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hudac-my.sharepoint.com/personal/u2391746_unimail_hud_ac_uk/Documents/"/>
    </mc:Choice>
  </mc:AlternateContent>
  <xr:revisionPtr revIDLastSave="589" documentId="8_{CDEAA33B-0B29-44EA-9C7A-9139F9469260}" xr6:coauthVersionLast="47" xr6:coauthVersionMax="47" xr10:uidLastSave="{1C9DA337-1F1A-4171-A733-0068097A89A0}"/>
  <bookViews>
    <workbookView xWindow="-110" yWindow="-110" windowWidth="19420" windowHeight="11500" firstSheet="3" activeTab="7" xr2:uid="{0577BAD8-E5A6-4ABA-871A-D218F73636EA}"/>
  </bookViews>
  <sheets>
    <sheet name="Dashboard" sheetId="11" r:id="rId1"/>
    <sheet name="excel project" sheetId="1" r:id="rId2"/>
    <sheet name="Beauty_500_Raw" sheetId="2" r:id="rId3"/>
    <sheet name="Data_quality" sheetId="3" r:id="rId4"/>
    <sheet name="Product_lookup" sheetId="4" r:id="rId5"/>
    <sheet name="Price_category_Analysis" sheetId="6" r:id="rId6"/>
    <sheet name="Sheet4" sheetId="7" state="hidden" r:id="rId7"/>
    <sheet name="Top_10_Brands" sheetId="8" r:id="rId8"/>
    <sheet name="Rating_distributionR" sheetId="9" r:id="rId9"/>
  </sheets>
  <definedNames>
    <definedName name="_xlchart.v1.0" hidden="1">Rating_distributionR!$A$2:$A$4</definedName>
    <definedName name="_xlchart.v1.1" hidden="1">Rating_distributionR!$B$1</definedName>
    <definedName name="_xlchart.v1.2" hidden="1">Rating_distributionR!$B$2:$B$4</definedName>
    <definedName name="_xlcn.WorksheetConnection_beautyproject.xlsxProduct_list1" hidden="1">Product_list[]</definedName>
    <definedName name="Slicer_Price_Category1">#N/A</definedName>
  </definedNames>
  <calcPr calcId="191029"/>
  <pivotCaches>
    <pivotCache cacheId="29" r:id="rId10"/>
  </pivotCaches>
  <extLst>
    <ext xmlns:x14="http://schemas.microsoft.com/office/spreadsheetml/2009/9/main" uri="{876F7934-8845-4945-9796-88D515C7AA90}">
      <x14:pivotCaches>
        <pivotCache cacheId="32"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41" r:id="rId13"/>
        <pivotCache cacheId="59" r:id="rId14"/>
      </x15:pivotCaches>
    </ext>
    <ext xmlns:x15="http://schemas.microsoft.com/office/spreadsheetml/2010/11/main" uri="{983426D0-5260-488c-9760-48F4B6AC55F4}">
      <x15:pivotTableReferences>
        <x15:pivotTableReference r:id="rId15"/>
        <x15:pivotTableReference r:id="rId16"/>
      </x15:pivotTableReferences>
    </ext>
    <ext xmlns:x15="http://schemas.microsoft.com/office/spreadsheetml/2010/11/main" uri="{FCE2AD5D-F65C-4FA6-A056-5C36A1767C68}">
      <x15:dataModel>
        <x15:modelTables>
          <x15:modelTable id="Product_list" name="Product_list" connection="WorksheetConnection_beauty project.xlsx!Product_lis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1" l="1"/>
  <c r="J5" i="11"/>
  <c r="U5" i="11"/>
  <c r="K5" i="6"/>
  <c r="F3" i="4" a="1"/>
  <c r="F3" i="4" s="1"/>
  <c r="F4" i="4" a="1"/>
  <c r="F4" i="4"/>
  <c r="F5" i="4" a="1"/>
  <c r="F5" i="4" s="1"/>
  <c r="F6" i="4" a="1"/>
  <c r="F6" i="4" s="1"/>
  <c r="F7" i="4" a="1"/>
  <c r="F7" i="4" s="1"/>
  <c r="F8" i="4" a="1"/>
  <c r="F8" i="4"/>
  <c r="F9" i="4" a="1"/>
  <c r="F9" i="4"/>
  <c r="F10" i="4" a="1"/>
  <c r="F10" i="4"/>
  <c r="F11" i="4" a="1"/>
  <c r="F11" i="4" s="1"/>
  <c r="F12" i="4" a="1"/>
  <c r="F12" i="4"/>
  <c r="F13" i="4" a="1"/>
  <c r="F13" i="4" s="1"/>
  <c r="F14" i="4" a="1"/>
  <c r="F14" i="4" s="1"/>
  <c r="F15" i="4" a="1"/>
  <c r="F15" i="4" s="1"/>
  <c r="F16" i="4" a="1"/>
  <c r="F16" i="4"/>
  <c r="F17" i="4" a="1"/>
  <c r="F17" i="4"/>
  <c r="F18" i="4" a="1"/>
  <c r="F18" i="4"/>
  <c r="F19" i="4" a="1"/>
  <c r="F19" i="4" s="1"/>
  <c r="F20" i="4" a="1"/>
  <c r="F20" i="4"/>
  <c r="F21" i="4" a="1"/>
  <c r="F21" i="4" s="1"/>
  <c r="F22" i="4" a="1"/>
  <c r="F22" i="4" s="1"/>
  <c r="F23" i="4" a="1"/>
  <c r="F23" i="4" s="1"/>
  <c r="F24" i="4" a="1"/>
  <c r="F24" i="4"/>
  <c r="F25" i="4" a="1"/>
  <c r="F25" i="4"/>
  <c r="F26" i="4" a="1"/>
  <c r="F26" i="4"/>
  <c r="F27" i="4" a="1"/>
  <c r="F27" i="4" s="1"/>
  <c r="F28" i="4" a="1"/>
  <c r="F28" i="4"/>
  <c r="F29" i="4" a="1"/>
  <c r="F29" i="4" s="1"/>
  <c r="F30" i="4" a="1"/>
  <c r="F30" i="4" s="1"/>
  <c r="F31" i="4" a="1"/>
  <c r="F31" i="4" s="1"/>
  <c r="F32" i="4" a="1"/>
  <c r="F32" i="4"/>
  <c r="F33" i="4" a="1"/>
  <c r="F33" i="4"/>
  <c r="F34" i="4" a="1"/>
  <c r="F34" i="4"/>
  <c r="F35" i="4" a="1"/>
  <c r="F35" i="4" s="1"/>
  <c r="F36" i="4" a="1"/>
  <c r="F36" i="4"/>
  <c r="F37" i="4" a="1"/>
  <c r="F37" i="4" s="1"/>
  <c r="F38" i="4" a="1"/>
  <c r="F38" i="4" s="1"/>
  <c r="F39" i="4" a="1"/>
  <c r="F39" i="4" s="1"/>
  <c r="F40" i="4" a="1"/>
  <c r="F40" i="4"/>
  <c r="F41" i="4" a="1"/>
  <c r="F41" i="4"/>
  <c r="F42" i="4" a="1"/>
  <c r="F42" i="4"/>
  <c r="F43" i="4" a="1"/>
  <c r="F43" i="4" s="1"/>
  <c r="F44" i="4" a="1"/>
  <c r="F44" i="4"/>
  <c r="F45" i="4" a="1"/>
  <c r="F45" i="4" s="1"/>
  <c r="F46" i="4" a="1"/>
  <c r="F46" i="4" s="1"/>
  <c r="F47" i="4" a="1"/>
  <c r="F47" i="4" s="1"/>
  <c r="F48" i="4" a="1"/>
  <c r="F48" i="4"/>
  <c r="F49" i="4" a="1"/>
  <c r="F49" i="4"/>
  <c r="F50" i="4" a="1"/>
  <c r="F50" i="4"/>
  <c r="F51" i="4" a="1"/>
  <c r="F51" i="4" s="1"/>
  <c r="F52" i="4" a="1"/>
  <c r="F52" i="4"/>
  <c r="F53" i="4" a="1"/>
  <c r="F53" i="4" s="1"/>
  <c r="F54" i="4" a="1"/>
  <c r="F54" i="4" s="1"/>
  <c r="F55" i="4" a="1"/>
  <c r="F55" i="4" s="1"/>
  <c r="F56" i="4" a="1"/>
  <c r="F56" i="4"/>
  <c r="F57" i="4" a="1"/>
  <c r="F57" i="4"/>
  <c r="F58" i="4" a="1"/>
  <c r="F58" i="4"/>
  <c r="F59" i="4" a="1"/>
  <c r="F59" i="4" s="1"/>
  <c r="F60" i="4" a="1"/>
  <c r="F60" i="4"/>
  <c r="F61" i="4" a="1"/>
  <c r="F61" i="4" s="1"/>
  <c r="F62" i="4" a="1"/>
  <c r="F62" i="4" s="1"/>
  <c r="F63" i="4" a="1"/>
  <c r="F63" i="4" s="1"/>
  <c r="F64" i="4" a="1"/>
  <c r="F64" i="4"/>
  <c r="F65" i="4" a="1"/>
  <c r="F65" i="4"/>
  <c r="F66" i="4" a="1"/>
  <c r="F66" i="4"/>
  <c r="F67" i="4" a="1"/>
  <c r="F67" i="4" s="1"/>
  <c r="F68" i="4" a="1"/>
  <c r="F68" i="4"/>
  <c r="F69" i="4" a="1"/>
  <c r="F69" i="4" s="1"/>
  <c r="F70" i="4" a="1"/>
  <c r="F70" i="4" s="1"/>
  <c r="F71" i="4" a="1"/>
  <c r="F71" i="4" s="1"/>
  <c r="F72" i="4" a="1"/>
  <c r="F72" i="4"/>
  <c r="F73" i="4" a="1"/>
  <c r="F73" i="4"/>
  <c r="F74" i="4" a="1"/>
  <c r="F74" i="4"/>
  <c r="F75" i="4" a="1"/>
  <c r="F75" i="4" s="1"/>
  <c r="F76" i="4" a="1"/>
  <c r="F76" i="4"/>
  <c r="F77" i="4" a="1"/>
  <c r="F77" i="4" s="1"/>
  <c r="F78" i="4" a="1"/>
  <c r="F78" i="4" s="1"/>
  <c r="F79" i="4" a="1"/>
  <c r="F79" i="4" s="1"/>
  <c r="F80" i="4" a="1"/>
  <c r="F80" i="4"/>
  <c r="F81" i="4" a="1"/>
  <c r="F81" i="4"/>
  <c r="F82" i="4" a="1"/>
  <c r="F82" i="4"/>
  <c r="F83" i="4" a="1"/>
  <c r="F83" i="4" s="1"/>
  <c r="F84" i="4" a="1"/>
  <c r="F84" i="4"/>
  <c r="F85" i="4" a="1"/>
  <c r="F85" i="4" s="1"/>
  <c r="F86" i="4" a="1"/>
  <c r="F86" i="4" s="1"/>
  <c r="F87" i="4" a="1"/>
  <c r="F87" i="4" s="1"/>
  <c r="F88" i="4" a="1"/>
  <c r="F88" i="4"/>
  <c r="F89" i="4" a="1"/>
  <c r="F89" i="4"/>
  <c r="F90" i="4" a="1"/>
  <c r="F90" i="4"/>
  <c r="F91" i="4" a="1"/>
  <c r="F91" i="4" s="1"/>
  <c r="F92" i="4" a="1"/>
  <c r="F92" i="4"/>
  <c r="F93" i="4" a="1"/>
  <c r="F93" i="4" s="1"/>
  <c r="F94" i="4" a="1"/>
  <c r="F94" i="4" s="1"/>
  <c r="F95" i="4" a="1"/>
  <c r="F95" i="4" s="1"/>
  <c r="F96" i="4" a="1"/>
  <c r="F96" i="4"/>
  <c r="F97" i="4" a="1"/>
  <c r="F97" i="4"/>
  <c r="F98" i="4" a="1"/>
  <c r="F98" i="4"/>
  <c r="F99" i="4" a="1"/>
  <c r="F99" i="4" s="1"/>
  <c r="F100" i="4" a="1"/>
  <c r="F100" i="4"/>
  <c r="F101" i="4" a="1"/>
  <c r="F101" i="4" s="1"/>
  <c r="F102" i="4" a="1"/>
  <c r="F102" i="4" s="1"/>
  <c r="F103" i="4" a="1"/>
  <c r="F103" i="4" s="1"/>
  <c r="F104" i="4" a="1"/>
  <c r="F104" i="4"/>
  <c r="F105" i="4" a="1"/>
  <c r="F105" i="4"/>
  <c r="F106" i="4" a="1"/>
  <c r="F106" i="4"/>
  <c r="F107" i="4" a="1"/>
  <c r="F107" i="4" s="1"/>
  <c r="F108" i="4" a="1"/>
  <c r="F108" i="4"/>
  <c r="F109" i="4" a="1"/>
  <c r="F109" i="4" s="1"/>
  <c r="F110" i="4" a="1"/>
  <c r="F110" i="4" s="1"/>
  <c r="F111" i="4" a="1"/>
  <c r="F111" i="4" s="1"/>
  <c r="F112" i="4" a="1"/>
  <c r="F112" i="4"/>
  <c r="F113" i="4" a="1"/>
  <c r="F113" i="4"/>
  <c r="F114" i="4" a="1"/>
  <c r="F114" i="4"/>
  <c r="F115" i="4" a="1"/>
  <c r="F115" i="4" s="1"/>
  <c r="F116" i="4" a="1"/>
  <c r="F116" i="4"/>
  <c r="F117" i="4" a="1"/>
  <c r="F117" i="4" s="1"/>
  <c r="F118" i="4" a="1"/>
  <c r="F118" i="4" s="1"/>
  <c r="F119" i="4" a="1"/>
  <c r="F119" i="4" s="1"/>
  <c r="F120" i="4" a="1"/>
  <c r="F120" i="4"/>
  <c r="F121" i="4" a="1"/>
  <c r="F121" i="4"/>
  <c r="F122" i="4" a="1"/>
  <c r="F122" i="4"/>
  <c r="F123" i="4" a="1"/>
  <c r="F123" i="4" s="1"/>
  <c r="F124" i="4" a="1"/>
  <c r="F124" i="4"/>
  <c r="F125" i="4" a="1"/>
  <c r="F125" i="4" s="1"/>
  <c r="F126" i="4" a="1"/>
  <c r="F126" i="4" s="1"/>
  <c r="F127" i="4" a="1"/>
  <c r="F127" i="4" s="1"/>
  <c r="F128" i="4" a="1"/>
  <c r="F128" i="4"/>
  <c r="F129" i="4" a="1"/>
  <c r="F129" i="4" s="1"/>
  <c r="F130" i="4" a="1"/>
  <c r="F130" i="4"/>
  <c r="F131" i="4" a="1"/>
  <c r="F131" i="4" s="1"/>
  <c r="F132" i="4" a="1"/>
  <c r="F132" i="4"/>
  <c r="F133" i="4" a="1"/>
  <c r="F133" i="4" s="1"/>
  <c r="F134" i="4" a="1"/>
  <c r="F134" i="4" s="1"/>
  <c r="F135" i="4" a="1"/>
  <c r="F135" i="4" s="1"/>
  <c r="F136" i="4" a="1"/>
  <c r="F136" i="4"/>
  <c r="F137" i="4" a="1"/>
  <c r="F137" i="4"/>
  <c r="F138" i="4" a="1"/>
  <c r="F138" i="4"/>
  <c r="F139" i="4" a="1"/>
  <c r="F139" i="4" s="1"/>
  <c r="F140" i="4" a="1"/>
  <c r="F140" i="4"/>
  <c r="F141" i="4" a="1"/>
  <c r="F141" i="4" s="1"/>
  <c r="F142" i="4" a="1"/>
  <c r="F142" i="4" s="1"/>
  <c r="F143" i="4" a="1"/>
  <c r="F143" i="4" s="1"/>
  <c r="F144" i="4" a="1"/>
  <c r="F144" i="4"/>
  <c r="F145" i="4" a="1"/>
  <c r="F145" i="4"/>
  <c r="F146" i="4" a="1"/>
  <c r="F146" i="4"/>
  <c r="F147" i="4" a="1"/>
  <c r="F147" i="4" s="1"/>
  <c r="F148" i="4" a="1"/>
  <c r="F148" i="4"/>
  <c r="F149" i="4" a="1"/>
  <c r="F149" i="4" s="1"/>
  <c r="F150" i="4" a="1"/>
  <c r="F150" i="4" s="1"/>
  <c r="F151" i="4" a="1"/>
  <c r="F151" i="4" s="1"/>
  <c r="F152" i="4" a="1"/>
  <c r="F152" i="4"/>
  <c r="F153" i="4" a="1"/>
  <c r="F153" i="4"/>
  <c r="F154" i="4" a="1"/>
  <c r="F154" i="4"/>
  <c r="F155" i="4" a="1"/>
  <c r="F155" i="4" s="1"/>
  <c r="F156" i="4" a="1"/>
  <c r="F156" i="4"/>
  <c r="F157" i="4" a="1"/>
  <c r="F157" i="4" s="1"/>
  <c r="F158" i="4" a="1"/>
  <c r="F158" i="4" s="1"/>
  <c r="F159" i="4" a="1"/>
  <c r="F159" i="4" s="1"/>
  <c r="F160" i="4" a="1"/>
  <c r="F160" i="4"/>
  <c r="F161" i="4" a="1"/>
  <c r="F161" i="4"/>
  <c r="F162" i="4" a="1"/>
  <c r="F162" i="4"/>
  <c r="F163" i="4" a="1"/>
  <c r="F163" i="4" s="1"/>
  <c r="F164" i="4" a="1"/>
  <c r="F164" i="4"/>
  <c r="F165" i="4" a="1"/>
  <c r="F165" i="4" s="1"/>
  <c r="F166" i="4" a="1"/>
  <c r="F166" i="4" s="1"/>
  <c r="F167" i="4" a="1"/>
  <c r="F167" i="4" s="1"/>
  <c r="F168" i="4" a="1"/>
  <c r="F168" i="4"/>
  <c r="F169" i="4" a="1"/>
  <c r="F169" i="4"/>
  <c r="F170" i="4" a="1"/>
  <c r="F170" i="4"/>
  <c r="F171" i="4" a="1"/>
  <c r="F171" i="4" s="1"/>
  <c r="F172" i="4" a="1"/>
  <c r="F172" i="4"/>
  <c r="F173" i="4" a="1"/>
  <c r="F173" i="4" s="1"/>
  <c r="F174" i="4" a="1"/>
  <c r="F174" i="4" s="1"/>
  <c r="F175" i="4" a="1"/>
  <c r="F175" i="4" s="1"/>
  <c r="F176" i="4" a="1"/>
  <c r="F176" i="4"/>
  <c r="F177" i="4" a="1"/>
  <c r="F177" i="4"/>
  <c r="F178" i="4" a="1"/>
  <c r="F178" i="4"/>
  <c r="F179" i="4" a="1"/>
  <c r="F179" i="4" s="1"/>
  <c r="F180" i="4" a="1"/>
  <c r="F180" i="4"/>
  <c r="F181" i="4" a="1"/>
  <c r="F181" i="4" s="1"/>
  <c r="F182" i="4" a="1"/>
  <c r="F182" i="4" s="1"/>
  <c r="F183" i="4" a="1"/>
  <c r="F183" i="4" s="1"/>
  <c r="F184" i="4" a="1"/>
  <c r="F184" i="4"/>
  <c r="F185" i="4" a="1"/>
  <c r="F185" i="4"/>
  <c r="F186" i="4" a="1"/>
  <c r="F186" i="4"/>
  <c r="F187" i="4" a="1"/>
  <c r="F187" i="4" s="1"/>
  <c r="F188" i="4" a="1"/>
  <c r="F188" i="4"/>
  <c r="F189" i="4" a="1"/>
  <c r="F189" i="4" s="1"/>
  <c r="F190" i="4" a="1"/>
  <c r="F190" i="4" s="1"/>
  <c r="F191" i="4" a="1"/>
  <c r="F191" i="4" s="1"/>
  <c r="F192" i="4" a="1"/>
  <c r="F192" i="4"/>
  <c r="F193" i="4" a="1"/>
  <c r="F193" i="4"/>
  <c r="F194" i="4" a="1"/>
  <c r="F194" i="4"/>
  <c r="F195" i="4" a="1"/>
  <c r="F195" i="4" s="1"/>
  <c r="F196" i="4" a="1"/>
  <c r="F196" i="4"/>
  <c r="F197" i="4" a="1"/>
  <c r="F197" i="4" s="1"/>
  <c r="F198" i="4" a="1"/>
  <c r="F198" i="4" s="1"/>
  <c r="F199" i="4" a="1"/>
  <c r="F199" i="4" s="1"/>
  <c r="F200" i="4" a="1"/>
  <c r="F200" i="4"/>
  <c r="F201" i="4" a="1"/>
  <c r="F201" i="4"/>
  <c r="F202" i="4" a="1"/>
  <c r="F202" i="4"/>
  <c r="F203" i="4" a="1"/>
  <c r="F203" i="4" s="1"/>
  <c r="F204" i="4" a="1"/>
  <c r="F204" i="4"/>
  <c r="F205" i="4" a="1"/>
  <c r="F205" i="4" s="1"/>
  <c r="F206" i="4" a="1"/>
  <c r="F206" i="4" s="1"/>
  <c r="F207" i="4" a="1"/>
  <c r="F207" i="4" s="1"/>
  <c r="F208" i="4" a="1"/>
  <c r="F208" i="4"/>
  <c r="F209" i="4" a="1"/>
  <c r="F209" i="4"/>
  <c r="F210" i="4" a="1"/>
  <c r="F210" i="4"/>
  <c r="F211" i="4" a="1"/>
  <c r="F211" i="4" s="1"/>
  <c r="F212" i="4" a="1"/>
  <c r="F212" i="4"/>
  <c r="F213" i="4" a="1"/>
  <c r="F213" i="4" s="1"/>
  <c r="F214" i="4" a="1"/>
  <c r="F214" i="4" s="1"/>
  <c r="F215" i="4" a="1"/>
  <c r="F215" i="4" s="1"/>
  <c r="F216" i="4" a="1"/>
  <c r="F216" i="4"/>
  <c r="F217" i="4" a="1"/>
  <c r="F217" i="4"/>
  <c r="F218" i="4" a="1"/>
  <c r="F218" i="4"/>
  <c r="F219" i="4" a="1"/>
  <c r="F219" i="4" s="1"/>
  <c r="F220" i="4" a="1"/>
  <c r="F220" i="4"/>
  <c r="F221" i="4" a="1"/>
  <c r="F221" i="4" s="1"/>
  <c r="F222" i="4" a="1"/>
  <c r="F222" i="4" s="1"/>
  <c r="F223" i="4" a="1"/>
  <c r="F223" i="4" s="1"/>
  <c r="F224" i="4" a="1"/>
  <c r="F224" i="4"/>
  <c r="F225" i="4" a="1"/>
  <c r="F225" i="4"/>
  <c r="F226" i="4" a="1"/>
  <c r="F226" i="4"/>
  <c r="F227" i="4" a="1"/>
  <c r="F227" i="4" s="1"/>
  <c r="F228" i="4" a="1"/>
  <c r="F228" i="4"/>
  <c r="F229" i="4" a="1"/>
  <c r="F229" i="4" s="1"/>
  <c r="F230" i="4" a="1"/>
  <c r="F230" i="4" s="1"/>
  <c r="F231" i="4" a="1"/>
  <c r="F231" i="4" s="1"/>
  <c r="F232" i="4" a="1"/>
  <c r="F232" i="4"/>
  <c r="F233" i="4" a="1"/>
  <c r="F233" i="4"/>
  <c r="F234" i="4" a="1"/>
  <c r="F234" i="4"/>
  <c r="F235" i="4" a="1"/>
  <c r="F235" i="4" s="1"/>
  <c r="F236" i="4" a="1"/>
  <c r="F236" i="4"/>
  <c r="F237" i="4" a="1"/>
  <c r="F237" i="4" s="1"/>
  <c r="F238" i="4" a="1"/>
  <c r="F238" i="4" s="1"/>
  <c r="F239" i="4" a="1"/>
  <c r="F239" i="4" s="1"/>
  <c r="F240" i="4" a="1"/>
  <c r="F240" i="4"/>
  <c r="F241" i="4" a="1"/>
  <c r="F241" i="4"/>
  <c r="F242" i="4" a="1"/>
  <c r="F242" i="4"/>
  <c r="F243" i="4" a="1"/>
  <c r="F243" i="4" s="1"/>
  <c r="F244" i="4" a="1"/>
  <c r="F244" i="4"/>
  <c r="F245" i="4" a="1"/>
  <c r="F245" i="4" s="1"/>
  <c r="F246" i="4" a="1"/>
  <c r="F246" i="4" s="1"/>
  <c r="F247" i="4" a="1"/>
  <c r="F247" i="4" s="1"/>
  <c r="F248" i="4" a="1"/>
  <c r="F248" i="4"/>
  <c r="F249" i="4" a="1"/>
  <c r="F249" i="4"/>
  <c r="F250" i="4" a="1"/>
  <c r="F250" i="4"/>
  <c r="F251" i="4" a="1"/>
  <c r="F251" i="4" s="1"/>
  <c r="F252" i="4" a="1"/>
  <c r="F252" i="4"/>
  <c r="F253" i="4" a="1"/>
  <c r="F253" i="4" s="1"/>
  <c r="F254" i="4" a="1"/>
  <c r="F254" i="4" s="1"/>
  <c r="F255" i="4" a="1"/>
  <c r="F255" i="4" s="1"/>
  <c r="F256" i="4" a="1"/>
  <c r="F256" i="4"/>
  <c r="F257" i="4" a="1"/>
  <c r="F257" i="4"/>
  <c r="F258" i="4" a="1"/>
  <c r="F258" i="4"/>
  <c r="F259" i="4" a="1"/>
  <c r="F259" i="4" s="1"/>
  <c r="F260" i="4" a="1"/>
  <c r="F260" i="4"/>
  <c r="F261" i="4" a="1"/>
  <c r="F261" i="4" s="1"/>
  <c r="F262" i="4" a="1"/>
  <c r="F262" i="4" s="1"/>
  <c r="F263" i="4" a="1"/>
  <c r="F263" i="4" s="1"/>
  <c r="F264" i="4" a="1"/>
  <c r="F264" i="4"/>
  <c r="F265" i="4" a="1"/>
  <c r="F265" i="4"/>
  <c r="F266" i="4" a="1"/>
  <c r="F266" i="4"/>
  <c r="F267" i="4" a="1"/>
  <c r="F267" i="4" s="1"/>
  <c r="F268" i="4" a="1"/>
  <c r="F268" i="4"/>
  <c r="F269" i="4" a="1"/>
  <c r="F269" i="4" s="1"/>
  <c r="F270" i="4" a="1"/>
  <c r="F270" i="4" s="1"/>
  <c r="F271" i="4" a="1"/>
  <c r="F271" i="4" s="1"/>
  <c r="F272" i="4" a="1"/>
  <c r="F272" i="4"/>
  <c r="F273" i="4" a="1"/>
  <c r="F273" i="4"/>
  <c r="F274" i="4" a="1"/>
  <c r="F274" i="4"/>
  <c r="F275" i="4" a="1"/>
  <c r="F275" i="4" s="1"/>
  <c r="F276" i="4" a="1"/>
  <c r="F276" i="4"/>
  <c r="F277" i="4" a="1"/>
  <c r="F277" i="4" s="1"/>
  <c r="F278" i="4" a="1"/>
  <c r="F278" i="4" s="1"/>
  <c r="F279" i="4" a="1"/>
  <c r="F279" i="4" s="1"/>
  <c r="F280" i="4" a="1"/>
  <c r="F280" i="4"/>
  <c r="F281" i="4" a="1"/>
  <c r="F281" i="4"/>
  <c r="F282" i="4" a="1"/>
  <c r="F282" i="4"/>
  <c r="F283" i="4" a="1"/>
  <c r="F283" i="4" s="1"/>
  <c r="F284" i="4" a="1"/>
  <c r="F284" i="4"/>
  <c r="F285" i="4" a="1"/>
  <c r="F285" i="4" s="1"/>
  <c r="F286" i="4" a="1"/>
  <c r="F286" i="4" s="1"/>
  <c r="F287" i="4" a="1"/>
  <c r="F287" i="4" s="1"/>
  <c r="F288" i="4" a="1"/>
  <c r="F288" i="4"/>
  <c r="F289" i="4" a="1"/>
  <c r="F289" i="4"/>
  <c r="F290" i="4" a="1"/>
  <c r="F290" i="4"/>
  <c r="F291" i="4" a="1"/>
  <c r="F291" i="4" s="1"/>
  <c r="F292" i="4" a="1"/>
  <c r="F292" i="4"/>
  <c r="F293" i="4" a="1"/>
  <c r="F293" i="4" s="1"/>
  <c r="F294" i="4" a="1"/>
  <c r="F294" i="4" s="1"/>
  <c r="F295" i="4" a="1"/>
  <c r="F295" i="4" s="1"/>
  <c r="F296" i="4" a="1"/>
  <c r="F296" i="4"/>
  <c r="F297" i="4" a="1"/>
  <c r="F297" i="4"/>
  <c r="F298" i="4" a="1"/>
  <c r="F298" i="4"/>
  <c r="F299" i="4" a="1"/>
  <c r="F299" i="4" s="1"/>
  <c r="F300" i="4" a="1"/>
  <c r="F300" i="4"/>
  <c r="F301" i="4" a="1"/>
  <c r="F301" i="4" s="1"/>
  <c r="F302" i="4" a="1"/>
  <c r="F302" i="4" s="1"/>
  <c r="F303" i="4" a="1"/>
  <c r="F303" i="4" s="1"/>
  <c r="F304" i="4" a="1"/>
  <c r="F304" i="4"/>
  <c r="F305" i="4" a="1"/>
  <c r="F305" i="4"/>
  <c r="F306" i="4" a="1"/>
  <c r="F306" i="4"/>
  <c r="F307" i="4" a="1"/>
  <c r="F307" i="4" s="1"/>
  <c r="F308" i="4" a="1"/>
  <c r="F308" i="4"/>
  <c r="F309" i="4" a="1"/>
  <c r="F309" i="4" s="1"/>
  <c r="F310" i="4" a="1"/>
  <c r="F310" i="4" s="1"/>
  <c r="F311" i="4" a="1"/>
  <c r="F311" i="4" s="1"/>
  <c r="F312" i="4" a="1"/>
  <c r="F312" i="4"/>
  <c r="F313" i="4" a="1"/>
  <c r="F313" i="4"/>
  <c r="F314" i="4" a="1"/>
  <c r="F314" i="4"/>
  <c r="F315" i="4" a="1"/>
  <c r="F315" i="4" s="1"/>
  <c r="F316" i="4" a="1"/>
  <c r="F316" i="4"/>
  <c r="F317" i="4" a="1"/>
  <c r="F317" i="4" s="1"/>
  <c r="F318" i="4" a="1"/>
  <c r="F318" i="4" s="1"/>
  <c r="F319" i="4" a="1"/>
  <c r="F319" i="4" s="1"/>
  <c r="F320" i="4" a="1"/>
  <c r="F320" i="4"/>
  <c r="F321" i="4" a="1"/>
  <c r="F321" i="4"/>
  <c r="F322" i="4" a="1"/>
  <c r="F322" i="4"/>
  <c r="F323" i="4" a="1"/>
  <c r="F323" i="4" s="1"/>
  <c r="F324" i="4" a="1"/>
  <c r="F324" i="4"/>
  <c r="F325" i="4" a="1"/>
  <c r="F325" i="4" s="1"/>
  <c r="F326" i="4" a="1"/>
  <c r="F326" i="4" s="1"/>
  <c r="F327" i="4" a="1"/>
  <c r="F327" i="4" s="1"/>
  <c r="F328" i="4" a="1"/>
  <c r="F328" i="4"/>
  <c r="F329" i="4" a="1"/>
  <c r="F329" i="4"/>
  <c r="F330" i="4" a="1"/>
  <c r="F330" i="4"/>
  <c r="F331" i="4" a="1"/>
  <c r="F331" i="4" s="1"/>
  <c r="F332" i="4" a="1"/>
  <c r="F332" i="4"/>
  <c r="F333" i="4" a="1"/>
  <c r="F333" i="4" s="1"/>
  <c r="F334" i="4" a="1"/>
  <c r="F334" i="4" s="1"/>
  <c r="F335" i="4" a="1"/>
  <c r="F335" i="4" s="1"/>
  <c r="F336" i="4" a="1"/>
  <c r="F336" i="4"/>
  <c r="F337" i="4" a="1"/>
  <c r="F337" i="4"/>
  <c r="F338" i="4" a="1"/>
  <c r="F338" i="4"/>
  <c r="F339" i="4" a="1"/>
  <c r="F339" i="4" s="1"/>
  <c r="F340" i="4" a="1"/>
  <c r="F340" i="4"/>
  <c r="F341" i="4" a="1"/>
  <c r="F341" i="4" s="1"/>
  <c r="F342" i="4" a="1"/>
  <c r="F342" i="4" s="1"/>
  <c r="F343" i="4" a="1"/>
  <c r="F343" i="4" s="1"/>
  <c r="F344" i="4" a="1"/>
  <c r="F344" i="4"/>
  <c r="F345" i="4" a="1"/>
  <c r="F345" i="4"/>
  <c r="F346" i="4" a="1"/>
  <c r="F346" i="4"/>
  <c r="F347" i="4" a="1"/>
  <c r="F347" i="4" s="1"/>
  <c r="F348" i="4" a="1"/>
  <c r="F348" i="4"/>
  <c r="F349" i="4" a="1"/>
  <c r="F349" i="4" s="1"/>
  <c r="F350" i="4" a="1"/>
  <c r="F350" i="4" s="1"/>
  <c r="F351" i="4" a="1"/>
  <c r="F351" i="4" s="1"/>
  <c r="F352" i="4" a="1"/>
  <c r="F352" i="4"/>
  <c r="F353" i="4" a="1"/>
  <c r="F353" i="4"/>
  <c r="F354" i="4" a="1"/>
  <c r="F354" i="4"/>
  <c r="F355" i="4" a="1"/>
  <c r="F355" i="4" s="1"/>
  <c r="F356" i="4" a="1"/>
  <c r="F356" i="4"/>
  <c r="F357" i="4" a="1"/>
  <c r="F357" i="4" s="1"/>
  <c r="F358" i="4" a="1"/>
  <c r="F358" i="4" s="1"/>
  <c r="F359" i="4" a="1"/>
  <c r="F359" i="4" s="1"/>
  <c r="F360" i="4" a="1"/>
  <c r="F360" i="4"/>
  <c r="F361" i="4" a="1"/>
  <c r="F361" i="4"/>
  <c r="F362" i="4" a="1"/>
  <c r="F362" i="4"/>
  <c r="F363" i="4" a="1"/>
  <c r="F363" i="4" s="1"/>
  <c r="F364" i="4" a="1"/>
  <c r="F364" i="4"/>
  <c r="F365" i="4" a="1"/>
  <c r="F365" i="4" s="1"/>
  <c r="F366" i="4" a="1"/>
  <c r="F366" i="4" s="1"/>
  <c r="F367" i="4" a="1"/>
  <c r="F367" i="4" s="1"/>
  <c r="F368" i="4" a="1"/>
  <c r="F368" i="4"/>
  <c r="F369" i="4" a="1"/>
  <c r="F369" i="4"/>
  <c r="F370" i="4" a="1"/>
  <c r="F370" i="4"/>
  <c r="F371" i="4" a="1"/>
  <c r="F371" i="4" s="1"/>
  <c r="F372" i="4" a="1"/>
  <c r="F372" i="4"/>
  <c r="F373" i="4" a="1"/>
  <c r="F373" i="4" s="1"/>
  <c r="F374" i="4" a="1"/>
  <c r="F374" i="4" s="1"/>
  <c r="F375" i="4" a="1"/>
  <c r="F375" i="4" s="1"/>
  <c r="F376" i="4" a="1"/>
  <c r="F376" i="4"/>
  <c r="F377" i="4" a="1"/>
  <c r="F377" i="4"/>
  <c r="F378" i="4" a="1"/>
  <c r="F378" i="4"/>
  <c r="F379" i="4" a="1"/>
  <c r="F379" i="4" s="1"/>
  <c r="F380" i="4" a="1"/>
  <c r="F380" i="4"/>
  <c r="F381" i="4" a="1"/>
  <c r="F381" i="4" s="1"/>
  <c r="F382" i="4" a="1"/>
  <c r="F382" i="4" s="1"/>
  <c r="F383" i="4" a="1"/>
  <c r="F383" i="4" s="1"/>
  <c r="F384" i="4" a="1"/>
  <c r="F384" i="4"/>
  <c r="F385" i="4" a="1"/>
  <c r="F385" i="4"/>
  <c r="F386" i="4" a="1"/>
  <c r="F386" i="4"/>
  <c r="F387" i="4" a="1"/>
  <c r="F387" i="4" s="1"/>
  <c r="F388" i="4" a="1"/>
  <c r="F388" i="4"/>
  <c r="F389" i="4" a="1"/>
  <c r="F389" i="4" s="1"/>
  <c r="F390" i="4" a="1"/>
  <c r="F390" i="4" s="1"/>
  <c r="F391" i="4" a="1"/>
  <c r="F391" i="4" s="1"/>
  <c r="F392" i="4" a="1"/>
  <c r="F392" i="4"/>
  <c r="F393" i="4" a="1"/>
  <c r="F393" i="4"/>
  <c r="F394" i="4" a="1"/>
  <c r="F394" i="4"/>
  <c r="F395" i="4" a="1"/>
  <c r="F395" i="4" s="1"/>
  <c r="F396" i="4" a="1"/>
  <c r="F396" i="4"/>
  <c r="F397" i="4" a="1"/>
  <c r="F397" i="4" s="1"/>
  <c r="F398" i="4" a="1"/>
  <c r="F398" i="4" s="1"/>
  <c r="F399" i="4" a="1"/>
  <c r="F399" i="4" s="1"/>
  <c r="F400" i="4" a="1"/>
  <c r="F400" i="4"/>
  <c r="F401" i="4" a="1"/>
  <c r="F401" i="4"/>
  <c r="F402" i="4" a="1"/>
  <c r="F402" i="4"/>
  <c r="F403" i="4" a="1"/>
  <c r="F403" i="4" s="1"/>
  <c r="F404" i="4" a="1"/>
  <c r="F404" i="4"/>
  <c r="F405" i="4" a="1"/>
  <c r="F405" i="4" s="1"/>
  <c r="F406" i="4" a="1"/>
  <c r="F406" i="4" s="1"/>
  <c r="F407" i="4" a="1"/>
  <c r="F407" i="4" s="1"/>
  <c r="F408" i="4" a="1"/>
  <c r="F408" i="4"/>
  <c r="F409" i="4" a="1"/>
  <c r="F409" i="4"/>
  <c r="F410" i="4" a="1"/>
  <c r="F410" i="4"/>
  <c r="F411" i="4" a="1"/>
  <c r="F411" i="4" s="1"/>
  <c r="F412" i="4" a="1"/>
  <c r="F412" i="4"/>
  <c r="F413" i="4" a="1"/>
  <c r="F413" i="4" s="1"/>
  <c r="F414" i="4" a="1"/>
  <c r="F414" i="4" s="1"/>
  <c r="F415" i="4" a="1"/>
  <c r="F415" i="4" s="1"/>
  <c r="F416" i="4" a="1"/>
  <c r="F416" i="4"/>
  <c r="F417" i="4" a="1"/>
  <c r="F417" i="4"/>
  <c r="F418" i="4" a="1"/>
  <c r="F418" i="4"/>
  <c r="F419" i="4" a="1"/>
  <c r="F419" i="4" s="1"/>
  <c r="F420" i="4" a="1"/>
  <c r="F420" i="4"/>
  <c r="F421" i="4" a="1"/>
  <c r="F421" i="4" s="1"/>
  <c r="F422" i="4" a="1"/>
  <c r="F422" i="4" s="1"/>
  <c r="F423" i="4" a="1"/>
  <c r="F423" i="4" s="1"/>
  <c r="F424" i="4" a="1"/>
  <c r="F424" i="4"/>
  <c r="F425" i="4" a="1"/>
  <c r="F425" i="4"/>
  <c r="F426" i="4" a="1"/>
  <c r="F426" i="4"/>
  <c r="F427" i="4" a="1"/>
  <c r="F427" i="4" s="1"/>
  <c r="F428" i="4" a="1"/>
  <c r="F428" i="4"/>
  <c r="F429" i="4" a="1"/>
  <c r="F429" i="4" s="1"/>
  <c r="F430" i="4" a="1"/>
  <c r="F430" i="4" s="1"/>
  <c r="F431" i="4" a="1"/>
  <c r="F431" i="4" s="1"/>
  <c r="F432" i="4" a="1"/>
  <c r="F432" i="4"/>
  <c r="F433" i="4" a="1"/>
  <c r="F433" i="4"/>
  <c r="F434" i="4" a="1"/>
  <c r="F434" i="4"/>
  <c r="F435" i="4" a="1"/>
  <c r="F435" i="4" s="1"/>
  <c r="F436" i="4" a="1"/>
  <c r="F436" i="4"/>
  <c r="F437" i="4" a="1"/>
  <c r="F437" i="4" s="1"/>
  <c r="F438" i="4" a="1"/>
  <c r="F438" i="4" s="1"/>
  <c r="F439" i="4" a="1"/>
  <c r="F439" i="4" s="1"/>
  <c r="F440" i="4" a="1"/>
  <c r="F440" i="4"/>
  <c r="F441" i="4" a="1"/>
  <c r="F441" i="4"/>
  <c r="F442" i="4" a="1"/>
  <c r="F442" i="4"/>
  <c r="F443" i="4" a="1"/>
  <c r="F443" i="4" s="1"/>
  <c r="F444" i="4" a="1"/>
  <c r="F444" i="4"/>
  <c r="F445" i="4" a="1"/>
  <c r="F445" i="4" s="1"/>
  <c r="F446" i="4" a="1"/>
  <c r="F446" i="4" s="1"/>
  <c r="F447" i="4" a="1"/>
  <c r="F447" i="4" s="1"/>
  <c r="F448" i="4" a="1"/>
  <c r="F448" i="4"/>
  <c r="F449" i="4" a="1"/>
  <c r="F449" i="4"/>
  <c r="F450" i="4" a="1"/>
  <c r="F450" i="4"/>
  <c r="F451" i="4" a="1"/>
  <c r="F451" i="4" s="1"/>
  <c r="F452" i="4" a="1"/>
  <c r="F452" i="4"/>
  <c r="F453" i="4" a="1"/>
  <c r="F453" i="4" s="1"/>
  <c r="F454" i="4" a="1"/>
  <c r="F454" i="4" s="1"/>
  <c r="F455" i="4" a="1"/>
  <c r="F455" i="4" s="1"/>
  <c r="F456" i="4" a="1"/>
  <c r="F456" i="4"/>
  <c r="F457" i="4" a="1"/>
  <c r="F457" i="4"/>
  <c r="F458" i="4" a="1"/>
  <c r="F458" i="4"/>
  <c r="F459" i="4" a="1"/>
  <c r="F459" i="4" s="1"/>
  <c r="F460" i="4" a="1"/>
  <c r="F460" i="4"/>
  <c r="F461" i="4" a="1"/>
  <c r="F461" i="4" s="1"/>
  <c r="F462" i="4" a="1"/>
  <c r="F462" i="4" s="1"/>
  <c r="F463" i="4" a="1"/>
  <c r="F463" i="4" s="1"/>
  <c r="F464" i="4" a="1"/>
  <c r="F464" i="4"/>
  <c r="F465" i="4" a="1"/>
  <c r="F465" i="4"/>
  <c r="F466" i="4" a="1"/>
  <c r="F466" i="4"/>
  <c r="F467" i="4" a="1"/>
  <c r="F467" i="4" s="1"/>
  <c r="F468" i="4" a="1"/>
  <c r="F468" i="4"/>
  <c r="F469" i="4" a="1"/>
  <c r="F469" i="4" s="1"/>
  <c r="F470" i="4" a="1"/>
  <c r="F470" i="4" s="1"/>
  <c r="F471" i="4" a="1"/>
  <c r="F471" i="4" s="1"/>
  <c r="F472" i="4" a="1"/>
  <c r="F472" i="4"/>
  <c r="F473" i="4" a="1"/>
  <c r="F473" i="4"/>
  <c r="F474" i="4" a="1"/>
  <c r="F474" i="4"/>
  <c r="F475" i="4" a="1"/>
  <c r="F475" i="4" s="1"/>
  <c r="F476" i="4" a="1"/>
  <c r="F476" i="4"/>
  <c r="F477" i="4" a="1"/>
  <c r="F477" i="4" s="1"/>
  <c r="F478" i="4" a="1"/>
  <c r="F478" i="4" s="1"/>
  <c r="F479" i="4" a="1"/>
  <c r="F479" i="4" s="1"/>
  <c r="F480" i="4" a="1"/>
  <c r="F480" i="4"/>
  <c r="F481" i="4" a="1"/>
  <c r="F481" i="4"/>
  <c r="F482" i="4" a="1"/>
  <c r="F482" i="4"/>
  <c r="F483" i="4" a="1"/>
  <c r="F483" i="4" s="1"/>
  <c r="F484" i="4" a="1"/>
  <c r="F484" i="4"/>
  <c r="F485" i="4" a="1"/>
  <c r="F485" i="4" s="1"/>
  <c r="F486" i="4" a="1"/>
  <c r="F486" i="4" s="1"/>
  <c r="F487" i="4" a="1"/>
  <c r="F487" i="4" s="1"/>
  <c r="F488" i="4" a="1"/>
  <c r="F488" i="4"/>
  <c r="F489" i="4" a="1"/>
  <c r="F489" i="4"/>
  <c r="F490" i="4" a="1"/>
  <c r="F490" i="4"/>
  <c r="F491" i="4" a="1"/>
  <c r="F491" i="4" s="1"/>
  <c r="F492" i="4" a="1"/>
  <c r="F492" i="4"/>
  <c r="F493" i="4" a="1"/>
  <c r="F493" i="4" s="1"/>
  <c r="F494" i="4" a="1"/>
  <c r="F494" i="4" s="1"/>
  <c r="F495" i="4" a="1"/>
  <c r="F495" i="4" s="1"/>
  <c r="F496" i="4" a="1"/>
  <c r="F496" i="4"/>
  <c r="F497" i="4" a="1"/>
  <c r="F497" i="4"/>
  <c r="F498" i="4" a="1"/>
  <c r="F498" i="4"/>
  <c r="F499" i="4" a="1"/>
  <c r="F499" i="4" s="1"/>
  <c r="F500" i="4" a="1"/>
  <c r="F500" i="4"/>
  <c r="F501" i="4" a="1"/>
  <c r="F501" i="4" s="1"/>
  <c r="F502" i="4" a="1"/>
  <c r="F502" i="4" s="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3" i="4"/>
  <c r="D502" i="4"/>
  <c r="B502" i="4"/>
  <c r="C502" i="4"/>
  <c r="E502"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3" i="4"/>
  <c r="B14" i="3"/>
  <c r="B13" i="3"/>
  <c r="B12" i="3"/>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2" i="2"/>
  <c r="B11" i="3"/>
  <c r="B10" i="3"/>
  <c r="B9" i="3"/>
  <c r="B8" i="3"/>
  <c r="B7" i="3"/>
  <c r="B6" i="3"/>
  <c r="B5" i="3" a="1"/>
  <c r="B5" i="3" s="1"/>
  <c r="B4" i="3"/>
  <c r="B3" i="3"/>
  <c r="B2" i="3"/>
  <c r="B512" i="2"/>
  <c r="B510" i="2"/>
  <c r="B511" i="2"/>
  <c r="B509" i="2"/>
  <c r="B508" i="2"/>
  <c r="B507" i="2"/>
  <c r="B506" i="2" a="1"/>
  <c r="B506" i="2" s="1"/>
  <c r="B505" i="2"/>
  <c r="B504" i="2"/>
  <c r="B5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356884-8F67-49BB-9FDB-211B6D34A8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247BF10-93E1-4665-B6CD-A9656939EDBC}" name="WorksheetConnection_beauty project.xlsx!Product_list" type="102" refreshedVersion="8" minRefreshableVersion="5">
    <extLst>
      <ext xmlns:x15="http://schemas.microsoft.com/office/spreadsheetml/2010/11/main" uri="{DE250136-89BD-433C-8126-D09CA5730AF9}">
        <x15:connection id="Product_list" autoDelete="1">
          <x15:rangePr sourceName="_xlcn.WorksheetConnection_beautyproject.xlsxProduct_list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<sst xmlns="http://schemas.openxmlformats.org/spreadsheetml/2006/main" count="91523" uniqueCount="32843">
  <si>
    <t>product_id</t>
  </si>
  <si>
    <t>product_name</t>
  </si>
  <si>
    <t>brand_id</t>
  </si>
  <si>
    <t>brand_name</t>
  </si>
  <si>
    <t>loves_count</t>
  </si>
  <si>
    <t>rating</t>
  </si>
  <si>
    <t>reviews</t>
  </si>
  <si>
    <t>size</t>
  </si>
  <si>
    <t>variation_type</t>
  </si>
  <si>
    <t>variation_value</t>
  </si>
  <si>
    <t>variation_desc</t>
  </si>
  <si>
    <t>ingredients</t>
  </si>
  <si>
    <t>price_usd</t>
  </si>
  <si>
    <t>value_price_usd</t>
  </si>
  <si>
    <t>sale_price_usd</t>
  </si>
  <si>
    <t>limited_edition</t>
  </si>
  <si>
    <t>new</t>
  </si>
  <si>
    <t>online_only</t>
  </si>
  <si>
    <t>out_of_stock</t>
  </si>
  <si>
    <t>sephora_exclusive</t>
  </si>
  <si>
    <t>highlights</t>
  </si>
  <si>
    <t>primary_category</t>
  </si>
  <si>
    <t>secondary_category</t>
  </si>
  <si>
    <t>tertiary_category</t>
  </si>
  <si>
    <t>child_count</t>
  </si>
  <si>
    <t>child_max_price</t>
  </si>
  <si>
    <t>child_min_price</t>
  </si>
  <si>
    <t>P473671</t>
  </si>
  <si>
    <t>Fragrance Discovery Set</t>
  </si>
  <si>
    <t>19-69</t>
  </si>
  <si>
    <t>['Capri Eau de Parfum:', 'Alcohol Denat. (SD Alcohol 39C), Parfum (Fragrance) D-Limonene, Linalool, Benzyl Salicylate, Ethylhexyl Methoxycinnamate, Butyl Methoxydibenzoylmethane, Ethylhexyl Salicylate, Benzl Benzoate, Citral, Geraniol, Eugenol, Benzyl Alcohol, Farnesol, Citronellol, Isoeugenol.', 'Invisible Post Eau de Parfum:', 'Alcohol Denat. (SD Alcohol 39C), Parfum (Fragrance) Ethylhexyl Methoxycinnamate, Ethylhexyl Salicylate, Butyl Methoxydibenzoylmethane, Benzyl Benzoate, Citral, Coumarin, Limonene, Alpha-Isomethyl Ionone, Linalool.', 'Kashbah Eau de Parfum:', 'Alcohol Denat. (SD Alcohol 39C), Parfum (Fragrance) Coumarin, Ethylhexyl Methoxycinnamate, Butyl Methoxydibenzoylmethane, Ethylhexyl Salicylate, D-Limonene, Eugenol, Linalool, Citronellol, Geraniol, Cinnamal, Citral.', 'Lâ€™Air Barbes Eau de Parfum:', 'Alcohol Denat. (SD Alcohol 39C), Parfum (Fragrance) Benzyl Salicylate, D-Limonene, Ethylhexyl Methoxycinnamate, Butyl Methoxydibenzoylmethane, Ethylhexyl Salicylate, Linalool Citral, Alphaisomethyl Ionone, Benzyl Benzoate, Geraniol Farnesol, Isoeugenol, Eugenol.', 'La Habana Eau de Parfum:', 'Alcohol Denat. (SD Alcohol 39C), Parfum (Fragrance) Ethylhexyl Methoxycinnamate, Ethylhexyl Salicylate, Butyl Methoxydibenzoylmethane, Benzyl Alcohol, Benzyl Benzoate, Benzyl Cinnamate, Cinnamal, Citral, Coumarin Limonene, Eugenol, Alpha-Isomethyl Ionone, Linalool.', 'Purple Haze Eau de Parfum:', 'Alcohol Denat. (SD Alcohol 39C), Parfum (Fragrance) Octoxynol-10, D-Limonene, Ethylhexyl Methoxycinnamate, Butyl Methoxydibenzoylmethane, Ethylhexyl Salicylate, Geraniol, Linalool, Coumarin, Farnesol, Eugenol, Citral.', 'Rainbow Bar Eau de Parfum:', 'Alcohol Denat. (SD Alcohol 39C), Parfum (Fragrance) D-Limonene, Ethylhexyl Methoxycinnamate, Butyl Methoxydibenzoylmethane, Ethylhexyl Salicylate, Hexyl Cinnamal, Citronellol, Linalool, Coumarin, Eugenol, Citral, Isoeugenol, Geraniol.']</t>
  </si>
  <si>
    <t>['Unisex/ Genderless Scent', 'Warm &amp;Spicy Scent', 'Woody &amp; Earthy Scent', 'Fresh Scent']</t>
  </si>
  <si>
    <t>Fragrance</t>
  </si>
  <si>
    <t>Value &amp; Gift Sets</t>
  </si>
  <si>
    <t>Perfume Gift Sets</t>
  </si>
  <si>
    <t>P473668</t>
  </si>
  <si>
    <t>La Habana Eau de Parfum</t>
  </si>
  <si>
    <t>3.4 oz/ 100 mL</t>
  </si>
  <si>
    <t>Size + Concentration + Formulation</t>
  </si>
  <si>
    <t>['Alcohol Denat. (SD Alcohol 39C), Parfum (Fragrance) Ethylhexyl Methoxycinnamate, Ethylhexyl Salicylate, Butyl Methoxydibenzoylmethane, Benzyl Alcohol, Benzyl Benzoate, Benzyl Cinnamate, Cinnamal, Citral, Coumarin Limonene, Eugenol, Alpha-Isomethyl Ionone, Linalool.']</t>
  </si>
  <si>
    <t>['Unisex/ Genderless Scent', 'Layerable Scent', 'Warm &amp;Spicy Scent']</t>
  </si>
  <si>
    <t>Women</t>
  </si>
  <si>
    <t>Perfume</t>
  </si>
  <si>
    <t>P473662</t>
  </si>
  <si>
    <t>Rainbow Bar Eau de Parfum</t>
  </si>
  <si>
    <t>['Alcohol Denat. (SD Alcohol 39C), Parfum (Fragrance) D-Limonene, Ethylhexyl Methoxycinnamate, Butyl Methoxydibenzoylmethane, Ethylhexyl Salicylate, Hexyl Cinnamal Citronellol, Linalool, Coumarin, Eugenol, Citral, Isoeugenol, Geraniol.']</t>
  </si>
  <si>
    <t>['Unisex/ Genderless Scent', 'Layerable Scent', 'Woody &amp; Earthy Scent']</t>
  </si>
  <si>
    <t>P473660</t>
  </si>
  <si>
    <t>Kasbah Eau de Parfum</t>
  </si>
  <si>
    <t>['Alcohol Denat. (SD Alcohol 39C), Parfum (Fragrance) Coumarin, Ethylhexyl Methoxycinnamate, Butyl Methoxydibenzoylmethane, Ethylhexyl Salicylate, D-Limonene, Eugenol, Linalool, Citronellol, Geraniol, Cinnamal, Citral.']</t>
  </si>
  <si>
    <t>P473658</t>
  </si>
  <si>
    <t>Purple Haze Eau de Parfum</t>
  </si>
  <si>
    <t>['Alcohol Denat. (SD Alcohol 39C), Parfum (Fragrance) Octoxynol-10, D-Limonene, Ethylhexyl Methoxycinnamate, Butyl Methoxydibenzoylmethane, Ethylhexyl Salicylate, Geraniol, Linalool, Coumarin, Farnesol, Eugenol, Citral.']</t>
  </si>
  <si>
    <t>P473661</t>
  </si>
  <si>
    <t>Kasbah Eau de Parfum Travel Spray</t>
  </si>
  <si>
    <t>0.25 oz/ 7.5 mL</t>
  </si>
  <si>
    <t>0.25 oz/ 7.5 mL Eau de Parfum Spray</t>
  </si>
  <si>
    <t>['Alcohol Denat. (SD Alcohol 39C), Parfum (Fragrance) Coumarin, Ethylhexyl Methoxycinnamate,', 'Butyl Methoxydibenzoylmethane, Ethylhexyl Salicylate, D-Limonene, Eugenol, Linalool, Citronellol, Geraniol, Cinnamal, Citral.']</t>
  </si>
  <si>
    <t>['Warm &amp;Spicy Scent', 'Unisex/ Genderless Scent', 'Layerable Scent']</t>
  </si>
  <si>
    <t>Rollerballs &amp; Travel Size</t>
  </si>
  <si>
    <t>P473659</t>
  </si>
  <si>
    <t>Purple Haze Eau de Parfum Travel Spray</t>
  </si>
  <si>
    <t>P473666</t>
  </si>
  <si>
    <t>Invisible Post Eau de Parfum</t>
  </si>
  <si>
    <t>['Alcohol Denat. (SD Alcohol 39C), Parfum (Fragrance) Ethylhexyl Methoxycinnamate, Ethylhexyl Salicylate, Butyl Methoxydibenzoylmethane, Benzyl Benzoate, Citral, Coumarin, Limonene, Alpha-Isomethyl Ionone, Linalool.']</t>
  </si>
  <si>
    <t>['Unisex/ Genderless Scent', 'allure 2022 Best of Beauty Award Winner', 'Fresh Scent']</t>
  </si>
  <si>
    <t>P472300</t>
  </si>
  <si>
    <t>Capri Eau de Parfum</t>
  </si>
  <si>
    <t>3.4 oz/ 100 mL Eau de Parfum Spray</t>
  </si>
  <si>
    <t>['Alcohol Denat. (SD Alcohol 39C), Parfum (Fragrance) D-Limonene, Linalool, Benzyl Salicylate, Ethylhexyl Methoxycinnamate, Butyl Methoxydibenzoylmethane, Ethylhexyl Salicylate,', 'Benzl Benzoate, Citral, Geraniol, Eugenol, Benzyl Alcohol, Farnesol, Citronellol, Isoeugenol.']</t>
  </si>
  <si>
    <t>['Fresh Scent', 'Layerable Scent', 'Unisex/ Genderless Scent']</t>
  </si>
  <si>
    <t>P473667</t>
  </si>
  <si>
    <t>Invisible Post Eau de Parfum Travel Spray</t>
  </si>
  <si>
    <t>P473663</t>
  </si>
  <si>
    <t>Rainbow Bar Eau de Parfum Travel Spray</t>
  </si>
  <si>
    <t>P473670</t>
  </si>
  <si>
    <t>Capri Eau de Parfum Travel Spray</t>
  </si>
  <si>
    <t>['Alcohol Denat. (SD Alcohol 39C), Parfum (Fragrance) D-Limonene, Linalool, Benzyl Salicylate,  Ethylhexyl Methoxycinnamate, Butyl Methoxydibenzoylmethane, Ethylhexyl Salicylate,', 'Benzl Benzoate, Citral, Geraniol, Eugenol, Benzyl Alcohol, Farnesol, Citronellol, Isoeugenol.']</t>
  </si>
  <si>
    <t>['Unisex/ Genderless Scent', 'Layerable Scent', 'Fresh Scent']</t>
  </si>
  <si>
    <t>P473664</t>
  </si>
  <si>
    <t>L'air Barbes Eau de Parfum</t>
  </si>
  <si>
    <t>['Alcohol Denat. (SD Alcohol 39C), Parfum (Fragrance) Benzyl Salicylate, D-Limonene, Ethylhexyl Methoxycinnamate, Butyl Methoxydibenzoylmethane, Ethylhexyl Salicylate, Linalool Citral, Alphaisomethyl Ionone, Benzyl Benzoate, Geraniol Farnesol, Isoeugenol, Eugenol.']</t>
  </si>
  <si>
    <t>['Fresh Scent', 'Unisex/ Genderless Scent', 'Layerable Scent']</t>
  </si>
  <si>
    <t>P473665</t>
  </si>
  <si>
    <t>L'air Barbes Eau de Parfum Travel Spray</t>
  </si>
  <si>
    <t>P476416</t>
  </si>
  <si>
    <t>AFRICAN Beauty Butter- Intensive Dry Skin Treatment</t>
  </si>
  <si>
    <t>54 Thrones</t>
  </si>
  <si>
    <t>6 oz / 180 mL</t>
  </si>
  <si>
    <t>Scent</t>
  </si>
  <si>
    <t>Ugandan Vanilla + Ethiopian Honey</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</si>
  <si>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</si>
  <si>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['Clean at Sephora', 'Hydrating', 'Good for: Dryness', 'Without Parabens', 'Without Sulfates SLS &amp; SLES', 'Black Owned at Sephora']</t>
  </si>
  <si>
    <t>Bath &amp; Body</t>
  </si>
  <si>
    <t>Body Moisturizers</t>
  </si>
  <si>
    <t>Body Lotions &amp; Body Oils</t>
  </si>
  <si>
    <t>P476418</t>
  </si>
  <si>
    <t>African Beauty Butter Mini Gift Set</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</si>
  <si>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</si>
  <si>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['Good for: Dryness', 'Clean at Sephora', 'Hydrating', 'Without Parabens', 'Without Sulfates SLS &amp; SLES', 'Black Owned at Sephora']</t>
  </si>
  <si>
    <t>P476417</t>
  </si>
  <si>
    <t>African Beauty Butter Collection Deluxe Tin</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</si>
  <si>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'Nigerian Lemongrass + South African Palmarosa:', 'Butyrospermum Parkii (Shea Nilotica) Butter, Butyrospermum Parkii (Shea) Butter, Simmondsia Chinensis (Jojoba) Seed Oil, Adansonia Digitata (Baobab) Oil, Prunus Amygdalus Dulcis (Sweet Almond) Oil, Vitis Vinifera (Grape) Seed Oil, Persea Gratissima (Avocado) Oil, Cymbopogon Schoenanthus (Lemongrass) Oil, Cymbopogon Martini (Palmarosa) Oil, *Tocopherol (Mixed), *Beta-Sitosterol, **Squalane.', 'Moroccan Blue Tansy + Egyptian Blue Chamomile:', 'Butyrospermum Parkii (Shea Nilotica) Butter, Butyrospermum Parkii (Shea) Butter, Simmondsia Chinensis (Jojoba) Seed Oil, Adansonia Digitata (Baobab) Oil, Prunus Amygdalus Dulcis (Sweet Almond) Oil, Vitis Vinifera (Grape) Seed Oil, Persea Gratissima (Avocado) Oil, Tanacetum Annum (Tansy) Essential Oil, Matricaria Recutita (Blue Chamomile Flower)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</si>
  <si>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P503832</t>
  </si>
  <si>
    <t>Mini AFRICAN Beauty Butter- Intensive Dry Skin Treatment</t>
  </si>
  <si>
    <t>1 oz / 30 mL</t>
  </si>
  <si>
    <t>Ugandan Vanilla and Ethiopian Honey</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</si>
  <si>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</si>
  <si>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P483068</t>
  </si>
  <si>
    <t>ABBOTT Sampler Set</t>
  </si>
  <si>
    <t>ABBOTT</t>
  </si>
  <si>
    <t>['Big Sky:', 'Water, Denatured Ethyl Alcohol, Fragrance, 1-(2,2,6-Trimethylcyclohexyl)Hexan-3-Ol, 4-(1-Ethoxyethenyl)-3,3,5,5-Tetramethylcyclohexan-1-One, Cedrus Atlantica Wood Oil, Dihydro Pentamethylindanone, Dipropylene Glycol, Ethylene Brassylate, Tetramethyl Acetyloctahydronaphthalenes.', 'Crescent Beach:', 'Water,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 'Mojave:', 'Water,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 'Montecito:', 'Water,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 'Sequoia:', 'Water,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 'The Cape:', 'Water,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</si>
  <si>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['Vegan', 'Woody &amp; Earthy Scent', 'Clean + Planet Positive', 'Floral Scent', 'Fresh Scent', 'Cruelty-Free']</t>
  </si>
  <si>
    <t>P483139</t>
  </si>
  <si>
    <t>The Cape Perfume</t>
  </si>
  <si>
    <t>1.7 oz / 50 mL</t>
  </si>
  <si>
    <t>1.7 oz / 50 mL eau de parfum spray</t>
  </si>
  <si>
    <t>['Water,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</si>
  <si>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['Clean + Planet Positive', 'Vegan', 'Cruelty-Free', 'Fresh Scent', 'Without Parabens', 'Without Phthalates']</t>
  </si>
  <si>
    <t>P483080</t>
  </si>
  <si>
    <t>Crescent Beach Perfume Travel Spray</t>
  </si>
  <si>
    <t>0.33 oz / 10 mL eau de parfum spray</t>
  </si>
  <si>
    <t>['Vegan', 'Clean + Planet Positive', 'Fresh Scent', 'Without Phthalates', 'Without Parabens', 'Cruelty-Free']</t>
  </si>
  <si>
    <t>P483079</t>
  </si>
  <si>
    <t>Crescent Beach Perfume</t>
  </si>
  <si>
    <t>['Water,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t>
  </si>
  <si>
    <t>P483131</t>
  </si>
  <si>
    <t>Seqouia Eau de Parfum Travel Spray</t>
  </si>
  <si>
    <t>0.34 oz / 10 mL eau de parfum spray</t>
  </si>
  <si>
    <t>['Vegan', 'Woody &amp; Earthy Scent', 'Clean + Planet Positive', 'Without Phthalates', 'Without Parabens', 'Cruelty-Free']</t>
  </si>
  <si>
    <t>P483130</t>
  </si>
  <si>
    <t>Sequoia Perfume</t>
  </si>
  <si>
    <t>['Water,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t>
  </si>
  <si>
    <t>['Clean + Planet Positive', 'Vegan', 'Cruelty-Free', 'Woody &amp; Earthy Scent', 'Without Parabens', 'Without Phthalates']</t>
  </si>
  <si>
    <t>P483108</t>
  </si>
  <si>
    <t>Mojave Perfume Travel Spray</t>
  </si>
  <si>
    <t>P483140</t>
  </si>
  <si>
    <t>The Cape Perfume Travel Spray</t>
  </si>
  <si>
    <t>P483072</t>
  </si>
  <si>
    <t>Big Sky Eau de Parfum Travel Spray</t>
  </si>
  <si>
    <t>0.27 oz / 8 mL</t>
  </si>
  <si>
    <t>['Water, Denatured ethyl alcohol, Fragrance, 1-(2,2,6-trimethylcyclohexyl)hexan-3-ol, 4-(1-ethoxyethenyl)-3,3,5,5-tetramethylcyclohexan-1-one, Cedrus atlantica wood oil, Dihydro pentamethylindanone, Dipropylene glycol, Ethylene brassylate, Tetramethyl acetyloctahydronaphthalenes.']</t>
  </si>
  <si>
    <t>P483071</t>
  </si>
  <si>
    <t>Big Sky Eau de Parfum</t>
  </si>
  <si>
    <t>P483110</t>
  </si>
  <si>
    <t>Montecito Perfume Travel Spray</t>
  </si>
  <si>
    <t>P483109</t>
  </si>
  <si>
    <t>Montecito Perfume</t>
  </si>
  <si>
    <t>['Water,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t>
  </si>
  <si>
    <t>P483107</t>
  </si>
  <si>
    <t>Mojave Perfume</t>
  </si>
  <si>
    <t>['Water,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t>
  </si>
  <si>
    <t>['Woody &amp; Earthy Scent', 'Clean + Planet Positive', 'Vegan', 'Cruelty-Free', 'Without Parabens', 'Without Phthalates']</t>
  </si>
  <si>
    <t>P443401</t>
  </si>
  <si>
    <t>Blu Mediterraneo Mini Eau de Toilette Set</t>
  </si>
  <si>
    <t>Acqua di Parma</t>
  </si>
  <si>
    <t>5 x 0.16oz/5mL</t>
  </si>
  <si>
    <t>Size</t>
  </si>
  <si>
    <t>['Arancia di Capri Eau de Toilette:', 'Alcohol Denat., Water, Fragrance, Limonene, Linalool, Ethylhexyl Methoxycinnamate, Citral, Butyl Methoxydibenzoylmethane, Ethylhexyl Salicylate, BHT, Geraniol, Benzyl Alcohol, Citronellol, Tocopherol.', 'Bergamotto di Calabria Eau de Toilette:', 'Alcohol Denat., Fragrance, Water, Limonene, Ethylhexyl Methoxycinnamate, Linalool, Citral, Butyl Methoxydibenzoylmethane, Ethylhexyl Salicylate, Alpha-Isomethyl Ionone, Bht, Citronellol, Geraniol.', 'Fico di Amalfi Eau de Toilette:', 'Alcohol Denat., Fragrance, Water, Limonene, Ethylhexyl Methoxycinnamate, Linalool, Alpha-Isomethyl Ionone, Hexyl Cinnamal, Butyl Methoxydibenzoylmethane, Ethylhexylsalicylate, Bht, Citronellol, Hydroxycitronellal, Coumarin, Citral, Geraniol, Amyl Cinnamal, Benzyl Salicylate, Butylphenyl Methylpropional, Benzyl Alcohol, Eugenol, Benzyl Benzoate, Disodium EDTA.', 'Mirto di Panarea Eau de Toilette:', 'Alcohol Denat., Fragrance, Water, Limonene, Linalool, Butylphenyl Methylpropional, Hexyl Cinnamal, Citronellol, Ethylhexyl Methoxycinnamate, Citral, Butyl Methoxydibenzoylmethane, Ethylhexyl Salicylate, Bht, Coumarin, Geraniol, Eugenol, Amyl Cinnamal.', 'Chinotto di Liguria Eau de Toilette:', 'Alcohol Denat., Water, Fragrance, Limonene, Linalool, Hexyl Cinnamal, Alpha-Isomethyl Ionone, Coumarin, Citral, Eugenol, Geraniol, Bht, Hydroxycitronellal, Citronellol, Benzyl Alcohol, Tocopherol.']</t>
  </si>
  <si>
    <t>['Unisex/ Genderless Scent', 'Fresh Scent']</t>
  </si>
  <si>
    <t>Mini Size</t>
  </si>
  <si>
    <t>P307804</t>
  </si>
  <si>
    <t>Mirto di Panarea</t>
  </si>
  <si>
    <t>1 oz/ 30 mL</t>
  </si>
  <si>
    <t>['Alcohol Denat., Aqua (Water), Parfum (Fragrance), Limonene, Linalool, Hexyl Cinnamal, Citronellol, Ethylhexyl Methoxycinnamate, Citral, Butyl Methoxydibenzoylmethane, Ethylhexyl Salicylate, Coumarin, Geraniol, Bht, Eugenol, Tocopherol.']</t>
  </si>
  <si>
    <t>P375388</t>
  </si>
  <si>
    <t>Arancia di Capri</t>
  </si>
  <si>
    <t>1oz/30mL</t>
  </si>
  <si>
    <t>P163604</t>
  </si>
  <si>
    <t>Colonia</t>
  </si>
  <si>
    <t>3.4 oz/ 100 mL Eau de Cologne Spray</t>
  </si>
  <si>
    <t>['Alcohol Denat., Aqua (Water), Parfum (Fragrance), Limonene, Hydroxycitronellal, Linalool, Citral, Benzyl Salicylate, Coumarin, Eugenol, Alpha-Isomethyl Ionone, Geraniol, Amyl Cinnamal, Evernia Prunastri (Oakmoss) Extract, Citronellol, Benzyl Benzoate, Bht, Benzyl Alcohol, Farnesol.']</t>
  </si>
  <si>
    <t>Men</t>
  </si>
  <si>
    <t>Cologne</t>
  </si>
  <si>
    <t>P252213</t>
  </si>
  <si>
    <t>Magnolia Nobile</t>
  </si>
  <si>
    <t>3.4 oz/ 101 mL</t>
  </si>
  <si>
    <t>P456550</t>
  </si>
  <si>
    <t>Yuzu Eau de Parfum</t>
  </si>
  <si>
    <t>0.7 oz/ 20 mL</t>
  </si>
  <si>
    <t>['Alcohol Denat., Aqua (Water), Parfum (Fragrance), Limonene, Ethylhexyl Methoxycinnamate, Alpha-Isomethyl Ionone, Benzyl Salicylate, Linalool, Hexyl Cinnamal, Hydroxycitronellal, Butyl Methoxydibenzoylmethane,  Ethylhexyl Salicylate, Citral, Bht, Geraniol, Citronellol, Tocopherol.']</t>
  </si>
  <si>
    <t>P377678</t>
  </si>
  <si>
    <t>Oud Eau de Parfum</t>
  </si>
  <si>
    <t>['Alcohol Denat., Fragrance, Water, Linalool, Limonene, Hexylcinnamal, Alpha-Isomethylionone, Citronellol, Hydroxycitronellal, Bht, Eugenol, Geraniol, Methyl2-Octynoate, Citral, Benzylalcohol, Tocopherol.']</t>
  </si>
  <si>
    <t>P269110</t>
  </si>
  <si>
    <t>Colonia Essenza</t>
  </si>
  <si>
    <t>1.7 oz/ 50 mL</t>
  </si>
  <si>
    <t>['Alcohol Denat., Water, Fragrance, Limonene, Hydroxycitronellal, Linalool, Ethylhexylmethoxycinnamate, Benzylsalicylate, Citral, Coumarin, Butylmethoxydibenzoylmethane, Ethylhexylsalicylate, Eugenol, Bht, Alpha-Isomethylionone, Geraniol, Benzylbenzoate, Amylcinnamal, Everniaprunastri (Oakmoss) Extract, Farnesol, Citronellol.']</t>
  </si>
  <si>
    <t>P448830</t>
  </si>
  <si>
    <t>Buongiorno Diffuser</t>
  </si>
  <si>
    <t>6 oz/ 180 mL</t>
  </si>
  <si>
    <t>Candles &amp; Home Scents</t>
  </si>
  <si>
    <t>Diffusers</t>
  </si>
  <si>
    <t>P380571</t>
  </si>
  <si>
    <t>Colonia Alcohol-Free Deodorant</t>
  </si>
  <si>
    <t>2.5 oz/ 75 mL</t>
  </si>
  <si>
    <t>['Aqua (Water), Butylene Glycol, Glycerin, Sodium Stearate, Laureth-23, Parfum (Fragrance), Nylon-12, Ethylhexylglycerin, Limonene, Hydroxycitronellal, Linalool, Citral, Eugenol, Coumarin, Benzyl Alcohol, Benzyl Salicylate, Sodium Hydroxide, Amyl Cinnamal, Geraniol, Bht, Alpha-Isomethyl Ionone, Citronellol, Tocopherol.']</t>
  </si>
  <si>
    <t>['Stick Formula', 'Fresh Scent', 'Alcohol Free']</t>
  </si>
  <si>
    <t>Body Care</t>
  </si>
  <si>
    <t>Deodorant &amp; Antiperspirant</t>
  </si>
  <si>
    <t>P422289</t>
  </si>
  <si>
    <t>Colonia Pura</t>
  </si>
  <si>
    <t>1.7 oz/ 50 mL Eau de Cologne Spray</t>
  </si>
  <si>
    <t>['Alcohol Denat., Water, Fragrance, Limonene, Hexylcinnamal, Linalool, Alpha-Isomethylionone, Citral, Coumarin, Bht, Geraniol, Citronellol, Tocopherol.']</t>
  </si>
  <si>
    <t>P471525</t>
  </si>
  <si>
    <t>Arancia di Capri Candle</t>
  </si>
  <si>
    <t>7 oz/ 200 g</t>
  </si>
  <si>
    <t>7 oz/ 200 g 1-wick Candle</t>
  </si>
  <si>
    <t>Candles</t>
  </si>
  <si>
    <t>P471526</t>
  </si>
  <si>
    <t>Fico di Amalfi Candle</t>
  </si>
  <si>
    <t>P460438</t>
  </si>
  <si>
    <t>Aperitivo In Terrazza Diffuser</t>
  </si>
  <si>
    <t>180 mL</t>
  </si>
  <si>
    <t>P448828</t>
  </si>
  <si>
    <t>Luce di Colonia Diffuser</t>
  </si>
  <si>
    <t>P457232</t>
  </si>
  <si>
    <t>Baomint Deep Conditioning Treatment</t>
  </si>
  <si>
    <t>adwoa beauty</t>
  </si>
  <si>
    <t>16 oz/ 453 g</t>
  </si>
  <si>
    <t>['Water (Aqua), Butyrospermum Parkii (Shea Butter), Cocos Nucifera (Coconut) Oil, Behentrimonium Methosulfate, Cetearyl Alcohol, Cetyl Alcohol, Glycerin, Glyceryl Stearate, Adansonia Digitata (Baobab) Oil, Prunus Amygdalus Dulcis (Sweet Almond) Oil, Opuntia Ficus Indica (Prickly Pear) SeedOil, Cetyl Esters, Hydrolyzed Wheat Protein, Centrimonium Chloride, Biotin, Guar Hydroxypropyltrimonium Chloride, Cucurbita Pepo (Pumpkin) Seed Oil, Phthalates Free Fragrance, Caprylyl Glycol, Phenoxyethanol, Gaultheria Procumbens (Wintergreen) Oil, Mentha Piperita (Peppermint) Oil, Mentha Viridis (Spearmint) Leaf Oil, Quaternium-80, Lavandula (Lavender) Spica Oil, Rosmarinus Officinalis (Rosemary) Leaf Oil, Menthol, Urtica Dioica (Nettle) Extract.']</t>
  </si>
  <si>
    <t>['Vegan', 'Clean at Sephora', 'All Hair Types', 'Coily Hair', 'Without Silicones', 'Good for: Flaky/Dry Scalp']</t>
  </si>
  <si>
    <t>Hair</t>
  </si>
  <si>
    <t>Hair Styling &amp; Treatments</t>
  </si>
  <si>
    <t>Hair Masks</t>
  </si>
  <si>
    <t>P474806</t>
  </si>
  <si>
    <t>Blue Tansy Reparative Mask</t>
  </si>
  <si>
    <t>16 oz/ 453 mg</t>
  </si>
  <si>
    <t>['Water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t>
  </si>
  <si>
    <t>['Good for: Damage', 'Good for: Color Care', 'Clean at Sephora', 'All Hair Types', 'Good for: Frizz', 'Without Silicones']</t>
  </si>
  <si>
    <t>P457233</t>
  </si>
  <si>
    <t>Baomint Leave In Conditioning Styler</t>
  </si>
  <si>
    <t>14 oz/ 414 mL</t>
  </si>
  <si>
    <t>['Water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Phthalates Free Fragrance, Tocopheryl Acetate, Dehydroacetic Acid, Benzyl Alcohol, Silk Amino Acids, Vanilla Tahitensis (Vanilla) Fruit Oil.']</t>
  </si>
  <si>
    <t>['Clean at Sephora', 'All Hair Types', 'Curl-Enhancing', 'Coily Hair', 'Without Parabens']</t>
  </si>
  <si>
    <t>Leave-In Conditioner</t>
  </si>
  <si>
    <t>P474808</t>
  </si>
  <si>
    <t>Blue Tansy Leave in Conditioning Styler</t>
  </si>
  <si>
    <t>['Water (Aqua), Behentrimonium Methosulfate, Cetearyl Alcohol, Caprylic/Capric Triglyceride, Ricinus Communis (Castor) Seed Oil, Butyrospermum Parkii (Shea Butter), Glycerin, Aloe Barbadensis Leaf Juice, Cetrimonium Chloride, Cetyl Alcohol, Simmondsia Chinensis (Jojoba) Seed Oil, Tanacetum Annuum (Blue Tansy) Flower Oil, Bamboo Extract, Hydrolyzed Quinoa, Macrocystis pyrifera (Sea Kelp) extract, Ulmus rubra (slippery Elm) Extract, Equisetum Arvense (Horsetail) Extract, Adansonia Digitata (Baobab) Oil, Mangifera Indica (Mango) Seed Butter, Tocopheryl Acetate (Vitamin E), Fragrance, Guar Hydroxypropyltrimonium Chloride, Dehydroacetic Acid, Benzyl Alcohol.']</t>
  </si>
  <si>
    <t>['Good for: Damage', 'Vegan', 'Clean at Sephora', 'All Hair Types', 'Without Silicones', 'Increases Shine']</t>
  </si>
  <si>
    <t>P457234</t>
  </si>
  <si>
    <t>Baomint Moisturizing Shampoo</t>
  </si>
  <si>
    <t>['Water (Aqua), Aloe Barbadensis Leaf Juice, Cocamidopropyl Betaine, Sodium Cocoyl Isethionate, Lauryl Glucoside, Sodium Lauroyl Lactylate, Glycerin, Adansonia Digitata (Baobab) Oil, Ricinus Communis (Jamaican Black Castor) Seed Oil, Prunus Amygdalus Dulcis (Sweet Almond) Oil, Phthalates Free Fragrance, Gaultheria Procumbens (Wintergreen) Oil, Mentha Piperita (Peppermint) Oil, Mentha Viridis (Spearmint) Leaf Oil, Hydroxyethylcellulose, Polyquaternium-10, Dehydroacetic Acid, Benzyl Alcohol, Guar Hydroxypropyltrimonium Chloride, Opuntia Ficus Indica (Prickly Pear) SeedOil, Cucurbita Pepo (Pumpkin) Seed Oil, Lavandula (Lavender) Spica Oil, Rosmarinus Officinalis (Rosemary) Leaf Oil, Menthol, Urtica Dioica (Nettle) Extract, Citric Acid.']</t>
  </si>
  <si>
    <t>['Unisex/ Genderless Scent', 'Clean at Sephora', 'Coily Hair', 'Curly Hair', 'Without Sulfates SLS &amp; SLES', 'Good for: Flaky/Dry Scalp']</t>
  </si>
  <si>
    <t>Shampoo &amp; Conditioner</t>
  </si>
  <si>
    <t>Shampoo</t>
  </si>
  <si>
    <t>P474804</t>
  </si>
  <si>
    <t>Blue Tansy Clarifying Gel Shampoo</t>
  </si>
  <si>
    <t>['Water (Aqua), Sodium C14-16 Olefin Sulfonate, Cocamidopropyl Betaine, Decyl Glucoside, Glycerin, Cocamide DIPA, Polyquaternium-7, Simmondsia Chinensis (Jojoba) Seed Oil, Tanacetum Annuum (Blue Tansy) Flower Oil, Ulmus Rubra (Slippery Elm) Extract, Bambusa Vulgaris (Bamboo) Extract, Polyquaternium-10, Hydrolyzed Quinoa Protein, Fragrance (Parfum), Macrocystis Pyrifera (Sea Kelp) Extract, Cetrimonium Chloride, Equisetum Arvense (Horsetail) Extract, Tocopheryl Acetate (Vitamin E), Phenoxyethanol, Caprylyl Glycol, Panthenol, Citric Acid.']</t>
  </si>
  <si>
    <t>['Clean at Sephora', 'All Hair Types', 'Without Silicones', 'Without Sulfates SLS &amp; SLES', 'Increases Shine', 'Good for: Oily Scalp']</t>
  </si>
  <si>
    <t>P481372</t>
  </si>
  <si>
    <t>Melonberry Hair Milk Leave-In Conditioner</t>
  </si>
  <si>
    <t>6.8 oz / 200 mL</t>
  </si>
  <si>
    <t>['Water (Aqua), Quaternium-91, Behentrimonium Chloride, Myristyl Myristate, Cetearyl Alcohol, Aloe Barbadensis Leaf Juice, Cetrimonium Chloride, Diheptyl Succinate, Capryloyl Glycerin/Sebacic Acid Copolymer, Simmondsia Chinensis (Jojoba) Seed Oil, Persea Gratissima (Avocado) Oil, Olea Europaea (Olive) Fruit Oil, Argania Spinosa Kernel Oil, Fragaria Ananassa (Strawberry) Seed Oil, Rubus Idaeus (Raspberry) Seed Oil, Citrullus Lanatus (Watermelon) Seed Oil, Dehydroacetic Acid, Benzyl Alcohol, Fragrance (Parfum), Panthenol, Hibiscus Sabdariffa Flower Powder.']</t>
  </si>
  <si>
    <t>['Clean at Sephora', 'All Hair Types', 'Good for: Frizz', 'Good for: Dryness', 'Without Sulfates SLS &amp; SLES', 'Increases Shine']</t>
  </si>
  <si>
    <t>P457237</t>
  </si>
  <si>
    <t>Baomint Protect + Shine Oil Blend</t>
  </si>
  <si>
    <t>7.2 oz/ 213 mL</t>
  </si>
  <si>
    <t>['Glycine Soja (Soybean) Oil, Vitis Vinifera (Grape) Seed Oil, Olea Europaea (Olive) Oil, Caprylic/Capric Triglyceride (Fractionated Coconut Oil), Prunus Amygdalus Dulcis (Sweet Almond) Oil, Helianthus Annuus (Sunflower) Seed Oil, Adansonia Digitata (Baobab) Oil, Punica Granatum (Pomegranate)Seed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</si>
  <si>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['Clean at Sephora', 'All Hair Types', 'Curly Hair', 'UV Protection', 'Increases Shine', 'Good for: Flaky/Dry Scalp']</t>
  </si>
  <si>
    <t>Hair Oil</t>
  </si>
  <si>
    <t>P457236</t>
  </si>
  <si>
    <t>Baomint Moisturizing Curl Defining Cream</t>
  </si>
  <si>
    <t>['Water (Aqua), Behentrimonium Methosulfate, Cetearyl Alcohol, Butyrospermum Parkii (Shea Butter), Beeswax, Prunus Amygdalus Dulcis (Sweet Almond) Oil, Adansonia Digitata (Baobab) Oil, Honey, Glycerin, Glyceryl Stearate, Phthalates Free Fragrance, Opuntia Ficus Indica (Prickly Pear) SeedOil,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t>
  </si>
  <si>
    <t>['Clean at Sephora', 'Good for: Volume', 'All Hair Types', 'Curl-Enhancing', 'Coily Hair', 'Strong Hold']</t>
  </si>
  <si>
    <t>Hair Styling Products</t>
  </si>
  <si>
    <t>P474807</t>
  </si>
  <si>
    <t>Blue Tansy Treatment Serum</t>
  </si>
  <si>
    <t>2 oz/ 60 mL</t>
  </si>
  <si>
    <t>['Caprylic/Capric Triglyceride, Vitis Vinifera (Grape) Seed Oil, Agania Spinos (Argan) Kernel Oil, Ricinus Communis (Castor) Seed Oil, Simmondsia Chinensis (Jojoba) Seed Oil, Diheptyl Succinate, Capryloyl Glycerin/Sebacic Acid Copolymer, Tanacetum Annuum (Blue Tansy) Flower Oil, Tocopheryl Acetate (Vitamin E), Fragrance (Parfum).']</t>
  </si>
  <si>
    <t>['Heat Protection', 'Clean at Sephora', 'All Hair Types', 'Good for: Frizz', 'Without Silicones', 'Increases Shine']</t>
  </si>
  <si>
    <t>Scalp Treatments</t>
  </si>
  <si>
    <t>P457235</t>
  </si>
  <si>
    <t>Baomint Moisturizing Curl Defining Gel</t>
  </si>
  <si>
    <t>['Water (Aqua), Glycerin, Prunus Amygdalus Dulcis (Sweet Almond) Oil, Adansonia Digitata (Baobab) Oil, Caprylic/Capric Triglyceride (Fractionated Coconut Oil), Butyrospermum Parkii (Shea Butter), Opuntia Ficus Indica (Prickly Pear) SeedOil, Phthalates 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t>
  </si>
  <si>
    <t>['allure 2020 Best of Beauty Award Winner', 'Clean at Sephora', 'Curl-Enhancing', 'Coily Hair', 'Curly Hair', 'Strong Hold']</t>
  </si>
  <si>
    <t>P474805</t>
  </si>
  <si>
    <t>Blue Tansy Reparative Conditioner</t>
  </si>
  <si>
    <t>['Water, Glycerin, Stearyl Alcohol, Cetearyl Alcohol, Polysorbate-60, Behentrimonium Methosulfate, Cetyl Alcohol, Persea Gratissima (Avocado) Oil, Butyrospermum Parkii (Shea Butter), Simmondsia Chinensis (Jojoba) Seed Oil, Tanacetum Annuum (Blue Tansy) Flower Oil, Ulmus Rubra (Slippery Elm) Extract, Bambusa Vulgaris (Bamboo) Extract, Mauritia Flexuosa (Buriti Seed) Oil, Argania Spinosa Kernel (Argan) Oil, Ricinus Communis (Castor) Seed Oil, Althaea Officinalis (Marshmallow) Root Extract, Hydrolyzed Quinoa Protein, Fragrance (Parfum), Macrocystis Pyrifera (Sea Kelp) Extract, Equisetum Arvense (Horsetail) Extract, Tocopheryl Acetate (Vitamin E), Guar Hydroxypropyltrimonium Chloride, Cetrimonium Chloride, Phenoxyethanol, Caprylyl Glycol, Arthrospira Platensis (Spirulina) Powder, Citric Acid.']</t>
  </si>
  <si>
    <t>['Good for: Damage', 'Good for: Color Care', 'Clean at Sephora', 'All Hair Types', 'Without Silicones', 'Increases Shine']</t>
  </si>
  <si>
    <t>Conditioner</t>
  </si>
  <si>
    <t>P473150</t>
  </si>
  <si>
    <t>Mini Baomint Deep Conditioning Treatment</t>
  </si>
  <si>
    <t>3.3 oz/ 94 g</t>
  </si>
  <si>
    <t>P473151</t>
  </si>
  <si>
    <t>Mini Baomint Deluxe Travel Kit</t>
  </si>
  <si>
    <t>['Baomint Moisturizing Shampoo:', 'Water (Aqua), Aloe Barbadensis Leaf Juice, Cocamidopropyl Betaine, Sodium Cocoyl Isethionate, Lauryl Glucoside, Sodium Lauroyl Lactylate, Glycerin, Adansonia Digitata (Baobab) Oil, Ricinus Communis (Jamaican Black Castor) Seed Oil, Prunus Amygdalus Dulcis (Sweet Almond) Oil, Phthalate-Free Fragrance, Gaultheria Procumbens (Wintergreen) Oil, Mentha Piperita (Peppermint) Oil, Mentha Viridis (Spearmint) Leaf Oil, Hydroxyethylcellulose, Polyquaternium-10, Dehydroacetic Acid, Benzyl Alcohol, Guar Hydroxypropyltrimonium Chloride, Opuntia Ficus Indica (Prickly Pear) Seed Oil, Cucurbita Pepo (Pumpkin) Seed Oil, Lavandula (Lavender) Spica Oil, Rosmarinus Officinalis (Rosemary) Leaf Oil, Menthol, Urtica Dioica (Nettle) Extract, Citric Acid.', 'Baomint Deep Conditioning Treatment:', 'Water (Aqua), Butyrospermum Parkii (Shea Butter), Cocos Nucifera (Coconut) Oil, Behentrimonium Methosulfate, Cetearyl Alcohol, Cetyl Alcohol, Glycerin, Glyceryl Stearate, Adansonia Digitata (Baobab) Oil, Prunus Amygdalus Dulcis (Sweet Almond) Oil, Opuntia Ficus Indica (Prickly Pear) Seed Oil, Cetyl Esters, Hydrolyzed Wheat Protein, Centrimonium Chloride, Biotin, Guar Hydroxypropyltrimonium Chloride, Cucurbita Pepo (Pumpkin) Seed Oil, Phthalate-Free Fragrance, Caprylyl Glycol, Phenoxyethanol, Gaultheria Procumbens (Wintergreen) Oil, Mentha Piperita (Peppermint) Oil, Mentha Viridis (Spearmint) Leaf Oil, Quaternium-80, Lavandula (Lavender) Spica Oil, Rosmarinus Officinalis (Rosemary) Leaf Oil, Menthol, Urtica Dioica (Nettle) Extract.', 'Baomint Leave In Conditioning Styler:', 'Water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Phthalate-Free Fragrance, Tocopheryl Acetate, Dehydroacetic Acid, Benzyl Alcohol, Silk Amino Acids, Vanilla Tahitensis (Vanilla) Fruit Oil.', 'Baomint Moisturizing Curl Defining Cream:', 'Water (Aqua), Behentrimonium Methosulfate, Cetearyl Alcohol, Butyrospermum Parkii (Shea Butter), Beeswax, Prunus Amygdalus Dulcis (Sweet Almond) Oil, Adansonia Digitata (Baobab) Oil, Honey, Glycerin, Glyceryl Stearate, Phthalate-Free Fragrance, Opuntia Ficus Indica (Prickly Pear) Seed 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 'Baomint Moisturizing Curl Defining Gel:', 'Water (Aqua), Glycerin, Prunus Amygdalus Dulcis (Sweet Almond) Oil, Adansonia Digitata (Baobab) Oil, Caprylic/Capric Triglyceride (Fractionated Coconut Oil), Butyrospermum Parkii (Shea Butter), Opuntia Ficus Indica (Prickly Pear) Seed Oil, Phthalate-Free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 'Baomint Protect + Shine Oil Blend:', 'Glycine Soja (Soybean) Oil, Vitis Vinifera (Grape) Seed Oil, Olea Europaea (Olive) Oil, Caprylic/Capric Triglyceride (Fractionated Coconut Oil), Prunus Amygdalus Dulcis (Sweet Almond) Oil, Helianthus Annuus (Sunflower) Seed Oil, Adansonia Digitata (Baobab) Oil, Punica Granatum (Pomegranate) 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</si>
  <si>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['Hydrating', 'Good for: Frizz', 'Good for: Dryness', 'Increases Shine', 'Good for: Flaky/Dry Scalp']</t>
  </si>
  <si>
    <t>P473154</t>
  </si>
  <si>
    <t>Mini Baomint Moisturizing Curl Defining Gel</t>
  </si>
  <si>
    <t>P473153</t>
  </si>
  <si>
    <t>Mini Baomint Moisturizing Curl Defining Cream</t>
  </si>
  <si>
    <t>P473152</t>
  </si>
  <si>
    <t>Mini Baomint Leave-In Conditioning Styler</t>
  </si>
  <si>
    <t>3.3 oz/ 98 mL</t>
  </si>
  <si>
    <t>P473155</t>
  </si>
  <si>
    <t>Mini Baomint Moisturizing Shampoo</t>
  </si>
  <si>
    <t>P473156</t>
  </si>
  <si>
    <t>Mini Baomint Protect + Shine Oil Blend</t>
  </si>
  <si>
    <t>P398965</t>
  </si>
  <si>
    <t>Rose Lip Conditioner</t>
  </si>
  <si>
    <t>AERIN</t>
  </si>
  <si>
    <t>0.34 oz/ 10 mL</t>
  </si>
  <si>
    <t>1 Rose</t>
  </si>
  <si>
    <t>['Polybutene; Hydrogenated Polyisobutene; Dextrin Palmitate; Bis-Diglyceryl Polyacyladipate-2; Polydecene; Magnolia Officinalis Bark Extract; Limnanthes Alba (Meadowfoam) Seed Oil; Lecithin; Caprylyl Glycol; Simethicone; Pentaerythrityl Tetra-Di-T-Butyl Hydroxyhydrocinnamate; Hexylene Glycol; Fragrance (Parfum); Phenoxyethanol; [+/- Titanium Dioxide (Ci 77891); Iron Oxides (Ci 77491, Ci 77492, Ci 77499); Red 7 Lake (Ci 15850); Blue 1 Lake (Ci 42090); Manganese Violet (Ci 77742); Yellow 5 Lake (Ci 19140); Red 22 Lake (Ci 45380); Red 30 Lake (Ci 73360); Mica; Red 6 (Ci 15850); Yellow 6 Lake (Ci 15985); Carmine (Ci 75470); Bismuth Oxychloride (Ci 77163); Red 33 Lake (Ci 17200); Orange 5 (Ci 45370); Red 28 Lake (Ci 45410)].']</t>
  </si>
  <si>
    <t>['Hydrating', 'Good for: Dryness']</t>
  </si>
  <si>
    <t>Makeup</t>
  </si>
  <si>
    <t>Lip</t>
  </si>
  <si>
    <t>Lip Balm &amp; Treatment</t>
  </si>
  <si>
    <t>P405269</t>
  </si>
  <si>
    <t>Mediterranean Honeysuckle</t>
  </si>
  <si>
    <t>1.7 oz/ 50 mL Eau de Parfum Spray</t>
  </si>
  <si>
    <t>['Alcohol Denat., Fragrance (Parfum), Water/Aqua/Eau, Butylphenyl Methylpropional, Butyl Methoxydibenzoylmethane, Limonene, Hydroxycitronellal, Geraniol, Linalool, Citral, Citronellol, Benzyl Alcohol.']</t>
  </si>
  <si>
    <t>['Floral Scent', 'Layerable Scent', 'Fresh Scent']</t>
  </si>
  <si>
    <t>P405273</t>
  </si>
  <si>
    <t>Mediterranean Honeysuckle Eau de Parfum Travel Spray</t>
  </si>
  <si>
    <t>0.27 oz/ 8 mL</t>
  </si>
  <si>
    <t>0.27 oz/ 8 mL Eau de Parfum Spray</t>
  </si>
  <si>
    <t>P388770</t>
  </si>
  <si>
    <t>Amber Musk</t>
  </si>
  <si>
    <t>['Alcohol Denat., Amber Musk Fragrance, Water, Butyl Methoxydibenzoylmethane, Hydroxycitronellal, Benzyl Salicylate, Geraniol, Coumarin, Citral, Benzyl Benzoate.']</t>
  </si>
  <si>
    <t>['Floral Scent', 'Layerable Scent', 'Warm &amp;Spicy Scent']</t>
  </si>
  <si>
    <t>P398823</t>
  </si>
  <si>
    <t>Amber Musk Eau de Parfum Travel Spray</t>
  </si>
  <si>
    <t>['Alcohol Denat., Amber Musk Fragrance (Parfum), Water\\Aqua\\Eau, Butyl Methoxydibenzoylmethane, Hydroxycitronellal, Benzyl Salicylate, Geraniol, Coumarin, Citral, Benzyl Benzoate &lt;ILN40259&gt;.']</t>
  </si>
  <si>
    <t>P428454</t>
  </si>
  <si>
    <t>Hibiscus Palm Eau de Parfum</t>
  </si>
  <si>
    <t>['Alcohol Denat., Fragrance, Water,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</si>
  <si>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P388762</t>
  </si>
  <si>
    <t>Ikat Jasmine</t>
  </si>
  <si>
    <t>3.4 oz/ 101 mL Eau de Parfum Spray</t>
  </si>
  <si>
    <t>['Alcohol Denat., Ikat Jasmine Fragrance, Water, Linalool, Hydroxycitronellal, Limonene, Butyl Methoxydibenzoylmethane, Citronellol, Benzyl Benzoate, Benzyl Alcohol, Citral, Farnesol, Geraniol, Eugenol, Cinnamyl Alcohol.']</t>
  </si>
  <si>
    <t>P388766</t>
  </si>
  <si>
    <t>Lilac Path</t>
  </si>
  <si>
    <t>['Alcohol Denat., Lilac Path Fragrance, Water, Linalool, Butylphenyl Methylpropional, Benzyl Salicylate, Butyl Methoxydibenzoylmethane, Ethylhexyl Methoxycinnamate, Hydroxycitronellal, Ethylhexyl Salicylate, Citronellol, Geraniol, Benzyl Benzoate, Benzyl Alcohol, Citral, Farnesol, Cinnamyl Alcohol, Isoeugenol, Eugenol, Limonene.']</t>
  </si>
  <si>
    <t>P395768</t>
  </si>
  <si>
    <t>Waterlily Sun</t>
  </si>
  <si>
    <t>['Alcohol Denat., Fragrance, Water, Limonene, Benzyl Salicylate, Ethylhexyl Methoxycinnamate, Butyl Methoxydibenzoylmethane, Ethylhexyl Salicylate, Linalool, Geraniol, Citronellol, Eugenol, Benzyl Alcohol, Citral, Farnesol.']</t>
  </si>
  <si>
    <t>['Layerable Scent', 'Floral Scent', 'Fresh Scent']</t>
  </si>
  <si>
    <t>P433906</t>
  </si>
  <si>
    <t>Rose De Grasse</t>
  </si>
  <si>
    <t>['Alcohol Denat., Fragrance (Parfum), Water\\Aqua\\Eau, Phenethyl Alcohol, Citronellol, Geraniol, Farnesol, Linalool, Citral, Benzyl Alcohol, Eugenol, Butyl Methoxydibenzoylmethane, Bht &lt;ILN42248&gt;.']</t>
  </si>
  <si>
    <t>['Layerable Scent', 'Floral Scent']</t>
  </si>
  <si>
    <t>P433901</t>
  </si>
  <si>
    <t>Ikat Jasmine Travel Spray</t>
  </si>
  <si>
    <t>0.27 oz/ 8 mL Eau De Parfum Spray</t>
  </si>
  <si>
    <t>['Alcohol Denat., Ikat Jasmine Fragrance (Parfum), Water\\Aqua\\Eau, Linalool, Hydroxycitronellal, Limonene, Butyl Methoxydibenzoylmethane, Citronellol, Benzyl Benzoate, Benzyl Alcohol, Citral, Farnesol, Geraniol, Eugenol, Cinnamyl Alcohol &lt;ILN40269&gt;.']</t>
  </si>
  <si>
    <t>P454826</t>
  </si>
  <si>
    <t>Wild Geranium Travel Spray</t>
  </si>
  <si>
    <t>['Alcohol Denat., Fragrance (Parfum), Water\\Aqua\\Eau, Benzyl Salicylate, Limonene, Hydroxycitronellal, Geraniol, Linalool, Citronellol, Farnesol, Cinnamyl Alcohol, Citral, Benzyl Alcohol, Benzyl Benzoate, Isoeugenol, Butyl Methoxydibenzoylmethane, Ethylhexyl Methoxycinnamate, Ethylhexyl Salicylate, Tocopherol, Bht, Dilauryl Thiodipropionate.']</t>
  </si>
  <si>
    <t>['Layerable Scent', 'Fresh Scent']</t>
  </si>
  <si>
    <t>P410846</t>
  </si>
  <si>
    <t>Tangier Vanille</t>
  </si>
  <si>
    <t>['Alcohol Denat., Fragrance, Water, Ethylhexyl Methoxycinnamate, Butyl Methoxydibenzoylmethane, Ethylhexyl Salicylate, Geraniol, Limonene, Linalool, Coumarin, Citral, Benzyl Benzoate, Citronellol, Bht.']</t>
  </si>
  <si>
    <t>P460780</t>
  </si>
  <si>
    <t>Hibiscus Palm Eau de Parfum Travel Spray</t>
  </si>
  <si>
    <t>['Alcohol Denat., Fragrance (Parfum), Water\\Aqua\\Eau,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</si>
  <si>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P481055</t>
  </si>
  <si>
    <t>Mediterranean Honeysuckle Mimosa Eau de Parfum</t>
  </si>
  <si>
    <t>['Alcohol Denat., Fragrance (Parfum), Water/Aqua/Eau, Dipropylene Glycol, Hydroxycitronellal, Limonene, Geraniol, Citronellol, Linalool, Citral, Isoeugenol, Farnesol, Methyl 2-Octynoate, Ethylhexyl Methoxycinnamate, Butyl Methoxydibenzoylmethane, Ethylhexyl Salicylate, Dilauryl Thiodipropionate, Tocopherol.']</t>
  </si>
  <si>
    <t>['Floral Scent']</t>
  </si>
  <si>
    <t>P454825</t>
  </si>
  <si>
    <t>Wild Geranium</t>
  </si>
  <si>
    <t>P442516</t>
  </si>
  <si>
    <t>Mini Aegea Blossom Eau de Parfum Travel Spray</t>
  </si>
  <si>
    <t>['Alcohol Denat., Fragrance (Parfum), Water\\Aqua\\Eau, Dipropylene Glycol, Ethylhexyl Methoxycinnamate, Butyl Methoxydibenzoylmethane, Ethylhexyl Salicylate, Bht, Linalool, Benzyl Salicylate, Hexyl Cinnamal, Alpha-Isomethyl Ionone, Limonene, Geraniol, Citral, Citronellol, Benzyl Alcohol, Farnesol, Amyl Cinnamal &lt;ILN44961&gt;.']</t>
  </si>
  <si>
    <t>P442515</t>
  </si>
  <si>
    <t>Aegea Blossom Eau de Parfum</t>
  </si>
  <si>
    <t>1.7oz/50mL</t>
  </si>
  <si>
    <t>P475043</t>
  </si>
  <si>
    <t>Cedar Violet Eau de Parfum Travel Spray</t>
  </si>
  <si>
    <t>0.23 oz/ 7 mL</t>
  </si>
  <si>
    <t>0.23 oz/ 7 mL Eau de Parfum Spray</t>
  </si>
  <si>
    <t>['Alcohol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</si>
  <si>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P504777</t>
  </si>
  <si>
    <t>Perfume Sampler Discovery Set</t>
  </si>
  <si>
    <t>['Ikat Jasmine:', 'Alcohol Denat., Ikat Jasmine Fragrance (Parfum), Water/Aqua/Eau, Linalool, Hydroxycitronellal, Limonene, Butyl Methoxydibenzoylmethane, Citronellol, Benzyl Benzoate, Benzyl Alcohol, Citral, Farnesol, Geraniol, Eugenol, Cinnamyl Alcohol.', 'Amber Musk:', 'Alcohol Denat., Amber Musk Fragrance (Parfum), Water/Aqua/Eau, Butyl Methoxydibenzoylmethane, Hydroxycitronellal, Benzyl Salicylate, Geraniol, Coumarin, Citral, Benzyl Benzoate.', 'Rose de Grasse:', 'Alcohol Denat., Fragrance (Parfum), Water/Aqua/Eau, Phenethyl Alcohol, Citronellol, Geraniol, Farnesol, Linalool, Citral, Benzyl Alcohol, Eugenol, Butyl Methoxydibenzoylmethane, BHT.', 'Mediterranean Honeysuckle:', 'Alcohol Denat., Fragrance (Parfum), Water/Aqua/Eau, Butylphenyl Methylpropional, Butyl Methoxydibenzoylmethane, Limonene, Hydroxycitronellal, Geraniol, Linalool, Citral, Citronellol, Benzyl Alcohol.', 'Cedar Violet:', 'Alcohol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</si>
  <si>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P475042</t>
  </si>
  <si>
    <t>Cedar Violet Eau de Parfum</t>
  </si>
  <si>
    <t>P504686</t>
  </si>
  <si>
    <t>Mediterranean Honeysuckle Clementina</t>
  </si>
  <si>
    <t>['Alcohol Denat., Fragrance (Parfum), Water/Aqua/Eau, Limonene, Dipropylene Glycol, Hydroxycitronellal, Geraniol, Linalool, Citronellol, Citral, Hexyl Cinnamal, Benzyl Alcohol, Alcohol, Ethylhexyl Methoxycinnamate, Butyl Methoxydibenzoylmethane, Ethylhexyl Salicylate, Tris(Tetramethylhydroxypiperidinol) Citrate, Dilauryl Thiodipropionate, Tocopherol, BHT, Methyl Benzoate.']</t>
  </si>
  <si>
    <t>P471527</t>
  </si>
  <si>
    <t>Rose De Grasse Pour Filles Eau de Parfum</t>
  </si>
  <si>
    <t>1 oz/ 30 mL Eau de Parfum Spray</t>
  </si>
  <si>
    <t>['Alcohol Denat., Fragrance (Parfum), Water/Aqua/Eau, Limonene, Benzyl Salicylate, Ethylhexyl Methoxycinnamate, Butyl Methoxydibenzoylmethane, Ethylhexyl Salicylate, Linalool, Geraniol, Citronellol, Eugenol, Benzyl Alcohol, Citral, Farnesol.']</t>
  </si>
  <si>
    <t>P481056</t>
  </si>
  <si>
    <t>Mediterranean Honeysuckle Mimosa Eau de Parfum Travel Spray</t>
  </si>
  <si>
    <t>0.3 oz/ 7 mL</t>
  </si>
  <si>
    <t>P439055</t>
  </si>
  <si>
    <t>GENIUS Sleeping Collagen Moisturizer</t>
  </si>
  <si>
    <t>Algenist</t>
  </si>
  <si>
    <t>['Collagen (Vegan)*, Water (Aqua, Eau), Ethylhexyl Palmitate, Oryza Sativa (Rice) Bran Extract, Caprylic/Capric Triglyceride, Glycerin, Cetearyl Methicone, Dimethicone, Cetearyl Alcohol, Pyrus Malus (Apple) Fruit Extract, Chlorella Protothecoides Oil, Polysorbate 60, Glyceryl Glucoside , Polyglyceryl-2 Stearate, Parachlorella Beijerinckii Exopolysaccharides, Collagen Amino Acids (Vegan)*, Ceramide NP, Silybum Marianum Fruit Extract, Helianthus Annuus (Sunflower) Extract, Rosmarinus Officinalis (Rosemary) Leaf Extract, Tocopherol, Carnosine, Sodium Stearoyl Glutamate, Caprylyl Glycol, Ammonium Acryloyldimethyltaurate/VP Copolymer, Ethylhexylglycerin, Hexylene Glycol, Citric Acid, Lecithin, Sodium Hydroxide, Sodium Phytate, t-Butyl Alcohol, Leuconostoc/Radish Root Ferment Filtrate, Phenoxyethanol, Triethyl Citrate, Vanillin, Amyl Salicylate, Benzyl Acetate, Cedrus Atlantica Bark Oil, Phenethyl Alcohol, Ionone, Linalool.']</t>
  </si>
  <si>
    <t>['Vegan', 'Good for: Loss of firmness', 'Collagen', 'Hypoallergenic', 'Without Parabens', 'Best for Dry, Combo, Normal Skin']</t>
  </si>
  <si>
    <t>Skincare</t>
  </si>
  <si>
    <t>Moisturizers</t>
  </si>
  <si>
    <t>P421277</t>
  </si>
  <si>
    <t>GENIUS Liquid Collagen Serum</t>
  </si>
  <si>
    <t>1 oz  / 30 mL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</si>
  <si>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</si>
  <si>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Treatments</t>
  </si>
  <si>
    <t>Face Serums</t>
  </si>
  <si>
    <t>P467602</t>
  </si>
  <si>
    <t>Triple Algae Eye Renewal Balm Eye Cream</t>
  </si>
  <si>
    <t>['Aqua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t>
  </si>
  <si>
    <t>Eye Care</t>
  </si>
  <si>
    <t>Eye Creams &amp; Treatments</t>
  </si>
  <si>
    <t>P432045</t>
  </si>
  <si>
    <t>GENIUS Liquid Collagen Lip Treatment</t>
  </si>
  <si>
    <t>.5 oz / 15 mL</t>
  </si>
  <si>
    <t>['Collagen (Vegan)*, Water (Aqua, Eau), Glycerin, Isononyl Isononanoate, Limnanthes Alba (Meadowfoam) Seed Oil, Dextrin Palmitate, Pentylene Glycol, Diglycerin, Propanediol, Menthoxypropanediol, Collagen Amino Acids (Vegan)*, Parachlorella Beijerinckii Exopolysaccharides, Chlorella Protothecoides Oil, Acmella Oleracea Extract, Brassica Alba Sprout Extract, Helianthus Annuus (Sunflower) Seed Oil, Hydroxymethoxyphenyl Propylmethylmethoxybenzofuran, Adenosine, Tocopherol, Leuconostoc/Radish Root Ferment Filtrate, Methyl Gluceth-20, Carbomer, Palmitic Acid, Sodium Hydroxide, Disodium EDTA, Amodimethicone, Butyl Methoxydibenzoylmethane, Homosalate, Octocrylene, Sorbic Acid, Sodium Benzoate, Potassium Sorbate, Phenoxyethanol, Stevia Rebaudiana Extract, Aroma, Benzyl Benzoate, Beta-Carotene (CI 40800).']</t>
  </si>
  <si>
    <t>['Vegan', 'Good for: Loss of firmness', 'Plumping', 'Collagen', 'Hypoallergenic', 'Best for Dry, Combo, Normal Skin']</t>
  </si>
  <si>
    <t>Lip Balms &amp; Treatments</t>
  </si>
  <si>
    <t>P311143</t>
  </si>
  <si>
    <t>SUBLIME DEFENSE Ultra Lightweight UV Defense Fluid SPF 50</t>
  </si>
  <si>
    <t>1 oz</t>
  </si>
  <si>
    <t>['Octinoxate 7.5%, Titanium Dioxide 2%, Zinc Oxide 17.1%, Cyclopentasiloxane, Water (Aqua, Eau), Alcohol Denat., Glycerin, Polyglyceryl-3 Polydimethylsiloxyethyl Dimethicone, Methyl Methacrylate Crosspolymer, PEG/PPG-18/18 Dimethicone, PEG-9 Polydimethylsiloxyethyl Dimethicone, Parachlorella Beijerinckii Exopolysaccharides, Echinacea Purpurea Extract, Tocopheryl Acetate, Camellia Oleifera Leaf Extract, Arctostaphylos Uva Ursi Leaf Extract, Glycyrrhiza Glabra (Licorice) Root Extract, Stearic Acid, Triethoxysilylethyl Polydimethylsiloxyethyl Hexyl Dimethicone, BHT, Ethylhexylglycerin, Caprylyl Glycol, Aluminum Hydroxide, Phenoxyethanol, Hexylene Glycol, Fragrance (Parfum), Hexyl Cinnamal, Linalool.']</t>
  </si>
  <si>
    <t>['Vegan', 'Hypoallergenic', 'UV Protection', 'SPF', 'Best for Dry, Combo, Normal Skin']</t>
  </si>
  <si>
    <t>Sunscreen</t>
  </si>
  <si>
    <t>Face Sunscreen</t>
  </si>
  <si>
    <t>P384537</t>
  </si>
  <si>
    <t>GENIUS Ultimate Anti-Aging Cream</t>
  </si>
  <si>
    <t>['Water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</si>
  <si>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['Vegan', 'Collagen', 'Hypoallergenic', 'Good for: Loss of firmness', 'Best for Dry, Combo, Normal Skin']</t>
  </si>
  <si>
    <t>P388200</t>
  </si>
  <si>
    <t>GENIUS Ultimate Anti-Aging Melting Cleanser</t>
  </si>
  <si>
    <t>5 oz/ 150 mL</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</si>
  <si>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</si>
  <si>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Cleansers</t>
  </si>
  <si>
    <t>Face Wash &amp; Cleansers</t>
  </si>
  <si>
    <t>P296413</t>
  </si>
  <si>
    <t>Gentle Rejuvenating Cleanser</t>
  </si>
  <si>
    <t>4 oz/ 120 mL</t>
  </si>
  <si>
    <t>['Water, Sodium Cocoyl Isethionate, Glyceryl Stearate SE, Stearic Acid, Cocamidopropyl Betaine, Cetyl Alcohol, Dimethicone PEG-8 Meadowfoamate, Hamamelis Virginiana Water (Hamamelis Virginiana (Witch Hazel) Water), Algae Exopolysaccharides, Tocopheryl Acetate, Sodium Lauroyl Oat Amino Acids, Camellia Sinensis Leaf Extract, Pyrus Malus Fruit Extract (Pyrus Malus (Apple) Fruit Extract), Citrus Medica Limonum Fruit Extract (Citrus Medica Limonum (Lemon) Fruit Extract), Citrus Aurantium Dulcis Fruit Extract (Citrus Aurantium Dulcis (Orange) Fruit Extract), Saccharum Officinarum Extract (Saccharum Officinarum (Sugar Cane) Extract), Arctostaphylos Uva Ursi Leaf Extract, Glycyrrhiza Glabra Root Extract (Glycyrrhiza Glabra (Licorice) Root Extract), Jojoba Alcohol, Potassium Jojobate, Glycerin, Lauryl Lactyl Lactate, Butylene Glycol, Benzoic Acid, Phenoxyethanol, Caprylyl Glycol, Hexylene Glycol, Sodium Chloride, Xanthan Gum, Ethylhexylglycerin.']</t>
  </si>
  <si>
    <t>P500716</t>
  </si>
  <si>
    <t>10 Day Results Kit</t>
  </si>
  <si>
    <t>['GENIUS Liquid Collagen:', 'Collagen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 'Triple Algae Eye Renewal Balm with Multi-Peptide Complex:', 'Aqua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 'GENIUS Ultimate Anti-Aging Cream:', 'Water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</si>
  <si>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['Vegan', 'Good for: Loss of firmness', 'Good for: Dark Circles', 'Collagen', 'Hydrating', 'Good for: Anti-Aging']</t>
  </si>
  <si>
    <t>P379907</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</si>
  <si>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</si>
  <si>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</si>
  <si>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Face Oils</t>
  </si>
  <si>
    <t>P296415</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</si>
  <si>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</si>
  <si>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</si>
  <si>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P392945</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</si>
  <si>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</si>
  <si>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</si>
  <si>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P282935</t>
  </si>
  <si>
    <t>Regenerative Anti-Aging Moisturizer</t>
  </si>
  <si>
    <t>P474809</t>
  </si>
  <si>
    <t>Blue Algae Vitamin C Skinclarity Brightening Serum</t>
  </si>
  <si>
    <t>['Water (Aqua, Eau), Caprylic/Capric Triglyceride, Propanediol, Glycerin, Butylene Glycol, Ascorbic Acid, Triheptanoin, Pseudoalteromonas Ferment Extract, C13-15 Alkane, Parachlorella Beijerinckii Exopolysaccharides, Biosaccharide Gum-1, Bakuchiol, Beta Vulgaris Root Extract, Hydrolyzed Corn Starch, Sodium Hyaluronate, Melia Azadirachta Leaf Extract, Melia Azadirachta Flower Extract, Corallina Officinalis Extract, Coccinia Indica Fruit Extract, Solanum Melongena Fruit Extract, Aloe Barbadensis Flower Extract, Simmondsia Chinensis (Jojoba) Seed Oil, Curcuma Longa Root Extract, Ocimum Basilicum Flower/Leaf Extract, Ocimum Sanctum Leaf Extract, Salicylic Acid, Tocopherol, Sodium Polyacryloyldimethyl Taurate, Sodium Citrate, Phycocyanin, Lavandula Angustifolia Oil, Tanacetum Vulgare Extract, Tetrasodium Glutamate Diacetate, Potassium Sorbate, Caprylyl Glycol, Ethylhexylglycerin, Phenoxyethanol, Sodium Salicylate, Linalool, Limonene.']</t>
  </si>
  <si>
    <t>P416552</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</si>
  <si>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</si>
  <si>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</si>
  <si>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P471000</t>
  </si>
  <si>
    <t>Algae Niacinamide Moisture Veil</t>
  </si>
  <si>
    <t>['Water (Aqua, Eau), Caprylic/Capric Triglyceride, Butylene Glycol, Glycerin, Isododecane, Dimethicone, Isostearyl isostearate, Niacinamide, Polymethylsilsesquioxane, Neopentyl Glycol Diheptanoate, Polyglyceryl-6 Polyhydroxystearate, Polyglyceryl-6 Polyricinoleate, Magnesium Sulfate, Sodium Chloride, Parachlorella Beijerinckii Exopolysaccharides, Phloretin, Fucus Spiralis Extract, Tetraselmis Chui Extract, Spiraea Ulmaria Extract, Hydrolyzed Algin, Sorbitan Oleate Decylglucoside Crosspolymer, Disteardimonium Hectorite, Polyglycerin-6, Xanthan Gum, Triethyl Citrate, Lavandula Angustifolia (Lavender) Extract, Eucalyptus Globulus Leaf Extract, Bergamot/Grapefruit/Orange/Tangerine Fruit Ferment Extract, Mica, Citrus Limon (Lemon) Fruit Extract, Ethylhexylglycerin, Triethoxycaprylylsilane, Phenoxyethanol, Titanium Dioxide (CI 77891).']</t>
  </si>
  <si>
    <t>['Liquid Formula', 'Best for Oily, Combo, Normal Skin', 'Good for: Dullness/Uneven Texture', 'Good for: Dryness', 'Niacinamide', 'Oil Free']</t>
  </si>
  <si>
    <t>P480274</t>
  </si>
  <si>
    <t>GENIUS Liquid Skin Resurfacing 2% BHA Toner</t>
  </si>
  <si>
    <t>['Water (Aqua, Eau), Propanediol, Salicylic Acid, Niacinamide, Collagen Amino Acids, Parachlorella Beijerinckii Exopolysaccharides, Collagen, Azelaic Acid, Glycolic Acid, Decyl Glucoside, Eucalyptus Globulus Leaf Extract, Lauryl Glucoside, Rosmarinus Officinalis (Rosemary) Extract, Mentha Piperita (Peppermint) Extract, Citrus Limon (Lemon) Fruit Extract, Dextrin, Amylopectin, Polydextrose, Leuconostoc/Radish Root Ferment Filtrate, Tocopherol, Ethylhexylglycerin, Sodium Hydroxide, Phytic Acid, Butylene Glycol, Citric Acid, Sodium Benzoate, Potassium Sorbate, Phenoxyethanol.']</t>
  </si>
  <si>
    <t>['Salicylic Acid', 'Collagen', 'Best for Oily, Combo, Normal Skin', 'Good for: Dullness/Uneven Texture', 'Good for: Loss of firmness', 'Vegan']</t>
  </si>
  <si>
    <t>Toners</t>
  </si>
  <si>
    <t>P453818</t>
  </si>
  <si>
    <t>GENIUS Collagen Calming Relief</t>
  </si>
  <si>
    <t>1.35 oz/ 40 mL</t>
  </si>
  <si>
    <t>['Water (Aqua, Eau), Collagen (Vegetable)*, Squalane, Glycerin, Hydrogenated Polyisobutene, Dimethicone, Butyrospermum Parkii (Shea) Butter, Palmitic Acid, Simmondsia Chinensis (Jojoba) Seed Oil, Persea Gratissima (Avocado) Oil, Helianthus Annuus (Sunflower) Seed Oil, Stearic Acid, Cetearyl Alcohol, PEG-100 Stearate, Glyceryl Stearate, Parachlorella Beijerinckii Exopolysaccharides, Chlorella Protothecoides Oil, Beta-Glucan, Calendula Officinalis Flower Extract, Enteromorpha Compressa Extract, Leontopodium Alpinum Extract, Hydroxyphenyl Propamidobenzoic Acid, Tocopherol, Collagen Amino Acids, Bisabolol, Ocimum Sanctum Leaf Extract, Silybum Marianum Fruit Extract, Coelastrella Vacuolata Oil, Watanabea Reniformis Oil, Citric Acid, Ascorbyl Palmitate, Propanediol, Ceteareth-20, Acrylates/C10-30 Alkyl Acrylate Crosspolymer, Pentylene Glycol, Butylene Glycol, Ethyhexylglycerin, Hexylene Glycol, Sodium Hydroxide, Disodium EDTA, 1,2-Hexanediol, Leuconostoc/Radish Root Ferment Filtrate, Sodium Benzoate, Caprylyl Glycol, Phenoxyethanol.']</t>
  </si>
  <si>
    <t>['Vegan', 'Collagen', 'Hypoallergenic', 'Good for: Redness', 'Best for Dry, Combo, Normal Skin']</t>
  </si>
  <si>
    <t>P442859</t>
  </si>
  <si>
    <t>ALIVE Prebiotic Balancing Mask</t>
  </si>
  <si>
    <t>['Glycerin, Water (Aqua, Eau), Sodium Cocoyl Glycinate, Propanediol, Kaolin, Lactococcus Ferment Lysate, Bentonite, Magnesium Aluminum Silicate, Maltooligosyl Glucoside, Myristic Acid, Lactic Acid, Glyceryl Stearate, Algae Oligosaccharides, Chlorella Vulgaris Extract, Alteromonas Ferment Extract, Corallina Officinalis Extract, Curcuma Longa (Turmeric) Root Extract, Melia Azadirachta Leaf Extract, Melia Azadirachta Flower Extract, Ocimum Basilicum (Basil) Flower/Leaf Extract, Ocimum Sanctum Leaf Extract, Tocopherol, Hydrogenated Starch Hydrolysate, Cocamidopropyl Betaine, Sodium Methyl Oleoyl Taurate, Butylene Glycol, Coco-Glucoside, Lauryl Glucoside, Styrene/Acrylates Copolymer, Phytosteryl/Octyldodecyl Lauroyl Glutamate, Ethylhexylglycerin, Lauric Acid, Palmitic Acid, Cellulose Gum, Sucrose, Sodium Chloride, Mica, Sodium Benzoate, Phenoxyethanol, Titanium Dioxide, Iron Oxides (CI 77491), Manganese Violet (CI 77742), Chromium Hydroxide Green (CI 77289).']</t>
  </si>
  <si>
    <t>['Vegan', 'Hypoallergenic', 'Good for: Acne/Blemishes', 'Best for Combination Skin']</t>
  </si>
  <si>
    <t>Masks</t>
  </si>
  <si>
    <t>Face Masks</t>
  </si>
  <si>
    <t>P388262</t>
  </si>
  <si>
    <t>GENIUS Ultimate Anti-Aging Eye Cream</t>
  </si>
  <si>
    <t>0.5 oz/ 15 mL</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</si>
  <si>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</si>
  <si>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P457694</t>
  </si>
  <si>
    <t>Blue Algae Vitamin C Dark Spot Correcting Peel</t>
  </si>
  <si>
    <t>1.5 oz/ 45 mL</t>
  </si>
  <si>
    <t>['Glycerin, Carthamus Tinctorius (Safflower) Seed Oil, Helianthus Annuus (Sunflower) Seed Oil, Limnanthes Alba (Meadowfoam) Seed Oil, Glycolic Acid, Gluconolactone, Polyglyceryl-10 Behenate/Eicosadioate, Aminomethyl Propanol, Ascorbic Acid, Mandelic Acid, Glyceryl Behenate/Eicosadioate, Oleth-5, Bisabolol, Menthoxypropanediol, Spirulina Platensis Extract, Parachlorella Beijerinckii Exopolysaccharides, Citric Acid, Azelaic Acid, Tranexamic Acid, Malic Acid, Salicylic Acid, Dipotassium Glycyrrhizate, Tocopheryl Acetate, Tanacetum Annuum Flower Oil, Lavandula Angustifolia (Lavender) Oil, Sodium Hylauronate, Coccinia Indica Fruit Extract, Solanum Melongena (Eggplant) Fruit Extract, Aloe Barbadensis Flower Extract, Curcuma Longa (Turmeric) Root Extract, Ocimum Basilicum (Basil) Flower/Leaf Extract, Ocimum Sanctum Leaf Extract, Simmondsia Chinensis (Jojoba) Seed Oil, Tocopherol, Melia Azadirachta Leaf Extract, Melia Azadirachta Flower Extract, Corallina Officinalis Extract, Glyceryl Stearate SE, Sodium Citrate, Euphorbia Cerifera (Candelilla) Wax, Behenyl Alcohol, Polyglyceryl-3 Stearate, Ethylhexylglycerin, Water (Aqua, Eau), Phenoxyethanol.']</t>
  </si>
  <si>
    <t>['Vegan', 'Vitamin C', 'Hypoallergenic', 'Good for: Dark spots', 'Best for Oily, Combo, Normal Skin']</t>
  </si>
  <si>
    <t>Facial Peels</t>
  </si>
  <si>
    <t>P447504</t>
  </si>
  <si>
    <t>AA (Alguronic Acid) Barrier Serum</t>
  </si>
  <si>
    <t>['Water (Aqua, Eau), Butylene Glycol, PEG-8 Dimethicone, Propanediol, Caprylyl Methicone, Dimethicone, Parachlorella Beijerinckii Exopolysaccharides, Phloretin, Ergothioneine, Copper Palmitoyl Heptapeptide-14, Heptapeptide-15 Palmitate, Epigallocatechin Gallate, Tocopheryl Acetate, Aspartic Acid, PCA, Disodium EDTA, Alanine, Serine, Valine, Isoleucine, Proline, Threonine, Lactic Acid/Glycolic Acid Copolymer, Polyvinyl Alcohol, Histidine, Phenylalanine, Arginine, Ascorbic Acid, Octyldodecanol, Pyridoxine HCl, Retinyl Palmitate, Silica, Sodium Propoxyhydroxypropyl Thiosulfate Silica, Glycerin, Hydroxyethyl Acrylate/Sodium Acryloyldimethyl Taurate Copolymer, Ammonium Acryloyldimethyltaurate/VP Copolymer, Pentylene Glycol, Isohexadecane, Adenosine Triphosphate, Hydrolyzed Oat Protein, Niacinamide, Citric Acid, Polysorbate 60, Sorbitan Isostearate, Sodium PCA, Sodium Phytate, Sodium Lactate, Sodium Benzoate, Potassium Sorbate, Phenoxyethanol.']</t>
  </si>
  <si>
    <t>['Vegan', 'Niacinamide', 'Hypoallergenic', 'Good for: Anti-Aging', 'Best for Dry, Combo, Normal Skin']</t>
  </si>
  <si>
    <t>P404169</t>
  </si>
  <si>
    <t>POWER Advanced Wrinkle Fighter 360Â°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</si>
  <si>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</si>
  <si>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P404168</t>
  </si>
  <si>
    <t>POWER Advanced Wrinkle Fighter Moisturizer</t>
  </si>
  <si>
    <t>['Water, Glycerin, C12-15 Alkyl Benzoate, Caprylic/Capric Triglyceride, Palmitic Acid, Stearic Acid, Chlorella Protothecoides, Algae Exopolysaccharides, Citrullus Vulgaris (Watermelon) Fruit Extract, Hydrolyzed Myrtus Communis Leaf Extract, Lens Esculenta (Lentil) Fruit Extract, Pyrus Malus (Apple) Fruit Extract, Collagen, Sodium PCA, Ribose, Sodium Lactate, Leuconostoc/Radish Root Ferment Filtrate, Butyrospermum Parkii (Shea) Butter, Dimethicone, Tetradecyl Aminobutyroylvalylaminobutyric Urea Trifluoroacetate, Glyceryl Stearate, Glyceryl Stearate SE, Cetearyl Alcohol, Sodium Hydroxide, Disodium EDTA, Xanthan Gum, Magnesium Chloride, Potassium Sorbate, Sodium Benzoate, Citric Acid, Ethylhexylglycerin, Chlorphenesin, Caprylyl Glycol, Phenoxyethanol, Fragrance.']</t>
  </si>
  <si>
    <t>P449163</t>
  </si>
  <si>
    <t>GENIUS Liquid Collagen Hand Cream</t>
  </si>
  <si>
    <t>['Vegan', 'Collagen', 'Hypoallergenic', 'Good for: Dryness', 'Best for Dry, Combo, Normal Skin']</t>
  </si>
  <si>
    <t>Hand Cream &amp; Foot Cream</t>
  </si>
  <si>
    <t>P433469</t>
  </si>
  <si>
    <t>ELEVATE Advanced Retinol Serum</t>
  </si>
  <si>
    <t>['Water (Aqua, Eau),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(Parfum), Linalool, Titanium Dioxide (CI 77891).']</t>
  </si>
  <si>
    <t>['Vegan', 'Retinol', 'Hypoallergenic', 'Good for: Dullness/Uneven Texture', 'Best for Oily, Combo, Normal Skin']</t>
  </si>
  <si>
    <t>P420638</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</si>
  <si>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</si>
  <si>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</si>
  <si>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P456990</t>
  </si>
  <si>
    <t>Mini GENIUS Liquid Collagen</t>
  </si>
  <si>
    <t>0.21 oz/ 6.2 mL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</si>
  <si>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</si>
  <si>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P410809</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</si>
  <si>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</si>
  <si>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</si>
  <si>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P442860</t>
  </si>
  <si>
    <t>ALIVE Prebiotic Balancing Moisturizer SPF 15</t>
  </si>
  <si>
    <t>['Water, Caprylic/Capric Triglyceride, Coco-Caprylate, Glycerin, Glyceryl Behenate, Coco-Glucoside, Simmondsia Chinensis (Jojoba) Seed Oil, Cetearyl Alcohol, Glyceryl Caprylate, Sodium Stearoyl Glutamate, Parachlorella Beijerinckii Exopolysaccharides, Chlorella Vulgaris Extract, Lactococcus Ferment Lysate, Alteromonas Ferment Extract, Caesalpinia Spinosa Fruit Pod Extract, Helianthus Annuus (Sunflower) Sprout Extract, Caprylyl Glycol, Microcrystalline Cellulose, Polyglyceryl-3 Polyricinoleate, Xanthan Gum, Butylene Glycol, Isostearic Acid, Caprylhydroxamic Acid, Algin, Calcium Alginate, Propanediol, Maltodextrin, Lactic Acid, Sodium Benzoate, Sodium Chloride.']</t>
  </si>
  <si>
    <t>P449164</t>
  </si>
  <si>
    <t>ELEVATE Firming &amp; Lifting Neck Cream</t>
  </si>
  <si>
    <t>['Vegan', 'Retinol', 'Hypoallergenic', 'Good for: Anti-Aging', 'Best for Dry, Combo, Normal Skin']</t>
  </si>
  <si>
    <t>Decollete &amp; Neck Creams</t>
  </si>
  <si>
    <t>P504443</t>
  </si>
  <si>
    <t>Plump Pout Duo</t>
  </si>
  <si>
    <t>P503998</t>
  </si>
  <si>
    <t>Algae Peptide Regenerative Moisturizer</t>
  </si>
  <si>
    <t>2 oz / 60 mL</t>
  </si>
  <si>
    <t>['Water (Aqua, Eau), Caprylic/Capric Triglyceride, Dimethicone, Pentylene Glycol, Glycerin, Butylene Glycol, Butyrospermum Parkii (Shea) Butter, Sorbitan Stearate, Fomes Officinalis (Mushroom) Extract, PEG-100 Stearate, Glyceryl Stearate, Di-C12-15 Alkyl Fumarate, Limnanthes Alba (Meadowfoam) Seed Oil, Parachlorella Beijerinckii Exopolysaccharides, Alaria Esculenta Extract, Palmitoyl Tripeptide-1, Palmitoyl Tetrapeptide-7, Sodium Ascorbyl Phosphate, Tocopherol, Silybum Marianum Fruit Extract, Lecithin, Biotin, Ergothioneine, Eucalyptus Globulus Leaf Oil, Carnosine, Sodium Lactate, PEG-40 Hydrogenated Castor Oil, Dimethicone/PEG-10/15 Crosspolymer, Cetyl Alcohol, Stearic Acid, Carbomer, Aminomethyl Propanol, Vinyl Dimethicone/Methicone Silsesquioxane Crosspolymer, Caprylyl Glycol, Mannitol, Hexylene Glycol, Disodium EDTA, Polysorbate 20, Ethylhexylglycerin, Phenoxyethanol, Limonene.']</t>
  </si>
  <si>
    <t>['Vegan', 'Hydrating', 'Good for: Anti-Aging', 'Fragrance Free', 'Good for: Dryness', 'Best for Dry, Combo, Normal Skin']</t>
  </si>
  <si>
    <t>P440949</t>
  </si>
  <si>
    <t>Liquid Gold Exfoliating Treatment with Glycolic acid</t>
  </si>
  <si>
    <t>Alpha-H</t>
  </si>
  <si>
    <t>3.38 oz/ 100 mL</t>
  </si>
  <si>
    <t>['Water, Alcohol Denat., Glycolic Acid, Glycerin, Hydrolyzed Silk, Potassium Hydroxide, Phenoxyethanol, Caprylyl Glycol, Glycyrrhiza Glabra (Licorice) Root Extract.']</t>
  </si>
  <si>
    <t>['AHA/Glycolic Acid', 'Good for: Dullness/Uneven Texture', 'Good for: Anti-Aging', 'Good for: Dark spots', 'Cruelty-Free', 'Clean at Sephora']</t>
  </si>
  <si>
    <t>P442540</t>
  </si>
  <si>
    <t>Vitamin A Serum with 0.5% Retinol</t>
  </si>
  <si>
    <t>0.85 oz/ 25 mL</t>
  </si>
  <si>
    <t>['Aqua (Water), Glycerin, Methyl Gluceth-20, Polysorbate 80, Polyacrylate Crosspolymer-6, Phenoxyethanol, Squalane, Retinol, Polysorbate 20, Simmondsia Chinensis (Jojoba) Seed Oil, Solanum Lycopersicum (Tomato) Fruit Extract, Prunus Amygdalus Dulcis (Sweet Almond) Oil, Oenothera Biennis (Evening Primrose) Oil, Macadamia Ternifolia (Macadamia) Seed Oil, Caprylyl Glycol, Sodium Stearoyl Glutamate, Disodium Edta, Citric Acid.']</t>
  </si>
  <si>
    <t>['Vegan', 'Good for: Dullness/Uneven Texture', 'Good for: Loss of firmness', 'Clean at Sephora', 'Retinol', 'Good for: Anti-Aging']</t>
  </si>
  <si>
    <t>P442539</t>
  </si>
  <si>
    <t>Vitamin B Serum with 5% Niacinamide and Peptides</t>
  </si>
  <si>
    <t>['Aqua (Water), Glycerin, Niacinamide, Methyl Gluceth-20, Salvia Hispanica Seed Extract, Sodium Pca, Panthenol, Phenoxyethanol, Ferulic Acid, Hyaluronic Acid, Polyacrylate Crosspolymer-6, Wheat Amino Acids, Caprylyl Glycol, Sodium Hyaluronate, Disodium Edta, Citric Acid, Lactobacillus Ferment, Copper Tripeptide-1, Hydroxyproline, Ci 42090 (Blue 1) (Fdc Blue #1-Aluminum Lake).']</t>
  </si>
  <si>
    <t>['Hyaluronic Acid', 'Good for: Dullness/Uneven Texture', 'Good for: Pores', 'Hydrating', 'Clean at Sephora', 'Niacinamide']</t>
  </si>
  <si>
    <t>P442546</t>
  </si>
  <si>
    <t>Balancing Cleanser</t>
  </si>
  <si>
    <t>6.25 oz/ 185 mL</t>
  </si>
  <si>
    <t>['Water, Ethylhexyl Palmitate, Aloe Barbadensis (Aloe) Leaf Extract, Sorbitan Stearate, Glyceryl Stearate, C12-15 Alkyl Benzoate, Cetyl Alcohol, Lauryl Glucoside, Phenoxyethanol, Caprylyl Glycol, Tocopheryl Acetate, Citric Acid, Glycerin, Fragrance.']</t>
  </si>
  <si>
    <t>['Best for Dry, Combo, Normal Skin', 'Good for: Redness', 'Good for: Dryness', 'Cruelty-Free', 'Clean at Sephora', 'allure 2021 Best of Beauty Award Winner']</t>
  </si>
  <si>
    <t>P442548</t>
  </si>
  <si>
    <t>Mini Liquid Gold Exfoliating Treatment with Glycolic Acid</t>
  </si>
  <si>
    <t>P442537</t>
  </si>
  <si>
    <t>Liquid Gold Firming Eye Cream</t>
  </si>
  <si>
    <t>0.51 oz/ 15 mL</t>
  </si>
  <si>
    <t>['Water, Caprylic/Capric Triglyceride, Cetearyl Alcohol, Hydrogenated Polydecene, Stearic Acid, Glycerin, Dicapryl Carbonate, Mannitol, Polysilicone-11, Ceteareth-20, Niacinamide, Polymethylsilsesquioxane, Phenoxyethanol, Panthenol, Persea Gratissima (Avocado) Oil, Silk amino acids, Butylene Glycol, Hibiscus Sabdariffa (Red Sorrel) Flower Extract, Cucumis Sativus (Cucumber) Seed Extract, Caprylyl Glycol, Laureth-12, Allantoin, Morus Alba Bark Extract, Sodium gluconate, Citric Acid, Pyruvic Acid, Alcohol Denat., Sodium Benzoate, Potassium Sorbate, Sodium Citrate, Ethylhexylglycerin, Microcitrus Australasica (Finger-Lime) Fruit Extract, Dextrin, Disodium Phosphate, Ferulic Acid, Waltheria Indica (Waltheria) Leaf Extract, Sodium Phosphate, Acetyl Tetrapeptide-5, Diamond powder, Sorbic Acid, Acetyl Hexapeptide-51 (Amide), Acetyl Hexapeptide-8, Acetyl Octapeptide-3.']</t>
  </si>
  <si>
    <t>['AHA/Glycolic Acid', 'Good for: Loss of firmness', 'Good for: Dark Circles', 'Good for: Anti-Aging', 'Cruelty-Free', 'Clean at Sephora']</t>
  </si>
  <si>
    <t>P480150</t>
  </si>
  <si>
    <t>Liquid Gold Midnight Reboot Serum with 14% Glycolic Acid and Tripeptide-5</t>
  </si>
  <si>
    <t>1.69 oz/ 50 mL</t>
  </si>
  <si>
    <t>['Aqua (Water), Glycolic Acid, Glycerin, Butylene Glycol, Propanediol, Dicaprylyl Carbonate, Dimethicone, Potassium Hydroxide, Cetyl Alcohol, Hydrolyzed Jojoba Esters, Methyl Gluceth-20, Sodium Polyacryloyldimethyl Taurate, Tocopherol (Vitamin E), Helianthus Annuus (Sunflower) Seed Oil, Dimethyl Isosorbide, Phenoxyethanol, Ferulic Acid, Glyceryl Stearate, Peg-100 Stearate, Ammonium Glycyrrhizate, Hibiscus Sabdariffa Flower Extract, Caprylyl Glycol, Hydroxypinacolone Retinoate, Sodium Hyaluronate, Ubiquinone, Hippophae Rhamnoides (Sea Buckthorn) Fruit Extract, Tasmannia Lanceolata (Pepperberry) Extract, Ethylhexylglycerin, Palmitoyl Tripeptide-5.']</t>
  </si>
  <si>
    <t>['Good for: Dullness/Uneven Texture', 'Good for: Loss of firmness', 'Clean at Sephora', 'Good for: Anti-Aging', 'AHA/Glycolic Acid', 'Cruelty-Free']</t>
  </si>
  <si>
    <t>P442542</t>
  </si>
  <si>
    <t>Beauty Sleep Power Peel Age-Defying Night Peel</t>
  </si>
  <si>
    <t>['10% Glycolic Acid, 0.5% Retinol, Panthenol (Vitamin B5), Papaya Enzyme, Jojoba Seed Oil, Shea Butter, Mango Seed Butter, Vitamin E']</t>
  </si>
  <si>
    <t>['Good for: Dullness/Uneven Texture', 'Clean at Sephora', 'Retinol', 'Good for: Anti-Aging', 'AHA/Glycolic Acid', 'Cruelty-Free']</t>
  </si>
  <si>
    <t>P442545</t>
  </si>
  <si>
    <t>Triple Action Cleanser</t>
  </si>
  <si>
    <t>['Water, Peg-7 Glyceryl Cocoate, Aloe Barbadensis Leaf Juice, Glycerin, Polysorbate 20, Phenoxyethanol, Caprylyl Glycol, Cucumis Sativus (Cucumber) Extract, Acrylates/C10-30 Alkyl Acrylate Crosspolymer, Potassium Hydroxide, Disodium Edta, Thymus Vulgaris (Thyme) Leaf Extract, Fragrance.']</t>
  </si>
  <si>
    <t>['Best for Oily, Combo, Normal Skin', 'Good for: Acne/Blemishes', 'Good for: Pores', 'Cruelty-Free', 'Clean at Sephora']</t>
  </si>
  <si>
    <t>P455237</t>
  </si>
  <si>
    <t>Melt Moisturizer with Bakuchiol and Squalane</t>
  </si>
  <si>
    <t>alpyn beauty</t>
  </si>
  <si>
    <t>['Water,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t>
  </si>
  <si>
    <t>['Hyaluronic Acid', 'Best for Dry Skin', 'Good for: Loss of firmness', 'Clean + Planet Positive', 'Good for: Anti-Aging', 'Cruelty-Free']</t>
  </si>
  <si>
    <t>P465741</t>
  </si>
  <si>
    <t>Wild Huckleberry 8-Acid Polishing Peel Mask</t>
  </si>
  <si>
    <t>['Water,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</si>
  <si>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['Good for: Dullness/Uneven Texture', 'Clean + Planet Positive', 'AHA/Glycolic Acid', 'Good for: Acne/Blemishes', 'Salicylic Acid', 'Best for Oily, Combo, Normal Skin']</t>
  </si>
  <si>
    <t>P472302</t>
  </si>
  <si>
    <t>Wild Nettle &amp; Niacinamide Instant Firming Serum</t>
  </si>
  <si>
    <t>['Water, Aloe Barbadensis Leaf Juice, Helianthus Annuus (Sunflower) Seed Oil, Glycerin, Capryloyl Glycerin/Sebacic Acid Copolymer, Niacinamide, Urtica Dioica (Nettle) Extract, Nephelium Lappaceum Leaf Extract, Squalane, Sodium Phytate, Sodium Hyaluronate, Superoxide Dismutase, Lactic Acid, Sodium Levulinate, Potassium Sorbate, Lysolecithin, Sclerotium Gum, Xanthan Gum, Curcuma Longa (Turmeric) Root Oil, Pullulan, Diheptyl Succinate, Tetrahexyldecyl Ascorbate, Tocopherol (Mixed), Simmondsia Chinensis (Jojoba) Seed Oil, Arctostaphylos Uva-Ursi (Bearberry) Extract, Taraxacum Officinalis (Wild Dandelion) Extract, Vaccinium Membranaceum (Huckleberry) Extract, Prunus Virginiana (Chokecherry) Extract, Salix Alba (White Willow) Extract, Borago Officinalis (Borage) Flower Extract, Salvia Officinalis (Sage) Leaf Extract, Chamomilla Recutita (Matricaria) Flower Extract, Arnica Montana (Arnica) Flower Extract, Calendula Officinalis (Calendula) Flower Extract, Lactobacillus/Punica Granatum Fruit Ferment Extract, Maltodextrin, Silica, Leuconostoc/Radish Root Ferment Filtrate.']</t>
  </si>
  <si>
    <t>['Good for: Loss of firmness', 'Clean + Planet Positive', 'Good for: Pores', 'Hydrating', 'Niacinamide', 'Cruelty-Free']</t>
  </si>
  <si>
    <t>P455613</t>
  </si>
  <si>
    <t>Line-Filling Eye Cream with Bakuchiol and Caffeine</t>
  </si>
  <si>
    <t>0.5 oz/ 14 mL</t>
  </si>
  <si>
    <t>['Water, Sodium Hyaluronate, Cetearyl Alcohol, Squalane, Coconut Alkanes, Glycerin, Pyrus Malus (Apple) Fruit Extract, Coco-Caprylate/Caprate, Mica, Titanium Dioxide, Bakuchiol, Centella Asiatica Meristem Cell Culture, Xanthan Gum, Euphrasia Officinalis Extract, Cetearyl Glucoside, Sorbitan Stearate, Dehydroacetic Acid, Benzyl Alcohol, Linoleic Acid, Cetyl Hydroxyethylcellulose, Caffeine, Tripeptide-29, Potassium Sorbate, Hydrolyzed Sodium Hyaluronate, Kappaphycus Alvarezii Extract, Caesalpinia Spinosa Fruit Extract, Tocopherol, Tin Oxide, Caesalpinia Sappan Bark Extract, Glycyrrhiza Glabra (Licorice) Root Extract, Helianthus Annuus (Sunflower) Seed Oil, Arctostaphylos Uva Ursi (Bearberry) Leaf Extract, Ascorbic Acid (Vitamin C), Ceramide NG, Simmondsia Chinensis (Jojoba) Seed Oil, Salvia Officinalis (Sage) Leaf Extract, Arnica Montana (Arnica) Flower Extract, Barago Officinalis (Borage) Flower Extract, Calendula Officinalis (Calendula) Flower Extract, Chamomilla Recutita (Matricaria) Flower Extract.']</t>
  </si>
  <si>
    <t>['Best for Dry Skin', 'Clean + Planet Positive', 'Vitamin C', 'Good for: Dark Circles', 'Good for: Anti-Aging', 'Cruelty-Free']</t>
  </si>
  <si>
    <t>P503197</t>
  </si>
  <si>
    <t>Juneberry &amp; Collagen Hydrating Cold Cream Cleanser</t>
  </si>
  <si>
    <t>3.9 oz / 115 mL</t>
  </si>
  <si>
    <t>['Water/Aqua/Eau, Helianthus Annuus (Sunflower) Seed Oil, Cetyl Alcohol, Glycerin, Cetearyl Alcohol, Cetearyl Olivate, Sorbitan Olivate, Theobroma Cacao (Cocoa) Seed Butter*, Propanediol, Kaolin, Decyl Glucoside, Bakuchiol, Collagen, Jojoba Esters, Amelanchier Alnifolia Fruit Extract (Juneberry), Sclerotium Gum, Cetearyl Glucoside, Caprylyl Glycol, 1,2-Hexanediol, Sodium Lauroyl Sarcosinate, Acacia Senegal Gum, Xanthan Gum, Citric Acid, Eucalyptus Globulus Leaf Oil, Tremella Fuciformis Polysaccharide, Salicylic Acid, Menthol, Simmondsia Chinensis (Jojoba) Seed Oil, Glucose, Iron Oxides CI 77491, Caprylic/Capric Triglyceride, 3-O-Ethyl Ascorbic Acid, Pistacia Lentiscus (Mastic) Gum, Hydrogenated Lecithin, Phenethyl Alcohol, Ethylhexylglycerin.']</t>
  </si>
  <si>
    <t>['Clean + Planet Positive', 'Good for: Pores', 'Hydrating', 'Collagen', 'Best for Dry, Combo, Normal Skin', 'Cruelty-Free']</t>
  </si>
  <si>
    <t>P477492</t>
  </si>
  <si>
    <t>Triple Vitamin C Brightening Bounce Cream Moisturizer</t>
  </si>
  <si>
    <t>['Aloe Barbadensis Leaf Juice, Glycerin, Butyrospermum Parkii (Shea) Butter, Helianthus Annuus (Sunflower) Seed Oil, Hydrogenated Ethylhexyl Olivate, Ascorbic Acid, Magnesium Ascorbyl Phosphate, Ascorbyl Glucoside, Water/Aqua/Eau, Sodium Phytate, Sodium Hyaluronate, Hydrogenated Lecithin, Theobroma Cacao (Cocoa) Seed Butter, Phyllanthus Emblica Fruit Extract, Sesamum Indicum (Sesame) Seed Oil, Simmondsia Chinensis (Jojoba) Seed Oil, Persea Gratissima (Avocado) Oil, Hydrogenated Olive Oil Unsaponifiables, Vitis Vinifera (Grape) Seed Oil, Cannabis Sativa Seed Oil, Tocopherol, Rosa Canina Fruit Oil, Moringa Oleifera Seed Oil, Avena Sativa (Oat) Bran Extract, Citrus Aurantium Dulcis (Orange) Peel Extract, Arnica Cordifolio (Arnica) Flower Extract, Borago Officinalis (Borage) Flower Extract, Calendula Officinalis (Calendula) Flower Extract, Matricaria Discoidea (Chamomile) Flower Extract, Salvia Officinalis (Sage) Leaf Extract, Vaccinium Membranaceum (Huckleberry) Extract, Prunus Virginiana (Chokecherry) Extract, Arctostaphylos Uva Ursi (Bearberry) Leaf Extract, Lomatium Dissectum Root Extract, Eclipta Prostrata Extract, Melia Azadirachta Leaf Extract, Algin, Sclerotium Gum, Glycyrrhiza Glabra (Licorice) Root Extract, Benzyl Alcohol, Dehydroacetic Acid, Potassium Sorbate, Citrus Aurantium Dulcis (Orange) Peel Oil, Lavandula Angustifolia (Lavender) Oil, Rosmarinus Officinalis (Rosemary) Leaf Extract, Jasminum Officinale (Jasmine) Oil, Citric Acid, Citral, Limonene, Linalool, Benzyl Alcohol, Benzyl Benzoate, Eugenol.']</t>
  </si>
  <si>
    <t>['Best for Dry Skin', 'Vitamin C', 'Clean + Planet Positive', 'Plumping', 'Good for: Dark spots', 'Cruelty-Free']</t>
  </si>
  <si>
    <t>P455614</t>
  </si>
  <si>
    <t>Creamy Bubbling Cleanser with Vitamin C &amp; AHAs</t>
  </si>
  <si>
    <t>4.0 oz/ 118 mL</t>
  </si>
  <si>
    <t>['Water, Glycerin, Sodium Cocoyl Isethionate, Sodium Hyaluronate, Hamamelis Virginiana (Witch Hazel) L Methyl Cocoyl Taurate, Cetearyl Alcohol, Lactobacillus/Punica Granatum (Pomegranate) Fruit Ferment Extract, Polyacrylate-33, Sodium Cocoyl Apple Amino Acids, Dehydroacetic Acid, Benzyl Alcohol, Tromethamine, Carica Papaya (Papaya) Fruit Extract, Potassium Sorbate, Eclipta Prostrata Extract, Melia Azadirachta Leaf Extract, Moringa Pterygosperma Seed Oil, Glycolic Acid, Lactic Acid, Ascorbic Acid (Vitamin C), Linoleic Acid, Simmondsia Chinensis (Jojoba) Seed Oil, Lavandula Angustifolia (Lavender) Oil, Citrus Aurantium Dulcis (Orange) Oil, Salvia Officinalis (Sage) Leaf Extract, Arnica Montana (Arnica) Flower Extract, Borago Officinalis (Borage) Flower Extract, Calendula Officinalis (Calendula) Flower Extract, Chamomilla Recutita (Matricaria) Flower Extract, Ceramide NG, Alcohol.']</t>
  </si>
  <si>
    <t>['Good for: Dullness/Uneven Texture', 'Best for Dry Skin', 'Clean + Planet Positive', 'Good for: Pores', 'AHA/Glycolic Acid', 'Cruelty-Free']</t>
  </si>
  <si>
    <t>P455612</t>
  </si>
  <si>
    <t>Vitamin C &amp; Bearberry Instant Glow Serum</t>
  </si>
  <si>
    <t>['Aloe Barbadensis (Aloe Vera) Leaf Juice, Cetearyl Alcohol, Glycerin, Squalane, Capryloyl Glycerin/Sebacic Acid Copolymer, Diheptyl Succinate, Mica, Titanium Dioxide, Bakuchiol, Tocopherol (Mixed), 3-O-Ethyl Ascorbic Acid, Glycolic Acid, Sodium Phytate, Sodium Hyaluronate, Hydrolyzed Sodium Hyaluronate, Azelaic Acid, Zinc Oxide, Xanthan Gum, Linoleic Acid, Cetearyl Glucoside, Arnica Montana (Arnica) Flower Extract, Simmondsia Chinensis (Jojoba) Seed Wax, Borago Officinalis (Borage) Flower Extract, Calendula Officinalis (Calendula) Flower Extract, Chamomilla Recutita (Matricaria) Flower Extract, Salvia Officinalis (Sage) Leaf Extract, Dehydroacetic Acid (DHA), Benzyl Alcohol, Potassium Sorbate, Lactic Acid, Tripeptide-29, Hydrolyzed Lupine Protein, Centella Asiatica Meristem Cell Culture, Lavandula Angustifolia (Lavender) Oil, Citrus Aurantium Dulcis (Orange) Oil, Helianthus Annuus (Sunflower) Seed Oil, Arctostaphylos Uva Ursi (Bearberry) Leaf Extract, Water, Glycyrrhiza Glabra (Licorice) Root Extract, Ethylhexylglycerin, Tin Oxide, Caesalpinia Sappan Bark Extract.']</t>
  </si>
  <si>
    <t>['allure 2020 Best of Beauty Award Winner', 'Good for: Dullness/Uneven Texture', 'Vitamin C', 'Clean + Planet Positive', 'Good for: Anti-Aging', 'Good for: Dark spots']</t>
  </si>
  <si>
    <t>P483643</t>
  </si>
  <si>
    <t>Willow &amp; Sweet Agave Plumping Lip Mask</t>
  </si>
  <si>
    <t>.35 oz/ 10 mL</t>
  </si>
  <si>
    <t>['Hydroxystearic/Linolenic/Oleic Polyglycerides, Ricinus Communis (Castor) Seed Oil, Polyhydroxystearic Acid, Helianthus Annuus (Sunflower) Seed Oil, Agave Tequilana Leaf Extract, Prunus Armeniaca (Apricot) Kernel Oil, Cocos Nucifera (Coconut) Oil, Helianthus Annuus (Sunflower) Seed Wax, Hydrogenated Castor Oil, Capryloyl Glycerin/Sebacic Acid Copolymer, Copernicia Cerifera (Carnauba) Wax, Aloe Barbadensis Leaf Extract, Tocopherol, Sodium Hyaluronate, Simmondsia Chinensis (Jojoba) Seed Oil, Arnica Cordifolio (Arnica) Flower Extract, Borago Officinalis (Borage) Flower Extract, Calendula Officinalis (Calendula) Flower Extract, Matricaria Discoidea (Chamomile) Flower Extract, Salvia Officinalis (Sage) Leaf Extract, Salix Alba (White Willow Bark) Extract, Vaccinium Membranaceum (Huckleberry) Extract, Prunus Virginiana (Chokecherry) Extract, Arctostaphylos Uva Ursi (Bearberry) Leaf Extract, Taraxacum Officinalis (Wild Dandelion) Flower Extract, Stevia Rebaudiana Leaf/Stem Extract, Citrus Lemon Peel Oil, Rosa Damascena Flower Oil, Menthyl Lactate, Eclipta Prostrata Extract, Melia Azadirachta Leaf Extract, Moringa Oleifera Seed Oil, Citral, Limonene.']</t>
  </si>
  <si>
    <t>['Hyaluronic Acid', 'Plumping', 'Clean + Planet Positive', 'Hydrating', 'Good for: Dryness', 'Cruelty-Free']</t>
  </si>
  <si>
    <t>P505338</t>
  </si>
  <si>
    <t>Pore Perfecting Liquid Exfoliator with 2% BHA + Borage</t>
  </si>
  <si>
    <t>4 oz / 118 mL</t>
  </si>
  <si>
    <t>['Water/Aqua/Eau, Propanediol, Salicylic Acid, Polyglyceryl-4 Caprate, Polyglyceryl-6 Caprylate, Borago Officinalis (Borage) Flower Extract, Aloe Barbadensis Leaf Juice, Benzyl Alcohol, Helianthus Annuus (Sunflower) Seed Oil, Tocopherol, Glycerin, Sodium Hydroxide, Ascorbic Acid,  Ethylhexylglycerin, Potassium Sorbate, Melaleuca Alternifolia (Tea Tree) Leaf Oil, Phytic Acid, Gardenia Florida Fruit Extract, Maltodextrin, Simmondsia Chinensis (Jojoba) Seed Oil, Squalane, Hydrolyzed Sodium Hyaluronate, Moringa Oleifera Seed Oil, Niacinamide, Phyllostachys Bambusoides Extract, Sclerocarya Birrea (Marula) Kernel Oil, Sodium Hyaluronate, Tremella Fuciformis Sporocarp (Mushroom) Extract, Rosa Damascena Flower Water, Pyrus Malus (Apple) Fruit Extract, Prunus Virginiana (Chokecherry) Extract, Beta Sitosterol, Hamamelis Virginiana (Witch Hazel) Leaf Extract, Sodium Benzoate, Medicago Sativa (Alfalfa) Extract, Acetyl Hexapeptide-8, Centella Asiatica Extract, Vegetable Collagen, Potassium Sorbate, Sorbic Acid, Leuconostoc/Radish Root Ferment Filtrate, Citric Acid.']</t>
  </si>
  <si>
    <t>['Clean + Planet Positive', 'Good for: Pores', 'Good for: Acne/Blemishes', 'Salicylic Acid', 'Best for Oily, Combo, Normal Skin', 'Cruelty-Free']</t>
  </si>
  <si>
    <t>Exfoliators</t>
  </si>
  <si>
    <t>P481058</t>
  </si>
  <si>
    <t>Mini Melt Moisturizer with Bakuchiol and Squalane</t>
  </si>
  <si>
    <t>.5 oz/ 15 mL</t>
  </si>
  <si>
    <t>P483644</t>
  </si>
  <si>
    <t>Mini Wild Huckleberry 8-Acid Polishing Peel Mask</t>
  </si>
  <si>
    <t>0.5 oz / 15 mL</t>
  </si>
  <si>
    <t>P503262</t>
  </si>
  <si>
    <t>Peel and Plump Skin-Smoothing Duo</t>
  </si>
  <si>
    <t>['Melt Moisturizer with Bakuchiol and Squalane:', 'Water,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 'Wild Huckleberry 8-Acid Polishing Peel Mask:', 'Water,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</si>
  <si>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['Hyaluronic Acid', 'Good for: Dullness/Uneven Texture', 'Best for Dry Skin', 'Clean + Planet Positive', 'Good for: Anti-Aging', 'AHA/Glycolic Acid']</t>
  </si>
  <si>
    <t>P378716</t>
  </si>
  <si>
    <t>CAVIAR Anti-Aging Replenishing Moisture CC Cream</t>
  </si>
  <si>
    <t>ALTERNA Haircare</t>
  </si>
  <si>
    <t>['Water, Cetearyl Alcohol , Cyclopentasiloxane, Dimethicone, Cyclohexasiloxane, Propanediol, Glycerin, Panthenol, Polyquaternium-55, Behentrimonium Chloride, Algae Extract, Caviar Extract, Tocopheryl Acetate, Polysilicone-15, Ascorbic Acid, Phospholipids, Helianthus Annuus (Sunflower) Seed Oil, Chamomilla Recutita (Matricaria) Extract, Honey Extract (Mel Extract), Citrus Limon (Lemon) Peel Extract, Superoxide Dismutase, Polyquaternium-11, Polyimide-1, Saccharomyces/Magnesium Ferment, Saccharomyces/Copper Ferment, Saccharomyces/Silicon Ferment, Saccharomyces/Zinc Ferment, Saccharomyces/Iron Ferment, Butylene Glycol, Amodimethicone, C11-15 Pareth-7, Laureth-9, Trideceth-12, Isopropyl Alcohol, PEG-4 Laurate, PEG-4 Dilaurate, Caprylyl Glycol, PEG-4, Alcohol Denat., Disodium EDTA, Citric Acid, Iodopropynyl Butylcarbamate, Phenoxyethanol, Potassium Sorbate, Fragrance.']</t>
  </si>
  <si>
    <t>['All Hair Types', 'Good for: Dryness', 'UV Protection', 'Without Parabens', 'Without Sulfates SLS &amp; SLES', 'Increases Shine']</t>
  </si>
  <si>
    <t>P269705</t>
  </si>
  <si>
    <t>CAVIAR Anti-Aging Replenishing Moisture Shampoo</t>
  </si>
  <si>
    <t>8.5 oz/ 250 mL</t>
  </si>
  <si>
    <t>['Water,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t>
  </si>
  <si>
    <t>['Without Phthalates', 'Good for: Dryness', 'Without Parabens', 'Without Sulfates SLS &amp; SLES', 'Increases Shine']</t>
  </si>
  <si>
    <t>P269706</t>
  </si>
  <si>
    <t>CAVIAR Anti-Aging Replenishing Moisture Conditioner</t>
  </si>
  <si>
    <t>16.5 oz/ 488 mL</t>
  </si>
  <si>
    <t>['Water, Cetearyl Alcohol , Cyclopentasiloxane, Behentrimonium Chloride, Cetrimonium Chloride, Glycerin, Dimethicone, Hydrolyzed Rice Protein, Hydrolyzed Vegetable Protein PG-Propyl Silanetriol, Ascorbic Acid, Linum Usitatissimum (Linseed) Seed Oil, Caviar Extract, Polysilicone-15, Phospholipids, Helianthus Annuus (Sunflower) Seed Oil, Tocopheryl Acetate, Butyrospermum Parkii (Shea) Butter, Divinyldimethicone/Dimethicone Copolymer, Algae Extract, Jojoba Esters, Cetrimonium Bromide, Dimethiconol, Saccharomyces/Magnesium Ferment, Saccharomyces/Copper Ferment, Saccharomyces/Silicon Ferment, Saccharomyces/Zinc Ferment, Saccharomyces/Iron Ferment, Superoxide Dismutase, Amodimethicone, C11-15 Pareth-7, Glycereth-26, C12-13 Pareth-23, C12-13 Pareth-3, Trideceth-12, Polyquaternium-37, Laureth-9, Dicaprylyl Carbonate, Lauryl Glucoside, Guar Hydroxypropyltrimonium Chloride, Butylene Glycol, Disodium EDTA, Citric Acid, Methylisothiazolinone, Phenoxyethanol, Fragrance.']</t>
  </si>
  <si>
    <t>['Good for: Dryness', 'Increases Shine', 'Hydrating', 'Without Sulfates SLS &amp; SLES', 'Without Parabens']</t>
  </si>
  <si>
    <t>P309412</t>
  </si>
  <si>
    <t>Caviar Anti-Aging Clinical Densifying Scalp Treatment</t>
  </si>
  <si>
    <t>['Water, Butylene Glycol, Propanediol, Phenoxyethanol, Hydroxyacetophenone, PEG-40 Hydrogenated Castor Oil, Oleth-20, Poloxamer 407, Fragrance, Disodium EDTA, Ethylhexylglycerin, Hexyl Cinnamal, Mentha Piperita (Peppermint) Oil, Cetyl Hydroxyethylcellulose, Limonene, PPG-26-Buteth-26, Linalool, Disodium Phosphate, Geraniol, Glycerin, Dextran, Tocopherol, Hydrated Silica, Citral, Trifolium Pratense (Clover) Flower Extract, Silica Dimethyl Silylate, Panthenol, Acetyl Tetrapeptide-3, Apigenin, Oleanolic Acid, Sodium Phosphate, Hydrolyzed Keratin, Biotinoyl Tripeptide-1, Macrocystis Pyrifera (Kelp) Extract, Laminaria Digitata Extract, Chondrus Crispus Extract, Ascorbic Acid, Biotin, Helianthus Annuus (Sunflower) Seed Oil, 1,2-Hexanediol, BHT, Alaria Esculenta Extract, Saccharomyces/Magnesium Ferment, Caviar Extract, Potassium Sorbate, Saccharomyces/Copper Ferment, Citric Acid, Saccharomyces/Silicon Ferment, Saccharomyces/Zinc Ferment, Saccharomyces/Iron Ferment, Phyllanthus Emblica Extract, Sodium Hyaluronate.']</t>
  </si>
  <si>
    <t>P405297</t>
  </si>
  <si>
    <t>CAVIAR Anti-Aging Multiplying Volume Styling Mist</t>
  </si>
  <si>
    <t>4.8 oz/ 142 mL</t>
  </si>
  <si>
    <t>['Water, Polyimide-1, Panthenol, Caviar Extract, Algae Extract, Helianthus Annuus (Sunflower) Seed Oil, Macrocystis Pyrifera (Kelp) Extract, Laminaria Digitata Extract, Keratin, Hydrolyzed Keratin, Biotin, Phospholipids, Saccharomyces/Magnesium Ferment, Saccharomyces/Copper Ferment, Saccharomyces/Silicon Ferment, Saccharomyces/Zinc Ferment, Saccharomyces/Iron Ferment, Polysilicone-15, Palmitamidopropyltrimonium Chloride, Superoxide Dismutase, Ascorbic Acid, Glycerin, PEG-40 Hydrogenated Castor Oil, Disodium EDTA, Citric Acid, Propylene Glycol, Butylene Glycol, Potassium Sorbate, Sodium Benzoate, Phenoxyethanol, Ethylhexylglycerin, Fragrance.']</t>
  </si>
  <si>
    <t>['Good for: Volume', 'Increases Shine', 'Volumizing', 'Without Parabens', 'Without Sulfates SLS &amp; SLES', 'Without Phthalates']</t>
  </si>
  <si>
    <t>P419632</t>
  </si>
  <si>
    <t>CAVIAR Anti-Aging Smoothing Anti-Frizz Dry Oil Mist</t>
  </si>
  <si>
    <t>['Isododecane,', 'Cyclopentasiloxane,', 'Dimethicone,', 'Phenyl Trimethicone,', 'Tocopherol,', 'Persea Gratissima (Avocado) Oil,', 'Crambe Abyssinica Seed Oil,', 'Ascorbic Acid,', 'Glycerin,', 'Polysilicone-15,', 'Superoxide Dismutase,', 'Caviar Extract,', 'Alaria Esculenta Extract,', 'Sodium Hyaluronate,', 'Saccharomyces/Magnesium Ferment,', 'Saccharomyces/Copper Ferment,', 'Saccharomyces/Silicon Ferment,', 'Saccharomyces/Zinc Ferment,', 'Saccharomyces/Iron Ferment,', 'Water,', 'Phospholipids,', 'Helianthus Annuus (Sunflower) Seed Oil,', 'Butylene Glycol,', 'Potassium Sorbate,', 'Phenoxyethanol,', 'Fragrance.']</t>
  </si>
  <si>
    <t>P269714</t>
  </si>
  <si>
    <t>CAVIAR Anti-Aging Working Hairspray</t>
  </si>
  <si>
    <t>7.4 oz/ 212 g</t>
  </si>
  <si>
    <t>['Alcohol Denat., Hydrofluorocarbon 152a, Octylacrylamide/Acrylates/Butylaminoethyl Methacrylate Copolymer, Glycerin, Panthenol, Macrocystis Pyrifera (Kelp) Extract, Helianthus Annuus (Sunflower) Seed Oil, Caviar Extract, Alaria Esculenta Extract, Hydrolyzed Pearl, Hydrolyzed Keratin, Keratin, Saccharomyces/Magnesium Ferment, Saccharomyces/Copper Ferment, Saccharomyces/Silicon Ferment, Saccharomyces/Zinc Ferment, Saccharomyces/Iron Ferment, Polysilicone-15, Biotin, Phospholipids, Superoxide Dismutase, Sea Salt (Maris Sal), Pentaerythrityl Tetracaprylate/Tetracaprate, Ascorbic Acid, Aminomethyl Propanol, Butylene Glycol, Water, PPG-5-Ceteth-20, Cyclopentasiloxane, PEG/PPG-17/18 Dimethicone, Phenyl Trimethicone, Triethyl Citrate, Tocopherol, Phenoxyethanol, Potassium Sorbate, PPG-12 Dimethicone, Fragrance.']</t>
  </si>
  <si>
    <t>Hair Spray</t>
  </si>
  <si>
    <t>P428076</t>
  </si>
  <si>
    <t>CAVIAR Anti-Aging Smoothing Anti-Frizz Blowout Butter</t>
  </si>
  <si>
    <t>5.1 oz/ 150 mL</t>
  </si>
  <si>
    <t>['Water, C32-36 Isoalkyl Stearate, Cetyl Alcohol, Glyceryl Stearate SE, Butylene Glycol, Lauryl Laurate, Isopropyl Palmitate, Phenyl Trimethicone, Isododecane, Cocos Nucifera (Coconut) Oil, Dimethicone, Algae Extract, Ascorbic Acid, Astrocaryum Murumuru Seed Butter, Behentrimonium Chloride', 'Bis-Cetearyl Amodimethicone, Bis-PEG-18 Methyl Ether Dimethyl Silane, Camellia Oleifera Seed Oil, Candelilla/Jojoba/Rice Bran Polyglyceryl-3 Esters, Carthamus Tinctorius (Safflower) Seed Oil, Caviar Extract, Cetearyl Alcohol, Citric Acid, Copernicia Cerifera (Carnauba) Wax, Crambe Abyssinica Seed Oil, Disodium EDTA, Glyceryl Stearate, Glycerin, Helianthus Annuus (Sunflower) Seed Oil, Olea Europaea (Olive) Fruit Oil, Persea Gratissima (Avocado) Oil, Phospholipids, Polyacrylate-1 Crosspolymer, Polyquaternium-11, Polysilicone-15, Sodium Stearoyl Lactylate, Stearic Acid, Superoxide Dismutase, Theobroma Grandiflorum Seed Butter,Trichilia Emetica Seed Butter, Ethylhexylglycerin, Phenoxyethanol, Fragrance.']</t>
  </si>
  <si>
    <t>P309411</t>
  </si>
  <si>
    <t>CAVIAR Anti-Aging Clinical Densifying Shampoo</t>
  </si>
  <si>
    <t>['Water, Cetearyl Alcohol, Cyclopentasiloxane, Caprylic/Capric Triglyceride, Dimethicone, Stearamidopropyl Dimethylamine, Brassicamidopropyl Dimethylamine, Cetyl Esters, PPG-3 Benzyl Ether Myristate, Divinyldimethicone/Dimethicone Copolymer, Behentrimonium Methosulfate, Glycerin, Cetrimonium Chloride, Silicone Quaternium-16, Octyldodecyl Ricinoleate, Helianthus Annuus (Sunflower) Seed Oil, Caviar Extract, Retinyl Palmitate, Tocopheryl Acetate, Polysilicone-15, Panthenol, Phospholipids, Polyquaternium-55, Superoxide Dismutase, Ascorbic Acid, Saccharomyces/Magnesium Ferment, Saccharomyces/Copper Ferment, Saccharomyces/Silicon Ferment, Saccharomyces/Zinc Ferment, Saccharomyces/Iron Ferment, Algae Extract, Sorbic Acid, Trideceth-12, Stearalkonium Chloride, PEG-7 Amodimethicone, C12-13 Pareth-23, C12-13 Pareth-3, Amodimethicone, C11-15 Pareth-7, Laureth-9, Glyceryl Stearate, PEG-100 Stearate, Dimethiconol, Butylene Glycol, Behenyl/Stearyl Aminopropanediol Esters, Guar Hydroxypropyltrimonium Chloride, Acrylamidopropyltrimonium Chloride/Acrylamide Copolymer, Undeceth-11, Butyloctanol, Undeceth-5, Polyquaternium-37, Dicaprylyl Carbonate, Lauryl Glucoside, Glyceryl Stearate, Sodium Stearoyl Glutamate, Ricinoleamidopropyltrimonium Methosulfate , Dicetyldimonium Chloride, Isopropyl Alcohol , Citric Acid, Disodium EDTA, Phenoxyethanol, Methylisothiazolinone, Fragrance, Citral, Coumarin, Geraniol, Hexyl Cinnamal, Limonene, Linalool.']</t>
  </si>
  <si>
    <t>['Good for: Hair Thinning', 'Volumizing', 'Without Parabens', 'Without Sulfates SLS &amp; SLES', 'Without Phthalates']</t>
  </si>
  <si>
    <t>P384770</t>
  </si>
  <si>
    <t>CAVIAR Anti-Aging Smoothing Anti-Frizz Nourishing Oil</t>
  </si>
  <si>
    <t>['Cyclopentasiloxane, Dimethicone, Phenyl Trimethicone, Dimethiconol, Crambe Abyssinica Seed Oil, Caviar Extract, Phospholipids, Helianthus Annuus (Sun ower) Seed Oil, Polysilicone-15, Laminaria Digitata Extract, Ascorbic Acid, Superoxide Dismutase, Glycerin, Water, Saccharomyces/Magnesium Ferment, Saccharomyces/Copper Ferment, Saccharomyces/Silicon Ferment, Saccharomyces/Zinc Ferment, Saccharomyces/Iron Ferment, Potassium Sorbate, Fragrance.']</t>
  </si>
  <si>
    <t>P391910</t>
  </si>
  <si>
    <t>CAVIAR Anti-Aging Clinical Densifying Styling Mousse</t>
  </si>
  <si>
    <t>5.1 oz/ 145 g</t>
  </si>
  <si>
    <t>['Water, Propane, VP/VA Copolymer, Polyquaternium-11, Butane, Isobutane, Phospholipids, Helianthus Annuus (Sunflower) Seed Oil, PEG-60 Almond Glycerides, Saccharomyces/Magnesium Ferment, Saccharomyces/Copper Ferment, Saccharomyces/Silicon Ferment, Saccharomyces/Zinc Ferment, Saccharomyces/Iron Ferment, Polysilicone-15, Caviar Extract, Polyquaternium-7, Ascorbic Acid, Superoxide Dismutase, Panthenol, PEG-12 Dimethicone, Hydrolyzed Vegetable Protein PG-Propyl Silanetriol, Protein PG-Propyl Silanetrio, Biotin, Algae Extract, Keratin, Hydrolyzed Keratin, Urtica Dioica (Nettle) Extract, Serenoa Serrulata Fruit Extract, Dextran, Taurine, Soy Amino Acids, Acetyl Tetrapeptide-3, Trifolium Pratense (Clover) Flower Extract, Glycerin, Cocamidopropyl Betaine, Polysorbate 80, Sodium Chloride, Caprylyl Glycol, Ethylhexylglycerin, Hexylene Glycol, Butylene Glycol, Phenoxyethanol, Fragrance, Citral, Geraniol, Hexyl Cinnamal, Linalool, Limonene.']</t>
  </si>
  <si>
    <t>['Good for: Hair Thinning', 'Good for: Volume', 'Volumizing', 'Without Sulfates SLS &amp; SLES', 'Without Parabens', 'Without Phthalates']</t>
  </si>
  <si>
    <t>P435932</t>
  </si>
  <si>
    <t>CAVIAR Anti-Aging Restructuring Bond Repair Leave-In Heat Protection Spray</t>
  </si>
  <si>
    <t>4.2 oz/ 125 mL</t>
  </si>
  <si>
    <t>['Water, Dimethicone, Propanediol, Cetyl Alcohol, Dicaprylyl Ether, Fragrance, Stearyl Alcohol, Hydrogenated Castor Oil/Sebacic Acid Copolymer, PEG-40 Hydrogenated Castor Oil, Benzyl Alcohol, Glyceryl Stearate, PEG-100 Stearate, Behentrimonium Chloride, VP/VA Copolymer, Amodimethicone, Panthenol, Dehydroacetic Acid, Trideceth-12, Cetrimonium Chloride, Ascorbic Acid, Biotin, Polysilicone-15, Pyridoxine HCL, Retinyl Palmitate, Superoxide Dismutase, Tocopheryl Acetate, Hydrolyzed Rice Protein, Hydrolyzed Wheat Protein, Caviar Extract, Potassium Benzoate, Propylene Glycol, Sodium Sorbate, Hydrolyzed Soy Protein, Helianthus Annuus (Sunflower) Seed Oil, Leuconostoc/Radish Root Ferment Filtrate, Saccharomyces/Copper Ferment, 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</si>
  <si>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['Good for: Damage', 'Heat Protection', 'Hydrating', 'Without Parabens', 'Without Sulfates SLS &amp; SLES', 'Without Phthalates']</t>
  </si>
  <si>
    <t>P405298</t>
  </si>
  <si>
    <t>CAVIAR Anti-Aging Multiplying Volume Shampoo</t>
  </si>
  <si>
    <t>8.5 oz/ 251 mL</t>
  </si>
  <si>
    <t>['Water, Cocamidopropyl Betaine, Sodium Methyl 2-Sulfolaurate, Disodium 2-Sulfolaurate, Sodium Methyl Cocoyl Taurate, Lauramide MEA, Acrylates/Vinyl Neodecanoate Crosspolymer, Glycereth-26, Caviar Extract, Algae Extract, Helianthus Annuus (Sunflower) Seed Oil, Macrocystis Pyrifera (Kelp) Extract, Linum Usitatissimum (Linseed) Seed Oil, Butyrospermum Parkii (Shea) Butter, Keratin, Hydrolyzed Keratin, Biotin, Phospholipids, Saccharomyces/Magnesium Ferment, Saccharomyces/Copper Ferment, Saccharomyces/Silicon Ferment, Saccharomyces/Zinc Ferment, Saccharomyces/Iron Ferment, Hydrolyzed Vegetable Protein PG-Propyl Silanetriol, Superoxide Dismutase, Ascorbic Acid, Polysilicone-15, Tocopherol, Glycerin, Panthenol, Sodium Lauroyl Sarcosinate, VP/DMAPA Acrylates Copolymer, Cetrimonium Chloride, PEG-150 Distearate, Disodium EDTA, Citric Acid, Butylene Glycol, Tetrasodium EDTA, Phenoxyethanol, Potassium Sorbate, Hydroxypropyl Cyclodextrin, Silicone Quaternium-8, Silicone Quaternium-16, Benzalkonium Chloride, Undeceth-11, Butyloctanol, Undeceth-5, Iodopropynyl Butylcarbamate, Methylchloroisothiazolinone, Methylisothiazolinone, Fragrance.']</t>
  </si>
  <si>
    <t>['Good for: Volume', 'Volumizing', 'Without Parabens', 'Without Sulfates SLS &amp; SLES', 'Without Phthalates']</t>
  </si>
  <si>
    <t>P441825</t>
  </si>
  <si>
    <t>CAVIAR Anti-Aging Rapid Blowout Balm</t>
  </si>
  <si>
    <t>5 oz/ 147 mL</t>
  </si>
  <si>
    <t>['Water, Cetearyl Alcohol, Cyclopentasiloxane, Polyimide-1, Behentrimonium Methosulfate, Laurdimonium Hydroxypropyl Hydrolyzed Keratin, Keratin, Hydrolyzed Keratin,', 'Hydrolyzed Pea Protein PG-Propyl Silanetriol, Dimethiconol, Polyurethane-14, Hydrolyzed Pearl, Sea Salt (Maris Sal), Tocopheryl Acetate, Algae Extract, Caviar Extract, Saccharomyces/Magnesium Ferment, Saccharomyces/Copper Ferment, Saccharomyces/Silicon Ferment, Saccharomyces/Zinc Ferment, Saccharomyces/Iron Ferment, Phospholipids, Tocopherol, AMP-Acrylates Copolymer, Butyrospermum Parkii (Shea) Butter, Helianthus Annuus (Sunflower) Seed Oil, Panthenol, Ascorbic Acid, Polyquaternium-46, Polysilicone-15, Biotin, Superoxide Dismutase, Glycerin, Butylene Glycol, Hydrolyzed Vegetable Protein PG-Propyl Silanetriol, Macrocystis Pyrifera (Kelp) Extract, Ethylhexylglycerin, Caprylyl Glycol, Disodium EDTA, Potassium Sorbate, Guar Hydroxypropyltrimonium Chloride, Citric Acid, Phenoxyethanol,', 'Alcohol Denat., Aminomethyl Propanol, Phenylpropanol, Propanediol, Tetrasodium Glutamate Diacetate, Chlorphenesin, Benzoic Acid, Sorbic Acid, Fragrance.']</t>
  </si>
  <si>
    <t>['allure 2019 Best of Beauty Award Winner', 'All Hair Types', 'Good for: Frizz', 'Increases Shine', 'Curl-Enhancing', 'Without Parabens']</t>
  </si>
  <si>
    <t>P435934</t>
  </si>
  <si>
    <t>CAVIAR Anti-Aging Restructuring Bond Repair 3-in-1 Sealing Serum</t>
  </si>
  <si>
    <t>['Cyclopentasiloxane, Dimethicone, Dimethiconol, Isododecane, Phenyl Trimethicone, C12-15 Alkyl Benzoate, Hydrolyzed Vegetable Protein PG-Propyl Silanetriol, Phospholipids, Helianthus Annuus (Sunflower) Seed Oil, Polysilicone-15, Alaria Esculenta Extract, Pearl Powder, Caviar Extract, Saccharomyces/Silicon Ferment, Saccharomyces/Magnesium Ferment, Saccharomyces/Copper Ferment, Saccharomyces/Iron Ferment, Saccharomyces/Zinc Ferment, Phytantriol, Keratin, Hydrolyzed Keratin, Panthenyl Ethyl Ether, Hydrogenated Castor Oil/Sebacic Acid Copolymer, Polyquaternium-7, Fibroin, Polyquaternium-70, Ethylhexyl Methoxycinnamate, Pyrus Malus (Apple) Fruit Extract, Ascorbic Acid, Superoxide Dismutase, Hydroxypropyl Starch Phosphate, Guar Hydroxypropyltrimonium Chloride, Benzyl Alcohol, Dipropylene Glycol, Butylene Glycol, Glycerin, Water/Aqua/ Eau, Potassium Sorbate, Disodium EDTA, BHT, Succinic Acid, Phenoxyethanol, Fragrance, Benzyl Salicylate, Citronellol, Limonene, Farnesol, Geraniol, Hexyl Cinnamal, Linalool, Hydroxycitronellal, Hydroxyisohexyl 3-Cyclohexene Carboxaldehyde.']</t>
  </si>
  <si>
    <t>['Good for: Damage', 'Increases Shine', 'Hydrating', 'Without Parabens', 'Without Sulfates SLS &amp; SLES', 'Without Phthalates']</t>
  </si>
  <si>
    <t>P410833</t>
  </si>
  <si>
    <t>CAVIAR Anti-Aging Replenishing Moisture Leave-In Smoothing Gelee</t>
  </si>
  <si>
    <t>['Propylene Glycol,  Cyclopentasiloxane, Water, VP/VA Copolymer, Phenyl Trimethicone, Dimethicone, Caviar Extract, Alaria Esculenta Extract, Phospholipids, Helianthus Annuus (Sunflower) Seed Oil, Polysilicone-15, Ascorbic Acid, Saccharomyces/Magnesium Ferment, Saccharomyces/Copper Ferment, Saccharomyces/Silicon Ferment,', 'Saccharomyces/Zinc Ferment, Saccharomyces/Iron Ferment, Superoxide Dismutase, Butylene Glycol, Glycerin, Dimethicone Crosspolymer, Sorbitan Oleate, Dimethiconol, Sodium Acrylate/Sodium Acryloyldimethyl Taurate Copolymer, Isohexadecane, Polysorbate 80, Potassium Sorbate, Phenoxyethanol, Caprylyl Glycol, Fragrance.']</t>
  </si>
  <si>
    <t>P435933</t>
  </si>
  <si>
    <t>CAVIAR Anti-Aging Restructuring Bond Repair Leave-In Overnight Serum</t>
  </si>
  <si>
    <t>['Water, Cyclopentasiloxane, Glycerin, Dimethicone, Fragrance, Hydrogenated Castor Oil/Sebacic Acid Copolymer, Benzyl Alcohol, Polyquaternium-37, Propylene Glycol Dicaprylate/Dicaprate, Dimethiconol, PPG-1 Trideceth-6, Hydrolyzed Vegetable Protein PG-Propyl Silanetriol, Dehydroacetic Acid, Hydrolyzed Keratin, Butyrospermum Parkii (Shea) Butter, Helianthus Annuus (Sunflower) Seed Oil, Polysilicone-15, Superoxide Dismutase, Caviar Extract, Potassium Benzoate, Propylene Glycol, Sodium Sorbate, Leuconostoc/Radish Root Ferment Filtrate, Saccharomyces/Copper Ferment, Saccharomyces/Iron Ferment, Saccharomyces/Magnesium Ferment, Saccharomyces/Silicon Ferment, Saccharomyces/Zinc Ferment, Phospholipids, Hexyl Cinnamal, Linalool, Limonene, Geraniol, Coumarin, Citral, Amyl Cinnamal, Benzyl Benzoate, Benzyl Alcohol, Citronellol.']</t>
  </si>
  <si>
    <t>P374562</t>
  </si>
  <si>
    <t>CAVIAR Anti-Aging Perfect Iron Spray</t>
  </si>
  <si>
    <t>['Water, Alcohol Denat., Propanediol, Superoxide Dismutase, Polysilicone-15, Caviar Extract, Ascorbic Acid, Dimethicone PEG-8 Meadowfoamate, Silicone Quaternium-3, Amodimethicone, Saccharomyces/Magnesium Ferment, Saccharomyces/Copper Ferment, Saccharomyces/Silicon Ferment, Saccharomyces/Zinc Ferment, Saccharomyces/Iron Ferment, Phospholipids, Helianthus Annuus (Sunflower) Seed Oil, Panthenol, Polyquaternium-11, PPG-5-Ceteth-20, Trideceth-12, Polysorbate 80, Triethyl Citrate, Glycerin, C11-15 Pareth-7, Laureth-9, Hydroxypropyl Cyclodextrin, Disodium EDTA, Phenoxyethanol, Iodopropynyl Butylcarbamate, Fragrance.']</t>
  </si>
  <si>
    <t>Hair Primers</t>
  </si>
  <si>
    <t>P405299</t>
  </si>
  <si>
    <t>CAVIAR Anti-Aging Multiplying Volume Conditioner</t>
  </si>
  <si>
    <t>['Water, Cetearyl Alcohol, Behentrimonium Chloride, Cyclopentasiloxane, Cetrimonium Bromide, Stearamidopropyl Dimethylamine, Polysorbate 60, Glycereth-26, Panthenol, Dimethiconol, Polyquaternium-55, Hydrolyzed Vegetable Protein PG-Propyl Silanetriol, Saccharomyces/Magnesium Ferment, Saccharomyces/Copper Ferment, Saccharomyces/Silicon Ferment, Saccharomyces/Zinc Ferment, Saccharomyces/Iron Ferment, Glycerin, Tocopheryl Acetate, Caviar Extract, Polysilicone-15, Superoxide Dismutase, Butyrospermum Parkii (Shea) Butter, Linum Usitatissimum (Linseed) Seed Oil, Phospholipids, Algae Extract, Ascorbic Acid, Polyquaternium-37, Helianthus Annuus (Sunflower) Seed Oil, Amodimethicone, Hydrogenated Polydecene, Cetrimonium Chloride, Trideceth-6, Trideceth-12, Butylene Glycol, Citric Acid, Hydroxyethylcellulose, Guar Hydroxypropyltrimonium Chloride, Disodium EDTA, Phenoxyethanol, Methylisothiazolinone, Fragrance.']</t>
  </si>
  <si>
    <t>['Good for: Volume', 'Hydrating', 'Good for: Dryness', 'Without Parabens', 'Without Sulfates SLS &amp; SLES', 'Without Phthalates']</t>
  </si>
  <si>
    <t>P269707</t>
  </si>
  <si>
    <t>CAVIAR Anti-Aging Replenishing Moisture Masque</t>
  </si>
  <si>
    <t>5.7 oz/ 169 mL</t>
  </si>
  <si>
    <t>['Aqua/Water/Eau, Cetearyl Alcohol, Stearalkonium Chloride, Cyclopentasiloxane, Stearamidopropyl Dimethylamine, Polysorbate 60, Behentrimonium Methosulfate, Cetrimonium Chloride, Divinyldimethicone/Dimethicone Copolymer, Cyclohexasiloxane, Methyl Gluceth-20, Cetrimonium Bromide, Citric Acid, Dimethiconol, Behenamidopropyl Dimethylamine, Hydroxypropyl Guar Hydroxypropyltrimonium Chloride, Hydroxyethylcellulose, Propylene Glycol Isoceteth-3 Acetate, Amodimethicone, C11-15 Pareth-7, Disodium EDTA, Hydrolyzed Algae Extract, PEG-45M, C12-13 Pareth-23, C12-16 Pareth-9, Glycerin, C12-13 Pareth-3, Trideceth-12, Hydrolyzed Wheat Protein PG-Propyl Methylsilanediol, Propylene Gycol, Wasabia Japonica Root Extract, Butyrospermum Parkii (Shea Butter), Linum Usitatissimum (Linseed) Seed Oil, Melanin Silanetriol, Polyquaternium-10, Superoxide Dismutase, Bromelain, Hydrolyzed Soy Protein, Papain, Foeniculum Vulgare (Fennel) Seed Extract, Pikea Robusta Extract, Caviar Extract, Glycine Max (Soybean) Symbiosome Lysate, Saccharomyces/Lysate Ferment, Saccharomyces/Zinc Ferment, Algae Extract, Lactoferrin, Corn Oligosaccharides, Adenosine Triphosphate, Niacinamide Polypeptide, Peptone, Phospholipids, Phytosphingosine, Acetyl Methionine, Acetyl Serine, Amino Acyl tRNA Synthetase, Copper Lysyl Oxidase, Glycine Soja (Soybean) Seed Peroxidase, Saccharomyces/Copper Ferment, Daucus Carota Sativa (Carrot) Root Extract, Ganoderma Lucidum (Mushroom) Tyrosinase, Lentinus Edodes Tyrosinase, Retinyl Palmitate, Ascorbic Acid Polypeptide, Pantothenic Acid Polypeptide, Methylparaben, Methylisothiazolinone, Fragrance (Parfum), Hexyl Cinnamal, Limonene, Linalool, Geraniol.']</t>
  </si>
  <si>
    <t>P416598</t>
  </si>
  <si>
    <t>CAVIAR Anti-Aging Infinite Color Hold Dual-Use Serum</t>
  </si>
  <si>
    <t>['Cyclopentasiloxane, Dimethicone, Phenyl Trimethicone, Dimethiconol, Crambe Abyssinica Seed Oil, Isododecane, Glycerin, Phospholipids, Caviar Extract, Laminaria Digitata Extract, Artemisia Vulgaris Extract, Helianthus Annuus (Sunflower) Seed Oil, Helianthus Annuus (Sunflower) Seed Extract, Echinacea Angustifolia Extract, Cymbopogon Schoenanthus Extract, Rubus Idaeus (Raspberry) Leaf Extract, Rosmarinus Officinalis (Rosemary) Leaf Extract, Salvia Officinalis (Sage) Leaf Extract, Tilia Cordata Flower Extract, Macrocystis Pyrifera (Kelp) Extract, Saccharomyces/Magnesium Ferment, Saccharomyces/Copper Ferment, Saccharomyces/Silicon Ferment, Saccharomyces/Zinc Ferment, Saccharomyces/Iron Ferment, Superoxide Dismutase, Amodimethicone, Divinyldimethicone/Dimethicone Copolymer, Propanediol, Ascorbic Acid, Water, Quaternium-95, Polysilicone-15, C12-13 Pareth-23, C12-13 Pareth-3, Potassium Sorbate, Phenoxyethanol, Pentaerythrityl tetra-di-t-butyl Hydroxyhydrocinnamate, Fragrance.']</t>
  </si>
  <si>
    <t>P441826</t>
  </si>
  <si>
    <t>CAVIAR Anti-Aging Replenishing Moisture Priming Leave-In Conditioner</t>
  </si>
  <si>
    <t>['Water, Propylene Glycol, PEG-7 Glyceryl Cocoate, Propoxytetramethyl Piperidinyl Dimethicone, Dimethicone, Polysorbate 20, PEG-12 Dimethicone, Rosa Canina Fruit Oil, Caviar Extract, Alaria Esculenta Extract, Aphanizomenon Flos-aquae Extract, Superoxide Dismutase, Ascorbic Acid, Saccharomyces/Silicon Ferment, Saccharomyces/Magnesium Ferment, Saccharomyces/Copper Ferment, Saccharomyces/Iron Ferment, Saccharomyces/Zinc Ferment, Leuconostoc/Radish Root Ferment Filtrate, Ethylhexylglycerin, Tocopherol, Caprylic/Capric Triglyceride, C11-15 Pareth-7, Trideceth-6, Sodium Laneth-40 Maleate/Styrene Sulfonate Copolymer, Hydrogenated Starch Hydrolysate, Acetic Acid, Sodium Polyacrylate, Sodium Acetate, Disodium EDTA, Hydrogenated Polydecene, Phenoyxethanol, Potassium Sorbate, Fragrance.']</t>
  </si>
  <si>
    <t>P405300</t>
  </si>
  <si>
    <t>CAVIAR Anti-Aging Multiplying Volume Styling Mousse</t>
  </si>
  <si>
    <t>8.2 oz/ 232 g</t>
  </si>
  <si>
    <t>['Water, Propane, VP/VA Copolymer, Polyquaternium-11, Butane, Isobutane, Hydrolyzed Vegetable Protein PG-Propyl Silanetriol, Panthenol, Caviar Extract, Helianthus Annuus (Sunflower) Seed Oil, Macrocystis Pyrifera (Kelp) Extract, Keratin, Hydrolyzed Keratin, Algae Extract, Phospholipids, Biotin, Ascorbic Acid, Polysilicone-15, Superoxide Dismutase, Saccharomyces/Magnesium Ferment, Saccharomyces/Copper Ferment, Saccharomyces/Silicon Ferment, Saccharomyces/Zinc Ferment, Saccharomyces/Iron Ferment, Glycerin, Cocamidopropyl Betaine, Polysorbate 80, Polyquaternium-7, PEG-12 Dimethicone, PEG-60 Almond Glycerides, Caprylyl Glycol, Ethylhexylglycerin, Hexylene Glycol, Butylene Glycol, Phenoxyethanol, Fragrance.']</t>
  </si>
  <si>
    <t>P448859</t>
  </si>
  <si>
    <t>Caviar Anti-Aging Smoothing Anti-Frizz Air-Dry Balm</t>
  </si>
  <si>
    <t>['Water/Aqua/Eau, Cetearyl Alcohol, Dimethicone, Propanediol, Polyimide-1, Behentrimonium Chloride, Glycerin, Phenoxyethanol, Fragrance (Parfum), Isopropyl Alcohol, Hydroxyethylcellulose, Phospholipids, SodiumBenzoate, Amodimethicone, Panthenol, Guar Hydroxypropyltrimonium Chloride, Helianthus Annuus (Sunflower) Seed Oil, Ethylhexyl Glycerin, Polysilicone-15, C11-15 Pareth-7, Laureth-9, Citric Acid, Disodium EDTA, TocopherylAcetate, Trideceth-12, Butylphenyl Methylpropional, Acetic Acid, Limonene, Linalool, Hydroxycitronellal, Alpha-Isomethyl Ionone, Tocopherol, Ascorbic Acid, Cocos Nucifera (Coconut) Oil, Superoxide Dismutase, Honey Extract (Mel Extract), Gardenia Taitensis Flower Extract, Saccharomyces/Magnesium Ferment, Caviar Extract, Potassium Sorbate, Saccharomyces/Copper Ferment, Saccharomyces/Silicon Ferment, Saccharomyces/Zinc Ferment, Saccharomyces/Iron Ferment. (10-17-7369).']</t>
  </si>
  <si>
    <t>P435931</t>
  </si>
  <si>
    <t>CAVIAR Anti-Aging Restructuring Bond Repair Leave-In Protein Cream</t>
  </si>
  <si>
    <t>['Water, Cyclopentasiloxane, Propylene Glycol, Fragrance, Hydrogenated Castor Oil/Sebacic Acid Copolymer, Benzyl Alcohol, Polyacrylamide, C13-14 Isoparaffin, Laureth-7, Dehydroacetic Acid, Mica, Titanium Dioxide (CI 77891), Algae Extract, Ascorbic Acid, Helianthus Annuus (Sunflower) Seed Oil, Polysilicone-15, Superoxide Dismutase, Hydrolyzed Rice Protein, Caviar Extract, Potassium Benzoate, Sodium Sorbate, Hydrolyzed Wheat Protein, Leuconostoc/Radish Root Ferment Filtrate, Saccharomyces/Copper Ferment,Saccharomyces/Iron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</si>
  <si>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P416404</t>
  </si>
  <si>
    <t>CAVIAR Anti-Aging Infinite Color Hold Shampoo</t>
  </si>
  <si>
    <t>8.5 oz/  250 mL</t>
  </si>
  <si>
    <t>['Water, Sodium Cocoyl Isethionate, Disodium Laureth Sulfosuccinate,', 'Glycerin, Cocamidopropyl Hydroxysultaine, Dimethicone, Propanediol, Sodium Lauryl Sulfoacetate, Sodium Lauroyl Sarcosinate, Glycol Distearate,', 'Cocamidopropylamine Oxide, Decyl Glucoside, Quaternium-95, Acrylates/Vinyl Neodecanoate Crosspolymer, Rubus Idaeus (Raspberry) Leaf Extract , Alaria Esculenta Extract, Glycine Soja (Soybean) Oil, Helianthus Annuus (Sunflower) Seed Extract, Hydrolyzed Vegetable Protein PG-Propyl Silanetriol, Caviar Extract, Panthenol, Phospholipids, Superoxide Dismutase, Saccharomyces/Magnesium Ferment, Saccharomyces/Copper Ferment, Saccharomyces/Silicon Ferment, Saccharomyces/Zinc Ferment, Saccharomyces/Iron Ferment, Helianthus Annuus (Sunflower) Seed Oil, Silicone Quaternium-16, Guar Hydroxypropyltrimonium Chloride, Polyquaternium-10, Tocopheryl Acetate, Ascorbic Acid, Polyquaternium-7,', 'Polysilicone-15, Undeceth-11, Undeceth-5, Polyquaternium-55, Lauryl Alcohol, Butyloctanol, Alcohol, Pentaerythrityl tetra-di-t-butyl Hydroxyhydrocinnamate, Disodium EDTA, Trisodium Ethylenediamine Disuccinate, Caprylyl Glycol, Ethylhexylglycerin, Tetrasodium EDTA, Sodium Phytate, Aminomethyl Propanol, Dihydroxypropyl PEG-5 Linoleammonium Chloride, Citric Acid, Butylene Glycol, Pentasodium Triphosphate, Benzoic Acid, Potassium Sorbate, Sodium Benzoate, Iodopropynyl Butylcarbamate,', 'Phenoxyethanol, Chlorphenesin, Fragrance.']</t>
  </si>
  <si>
    <t>P428074</t>
  </si>
  <si>
    <t>CAVIAR Anti-Aging Smoothing Anti-Frizz Shampoo</t>
  </si>
  <si>
    <t>['Water, Sodium Lauroyl Methyl Isethionate, Disodium Cocoyl Glutamate, Potassium Cocoyl Glycinate, Cocamidopropyl Hydroxysultaine, Sodium Lauroyl Sarcosinate, Decyl Glucoside, Potassium Cocoate, Cocamidopropylamine Oxide, Glycereth-26, PPG-3 Benzyl Ether Myristate, Phenoxyethanol, Fragrance, Sodium Cocoyl Glutamate, Glycol Distearate, PEG-120 Methyl Glucose Dioleate, Citric Acid, Quaternium-91, Methyl Gluceth-20, Polyquaternium-10, Sodium Benzoate, Guar Hydroxypropyltrimonium Chloride, Polyquaternium-44, Panthenol, Polyquaternium-55, Phospholipids, Trisodium Ethylenediamine Disuccinate, Ethylhexylglycerin, Glycine Soja (Soybean) Oil, Hydrolyzed Vegetable Protein PG-Propyl Silanetriol, Helianthus Annuus (Sunflower) Seed Oil, Tocopheryl Acetate, Superoxide Dismutase, Polysilicone-15, Persea Gratissima (Avocado) Oil, Passiflora Incarnata Seed Oil, Oryza Sativa (Rice) Bran Oil, Crambe Abyssinica Seed Oil, Camellia Sinensis Seed Oil, Ascorbic Acid, Glycerin, Cocodimonium Hydroxypropyl Silk Amino Acids, Laminaria Digitata Extract, Saccharomyces/Magnesium Ferment, Caviar Extract, Saccharomyces/Copper Ferment, Saccharomyces/Silicon Ferment, Saccharomyces/Zinc Ferment, Saccharomyces/Iron Ferment, Caprylyl Glycol, Potassium Sorbate, Disodium EDTA, Tocopherol, Tetrasodium EDTA.']</t>
  </si>
  <si>
    <t>P441638</t>
  </si>
  <si>
    <t>CAVIAR Anti-Aging Perfect Texture Spray</t>
  </si>
  <si>
    <t>6.5 oz/ 184g</t>
  </si>
  <si>
    <t>['Hydrofluorocarbon 152A, Alcohol Denat., Dimethyl Ether, Water, Acrylates Copolymer, Aluminum Starch Octenylsuccinate, Phenyl Trimethicone, Glycerin, Panthenol, Caviar Extract, Superoxide Dismutase, Ascorbic Acid, Helianthus Annuus (Sunflower) Seed Oil, Saccharomyces/Magnesium Ferment, Saccharomyces/Copper Ferment, Saccharomyces/Silicon Ferment, Saccharomyces/Zinc Ferment, Saccharomyces/Iron Ferment, Phospholipids, Polysilicone-15, Magnesium Carbonate, Magnesium Stearate, Sodium Laureth Sulfate, Aminomethyl Propanol, Potassium Sorbate, Fragrance.']</t>
  </si>
  <si>
    <t>P428075</t>
  </si>
  <si>
    <t>CAVIAR Anti-Aging Smoothing Anti-Frizz Conditioner</t>
  </si>
  <si>
    <t>['Water, Cetearyl Alcohol, PPG-3 Benzyl Ether Myristate, Caprylic/Capric Triglyceride, Cetyl Alcohol, Octyldodecyl Ricinoleate, Quaternium-91, Cetrimonium Chloride, Divinyldimethicone/Dimethicone Copolymer Behentrimonium Chloride, Glycerin, Cetyl Esters, Isododecane, Fragrance (Parfum), Panthenol, Phenoxyethanol, Phospholipids, Dimethicone PEG-7 Isostearate, Hydroxypropyl Guar, Glycine Soja (Soybean) Oil, PEG-45M, PEG-7 Amodimethicone, Amodimethicone, C12-13 Pareth-23, C12-13 Pareth-3, Camellia Sinensis Seed Oil, Disodium EDTA, Polysilicone-15, C11-15 Pareth-7, Sodium Polyaspartate, Crambe Abyssinica Seed Oil, Hydroxypropyl Cyclodextrin, Persea Gratissima (Avocado) Oil, Vitis Vinifera (Grape) Seed Oil, Laureth-9, Citric Acid, Trideceth-12, Ahnfeltiopsis Concinna Extract, Iodopropynyl Butylcarbamate, Silica, Acetic Acid, Etidronic Acid, Sodium Acetate, Chlorphenesin, Propylene Glycol, PEG-4 Dilaurate, PEG-4 Laurate, BHT, Sodium Dehydroacetate, Ascorbic Acid, PEG-4, Superoxide Dismutase, Theobroma Cacao (Cocoa) Extract, Saccharomyces/Magnesium Ferment, Caviar Extract, Sodium Hyaluronate, Potassium Sorbate, Saccharomyces/Copper Ferment Saccharomyces/Silicon Ferment Saccharomyces/Zinc Ferment Saccharomyces/Iron Ferment.']</t>
  </si>
  <si>
    <t>P416403</t>
  </si>
  <si>
    <t>CAVIAR Anti-Aging Infinite Color Hold Conditioner</t>
  </si>
  <si>
    <t>['Water, Cetyl Alcohol, Caprylic/Capric Triglyceride, Dimethicone, Behentrimonium Chloride, Stearyl Alcohol, Behentrimonium Methosulfate, Isododecane, Cetrimonium Chloride, Cetearyl Alcohol, Isohexadecane, Rubus Idaeus (Raspberry) Leaf Extract,  Alaria Esculenta Extract, Butyrospermum Parkii (Shea) Butter, Linum Usitatissimum (Linseed) Seed Oil, Helianthus Annuus (Sunflower) Seed Extract, Glycerin, Hydrolyzed Vegetable Protein PG-Propyl Silanetriol, Hydrolyzed Rice Protein, Caviar Extract, Jojoba Esters, Phospholipids, Superoxide Dismutase, Saccharomyces/Magnesium Ferment, Saccharomyces/Copper Ferment, Saccharomyces/Silicon Ferment, Saccharomyces/Zinc Ferment, Saccharomyces/Iron Ferment, Silicone Quaternium-16, Quaternium-87, Helianthus Annuus (Sunflower) Seed Oil, Tocopherol, Ascorbic Acid, Polysilicone-15, Tocopheryl Acetate, Undeceth-11, Undeceth-5, Butylene Glycol, Hydroxyethylcellulose, Propanediol, Pentaerythrityl tetra-di-t-butyl Hydroxyhydrocinnamate, Disodium EDTA, Quaternium-95, Citric Acid, Isopropyl Alcohol, Butyloctanol, Iodopropynyl Butylcarbamate, Phenoxyethanol, Benzyl Alcohol, Potassium Sorbate, Sodium Benzoate, Fragrance.']</t>
  </si>
  <si>
    <t>P479628</t>
  </si>
  <si>
    <t>Restructuring Bond Repair Masque</t>
  </si>
  <si>
    <t>['Aqua/Water/Eau, Cetearyl Alcohol, Behentrimonium Chloride, Glycerin, Dimethicone, Cocos Nucifera (Coconut) Oil, Helianthus Annuus (Sunï¬‚ower) Seed Oil, Polyquaternium-37, Behentrimonium Methosulfate, Phenoxyethanol, Cetyl Alcohol, Propylene Glycol Dicaprylate/Dicaprate, Isopropyl Alcohol, Stearamidopropyl Dimethylamine, Parfum/Fragrance, Hydroxypropyl Guar Hydroxypropyltrimonium Chloride, Guar Hydroxypropyltrimonium Chloride, Cetrimonium Chloride, Hexyl Cinnamal, Sodium Benzoate, PPG-1 Trideceth-6, Butylene Glycol, Citric Acid, Hydrolyzed Vegetable Protein PG-Propyl Silanetriol, Linalool, Limonene, Geraniol, Disodium EDTA, Potassium Sorbate, Butyrospermum Parkii (Shea) Butter, Superoxide Dismutase, Tocopheryl Acetate, Jojoba Esters, Passiï¬‚ora Edulis Seed Oil, Caprylic/Capric Triglyceride, Alaria Esculenta Extract, Saccharomyces/Copper Ferment, Saccharomyces/Iron Ferment, Saccharomyces/Magnesium Ferment, Saccharomyces/Silicon Ferment, Saccharomyces/ Zinc Ferment, Caviar Extract, Leuconostoc/Radish Root Ferment Filtrate, Tocopherol.']</t>
  </si>
  <si>
    <t>['Good for: Damage', 'Good for: Anti-Aging', 'Good for: Frizz', 'Without Parabens', 'Without Sulfates SLS &amp; SLES', 'Increases Shine']</t>
  </si>
  <si>
    <t>P463601</t>
  </si>
  <si>
    <t>Alterna Haircare Caviar Anti-Aging Clinical Densifying Shampoo</t>
  </si>
  <si>
    <t>['Water (Aqua), Cocamidopropyl Betaine, Sodium Lauroyl Methyl Isethionate, Glycerin, Methyl Gluceth-10, Silicone Quaternium-8, Sodium Methyl Oleoyl Taurate, Neopentyl Glycol Diheptanoate, Sodium Methyl Cocoyl Taurate, Acrylates/Vinyl Neodecanoate Crosspolymer, Coco-Glucoside, Lauryl Glucoside, Silicone Quaternium-16, Isododecane, PEG-120 Methyl Glucose Dioleate, Phenoxyethanol, Undeceth-11, Panthenol, Fragrance (parfum), Mentha Piperita (peppermint) oil, Polyimide-1, Phospholipids, Aminomethyl Propanol, Helianthus Annuus (Sunflower) Seed oil, Butyloctanol, Undeceth-5, Polyquaternium-55, Chlorphenesin, Hexyl Cinnamal, Panthenyl Hydroxypropyl Steardimonium Chloride, Limonene, Disodium EDTA, Linalol, Acetic Acid, Caprylyl Glycol, Citric Acid, Isopropyl Alcohol, Iodopropynyl Butylcarbamate, Hydrolyzed Vegetable Protein PG-Propyl, Ethylhexylglycerin, Tocopherol, Silanetriol, Laminaria Digitata Extract, Potassium Sorbate, Ascorbic Acid, Polysilicone-15, Taurine, Butylene Glycol, Hydrolyzed Soy Protein, Trifolium Pratense (Clover) Flower Extract, Superoxide Dismutase, Biotin, Keratin, Serenoa Serrulata Fruit Extract, Hydrolyzed Keratin, Urtica Dioica (Nettle) Extract, Saccharomyces/Magnesium Ferment, Caviar Extract,  Saccharomyces/Copper Ferment, Saccharomyces/Silicon Ferment, Saccharomyces/Zinc Ferment, Saccharomyces/Iron Ferment, Sodium Benzoate, Dextran, Acetyl Tetrapeptide-3.']</t>
  </si>
  <si>
    <t>P484022</t>
  </si>
  <si>
    <t>Renewing Exfoliating Scalp Scrub-to-Foam</t>
  </si>
  <si>
    <t>['Sodium Chloride, Aqua/Water/Eau, Sodium C14-16 Olefin Sulfonate, Maris Sal/Sea Salt, Cocamidopropyl Hydroxysultaine, Glycerin, Glyceryl Stearate, PEG-100 Stearate, Citric Acid, Cannabis Sativa Seed Oil, Melaleuca Alternifolia (Tea Tree) Leaf Oil, Persea Gratissima (Avocado) Oil, Prunus Amygdalus Dulcis (Sweet Almond) Oil, Simmondsia Chinensis (Jojoba) Seed Oil, Guar Hydroxypropyltrimonium Chloride, Saccharide Isomerate, Menthoxypropanediol, Parfum/Fragrance, Phenoxyethanol, Ethylhexylglycerin, Tricalcium Phosphate, Limonene, Sodium Hydroxide, Linalool, Benzyl Salicylate, Mentha Piperita (Peppermint) Oil, Sodium Citrate, Tetrasodium EDTA, Caulerpa Lentillifera Extract, Sodium Benzoate.']</t>
  </si>
  <si>
    <t>['Vegan', 'Hydrating', 'All Hair Types', 'Without Sulfates SLS &amp; SLES', 'Good for: Flaky/Dry Scalp', 'Good for: Oily Scalp']</t>
  </si>
  <si>
    <t>P482656</t>
  </si>
  <si>
    <t>Replenishing Moisture Jumbo Trio</t>
  </si>
  <si>
    <t>['Replenishing Moisture Shampoo:', 'Water/Aqua/Eau,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 (Parfum).', 'Replenishing Moisture Conditioner:', 'Water/Aqua/Eau, Cetearyl Alcohol, Behentrimonium Chloride, Cetrimonium Chloride, Isododecane, Glycerin, Dimethicone, Caviar Extract, Alaria Esculenta Extract, Butyrospermum Parkii (Shea) Butter, Linum Usitatissimum (Linseed) Seed Oil, Helianthus Annuus (Sunflower) Seed Oil, Hydrolyzed Rice Protein, Jojoba Esters, Saccharomyces/Magnesium Ferment, Saccharomyces/Copper Ferment, Saccharomyces/Silicon Ferment, Saccharomyces/Zinc Ferment, Saccharomyces/ Iron Ferment, Phospholipids, Superoxide Dismutase, Hydrolyzed Vegetable Protein PG-Propyl Silanetriol, Guar Hydroxypropyltrimonium Chloride, Tocopheryl Acetate, Amodimethicone, Caprylyl Glycol, Butylene Glycol, Isohexadecane, Tocopherol, Polysilicone-15, Disodium EDTA, Hydroxyethylcellulose, Sodium Acetate, Ascorbic Acid, Citric Acid, Acetic Acid, Glycereth-26, C11-15 Pareth-7, Laureth-9, Trideceth-12, PEG-4 Laurate, PEG-4 Dilaurate, PEG-4, Isopentyldiol, Isopropyl Alcohol, Phenoxyethanol, Potassium Sorbate, Benzyl Alcohol, Iodopropynyl Butylcarbamate, Sodium Benzoate, Fragrance (Parfum). (10-16-35826).', 'Replenishing Moisture CC Cream:', 'Water/Aqua/Eau, Cetearyl Alcohol, Cyclopentasiloxane, Dimethicone, Cyclohexasiloxane, Propanediol, Glycerin, Panthenol, Polyquaternium-55, Behentrimonium Chloride, Alaria Esculenta Extract, Caviar Extract, Tocopheryl Acetate, Polysilicone-15, Ascorbic Acid, Phospholipids, Helianthus Annuus (Sunflower) Seed Oil, Chamomilla Recutita (Matricaria) Extract, Honey Extract/Mel Extract/Extrait de Miel, Citrus Limon (Lemon) Peel Extract, Superoxide Dismutase, Polyquaternium-11, Polyimide-1, Saccharomyces/Magnesium Ferment, Saccharomyces/Copper Ferment, Saccharomyces/Silicon Ferment, Saccharomyces/Zinc Ferment, Saccharomyces/Iron Ferment, Tocopherol, Butylene Glycol, Amodimethicone, C11-15 Pareth-7, Laureth-9, Trideceth-12, Isopropyl Alcohol, PEG-4 Laurate, PEG-4 Dilaurate, Caprylyl Glycol, PEG-4, Alcohol Denat., Sodium Acetate, Disodium EDTA, Citric Acid, Acetic Acid, Iodopropynyl Butylcarbamate, Phenoxyethanol, Potassium Sorbate, Fragrance (Parfum).']</t>
  </si>
  <si>
    <t>['Good for: Damage', 'Heat Protection', 'Good for: Anti-Aging', 'Good for: Dryness', 'UV Protection', 'Increases Shine']</t>
  </si>
  <si>
    <t>P476830</t>
  </si>
  <si>
    <t>My Hair My Canvas  Meltaway No-Rinse Micellar Cleanser</t>
  </si>
  <si>
    <t>['Aqua/Water/Eau, Alcohol Denat. (SD Alcohol 40-B), Tapioca Starch, Caprylyl Methicone, Phenoxyethanol, Polymethylsilsesquioxane, Polyacrylate-13, Parfum/Fragrance, Polyisobutene, Silicone Quaternium-16/Glycidoxy Dimethicone Crosspolymer, Limonene, Ethylhexylglycerin, Polysorbate 20, Undeceth-11, Sorbitan Isostearate, Linalool, Propylene Glycol, Undeceth-5, Glycerin, Acetic Acid, Charcoal Powder, Tocopherol, Polyaminopropyl Biguanide, Caulerpa Lentillifera Extract, Citric Acid, Sodium Benzoate, Sodium Hydroxide, Glucose, Sodium Chloride, Hydrolyzed Pea Protein, Sodium Succinate.']</t>
  </si>
  <si>
    <t>['Vegan', 'Straight Hair', 'Good for: Oily Scalp', 'Good for: Color Care', 'Good for: Anti-Aging']</t>
  </si>
  <si>
    <t>P472305</t>
  </si>
  <si>
    <t>CAVIAR Anti-Aging Restructuring Bond Repair Conditioner</t>
  </si>
  <si>
    <t>16.5 oz/ 487 mL</t>
  </si>
  <si>
    <t>P463015</t>
  </si>
  <si>
    <t>Alterna Haircare Caviar Anti-Aging Clinical Densifying Foam Conditioner</t>
  </si>
  <si>
    <t>8.5 oz/ 240g</t>
  </si>
  <si>
    <t>['Aqua/Water/Eau, Isobutane, Tapioca Starch, Cetearyl Alcohol, Glycerin, Silicone Quaternium-16/Glycidoxydimethicone Crosspolymer, Steapyrium Chloride, Propane, Phenoxyethanol, Parfum/Fragrance, Peg-12 Dimethicone, Undeceth-11,Cocamidopropyl Hydroxysultaine, Lauryl Methyl Gluceth-10 Hydroxypropyldimonium Chloride, Cetyl Alcohol,Amodimethicone, Propylene Glycol, Undeceth-5, Behentrimonium Chloride, Ethylhexylglycerin, Polyquaternium-7,Acetic Acid, C11-15 Pareth-7, Laureth-9, Benzyl Alcohol, Limonene, Trideceth-12, Linalool, Bis-Peg-18 Methyl Etherdimethyl Silane, Charcoal Powder, Opuntia Ficus-Indica Seed Oil, Sodium Benzoate, Tocopherol, Caulerpalentillifera Extract, Tetrasodium Edta, Citric Acid']</t>
  </si>
  <si>
    <t>['Volumizing', 'Good for: Volume', 'Good for: Hair Thinning', 'Without Phthalates', 'Without Parabens', 'Without Sulfates SLS &amp; SLES']</t>
  </si>
  <si>
    <t>P476826</t>
  </si>
  <si>
    <t>MHMC New Beginnings Exfoliating Cleanser</t>
  </si>
  <si>
    <t>6.7 oz/ 198 mL</t>
  </si>
  <si>
    <t>['Water/Aqua/Eau, Sodium Lauroyl Methyl Isethionate, Sodium C14-16 Olefin Sulfonate, Cocamidopropyl Betaine, Acrylates Copolymer, Glycerin, Aminomethyl Propanol, Caulerpa Lentillifera Extract, Citrus Limon (Lemon) Peel Powder, Citrus Limon (Lemon) Peel Oil, Perlite, Buteth-3, Tributyl Citrate, Disodium EDTA, Fragrance (Parfum), Phenoxyethanol, Hydroxyacetophenone, Lactic Acid, Sodium Benzotriazolyl Butylphenol Sulfonate, Benzyl Benzoate, Benzyl Salicylate, Linalool, Citral, Geraniol, Limonene, Eugenol, Hexyl Cinnamal, Citronellol.']</t>
  </si>
  <si>
    <t>['Vegan', 'Straight Hair', 'Good for: Flaky/Dry Scalp', 'Good for: Color Care', 'Good for: Dryness', 'Good for: Anti-Aging']</t>
  </si>
  <si>
    <t>P472303</t>
  </si>
  <si>
    <t>CAVIAR Anti-Aging Restructuring Bond Repair Shampoo</t>
  </si>
  <si>
    <t>['Aqua/Water/Eau, Sodium C14-16 Olefin Sulfonate, Cocamidopropyl Betaine, Propanediol, Sodium Chloride Sodium Methyl Cocoyl Taurate, PEG-200 Hydrogenated Glyceryl Palmate, Phenoxyethanol, Acrylates Copolymer Glycerin, Glycol Distearate, Hydroxyacetophenone Sodium Lauroyl Glycinate, Parfum/Fragrance, PEG-7 Glyceryl Cocoate, Citric Acid, Cocoglucosides Hydroxypropyltrimonium Chloride, Cetrimonium Chloride, Hexyl Cinnamal, PEG 150 D stearate Guar Hydroxypropyltrimonium Chloride, Hydroxypropyl Guar Hydroxypropyltrimonium Chloride, Polyquaternium-7, Sodium Hydroxide, Linalool Trisodium Ethylenediamine Disuccinate, Limonene, Hydrolyzed Vegetable Protein PG-Propyl Silanetriol, Geraniol, Sodium Benzoate Disodium EDTA, Potassium Sorbate, Butyrospermum Parkii (Shea) Butter, Cocos Nucifera (Coconut) Oil Helianthus Annuus (Sunflower) Seed Oil, Superoxide Dismutase Tocopheryl Acetate, Jojoba Esters, Passifora Edulis Seed Oil, Caprylic/Capric Triglyceride, Alaria Esculenta Extract, Saccharomyces/Copper Ferment Saccharomyces/Iron Ferment, Saccharomyces/Magnesium Ferment, Saccharomyces/Silicon Ferment Saccharomyces/Zinc Ferment, Caviar Extract Leuconostoc/Radish Root Ferment Filtrate, Tocopherol.']</t>
  </si>
  <si>
    <t>['Good for: Damage', 'All Hair Types', 'Good for: Anti-Aging', 'Good for: Frizz', 'Without Sulfates SLS &amp; SLES', 'Increases Shine']</t>
  </si>
  <si>
    <t>P484023</t>
  </si>
  <si>
    <t>Renewing Scalp Leave-In Treatment with Hemp</t>
  </si>
  <si>
    <t>['Aqua/Water/Eau, Hamamelis Virginiana (Witch Hazel) Water, Glycerin, Alcohol, Phenoxyethanol, Parfum/Fragrance, Hydroxypropyl Guar, Hydroxyacetophenone, Hydroxyethylcellulose, Lauryl Glucoside, Menthoxypropanediol, Cannabis Sativa Seed Oil, Allantoin, Disodium Edta, Panthenol, Linalool, Benzyl Salicylate, Limonene, Melaleuca Alternifolia (Tea Tree) Leaf Oil, Coumarin, Hydrated Silica, Eugenol, Disodium Phosphate, Polysorbate 60, Sodium Phosphate, Charcoal Powder, Caulerpa Lentillifera Extract, Sodium Benzoate, Citric Acid, Alcohol Denat.']</t>
  </si>
  <si>
    <t>['Vegan', 'Cream Formula', 'All Hair Types', 'Without Parabens', 'Without Sulfates SLS &amp; SLES', 'Good for: Oily Scalp']</t>
  </si>
  <si>
    <t>P484024</t>
  </si>
  <si>
    <t>Renewing Scalp Care Peppermint Leave-In Treatment</t>
  </si>
  <si>
    <t>['Aqua/Water/Eau, Hamamelis Virginiana (Witch Hazel) Water, Saccharomyces Ferment Filtrate, Polyquaternium-37, Parfum/Fragrance, Phenoxyethanol, Alcohol, Polysorbate 20, Hydroxyacetophenone, Menthoxypropanediol, Betaine, Isodecyl Neopentanoate, Mentha Piperita (Peppermint) Oil, Menthol, Allantoin, Linalool, Saccharide Isomerate, Disodium Edta, Limonene, Panthenol, Hexyl Cinnamal, Melaleuca Alternifolia (Tea Tree) Leaf Oil, Dicaprylyl Carbonate, Isopropyl Alcohol, Avena Sativa (Oat) Bran Extract, Epilobium Angustifolium Flower/Leaf/Stem Extract, Sodium Benzoate, Aminomethyl Propanol, Potassium Sorbate, Sorbitan Oleate, Benzyl Salicylate, Lauryl Glucoside, Geraniol, Pentasodium Pentetate, Citral, Sodium Metabisulfite, Citric Acid, Sodium Citrate, Charcoal Powder, Glycerin, Cannabis Sativa Seed Oil, Caulerpa Lentillifera Extract, Alcohol Denat.']</t>
  </si>
  <si>
    <t>P476827</t>
  </si>
  <si>
    <t>My Hair My Canvas Me Time Every Day Shampoo</t>
  </si>
  <si>
    <t>['Water/Aqua/Eau, Sodium C14-16 Olefin Sulfonate, Sodium Lauroyl Methyl Isethionate, Glycerin, Cocamidopropyl Betaine, Disodium Laureth Sulfosuccinate, Cocamidopropyl Hydroxysultaine, Sodium Benzoate, Potassium Sorbate, Cocamide MIPA, PEG-200 Hydrogenated Glyceryl Palmate, PEG-7 Glyceryl Cocoate, Caulerpa Lentillifera Extract, Lilium Candidum Flower Extract, Glycol Distearate, Guar Hydroxypropyltrimonium Chloride, Citric Acid, Disodium EDTA, Butylene Glycol, Lactic Acid, Steareth-4, Fragrance (Parfum), Benzyl Benzoate, Benzyl Salicylate, Linalool, Citral, Geraniol, Limonene, Eugenol, Hexyl Cinnamal, Citronellol.']</t>
  </si>
  <si>
    <t>['Vegan', 'Straight Hair', 'Increases Shine', 'Good for: Dryness', 'Good for: Color Care', 'Good for: Anti-Aging']</t>
  </si>
  <si>
    <t>P476828</t>
  </si>
  <si>
    <t>My Hair My Canvas  Me Time Everyday Conditioner</t>
  </si>
  <si>
    <t>['Water/Aqua/Eau, Cetearyl Alcohol, Glycerin, Behentrimonium Chloride, Stearamidopropyl Dimethylamine, Cetyl Alcohol, Dimethicone, Butyrospermum Parkii (Shea) Butter, Cocos Nucifera (Coconut) Oil, Cetrimonium Chloride, Caulerpa Lentillifera Extract, Lilium Candidum Flower Extract, Guar Hydroxypropyltrimonium Chloride, Phenoxyethanol, Gluconolactone, Butylene Glycol, Citric Acid, Fragrance (Parfum), Benzyl Benzoate, Benzyl Salicylate, Linalool, Citral, Geraniol, Limonene, Eugenol, Hexyl Cinnamal, Citronellol.']</t>
  </si>
  <si>
    <t>P476829</t>
  </si>
  <si>
    <t>My Hair My Canvas  Cool Hydrations Nourishing Masque</t>
  </si>
  <si>
    <t>6 oz/ 177 mL</t>
  </si>
  <si>
    <t>['Aqua/Water/Eau, Hydrogenated Vegetable Oil, Isopropyl Palmitate, Stearyl Alcohol, Cetyl Alcohol, Butyrospermum Parkii (Shea) Butter, Cetearyl Alcohol, Dimethicone, Phenoxyethanol, Parfum/Fragrance, Behentrimonium Methosulfate, Glyceryl Stearate, PEG-100 Stearate, Cocos Nucifera (Coconut) Oil, Ethylhexylglycerin, Limonene, Benzyl Salicylate, Hexyl Cinnamal, Citric Acid, Linalool, Citral, Eugenol, Benzyl Benzoate, Glycerin, Tocopherol, Butylene Glycol, Nymphaea Alba Flower Extract, Caulerpa Lentillifera Extract, Citrus Glauca Fruit Extract, Santalum Acuminatum Fruit Extract, Sodium Benzoate, Acacia Victoriae Fruit Extract.']</t>
  </si>
  <si>
    <t>['Vegan', 'Straight Hair', 'Good for: Frizz', 'Good for: Dryness', 'Good for: Color Care', 'Good for: Anti-Aging']</t>
  </si>
  <si>
    <t>P463016</t>
  </si>
  <si>
    <t>Clinical Densifying Styling Mousse</t>
  </si>
  <si>
    <t>P503741</t>
  </si>
  <si>
    <t>Lip Treatment Oil</t>
  </si>
  <si>
    <t>Ami ColÃ©</t>
  </si>
  <si>
    <t>0.15 oz / 4.5 ml</t>
  </si>
  <si>
    <t>Color</t>
  </si>
  <si>
    <t>Excellence</t>
  </si>
  <si>
    <t>rosy-brown</t>
  </si>
  <si>
    <t>['Triisostearoyl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 'T-Butyl Hydroxyhydrocinnamate, Flavor (Aroma). May Contain: Titanium Dioxide (CI 77891), Iron Oxides (CI 77491, Ci 77492), Blue I Lake (CI 42090), Red 7 Lake (CI 15850), CI 45380 (Red 22 Lake), CI 45410 (Red 28 Lake).']</t>
  </si>
  <si>
    <t>['Vegan', 'High Shine Finish', 'Clean at Sephora', 'Hydrating', 'Black Owned at Sephora', 'Cruelty-Free']</t>
  </si>
  <si>
    <t>P503754</t>
  </si>
  <si>
    <t>Skin-Enhancing Tinted Moisturizer</t>
  </si>
  <si>
    <t>1 oz / 30 ml</t>
  </si>
  <si>
    <t>Rich 2</t>
  </si>
  <si>
    <t>for rich skin with yellow undertones</t>
  </si>
  <si>
    <t>['Water/Aqua/Eau,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 Phyllanthus Emblica Fruit Extract, Tocopherol, Maltodextrin, Ethylhexylglycerin, Sodium Benzoate, Sodium Chloride, Phenoxyethanol. May Contain: Titanium Dioxide (CI 77891), Iron Oxides (CI 77491, CI 77492, CI 77499).']</t>
  </si>
  <si>
    <t>['Vegan', 'Natural Finish', 'Clean at Sephora', 'Medium Coverage', 'Black Owned at Sephora', 'Cruelty-Free']</t>
  </si>
  <si>
    <t>Face</t>
  </si>
  <si>
    <t>Tinted Moisturizer</t>
  </si>
  <si>
    <t>P503762</t>
  </si>
  <si>
    <t>Lash-Amplifying Volumizing &amp; Lengthening Mascara</t>
  </si>
  <si>
    <t>0.3 oz / 9 ml</t>
  </si>
  <si>
    <t>Rich Black</t>
  </si>
  <si>
    <t>['Water/Aqua/Eau, Synthetic Beeswax, Glyceryl Stearate, Jojoba Esters, Glycerin,', 'Copernicia Cerifera (Carnauba) Wax/Cera Carnauba/Cire De Carnauba, Stearic Acid,', 'Palmitic Acid, Polyacrylate-21, Butyrospermum Parkii Butter, Caprylyl Glycol, Acacia', 'Senegal Gum, Propanediol, Butylene Glycol, Caprylhydroxamic Acid, Dipropylene Glycol,', 'Disodium Phosphate, Glyceryl Caprylate, Hydroxyethylcellulose, Polysorbate 20, Sodium', 'Hydroxide, Sodium Phosphate, Tocopherol, Trideceth-6 Phosphate, Potassium Sorbate,', 'Iron Oxides (CI 77499).']</t>
  </si>
  <si>
    <t>['Vegan', 'allure 2022 Best of Beauty Award Winner', 'Clean at Sephora', 'Black Owned at Sephora', 'Cruelty-Free']</t>
  </si>
  <si>
    <t>Eye</t>
  </si>
  <si>
    <t>Mascara</t>
  </si>
  <si>
    <t>P503732</t>
  </si>
  <si>
    <t>Skin Melt Talc-Free Loose Setting Powder</t>
  </si>
  <si>
    <t>0. 29 oz / 8.6 g</t>
  </si>
  <si>
    <t>Rich / Deep</t>
  </si>
  <si>
    <t>for rich to deep skin tones</t>
  </si>
  <si>
    <t>['Synthetic Fluorphlogopite, Silica, Lauroyl Lysine, Caprylic/Capric Triglyceride, Squalane, Adansonia Digitata Fruit Extract, Hibiscus Sabdariffa Flower Extract, Sodium Hyaluronate, Glycerin, Pentylene Glycol, Glyceryl Caprylate, Hectorite, Dehydroacetic Acid, Glyceryl Undecylenate, Amethyst Powder, Quartz, Aqua (Water). May Contain (+/-) CI 77491 (Iron Oxides), CI 77499 (Iron Oxides), CI 77492 (Iron Oxides).']</t>
  </si>
  <si>
    <t>['Vegan', 'Loose Powder Formula', 'Clean at Sephora', 'Matte Finish', 'Black Owned at Sephora', 'Cruelty-Free']</t>
  </si>
  <si>
    <t>Setting Spray &amp; Powder</t>
  </si>
  <si>
    <t>P503763</t>
  </si>
  <si>
    <t>Light-Catching Highlighter Balm</t>
  </si>
  <si>
    <t>0.14 oz / 4 g</t>
  </si>
  <si>
    <t>Glaze</t>
  </si>
  <si>
    <t>clear with golden light-reflective minerals</t>
  </si>
  <si>
    <t>['Diisostearyl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t>
  </si>
  <si>
    <t>['Vegan', 'Stick Formula', 'Clean at Sephora', 'Fragrance Free', 'Black Owned at Sephora', 'Cruelty-Free']</t>
  </si>
  <si>
    <t>Highlighter</t>
  </si>
  <si>
    <t>P503767</t>
  </si>
  <si>
    <t>Skin-Enhancing Concealer</t>
  </si>
  <si>
    <t>0.2 oz / 6 ml</t>
  </si>
  <si>
    <t>Rich 2.5</t>
  </si>
  <si>
    <t>for rich skin with red undertones</t>
  </si>
  <si>
    <t>['Aqua (Water), Hydrogenated Lecithin, Isohexadecane, Isopropyl Myristate, Dimethicone, Dimethicone Crosspolymer, C18-36 Acid Glycol Ester, Glycerin, Propanediol, Adansonia Digitata Fruit Extract (Baobab Seed Extract), Hibiscus Sabdariffa Flower Extract, Cucurbita Pepo Seed Extract (Cucurbita Pepo (Pumpkin) Seed Extract), PEG-30 Dipolyhydroxystearate, Magnesium Sulfate, Citric Acid, Saccharide Isomerate, Sodium Citrate, Tocopheryl Acetate (Vitamin E), Silica, Phenoxyethanol, Ethylhexylglycerin, Caesalpinia Spinosa Fruit Extract, Kappaphycus Alvarezii Extract. May Contain (+/-) CI 77492 (Iron Oxides), CI 77491 (Iron Oxides), CI 77499 (Iron Oxides), CI 77499 (Iron Oxides).']</t>
  </si>
  <si>
    <t>['Vegan', 'Good for: Dark Circles', 'Clean at Sephora', 'Medium Coverage', 'Good for: Dark spots', 'Black Owned at Sephora']</t>
  </si>
  <si>
    <t>Concealer</t>
  </si>
  <si>
    <t>P503759</t>
  </si>
  <si>
    <t>Ultra-Flex Clear Eyebrow Shaping Gel</t>
  </si>
  <si>
    <t>0.18 oz / 5 ml</t>
  </si>
  <si>
    <t>Clear</t>
  </si>
  <si>
    <t>['Water, VP/VA Copolymer, Alcohol Denat., Butylene Glycol, 1,2-Hexanediol, Acrylates/C10-30 Alkyl Acrylate Crosspolymer, Tromethamine, Musa Sapientum (Banana) Fruit Extract, Hibiscus Sabdariffa Flower Extract, Adansonia Digitata Seed Extract.']</t>
  </si>
  <si>
    <t>['Vegan', 'Clean at Sephora', 'Fragrance Free', 'Black Owned at Sephora', 'Cruelty-Free']</t>
  </si>
  <si>
    <t>Eyebrow</t>
  </si>
  <si>
    <t>P504779</t>
  </si>
  <si>
    <t>Desert Date Cream Blush &amp; Lip Multistick</t>
  </si>
  <si>
    <t>0.19 oz / 5.5 g</t>
  </si>
  <si>
    <t>Hibiscus</t>
  </si>
  <si>
    <t>berry</t>
  </si>
  <si>
    <t>['Octyldodecanol, Dicaprylyl Ether, Caprylic/Capric Triglyceride, Trihydroxystearin, Euphorbia Cerifera (Candelilla) Wax/Candelilla Cera/Cire De Candelilla, C10-18 Triglycerides, Microcrystalline Cellulose, Dilinoleic Acid/Propanediol Copolymer, Silica, Mica, Polyhydroxystearic Acid, Balanites Aegyptiaca Kernel Oil (Desert Date Oil), Adansonia Digitata Seed Oil, Hibiscus Sabdariffa Seed Oil, Tin Oxide, Tocopherol, Glycine Soja Oil, Benzyl Alcohol. May Contain/Peut Contenir: Titanium Dioxide (CI 7781), Iron Oxides (CI 77491, CI 77492, CI 77499), Red 6 Lake (CI 15850).']</t>
  </si>
  <si>
    <t>['Natural Finish', 'Cream Formula', 'Clean at Sephora', 'Fragrance Free', 'Black Owned at Sephora', 'Cruelty-Free']</t>
  </si>
  <si>
    <t>Cheek</t>
  </si>
  <si>
    <t>Blush</t>
  </si>
  <si>
    <t>P503731</t>
  </si>
  <si>
    <t>The Customizable Crew Set: Highlighter, Lip Oil, and Skin Tint Set</t>
  </si>
  <si>
    <t>['Skin-Enhancing Tint:', 'Water/Aqua/Eau,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Lecithin,Phyllanthus Emblica Fruit Extract, Tocopherol, Maltodextrin, Ethylhexylglycerin, Sodium Benzoate, Sodium Chloride, Phenoxyethanol. May Contain: Titanium Dioxide (Ci 77891), Iron Oxides (Ci 77491, Ci 77492, Ci 77499).', 'Light-Catching Highlighter:', 'Diisostearyl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 'Lip Treatment Oil:', 'Triisostearoyl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Tetra-Di-T-Butyl Hydroxyhydrocinnamate, Flavor (Aroma). May Contain: Titanium Dioxide (Ci 77891), Iron Oxides (Ci 77491, Ci 77492), Blue I Lake (Ci 42090), Red 7 Lake (Ci 15850), Ci 45380 (Red 22 Lake), Ci 45410 (Red 28 Lake).']</t>
  </si>
  <si>
    <t>['Vegan', 'Clean at Sephora', 'Customizable', 'Black Owned at Sephora', 'Cruelty-Free']</t>
  </si>
  <si>
    <t>Face Sets</t>
  </si>
  <si>
    <t>P404916</t>
  </si>
  <si>
    <t>Soulfood Nourishing Hair Mask</t>
  </si>
  <si>
    <t>amika</t>
  </si>
  <si>
    <t>8 oz/ 250 mL</t>
  </si>
  <si>
    <t>['Water/Eau/Aqua, Cetyl Alcohol, Cetearyl Alcohol, Simmondsia Chinensis (Jojoba) Seed Oil, Panthenol, Behentrimonium Chloride, Dimethicone, Propylene Glycol, Hippophae Rhamnoides (Sea Buckthorn/Argousier) Seed Oil, Phenoxyethanol, Cetrimonium Chloride, Isopropyl Alcohol, Fragrance/Parfum, Ascorbic Acid, Citric Acid, Butylphenyl Methylpropional, Limonene, Hydroxycitronellal, Hydroxyisohexyl 3-Cyclohexene Carboxaldehyde.']</t>
  </si>
  <si>
    <t>['Good for: Damage', 'Vegan', 'Community Favorite', 'Clean at Sephora', 'Good for: Dryness', 'Increases Shine']</t>
  </si>
  <si>
    <t>P393281</t>
  </si>
  <si>
    <t>Perk Up Talc-Free Dry Shampoo</t>
  </si>
  <si>
    <t>5.3 oz/ 153 g</t>
  </si>
  <si>
    <t>['Butane, Propane, Alcohol Denat. (Sd Alcohol 40-B), Oryza Sativa (Rice/Riz) Starch, Fragrance/Parfum, Disteardimonium Hectorite, Cyclopentasiloxane, Water/Eau/Aqua, Hippophae Rhamnoides (Sea Buckthorn/Argousier) Extract, Phenoxyethanol, Butylphenyl Methylpropional, Limonene, Hydroxycitronellal, Hydroxyisohexyl 3-Cyclohexene Carboxaldehyde, Citronellol.']</t>
  </si>
  <si>
    <t>['Vegan', 'Good for: Volume', 'Clean at Sephora', 'All Hair Types', 'Without Sulfates SLS &amp; SLES', 'Good for: Oily Scalp']</t>
  </si>
  <si>
    <t>Dry Shampoo</t>
  </si>
  <si>
    <t>P484025</t>
  </si>
  <si>
    <t>Dream Routine Overnight Hydrating Hair Mask</t>
  </si>
  <si>
    <t>3.3 oz / 100 mL</t>
  </si>
  <si>
    <t>['Water/Eau/Aqua, Behentrimonium Methosulfate, Cetyl Alcohol, C13-15 Alkane, Hippophae Rhamnoides (Sea Buckthorn/Argousier) Fruit/Seed Oil, Hyaluronic Acid, Polyglutamic Acid, Spirulina Platensis (Blue Green Algae) Extract, Cocos Nucifera (Coconut) Water, Selaginella Lepidophylla (Rose of Jericho) Extract, Inonotus Obliquus (Mushroom) Extract, Rhodiola Rosea (Arctic Root) Extract, Eleutherococcus Senticosus (Siberian Ginseng) Root Extract, Rhaponticum Carthamoides (Maral) Root Extract, Glycerin, Caprylic/Capric Triglyceride, Guar Hydroxypropyltrimonium Chloride, Sodium Phytate, Propanediol, Glycereth-2 Cocoate, Ethylhexylglycerin, Potassium Sorbate, Butylene Glycol, Benzoic Acid, Sodium Benzoate, Phenoxyethanol, Fragrance/Parfum.']</t>
  </si>
  <si>
    <t>['Good for: Damage', 'Vegan', 'Hyaluronic Acid', 'Clean at Sephora', 'All Hair Types', 'Good for: Dryness']</t>
  </si>
  <si>
    <t>P426173</t>
  </si>
  <si>
    <t>Mini Soulfood Nourishing Mask</t>
  </si>
  <si>
    <t>3.3 oz/ 100 mL</t>
  </si>
  <si>
    <t>P474810</t>
  </si>
  <si>
    <t>The Kure Intense Bond Repair Hair Mask</t>
  </si>
  <si>
    <t>8.4 oz/ 250 mL</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</si>
  <si>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t>
  </si>
  <si>
    <t>['Good for: Damage', 'Vegan', 'Clean at Sephora', 'Without Phthalates', 'Good for: Dryness', 'Without Sulfates SLS &amp; SLES']</t>
  </si>
  <si>
    <t>P500747</t>
  </si>
  <si>
    <t>Hydro Rush Intense Moisture Leave-In Conditioner with Hyaluronic Acid</t>
  </si>
  <si>
    <t>6.7 oz / 200 mL</t>
  </si>
  <si>
    <t>['Water/Eau/Aqua,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*Antistatic agent/agent antistatique.']</t>
  </si>
  <si>
    <t>['Vegan', 'Hyaluronic Acid', 'Hydrating', 'Clean at Sephora', 'Good for: Dryness', 'Cruelty-Free']</t>
  </si>
  <si>
    <t>P404913</t>
  </si>
  <si>
    <t>Un.Done Volume and Matte Texture Spray</t>
  </si>
  <si>
    <t>5.3 oz</t>
  </si>
  <si>
    <t>['Hydrofluorocarbon 152A, Butane, Alcohol Denat. (SD ALCOHOL 40-B), Disiloxane, VP/VA Copolymer, Oryza Sativa (Rice) Starch, Zeolite, Isobutane, Fragrance, Triethyl Citrate, Glycerin, Water, Hippophae Rhamnoides (Sea Buckthorn/Argousier) Extract, Phenoxyethanol, PEG/PPG-18/18 Dimethicone, Isopropyl Alcohol, Butylphenyl Methylpropional, Limonene, Hydroxycitronellal, Hydroxyisohexyl 3-Cyclohexene Carboxaldehyde, Citronellol.']</t>
  </si>
  <si>
    <t>['Vegan', 'Good for: Volume', 'Clean at Sephora', 'All Hair Types', 'Matte Finish', 'Without Sulfates SLS &amp; SLES']</t>
  </si>
  <si>
    <t>P442295</t>
  </si>
  <si>
    <t>High Tide Deep Wave Hair Crimper</t>
  </si>
  <si>
    <t>['Good for: Volume', 'All Hair Types', 'Curl-Enhancing']</t>
  </si>
  <si>
    <t>Tools</t>
  </si>
  <si>
    <t>Curling Irons</t>
  </si>
  <si>
    <t>P468627</t>
  </si>
  <si>
    <t>The Kure Bond Repair Conditioner for Damaged Hair</t>
  </si>
  <si>
    <t>9.2 oz / 275 mL</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</si>
  <si>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Benzyl Benzoate, Hydroxycitronellal, Limonene *antistatic agent/agent antistatique.']</t>
  </si>
  <si>
    <t>['Good for: Damage', 'Vegan', 'Clean at Sephora', 'All Hair Types', 'Good for: Dryness']</t>
  </si>
  <si>
    <t>P501442</t>
  </si>
  <si>
    <t>Good Vibes Only + Hydration + Repair Hair Mask Set</t>
  </si>
  <si>
    <t>['Soulfood Nourishing Mask:', 'Water/Eau/Aqua, Cetearyl Alcohol, Cetyl Alcohol, Simmondsia Chinensis (Jojoba) Seed Oil, Behentrimonium Chloride, Propylene Glycol, Dimethicone, Hippophae Rhamnoides (Sea Buckthorn/Argousier) Fruit/Seed Oil, Cetrimonium Chloride, Panthenol, Chlorphenesin, Tocopheryl Acetate, Ethylhexylglycerin, BHT, Phenoxyethanol, Isopropyl Alcohol, Citric Acid, Fragrance/Parfum, Benzyl Benzoate, Hydroxycitronellal, Limonene Antistatic Agent/Agent Antistatique.', 'The Kure Intense Repair Mask:', 'Water/Aqua/Eau,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 'Dream Routine Overnight Hydration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</si>
  <si>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P468629</t>
  </si>
  <si>
    <t>The Closer Instant Split-end Hair Repair Cream</t>
  </si>
  <si>
    <t>1.7oz/ 60mL</t>
  </si>
  <si>
    <t>['Water/Aqua/Eau, Aloe Barbadensis Leaf Juice, Dimethicone, Isopropyl Palmitate, Glyceryl Stearate SE, Glycerin, Cetearyl Alcohol, Cetearyl Glucoside, Polyquaternium-55, Hippophae Rhamnoides (Sea Buckthorn/Argousier) Fruit/Seed Oil, Borago Officinalis (Borage/Bourrache) Seed Oil, Mangifera Indica (Mango/Mangue) Seed Butter, Butyrospermum Parkii (Shea/Karite) Butter, Guar Hydroxypropyltrimonium Chloride, Galactoarabinan, Camellia Sinensis (Green Tea/ThÃ© Vert) Leaf Extract, Lavandula Angustifolia (Lavender/Lavande) Flower Extract, Panthenol, Hydrolyzed Quinoa, Hydrolyzed Rice Protein, Hydrolyzed Adansonia Digitata (Baobab) Seed Extract, Hydrolyzed Vegetable Protein, Coco-Caprylate/Caprate, Coconut Alkanes, Olealkonium Chloride, Cinnamidopropyltrimonium Chloride, Polyquaternium-11, Coceth-7, Butylene Glycol, Acrylamidopropyltrimonium Chloride/Acrylates Copolymer, Bis-PCA Dimethicone, Disodium PEG-12 Dimethicone Sulfosuccinate, Isohexadecane, Aminomethyl Propanol, Caprylyl Glycol, Sorbitan Isostearate, Potassium Sorbate, Sodium Benzoate, Citric Acid, Benzyl Alcohol, Alcohol, Phenoxyethanol, Fragrance/Parfum, Benzyl Benzoate, Hydroxycitronellal, Limonene, Citronellol, Coumarin.']</t>
  </si>
  <si>
    <t>['Good for: Damage', 'Vegan', 'Clean at Sephora', 'All Hair Types', 'Good for: Frizz', 'Without Sulfates SLS &amp; SLES']</t>
  </si>
  <si>
    <t>P460000</t>
  </si>
  <si>
    <t>Hair Blow Dryer Brush 2.0</t>
  </si>
  <si>
    <t>['Good for: Frizz', 'Good for: Volume', 'Increases Shine', 'All Hair Types']</t>
  </si>
  <si>
    <t>Brushes &amp; Combs</t>
  </si>
  <si>
    <t>P471529</t>
  </si>
  <si>
    <t>Bust Your Brass Cool Blonde Purple Intense Repair Hair Mask</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</si>
  <si>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Phenoxyethanol, Isopropyl Alcohol, Benzyl Alcohol, Potassium Sorbate, Sodium Benzoate, Fragrance/Parfum, Benzyl Benzoate, Hydroxycitronellal, Limonene, Violet External 2 (CI 60730).']</t>
  </si>
  <si>
    <t>['Good for: Damage', 'Vegan', 'Clean at Sephora', 'All Hair Types', 'Good for: Dryness', 'Reduces Brassiness']</t>
  </si>
  <si>
    <t>P431196</t>
  </si>
  <si>
    <t>Normcore Sulfate Free Shampoo</t>
  </si>
  <si>
    <t>['Water/Eau/Aqua, Sodium Cocoyl Isethionate, Glycol Distearate, Cocamidopropyl Hydroxysultaine, Cocamidopropylamine Oxide, Coconut Acid, Fragrance/Parfum, Hippophae Rhamnoides (Sea Buckthorn/Argousier) Fruit Extract, Glycerin, Sodium Isethionate, PEG-150 Distearate, Caprylyl Glycol, Guar Hydroxypropyltrimonium Chloride, Ethylhexylglycerin, Hexylene Glycol, Citric Acid, Sodium Chloride, Polyquaternium-7, Cocamidopropyl Betaine, Cocamidopropyl Dimethylamine, Phenoxyethanol, Butylphenyl Methylpropional, Limonene, Hydroxycitronellal, Hydroxyisohexyl 3-Cyclohexene Carboxaldehyde.']</t>
  </si>
  <si>
    <t>['Vegan', 'Clean at Sephora', 'All Hair Types', 'Good for: Frizz', 'Good for: Dryness', 'Without Sulfates SLS &amp; SLES']</t>
  </si>
  <si>
    <t>P501705</t>
  </si>
  <si>
    <t>Flash Instant Shine Hair Gloss Mask</t>
  </si>
  <si>
    <t>['Water/Eau/Aqua, Glycerin, Hydrolyzed Linseed Seed,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Lactic Acid, Cetrimonium Chloride*, Sodium PCA, Sodium Lactate, PCA, Citric Acid, Benzophenone-4, Lactobacillus Ferment, Calcium Gluconate, Propylene Glycol, Polyquaternium-7, Polyquaternium-10, Cellulose, Polysorbate 20, Propanediol, Silicone Quaternium-8, Trideceth-10, Hydroxyethylcellulose, Ethylhexylglycerin, Gluconolactone, Sodium Acetate, Potassium Sorbate, Sodium Benzoate, Benzyl Alcohol, Phenoxyethanol, Isopropyl Alcohol, Fragrance/Parfum, Hydroxycitronellal, Limonene *antistatic agent/agent antistatique.']</t>
  </si>
  <si>
    <t>['Vegan', 'High Shine Finish', 'Good for: Color Care', 'Clean at Sephora', 'Good for: Dryness', 'Increases Shine']</t>
  </si>
  <si>
    <t>P409703</t>
  </si>
  <si>
    <t>Plus Size Volume &amp; Body Mousse</t>
  </si>
  <si>
    <t>['Water, Butane, Propylene Glycol, Propane, AMP-Acrylates/Allyl Methacrylate Copolymer, VP/Acrylates/Lauryl Methacrylate Copolymer, PEG-40 Hydrogenated Castor Oil, Polysorbate 20, Laureth-4, Fragrance, PEG-8 Dimethicone, Aminomethyl Propanol, Ceteth-10, Hippophae Rhamnoides (Sea Buckthorn/Argousier) Extract, Phenoxyethanol, Butylphenyl Methylpropional, Limonene, Hydroxycitronellal, Hydroxyisohexyl 3-Cyclohexene Carboxaldehyde, Citronellol, Coumarin.']</t>
  </si>
  <si>
    <t>P431197</t>
  </si>
  <si>
    <t>Normcore Hydrating Conditioner</t>
  </si>
  <si>
    <t>['Water/Eau/Aqua, Cetearyl Alcohol, Behentrimonium Chloride*, Fragrance/Parfum, Glycerin, Butyrospermum Parkii (Shea/Karite) Butter, Hippophae Rhamnoides (Sea Buckthorn/Argousier) Fruit Extract, Silicone Quaternium-8, Trideceth-10, Capryloyl Glycerin/Sebacic Acid Copolymer, Diheptyl Succinate, Isopropyl Alcohol, Cocamide MIPA, Polyquaternium-37, Caprylyl Glycol, Propylene Glycol Dicaprylate/Dicaprate, Ethylhexylglycerin, Hexylene Glycol, PPG-1 Trideceth-6, Citric Acid, Sodium Hydroxide, Phenoxyethanol, Butylphenyl Methylpropional, Limonene, Hydroxycitronellal, Hydroxyisohexyl 3-Cyclohexene Carboxaldehyde, Citronellol *antistatic agent/agent antistatique.']</t>
  </si>
  <si>
    <t>P431193</t>
  </si>
  <si>
    <t>Curl Corps Curl Defining Cream</t>
  </si>
  <si>
    <t>6.7 oz/ 200 mL</t>
  </si>
  <si>
    <t>['Water/Eau/Aqua, Cetearyl Alcohol, Glycerin, Behentrimonium Chloride*, Tapioca Starch, PPG-3 Benzyl Ether Myristate, Hippophae Rhamnoides (Sea Buckthorn/Argousier) Oil, Avena Sativa (Oat/Avoine) Peptide, Hydrolyzed Jojoba Protein, Panthenol, Tocopherol, Laurdimonium Hydroxypropyl Hydrolyzed Wheat Protein, Cetrimonium Chloride*, 1,2-Hexanediol, Phenoxyethanol, Caprylyl Glycol, Sorbic Acid, Fragrance/Parfum, Ceteareth-20, Laureth-4, Ethyl Macadamiate, Disodium EDTA, Aminomethyl Propanol, Propylene Glycol, Potassium Sorbate, Sodium Benzoate, Malic Acid, Citric Acid, Benzoic Acid, Benzyl Alcohol, Isopropyl Alcohol, Butylphenyl Methylpropional, Citronellol, Coumarin, Hydroxycitronellal, Hydroxyisohexyl 3-Cyclohexene Carboxaldehyde, Limonene *Antistatic Agent/Agent Antistatique.']</t>
  </si>
  <si>
    <t>['Vegan', 'Clean at Sephora', 'Coily Hair', 'Good for: Frizz', 'Curly Hair', 'Good for: Dryness']</t>
  </si>
  <si>
    <t>P501693</t>
  </si>
  <si>
    <t>The Wizard Detangling Hair Primer</t>
  </si>
  <si>
    <t>['Isododecane, Isopropyl Palmitate, Isohexadecane, Ethylhexyl Olivate, Hippophae Rhamnoides (Sea Buckthorn/Argousier) Fruit/Seed Oil, Squalane, Persea Gratissima (Avocado/Avocat) Oil, Tocopheryl Acetate, Fragrance/Parfum.']</t>
  </si>
  <si>
    <t>['Vegan', 'Heat Protection', 'Clean at Sephora', 'Good for: Frizz', 'Without Sulfates SLS &amp; SLES', 'Increases Shine']</t>
  </si>
  <si>
    <t>P426180</t>
  </si>
  <si>
    <t>Mini Un.Done Volume and Matte Texture Spray</t>
  </si>
  <si>
    <t>['Vegan', 'Light Hold', 'Good for: Volume', 'Clean at Sephora', 'All Hair Types']</t>
  </si>
  <si>
    <t>P504002</t>
  </si>
  <si>
    <t>Water Sign Hydrating Hair Oil with Hyaluronic Acid</t>
  </si>
  <si>
    <t>['Prunus Amygdalus Dulcis (Sweet Almond/Amande Douce) Oil, Ricinus Communis (Castor) Seed Oil, Mangifera Indica (Mango/Mangue) Seed Butter, Simmondsia Chinensis (Jojoba) Seed Oil, Squalane, Lauryl Laurate, Argania Spinosa (Argan) Kernel Oil, Hippophae Rhamnoides (Sea Buckthorn/Argousier) Fruit/Seed Oil, Brassica Campestris (Rapeseed/Colza) Seed Oil, Sesamum Indicum (Sesame/SÃ©same) Seed Oil, Cocos Nucifera (Coconut/Nuix de Coco) Oil, Sodium Hyaluronate, Spirulina Platensis (Blue-Green Algae/Algues Bleu-Verte) Extract, Emblica Officinalis (Gooseberry/Groseille Ã  Maquereau) Fruit Extract, Curcuma Longa (Turmeric) Root Extract, Oryza Sativa (Rice/Riz) Bran Extract, Rosmarinus Officinalis (Rosemary/Romarin) Leaf Extract, Helianthus Annuus (Sunflower/Tournesol) Extract, Glycerin, PEG-8 Caprylic/Capric Glycerides, Octyldodeceth-25, Water/Eau/Aqua, Cocos Nucifera (Coconut/Nuix de Coco) Water, Tocopherol, Phenoxyethanol, Propylene Glycol, Decylene Glycol, Fragrance/Parfum']</t>
  </si>
  <si>
    <t>['Heat Protection', 'Clean at Sephora', 'Good for: Frizz', 'Good for: Dryness', 'Without Silicones', 'Increases Shine']</t>
  </si>
  <si>
    <t>P501708</t>
  </si>
  <si>
    <t>Perk Up Plus Extended Clean Dry Shampoo</t>
  </si>
  <si>
    <t>5.3 oz / 202 mL</t>
  </si>
  <si>
    <t>['Hydrofluorocarbon 152a, Butane, Alcohol Denat. (SD Alcohol 40-B), Oryza Sativa (Rice) Starch, PVP, Maranta Arundinacea (Arrowroot) Root Powder, Maltodextrin, Zinc Ricinoleate, Mandelic Acid, Pentapeptide-3, Nephelium Lappaceum (Rambutan) Seed Extract, Hippophae Rhamnoides (Sea Buckthorn) Fruit/Seed Oil, Arginine, Water/Aqua/Eau, Diisopropyl Adipate, Disteardimonium Hectorite, Propylene Glycol, Citric Acid, Citronellyl Methylcrotonate, Fragrance.']</t>
  </si>
  <si>
    <t>['Vegan', 'Clean at Sephora', 'All Hair Types', 'Without Sulfates SLS &amp; SLES', 'Good for: Oily Scalp', 'Cruelty-Free']</t>
  </si>
  <si>
    <t>P420713</t>
  </si>
  <si>
    <t>Velveteen Dream Anti-Frizz Smoothing Conditioner</t>
  </si>
  <si>
    <t>['Guar Hydroxypropyltrimonium Chloride, Hippophae Rhamnoides (Sea Buckthorn/Argousier) Fruit/Seed Oil, Panthenol, Silicone Quaternium-17, Amodimethicone, Phenyl Trimethicone, Trideceth-12, Cetrimonium Chloride*, Glycereth-26, Glycerin, Glyceryl Stearate, Hexylene Glycol, Sodium Benzoate, Hydroxyethyl Behenamidopropyl Dimonium Chloride, Citric Acid, Ethylhexylglycerin, Microcrystalline Wax, Paraffin, Polyethylene, Isopropyl Alcohol, Phenoxyethanol, Fragrance/Parfum, Hydroxycitronellal, Limonene.']</t>
  </si>
  <si>
    <t>P500748</t>
  </si>
  <si>
    <t>Hydro Rush Intense Moisture Shampoo with Hyaluronic Acid</t>
  </si>
  <si>
    <t>['Water/Eau/Aqua,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t>
  </si>
  <si>
    <t>P441833</t>
  </si>
  <si>
    <t>Polished Perfection Thermal Straightening Brush 2.0</t>
  </si>
  <si>
    <t>['Good for: Damage', 'All Hair Types', 'Good for: Frizz', 'Increases Shine']</t>
  </si>
  <si>
    <t>Hair Straighteners &amp; Flat Irons</t>
  </si>
  <si>
    <t>P431192</t>
  </si>
  <si>
    <t>Curl Corps Curl Enhancing Hair Gel</t>
  </si>
  <si>
    <t>['Water/Eau/Aqua, Glycerin, PEG-6 Caprylic/Capric Glycerides, Hippophae Rhamnoides (Sea Buckthorn/Argousier) Extract, Avena Sativa (Oat/Avoine) Peptide, Glycine Soja (Soybean/Soja) Protein, Hydrolyzed Wheat Protein, PEG-40 Hydrogenated Castor Oil, Guar Hydroxypropyltrimonium Chloride, Propylene Glycol, Caprylyl Glycol, Hydroxyethylcellulose, Butylene Glycol, 1,2-Hexanediol, Polysorbate 60, Glyoxal, Phenoxyethanol, Sodium Benzoate, Potassium Sorbate, Fragrance/Parfum, Citric Acid, Sodium Phosphate, Disodium Phosphate, Benzoic Acid, Benzyl Alcohol, Butylphenyl Methylpropional, Hydroxycitronellal, Hydroxyisohexyl 3-Cyclohexene Carboxaldehyde, Limonene.']</t>
  </si>
  <si>
    <t>P478535</t>
  </si>
  <si>
    <t>Top Gloss Hair Shine Spray</t>
  </si>
  <si>
    <t>4.8 oz/ 200 mL</t>
  </si>
  <si>
    <t>['Isobutane, Isododecane, Alcohol Denat. (SD Alcohol 40-B), Propane, C12-15 Alkyl Benzoate, C13-15 Alkane, Trisiloxane, Hippophae Rhamnoides (Sea Buckthorn/Argousier) Fruit/Seed Oil, Water/Eau/Aqua, Phenyl Trimethicone, Caprylyl Methicone, Polyquaternium-59, Butylene Glycol, Fragrance/Parfum, Benzyl Benzoate, Hydroxycitronellal, Limonene, Citronellol, Coumarin.']</t>
  </si>
  <si>
    <t>['Vegan', 'Clean at Sephora', 'All Hair Types', 'Good for: Frizz', 'UV Protection', 'Increases Shine']</t>
  </si>
  <si>
    <t>P481409</t>
  </si>
  <si>
    <t>The Kure Multi-Task Repair Treatment</t>
  </si>
  <si>
    <t>['Water/Aqua/Eau, PEG-40 Hydrogenated Castor Oil, Hippophae Rhamnoides (Sea Buckthorn/Argousier) Fruit/Seed Oil, Borago Officinalis (Borage/Bourrache) Seed Oil, Plukenetia Volubilis Seed Oil, PEG-50 Shea Butter, Hydroxypropyl Guar Hydroxypropyltrimonium Chloride, Mangifera Indica (Mango/Mangue) Fruit Extract, Hydrolyzed Quinoa, Glycerin, Amodimethicone, Butylene Glycol, Cetrimonium Chloride, Bis-PCA Dimethicone, C11-15 Pareth-7, Laureth-9, Aminomethyl Propanol, Trideceth-12, Disodium PEG-12 Dimethicone Sulfosuccinate, Ethylhexylglycerin, Lactic Acid, Citric Acid, Tocopherol, Acetic Acid, Benzyl Alcohol, Potassium Sorbate, Sodium Benzoate, Phenoxyethanol, Fragrance/Parfum, Xanthan Gum, Sorbic Acid, Benzyl Benzoate, Hydroxycitronellal, Limonene, Citronellol, Coumarin.']</t>
  </si>
  <si>
    <t>['Good for: Damage', 'Vegan', 'Clean at Sephora', 'All Hair Types', 'Good for: Dryness', 'Without Sulfates SLS &amp; SLES']</t>
  </si>
  <si>
    <t>P500713</t>
  </si>
  <si>
    <t>Hydro Rush Intense Moisture Conditioner with Hyaluronic Acid</t>
  </si>
  <si>
    <t>P420708</t>
  </si>
  <si>
    <t>Vault Sulfate Free Shampoo for Color-Treated Hair</t>
  </si>
  <si>
    <t>['Water/Eau/Aqua, Sodium C14-16 Olefin Sulfonate, Sodium Cocoyl Isethionate, Cocamidopropyl Betaine, Glycerin, Hippophae Rhamnoides (Sea Buckthorn/Argousier) Fruit/Seed Oil, Glycine Soja (Soybean) Oil, Acrylates Copolymer, Glycine, Alanine, Arginine, Aspartic Acid, Histidine, Isoleucine, Phenylalanine, Proline, Serine, Threonine, Valine, Panthenol, Aminomethyl Propanol, Polyquaternium-59, C11-15 Pareth-7, C12-16 Pareth-9, Centrimonium Chloride*, Cocamidopropylamine Oxide, Cocamide MIPA, Glycol Distearate, Lactic Acid, PEG-150 Distearate, PEG-200 Hydrogenated Glyceryl Palmate, PEG-7 Glyceryl Cocoate, Polyquaternium-7, Polysorbate 20, Sodium PCA, Sodium Lauroyl Sarcosinate, Trideceth-12, Trimethylsiloxyamodimethicone, Ethylhexylglycerin, Phenoxyethanol, Coconut Acid, Sodium Isethionate, Guar Hydroxypropyltrimonium Chloride, Sodium Benzoate, Sodium Lactate, Sodium Hydroxide, Sodium Formate, PCA, Sodium Chloride, Sodium Sulfate, Potassium Sorbate, Butylene Glycol, Citric Acid, Sodium Glycolate, Tetrasodium Glutamate Diacetate, Fragrance/Parfum, Benzyl Benzoate, Hydroxycitronellal, Limonene']</t>
  </si>
  <si>
    <t>P502586</t>
  </si>
  <si>
    <t>Brooklyn Bombshell Blowout Spray</t>
  </si>
  <si>
    <t>['Water/Aqua/Eau, Sodium Polyitaconate, Maltodextrin/VP Copolymer, Hippophae Rhamnoides (Sea Buckthorn/Argousier) Fruit/Seed Oil, PEG-40 Hydrogenated Castor Oil, Panthenol, Glycerin, PEG-12 Dimethicone, Polysorbate 20, Potassium Sorbate, Benzyl Alcohol, Propylene Glycol, Phenoxyethanol, Fragrance/Parfum.']</t>
  </si>
  <si>
    <t>['Vegan', 'Clean at Sephora', 'All Hair Types', 'Without Sulfates SLS &amp; SLES', 'Cruelty-Free']</t>
  </si>
  <si>
    <t>P471531</t>
  </si>
  <si>
    <t>Bust Your Brass Blonde Purple Conditioner</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</si>
  <si>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Hydroxycitronellal, Limonene, Ext. Violet 2 (CI 60730) *antistatic agent/agent antistatique']</t>
  </si>
  <si>
    <t>P501714</t>
  </si>
  <si>
    <t>The Kure Bond Repair Shampoo for Damaged Hair</t>
  </si>
  <si>
    <t>Size + Concentration</t>
  </si>
  <si>
    <t>['Water/Aqua/Eau, Sodium C14-16 Olefin Sulfonate, Cocamidopropyl Betaine, Glycerin, Disodium Cocoamphodiacetate, PEG-7 Glyceryl Cocoate,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PEG-12 Dimethicone, PEG-150 Distearate, Polyquaternium-10, Polyquaternium-7, Polysorbate 20, Propylene Glycol, Glycol, Glycol Stearate, Glycol Distearate, Sodium Methyl Cocoyl Taurate, Citric Acid, Dehydroacetic Acid, Benzyl Alcohol, Phenoxyethanol, Potassium Sorbate, Sodium Benzoate, Benzoic Acid, Fragrance/Parfum.']</t>
  </si>
  <si>
    <t>P504128</t>
  </si>
  <si>
    <t>Hydro Rush and Dream Routine Hair Hydration Set</t>
  </si>
  <si>
    <t>['Hydro Rush Intense Moisture Shampoo with Hyaluronic Acid:', 'Water/Eau/Aqua,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 'Hydro Rush Intense Moisture Conditioner with Hyaluronic Acid:', 'Water/Eau/Aqua,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'Dream Routine Overnight Hydrating Hair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</si>
  <si>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['Vegan', 'Hyaluronic Acid', 'Hydrating', 'Good for: Dryness', 'Without Silicones']</t>
  </si>
  <si>
    <t>P420709</t>
  </si>
  <si>
    <t>Vault Conditioner for Color-Treated Hair</t>
  </si>
  <si>
    <t>['Water/Eau/Aqua, Cetearyl Alcohol, Glycerin, Olea Europaea (Olive) Fruit Oil, Dicetyldimonium Chloride, Behentrimonium Methosulfate, Fragrance/Parfum,  Divinyldimethicone/Dimethicone Copolymer, Hippophae Rhammnoides (Sea Buckthorn/Argousier) Seed Oil, Glycine Soja (Soybean) Oil, Glycine, Alanine, Arginine, Aspartic Acid, Histidine, Isoleucine, Phenylalanine, Proline, Serine, Threonine, Valine, Centrimonium Chloride*, Stearamidopropyl Dimethylamine, Polyquaternium 37, Guar Hydroxypropyltrimonium Chloride, Phenoxyethanol, Sodium PCA, Sodium Lactate, Isopropyl Alcohol, Propylene Glycol Dicaprylate/Dicaprate, Caprylyl Glycol, PCA, Citric Acid, Ethylhexylglycerin, PPG-1 Trideceth 6, Hexylene Glycol, C12-13 Pareth-3, C12-13 Pareth-23, Disodium EDTA, Benzophenone-4, Butylphenyl Methylpropional, Hydroxycitronellal, Hydroxyisohexyl 3-Cyclohexene Carboxaldehyde, Limonene.']</t>
  </si>
  <si>
    <t>['Vegan', 'Good for: Color Care', 'Clean at Sephora', 'All Hair Types', 'Good for: Dryness', 'UV Protection']</t>
  </si>
  <si>
    <t>P458505</t>
  </si>
  <si>
    <t>Fadeblock Pre-Shampoo Color Seal</t>
  </si>
  <si>
    <t>['Water/Eau/Aqua, Polysorbate 20, Glycerin, Propanediol, Polyquaternium-59, Propylene Glycol, Quaternium-80,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Lactobacillus Ferment, Lactic Acid, Sodium PCA, Sodium Acetate, Sodium Lactate, PCA, Cellulose, Polyquaternium-39, Dimethicone, Hydroxyethylcellulose, Polyquaternium-37, Guar Hydroxypropyltrimonium Chloride, Calcium Gluconate, Gluconolactone, Sodium Benzoate, Butylene Glycol, Ethylhexylglycerin, Phenoxyethanol, Isopropyl Alcohol, Sodium Chloride, Fragrance/Parfum, Hydroxycitronellal, Limonene.']</t>
  </si>
  <si>
    <t>['Vegan', 'Good for: Color Care', 'Clean at Sephora', 'All Hair Types', 'UV Protection']</t>
  </si>
  <si>
    <t>P473260</t>
  </si>
  <si>
    <t>Power Hour Curl Refreshing Spray</t>
  </si>
  <si>
    <t>6.7 oz/ 220 mL</t>
  </si>
  <si>
    <t>['Water/Eau/Aqua, Glycerin, Polysorbate 20, Amodimethicone, Hippophae Rhamnoides (Sea Buckthorn/Argousier) Fruit/Seed Oil, Avena Sativa (Oat/Avoine) Peptide, Linum Usitatissimum (Linseed/Graine De Lin) Seed Extract, Glycine Soja (Soybean) Germ Extract, Tapioca Starch, Panthenol, Hydrolyzed Wheat Protein, Leuconostoc/Radish Root Ferment Filtrate, Tocopherol, Quaternium-80, Trideceth-12, Propylene Glycol, Behentrimonium Chloride*, Cetrimonium Chloride*, Trideceth-3, Trideceth-15, Ethylhexylglycerin, Trisodium Ethylenediamine Disuccinate, Isopropyl Alcohol, Benzoic Acid, Acetic Acid, Phenoxyethanol, Sodium Benzoate, Caprylyl Glycol, 1,2-Hexanediol, Fragrance/Parfum, Benzyl Benzoate, Hydroxycitronellal, Limonene, Citronellol, Coumarin.']</t>
  </si>
  <si>
    <t>P501713</t>
  </si>
  <si>
    <t>Reset Exfoliating Jelly Scalp Scrub</t>
  </si>
  <si>
    <t>4.7 oz / 140 mL</t>
  </si>
  <si>
    <t>['Water/Eau/Aqua, Maris Sal (Dead Sea Salt/Sel De Mer Morte), Disodium Laureth Sulfosuccinate, Glyceryl Oleate, Sorbitan Caprylate, Lauryl Betaine, Tropaeolum Majus (Indian Cress/Capucine) Flower/Leaf/Stem Extract, Tocopheryl (Vitamin E/Vitamine E) Acetate, Salicylic Acid, Hippophae Rhamnoides (Sea Buckthorn/Argousier) Fruit/Seed Oil, Kaolin (Pink Clay/Argile Rose), Charcoal Powder, Polyquaternium-7, Sodium Benzoate, Sodium Phytate, Sodium Chloride, Phenoxyethanol, Ethylhexylglycerin, Fragrance/Parfum, Benzyl Benzoate, Hydroxycitronellal, Limonene.']</t>
  </si>
  <si>
    <t>['Vegan', 'Clean at Sephora', 'Salicylic Acid', 'Good for: Flaky/Dry Scalp', 'Good for: Oily Scalp', 'Cruelty-Free']</t>
  </si>
  <si>
    <t>P482657</t>
  </si>
  <si>
    <t>Double Agent 2-in-1 Straightening Blow Dryer Brush</t>
  </si>
  <si>
    <t>['Good for: Frizz', 'Increases Shine']</t>
  </si>
  <si>
    <t>Hair Dryers</t>
  </si>
  <si>
    <t>P501717</t>
  </si>
  <si>
    <t>3D Volume and Thickening Shampoo</t>
  </si>
  <si>
    <t>['Water/Eau/Aqua, Sodium C14-16 Olefin Sulfonate, PEG-120 Methyl Glucose Dioleate, Lauryl Betaine, Glycerin, Larix Europaea (Larch Wood/Bois de mÃ©lÃ©ze) Extract, Hydrolyzed Rice Protein, Hydrolyzed Vegetable Protein, Polyquaternium-73, Hippophae Rhamnoides (Sea Buckthorn/Argousier) Fruit/Seed Oil, Serenoa Serrulata (Saw Palmetto) Fruit Extract, Urtica Dioica (Nettle Leaf/Feuille dâ€™ortie) Extract, Morus Alba (Mulberry/Mure) Root Extract, Camellia Sinensis (Green Tea/ThÃ© Vert) Leaf Extract, Glycine, Persea Gratissima (Avocado/Avocat) Oil, Tetrasodium Glutamate Diacetate, Sodium Metabisulfite, Zinc Chloride, Citric Acid, Phenoxyethanol, Sodium Benzoate, Sodium Hydroxide, Benzyl Alcohol, Potassium Sorbate, Fragrance/Parfum.']</t>
  </si>
  <si>
    <t>['Vegan', 'Good for: Volume', 'Clean at Sephora', 'Good for: Hair Thinning', 'Increases Shine', 'Cruelty-Free']</t>
  </si>
  <si>
    <t>P501689</t>
  </si>
  <si>
    <t>3D Daily Leave-In Hair Thickening Treatment</t>
  </si>
  <si>
    <t>4 oz / 120 mL</t>
  </si>
  <si>
    <t>['Water/Eau/Aqua, Alcohol, Butylene Glycol, PPG-5-Ceteth-20, Glycerin, Magnesium Sulfate, PVP, VP/DMAPA Acrylates Copolymer, Larix Europaea (Larch Wood/Bois de mÃ©lÃ©ze) Extract, Camellia Sinensis (Green Tea/ThÃ© Vert) Leaf Extract, Serenoa Serrulata (Saw Palmetto) Fruit Extract, Urtica Dioica (Nettle Leaf/Feuille dâ€™ortie) Extract, Morus Alba (Mulberry/Mure) Root Extract, Zinc Chloride, Glycine, Hippophae Rhamnoides (Sea Buckthorn/Argousier) Fruit/Seed Oil, Persea Gratissima (Avocado/Avocat) Oil, Pouteria Sapota (Sapote) Seed Oil, Hydrolyzed Rice Protein, Hydrolyzed Vegetable Protein, Tocopherol, Ethylhexylglycerin, Sodium Phytate, Sodium Metabisulfite, Potassium Sorbate, Citric Acid, Benzyl Alcohol, Sodium Benzoate, Phenoxyethanol, Fragrance/Parfum, Benzyl Benzoate, Hydroxycitronellal, Limonene, Citronellol, Coumarin.']</t>
  </si>
  <si>
    <t>['Vegan', 'Clean at Sephora', 'Good for: Hair Thinning', 'Without Phthalates', 'Without Sulfates SLS &amp; SLES', 'Cruelty-Free']</t>
  </si>
  <si>
    <t>P500290</t>
  </si>
  <si>
    <t>High Tide Deep Waver Jumbo</t>
  </si>
  <si>
    <t>['Vegan', 'Good for: Volume', 'Curl-Enhancing', 'All Hair Types', 'Good for: Frizz', 'Cruelty-Free']</t>
  </si>
  <si>
    <t>P480275</t>
  </si>
  <si>
    <t>Mini Perk Up Talc-Free Dry Shampoo</t>
  </si>
  <si>
    <t>1.8 oz/ 79 mL</t>
  </si>
  <si>
    <t>P501698</t>
  </si>
  <si>
    <t>Mini Perk Up Plus Extended Clean Dry Shampoo</t>
  </si>
  <si>
    <t>1.8 oz / 65 mL</t>
  </si>
  <si>
    <t>P449574</t>
  </si>
  <si>
    <t>Illuminati Diamond Ceramic Flat Iron</t>
  </si>
  <si>
    <t>P501721</t>
  </si>
  <si>
    <t>Bust Your Brass Blonde Purple Shampoo</t>
  </si>
  <si>
    <t>['Water/Aqua/Eau, Sodium C14-16 Olefin Sulfonate, Cocamidopropyl Betaine, Glycerin, Sodium Methyl Cocoyl Taurate, Disodium Cocoamphodiacetate, PEG-7 Glyceryl Cocoate, Glyceryl Stearate,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PEG-55 Propylene Glycol Oleate, PEG-12 Dimethicone, PEG-150 Distearate, PEG-150 Stearate, Polyquaternium-10, Polyquaternium-7, Polysorbate 20, Propylene Glycol, Citric Acid, Dehydroacetic Acid, Benzyl Alcohol, Phenoxyethanol, Potassium Sorbate, Sodium Benzoate, Benzoic Acid, Stearic Acid, Sodium Chloride, Fragrance/Parfum, Ext. Violet 2 (CI 60730).']</t>
  </si>
  <si>
    <t>['Good for: Damage', 'Vegan', 'All Hair Types', 'Good for: Dryness', 'Reduces Brassiness', 'Cruelty-Free']</t>
  </si>
  <si>
    <t>P455574</t>
  </si>
  <si>
    <t>The Conductor 1 Inch Precision Germanium Flat Iron</t>
  </si>
  <si>
    <t>P449573</t>
  </si>
  <si>
    <t>The CEO 360Â° Lightweight Powerhouse Hair Dryer</t>
  </si>
  <si>
    <t>P501686</t>
  </si>
  <si>
    <t>3D Volume and Thickening Conditioner</t>
  </si>
  <si>
    <t>16.9 oz / 500 mL</t>
  </si>
  <si>
    <t>['Vegan', 'Refill Available', 'Good for: Volume', 'Clean at Sephora', 'Good for: Hair Thinning', 'Increases Shine']</t>
  </si>
  <si>
    <t>P202633</t>
  </si>
  <si>
    <t>Brow Wiz Ultra-Slim Precision Brow Pencil</t>
  </si>
  <si>
    <t>Anastasia Beverly Hills</t>
  </si>
  <si>
    <t>0.003 oz/ 0.085 g</t>
  </si>
  <si>
    <t>Ash Brown</t>
  </si>
  <si>
    <t>for grey hair with cool/ash undertones</t>
  </si>
  <si>
    <t>['Vegan', 'Natural Finish', 'Community Favorite']</t>
  </si>
  <si>
    <t>P384060</t>
  </si>
  <si>
    <t>DIPBROW Waterproof, Smudge Proof Brow Pomade</t>
  </si>
  <si>
    <t>0.14 oz/ 4 g</t>
  </si>
  <si>
    <t>Dark Brown</t>
  </si>
  <si>
    <t>['Cyclopentasiloxane, Isododecane, Cyclohexasiloxane, Silica, Polyethylene, Trimethylsiloxysilicate, Ozokerite/Synthetic Wax, Bis-Diglyceryl Polyacyladipate-2, Silica Dimethyl Silylate, Mica, Tocopheryl Acetate, Caprylyl Glycol, Ethylhexylglycerin, Propylparaben, May Contain: (+/-) Iron Oxides (Ci 77491, Ci 77492, Ci 77499), Titanium Dioxide (Ci 77891), Bismuth Oxychloride (Ci 77163).']</t>
  </si>
  <si>
    <t>['Vegan', 'Cream Formula', 'Community Favorite', 'Full Coverage', 'Waterproof']</t>
  </si>
  <si>
    <t>P404832</t>
  </si>
  <si>
    <t>Eye Shadow Singles</t>
  </si>
  <si>
    <t>0.059 oz/ 1.7 g</t>
  </si>
  <si>
    <t>Blazing</t>
  </si>
  <si>
    <t>brick red (ultra-matte)</t>
  </si>
  <si>
    <t>['Mica,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Contain/Peut Contenir: (+/-) Yellow 5 Lake (Ci 19140), Carmine (Ci 75470), Ultramarines (Ci 77007), Iron Oxides (Ci 77491, Ci 77492, Ci 77499), Titanium Dioxide (Ci 77891).']</t>
  </si>
  <si>
    <t>Eyeshadow</t>
  </si>
  <si>
    <t>P404831</t>
  </si>
  <si>
    <t>Liquid Lipstick</t>
  </si>
  <si>
    <t>0.11 oz / 3.2 g</t>
  </si>
  <si>
    <t>Poet</t>
  </si>
  <si>
    <t>dusty mauve</t>
  </si>
  <si>
    <t>['Isododecane, Trimethylsiloxysilicate, Boron Nitride, Nylon-12, Ozokerite, Mineral Oil,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</si>
  <si>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Lipstick</t>
  </si>
  <si>
    <t>P409118</t>
  </si>
  <si>
    <t>Modern Renaissance Eye Shadow Palette</t>
  </si>
  <si>
    <t>['Tempera:',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 'Buon Fresco:', 'Mica, Dimethicone, Boron Nitride, Nylon-12, Zinc Stearate, Polymethylsilsesquioxane, Zinc Myristate, Silica, Zea Mays (Corn) Starch, Glycerin, Cyclopentasiloxane, Vinyl Dimethicone/Methicone Silsesquioxane Crosspolymer,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'Antique Bronze, Golden Ochre, Burnt Orange:', 'Mica, Dimethicone, Boron Nitride,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Ultramarines (Ci 77007), Iron Oxides (Ci 77491, Ci 77492, Ci 77499), Titanium Dioxide (Ci 77891). *Contains Carmine as a color additive.', 'Love Letter:', 'Mica, Dimethicone, Boron Nitride, Nylon-12, Polymethylsilsesquioxane, Zinc Stearate, Zea Mays (Corn) Starch, Cyclopentasiloxane, Silica, Vinyl Dimethicone/Methiconesilsesquioxane Crosspolymer, Zinc Myristate, Glycerin,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'Red Ochre:', 'Mica,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'Realgar:', 'Mica, Dimethicone, Boron Nitride, Nylon-12, Zinc Stearate, Zea Mays (Corn) Starch, Glycerin, Polymethylsilsesquioxane, Silica, Zinc Myristate, Cyclopentasiloxane,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'Warm Taupe:', 'Mica, Boron Nitride, Dimethicone,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Manganese Violet (Ci 77742, Titanium Oxide (Ci 77891). *Contains Carmine as a color additive.', 'Vermeer, Primavera:', 'Mica,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Tocopherol, May Contain: (+/-) Carmine (Ci 75470), Iron Oxides (Ci 77491, Ci 77492, Ci 77499), Ferric Ferrocyanide (Ci 77510), Titanium Dioxide (Ci 77891). *Contains Carmine as a color additive.', 'Cyprus Umber:', 'Mica, Boron Nitride, Dimethicone, Nylon-12, Polymethylsilsesquioxane, Zinc Stearate, Zea Mays (Corn) Starch, Zinc Myristate, Glycerin, Silica, Vinyl Dimethicone/Methicone Silsesquioxane Crosspolymer, Caprylyl Glycol, Cyclopentasiloxane, Hydrogenated Lecithin, Isopentyldiol, Lauroyl Lysine, Phenoxyethanol, Polysilicone-11, Tocopherol, May Contain: (+/-) Iron Oxides (Ci 77491, Ci 77492, Ci 77499), Titanium Dioxide (Ci 77891).', 'Venetian Red:', 'Mica, Boron Nitride, Dimethicone, Nylon-12, Polymethylsilsesquioxane, Zinc Stearate, Zea Mays (Corn) Starch, Cyclopentasiloxane, Glycerin, Silica, Vinyl Dimethicone/Methicone Silsesquioxane Crosspolymer, Zinc Myristate, Caprylyl Glycol, Hydrogenated Lecithin, Isopentyldiol, Lauroyl Lysine, Phenoxyethanol, Polysilicone-11, Tocopherol, May Contain: (+/-) Carmine (Ci 75470), Ultramarines (Ci 77007), Iron Oxides (Ci 77491, Ci 77492, Ci 77499), Titanium Dioxide (Ci 77891). *Contains Carmine as a color additive.', 'Raw Sienna:',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t>
  </si>
  <si>
    <t>Eye Palettes</t>
  </si>
  <si>
    <t>P58930227</t>
  </si>
  <si>
    <t>Soft Glam Eyeshadow Palette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</si>
  <si>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'Glistening:', 'Dimethicone, Synthetic Fluorphlogopite, Boron Nitride, Nylon-12, Octyldodecyl Stearoyl Stearate, Zea Mays (Corn) Starch, Zinc Stearate, Silica, Glycerin, Polymethylsilsesquioxane, Vinyl Dimethicone/Methicone Silsesquioxane Crosspolymer, Zinc Myristate, Beeswax/Cera Alba, Caprylyl Glycol, Cyclopentasiloxane, Hydrogenated Lecithin, Isopentyldiol, Lauroyl Lysine, Phenoxyethanol, Polysilicone-11, Sodium Polyacrylate, Theobroma Cacao (Cocoa) Seed Butter, Tin Oxide, Tocopherol. May Contain (+/-): Mica, Bronze Powder (Ci 77400), Iron Oxides (Ci 77491),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 (+/-): Mica, Yellow 5 Lake (Ci 19140), Carmine* (Ci 75470), Iron Oxides (Ci 77491, Ci 77492, Ci 77499), Titanium Dioxide (Ci 77891).', 'Rose Pink:', 'Dimethicone, Boron Nitride, Nylon-12, Zea Mays (Corn) Starch, Zinc Stearate, Polymethylsilsesquioxane, Zinc Myristate, Silica, Glycerin, Vinyl Dimethicone/Methicone Silsesquioxane Crosspolymer, Caprylyl Glycol, Cyclopentasiloxane, Hydrogenated Lecithin, Isopentyldiol, Lauroyl Lysine, Phenoxyethanol, Polysilicone-11, Tin Oxide, Tocopherol. May Contain (+/-): Mica, Carmine* (Ci 75470), Iron Oxides (Ci 77491, Ci 77492, Ci 77499), Titanium Dioxide (Ci 77891).', 'Sultry:', 'Aluminum Calcium Sodium Silicate, Silica, Dimethicone, Boron Nitride, Nylon-12, Octyldodecyl Stearoyl Stearate, Zea Mays (Corn) Starch, Zinc Stearate, Glycerin, Stearic Acid, Beeswax/Cera Alba,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 (+/-): Mica, Carmine* (Ci 75470), Aluminum Powder (Ci 77000), Iron Oxides (Ci 77491, Ci 77492, Ci 77499), Titanium Dioxide (Ci 77891).', 'Bronze:', 'Synthetic Fluorphlogopite, Aluminum Calcium Sodium Silicate, Alumina, Dimethicone, Calcium Aluminum Borosilicate, Glycerin, Beeswax/Cera Alba, Boron Nitride, Caprylyl Glycol, Cyclopentasiloxane, Hydrogenated Lecithin, Isopentyldiol, Lauroyl Lysine, Nylon-12, Octyldodecyl Stearoyl Stearate, Phenoxyethanol, Polymethylsilsesquioxane, Polysilicone-11, Quartz, Silica, Sodium Polyacrylate, Theobroma Cacao (Cocoa) Seed Butter, Tin Oxide, Tocopherol, Vinyl Dimethicone/Methicone Silsesquioxane Crosspolymer, Zea Mays (Corn) Starch, Zinc Myristate, Zinc Stearate. May Contain (+/-): Mica, Iron Oxide (Ci 77491),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 (+/-): Mica, Carmine* (Ci 75470), Ultramarines (Ci 77007), Iron Oxides (Ci 77491, Ci 77492, Ci 77499), Manganese Violet (Ci 77742),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 (+/-): Mica, Carmine* (Ci 75470), Ultramarines (Ci 77007), Iron Oxides (Ci 77491, Ci 77492, Ci 77499), Manganese Violet (Ci 77742), Titanium Dioxide (Ci 77891).', 'Fairy:',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Tin Oxide, Tocopherol. May Contain (+/-): Mica, Carmine* (Ci 75470), Iron Oxides (Ci 77491, Ci 77492, Ci 77499), Titanium Dioxide (Ci 77891).', 'Burnt Orange Matte:', 'Dimethicone, Boron Nitride, Nylon-12, Zea Mays (Corn) Starch, Zinc Stearate, Polymethylsilsesquioxane,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'Sienna:', 'Dimethicone, Boron Nitride, Nylon-12, Zea Mays (Corn) Starch, Zinc Stearate, Cyclopentasiloxane, Glycerin, Polymethylsilsesquioxane, Silica, Vinyl Dimethicone/Methicone Silsesquioxane Crosspolymer, Zinc Myristate, Caprylyl Glycol, Hydrogenated Lecithin, Isopentyldiol, Lauroyl Lysine, Phenoxyethanol, Polysilicone-11, Tocopherol. May Contain (+/-): Mica, Yellow 5 Lake (Ci 19140), Carmine* (Ci 75470), Iron Oxides (Ci 77491, Ci 77492, Ci 77499), Titanium Dioxide (Ci 77891).', 'Rustic:', 'Dimethicone, Boron Nitride, Nylon-12, Zinc Stearate, Polymethylsilsesquioxane, Zea Mays (Corn) Starch, Zinc Myristate, Glycerin, Silica, Vinyl Dimethicone/Methicone Silsesquioxane Crosspolymer, Mineral Oil/Paraffinum Liquidum, Caprylyl Glycol, Cyclopentasiloxane, Hydrogenated Lecithin, Isopentyldiol, Lauroyl Lysine, Phenoxyethanol, Polysilicone-11, Tocopherol. May Contain (+/-): Mica, Yellow 5 Lake (Ci 19140), Carmine* (Ci 75470), Iron Oxides (Ci 77491, Ci 77492, Ci 77499), Titanium Dioxide (Ci 77891).', 'Cyprus Umber:', 'Boron Nitride, Dimethicone, Nylon-12, Polymethylsilsesquioxane, Zea Mays (Corn) Starch, Zinc Stearate, Zinc Myristate, Glycerin, Silica, Vinyl Dimethicone/Methicone Silsesquioxane Crosspolymer, Caprylyl Glycol, Cyclopentasiloxane, Hydrogenated Lecithin, Isopentyldiol, Lauroyl Lysine, Phenoxyethanol, Polysilicone-11, Tocopherol. May Contain (+/-): Mica, Iron Oxides (Ci 77491, Ci 77492, Ci 77499),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 (+/-): Mica, Carmine* (Ci 75470), Black 2 (Ci 77266), Iron Oxides (Ci 77491, Ci 77499), Titanium Dioxide (Ci 77891).']</t>
  </si>
  <si>
    <t>['Radiant Finish', 'Community Favorite', 'Shimmer Finish', 'Matte Finish', 'Full Coverage']</t>
  </si>
  <si>
    <t>P386335</t>
  </si>
  <si>
    <t>Contour Kit</t>
  </si>
  <si>
    <t>6 pans x 0.11 oz/ 3.12 g</t>
  </si>
  <si>
    <t>Light to Medium</t>
  </si>
  <si>
    <t>['Java, Vanilla, Fawn, Havana, and Banana:', 'Talc, Mica, Silica, Boron Nitride, Nylon-12, Ethylhexyl Palmitate, Magnesium Stearate, Octyldodecyl Stearoyl Stearate, Dimethicone, Triethoxycaprylylsilane, Tocopheryl Acetate, Caprylyl Glycol, Ethylhexylglycerin, Phenoxyethanol, Methylparaben, Propylparaben, May Contain (+/-): Iron Oxides (Ci 77491, Ci 77492, Ci 77499), Titanium Dioxide (Ci 77891).', 'Sand:', 'Mica, Talc, Silica, Boron Nitride, Nylon-12, Ethylhexyl Palmitate, Magnesium Stearate, Octyldodecyl Stearoyl Stearate, Triethoxycaprylylsilane, Dimethicone, Tocopheryl Acetate, Caprylyl Glycol, Ethylhexylglycerin, Phenoxyethanol, Methylparaben, Propylparaben, May Contain (+/-): Iron Oxides (Ci 77491, Ci 77492, Ci 77499), Titanium Dioxide (Ci 7789).']</t>
  </si>
  <si>
    <t>Contour</t>
  </si>
  <si>
    <t>P404827</t>
  </si>
  <si>
    <t>Brow Definer 3-in-1 Triangle Tip</t>
  </si>
  <si>
    <t>['Natural Finish', 'Good for: Volume', 'Stick Formula', 'Community Favorite']</t>
  </si>
  <si>
    <t>P404830</t>
  </si>
  <si>
    <t>Lip Gloss</t>
  </si>
  <si>
    <t>0.16 oz/ 4.73 mL</t>
  </si>
  <si>
    <t>Kristen</t>
  </si>
  <si>
    <t>cool desert sand</t>
  </si>
  <si>
    <t>['Polybutene, Triisodecyl Trimellitate, Mineral Oil/Paraffinum Liquidum/Huile Minerale, Mica, Disteardimonium Hectorite, Bis-Diglyceryl Polyacyladipate-2, Limnanthes Alba Seed Oil, Octyldodecanol, Silica Dimethyl Silylate, Propylene Carbonate, Ethylhexyl Palmitate, Propylparaben, Tocopheryl Acetate, Fragrance/Parfum, May Contain/Peut Contenir: (+/-) Red 6 (Ci 15850), Yellow 5 Lake (Ci 19140), Blue 1 Lake (Ci 42090), Red 22 Lake (Ci 45380), Red 27 Lake (Ci 45410), Iron Oxides (Ci 77491, Ci 77492, Ci 77499), Titanium Dioxide (Ci 77891).']</t>
  </si>
  <si>
    <t>P406576</t>
  </si>
  <si>
    <t>Sun Dipped Glow Kit</t>
  </si>
  <si>
    <t>4 x 0.26 oz/ 7.37 g</t>
  </si>
  <si>
    <t>Sun Dipped</t>
  </si>
  <si>
    <t>Bronzed, Summer, Tourmaline, Moonstone</t>
  </si>
  <si>
    <t>['Bronzed, Tourmaline:', 'Mica, Synthetic Fluorphlogopite, Talc, Ethylhexyl Palmitate, Octyldodecanol, Synthetic Wax, Boron Nitride, Dimethicone, Magnesium Myristate, Caprylyl Glycol, Ethylhexylglycerin, Theobroma Grandiflorum Seed Butter, May Contain/Peut Contenir: (+/-) Iron Oxides (Ci 77491, Ci 77499), Titanium Dioxide (Ci 77891).', 'Summer:', 'Synthetic Fluorphlogopite, Talc, Mica, Ethylhexyl Palmitate, Octyldodecanol, Synthetic Wax, Boron Nitride, Dimethicone, Magnesium Myristate, Caprylyl Glycol, Ethylhexylglycerin, Theobroma Grandiflorum Seed Butter, Tin Oxide, May Contain/Peut Contenir: (+/-) Iron Oxides (Ci 77491, Ci 77492, Ci 77499), Titanium Dioxide (Ci 77891).', 'Moonstone:', 'Mica, Synthetic Fluorphlogopite, Talc, Ethylhexyl Palmitate, Octyldodecanol, Synthetic Wax, Boron Nitride, Dimethicone, Magnesium Myristate, Caprylyl Glycol, Ethylhexylglycerin, Theobroma Grandiflorum Seed Butter, Tin Oxide, May Contain/Peut Contenir: (+/-) Iron Oxides (Ci 77491, Ci 77492, Ci 77499), Titanium Dioxide (Ci 77891).']</t>
  </si>
  <si>
    <t>P69304</t>
  </si>
  <si>
    <t>Strong Hold Clear Brow Gel</t>
  </si>
  <si>
    <t>0.26 oz/ 7.85 ml</t>
  </si>
  <si>
    <t>colorless</t>
  </si>
  <si>
    <t>['Water/Eau/Aqua, Alcohol Denat., Vp/Va Copolymer, Propylene Glycol, Carbomer, Glycerin, Aminomethyl Propanol, Hydrolyzed Glycosaminoglycans, Butylene Glycol, Chamomilla Recutita (Matricaria) Flower Extract, Sodium Hyaluronate, Tetrasodium Edta, Phenoxyethanol, Methylparaben, Propylparaben.']</t>
  </si>
  <si>
    <t>['Vegan', 'Hyaluronic Acid', 'Community Favorite', 'Long-wearing', 'Strong Hold']</t>
  </si>
  <si>
    <t>P69300</t>
  </si>
  <si>
    <t>Ombre Effect Long Wearing Brow Powder Duo</t>
  </si>
  <si>
    <t>0.03 oz/ 2 x 0.8 g</t>
  </si>
  <si>
    <t>Medium Brown</t>
  </si>
  <si>
    <t>taupe based brown</t>
  </si>
  <si>
    <t>['Talc, Boron Nitride, Nylon-12, Ethylhexyl Palmitate, Magnesium Myristate, Zinc Stearate, Silica, Methicone, Sodium Dehydroacetate, Ascorbyl Palmitate, Tocopherol, Methylparaben, Propylparaben, Butylparaben,  May Contain/Peut Contenir: Iron Oxides (CI 77499, CI 77492, CI 77491), Titanium Dioxide (CI 77891), Ultramarines (CI 77007).']</t>
  </si>
  <si>
    <t>['Natural Finish', 'Pressed Powder Formula', 'Vegan', 'Fragrance Free', 'Community Favorite']</t>
  </si>
  <si>
    <t>P468341</t>
  </si>
  <si>
    <t>Brow Freeze Extreme Hold Laminated-Look Sculpting Wax</t>
  </si>
  <si>
    <t>0.28 oz/ 8 g</t>
  </si>
  <si>
    <t>translucent/clear</t>
  </si>
  <si>
    <t>['Water (Aqua) Ceteareth-30, D-Sorbitol, Propanediol, Glycerin, Phenoxyethanol Propylene Glycol, Ethylhexylglycerin, Citric Acid, Potassium Sorbate.']</t>
  </si>
  <si>
    <t>['Natural Finish', 'Vegan', 'Oil Free', 'Best for Oily, Combo, Normal Skin']</t>
  </si>
  <si>
    <t>P384059</t>
  </si>
  <si>
    <t>Brush 12 Precision Brow Brush for Pomades &amp; Gels</t>
  </si>
  <si>
    <t>Brushes &amp; Applicators</t>
  </si>
  <si>
    <t>Eye Brushes</t>
  </si>
  <si>
    <t>P423925</t>
  </si>
  <si>
    <t>Sugar Glow Kit</t>
  </si>
  <si>
    <t>Marshmallow/ Gumdrop/ Butterscotch/ Starburst</t>
  </si>
  <si>
    <t>['Marshmallow:', 'Talc, Ethylhexyl Palmitate, Octyldodecanol, Synthetic Fluorphlogopite, Synthetic Wax, Boron Nitride, Calcium Aluminum Borosilicate, Caprylyl Glycol, Dimethicone, Ethylhexylglycerin, Magnesium Myristate, Silica, Theobroma Grandiflorum Seed Butter, Tin Oxide, May Contain (+/-): Mica, Titanium Dioxide (Ci 77891)', 'Gumdrop:', 'Ethylhexyl Palmitate, Octyldodecanol, Talc, Synthetic Fluorphlogopite, Boron Nitride, Synthetic Wax, Calcium Aluminum Borosilicate, Caprylyl Glycol, Dimethicone, Ethylhexylglycerin, Magnesium Myristate, Theobroma Grandiflorum Seed Butter, Tin Oxide, May Contain (+/-): Red 40 Lake (Ci 16035), Iron Oxides (Ci 77492, Ci 77499), Titanium Dioxide (Ci 77891).', 'Butterscotch:', 'Ethylhexyl Palmitate, Octyldodecanol, Synthetic Fluorphlogopite, Talc, Synthetic Wax, Boron Nitride, Caprylyl Glycol, Dimethicone, Ethylhexylglycerin, Magnesium Myristate, Theobroma Grandiflorum Seed Butter, Tin Oxide, May Contain (+/-): Mica, Iron Oxides (Ci 77491, Ci 77492, Ci 77499), Titanium Dioxide (Ci 77891).', 'Starburst:', 'Talc, Ethylhexyl Palmitate, Octyldodecanol, Synthetic Wax, Synthetic Fluorphlogopite, Boron Nitride, Caprylyl Glycol, Dimethicone, Ethylhexylglycerin, Magnesium Myristate, Theobroma Grandiflorum Seed Butter, Tin Oxide, May Contain (+/-): Mica, Red 7 Lake (Ci 15850), Red 40 Lake (Ci 16035), Iron Oxide (Ci 77492), Titanium Dioxide (Ci 77891).']</t>
  </si>
  <si>
    <t>P454751</t>
  </si>
  <si>
    <t>Mini Strong Hold Clear Brow Gel</t>
  </si>
  <si>
    <t>0.085 fl oz/ 2.5ml</t>
  </si>
  <si>
    <t>P69517</t>
  </si>
  <si>
    <t>Brush 7B Precision Brow Brush for Powders</t>
  </si>
  <si>
    <t>P410504</t>
  </si>
  <si>
    <t>Stick Foundation</t>
  </si>
  <si>
    <t>0.32 oz/ 9.1 g</t>
  </si>
  <si>
    <t>Banana</t>
  </si>
  <si>
    <t>highlight pale yellow</t>
  </si>
  <si>
    <t>['Phenyl Trimethicone, Dimethicone, Isononyl Isononanoate, Silica, Bis-Diglyceryl Polyacyladipate-2, Ozokerite, Polymethyl Methacrylate, Triisodecyl Trimellitate, Polyethylene, Microcrystalline Wax/Cera Microcristallina, Euphorbia Cerifera (Candelilla) Wax/Candelilla Cera, Kaolin, Ethylhexyl Palmitate, Isopropyl Myristate, Isostearic Acid, Lecithin, Limnanthes Alba (Meadowfoam) Seed Oil, Polyglyceryl-3 Polyricinoleate, Polyhydroxystearic Acid, Simmondsia Chinensis (Jojoba) Seed Oil, Sodium Magnesium Silver Phosphate, Tocopheryl Acetate. May Contain (+/-): Iron Oxides (Ci 77491, Ci 77492, Ci 77499), Titanium Dioxide (Ci 77891).']</t>
  </si>
  <si>
    <t>Foundation</t>
  </si>
  <si>
    <t>P452735</t>
  </si>
  <si>
    <t>Norvina False Lashes</t>
  </si>
  <si>
    <t>Type</t>
  </si>
  <si>
    <t>So Hollywood</t>
  </si>
  <si>
    <t>full-strip synthetic lashes with iconic glamour and voluminous drama</t>
  </si>
  <si>
    <t>['Cruelty-Free', 'Vegan']</t>
  </si>
  <si>
    <t>False Eyelashes</t>
  </si>
  <si>
    <t>P187202</t>
  </si>
  <si>
    <t>Tinted Brow Gel</t>
  </si>
  <si>
    <t>0.32 oz / 9 g</t>
  </si>
  <si>
    <t>Blonde</t>
  </si>
  <si>
    <t>golden taupe</t>
  </si>
  <si>
    <t>['Water, Alcohol Denat., Vp/Va Copolymer, Mica, Butylene Glycol, Glycerin, Caprylyl Glycol, Carbomer, Ethylhexylglycerin, Hexylene Glycol, Phenoxyethanol, Disodium Edta, Triethanolamine, May Contain: (+/-) Iron Oxides (Ci 77491, Ci 77492, Ci 77499), Titanium Dioxide (Ci 77891).']</t>
  </si>
  <si>
    <t>['Vegan', 'Natural Finish', 'Long-wearing', 'Full Coverage']</t>
  </si>
  <si>
    <t>P441838</t>
  </si>
  <si>
    <t>DIPBROW Gel</t>
  </si>
  <si>
    <t>for blonde hair with warm/gold undertones</t>
  </si>
  <si>
    <t>['Isododecane, Talc, Trimethylsiloxysilicate, Dimethicone, Beeswax, Vp/Eicosene Copolymer, Caprylyl Methicone, Trihydroxystearin, Triethylhexanoin, Trisiloxane, Silica, Disteardimonium Hectorite, Hdi/Trimethylol Hexyllactone Crosspolymer, Propylene Carbonate, Pentaerythrityl Tetraâ€Diâ€Tâ€Butyl Hydroxyhydrocinnamate. May Contain (+/-): Manganese Violet (Ci 77742), Ultramarines (Ci 77007), Carmine (Ci 75470), Yellow 5 Lake (Ci 19140), Iron Oxides (Ci 77491, Ci 77492, Ci 77499), Titanium Dioxide (Ci 77891).']</t>
  </si>
  <si>
    <t>['Full Coverage', 'Waterproof', 'Matte Finish', 'Long-wearing']</t>
  </si>
  <si>
    <t>P480576</t>
  </si>
  <si>
    <t>Matte &amp; Satin Velvet Lipstick</t>
  </si>
  <si>
    <t>Blush Brown</t>
  </si>
  <si>
    <t>pinky brown with a matte finish</t>
  </si>
  <si>
    <t>['Octyldodecanol, Polybutene, Polyethylene, Microcrystalline Wax/Cera Microcristallina/Cire Microcristalline, Hydrogenated Polyisobutene, Bis-Behenyl/Isostearyl/Phytosteryl Dimer Dilinoleyl Dimer Dilinoleate, Dicalcium Phosphate, Ethylene/Propylene/Styrene Copolymer, Mica, Ethyl Vanillin, Pentaerythrityl Tetra-Di-T-Butyl Hydroxyhydrocinnamate, Polymethylsilsesquioxane, C20-24 Olefin, Butylene/Ethylene/Styrene Copolymer, Tocopherol, Bht, Titanium Dioxide (Ci 77891), Iron Oxides (Ci 77491, Ci 77492, Ci 77499), Blue 1 Lake (Ci 42090), Red 6 (Ci 15850), Red 7 Lake (Ci 15850).']</t>
  </si>
  <si>
    <t>['Satin Finish', 'Matte Finish', 'Oil Free', 'Alcohol Free', 'Cruelty-Free']</t>
  </si>
  <si>
    <t>P420162</t>
  </si>
  <si>
    <t>Blush Trio</t>
  </si>
  <si>
    <t>0.11 oz/ 3 g</t>
  </si>
  <si>
    <t>Pool Party</t>
  </si>
  <si>
    <t>['Blank, Kash:', 'Talc, Synthetic Fluorphlogopite, Boron Nitride, Caprylic/Capric Triglyceride, Polymethyl Methacrylate, Nylon-12, Dimethicone, Magnesium Stearate, Caprylyl Glycol, Ethylhexyl Palmitate, Ethylhexylglycerin, Isopropyl Myristate, Isostearic Acid, Lecithin, Magnesium Myristate, Phenoxyethanol, Polyglyceryl-3 Polyricinoleate, Polyhydroxystearic Acid, Tocopheryl Acetate, Triethoxycaprylylsilane, May Contain/Peut Contenir: (+/-) Mica, Red 7 Lake (Ci 15850), Red 6 (Ci 15850), Yellow 5 Lake (Ci 19140), Red 27 Lake (Ci 45410), Ultramarines (Ci 77007), Iron Oxides (Ci 77491, Ci 77492, Ci 77499), Titanium Dioxide (Ci 77891).', 'Pageant:', 'Talc, Synthetic Fluorphlogopite, Aluminum Starch Octenylsuccinate, Boron Nitride, Caprylic/Capric Triglyceride, Calcium Titanium Borosilicate, Nylon-12, Dimethicone, Magnesium Stearate, Caprylyl Glycol, Ethylhexyl Palmitate, Ethylhexylglycerin, Isopropyl Myristate, Isostearic Acid, Lecithin, Magnesium Myristate, Phenoxyethanol, Polyglyceryl-3 Polyricinoleate, Polyhydroxystearic Acid, Tin Oxide, Tocopheryl Acetate, Triethoxycaprylylsilane, May Contain/Peut Conteni: (+/-) Mica, Red 7 Lake (Ci 15850), Yellow 5 Lake (Ci 19140), Ultramarines (Ci 77007), Iron Oxide (Ci 77499), Titanium Dioxide (Ci 77891).']</t>
  </si>
  <si>
    <t>Cheek Palettes</t>
  </si>
  <si>
    <t>P386783</t>
  </si>
  <si>
    <t>Pro Pencil</t>
  </si>
  <si>
    <t>0.087 oz/ 2.4 g</t>
  </si>
  <si>
    <t>Base 1</t>
  </si>
  <si>
    <t>['C10-18 Triglycerides, Hydrogenated Palm Glycerides, Caprylic/Capric Triglyceride, Polyethylene, Mica, Talc, Microcrystalline Wax/Cire Microcristalline/Cera Microcristallina, Ascorbyl Palmitate, Tocopherol. May Contain: (+/-) Iron Oxides (CI 77491, CI 77492, CI 77499), Titanium Dioxide (CI 77891).']</t>
  </si>
  <si>
    <t>['Full Coverage', 'Matte Finish', 'Stick Formula', 'Vegan', 'Without Parabens']</t>
  </si>
  <si>
    <t>P442999</t>
  </si>
  <si>
    <t>DIPBROW Gel - Mini</t>
  </si>
  <si>
    <t>Soft Brown</t>
  </si>
  <si>
    <t>for light brown hair with warm/cool undertones</t>
  </si>
  <si>
    <t>['Matte Finish', 'Long-wearing', 'Full Coverage', 'Waterproof']</t>
  </si>
  <si>
    <t>P449124</t>
  </si>
  <si>
    <t>Luminous Foundation</t>
  </si>
  <si>
    <t>1.01 oz/ 30 ml</t>
  </si>
  <si>
    <t>330W</t>
  </si>
  <si>
    <t>medium skin with a warm yellow undertone</t>
  </si>
  <si>
    <t>['Water/Aqua,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 (+/-): Chromium Oxide Greens (Ci 77288), Ultramarines (Ci 77007), Iron Oxides (Ci 77491, Ci 77492, Ci 77499), Titanium Dioxide (Ci 77891).']</t>
  </si>
  <si>
    <t>['Vegan', 'Good for: Dullness/Uneven Texture', 'Liquid Formula', 'Hydrating', 'Long-wearing', 'Good for: Anti-Aging']</t>
  </si>
  <si>
    <t>P69305</t>
  </si>
  <si>
    <t>Perfect Brow Pencil</t>
  </si>
  <si>
    <t>0.034 oz/ 0.85 g</t>
  </si>
  <si>
    <t>Taupe</t>
  </si>
  <si>
    <t>cool taupe</t>
  </si>
  <si>
    <t>['C10-18 Triglycerides, Hydrogenated Vegetable Oil, Talc, Mica, Hydrogenated Cottonseed Oil, Caprylic/Capric Triglyceride, Ascorbyl Palmitate, Tocopherol,May Contain/Peut Contenir: (+/-) Iron Oxides (Ci 77491, Ci 77492, Ci 77499), Titanium Dioxide (Ci 77891).']</t>
  </si>
  <si>
    <t>P480575</t>
  </si>
  <si>
    <t>Lip Liner</t>
  </si>
  <si>
    <t>.053 oz / 1.5 g</t>
  </si>
  <si>
    <t>Muted Mauve</t>
  </si>
  <si>
    <t>nude taupe beige</t>
  </si>
  <si>
    <t>P450846</t>
  </si>
  <si>
    <t>Norvina Pro Pigment Palette Vol. 3 for Face &amp; Body</t>
  </si>
  <si>
    <t>['A1:', 'Talc, Mica, Kaolin, Synthetic Wax, Octyldodecanol, Ethylhexyl Palmitate, Dimethicone, Phenoxyethanol, Decylene Glycol, Hydrated Silica, Methicone, Triethoxycaprylylsilane, Aluminum Hydroxide, Ptfe, Titanium Dioxide (Ci 77891), Blue 1 Lake (Ci 42090), Yellow 5 Lake (Ci 19140).', 'A4, D3:', 'Talc, Mica, Kaolin, Silica, Synthetic Wax, Ethylhexyl Palmitate, Octyldodecanol, Dimethicone, Phenoxyethanol, Decylene Glycol, Hydrated Silica, Methicone, Triethoxycaprylylsilane, Aluminum Hydroxide, Ptfe. May Contain (+/-): Titanium Dioxide (Ci 77891), Blue 1 Lake (Ci 42090), Yellow 5 Lake (Ci 19140).', 'B1:', 'Mica, Ethylhexyl Palmitate, Octyldodecanol, Synthetic Fluorphlogopite, Talc, Synthetic Wax, Boron Nitride, Phenoxyethanol, Decylene Glycol, Hydrated Silica, Hydrogen Dimethicone, Magnesium Myristate, Triethoxycaprylylsilane, Ptfe, Tin Oxide, Titanium Dioxide (Ci 77891), Ferric Ferrocyanide (Ci 77510), Chromium Oxide Greens (Ci 77288).', 'B2:', 'Mica, Talc, Kaolin, Ethylhexyl Palmitate, Octyldodecanol, Silica, Synthetic Wax, Dimethicone, Phenoxyethanol, Decylene Glycol, Hydrated Silica, Methicone, Triethoxycaprylylsilane, Aluminum Hydroxide, Ptfe, Titanium Dioxide (Ci 77891), Blue 1 Lake (Ci 42090), Yellow 5 Lake (Ci 19140).', 'C1:',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Iron Oxides (Ci 77491).', 'C5:', 'Synthetic Fluorphlogopite, Ethylhexyl Palmitate, Octyldodecanol, Talc, Calcium Aluminum Borosilicate, Synthetic Wax, Boron Nitride, Phenoxyethanol, Decylene Glycol, Hydrated Silica, Triethoxycaprylylsilane, Magnesium Myristate, Hydrogen Dimethicone, Ptfe, Tin Oxide, Titanium Dioxide (Ci 77891), Ferric Ferrocyanide (Ci 77510), Iron Oxides (Ci 77491).', 'E4:', 'Talc, Mica, Kaolin, Synthetic Wax, Octyldodecanol, Ethylhexyl Palmitate, Dimethicone, Phenoxyethanol, Decylene Glycol, Hydrated Silica, Methicone, Triethoxycaprylylsilane, Aluminum Hydroxide, Ptfe, Titanium Dioxide (Ci 77891), Yellow 5 Lake (Ci 19140), Red 40 Lake (Ci 16035), Iron Oxides (Ci 77492).', 'Pressed Pigments:', 'A2:', 'Talc, Mica, Kaolin, Silica, Synthetic Wax, Ethylhexyl Palmitate, Octyldodecanol, Dimethicone, Phenoxyethanol, Decylene Glycol, Hydrated Silica, Methicone, Triethoxycaprylylsilane, Aluminum Hydroxide, Ptfe, Titanium Dioxide (Ci 77891), Red 6 (Ci 15850), Yellow 6 Lake (Ci 15985).', 'A3:', 'Talc, Mica, Silica, Kaolin, Synthetic Wax, Ethylhexyl Palmitate, Octyldodecanol, Dimethicone, Phenoxyethanol, Decylene Glycol, Hydrated Silica, Methicone, Triethoxycaprylylsilane, Ptfe, Iron Oxides (Ci 77491, Ci 77492, Ci 77499), Yellow 6 Lake (Ci 15985).', 'A5, B3, B4, B5, C2, C3, E2:', 'Talc, Mica, Kaolin, Silica, Synthetic Wax, Ethylhexyl Palmitate, Octyldodecanol, Dimethicone, Phenoxyethanol, Decylene Glycol, Hydrated Silica, Methicone, Triethoxycaprylylsilane, Aluminum Hydroxide, Ptfe. May Contain (+/-): Titanium Dioxide (Ci 77891), Red 6 (Ci 15850), Yellow 6 Lake (Ci 15985), Yellow 5 Lake (Ci 19140), Red 28 Lake (Ci 45410), Red 7 Lake (Ci 15850), Ultramarines (Ci 77007), Red 40 Lake (Ci 16035), Iron Oxides (Ci 77491, Ci 77492, Ci 77499).', 'C4:', 'Talc, Mica, Kaolin, Silica, Synthetic Wax, Ethylhexyl Palmitate, Octyldodecanol, Dimethicone, Phenoxyethanol, Decylene Glycol, Hydrated Silica, Methicone, Triethoxycaprylylsilane, Aluminum Hydroxide, Ptfe, Titanium Dioxide (Ci 77891), Red 7 Lake (Ci 15850), Ultramarines (Ci 77007), Iron Oxides (Ci 77491, Ci 77499).', 'D1:', 'Talc, Mica, Silica, Kaolin, Synthetic Wax, Ethylhexyl Palmitate, Octyldodecanol, Boron Nitride, Dimethicone, Phenoxyethanol, Decylene Glycol, Hydrated Silica, Methicone, Triethoxycaprylylsilane, Aluminum Hydroxide, Ptfe, Titanium Dioxide (Ci 77891), Yellow 6 Lake (Ci 15985), Red 7 Lake (Ci15850), Iron Oxides (Ci 77491, Ci 77492, Ci 77499).', 'D2:',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Yellow 5 Lake (Ci 19140), Red 7 Lake (Ci 15850).', 'D4:', 'Mica, Ethylhexyl Palmitate, Octyldodecanol, Talc, Synthetic Fluorphlogopite, Calcium Sodium Borosilicate, Calcium Aluminum Borosilicate, Synthetic Wax, Boron Nitride, Phenoxyethanol, Decylene Glycol, Hydrated Silica, Triethoxycaprylylsilane, Magnesium Myristate, Hydrogen Dimethicone, Ptfe, Tin Oxide, Titanium Dioxide (Ci 77891), Red 40 Lake (Ci 16035), Yellow 6 Lake (Ci 15985), Red 6 (Ci 15850).', 'D5:', 'Calcium Aluminum Borosilicate, Mica, Ethylhexyl Palmitate, Octyldodecanol, Synthetic Fluorphlogopite, Talc, Polybutene, Boron Nitride, Phenoxyethanol, Decylene Glycol, Hydrated Silica, Triethoxycaprylylsilane, Magnesium Myristate, Hydrogen Dimethicone, Tin Oxide, Titanium Dioxide (Ci 77891), Yellow 5 Lake (Ci 19140), Red 7 Lake (Ci 15850).', 'E1:', 'Talc, Mica, Octyldodecanol, Ethylhexyl Palmitate, Kaolin, Silica, Synthetic Wax, Dimethicone, Phenoxyethanol, Decylene Glycol, Hydrated Silica, Ptfe, Methicone, Triethoxycaprylylsilane, Aluminum Hydroxide, Blue 1 Lake (Ci 42090), Titanium Dioxide (Ci 77891), Yellow 5 Lake (Ci 19140), Chromium Hydroxide Green (Ci 77289), Yellow 10 Lake (Ci 47005).', 'E3:', 'Talc, Mica, Kaolin, Silica, Synthetic Wax, Ethylhexyl Palmitate, Octyldodecanol, Dimethicone, Methicone, Phenoxyethanol, Decylene Glycol, Hydrated Silica, Triethoxycaprylylsilane, Aluminum Hydroxide, Ptfe, Titanium Dioxide (Ci 77891), Yellow 5 Lake (Ci 19140), Red 6 (Ci 15850).', 'E5:', 'Mica, Talc, Calcium Sodium Borosilicate, Ethylhexyl Palmitate, Octyldodecanol, Synthetic Wax, Calcium Aluminum Borosilicate, Polybutene, Boron Nitride, Phenoxyethanol, Decylene Glycol, Hydrated Silica, Triethoxycaprylylsilane, Hydrogen Dimethicone, Tin Oxide, Ptfe, Red 7 Lake (Ci 15850), Ultramarines (Ci 77007), Titanium Dioxide (Ci 77891).']</t>
  </si>
  <si>
    <t>['Matte Finish', 'Shimmer Finish', 'Without Parabens', 'Without Phthalates', 'Cruelty-Free', 'Vegan']</t>
  </si>
  <si>
    <t>Makeup Palettes</t>
  </si>
  <si>
    <t>P462328</t>
  </si>
  <si>
    <t>Superfine Micro-Stroking Detail Brow Pen</t>
  </si>
  <si>
    <t>0.017 oz / 0.5 mL</t>
  </si>
  <si>
    <t>['Water/Aqua/Eau,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</si>
  <si>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['Waterproof', 'Natural Finish', 'Liquid Formula', 'Vegan', 'Fragrance Free']</t>
  </si>
  <si>
    <t>P443753</t>
  </si>
  <si>
    <t>Dewy Set Setting Spray</t>
  </si>
  <si>
    <t>0.4 oz/ 100 mL</t>
  </si>
  <si>
    <t>['Water, Glycerin, Butylene Glycol, Portulaca Oleracea Extract, Caprylyl Glycol, Disodium EDTA, Ethylhexylglycerin, Panthenol, PEG-40 Hydrogenated Castor Oil, Pentylene Glycol, PPG-26-Buteth-26, Sodium Citrate, Fragrance.']</t>
  </si>
  <si>
    <t>['Radiant Finish', 'Best for Dry, Combo, Normal Skin', 'Floral Scent', 'Vegan']</t>
  </si>
  <si>
    <t>P448161</t>
  </si>
  <si>
    <t>Norvina Pro Pigment Palette Vol. 1 for Face &amp; Body</t>
  </si>
  <si>
    <t>['A1:', 'Mica, Ethylhexyl Palmitate, Octyldodecanol, Calcium Sodium Borosilicate, Talc, Synthetic Wax, Boron Nitride, Caprylyl Glycol, Hydrogen Dimethicone, Ethylhexylglycerin, Triethoxycaprylylsilane, Ptfe, Tin Oxide, Manganese Violet (Ci 77742), Titanium Dioxide (Ci 77891)', 'A4:', 'Mica, Talc, Ethylhexyl Palmitate, Octyldodecanol, Synthetic Wax, Synthetic Fluorphlogopite, Polybutene, Boron Nitride, Caprylyl Glycol, Hydrogen Dimethicone, Ethylhexylglycerin, Magnesium Myristate, Triethoxycaprylylsilane, Ptfe, Iron Oxides (Ci 77491, Ci 77492), Titanium Dioxide (Ci 77891).B2:', 'Synthetic Fluorphlogopite, Ethylhexyl Palmitate, Octyldodecanol, Talc, Magnesium Myristate, Synthetic Wax, Boron Nitride, Calcium Aluminum Borosilicate, Caprylyl Glycol, Hydrogen Dimethicone, Ethylhexylglycerin, Triethoxycaprylylsilane, Ptfe, Tin Oxide, Iron Oxides (Ci 77491, Ci 77499), Titanium Dioxide (Ci 77891).', 'C1:', 'Talc, Mica, Kaolin, Silica, Ethylhexyl Palmitate, Synthetic Wax, Octyldodecanol, Aluminum Hydroxide, Triethoxycaprylylsilane, Dimethicone, Hydrated Silica, Decylene Glycol, Methicone, Ptfe, Phenoxyethanol, Titanium Dioxide (Ci 77891).', 'C2:', 'Mica, Ethylhexyl Palmitate, Synthetic Fluorphlogopite, Talc, Octyldodecanol, Calcium Aluminum Borosilicate, Synthetic Wax, Boron Nitride, Ethylhexylglycerin, Caprylyl Glycol, Hydrogen Dimethicone, Methicone, Triethoxycaprylylsilane, Ptfe, Tin Oxide, Iron Oxides (Ci 77491, Ci 77492), Titanium Dioxide (Ci 77891).', 'C3:', 'Mica, Ethylhexyl Palmitate, Octyldodecanol, Talc, Magnesium Myristate, Synthetic Wax, Boron Nitride, Ethylhexylglycerin, Triethoxycaprylylsilane, Hydrogen Dimethicone, Caprylyl Glycol, Ptfe, Iron Oxides (Ci 77491).', 'D1:', 'Talc, Boron Nitride, Synthetic Wax, Silica, Ethylhexyl Palmitate, Octyldodecanol, Lauroyl Lysine, Magnesium Myristate, Dimethicone, Triethoxycaprylylsilane, Hydrated Silica, Decylene Glycol, Aluminum Hydroxide, Methicone, Ptfe, Phenoxyethanol, Red 40 Lake (Ci 16035), Yellow 5 Lake (Ci 19140), Iron Oxides (Ci 77492), Titanium Dioxide (Ci 77891).', 'E3:', 'Talc, Boron Nitride, Synthetic Wax, Magnesium Myristate, Silica, Dimethicone, Ethylhexyl Palmitate, Octyldodecanol, Lauroyl Lysine, Triethoxycaprylylsilane, Hydrated Silica, Decylene Glycol, Methicone, Ptfe, Phenoxyethanol, Yellow 5 Lake (Ci 19140), Iron Oxides (Ci 77491, Ci 77492, Ci 77499).', 'A2:', 'Talc, Mica, Kaolin, Silica, Ethylhexyl Palmitate, Synthetic Wax, Octyldodecanol, Dimethicone, Triethoxycaprylylsilane, Aluminum Hydroxide, Methicone, Hydrated Silica, Decylene Glycol, Ptfe, Phenoxyethanol, Red 28 Lake (Ci 45410), Ultramarines (Ci 77007), Manganese Violet (Ci 77742), Titanium Dioxide (Ci 77891)', 'A3:', 'Talc, Mica, Kaolin, Silica, Ethylhexyl Palmitate, Octyldodecanol, Lauroyl Lysine, Dimethicone, Hydrated Silica, Decylene Glycol, Aluminum Hydroxide, Triethoxycaprylylsilane, Methicone, Phenoxyethanol, Red 7 Lake (Ci 15850), Red 28 Lake (Ci 45410), Ultramarines (Ci 77007), Bismuth Oxychloride (Ci 77163), Titanium Dioxide (Ci 77891).', 'A5:', 'Talc, Boron Nitride, Silica, Ethylhexyl Palmitate, Mica, Lauroyl Lysine, Synthetic Wax, Kaolin, Dimethicone, Octyldodecanol, Magnesium Myristate, Hydrated Silica, Triethoxycaprylylsilane, Decylene Glycol, Methicone, Ptfe, Phenoxyethanol, Red 40 Lake (Ci 16035), Red 28 Lake (Ci 45410), Bismuth Oxychloride (Ci 77163).', 'B1:', 'Talc, Mica, Kaolin, Silica, Synthetic Wax, Ethylhexyl Palmitate, Octyldodecanol, Dimethicone, Methicone, Hydrated Silica, Decylene Glycol, Aluminum Hydroxide, Triethoxycaprylylsilane, Ptfe, Phenoxyethanol, Blue 1 Lake (Ci 42090), Red 7 Lake (Ci 15850), Red 28 Lake (Ci 45410), Titanium Dioxide (Ci 77891).', 'B3:', 'Mica, Ethylhexyl Palmitate, Octyldodecanol, Calcium Sodium Borosilicate, Talc, Calcium Aluminum Borosilicate, Magnesium Myristate, Synthetic Wax, Boron Nitride, Ethylhexylglycerin, Hydrogen Dimethicone, Triethoxycaprylylsilane, Caprylyl Glycol, Ptfe, Tin Oxide, Red 7 Lake (Ci 15850), Titanium Dioxide (Ci 77891).', 'B4:', 'Talc, Mica, Kaolin, Silica, Ethylhexyl Palmitate, Octyldodecanol, Lauroyl Lysine, Dimethicone, Hydrated Silica, Decylene Glycol, Aluminum Hydroxide, Triethoxycaprylylsilane, Methicone, Phenoxyethanol, Red 7 Lake (Ci 15850), Ultramarines (Ci 77007), Iron Oxides (Ci 77499), Titanium Dioxide (Ci 77891).', 'B5:', 'Talc, Silica, Synthetic Wax, Ethylhexyl Palmitate, Octyldodecanol, Mica, Lauroyl Lysine, Magnesium Myristate, Dimethicone, Hydrated Silica, Decylene Glycol, Methicone, Aluminum Hydroxide, Triethoxycaprylylsilane, Ptfe, Tin Oxide, Phenoxyethanol, Bismuth Oxychloride (Ci 77163), Manganese Violet (Ci 77742), Red 7 Lake (Ci 15850), Red 40 Lake (Ci 16035), Ultramarines (Ci 77007), Iron Oxides (Ci 77491, Ci 77499), Titanium Dioxide (Ci 77891).', 'C4:', 'Talc, Silica, Synthetic Wax, Ethylhexyl Palmitate, Octyldodecanol, Lauroyl Lysine, Magnesium Myristate, Dimethicone, Hydrated Silica, Aluminum Hydroxide, Decylene Glycol, Triethoxycaprylylsilane, Methicone, Ptfe, Phenoxyethanol, Bismuth Oxychloride (Ci 77163), Red 7 Lake (Ci 15850), Ultramarines (Ci 77007), Iron Oxides (Ci 77491, Ci 77499), Titanium Dioxide (Ci 77891).', 'C5:', 'Mica, Talc, Silica, Kaolin, Ethylhexyl Palmitate, Synthetic Wax, Octyldodecanol, Lauroyl Lysine, Hydrated Silica, Decylene Glycol, Dimethicone, Methicone, Triethoxycaprylylsilane, Ptfe, Phenoxyethanol, Red 7 Lake (Ci 15850), Ultramarines (Ci 77007), Iron Oxides (Ci 77491, Ci 77492, Ci 77499).', 'D2:', 'Calcium Sodium Borosilicate, Ethylhexyl Palmitate, Octyldodecanol, Talc, Mica, Synthetic Wax, Boron Nitride, Caprylyl Glycol, Hydrogen Dimethicone, Ethylhexylglycerin, Triethoxycaprylylsilane, Ptfe, Tin Oxide, Blue 1 Lake (Ci 42090), Red 7 Lake (Ci 15850), Ultramarines (Ci 77007), Iron Oxides (Ci 77499), Titanium Dioxide (Ci 77891).', 'D3:', 'Talc, Mica, Kaolin, Silica, Ethylhexyl Palmitate, Synthetic Wax, Octyldodecanol, Dimethicone, Methicone, Hydrated Silica, Decylene Glycol, Triethoxycaprylylsilane, Aluminum Hydroxide, Ptfe, Phenoxyethanol, Red 7 Lake (Ci 15850), Red 28 Lake (Ci 45410), Red 40 Lake (Ci 16035), Titanium Dioxide (Ci 77891).', 'D4:', 'Talc, Mica, Kaolin, Calcium Aluminum Borosilicate, Silica, Synthetic Wax, Ethylhexyl Palmitate, Octyldodecanol, Methicone, Dimethicone, Hydrated Silica, Decylene Glycol, Triethoxycaprylylsilane, Aluminum Hydroxide, Ptfe, Tin Oxide, Phenoxyethanol, Blue 1 Lake (Ci 42090), Ferric Ferrocyanide (Ci 77510), Red 7 Lake (Ci 15850), Ultramarines (Ci 77007), Titanium Dioxide (Ci 77891).', 'D5, E4:', 'Talc, Mica, Kaolin, Silica, Synthetic Wax, Ethylhexyl Palmitate, Octyldodecanol, Dimethicone, Methicone, Hydrated Silica, Decylene Glycol, Triethoxycaprylylsilane, Aluminum Hydroxide, Ptfe, Phenoxyethanol, May Contain (+/-): Black 2 (Ci 77266) [Nano], Ferric Ferrocyanide (Ci 77510), Manganese Violet (Ci 77742), Red 7 Lake (Ci 15850), Red 28 Lake (Ci 45410), Yellow 6 Lake (Ci 15985), Iron Oxides (Ci 77499), Titanium Dioxide (Ci 77891).', 'E1:', 'Mica, Ethylhexyl Palmitate, Octyldodecanol, Talc, Calcium Aluminum Borosilicate, Magnesium Myristate, Synthetic Wax, Boron Nitride, Caprylyl Glycol, Silica, Hydrogen Dimethicone, Ethylhexylglycerin, Triethoxycaprylylsilane, Ptfe, Tin Oxide, Red 7 Lake (Ci 15850), Red 40 Lake (Ci 16035), Titanium Dioxide (Ci 77891).', 'E2:', 'Talc, Silica, Synthetic Wax, Ethylhexyl Palmitate, Octyldodecanol, Lauroyl Lysine, Magnesium Myristate, Dimethicone, Hydrated Silica, Aluminum Hydroxide, Decylene Glycol, Methicone, Triethoxycaprylylsilane, Ptfe, Phenoxyethanol, Bismuth Oxychloride (Ci 77163), Red 6 Lake (Ci 15850), Iron Oxides (Ci 77491, Ci 77492), Titanium Dioxide (Ci 77891).', 'E5:', 'Mica, Synthetic Wax, Silica, Ethylhexyl Palmitate, Octyldodecanol, Lauroyl Lysine, Talc, Hydrated Silica, Decylene Glycol, Methicone, Ptfe, Phenoxyethanol, Manganese Violet (Ci 77742), Red 7 Lake (Ci 15850), Red 40 Lake (Ci 16035), Ultramarines (Ci 77007), Iron Oxides (Ci 77491, Ci 77499).']</t>
  </si>
  <si>
    <t>P463420</t>
  </si>
  <si>
    <t>Mini Soft Glam II Eye Shadow Palette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</si>
  <si>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Contain/Peut Contenir (+/-): Mica, Yellow 5 Lake (Ci 19140), Carmine (Ci 75470), Iron Oxides (Ci 77491, Ci 77492, Ci 77499), Titanium Dioxide (Ci 77891).', 'Dreamer:', 'Mica, Synthetic Fluorphlogopite, Calcium Sodium Borosilicate, Silica, Dimethicone, Boron Nitride, Nylon-12, Zinc Stearate, Cyclopentasiloxane, Glycerin, Polymethylsilsesquioxane, Vinyl Dimethicone/Methicone Silsesquioxane Crosspolymer, Zea Mays (Corn) Starch, Zinc Myristate, Caprylyl Glycol, Hydrogenated Lecithin, Isopentyldiol, Lauroyl Lysine, Phenoxyethanol, Polysilicone-11, Tin Oxide, Tocopherol, May Contain/Peut Contenir (+/-): Yellow 5 Lake (Ci 19140), Carmine (Ci 75470), Iron Oxides (Ci 77491, Ci 77492, Ci 77499),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Contain/Peut Contenir (+/-): Mica, Yellow 5 Lake (Ci 19140), Carmine (Ci 75470), Iron Oxides (Ci 77491, Ci 77492, Ci 77499),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Contain/Peut Contenir (+/-): Mica, Carmine (Ci 75470), Ultramarines (Ci 77007), Iron Oxides (Ci 77491, Ci 77492, Ci 77499), Manganese Violet (Ci 77742), Titanium Dioxide (Ci 77891).', 'Incense:', 'Mica, Boron Nitride, Dimethicone, Nylon-12, Zea Mays (Corn) Starch, Zinc Stearate, Polymethylsilsesquioxane, Glycerin, Silica, Vinyl Dimethicone/Methicone Silsesquioxane Crosspolymer, Zinc Myristate, Caprylyl Glycol, Cyclopentasiloxane, Hydrogenated Lecithin, Isopentyldiol, Lauroyl Lysine, Mineral Oil/Paraffinum Liquidum/Huile Minerale, Phenoxyethanol, Polysilicone-11, Tocopherol, May Contain/Peut Contenir (+/-): Yellow 5 Lake (Ci 19140), Carmine (Ci 75470), Ultramarines (Ci 77007), Iron Oxides (Ci 77491, Ci 77492, Ci 77499), Titanium Dioxide (Ci 77891).', 'Sultry:', 'Aluminum Calcium Sodium Silicate, Silica, Dimethicone, Boron Nitride, Nylon-12, Octyldodecyl Stearoyl Stearate, Zea Mays (Corn) Starch, Zinc Stearate, Glycerin, Stearic Acid, Beeswax/Cera Alba/Cire dâ€™abeille,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Contain/Peut Contenir (+/-): Mica, Carmine (Ci 75470), Aluminum Powder (Ci 77000), Iron Oxides (Ci 77491, Ci 77492, Ci 77499),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Contain/Peut Contenir (+/-): Mica, Carmine (Ci 75470), Ultramarines (Ci 77007), Iron Oxides (Ci 77491, Ci 77492, Ci 77499), Manganese Violet (Ci 77742),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Contain/Peut Contenir (+/-): Mica, Carmine (Ci 75470), Black 2 (Ci 77266), Iron Oxides (Ci 77491, Ci 77499), Titanium Dioxide (Ci 77891).']</t>
  </si>
  <si>
    <t>P397498</t>
  </si>
  <si>
    <t>Brush #14</t>
  </si>
  <si>
    <t>P427916</t>
  </si>
  <si>
    <t>Powder Bronzer</t>
  </si>
  <si>
    <t>0.35 oz /10 g</t>
  </si>
  <si>
    <t>Rosewood</t>
  </si>
  <si>
    <t>light golden</t>
  </si>
  <si>
    <t>['Boron Nitride, Caprylic/Capric Triglyceride, Lauroyl Lysine, Nylon-12, Polymethylsilsesquioxane, Aluminum Starch Octenylsuccinate, Magnesium Stearate, Dimethicone, Triethoxycaprylylsilane, Caprylyl Glycol, Ethylhexyl Palmitate, Ethylhexylglycerin, Isopropyl Myristate, Isostearic Acid, Lecithin, Phenoxyethanol, Polyglyceryl-3 Polyricinoleate, Polyhydroxystearic Acid, Tocopheryl Acetate. May Contain (+/-): Mica, Red 6 (Ci 15850), Iron Oxides (Ci 77491, Ci 77492, Ci 77499), Titanium Dioxide (Ci 77891).']</t>
  </si>
  <si>
    <t>Bronzer</t>
  </si>
  <si>
    <t>P406574</t>
  </si>
  <si>
    <t>A23 Pro Brush â€“ Large Tapered Blending Brush</t>
  </si>
  <si>
    <t>Face Brushes</t>
  </si>
  <si>
    <t>P474813</t>
  </si>
  <si>
    <t>Stick Cream Blush</t>
  </si>
  <si>
    <t>0.28 oz / 8.0 g</t>
  </si>
  <si>
    <t>Nectarine</t>
  </si>
  <si>
    <t>light bright peach</t>
  </si>
  <si>
    <t>['NECTARINE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MAY CONTAIN/PEUT CONTENIR (+/-): TITANIUM DIOXIDE (CI 77891), IRON OXIDES (CI 77491, CI 77492), RED 7 LAKE (CI 15850), YELLOW 5 LAKE (CI 19140), BLUE 1 LAKE (CI 42090), YELLOW 6 LAKE (CI 15985)']</t>
  </si>
  <si>
    <t>['Stick Formula', 'Radiant Finish', 'Natural Finish', 'Long-wearing', 'Without Parabens', 'Cruelty-Free']</t>
  </si>
  <si>
    <t>P450845</t>
  </si>
  <si>
    <t>Norvina Pro Pigment Palette Vol. 2 for Face &amp; Body</t>
  </si>
  <si>
    <t>['A2:', 'Talc, Mica, Kaolin, Silica, Synthetic Wax, Ethylhexyl Palmitate, Octyldodecanol, Dimethicone, Phenoxyethanol, Decylene Glycol, Hydrated Silica, Methicone, Triethoxycaprylylsilane, Aluminum Hydroxide, Ptfe, Titanium Dioxide (Ci 77891), Blue 1 Lake (Ci 42090), Yellow 5 Lake (Ci 19140), Iron Oxides (Ci 77492).', 'A3:', 'Mica, Octyldodecanol, Ethylhexyl Palmitate, Talc, Calcium Aluminum Borosilicate, Synthetic Wax, Boron Nitride, Hydrogen Dimethicone, Phenoxyethanol, Decylene Glycol, Hydrated Silica, Tin Oxide, Ptfe, Triethoxycaprylylsilane, Titanium Dioxide (Ci 77891), Blue 1 Lake (Ci 42090), Yellow 5 Lake (Ci 19140).', 'A5:', 'Mica, Ethylhexyl Palmitate, Octyldodecanol, Talc, Calcium Aluminum Borosilicate, Synthetic Fluorphlogopite, Synthetic Wax, Boron Nitride, Hydrogenated Polyisobutene, Hydrogen Dimethicone, Magnesium Myristate, Triethoxycaprylylsilane, Ptfe, Phenoxyethanol, Decylene Glycol, Hydrated Silica, Tin Oxide, Palmitic Acid, Benzoic Acid, Titanium Dioxide (Ci 77891), Blue 1 Lake (Ci 42090), Yellow 5 Lake (Ci 19140), Iron Oxides (Ci 77499).', 'B1, B3:', 'Talc, Mica, Kaolin, Silica, Synthetic Wax, Octyldodecanol, Ethylhexyl Palmitate, Dimethicone, Phenoxyethanol, Decylene Glycol, Hydrated Silica, Ptfe, Methicone, Triethoxycaprylylsilane, Aluminum Hydroxide, May Contain/Peut Contenir (+/-): Titanium Dioxide (Ci 77891), Yellow 5 Lake (Ci 19140), Blue 1 Lake (Ci 42090), Iron Oxides (Ci 77492).', 'B5:', 'Talc, Mica, Kaolin, Silica, Octyldodecanol, Ethylhexyl Palmitate, Dimethicone, Phenoxyethanol, Decylene Gylcol, Hydrated Silica, Methicone, Triethoxycaprylylsilane, Aluminum Hydroxide, Titanium Dioxide (Ci 77891), Blue 1 Lake (Ci 42090), Ultramarines (Ci 77007).', 'C1:', 'Synthetic Fluorphogopite, Octyldodecanol, Ethylhexyl Palmitate, Talc, Calcium Aluminum Borosilicate, Synthetic Wax, Boron Nitride, Hydrogen Dimethicone, Magnesium Myristate, Triethoxycaprylylsilane, Ptfe, Phenoxyethanol, Decylene Gylcol, Hydrated Silica, Tin Oxide, Titanium Dioxide (Ci 77891), Iron Oxides (Ci 77491, Ci 77492).', 'C2, D4:', 'Talc, Mica, Kaolin, Silica, Synthetic Wax, Octyldodecanol, Ethylhexyl Palmitate, Ptfe, Dimethicone, Phenoxyethanol, Decylene Glycol, Hydrated Silica, Methicone, Triethoxycaprylylsilane, Aluminum Hydroxide, May Contain/Peut Contenir (+/-): Titanium Dioxide (Ci 77891), Blue 1 Lake (Ci 42090), Ultramarines (Ci 77007), Yellow 5 Lake (Ci 19140), Red 40 Lake (Ci 16035).', 'C4:', 'Talc, Boron Nitride, Silica, Synthetic Wax, Octyldodecanol, Ethylhexyl Palmitate, Lauroyl Lysine, Dimethicone, Phenoxyethanol, Decylene Glycol, Hydrated Silica, Methicone, Triethoxycaprylylsilane, Ptfe, Blue 1 Lake (Ci 42090), Ferric Ferrocyanide (Ci 77510), Ultramarines (Ci 77007), Iron Oxides (Ci 77492, Ci 77499).', 'D1:', 'Synthetic Fluorphogopite, Octyldodecanol, Ethylhexyl Palmitate, Silica, Talc, Calcium Sodium Borosilicate, Calcium Aluminum Borosilicate, Synthetic Wax, Boron Nitride, Hydrogen Dimethicone, Decylene Glycol, Phenoxyethanol, Hydrated Silica, Triethoxycaprylylsilane, Ptfe, Tin Oxide, Titanium Dioxide (Ci 77891), Ferric Ferrocyanide (Ci 77510).', 'E1:', 'Mica, Talc, Kaolin, Octyldodecanol, Ethylhexyl Palmitate, Silica, Synthetic Wax, Dimethicone, Phenoxyethanol, Decylene Glycol, Hydrated Silica, Ptfe, Methicone, Triethoxycaprylylsilane, Aluminum Hydroxide, Blue 1 Lake (Ci 42090), Titanium Dioxide (Ci 77891), Yellow 5 Lake (Ci 19140).', 'E2:', 'Calcium Sodium Borosilicate, Ethylhexyl Palmitate, Octyldodecanol, Mica, Talc, Synthetic Wax, Boron Nitride, Hydrogen Dimethicone, Triethoxycaprylylsilane, Ptfe, Phenoxyethanol, Decylene Glycol, Hydrated Silica, Iron Oxides (Ci 77491, Ci 77499), Titanium Dioxide (Ci 77891).', 'E3:', 'Mica, Synthetic Wax, Ethylhexyl Palmitate, Octyldodecanol, Silica, Lauroyl Lysine, Talc, Phenoxyethanol, Hydrated Silica, Decylene Glycol, Methicone, Ptfe, Blue 1 Lake (Ci 42090), Iron Oxides (Ci 77492), Yellow 5 Lake (Ci 19140).', 'Pressed Pigments:', 'A1:', 'Synthetic Fluorphlogopite, Calcium Aluminum Borosilicate, Talc, Octyldodecanol, Ethylhexyl Palmitate, Synthetic Wax, Boron Nitride, Hydrogen Dimethicone, Triethoxycaprylylsilane, Ptfe, Phenoxyethanol, Decylene Glycol, Hydrated Silica, Tin Oxide, Titanium Dioxide (Ci 77891), Red 28 Lake (Ci 45410), Red 7 Lake (Ci 15850).', 'A4:', 'Synthetic Fluorphlogopite, Ethylhexyl Palmitate, Octyldodecanol, Talc, Synthetic Wax, Calcium Aluminum Borosilicate, Boron Nitride, Hydrogen Dimethicone, Phenoxyethanol, Decylene Glycol, Hydrated Silica, Ptfe, Triethoxycaprylylsilane, Tin Oxide, Titanium Dioxide (Ci 77891), Ultramarines (Ci 77007), Red 7 Lake (Ci 15850).', 'B2, B4:', 'Talc, Mica, Silica, Kaolin, Octyldodecanol, Ethylhexyl Palmitate, Dimethicone, Phenoxyethanol, Decylene Glycol, Hydrated Silica, Methicone, Triethoxycaprylylsilane, Aluminum Hydroxide, May Contain/Peut Contenir (+/-): Titanium Dioxide (Ci 77891), Ultramarines (Ci 77007), Red 7 Lake (Ci 15850), Blue 1 Lake (Ci 42090), Red 28 Lake (Ci 45410).', 'C3:', 'Talc, Mica, Kaolin, Silica, Synthetic Wax, Octyldodecanol, Ethylhexyl Palmitate, Ptfe, Dimethicone, Phenoxyethanol, Decylene Glycol, Hydrated Silica, Methicone, Triethoxycaprylylsilane, Aluminum Hydroxide, Titanium Dioxide (Ci 77891), Ultramarines (Ci 77007), Red 7 Lake (Ci 15850), Ferric Ferrocyanide (Ci 77510).', 'C5:', 'Mica, Synthetic Wax, Silica, Octyldodecanol, Ethylhexyl Palmitate, Ptfe, Talc, Phenoxyethanol, Decylene Glycol, Hydrated Silica, Methicone, Lauroyl Lysine, Ultramarines (Ci 77007), Red 7 Lake (Ci 15850), Iron Oxides (Ci 77491, Ci 77499), Manganese Violet (Ci 77742), Red 40 Lake (Ci 16035).', 'D2:', 'Talc, Mica, Silica, Kaolin, Octyldodecanol, Ethylhexyl Palmitate, Dimethicone, Phenoxyethanol, Decylene Glycol, Hydrated Silica, Methicone, Triethoxycaprylylsilane, Aluminum Hydroxide, Titanium Dioxide (Ci 77891), Red 7 Lake (Ci 15850), Iron Oxides (Ci 77492).', 'D3, D5:', 'Talc, Mica, Kaolin, Silica, Synthetic Wax, Octyldodecanol, Ethylhexyl Palmitate, Dimethicone, Phenoxyethanol, Decylene Glycol, Hydrated Silica, Ptfe, Methicone, Triethoxycaprylylsilane, Aluminum Hydroxide, May Contain/Peut Contenir (+/-): Blue 1 Lake (Ci 42090), Red 28 Lake (Ci 45410), Titanium Dioxide (Ci 77891), Ferric Ferrocyanide (Ci 77510), Ultramarines (Ci 77007), Red 7 Lake (Ci 15850), Iron Oxides (Ci 77499).', 'E4:', 'Talc, Mica, Silica, Synthetic Wax, Kaolin, Ethylhexyl Palmitate, Octyldodecanol, Dimethicone, Phenoxyethanol, Decylene Glycol, Hydrated Silica, Methicone, Triethoxycaprylylsilane, Lauroyl Lysine, Ptfe, Ultramarines (Ci 77007), Red 7 Lake (Ci 15850), Iron Oxides (Ci 77491, Ci 77499).', 'E5:', 'Talc, Mica, Kaolin, Silica, Synthetic Wax, Ethylhexyl Palmitate, Octyldodecanol Dimethicone, Phenoxyethanol, Decylene Glycol, Hydrated Silica, Ptfe, Methicone, Triethoxycaprylylsilane, Aluminum Hydroxide, Ferric Ferrocyanide (Ci 77510), Manganese Violet (Ci 77742), Red 7 Lake (Ci 15850), Iron Oxides (Ci 77499), Black 2 [Nano] (Ci 77266), Titanium Dioxide (Ci 77891).']</t>
  </si>
  <si>
    <t>P457246</t>
  </si>
  <si>
    <t>Norvina Pro Pigment Palette Vol. 4 for Face &amp; Body</t>
  </si>
  <si>
    <t>['A1, B1:', 'Calcium Aluminum Borosilicate, Talc, Ethylhexyl Palmitate, Octyldodecanol, Synthetic Wax, Boron Nitride, Hydrogen Dimethicone, Hydrated Silica, Decylene Glycol, Triethoxycaprylylsilane, Ptfe, Tin Oxide, Phenoxyethanol, May Contain/Peut Contenir (+/-): Mica, Iron Oxides (Ci 77491, Ci 77492, Ci 77499), Titanium Dioxide (Ci 77891).', 'A4:', 'Talc, Mica, Kaolin, Silica, Synethic Wax, Ethylhexyl Palmitate, Octyldodecanol, Dimethicone, Methicone, Triethoxycaprylylsilane, Hydrated Silica, Decylene Glycol, Aluminum Hydroxide, Ptfe, Phenoxyethanol, Iron Oxides (Ci 77491, Ci 77492, Ci 77499), Red 40 Lake (Ci 16035), Titanium Dioxide (Ci 77891).', 'A5:', 'Calcium Aluminum Borosilicate, Calcium Sodium Borosilicate, Talc, Ethylhexyl Palmitate, Octyldodecanol, Mica, Synthetic Fluorphlogopite, Synthetic Wax, Boron Nitride, Hydrogen Dimethicone, Tin Oxide, Hydrated Silica, Decylene Glycol, Triethoxycaprylylsilane, Ptfe, Phenoxyethanol, Iron Oxides (Ci 77491, Ci 77492), Titanium Dioxide (Ci 77891).', 'B4:', 'Mica, Talc, Ethylhexyl Palmitate, Octyldodecanol, Calcium Aluminum Borosilicate, Calcium Sodium Borosilicate, Synthetic Wax, Boron Nitride, Hydrogen Dimethicone, Hydrated Silica, Decylene Glycol, Tin Oxide, Triethoxycaprylylsilane, Ptfe, Phenoxyethanol, Iron Oxides (Ci 77491, Ci 77499), Titanium Dioxide (Ci 77891).', 'D3:', 'Mica, Talc, Ethyhexyl Palmitate, Octyldodecanol, Synthetic Wax, Boron Nitride, Hydrogen Dimethicone, Hydrated Silica, Decylene Glycol, Triethoxycaprylylsilane, Ptfe, Phenoxyethanol, Iron Oxides (Ci 77491, Ci 77499), Titanium Dioxide (Ci 77891).', 'D5:', 'Talc, Mica, Kaolin, Silica, Synthetic Wax, Ethylhexyl Palmitate, Octyldodecanol, Dimethicone, Methicone, Triethoxycaprylylsilane, Hydrated Silica, Decylene Glycol, Aluminum Hydroxide, Ptfe, Phenoxyethanol, Iron Oxides (Ci 77491, Ci 77499), Red 40 Lake (Ci 16035), Titanium Dioxide (Ci 77891).', 'E2:', 'Polybutylene Terephthalate, Calcium Aluminum Borosilciate, Caprylic/Capric Triglyceride, Hydrogenated Styrene/Isoprene Copolymer, Tin Oxide, Acrylates Copolymer, Hydrated Silica, Decylene Glycol, Talc, Phenoxyethanol, Titanium Dioxide (Ci 77891).', 'E3:', 'Polybutylene Terephthalate, Mineral Oil/Paraffinum Liquidum/Huile Minerale, Hydrogenated Styrene/Isoprene Copolymer, Polybutene, Acrylates Copolymer, Ethylhexylglycerin, Caprylyl Glycol, Aluminum Powder (Ci 77007), Red 40 (Ci 16035), Yellow 5 (Ci 19140).', 'A2:', 'Calcium Sodium Borosilicate, Talc, Ethylhexyl Palmitate, Octyldodecanol, Synthetic Wax, Boron Nitride, Tin Oxide, Hydrogen Dimethicone, Hydrated Silica, Decylene Glycol, Triethoxycaprylylsilane, Ptfe, Phenoxyethanol, Red 7 Lake (Ci 15850), Titanium Dioxide (Ci 77891), Ultramarines (Ci 77007).', 'A3:', 'Talc, Mica, Kaolin, Silica, Synthetic Wax, Ethylhexyl Palmitate, Octyldodecanol, Dimethicone, Methicone, Hydrated Silica, Triethoxycaprylylsilane, Decylene Glycol, Tin Oxide, Aluminum Hydroxide, Ptfe, Phenoxyethanol, Iron Oxides (Ci 77492), Red 28 Lake (Ci 45410), Titanium Dioxide (Ci 77891), Ultramarines (Ci 77007).', 'B2:', 'Talc, Mica, Kaolin, Silica, Synthetic Wax, Ethylhexyl Palmitate, Octyldodecanol, Dimethicone, Methicone, Hydrated Silica, Triethoxycaprylylsilane, Decylene Glycol, Aluminum Hydroxide, Ptfe, Phenoxyethanol, Iron Oxides (Ci 77491, Ci 77492, Ci 77499), Red 7 Lake (Ci 15850), Red 40 Lake (Ci 16035),  Titanium Dioxide (Ci 77891), Ultramarines (Ci 77007), Yellow 5 Lake (Ci 19140).', 'B3, B5, C2, C4, C5, D1, D2, E1, E4, E5:', 'Talc, Mica, Kaolin, Silica, Synthetic Wax, Ethylhexyl Palmitate, Octyldodecanol, Dimethicone, Methicone, Triethoxycaprylylsilane, Hydrated Silica, Decylene Glycol, Aluminum Hydroxide, Ptfe, Phenoxyethanol, May Contain/Peut Contenir (+/-): Iron Oxides (Ci 77491, Ci 77492, Ci 77499), Red 6 (Ci 15850), Red 7 Lake (Ci 15850), Red 28 Lake (Ci 45410), Red 40 Lake (Ci 16035), Titanium Dioxide (Ci 77891), Ultramarines (Ci 77007), Yellow 10 Lake (Ci 47005).', 'C1:', 'Calcium Aluminum Borosilicate, Mica, Talc, Ethylhexyl Palmitate, Octyldodecanol, Synthetic Wax, Boron Nitride, Nylon-12, Hydrogen Dimethicone, Tin Oxide, Hydrated Silica, Decylene Glycol, Methicone, Triethoxycaprylylsilane, Ptfe, Phenoxyethanol, Red 7 Lake (Ci 15850), Red 40 Lake (Ci 16035), Titanium Dioxide (Ci 77891).', 'C3:', 'Calcium Aluminum Borosilicate, Synthetic Fluorphlogopite, Ethylhexyl Palmitate, Octyldodecanol, Talc, Synthetic Wax, Boron Nitride, Tin Oxide, Hydrogen Dimethicone, Hydrated Silica, Decylene Glycol, Triethoxycaprylylsilane, Ptfe, Phenoxyethanol, Iron Oxides (Ci 77499), Red 7 Lake (Ci 15850), Red 40 Lake (Ci 16035), Tianium Dioxide (Ci 77891), Ultramarines (Ci 77007).', 'D4:', 'Mica, Talc, Ethylhexyl Palmitate, Octyldodecanol, Synthetic Wax, Calcium Aluminum Borosilicate, Boron Nitride, Hydrogen Dimethicone, Tin Oxide, Hydrated Silica, Decylene Glycol, Triethoxycaprylylsilane, Ptfe Phenoxyethanol, Red 7 Lake (Ci 15850), Titanium Dioxide (Ci 77891), Ultramarines (Ci 77007).']</t>
  </si>
  <si>
    <t>['Vegan', 'Shimmer Finish', 'Matte Finish', 'Without Parabens', 'Gluten Free', 'Cruelty-Free']</t>
  </si>
  <si>
    <t>P475045</t>
  </si>
  <si>
    <t>Magic Touch Concealer</t>
  </si>
  <si>
    <t>0.4 oz/ 12 mL</t>
  </si>
  <si>
    <t>medium to tan skin with peach undertones</t>
  </si>
  <si>
    <t>['Aqua/Water/Eau, Behenyl Dimethicone, Bis-Stearyl Dimethicone, Glycerin, Caprylyl Methicone, C12-15 Alkyl Benzoate, Ethylhexyl Palmitate, Polyglyceryl-4 Isostearate, Cetyl Peg/Ppg-10/1 Dimethicone, Diphenyl Dimethicone, Disteardimonium Hectorite, Aluminum Hydroxide, Sodium Chloride, 1,2-Hexanediol, Caprylyl Glycol, Helianthus Annuus (Sunflower) Seed Oil, Talc, Ammonium Glycyrrhizate, Disodium Edta, Sodium Lauroyl Glutamate, Xanthan Gum, Lysine, Rosmarinus Officinalis (Rosemary) Leaf Extract, Tocopherol, Magnesium Chloride, Lecithin, Ascorbyl Palmitate, Glyceryl Stearate, Glyceryl Oleate, Synthetic Fluorphlogopite, Sodium Hyaluronate, Hydrogen Dimethicone, Methicone, Citric Acid, Pentaerythrityl Tetra-Di-T-Butyl Hydroxyhydrocinnamate, Phenoxyethanol, May Contain/Peut Contenir (+/-): Titanium Dioxide (Ci 77891), Iron Oxides (Ci 77491, Ci 77492, Ci 77499), Chromium Oxide Greens (Ci 77288), Blue 1 Lake  (Ci 42090).']</t>
  </si>
  <si>
    <t>['Natural Finish', 'Liquid Formula', 'Good for: Dark Circles', 'Medium Coverage', 'Best for Oily, Combo, Normal Skin', 'Good for: Dark spots']</t>
  </si>
  <si>
    <t>P224610</t>
  </si>
  <si>
    <t>Highlighting Duo Pencil</t>
  </si>
  <si>
    <t>0.18 oz/ 5 g</t>
  </si>
  <si>
    <t>Matte Camille / Sand Shimmer</t>
  </si>
  <si>
    <t>pink based flesh tone/ iridescent beige</t>
  </si>
  <si>
    <t>['Matte Highlighter Side:', 'Isodecyl Isononanoate, Hydrogenated Coco-Glycerides, Silica, Euphorbia Cerifera (Candelilla Cera) Wax, Microcrystalline Wax (Cera Microcristallina), Mica, Polymethyl Methacrylate, Copernicia Cerifera (Cera Carnauba) Wax, Methylparaben, Disteardimonium Hectorite, Propylparaben, Propylene Carbonate, Tocopherol, Ascorbyl Palmitate, Talc. May Contain: (+/-) Titanium Dioxide (CI 77891), Iron Oxides (CI 77491, CI 77492, CI 77499).', 'Shimmer Highlighter Side:', 'Ricinus Communis (Castor) Seed Oil, Euphorbia Cerifera (Candelilla Cera) Wax, Octyldodecanol, Ethylhexyl Palmitate, Simmondsia Chinensis (Jojoba) Seed Oil, Bis-diglyceryl Polyacyladipate-2, Copernicia Cerifera (Cera Carnauba) Wax, Caprylic/Capric Triglyceride, Cetyl Alcohol, Calcium Sulfate, Montmorillonite, Beeswax (Cera Alba), Tocopherol, Aloe Barbadensis Leaf Extract, Chamomilla Recutita (Matricaria) Extract, Ascorbyl Palmitate, Wheat Germ Glycerides. May Contain (+/-) Mica, Titanium Dioxide (CI 77891), Bismuth Oxychloride (CI 77163), Iron Oxides (CI 77491, CI 77492, CI 77499), Carmine (CI 75470).']</t>
  </si>
  <si>
    <t>P474812</t>
  </si>
  <si>
    <t>Cream Bronzer</t>
  </si>
  <si>
    <t>Warm Tan</t>
  </si>
  <si>
    <t>fair to light with warm pink undertones</t>
  </si>
  <si>
    <t>['Warm Tan 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t>
  </si>
  <si>
    <t>['Cream Formula', 'Matte Finish', 'Without Phthalates', 'Fragrance Free', 'Without Parabens', 'Without Sulfates SLS &amp; SLES']</t>
  </si>
  <si>
    <t>P473261</t>
  </si>
  <si>
    <t>Norvina Pro Pigment Palette Vol. 5 for Face &amp; Body</t>
  </si>
  <si>
    <t>Lilac</t>
  </si>
  <si>
    <t>['A1', 'Mica, Talc, Kaolin, Silica, Ethylhexyl Palmitate, Octyldodecanol, Aluminum Hydroxide, Triethoxycaprylylsilane, Caprylyl Glycol, Dimethicone, Methicone, Ethylhexylglycerin, Titanium Dioxide (Ci 77891).', 'A2', 'Synthetic Fluorphlogopite, Mica, Silica, Ethylhexyl Palmitate, Octyldodecanol, Talc, Paraffin, Boron Nitride, Caprylyl Glycol, Tin Oxide, Ethylhexylglycerin, Magnesium Myristate, Hydrogen Dimethicone, Triethoxycaprylylsilane, Titanium Dioxide (Ci 77891), Iron Oxides (Ci 77491, Ci 77492, Ci77499).', 'B1', 'Calcium Aluminum Borosilicate, Ethylhexyl Palmitate, Octyldodecanol, Mica, Boron Nitride, Talc, Paraffin, Caprylyl Glycol, Tin Oxide, Ethylhexylglycerin, Hydrogren Dimethicone, Triethoxycaprylylsilane, Titanium Dioxide (Ci 77891).', 'B5, D1', 'Mica, Synthetic Fluorphlogopite, Ethylhexyl Palmitate, Octyldodecanol, Talc, Paraffin, Boron Nitride, Caprylyl Glycol, Ethylhexylglycerin, Hydrogen Dimethicone, Triethoxycaprylylsilane, Iron Oxides (Ci 77491, Ci 77499), May Contain/Peut Contenir (+/-): Magnesium Myristate, Black 2 (Ci 77266) (Nano).', 'D3', 'Calcium Aluminum Borosilicate, Mica, Ethylhexyl Palmitate, Octyldodecanol, Talc, Polybutene, Boron Nitride, Caprylyl Glycol, Hydrogen Dimethicone, Ethylhexylglycerin, Tin Oxide, Iron Oxides (Ci 77491, Ci 77499), Titanium Dioxide (Ci 77891).', 'E4', 'Talc, Mica, Kaolin, Silica, Paraffin, Ethylhexyl Palmitate, Octyldodecanol, Sodium Potassium Aluminum Silicate, Dimethicone, Caprylyl Glycol, Methicone, Lauroyl Lysine, Ethylhexylglycerin, Aluminum Hydroxide, Triethoxycaprylylsilane, Iron Oxides (Ci 77491, Ci 77492, Ci 77499), Titanium Dioxide (Ci 77891), Red 40 (Ci 16035).', 'A3', 'Calcium Aluminum Borosilicate, Ethylhexyl Palmitate, Octyldodecanol, Talc, Paraffin, Boron Nitride, Caprylyl Glycol, Hydrogen Dimethicone, Ethylhexylglycerin, Tin Oxide, Triethoxycaprylylsilane, Titanium Dioxide (Ci 77891), Ultramarines (Ci 77007), Red 27 (Ci 45410).', 'A4, A5, B2', 'Talc, Mica, Kaolin, Ethylhexyl Palmitate, Octyldodecanol, Sodium Potassium Aluminum Silicate, Dimethicone, Methicone, Caprylyl Glycol, Aluminum Hydroxide, Ethylhexylglycerin, Triethoxycaprylylsilane, Titanium Dioxide (Ci 77891), May Contain/Peut Contenir (+/-): Paraffin, Iron Oxides (Ci 77491, Ci 77492, Ci 77499), Manganese Violet (Ci 77742), Red 27 (Ci 45410), Ultramarines (Ci 77007), Red 7 Lake (Ci 15850:1).', 'B3', 'Mica, Silica, Octyldodecanol, Ethylhexyl Palmitate, Lauroyl Lysine, Caprylyl Glycol, Aluminum Hydroxide, Ethylhexylglycerin, Triethoxycaprylylsilane, Ultramarines (Ci 77007), Titanium Dioxide (Ci 77891), Red 28 Lake (Ci 45410).', 'B4', 'Talc, Mica, Kaolin, Calcium Aluminum Borosilicate, Methicone, Silica, Ethylhexyl Palmitate, Octyldodecanol, Sodium Potassium Aluminum Silicate, Dimethicone, Caprylyl Glycol, Ethyhexylglycerin, Aluminum Hydroxide, Triethoxycaprylylsilane, Tin Oxide, Titanium Dioxide (Ci 77891), Iron Oxides (Ci 77491, Ci 77499) Ultramarines (Ci 77007), Red 7 Lake (Ci 15850:1), Red 40 (Ci 16035).', 'C1', 'Calcium Aluminum Borosilicate, Ethylhexyl Palmitate, Octyldodecanol, Mica, Talc, Synthetic Fluorphlogopite, Silica, Paraffin, Polybutene, Boron Nitride, Indigofera Tinctoria Leaf Extract, Caprylyl Glycol, Ethylhexylglycerin, Hydrogen Dimethicone, Tin Oxide, Triethoxycaprylylsilane, Titanium Dioxide (Ci 77891), Ultramarines (Ci 77007), Red 7 Lake (Ci 15850:1).', 'C2', 'Mica, Ethylhexyl Palmitate, Octyldodecanol, Talc, Calcium Aluminum Borosilicate, Silica, Synthetic Wax, Boron Nitride, Caprylyl Glycol, Ethylhexylglycerin, Hydrogen Dimethicone, Triethoxycaprylylsilane, Ptfe, Tin Oxide, Aluminum Powder (Ci 77000), Titanium Dioxide (Ci 77891), Iron Oxides (Ci 77491, Ci 77499), Red 7 Lake (Ci 15850:1).', 'C3', 'Talc, Mica, Kaolin, Silica, Paraffin, Ethylhexyl Palmitate, Octyldodecanol, Sodium Potassium Aluminum Silicate, Caprylyl Glycol, Dimethicone, Ethylhexylglycerin, Methicone, Lauroyl Lysine, Aluminum Hydroxide, Triethoxycaprylylsilane, Tin Oxide, Ultramarines (Ci 77007), Manganese Violet (Ci 77742), Red 27 (Ci 45410), Titanium Dioxide (Ci 77891), Iron Oxides (Ci 77499).', 'C4', 'Calcium Aluminum Borosilicate, Ethylhexyl Palmitate, Octyldodecanol, Talc, Mica, Paraffin, Boron Nitride, Caprylyl Glycol, Hydrogen Dimethicone, Ethylhexylglycerin, Tin Oxide, Triethoxycaprylylsilane, Titanium Dioxide (Ci 77891), Red 40 (Ci 16035), Red 7 Lake (Ci 15850:1), Ultramarines (Ci 77007).', 'C5, D5, E2', 'Talc, Mica, Kaolin, Silica, Paraffin, Dimethicone, Methicone, Ethylhexyl Palmitate, Octyldodecanol, Caprylyl Glycol, Ethylhexylglycerin, Aluminum Hydroxide, Triethoxycaprylylsilane, Iron Oxides (Ci 77499), Red 7 Lake (Ci 15850:1), May Contain/Peut Contenir (+/-): Sodium Potassium Aluminum Silicate, Tin Oxide, Ultramarines (Ci 77007), Red 27 (Ci 45410), Black 2 (Ci 77266) (Nano), Titanium Dioxide (Ci 77891), Iron Oxides (Ci 77491).', 'D2', 'Polybutylene Terephthalate, Mineral Oil, Polyethylene Terephthalate, Hydrogenated Styrene/Isoprene Copolymer, Polyisobutylene, Caprylyl Glycol, Acrylates Copolymer, Ethlyhexylglycerin, Tocopheryl Acetate, Red 40 (Ci 16035), Red 27 (Ci 45410), Yellow 6 (Ci 15985), Blue 1 (Ci 42090), Aluminum Powder (Ci 77000).', 'D4', 'Talc, Mica, Kaolin, Silica, Synthetic Wax, Ethylhexyl Palmitate, Octyldodecanol, Caprylyl Glycol, Dimethicone, Methicone, Ethylhexylglycerin, Triethoxycaprylylsilane, Aluminum Hydroxide, Ptfe, Manganese Violet (Ci 77742), Ultramarines (Ci 77007), Red 27 (Ci 45410), Red 7 Lake (Ci 15850:1) Titanium Dioxide (Ci 77891).', 'E1', 'Synthetic Fluorphlogopite, Ethylhexyl Palmitate, Octyldodecanol, Talc, Mica, Paraffin, Boron Nitride, Caprylyl Glycol. Hydrogen Dimethicone, Tin Oxide, Ethylhexylglycerin, Triethoxycaprylylsilane, Titanium Dioxide (Ci 77891), Red 7 Lake (Ci 15850:1).', 'E3', 'Calcium Sodium Borosilicate, Ethylhexyl Palmitate, Octyldodecanol, Synthetic Fluorphlogopite, Silica, Polybutene, Boron Nitride, Talc, Caprylyl Glycol, Magnesium Myristate, Ethylhexylglycerin, Tin Oxide, Hydrogen Dimethicone, Aluminum Powder (Ci 77000), Titanium Dioxide (Ci 77891), Red 34 (Ci 15880:1).', 'E5', 'Mica, Silica, Paraffin, Caprylyl Glycol, Ethylhexyl Palmitate, Octyldodecanol, Lauroyl Lysine, Ethylhexylglycerin, Methicone, Aluminum Hydroxide, Triethoxycaprylylsilane, Iron Oxides (Ci 77491, Ci 77499), Ultramarines (Ci 77007), Red 7 Lake (Ci 15850:1), Titanium Dioxide (Ci 77891).']</t>
  </si>
  <si>
    <t>['Matte Finish', 'Shimmer Finish', 'Without Parabens', 'Without Sulfates SLS &amp; SLES', 'Cruelty-Free', 'Vegan']</t>
  </si>
  <si>
    <t>P450720</t>
  </si>
  <si>
    <t>Contour &amp; Highlight Stick</t>
  </si>
  <si>
    <t>Shadow</t>
  </si>
  <si>
    <t>contour caramel latte</t>
  </si>
  <si>
    <t>P69600</t>
  </si>
  <si>
    <t>Classic Stencils</t>
  </si>
  <si>
    <t>Tools &amp; Brushes</t>
  </si>
  <si>
    <t>Beauty Tools</t>
  </si>
  <si>
    <t>Tweezers &amp; Eyebrow Tools</t>
  </si>
  <si>
    <t>P406577</t>
  </si>
  <si>
    <t>Lip Primer</t>
  </si>
  <si>
    <t>0.16 oz</t>
  </si>
  <si>
    <t>['Isotridecyl Isononanoate, Octyldodecanol, Silica, Ozokerite, Ceresin, Synthetic Wax, Quaternium-18 Bentonite, Ethylene/Propylene Copolymer, Ethylhexylglycerin, Caprylyl Glycol, Tocopheryl Acetate, 1,2 Hexanediol.']</t>
  </si>
  <si>
    <t>P452412</t>
  </si>
  <si>
    <t>Norvina Mini Pro Pigment Palette Vol. 2 for Face &amp; Body</t>
  </si>
  <si>
    <t>['A1:', 'Mica, Synthetic Fluorphlogopite, Dimethicone, Zea Mays (Corn) Starch, Nylon-12, Boron Nitride, Polymethylsilsesquioxane, Zinc Stearate, Synthetic Wax,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'A2:', 'Mica, Synthetic Fluorphlogopite, Dimethicone, Zea Mays (Corn) Starch, Nylon-12, Boron Nitride, Polymethylsilsesquioxane, Zinc Stearate,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'B2:', 'Mica, Synthetic Fluorphlogopite, Silica, Dimethicone, Boron Nitride, Nylon-12, Zea Mays (Corn) Starch, Glycerin, Polymethylsilsesquioxane, Vinyl Dimethicone/Methicone Silsesquioxane Crosspolymer, Zinc Myristate, Zinc Stearate, Tocopherol, Hydrogenated Lecithin, Lauroyl Lysine, Caprylyl Glycol, Polysilicone-11, Isopentyldiol, Tin Oxide, Cyclopentasiloxane, Phenoxyethanol, Bronze Powder (Ci 77400), Yellow 5 Lake (Ci 19140), Iron Oxides (Ci 77491, Ci 77492, Ci 77499), Titanium Dioxide (Ci 77891).', 'B3, C3:', 'Mica, Dimethicone, Boron Nitride, Nylon-12, Zea Mays (Corn) Starch, Glycerin, Polymethylsilsesquioxane, Silica, Vinyl Dimethicone/Methicone Silsesquioxane Crosspolymer, Zinc Myristate, Zinc Stearate, Tocopherol, Hydrogenated Lecithin, Lauroyl Lysine, Caprylyl Glycol, Polysilicone-11, Isopentyldiol, Cyclopentasiloxane, Phenoxyethanol, May Contain/Peut Contenir (+/-): Blue 1 Lake (Ci 42090), Chromium Oxide Greens (Ci 77288), Chromium Hydroxide Green (Ci 77289), Ultramarines (Ci 77007), Yellow 5 Lake (Ci 19140), Iron Oxides (Ci 77491, Ci 77492, Ci 77499), Titanium Dioxide (Ci 77891).', 'A3, B1:', 'Mica, Dimethicone, Synthetic Fluorphlogopite, Boron Nitride, Zea Mays (Corn) Starch, Nylon-12, Polymethylsilsesquioxane, Silica, Triethylhexanoin, Vinyl Dimethicone/Methicone Silsesquioxane Crosspolymer, Zinc Myristate, Zinc Stearate, Tocopherol, Hydrogenated Lecithin, Caprylyl Glycol, Triethoxycaprylylsilane, Polysilicone-11, Isopentyldiol, Cyclopentasiloxane, Phenoxyethanol, May Contain/Peut Contenir (+/-): Bismuth Oxychloride (Ci 77163), Carmine (Ci 75470), Red 21 Lake (Ci 45380), Yellow 5 Lake (Ci 19140), Titanium Dioxide (Ci 77891).', 'C1:', 'Mica, Dimethicone, Boron Nitride, Nylon-12, Zda Mays (Corn) Starch, Glycerin, Polymethylsilsesquioxane, Silica, Vinyl Dimethicone/Methicone Silsesquioxane Crosspolymer, Zinc Myristate, Zinc Stearate, Tocopherol, Hydrogenated Lecithin, Lauroyl Lysine, Caprylyl Glycol, Isopentyldiol, Polysilicone-11, Cyclopentasiloxane, Phenoxyethanol, Blue 1 Lake (Ci 42090), Red 7 Lake (Ci 15850), Red 21 Lake (Ci 45380), Ultramarines (Ci 77007), Iron Oxides (Ci 77491), Titanium Dioxide (Ci 77891).', 'C2:', 'Aluminum Calcium Sodium Silicate, Mica, Octyldodecyl Stearoyl Stearate, Theobroma Cacao (Cocoa) Seed Butter, Tocopherol, Beeswax/Cera Alba/Cire dâ€™abeille, Sodium Polyacrylate, Zea Mays (Corn) Starch, Hydrogenated Lecithin, Nylon-12, Boron Nitride, Lauroyl Lysine, Caprylyl Glycol, Polymethylsilsesquioxane, Tin Oxide, Isopentyldiol, Silica, Vinyl Dimethicone/Methicone Silsesquioxane Crosspolymer, Zinc Myristate, Zinc Stearate, Phenoxyethanol, Blue 1 (Ci 42090), Chromium Oxide Greens (Ci 77288), Green 5 (Ci 61570), Yellow 5 Lake (Ci 19140), Yellow 10 (Ci 47005), Titanium Dioxide (Ci 77891).']</t>
  </si>
  <si>
    <t>['Matte Finish', 'Metallic Finish', 'Without Phthalates', 'Without Parabens', 'Gluten Free', 'Cruelty-Free']</t>
  </si>
  <si>
    <t>P395205</t>
  </si>
  <si>
    <t>Waterproof CrÃ¨me Color</t>
  </si>
  <si>
    <t>Jet</t>
  </si>
  <si>
    <t>black</t>
  </si>
  <si>
    <t>['Cyclopentasiloxane, Isododecane, Polyethylene, Cyclohexasiloxane, Trimethylsiloxysilicate, Ozokerite, Bis-Diglyceryl Polyacyladipate-2, Silica Dimethyl Silylate, Silica, Mica, Caprylyl Glycol, Ethylhexylglycerin, Propylparaben, Tocopheryl Acetate, Triethoxycaprylylsilane, May Contain/Peut Contenir: (+/-) Blue 1 Lake (CI 42090), Bismuth Oxychloride (CI 77163), Titanium Dioxide (CI 77891), Iron Oxides (CI 77491, CI 77492, CI 77499).']</t>
  </si>
  <si>
    <t>P69502</t>
  </si>
  <si>
    <t>Tweezers</t>
  </si>
  <si>
    <t>P471219</t>
  </si>
  <si>
    <t>Brow Freeze Applicator</t>
  </si>
  <si>
    <t>Accessories</t>
  </si>
  <si>
    <t>P463783</t>
  </si>
  <si>
    <t>Insta Brow Set</t>
  </si>
  <si>
    <t>for light/medium brown &amp; silver hair</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</si>
  <si>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</si>
  <si>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Eye Sets</t>
  </si>
  <si>
    <t>P454992</t>
  </si>
  <si>
    <t>Norvina Mini Pro Pigment Palette Vol. 3 for Face &amp; Body</t>
  </si>
  <si>
    <t>['Eyeshadows', 'A1:', 'Calcium Aluminum Borosilicate, Ethylhexyl Palmitate, Octyldodecanol, Mica, Talc, Boron Nitride, Decylene Glycol, Methicone, Tin Oxide, Hydrogen Dimethicone, Triethoxycaprylylsilane, Hydrated Silica, Phenoxyethanol, Iron Oxides (Ci 77492, Ci 77499), Titanium Dioxide (Ci 77891).', 'A2:', 'Polybutylene Terephthalate, Mineral Oil/Paraffinum Liquidum/Huile Minerale, Polyethylene Terephthalate, Polybutene, Hydrogenated Styrene/Isoprene Copolymer, Decylene Glycol, Acrylates Copolymer, Hydrated Silica, Talc, Phenoxyethanol, Aluminum Powder (Ci 77000), Red 40 (Ci 16035).', 'A3:', 'Calcium Aluminum Borosilicate, Talc, Ethylhexyl Palmitate, Octyldodecanol, Silica, Mica, Synthetic Wax, Polybutene, Boron Nitride, Decylene Glycol, Tin Oxide, Hydrogen Dimethicone, Triethoxycaprylylsilane, Hydrated Silica, Ptfe, Phenoxyethanol, Iron Oxides (Ci 77491, Ci 77499), Titanium Dioxide (Ci 77891).', 'B2:', 'Talc, Mica, Kaolin, Silica, Synthetic Wax, Ethylhexyl Palmitate, Octyldodecanol, Decylene Glycol, Aluminum Hydroxide, Dimethicone, Methicone, Triethoxycaprylylsilane, Hydrated Silica, Ptfe, Phenoxyethanol, Blue 1 Lake (Ci 42090), Titanium Dioxide (Ci 77891), Ultramarines (Ci 77007), Yellow 5 Lake (Ci 19140).', 'C2:', 'Talc, Mica, Kaolin, Ethylhexyl Palmitate, Octyldodecanol, Silica, Synthetic Wax, Decylene Glycol, Aluminum Hydroxide, Dimethicone, Methicone, Triethoxycaprylylsilane, Hydrated Silica, Ptfe, Phenoxyethanol, Blue 1 Lake (Ci 42090), Chromium Hydroxide Green (Ci 77289), Iron Oxides (Ci 77492, Ci 77499), Titanium Dioxide (Ci 77891).', 'Pressed Pigments for Cheeks:', 'B1, B3, C3:', 'Talc, Mica, Kaolin, Silica, Synthetic Wax, Ethylhexyl Palmitate, Octyldodecanol, Decylene Glycol, Aluminum Hydroxide, Dimethicone, Methicone, Triethoxycaprylylsilane, Hydrated Silica, Ptfe, Phenoxyethanol, May Contain/Peut Contenir (+/-): Blue 1 Lake (Ci 42090), Iron Oxides (Ci 77491, Ci 77499), Red 6 (Ci 15850), Red 7 Lake (Ci 15850), Red 22 Lake (Ci 45380), Red 28 Lake (Ci 45410), Red 40 Lake (Ci 16035), Titanium Dioxide (Ci 77891).', 'C1:', 'Talc, Mica, Silica, Kaolin, Synthetic Wax, Ethylhexyl Palmitate, Octyldodecanol, Decylene Glycol, Aluminum Hydroxide, Dimethicone, Methicone, Triethoxycaprylylsilane, Hydrated Silica, Ptfe, Phenoxyethanol, Iron Oxides (Ci 77491, Ci 77492, Ci 77499), Red 7 Lake (Ci 15850), Red 28 Lake (Ci 45410), Titanium Dioxide (Ci 77891), Ultramarines (Ci 77007).']</t>
  </si>
  <si>
    <t>['Vegan', 'Metallic Finish', 'Matte Finish', 'Without Parabens', 'Gluten Free', 'Cruelty-Free']</t>
  </si>
  <si>
    <t>P449149</t>
  </si>
  <si>
    <t>Loose Setting Powder</t>
  </si>
  <si>
    <t>0.9 oz/ 25 g</t>
  </si>
  <si>
    <t>Vanilla</t>
  </si>
  <si>
    <t>ivory</t>
  </si>
  <si>
    <t>['Talc, Mica, Vinyl Dimethicone/Methicone Silsesquioxane Crosspolymer, Zea Mays (Corn) Starch, Ethylhexylglycerin, Lauroyl Lysine, Ethylhexyl Palmitate, Caprylic/Capric Triglyceride, Phenoxyethanol. May Contain (+/-): Red 30 Lake (Ci 73360), Yellow 5 Lake (Ci 19140), Iron Oxides (Ci 77491, Ci 77492, Ci 77499).']</t>
  </si>
  <si>
    <t>['Matte Finish', 'Natural Finish', 'Loose Powder Formula', 'Best for Oily Skin', 'Vegan', 'Without Parabens']</t>
  </si>
  <si>
    <t>P69512</t>
  </si>
  <si>
    <t>Angled Cut Brush - Small 15</t>
  </si>
  <si>
    <t>P468343</t>
  </si>
  <si>
    <t>Tinted Lip Gloss</t>
  </si>
  <si>
    <t>0.15 oz / 4.7 mL</t>
  </si>
  <si>
    <t>Soft Pink</t>
  </si>
  <si>
    <t>baby pink</t>
  </si>
  <si>
    <t>['Polybutene, Tridecyl Trimellitate, Hydrogenated Polyisobutene, Octyldodecyl Stearoyl Stearate, Silica, Pentaerythrityl Tetraisostearate, Polyglyceryl-2 Diisostearate, Silica Dimethyl Silylate, Disteardimonium Hectorite, Dicalcium Phosphate, Ethyl Vanillin, Mica, Pentaerythrityl Tetra-Di-T-Butyl Hydroxyhydrocinnamate, Propylene Carbonate, Tocopherol, Iron Oxides (Ci 77491, Ci 77492), Titanium Dioxide (Ci 77891), Red 7 Lake (Ci 15850), Blue 1 Lake (Ci 42090).']</t>
  </si>
  <si>
    <t>['Without Phthalates', 'Without Parabens', 'Without Sulfates SLS &amp; SLES', 'Cruelty-Free']</t>
  </si>
  <si>
    <t>P420204</t>
  </si>
  <si>
    <t>Liquid Glow Highlighter</t>
  </si>
  <si>
    <t>0.68 oz/ 20 mL</t>
  </si>
  <si>
    <t>Peach Fizz</t>
  </si>
  <si>
    <t>golden copper</t>
  </si>
  <si>
    <t>['Water, Isononyl Isononanoate, C12-15 Alkyl Benzoate, Pentylene Glycol, Vp/Va Copolymer, Myristyl Alcohol, Beheneth-30, Alanine, Ascorbyl Palmitate, Aspartic Acid, Carbomer, Cetearyl Alcohol, Cetearyl Glucoside, Dextrin, Dimethicone, Fructose, Glucose, Glutamic Acid, Glycerin, Glyceryl Isostearate, Glyceryl Stearate, Hexylene Glycol, Isohexadecane, Phenoxyethanol, Polysorbate 80, Potassium Cetyl Phosphate, Sodium Acrylate/Sodium Acryloyldimethyl Taurate Copolymer, Sodium Dehydroacetate, Sodium Hydroxide, Sodium Stearate, Sucrose, Tin Oxide, Tocopherol, Urea, May Contain: (+/-) Mica, Iron Oxide (Ci 77491), Titanium Dioxide (Ci 77891).']</t>
  </si>
  <si>
    <t>P459508</t>
  </si>
  <si>
    <t>Mini Dewy Set Hydrating Setting Spray</t>
  </si>
  <si>
    <t>coconut-vanilla</t>
  </si>
  <si>
    <t>['Water/Aqua/Eau, Glycerin, Butylene Glycol, Portulaca Oleracea Extract, Caprylyl Glycol, Disodium Edta, Ethylhexylglycerin, Panthenol, Peg-40 Hydrogenated Castor Oil, Pentylene Glycol, Ppg-26-Buteth-26, Sodium Citrate, Fragrance/Parfum.']</t>
  </si>
  <si>
    <t>['Vegan', 'Radiant Finish', 'Floral Scent', 'Best for Dry, Combo, Normal Skin']</t>
  </si>
  <si>
    <t>P500629</t>
  </si>
  <si>
    <t>Nouveau Eyeshadow Palette</t>
  </si>
  <si>
    <t>['Belle:', 'Mica, Dimethicone, Octyldodecyl Stearoyl Stearate, Glycerin, Nylon-12, Vinyl Dimethicone/Methicone Silsesquioxane Crosspolymer, Zinc Stearate, Caprylyl Glycol, Theobroma Cacao (Cocoa) Seed Butter, Sodium Polyacrylate, Beeswax/Cera Alba/Cire dâ€™abeille, Lauroyl Lysine, Isopentyldiol, Tocopherol, Phenoxyethanol, Iron Oxides (Ci 77491, Ci 77499), Titanium Dioxide (Ci 77891), Carmine (Ci 75470), Aluminum Powder (Ci 77000).', 'Fleur:', 'Mica, Dimethicone, Boron Nitride, Zea Mays (Corn) Starch, Nylon-12, Polymethylsilsesquioxane, Zinc Myristate, Zinc Stearate, Glycerin, Silica, Vinyl Dimethicone/Methicone Silsesquioxane Crosspolymer, Caprylyl Glycol, Cyclopentasiloxane, Polysilicone-11, Hydrogenated Lecithin, Lauroyl Lysine, Isopentyldiol, Tocopherol, Phenoxyethanol, Iron Oxides (Ci 77491, Ci 77492, Ci 77499), Titanium Dioxide (Ci 77891), Carmine (Ci 75470), Ultramarines (Ci 77007), Yellow 5 Lake (Ci 19140).', 'Hope:', 'Mica, Silica, Calcium Aluminum Borosilicate, Aluminum Calcium Sodium Silicate, Dimethicone, Octyldodecyl Stearoyl Stearate, Synthetic Fluorphlogopite, Polymethylsilsesquioxane, Vinyl Dimethicone/Methicone Silsesquioxane Crosspolymer, Zinc Stearate, Caprylyl Glycol, Theobroma Cacao (Cocoa) Seed Butter, Beeswax/Cera Alba/Cire dâ€™abeille, Sodium Polyacrylate, Lauroyl Lysine, Isopentyldiol, Tocopherol, Tin Oxide, Phenoxyethanol, Iron Oxides (Ci 77491, Ci 77492, Ci 77499), Titanium Dioxide (Ci 77891).', 'Isle:', 'Mica, Boron Nitride, Dimethicone,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77492), Titanium Dioxide (Ci 77891), Carmine (Ci 75470).', 'Liberty:',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Iron Oxides (Ci 77491, Ci 77492, Ci 77499), Titanium Dioxide (Ci 77891), Yellow 5 Lake (Ci 19140), Carmine (Ci 75470), Ultramarines (Ci 77007), Blue 1 Lake (Ci 42090), Chromium Oxide Greens (Ci 77288).', 'Lili:', 'Synthetic Fluorphlogopite, Mica, Aluminum Calcium Sodium Silicate, Calcium Aluminum Borosilicate, Dimethicone, Octyldodecyl Stearoyl Stearate, Zinc Stearate, Vinyl Dimethicone/Methicone Silsesquioxane Crosspolymer, Caprylyl Glycol, Theobroma Cacao (Cocoa) Seed Butter, Beeswax/Cera Alba/Cire dâ€™abeille, Sodium Polyacrylate, Lauroyl Lysine, Isopentyldiol, Tocopherol, Tin Oxide, Phenoxyethanol, Iron Oxide (Ci 77491), Titanium Dioxide (Ci 77891), Carmine (Ci 75470).', 'Muse:', 'Mica, Dimethicone, Nylon-12, Zinc Stearate, Silica, Synthetic Fluorphlogopite, Vinyl Dimethicone/Methicone Silsesquioxane Crosspolymer, Caprylyl Glycol, Lauroyl Lysine, Isopentyldiol, Tocopherol, Tin Oxide, Phenoxyethanol, Iron Oxides (Ci 77491, Ci 77492, Ci 77499), Titanium Dioxide (Ci 77891), Black 2 (Ci 77266) [Nano].', 'Peacock:', 'Mica, Dimethicone, Silica, Calcium Sodium Borosilicate, Glycerin, Nylon-12, Vinyl Dimethicone/Methicone Silsesquioxane Crosspolymer, Zinc Stearate, Caprylyl Glycol, Cyclopentasiloxane, Polysilicone-11, Lauroyl Lysine, Isopentyldiol, Tocopherol, Tin Oxide, Phenoxyethanol, Iron Oxides (Ci 77491, Ci 77492, Ci 77499), Titanium Dioxide (Ci 77891), Ferric Ferrocyanide (Ci 77510).', 'Wings:', 'Mica, Calcium Aluminum Borosilicate, Dimethicone, Calcium Sodium Borosilicate, Boron Nitride, Silica,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77491, Ci 77492), Titanium Dioxide (Ci 77891), Ferric Ferrocyanide (Ci 77510).', 'Wisteria:', 'Mica, Boron Nitride, Dimethicone, Nylon-12, Zea Mays (Corn) Starch, Glycerin, Polymethylsilsesquioxane, Silica, Vinyl Dimethicone/Methicone Silsesquioxane Crosspolymer, Zinc Myristate, Zinc Stearate, Caprylyl Glycol, Cyclopentasiloxane, Polysilicone-11, Hydrogenated Lecithin, Lauroyl Lysine, Isopentyldiol, Tocopherol, Phenoxyethanol, Iron Oxides (Ci 77491, Ci 77492, Ci 77499), Titanium Dioxide (Ci 77891), Blue 1 Lake (Ci 42090), Carmine (Ci 75470), Red 21 Lake (Ci 45380), Ultramarines (Ci 77007).', 'Metro, Paloma:',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May Contain/Peut Contenir (+/-): Iron Oxides (Ci 77491, Ci 77492, Ci 77499), Titanium Dioxide (Ci 77891), Yellow 6 Lake (Ci 15985), Carmine (Ci 75470), Red 7 Lake (Ci 15850).']</t>
  </si>
  <si>
    <t>['Natural Finish', 'Metallic Finish', 'Matte Finish']</t>
  </si>
  <si>
    <t>P406283</t>
  </si>
  <si>
    <t>Brush #18</t>
  </si>
  <si>
    <t>P452413</t>
  </si>
  <si>
    <t>Norvina Mini Pro Pigment Palette Vol. 1 for Face &amp; Body</t>
  </si>
  <si>
    <t>['A2:', 'Mica, Calcium Sodium Borosilicate, Dimethicone, Glycerin, Zea Mays (Corn) Starch, Boron Nitride, Nylon-12, Polymethylsilsesquioxane, Vinyl Dimethicone/Methicone Silsesquioxane Crosspolymer, Silica, Zinc Myristate, Zinc Stearate, Tocopherol, Lauroyl Lysine, Caprylyl Glycol, Hydrogenated Lecithin, Polysilicone-11, Isopentyldiol, Tin Oxide, Cyclopentasiloxane, Phenoxyethanol, Carmine (Ci 75470), Iron Oxides (Ci 77491), Titanium Dioxide (Ci 77891).', 'B2:', 'Mica, Aluminum Calcium Sodium Silicate, Octyldodecyl Stearoyl Stearate, Synthetic Fluorphlogopite, Calcium Aluminum Borosilicate, Silica, Theobroma Cacao (Cocoa) Seed Butter, Tocopherol, Beeswax/Cera Alba/Cire dâ€™abeille, Sodium Polyacrylate, Zea Mays (Corn) Starch, Hydrogenated Lecithin, Nylon-12, Boron Nitride, Lauroyl Lysine, Caprylyl Glycol, Polymethylsilsesquioxane, Tin Oxide, Isopentyldiol, Vinyl Dimethicone/Methicone Silsesquioxane Crosspolymer, Zinc Myristate, Zinc Stearate, Phenoxyethanol, Red 40 (Ci 16035), Iron Oxides (Ci 77491), Titanium Dioxide (Ci 77891).', 'Pressed Pigment for Cheeks:', 'A1:', 'Mica, Synthetic Fluorphlogopite, Dimethicone, Zea Mays (Corn) Starch, Nylon-12, Boron Nitride, Polymethylsilsesquioxane, Triethylhexanoin, Silica, Zinc Stearate, Tocopherol, Hydrogenated Lecithin, Caprylyl Glycol, Triethoxycaprylylsilane, Polysilicone-11, Isopentyldiol, Cyclopentasiloxane, Phenoxyethanol, Carmine (Ci 75470), Red 7 Lake (Ci 15850), Red 21 Lake (Ci 45380), Yellow 5 Lake (Ci 19140), Titanium Dioxide (Ci 77891).', 'A3:', 'Mica, Calcium Aluminum Borosilicate, Dimethicone, Tin Oxide, Silica, Boron Nitride, Zea Mays (Corn) Starch, Glycerin, Nylon-12, Polymethylsilsesquioxane, Vinyl Dimethicone/Methicone Silsesquioxane Crosspolymer, Zinc Myristate, Zinc Stearate, Tocopherol, Hydrogenated Lecithin, Lauroyl Lysine, Caprylyl Glycol, Isopentyldiol, Polysilicone-11, Cyclopentasiloxane, Phenoxyethanol, Blue 1 Lake (Ci 42090), Carmine (Ci 75470), Red 7 Lake (Ci 15850), Red 21 Lake (Ci 45380), Ultramarines (Ci 77007), Iron Oxides (Ci 77491, Ci 77492), Titanium Dioxide (Ci 77891).', 'B1, C1:', 'Synthetic Fluorphlogopite, Dimethicone, Zea Mays (Corn) Starch, Nylon-12, Boron Nitride, Polymethylsilsesquioxane, Silica, Vinyl Dimethicone/Methicone Silsesquioxane Crosspolymer, Zinc Myristate, Zinc Stearate, Tocopherol, Hydrogenated Lecithin, Caprylyl Glycol, Triethoxycaprylylsilane, Isopentyldiol, Phenoxyethanol, May Contain/Peut Contenir (+/-): Mica, Blue 1 Lake (Ci 42090), Carmine (Ci 75470), Red 27 Lake (Ci 45410), Red 30 Lake (Ci 73360), Red 33 Lake (Ci 17200), Yellow 6 Lake (Ci 15985), Iron Oxides (Ci 77491), Titanium Dioxide (Ci 77891).', 'B3:', 'Mica, Boron Nitride, Dimethicone, Nylon-12, Zinc Stearate, Zea Mays (Corn) Starch, Polymethylsilsesquioxane, Polyethylene, Silica, Triethylhexanoin, Vinyl Dimethicone/Methicone Silsesquioxane Crosspolymer, Zinc Myristate, Tocopherol, Hydrogenated Lecithin, Lauroyl Lysine, Caprylyl Glycol, Isopentyldiol, Polysilicone-11, Cyclopentasiloxane, Phenoxyethanol, Red 7 Lake (Ci 15850), Red 27 Lake (Ci 45410), Ultramarines (Ci 77007), Titanium Dioxide (Ci 77891).', 'C2, C3:', 'Mica, Synthetic Fluorphlogopite, Dimethicone, Boron Nitride, Zea Mays (Corn) Starch, Nylon-12, Polymethylsilsesquioxane, Silica, Triethylhexanoin, Zinc Stearate, Tocopherol, Hydrogenated Lecithin, Caprylyl Glycol, Triethoxycaprylylsilane, Isopentyldiol, Polysilicone-11, Cyclopentasiloxane, Phenoxyethanol, May Contain/Peut Contenir (+/-): Blue 1 Lake (Ci 42090), Carmine (Ci 75470), Manganese Violet (Ci 77742), Red 7 Lake (Ci 15850), Ultramarines (Ci 77007), Iron Oxides (Ci 77491, Ci 77499), Titanium Dioxide (Ci 77891).']</t>
  </si>
  <si>
    <t>P482659</t>
  </si>
  <si>
    <t>NORVINA Pro Pigment Palette Vol. 6 for Face &amp; Body</t>
  </si>
  <si>
    <t>['Eye Shadows:', 'A1:', 'Mica, Talc, Kaolin, Silica, Ethylhexyl Palmitate, Octyldodecanol, Triethoxycaprylylsilane, Caprylyl Glycol, Dimethicone, Methicone, Aluminum Hydroxide, Ethylhexylglycerin, Tocopherol, Titanium Dioxide (Ci 77891).', 'A2:', 'Polybutylene Terephthalate, Mineral Oil/Paraffinum Liquidum/Huile Minerale, Hydrogenated Styrene/Isoprene Copolymer, Polyisobutene, Caprylyl Glycol, Acrylates Copolymer, Ethylhexylglycerin, Tocopheryl Acetate, Tocopherol.', 'A5:', 'Calcium Aluminum Borosilicate, Diisostearyl Malate, Talc, Octyldodecanol, Mica, Ethylhexyl Palmitate, Synthetic Wax, Boron Nitride, Caprylyl Glycol, Hydrogen Dimethicone, Ethylhexylglycerin, Triethoxycaprylylsilane, Tin Oxide, Tocopherol, Iron Oxides (Ci 77499), Titanium Dioxide (Ci 77891), Black 2 (Ci 77266) [Nano].', 'B1:', 'Talc, Mica, Kaolin, Silica, Synthetic Wax, Ethylhexyl Palmitate, Octyldodecanol, Sodium Potassium Aluminum Silicate, Dimethicone, Methicone, Caprylyl Glycol, Triethoxycaprylylsilane, Ethylhexylglycerin, Aluminum Hydroxide, Tocopherol, Titanium Dioxide (Ci 77891), Blue 1 Lake (Ci 42090), Ultramarines (Ci 77007), Iron Oxides (Ci 77492, Ci 77499).', 'B4:', 'Talc, Mica, Kaolin, Silica, Synthetic Wax, Ethylhexyl Palmitate, Octyldodecanol, Dimethicone, Caprylyl Glycol, Methicone, Triethoxycaprylylsilane, Ethylhexylglycerin, Aluminum Hydroxide, Ptfe, Tocopherol, Yellow 5 Lake (Ci 19140), Titanium Dioxide (Ci 77891), Blue 1 Lake (Ci 42090).', 'E3', 'Mica, Talc, Silica, Boron Nitride, Caprylyl Glycol, Ethylhexyl Palmitate, Octyldodecanol, Lauroyl Lysine, Ethylhexylglycerin, Triethoxycaprylylsilane, Dimethicone, Aluminum Hydroxide, Tocopherol, Iron Oxides (Ci 77492, Ci 77499), Blue 1 Lake (Ci 42090), Titanium Dioxide (Ci 77891).', 'Pressed Pigments For Face And Body:', 'A3:', 'Ethylhexyl Palmitate, Octyldodecanol, Talc, Calcium Aluminum Borosilicate, Calcium Titanium Borosilicate, Synthetic Fluorphlogopite, Calcium Sodium Borosilicate, Polybutene, Synthetic Wax, Boron Nitride, Caprylyl Glycol, Hydrogen Dimethicone, Ethylhexylglycerin, Tin Oxide, Triethoxycaprylylsilane, Tocopherol, Titanium Dioxide (Ci 77891), Ultramarines (Ci 77007), Iron Oxides (Ci 77499), Red 7 Lake (Ci 15850).', 'A4:', 'Polybutylene Terephthalate, Mineral Oil/Paraffinum Liquidum/Huile Minerale, Polyethylene Terephthalate, Hydrogenated Styrene/Isoprene Copolymer, Polyisobutene, Acrylates Copolymer, Caprylyl Glycol, Ethylhexylglycerin, Tocopheryl Acetate, Tocopherol, Blue 1 Lake (Ci 42090), Red 27 Lake (Ci 45410), Aluminum Powder (Ci 77000).', 'B2, C2, D2, D4, E4:', 'Talc, Mica, Kaolin, Silica, Synthetic Wax, Ethylhexyl Palmitate, Octyldodecanol, Dimethicone, Caprylyl Glycol, Methicone, Triethoxycaprylylsilane, Ethylhexylglycerin, Aluminum Hydroxide, Ptfe, Tocopherol, May Contain/Peut Contenir (+/-): Yellow 5 Lake (Ci 19140), Titanium Dioxide (Ci 77891), Yellow 10 (Ci 47005), Blue 1 Lake (Ci 42090), Ultramarines (Ci 77007), Manganese Violet (Ci 77742), Red 7 Lake (Ci 15850), Red 6 (Ci 15850), Red 28 Lake (Ci 45410), Ferric Ammonium Ferrocyanide (Ci 77510), Iron Oxides (Ci 77499).', 'B3:', 'Talc, Mica, Ethylhexyl Palmitate, Octyldodecanol, Silica, Boron Nitride, Caprylyl Glycol, Methicone, Dimethicone, Ethylhexylglycerin, Triethoxycaprylylsilane, Tocopherol, Yellow 10 (Ci 47005), Yellow 5 Lake (Ci 19140), Blue 1 Lake (Ci 42090).', 'B5, C3:', 'Talc, Mica, Kaolin, Silica, Synthetic Wax, Ethylhexyl Palmitate, Octyldodecanol, Sodium Potassium Aluminum Silicate, Dimethicone, Methicone, Caprylyl Glycol, Triethoxycaprylylsilane, Ethylhexylglycerin, Aluminum Hydroxide, Tocopherol, May Contain/Peut Contenir (+/-): Titanium Dioxide (Ci 77891), Blue 1 Lake (Ci 42090), Ultramarines (Ci 77007), Yellow 5 Lake (Ci 19140), Yellow 10 (Ci 47005), Chromium Hydroxide Green (Ci 77289), Red 28 Lake (Ci 45410).', 'C1:', 'Talc, Mica, Kaolin, Silica, Ethylhexyl Palmitate, Octyldodecanol, Sodium Potassium Aluminum Silicate, Dimethicone, Methicone, Caprylyl Glycol, Triethoxycaprylylsilane, Ethylhexylglycerin, Aluminum Hydroxide, Tocopherol, Titanium Dioxide (Ci 77891), Manganese Violet (Ci 77742), Red 28 Lake (Ci 45410), Ultramarines (Ci 77007), Red 7 Lake (Ci 15850).', 'C4:', 'Talc, Mica, Silica, Kaolin, Synthetic Wax, Ethylhexyl Palmitate, Octyldodecanol, Sodium Potassium Aluminum Silicate, Dimethicone, Methicone, Caprylyl Glycol, Ethylhexylglycerin, Triethoxycaprylylsilane, Aluminum Hydroxide, Tocopherol, Ultramarines (Ci 77007), Titanium Dioxide (Ci 77891), Manganese Violet (Ci 77742), Red 7 Lake (Ci 15850).', 'C5, D3:', 'Talc, Mica, Kaolin, Silica, Synthetic Wax, Ethylhexyl Palmitate, Octyldodecanol, Caprylyl Glycol, Dimethicone, Methicone, Ethylhexylglycerin, Triethoxycaprylylsilane, Aluminum Hydroxide, Ptfe, Tin Oxide, Tocopherol, May Contain/Peut Contenir (+/-): Ultramarines (Ci 77007), Manganese Violet (Ci 77742), Red 28 Lake (Ci 45410), Titanium Dioxide (Ci 77891), Iron Oxides (Ci 77499), Yellow 5 Lake (Ci 19140), Yellow 6 Lake (Ci 15985), Red 6 (Ci 15850).', 'D1:', 'Mica, Silica, Octyldodecanol, Ethylhexyl Palmitate, Lauroyl Lysine, Caprylyl Glycol, Triethoxycaprylylsilane, Ethylhexylglycerin, Aluminum Hydroxide, Tocopherol, Titanium Dioxide (Ci 77891), Red 6 (Ci 15850), Red 40 Lake (Ci 16035), Yellow 5 Lake (Ci 19140).', 'D5:', 'Talc, Mica, Kaolin, Silica, Ethylhexyl Palmitate, Octyldodecanol, Sodium Potassium Aluminum Silicate, Synthetic Wax, Caprylyl Glycol, Dimethicone, Methicone, Ethylhexylglycerin, Triethoxycaprylylsilane, Aluminum Hydroxide, Tocopherol, Red 28 Lake (Ci 45410), Red 7 Lake (Ci 15850), Titanium Dioxide (Ci 77891), Ultramarines (Ci 77007), Iron Oxides (Ci 77499).', 'E1:', 'Talc, Mica, Kaolin, Silica, Synthetic Wax, Ethylhexyl Palmitate, Octyldodecanol, Sodium Potassium Aluminum Silicate, Caprylyl Glycol, Dimethicone, Methicone, Ethylhexylglycerin, Triethoxycaprylylsilane, Aluminum Hydroxide, Tin Oxide, Tocopherol, Ultramarines (Ci 77007), Red 28 Lake (Ci 45410), Red 7 Lake (Ci 15850), Iron Oxides (Ci 77499), Titanium Dioxide (Ci 77891).', 'E2, E5:', 'Talc, Mica, Kaolin, Silica, Synthetic Wax, Ethylhexyl Palmitate, Octyldodecanol, Caprylyl Glycol, Dimethicone, Methicone, Ethylhexylglycerin, Triethoxycaprylylsilane, Aluminum Hydroxide, Ptfe, Tocopherol, May Contain/Peut Contenir (+/-): Red 7 Lake (Ci 15850), Iron Oxides (Ci 77491, Ci 77499), Ultramarines (Ci 77007), Titanium Dioxide (Ci 77891), Manganese Violet (Ci 77742), Black 2 (Ci 77266) [Nano], Ferric Ammonium Ferrocyanide (Ci 77510).']</t>
  </si>
  <si>
    <t>['Cruelty-Free', 'Vegan', 'Fragrance Free', 'Without Parabens', 'Recyclable Packaging', 'Without Formaldehydes']</t>
  </si>
  <si>
    <t>P468344</t>
  </si>
  <si>
    <t>Iced Out Highlighter</t>
  </si>
  <si>
    <t>0.39 oz/ 11 g</t>
  </si>
  <si>
    <t>Iced Out</t>
  </si>
  <si>
    <t>icy white gold</t>
  </si>
  <si>
    <t>['Calcium Sodium Borosilicate, Alumina, Neopentyl Glycol Dicaprylate/Dicaprate, Dimethicone, Peg-12 Dimethicone, Sorbitan Isostearate, Mica, Dimethicone/Vinyl Dimethicone Crosspolymer, Glycerin, Polysorbate 60, Chondrus Crispus (Carrageenan), Ethylhexylglycerin, Hydrogenated Lecithin, Xanthan Gum, Caprylyl Glycol, 1,2-Hexanediol, Silica, Tin Oxide, Titanium Dioxide (Ci 77891).']</t>
  </si>
  <si>
    <t>P446027</t>
  </si>
  <si>
    <t>Mini Eye Primer</t>
  </si>
  <si>
    <t>0.24 fl oz/ 7 mL</t>
  </si>
  <si>
    <t>['Water, Cyclopentasiloxane, Isododecane, Vinyl Dimethicone/Methicone Silsesquioxane Crosspolymer, Polymethylsilsesquioxane, Trimethylsiloxysilicate, Dimethicone, Phenyl Trimethicone, Glycerin, Alanine, Arginine, Glycine, Isoleucine, Histidine, Phenylalanine, Proline, Threonine, Serine, Aspartic Acid, Valine, Sodium Pca, Panthenol, Tocopheryl Acetate, Allantoin, Sodium Lactate, Pca, Xanthan Gum, Ethylhexylglycerin, Hexyl Laurate, Polyglyceryl-4 Isostearate, Sodium Chloride, Dimethicone/Vinyl Dimethicone Crosspolymer, Tetrasodium Edta, Triethoxycaprylylsilane, Cetyl Peg/Ppg-10/1 Dimethicone, Phenoxyethanol, Bismuth Oxychloride (Ci 77163), Iron Oxides (Ci 77491, Ci 77492, Ci 77499), Titanium Dioxide (Ci 77891).']</t>
  </si>
  <si>
    <t>['Community Favorite', 'Long-wearing']</t>
  </si>
  <si>
    <t>Eye Primer</t>
  </si>
  <si>
    <t>P503051</t>
  </si>
  <si>
    <t>Fluffy &amp; Fuller Looking Brow Kit</t>
  </si>
  <si>
    <t>For blonde hair with cool/ash undertones</t>
  </si>
  <si>
    <t>['Taupe:', 'Brow Freeze:', 'Water/Aqua/Eau, Ceteareth-30, D-Sorbitol, Propanediol, Glycerin, Phenoxyethanol, Propylene Glycol, Ethylhexylglycerin, Citric Acid, Potassium Sorbate.', 'Brow Powder Duo:', 'Talc, Silica, Magnesium Stearate, Boron Nitride, Ethylhexyl Palmitate, Nylon-12, Octyldodecyl Stearoyl Stearate, Caprylyl Glycol, Ethylhexylglycerin, Methylparaben, Phenoxyethanol, Propylparaben, Tocopheryl Acetate, May Contain/Peut Contenir (+/-): Mica, Iron Oxides (Ci 77491, Ci 77492, Ci 77499), Titanium Dioxide (Ci 77891).']</t>
  </si>
  <si>
    <t>['Natural Finish', 'Without Phthalates', 'Without Parabens', 'Alcohol Free', 'Cruelty-Free']</t>
  </si>
  <si>
    <t>P386784</t>
  </si>
  <si>
    <t>Brush #20</t>
  </si>
  <si>
    <t>P471735</t>
  </si>
  <si>
    <t>Face Palettes â€“ All in One Bronzer, Highlighter, Blush</t>
  </si>
  <si>
    <t>Italian Summer</t>
  </si>
  <si>
    <t>['Pompia:', 'Talc, Mica, Zea Mays (Corn) Starch [Zea Mays Starch], Oryza Sativa (Rice) Starch [Oryza Sativa Starch], Octyldodecyl Stearoyl Stearate, Dimethicone, Zinc Stearate, Caprylyl Glycol, Phenoxyethanol, Hexylene Glycol, Dimethiconol, Isononyl Isononanoate, Dimethicone/Vinyl Dimethicone Crosspolymer, Polymethylsilsesquioxane, Silica, Trimethylsiloxysilicate, May Contain/Peut Contenir (+/-): Titanium Dioxide (Ci 77891), Iron Oxides (Ci 77491, Ci 77492, Ci 77499), Red 30 Lake (Ci 73360), Ultramarines (Ci 77007).', 'Sardinia:', 'Talc, Mica, Zinc Stearate, Phenyl Trimethicone, Octyldodecanol, Squalane, Triethylhexanoin, Silica, Octyldodecyl Stearoyl Stearate, Dimethicone, Caprylyl Glycol, Ethylhexylglycerin, Polyisoprene, Bht, Tin Oxide. May Contain/Peut Contenir (+/-) Titanium Dioxide (Ci 77891), Iron Oxides (Ci 77491, Ci 77492), Ultramarines (Ci 77007), Carmine (Ci 75470).', 'Camellia:', 'Talc, Mica, Oryza Sativa (Rice) Starch [Oryza Sativa Starch], Octyldodecyl Stearoyl Stearate, Dimethicone, Caprylyl Glycol, Zinc Stearate, Zea Mays (Corn) Starch [Zea Mays Starch], Phenoxyethanol, Dimethiconol, Hexylene Glycol, Isononyl Isononanoate, Dimethicone/Vinyl Dimethicone Crosspolymer, Polymethylsilsesquioxane, Silica, Trimethylsiloxysilicate, May Contain/Peut Contenir (+/-): Titanium Dioxide (Ci 77891), Iron Oxides (Ci 77491, Ci 77492), Yellow 5 Lake (Ci 19140), Red 28 Lake (Ci 45410), Red 30 Lake (Ci 73360), Ultramarines (Ci 77007).', 'Tamarindo:', 'Talc, Oryza Sativa (Rice) Starch [Oryza Sativa Starch], Octyldodecyl Stearoyl Stearate, Mica, Zea Mays (Corn) Starch [Zea Mays Starch], Dimethicone, Zinc Stearate, Caprylyl Glycol, Phenoxyethanol, Dimethiconol, Hexylene Glycol, Isononyl Isononanoate, Dimethicone/Vinyl Dimethicone Crosspolymer, Polymethylsilsesquioxane, Silica, Trimethylsiloxysilicate, May Contain/Peut Contenir (+/-):Titanium Dioxide (Ci 77891), Iron Oxides (Ci 77491, Ci 77492, Ci 77499), Yellow 5 Lake (Ci 19140), Red 7 Lake (Ci 15850), Red 30 Lake (Ci 73360).', 'Hibiscus:', 'Talc, Mica, Oryza Sativa (Rice) Starch [Oryza Sativa Starch], Octyldodecyl Stearoyl Stearate, Dimethicone, Calcium Sodium Borosilicate, Zinc Stearate, Zea Mays (Corn) Starch [Zea Mays Starch], Caprylyl Glycol, Phenoxyethanol, Dimethiconol, Hexylene Glycol, Isononyl Isononanoate, Dimethicone/Vinyl Dimethicone Crosspolymer, Polymethylsilsesquioxane, Silica, Trimethylsiloxysilicate, Tin Oxide, May Contain/Peut Contenir (+/-) Titanium Dioxide (Ci 77891), Iron Oxides (Ci 77491,Ci 77492), Yellow 5 Lake (Ci 19140), Red 6 (Ci 15850), Red 30 Lake (Ci 73360), Ultramarines (Ci 77007), Carmine (Ci 75470).', 'Sunset Beach:', 'Talc, Mica, Zinc Stearate, Phenyl Trimethicone, Octyldodecanol, Squalane, Triethylhexanoin, Silica, Octyldodecyl Stearoyl Stearate, Calcium Sodium Borosilicate, Dimethicone, Caprylyl Glycol, Ethylhexylglycerin, Polyisoprene, Bht, Tin Oxide, May Contain/Peut Contenir (+/-)  Titanium Dioxide (Ci 77891), Iron Oxides (Ci 77491, Ci 77492), Ultramarines (Ci 77007), Carmine (Ci 75470).']</t>
  </si>
  <si>
    <t>['Natural Finish', 'Radiant Finish', 'Long-wearing', 'Oil Free', 'Without Parabens']</t>
  </si>
  <si>
    <t>P478230</t>
  </si>
  <si>
    <t>NORVINA Chroma Stix Makeup Pencils</t>
  </si>
  <si>
    <t>0.01 oz/ 6.6 g</t>
  </si>
  <si>
    <t>Yellow</t>
  </si>
  <si>
    <t>['Isododecane, Trimethylsiloxysilicate, Polyethylene, Synthetic Fluorphlogopite, Ceresin, Euphorbia Cerifera (Candelilla) Wax/Euphorbia Cerifera Cera/Cire De Candelilla, Polybutene, Silica, Sorbitan Sesquioleate, Synthetic Wax, Stearalkonium Hectorite, Phenoxyethanol, Tocopheryl Acetate, Titanium Dioxide (Ci 77891), Yellow 5 Lake (Ci 19140).']</t>
  </si>
  <si>
    <t>['Cruelty-Free', 'Vegan', 'Waterproof', 'Gluten Free', 'Alcohol Free']</t>
  </si>
  <si>
    <t>Eyeliner</t>
  </si>
  <si>
    <t>P173317</t>
  </si>
  <si>
    <t>Brow Primer</t>
  </si>
  <si>
    <t>0.1 oz/ 2.5 mL</t>
  </si>
  <si>
    <t>clear</t>
  </si>
  <si>
    <t>['Ethylhexyl Palmitate, Bis-Diglyceryl Polyacyladipate-2, Euphorbia Cerifera (Candelilla) Wax, Isononyl Isononanoate, Mica, Silica, Polymethyl Methacrylate, Synthetic Beeswax, Caprylyl Glycol, Ethylhexylglycerin, Tocopheryl Acetate, Propylparaben. May Contain (+/-): Iron Oxides (Ci 77491, Ci 77492, Ci 77499), Titanium Dioxide (Ci 77891).']</t>
  </si>
  <si>
    <t>P446344</t>
  </si>
  <si>
    <t>Shimmer Body Oil</t>
  </si>
  <si>
    <t>['Ethylhexyl Palmitate, Caprylic/Capric Triglyceride, Isohexadecane, Simmondsia Chinensis (Jojoba) Seed Oil, Prunus Amygdalus Dulcis (Sweet Almond) Oil, Silica, Calcium Sodium Borosilicate, Calcium Titanium Borosilicate, Ethylhexylglycerin, Phenoxyethanol, Silica Dimethyl Silylate, Tin Oxide, Tocopheryl Acetate, Fragrance, Benzyl Salicylate, Coumarin, Eugenol, Hexyl Cinnamal, Lyral, Iron Oxides (Ci 77491), Titanium Dioxide (Ci 77891).']</t>
  </si>
  <si>
    <t>P395206</t>
  </si>
  <si>
    <t>Brush 3- Liner Brush</t>
  </si>
  <si>
    <t>P449151</t>
  </si>
  <si>
    <t>Liquid Liner</t>
  </si>
  <si>
    <t>0.08 oz/ 2.4 mL</t>
  </si>
  <si>
    <t>true black matte</t>
  </si>
  <si>
    <t>['Water/Aqua, Glycerin, Styrene/Acrylates Copolymer, Triethyl Citrate, Silica, Xanthan Gum, Sodium Citrate, Peg-40 Hydrogenated Castor Oil, Lactic Acid, Benzyl Alcohol, Ppg-26-Buteth-26, Sodium Dehydroacetate, Dehydroacetic Acid, Iron Oxides (Ci 77499).']</t>
  </si>
  <si>
    <t>P503114</t>
  </si>
  <si>
    <t>Rose Metals Eyeshadow Palette</t>
  </si>
  <si>
    <t>['Eyeshadows:', 'Ashes, Noble:', 'Mica, Dimethicone, Boron Nitride, Nylon-12, Zinc Stearate, Zea Mays (Corn) Starch, Polymethylsilsesquioxane, Zinc Myristate, Vinyl Dimethicone/Methicone Silsesquioxane Crosspolymer, Silica, Glycerin, Caprylyl Glycol, Cyclopentasiloxane, Polysilicone-11, Hydrogenated Lecithin, Isopentyldiol, Tocopherol, Phenoxyethanol, May Contain/Peut Contenir (+/-): Iron Oxides (Ci 77491, Ci 77492, Ci 77499), Titanium Dioxide (Ci 77891), Carmine (Ci 75470), Yellow 5 Lake (Ci 19140).', 'Element:', 'Mica, Dimethicone, Zinc Stearate, Silica, Vinyl Dimethicone/Methicone Silsesquioxane Crosspolymer, Caprylyl Glycol, Lauroyl Lysine, Isopentyldiol, Tocopherol, Phenoxyethanol, Iron Oxides (Ci 77491, Ci 77492, Ci 77499), Copper Powder (Ci 77400), Titanium Dioxide (Ci 77891).', 'Haze:', 'Mica, Aluminum Calcium Sodium Silicate, Calcium Sodium Borosilicate, Dimethicone, Octyldodecyl Stearoyl Stearate, Synthetic Fluorphlogopite, Calcium Aluminum Borosilicate, Zinc Stearate, Silica, Polymethylsilsesquioxane, Vinyl Dimethicone/Methicone Silsesquioxane Crosspolymer, Caprylyl Glycol, Theobroma Cacao (Cocoa) Seed Butter, Lauroyl Lysine, Sodium Polyacrylate, Beeswax/Cera Alba/Cire dâ€™abeille, Tin Oxide, Isopentyldiol, Tocopherol, Phenoxyethanol, Titanium Dioxide (Ci 77891), Iron Oxides (Ci 77491, Ci 77492).', 'Heavenly:', 'Mica, Calcium Sodium Borosilicate, Calcium Aluminum Borosilicate, Dimethicone, Aluminum Calcium Sodium Silicate, Zinc Stearate, Silica, Polymethylsilsesquioxane, Vinyl Dimethicone/Methicone Silsesquioxane Crosspolymer, Caprylyl Glycol, Lauroyl Lysine, Tin Oxide, Tocopherol, Isopentyldiol, Phenoxyethanol, Titanium Dioxide (Ci 77891), Iron Oxides (Ci 77491, Ci 77499).', 'Nocturne:', 'Mica, Silica, Dimethicone, Octyldodecyl Stearoyl Stearate, Nylon-12, Zinc Stearate, Polymethylsilsesquioxane, Vinyl Dimethicone/Methicone Silsesquioxane Crosspolymer, Zinc Myristate, Caprylyl Glycol, Theobroma Cacao (Cocoa) Seed Butter, Beeswax/Cera Alba/Cire dâ€™abeille, Lauroyl Lysine, Sodium Polyacrylate, Isopentyldiol, Tocopherol, Phenoxyethanol, Iron Oxides (Ci 77491, Ci 77499), Titanium Dioxide (Ci 77891).', 'Nova:', 'Mica, Dimethicone, Synthetic Fluorphlogopite, Calcium Aluminum Borosilicate, Zinc Stearate, Silica, Vinyl Dimethicone/Methicone Silsesquioxane Crosspolymer, Caprylyl Glycol, Cyclopentasiloxane, Polysilicone-11, Lauroyl Lysine, Tin Oxide, Isopentyldiol, Tocopherol, Phenoxyethanol, Iron Oxides (Ci 77491, Ci 77499), Copper Powder (Ci 77400), Titanium Dioxide (Ci 77891).', 'Rose Fire:', 'Mica, Synthetic Fluorphlogopite, Dimethicone, Zinc Stearate, Silica, Polymethylsilsesquioxane, Vinyl Dimethicone/Methicone Silsesquioxane Crosspolymer, Caprylyl Glycol, Lauroyl Lysine, Tin Oxide, Isopentyldiol, Tocopherol, Phenoxyethanol, Iron Oxides (Ci 77491), Titanium Dioxide (Ci 77891), Yellow 5 Lake (Ci 19140).', 'Rose Quartz:', 'Mica, Synthetic Fluorphlogopite, Dimethicone, Boron Nitride, Nylon-12, Polymethylsilsesquioxane, Zea Mays (Corn) Starch, Zinc Stearate, Glycerin, Silica, Vinyl Dimethicone/Methicone Silsesquioxane Crosspolymer, Zinc Myristate, Caprylyl Glycol, Cyclopentasiloxane, Polysilicone-11, Lauroyl Lysine, Hydrogenated Lecithin, Isopentyldiol, Tocopherol, Phenoxyethanol, Titanium Dioxide (Ci 77891), Iron Oxides (Ci 77491, Ci 77492, Ci 77499).', 'Royal:', 'Mica, Calcium Aluminum Borosilicate, Synthetic Fluorphlogopite, Dimethicone, Octyldodecyl Stearoyl Stearate, Silica, Zinc Stearate, Caprylyl Glycol, Theobroma Cacao (Cocoa) Seed Butter, Tin Oxide, Sodium Polyacrylate, Beeswax/Cera Alba/Cire dâ€™abeille, Lauroyl Lysine, Isopentyldiol, Tocopherol, Phenoxyethanol, Iron Oxides (Ci 77491, Ci 77492, Ci 77499), Titanium Dioxide (Ci 77891), Carmine (Ci 75470).', 'Sunrose:', 'Mica, Calcium Aluminum Borosilicate, Aluminum Calcium Sodium Silicate, Dimethicone, Boron Nitride, Nylon-12, Zinc Stearate, Silica, Glycerin, Polymethylsilsesquioxane, Vinyl Dimethicone/Methicone Silsesquioxane Crosspolymer, Zea Mays (Corn) Starch, Zinc Myristate, Caprylyl Glycol, Cyclopentasiloxane, Polysilicone-11, Hydrogenated Lecithin, Lauroyl Lysine, Tin Oxide, Isopentyldiol, Tocopherol, Phenoxyethanol, Titanium Dioxide (Ci 77891), Iron Oxides (Ci 77491, Ci 77492, Ci 77499), Yellow 5 Lake (Ci 19140)', 'Pressed Pigments for Face and Body:', 'Dune:', 'Mica, Dimethicone, Boron Nitride, Nylon-12, Zinc Stearate, Glycerin, Polymethylsilsesquioxane, Silica, Vinyl Dimethicone/Methicone Silsesquioxane Crosspolymer, Zea Mays (Corn) Starch, Zinc Myristate, Caprylyl Glycol, Cyclopentasiloxane, Polysilicone-11, Lauroyl Lysine, Hydrogenated Lecithin, Isopentyldiol, Tocopherol, Phenoxyethanol, Iron Oxides (Ci 77491, Ci 77492, Ci 77499), Red 7 (Ci 15850), Yellow 5 Lake (Ci 19140), Blue 1 Lake (Ci 42090), Carmine (Ci 75470), Titanium Dioxide (Ci 77891).']</t>
  </si>
  <si>
    <t>['Shimmer Finish', 'Matte Finish', 'Fragrance Free', 'Oil Free', 'Alcohol Free', 'Cruelty-Free']</t>
  </si>
  <si>
    <t>P503050</t>
  </si>
  <si>
    <t>Natural &amp; Polished Deluxe Brow Kit</t>
  </si>
  <si>
    <t>For medium brown hair with cool/ash undertones</t>
  </si>
  <si>
    <t>['Brow Wiz - Medium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'Brow Definer - Medium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</si>
  <si>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['Natural Finish', 'Fragrance Free', 'Cruelty-Free']</t>
  </si>
  <si>
    <t>P477809</t>
  </si>
  <si>
    <t>Primrose All In One Face &amp; Eye Shadow Palette</t>
  </si>
  <si>
    <t>['Rose Water:', 'Synthetic Fluorphlogopite, Mica, Calcium Aluminum Borosilicate, Silica, Boron Nitride, Dimethicone, Glycerin, Polymethylsilsesquioxane, Vinyl Dimethicone/Methicone Silsesquioxane Crosspolymer, Zea Mays (Corn) Starch, Zinc Myristate, Zinc Stearate, Cyclopentasiloxane, Tin Oxide, Caprylyl Glycol, Isopentyldiol, Polysilicone-11, Hydrogenated Lecithin, Tocopherol, Lauroyl Lysine, Phenoxyethanol, Titanium Dioxide (Ci 77891), Iron Oxides (Ci 77491, Ci 77492, Ci 77499).', 'Fire Opal:', 'Mica, Aluminum Calcium Sodium Silicate, Silica, Dimethicone, Boron Nitride, Glycerin, Polymethylsilsesquioxane, Vinyl Dimethicone/Methicone Silsesquioxane Crosspolymer, Zea Mays (Corn) Starch, Zinc Myristate, Zinc Stearate, Cyclopentasiloxane, Caprylyl Glycol, Alumina, Lauroyl Lysine, Tin Oxide, Isopentyldiol, Polysilicone-11, Tocopherol, Hydrogenated Lecithin, Phenoxyethanol, Iron Oxides (Ci 77491, Ci 77492, Ci 77499), Titanium Dioxide (Ci 77891), Carmine (Ci 75470).', 'Grapefruit:',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Yellow 5 Lake (Ci 19140), Carmine (Ci 75470), Iron Oxides (Ci 77491, Ci 77492, Ci 77499), Red 21 Lake (Ci 45380), Red 7 Lake (Ci 15850).', 'Saddle:', 'Mica, Dimethicone, Silica, Nylon-12, Polymethylsilsesquioxane, Zinc Stearate, Glycerin, Octyldodecyl Stearoyl Stearate, Vinyl Dimethicone/Methicone Silsesquioxane Crosspolymer, Cyclopentasiloxane, Moringa Oleifera Seed Oil, Hydrogenated Lecithin, Lauroyl Lysine, Isopentyldiol, Polysilicone-11, Caprylyl Glycol, Tocopherol, Phenoxyethanol, Iron Oxides (Ci 77491, Ci 77492, Ci 77499), Titanium Dioxide (Ci 77891), Yellow 5 Lake (Ci 19140).', 'Claret:',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Iron Oxides (Ci 77491, Ci 77492, Ci 77499), Yellow 5 Lake (Ci 19140), Carmine (Ci 75470), Yellow 6 Lake (Ci 15985), Red 7 Lake (Ci 15850).', 'Deep Berry:', 'Mica, Calcium Sulfate, Rosin/Colophane, Dimethicone, Boron Nitride, Glycerin, Polymethylsilsesquioxane, Silica, Vinyl Dimethicone/Methicone Silsesquioxane Crosspolymer, Zea Mays (Corn) Starch, Zinc Myristate, Zinc Stearate, Cyclopentasiloxane, Caprylyl Glycol, Water/Eau/ Aqua, Isopentyldiol, Polysilicone-11, Tocopherol, Lauroyl Lysine, Sodium Chloride, Hydrogenated Lecithin, Phenoxyethanol, Iron Oxides (Ci 77491, Ci 77492, Ci 77499), Red 33 Lake (Ci 17200), Titanium Dioxide (Ci 77891), Red 7 Lake (Ci 15850), Blue 1 Lake (Ci 42090), Red 21 Lake (Ci 45380).', 'Honey:', 'Mica, Dimethicone, Boron Nitride, Zinc Stearate, Polymethylsilsesquioxane, Zea Mays (Corn) Starch, Glycerin, Silica, Vinyl Dimethicone/Methicone Silsesquioxane Crosspolymer, Zinc Myristate, Cyclopentasiloxane, Caprylyl Glycol, Hydrogenated Lecithin, Lauroyl Lysine, Isopentyldiol, Polysilicone-11, Tocopherol, Phenoxyethanol, Titanium Dioxide (Ci 77891), Iron Oxides (Ci 77491, Ci 77492, Ci 77499), Red 30 Lake (Ci 73360), Yellow 5 Lake (Ci 19140).', 'Mango:', 'Mica, Dimethicone, Boron Nitride, Polymethylsilsesquioxane, Zea Mays (Corn) Starch, Zinc Myristate, Zinc Stearate, Glycerin, Silica, Vinyl Dimethicone/Methicone Silsesquioxane Crosspolymer, Cyclopentasiloxane, Caprylyl Glycol, Hydrogenated Lecithin, Lauroyl Lysine, Isopentyldiol, Polysilicone-11, Tocopherol, Phenoxyethanol, Titanium Dioxide (Ci 77891), Iron Oxides (Ci 77491, Ci 77492, Ci 77499), Yellow 5 Lake (Ci 19140), Carmine (Ci 75470), Red 21 Lake (Ci 45380).', 'Peony:', 'Calcium Aluminum Borosilicate, Synthetic Fluorphlogopite, Mica, Dimethicone, Boron Nitride, Glycerin, Polymethylsilsesquioxane, Silica, Vinyl Dimethicone/Methicone Silsesquioxane Crosspolymer, Zea Mays (Corn) Starch, Zinc Myristate, Zinc Stearate, Cyclopentasiloxane, Caprylyl Glycol, Tin Oxide, Isopentyldiol, Hydrogenated Lecithin, Polysilicone-11, Tocopherol, Lauroyl Lysine, Phenoxyethanol, Titanium Dioxide (Ci 77891), Red 21 Lake (Ci 45380), Iron Oxides (Ci 77491, Ci 77499), Carmine (Ci 75470), Red 40 Lake (Ci 16035).', 'Primrose:', 'Mica, Calcium Sodium Borosilicate, Dimethicone, Silica, Boron Nitride, Glycerin, Polymethylsilsesquioxane, Vinyl Dimethicone/Methicone Silsesquioxane Crosspolymer, Zea Mays (Corn) Starch, Zinc Myristate, Zinc Stearate, Cyclopentasiloxane, Caprylyl Glycol, Hydrogenated Lecithin, Lauroyl Lysine, Tin Oxide, Isopentyldiol, Polysilicone-11, Tocopherol, Phenoxyethanol, Titanium Dioxide (Ci 77891), Ultramarines (Ci 77007), Iron Oxides (Ci 77491, Ci 77492, Ci 77499), Red 21 Lake (Ci 45380), Blue 1 Lake (Ci 42090), Carmine (Ci 75470), Yellow 5 Lake (Ci 19140), Red 6 Lake (Ci 15850).', 'Rouge:', 'Mica, Dimethicone, Boron Nitride, Polymethylsilsesquioxane, Zea Mays (Corn) Starch, Zinc Myristate, Zinc Stearate, Glycerin, Silica, Vinyl Dimethicone/Methicone Silsesquioxane Crosspolymer, Cyclopentasiloxane, Caprylyl Glycol, Water/Eau/ Aqua, Hydrogenated Lecithin, Lauroyl Lysine, Isopentyldiol, Polysilicone-11, Tocopherol, Sodium Chloride, Phenoxyethanol, Iron Oxides (Ci 77491, Ci 77492, Ci 77499), Titanium Dioxide (Ci 77891), Yellow 5 Lake (Ci 19140), Yellow 6 Lake (Ci 15985).', 'Sparkling Amber:', 'Synthetic Fluorphlogopite, Mica, Calcium Sodium Borosilicate, Silica, Boron Nitride, Dimethicone, Glycerin, Polymethylsilsesquioxane, Vinyl Dimethicone/Methicone Silsesquioxane Crosspolymer, Zea Mays (Corn) Starch, Zinc Myristate, Zinc Stearate, Cyclopentasiloxane, Caprylyl Glycol, Tin Oxide, Isopentyldiol, Polysilicone-11, Tocopherol, Hydrogenated Lecithin, Lauroyl Lysine, Phenoxyethanol, Iron Oxides (Ci 77491, Ci77492, Ci 77499), Titanium Dioxide (Ci 77891).']</t>
  </si>
  <si>
    <t>['Metallic Finish', 'Matte Finish', 'Without Parabens', 'Without Sulfates SLS &amp; SLES', 'Cruelty-Free']</t>
  </si>
  <si>
    <t>P69520</t>
  </si>
  <si>
    <t>Sharpener</t>
  </si>
  <si>
    <t>Sharpeners</t>
  </si>
  <si>
    <t>P455981</t>
  </si>
  <si>
    <t>Lash Brag Jet-Black Volumizing Mascara</t>
  </si>
  <si>
    <t>10ml/0.34 fl oz</t>
  </si>
  <si>
    <t>['Water/Aqua/Eau,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t>
  </si>
  <si>
    <t>['Volumizing', 'Lengthening', 'Curling', 'Cream Formula']</t>
  </si>
  <si>
    <t>P503556</t>
  </si>
  <si>
    <t>Mini Glam To Go Eyeshadow Palette</t>
  </si>
  <si>
    <t>['Eyeshadow in Dawn:', 'Mica, Dimethicone, Synthetic Fluorphlogopite, Boron Nitride, Nylon-12, Polymethylsilsesquioxane, Zea Mays (Corn) Starch, Zinc Stearate, Zinc Myristate, Glycerin, Silica, Vinyl Dimethicone/Methicone Silsesquioxane Crosspolymer, Caprylyl Glycol, Cyclopentasiloxane, Polysilicone-11, Hydrogenated Lecithin, Lauroyl Lysine, Isopentyldiol, Tocopherol, Phenoxyethanol, Titanium Dioxide (Ci 77891), Iron Oxides (Ci 77491, Ci 77492, Ci 77499), Yellow 5 Lake (Ci 19140), Carmine (Ci 75470), Ultramarines (Ci 77007).', 'Eyeshadow in Fireworks:', 'Mica, Dimethicone, Calcium Sodium Borosilicate, Calcium Aluminum Borosilicate, Silica, Boron Nitride, Vinyl Dimethicone/Methicone Silsesquioxane Crosspolymer, Caprylyl Glycol, Tin Oxide, Lauroyl Lysine, Isopentyldiol, Tocopherol, Phenoxyethanol, Titanium Dioxide (Ci 77891), Iron Oxides (Ci 77491, Ci 77492, Ci 77499), Carmine (Ci 75470).', 'Eyeshadow in Pretty:', 'Mica, Dimethicone, Synthetic Fluorphlogopite, Silica, Vinyl Dimethicone/Methicone Silsesquioxane Crosspolymer, Caprylyl Glycol, Tin Oxide, Lauroyl Lysine, Isopentyldiol, Boron Nitride, Tocopherol, Phenoxyethanol, Titanium Dioxide (Ci 77891), Iron Oxides (Ci 77491, Ci 77492, Ci 77499), Ultramarines (Ci 77007), Bismuth Oxychloride (Ci 77163).', 'Eyeshadow in Softy:', 'Mica, Dimethicone, Boron Nitride, Nylon-12, Polymethylsilsesquioxane, Zea Mays (Corn) Starch, Zinc Stearate, Zinc Myristate, Glycerin, Silica, Vinyl Dimethicone/Methicone Silsesquioxane Crosspolymer, Caprylyl Glycol, Cyclopentasiloxane, Polysilicone-11, Hydrogenated Lecithin, Lauroyl Lysine, Tocopherol, Isopentyldiol, Phenoxyethanol, Titanium Dioxide (Ci 77891), Iron Oxides (Ci 77491, Ci 77492, Ci 77499), Ultramarines (Ci 77007).', 'Eyeshadow in Sunburst:', 'Mica, Calcium Aluminum Borosilicate, Dimethicone, Synthetic Fluorphlogopite, Octyldodecyl Stearoyl Stearate, Silica, Boron Nitride, Vinyl Dimethicone/Methicone Silsesquioxane Crosspolymer, Caprylyl Glycol, Theobroma Cacao (Cocoa) Seed Butter, Beeswax/Cera Alba/Cire dâ€™abeille, Lauroyl Lysine, Tin Oxide, Sodium Polyacrylate, Isopentyldiol, Tocopherol, Phenoxyethanol, Titanium Dioxide (Ci 77891), Iron Oxide (Ci 77491, Ci 77492, Ci 77499), Carmine (Ci 75470).', 'Pressed Pigment in Dusk:', 'Mica, Dimethicone, Boron Nitride, Glycerin, Nylon-12, Polymethylsilsesquioxane, Silica, Vinyl Dimethicone/Methicone Silsesquioxane Crosspolymer, Zea Mays (Corn) Starch, Zinc Stearate, Zinc Myristate, Caprylyl Glycol, Cyclopentasiloxane, Polysilicone-11, Lauroyl Lysine, Hydrogenated Lecithin, Isopentyldiol, Tocopherol, Phenoxyethanol, Iron Oxides (Ci 77491, Ci 77492, Ci 77499), Titanium Dioxide (Ci 77891), Manganese Violet (Ci 77742), Red 7 Lake (Ci 15850), Ultramarines (Ci 77007), Carmine (Ci 75470).', 'Pressed Pigment in Rosey:', 'Mica, Dimethicone, Boron Nitride, Nylon-12, Zea Mays (Corn) Starch, Zinc Stearate, Glycerin, Silica, Polymethylsilsesquioxane, Vinyl Dimethicone/Methicone Silsesquioxane Crosspolymer, Zinc Myristate, Caprylyl Glycol, Cyclopentasiloxane, Polysilicone-11, Lauroyl Lysine, Hydrogenated Lecithin, Isopentyldiol, Tocopherol, Phenoxyethanol, Titanium Dioxide (Ci 77891), Iron Oxides (Ci 77491, Ci 77492, Ci 77499), Carmine (Ci 75470), Manganese Violet (Ci 77742), Yellow 5 Lake (Ci 19140), Red 7 Lake (Ci 15850).', 'Pressed Pigment in Sunset:', 'Mica, Dimethicone, Boron Nitride, Nylon-12, Zea Mays (Corn) Starch, Zinc Stearate, Polymethylsilsesquioxane, Zinc Myristate, Glycerin, Silica, Vinyl Dimethicone/Methicone Silsesquioxane Crosspolymer, Caprylyl Glycol, Cyclopentasiloxane, Polysilicone-11, Lauroyl Lysine, Hydrogenated Lecithin, Isopentyldiol, Tocopherol, Phenoxyethanol, Titanium Dioxide (Ci 77891), Iron Oxides (Ci 77491, Ci 77492, Ci 77499), Yellow 5 Lake (Ci 19140), Red 7 Lake (Ci 15850), Yellow 6 Lake (Ci 15985).']</t>
  </si>
  <si>
    <t>['Without Phthalates', 'Oil Free', 'Without Parabens', 'Alcohol Free', 'Cruelty-Free']</t>
  </si>
  <si>
    <t>P503092</t>
  </si>
  <si>
    <t>Fuller Looking &amp; Sculpted Lip Duo Kit</t>
  </si>
  <si>
    <t>Tease Satin Lipstick + Baby Roses Mini Lip Liner</t>
  </si>
  <si>
    <t>Rose Quartz pink with a satin finish (lipstick), Light rosy pink (Lip liner)</t>
  </si>
  <si>
    <t>['Lipstick:',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Iron Oxides (Ci 77491, Ci 77492), Titanium Dioxide (Ci 77891), Blue 1 Lake (Ci 42090), Red 7 Lake (Ci 15850).', 'Liner:', 'C10-18 Triglycerides, Mica, Hydrogenated Vegetable Oil, Caprylic/Capric Triglyceride, Talc, Synthetic Japan Wax, Tocopherol, Ascorbyl Palmitate, Iron Oxides (Ci 77491, Ci 77492, Ci 77499).']</t>
  </si>
  <si>
    <t>['Satin Finish', 'Without Phthalates', 'Matte Finish', 'Without Parabens', 'Cruelty-Free']</t>
  </si>
  <si>
    <t>P456591</t>
  </si>
  <si>
    <t>Mini Lash Brag Jet-Black Volumizing Mascara</t>
  </si>
  <si>
    <t>0.17 fl oz/ 5 ml</t>
  </si>
  <si>
    <t>['Volumizing', 'Cream Formula', 'Lengthening', 'Curling']</t>
  </si>
  <si>
    <t>P423923</t>
  </si>
  <si>
    <t>Liquid Lipstick in Trouble</t>
  </si>
  <si>
    <t>0.11 oz/ 3.2 g</t>
  </si>
  <si>
    <t>Trouble</t>
  </si>
  <si>
    <t>['Isododecane, Trimethylsiloxysilicate, Boron Nitride, Nylon-12, Ozokerite, Mineral Oil/Paraffinum Liquidum/Huile Minerale,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</si>
  <si>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P500697</t>
  </si>
  <si>
    <t>Coming Up Roses Blush &amp; Lip Kit</t>
  </si>
  <si>
    <t>['Stick Blush:',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Titanium Dioxide (Ci 77891), Iron Oxides (Ci 77491, Ci 77492), Red 7 Lake (Ci 15850), Yellow 5 Lake (Ci 19140), Blue 1 Lake (Ci 42090).', 'Satin Lipstick:', 'Triisodecyl Trimellitate, Trimethylolpropane Triisostearate, Polybutene, Octyldodecanol, Microcrystalline Wax/Cera Microcristallina/Cire Microcristalline, Mica, Hydrogenated Polyisobutene, Vp/Eicosene Copolymer, Caprylic/Capric Triglyceride, Polyethylene, Dicalcium Phosphate, Stearalkonium Bentonite, Methyl Methacrylate Crosspolymer, Hydrogenated Styrene/Butadiene Copolymer, Phytosteryl Isostearate, Propylene Carbonate, Ethyl Vanillin, Pentaerythrityl Tetra-Di-T-Butyl Hydroxyhydrocinnamate, Tin Oxide, Calcium Aluminum Borosilicate, Aluminum Calcium Sodium Silicate, Calcium Titanium Borosilicate, Alumina, Calcium Sodium Borosilicate, Bht, Silica, Synthetic Fluorphlogopite, Iron Oxides (Ci 77491, Ci 77492, Ci 77499), Red 7 Lake (Ci 15850), Titanium Dioxide (Ci 77891), Blue 1 Lake (Ci 42090).', 'Lip Liner:', 'C10-18 Triglycerides, Hydrogenated Vegetable Oil, Caprylic/Capric Triglyceride, Synthetic Japan Wax, Tocopherol, Talc, Ascorbyl Palmitate, Titanium Dioxide (Ci 77891), Iron Oxides (Ci 77491, Ci 77492, Ci 77499), Red 7 (Ci 15850), Red 7 Lake (Ci 15850).']</t>
  </si>
  <si>
    <t>['Radiant Finish', 'Satin Finish', 'Cruelty-Free']</t>
  </si>
  <si>
    <t>P390228</t>
  </si>
  <si>
    <t>Scissors</t>
  </si>
  <si>
    <t>P468342</t>
  </si>
  <si>
    <t>Crystal Lip Gloss</t>
  </si>
  <si>
    <t>0.16 oz/ 4.8 mL</t>
  </si>
  <si>
    <t>Glass</t>
  </si>
  <si>
    <t>crystal-clear/translucent</t>
  </si>
  <si>
    <t>['Dimethicone, Microcrystalline Wax/Cera Microcristallina/Cire Microcristalline, Pentaerythrityl Tetra-Di-T-Butyl Hydroxyhydrocinnamate, Cetyl Peg/Ppg-10/1 Dimethicone, Paraffin, Fragrance/Parfum, Limonene.']</t>
  </si>
  <si>
    <t>['Liquid Formula', 'High Shine Finish', 'Vegan']</t>
  </si>
  <si>
    <t>P500604</t>
  </si>
  <si>
    <t>Stick Highlighter</t>
  </si>
  <si>
    <t>Bubbly</t>
  </si>
  <si>
    <t>glistening champagne with diamond reflects</t>
  </si>
  <si>
    <t>['Butylene Glycol Dicaprylate/Dicaprate, Dimethicone, Isotridecyl Isononanoate, Polymethylsilsesquioxane, Polyglyceryl-2 Triisostearate, Mica, Calcium Aluminum Borosilicate, Paraffin, Synthetic Fluorphlogopite, Polyethylene, Microcrystalline Wax, Silica, Euphorbia Cerifera (Candelilla) Wax, Sorbitan Sesquioleate, Tocopheryl Acetate, Caprylic/Capric Glycerides, 1,2-Hexanediol, Titanium Dioxide (Ci 77891), Iron Oxides (Ci 77491).']</t>
  </si>
  <si>
    <t>['Stick Formula', 'Cruelty-Free']</t>
  </si>
  <si>
    <t>P483069</t>
  </si>
  <si>
    <t>Brow Studio Kit</t>
  </si>
  <si>
    <t>medium brown</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</si>
  <si>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'Mini DIPBROW Gel:', 'Isododecane, Talc, Trimethylsiloxysilicate, Dimethicone, Beeswax, Vp/Eicosene Copolymer, Caprylyl Methicone, Trihydroxystearin, Triethylhexanoin, Trisiloxane, Disteardimonium Hectorite, Silica, Hdi/Trimethylol Hexyllactone Crosspolymer, Propylene Carbonate, Pentaerythrityl Tetraâ€Diâ€Tâ€Butyl Hydroxyhydrocinnamate. May Contain (+/-): Ultramarines (Ci 77007), Carmine (Ci 75470), Iron Oxides (Ci 77491, Ci 77492, Ci 77499), Titanium Dioxide (Ci 77891).', 'Mini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</si>
  <si>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['Fragrance Free', 'Oil Free', 'Cruelty-Free']</t>
  </si>
  <si>
    <t>P410502</t>
  </si>
  <si>
    <t>Darkside Waterproof Liner</t>
  </si>
  <si>
    <t>0.01 oz/ 0.28 g</t>
  </si>
  <si>
    <t>Darkside</t>
  </si>
  <si>
    <t>['Cyclopentasiloxane, Trimethylsiloxysilicate, Euphorbia Cerifera (Candelilla) Wax/CireDe Candelilla/Candelilla Cera, Isododecane, Beeswax/Cire dâ€™abeille/Cera Alba, Microcrystalline Wax/Cire Microcristalline/Cera Microcristallina, Paraffin, SilicaDimethyl Silylate, Montan Wax/Montan Cera, Copernicia Cerifera (Carnauba) Wax, Phenoxyethanol, May Contain: (+/-), Iron Oxide (Ci 77499), Black 2 (Ci 77266), Blue 1 Lake (Ci 42090).']</t>
  </si>
  <si>
    <t>P500402</t>
  </si>
  <si>
    <t>Brow Genius Conditioning Brow Serum</t>
  </si>
  <si>
    <t>.12 oz / 3.5 mL</t>
  </si>
  <si>
    <t>['Water/Aqua/Eau, Ricinus Communis (Castor) Seed Oil, Glycerin, Panthenol, Hydroxyethyl Acrylate/Sodium Acryloyldimethyl Taurate Copolymer, Butylene Glycol, Propanediol, Hydroxypropylgluconamide, Hydroxypropylammonium Gluconate, Myristoyl Pentapeptide-17, Acetyl Tetrapeptide-3, Biotin, Dextran, Panax Ginseng Root Extract, Trifolium Pratense (Clover) Flower Extract, Caffeine, C15-23 Alkane, Tocopheryl Acetate, Decyl Glucoside, Lecithin, Alcohol, Ethylhexylglycerin, C13-14 Alkane, Potassium Sorbate, Citric Acid, Caprylyl Glycol, 1,2-Hexanediol, Sodium Benzoate, Tartaric Acid, Benzoic Acid, Benzyl Alcohol, Tocopherol.']</t>
  </si>
  <si>
    <t>['Without Phthalates', 'Without Parabens', 'Without Silicones', 'Cruelty-Free']</t>
  </si>
  <si>
    <t>P470000</t>
  </si>
  <si>
    <t>Norvina False Bottom Lashes</t>
  </si>
  <si>
    <t>A Moment</t>
  </si>
  <si>
    <t>P449148</t>
  </si>
  <si>
    <t>A30 Domed Kabuki Brush</t>
  </si>
  <si>
    <t>P462330</t>
  </si>
  <si>
    <t>Mini Loose Setting Powder</t>
  </si>
  <si>
    <t>0.21 oz / 6 g</t>
  </si>
  <si>
    <t>Translucent</t>
  </si>
  <si>
    <t>['Talc, Mica, Vinyl Dimethicone/Methicone Silsesquioxane Crosspolymer, Aluminum Starch Octenylsuccinate, Ethylhexylglycerin, Lauroyl Lysine, Ethylhexyl Palmitate, Caprylic/Capric Triglyceride, Phenoxyethanol.']</t>
  </si>
  <si>
    <t>P473262</t>
  </si>
  <si>
    <t>Norvina Lip Balm</t>
  </si>
  <si>
    <t>0.28 oz/ 8 mL</t>
  </si>
  <si>
    <t>Coconut</t>
  </si>
  <si>
    <t>sheer creamy coconut</t>
  </si>
  <si>
    <t>['Isononyl Isononanoate, Hydrogenated Polyisobutene, Polybutene, Bis-Behenyl/Isostearyl/Phytosteryl Dimer Dilinoleyl Dimer Dilinoleate, Microcrystalline Wax, , Bis-Diglyceryl Polyacyladipate-2, Tocopheryl Acetate, Glyceryl Behenate/Eicosadioate, Ethylene/Propylene/Styrene Copolymer, Silica, Silica Silylate, Phenoxyethanol, Fragrance, Dehydroacetic Acid, Polyglyceryl-2 Triisostearate, Titanium Dioxide, Butylene/Ethylene/Styrene Copolymer, Bht, Benzyl Alcohol, Benzyl Benzoate.']</t>
  </si>
  <si>
    <t>['Vegan', 'Natural Finish', 'Hydrating', 'Without Parabens', 'Cruelty-Free']</t>
  </si>
  <si>
    <t>P470504</t>
  </si>
  <si>
    <t>Eye Brag Eyeliner &amp; Mascara Set</t>
  </si>
  <si>
    <t>['Lash Brag Volumizing Mascara:', 'Water/Aqua/Eau,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 'Liquid Liner:', 'Water/Aqua/Eau, Glycerin, Styrene/Acrylates Copolymer, Triethyl Citrate, Silica, Xanthan Gum, Sodium Citrate, Peg-40 Hydrogenated Castor Oil, Lactic Acid, Benzyl Alcohol, Ppg-26-Buteth-26, Sodium Dehydroacetate, Dehydroacetic Acid, Iron Oxides (Ci 77499).']</t>
  </si>
  <si>
    <t>['Liquid Formula', 'Volumizing', 'Long-wearing', 'allure 2020 Best of Beauty Award Winner', 'Lengthening']</t>
  </si>
  <si>
    <t>P449150</t>
  </si>
  <si>
    <t>Hydrating Oil</t>
  </si>
  <si>
    <t>['Simmondsia Chinensis (Jojoba) Seed Oil, Cyclopentasiloxane, Rosa Canina Fruit Oil, Borago Officinalis Seed Oil, Limnanthes Alba (Meadowfoam) Seed Oil, Ribes Nigrum (Black Currant) Seed Oil, Caprylic/Capric Triglyceride, Brassica Campestris (Rapeseed) Seed Oil, Lavandula Angustifolia (Lavender) Oil, Santalum Austrocaledonicum Wood Oil, Rosa Damascena Flower Oil, Levisticum Officinale Oil, Boswellia Carterii Gum Extract, Tocotrienols, Elaeis Guineensis (Palm) Oil, Althaea Officinalis Leaf Extract, Camellia Sinensis Leaf Extract, Melissa Officinalis Leaf Extract, Vaccinium Myrtillus Leaf Extract, Tocopherol, Squalene, Beta-Sitosterol, Citronellol, Geraniol, Limonene, Linalool.']</t>
  </si>
  <si>
    <t>P504629</t>
  </si>
  <si>
    <t>Laminated Look Brow Kit</t>
  </si>
  <si>
    <t>Ebony</t>
  </si>
  <si>
    <t>['Brow Freeze:', 'Water/Aqua/Eau, Ceteareth-30, D-Sorbitol, Propanediol, Glycerin, Phenoxyethanol, Propylene Glycol, Ethylhexylglycerin, Citric Acid, Potassium Sorbate.', 'Brow Pen:', 'Water/Aqua/Eau,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</si>
  <si>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['Vegan', 'Long-wearing', 'Cruelty-Free']</t>
  </si>
  <si>
    <t>P470001</t>
  </si>
  <si>
    <t>False Top Lashes</t>
  </si>
  <si>
    <t>Oh-My</t>
  </si>
  <si>
    <t>P502229</t>
  </si>
  <si>
    <t>Flip Hair-Drying Tool</t>
  </si>
  <si>
    <t>Aquis</t>
  </si>
  <si>
    <t>Amethyst</t>
  </si>
  <si>
    <t>P393401</t>
  </si>
  <si>
    <t>Luminous Silk Perfect Glow Flawless Oil-Free Foundation</t>
  </si>
  <si>
    <t>Armani Beauty</t>
  </si>
  <si>
    <t>tan, peach</t>
  </si>
  <si>
    <t>['Aqua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t>
  </si>
  <si>
    <t>['Natural Finish', 'Liquid Formula', 'Community Favorite', 'allure 2018 Best of Beauty Award Winner', 'Medium Coverage', 'Oil Free']</t>
  </si>
  <si>
    <t>P393411</t>
  </si>
  <si>
    <t>Lip Maestro Liquid Matte Lipstick</t>
  </si>
  <si>
    <t>0.22 oz/ 6.6 mL</t>
  </si>
  <si>
    <t>400 Four Hundred</t>
  </si>
  <si>
    <t>red</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</si>
  <si>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t>
  </si>
  <si>
    <t>['Cream Formula', 'Matte Finish', 'Long-wearing', 'Full Coverage']</t>
  </si>
  <si>
    <t>P425938</t>
  </si>
  <si>
    <t>Mini Luminous Silk Perfect Glow Flawless Oil-Free Foundation</t>
  </si>
  <si>
    <t>0.6 oz/ 18 mL</t>
  </si>
  <si>
    <t>deep with a golden undertone</t>
  </si>
  <si>
    <t>P393434</t>
  </si>
  <si>
    <t>Eye Tint Long-Lasting Liquid Eyeshadow</t>
  </si>
  <si>
    <t>0.13 oz / 3.9 mL</t>
  </si>
  <si>
    <t>2 Liquid Gold</t>
  </si>
  <si>
    <t>soft gold shimmer</t>
  </si>
  <si>
    <t>['Isododecane , Synthetic Fluorphlogopite , Silica , Talc , Calcium Sodium Borosilicate , Cera Alba / Beeswax / Cire dâ€™abeille , Ci 77891 / Titanium Dioxide , Hydrogenated Coco-Glycerides , Ci 77499 / Iron Oxides , Lauroyl Lysine , Disteardimonium Hectorite , Mica , Ethylene/Va Copolymer , Propanediol , Paraffin , Propylene Carbonate , Phenoxyethanol , Ethylhexylglycerin , Tin Oxide , Ci 77266 / Black 2 , Pentaerythrityl Tetra-Di-T-Butyl Hydroxyhydrocinnamate , Tocopherol']</t>
  </si>
  <si>
    <t>['Long-wearing', 'Fragrance Free', 'Oil Free']</t>
  </si>
  <si>
    <t>P416785</t>
  </si>
  <si>
    <t>Power Fabric + Longwear High Cover Foundation SPF 25</t>
  </si>
  <si>
    <t>FAIR WITH AN  OLIVE UNDERTONE</t>
  </si>
  <si>
    <t>['Cyclohexasiloxane, Aqua / Water, Dimethicone, Vinyl Dimethicone/Methicone Silsesquioxane Crosspolymer, Ethylhexyl Methoxycinnamate, Propanediol, Alcohol Denat., Butylene Glycol, Phenyl Trimethicone, Cetyl Peg/Ppg-10/1 Dimethicone, Synthetic Fluorphlogopite, Polyglyceryl-4 Isostearate, Phenoxyethanol, Magnesium Sulfate, Disodium Stearoyl Glutamate, Peg/Ppg-18/18 Dimethicone, Parfum / Fragrance, Dimethicone/Vinyl Dimethicone Crosspolymer, Silica Silylate, Silica, Aluminum Hydroxide, Benzyl Salicylate, Hexyl Cinnamal, Benzyl Alcohol, Bht, Limonene, Linalool, Pentaerythrityl Tetra-Di-T-Butyl Hydroxyhydrocinnamate, Tocopherol.']</t>
  </si>
  <si>
    <t>P471221</t>
  </si>
  <si>
    <t>Lip Power Satin Long Lasting Lipstick</t>
  </si>
  <si>
    <t>0.10 oz / 3 g</t>
  </si>
  <si>
    <t>107 Sensual</t>
  </si>
  <si>
    <t>soft beige</t>
  </si>
  <si>
    <t>['Stick Formula', 'Satin Finish', 'Hydrating', 'Long-wearing']</t>
  </si>
  <si>
    <t>P456158</t>
  </si>
  <si>
    <t>Luminous Silk Face and Under-Eye Concealer</t>
  </si>
  <si>
    <t>tan to deep with an olive undertone</t>
  </si>
  <si>
    <t>['Aqua / Water, Coco-Caprylate/Caprate, Hydrogenated Polyisobutene, Sorbitan Isostearate, Glycerin, Propanediol, Propylene Glycol, Synthetic Fluorphlogopite, Alumina, Phenoxyethanol, Magnesium Sulfate, Disodium Stearoyl Glutamate, Paraffin, Hydroxyacetophenone, Disteardimonium Hectorite, Cera Microcristallina / Microcrystalline Wax, Caprylyl Glycol, Silica Silylate, Synthetic Wax, Caffeine, Trisodium Ethylenediamine Disuccinate, Aluminum Hydroxide, Tocopherol, Tin Oxide, Helianthus Annuus Seed Oil / Sunflower Seed Oil, [May Contain Ci 77891 / Titanium Dioxide, Ci 77491, Ci 77492, Ci 77499 / Iron Oxides].']</t>
  </si>
  <si>
    <t>['Radiant Finish', 'allure 2020 Best of Beauty Award Winner', 'Hydrating', 'Medium Coverage', 'Best for Dry, Combo, Normal Skin']</t>
  </si>
  <si>
    <t>P271538</t>
  </si>
  <si>
    <t>Acqua di Gioia</t>
  </si>
  <si>
    <t>['Alcohol,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</si>
  <si>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P461420</t>
  </si>
  <si>
    <t>My Way Eau de Parfum</t>
  </si>
  <si>
    <t>3 oz/ 90 mL</t>
  </si>
  <si>
    <t>['Alcohol,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t>
  </si>
  <si>
    <t>['Refill Available', 'Floral Scent']</t>
  </si>
  <si>
    <t>P388029</t>
  </si>
  <si>
    <t>SÃ¬ Eau de Parfum</t>
  </si>
  <si>
    <t>['Alcohol, Parfum, Fragrance, Aqua, Water, Benzyl Salicylate, Benzyl Alcohol, Ethylhexyl Methoxycinnamate, Linalool, Limonene, Butyl Methoxydibenzoylmethane, Ethylhexyl Salicylate, Hydroxycitronellal, Hexyl Cinnamal, Geraniol, Cinnamyl Alcohol, Bht, Alpha-Isomethyl Ionone, Citronellol, Eugenol, Citral, Benzyl Benzoate, Farnesol, Coumarin, Ci 14700, Red 4, Ci 19140, Yellow 5, Ci 15510, Orange 4.']</t>
  </si>
  <si>
    <t>P441817</t>
  </si>
  <si>
    <t>Power Fabric Concealer</t>
  </si>
  <si>
    <t>0.2 oz/ 6 mL</t>
  </si>
  <si>
    <t>medium with a peach undertone</t>
  </si>
  <si>
    <t>['Aqua/Water, Undecane, Dimethicone, Glycerin, Tridecane, Polyglyceryl-4 Isostearate, Pentylene Glycol, Cetyl Peg/Ppg-10/1 Dimethicone, Hexyl Laurate, Magnesium Sulfate, Disteardimonium Hectorite, Tocopherol, Acetylated Glycol Stearate, Ethylhexylglycerin, Trihydroxystearin, Cellulose Gum, Helianthus Annuus Seed Oil/Sunflower Seed Oil, Pentaerythrityl Tetra-Di-T-Butyl Hydroxyhydrocinnamate, Isobutane, Acrylonitrile/Methyl Methacrylate/Vinylidene Chloride, Copolymer, Disodium Stearoyl Glutamate, Aluminum Hydroxide; May Contain: Ci 77891/Titanium Dioxide, I 77491, Ci 77492, Ci 77499/Iron Oxides.']</t>
  </si>
  <si>
    <t>P430871</t>
  </si>
  <si>
    <t>SÃ¬ Passione Eau de Parfum</t>
  </si>
  <si>
    <t>['Alcohol, Parfum/Fragrance, Aqua/Water, Hydroxycitronellal, Alpha-Isomethyl Ionone, Limonene, Benzyl Salicylate, Linalool, Citronellol, Benzyl Alcohol, Hexyl Cinnamal, Isoeugenol, Citral, Geraniol, Coumarin.']</t>
  </si>
  <si>
    <t>P458270</t>
  </si>
  <si>
    <t>Neo Nude Tinted Moisturizer with Hyaluronic Acid</t>
  </si>
  <si>
    <t>1.1 oz/ 35 mL</t>
  </si>
  <si>
    <t>light to medium with a golden undertone</t>
  </si>
  <si>
    <t>['Aqua / Water,Glycerin,Caprylyl Methicone, Propanediol, Dimethicone, Pentylene Glycol, Dimethicone/Peg-10/15 Crosspolymer, Alcohol Denat., Sodium Chloride, Triethoxysilylethyl Polydimethylsiloxyethyl Dimethicone, Isopropyl Titanium Triisostearate, Alumina, Caprylyl Glycol, Phenoxyethanol, Disodium Edta, Dipropylene Glycol, Sodium Hyaluronate, Sodium Citrate, Tocopherol,', '[May Contain Ci 77891 / Titanium Dioxide, Ci 77491, Ci 77492, Ci 77499 / Iron Oxides,]']</t>
  </si>
  <si>
    <t>['Light Coverage', 'Natural Finish', 'Hyaluronic Acid', 'Hydrating', 'Without Parabens', 'Best for Dry, Combo, Normal Skin']</t>
  </si>
  <si>
    <t>P12430</t>
  </si>
  <si>
    <t>Acqua di GiÃ² Eau de Toilette Spray</t>
  </si>
  <si>
    <t>3.4 oz/ 100 mL Eau de Toilette Spray</t>
  </si>
  <si>
    <t>['Alcohol, Aqua, Water, Parfum, Fragrance, Bht, Linalool, Geraniol, Eugenol, Alpha-Isomethyl Ionone, Cinnamyl Alcohol, Limonene, Citral, Citronellol, Butylphenyl Methylpropional, Benzyl Salicylate.']</t>
  </si>
  <si>
    <t>P480151</t>
  </si>
  <si>
    <t>Mini My Way &amp; Acqua di Gioia Perfume Duo</t>
  </si>
  <si>
    <t>['My Way:', 'Alcohol,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 'Acqua di Gioia:', 'Alcohol,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</si>
  <si>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['Floral Scent', 'Fresh Scent']</t>
  </si>
  <si>
    <t>P461421</t>
  </si>
  <si>
    <t>My Way Eau de Parfum Travel Spray</t>
  </si>
  <si>
    <t>P144212</t>
  </si>
  <si>
    <t>Armani Code Pour Femme</t>
  </si>
  <si>
    <t>['Alcohol, Parfum/Fragrance, Aqua/Water, Benzyl Salicylate, Linalool, Limonene, Benzyl Alcohol, Geraniol, Butyl Methoxydibenzoylmethane, Hexyl Cinnamal, Coumarin, Methyl Anthranilate, Citronellol, Citral, Benzyl Benzoate, Ci 60730/Ext. Violet 2, Ci 14700, Red 4.']</t>
  </si>
  <si>
    <t>P472016</t>
  </si>
  <si>
    <t>Neo Nude Color Melting Cream Blush</t>
  </si>
  <si>
    <t>warm coral</t>
  </si>
  <si>
    <t>['Mica, Dimethicone, Dicaprylyl Carbonate, Ci 77891 / Titanium Dioxide, Dimethicone/Vinyl Dimethicone Crosspolymer, Phenyl Trimethicone, Hydrogenated Polydecene, Ci 77492 / Iron Oxides, Ci 77491 / Iron Oxides, Ci 77499 / Iron Oxides, Silica, Lauroyl Lysine, 1,2-Hexanediol, Glyceryl Caprylate, Aluminum Hydroxide, Triethoxycaprylylsilane, Isoceteth-10, Methicone, Tocopherol.']</t>
  </si>
  <si>
    <t>['Cream Formula', 'Matte Finish']</t>
  </si>
  <si>
    <t>P449793</t>
  </si>
  <si>
    <t>Luminous Silk Hydrating Makeup Primer</t>
  </si>
  <si>
    <t>1 fl oz/ 30 mL</t>
  </si>
  <si>
    <t>['Aqua/Water,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t>
  </si>
  <si>
    <t>['Hydrating', 'Long-wearing', 'Without Parabens', 'Liquid Formula']</t>
  </si>
  <si>
    <t>Face Primer</t>
  </si>
  <si>
    <t>P393671</t>
  </si>
  <si>
    <t>Eyes To Kill Lengthening Mascara</t>
  </si>
  <si>
    <t>0.33 oz/ 10 mL</t>
  </si>
  <si>
    <t>Black</t>
  </si>
  <si>
    <t>['Water,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</si>
  <si>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P457884</t>
  </si>
  <si>
    <t>Ocean di Gioia Eau de Parfum</t>
  </si>
  <si>
    <t>['Alcohol, Parfum / Fragrance, Aqua / Water Linalool, Limonene, Benzyl Benzoate, Hydroxycitronellal, Alpha-Isomethyl Ionone, Benzyl Alcohol, Butyl Methoxydibenzoylmethane, Benzyl Salicylate, Citronellol, Hexyl Cinnamal, Citral, Isoeugenol, Geraniol, Tris (Tetramethylhydroxypiperidinol) Citrate, Methyl Anthranilate, Methyl-2-Octynoate, Farnesol, Ci 60730 / Ext. Violet 2, Ci 42090 / Blue 1.']</t>
  </si>
  <si>
    <t>P475046</t>
  </si>
  <si>
    <t>My Way Eau de Parfum Intense</t>
  </si>
  <si>
    <t>3 oz/ 89 mL</t>
  </si>
  <si>
    <t>3 oz/ 89 mL Eau de Parfum Spray</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</si>
  <si>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</si>
  <si>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P439633</t>
  </si>
  <si>
    <t>Acqua di Gioia Travel Spray</t>
  </si>
  <si>
    <t>0.34 oz/ 10mL</t>
  </si>
  <si>
    <t>0.34 oz/ 10mL Eau de Parfum Travel Spray</t>
  </si>
  <si>
    <t>P469846</t>
  </si>
  <si>
    <t>Luminous Silk Glow Setting Powder</t>
  </si>
  <si>
    <t>fair with a peach undertone</t>
  </si>
  <si>
    <t>['Aqua/Water, Cyclopentasiloxane, Glycerin, Isododecane, Mica, Alcohol Denat., Polyglyceryl-4 Isostearate, Cetyl Peg/Ppg-10/1 Dimethicone, Hexyl Laurate, Ci 77891/Titanium Dioxide, Disteardimonium Hectorite, Aluminum Starch Octenylsuccinate, Phenoxyethanol, Magnesium Sulfate, Diphenyl Dimethicone, Cellulose Gum, Ci 77491/Iron Oxides, Acrylonitrile/Methyl Methacrylate/Vinylidene Chloride Copolymer, Nylon-12, Parfum/Fragrance, Trihydroxystearin, Isobutane, Peg-10 Dimethicone, Acetylated Glycol Stearate, Ci 77492/Iron Oxides, Disodium Stearoyl Glutamate, Benzyl Salicylate, Hexyl Cinnamal, Benzyl Alcohol, Limonene, Linalool, Aluminum Hydroxide, Pentaerythrityl Tetra-Di-T-Butyl Hydroxyhydrocinnamate.']</t>
  </si>
  <si>
    <t>['Pressed Powder Formula', 'Natural Finish', 'Best for Dry, Combo, Normal Skin']</t>
  </si>
  <si>
    <t>P434327</t>
  </si>
  <si>
    <t>SÃ¬ Passione Eau de Parfum Travel Spray</t>
  </si>
  <si>
    <t>0.34oz/ 10 mL</t>
  </si>
  <si>
    <t>0.34oz/ 10 mL Eau de Parfum Spray</t>
  </si>
  <si>
    <t>P446794</t>
  </si>
  <si>
    <t>Si Fiori Eau de Parfum</t>
  </si>
  <si>
    <t>1 oz/ 30mL</t>
  </si>
  <si>
    <t>['Alcohol, Parfum/Fragrance, Aqua/Water, Benzyl Salicylate, Benzyl Alcohol, Linalool, Butyl Methoxydibenzoylmethane, Limonene, Hydroxycitronellal, Geraniol, Citronellol, Isoeugenol, Hexyl Cinnamal, Cinnamyl Alcohol, Citral, Benzyl Benzoate, Farnesol.']</t>
  </si>
  <si>
    <t>P398665</t>
  </si>
  <si>
    <t>Acqua Di Gio Profumo</t>
  </si>
  <si>
    <t>4.2 oz</t>
  </si>
  <si>
    <t>4.2 oz Parfum Spray</t>
  </si>
  <si>
    <t>['Alcohol, Parfum,Fragrance, Aqua/Water, Linalool, Limonene, Alpha-Isomethyl Ionone, Ethylhexyl Methoxycinnamate, Benzyl Salicylate, Butyl Methoxydibenzoylmethane, Geraniol, Ethylhexyl Salicylate, Bht, Benzyl Alcohol, Citronellol, Eugenol, Citral, Cinnamyl Alcohol, Ci 60730/Ext.Violet 2.']</t>
  </si>
  <si>
    <t>P393672</t>
  </si>
  <si>
    <t>Eyes To Kill Waterproof Mascara</t>
  </si>
  <si>
    <t>0.22 oz/ 6.5 mL</t>
  </si>
  <si>
    <t>['Aqua / Water, Paraffin, Potassium Cetyl Phosphate, Acrylates Copolymer, Cera Alba / Beeswax, Copernicia Cerifera Cera / Carnauba Wax, Ethylene/Acrylic Acid Copolymer, Steareth-2, Cetyl Alcohol, Phenoxyethanol, Hydroxyethylcellulose, Acacia Senegal / Acacia Senegal Gum, Ethylenediamine/Stearyl Dimer Dilinoleate Copolymer, Sodium Dehydroacetate, Caprylyl Glycol, Hydrogenated Jojoba Oil, Hydrogenated Palm Oil, Propylene Glycol, Disodium Edta, Pentaerythrityl Tetraisostearate, Sodium Hyaluronate, 2-Oleamido-1,3-Octadecanediol, Panthenol, Soluble Collagen, Sodium Chondroitin Sulfate, Atelocollagen.']</t>
  </si>
  <si>
    <t>P456972</t>
  </si>
  <si>
    <t>Aqua di GiÃ² Profondo Eau de Parfum Spray</t>
  </si>
  <si>
    <t>4.2 oz/ 125 mL Eau de Parfum Spray</t>
  </si>
  <si>
    <t>['Alcohol, Parfum/Fragrance, Aqua / Water, Limonene, Linalool, Alpha-Isomethyl Ionone, Citronellol, Benzyl Salicylate, Geraniol, Benzyl Alcohol, Citral, Coumarin, Benzyl Benzoate, Cinnamyl Alcohol, Farnesol.']</t>
  </si>
  <si>
    <t>P481814</t>
  </si>
  <si>
    <t>Lip Maestro Mediterranea Liquid Matte Lipstick</t>
  </si>
  <si>
    <t>109 Tan</t>
  </si>
  <si>
    <t>luminous beige</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</si>
  <si>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 May Containci 77891/Titanium Dioxide, Ci 15850/Red 7, Ci 45410/Red 28 Lake, Ci 77491, Ci 77492, Ci 77499/Iron Oxides, Ci 15985/Yellow 6 Lake, Ci 45380/Red 22 Lake, Ci 15850/Red 6, Ci 19140/Yellow 5 Lake, Ci 77742/Manganese Violet, Ci 17200/Red 33 Lake, Ci 75470/Carmine, Ci 15850/Red 7 Lake, Ci 77120/Barium Sulfate, Ci 42090/Blue 1 Lake, Mica.']</t>
  </si>
  <si>
    <t>P393669</t>
  </si>
  <si>
    <t>Black Ecstasy Mascara</t>
  </si>
  <si>
    <t>1 Obsidian Black</t>
  </si>
  <si>
    <t>['Water, Paraffin, Potassium Cetyl Phosphate, Cera Alba/Beeswax, Copernicia Cerifera Cera/ 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</si>
  <si>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P472017</t>
  </si>
  <si>
    <t>Mini Eyes To Kill Volumizing and Lengthening Mascara</t>
  </si>
  <si>
    <t>0.16oz/ 4.8 mL</t>
  </si>
  <si>
    <t>['Volumizing', 'Lengthening']</t>
  </si>
  <si>
    <t>P430348</t>
  </si>
  <si>
    <t>Acqua di Gio Absolu</t>
  </si>
  <si>
    <t>2.5 oz/ 75 mL Eau de Parfum Spray</t>
  </si>
  <si>
    <t>['Alcohol, Parfum, Fragrance, Aqua, Water, Linalool, Limonene, Benzotriazolyl Dodecyl P-Cresol, Coumarin, Benzyl Salicylate, Alpha-Isomethyl Ionone, Benzyl Alcohol, Geraniol, Citronellol, Bumetrizole, Citral, Tris (Tetramethylhydroxypiperidinol) Citrate.']</t>
  </si>
  <si>
    <t>P421783</t>
  </si>
  <si>
    <t>EMPORIO ARMANI Stronger With You</t>
  </si>
  <si>
    <t>['Alcohol, Parfum / Fragrance, Aqua / Water, Limonene, Linalool, Coumarin, Diethylamino Hydroxybenzoyl Hexyl Benzoate, Isoeugenol, Citronellol, Alpha-Isomethyl Ionone, Eugenol, Citral, Benzyl Alcohol, Geraniol, Cinnamal, Methyl-2-Octynoate, Ci 19140 / Yellow 5, Ci 14700 / Red 4, Ci 60730 / Ext. Violet 2.']</t>
  </si>
  <si>
    <t>P482507</t>
  </si>
  <si>
    <t>Luminous Silk Perfect Glow Flawless Oil-Free Foundation Customizable Set</t>
  </si>
  <si>
    <t>['Shea Butter (Primer): Moisturizes skin.', 'Luminous Silk Foundation:', 'Aqua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 'Luminous Silk Hydrating Makeup Primer:', 'Aqua/Water,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 'Eyes to Kill Mascara:', 'Water,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Oxides].N6']</t>
  </si>
  <si>
    <t>P469176</t>
  </si>
  <si>
    <t>Si Intense Eau de Parfum</t>
  </si>
  <si>
    <t>['Alcohol, Parfum/Fragrance, Aqua/Water/Eau, Benzyl Salicylate, Benzyl Alcohol, Butyl Methoxydibenzoylmethane, Alpha-Isomethyl Ionone, Linalool, Limonene, Hydroxycitronellal, Hexyl Cinnamal, Geraniol, Cinnamyl Alcohol, Citronellol, Eugenol, Coumarin, Tris (Tetramethylhydroxypiperidinol) Citrate Citral, Benzyl Cinnamate, Benzyl Benzoate, Farnesol, Ci 14700/Red 4, Ci 60730/Ext. Violet 2, Ci 15510 Orange 4.']</t>
  </si>
  <si>
    <t>P469177</t>
  </si>
  <si>
    <t>Si Intense Eau de Parfum Travel Spray</t>
  </si>
  <si>
    <t>0.33 oz/ 10 mL Eau de Parfum Spray</t>
  </si>
  <si>
    <t>P483112</t>
  </si>
  <si>
    <t>My Way Floral Eau de Parfum Travel Spray</t>
  </si>
  <si>
    <t>0.3 oz / 10 mL</t>
  </si>
  <si>
    <t>['Alcohol, Parfum/Fragrance, Aqua/Water/Eau, Linalool, Limonene, Benzyl Salicylate, Ethylhexyl Salicylate, Butyl Methoxydibenzoylmethane, Benzyl Alcohol, Methyl Anthranilate, Hexyl Cinnamal, Hydroxycitronellal, Geraniol, Citronellol, Citral, Eugenol, Tris (Tetramethylhydroxypiperidinol) Citrate, Alpha-Isomethyl Ionone, Isoeugenol, Benzyl Benzoate, Cinnamal, CI 14700/Red 4, CI 60730/Ext. Violet 2, CI 19140/Yellow 5, CI 17200/Red 33.']</t>
  </si>
  <si>
    <t>P465302</t>
  </si>
  <si>
    <t>Acqua Di Gio Pour Homme Travel Spray</t>
  </si>
  <si>
    <t>0.67 oz/ 20 mL</t>
  </si>
  <si>
    <t>0.67 oz/ 20 mL  Spray</t>
  </si>
  <si>
    <t>P481950</t>
  </si>
  <si>
    <t>Si Passione Eclat Eau de Parfum</t>
  </si>
  <si>
    <t>1.7 oz/ 50 mL eau de parfum spray</t>
  </si>
  <si>
    <t>['Alcohol, Parfum/Fragrance, Aqua/Water/Eau, Hydroxycitronellal, Benzyl Salicylate, Linalool, Alpha-Isomethyl Ionone, Limonene, Benzyl Alcohol, Citronellol, Geraniol, Hexyl Cinnamal, Isoeugenol, Citral, Coumarin, Benzyl Benzoate.']</t>
  </si>
  <si>
    <t>P503765</t>
  </si>
  <si>
    <t>Lip Power Long-Lasting Satin Lipstick Duo Set</t>
  </si>
  <si>
    <t>['Lip Power Lipstick in 104 Selfless, 504 Flirt:', 'Trimethylsiloxyphenyl Dimethicone, Isohexadecane, Octyldodecyl Neopentanoate, Polyethylene, Hydrogenated Styrene/Methylstyrene/Indene Copolymer, Vp/Hexadecene Copolymer, Hydrogenated Polyisobutene, Acrylic Acid/Isobutyl Acrylate/Isobornyl Acrylate Copolymer, Calcium Aluminum Borosilicate, Ci 77891/Titanium Dioxide, Synthetic Fluorphlogopite, Paraffin, Cera Microcristallina/Microcrystalline Wax, Ci 77491, Ci 77492, Ci 77499/Iron Oxides, Vp/Eicosene Copolymer, Mica, Synthetic Wax, Ci 45410/Red 28 Lake, Pentaerythrityl Tetra-Di-T-Butyl Hydroxyhydrocinnamate, Aluminum Hydroxide, Tin Oxide, Silica, Tocopherol.']</t>
  </si>
  <si>
    <t>Lip Sets</t>
  </si>
  <si>
    <t>P483111</t>
  </si>
  <si>
    <t>My Way Floral Eau de Parfum</t>
  </si>
  <si>
    <t>1.7 oz / 50 mL Eau de parfum Spray</t>
  </si>
  <si>
    <t>P482660</t>
  </si>
  <si>
    <t>Acqua di Gio Eau de Parfum</t>
  </si>
  <si>
    <t>4.3 oz/ 125 mL</t>
  </si>
  <si>
    <t>4.3 oz/ 125 mL eau de parfum spray</t>
  </si>
  <si>
    <t>['Alcohol, Parfum/Fragrance, Aqua/Water/Eau , Limonene, Linalool, Butyl Methoxydibenzoylmethane, Alpha-Isomethyl Ionone, Citronellol, Benzyl Salicylate, Geraniol, Citral, Benzyl Alcohol, Coumarin, Eugenol, Farnesol, Benzyl Benzoate.']</t>
  </si>
  <si>
    <t>['Refill Available', 'Fresh Scent']</t>
  </si>
  <si>
    <t>P503247</t>
  </si>
  <si>
    <t>Gioia Perfume Gift Set</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</si>
  <si>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</si>
  <si>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P503243</t>
  </si>
  <si>
    <t>My Way Perfume Gift Set</t>
  </si>
  <si>
    <t>['Alcohol, Parfum/Fragrance, Aqua/Water, Linalool, Benzyl Salicylate, Benzyl Alcohol, Hydroxycitronellal, Limonene, Ethylhexyl Salicylate, Butyl Methoxydibenzoylmethane, Methyl Anthranilate, Hexyl Cinnamal, Geraniol, Citronellol, Eugenol, Citral, Alpha-Isomethyl Ionone, Tris (Tetramethylhydroxypiperidinol) Citrate, Isoeugenol, Cinnamal, Benzyl Benzoate, Ci 17200/Red 33, Ci 60730/Ext. Violet 2.']</t>
  </si>
  <si>
    <t>P465304</t>
  </si>
  <si>
    <t>Acqua Di Gio Deodorant</t>
  </si>
  <si>
    <t>2.6 oz/ 75g</t>
  </si>
  <si>
    <t>['Propylene Glycol, Aqua/Water,Glycerin, Sodium Stearate, Steareth-100, Parfum/Fragrance, Behenic Acid, Edta, Sodium Hydroxide, Limonene, Linalool, Alpha-Isomethyl Ionone, Geraniol, Citronellol, Citral.']</t>
  </si>
  <si>
    <t>P503246</t>
  </si>
  <si>
    <t>Armani Code Parfum</t>
  </si>
  <si>
    <t>2.5 oz / 75 mL</t>
  </si>
  <si>
    <t>2.5 oz / 75 mL parfum spray</t>
  </si>
  <si>
    <t>['Alcohol, Parfum / Fragrance, Aqua / Water, Limonene, Coumarin, Linalool, Ethylhexyl Salicylate, Butyl Methoxydibenzoylmethane, Hydroxycitronellal, Citronellol, Alpha-Isomethyl Ionone, Hexyl Cinnamal, Geraniol, Citral, Methyl Anthranilate, Tris(Tetramethylhydroxypiperidinol) Citrate, Benzyl Alcohol.']</t>
  </si>
  <si>
    <t>['Refill Available', 'Woody &amp; Earthy Scent']</t>
  </si>
  <si>
    <t>P469034</t>
  </si>
  <si>
    <t>Armani Code Eau de Parfum</t>
  </si>
  <si>
    <t>3.7 oz/ 110 mL</t>
  </si>
  <si>
    <t>3.7 oz/ 110 mL Eau de Parfum Spray</t>
  </si>
  <si>
    <t>['Alcohol, Parfum/Fragrance, Aqua/Water, Coumarin, Limonene, Linalool, Butyl Methoxydibenzoylmethane, Hydroxycitronellal, Alpha-Isomethyl Ionone, Hexyl Cinnamal, Geraniol, Citronellol, Citral.']</t>
  </si>
  <si>
    <t>P503244</t>
  </si>
  <si>
    <t>SÃ¬ Passione Perfume Gift Set</t>
  </si>
  <si>
    <t>['SÃ¬ Passione Eau de Parfum:', 'Alcohol, Parfum/Fragrance, Aqua/Water, Hydroxycitronellal, Alpha-Isomethyl Ionone, Limonene, Benzyl Salicylate, Linalool, Citronellol, Benzyl Alcohol, Hexyl Cinnamal, Isoeugenol, Citral, Geraniol, Coumarin.',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t>
  </si>
  <si>
    <t>['Cream Formula', 'Floral Scent', 'Hydrating', 'Matte Finish', 'Long-wearing']</t>
  </si>
  <si>
    <t>P418389</t>
  </si>
  <si>
    <t>Armani Code Colonia</t>
  </si>
  <si>
    <t>2.5 oz/ 75 mL Eau de Toilette Spray</t>
  </si>
  <si>
    <t>['Alcohol, Aqua, Water, Parfum, Fragrance, Isopropyl Myristate, Limonene, Linalool, Coumarin, Alpha-Isomethyl Ionone, Hexyl Cinnamal, Citronellol, Bumetrizole, Benzyl Salicylate, Citral, Benzyl Alcohol, Geraniol Ci 60730, Ext. Violet 2, Ci 17200, Red 33, Ci 42090, Blue 1.']</t>
  </si>
  <si>
    <t>P504670</t>
  </si>
  <si>
    <t>Acqua di Goia Perfume Gift Set</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</si>
  <si>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</si>
  <si>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P446790</t>
  </si>
  <si>
    <t>Acqua Di GiÃ² Absolu Instinct Eau De Parfum</t>
  </si>
  <si>
    <t>2.5 fl oz/ 75mL</t>
  </si>
  <si>
    <t>2.5 fl oz/ 75mL Eau de Parfum Spray</t>
  </si>
  <si>
    <t>['Alcohol, Parfum, Fragrance, Aqua, Water, Linalool, Limonene, Butyl Methoxydibenzoylmethane, Coumarin, Ethylhexyl Salicylate, Citral, Alpha-Isomethyl Ionone, Benzyl Salicylate, Geraniol, Citronellol, Benzyl Alcohol, Eugenol, Farnesol, Ci 14700, Red 4, Ci 60730, Ext. Violet 2']</t>
  </si>
  <si>
    <t>P504695</t>
  </si>
  <si>
    <t>Si Passione Gift Set</t>
  </si>
  <si>
    <t>P380557</t>
  </si>
  <si>
    <t>Armani Code After Shave Lotion</t>
  </si>
  <si>
    <t>['Aqua, Water, Glycerin, Parfum, Fragrance, Paraffinum Liquidum, Mineral Oil, Peg-100 Stearate, Bisabolol, Stearic Acid, Linalool, Geraniol, Carbomer, Glyceryl Stearate, Elaeis Guineensis Oil, Palm Oil, Alpha-Isomethyl Ionone, Sodium Hydroxide, Aluminum Starch Octenylsuccinate, Palmitic Acid, Coumarin, Farnesol, Chlorphenesin, Limonene, Caprylyl Glycol, Hydroxycitronellal, Citral, Citronellol, Panthenol, Xanthan Gum, Cetyl Alcohol, Butyrospermum Parkii Butter, Shea Butter, Butylphenyl Methylpropional, Hexyl Cinnamal.']</t>
  </si>
  <si>
    <t>Bath &amp; Shower</t>
  </si>
  <si>
    <t>Body Wash &amp; Shower Gel</t>
  </si>
  <si>
    <t>P505320</t>
  </si>
  <si>
    <t>My Way Parfum</t>
  </si>
  <si>
    <t>3 oz / 90</t>
  </si>
  <si>
    <t>3 oz / 90 eau de parfum spray</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</si>
  <si>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</si>
  <si>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P505214</t>
  </si>
  <si>
    <t>Armani Code Eau de Toilette</t>
  </si>
  <si>
    <t>2.6 oz / 75 mL</t>
  </si>
  <si>
    <t>2.6 oz / 75 mL eau de toilette spray</t>
  </si>
  <si>
    <t>['Alcohol, Parfum/Fragrance, Aqua/Water, Limonene, Ethylhexyl Salicylate, Butyl Methoxydibenzoylmethane, Linalool, Coumarin, Hydroxycitronellal, Alpha-Isomethyl Ionone, Hexyl Cinnamal, Geraniol, Citronellol, Citral, Tris(Tetramethylhydroxypiperidinol) Citrate, Benzyl Alcohol.']</t>
  </si>
  <si>
    <t>['Woody &amp; Earthy Scent']</t>
  </si>
  <si>
    <t>P429271</t>
  </si>
  <si>
    <t>Diamond Glow Powder</t>
  </si>
  <si>
    <t>Artist Couture</t>
  </si>
  <si>
    <t>0.16 oz/ 4.5 g</t>
  </si>
  <si>
    <t>Conceited</t>
  </si>
  <si>
    <t>iridescent gold-bronze</t>
  </si>
  <si>
    <t>['Mica, Iron Oxides (Ci 77491, Ci 77492, Ci 77499), Titanium Dioxide (Ci 77891). May Contain (+/-): Silica, Carmine.']</t>
  </si>
  <si>
    <t>['Vegan', 'Loose Powder Formula', 'Shimmer Finish', 'Without Parabens']</t>
  </si>
  <si>
    <t>P456967</t>
  </si>
  <si>
    <t>Silk Cream Lipstick</t>
  </si>
  <si>
    <t>Saucy Gal</t>
  </si>
  <si>
    <t>neutral beige</t>
  </si>
  <si>
    <t>['Pentaerythrityl Tetraisostearate, C12-15 Alkyl Benzoate, Polyethylene, Octyldodecanol, Isocetyl Stearate, Silica, Caprylic/Capric Triglyceride, Dimethicone, VP/Eicosene Copolymer, Synthetic Wax, Cellulose, Lecithin, Stearalkonium Bentonite,Hydrogenated Lecithin, Ethylhexylglycerin, Propylene Carbonate, Fragrance/Parfum, Barium Sulfate, Jojoba Esters,Benzyl Alcohol, Linalool,Tocopherol, Limonene, Geraniol, Citral, Isoeugenol (+/-) Titanium Dioxide CI 77891, Iron Oxides CI 77492, Iron Oxides CI 77491, Iron Oxides CI 77499, Mica CI 77019.']</t>
  </si>
  <si>
    <t>['Vegan', 'Cream Formula', 'Satin Finish', 'Long-wearing', 'Without Parabens']</t>
  </si>
  <si>
    <t>P456966</t>
  </si>
  <si>
    <t>Supreme Nudes Pressed Pigment Eyeshadow Palette</t>
  </si>
  <si>
    <t>12 x 0.05oz/1.4g</t>
  </si>
  <si>
    <t>['Exposed:', 'Mica, Talc, Boron Nitride, Zinc Stearate, Ethylene/Acrylic Acid Copolymer, Cetearyl Isononanoate, Dimethicone, Sodium Dehydroacetate, Phenoxyethanol, Sorbic Acid, Alumina, Poloxamer, Polyethylene, Silica (+/-) Iron Oxides CI 77492, Titanium Dioxide CI 77891, Yellow 5 Lake CI 19140, Iron Oxides CI 77491, Iron Oxides CI 77499, Mica CI 77019, Bismuth Oxychloride CI 77163, Chromium Oxide Greens CI 77288.', 'Transcend:', 'Mica, Talc, Boron Nitride, Zinc Stearate, Ethylene/Acrylic Acid Copolymer, Cetearyl Isononanoate, Dimethicone, Sodium Dehydroacetate, Phenoxyethanol, Sorbic Acid, Alumina, Poloxamer 338, Polyethylene, Silica (+/-) Manganese Violet CI 77742, Iron Oxides CI 77492, Iron Oxides CI 77499, Titanium Dioxide CI 77891, Iron Oxides CI 77499, Red 7 Lake CI 15850.', 'Opulence:', 'Calcium Sodium Borosilicate, Oryza Sativa (Rice) Extract, Zinc Stearate, Talc, Sodium Dehydroacetate, Phenoxyethanol, Tin Oxide, Sorbic Acid (+/-) Mica CI 77019, Iron Oxides CI 77491, Titanium Dioxide CI 77891.', 'Nudist:', 'Talc, Mica, Boron Nitride, Ethylene/Acrylic Acid Copolymer, Ethylhexyl Palmitate, Polyethylene, Sodium Dehydroacetate, Phenoxyethanol, Alumina, Sorbic Acid, Poloxamer 338, Silica, Zinc Stearate (+/-)Titanium Dioxide CI 77891,Iron Oxides CI 77492, Iron Oxides CI 77491, Yellow 5 Lake CI 19140, Iron Oxides CI 77499.', 'Stripped:', 'Talc, Mica, Boron Nitride, Zinc Stearate, Ethylene/Acrylic Acid Copolymer, Cetearyl Isononanoate, Dimethicone, Sodium Dehydroacetate, Phenoxyethanol, Sorbic Acid, Alumina, Poloxamer 338, Polyethylene, Silica (+/-) Titanium Dioxide CI 77891, Iron Oxides CI 77492, Mica CI 77019, Manganese Violet CI 77742, Iron Oxides CI 77491, Iron Oxides CI 77499, Yellow 5 Lake CI 19140.', 'Lavish:', 'Oryza Sativa (Rice) Extract, Calcium Sodium Borosilicate, Talc, Zinc Stearate, Silica, Sodium Dehydroacetate, Phenoxyethanol, Sorbic Acid, Tin Oxide (+/-) Mica CI 77019, Titanium Dioxide CI 77891, Iron Oxides CI 77491, Bronze Powder CI 77400, Iron Oxides CI 77492.', 'Bronziana:', 'Oryza Sativa (Rice) Extract, Talc, Zinc Stearate, Silica, Sodium Dehydroacetate, Phenoxyethanol, Sorbic Acid (+/-) Mica CI 77019, Copper Powder CI 77400, Iron Oxides CI 77491, Iron Oxides 77499, Titanium Dioxide CI 77891, Iron Oxides CI 77492.', 'Aesthetic:', 'Mica, Talc, Polyethylene, Boron Nitride, Ethylene/Acrylic Acid Copolymer, Zinc Stearate, Methicone, Cetearyl Isononanoate, Dimethicone, Ethylene/Acrylic Acid Copolymer, Phenoxyethanol, Sorbic Acid, Poloxamer 338, Silica, Alumina (+/-) Manganese Violet CI 77742, Iron Oxides CI 77491, Iron Oxides CI 77499, Iron Oxides CI 77492, Chromium Oxide Greens CI 77288, Titanium Dioxide CI 77891.', 'Silhouette:', 'Talc, Mica, Boron Nitride, Zinc Stearate, Ethylene/Acrylic Acid Copolymer, Cetearyl Isononanoate, Dimethicone, Ethylene/Acrylic Acid Copolymer, Phenoxyethanol, Sorbic Acid, Alumina, Poloxamer 338, Polyethylene, Silica (+/-) Iron Oxides CI 77499, Titanium Dioxide CI 77890, Iron Oxides CI 77491, Iron Oxides CI 77492, Manganese Violet CI 77742.', 'Eccentric:', 'Mica, Talc, Boron Nitride, Zinc Stearate, Ethylene/Acrylic Acid Copolymer, Cetearyl Isononanoate, Dimethicone, Sodium Dehydroacetate, Phenoxyethanol, Sorbic Acid, Alumina, Poloxamer 338, Polyethylene, Silica (+/-) Iron Oxides CI 77492, Titanium Dioxide CI 77891, Yellow 5 Lake CI 19140, Iron Oxides CI 77491, Iron Oxides CI 77499, Mica CI 77019, Bismuth Oxychloride CI 77163, Chromium Oxide Greens CI 77288.', 'Supreme:', 'Oryza Sativa (Rice) Extract, Calcium Sodium Borosilicate, Talc, Zinc Stearate, Silica, Sodium Dehydroacetate, Phenoxyethanol, Sorbic Acid, Tin Oxide, (+/-) Mica CI 77019, Iron Oxides CI 77499, Titanium Dioxide CI 77891, Iron Oxides CI 77492.', 'Mink:', 'Talc, Mica, Boron Nitride, Polyethylene, Ethylene/Acrylic Acid Copolymer, Zinc Stearate, Cetearyl Isononanoate, Dimethicone, Sodium Dehydroacetate, Phenoxyethanol, Sorbic Acid, Alumina, Poloxamer 338, Silica (+/-) Iron Oxides CI 77499, Manganese Violet CI 77742, Iron Oxides CI 77491, Iron Oxides CI 77492, Titanium Dioxide CI 77891, Ultramarines CI 77007.']</t>
  </si>
  <si>
    <t>['Vegan', 'Pressed Powder Formula', 'Long-wearing', 'Without Parabens', 'Best for Dry, Combo, Normal Skin']</t>
  </si>
  <si>
    <t>P451642</t>
  </si>
  <si>
    <t>Plush Pout Lip Gloss</t>
  </si>
  <si>
    <t>.22 oz/ 6.4 mL</t>
  </si>
  <si>
    <t>Uncensored 2.0</t>
  </si>
  <si>
    <t>warm nude</t>
  </si>
  <si>
    <t>['Polybutene, Hydrogenated Polyisobutene, Isostearyl Isostearate, Polyglyceryl-2 Tetraisostearate, Hydrogenated Styrene/Methyl Styrene/Indene Copolymer, Synthetic Beeswax, Caprylic/Capric Triglyceride, Mica, Stearalkonium Bentonite, Ethylhexyl Palmitate, Menthone Glycerin Acetal, Dicalcium Phosphate, Propylene Carbonate, Tribehenin, Pentaerythrityl Tetra-di-t-butyl Hydroxyhydrocinnamate, Flavor (Aroma), Ricinus Communis (Castor) Seed Oil [Ricinus Communis Oil], Sorbitan Isostearate, Sodium Hyaluronate, Lactic Acid, Hydrogenated Castor Oil, Palmitoyl Tripeptide-1, Tocopherol, Titanium Dioxide (CI 77891), Iron Oxides (CI 77492), Blue 1 Lake (CI 42090), Red 7 Lake (CI 15850).']</t>
  </si>
  <si>
    <t>['Cream Formula', 'High Shine Finish', 'Vegan', 'Plumping', 'Long-wearing']</t>
  </si>
  <si>
    <t>P484029</t>
  </si>
  <si>
    <t>Silky Lip Oil</t>
  </si>
  <si>
    <t>.23 oz / 7 ml</t>
  </si>
  <si>
    <t>clear pink</t>
  </si>
  <si>
    <t>['Hydrogenated Polyisobutene, Isononyl Isononanoate, Ethylene/Propylene/Styrene', 'Copolymer, Diisostearyl Malate, Polybutene, Butylene/Ethylene/Styrene Copolymer,', 'Caprylic/Capric Triglyceride, Flavor (Aroma), Hydroxymethoxyphenyl', 'Propylmethylmethoxybenzofuran, Tocopheryl Acetate, Pentaerythrityl Tetra-di-t-butyl', 'Hydroxyhydrocinnamate, Rubus Idaeus (Raspberry) Seed Oil, Passiflora Edulis Seed Oil, BHT,', 'Synthetic Fluorphlogopite, Tocopherol, Rubus Idaeus Leaf Cell Culture, Triethoxycaprylylsilane, C20-24 Olefin, Red 7 Lake (CI 15850).']</t>
  </si>
  <si>
    <t>['Vegan', 'High Shine Finish', 'Hydrating', 'Cruelty-Free']</t>
  </si>
  <si>
    <t>P476833</t>
  </si>
  <si>
    <t>Mini Supreme Nudes Eyeshadow Palette: The Quickie</t>
  </si>
  <si>
    <t>8 x .02 oz/ .80 g</t>
  </si>
  <si>
    <t>['Exposed:', 'Talc, Mica, Boron Nitride, Zinc Stearate, Dimethicone, Cetearyl Isononanoate, Sodium Dehydroacetate, Phenoxyethanol, Sorbic Acid, Ethylene/Acrylic Acid Copolymer, Poloxamer 338, Silica, May Contain/Peut Contenir(+/-): Titanium Dioxide Ci 77891, Iron Oxides ( Ci 77491, Ci 77492, Ci 77499).', 'Nudist:', 'Talc, Mica, Boron Nitride, Ethylene/Acrylic Acid Copolymer, Ethylhexyl Palmitate, Polyethylene, Sodium Dehydroacetate, Phenoxyethanol, Sorbic Acid, Poloxamer 338, Silica, Zinc Stearate, May Contain/Peut Contenir(+/-): Titanium Dioxide Ci 77891, Yellow 5 Lake Ci 19140, Ironoxides ( Ci 77491, Ci 77492, Ci 77499).', 'Iconic:', 'Mica, Ethylhexyl Palmitate, Calcium Sodium Borosilicate, Synthetic Fluorphlogopite, Zinc Stearate, Silica, Sodium Dehydroacetate, Phenoxyethanol, Sorbic Acid, Tin Oxide, Talc, Boron Nitride, May Contain/Peut Contenir (+/-): Bronze Powder Ci 77400, Copper Powder Ci 77400, Manganese Violet Ci 77742, Titanium Dioxide Ci 77891, Iron Oxides (Ci 77491, Ci 77492, Ci 77499).', 'Aesthetic:', 'Mica, Talc, Polyethylene, Boron Nitride, Ethylene/Acrylic Acid Copolymer, Zinc Stearate, Methicone, Sodium Dehydroacetate, Dimethicone, Cetearyl Isononanoate, Phenoxyethanol, Sorbic Acid, Poloxamer 338, Silica, May Contain/Peut Contenir(+/-): Manganese Violet Ci 77742, Chromium Oxide Greens Ci 77288, Titanium Dioxide Ci 77891, Ironoxides ( Ci 77491, Ci 77492, Ci 77499).', 'Brilliance:', 'Calcium Sodium Borosilicate, Talc, Oryza Sativa (Rice) Extract, Calcium Aluminum Borosilicate, Synthetic Fluorphlogopite, Zinc Stearate, Mica, Sodium Dehydroacetate, Phenoxyethanol, Tin Oxide, Sorbic Acid, Silica, May Contain/Peut Contenir(+/-): Titanium Dioxide Ci 77891, Bismuth Oxychloride Ci 77163, Iron Oxides (Ci 77491, Ci 77492, Ci 77499).', 'Undressed:', 'Talc, Silica, Oryza Sativa (Rice) Extract, Sodium Dehydroacetate, Phenoxyethanol, Sorbic Acid, Zinc Stearate, May Contain/Peut Contenir (+/-): Titanium Dioxide Ci 77891, Manganese Violet Ci 77742, Iron Oxides (Ci 77491, Ci 77492, Ci 77499).', 'Supreme 2.0:', 'Mica, Calcium Sodium Borosilicate, Oryza Sativa (Rice) Extract, Talc, Silica, Sodium Dehydroacetate, Cellulose, Phenoxyethanol, Sorbic Acid, Tin Oxide, May Contain/Peut Contenir (+/-): Titanium Dioxide Ci 77891, Iron Oxides (Ci 77492, Ci 77499).', 'Mink:', 'Talc, Mica, Boron Nitride, Polyethylene, Ethylene/Acrylic Acid Copolymer, Zinc Stearate, Cetearyl Isononanoate, Dimethicone, Sodium Dehydroacetate, Phenoxyethanol, Sorbic Acid, Poloxamer 338, Silica, May Contain/Peut Contenir(+/-): Manganese Violet Ci 77742, Titanium Dioxide Ci 77891, Ultramarines Ci 77007, Iron Oxides ( Ci 77491, Ci 77492, Ci 77499).']</t>
  </si>
  <si>
    <t>['Vegan', 'Pressed Powder Formula', 'Shimmer Finish', 'Matte Finish', 'Gluten Free', 'Cruelty-Free']</t>
  </si>
  <si>
    <t>P473181</t>
  </si>
  <si>
    <t>Supreme Bronze Eyeshadow &amp; Pressed Pigment Palette</t>
  </si>
  <si>
    <t>['Mirage:', 'Mica, Talc, Boron Nitride, Ethylene/Acrylic Acid Copolymer, Silica, Ethylhexyl Palmitate, Zinc Stearate, Sodium Dehydroacetate, Phenoxyethanol, Sorbic Acid, Alumina, Poloxamer 338May Contain/Peut Contenir(+/-): Titanium Dioxide CI 77891, Iron Oxides (CI 77492, CI 77491, CI 77499)', 'Taupeless:', 'Mica, Silica, Talc, Ethylhexyl Palmitate, Zinc Stearate, Sodium Dehydroacetate, Phenoxyethanol, Alumina,Sorbic Acid, Boron Nitride, Ethylene/Acrylic Acid Copolymer, Poloxamer 338 May Contain/Peut Contenir(+/-): Titanium Dioxide CI 77891, Manganese Violet CI 77742, Iron Oxides (CI 77491, CI 77492, CI 77499)', 'Glisten:', 'Ethylhexyl Palmitate, Calcium Sodium Borosilicate, Mica, Calcium Aluminum Borosilicate, Silica, Zinc Stearate, Sodium Dehydroacetate, Phenoxyethanol, Sorbic Acid, Tin Oxide, Boron Nitride, Talc, Ethylene/Acrylic Acid Copolymer, Poloxamer 338 May Contain/Peut Contenir(+/-): Titanium Dioxide CI 77891, Bronze Powder CI 77400, Manganese Violet CI 77742, Iron Oxides (CI 77492, CI 77491, CI 77499)', 'Shady:', 'Mica, Ethylene/Acrylic Acid Copolymer, Zinc Stearate,Ethylhexyl Palmitate, Triethoxycaprylylsilane, Aluminum Dimyristate, Disodium Stearoyl Glutamate, Talc, Sodium Dehydroacetate, Phenoxyethanol, Sorbic Acid, Poloxamer 338, Silica, Polyethylene, Boron Nitride, May Contain/Peut Contenir(+/- ): Titanium Dioxide CI 77891, IronOxides( CI 77492, CI 77499)', 'Sand:', 'Oryza Sativa (Rice) Extract, Talc, Zinc Stearate, Sodium Dehydroacetate, Phenoxyethanol, Sorbic Acid, Tin Oxide, May Contain/Peut Contenir (+/-): Mica CI 77019, Titanium Dioxide CI 77891, Iron Oxides (CI 77491)', 'H.B.I.C.:', 'Mica, Calcium Sodium Borosilicate, Ethylhexyl Palmitate, Zinc Stearate, Sodium Dehydroacetate, Phenoxyethanol, Silica,Sorbic Acid, Tin Oxide, Boron Nitride, Talc, Ethylene/Acrylic Acid Copolymer, Poloxamer 338 May Contain/Peut Contenir(+/-):Bronze Powder CI 77400, Titanium Dioxide CI 77891, Iron Oxides (CI 77492, CI 77491, CI 77499)', 'Gilded:', 'Talc, Synthetic Fluorphlogopite, Mica, Ethylhexyl Palmitate Zinc Stearate, Sodium Dehydroacetate, Phenoxyethanol, Sorbic Acid, Silica, Boron Nitride, Ethylene/Acrylic Acid Copolymer, Poloxamer 338 May Contain/Peut Contenir(+/-): Titanium Dioxide CI 77891, Yellow 5 Lake CI 19140, Iron Oxides CI 77491', 'Tantalize:', 'Mica, Ethylhexyl Palmitate, Zinc Stearate, Sodium Dehydroacetate, Phenoxyethanol, Sorbic Acid, Silica, Boron Nitride, Talc, Ethylene/Acrylic Acid Copolymer, Poloxamer 338 May Contain/Peut Contenir(+/-): Titanium Dioxide CI 77891, Iron Oxides (CI 77491, CI 77499)', 'Sunkissed:', 'Mica, Talc, Ethylene/Acrylic Acid Copolymer, Silica, Ethylhexyl Palmitate, Boron Nitride, Zinc Stearate, Sodium Dehydroacetate, Phenoxyethanol, Sorbic Acid, Poloxamer 338, May Contain/Peut Contenir (+/-): Yellow 5 Lake CI 19140, Manganese Violet CI 77742, Titanium Dioxide CI 77891, Iron Oxides ( CI 77491)', 'Toasty:', 'Mica, Talc, Ethylene/Acrylic Acid Copolymer, Silica, Boron Nitride, Ethylhexyl Palmitate, Zinc Stearate, Sodium Dehydroacetate, Phenoxyethanol, Sorbic Acid, Alumina, Poloxamer 338, May Contain/Peut Contenir(+/-): Titanium Dioxide CI 77891, Iron Oxides (CI 77492, CI 77491, CI 77499)', 'Soleil:', 'Ethylhexyl Palmitate, Calcium Sodium Borosilicate, Silica, Mica, Boron Nitride, Ethylene/Acrylic Acid Copolymer, Zinc Stearate, Sodium Dehydroacetate, Phenoxyethanol, Sorbic Acid, Tin Oxide, Poloxamer 338, Talc, May Contain/Peut Contenir (+/-): Mica CI 77019, Titanium Dioxide CI 77891, Iron Oxides (CI 77491, CI 77492).', 'Baked:', 'Mica, Ethylene/Acrylic Acid Copolymer, Silica, Boron Nitride, Ethylhexyl Palmitate,Sodium Dehydroacetate, Phenoxyethanol, Sorbic Acid, Poloxamer 338, Talc, Zinc Stearate, Alumina, May Contain/Peut Contenir(+/-):Manganese Violet CI 77742, Titanium Dioxide CI 77891, Iron Oxides (CI 77492, CI 77491, CI 77499).']</t>
  </si>
  <si>
    <t>['Vegan', 'Pressed Powder Formula', 'Shimmer Finish', 'Matte Finish', 'Long-wearing']</t>
  </si>
  <si>
    <t>P482509</t>
  </si>
  <si>
    <t>Supreme Mauves Eyeshadow &amp; Pressed Pigment Palette</t>
  </si>
  <si>
    <t>['Overexposed:', 'Mica, Talc, Silica, Boron Nitride, Ethylhexyl Palmitate, Zinc Stearate, Sodium Dehydroacetate, Phenoxyethanol, Sorbic Acid, Ethylene/Acrylic Acid Copolymer, Poloxamer 338, Silica, May Contain/Peut Contenir(+/-): Titanium Dioxide Ci 77891, Ultramarines Ci 77007, Iron Oxides (Ci 77491, Ci 77492, Ci 77499).', 'RisquÃ©:', 'Mica, Ethylhexyl Palmitate, Polyethylene Terephthalate Synthetic Fluorphlogopite, Zinc Stearate, Talc, Polyurethane-33, Sodium Dehydroacetate, Phenoxyethanol, Sorbic Acid, Triethoxycaprylylsilane, Aluminum Dimyristate, Disodium Stearoyl Glutamate, Tin Oxide, Boron Nitride, Silica, May Contain/Peut Contenir (+/-): Iron Oxides Ci 77491, Titanium Dioxide Ci 77891, Aluminum Powder Ci 77000).', 'Provocative:', 'Mica, Talc, Boron Nitride, Ethylene/Acrylic Acid Copolymer, Ethylhexyl Palmitate, Silica, Zinc Stearate, Sodium Dehydroacetate, Phenoxyethanol, Sorbic Acid, Poloxamer 338 May Contain/Peut Contenir(+/-): Manganese Violet Ci 77742, Titanium Dioxide#Ci 77891, Ultramarines Ci 77007, Iron Oxides ( Ci 77491, Ci 77492, Ci 77499).', 'Strip Down:', 'Mica, Ethylhexyl Palmitate, Talc, Calcium Aluminum Borosilicate, Synthetic Fluorphlogopite, Zinc Stearate, Sodium Dehydroacetate, Phenoxyethanol, Sorbic Acid, Aluminum Dimyristate Triethoxycaprylylsilane, Disodium Stearoyl Glutamate, Tin Oxide, Boron Nitride, Silica May Contain/Peut Contenir (+/-): Iron Oxides (Ci 77491, Ci 77499), Titanium Dioxide Ci 77891.', 'Kinky:', 'Mica, Talc, Boron Nitride, Ethylhexyl Palmitate, Ethylene/Acrylic Acid Copolymer, Silica, Zinc Stearate, Sodium Dehydroacetate, Phenoxyethanol, Sorbic Acid, Poloxamer 338, May Contain/Peut Contenir(+/-): Manganese Violet Ci 77742, Titanium Dioxide#Ci 77891, Iron Oxides ( Ci 77491, Ci 77492, Ci 77499).', 'Lust:', 'Mica, Talc, Boron Nitride, Ethylene/Acrylic Acid Copolymer, Silica, Ethylhexyl Palmitate, Zinc Stearate, Sodium Dehydroacetate, Phenoxyethanol, Sorbic Acid, Poloxamer 338, May Contain/Peut Contenir(+/-): Manganese Violet Ci 77742, Titanium Dioxide#Ci 77891, Ultramarines Ci 77007, Iron Oxides ( Ci 77491, Ci 77492, Ci 77499).', 'Audacious:', 'Mica, Talc, Boron Nitride, Ethylene/Acrylic Acid Copolymer Ethylhexyl Palmitate, Silica, Zinc Stearate, Sodium Dehydroacetate, Phenoxyethanol, Sorbic Acid, Poloxamer 338, Silica May Contain/Peut Contenir (+/-): Manganese Violet Ci 77742, Iron Oxides (Ci 77491, Ci 77492, Ci 77499), Ultramarines Ci 77007, Titanium Dioxide Ci 77891).', 'Obscene:', 'Synthetic Fluorphlogopite, Ethylhexyl Palmitate, Calcium Aluminum Borosilicate, Zinc Stearate, Talc, Mica, Boron Nitride, Sodium Dehydroacetate, Phenoxyethanol, Sorbic Acid, Tin Oxide Aluminum Dimyristate, Triethoxycaprylylsilane, Disodium Stearoyl Glutamate, Silica May Contain/Peut Contenir (+/-):Titanium Dioxide Ci 77891, Iron Oxides Ci 77491).', 'Royale:', 'Mica, Silica, Ethylhexyl Palmitate, Boron Nitride, Zinc Stearate, Mica, Sodium Dehydroacetate, Phenoxyethanol, Sodium Saccharin, Talc, Ethylene/Acrylic Acid Copolymer, Poloxamer 338, Silica May Contain/Peut Contenir(+/-): Manganese Violet Ci 77742, Titanium Dioxide Ci 77891, Iron Oxides ( Ci 77491, Ci 77492).', 'Sex Appeal:', 'Calcium Aluminum Borosilicate, Ethylhexyl Palmitate, Talc, Mica, Synthetic Fluorphlogopite, Zinc Stearate, Sodium Dehydroacetate, Phenoxyethanol, Tin Oxide, Sorbic Acid, Triethoxycaprylylsilane, Aluminum Dimyristate, Disodium Stearoyl Glutamate, Silica, Boron Nitride May Contain/Peut Contenir (+/-): Iron Oxides (Ci 77491, Ci 77499), Titanium Dioxide Ci 77891).', 'Seductress:', 'Mica, Ethylhexyl Palmitate, Calcium Aluminum Borosilicate, Silica, Talc, Zinc Stearate, Sodium Dehydroacetate, Tin Oxide, Phenoxyethanol, Sorbic Acid, Boron Nitride, Ethylene/Acrylic Acid Copolymer, Poloxamer 338, May Contain/Peut Contenir (+/-): Iron Oxides (Ci 77491, Ci 77499), Titanium Dioxide Ci 77891, Ferric Ferrocyanide Ci 77510.', 'Prestige:', 'Silica, Mica, Sodium Dehydroacetate, Phenoxyethanol, Ethylhexyl Palmitate, Sorbic Acid, Zinc Stearate, Talc, Boron Nitride, Ethylene/Acrylic Acid Copolymer, Poloxamer 338, May Contain/Peut Contenir(+/-): Manganese Violet Ci 77742, Ultramarines Ci 77007, Red 33 Lake Ci 17200, Iron Oxides ( Ci 77491, Ci 77499).']</t>
  </si>
  <si>
    <t>['Vegan', 'Metallic Finish', 'Shimmer Finish', 'Matte Finish', 'Cruelty-Free']</t>
  </si>
  <si>
    <t>P479301</t>
  </si>
  <si>
    <t>Stay Lit Liquid Eyeshadows</t>
  </si>
  <si>
    <t>10 oz/ 3 g</t>
  </si>
  <si>
    <t>Hennything Goes</t>
  </si>
  <si>
    <t>metallic rich chocolate</t>
  </si>
  <si>
    <t>['Water, Synthetic Fluorophlogopite, Mica, PEG-40 Hydrogenated Castor Oil, Dimethicone, Butylene Glycol, Glycerin, Polymethylsilsesquioxane, Acrylates/C10-30 Alkyl Acrylate Crosspolymer, Aminomethyl Propanediol, Sodium Dehydroacetate, Caprylyl Glycol, Ethylhexylglycerin, Polysilicone-11, Tin Oxide, Tocopherol, [+/- (May Contain): Iron Oxides (CI 77491, CI 77492, CI 77499), Titanium Dioxide (CI 77891)].']</t>
  </si>
  <si>
    <t>['Vegan', 'Metallic Finish', 'Long-wearing', 'Without Phthalates', 'Without Parabens', 'Cruelty-Free']</t>
  </si>
  <si>
    <t>P472308</t>
  </si>
  <si>
    <t>Multi Use Beauty Setting Powder</t>
  </si>
  <si>
    <t>0.24 oz/ 7g</t>
  </si>
  <si>
    <t>Honey Suede</t>
  </si>
  <si>
    <t>medium, golden undertone</t>
  </si>
  <si>
    <t>['Talc, Polyethylene, Nylon-12, Phenyl Trimethicone, Sodium Dehydroacetate, Phenoxyethanol, Sorbic Acid, Sodium Hyaluronate. May Contain/Peut Contenir (+/-):Mica CI 77019, Titanium Dioxide CI 77891, Iron Oxides (CI 77491, CI 77492, CI 77499), Ultramarines CI 77007, Manganese Violet CI 77742, Yellow 5 Lake CI 19140.']</t>
  </si>
  <si>
    <t>['Light Coverage', 'Vegan', 'Pressed Powder Formula', 'Natural Finish', 'Best for Oily, Combo, Normal Skin']</t>
  </si>
  <si>
    <t>P448851</t>
  </si>
  <si>
    <t>Midnight Maven Eyeshadow Palette</t>
  </si>
  <si>
    <t>8 x 0.04 oz/ 1 g</t>
  </si>
  <si>
    <t>['Quickie:', 'Talc, Mica, Boron Nitride, Ethylene/Acrylic Acid Copolymer, Ethylhexyl Palmitate, Polyethylene, Sodium Dehydroacetate, Phenoxyethanol, Sorbic Acid, Alumina, Poloxamer 338, Silica, Zinc Stearate (+/-) Iron Oxides CI 77492, Titanium Dioxide CI 77891, Iron Oxides CI 77491, Yellow 5 Lake CI 19140, Iron Oxides CI 77499.', 'Rendezvous:', 'Ethylhexyl Palmitate, Talc, Calcium Sodium Borosilicate, Dimethicone, Calcium Aluminum Borosilicate, Silica, Zinc Stearate, Sodium Dehydroacetate, Phenoxyethanol, Sorbic Acid, Tin Oxide (+/-) Iron Oxides CI 77499, Mica CI 77019, Titanium Dioxide CI 77891, Aluminum Powder CI 77000, Manganese Violet CI 77742.', 'After Hours:', 'Calcium Sodium Borosilicate, Talc, Ethylhexyl Palmitate, Silica, Dimethicone, Zinc Stearate, Sodium Dehydroacetate, Phenoxyethanol, Sorbic Acid, Tin Oxide, Aluminum Dimyristate, Triethoxycaprylylsilane, Disodium Stearoyl Glutamate, Alumina (+/-) Iron Oxides CI 77499, Titanium Dioxide CI 77891, Manganese Violet CI 77742, Mica CI 77019.', 'Lights Out:', 'Talc, Mica, Ethylene/Acrylic Acid Copolymer, Zinc Stearate, Dimethicone, Oryza Sativa (Rice) Extract, Sodium Dehydroacetate, Phenoxyethanol, Sorbic Acid, Aluminum Dimyristate, Triethoxycaprylylsilane, Disodium Stearoyl Glutamate, Alumina, Poloxamer 338, Silica, Lauroyl Lysine (+/-) Manganese Violet CI 77742, Ultramarines CI 77007, Iron Oxides CI 77499, Red 7 Lake CI 15850, Red 28 Lake CI 45410, Titanium Dioxide CI 77891, Mica CI 77019.', 'Frisky:', 'Talc, Ethylene/Acrylic Acid Copolymer, Boron Nitride, Polyethylene, Triethoxycaprylylsilane, Ethylhexyl Palmitate, Sodium Dehydroacetate, Phenoxyethanol, Sorbic Acid, Alumina, Poloxamer 338, Silica, Mica, Zinc Stearate, Methicone (+/-) Iron Oxides CI 77491, Iron Oxides CI 77492, Titanium Dioxide CI 77891, Iron Oxides CI 77499, Manganese Violet CI 77742, Yellow 5 Lake CI 19140.', 'Rebel:', 'Talc, Mica, Silica, Caprylic/Capric Triglyceride, Boron Nitride, Zinc Stearate, Sodium Dehydroacetate, Phenoxyethanol, Sorbic Acid, Alumina, Ethylene/Acrylic Acid Copolymer, Poloxamer 338 (+/-) Manganese Violet CI 77742, Iron Oxides CI 77499, Iron Oxides CI 77491, Iron Oxides CI 77492, Red 7 Lake CI 15850, Titanium Dioxide CI 77891.', 'Night Cap:', 'Synthetic Fluorphlogopite, Dimethicone, Silica, Zinc Stearate, Oryza Sativa (Rice) Extract, Tin Oxide, Sodium Dehydroacetate, Phenoxyethanol, Sorbic Acid (+/-) Titanium Dioxide CI 77891, Iron Oxides CI 77491.', 'Vixen:', 'Talc, Mica, Polyethylene, Zinc Stearate, Boron Nitride, Ethylene/Acrylic Acid Copolymer, Ethylhexyl Palmitate, Sodium Dehydroacetate, Phenoxyethanol, Sorbic Acid, Poloxamer 338, Silica (+/-) Red 28 Lake CI 45410, Mica CI 77019, Titanium Dioxide CI 77891, Red 7 Lake CI 15850, Iron Oxides CI 77499.']</t>
  </si>
  <si>
    <t>P472307</t>
  </si>
  <si>
    <t>Prep &amp; Glow Blurring Perfection Primer</t>
  </si>
  <si>
    <t>1 oz/ 30 ml</t>
  </si>
  <si>
    <t>['Water (Aqua), Isodecyl Neopentanoate, Glycerin, Talc, Octyldodecanol, Dimethicone, Glyceryl Stearate Citrate, Hydroxyethyl Acrylate/Sodium Acryloyldimethyl Taurate Copolymer, Mica, Phenoxyethanol, Polyacrylate-21, Dimethicone/Vinyl Dimethicone Crosspolymer, Glyceryl Stearate, Sodium Polyacrylate, Caramel, Ethylhexylglycerin, Tocopheryl Acetate, Chlorphenesin, Sodium Hydroxide, Squalane, Silica, Allantoin, Camellia, Oleifera Seed Oil, Polysorbate 60, Sodium Acrylates Copolymer, Sorbitan Isostearate, Butylene Glycol, Caprylyl Glycol, Lecithin, Niacinamide, Dipropylene Glycol, Citrus Grandis (Grapefruit) Peel Oil [Citrus Grandis Oil], Glyceryl Caprylate, Sodium Hyaluronate, Hydrolyzed Algin, Solanum Lycopersicum (Tomato) Leaf Cell Culture Extract, Limonene, Tin Oxide, Titanium Dioxide (Ci 77891), Iron Oxides (Ci 77491).']</t>
  </si>
  <si>
    <t>['Vegan', 'Radiant Finish', 'Cream Formula', 'Good for: Pores', 'Hydrating', 'Good for: Dryness']</t>
  </si>
  <si>
    <t>P410197</t>
  </si>
  <si>
    <t>ClÃ©mentine California Pure Perfume</t>
  </si>
  <si>
    <t>Atelier Cologne</t>
  </si>
  <si>
    <t>P474814</t>
  </si>
  <si>
    <t>ClÃ©mentine California Pure Perfume Limited Edition</t>
  </si>
  <si>
    <t>P470506</t>
  </si>
  <si>
    <t>The Cream Cleansing Gel with TFC8 Gentle Cleanser</t>
  </si>
  <si>
    <t>Augustinus Bader</t>
  </si>
  <si>
    <t>['Aqua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t>
  </si>
  <si>
    <t>['Good for: Dark spots', 'Fragrance Free', 'Good for: Dullness/Uneven Texture', 'Good for: Redness', 'Good for: Pores', 'Vegan']</t>
  </si>
  <si>
    <t>P470509</t>
  </si>
  <si>
    <t>The Rich Cream with TFC8 Face Moisturizer</t>
  </si>
  <si>
    <t>['Aqua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</si>
  <si>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['Good for: Anti-Aging', 'Good for: Dryness', 'Good for: Loss of firmness', 'Good for: Dullness/Uneven Texture', 'Good for: Dark spots', 'Vegan']</t>
  </si>
  <si>
    <t>P470507</t>
  </si>
  <si>
    <t>The Cream with TFC8 Face Moisturizer</t>
  </si>
  <si>
    <t>['Aqua (Water), Caprylic/Capric Triglyceride, Pentylene Glycol, Propylene Glycol, Hydrogenated Phosphatidylcholine, Glycerin, Sorbitol, Tocopheryl Acetate, Butyrospermum Parkii (Shea) Butter, Xanthan Gum, Butylene Glycol, Panthenol, Sodium Carbomer, Aloe Barbadensis Leaf Juice, Alcohol, Hydrolyzed Rice Protein, Squalane, Helianthus Annuus (Sunflower) Seed Oil, Phenoxyethanol, Sodium Hydroxide, Carbomer, Lecithin, Cholesterol, Hydrogenated Lecithin, Ascorbyl Palmitate, Ceramide NP, Glycine Soja (Soybean) Protein, Superoxide Dismutase, Citric Acid, Dextran, Palmitoyl Tripeptide-8, Alanyl Glutamine, Arginine, Ceramide NG, Glycine, Lysine, Oleic Acid, Palmitic Acid, Phenylalanine, Proline, Scenedesmus Rubescens Extract, Ascorbic Acid, Retinyl Palmitate, Sodium Benzoate, Potassium Sorbate, Ethylhexylglycerin, Sodium Dextran Sulfate, Brassica Alba Oil, Disodium EDTA, Oligopeptide-177, Sodium Ascorbate, Tocopherol.']</t>
  </si>
  <si>
    <t>['Vitamin C', 'Good for: Anti-Aging', 'Good for: Loss of firmness', 'Good for: Dullness/Uneven Texture', 'Good for: Dark spots', 'Best for Oily, Combo, Normal Skin']</t>
  </si>
  <si>
    <t>P500420</t>
  </si>
  <si>
    <t>The Light Cream</t>
  </si>
  <si>
    <t>['Aqua/Water/Eau, Glycerin, Maris Aqua/Sea Water/Eau de Mer, Sodium Acrylates Copolymer, 1,2-Hexanediol, Cellulose, Microcrystalline Cellulose, Propanediol, Glyceryl Glucoside, Ethylhexyl Polyhydroxystearate, Oryza Sativa (Rice) Bran Oil, Squalane, Lecithin, Sodium Phytate, Citric Acid, Sodium Hyaluronate, O-Cymen-5-Ol, Hydrolyzed Rice Protein, Maltodextrin, Sodium Citrate, Sodium Hydroxide, Hydrolyzed Adansonia Digitata Extract, Porphyridium Cruentum Extract, Phragmites Communis Extract, Poria Cocos Extract, Backhousia Citriodora Leaf Extract, Sodium Benzoate, Aloe Barbadensis Leaf Juice Powder, Camellia Sinensis Leaf Extract, Hydrogenated Lecithin, Tocopheryl Acetate, Xanthan Gum, Alanyl Glutamine, Arginine, Oligopeptide-177, Phenylalanine, Potassium Sorbate, Sisymbrium Irio Seed Oil, Sodium Chloride, Epigallocatechin Gallatyl Glucoside.']</t>
  </si>
  <si>
    <t>['Vegan', 'Good for: Pores', 'Good for: Anti-Aging', 'Good for: Dryness', 'Without Parabens', 'Without Sulfates SLS &amp; SLES']</t>
  </si>
  <si>
    <t>P482510</t>
  </si>
  <si>
    <t>The Ultimate Soothing Cream</t>
  </si>
  <si>
    <t>['Aqua/Water/Eau, Caprylic/Capric Triglyceride, Glycerin, C10-18 Triglycerides, Dicaprylyl Ether, Butyrospermum Parkii (Shea) Butter, Cetearyl Alcohol, Glyceryl Stearate Citrate, Glyceryl Stearate, Olus/Vegetable Oil/Huile VÃ©gÃ©tale, Octyldodecanol, Nigella Sativa Seed Oil, Oenothera Biennis (Evening Primrose) Oil, Panthenol, Glyceryl Caprylate, Hydrogenated Vegetable Oil, Niacinamide, Sodium Stearoyl Glutamate, Zinc Pca, Polyacrylate Crosspolymer-6, Sodium Benzoate, Candelilla Cera/Euphorbia Cerifera (Candelilla) Wax/Cire De Candelilla, Hydrolyzed Rice Protein, Maltodextrin, Citric Acid, Totarol, Camellia Sinensis Leaf Extract, Hydrogenated Lecithin, Tocopheryl Acetate, Xanthan Gum, Tocopherol, Alanyl Glutamine, Arginine, Oligopeptide-177, Potassium Sorbate, Sodium Chloride, Phenylalanine, Sisymbrium Irio Seed Oil.']</t>
  </si>
  <si>
    <t>['Vegan', 'Refill Available', 'Good for: Loss of firmness', 'Hydrating', 'Good for: Dryness', 'Without Sulfates SLS &amp; SLES']</t>
  </si>
  <si>
    <t>P475907</t>
  </si>
  <si>
    <t>The Serum with  TFC8</t>
  </si>
  <si>
    <t>['Aqua/Water/Eau,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t>
  </si>
  <si>
    <t>['Good for: Dryness', 'Good for: Anti-Aging', 'Good for: Loss of firmness', 'Vitamin C', 'Vegan']</t>
  </si>
  <si>
    <t>P475906</t>
  </si>
  <si>
    <t>The Eye Cream with  TFC8</t>
  </si>
  <si>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t>
  </si>
  <si>
    <t>['Vegan', 'Refill Available', 'Good for: Loss of firmness', 'Vitamin C', 'Good for: Dark Circles', 'Good for: Anti-Aging']</t>
  </si>
  <si>
    <t>P503926</t>
  </si>
  <si>
    <t>The Face Cream Mask</t>
  </si>
  <si>
    <t>['Aqua/Water/Eau, Glycerin, Pentylene Glycol, Hydrogenated Vegetable Glycerides, Coco-Caprylate/Caprate, Cetearyl Alcohol, 1,2-Hexanediol, Squalane, Astragalus Membranaceus Root Extract, Atractylodes Macrocephala Root Extract, Bupleurum Falcatum Root Extract, C12-16 Alcohols, Ascorbyl Tetraisopalmitate, Ethylhexyl Polyhydroxystearate, Caesalpinia Spinosa Gum, Sodium Stearoyl Glutamate, Cetearyl Glucoside, Palmitic Acid, Citric Acid, Polyacrylate Crosspolymer-6, Hydrogenated Lecithin, Sodium Hyaluronate, Maltodextrin, O-Cymen- 5-Ol, Hydrolyzed Rice Protein, Panax Ginseng Root Extract, Camellia Sinensis Leaf Extract, Tocopheryl Acetate, Xanthan Gum, Punica Granatum (Pomegranate) Fruit Extract, Wine, Potassium Sorbate, Sodium Benzoate, Alanyl Glutamine.']</t>
  </si>
  <si>
    <t>['Good for: Dullness/Uneven Texture', 'Good for: Loss of firmness', 'Plumping', 'Hydrating', 'Good for: Anti-Aging', 'Good for: Dryness']</t>
  </si>
  <si>
    <t>P470510</t>
  </si>
  <si>
    <t>Mini The Rich Cream with TFC8 Face Moisturizer</t>
  </si>
  <si>
    <t>['Vegan', 'Good for: Dullness/Uneven Texture', 'Good for: Loss of firmness', 'Good for: Anti-Aging', 'Good for: Dryness', 'Good for: Dark spots']</t>
  </si>
  <si>
    <t>P470508</t>
  </si>
  <si>
    <t>Mini The Cream with TFC8 Face Moisturizer</t>
  </si>
  <si>
    <t>['Good for: Dullness/Uneven Texture', 'Good for: Loss of firmness', 'Vitamin C', 'Good for: Anti-Aging', 'Best for Oily, Combo, Normal Skin', 'Good for: Dark spots']</t>
  </si>
  <si>
    <t>P502588</t>
  </si>
  <si>
    <t>The Eyebrow &amp; Lash Enhancing Serum</t>
  </si>
  <si>
    <t>0.3 oz / 8 mL</t>
  </si>
  <si>
    <t>['Aqua/Water/Eau, Polyglyceryl-10 Stearate, Pentylene Glycol, Helianthus Annuus (Sunflower) Seed Oil, Undaria Pinnatifida Extract, Panthenol, Propanediol, Glycerin, Polyglyceryl-3 Diisostearate, Carthamus Tinctorius Flower Extract, Hibiscus Sabdariffa Flower Extract, Sodium Benzoate, Carbomer, Ricinus Communis (Castor) Seed Oil, Citric Acid, O-Cymen-5-Ol, Hydrolyzed Hyaluronic Acid, Biotin, Hydrolyzed Rice Protein, Maltodextrin, Chondrus Crispus (Carrageenan) Extract, Sodium Hydroxide, Lactic Acid, Sodium Hyaluronate, Aloe Barbadensis Leaf Juice Powder, Camellia Sinensis Leaf Extract, Hydrogenated Lecithin, Tocopheryl Acetate, Xanthan Gum, Potassium Sorbate, Tocopherol, Alanyl Glutamine, Arginine, Oligopeptide-177, Phenylalanine, Sisymbrium Irio Seed Oil, Sodium Chloride.']</t>
  </si>
  <si>
    <t>['Hyaluronic Acid', 'Hydrating', 'Fragrance Free', 'Lengthening', 'Curling', 'Without Sulfates SLS &amp; SLES']</t>
  </si>
  <si>
    <t>P480154</t>
  </si>
  <si>
    <t>The Scalp Treatment</t>
  </si>
  <si>
    <t>['Aqua/Water/Eau,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</si>
  <si>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['All Hair Types', 'Good for: Hair Thinning', 'Good for: Damage', 'Hydrating', 'Without Sulfates SLS &amp; SLES', 'Increases Shine']</t>
  </si>
  <si>
    <t>P482511</t>
  </si>
  <si>
    <t>The Revitalizing Haircare System</t>
  </si>
  <si>
    <t>['Shampoo:', 'Aqua/Water/Eau,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 'Conditioner:', 'Aqua/Water/Eau, Distearoylethyl Dimonium Chloride, Cetearyl Alcohol, Glycerin, Erythritol, Panthenol, Cetyl Alcohol, Ricinus Communis (Castor) 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 'Scalp Treatment:', 'Aqua/Water/Eau,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</si>
  <si>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['Good for: Damage', 'Vegan', 'Hydrating', 'All Hair Types', 'Without Parabens', 'Without Sulfates SLS &amp; SLES']</t>
  </si>
  <si>
    <t>P480152</t>
  </si>
  <si>
    <t>The Shampoo</t>
  </si>
  <si>
    <t>['Aqua/Water/Eau,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t>
  </si>
  <si>
    <t>['Good for: Damage', 'Good for: Hair Thinning', 'Good for: Flaky/Dry Scalp', 'Hydrating', 'Without Sulfates SLS &amp; SLES', 'Increases Shine']</t>
  </si>
  <si>
    <t>P482661</t>
  </si>
  <si>
    <t>The Essence</t>
  </si>
  <si>
    <t>3.7 oz/ 100 mL</t>
  </si>
  <si>
    <t>['Aqua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t>
  </si>
  <si>
    <t>['Vegan', 'Good for: Dullness/Uneven Texture', 'Good for: Pores', 'Hydrating', 'Salicylic Acid', 'Cruelty-Free']</t>
  </si>
  <si>
    <t>P502235</t>
  </si>
  <si>
    <t>The Daily Essential Duo The Cream</t>
  </si>
  <si>
    <t>['Best for Combination Skin', 'Good for: Loss of firmness', 'Plumping', 'Good for: Anti-Aging', 'Without Parabens']</t>
  </si>
  <si>
    <t>P480153</t>
  </si>
  <si>
    <t>The Conditioner</t>
  </si>
  <si>
    <t>['Aqua/Water/Eau, Distearoylethyl Dimonium Chloride,', 'Cetearyl Alcohol, Glycerin, Erythritol, Panthenol, Cetyl Alcohol, Ricinus Communis (Castor)Seed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t>
  </si>
  <si>
    <t>['Good for: Frizz', 'Good for: Damage', 'Good for: Hair Thinning', 'Hydrating', 'Without Sulfates SLS &amp; SLES', 'Increases Shine']</t>
  </si>
  <si>
    <t>P501140</t>
  </si>
  <si>
    <t>The Body Cream</t>
  </si>
  <si>
    <t>['Aqua/Water/Eau, Butyrospermum Parkii (Shea) Butter, Behenyl Alcohol, Dicaprylyl Ether, Glycerin, Lauryl Laurate, Myristyl Myristate, Glyceryl Stearate, Polyglyceryl-3 Methylglucose Distearate, Sodium Stearoyl Glutamate, Xylitylglucoside, Anhydroxylitol, Citric Acid, Xylitol, Chlorphenesin, Xanthan Gum, Bisabolol, Sodium Benzoate, Tocopherol, Helianthus Annuus (Sunflower) Seed Oil, Glucose, Tocopheryl Acetate, Caprylic/Capric Triglyceride, Hydrogenated Phosphatidylcholine, Hydrolyzed Rice Protein, Maltodextrin, Niacinamide, Sodium Hydroxide, Alanyl Glutamine, Arginine, Camellia Sinensis Leaf Extract, Pentylene Glycol, Squalane, Brassica Alba Seed Extract, Ceramide NP, Hydrogenated Lecithin, Oligopeptide-177, Phenylalanine, Potassium Sorbate, Sodium Chloride.']</t>
  </si>
  <si>
    <t>['Vegan', 'Good for: Loss of firmness', 'Hydrating', 'Fragrance Free', 'Without Parabens', 'Without Sulfates SLS &amp; SLES']</t>
  </si>
  <si>
    <t>P504018</t>
  </si>
  <si>
    <t>The Skin Renewal System</t>
  </si>
  <si>
    <t>['The Cream Cleansing Gel with TFC8 Gentle Cleanser:', 'Aqua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 'The Essence:', 'Aqua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 'The Rich Cream with TFC8 Face Moisturizer:', 'Aqua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</si>
  <si>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['Vegan', 'Good for: Redness', 'Hydrating', 'Good for: Anti-Aging', 'Good for: Dryness', 'Best for Dry, Combo, Normal Skin']</t>
  </si>
  <si>
    <t>P503815</t>
  </si>
  <si>
    <t>The Most Wanted Parfum</t>
  </si>
  <si>
    <t>Azzaro</t>
  </si>
  <si>
    <t>3.4 oz / 100 mL</t>
  </si>
  <si>
    <t>['Alcohol, Parfum/Fragrance, Aqua/Water/Eau, Benzyl Benzoate, Ethylhexyl Salicylate, Butyl Methoxydibenzoylmethane, Limonene, Coumarin, Linalool, Methyl Anthranilate, Hydroxycitronellal, Benzyl Alcohol, Alpha-Isomethyl Ionone, Citronellol, Citral, Isoeugenol, Geraniol, Cinnamal, Tris(Tetramethylhydroxypiperidinol) Citrate, Eugenol, Benzyl Salicylate, Methyl 2-Octynoate, Benzyl Cinnamate, CI 15510/Orange 4, CI 14700/Red 4, CI 61570/Green 5.']</t>
  </si>
  <si>
    <t>P503817</t>
  </si>
  <si>
    <t>The Most Wanted Eau De Parfum Intense</t>
  </si>
  <si>
    <t>['Alcohol Denat, Parfum/Fragrance, Aqua/Water/Eau, Limonene, Coumarin, Linalool, Hydroxycitronellal, Ethylhexyl Salicylate, Butyl Methoxydibenzoylmethane, Alpha Isomethylionone, Citronellol, Isoeugenol, Benzyl Alcohol, Citral, Geraniol, Eugenol, Benzyl Benzoate, Methyl 2-Octynoate, Benzyl Cinnamate, Hexyl Cinnamal.']</t>
  </si>
  <si>
    <t>P460779</t>
  </si>
  <si>
    <t>Skinlongevity Long Life Herb Anti-Aging Face Serum</t>
  </si>
  <si>
    <t>bareMinerals</t>
  </si>
  <si>
    <t>['Water (Aqua/Eau), Propanediol, Niacinamide, Ascorbyl Glucoside, Glycerin, Isodecyl Neopentanoate, Squalane, Trehalose, Peucedanum Japonicum Leaf/Stem Extract, Eschscholtzia Californica Leaf Cell Extract, Saccharomyces Ferment Lysate Filtrate, Citrus Unshiu Peel Extract (Citrus Unshiu), Palmitoyl Tetrapeptide-7, Palmitoyl Tripeptide-1, Zingiber Aromaticus Extract, Butylene Glycol, Dimethicone,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Fragrance (Parfum), Limonene, Linalool, Geraniol, Sodium Lactate, Sodium Benzoate, Phenoxyethanol. May Contain/Peut Contenir (+/-): Iron Oxides (Ci 77491, Ci 77492, Ci 77499).']</t>
  </si>
  <si>
    <t>['Vegan', 'Good for: Dullness/Uneven Texture', 'Clean at Sephora', 'Good for: Anti-Aging', 'Best for Dry, Combo, Normal Skin', 'Niacinamide']</t>
  </si>
  <si>
    <t>P393356</t>
  </si>
  <si>
    <t>COMPLEXION RESCUE Tinted Moisturizer with Hyaluronic Acid and Mineral SPF 30</t>
  </si>
  <si>
    <t>Cashew 3.5</t>
  </si>
  <si>
    <t>for light neutral skin with peach undertones</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</si>
  <si>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 Titanium Dioxide, Iron Oxides.']</t>
  </si>
  <si>
    <t>['Light Coverage', 'Vegan', 'Natural Finish', 'Cream Formula', 'Community Favorite', 'Hydrating']</t>
  </si>
  <si>
    <t>BB &amp; CC Cream</t>
  </si>
  <si>
    <t>P61004</t>
  </si>
  <si>
    <t>Mineral Veil Talc Free Setting Powder</t>
  </si>
  <si>
    <t>0.3 oz/ 8.5 g</t>
  </si>
  <si>
    <t>Illuminating Mineral Veil</t>
  </si>
  <si>
    <t>completely sheer with luminous finish</t>
  </si>
  <si>
    <t>['Zea Mays (Corn Starch), Corn Starch Modified, Zinc Stearate, Magnesium Stearate. May Contain: Mica, Titanium Dioxide (CI 77891), Iron Oxides (CI 77491, CI 77492, CI 77499).']</t>
  </si>
  <si>
    <t>['Loose Powder Formula', 'Without Parabens', 'Without Phthalates', 'Vegan', 'Clean at Sephora']</t>
  </si>
  <si>
    <t>P410543</t>
  </si>
  <si>
    <t>BAREPRO 16-HR Skin-Perfecting Powder Foundation</t>
  </si>
  <si>
    <t>0.2 oz/ 8g</t>
  </si>
  <si>
    <t>Medium 35 Warm</t>
  </si>
  <si>
    <t>for medium-tan warm skin with a golden hue</t>
  </si>
  <si>
    <t>['Synthetic Fluorphlogopite, Mica, Caprylic/Capric Triglyceride, Zinc Oxide, Diphenyl Dimethicone/Vinyl Diphenyl Dimethicone/Silsesquioxane Crosspolymer, Zinc Myristate, Dimethicone, Silica, Dimethicone Crosspolymer, Boron Nitride, Theobroma Cacao (Cocoa) Seed Butter, Diphenylsiloxy Phenyl Trimethicone, Crithmum Maritimum Extract, Vitis Vinifera (Grape) Juice Extract, Glycyrrhiza Glabra (Licorice) Root Extract, Ananas Sativus (Pineapple) Fruit Extract, Butyrospermum Parkii (Shea) Butter, Squalane, Paeonia Albiflora Root Extract, Hydrogen Dimethicone, Tocopheryl Acetate, Quercetin, Polysilicone-2, Aluminum Hydroxide, Polysorbate 80, Methicone, Sorbitan Sesquiisostearate, Calcium Silicate, Ethylhexylglycerin, Tocopherol, Water (Aqua/Eau), Butylene Glycol, Lauroyl Lysine, Benzoic Acid, Phenoxyethanol, Chlorphenesin. May Contain/Peut Contenir (+/-): Titanium Dioxide (Ci 77891), Iron Oxides (Ci 77491, Ci 77492, Ci 77499).']</t>
  </si>
  <si>
    <t>['Vegan', 'Pressed Powder Formula', 'Clean at Sephora', 'Matte Finish', 'Long-wearing', 'Full Coverage']</t>
  </si>
  <si>
    <t>P61005</t>
  </si>
  <si>
    <t>Warmth All-Over Face Color Loose Bronzer</t>
  </si>
  <si>
    <t>0.03 oz/ 0.85 g</t>
  </si>
  <si>
    <t>Warmth</t>
  </si>
  <si>
    <t>healthy/ sun-kissed glow - chestnut</t>
  </si>
  <si>
    <t>['Mica (CI 77019), Bismuth Oxychloride (CI 77163), Titanium Dioxide (CI 77891), Iron Oxides (CI 77499, CI 77492, CI 77491), Ultramarines (CI 77007), Kaolin, Carmine (CI 75470).']</t>
  </si>
  <si>
    <t>['Loose Powder Formula', 'Radiant Finish', 'Vegan', 'Without Parabens', 'Without Sulfates SLS &amp; SLES', 'Without Silicones', 'Clean at Sephora']</t>
  </si>
  <si>
    <t>P469839</t>
  </si>
  <si>
    <t>Gen Nude Blonzer Blush + Bronzer</t>
  </si>
  <si>
    <t>0.13 oz/ 3.8 g</t>
  </si>
  <si>
    <t>Kiss of Pink</t>
  </si>
  <si>
    <t>warm pink</t>
  </si>
  <si>
    <t>['Mica, Caprylic/Capric Triglyceride, Bis-Diglyceryl Polyacyladipate-2, Diisostearyl Malate, Microcrystalline Cellulose, Phenyl Trimethicone, Dimethicone, Caffeine, Cucumis Sativus (Cucumber) Fruit Extract, Borago Officinalis Seed Oil, Boron Nitride, Silica, Dimethicone/Vinyl Dimethicone Crosspolymer, Ethylhexylglycerin, Caprylyl Glycol, Calcium Aluminum Borosilicate, Tin Oxide, Calcium Sodium Borosilicate, Synthetic Fluorphlogopite, Sodium Dehydroacetate. May Contain/Peut Contenir (+/-): Titanium Dioxide (Ci 77891), Iron Oxides (Ci 77491, Ci 77492, Ci 77499), Manganese Violet (Ci 77742), Red 7 Lake (Ci 15850).']</t>
  </si>
  <si>
    <t>['Vegan', 'Pressed Powder Formula', 'Clean at Sephora', 'Fragrance Free', 'Gluten Free']</t>
  </si>
  <si>
    <t>P455324</t>
  </si>
  <si>
    <t>Mineralist Hydra-Smoothing Lipstick</t>
  </si>
  <si>
    <t>0.12 oz/ 3.6 g</t>
  </si>
  <si>
    <t>Grace</t>
  </si>
  <si>
    <t>nude pink</t>
  </si>
  <si>
    <t>['Ricinus Communis (Castor) Seed Oil, Diisostearyl Malate, Ethylhexyl Olivate, Octyldodecanol, Oryza Sativa (Rice) Bran Wax, Euphorbia Cerifera (Candelilla) Wax (Candelilla Cera/Cire De Candelilla), Silica, Butyrospermum Parkii (Shea) Butter, Polyglyceryl-2 Triisostearate, Simmondsia Chinensis (Jojoba) Seed Oil, Flavor (Aroma), Hippophae Rhamnoides Oil, Punica Granatum Flower Extract, Glyceryl Behenate, Polyester-1, Silica Dimethyl Silylate, Squalane, Tocopherol, Linalool. May Contain/Peut Contenir (+/-): Titanium Dioxide (Ci 77891), Mica, Iron Oxides (Ci 77491, Ci 77492, Ci 77499), Blue 1 Lake (Ci 42090), Red 6 (Ci 15850), Red 7 Lake (Ci 15850), Red 28 Lake (Ci 45410), Yellow 5 Lake (Ci 19140), Yellow 6 Lake (Ci 15985).']</t>
  </si>
  <si>
    <t>['Satin Finish', 'Hydrating', 'Vegan', 'Without Parabens', 'Without Sulfates SLS &amp; SLES', 'Without Silicones', 'Clean at Sephora']</t>
  </si>
  <si>
    <t>P427652</t>
  </si>
  <si>
    <t>Gen Nude Powder Blush</t>
  </si>
  <si>
    <t>0.21 oz/ 3.7 mL</t>
  </si>
  <si>
    <t>Pink Me Up</t>
  </si>
  <si>
    <t>medium nude pink with gold pearl</t>
  </si>
  <si>
    <t>['Synthetic Fluorphlogopite, Diisostearyl Malate, Dipentaerythrityl Hexahydroxystearate, Vinyl Dimethicone/Methicone Silsesquioxane Crosspolymer, Lauroyl Lysine, Triethylhexanoin, Sorbitan Sesquiisostearate, Hydrogen Dimethicone, Dimethicone, Tocopherol, Barium Sulfate, Silica, Alumina, Tin Oxide, Chlorphenesin. May Contain (+/-): Mica, Carmine (Ci 75470), Titanium Dioxide (Ci 77891), Iron Oxides (Ci 77491, Ci 77492, Ci 77499), Red 7 Lake (Ci 15850).']</t>
  </si>
  <si>
    <t>['Vegan', 'Pressed Powder Formula', 'Natural Finish', 'Clean at Sephora', 'Without Parabens', 'Without Silicones', 'Without Sulfates SLS &amp; SLES']</t>
  </si>
  <si>
    <t>P469847</t>
  </si>
  <si>
    <t>Mineralist Lip Gloss Balm</t>
  </si>
  <si>
    <t>0.13 oz/ 4 mL</t>
  </si>
  <si>
    <t>Serenity</t>
  </si>
  <si>
    <t>['Diisostearyl Malate, Phenyl Dimethicone, Triisostearyl Citrate, Glyceryl Behenate, Helianthus Annuus (Sunflower) Seed Wax, Simmondsia Chinensis (Jojoba) Seed Oil, Punica Granatum Flower Extract, Hippophae Rhamnoides Oil, Prunus Domestica Seed Oil, Ascorbyl Palmitate, Tocopherol, Silica Dimethyl Silylate, Calcium Stearate, Polyglyceryl-2 Triisostearate, Flavor (Aroma), Linalool. May contain/peut contenir (+/-): Mica, Titanium Dioxide (Ci 77891), Iron Oxides (Ci 77491, Ci 77492, Ci 77499), Blue 1 Lake (Ci 42090), Red 7 Lake (Ci 15850), Red 28 Lake (Ci 45410), Yellow 5 Lake (Ci 19140).']</t>
  </si>
  <si>
    <t>['Vegan', 'High Shine Finish', 'Hydrating', 'Clean at Sephora']</t>
  </si>
  <si>
    <t>P396527</t>
  </si>
  <si>
    <t>Beautiful Finish Foundation Brush</t>
  </si>
  <si>
    <t>P470512</t>
  </si>
  <si>
    <t>Original Liquid Mineral Concealer</t>
  </si>
  <si>
    <t>0.2 oz / 6 mL</t>
  </si>
  <si>
    <t>Very Fair 0.5C</t>
  </si>
  <si>
    <t>for very fair cool skin with pink undertones</t>
  </si>
  <si>
    <t>['Water (Aqua/Eau), Tetradecane, Glycerin, Hydrogenated Polydecene, Polyglyceryl-3 Diisostearate, Propanediol, Decyl Isostearate, Isostearyl Isostearate, Lauroyl Lysine, Sorbitan Sesquiisostearate, Magnesium Stearate, Disteardimonium Hectorite, Isostearic Acid, Nymphaea Alba Flower Extract, Ethylhexylglycerin, Methyl Methacrylate Crosspolymer, Silica, Trisodium Edta, Phenoxyethanol. May Contain/Peut Contenir(+/-): Mica, Titanium Dioxide (Ci 77891), Iron Oxides (Ci 77491, Ci 77492, Ci 77499).']</t>
  </si>
  <si>
    <t>['Vegan', 'Natural Finish', 'Liquid Formula', 'Good for: Dark Circles', 'Medium Coverage', 'Cruelty-Free']</t>
  </si>
  <si>
    <t>P473848</t>
  </si>
  <si>
    <t>Original Mineral Veil Pressed Setting Powder</t>
  </si>
  <si>
    <t>0.3 oz/ 9 g</t>
  </si>
  <si>
    <t>for all skin tones</t>
  </si>
  <si>
    <t>['Mica, Silica, Diisostearyl Malate, Magnesium Myristate, Caprylic/Capric Triglyceride, Theobroma Cacao (Cocoa) Seed Butter, Butyrospermum Parkii (Shea) Butter, Tocopheryl Acetate, Quercetin, Chlorphenesin.']</t>
  </si>
  <si>
    <t>['Pressed Powder Formula', 'Matte Finish', 'Good for: Pores', 'Best for Oily, Combo, Normal Skin', 'Vegan', 'Clean at Sephora']</t>
  </si>
  <si>
    <t>P461132</t>
  </si>
  <si>
    <t>Strength &amp; Length Serum-Infused Mascara</t>
  </si>
  <si>
    <t>Extreme Black</t>
  </si>
  <si>
    <t>['Water (Aqua/Eau), Synthetic Beeswax, Euphorbia Cerifera (Candelilla) Wax (Candelilla Cera/Cire Candelilla), Palmitic Acid, Stearic Acid, Butylene Glycol, Acacia Senegal Gum, Aminomethyl Propanediol, Copernicia Cerifera (Carnauba) Wax (Cera Carnauba/Cire De Carnauba), Vp/Eicosene Copolymer, Glyceryl Stearate, Trifolium Pratense (Clover) Flower Extract, Helianthus Annuus (Sunflower) Seed Oil, Rosmarinus Officinalis (Rosemary) Leaf Extract, Ribes Nigrum (Black Currant) Seed Oil, Saccharomyces/Copper Ferment, Saccharomyces/Iron Ferment, Saccharomyces/Magnesium Ferment, Saccharomyces/Silicon Ferment, Saccharomyces/Zinc Ferment, Panthenol, Acetyl Tetrapeptide-3, Caprylyl Glycol, Ethylhexylglycerin, Isopropyl Titanium Triisostearate, Capric Acid, Lauric Acid, Myristic Acid, Polysorbate 60, Dextran, 1,2-Hexanediol, Disodium Phosphate, Hydroxyethylcellulose, Sodium Phosphate. May Contain/Peut Contenir (+/-): Iron Oxides (Ci 77491, Ci 77492, Ci 77499).']</t>
  </si>
  <si>
    <t>['Lengthening', 'Volumizing', 'Vegan', 'Without Sulfates SLS &amp; SLES', 'Without Parabens']</t>
  </si>
  <si>
    <t>P473841</t>
  </si>
  <si>
    <t>MINERALIST Eyeshadow Palette</t>
  </si>
  <si>
    <t>Sunlit</t>
  </si>
  <si>
    <t>['Antiqued, Bronzed, Sunwarmed:', 'Mica, Octyldodecyl Stearoyl Stearate, Rosa Moschata Seed Oil, Zinc Stearate, Caprylyl Glycol, Hippophae Rhamnoides Oil, Magnesium Stearate, Cellulose, Sodium Dehydroacetate, Phenoxyethanol. May Contain/Peut Contenir (+/-): Titanium Dioxide (Ci 77891), Iron Oxides (Ci 77491, Ci 77492, Ci 77499), Ultramarines (Ci 77007).', 'Mahogany, Sandy:', 'Mica, Cellulose, Rosa Moschata Seed Oil, Octyldodecyl Stearoyl Stearate, Caprylyl Glycol, Zinc Stearate, Hippophae Rhamnoides Oil, Magnesium Stearate, Caprylic/Capric Triglyceride, Aluminum Hydroxide, Sodium Dehydroacetate, Phenoxyethanol. May Contain/Peut Contenir (+/-): Titanium Dioxide (Ci 77891), Iron Oxides (Ci 77491, Ci 77492, Ci 77499), Yellow 5 Lake (Ci 19140).', 'Golden Hour:', 'Mica, Octyldodecyl Stearoyl Stearate, Caprylic/Capric Triglyceride, Zinc Stearate, Rosa Moschata Seed Oil, Silica, Caprylyl Glycol, Hippophae Rhamnoides Oil, Magnesium Stearate, Cellulose, Sodium Dehydroacetate, Phenoxyethanol. May Contain/Peut Contenir (+/-): Titanium Dioxide (Ci 77891), Iron Oxides (Ci 77491, Ci 77492, Ci 77499), Bismuth Oxychloride (Ci 77163).']</t>
  </si>
  <si>
    <t>['Vegan', 'Pressed Powder Formula', 'Clean at Sephora', 'Long-wearing', 'Cruelty-Free']</t>
  </si>
  <si>
    <t>P501215</t>
  </si>
  <si>
    <t>Mineralist Lasting Matte Liquid Lipstick</t>
  </si>
  <si>
    <t>.11 oz / 3.5 mL</t>
  </si>
  <si>
    <t>Mighty</t>
  </si>
  <si>
    <t>cool mid tone pink pink</t>
  </si>
  <si>
    <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</si>
  <si>
    <t>['Vegan', 'Liquid Formula', 'Clean at Sephora', 'Long-wearing', 'Matte Finish', 'Cruelty-Free']</t>
  </si>
  <si>
    <t>P473842</t>
  </si>
  <si>
    <t>MINERALIST Lasting Eyeliner</t>
  </si>
  <si>
    <t>0.012 oz/ 0.35 g</t>
  </si>
  <si>
    <t>Topaz</t>
  </si>
  <si>
    <t>matte rich brown</t>
  </si>
  <si>
    <t>['Isododecane, Polyethylene, Synthetic Wax, Ethylene/Propylene Copolymer, Bis-Diglyceryl Polyacyladipate-2, Hydrogenated Polydicyclopentadiene, Polybutene, Aloe Barbadensis Leaf Extract, Carthamus Tinctorius (Safflower) Seed Oil, Persea Gratissima (Avocado) Oil, Phytosterols, Olea Europaea (Olive) Fruit Oil, Tocopheryl Acetate, Ascorbyl Palmitate, Octyldodecanol, Pentaerythrityl Tetra-Di-T-Butyl Hydroxyhydrocinnamate, Calcium Sodium Borosilicate, Silica, Tin Oxide, Synthetic Fluorphlogopite, Sorbitan Oleate. May Contain/Peut Contenir (+/-): Mica, Titanium Dioxide (Ci 77891), Iron Oxides (Ci 77491, Ci 77492, Ci 77499), Copper Powder (Ci 77400), Ferric Ammonium Ferrocyanide (Ci 77510).']</t>
  </si>
  <si>
    <t>['Vegan', 'Clean at Sephora', 'Long-wearing', 'Waterproof', 'Without Silicones', 'Cruelty-Free']</t>
  </si>
  <si>
    <t>P501217</t>
  </si>
  <si>
    <t>Mineralist Lasting Lip Liner</t>
  </si>
  <si>
    <t>.04 oz / 1.3 g</t>
  </si>
  <si>
    <t>Striking Spice</t>
  </si>
  <si>
    <t>['Polyglyceryl-2 Diisostearate, Polyethylene, Diisostearyl Malate, Caprylic/Capric Triglyceride, Isononyl Isononanoate, Microcrystalline Wax (Cera Microcristallina/Cire Microcristalline), Mica, Vitis Vinifera (Grape) Fruit Extract, Disteardimonium Hectorite, Hippophae Rhamnoides Fruit Oil, Pentaerythrityl Tetra-Di-T-Butyl Hydroxyhydrocinnamate, Propylene Carbonate, Dicalcium Phosphate. May Contain/Peut Contenir (+/-): Iron Oxides (CI 77491, CI 77492, CI 77499), Red 6 (CI 15850), Red 7 Lake (CI 15850), Titanium Dioxide (CI 77891).']</t>
  </si>
  <si>
    <t>['Vegan', 'Clean at Sephora', 'Hydrating', 'Long-wearing', 'Cruelty-Free']</t>
  </si>
  <si>
    <t>P481951</t>
  </si>
  <si>
    <t>MAXIMIST Phyto-Fiber Volumizing Mascara</t>
  </si>
  <si>
    <t>0.30 oz/ 9mL</t>
  </si>
  <si>
    <t>Maximum Black</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</si>
  <si>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</si>
  <si>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['Clean at Sephora']</t>
  </si>
  <si>
    <t>P502965</t>
  </si>
  <si>
    <t>Mini MAXIMIST Phyto-Fiber Volumizing Mascara</t>
  </si>
  <si>
    <t>0.3 oz / 9 mL</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</si>
  <si>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</si>
  <si>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['Vegan', 'Volumizing', 'Clean at Sephora', 'Long-wearing', 'Waterproof', 'Cruelty-Free']</t>
  </si>
  <si>
    <t>P504122</t>
  </si>
  <si>
    <t>PRIME TIME Original Pore-Minimizing Primer</t>
  </si>
  <si>
    <t>['Water (Aqua/Eau), Propanediol, Dimethicone, Isopentyldiol, Sodium Acrylates Crosspolymer-2, Butylene Glycol, Glycerin, Dimethicone/Vinyl Dimethicone Crosspolymer, Epilobium Fleischeri Extract, Agave Tequilana Leaf Extract, Barosma Betulina Leaf Extract, Tocopherol, Citric Acid, Xanthan Gum, Carbomer, Dimethicone Crosspolymer, Silica, Isoceteth-10, Hydroxyacetophenone, Caprylyl Glycol, Potassium Sorbate.']</t>
  </si>
  <si>
    <t>['Liquid Formula', 'Good for: Pores', 'Matte Finish', 'Without Parabens', 'Without Sulfates SLS &amp; SLES', 'Gluten Free']</t>
  </si>
  <si>
    <t>P158509</t>
  </si>
  <si>
    <t>Faux Tan Bronzer</t>
  </si>
  <si>
    <t>Faux Tan</t>
  </si>
  <si>
    <t>sunlit bronze</t>
  </si>
  <si>
    <t>['Vegan', 'Loose Powder Formula', 'Radiant Finish', 'Clean at Sephora', 'Without Parabens', 'Without Silicones', 'Without Sulfates SLS &amp; SLES']</t>
  </si>
  <si>
    <t>P504153</t>
  </si>
  <si>
    <t>Mini PRIME TIME Original Pore-Minimizing Primer</t>
  </si>
  <si>
    <t>P438637</t>
  </si>
  <si>
    <t>Bright Eyes Collagen-Infused Brightening Colloidal Silver Eye Masks</t>
  </si>
  <si>
    <t>BeautyBio</t>
  </si>
  <si>
    <t>15 pairs</t>
  </si>
  <si>
    <t>['WATER/AQUA/EAU, GLYCERIN, COLLOIDAL SILVER, PROPYLENE GLYCOL, BETAINE, HAMAMELIS VIRGINIANA (WITCH HAZEL) EXTRACT, CHONDRUS CRISPUS POWDER, MICA, ALOE BARBADENSIS LEAF JUICE, HYDROLYZED COLLAGEN, SODIUM HYALURONATE, GLUCOMANNAN, ALGIN, NIACINAMIDE, PEARL POWDER, FRAGRANCE/PARFUM, XANTHAN GUM, CHLORPHENESIN, PHENOXYETHANOL, POTASSIUM CHLORIDE, CITRIC ACID, POTASSIUM CITRATE']</t>
  </si>
  <si>
    <t>['Good for: Dullness/Uneven Texture', 'Good for: Loss of firmness', 'Clean at Sephora', 'Good for: Dark Circles', 'Collagen', 'Cruelty-Free']</t>
  </si>
  <si>
    <t>Eye Masks</t>
  </si>
  <si>
    <t>P455623</t>
  </si>
  <si>
    <t>The ZenBubble Gel Cream</t>
  </si>
  <si>
    <t>['Water/Aqua/Eau,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</si>
  <si>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['Good for: Redness', 'Good for: Pores', 'Clean at Sephora', 'Good for: Acne/Blemishes', 'Best for Oily, Combo, Normal Skin', 'Cruelty-Free']</t>
  </si>
  <si>
    <t>P472448</t>
  </si>
  <si>
    <t>Glass &amp; Gloss 2-Step Facial Retexturizing &amp; Brightening Treatment</t>
  </si>
  <si>
    <t>['Water/Aqua/Eau, Pentylene Glycol, Butylene Glycol, Isopentyldiol, Glycerin, Dimethicone, Acrylates Copolymer, Sea Water/Maris Aqua/Eau De Mer, Chondrus Crispus Powder, Pyrus Malus (Apple) Fruit Water, Pyrus Malus (Apple) Seed Oil, Laminaria Digitata Extract, Chlorella Vulgaris Extract, Saccharide Isomerate, Sodium Phytate, Acrylates/C10-30 Alkyl Acrylate Crosspolymer, Carbomer, Fragrance/Parfum, Amodimethicone, Phenethyl Alcohol, Alcohol Denat., Dimethicone/Vinyl Dimethicone Crosspolymer, Disodium EDTA, Phenoxyethanol, Sodium Benzoate, Sodium Hydroxide, Benzoic Acid. May Contain (+/-): Red 4 (CI 14700).']</t>
  </si>
  <si>
    <t>['Good for: Dullness/Uneven Texture', 'Vitamin C', 'Hydrating', 'Clean at Sephora', 'Good for: Dryness']</t>
  </si>
  <si>
    <t>P477961</t>
  </si>
  <si>
    <t>Get That Glow - GloPRO Facial Microneedling Discovery Set</t>
  </si>
  <si>
    <t>['The Balance pH Balancing Gel Cleanser:', 'Water/Aqua/Eau, Disodium Laureth Sulfosuccinate, Glycerin, Sodiumcocoylisethionate, Xanthan Gum, Avena Sativa (Oat) Kernel Extract, Zingiber Officinale(Ginger) Root Extract, Bisabolol, Caprylyl Glycol, Sodium Lauroamphoacetate, Sodium Methyl Cocoyl Taurate, Cocamidopropyl Betaine, Fragrance/Parfum, Phenoxyethanol, Chlorphenesin, Disodium EDTA, Citric Acid, Benzyl Benzoate.', 'The ZenBubble Gel Cream:', 'Water/Aqua/Eau, Glycerin,  Dimethicone,  Butylene Glycol, Diphenylsiloxy Phenyl Trimethicone,  Microcrystalline Cellulose, PEG-9polydimethylsiloxyethyl Dimethicone,  Polymethylsilsesquioxane, Chamomilla Recutita (Matricaria) Flower Extract, Chlorella Vulgarisextract,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</si>
  <si>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['Good for: Anti-Aging', 'Good for: Pores', 'Good for: Dullness/Uneven Texture', 'Good for: Redness', 'Good for: Loss of firmness']</t>
  </si>
  <si>
    <t>P438631</t>
  </si>
  <si>
    <t>The Sculptor with LipoCare Cellulite Smoothing Body Cream</t>
  </si>
  <si>
    <t>['Water, Caprylic/Capric Triglyceride, C15-19 Alkane, Cetearyl Alcohol, Ethylhexyl Palmitate, C14-22 Alcohols, Butylene Glycol, Hydroxyethyl Acrylate/Sodium Acryloyldimethyl Taurate Copolymer, Glycerin, Aloe Barbadensis Leaf Juice, Bupleurum Falcatum Root Extract, Bougainvillea Spectabilis Leaf Cell Extract, Sphacelaria Scoparia Extract, Camellia Sinensis Seed Oil, Spirulina Platensis Powder, Sodium Phytate, Sodium Lauroyl Glutamate, Arginine, Xylitylglucoside, Dipalmitoyl Hydroxyproline, C12-20 Alkyl Glucoside, Ethylhexylglycerin, Panthenol, Tocopheryl Acetate, Caffeine, Coenzyme A, Biotin, Cetearyl Glucoside, Sorbitan Isostearate, Anhydroxylitol, Glucose, Xylitol, Peg-8, Xanthan Gum, Polysorbate 60, Fragrance/Parfum, Alcohol, Phenoxyethanol, Palmitic Acid, Ascorbic Acid, Sodium Benzoate, Citric Acid, Potassium Sorbate, Benzyl Salicylate, Hexyl Cinnamal, Hydroxycitronellal, Limonene, Linalool.']</t>
  </si>
  <si>
    <t>P463793</t>
  </si>
  <si>
    <t>Healthy Scalp Hair Density&amp; Clarifying Serum</t>
  </si>
  <si>
    <t>['Water/Aqua/Eau,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</si>
  <si>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['Clean at Sephora', 'Good for: Hair Thinning', 'Good for: Damage', 'Good for: Oily Scalp', 'Good for: Flaky/Dry Scalp', 'Cruelty-Free']</t>
  </si>
  <si>
    <t>P438643</t>
  </si>
  <si>
    <t>The Balance pH Balancing Gel Cleanser</t>
  </si>
  <si>
    <t>['Water, Disodium Laureth Sulfosuccinate, Glycerin, Sodium Cocoyl Isethionate, Xanthan Gum, Cocamidopropyl Betaine, Sodium Lauroamphoacetate, Sodium Methyl Cocoyl Taurate, Avena Sativa (Oat) Kernel Extract, Bisabolol, Zingiber Officinale (Ginger) Root Extract, Phenoxyethanol, Caprylyl Glycol, Fragrance, Chlorphenesin, Citric Acid, Disodium Edta.']</t>
  </si>
  <si>
    <t>['Clean at Sephora', 'Good for: Acne/Blemishes', 'Good for: Dullness/Uneven Texture', 'Alcohol Free', 'Good for: Pores', 'Cruelty-Free']</t>
  </si>
  <si>
    <t>P438628</t>
  </si>
  <si>
    <t>Contouring + De-Puffing Rose Quartz Roller</t>
  </si>
  <si>
    <t>['100% Brazilian Rose Quartz.']</t>
  </si>
  <si>
    <t>Wellness</t>
  </si>
  <si>
    <t>Facial Rollers</t>
  </si>
  <si>
    <t>P438635</t>
  </si>
  <si>
    <t>The Pout Sparkling RosÃ© Hyaluronic Acid Collagen Plumping Lip Serum</t>
  </si>
  <si>
    <t>['Hydrogenated Polyisobutene, Ethylene/Propylene/Styrene Copolymer, Butylene/Ethylene/ Styrene Copolymer, Isohexadecane, Sodium Hyaluronate, Xanthan Gum, Phenoxyethanol, Tripeptide-1, Helianthus Annuus (Sunflower) Seed Oil, Ethylhexyl Palmitate, Silica Dimethyl Silylate, Butylene Glycol, Pentylene Glycol, Caprylic/Capric Triglyceride, Butyrospermum Parkii (Shea) Butter, Dipotassium Glycyrrhizinate, Collagen, Squalane, Sucralose, Methyl Nicotinate, Tetrahexyldecyl Ascorbate, Natural Flavors, Mica, Titanium Dioxide, Iron Oxides.']</t>
  </si>
  <si>
    <t>['Clean at Sephora', 'Plumping', 'Volumizing', 'Hyaluronic Acid', 'Collagen', 'Cruelty-Free']</t>
  </si>
  <si>
    <t>P481060</t>
  </si>
  <si>
    <t>The Eyelighter Concentrate</t>
  </si>
  <si>
    <t>['Water/Aqua/Eau, Dimethicone, Propanediol, Vinyl Dimethicone/Methicone Silsesquioxane Crosspolymer, Glycerin, Simmondsia Chinensis (Jojoba) Seed Oil, Squalane, Lauryl Dimethicone/Polyglycerin-3 Crosspolymer, Peg-9 Polydimethylsiloxyethyl Dimethicone, Magnesium Ascorbyl Phosphate, Hydroxyacetophenone, Astrocaryum Murumuru Seed Butter, Gossypium Herbaceum (Cotton) Seed Oil, Caprylyl Glycol, 1,2-Hexanediol, Bidens Pilosa Extract, Linum Usitatissimum (Linseed) Seed Oil, Mica, Sodium Phytate, Sodium Hyaluronate, Sodium Metabisulfite, Sodium Citrate, Triethoxycaprylylsilane, Tocopherol, Alcohol', 'May Contain (+/-):', 'Iron Oxides (Ci 77491), Titanium Dioxide (Ci 77891)']</t>
  </si>
  <si>
    <t>['Vegan', 'High Shine Finish', 'Vitamin C', 'Good for: Dark Circles', 'Clean at Sephora', 'Cruelty-Free']</t>
  </si>
  <si>
    <t>P438648</t>
  </si>
  <si>
    <t>The Quench Quadralipid Rapid Recovery Facial Moisturizer</t>
  </si>
  <si>
    <t>['Water, Dimethicone, Hydrogenated Polyisobutene, Glycerin, C12-15 Alkyl Benzoate, Helianthus Annuus (Sunflower) Seed Oil Unsaponifiables, Bis-Peg-18 Methyl Ether Dimethyl Silane, Sodium Lauroyl Lactylate, Isododecane, Beeswax (Cera Alba), Dimethicone/Peg-10/15 Crosspolymer, Lauryl Peg-9 Polydimethylsiloxyethyl Dimethicone, Dimethicone/Vinyl Dimethicone Crosspolymer, Butylene Glycol, Phytosphingosine, Ceramide Ng, Ceramide Ap, Cholesterol, Ceramide Np, Palmitoyl Hexapeptide-12, Ceramide Eop, Tribehenin, Peg/Ppg-18/18 Dimethicone, Peg-10 Dimethicone,Disteardimonium Hectorite, Disodium Edta, Sodium Chloride, Phenoxyethanol, Silica, Carbomer, Propylene Carbonate, Xanthan Gum, Fragrance, Peg-10 Rapeseed Sterol, Benzoic Acid, Sorbic Acid, Chlorphenesin, Lactic Acid, Dipropylene Glycol, Ethylhexylglycerin, Tocopherol.']</t>
  </si>
  <si>
    <t>['Clean at Sephora', 'Best for Dry Skin', 'Good for: Anti-Aging', 'Good for: Dullness/Uneven Texture', 'Good for: Loss of firmness', 'Cruelty-Free']</t>
  </si>
  <si>
    <t>P503562</t>
  </si>
  <si>
    <t>GLOfacial Hydro-Infusion Pore Cleansing + Blue LED Clarifying Tool</t>
  </si>
  <si>
    <t>['GLOfacial Salicylic Acid &amp; Hyaluronic Acid Solution:', 'Water/Aqua/Eau,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</si>
  <si>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['Good for: Pores', 'Plumping', 'Hydrating', 'Clean at Sephora', 'Good for: Acne/Blemishes', 'Cruelty-Free']</t>
  </si>
  <si>
    <t>P444988</t>
  </si>
  <si>
    <t>The Radiance Nourishing Body Oil with Jojoba + Apricot + Olive Oil</t>
  </si>
  <si>
    <t>['Caprylic/Capric Triglyceride, Rose Canina Fruit Oil, Shea Butter Ethyl Esters, Prunus Armeniaca (Apricot) Kernel Oil, Olea Europaea (Olive) Fruit Oil, Helianthus Annuus (Sunflower) Seed Oil, Hordeum Distichon (Barley) Extract, Tocopherol, Quartz Powder, Camelina Sativa Seed Oil, Simmondsia Chinensis (Jojoba) Seed Oil, Phellodendron Amurense Bark Extract, Santalum Album (Sandalwood) Extract, Fragrance, Water, Glycerin, Xanthan Gum.']</t>
  </si>
  <si>
    <t>['Clean at Sephora', 'Good for: Dullness/Uneven Texture', 'Good for: Dryness', 'Good for: Anti-Aging', 'Cruelty-Free']</t>
  </si>
  <si>
    <t>P505145</t>
  </si>
  <si>
    <t>ZenBubble Bi-Phase Toner Serum</t>
  </si>
  <si>
    <t>['Water/Aqua/Eau, Butylene Glycol, Diphenyl Dimethicone, Dimethicone, Pentylene Glycol, Sodium Chloride, Hydrolyzed Agastache Rugosa Extract, Moringa Oleifera Seed Oil, Centella Asiatica Extract, Eclipta Prostrata Extract, Citrus Limon (Lemon) Peel Oil, Lavandula Angustifolia (Lavender) Oil, Cananga Odorata Flower Oil, Eucalyptus Globulus Leaf Extract, Citrus Aurantium Dulcis (Orange) Peel Oil, Melia Azadirachita Leaf Extract, Sodium Phytate, 1,2-Hexanediol, Disodium EDTA, Sodium Citrate, Citric Acid, Phenoxyethanol, Limonene, Citronellol, Linalool.']</t>
  </si>
  <si>
    <t>['Vegan', 'Good for: Redness', 'Plumping', 'Hydrating', 'Alcohol Free', 'Cruelty-Free']</t>
  </si>
  <si>
    <t>P467106</t>
  </si>
  <si>
    <t>Cryo Skin Icing Dual-Ended Roller</t>
  </si>
  <si>
    <t>High Tech Tools</t>
  </si>
  <si>
    <t>Anti-Aging</t>
  </si>
  <si>
    <t>P438642</t>
  </si>
  <si>
    <t>GloPRO Prep Pads Clarifying Skin Cleansing Wipes with Peptides</t>
  </si>
  <si>
    <t>30 pads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</si>
  <si>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</si>
  <si>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['Clean at Sephora', 'Good for: Dullness/Uneven Texture']</t>
  </si>
  <si>
    <t>Face Wipes</t>
  </si>
  <si>
    <t>P443810</t>
  </si>
  <si>
    <t>The Daily Vitamin C Day Serum with Antioxidant Complex</t>
  </si>
  <si>
    <t>['Water, Magnesium Ascorbyl Phosphate, Glycerin, Hydroxyethylcellulose, Urea, Arctostaphylos Uva-Ursi Leaf Extract, Achillea Millefolium Extract, Alchemilla Vulgaris Extract, Alcohol, Malva Sylvestris (Mallow) Extract, Melissa Officinalis Leaf Extract, Mentha Piperita (Peppermint) Leaf Extract, Primula Veris Extract, Sodium Hydroxide, Veronica Officinalis Extract, Caprylyl Glycol, Phenoxyethanol, Chlorphenesin.']</t>
  </si>
  <si>
    <t>['Clean at Sephora', 'Vitamin C', 'Good for: Dullness/Uneven Texture', 'Good for: Dark spots', 'Fragrance Free', 'Cruelty-Free']</t>
  </si>
  <si>
    <t>P438632</t>
  </si>
  <si>
    <t>GloPRO BODY MicroTip Attachment Head</t>
  </si>
  <si>
    <t>White/Off-white</t>
  </si>
  <si>
    <t>P463792</t>
  </si>
  <si>
    <t>Rejuvenating Scalp + Fuller Hair Therapy Set</t>
  </si>
  <si>
    <t>['Healthy Scalp Serum:', 'Water/Aqua/Eau,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</si>
  <si>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P443812</t>
  </si>
  <si>
    <t>R45 The Lift 3-Phase Advanced Neck Contouring Treatment</t>
  </si>
  <si>
    <t>3 x 0.17 oz/ 5 mL</t>
  </si>
  <si>
    <t>['Phase One:', 'Water, Ethylhexyl Stearate, Glycerin, Caprylic/Capric Triglyceride, Butyrospermum Parkii (Shea) Butter, Theobroma Cacao (Cocoa) Seed Butter Propanediol, Glyceryl Stearate Citrate, Cetearyl Alcohol, Glyceryl Stearate, Peg-100 Stearate, Cetyl Alcohol, Dimethicone Peg-7 Isostearate, Prunus Amygdalus Dulcis (Sweet Almond) Seed Extract, Sorghum Bicolor Stalk Juice, Dimethicone, Spilanthes Acmella Flower Extract, Sodium Polystyrene Sulfonate, Caprylyl Glycol, Xymenynic Acid, Polyacrylamide, Phenoxyethanol, Tartaric Acid, Lactic Acid, Disodium Edta, Steareth-20, C13-14 Isoparaffin, Aminomethyl Propanol, Steareth-10, Laureth-7, Sorbic Acid, Carbomer, Xanthan Gum, Ethylhexylglycerin, Potassium Sorbate, Sodium Benzoate, Tocopherol.', 'Phase Two:',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Spilanthes Acmella Flower Extract, Xymenynic Acid, Sodium Polystyrene Sulfonate, Caprylyl Glycol, Polyacrylamide, Tartaric Acid, Lactic Acid, Phenoxyethanol, Disodium Edta, Steareth-20k, C13-14 Isoparaffin, Aminomethyl Propanol, Steareth-10, Laureth-7, Sorbic Acid, Carbomer, Xanthan Gum, Ethylhexylglycerin, Potassium Sorbate, Sodium Benzoate, Tocopherol.', 'Phase Three:',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Xymenynic Acid, Spilanthes Acmella Flower Extract, Sodium Polystyrene Sulfonate, Tartaric Acid, Lactic Acid, Caprylyl Glycol, Polyacrylamide, Phenoxyethanol, Disodium Edta, Steareth-20, C13-14 Isoparaffin, Aminomethyl Propanol, Steareth-10, Laureth-7, Sorbic Acid, Carbomer, Xanthan Gum, Ethylhexylglycerin, Potassium Sorbate, Sodium Benzoate, Tocopherol.']</t>
  </si>
  <si>
    <t>P463791</t>
  </si>
  <si>
    <t>GloPRO SCALP MicroTip Attachment Head</t>
  </si>
  <si>
    <t>P438629</t>
  </si>
  <si>
    <t>The Radiance Brightening Vitamin E + Rosehip Seed Facial Oil</t>
  </si>
  <si>
    <t>['Rosa Canina (Rosehip) Fruit Oil, Caprylic/Capric Triglyceride, Oryza Sativa (Rice) Bran Extract, Camelina Sativa Seed Oil, Quartz, Rosmarinus Officinalis (Rosemary) Leaf Extract, Helianthus Annuus (Sunflower) Extract, Zingiber Officinale (Ginger) Root Extract, Spilanthes Acmella Flower Bud Extract, Tocopherol, Glycerin, Bisabolol, Water, Xanthan Gum, Fragrance, Limonene, Citral, Benzyl Benzoate, Linalool, Geraniol, Hexyl Cinnamal, Farnesol, Alpha-Isomethyl Ionone, Coumarin, Butylphenyl Methylpropional, Citronellol.']</t>
  </si>
  <si>
    <t>['Clean at Sephora', 'Best for Dry Skin', 'Good for: Anti-Aging', 'Good for: Redness', 'Good for: Dryness', 'Cruelty-Free']</t>
  </si>
  <si>
    <t>P438640</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</si>
  <si>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</si>
  <si>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</si>
  <si>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['Clean at Sephora', 'Retinol', 'Good for: Anti-Aging', 'Good for: Dullness/Uneven Texture', 'Cruelty-Free']</t>
  </si>
  <si>
    <t>P467107</t>
  </si>
  <si>
    <t>GloPRO Cryo Skin Icing Attachments</t>
  </si>
  <si>
    <t>P438634</t>
  </si>
  <si>
    <t>GloPRO FACE MicroTip Attachment Head</t>
  </si>
  <si>
    <t>White</t>
  </si>
  <si>
    <t>P438638</t>
  </si>
  <si>
    <t>GloPRO EYE MicroTip Attachment Head</t>
  </si>
  <si>
    <t>P503552</t>
  </si>
  <si>
    <t>GLOfacial Clarifying Salicylic &amp; Plumping Hyaluronic Acid Concentrate</t>
  </si>
  <si>
    <t>['Water/Aqua/Eau,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</si>
  <si>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['Good for: Dullness/Uneven Texture', 'Hyaluronic Acid', 'Plumping', 'Hydrating', 'Salicylic Acid', 'Niacinamide']</t>
  </si>
  <si>
    <t>Blemish &amp; Acne Treatments</t>
  </si>
  <si>
    <t>P438630</t>
  </si>
  <si>
    <t>Contouring + De-Puffing Rose Quartz GloPRO Attachment Head</t>
  </si>
  <si>
    <t>P503560</t>
  </si>
  <si>
    <t>GLOfacial Antimicrobial Treatment Tips + Cleaning Brush Accessories</t>
  </si>
  <si>
    <t>['Good for: Pores', 'Plumping', 'Hydrating', 'Good for: Acne/Blemishes']</t>
  </si>
  <si>
    <t>P502237</t>
  </si>
  <si>
    <t>Head-To-Toe AfterGLO Set</t>
  </si>
  <si>
    <t>['The Zenbubble Gel Cream:', 'Water/Aqua/Eau,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 'Residue Erasers:', 'Water (Aqua),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</si>
  <si>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['Good for: Redness', 'Good for: Loss of firmness', 'Plumping', 'Good for: Anti-Aging', 'Without Parabens', 'Cruelty-Free']</t>
  </si>
  <si>
    <t>P483141</t>
  </si>
  <si>
    <t>The Quench Eye Reviving Quadralipid Eye Balm</t>
  </si>
  <si>
    <t>5 oz/ 14 g</t>
  </si>
  <si>
    <t>['Water/Aqua/Eau,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</si>
  <si>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P483089</t>
  </si>
  <si>
    <t>Eye Want It All Face + Eye Microneedling Set</t>
  </si>
  <si>
    <t>['The Quench Eye Reviving Quadralipid Eye Balm:', 'Water/Aqua/Eau,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</si>
  <si>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['Good for: Dullness/Uneven Texture', 'Good for: Dark Circles', 'Good for: Loss of firmness', 'Good for: Anti-Aging']</t>
  </si>
  <si>
    <t>P500755</t>
  </si>
  <si>
    <t>Cryo Skin Icing Roller + Bright Eyes Gels Set</t>
  </si>
  <si>
    <t>['Bright Eyes Eye Gels:', 'Aqua,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Parfum.']</t>
  </si>
  <si>
    <t>['Good for: Loss of firmness', 'Good for: Pores', 'Plumping', 'Good for: Dark Circles', 'Collagen', 'Cruelty-Free']</t>
  </si>
  <si>
    <t>P228913</t>
  </si>
  <si>
    <t>ORIGINAL BEAUTYBLENDER Makeup Sponge</t>
  </si>
  <si>
    <t>beautyblender</t>
  </si>
  <si>
    <t>Original</t>
  </si>
  <si>
    <t>['Non-latex foam.']</t>
  </si>
  <si>
    <t>['Vegan', 'Best for Oily, Combo, Normal Skin', 'Without Parabens', 'Best for Dry, Combo, Normal Skin', 'Without Sulfates SLS &amp; SLES']</t>
  </si>
  <si>
    <t>Sponges &amp; Applicators</t>
  </si>
  <si>
    <t>P379832</t>
  </si>
  <si>
    <t>beautyblender pro</t>
  </si>
  <si>
    <t>one pro beautyblender</t>
  </si>
  <si>
    <t>['Best for Dry, Combo, Normal Skin', 'Best for Oily, Combo, Normal Skin', 'Vegan', 'Without Sulfates SLS &amp; SLES', 'Without Parabens', 'Without Phthalates']</t>
  </si>
  <si>
    <t>P433987</t>
  </si>
  <si>
    <t>Bounce Liquid Whip Long Wear Foundation</t>
  </si>
  <si>
    <t>1.00C Light Ivory</t>
  </si>
  <si>
    <t>very light with cool undertones</t>
  </si>
  <si>
    <t>['Water/Aqua/Eau, Cyclopentasiloxane, Caprylyl Methicone, Cetyl PEG/PPG-10/1 Dimethicone, Aluminum Starch Octenylsuccinate, Talc, Sodium Chloride, Sodium Hyaluronate, Glycerin, Betula Alba Leaf Extract, Methicone Propylene Carbonate, Methyl Methacrylate Crosspolymer, Disteardimonium Hectorite, Disodium EDTA, Sodium Dehydroacetate, Phenoxyethanol, Potassium Sorbate, Glucuronic Acid, Pentaerythrityl Tetra-di-t-butyl Hydroxyhydrocinnamate. May Contain (+/-): Titanium Dioxide (CI 77891), Iron Oxides (CI 77491/CI 77492/CI 77499), Ultramarines (CI 77007).']</t>
  </si>
  <si>
    <t>['Vegan', 'Natural Finish', 'Liquid Formula', 'Full Coverage', 'Best for Oily, Combo, Normal Skin', 'Cruelty-Free']</t>
  </si>
  <si>
    <t>P379449</t>
  </si>
  <si>
    <t>blendercleanser solid</t>
  </si>
  <si>
    <t>Lavender</t>
  </si>
  <si>
    <t>['Sodium Palmate, Sodium Palm Kernelate, Water, Gylcerin, Coconut acid,Titanium Dioxide, Palmitic Acid, fragrance, Sodium Chloride, Tetraspdoi, EDTA, Tetrasodium Etidronate, Aloe Barbadensis Leaf Juice Powder.']</t>
  </si>
  <si>
    <t>['Vegan', 'Without Sulfates SLS &amp; SLES', 'Without Parabens', 'Without Phthalates']</t>
  </si>
  <si>
    <t>Brush Cleaners</t>
  </si>
  <si>
    <t>P434014</t>
  </si>
  <si>
    <t>POWER POCKET PUFF Dual-Sided Powder Puff for Setting and Baking</t>
  </si>
  <si>
    <t>P405602</t>
  </si>
  <si>
    <t>beautyblender nude</t>
  </si>
  <si>
    <t>P228914</t>
  </si>
  <si>
    <t>liquid blendercleanser</t>
  </si>
  <si>
    <t>['Water,PotassiumPalm Kernelate,PotassiumOleate, Potaswsium Cocoate,Glycerin,PotassiumCitrate, Sodium Chloride, Lavandula,Lavender Oil,Citric Acid.']</t>
  </si>
  <si>
    <t>P433996</t>
  </si>
  <si>
    <t>Blender Defender beautyblender Protective Case</t>
  </si>
  <si>
    <t>P477136</t>
  </si>
  <si>
    <t>BOUNCE Always On Radiant Skin Tint</t>
  </si>
  <si>
    <t>Light 1</t>
  </si>
  <si>
    <t>fair skin tones with neutral undertones</t>
  </si>
  <si>
    <t>['Eau/Aqua/Water, Methyl Trimethicone, Caprylic/Capric Triglyceride, Dimethicone, Cetyl Peg/PPG-10/1 Dimethicone, Ethylhexyl Palmitate, Phenyl Trimethicone, Lauryl PEG-10 Tris(Trimethylsiloxy)Silylethyl Dimethicone, Isodecyl Neopentanoate, Glycerin, Benzyl Alcohol, Sorbitol, Disteardimonium Hectorite, Sodium Chloride, Aluminum Hydroxide, Tocopheryl Acetate, Disodium EDTA, Sodium Lauroyl Glutamate, Niacinamide, Dehydroacetic Acid, Sodium Carboxymethyl Beta - Glucan, Lysine, Magnesium Chloride, Polyglyceryl-10 Oleate, Apricot Kernel Oil Polyglyceryl-6 Esters, Sodium Hyaluronate, Sorbitan Palmitate, Honokiol, Magnolol, Salix Alba Bark Extract/Salix Alba (Willow) Bark Extract, Tocopherol. May contain (+/-) | Peut Contenir: Titanium Dioxide (CI 77891) / Iron Oxides (CI 77492, CI 77499, CI 77491).']</t>
  </si>
  <si>
    <t>['Liquid Formula', 'Long-wearing', 'Light Coverage', 'Natural Finish', 'Hyaluronic Acid', 'Best for Combination Skin']</t>
  </si>
  <si>
    <t>P471746</t>
  </si>
  <si>
    <t>BESTIES Charcoal Blend &amp; Cleanse Starter Set</t>
  </si>
  <si>
    <t>['Vegan', 'Best for Combination Skin', 'Without Phthalates', 'Without Parabens', 'Without Sulfates SLS &amp; SLES', 'Cruelty-Free']</t>
  </si>
  <si>
    <t>P455325</t>
  </si>
  <si>
    <t>BOUNCE Airbrush Liquid Whip Concealer</t>
  </si>
  <si>
    <t>1.50 C Light Beige</t>
  </si>
  <si>
    <t>['Aqua/Water/Eau, Dimethicone, Trimethylsiloxysilicate, Caprylic/Capric Triglyceride, Cetyl Dimethicone, Cetyl Diglyceryl Tris(Trimethylsiloxy)silylethyl Dimethicone, Stearic Acid, Glycerin, Glyceryl Stearate, Olus Oil/Vegetable Oil/Huile vÃ©gÃ©tale Oryza Sativa (Rice) Bran Oil, Helianthus Annuus (Sunflower) Seed Oil, Oryza Sativa (Rice) Bran Wax, Rhus Succedanea Fruit Wax, Tocopheryl Acetate, Tocopherol, Tetrahexyldecyl Ascorbate, Hydrogenated Polyisobutene, Disteardimonium Hectorite, Kaolin, Cetyl Alcohol, Silica Dimethyl, Silylate Boron Nitride, Acetyl Tetrapeptide-5, Aluminum Dimyristate, Stearyl Alcohol, Disodium Stearoyl Glutamate, Phytantriol, Butylene Glycol, Sodium Chloride, Triethoxycaprylylsilane, Ethylhexylglycerin, Sodium Hyaluronate, Potassium Sorbate, Caprylyl Glycol, Phenoxyethanol. May Contain: Titanium Dioxide (CI 77891), Iron Oxides (CI 77492), Iron Oxides (CI 77491), Iron Oxides (CI 77499).']</t>
  </si>
  <si>
    <t>['Vegan', 'Natural Finish', 'Liquid Formula', 'Hydrating', 'Long-wearing', 'Full Coverage']</t>
  </si>
  <si>
    <t>P429235</t>
  </si>
  <si>
    <t>BEAUTYBLUSHER Makeup Sponge</t>
  </si>
  <si>
    <t>['Latex Free Polyurethane Foam.']</t>
  </si>
  <si>
    <t>P468345</t>
  </si>
  <si>
    <t>Biopure Sustainable Green Makeup Sponge</t>
  </si>
  <si>
    <t>['Non-Latex Foam.']</t>
  </si>
  <si>
    <t>P475051</t>
  </si>
  <si>
    <t>Bounce Liquid Whip Cream Blush</t>
  </si>
  <si>
    <t>0.14 oz/ 4.1 g</t>
  </si>
  <si>
    <t>Cheeky Pink</t>
  </si>
  <si>
    <t>soft baby pink with pearl</t>
  </si>
  <si>
    <t>['Dimethicone, Isononyl Isononanoate, Cetearyl Isononanoate, Trimethylsiloxyphenyl Dimethicone, Mica, Polyethylene, Lauryl Dimethicone, Dicalcium Phosphate, Silica, Nylon-12, Polymethyl Methacrylate, Dimethicone/Divinyldimethicone/Silsesquioxane Crosspolymer, Pentaerythrityl Tetra-Di-T-Butyl Hydroxyhydrocinnamate, Water (Aqua), Ascorbyl Palmitate, Tourmaline, Ricinus Communis (Castor) Seed Oil [Ricinus Communis Oil], Sodium Hyaluronate, Hydrogenated Castor Oil, Calcium Aluminum Borosilicate, Tin Oxide. May Contain: Titanium Dioxide (Ci 77891), Iron Oxides (Ci 77491, Ci 77492), Blue 1 Lake (Ci 42090), Yellow 5 Lake (Ci 19140), Red 6, Red 7 Lake (Ci 15850).']</t>
  </si>
  <si>
    <t>['Cream Formula', 'Natural Finish', 'Hyaluronic Acid', 'Vegan', 'Without Parabens', 'Without Sulfates SLS &amp; SLES']</t>
  </si>
  <si>
    <t>P504160</t>
  </si>
  <si>
    <t>BESTIES GLITTER Blend &amp; Cleanse Starter Set</t>
  </si>
  <si>
    <t>['Vegan', 'Without Parabens', 'Without Sulfates SLS &amp; SLES', 'Cruelty-Free']</t>
  </si>
  <si>
    <t>P484031</t>
  </si>
  <si>
    <t>BOUNCE  Magic Fit Creamy Bronzer &amp; Highlighter Duo</t>
  </si>
  <si>
    <t>Champagne/Topaz</t>
  </si>
  <si>
    <t>['Highlighter:', 'Mica, Vinyl Dimethicone/Methicone Silsesquioxane Crosspolymer, Hydrogenated Polydecene, HDI/Trimethylol Hexyllactone Crosspolymer, Octyldodecyl Stearoyl Stearate, Ethylhexyl Palmitate, Diisostearyl Malate, Ocyldodecanol, Pentaerythrityl Tetraisostearate, Polybutene, Lauroyl Lysine, Zinc Oxide, Silica, Tocopheryl Acetate, Ascorbyl Palmitate, Sodium Hyaluronate, Amorphophallus Konjac Root Powder, Trihydroxystearin, Pentaerythrityl Tetra-Di-T-Buryl Hydroxyhydrocinnamate, Caprylyl Glycol, Phenoxyethanol, Triethoxycaprylysilane, Synthetic Fluorphlogopite (Golden/Nutmeg Shade), Tin Oxide (Golden/Nutmeg Shade), Iron Oxide (CI 77491), Titanium Dioxide (CI 77891). May Contain/ Peut Container: Iron Oxides (CI 77492, CI 77499).', 'Bronzer:', 'Dimethicone, Silica, Isononyl Isononanoate, Ozokerite, Trimethylsiloxysilicate, Ethylhexyl Palmitate, Sodium Hyaluronate, Amorphophallus Konjac Root Powder, Citric Acid, Silica, Dimethyl Silylate, Pentaerythirtyl Tetra-Di-T-Butyl Hydroxyhydrocinnamate, Ascorbyl Palmitate, Phenoxyethanol, Trihydroxystearin, Alumina, Iron Oxides (CI 77491, CI 77492, CI 77499), Red 27 (CI 45410), Titanium Dioxide (CI 77891).']</t>
  </si>
  <si>
    <t>['Vegan', 'Cream Formula', 'Hyaluronic Acid', 'Shimmer Finish', 'Vitamin C', 'Matte Finish']</t>
  </si>
  <si>
    <t>P500981</t>
  </si>
  <si>
    <t>Dream Makeup Sponge</t>
  </si>
  <si>
    <t>1 sponge / 1 sponge</t>
  </si>
  <si>
    <t>['Beautyblender sponge']</t>
  </si>
  <si>
    <t>['Vegan', 'Without Formaldehydes', 'Without Parabens', 'Without Sulfates SLS &amp; SLES', 'Cruelty-Free']</t>
  </si>
  <si>
    <t>P471744</t>
  </si>
  <si>
    <t>Blendercleanser Liquid Charcoal Unscented Sponge &amp; Brush Cleanser</t>
  </si>
  <si>
    <t>3 oz/ 88 mL</t>
  </si>
  <si>
    <t>['Water/Eau/Aqua, Myristic Acid, Glycerin, Potassium Hydroxide, Palmitic Acid, Lauramidopropyl Hydroxysultaine, Sodium Methyl Cocoyl Taurate, Benzyl Alcohol, Sodium Cocoyl Glycinate, Cocoyl Methyl Glucamide, Disodium EDTA, Ethylhexylglycerin, Charcoal Powder, Sodium Chloride, Sorbic Acid.']</t>
  </si>
  <si>
    <t>Makeup Removers</t>
  </si>
  <si>
    <t>P449140</t>
  </si>
  <si>
    <t>Big Boss Powder Brush &amp; Cooling Roller</t>
  </si>
  <si>
    <t>Brush Sets</t>
  </si>
  <si>
    <t>P449144</t>
  </si>
  <si>
    <t>High Roller Crease Brush &amp; Cooling Roller</t>
  </si>
  <si>
    <t>P470004</t>
  </si>
  <si>
    <t>BOUNCE  Soft Focus Gemstone Setting Powder</t>
  </si>
  <si>
    <t>0.35 oz/ 10 mL</t>
  </si>
  <si>
    <t>Chocolate</t>
  </si>
  <si>
    <t>deep range</t>
  </si>
  <si>
    <t>['Mica, Polymethylsilsesquioxane, Zea Mays (Corn) Starch, Caprylyl Glocol, Ethylhexylglycerin, Aloe Barbadensis Leaf Extract (Aloe Barbadensis Extract), Quartz, Ruby Powder, Smithsonite Extract, Tourmaline, Sodium Hyaluronate, Water (Aqua Eau), Glycerin, Hydrolyzed Pearl, Sea Salt (Maris Sal), Phenoxyethanol.']</t>
  </si>
  <si>
    <t>['Loose Powder Formula', 'Light Coverage', 'Best for Oily Skin', 'Hyaluronic Acid']</t>
  </si>
  <si>
    <t>P505019</t>
  </si>
  <si>
    <t>Main Squeeze Beauty Sponge and Cleanser Set</t>
  </si>
  <si>
    <t>['BEAUTYBLENDER:', 'Non-latex foam.', 'BLENDERCLEANSER SOLID Limited-Edition:', 'Sodium Palmate, Sodium Palm Kernelate, Aqua/Water/Eau, Glycerin, Sorbitol, Sodium Gluconate, Palm Acid, Fragrance(Parfum), Sodium Chloride, Palm Kernel Acid, Agar, Limonene, Linalool, Mica, CI77891 (Titanium Dioxide),Citronellol, Maltodextrim, Aloe Barbadensis Leaf Juice, CI 77492 (Iron Oxides), Cinnamyl Alcohol, CI 17200 (Red 33).']</t>
  </si>
  <si>
    <t>P394639</t>
  </si>
  <si>
    <t>The True Cream Aqua Bomb</t>
  </si>
  <si>
    <t>belif</t>
  </si>
  <si>
    <t>1.68 oz/ 50 mL</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</si>
  <si>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t>
  </si>
  <si>
    <t>P394624</t>
  </si>
  <si>
    <t>The True Cream Moisturizing Bomb</t>
  </si>
  <si>
    <t>P422905</t>
  </si>
  <si>
    <t>Moisturizing Eye Bomb with Squalane</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</si>
  <si>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</si>
  <si>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P475908</t>
  </si>
  <si>
    <t>Aqua Bomb Overnight Lip Mask</t>
  </si>
  <si>
    <t>.7 oz/ 20 g</t>
  </si>
  <si>
    <t>['Diisostearyl Malate, Phytosteryl/Isostearyl/Cetyl/Stearyl/Behenyl Dimer Dilinoleate, Hydrogenated Polyisobutene, Butyrospermum Parkii (Shea) Butter, Synthetic Wax, 1,2-Hexanediol, Microcrystalline Wax, Centella Asiatica Leaf Extract, Madecassoside, Ethylene/Propylene Copolymer, Simethicone, Water, Butylene Glycol, Avena Sativa (Oat) Kernel Extract, Calendula Officinalis Flower Extract, Nepeta Cataria Extract, Rubus Idaeus (Raspberry) Leaf Extract, Stellaria Media (Chickweed) Extract, Baptisia Tinctoria Root Extract, Alchemilla Vulgaris Leaf Extract, Equisetum Arvense Leaf Extract, Urtica Dioica (Nettle) Leaf Extract, Fragrance, Limonene, Linalool, Citral.']</t>
  </si>
  <si>
    <t>['Radiant Finish', 'High Shine Finish', 'Best for Dry Skin', 'Hydrating', 'Best for Dry, Combo, Normal Skin']</t>
  </si>
  <si>
    <t>P462336</t>
  </si>
  <si>
    <t>Aqua Bomb Cleansing Balm</t>
  </si>
  <si>
    <t>['Cetyl Ethylhexanoate, Caprylic/Capric Triglyceride, Peg-20 Glyceryl Triisostearate, Peg-10 Isostearate, Polyethylene, Sorbitan Sesquioleate, Water, Butylene Glycol, Citrus Limon (Lemon) Peel Oil, Citrus Aurantium Dulcis (Orange) Oil, Caprylyl Glycol, Citrus Aurantium Bergamia (Bergamot) Fruit Oil, Citrus Aurantium Dulcis (Orange) Peel Oil, Juniperus Mexicana Oil, Lavandula Hybrida Oil, Mentha Arvensis Leaf Oil, Mentha Viridis (Spearmint) Leaf Oil, Myristica Fragrans (Nutmeg) Extract, Citrus Aurantifolia (Lime) Oil, Melia Azadirachta Leaf Extract, Melia Azadirachta Flower Extract, Coccinia Indica Fruit Extract, Aloe Barbadensis Flower Extract, Solanum Melongena (Eggplant) Fruit Extract, Simmondsia Chinensis (Jojoba) Seed Oil, Corallina Officinalis Extract, Curcuma Longa (Turmeric) Root Extract, Ocimum Sanctum Leaf Extract, Methylpropanediol, Althaea Officinalis Root Extract, 1,2-Hexanediol,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Nelumbo Nucifera Flower Extract.']</t>
  </si>
  <si>
    <t>P471535</t>
  </si>
  <si>
    <t>Aqua Bomb Brightening Vitamin C Cream</t>
  </si>
  <si>
    <t>['Water,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t>
  </si>
  <si>
    <t>['Radiant Finish', 'Good for: Dullness/Uneven Texture', 'Hydrating', 'Good for: Dryness', 'Best for Oily, Combo, Normal Skin']</t>
  </si>
  <si>
    <t>P449175</t>
  </si>
  <si>
    <t>Aqua Bomb Hydrating Toner</t>
  </si>
  <si>
    <t>6.75 oz/ 200 mL</t>
  </si>
  <si>
    <t>['Water,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t>
  </si>
  <si>
    <t>P433443</t>
  </si>
  <si>
    <t>Aqua Bomb Sleeping Mask</t>
  </si>
  <si>
    <t>2.53 oz/ 75 mL</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</si>
  <si>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</si>
  <si>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Night Creams</t>
  </si>
  <si>
    <t>P444057</t>
  </si>
  <si>
    <t>Aqua Bomb Jelly Cleanser</t>
  </si>
  <si>
    <t>5.41 oz/ 160 mL</t>
  </si>
  <si>
    <t>['Water, Glycerin, Potassium Cocoyl Glycinate, Coco-Betaine, 1,2-Hexanediol, Potassium Cocoate, Lauramidopropyl Betaine, Acrylates/C10-30 Alkyl Acrylate Crosspolymer, Stellaria Media (Chickweed) Extract+ **,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Citrus Aurantifolia (Lime) Oil++, Pelargonium Graveolens Flower Oil++, Rosmarinus Officinalis (Rosemary) Leaf Oil++, Limonene, Citronellol, Geraniol, Citral.']</t>
  </si>
  <si>
    <t>P500019</t>
  </si>
  <si>
    <t>The True Cream - Aqua Bomb Sunscreen Broad Spectrum SPF 50</t>
  </si>
  <si>
    <t>['Water,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</si>
  <si>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P481952</t>
  </si>
  <si>
    <t>Aqua Bomb Hydrating Body Moisturizer with Niacinamide and Hyaluronic Acid</t>
  </si>
  <si>
    <t>10.13 oz/ 300 mL</t>
  </si>
  <si>
    <t>['Water/Eau, Dipropylene Glycol, Glycerin, Methyl Trimethicone, C13-15 Alkane, Coco-Caprylate/Caprate, Butylene Glycol, 1,2-Hexanediol, Caprylic/Capric Triglyceride, Pentaerythrityl Tetraethylhexanoate,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Sodium Hyaluronate Crosspolymer, Hydrolyzed Hyaluronic Acid, Hydrolyzed Sodium Hyaluronate, Hydroxypropyltrimonium Hyaluronate, Niacinamide, Polymethylsilsesquioxane, Panthenol, Pentaerythrityl Tetraisostearate, Phenyl Trimethicone, Carbomer, Tromethamine, Lactobacillus/Soybean Ferment Extract, Polyglyceryl-10 Stearate, Hydroxyethyl Acrylate/Sodium Acryloyldimethyl Taurate Copolymer, Polyglyceryl-10 Oleate, Saccharomyces/Potato Extract Ferment Filtrate, Saccharomyces/Barley Seed Ferment Filtrate, Acrylates/C10-30 Alkyl Acrylate Crosspolymer, Ammonium Acryloyldimethyltaurate/VP Copolymer, Malachite Extract, Trisodium EDTA, Sorbitan Isostearate, Pentylene Glycol, Tocopherol, Ethylhexylglycerin, Citrus Aurantium Dulcis (Orange) Peel Oil, Citrus Aurantifolia (Lime) Oil, Pelargonium Graveolens Flower Oil, Rosmarinus Officinalis (Rosemary) Leaf Oil, Limonene, Citronellol, Geraniol, Citral, Linalool.']</t>
  </si>
  <si>
    <t>['Hyaluronic Acid', 'Good for: Dullness/Uneven Texture', 'Hydrating', 'Good for: Dryness', 'Best for Dry, Combo, Normal Skin', 'Niacinamide']</t>
  </si>
  <si>
    <t>P435801</t>
  </si>
  <si>
    <t>Aqua Bomb Mist</t>
  </si>
  <si>
    <t>2 x 2.02 oz/ 60 mL</t>
  </si>
  <si>
    <t>['Water, Alcohol Denat., Propanediol, Glycerin, Betaine, Alchemilla Vulgaris Leaf Extract+, Stellaria Media (Chickweed) Extract+, Nepeta Cataria Extract, Avena Sativa (Oat) Kernel Extract, Rubus Idaeus (Raspberry) Leaf Extract, Calendula Officinalis Flower Extract, Equisetum Arvense Leaf Extract+, Urtica Dioica (Nettle) Leaf Extract+, Baptisia Tinctoria Root Extract, Ceramide NP, Lactobacillus/ Soybean Ferment Extract, Saccharomyces/ Potato Extract Ferment Filtrate, Saccharomyces/ Barley Seed Ferment Filtrate, Butylene Glycol, Dipropylene Glycol, Sodium Citrate, Octyldodeceth 16, Citric Acid, Trisodium EDTA, Hydrogenated Lecithin, Theobroma Grandiflorum Seed Butter, Glyceryl Stearate, PEG-10 Phytosterol, PEG-100 Stearate, Glycolipids, Behenyl Alcohol, 1,2-Hexanediol, Polysorbate 20, PEG-40 Hydrogenated Castor Oil, Caprylic/ Capric Triglyceride, Citrus Aurantium Dulcis (Orange) Peel Oil, Pelargonium Graveolens Flower Oil, Rosmarinus Officinalis (Rosemary) Leaf Oil, Citrus Aurantifolia (Lime) Oil, Citral, Citronellol, Limonene, Geraniol.']</t>
  </si>
  <si>
    <t>Mists &amp; Essences</t>
  </si>
  <si>
    <t>P504888</t>
  </si>
  <si>
    <t>Aqua Bomb Protect &amp; Glow Travel Kit</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</si>
  <si>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'The True Cream Moisturizing Bomb:', 'Water,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Fragrance, Citronnellol, Limonene.', 'Aqua Bomb Brightening Vitamin C Cream:', 'Water,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'The True Cream - Aqua Bomb Sunscreen Broad Spectrum SPF 50:', 'Water,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</si>
  <si>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['Good for: Dullness/Uneven Texture', 'Hydrating', 'Without Mineral Oil', 'Without Phthalates', 'Best for Dry, Combo, Normal Skin', 'SPF']</t>
  </si>
  <si>
    <t>P504852</t>
  </si>
  <si>
    <t>Aqua Bomb Everyday Hydration Set</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</si>
  <si>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'Aqua Bomb Jelly Cleanser:', 'Water/Eau, Glycerin, Potassium Cocoyl Glycinate, Coco-Betaine, 1,2-Hexanediol, Potassium Cocoate, Lauramidopropyl Betaine, Acrylates/C10-30 Alkyl Acrylate Crosspolymer,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Citrua Aurantifolia (Lime) Oil, Pelargonium Graveolens Flower Oil, Rosmarinus Officinalis (Rosemary) Leaf Oil, Limonene, Citronellol, Geraniol, Citral.', 'Aqua Bomb Hydrating Toner:', 'Water,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</si>
  <si>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['Good for: Dullness/Uneven Texture', 'Good for: Loss of firmness', 'Hydrating', 'Without Mineral Oil', 'Without Phthalates', 'Best for Oily, Combo, Normal Skin', 'Without Parabens']</t>
  </si>
  <si>
    <t>P290636</t>
  </si>
  <si>
    <t>Hoola Bronzer</t>
  </si>
  <si>
    <t>Benefit Cosmetics</t>
  </si>
  <si>
    <t>0.28 oz / 8 g</t>
  </si>
  <si>
    <t>Hoola</t>
  </si>
  <si>
    <t>matte bronzer</t>
  </si>
  <si>
    <t>['Talc, Iron Oxides (Ci77491, Ci77492, Ci77499), Zinc Stearate, Ethylhexyl Palmitate, Titanium Dioxide (Ci77891), Dimethicone, Manganese Violet (Ci77742), Methylparaben, Sodium Dehydroacetate, Boron Nitride, Propylparaben, Butylparaben.']</t>
  </si>
  <si>
    <t>['allure 2020 Best of Beauty Award Winner', 'Pressed Powder Formula', 'Matte Finish']</t>
  </si>
  <si>
    <t>P264900</t>
  </si>
  <si>
    <t>The POREfessional Pore Minimizing Primer</t>
  </si>
  <si>
    <t>Standard Size - 0.75 oz/ 21 g</t>
  </si>
  <si>
    <t>['Cyclopentasiloxane, Dimethicone, Dimethicone/Vinyl Dimethicone Crosspolymer, Isononyl Isononanoate, Silica, Dimethicone Crosspolymer, Isododecane, Phenoxyethanol, Polymethyl Methacrylate, Titanium Dioxide (Ci 77891), Cyclohexasiloxane, Tocopheryl Acetate, Fragrance, Mica, Iron Oxides (Ci 77492, Ci 77491, Ci 77499), Limonene, Triethoxycaprylylsilane, Bht, N 04932/N.']</t>
  </si>
  <si>
    <t>['Community Favorite', 'Good for: Pores', 'Matte Finish', 'Long-wearing', 'Best for Oily, Combo, Normal Skin']</t>
  </si>
  <si>
    <t>P289307</t>
  </si>
  <si>
    <t>They're Real! Lengthening Mascara</t>
  </si>
  <si>
    <t>['Water,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 N 05827/N.']</t>
  </si>
  <si>
    <t>['Volumizing', 'Long-wearing', 'Lengthening']</t>
  </si>
  <si>
    <t>P409239</t>
  </si>
  <si>
    <t>Gimme Brow+ Tinted Volumizing Eyebrow Gel</t>
  </si>
  <si>
    <t>0.1 oz/ 3 g</t>
  </si>
  <si>
    <t>warm deep brown</t>
  </si>
  <si>
    <t>['Water,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</si>
  <si>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['Natural Finish', 'Community Favorite', 'Long-wearing']</t>
  </si>
  <si>
    <t>P408219</t>
  </si>
  <si>
    <t>Precisely, My Brow Pencil Waterproof Eyebrow Definer</t>
  </si>
  <si>
    <t>0.002 oz/ 0.08 g</t>
  </si>
  <si>
    <t>Shade 3.5</t>
  </si>
  <si>
    <t>neutral medium brown</t>
  </si>
  <si>
    <t>['Stearic Acid, Rhus Succedanea Fruit Wax, Talc, Hydrogenated Castor Oil, Paraffinum Liquidum (Mineral Oil), Cera Microcristallina (Microcrystalline Wax), Cera Alba (Beeswax), Hydrogenated Coconut Oil, Hydrogenated Palm Kernel Oil, Hydrogenated Palm Oil, Aluminum Hydroxide, Tocopherol,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</si>
  <si>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['Community Favorite', 'Long-wearing', 'Waterproof']</t>
  </si>
  <si>
    <t>P392516</t>
  </si>
  <si>
    <t>Roller Lash Curling &amp; Lifting Mascara</t>
  </si>
  <si>
    <t>0.30 oz / 8.5 g</t>
  </si>
  <si>
    <t>['Water, Paraffin, Cera Alba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Cl 19140 (Yellow 5,Yellow 5 Lake) Cl 42090 (Blue 1 Lake) Cl 77007 (Ultramarines), Cl 77163 (Bismuth Oxychloride)), Cl 77288 (Chromium Oxide Greens) Cl 772889 ((Chromium Hydroxide Green) Cl 77491, Cl 77492, Cl 77499 (Iron Oxides), Cl 77510 (Ferric Ferrocyanide, Ferric Ammonium Ferrocyanide), Cl 77742 (Manganese Violet), Cl 77891 (Titanium Dioxide)].']</t>
  </si>
  <si>
    <t>['Community Favorite', 'Satin Finish', 'Long-wearing', 'Curling']</t>
  </si>
  <si>
    <t>P1272</t>
  </si>
  <si>
    <t>Benetint Liquid Lip Blush &amp; Cheek Tint</t>
  </si>
  <si>
    <t>0.2 oz / 6 g</t>
  </si>
  <si>
    <t>Benetint</t>
  </si>
  <si>
    <t>rose tinted lip &amp; cheek stain</t>
  </si>
  <si>
    <t>['Water (Aqua), Polysorbate 20, Phenoxyethanol, Sodium Hydroxide, Carmine (Ci 75470), Methylparaben, Fragrance (Parfum), Tetrasodium Edta, Geraniol, Linalool, Hexyl Cinnamal, Citronellol, Maltodextrin, Benzyl Salicylate, Bht.']</t>
  </si>
  <si>
    <t>['Natural Finish', 'Long-wearing']</t>
  </si>
  <si>
    <t>P408218</t>
  </si>
  <si>
    <t>Goof Proof Waterproof Easy Shape &amp; Fill Eyebrow Pencil</t>
  </si>
  <si>
    <t>0.01 oz/ 0.34 g</t>
  </si>
  <si>
    <t>warm medium brown</t>
  </si>
  <si>
    <t>['Synthetic Fluorphlogopite, Stearic Acid, Hydrogenated Castor Oil, Synthetic Japan Wax, Ethylhexyl Palmitate, Cera Alba (Beeswax), Sorbitan Sesquiisostearate, Aluminum Hydroxide,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</si>
  <si>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P440700</t>
  </si>
  <si>
    <t>Mini Gimme Brow+ Tinted Volumizing Eyebrow Gel</t>
  </si>
  <si>
    <t>cool light blonde</t>
  </si>
  <si>
    <t>['Water, Mica, Glyceryl Stearate, Polypropylene, Magnesium Aluminum Silicate, Peg-100 Stearate, Polyacrylamide, Phenethyl Alcohol, C13-14 Isoparaffin, Glyceryl Caprylate, Laureth-7, Panthenol, Glycerin, Silica, Althaea Officinalis Root Extract, Citric Acid, Potassium Sorbate, Sodium Benzoate. May Contain (+/-): Yellow 5/Yellow 5 Lake (Ci 19140), Blue 1 Lake (Ci 42090), Aluminum Powder (Ci 77000), Ultramarines (Ci 77007), Bismuth Oxychloride (Ci 77163), Chromium Oxide Greens (Ci 77288), Chromium Hydroxide Green (Ci 77289), Iron Oxides (Ci 77491, Ci 77492, Ci 77499), Ferric Ferrocyanide/Ferric Ammonium Ferrocyanide (Ci 77510), Manganese Violet (Ci 77742), Titanium Dioxide (Ci 77891).']</t>
  </si>
  <si>
    <t>P427517</t>
  </si>
  <si>
    <t>BADgal BANG! Volumizing Mascara</t>
  </si>
  <si>
    <t>Intense Pitch Black â€“ 0.30 oz/ 8.5 g</t>
  </si>
  <si>
    <t>['Water,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</si>
  <si>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P409242</t>
  </si>
  <si>
    <t>24-HR Brow Setter Clear Brow Gel with Lamination Effect</t>
  </si>
  <si>
    <t>['Aqua (Water), Alcohol, Acrylates Copolymer, Amp-Acrylates Copolymer, Hydroxyethylcellulose, Phenoxyethanol, PEG-12 Dimethicone, Caprylyl Glycol, Panthenol, Butylene Glycol, Gossypium Herbaceum (Cotton) Extract.']</t>
  </si>
  <si>
    <t>P427712</t>
  </si>
  <si>
    <t>Mini Precisely, My Brow Pencil Waterproof Eyebrow Definer</t>
  </si>
  <si>
    <t>0.001 oz/ 0.04 g</t>
  </si>
  <si>
    <t>Shade 2.5</t>
  </si>
  <si>
    <t>neutral blonde</t>
  </si>
  <si>
    <t>['Talc, Stearic Acid, Rhus Succedanea Fruit Wax, Hydrogenated Castor Oil, Paraffinum Liquidum (Mineral Oil), Cera Microcristallina (Microcrystalline Wax), Cera Alba (Beeswax),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</si>
  <si>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P447375</t>
  </si>
  <si>
    <t>Cookie and Tickle Powder Highlighters</t>
  </si>
  <si>
    <t>Cookie</t>
  </si>
  <si>
    <t>golden pearl</t>
  </si>
  <si>
    <t>['Dimethicone, Mica, Alumina, Isododecane, Polyglyceryl-2 Triisostearate, Triethylhexanoin, Polyethylene, Magnesium Myristate, Phenoxyethanol, Caprylyl Glycol, Peg-12 Dimethicone, Tin Oxide.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</si>
  <si>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['Pressed Powder Formula', 'Shimmer Finish']</t>
  </si>
  <si>
    <t>P443327</t>
  </si>
  <si>
    <t>Great Brow Basics Pencil &amp; Gel Set</t>
  </si>
  <si>
    <t>['Goof Proof Brow Pencil Easy Shape &amp; Fill Pencil:', 'Stearic Acid, Hydrogenated Castor Oil, Synthetic Japan Wax, Ethylhexyl Palmitate, Cera Alba (Beeswax), Sorbitan Sesquiisostearate, Synthetic Fluorphlogopite, Tocopherol, Aluminum Hydroxide.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'Precisely, My Brow Pencil Ultra-Fine Shape &amp; Define Pencil:', 'Stearic Acid, Rhus Succedanea Fruit Wax, Hydrogenated Castor Oil, Paraffinum Liquidum (Mineral Oil), Cera Microcristallina (Microcrystalline Wax), Cera Alba (Beeswax), Hydrogenated Coconut Oil, Hydrogenated Palm Kernel Oil, Hydrogenated Palm Oil, Talc, Tocopherol, Aluminum Hydroxide,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'Gimme Brow+ Volumizing Eyebrow Gel:', 'Water,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</si>
  <si>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P38347</t>
  </si>
  <si>
    <t>Dandelion Baby-Pink Blush</t>
  </si>
  <si>
    <t>0.08 oz / 2.5 g</t>
  </si>
  <si>
    <t>Mini</t>
  </si>
  <si>
    <t>baby-pink brightening</t>
  </si>
  <si>
    <t>['Talc, Mica, Calcium Aluminum Borosilicate, Polyethylene, Magnesium Myristate, Pentaerythrityl Tetraethylhexanoate, Zinc Stearate, Octyldodecyl Stearoyl Stearate, Silica, Isopropyl Titanium Triisostearate, Phenoxyethanol, Bis-Diglyceryl Polyacyladipate-2, Squalane, Parfum (Fragrance), Lecithin, Sodium Dehydroacetate, Sodium Lauroyl Aspartate, Tocopheryl Acetate, Tocopherol, Glycine Soja (Soybean) Oil, Limonene, Bht, Retinyl Palmitate, Zinc Chloride, Linalool, Aluminum Hydroxide, Aqua (Water), Hexyl Cinnamal, Benzyl Salicylate, Citronellol, Citral, Eugenol. [+/-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</si>
  <si>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['Pressed Powder Formula', 'Satin Finish', 'Long-wearing']</t>
  </si>
  <si>
    <t>P425601</t>
  </si>
  <si>
    <t>Mini The POREfessional Pore Minimizing Primer</t>
  </si>
  <si>
    <t>Mini Size - 0.25 oz/ 7 g</t>
  </si>
  <si>
    <t>P500253</t>
  </si>
  <si>
    <t>WANDERful World Silky-Soft Powder Blush</t>
  </si>
  <si>
    <t>Willa</t>
  </si>
  <si>
    <t>soft neutralrose</t>
  </si>
  <si>
    <t>['Peachin',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19140 (Yellow 5 Lake), Ci 77491, Ci 77499 (Iron Oxides), Ci 77007 (Ultramarines), Ci 15850 (Red 7 Lake), Ci 75470 (Carmine)].', 'NÂ° 16134 Starlaa',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77491, Ci 77492, Ci 77499 (Iron Oxides), Ci 77891 (Titanium Dioxide)].', 'NÂ° 16135 Pompom', 'Synthetic Fluorphlogopite, Zinc Stearate, Lauryl Dimethicone, Dimethicone/Vinyl Dimethicone Crosspolymer, Pentaerythrityl Tetraisostearate, Mica, Alumina, Caprylyl Glycol, Ethylhexylglycerin, Dehydroacetic Acid, Triethoxycaprylylsilane, Parfum (Fragrance), Laureth-4, Pearl Powder, Stearic Acid, Aqua (Water), Vinyl Dimethicone/Methicone Silsesquioxane Crosspolymer, Tocopherol, Pentaerythrityl Tetra-Di-T-Butyl Hydroxyhydrocinnamate.  [+/- Ci 77491, Ci 77492, Ci 77499 (Iron Oxides), Ci 15850 (Red 7 Lake), Ci 77891 (Titanium Dioxide), Ci 77007 (Ultramarines), Ci 42090 (Blue 1 Lake)].', 'NÂ° 16142 Sunny', 'Synthetic Fluorphlogopite, Zinc Stearate, Lauryl Dimethicone, Dimethicone/Vinyl Dimethicone Crosspolymer, Pentaerythrityl Tetraisostearate, Alumina, Mica, Caprylyl Glycol, Ethylhexylglycerin, Triethoxycaprylylsilane, Dehydroacetic Acid, Parfum (Fragrance), Laureth-4, Pearl Powder, Stearic Acid, Aqua (Water), Vinyl Dimethicone/Methicone Silsesquioxane Crosspolymer, Tocopherol, Pentaerythrityl Tetra-Di-T-Butyl Hydroxyhydrocinnamate.  [+/- Ci 77891 (Titanium Dioxide), Ci 77491, Ci 77492 (Iron Oxides), Ci 15850 (Red 7 Lake)].', 'NÂ° 16143 Shellie',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77491, Ci 77499 (Iron Oxides), Ci 45410 (Red 28 Lake), Ci 15850 (Red 6)].', 'NÂ° 16136 Willa', 'Synthetic Fluorphlogopite, Mica, Zinc Stearate, Lauryl Dimethicone, Pentaerythrityl Tetraisostearate, Alumina, Vinyl Dimethicone/Methicone Silsesquioxane Crosspolymer, Dimethicone/Vinyl Dimethicone Crosspolymer, Caprylyl Glycol, Ethylhexylglycerin, Dehydroacetic Acid, Triethoxycaprylylsilane, Parfum (Fragrance), Pearl Powder, Stearic Acid, Laureth-4, Aqua (Water), Tocopherol.  [+/- Ci 77891 (Titanium Dioxide), Ci 77491, Ci 77492, Ci 77499 (Iron Oxides), Ci 77007 (Ultramarines), Ci 15850 (Red 6, Red 7 Lake)].', 'NÂ° 16137 Java', 'Synthetic Fluorphlogopite, Zinc Stearate, Lauryl Dimethicone, Dimethicone/Vinyl Dimethicone Crosspolymer, Pentaerythrityl Tetraisostearate, Alumina, Caprylyl Glycol, Ethylhexylglycerin, Dehydroacetic Acid, Triethoxycaprylylsilane, Parfum (Fragrance), Laureth-4, Mica, Pearl Powder, Stearic Acid, Aqua (Water), Vinyl Dimethicone/Methicone Silsesquioxane Crosspolymer, Tocopherol.  [+/- Ci 77491, Ci 77492, Ci 77499 (Iron Oxides), Ci 15850 (Red 7 Lake), Ci 77891 (Titanium Dioxide)].', 'NÂ° 16144 Moone', 'Synthetic Fluorphlogopite, Zinc Stearate, Mica, Lauryl Dimethicone, Pentaerythrityl Tetraisostearate, Alumina, Silica, Vinyl Dimethicone/Methicone Silsesquioxane Crosspolymer, Dimethicone/Vinyl Dimethicone Crosspolymer, Caprylyl Glycol, Ethylhexylglycerin, Dehydroacetic Acid, Parfum (Fragrance), Triethoxycaprylylsilane, Pearl Powder, Stearic Acid, Laureth-4, Aqua (Water), Tocopherol.  [+/- Ci 77491, Ci 77499 (Iron Oxides), Ci 77007 (Ultramarines), Ci 15850 (Red 7 Lake)].', 'NÂ° 16138 Butterfly', 'Synthetic Fluorphlogopite, Zinc Stearate, Mica,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77491 (Iron Oxides), Ci 77891 (Titanium Dioxide), Ci 15985 (Yellow 6 Lake), Ci 15850 (Red 7 Lake)].', 'NÂ° 16139 Crystah', 'Synthetic Fluorphlogopite, Mica, Zinc Stearate, Lauryl Dimethicone, Pentaerythrityl Tetraisostearate, Alumina, Calcium Aluminum Borosilicate, Vinyl Dimethicone/Methicone Silsesquioxane Crosspolymer, Dimethicone/Vinyl Dimethicone Crosspolymer, Caprylyl Glycol, Ethylhexylglycerin, Dehydroacetic Acid, Parfum (Fragrance), Triethoxycaprylylsilane, Pearl Powder, Stearic Acid, Tin Oxide, Laureth-4, Aqua (Water), Tocopherol, Pentaerythrityl Tetra-Di-T-Butyl Hydroxyhydrocinnamate.  [+/- Ci 77891 (Titanium Dioxide), Ci 15850 (Red 6, Red 7 Lake), Ci 19140 (Yellow 5 Lake)].', 'NÂ° 16140 Terra',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77891 (Titanium Dioxide), Ci 77491, Ci 77492, Ci 77499 (Iron Oxides), Ci 15850 (Red 6, Red 7 Lake)].']</t>
  </si>
  <si>
    <t>['Pressed Powder Formula', 'Shimmer Finish', 'Satin Finish', 'Matte Finish']</t>
  </si>
  <si>
    <t>P1273</t>
  </si>
  <si>
    <t>Boi-ing Industrial Strength Full Coverage Cream Concealer</t>
  </si>
  <si>
    <t>0.1 oz/ 2.8 g</t>
  </si>
  <si>
    <t>medium tan/ warm</t>
  </si>
  <si>
    <t>['Caprylic/Capric Triglyceride, Phenyl Trimethicone, Isopropyl Palmitate, Euphorbia Cerifera (Candelilla) Wax, Talc, Paraffinum Liquidum (Mineral Oil), Silica, Kaolin, Cera Microcristallina (Microcrystalline Wax), Nylon-12, Tocopheryl Acetate, Phenoxyethanol, Lecithin, Benzyl Alcohol, Tocopherol, Bht. [+/-: Ci 19140 (Yellow 5, Yellow 5 Lake), Ci 42090 (Blue 1 Lake), Ci 77007 (Ultramarines), Ci 77163 (Bismuth Oxychloride), Ci 77491, Ci 77492, Ci 77499 (Iron Oxides), Ci 77891 (Titanium Dioxide)].']</t>
  </si>
  <si>
    <t>P461925</t>
  </si>
  <si>
    <t>Brow Microfilling Eyebrow Pen</t>
  </si>
  <si>
    <t>0.02 oz/ 0.77 mL</t>
  </si>
  <si>
    <t>Light Brown</t>
  </si>
  <si>
    <t>['Aqua (Water), Dipropylene Glycol, Butylene Glycol, Alcohol, Acrylates/Ethylhexyl Acrylate Copolymer, Pvp, Sodium Polyaspartate, Phenoxyethanol, Sodium Dehydroacetate, Maltodextrin, Beheneth-30, Laureth-21, Peg-11 Methyl Ether Dimethicone, Citric Acid, Xanthan Gum, Aminomethyl Propanol, Peg-60 Glyceryl Isostearate, Silica, Disodium Edta, Sodium Metaphosphate. [+/- Ci 19140 (Yellow 5, Yellow 5 Lake), Ci 42090 (Blue 1, Blue 1 Lake), Ci 75470 (Carmine),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</si>
  <si>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['Natural Finish', 'Long-wearing', 'Waterproof']</t>
  </si>
  <si>
    <t>P450856</t>
  </si>
  <si>
    <t>Mini 24-HR Brow Setter Clear Brow Gel with Lamination Effect</t>
  </si>
  <si>
    <t>0.11 fl oz/ 3.5 mL</t>
  </si>
  <si>
    <t>P448162</t>
  </si>
  <si>
    <t>Boi-ing Cakeless Full Coverage Waterproof Liquid Concealer</t>
  </si>
  <si>
    <t>0.17 oz/5.0mL</t>
  </si>
  <si>
    <t>Shade 6 Fly High</t>
  </si>
  <si>
    <t>medium cool</t>
  </si>
  <si>
    <t>['Aqua (Water), Cyclopentasiloxane, Butylene Glycol, Cyclohexasiloxane, Methyl Methacrylate Crosspolymer, Peg-10 Dimethicone, Trimethylsiloxysilicate, Cetyl Peg/Ppg-10/1 Dimethicone, Sodium Chloride, Disteardimonium Hectorite, Triethoxycaprylylsilane, Phenoxyethanol, Caprylyl Glycol, Dimethicone/Vinyl Dimethicone Crosspolymer, Propylene Carbonate, Biosaccharide Gum-4, Alumina, Magnesium Oxide, Alpha-Glucan Oligosaccharide, Propanediol, Algin, Pentaerythrityl Tetra-Di-T-Butyl Hydroxyhydrocinnamate. [+/-: Ci 19140 (Yellow 5, Yellow 5 Lake), Ci 42090 (Blue 1 Lake), Ci 77007 (Ultramarines), Ci 77163 (Bismuth Oxychloride), Ci 77491, Ci 77492, Ci 77499 (Iron Oxides), Ci 77891 (Titanium Dioxide)].']</t>
  </si>
  <si>
    <t>['Natural Finish', 'Liquid Formula', 'Good for: Dark Circles', 'Long-wearing', 'Full Coverage', 'Waterproof']</t>
  </si>
  <si>
    <t>P425947</t>
  </si>
  <si>
    <t>Mini Roller Lash Curling &amp; Lifting Mascara</t>
  </si>
  <si>
    <t>['Water, Paraffin,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Yellow 5/Yellow 5 Lake (Ci 19140), Blue 1 Lake (Ci 42090), Ultramarines (Ci 77007), Bismuth Oxychloride (Ci 77163), Chromium Oxide Greens (Ci 77288), Chromium Hydroxide Green (Ci 772889), Iron Oxides (Ci 77491, Ci 77492, Ci 77499), Ferric Ferrocyanide/Ferric Ammonium Ferrocyanide (Ci 77510), Manganese Violet (Ci 77742), Titanium Dioxide (Ci 77891)].']</t>
  </si>
  <si>
    <t>P505031</t>
  </si>
  <si>
    <t>The POREfessional Smooth Sip Lightweight Gel-Cream Moisturizer</t>
  </si>
  <si>
    <t>1.7 oz / 50 ml</t>
  </si>
  <si>
    <t>['Aqua (Water), Propanediol, Glycerin, Niacinamide, Caprylic/Capric Triglyceride, Cellulose, Squalane, Maltitol, Ammonium Acryloyldimethyltaurate/VP Copolymer, Acrylates/C10-30 Alkyl Acrylate Crosspolymer, Chlorphenesin, Hydroxyacetophenone, Bisabolol, Xanthan Gum, Parfum (Fragrance), Aloe Barbadensis Leaf Juice, Sodium Hydroxide, Sclerotium Gum, Sorbitan Trioleate, Hydrogenated Lecithin, Pullulan, Butylene Glycol, Pentylene Glycol, Phenethyl Alcohol, Saccharide Isomerate, Silica, Apium Graveolens (Celery) Seed Extract, Sphingolipids, Sphingomonas Ferment Extract, Linum Usitatissimum (Linseed) Seed Extract, Citric Acid, Pentaerythrityl Tetra-Di-T-Butyl Hydroxyhydrocinnamate, Sodium Citrate, Tocopherol.']</t>
  </si>
  <si>
    <t>['Good for: Dullness/Uneven Texture', 'Good for: Pores', 'Good for: Dryness', 'Best for Oily, Combo, Normal Skin', 'Best for Dry, Combo, Normal Skin', 'Niacinamide']</t>
  </si>
  <si>
    <t>P417320</t>
  </si>
  <si>
    <t>Dandelion Twinkle Highlighter</t>
  </si>
  <si>
    <t>Full Size</t>
  </si>
  <si>
    <t>soft nude-pink</t>
  </si>
  <si>
    <t>['Synthetic Fluorphlogopite, Silica, Boron Nitride, Cetearyl Ethylhexanoate, C12-20 Acid Peg-8 Ester, Glycerin, Squalane, Parfum (Fragrance), Dicalcium Phosphate, Caprylyl Glycol, Ethylhexylglycerin, Polysorbate 80, Potassium Sorbate, Phenoxyethanol, 1,2-Hexanediol, Xanthan Gum, Limonene, Tin Oxide, Hexylene Glycol, Hexyl Cinnamal, Benzyl Salicylate, Aqua (Water), Citronellol, Citral, Linalool, Eugenol, Cinnamyl Alcohol, Alumina, Magnesium Oxide, Tocopherol. [+/- Ci 77891 (Titanium Dioxide), Ci 77491, Ci 77492, Ci 77499 (Iron Oxides)].']</t>
  </si>
  <si>
    <t>P428505</t>
  </si>
  <si>
    <t>Mini BADgal BANG! Volumizing Mascara</t>
  </si>
  <si>
    <t>Mini Intense Pitch Black â€“ 0.14 oz/ 4 g</t>
  </si>
  <si>
    <t>['Volumizing', 'allure 2019 Best of Beauty Award Winner', 'Community Favorite']</t>
  </si>
  <si>
    <t>P505023</t>
  </si>
  <si>
    <t>The POREfessional Deep Retreat Pore-Clearing Clay Mask</t>
  </si>
  <si>
    <t>['Aqua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t>
  </si>
  <si>
    <t>['Good for: Dullness/Uneven Texture', 'Good for: Pores']</t>
  </si>
  <si>
    <t>P505009</t>
  </si>
  <si>
    <t>The POREfessional Tight â€™n Toned Pore-Refining AHA+PHA Toner</t>
  </si>
  <si>
    <t>4.5 oz / 133 ml</t>
  </si>
  <si>
    <t>['Aqua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t>
  </si>
  <si>
    <t>P440952</t>
  </si>
  <si>
    <t>Mini Roller Liner Waterproof Liquid Eyeliner</t>
  </si>
  <si>
    <t>0.01 oz/ 0.5 mL</t>
  </si>
  <si>
    <t>['Water,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May Contain (+/-): Yellow 5/Yellow 5 Lake (Ci 19140), Blue 1 Lake (Ci 42090), Ultramarines (Ci 77007), Bismuth Oxychloride (Ci 77163), Black 2 [Nano] (Ci 77266), Chromium Oxide Greens (Ci 77288), Chromium Hydroxide Green (Ci 77289), Iron Oxides (Ci 77491, Ci 77492, Ci 77499), Ferric Ferrocyanide/Ferric Ammonium Ferrocyanide (Ci 77510), Manganese Violet (Ci 77742), Titanium Dioxide (Ci 77891).']</t>
  </si>
  <si>
    <t>['Long-wearing', 'Matte Finish', 'Waterproof']</t>
  </si>
  <si>
    <t>P440951</t>
  </si>
  <si>
    <t>Roller Liner Waterproof Liquid Eyeliner</t>
  </si>
  <si>
    <t>0.03 oz/ 1.0 mL</t>
  </si>
  <si>
    <t>P425933</t>
  </si>
  <si>
    <t>Mini Goof Proof Waterproof Easy Shape &amp; Fill Eyebrow Pencil</t>
  </si>
  <si>
    <t>0.005 oz/ 0.17 g</t>
  </si>
  <si>
    <t>warm light brown</t>
  </si>
  <si>
    <t>['Synthetic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</si>
  <si>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P425953</t>
  </si>
  <si>
    <t>Mini They're Real! Lengthening Mascara</t>
  </si>
  <si>
    <t>0.14 oz/ 4.0 g</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</si>
  <si>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</si>
  <si>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P466656</t>
  </si>
  <si>
    <t>The POREfessional: Super Setter Pore-Minimizing Setting Spray</t>
  </si>
  <si>
    <t>['Aqua (Water), Butylene Glycol, Pvp, Dimethicone/Vinyl Dimethicone Crosspolymer, Phenoxyethanol, Caprylyl Glycol, Ppg-3 Benzyl Ether Myristate, Ppg-26-Buteth-26, Peg-40 Hydrogenated Castor Oil, Peg-10 Dimethicone, Silica, Parfum (Fragrance), Limonene, Sodium Hydroxide, Pentaerythrityl Tetra-Di-T-Butyl Hydroxyhydrocinnamate, Tocopherol.', 'NÂº 14895/A.']</t>
  </si>
  <si>
    <t>['Good for: Pores', 'Long-wearing', 'Waterproof', 'Best for Oily, Combo, Normal Skin', 'Alcohol Free', 'Best for Dry, Combo, Normal Skin']</t>
  </si>
  <si>
    <t>P425923</t>
  </si>
  <si>
    <t>Mini Dandelion Baby-Pink Blush</t>
  </si>
  <si>
    <t>P505024</t>
  </si>
  <si>
    <t>The POREfessional Get Unblocked Makeup-Removing Cleansing Oil</t>
  </si>
  <si>
    <t>5 oz / 147 mL</t>
  </si>
  <si>
    <t>['Caprylic/Capric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</si>
  <si>
    <t>P505054</t>
  </si>
  <si>
    <t>The POREfessional Speedy Smooth Mask</t>
  </si>
  <si>
    <t>['Aqua (Water), Silica, Glycerin, Kaolin, Caprylic/Capric Triglyceride, 1,2-Hexanediol, Betaine, Butylene Glycol, Cetyl Ethylhexanoate, Sea Silt, Propanediol, Cetearyl Olivate, Sorbitan Olivate, CI 77891 (Titanium Dioxide), Hydroxyethyl Acrylate/Sodium Acryloyldimethyl Taurate Copolymer, Carbomer, Chlorphenesin, Squalane, Tromethamine, Bisabolol, Hydroxyacetophenone, Parfum (Fragrance), CI 77007 (Ultramarines), CI 77288 (Chromium Oxide Greens), Sorbitan Trioleate, Polysorbate 60, Ethylhexylglycerin, Sorbitan Isostearate, Hyaluronic Acid, Hydrolyzed Hyaluronic Acid, Sodium Hyaluronate, Apium Graveolens (Celery) Seed Extract, Linum Usitatissimum (Linseed) Seed Extract, Pentaerythrityl Tetra-Di-T-Butyl Hydroxyhydrocinnamate, Tocopherol.']</t>
  </si>
  <si>
    <t>P505020</t>
  </si>
  <si>
    <t>The POREfessional Good Cleanup Foaming Cleanser</t>
  </si>
  <si>
    <t>['Aqua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</si>
  <si>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P429905</t>
  </si>
  <si>
    <t>Mini Dandelion Twinkle Highlighter</t>
  </si>
  <si>
    <t>0.14 oz / 3.96 g</t>
  </si>
  <si>
    <t>P408312</t>
  </si>
  <si>
    <t>BROWVO! Conditioning Eyebrow Primer</t>
  </si>
  <si>
    <t>0.1 oz/ 3.0 mL</t>
  </si>
  <si>
    <t>['Water, Alcohol Denat., Lithium Magnesium Sodium Silicate, Pentylene Glycol, Hydrolyzed Keratin, Phenoxyethanol, Benzyl Alcohol, Xanthan Gum, Caprylyl Glycol, Styrene/Acrylates/Ammonium Methacrylate Copolymer, Panthenol, Disodium Edta, Butylene Glycol, Hydrolyzed Soy Protein, Sodium Laureth-12 Sulfate, C11-15 Pareth-7, Olea Europaea (Olive) Fruit Oil, Simmondsia Chinensis (Jojoba) Seed Oil, Tocopheryl Acetate, Potassium Sorbate, Tetrasodium Edta.']</t>
  </si>
  <si>
    <t>P474932</t>
  </si>
  <si>
    <t>POWmade Waterproof Brow Pomade</t>
  </si>
  <si>
    <t>0.17 oz/ 5 mL</t>
  </si>
  <si>
    <t>['Cyclopentasiloxane, Cera Microcristallina (Microcrystalline Wax), Polybutene, Silica, Bis-Diglyceryl Polyacyladipate-2, Polyethylene, Trimethylsiloxysilicate, Silica Dimethyl Silylate, Dimethicone, PEG-10 Dimethicone, Polyhydroxystearic Acid, Caprylyl Glycol,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</si>
  <si>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['Long-wearing', 'allure 2021 Best of Beauty Award Winner', 'Waterproof']</t>
  </si>
  <si>
    <t>P466657</t>
  </si>
  <si>
    <t>Mini The POREfessional: Super Setter Setting Spray</t>
  </si>
  <si>
    <t>P482664</t>
  </si>
  <si>
    <t>They're Real! Xtreme Precision Eye Liner</t>
  </si>
  <si>
    <t>0.01 oz / 0.35 g</t>
  </si>
  <si>
    <t>Xtra Black</t>
  </si>
  <si>
    <t>['Aqua (Water), Titanium/Titanium Dioxide, Ammonium Styrene/Acrylates Copolymer, Alcohol, Dipropylene Glycol, Butylene Glycol, PVP, Phenoxyethanol, Sodium Polyaspartate, Sodium Dehydroacetate, Diethylhexyl Sodium Sulfosuccinate, Acrylates Copolymer, Beheneth-30, Sodium Metaphosphate, Aluminum Hydroxide, Disodium EDTA, Aminomethyl Propanol. [+/- CI 19140 (Yellow 5, Yellow 5 Lake), CI 42090 (Blue 1 Lake), CI 77007 (Ultramarines), CI 77491, CI 77492, CI 77499 (Iron Oxides), CI 77742 (Manganese Violet), CI 77891 (Titanium Dioxide)].']</t>
  </si>
  <si>
    <t>['Liquid Formula', 'Satin Finish', 'Long-wearing', 'Waterproof']</t>
  </si>
  <si>
    <t>P469203</t>
  </si>
  <si>
    <t>They're Real! Magnet Extreme Lengthening Mascara</t>
  </si>
  <si>
    <t>Supercharged Black</t>
  </si>
  <si>
    <t>['Aqua (Water), Cera Alba (Beeswax), Paraffin, Polybutene, Vp/Eicosene Copolymer, Glyceryl Stearate, Acrylates Copolymer, Copernicia Cerifera (Carnauba) Wax, Steareth-21, Palmitic Acid, Pvp, Stearic Acid, Silica, Pentylene Glycol, Phenoxyethanol, Steareth-2, Aminomethyl Propanediol, Caprylyl Glycol, Panthenol, Hydroxyethylcellulose, Aluminum Hydroxide, Tocopheryl Acetate, Disodium Phosphate, Sodium Phosphate, Polysorbate 60.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</si>
  <si>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['Long-wearing', 'Without Phthalates', 'Lengthening', 'Without Parabens', 'Without Silicones', 'Without Sulfates SLS &amp; SLES']</t>
  </si>
  <si>
    <t>P503681</t>
  </si>
  <si>
    <t>Fluff Up Brow Flexible Brow-Texturizing Wax</t>
  </si>
  <si>
    <t>0.2 oz / 59. mL</t>
  </si>
  <si>
    <t>['Aqua (Water), Synthetic Candelilla Wax, Steareth-21, Glyceryl Stearate, Butylene Glycol, Acacia Senegal Gum, Butyrospermum Parkii (Shea) Butter, Cellulose, Silica, Simmondsia Chinensis (Jojoba) Seed Oil, Dimer Dilinoleyl Dimer Dilinoleate, Cera Carnauba (Copernicia Cerifera (Carnauba) Wax), Agrania Spinosa Kernel Oil, Cetyl Alcohol, Polyglyceryl-10 Myristate, Oryza Sativa (Rice) Starch, Phenoxyethanol, Caprylyl Glycol, Sodium Benzoate, Potassium Sorbate, Arginine, Tocopherol, Chondrus Crispus Powder, Dimethicone.']</t>
  </si>
  <si>
    <t>['Volumizing', 'Natural Finish', 'Long-wearing', 'Waterproof']</t>
  </si>
  <si>
    <t>P503687</t>
  </si>
  <si>
    <t>Mini Fluff Up Brow Flexible Brow-Texturizing Wax</t>
  </si>
  <si>
    <t>0.1 oz   / 2.9 mL</t>
  </si>
  <si>
    <t>P500840</t>
  </si>
  <si>
    <t>Gimme Brow+ Volumizing  Fiber Eyebrow Pencil</t>
  </si>
  <si>
    <t>0.042 oz. / 1.19 g</t>
  </si>
  <si>
    <t>['Dimethicone/Divinyldimethicone/Silsesquioxane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</si>
  <si>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['allure 2022 Best of Beauty Award Winner', 'Natural Finish', 'Long-wearing', 'Waterproof']</t>
  </si>
  <si>
    <t>P408313</t>
  </si>
  <si>
    <t>All-Purpose Pencil Sharpener</t>
  </si>
  <si>
    <t>P475910</t>
  </si>
  <si>
    <t>High Brow Dual Ended Highlighting Eyebrow Pencil</t>
  </si>
  <si>
    <t>2 x 0.04 oz/ 1.2 g</t>
  </si>
  <si>
    <t>Light</t>
  </si>
  <si>
    <t>linen pink (matte end)/ soft gold (shimmer end)</t>
  </si>
  <si>
    <t>['High Browâ€”Matte:', 'Ethylhexyl Palmitate, Silica, Synthetic Wax, Stearyl Dimethicone, Bis-Diglyceryl Polyacyladipate-2, Octadecene, Hydrogenated Polydicyclopentadiene, Mica, Synthetic Beeswax, Pentaerythrityl Tetra-Di-T-Butyl Hydroxyhydrocinnamate. [+/-: Ci 19140 (Yellow 5, Yellow 5 Lake),Ci 42090 (Blue 1 Lake), Ci 75470 (Carmine), Ci 77007 (Ultramarines), Ci 77163 (Bismuth Oxychloride), Ci 77288 (Chromium Oxide Greens), Ci 77289 (Chromium Hydroxide Green), Ci 77491, Ci 77492, Ci 77499 (Iron Oxides), Ci 77510 (Ferric Ferrocyanide, Ferric Ammonium Ferrocyanide), Ci 77742 (Manganese Violet),Ci 77891 (Titanium Dioxide)].', 'High Brow Glowâ€”Glow:', 'Pentaerythrityl Tetraisostearate, Mica, Simmondsia Chinensis (Jojoba) Seed Oil, Caprylic/Capric Triglyceride, Euphorbia Cerifera (Candelilla) Wax, Hydroxystearic Acid, Hydrogenated Vegetable Oil, Tocopherol, Talc, Ascorbyl Palmitate.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</si>
  <si>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['Stick Formula', 'Shimmer Finish', 'Matte Finish']</t>
  </si>
  <si>
    <t>P408314</t>
  </si>
  <si>
    <t>Grooming Tweezer &amp; Brush</t>
  </si>
  <si>
    <t>P469438</t>
  </si>
  <si>
    <t>Mini They're Real! Magnet Extreme Lengthening Mascara</t>
  </si>
  <si>
    <t>0.16 oz/ 4.53 g</t>
  </si>
  <si>
    <t>P501450</t>
  </si>
  <si>
    <t>Letters to Lashes Mascara Set</t>
  </si>
  <si>
    <t>['Roller Lash Curling Mascara:', 'Aqua (Water), Paraffin, Polybutene, Cera Alba (Beeswax), Bis-Diglyceryl Polyacyladipate-2, Palmitic Acid, Stearic Acid, Vp/Eicosene Copolymer, Acacia Senegal Gum,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 'BADgal BANG! Volumizing Mascara',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'Theyâ€™re Real! Lengthening Mascara:', 'Aqua (Water), Cera Alba (Beeswax), Paraffin, Styrene/Acrylates/Ammonium Methacrylate Copolymer, Propanediol, Glyceryl Stearate, Polybutene, Vp/Eicosene Copolymer, Steareth-21, Copernicia Cerifera (Carnauba) Wax, Palmitic Acid, Stearic Acid, Phenoxyethanol, Steareth-2, Silica, Aminomethyl Propanediol, Butylene Glycol, Caprylyl Glycol, Sodium Laureth-12 Sulfate, Hydroxyethylcellulose, Kaolin, Aluminum Hydroxide, Tocopheryl Acetate, Ammonium Hydroxide, Sericin, Disodium Phosphate, Sodium Phosphate, Polysorbate 60, Sodium Hyaluronate, Citric Acid, Potassium Sorbate. [+/- Ci 77499 (Iron Oxides), Ci 77007 (Ultramarines)].']</t>
  </si>
  <si>
    <t>['Volumizing', 'Long-wearing', 'Lengthening', 'Curling']</t>
  </si>
  <si>
    <t>P457461</t>
  </si>
  <si>
    <t>Gimme Brow+ Volumizing Eyebrow Gel Jumbo</t>
  </si>
  <si>
    <t>0.2 oz/ 6 g</t>
  </si>
  <si>
    <t>neutral light brown</t>
  </si>
  <si>
    <t>['Precisely, My Brow Pencil:', 'Stearic Acid, Rhus Succedanea Fruit Wax, Talc, Hydrogenated Castor Oil, Cera Alba (Beeswax), Cera Microcristallina (Microcrystalline Wax), Paraffinum Liquidum (Mineral Oil),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'Goof Proof:', 'Synthetic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</si>
  <si>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P453917</t>
  </si>
  <si>
    <t>Mini The POREfessional Hydrating Primer</t>
  </si>
  <si>
    <t>['Aqua (Water), Cyclopentasiloxane, Glycerin, Dimethicone/Vinyl Dimethicone Crosspolymer, Diglycerin, Methyl Methacrylate Crosspolymer, Dimethicone, Dimethicone Crosspolymer, Pentylene Glycol, Hydroxyethyl Acrylate/Sodium Acryloyldimethyl Taurate Copolymer, Isohexadecane, Phenoxyethanol, Diphenylsiloxy Phenyl Trimethicone, Cyclohexasiloxane, Silica, Butyrospermum Parkii (Shea) Butter, Isoceteth-10, Polysorbate 60, Parfum (Fragrance), Dimethicone/Phenyl Vinyl Dimethicone Crosspolymer, Sorbitan Isostearate, Sodium Hyaluronate, Limonene, Triethoxycaprylylsilane, Bht, Alumina, Magnesium Oxide, Tocopherol. [+/-: Ci 19140 (Yellow 5, Yellow 5 Lake), Ci 42090 (Blue 1 Lake), Ci 77007 (Ultramarines), Ci 77163 (Bismuth Oxychloride), Ci 77491, Ci 77492, Ci 77499 (Iron Oxides), Ci 77891 (Titanium Dioxide)].']</t>
  </si>
  <si>
    <t>['Natural Finish', 'Hyaluronic Acid', 'Good for: Pores', 'Hydrating', 'Long-wearing', 'Best for Dry, Combo, Normal Skin']</t>
  </si>
  <si>
    <t>P447358</t>
  </si>
  <si>
    <t>Mini Hello Happy Flawless Brightening Foundation SPF 15</t>
  </si>
  <si>
    <t>0.33 oz/ 10.0 mL</t>
  </si>
  <si>
    <t>fair cool</t>
  </si>
  <si>
    <t>['Water, Methyl Trimethicone, Alcohol, Isododecane, Phenyl Trimethicone, Peg-9 Polydimethylsiloxyethyl Dimethicone, Titanium Dioxide [Nano], Ethylhexyl Methoxycinnamate, Acrylates/Dimethicone Copolymer, Diphenyl Dimethicone/Vinyl Diphenyl Dimethicone/Silsesquioxane Crosspolymer, Glycerin, Dimethiconol/Methylsilanol/Silicate Crosspolymer, Silica, Aluminum Hydroxide, Dimethicone, Phenoxyethanol, Synthetic Fluorphlogopite, Stearic Acid, Sodium Myristoyl Glutamate, Glyceryl Undecyl Dimethicone, Disteardimonium Hectorite, Vp/Va Copolymer, Silica Silylate, Propylene Carbonate, Sodium Metabisulfite, Sodium Tocopheryl Phosphate, Hyaluronic Acid, Hydrogen Dimethicone, Sodium Hyaluronate, Bht, Hibiscus Sabdariffa Flower Extract. May Contain (+/-):Bismuth Oxychloride (Ci 77163), Iron Oxides (Ci 77491, Ci 77492, Ci 77499), Titanium Dioxide (Ci 77891).']</t>
  </si>
  <si>
    <t>P447122</t>
  </si>
  <si>
    <t>Hello Happy Velvet Powder Foundation</t>
  </si>
  <si>
    <t>medium warm</t>
  </si>
  <si>
    <t>['Mica, Lauroyl Lysine, Silica, Boron Nitride, Talc, Caprylic/Capric Triglyceride, Dimethicone, Phenyl Trimethicone, Trimethylsiloxysilicate, Octyldodecyl Stearoyl Stearate, Pentylene Glycol, Isopropyl Titanium Triisostearate, Caprylyl Glycol, Ethyl Oleate, Sodium Dehydroacetate, Ethyl Stearate, Aluminum Dimyristate, Triethoxycaprylylsilane, Disodium Stearoyl Glutamate, Bht, Polyethylene, Butyrospermum Parkii (Shea) Butter Unsaponifiables, Ethyl Linoleate, Ethyl Palmitate, Alumina, Citric Acid. May Contain (+/-): Red 6/Red 7/Red 7 Lake (Ci 15850), Yellow 6/Yellow 6 Lake (Ci 15985), Yellow 5/Yellow 5 Lake (Ci 19140), Blue 1 Lake (Ci 42090), Red 27/Red 27 Lake/Red 28 Lake (Ci 45410), Red 30/Red 30 Lake (Ci 73360), Carmine (Ci 75470), Ultramarines (Ci 77007), Bismuth Oxychloride (Ci 77163), Chromium Oxide Greens (Ci 77288), Chromium Hydroxide Green (Ci 77289), Iron Oxides (Ci 77491, Ci 77492, Ci 77499), Ferric Ferrocyanide/Ferric Ammonium Ferrocyanide (Ci 77510), Manganese Violet (Ci 77742), Titanium Dioxide (Ci 77891).']</t>
  </si>
  <si>
    <t>P447371</t>
  </si>
  <si>
    <t>BADgal BANG! 24-Hour Waterproof Eyeliner</t>
  </si>
  <si>
    <t>0.009 oz/ 0.25 g</t>
  </si>
  <si>
    <t>Pitch Black</t>
  </si>
  <si>
    <t>['Cyclopentasiloxane, Paraffin, C1112 Isoparaffin, Polybutene, Hydrogenated Cottonseed Oil, Mica, Simmondsia Chinensis (Jojoba) Seed Oil, Ceresin, Ozokerite, Microcrystalline Wax (Cera Microcristallina), Tocopherol, Ascorbyl Palmitate. [+/: Iron Oxides (Ci 77491, Ci 77492, Ci 77499), Titanium Dioxide (Ci 77891), Ferric Ferrocyanide (Ci 77510)].']</t>
  </si>
  <si>
    <t>P453269</t>
  </si>
  <si>
    <t>The POREfessional Hydrating Primer</t>
  </si>
  <si>
    <t>0.75 fl oz/ 22 ml</t>
  </si>
  <si>
    <t>P502233</t>
  </si>
  <si>
    <t>Mini Roller Express Curling Mascara &amp; Liquid Eyeliner Set</t>
  </si>
  <si>
    <t>['Roller Liner Waterproof Liquid Eyeliner:', 'Aqua (Water),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 Ci 19140 (Yellow 5, Yellow 5 Lake), Ci 42090 (Blue 1 Lake), Ci 77007 (Ultramarines), Ci 77163 (Bismuth Oxychloride), Ci 77266 (Black 2 [Nano]), Ci 77288 (Chromium Oxide Greens), Ci 77289 (Chromium Hydroxide Green), Ci 77491, Ci 77492, Ci 77499 (Iron Oxides), Ci 77510 (Ferric Ferrocyanide, Ferric Ammonium Ferrocyanide), Ci 77742 (Manganese Violet), Ci 77891 (Titanium Dioxide)].', 'Roller Lash Curling Mascara:', 'Aqua (Water), Paraffin, Polybutene, Cera Alba (Beeswax), Bis-Diglyceryl Polyacyladipate-2, Palmitic Acid, Stearic Acid, Vp/Eicosene Copolymer, Acacia Senegal Gum, Cera Carnauba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t>
  </si>
  <si>
    <t>['Volumizing', 'Long-wearing']</t>
  </si>
  <si>
    <t>P447121</t>
  </si>
  <si>
    <t>Hello Happy Flawless Brightening Foundation SPF 15</t>
  </si>
  <si>
    <t>P484032</t>
  </si>
  <si>
    <t>BADgal BANG! Volumizing Waterproof Mascara</t>
  </si>
  <si>
    <t>0.3 oz / 8.5 g</t>
  </si>
  <si>
    <t>pitch black</t>
  </si>
  <si>
    <t>['Isododecane, Cera Alba (Beeswax), Disteardimonium Hectorite, Aqua (Water), Synthetic Beeswax, Polybutene, Euphorbia Cerifera (Candelilla) Wax, Vp/Eicosene Copolymer, Polymethylsilsesquioxane, Paraffin, Propylene Carbonate, Talc, Phenoxyethanol, Silica, Panthenol. [+/- CI 77499 (Iron Oxides)].']</t>
  </si>
  <si>
    <t>['Volumizing', 'Long-wearing', 'Waterproof']</t>
  </si>
  <si>
    <t>P475911</t>
  </si>
  <si>
    <t>Brow Pomade Eyebrow Brush</t>
  </si>
  <si>
    <t>P479828</t>
  </si>
  <si>
    <t>The POREfessional: Mini Lite Primer Water-Based Pore Primer</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</si>
  <si>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</si>
  <si>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['Natural Finish', 'Good for: Pores', 'Long-wearing', 'Fragrance Free', 'Best for Oily, Combo, Normal Skin']</t>
  </si>
  <si>
    <t>P500099</t>
  </si>
  <si>
    <t>Multitasking Cheek Brush for Powder Blush, Bronzer &amp; Highlighter</t>
  </si>
  <si>
    <t>['Pressed Powder Formula', 'Customizable']</t>
  </si>
  <si>
    <t>P479827</t>
  </si>
  <si>
    <t>The POREfessional: Lite Primer Water-Based Pore Primer</t>
  </si>
  <si>
    <t>0.75 oz/ 22 mL</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</si>
  <si>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</si>
  <si>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P501426</t>
  </si>
  <si>
    <t>Mini Gimme Brow + Volumizing Fiber Eyebrow Pencil</t>
  </si>
  <si>
    <t>0.02oz / 0.6g</t>
  </si>
  <si>
    <t>P501435</t>
  </si>
  <si>
    <t>Gimme Brow Goals Volumizing Brow Gel &amp; Pencil Duo</t>
  </si>
  <si>
    <t>['Gimme Brow+ Volumizing Brow Gel:', 'Aqua (Water), Mica, Glyceryl Stearate, Pentylene Glycol, Polypropylene, Magnesium Aluminum Silicate, Peg-100 Stearate, Phenoxyethanol, Polyacrylamide, C13-14 Isoparaffin, Laureth-7, Panthenol, Glycerin, Althaea Officinalis Root Extract, Silica, Citric Acid, Potassium Sorbate, Sodium Benzoate.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'Gimme Brow+ Volumizing Pencil:', 'Silica, Dimethicone/Divinyldimethicone/Silsesquioxane Crosspolymer, Mica,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</si>
  <si>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P447368</t>
  </si>
  <si>
    <t>Hello Happy Flawless Brightening Foundation</t>
  </si>
  <si>
    <t>P504131</t>
  </si>
  <si>
    <t>BADgal Goodies Volumizing Mascara Value Set</t>
  </si>
  <si>
    <t>['Aqua (Water),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</si>
  <si>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P502816</t>
  </si>
  <si>
    <t>Mascara Power Pair Extreme Lengthening Mascara Set</t>
  </si>
  <si>
    <t>['Long-wearing', 'Lengthening']</t>
  </si>
  <si>
    <t>P505006</t>
  </si>
  <si>
    <t>Mini The POREfessional Deep Retreat Pore-Clearing Clay Mask</t>
  </si>
  <si>
    <t>P504136</t>
  </si>
  <si>
    <t>Get REAL Duo Lengthening Mascara Value Set</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</si>
  <si>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</si>
  <si>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P505033</t>
  </si>
  <si>
    <t>Mini The POREfessional Package Deal pore primer &amp; pore care value set</t>
  </si>
  <si>
    <t>['Mini The POREfessional Tight â€™n Toned Pore-Refining AHA+PHA Toner:', 'Aqua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 'Mini The POREfessional Deep Retreat Pore-Clearing Clay Mask:', 'Aqua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 'Mini The POREfessional Pore Minimizing Primer:', 'Cyclopentasiloxane, Dimethicone, Dimethicone/Vinyl Dimethicone Crosspolymer, Isononyl Isononanoate, Silica, Dimethicone Crosspolymer, Isododecane, Phenoxyethanol, Polymethyl Methacrylate, Titanium Dioxide (CI 77891), Cyclohexasiloxane, Tocopheryl Acetate, Fragrance (Parfum), Mica, Iron Oxides (CI 77492), Limonene, Iron Oxides (CI 77491), Iron Oxides (CI 77499), Triethoxycaprylylsilane, BHT.', 'The POREfessional Good Cleanup Foaming Cleanser:', 'Aqua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</si>
  <si>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['Liquid Formula', 'Good for: Pores']</t>
  </si>
  <si>
    <t>P505052</t>
  </si>
  <si>
    <t>Mini The POREfessional Tight â€™n Toned Pore-Refining AHA+PHA Toner</t>
  </si>
  <si>
    <t>P505026</t>
  </si>
  <si>
    <t>Mini The POREfessional Get Unblocked Makeup-Removing Cleansing Oil</t>
  </si>
  <si>
    <t>1.5 oz / 45 mL</t>
  </si>
  <si>
    <t>P505007</t>
  </si>
  <si>
    <t>Mini The POREfessional Good Cleanup Foaming Cleanser</t>
  </si>
  <si>
    <t>1.5 oz / 45 ml</t>
  </si>
  <si>
    <t>P418120</t>
  </si>
  <si>
    <t>Scorza Di Sicilia</t>
  </si>
  <si>
    <t>BERDOUES</t>
  </si>
  <si>
    <t>P406232</t>
  </si>
  <si>
    <t>10X Pro Styling Iron 1"</t>
  </si>
  <si>
    <t>Bio Ionic</t>
  </si>
  <si>
    <t>['All Hair Types', 'Increases Shine', 'Good for: Frizz', 'High Shine Finish', 'Good for: Dryness']</t>
  </si>
  <si>
    <t>P406532</t>
  </si>
  <si>
    <t>Long Barrel Styler Pro Curling Iron 1"</t>
  </si>
  <si>
    <t>['All Hair Types', 'Curling', 'Increases Shine', 'Good for: Frizz', 'High Shine Finish', 'Good for: Dryness']</t>
  </si>
  <si>
    <t>P474019</t>
  </si>
  <si>
    <t>Long Barrel Curling Iron 1.25' NanoIonic MX</t>
  </si>
  <si>
    <t>['Increases Shine', 'Good for: Frizz', 'Good for: Dryness', 'Curling', 'All Hair Types']</t>
  </si>
  <si>
    <t>P414981</t>
  </si>
  <si>
    <t>Eternity Wand Pro Styling Wand 1"</t>
  </si>
  <si>
    <t>1" wand</t>
  </si>
  <si>
    <t>P393317</t>
  </si>
  <si>
    <t>10X Ultralight Speed Dryer</t>
  </si>
  <si>
    <t>['All Hair Types', 'Increases Shine', 'Good for: Frizz', 'Straight Hair', 'High Shine Finish']</t>
  </si>
  <si>
    <t>P406533</t>
  </si>
  <si>
    <t>Universal Diffuser</t>
  </si>
  <si>
    <t>P421270</t>
  </si>
  <si>
    <t>Power Diva Pro Style Dryer</t>
  </si>
  <si>
    <t>P442577</t>
  </si>
  <si>
    <t>GrapheneMX Boar Styling Brush</t>
  </si>
  <si>
    <t>Large 31MM</t>
  </si>
  <si>
    <t>['All Hair Types', 'Increases Shine', 'Good for: Frizz', 'Good for: Dryness']</t>
  </si>
  <si>
    <t>P442579</t>
  </si>
  <si>
    <t>GrapheneMX Curling Iron 1.25"</t>
  </si>
  <si>
    <t>P460859</t>
  </si>
  <si>
    <t>Oval Curling Iron One Pass</t>
  </si>
  <si>
    <t>P442581</t>
  </si>
  <si>
    <t>GrapheneMX Styling Iron 1"</t>
  </si>
  <si>
    <t>P442580</t>
  </si>
  <si>
    <t>GrapheneMX Professional Dryer</t>
  </si>
  <si>
    <t>P460864</t>
  </si>
  <si>
    <t>OnePass 1" Styling Iron</t>
  </si>
  <si>
    <t>P433887</t>
  </si>
  <si>
    <t>Squalane + Omega Repair Deep Hydration Moisturizer</t>
  </si>
  <si>
    <t>Biossance</t>
  </si>
  <si>
    <t>1.69 oz / 50 mL</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</si>
  <si>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</si>
  <si>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['Vegan', 'Hyaluronic Acid', 'Clean + Planet Positive', 'Fragrance Free', 'Good for: Dryness', 'Best for Dry, Combo, Normal Skin']</t>
  </si>
  <si>
    <t>P416563</t>
  </si>
  <si>
    <t>Squalane + Vitamin C Rose Firming Oil</t>
  </si>
  <si>
    <t>1.01 oz / 30 mL</t>
  </si>
  <si>
    <t>['Squalane, Tetrahexyldecyl Ascorbate, Caprylic/Capric Triglyceride , Pistacia Lentiscus (Mastic) Gum, Rosa Damascena Flower Extract, Geraniol, Citronellol.']</t>
  </si>
  <si>
    <t>['Vegan', 'Good for: Loss of firmness', 'Vitamin C', 'Clean + Planet Positive', 'Good for: Dryness', 'Best for Dry, Combo, Normal Skin']</t>
  </si>
  <si>
    <t>P447210</t>
  </si>
  <si>
    <t>Squalane + Marine Algae Firming &amp; Lifting Eye Cream</t>
  </si>
  <si>
    <t>['Water,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</si>
  <si>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['Vegan', 'allure 2020 Best of Beauty Award Winner', 'Good for: Loss of firmness', 'Clean + Planet Positive', 'Good for: Anti-Aging', 'Fragrance Free']</t>
  </si>
  <si>
    <t>P453224</t>
  </si>
  <si>
    <t>Squalane + 10% Lactic Acid Resurfacing Serum</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</si>
  <si>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t>
  </si>
  <si>
    <t>['Vegan', 'Good for: Dullness/Uneven Texture', 'Good for: Pores', 'Clean + Planet Positive', 'AHA/Glycolic Acid', 'Best for Oily, Combo, Normal Skin']</t>
  </si>
  <si>
    <t>P416561</t>
  </si>
  <si>
    <t>Squalane + Probiotic Balancing Gel Moisturizer</t>
  </si>
  <si>
    <t>['Water/Aqua,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</si>
  <si>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['Vegan', 'Good for: Redness', 'Hyaluronic Acid', 'Clean + Planet Positive', 'Fragrance Free', 'Good for: Dryness']</t>
  </si>
  <si>
    <t>P416562</t>
  </si>
  <si>
    <t>Squalane + Peptide Brightening &amp; De-Puffing Eye Gel</t>
  </si>
  <si>
    <t>['Water/Aqua, Aloe Barbadensis Leaf Juice, Squalane, Niacinamide, Glycerin, Panthenol, Chondrus Crispus Extract, Malus Domestica Fruit Cell Culture Extract, Acetyl Tetrapeptide-5, Acetyl Hexapeptide-8, Tocopherol, Pentylene Glycol, Cucumis Sativus (Cucumber) Fruit Extract, Tetrahexyldecyl Ascorbate, Camellia Sinensis Leaf Extract, Lycium Barbarum (Goji) Fruit Extract, Lycopene, Vitis Vinifera (Grape) Skin Extract, Sodium Hyaluronate, Caffeine, Acacia Senegal Gum, Dimethicone Crosspolymer, Xanthan Gum, Carbomer, Ethyl Lauroyl Arginate HCL, Lecithin, Ammonium Acryloyldimethyltaurate/VP Copolymer, Silica, Phenoxyethanol, Potassium Sorbate, Citric Acid, Caprylyl Glycol.']</t>
  </si>
  <si>
    <t>['Vegan', 'Hyaluronic Acid', 'Good for: Loss of firmness', 'Clean + Planet Positive', 'Good for: Dark Circles', 'Fragrance Free']</t>
  </si>
  <si>
    <t>P456410</t>
  </si>
  <si>
    <t>Squalane + Zinc Sheer Mineral Sunscreen SPF 30 PA +++</t>
  </si>
  <si>
    <t>['Zinc Oxide, Water, Caprylic/Capric Triglyceride, Squalane, Glycerin, Cetearyl Alcohol, Methyl Dihydroabietate, Sorbitan Olivate, Coco-Glucoside, Cetyl Palmitate, Polyglyceryl-3 Polyricinoleate, Caprylyl/Capryl Glucoside, Nymphaea Alba Flower Extract, Acacia Senegal Gum, Ethyl Ferulate, Xanthan Gum, Sodium Gluconate, Lecithin, Sodium Palmitoyl Proline, Polyhydroxystearic Acid, Ethylhexylglycerin, Phenoxyethanol, Isostearic Acid.']</t>
  </si>
  <si>
    <t>['Vegan', 'Clean + Planet Positive', 'Good for: Anti-Aging', 'Fragrance Free', 'Reef Safe SPF', 'Without Parabens']</t>
  </si>
  <si>
    <t>P416560</t>
  </si>
  <si>
    <t>Squalane + Antioxidant Makeup Removing Cleansing Oil</t>
  </si>
  <si>
    <t>6.76 oz / 200 mL</t>
  </si>
  <si>
    <t>['Caprylic/Capric Triglyceride, Polyglyceryl-2 Caprate, Squalane, Hydrogenated Farnesene,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 Limonene, Linalool.']</t>
  </si>
  <si>
    <t>['Vegan', 'Clean + Planet Positive', 'Fragrance Free', 'Good for: Dryness', 'Best for Dry, Combo, Normal Skin', 'Cruelty-Free']</t>
  </si>
  <si>
    <t>P467110</t>
  </si>
  <si>
    <t>Squalane + 10% Vitamin C Dark Spot Serum</t>
  </si>
  <si>
    <t>1.0 oz/ 30 mL</t>
  </si>
  <si>
    <t>['Water/Aqua/Eau, Glycerin, 3-O-Ethyl Ascorbic Acid, Squalane, Lentinus Edodes Mycelium Extract, Hydroxyethyl Acrylate/Sodium Acryloyldimethyl Taurate Copolymer, Glycyrrhiza Glabra (Licorice) Root Extract, Sodium Hyaluronate, Citric Acid, Polyacrylate Crosspolymer-6, Acacia Senegal Gum, Xanthan Gum, Sodium Gluconate, Sodium Citrate, Phenoxyethanol, Ethylhexylglycerin.']</t>
  </si>
  <si>
    <t>['Vegan', 'Hyaluronic Acid', 'Vitamin C', 'Clean + Planet Positive', 'Fragrance Free', 'Good for: Dark spots']</t>
  </si>
  <si>
    <t>P471003</t>
  </si>
  <si>
    <t>Squalane + BHA Pore-Minimizing Toner</t>
  </si>
  <si>
    <t>4.0 oz/ 120 mL</t>
  </si>
  <si>
    <t>['Water/Aqua/Eau, Salix Alba (Willow) Bark Extract, Glycerin, Cucumis Sativus (Cucumber) Fruit Water, Squalane, Sorbitan Oleate Decylglucoside Crosspolymer, Betaine Salicylate, Microcitrus Australasica Fruit Extract, Rosmarinus Officinalis (Rosemary) Leaf Water, Lavandula Angustifolia (Lavender) Flower Water, Sodium Hyaluronate, Melia Azadirachta Leaf Extract, Melissa Officinalis Leaf Oil, Curcuma Longa (Turmeric) Root Extract, Coccinia Indica Fruit Extract, Melia Azadirachta Flower Extract, Solanum Melongena (Eggplant) Fruit Extract, Ocimum Basilicum (Basil) Flower/Leaf Extract, Amber Powder, Corallina Officinalis Extract, Sodium Chloride, Citric Acid, Sodium Gluconate, Sodium Benzoate, Potassium Sorbate, Pelargonium Graveolens Oil, Citronellol.']</t>
  </si>
  <si>
    <t>['Vegan', 'Hyaluronic Acid', 'Good for: Pores', 'Clean + Planet Positive', 'AHA/Glycolic Acid', 'Alcohol Free']</t>
  </si>
  <si>
    <t>P474304</t>
  </si>
  <si>
    <t>Squalane + Amino Aloe Gentle Pore-Minimizing Cleanser</t>
  </si>
  <si>
    <t>6.76 oz/ 200 mL</t>
  </si>
  <si>
    <t>['Water/Aqua/Eau, Aloe Barbadensis Leaf Juice, Cocamidopropyl Hydroxysultaine, Glycerin, Sodium Cocoyl Isethionate, Disodium Coco-Glucoside Citrate, Squalane, Cocoyl Proline, Moringa Oleifera Leaf Extract, Rosmarinus Officinalis (Rosemary) Leaf Oil, Cymbopogon Schoenanthus Oil, Pelargonium Graveolens Oil, Salvia Sclarea (Clary) Oil, Hydrolyzed Pea Protein, Medicago Sativa (Alfalfa) Extract, Sodium Levulinate, Caramel, Magnesium Chloride, Potassium Sorbate, Sodium Gluconate, Citric Acid, Citral, Citronellol, Linalool.']</t>
  </si>
  <si>
    <t>['Vegan', 'Good for: Pores', 'Clean + Planet Positive', 'Without Parabens', 'Best for Dry, Combo, Normal Skin', 'Cruelty-Free']</t>
  </si>
  <si>
    <t>P479304</t>
  </si>
  <si>
    <t>Squalane + Copper Peptide Rapid Plumping Serum</t>
  </si>
  <si>
    <t>['Water/Aqua/Eau,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t>
  </si>
  <si>
    <t>['Vegan', 'Hyaluronic Acid', 'Good for: Loss of firmness', 'Plumping', 'Clean + Planet Positive', 'Best for Dry, Combo, Normal Skin']</t>
  </si>
  <si>
    <t>P416564</t>
  </si>
  <si>
    <t>100% Sugarcane Squalane Oil</t>
  </si>
  <si>
    <t>['Squalane Oil.']</t>
  </si>
  <si>
    <t>P474022</t>
  </si>
  <si>
    <t>Squalane + Caffeine Toning Body Cream</t>
  </si>
  <si>
    <t>6 oz / 200 mL</t>
  </si>
  <si>
    <t>['Water/Aqua/Eau, Squalane, Caprylic/Capric Triglyceride, Glycerin, Sorbitan Olivate, Cetearyl Olivate, Jojoba Esters, Behenyl Alcohol, Cetyl Palmitate, Caffeine, Niacinamide, Plankton Extract, Sorbitan Palmitate, Hydroxyethyl Acrylate/Sodium Acryloyldimethyl Taurate Copolymer, Tocopherol, Sodium Gluconate, Ethylhexylglycerin, Phenoxyethanol, Citric Acid.']</t>
  </si>
  <si>
    <t>['Vegan', 'Good for: Loss of firmness', 'Clean + Planet Positive', 'Fragrance Free', 'Good for: Dryness', 'Niacinamide']</t>
  </si>
  <si>
    <t>P503642</t>
  </si>
  <si>
    <t>Squalane + Vitamin C Rose Brightening Moisturizer</t>
  </si>
  <si>
    <t>['Water/Aqua/Eau, Squalane, Glycerin, Caprylic/Capric Triglyceride, Isoamyl Laurate, Cetearyl Olivate, Sorbitan Olivate, Tetrahexyldecyl Ascorbate, Lactobacillus/Lemon Peel Ferment Extract, Tocopherol, Glyceryl Stearate SE, Rosa Damascena Flower Extract, Hydroxyethyl Acrylate/Sodium Acryloyldimethyl Taurate Copolymer, Leuconostoc/Radish Root Ferment Filtrate, Cetyl Alcohol, Acacia Senegal Gum, Xanthan Gum, Ethylhexylglycerin, Phytic Acid, Sodium Gluconate, Phenoxyethanol, Citric Acid, Sodium Hydroxide, Citronellol, Iron Oxide (CI 77491).']</t>
  </si>
  <si>
    <t>['Vegan', 'Best for Normal Skin', 'Vitamin C', 'Clean + Planet Positive', 'Good for: Anti-Aging', 'Good for: Dryness']</t>
  </si>
  <si>
    <t>P469439</t>
  </si>
  <si>
    <t>Squalane+ Rose Vegan Lip Balm</t>
  </si>
  <si>
    <t>['Diisostearyl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</si>
  <si>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['Hyaluronic Acid', 'Clean + Planet Positive', 'Plumping', 'Fragrance Free', 'Good for: Dryness', 'allure 2021: Clean Beauty Winner']</t>
  </si>
  <si>
    <t>P462829</t>
  </si>
  <si>
    <t>Squalane + Elderberry Nourishing Jelly Cleanser</t>
  </si>
  <si>
    <t>5.07 oz / 150 mL</t>
  </si>
  <si>
    <t>['Caprylic/Capric Triglyceride, Glycerin, Water/Aqua/Eau, Squalane, Hydrogenated Farnesene, Sodium Cocoyl Isethionate, Sucrose Laurate, Sucrose Stearate, Polymnia Sonchifolia Root Juice, Alpha-Glucan Oligosaccharide, Sambucus Nigra Fruit Extract, Lactobacillus, Ipomoea Batatas Root Extract, Oryza Sativa (Rice) Bran Extract, Acacia Senegal Gum, Helianthus Annuus (Sunflower) Extract, Caprylhydroxamic Acid, Sucrose Palmitate, Rosmarinus Officinalis (Rosemary) Leaf Extract, Phenethyl Alcohol, Ethylhexylglycerin, Maltodextrin, Tocopherol, Citric Acid.']</t>
  </si>
  <si>
    <t>['Vegan', 'Clean + Planet Positive', 'Good for: Dryness', 'Without Parabens', 'Best for Dry, Combo, Normal Skin', 'Cruelty-Free']</t>
  </si>
  <si>
    <t>P501213</t>
  </si>
  <si>
    <t>Squalane + Retinol Night Serum</t>
  </si>
  <si>
    <t>['Water/Aqua/Eau, Squalane, Glycerin, Caprylic/Capric Triglyceride, Cetearyl Olivate, Sorbitan Olivate, Retinol, Retinal, Allantoin, Crocus Sativus Stigma Extract, Pseudozyma Epicola/Evening Primrose Oil Ferment Extract, Tocopherol, Rosmarinus Officinalis (Rosemary) Leaf Extract, Oryza Sativa (Rice) Bran Extract, Cetearyl Alcohol, Helianthus Annuus (Sunflower) Extract, Hydroxyapatite, Dextrin, Carbomer, Sodium Gluconate, Phenoxyethanol, Ethylhexylglycerin, Sodium Hydroxide.']</t>
  </si>
  <si>
    <t>['Vegan', 'Good for: Dullness/Uneven Texture', 'Clean + Planet Positive', 'Good for: Anti-Aging', 'Retinol', 'Best for Dry, Combo, Normal Skin']</t>
  </si>
  <si>
    <t>P483650</t>
  </si>
  <si>
    <t>Squalane + Enzyme Sugar Body Scrub</t>
  </si>
  <si>
    <t>['Sucrose, Glycerin, Water/Aqua/Eau, Squalane, Cetearyl Olivate, Sorbitan Olivate, Lactobacillus/Punica Granatum Fruit Ferment Extract, Rosa Canina (Rosehip) Seed Oil, Rosa Gallica (Rose) Flower Powder, Vaccinium Macrocarpon (Cranberry) Fruit Powder, Propanediol, Citrus Aurantium Dulcis (Orange) Peel Oil, Leuconostoc/Radish Root Ferment Filtrate, Lavandula Angustifolia (Lavender) Oil, Lavandula Hybrida Oil, Xanthan Gum, Anthemis Nobilis Flower Oil, Ethylhexylglycerin, Potassium Sorbate, Mica, Limonene, Linalool, Iron Oxide (CI 77491).']</t>
  </si>
  <si>
    <t>['Vegan', 'Good for: Dullness/Uneven Texture', 'Clean + Planet Positive', 'Hydrating', 'Good for: Dryness', 'Cruelty-Free']</t>
  </si>
  <si>
    <t>Scrub &amp; Exfoliants</t>
  </si>
  <si>
    <t>P480278</t>
  </si>
  <si>
    <t>Rapid Radiance Set</t>
  </si>
  <si>
    <t>['Marine Algae Eye Cream:', 'Water (Aqua),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'Lactic Acid Resurfacing Night Serum:', 'Water/Aqua/Eau,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 'Squalane + Vitamin C Rose Oil:', 'Squalane, Tetrahexyldecyl Ascorbate, Caprylic/Capric Triglyceride, Pistacia Lentiscus (Mastic) Gum, Rosa Damascena Flower Extract, Geraniol, Citronellol.']</t>
  </si>
  <si>
    <t>['Vegan', 'Good for: Dullness/Uneven Texture', 'Clean + Planet Positive', 'Good for: Dryness', 'Without Parabens', 'Best for Dry, Combo, Normal Skin']</t>
  </si>
  <si>
    <t>P429659</t>
  </si>
  <si>
    <t>Squalane + Hyaluronic Toning Mist</t>
  </si>
  <si>
    <t>2.53 oz / 75 mL</t>
  </si>
  <si>
    <t>['Water, Polyglyceryl-10 Laurate, Glyceryl Citrate/Lactate/Linoleate/Oleate, Squalane, Glycerin, Panthenol, Sodium Hyaluronate, Hydrolyzed Sodium Hyaluronate, Enteromorpha Compressa Extract, Lysine, Magnesium Chloride, Sodium Chloride, Potassium Chloride, Zinc Chloride, Pyrus Malus (Apple) Fruit Extract, Lavandula Angustifolia (Lavender) Oil, Citrus Nobilis (Mandarin Orange) Peel Oil, Pelargonium Graveolens Flower Oil, Sodium Stearoyl Glutamate, Polyglyceryl-4 Cocoate, Polyglyceryl-3 Caprate, Glyceryl Caprylate, Tetrasodium Glutamate Diacetate, Citric Acid, Caprylyl Glycol, Ethylhexylglycerin, Phenoxyethanol, Hexylene Glycol, Limonene, Citronellol, Geraniol, Linalool.']</t>
  </si>
  <si>
    <t>['Vegan', 'Hyaluronic Acid', 'Clean + Planet Positive', 'Hydrating', 'Good for: Dryness', 'Best for Dry, Combo, Normal Skin']</t>
  </si>
  <si>
    <t>P484033</t>
  </si>
  <si>
    <t>Mini Squalane + Vitamin C Rose Firming Oil</t>
  </si>
  <si>
    <t>['Squalane, Pistacia Lentiscus (Mastic) Gum, Rosa Damascena Flower Extract, Tetrahexyldecyl Ascorbate, Caprylic/Capric Triglyceride, Geraniol, Citronellol.']</t>
  </si>
  <si>
    <t>P480280</t>
  </si>
  <si>
    <t>Mini Squalane + Omega Repair Deep Hydration Moisturizer</t>
  </si>
  <si>
    <t>P480279</t>
  </si>
  <si>
    <t>Radiantly Rose Duo Set</t>
  </si>
  <si>
    <t>['Squalane + Vitamin C Rose Oil:', 'Squalane, Tetrahexyldecyl Ascorbate, Caprylic/Capric Triglyceride , Pistacia Lentiscus (Mastic) Gum, Rosa Damascena Flower Extract, Geraniol, Citronellol.', 'Squalane + Rose Vegan Lip Balm:', 'Diisostearyl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</si>
  <si>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['Hyaluronic Acid', 'Vitamin C', 'Clean at Sephora', 'Good for: Dryness', 'Without Parabens', 'Cruelty-Free']</t>
  </si>
  <si>
    <t>P503892</t>
  </si>
  <si>
    <t>Instant Hydration Set</t>
  </si>
  <si>
    <t>['Squalane + Copper Peptide Rapid Plumping Serum:', 'Water/Aqua/Eau,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 'Squalane + Marine Algae Firming &amp; Lifting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'Squalane + Omega Repair Deep Hydration Moisturizer:',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</si>
  <si>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['Vegan', 'allure 2020 Best of Beauty Award Winner', 'Hyaluronic Acid', 'Clean + Planet Positive', 'Good for: Dryness', 'Best for Dry, Combo, Normal Skin']</t>
  </si>
  <si>
    <t>P377750</t>
  </si>
  <si>
    <t>Amplified Tubing Mascara</t>
  </si>
  <si>
    <t>Blinc</t>
  </si>
  <si>
    <t>['Water, Ammonium Acrylates Copolymer, Iron Oxides (Ci 77499), Iron Oxides (Ci 77499), Glyceryl Stearate, Beeswax/Cera Alba, Copernicia Cerifera (Carnauba) Wax/Copernicia Cerifera Cera, Styrene/Acrylates Copolymer, Butylene Glycol, Dimethicone, Hydrogenated Polyisobutene, Stearic Acid, Polysorbate 80, Bis-Behenyl/Isostearyl/Phytosteryl Dimer Dilinoleyl Dimer Dilinoleate, Mica, Silica, Phenoxyethanol, Aminomethyl Propanol, Potassium Sorbate, Sodium Dehydroacetate, Hydroxyethylcellulose, Laureth-21, Trisodium EDTA, Xanthan Gum, Sodium Nitrate, Disodium Phosphate, Polysorbate 60, Sodium Phosphate.']</t>
  </si>
  <si>
    <t>P46017</t>
  </si>
  <si>
    <t>Original Tubing Mascara</t>
  </si>
  <si>
    <t>['Water/Aqua, Acrylates Copolymer, Butylene Glycol, Ammonium Acrylates Copolymer, Phenoxyethanol, Sodium Dehydroacetate, Sodium Hydroxide, Laureth-21, Caprylyl Glycol, Trideceth-6 Phosphate, Dipropylene Glycol, Glyceryl Caprylate, Sodium Carbonate, May Contain/Peut Contenir (+/-): Iron Oxides (CI 77499)']</t>
  </si>
  <si>
    <t>P385531</t>
  </si>
  <si>
    <t>Lash Primer</t>
  </si>
  <si>
    <t>0.23 oz/ 6.8 mL</t>
  </si>
  <si>
    <t>['Water, Oryza Sativa (Rice) Bran Wax, Copernicia Cerifera (Carnauba) Wax, Beeswax, Stearic Acid, Euphorbia Cerifera (Candelilla) Wax, Triethanolamine, PEG-12 Dimethicone, Nylon-12, 1, 2-Hexanediol, Caprylyl Glycol, Hydroxyethylcellulose, Tocopheryl Acetate, Panthenol, Methylisothiazolinone, Tropolone, Phyllanthus Emblica Fruit Extract, Methylsilanol Mannuronate, Hydrolyzed Soy Protein, Butylene Glycol, Secale Cereale (Rye) Seed Extract, Camellia Sinensis Leaf Extract, Alcohol, Pyrus Communis (Pear) Fruit Extract, Yeast Extract, Yeast Polysaccharides, Xanthan Gum, Hibiscus Sabdariffa Flower Extract, Ferula Assa Foetida Root Extract, Lecithin, Dextrin, Hydrolyzed Hibiscus Esculentus Extract, Ubiquinone.']</t>
  </si>
  <si>
    <t>P501265</t>
  </si>
  <si>
    <t>Lash Extension Tubing Mascara</t>
  </si>
  <si>
    <t>['Water/Aqua, Acrylates/Ethylhexyl Acrylate Copolymer, Glyceryl Stearate, Alcohol, Stearic Acid, Copernicia Cerifera (Carnauba) Wax/Copernicia Cerifera Cera, VP/Eicosene Copolymer, PVP, Butyrospermum Parkii (Shea) Butter, Ricinus Communis (Castor) Seed Oil, Phenoxyethanol, Aminomethyl Propanol, Laureth-21, Sodium Dehydroacetate, Ethylhexylglycerin, Biotin, May Contain/Peut Contenir(+/-): Iron Oxides CI 77499.']</t>
  </si>
  <si>
    <t>['Vegan', 'Volumizing', 'Long-wearing', 'Lengthening', 'Gluten Free', 'Cruelty-Free']</t>
  </si>
  <si>
    <t>P471004</t>
  </si>
  <si>
    <t>UltraVolume Tubing Mascara</t>
  </si>
  <si>
    <t>0.3 oz/ 9 mL</t>
  </si>
  <si>
    <t>['Water/Aqua/Eau, Acrylates Copolymer, Copernicia Cerifera (Carnauba) Wax/Copernica Cerifera Cera, Glyceryl Stearate, Stearic Acid, Alcohol, Iron Oxides Cl 77499, PVP, Ammonium Acrylates Copolymer, Phenoxyethanol, Sodium Hydroxide, Sodium Dehydroacetate, Simmondsia Chinensis (Jojoba) Seed Oil, Butylene Glycol, Laureth-21, Caprylyl Glycol, Glyceryl Caprylate, Sodium Carbonate.']</t>
  </si>
  <si>
    <t>['Vegan', 'Volumizing', 'Long-wearing', 'allure 2021 Best of Beauty Award Winner', 'Lengthening']</t>
  </si>
  <si>
    <t>P270594</t>
  </si>
  <si>
    <t>Vitamin Enriched Face Base Priming Moisturizer</t>
  </si>
  <si>
    <t>Bobbi Brown</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</si>
  <si>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</si>
  <si>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['Hyaluronic Acid', 'Plumping', 'Vitamin C', 'Hydrating', 'Without Parabens', 'Gluten Free']</t>
  </si>
  <si>
    <t>P378145</t>
  </si>
  <si>
    <t>Long-Wear Cream Eyeshadow Stick</t>
  </si>
  <si>
    <t>Golden Amber</t>
  </si>
  <si>
    <t>true copper</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</si>
  <si>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</si>
  <si>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['Stick Formula', 'allure 2022 Best of Beauty Award Winner', 'Shimmer Finish', 'Long-wearing', 'Waterproof']</t>
  </si>
  <si>
    <t>P270539</t>
  </si>
  <si>
    <t>Long-Wear Gel Eyeliner</t>
  </si>
  <si>
    <t>Black Ink</t>
  </si>
  <si>
    <t>jet black</t>
  </si>
  <si>
    <t>['Isododecane, Cyclopentasiloxane, Polyethylene, Trimethylsiloxysilicate, Disteardimonium Hectorite, Propylene Carbonate, Lecithin, Phenyl Trimethicone, Hydrogenated Polyisobutene, Methicone, Barium Sulfate, Bht, Phenoxyethanol, [+/- Iron Oxides (Ci 77491, Ci 77492, Ci 77499), Mica, Titanium Dioxide (Ci 77891), Blue 1 Lake (Ci 42090), Carmine (Ci 75470), Chromium Oxide Greens (Ci 77288), Manganese Violet (Ci 77742), Yellow 5 Lake (Ci 19140), Chromium Hydroxide Green (Ci 77289), Bismuth Oxychloride (Ci 77163), Ultramarines (Ci 77007), Ferric Ferrocyanide (Ci 77510)] &lt;ILN29463&gt;.']</t>
  </si>
  <si>
    <t>['Matte Finish', 'Long-wearing', 'Waterproof']</t>
  </si>
  <si>
    <t>P270555</t>
  </si>
  <si>
    <t>Under Eye Corrector</t>
  </si>
  <si>
    <t>0.05 oz/ 1.5 mL</t>
  </si>
  <si>
    <t>Light Peach</t>
  </si>
  <si>
    <t>light yellow peach corrects brown/grey/greenish discoloration under the eyes</t>
  </si>
  <si>
    <t>['Petrolatum, Octyldodecyl Stearoyl Stearate, Bis-Diglyceryl Polyacyladipate-2, Methyl Methacrylate Crosspolymer, Tribehenin, Kaolin, Silica, Polyethylene, Tocopheryl Acetate, Lecithin, Polysorbate 20, Tocopherol, Propylene Glycol Stearate, Tetrahexyldecyl Ascorbate, Microcrystalline Wax/Cera Microcristallina/Cire Microcristalline, Sorbitan Laurate, Caprylyl Glycol, Propylene Glycol Laurate, [+/- Titanium Dioxide (Ci 77891), Iron Oxides (Ci 77491, Ci 77492, Ci 77499), Ultramarines (Ci 77007), Mica] &lt;ILN36815&gt;.']</t>
  </si>
  <si>
    <t>['Good for: Redness', 'Community Favorite', 'Good for: Dark Circles', 'Hydrating', 'Long-wearing', 'Waterproof']</t>
  </si>
  <si>
    <t>P401602</t>
  </si>
  <si>
    <t>Highlighting Powder</t>
  </si>
  <si>
    <t>Peach Glow</t>
  </si>
  <si>
    <t>a swirl of pearlescent white and pale peach</t>
  </si>
  <si>
    <t>['Synthetic Fluorphlogopite , Cetearyl Ethylhexanoate , C12-20 Acid Peg-8 Ester , Glycerin , Hdi/Trimethylol Hexyllactone Crosspolymer , Squalane , Polysorbate 80 , Chondrus Crispus (Carrageenan) , Ethylhexylglycerin , Caprylyl Glycol , Dicalcium Phosphate , 1,2-Hexanediol , Calcium Aluminum Borosilicate , Calcium Sodium Borosilicate , Tin Oxide , Silica , [+/- Mica , Titanium Dioxide (Ci 77891) , Iron Oxides (Ci 77491) , Iron Oxides (Ci 77492) , Manganese Violet (Ci 77742) , Bismuth Oxychloride (Ci 77163) , Blue 1 Lake (Ci 42090) , Ultramarines (Ci 77007) , Carmine (Ci 75470) , Yellow 5 Lake (Ci 19140) , Iron Oxides (Ci 77499)].']</t>
  </si>
  <si>
    <t>['Radiant Finish', 'Pressed Powder Formula', 'Shimmer Finish', 'Without Phthalates', 'Without Parabens', 'Without Sulfates SLS &amp; SLES']</t>
  </si>
  <si>
    <t>P431505</t>
  </si>
  <si>
    <t>Mini Vitamin Enriched Face Base Priming Moisturizer</t>
  </si>
  <si>
    <t>0.50 oz/ 15 mL</t>
  </si>
  <si>
    <t>P427430</t>
  </si>
  <si>
    <t>Skin Long-Wear Weightless Foundation SPF 15</t>
  </si>
  <si>
    <t>Cool Ivory (C-026)</t>
  </si>
  <si>
    <t>very light beige with a balance of pink and yellow undertones; for very light skin</t>
  </si>
  <si>
    <t>['Water, Dimethicone, Trimethylsiloxysilicate, Cetyl Peg/Ppg-10/1 Dimethicone, Butylene Glycol, Glycerin, Disteardimonium Hectorite, Polyglyceryl-3 Diisostearate, Sodium Chloride, Laminaria Saccharina Extract, Butyrospermum Parkii (Shea Butter), Fragrance, Ascorbyl Palmitate, Tocopherol, Dimethicone Crosspolymer, Methicone, Stearic Acid, Tocopheryl Acetate, Glyceryl Oleate, Lecithin, Glyceryl Stearate, Citric Acid, Aluminum Hydroxide, Talc, Disodium Edta, Linalool, Sodium Dehydroacetate, Phenoxyethanol. May Contain (+/-): Mica, Titanium Dioxide (Ci 77891), Iron Oxides (Ci 77492), Iron Oxides (Ci 77491), Iron Oxides (Ci 77499).']</t>
  </si>
  <si>
    <t>['Natural Finish', 'Long-wearing', 'Medium Coverage', 'SPF', 'Gluten Free']</t>
  </si>
  <si>
    <t>P270549</t>
  </si>
  <si>
    <t>Skin Foundation Stick</t>
  </si>
  <si>
    <t>0.31 oz/ 9 g</t>
  </si>
  <si>
    <t>Warm Sand (W-036)</t>
  </si>
  <si>
    <t>light beige with yellow undertones; for light skin</t>
  </si>
  <si>
    <t>['Caprylic/Capric Triglyceride, Ethylhexyl Palmitate, Cetyl Dimethicone, Polymethylsilsesquioxane, Beeswax/Cera Alba/Cire dâ€™abeille, Ozokerite, Euphorbia Cerifera (Candelilla) Wax/Candelilla Cera/Cire De Candelilla, Butyrospermum Parkii (Shea Butter), Talc, Octyldodecanol, Caprylic/Capric/Myristic/Stearic Triglyceride, Silica, Propylene Glycol Laurate, Tocopherol, Squalane, Pentaerythrityl Tetra-Di-T-Butyl Hydroxyhydrocinnamate, [+/- Mica, Iron Oxides (Ci 77491), Iron Oxides (Ci 77492), Iron Oxides (Ci 77499), Titanium Dioxide (Ci 77891)] &lt;ILN40359&gt;.']</t>
  </si>
  <si>
    <t>['Stick Formula', 'Medium Coverage', 'Natural Finish', 'Best for Oily, Combo, Normal Skin', 'Gluten Free', 'Without Parabens']</t>
  </si>
  <si>
    <t>P422224</t>
  </si>
  <si>
    <t>Crushed Lip Color</t>
  </si>
  <si>
    <t>Blue Raspberry</t>
  </si>
  <si>
    <t>a cool rosy beige</t>
  </si>
  <si>
    <t>['Ricinus Communis (Castor) Seed Oil, Caprylic/Capric Triglyceride, Isopropyl Lanolate, Euphorbia Cerifera (Candelilla) Wax/Candelilla Cera/Cire De Candelilla, Cetyl Lactate, Paraffin, Beeswax/Cera Alba/Cire dâ€™abeille, Nylon-12, Microcrystalline Wax/Cera Microcristallina/Cire Microcristalline, Tocopherol, Ascorbyl Palmitate, Ethylhexyl Methoxycinnamate, Linalool, Limonene, Citral, Benzyl Benzoate, Geraniol, Fragrance, [+/- Mica, Titanium Dioxide (Ci 77891), Iron Oxides (Ci 77491), Iron Oxides (Ci 77492), Iron Oxides (Ci 77499), Yellow 6 Lake (Ci 15985), Red 7 Lake (Ci 15850), Manganese Violet (Ci 77742), Red 6 (Ci 15850), Red 7 (Ci 15850), Red 27 (Ci 45410), Blue 1 Lake (Ci 42090), Red 28 Lake (Ci 45410), Yellow 5 Lake (Ci 19140), Red 22 Lake (Ci 45380), Carmine (Ci 75470), Red 21 (Ci 45380), Orange 5 (Ci 45370), Bismuth Oxychloride (Ci 77163)] &lt;ILN43707&gt;.']</t>
  </si>
  <si>
    <t>P400625</t>
  </si>
  <si>
    <t>Luxe Lipstick</t>
  </si>
  <si>
    <t>0.13 oz / 3.8 g</t>
  </si>
  <si>
    <t>Neutral Rose</t>
  </si>
  <si>
    <t>neutral pinky rose</t>
  </si>
  <si>
    <t>['Diisostearyl Malate, Tridecyl Trimellitate, Octyldodecyl Stearoyl Stearate, Polyethylene, Octyldodecanol, Hydrogenated Coco-Glycerides, Microcrystalline Wax/Cera Microcristallina/Cire Microcristalline, Calcium Aluminum Borosilicate, Ricinus Communis (Castor) Seed Oil, Sodium Hyaluronate, Ethylhexyl Palmitate, Tribehenin, Hydrogenated Castor Oil, Jasminum Officinale (Jasmine) Flower Wax, Cocos Nucifera (Coconut) Oil, Helianthus Annuus (Sunflower) Seed Oil, Chamomilla Recutita (Matricaria) Flower Extract, Gardenia Tahitensis (Tiare) Flower Extract, Palmitoyl Tripeptide-1, Sorbitan Isostearate, Fragrance (Parfum), Tocopherol, Pentaerythrityl Tetra-Di-T-Butyl Hydroxyhydrocinnamate, BHT, Ascorbyl Palmitate,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</si>
  <si>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['Satin Finish', 'Hydrating', 'Long-wearing']</t>
  </si>
  <si>
    <t>P439913</t>
  </si>
  <si>
    <t>Crushed Liquid Lipstick</t>
  </si>
  <si>
    <t>Hippy Shake</t>
  </si>
  <si>
    <t>muted pale blue</t>
  </si>
  <si>
    <t>['Polybutene, Hydrogenated Polyisobutene, Isodecyl Isononanoate, Dextrin Palmitate, Glyceryl Hydrogenated Rosinate, Oxycoccus Palustris (Cranberry) Seed Oil, Rubus Idaeus (Raspberry) Seed Oil, Vaccinium Myrtillus Seed Oil, Euterpe Oleracea Fruit Oil, Rosmarinus Officinalis (Rosemary) Leaf Extract, Helianthus Annuus (Sunflower) Seed Oil, Tocopheryl Acetate, Lecithin, Caprylyl Glycol, Simethicone, Fragrance (Parfum), Benzyl Benzoate, Limonene, Pentaerythrityl Tetra-Di-T-Butyl Hydroxyhydrocinnamate, [+/- Mica, Titanium Dioxide (Ci 77891), Yellow 5 Lake (Ci 19140), Red 7 Lake (Ci 15850), Iron Oxides (Ci 77491), Iron Oxides (Ci 77492), Iron Oxides (Ci 77499), Blue 1 Lake (Ci 42090), Red 7 (Ci 15850), Red 27 (Ci 45410), Yellow 6 Lake (Ci 15985), Manganese Violet (Ci 77742), Carmine (Ci 75470), Bismuth Oxychloride (Ci 77163), Red 6 (Ci 15850), Red 28 Lake (Ci 45410), Orange 5 (Ci 45370), Red 21 (Ci 45380), Red 22 Lake (Ci 45380)].']</t>
  </si>
  <si>
    <t>P270545</t>
  </si>
  <si>
    <t>Shimmer Brick Highlighter</t>
  </si>
  <si>
    <t>0.4 oz/ 11 g</t>
  </si>
  <si>
    <t>Pink Quartz</t>
  </si>
  <si>
    <t>soft, warm pink glow</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</si>
  <si>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 &lt;ILN37776&gt;.']</t>
  </si>
  <si>
    <t>P270548</t>
  </si>
  <si>
    <t>Golden Light</t>
  </si>
  <si>
    <t>light tan</t>
  </si>
  <si>
    <t>['Talc, Zea Mays (Corn) Starch, Zinc Stearate, Polyethylene, Silica, Tricaprylin, Caprylic/Capric Triglyceride, Isopropyl Palmitate, Lanolin Oil, Tocopherol, Lanolin Alcohol, Ascorbyl Palmitate, Isopropyl Myristate, Tetrasodium Edta, Potassium Sorbate, Chlorphenesin, [+/- Bismuth Oxychloride (Ci 77163), Iron Oxides (Ci 77491, Ci 77492, Ci 77499), Ultramarines (Ci 77007), Chromium Oxide Greens (Ci 77288), Manganese Violet (Ci 77742), Titanium Dioxide (Ci 77891), Red 6 (Ci 15850), Red 7 Lake (Ci 15850), Chromium Hydroxide Green (Ci 77289)] &lt;ILN34235&gt;.']</t>
  </si>
  <si>
    <t>['Matte Finish', 'Gluten Free', 'Without Parabens', 'Without Sulfates SLS &amp; SLES']</t>
  </si>
  <si>
    <t>P404241</t>
  </si>
  <si>
    <t>Extra Lip Tint</t>
  </si>
  <si>
    <t>0.08 oz/ 2.3 g</t>
  </si>
  <si>
    <t>Bare Melon</t>
  </si>
  <si>
    <t>['Hydrogenated Polyisobutene, Phytosteryl/Isostearyl/Cetyl/Stearyl/Behenyl Dimer Dilinoleate, Polyglyceryl-10 Decaisostearate, Microcrystalline Wax/Cera Microcristallina/Cire Microcristalline, Phytosteryl/Octyldodecyl Lauroyl Glutamate, Synthetic Wax, Cetearyl Alcohol, Octyldodecanol, Caprylic/Capric Triglyceride, Octyldodecyl Neopentanoate, Polyethylene, Theobroma Cacao (Cocoa) Seed Butter, Orbignya Oleifera (Babassu) Seed Oil, Simmondsia Chinensis (Jojoba) Seed Oil, Persea Gratissima (Avocado) Oil, Olea Europaea (Olive) Fruit Oil, Squalane, Olea Europaea (Olive) Oil Unsaponifiables, Ethylene/Propylene Copolymer, Hydrogenated Olive Oil, Sorbitan Oleate, Hydrogenated Microcrystalline Wax, Tocopheryl Acetate, Ascorbyl Palmitate, Pentaerythrityl Tetra-Di-T-Butyl Hydroxyhydrocinnamate, Tocopherol, Linalool, Citral, Limonene, Fragrance, [+/- Mica, Red 21 (Ci 45380), Red 7 Lake (Ci 15850), Iron Oxides (Ci 77492), Iron Oxides (Ci 77491), Iron Oxides (Ci 77499), Carmine (Ci 75470), Bismuth Oxychloride (Ci 77163), Red 7 (Ci 15850), Titanium Dioxide (Ci 77891), Red 27 (Ci 45410), Red 6 (Ci 15850), Orange 5 (Ci 45370), Red 28 Lake (Ci 45410), Yellow 6 Lake (Ci 15985), Blue 1 Lake (Ci 42090), Manganese Violet (Ci 77742), Yellow 5 Lake (Ci 19140), Red 22 Lake (Ci 45380)].']</t>
  </si>
  <si>
    <t>['Hydrating', 'Plumping', 'Natural Finish', 'Gluten Free', 'Good for: Dryness']</t>
  </si>
  <si>
    <t>P454116</t>
  </si>
  <si>
    <t>Crushed Oil-Infused Gloss</t>
  </si>
  <si>
    <t>0.20 oz/ 6 mL</t>
  </si>
  <si>
    <t>Free Spirit</t>
  </si>
  <si>
    <t>lush pink beige</t>
  </si>
  <si>
    <t>['Hydrogenated Polyisobutene, Polybutene, Pentaerythrityl Tetraisostearate, Ethylene/Propylene/Styrene Copolymer, C12-15 Alkyl Benzoate, Olea Europaea (Olive) Fruit Oil, Prunus Armeniaca (Apricot) Kernel Oil, Tocopheryl Acetate, Aleurites Moluccana (Kukui) Seed Oil, Persea Gratissima (Avocado) Oil, Simmondsia Chinensis (Jojoba) Seed Oil, Coffea Arabica (Coffee) Seed Oil, Salicornia Herbacea Extract, Caprylic/Capric Triglyceride, Ricinus Communis (Castor) Seed Oil, Sodium Hyaluronate, Lecithin, Tetrahexyldecyl Ascorbate, Hydrogenated Castor Oil, Butylene/Ethylene/Styrene Copolymer, Fragrance (Parfum), Bht, Linalool, Benzyl Benzoate, Limonene, Phenoxyethanol,  [+/- Mica, Red 7 Lake (Ci 15850), Yellow 6 Lake (Ci 15985), Iron Oxides (Ci 77499), Copper Powder (Ci 77400), Iron Oxides (Ci 77491), Iron Oxides (Ci 77492), Titanium Dioxide (Ci 77891), Manganese Violet (Ci 77742), Yellow 5 Lake (Ci 19140), Red 22 Lake (Ci 45380), Red 30 Lake (Ci 73360), Bismuth Oxychloride (Ci 77163), Red 33 Lake (Ci 17200), Orange 5 (Ci 45370), Red 28 Lake (Ci 45410), Bronze Powder (Ci 77400), Blue 1 Lake (Ci 42090), Red 6 (Ci 15850)].']</t>
  </si>
  <si>
    <t>['allure 2020 Best of Beauty Award Winner', 'Hyaluronic Acid', 'High Shine Finish', 'Hydrating', 'Without Parabens', 'Gluten Free']</t>
  </si>
  <si>
    <t>P270551</t>
  </si>
  <si>
    <t>Skin Foundation SPF 15</t>
  </si>
  <si>
    <t>Sand 2</t>
  </si>
  <si>
    <t>light beige with neutral undertones; for fair to light skin</t>
  </si>
  <si>
    <t>['Octinoxate 7.50%, Titanium Dioxide 1.00%']</t>
  </si>
  <si>
    <t>['Light Coverage', 'Natural Finish', 'Liquid Formula', 'Hydrating', 'Oil Free', 'Best for Oily, Combo, Normal Skin']</t>
  </si>
  <si>
    <t>P434532</t>
  </si>
  <si>
    <t>Mini Highlighting Powder</t>
  </si>
  <si>
    <t>Pink Glow</t>
  </si>
  <si>
    <t>a soft pink shimmer</t>
  </si>
  <si>
    <t>['Synthetic Fluorphlogopite, Cetearyl Ethylhexanoate, C12-20 Acid PEG-8 Ester, Glycerin, HDI/Trimethylol Hexyllactone Crosspolymer, Squalane, Polysorbate 80, Chondrus Crispus (Carrageenan), Ethylhexylglycerin, Caprylyl Glycol, Dicalcium Phosphate, 1,2-Hexanediol, Calcium Aluminum Borosilicate, Calcium Sodium Borosilicate, Tin Oxide, Silica. May Contain (+/-): Mica, Titanium Dioxide (Ci 77891), Iron Oxides (Ci 77491), Iron Oxides (Ci 77492), Manganese Violet (Ci 77742), Bismuth Oxychloride (Ci 77163), Blue 1 Lake (Ci 42090), Ultramarines (Ci 77007), Carmine (Ci 75470), Yellow 5 Lake (Ci 19140), Iron Oxides (Ci 77499).']</t>
  </si>
  <si>
    <t>['Radiant Finish', 'Without Parabens', 'Without Phthalates', 'Without Mineral Oil', 'Without Formaldehydes']</t>
  </si>
  <si>
    <t>P270540</t>
  </si>
  <si>
    <t>Sheer Finish Pressed Setting Powder</t>
  </si>
  <si>
    <t>0.38 oz/ 11 g</t>
  </si>
  <si>
    <t>Golden Brown</t>
  </si>
  <si>
    <t>medium dark warm brown; sets and controls shine on dark to deep skin</t>
  </si>
  <si>
    <t>['Talc, Polymethyl Methacrylate, Silica, Dimethicone, Pentaerythrityl Tetraisostearate, Cetearyl Ethylhexanoate, Zinc Stearate, Zea Mays (Corn) Starch, Tocopheryl Acetate, Pei-10 , Tetrasodium Edta, Chlorphenesin, Potassium Sorbate, [+/- Mica , Titanium Dioxide (Ci 77891), Iron Oxides (Ci 77491, Ci 77492, Ci 77499) , Red 30 (Ci 73360), Yellow 6 Lake (Ci 15985), Carmine (Ci 75470), Yellow 5 Lake (Ci 19140)].']</t>
  </si>
  <si>
    <t>['Oil Free', 'Pressed Powder Formula', 'Long-wearing', 'Matte Finish', 'Without Parabens']</t>
  </si>
  <si>
    <t>P270580</t>
  </si>
  <si>
    <t>Ultra Fine Eye Liner Brush</t>
  </si>
  <si>
    <t>P480282</t>
  </si>
  <si>
    <t>Skin Corrector Stick</t>
  </si>
  <si>
    <t>.11 oz/3 g</t>
  </si>
  <si>
    <t>light yellow peach</t>
  </si>
  <si>
    <t>['Glyceryl Triacetyl Ricinoleate, Octyldodecanol, Bis-Diglyceryl Polyacyladipate-2, Polyethylene, Ozokerite, Kaolin,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</si>
  <si>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['Stick Formula', 'Medium Coverage', 'Natural Finish', 'Long-wearing', 'Good for: Dark spots', 'Good for: Dark Circles']</t>
  </si>
  <si>
    <t>Color Correct</t>
  </si>
  <si>
    <t>P385586</t>
  </si>
  <si>
    <t>Perfectly Defined Gel Eyeliner</t>
  </si>
  <si>
    <t>0.012 oz/ 0.28 g</t>
  </si>
  <si>
    <t>['Cyclopentasiloxane, Polyethylene, Polybutene, Euphorbia Cerifera (Candelilla) Wax/Candelilla Cera/Cire De Candelilla, Hydrogenated Jojoba Oil, Silica Silylate, Octyldodecanol, Microcrystalline Wax/Cera Microcristallina/Cire Microcristalline, Sucrose Tetrastearate Triacetate, Theobroma Grandiflorum Seed Butter, Sodium Ascorbyl Phosphate, Sodium Hyaluronate, Zinc Gluconate, Magnesium Aspartate, Pentaerythrityl Tetra-Di-T-Butyl Hydroxyhydrocinnamate, Tocopheryl Nicotinate, Calcium Sodium Borosilicate, Silica, Tin Oxide, Water, [+/- Mica, Iron Oxides (Ci 77491, Ci 77492, Ci 77499), Ferric Ferrocyanide (Ci 77510), Titanium Dioxide (Ci 77891), Bismuth Oxychloride (Ci 77163), Chromium Hydroxide Green (Ci 77289), Ultramarines (Ci 77007), Carmine (Ci 75470), Manganese Violet (Ci 77742), Yellow 5 Lake (Ci 19140), Chromium Oxide Greens (Ci 77288), Blue 1 Lake (Ci 42090)] &lt;ILN40700&gt;.']</t>
  </si>
  <si>
    <t>['Waterproof', 'Long-wearing', 'Gluten Free', 'Without Parabens', 'Without Sulfates SLS &amp; SLES']</t>
  </si>
  <si>
    <t>P434383</t>
  </si>
  <si>
    <t>Luxe Matte Lipstick</t>
  </si>
  <si>
    <t>0.15 oz/ 4.5 g</t>
  </si>
  <si>
    <t>Tawny Pink</t>
  </si>
  <si>
    <t>mid-tone mauve pink</t>
  </si>
  <si>
    <t>['Isononyl Isononanoate, Aluminum Starch Octenylsuccinate, Polybutene, Polyethylene, Euphorbia Cerifera (Candelilla) Wax\\Candelilla Cera, Dicalcium Phosphate, Chamomilla Recutita (Matricaria) Flower Oil, Polyhydroxystearic Acid, Pentaerythrityl Tetra-Di-T-Butyl Hydroxyhydrocinnamate, Vanillin, Fragrance. May Contain (+/-): Mica, Yellow 5 Lake (Ci 19140), Red 7 Lake (Ci 15850), Red 33 Lake (Ci 17200), Iron Oxides (Ci 77492), Red 6 (Ci 15850), Titanium Dioxide (Ci 77891), Iron Oxides (Ci 77491), Blue 1 Lake (Ci 42090), Yellow 6 Lake (Ci 15985), Red 30 Lake (Ci 73360), Red 27 (Ci 45410), Red 7 (Ci 15850), Iron Oxides (Ci 77499), Manganese Violet (Ci 77742), Red 22 Lake (Ci 45380), Carmine (Ci 75470), Red 21 (Ci 45380), Orange 5 (Ci 45370), Red 28 Lake (Ci 45410), Bismuth Oxychloride (Ci 77163).']</t>
  </si>
  <si>
    <t>P382581</t>
  </si>
  <si>
    <t>Smokey Eye Mascara</t>
  </si>
  <si>
    <t>['Water, Beeswax/Cera Alba/Cire dâ€™abeille, Copernicia Cerifera (Carnauba) Wax/Cera Carnauba/Cire De Carnauba, Cichorium Intybus (Chicory) Root Extract, Helianthus Annuus (Sunflower) Seed Wax, Stearic Acid, Palmitic Acid, Propanediol, Triethanolamine, Nylon 6/12, Galactoarabinan, Caprylyl Glycol, Aminomethyl Propanediol, Caesalpinia Spinosa Gum, Acacia Senegal Gum, Potassium Sorbate, Myristic Acid, Behenic Acid, Arachidic Acid, Oleic Acid, Phenoxyethanol, [+/- Mica, Titanium Dioxide (Ci 77891), Iron Oxides (Ci 77499), Iron Oxides (Ci 77492), Iron Oxides (Ci 77491), Bismuth Oxychloride (Ci 77163), Yellow 5 (Ci 19140), Blue 1 (Ci 42090), Blue 1 Lake (Ci 42090), Ultramarines (Ci 77007), Ferric Ferrocyanide (Ci 77510), Carmine (Ci 75470), Manganese Violet (Ci 77742), Chromium Hydroxide Green (Ci 77289), Chromium Oxide Greens (Ci 77288), Yellow 5 Lake (Ci 19140)] &lt;ILN40179&gt;.']</t>
  </si>
  <si>
    <t>['Volumizing', 'Long-wearing', 'Lengthening', 'Gluten Free', 'Without Parabens', 'Without Sulfates SLS &amp; SLES']</t>
  </si>
  <si>
    <t>P270544</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</si>
  <si>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</si>
  <si>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</si>
  <si>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['Hydrating', 'Plumping']</t>
  </si>
  <si>
    <t>P422076</t>
  </si>
  <si>
    <t>Mini Shimmer Brick Highlighter</t>
  </si>
  <si>
    <t>Bronze</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</si>
  <si>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t>
  </si>
  <si>
    <t>P480281</t>
  </si>
  <si>
    <t>Skin Concealer Stick</t>
  </si>
  <si>
    <t>Golden</t>
  </si>
  <si>
    <t>golden light brown with olive and yellow undertones</t>
  </si>
  <si>
    <t>['Glyceryl Triacetyl Ricinoleate, Octyldodecanol, Bis-Diglyceryl Polyacyladipate-2, Ozokerite, Kaolin, Polyethylene,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</si>
  <si>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['Stick Formula', 'Medium Coverage', 'Natural Finish', 'Good for: Dark Circles', 'Good for: Dark spots', 'Long-wearing']</t>
  </si>
  <si>
    <t>P270559</t>
  </si>
  <si>
    <t>Beach Fragrance</t>
  </si>
  <si>
    <t>['Alcohol Denat., Water, Bobbi Brown Beach Fragrance, Benzyl Salicylate, Linalool, Amyl Cinnamal, Hydroxycitronellal, Geraniol, Hexyl Cinnamal, Limonene, Citronellol, Benzyl Benzoate, Citral, Eugenol, Farnesol &lt;ILN30187&gt;.']</t>
  </si>
  <si>
    <t>P501412</t>
  </si>
  <si>
    <t>Skin Full Cover Concealer</t>
  </si>
  <si>
    <t>.28 oz / 8 mL</t>
  </si>
  <si>
    <t>Sand</t>
  </si>
  <si>
    <t>light beige with yellow undertones; for fair to light skin</t>
  </si>
  <si>
    <t>['Water\\Aqua\\Eau, Methyl Trimethicone, Trimethylsiloxysilicate, Butylene Glycol, Dimethicone, Phenyl Trimethicone, Neopentyl Glycol Diheptanoate, Lauryl Peg-9 Polydimethylsiloxyethyl Dimethicone, Glycerin, Sodium Hyaluronate, Tocopheryl Acetate, Trehalose, Isopropyl Isostearate, Triethyl Citrate, Lecithin, Trihydroxystearin, Peg-10 Dimethicone, Xanthan Gum, Ammonium Acryloyldimethyltaurate/Vp Copolymer, Ppg-15 Stearyl Ether, Magnesium Aluminum Silicate, Laureth-7, Silica, Alumina, Disteardimonium Hectorite, Dimethicone/Peg-10/15 Crosspolymer, Triethoxycaprylylsilane, Sodium Chloride, Polysilicone-11, Vinyl Dimethicone/Methicone Silsesquioxane Crosspolymer, Dipropylene Glycol, Caprylyl Glycol, Zinc Stearate, Hexylene Glycol, Sodium Citrate, Disodium Edta, Potassium Sorbate, Phenoxyethanol,  [+/- Mica, Titanium Dioxide (Ci 77891), Iron Oxides (Ci 77491), Iron Oxides (Ci 77492), Iron Oxides (Ci 77499), Bismuth Oxychloride (Ci 77163)].']</t>
  </si>
  <si>
    <t>['Natural Finish', 'Liquid Formula', 'Long-wearing', 'Full Coverage', 'Without Parabens', 'Without Sulfates SLS &amp; SLES']</t>
  </si>
  <si>
    <t>P420900</t>
  </si>
  <si>
    <t>Instant Full Cover Concealer</t>
  </si>
  <si>
    <t>Chestnut</t>
  </si>
  <si>
    <t>dark brown with red/yellow undertones; for deep skin</t>
  </si>
  <si>
    <t>['Caprylic/Capric Triglyceride, Bis-Diglyceryl Polyacyladipate-2, Vp/Hexadecene Copolymer, Microcrystalline Wax/Cera Microcristallina/Cire Microcristalline, Polybutene, Kaolin, Methyl Methacrylate Crosspolymer, Octyldodecanol, Tribehenin, Phoenix Dactylifera (Date) Fruit Extract, Commiphora Mukul Resin Extract, Glycine Soja (Soybean) Seed Extract, Brassica Campestris (Rapeseed) Sterols, Phytantriol, Tocopheryl Acetate, Tocopherol, Caprylyl Glycol, Sorbitan Oleate, Silica Dimethyl Silylate, Ascorbyl Palmitate, Silica, Pentaerythrityl Tetra-Di-T-Butyl Hydroxyhydrocinnamate, [+/- Mica, Titanium Dioxide (Ci 77891), Iron Oxides (Ci 77492), Iron Oxides (Ci 77491), Iron Oxides (Ci 77499)] &lt;ILN43629&gt;.']</t>
  </si>
  <si>
    <t>P503555</t>
  </si>
  <si>
    <t>Mini Out All-Night Long-Wear Cream Eyeshadow Stick Set</t>
  </si>
  <si>
    <t>['Long-Wear Cream Eyeshadow Stick in Golden Pink',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Golden Bronze',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Cashew', 'Methyl Trimethicone, Trimethylsiloxysilicate, Synthetic Wax, Lauroyl Lysine, Polymethylsilsesquioxane, Stearoxymethicone/Dimethicone Copolymer, Octyldodecanol, Silica, Synthetic Fluorphlogopite, Caprylic/Capric Triglyceride, Polyglyceryl-3 Polyricinoleate, Copernicia Cerifera (Carnauba) Wax\\ Copernicia Cerifera Cera \\Cire De Carnauba, Polyhydroxystearic Acid, Polyethylene, Microcrystalline Wax\\Cera Microcristallina\\Cire Microcristalline, Isostearic Acid, Dicalcium Phosphate, Lecithin, Disteardimonium Hectorite, Propylene Carbonate, Calcium Aluminum Borosilicate, Calcium Sodium Borosilicate, Tin Oxide, Pentaerythrityl Tetra-Di-T-Butyl Hydroxyhydrocinnamate, [+/- Mica, Titanium Dioxide (Ci 77891), Iron Oxides (Ci 77491), Iron Oxides (Ci 77492), Iron Oxides (Ci 77499), Ultramarines (Ci 77007), Blue 1 Lake (Ci 42090), Chromium Oxide Greens (Ci 77288), Chromium Hydroxide Green (Ci 77289), Yellow 5 Lake (Ci 19140), Ferric Ferrocyanide (Ci 77510), Carmine (Ci 75470), Copper Powder (Ci 77400), Bismuth Oxychloride (Ci 77163), Ferric Ammonium Ferrocyanide (Ci 77510), Aluminum Powder (Ci 77000), Manganese Violet (Ci 77742), Bronze Powder (Ci 77400)].']</t>
  </si>
  <si>
    <t>['Cream Formula', 'Long-wearing', 'Waterproof']</t>
  </si>
  <si>
    <t>P445416</t>
  </si>
  <si>
    <t>Vitamin Enriched Face Base &amp; Skin Long Wear Foundation Customizable Set</t>
  </si>
  <si>
    <t>['Skin Long-Wear Weightless Foundation SPF 15:', 'Water, Dimethicone, Trimethylsiloxysilicate, Cetyl Peg/Ppg-10/1 Dimethicone, Butylene Glycol, Glycerin, Disteardimonium Hectorite, Polyglyceryl-3 Diisostearate, Sodium Chloride, Laminaria Saccharina Extract, Butyrospermum Parkii (Shea Butter), Fragrance (Parfum), Ascorbyl Palmitate, Tocopherol, Dimethicone Crosspolymer, Methicone, Stearic Acid, Tocopheryl Acetate, Glyceryl Oleate, Lecithin, Glyceryl Stearate, Citric Acid, Aluminum Hydroxide, Talc, Disodium Edta, Linalool, Sodium Dehydroacetate, Phenoxyethanol, [+/- Mica, Titanium Dioxide (Ci 77891), Iron Oxides (Ci 77492), Iron Oxides (Ci 77491), Iron Oxides (Ci 77499)].', 'Vitamin Enriched Face Base:', 'Water,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</si>
  <si>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P465745</t>
  </si>
  <si>
    <t>Intensive Serum Foundation SPF 40</t>
  </si>
  <si>
    <t>1.02 oz/ 30 mL</t>
  </si>
  <si>
    <t>Espresso</t>
  </si>
  <si>
    <t>rich brown with a balance of yellow and red undertones for deepest skin (spf 30)</t>
  </si>
  <si>
    <t>['Water/Aqua/Eau, Octyldodecyl Neopentanoate, Dimethicone, Butyloctyl Salicylate, Diethylhexyl Succinate, Butylene Glycol, Cetyl Peg/Ppg-10/1 Dimethicone, Methyl Trimethicone, Lauryl Peg-9 Polydimethylsiloxyethyl Dimethicone, Laureth-4, Isononyl Isononanoate, Tocopheryl Acetate, Sodium Hyaluronate, Laminaria Saccharina Extract, Citrullus Lanatus (Watermelon) Fruit Extract, Ganoderma Lucidum (Mushroom) Extract, Pyrus Malus (Apple) Fruit Extract, Cordyceps Sinensis Extract, Lens Esculenta (Lentil) Fruit Extract, Litchi Chinensis Seed Extract, Sapindus Mukorossi Fruit Extract, Sasa Kurilensis Water, Polygonum Cuspidatum Root Extract, Hippophae Rhamnoides Extract, Panax Ginseng (Ginseng) Root Extract, Lavandula Angustifolia (Lavender) Oil, Glycerin, Methicone, Hydrolyzed Wheat Protein/Pvp Crosspolymer, Sodium Pca, Sodium Lactate, Dimethicone Crosspolymer-3, Dimethicone/Vinyl Dimethicone Crosspolymer, Thermus Thermophillus Ferment, Caesalpinia Spinosa Gum, Magnesium Sulfate, Aluminum Hydroxide, Dimethicone/Peg-10/15 Crosspolymer, Caprylyl Glycol, Dipropylene Glycol, Dipentaerythrityl Tri-Polyhydroxystearate, Dextrin, Stearic Acid, Linalool, Bht, Disodium Edta, Sodium Citrate, Phenoxyethanol, Potassium Sorbate, Sodium Benzoate, Octinoxate 6.7%, Titanium Dioxide 2.1%, Zinc Oxide 1.3%, [+/- Mica, Titanium Dioxide (Ci 77891), Iron Oxides (Ci 77491), Iron Oxides (Ci 77492), Iron Oxides (Ci 77499)].']</t>
  </si>
  <si>
    <t>['Hyaluronic Acid', 'Liquid Formula', 'Plumping', 'Vitamin C', 'UV Protection', 'Alcohol Free']</t>
  </si>
  <si>
    <t>P462339</t>
  </si>
  <si>
    <t>Vitamin Enriched Eye Base</t>
  </si>
  <si>
    <t>['Water\\Aqua\\Eau,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t>
  </si>
  <si>
    <t>['Hydrating', 'Plumping', 'Good for: Dark Circles', 'Vitamin C', 'Hyaluronic Acid', 'Community Favorite']</t>
  </si>
  <si>
    <t>P390431</t>
  </si>
  <si>
    <t>Full Coverage Face Brush</t>
  </si>
  <si>
    <t>P270543</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</si>
  <si>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</si>
  <si>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 &lt;ILN38467&gt;.']</t>
  </si>
  <si>
    <t>['Hydrating', 'Plumping', 'Without Sulfates SLS &amp; SLES', 'Cream Formula', 'Without Parabens', 'Without Phthalates']</t>
  </si>
  <si>
    <t>P455195</t>
  </si>
  <si>
    <t>Skin Long-Wear Fluid Powder Foundation SPF 20</t>
  </si>
  <si>
    <t>1.4 oz/ 40 mL</t>
  </si>
  <si>
    <t>Warm Almond</t>
  </si>
  <si>
    <t>dark brown with yellow undertones</t>
  </si>
  <si>
    <t>['Water, Dimethicone, Methyl Trimethicone, Calcium Aluminum Borosilicate, Polymethylsilsesquioxane, Trimethylsiloxysilicate, Titanium Dioxide, Isopentyldiol, Hdi/Ppg/Polycaprolactone Crosspolymer, Phenylbenzimidazole Sulfonic Acid, Lauryl Peg-9 Polydimethylsiloxyethyl Dimethicone, Hydrated Silica, Zinc Oxide, Peg-10 Dimethicone, Dimethicone/Vinyl Dimethicone Crosspolymer, Whey Protein/Lactis Protein/Proteine Du Petit-Lait, Isononyl Isononanoate, Lactobacillus Ferment, Laminaria Digitata Extract, Sodium Hyaluronate, Tocopheryl Acetate, Disodium Stearoyl Glutamate, Serine, Aspartic Acid, Glutamic Acid, Leucine, Alanine, Lysine, Trisiloxane, Arginine, Phenylalanine, Tyrosine, Histidine, Isoleucine, Threonine, Proline, Triethyl Citrate, Valine, Lecithin, Butylene Glycol, Caprylyl Glycol, Triethoxycaprylylsilane, Aluminum Dimyristate, Disteardimonium Hectorite, Tromethamine, Sodium Chloride, Glycine, Magnesium Sulfate, Silica, Disodium Edta, Bht, Phenoxyethanol,  [+/- Mica, Titanium Dioxide (Ci 77891), Iron Oxides (Ci 77491), Iron Oxides (Ci 77492), Iron Oxides (Ci 77499)].']</t>
  </si>
  <si>
    <t>P388664</t>
  </si>
  <si>
    <t>Skin Weightless Powder Foundation</t>
  </si>
  <si>
    <t>5 Honey</t>
  </si>
  <si>
    <t>tanned beige with peachy yellow undertones; for medium to dark skin</t>
  </si>
  <si>
    <t>['Talc, Synthetic Fluorphlogopite, Boron Nitride, Squalane, Hdi/Ppg/Polycaprolactone Crosspolymer, Dimethicone, Dimethicone/Vinyl Dimethicone Crosspolymer, Isocetyl Myristate, Nylon-12, Prunus Armeniaca (Apricot) Kernel Extract, Rosmarinus Officinalis (Rosemary) Leaf Extract, Pyrus Malus (Apple) Fruit Extract, Phytosteryl/Isostearyl/Cetyl/Stearyl/Behenyl Dimer Dilinoleate, Phenyl Trimethicone, Hydrogen Dimethicone, C9-15 Fluoroalcohol Phosphate, Lauroyl Lysine, 1,2-Hexanediol, Triethoxycaprylylsilane, Tocopherol, Methicone, Sodium Dehydroacetate, Isoceteth-25, Isoceteth-10, Water, Barium Sulfate, Butylene Glycol, Dipentaerythrityl Tri-Polyhydroxystearate, Alumina, Silica, Phenoxyethanol, [+/- Mica, Titanium Dioxide (Ci 77891), Iron Oxides (Ci 77491), Iron Oxides (Ci 77492), Iron Oxides (Ci 77499), Zinc Oxide (Ci 77947)] &lt;ILN40816&gt;.']</t>
  </si>
  <si>
    <t>P392648</t>
  </si>
  <si>
    <t>Extra Illuminating Moisture Balm</t>
  </si>
  <si>
    <t>['Water, Neopentyl Glycol Diheptanoate, Peg-4 Diheptanoate, Glycerin, Bis-Diglyceryl Polyacyladipate-2, Pentaerythrityl Tetraethylhexanoate, Butyrospermum Parkii (Shea Butter), Phenyl Trimethicone, Polyethylene, Cetearyl Alcohol, Dimethicone, Tocopheryl Acetate, Cetyl Alcohol, Glyceryl Stearate, Oenothera Biennis (Evening Primrose) Oil, Caffeine, Rosmarinus Officinalis (Rosemary) Leaf Oil, Anthemis Nobilis (Chamomile) Flower Extract, Squalane, Pelargonium Graveolens (Geranium) Flower Oil, Citrus Grandis (Grapefruit) Peel Oil, Epilobium Angustifolium Flower/Leaf/Stem Extract, Citrus Aurantium Amara (Bitter Orange) Oil, Astrocaryum Murumuru Seed Butter, Sodium Hyaluronate, Sapindus Mukorossi Fruit Extract, Caesalpinia Spinosa Gum, Morinda Citrifolia Fruit Extract, Hydroxyethyl Acrylate/Sodium Acryloyldimethyl Taurate Copolymer, Sorbitan Stearate, Peg-40 Stearate, Butylene Glycol, Dicetyl Phosphate, Ceteth-10 Phosphate, Xanthan Gum, Lecithin, Polysorbate 60, Propylene Glycol Stearate, Polysorbate 20, Sorbitan Laurate, Linalool, Geraniol, Citronellol, Limonene, Citral, Tin Oxide, Propylene Glycol Laurate, Coffea Arabica (Coffee) Seed Extract, Ethylhexylglycerin, Pentaerythrityl Tetra-Di-T-Butyl Hydroxyhydrocinnamate, Tetrasodium Edta, Phenoxyethanol, Potassium Sorbate, [+/- Mica, Titanium Dioxide (Ci 77891), Carmine (Ci 75470), Iron Oxides (Ci 77499), Iron Oxides (Ci 77492), Iron Oxides (Ci 77491)] &lt;ILN44484&gt;.']</t>
  </si>
  <si>
    <t>['Vegan', 'Hydrating', 'Plumping', 'Gluten Free', 'Without Parabens', 'Without Phthalates']</t>
  </si>
  <si>
    <t>P432842</t>
  </si>
  <si>
    <t>Primer Plus Mattifier</t>
  </si>
  <si>
    <t>1.3 oz/ 38 mL</t>
  </si>
  <si>
    <t>['Water, Glycerin, Dimethicone, Methyl Methacrylate Crosspolymer, Propanediol, Sodium Acrylates Crosspolymer-2, Peg-7 Trimethylolpropane Coconut Ether, Hydroxyethyl Acrylate/Sodium Acryloyldimethyl Taurate Copolymer, Dimethicone/Vinyl Dimethicone Crosspolymer, Pectin, Amodimethicone, Hydroxyacetophenone, Polyisobutene, Caprylyl Glycol, 1,2-Hexanediol, Sodium Hyaluronate, Pentylene Glycol, Trideceth-9, Carbomer, Sodium Hydroxide, Peg-40 Hydrogenated Castor Oil, Polysorbate 20, Xanthan Gum, Fragrance, Silica, Disodium EDTA, Hexyl Cinnamal, Linalool, Limonene, Phenoxyethanol.']</t>
  </si>
  <si>
    <t>P383334</t>
  </si>
  <si>
    <t>No Smudge Mascara</t>
  </si>
  <si>
    <t>0.18 oz/ 5 mL</t>
  </si>
  <si>
    <t>['Isododecane, Water, Trisiloxane, Dimethicone Silylate, Ptfe, Sorbitan Olivate, Sorbitan Tristearate, Polyisobutene, Kaolin, Silica Silylate, Trihydroxystearin, Diisopropyl Adipate, Copernicia Cerifera (Carnauba) Wax/Cera Carnauba/Cire De Carnauba, Quaternium-90 Bentonite, Microcrystalline Wax /Cera Microcristallina/Cire Microcristalline, Hectorite, Cholesterol, Caprylyl Glycol, Propylene Carbonate, Methicone, Hexylene Glycol, Magnesium Salicylate, Phenoxyethanol, [+/- Mica, Iron Oxides (Ci 77491, Ci 77492, Ci 77499), Titanium Dioxide (Ci 77891), Manganese Violet (Ci 77742), Chromium Oxide Greens (Ci 77288), Chromium Hydroxide Green (Ci 77289), Carmine (Ci 75470), Ferric Ferrocyanide (Ci 77510), Bismuth Oxychloride (Ci 77163), Ultramarines (Ci 77007)] &lt;ILN29785&gt;.']</t>
  </si>
  <si>
    <t>P504216</t>
  </si>
  <si>
    <t>Extra Plump Hydrating Lip Serum</t>
  </si>
  <si>
    <t>Bare Pink</t>
  </si>
  <si>
    <t>pale pink</t>
  </si>
  <si>
    <t>['Hydrogenated Polyisobutene, Octyldodecanol, Dextrin Palmitate, Limnanthes Alba (Meadowfoam) Seed Oil, Diisostearyl', 'Malate, Isocetyl Alcohol, Theobroma Cacao (Cocoa) Seed Butter, Triisostearyl Citrate, Caprylic/Capric Triglyceride, Butyrospermum', 'Parkii (Shea) Butter, Ethylene/Propylene/Styrene Copolymer, Pentaerythrityl Tetraisostearate, Sodium Hyaluronate, Phoenix Dactylifera (Date) Fruit Extract, Salicornia Herbacea Extract, Butyrospermum Parkii (Shea) Butter Unsaponifiables, Citrus Grandis (Grapefruit) Peel Oil, Ricinus Communis (Castor) Seed Oil, Olea Europaea (Olive) Fruit Oil, Persea Gratissima (Avocado) Oil, Simmondsia Chinensis (Jojoba) Seed Oil, Camellia Japonica Seed Oil, Hydrogenated Castor Oil, Brassica Campestris (Rapeseed) Sterols, Cholesterol, Ceramide Ng, Tocopheryl Acetate, Tocopherol, Lactic Acid, Palmitoyl Tripeptide-1, Palmitoyl Tetrapeptide-7, C18-36 Acid Triglyceride, C18-36 Acid Glycol Ester, Phytosteryl/Octyldodecyl Lauroyl Glutamate, Tribehenin, Phytosterols, Ethylhexyl Palmitate, Polybutene, C12-15 Alkyl Benzoate, Polyglyceryl-6 Polyricinoleate, Acetyl Glucosamine, Caprylyl Glycol, Copernicia Cerifera (Carnauba) Wax\\Copernicia Cerifera Cera\\Cire De Carnauba, Silica, Butylene/Ethylene/Styrene Copolymer, Sorbitan Isostearate, Sorbitan Laurate, Sorbitan Oleate, Limonene, Ascorbyl Palmitate, Bht, [+/- Mica, Titanium Dioxide (Ci 77891), Iron Oxides (Ci 77491), Iron Oxides (Ci 77492), Iron Oxides (Ci 77499), Bismuth Oxychloride (Ci 77163), Et4k-01-0111 Bare Pink Blue 1 Lake (Ci 42090), Bronze Powder (Ci 77400), Carmine (Ci 75470), Copper Powder (Ci 77400), Manganese Violet (Ci 77742), Orange 5 (Ci 45370), Red 6 (Ci 15850), Red 7 Lake (Ci 15850), Red 22 Lake (Ci 45380), Red 28 Lake (Ci 45410), Red 30 Lake (Ci 73360), Red 33 Lake (Ci17200), Yellow 5 Lake (Ci 19140), Yellow 6 Lake (Ci 15985)].']</t>
  </si>
  <si>
    <t>['Hyaluronic Acid', 'High Shine Finish', 'Plumping', 'Hydrating']</t>
  </si>
  <si>
    <t>P403974</t>
  </si>
  <si>
    <t>Eye Opening Mascara</t>
  </si>
  <si>
    <t>0.42 oz/ 14.50 mL</t>
  </si>
  <si>
    <t>['Water, Glyceryl Stearate, Microcrystalline Wax/Cera Microcristallina/Cire Microcristalline, Acacia Senegal Gum, C18-36 Acid Triglyceride, Stearic Acid, Ozokerite, Copernicia Cerifera (Carnauba) Wax/Cera Carnauba/Cire De Carnauba, Acrylates Copolymer, Hydrogenated Vegetable Oil, Palmitic Acid, Butylene Glycol, Stearyl Stearate, Bis-Diglyceryl Polyacyladipate-2, Kaolin, Panthenol, Octyldodecanol, Vp/Hexadecene Copolymer, Caprylyl Glycol, Myristic Acid, Behenic Acid, Hydroxyethylcellulose, Arachidic Acid, Sodium Hydroxide, Sodium Dehydroacetate, Oleic Acid, Laureth-21, Phenoxyethanol, [+/- Mica, Iron Oxides (Ci 77491), Iron Oxides (Ci 77492), Iron Oxides (Ci 77499), Yellow 5 Lake (Ci 19140), Blue 1 Lake (Ci 42090), Yellow 5 (Ci 19140), Blue 1 (Ci 42090), Chromium Oxide Greens (Ci 77288), Ultramarines (Ci 77007), Carmine (Ci 75470), Titanium Dioxide (Ci 77891), Bismuth Oxychloride (Ci 77163), Chromium Hydroxide Green (Ci 77289)] &lt;ILN41828&gt;.']</t>
  </si>
  <si>
    <t>P502815</t>
  </si>
  <si>
    <t>Extra Lip Tint Duo Set</t>
  </si>
  <si>
    <t>['Bare Raspberry:',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</si>
  <si>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['Plumping', 'Hydrating', 'Long-wearing', 'Without Parabens', 'Without Silicones', 'Without Sulfates SLS &amp; SLES']</t>
  </si>
  <si>
    <t>P500606</t>
  </si>
  <si>
    <t>Crushed Oil-Infused Gloss Shimmer</t>
  </si>
  <si>
    <t>0.20 oz / 6 mL</t>
  </si>
  <si>
    <t>Bare Sparkle</t>
  </si>
  <si>
    <t>pearlescent champagne with pops of gold and copper pearl</t>
  </si>
  <si>
    <t>['Polybutene, Petrolatum, Polydecene, Microcrystalline Wax\\Cera Microcristallina\\Cire Microcristalline, Calcium Sodium Borosilicate, Persea Gratissima (Avocado) Oil, Olea Europaea (Olive) Fruit Oil, Aleurites Moluccanus Seed Oil, Prunus Armeniaca (Apricot) Kernel Oil, Coffea Arabica (Coffee) Seed Oil, Ricinus Communis (Castor) Seed Oil, Simmondsia Chinensis (Jojoba) Seed Oil, Sodium Hyaluronate, Tetrahexyldecyl Ascorbate, Tocopheryl Acetate, Salicornia Herbacea Extract, Lecithin, Caprylic/Capric Triglyceride, Tin Oxide, Silica, Calcium Aluminum Borosilicate, Hydrogenated Castor Oil, Fragrance (Parfum),Limonene, Benzyl Benzoate, Linalool, Pentaerythrityl Tetra-Di-T-Butyl Hydroxyhydrocinnamate, Phenoxyethanol, [+/- Mica, Titanium Dioxide (Ci 77891), Iron Oxides (Ci 77491), Iron Oxides (Ci 77492), Iron Oxides (Ci 77499), Bismuth Oxychloride (Ci 77163), Blue 1 Lake (Ci 42090), Bronze Powder (Ci 77400), Copper Powder (Ci 77400), Manganese Violet (Ci 77742), Orange 5 Lake (Ci 45370), Red 6 (Ci 15850), Red 7 Lake (Ci 15850), Red 22 Lake (Ci 45380), Red 28 Lake (Ci 45410), Red 30 Lake (Ci 73360), Red 33 Lake (Ci 17200), Yellow 5 Lake (Ci 19140), Yellow 6 Lake (Ci 15985)].']</t>
  </si>
  <si>
    <t>['Liquid Formula', 'High Shine Finish', 'Shimmer Finish', 'Hydrating', 'Long-wearing']</t>
  </si>
  <si>
    <t>P446518</t>
  </si>
  <si>
    <t>Soothing Face Cleanser Oil</t>
  </si>
  <si>
    <t>6.8 oz/ 200 mL</t>
  </si>
  <si>
    <t>['Isopropyl Palmitate, Pentaerythrityl Tetraethylhexanoate, Peg-20 Glyceryl Triisostearate, Isohexadecane, Triisostearin, Triethylhexanoin, Peg-8 Diisostearate, Isododecane, Peg-12 Diisostearate, Aleurites Moluccana (Kukui) Seed Oil, Bisabolol, Simmondsia Chinensis (Jojoba) Seed Oil, Dipentaerythrityl Tri-Polyhydroxystearate, Helianthus Annuus (Sunflower) Seed Oil, Lavandula Angustifolia (Lavender) Oil, Vaccinium Angustifolium (Blueberry) Fruit Extract, Vaccinium Macrocarpon (Cranberry) Fruit Extract, Lycium Chinense (Wolfberry) Fruit Extract, Opuntia Tuna Extract, Sodium Palmitoyl Proline, Methyldihydrojasmonate, Zingiber Officinale (Ginger) Root Extract, Glycerin, Butylene Glycol, Nymphaea Alba (Water Lily) Flower Extract, Tocopherol, Spilanthes Acmella Flower Extract, Bixa Orellana Seed Extract, Jasminum Officinale (Jasmine) Flower Wax, Yeast Extract, Glyceryl Laurate, Olea Europaea (Olive) Fruit Oil, Tocopheryl Acetate, Pentylene Glycol, Caprylic/Capric Triglyceride, Dipropylene Glycol, Water, Linalool.']</t>
  </si>
  <si>
    <t>['Without Mineral Oil', 'Without Phthalates', 'Without Parabens', 'Gluten Free', 'Without Sulfates SLS &amp; SLES']</t>
  </si>
  <si>
    <t>P468634</t>
  </si>
  <si>
    <t>Vitamin Enriched Face Base Jumbo</t>
  </si>
  <si>
    <t>P481954</t>
  </si>
  <si>
    <t>Check Your Bases Vitamin Enriched Face Base Set</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</si>
  <si>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&lt;ILN39205&gt;.']</t>
  </si>
  <si>
    <t>['Hyaluronic Acid', 'Vitamin C', 'Hydrating', 'Without Phthalates', 'Best for Oily, Combo, Normal Skin', 'Without Parabens']</t>
  </si>
  <si>
    <t>P455332</t>
  </si>
  <si>
    <t>Hydrating Water Fresh Cream Moisturizer</t>
  </si>
  <si>
    <t>['Water\\Aqua\\Eau, Glycerin, Butyrospermum Parkii (Shea Butter), Caprylic/Capric/Myristic/Stearic Triglyceride, Butylene Glycol, Neopentyl Glycol Diheptanoate, Algae Extract, Tocopheryl Acetate, Sodium Hyaluronate, Helianthus Annuus (Sunflower) Seedcake, Glycine Soja (Soybean) Seed Extract, Citrullus Lanatus (Watermelon) Fruit Extract, Salvia Sclarea (Clary) Extract, Lens Esculenta (Lentil) Fruit Extract, Pyrus Malus (Apple) Fruit Extract, Hordeum Vulgare (Barley) Extract\\Extrait Dâ€™orge, Camellia Japonica Flower Extract, Lactobacillus Ferment, Propylene Glycol Dicaprate, Polyacrylate Crosspolymer-6, Sorbitol, Sodium Polyaspartate, Lecithin, Trehalose, Coco-Caprylate/Caprate, Rosmarinus Officinalis (Rosemary) Leaf Water, Sodium Lactate, Cucumis Sativus (Cucumber) Fruit Extract, T-Butyl Alcohol, Sodium Pca, Hydroxyethyl Urea, C9-12 Alkane, Sodium Acrylates Copolymer, Propanediol, Citric Acid, Disodium Edta, Potassium Sorbate, Sodium Benzoate, Chlorphenesin, Phenoxyethanol.']</t>
  </si>
  <si>
    <t>P504597</t>
  </si>
  <si>
    <t>Mini Long-Wear Cream Eyeshadow Stick Duo Set</t>
  </si>
  <si>
    <t>2 x .032 oz / 0.9 g</t>
  </si>
  <si>
    <t>['Stick Formula', 'Shimmer Finish', 'All Hair Types', 'Long-wearing', 'Waterproof']</t>
  </si>
  <si>
    <t>P270600</t>
  </si>
  <si>
    <t>Extra Eye Repair Cream Intense</t>
  </si>
  <si>
    <t>0.5 oz</t>
  </si>
  <si>
    <t>['Water/Aqua/Eau, Petrolatum, Dimethicone, Butyrospermum Parkii (Shea) Butter, Glycerin, Butylene Glycol, Ceresin, Phenyl Trimethicone, Lauryl PEG-9 Polydimethylsiloxyethyl Dimethicone, Lanolin Alcohol, Sorbitol, Sodium Hyaluronate, Scutellaria Baicalensis Root Extract, Morus Bombycis (Mulberry) Root Extract, Ascophyllum Nodosum Extract, Asparagopsis Armata Extract, Camellia Sinensis (Green Tea) Leaf Extract, Olea Europaea (Olive) Fruit Extract, Salvia Sclarea (Clary) Extract, Pyrus Malus (Apple) Fruit Extract, Acetyl Hexapeptide-8, Limnanthes Alba (Meadowfoam) Seed Oil, Oenothera Biennis (Evening Primrose) Oil, Tocopheryl Acetate, Acetyl Glucosamine, Linoleic Acid, Caffeine, Micrococcus Lysate, DI-C12-15 Alkyl Fumarate, Vitis Vinifera (Grape) Seed Oil, Triticum Vulgare (Wheat) Bran Extract, Trehalose, Cholesterol, Pinanediol, Camphanediol, Sucrose, Stearic Acid, Palmitic Acid, Lecithin, Potassium Hydroxide, Silica, Pentylene Glycol, PEG-30 Dipolyhydroxystearate, Sodium Chloride, Hydroxystearic Acid, PEG-8 Distearate, Behenyl Alcohol, Fragrance (Parfum), Benzyl Salicylate, Sodium Sulfite, Sodium Metabisulfite, Disodium EDTA, Tetrasodium EDTA, Chlorphenesin, Potassium Sorbate, Phenoxyethanol.']</t>
  </si>
  <si>
    <t>['Hydrating', 'Plumping', 'Hyaluronic Acid', 'Good for: Dark Circles', 'Without Phthalates', 'Without Parabens']</t>
  </si>
  <si>
    <t>P503887</t>
  </si>
  <si>
    <t>Long-Wear Cream Eyeshadow Stick Limited Edition</t>
  </si>
  <si>
    <t>.05 oz / 1.6 g</t>
  </si>
  <si>
    <t>a true light bronze</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</si>
  <si>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</si>
  <si>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['Stick Formula', 'Shimmer Finish', 'Long-wearing']</t>
  </si>
  <si>
    <t>P474024</t>
  </si>
  <si>
    <t>Micro Waterproof Eyebrow Pencil</t>
  </si>
  <si>
    <t>0.002 oz/ 0.07 g</t>
  </si>
  <si>
    <t>Saddle</t>
  </si>
  <si>
    <t>rich brown</t>
  </si>
  <si>
    <t>['Hydrogenated Vegetable Oil, Copernicia Cerifera (Carnauba) Wax/Copernicia Cerifera Cera/Cire De Carnauba, Beeswax/Cera Alba/Cire dâ€™abeille, Paraffin, Glyceryl Stearate, Dicalcium Phosphate, Stearic Acid, Sorbitan Tristearate, Palmitic Acid, Tocopherol, [+/- Mica, Titanium Dioxide (Ci 77891), Iron Oxides (Ci 77491), Iron Oxides (Ci 77492), Iron Oxides (Ci 77499), Aluminum Powder (Ci 77000), Bismuth Oxychloride (Ci 77163), Blue 1 Lake (Ci 42090), Bronze Powder (Ci 77400), Chromium Hydroxide Green (Ci 77289), Chromium Oxide Greens (Ci 77288), Copper Powder (Ci 77400), Ferric Ammonium Ferrocyanide (Ci 77510), Ferric Ferrocyanide (Ci 77510), Manganese Violet (Ci 77742), Ultramarines (Ci 77007), Yellow 5 Lake (Ci 19140)].']</t>
  </si>
  <si>
    <t>['Waterproof', 'Long-wearing', 'Without Parabens', 'Without Sulfates SLS &amp; SLES', 'Without Phthalates']</t>
  </si>
  <si>
    <t>P504452</t>
  </si>
  <si>
    <t>Mini Must Haves Skincare Set</t>
  </si>
  <si>
    <t>['Vitamin Enriched Eye Base:', 'Water\\Aqua\\Eau,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 'Vitamin Enriched Face Base:', 'Water\\Aqua\\Eau , Cyclopentasiloxane , Bis-Diglyceryl Polyacyladipate-2 , Butylene Glycol , Ppg-2 Myristyl Ether Propionate , Cetyl Alcohol , Peg-40 Stearate , Butyrospermum Parkii (Shea Butter) , Squalane , Glyceryl Stearate , Sorbitan Stearate , Epilobium Angustifolium Extract , Yeast Extract\\Faex\\Extrait De Levure , Beta-Carotene , Sodium Hyaluronate , Citrus Grandis (Grapefruit) Peel Oil , Tocopheryl Acetate , Methyl Glucose Sesquistearate , Pelargonium Graveolens (Geranium) Flower Oil , Dimethicone Crosspolymer , Acrylates/C10-30 Alkyl Acrylate Crosspolymer , Carbomer , Peg-20 Methyl Glucose Sesquistearate , C12-15 Alkyl Ethylhexanoate , Tetrasodium Edta , Sodium Hydroxide , Panthenol , Magnesium Ascorbyl Phosphate , Limonene , Citronellol , Geraniol , Linalool , Chlorphenesin , Phenoxyethanol.', 'Extra Lip Tint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</si>
  <si>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['Natural Finish', 'Plumping', 'Hydrating']</t>
  </si>
  <si>
    <t>P395507</t>
  </si>
  <si>
    <t>Extra Repair Moisture Cream</t>
  </si>
  <si>
    <t>['Water/Aqua/Eau, Butyrospermum Parkii (Shea) Butter, Butylene Glycol, Caprylic/Capric/Myristic/Stearic Triglyceride, Hydrogenated Polyisobutene, Cetyl Alcohol, Ethylhexyl Stearate, Glyceryl Stearate, PEG-40 Stearate, Glycerin, Olea Europaea (Olive) Fruit Extract, Salvia Sclarea (Clary) Extract, Rosmarinus Officinalis (Rosemary) Leaf Oil, Triticum Vulgare (Wheat) Bran Extract, Anthemis Nobilis (Chamomile) Flower Extract, Plankton Extract, Brassica Campestris (Rapeseed) Seed Oil, Pelargonium Graveolens (Geranium) Flower Oil, Citrus Grandis (Grapefruit) Peel Oil, Oenothera Biennis (Evening Primrose) Oil, Persea Gratissima (Avocado) Oil, Prunus Armeniaca (Apricot) Kernel Oil, Triticum Vulgare (Wheat) Germ Oil, Simmondsia Chinensis (Jojoba) Seed Oil, Citrus Aurantium Amara (Bitter Orange) Oil, Vitis Vinifera (Grape) Seed Oil, Limnanthes Alba (Meadowfoam) Seed Oil, Rosa Canina (Rose) Fruit Oil, Sesamum Indicum (Sesame) Seed Oil, Olea Europaea (Olive) Fruit Oil, Dimethicone, Linoleic Acid, Cholesterol, Acetyl Glucosamine, Sucrose, Caprylyl Glycol, Hydroxyethyl Acrylate/Sodium Acryloyldimethyl Taurate Copolymer, Polybutene, Sodium Hyaluronate, Caffeine, Acetyl Hexapeptide-8, Tocopheryl Acetate, Squalane, Tetrahexyldecyl Ascorbate, Hydrogenated Lecithin, Carbomer, Polysorbate 60, Sodium Acrylates/Acrylonitrogens Copolymer, Hexylene Glycol, Oleic/Linoleic/Linolenic Polyglycerides, Tromethamine, Lecithin, Citric Acid, Disodium EDTA, Citral, Linalool, Geraniol, Limonene, Citronellol, BHT, Potassium Sorbate, Phenoxyethanol.']</t>
  </si>
  <si>
    <t>['Hydrating', 'Plumping', 'Hyaluronic Acid', 'Good for: Dryness', 'Vitamin C']</t>
  </si>
  <si>
    <t>P504080</t>
  </si>
  <si>
    <t>Limited Edition Lunar New Year Sheer Finish Pressed Powder</t>
  </si>
  <si>
    <t>0.38 oz / 10.7 g</t>
  </si>
  <si>
    <t>Pale Yellow</t>
  </si>
  <si>
    <t>a very light yellow</t>
  </si>
  <si>
    <t>['Talc, Polymethyl Methacrylate, Silica, Dimethicone, Pentaerythrityl Tetraisostearate, Cetearyl Ethylhexanoate, Zinc Stearate, Zea Mays (Corn) Starch, Tocopheryl Acetate, Pei-10,  Tetrasodium Edta, Chlorphenesin, Potassium Sorbate,  [+/- Mica,  Titanium Dioxide (Ci 77891), Iron Oxides (Ci 77491, Ci 77492, Ci 77499), Red 30 (Ci 73360), Yellow 6 Lake (Ci 15985), Carmine (Ci 75470), Yellow 5 Lake (Ci 19140)].']</t>
  </si>
  <si>
    <t>['Pressed Powder Formula', 'Matte Finish', 'Long-wearing', 'Oil Free', 'Without Parabens']</t>
  </si>
  <si>
    <t>P501695</t>
  </si>
  <si>
    <t>Perfume Sampler Set</t>
  </si>
  <si>
    <t>Bon Parfumeur</t>
  </si>
  <si>
    <t>['001 Orange Blossom, Petitgrain and Bergamot:', 'Alcohol Denat., Parfum (Fragrance), Aqua (Water), Alpha-Isomethyl Ionone, Cinnamal, Citral, Citronellol, Coumarin, Eugenol, Farnesol, Geraniol, Hydroxycitronellal, Limonene, Linalool. 80 % Vol.', '103 Tiare Flower, Jasmine and Hibiscus:', 'Alcohol Denat., Parfum (Fragrance), Aqua (Water), Anise Alcohol, Benzyl Alcohol, Benzyl Benzoate, Benzyl Salicylate, Geraniol, Hydroxycitronellal, Isoeugenol, Limonene, Linalool. 80% Vol.', '203 Raspberry, Vanilla and Blackberry:', 'Alcohol Denat., Aqua (Water), Parfum (Fragrance), Benzyl Salicylate, Citronellol, Cinnamyl Alcohol, Coumarin, Farnesol, Geraniol, Hexyl Cinnamal, Hydroxycitronellal, Linalool. 78% Vol.', '402 Vanilla, Toffee and Sandalwood:', 'Alcohol Denat., Aqua (Water), Parfum (Fragrance), Benzyl Alcohol, Benzyl Benzoate, Benzyl Salicylate. 78% Vol.', '501 Praline, Licorice and Patchouli:', 'Alcohol Denat., Aqua (Water), Parfum (Fragrance), Alpha-Isomethyl Ionone, Benzyl Salicylate, Citral, Coumarin, Limonene, Linalool. 78% Vol.', '801 Sea Spray, Cedar Grapefruit:', 'Alcohol Denat., Parfum (Fragrance), Aqua (Water), Benzyl Benzoate, Benzyl Salicylate, Citral, Citronellol, Geraniol, Isoeugenol, Limonene, Linalool, Methyl 2-Octynoate. 80% Vol.']</t>
  </si>
  <si>
    <t>P501700</t>
  </si>
  <si>
    <t>203 Raspberry, Vanilla and Blackberry Eau de Parfum Travel Spray</t>
  </si>
  <si>
    <t>0.5 oz / 15 ml</t>
  </si>
  <si>
    <t>['Alcohol Denat.,  Aqua (Water), Parfum (Fragrance), Benzyl Salicylate, Citronellol, Cinnamyl Alcohol, Coumarin, Farnesol, Geraniol, Hexyl Cinnamal, Hydroxycitronellal, Linalool.']</t>
  </si>
  <si>
    <t>['Unisex/ Genderless Scent', 'Layerable Scent', 'Without Parabens', 'Cruelty-Free']</t>
  </si>
  <si>
    <t>P501413</t>
  </si>
  <si>
    <t>103 Tiare Flower, Jasmine and Hibiscus Eau de Parfum</t>
  </si>
  <si>
    <t>3.4 oz / 100 ml</t>
  </si>
  <si>
    <t>['Alcohol Denat., Parfum (Fragrance), Aqua (Water), Anise Alcohol, Benzyl Alcohol, Benzyl Benzoate, Benzyl Salicylate, Geraniol, Hydroxycitronellal, Isoeugenol, Limonene, Linalool.']</t>
  </si>
  <si>
    <t>P501694</t>
  </si>
  <si>
    <t>203 Raspberry, Vanilla and Blackberry Eau de Parfum</t>
  </si>
  <si>
    <t>P501422</t>
  </si>
  <si>
    <t>103 Tiare Flower, Jasmine and Hibiscus Eau de Parfum Travel Spray</t>
  </si>
  <si>
    <t>.5 oz / 15ml</t>
  </si>
  <si>
    <t>P501716</t>
  </si>
  <si>
    <t>202 Watermelon, Red Currant and Jasmine Eau de Parfum Travel Spray</t>
  </si>
  <si>
    <t>['Alcohol Denat., Parfum (Fragrance), Aqua (Water), Citral, Citronellol, Geraniol, Hydroxycitronellal, Limonene, Linalool. 80% Vol.']</t>
  </si>
  <si>
    <t>P501696</t>
  </si>
  <si>
    <t>002 Neroli, Jasmine and White Amber Eau de Parfum Travel Spray</t>
  </si>
  <si>
    <t>['Alcohol Denat., Parfum (Fragrance), Aqua (Water), Citral, Geraniol, Limonene, Linalool.']</t>
  </si>
  <si>
    <t>P501709</t>
  </si>
  <si>
    <t>202 Watermelon, Red Currant and Jasmine Eau de Parfum</t>
  </si>
  <si>
    <t>P501728</t>
  </si>
  <si>
    <t>001 Orange Blossom, Petitgrain and Bergamot Eau de Parfum Travel Spray</t>
  </si>
  <si>
    <t>['Alcohol Denat., Parfum (Fragrance), Aqua (Water), Alpha-Isomethyl Ionone, Cinnamal, Citral, Citronellol, Coumarin, Eugenol, Farnesol, Geraniol, Hydroxycitronellal, Limonene, Linalool.']</t>
  </si>
  <si>
    <t>P501687</t>
  </si>
  <si>
    <t>002 Neroli, Jasmine and White Amber Eau de Parfum</t>
  </si>
  <si>
    <t>P501723</t>
  </si>
  <si>
    <t>802 Peony, Lotus and Bamboo Eau de Parfum Travel Spray</t>
  </si>
  <si>
    <t>['Alcohol Denat., Parfum (Fragrance), Aqua (Water), Benzyl Alcohol, Benzyl Benzoate, Benzyl Salicylate, Cinnamal, Citral, Citronellol, Eugenol, Farnesol, Geraniol, Hydroxycitronellal, Isoeugenol, Limonene, Linalool, Methyl 2-Octynoate. 79% Vol.']</t>
  </si>
  <si>
    <t>P501715</t>
  </si>
  <si>
    <t>801 Sea Spray, Cedar and Grapefruit Eau de Parfum Travel Spray</t>
  </si>
  <si>
    <t>['Alcohol Denat., Parfum (Fragrance), Aqua (Water), Benzyl Benzoate, Benzyl Salicylate, Citral, Citronellol, Geraniol, Isoeugenol, Limonene, Linalool, Methyl 2-Octyonate.']</t>
  </si>
  <si>
    <t>P501719</t>
  </si>
  <si>
    <t>001 Orange Blossom, Petitgrain and Bergamot Eau de Parfum</t>
  </si>
  <si>
    <t>P501699</t>
  </si>
  <si>
    <t>802 Peony, Lotus and Bamboo Eau de Parfum</t>
  </si>
  <si>
    <t>P501697</t>
  </si>
  <si>
    <t>501 Praline, Licorice and Patchouli Eau de Parfum Travel Spray</t>
  </si>
  <si>
    <t>['Alcohol Denat., Aqua (Water), Parfum (Fragrance),  Alpha-Isomethyl Ionone, Benzyl Salicylate, Citral, Coumarin, Limonene, Linalool.']</t>
  </si>
  <si>
    <t>P501685</t>
  </si>
  <si>
    <t>501 Praline, Licorice and Patchouli Eau de Parfum</t>
  </si>
  <si>
    <t>P501711</t>
  </si>
  <si>
    <t>801 Sea Spray, Cedar and Grapefruit Eau de Parfum</t>
  </si>
  <si>
    <t>P475063</t>
  </si>
  <si>
    <t>Intensive Leave-In Scalp Spray Treatment for Thinning Hair</t>
  </si>
  <si>
    <t>BondiBoost</t>
  </si>
  <si>
    <t>4.23 oz/ 125 mL</t>
  </si>
  <si>
    <t>['Aloe Barbadensis (Aloe Vera) Leaf Juice*, Glycerin, Sorbitan Oleate Decylglucoside Crosspolymer, Hydrolyzed Jojoba Esters, Melaleuca Alternafolia (Tea Tree) Leaf Oil, Mentha Piperita (Peppermint) Leaf Oil*, Panthenol (Pro Vitamin B5), Propanediol, Rosmarinus Officinalis (Rosemary) Leaf Extract, Hibiscus Sabdariffa Flower Extract (Roselle), Hylocereus Undatus Fruit (Dragonfruit) Extract*, Urtica Dioica (Nettle) Leaf Extract, Equisetum Arvense (Horsetail) Leaf Extract, Chamomilla Recutita (Matricaria) Flower Extract, Procapil, Redensyl, Pentylene Glycol, Caprylyl Glycol, Ethylhexylglycerin, Fragrance, Citric Acid.']</t>
  </si>
  <si>
    <t>['Vegan', 'Good for: Color Care', 'Good for: Volume', 'Fresh Scent', 'Clean at Sephora', 'Good for: Hair Thinning']</t>
  </si>
  <si>
    <t>P475066</t>
  </si>
  <si>
    <t>Thermal and Heat Protectant Hair Spray</t>
  </si>
  <si>
    <t>['Aloe Barbadensis Leaf Juice, Glycerin, Hydrolyzed Jojoba Esters, Melaleuca Alternifolia (Tea Tree) Leaf Oil, Panthenol, Propanediol, Urtica Dioica (Nettle) Leaf Extract, Equisetum Arvense Leaf Extract, Rosmarinus Officinalis (Rosemary) Leaf Extract, Davidsonia jerseyana Fruit Extract, Mentha Piperita (Peppermint) Oil, Centaurea Cyanus Flower Extract, Sorbitan Oleate Decylglucoside Crosspolymer, Chamomilla Recutita (Matricaria) Flower Extract, Pentylene Glycol, Caprylyl Glycol, Ethylhexylglycerin, Fragrance/Parfum, Citric Acid.']</t>
  </si>
  <si>
    <t>['Vegan', 'Good for: Color Care', 'Heat Protection', 'Clean at Sephora', 'All Hair Types']</t>
  </si>
  <si>
    <t>P500759</t>
  </si>
  <si>
    <t>Hair Thickening Therapy Shampoo</t>
  </si>
  <si>
    <t>['Aloe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t>
  </si>
  <si>
    <t>['Vegan', 'Hyaluronic Acid', 'Good for: Color Care', 'Good for: Volume', 'Hydrating', 'Clean at Sephora']</t>
  </si>
  <si>
    <t>P475059</t>
  </si>
  <si>
    <t>HG Shampoo for Thinning Hair</t>
  </si>
  <si>
    <t>16.9 oz/ 500 mL</t>
  </si>
  <si>
    <t>['Aloe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t>
  </si>
  <si>
    <t>['Vegan', 'Good for: Color Care', 'Good for: Volume', 'Clean at Sephora', 'Good for: Hair Thinning', 'Fragrance Free']</t>
  </si>
  <si>
    <t>P475064</t>
  </si>
  <si>
    <t>Miracle Mask for Thinning Hair</t>
  </si>
  <si>
    <t>8.45 oz/ 250 mL</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</si>
  <si>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Officinals (Rosemary) Leaf Extract, Ricinus Communis (Castor) Seed Oil*, Hydrolyzed Brazil Nut Protein, Crambe Abyssinica (Abyssinian) Seed Oil, Panthenol (Pro Vitamin B5), Hibiscus Sabdariffa Flower Extract (Roselle), Hylocereus Undatus Fruit (Dragonfruit) Extract*, Urtica Dioica (Nettle) Leaf Extract, Equisetum Arvense (Horsetail) Leaf Extract, Fragrance, Procapil, Redensyl, Pentylene Glycol, Caprylyl Glycol, Ethylhexylglycerin, Citric Acid.']</t>
  </si>
  <si>
    <t>['Vegan', 'Good for: Color Care', 'Good for: Volume', 'Clean at Sephora', 'Good for: Hair Thinning', 'All Hair Types']</t>
  </si>
  <si>
    <t>P475058</t>
  </si>
  <si>
    <t>HG Conditioner for Thinning Hair</t>
  </si>
  <si>
    <t>['Aloe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</si>
  <si>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P475065</t>
  </si>
  <si>
    <t>Procapil Hair Tonic for Thinning Hair</t>
  </si>
  <si>
    <t>['Aloe Barbadensis (Aloe Vera) Leaf Juice*, Coffea Robusta (Green Coffee) Seed Extract, Urtica Dioica (Nettle) Leaf Extract, Equisetum Arvense (Horsetail) Leaf Extract, 3% Procapil, Chamomilla Recutita (Matricaria) Flower Extract, Rosmarinus Officinalis (Rosemary) Leaf Extract, Serenoa Serrulata (Saw Palmetto) Fruit Extract*, Glycerin, Panthenol (Pro Vitamin B5), Sorbitan Oleate Decylglucoside Crosspolymer, Fragrance, Pentylene Glycol, Caprylyl Glycol, Ethylhexyglycerin, Citric Acid.']</t>
  </si>
  <si>
    <t>P500715</t>
  </si>
  <si>
    <t>Hair Thickening Therapy Conditioner</t>
  </si>
  <si>
    <t>['Aloe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</si>
  <si>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['Vegan', 'Good for: Color Care', 'Good for: Volume', 'Collagen', 'Hydrating', 'Clean at Sephora']</t>
  </si>
  <si>
    <t>P500723</t>
  </si>
  <si>
    <t>Hair Thickening Therapy Mask</t>
  </si>
  <si>
    <t>8.45 oz / 250 mL</t>
  </si>
  <si>
    <t>['Aloe Barbadensis (Aloe Vera) Leaf Juice, Behentrimonium Chloride, Cetearyl Alcohol, Glycerin, Coco-Caprylate, Propanediol, Cocos Nucifera (Coconut) Oil, Argania Spinosa (Argan) Kernel Oil, Butyrospermum Parkii (Shea) Butter, Hydrolyzed Jojoba Esters, Panthenol (Pro Vitamin B5), Niacinamine (Vitamin B3), Sodium Hyaluronate, Ceramide NG, Queensland Nut (Macadamia Ternifolia) Seed Oil, Limnanthes Alba (Meadowfoam) Seed Oil, Arginine, Hydrolyzed Marine Collagen, Rosmarinus Officinalis (Rosemary) Leaf Extract, Hydrolyzed Quinoa, Hydrolyzed Adansonia Digitata (Baobab) Seed Extract, Ascophyllum Nodosum (Seaweed) Extract, Amaranthus Caudatus Seed (Amaranth) Extract, Equisetum Arvense (Horsetail) Leaf Extract, Acanthopanax Senticosus Root (Ginseng) Extract, Biotin, Fragrance, Polyquaternium-7, Polyquaternium-10, Pentylene Glycol, Caprylyl Glycol, Ethylhexylglycerin, Citric Acid.']</t>
  </si>
  <si>
    <t>['Vegan', 'Good for: Color Care', 'Good for: Volume', 'Collagen', 'Clean at Sephora', 'Good for: Dryness']</t>
  </si>
  <si>
    <t>P500749</t>
  </si>
  <si>
    <t>Hair Thickening Therapy Styling Spray</t>
  </si>
  <si>
    <t>4.23 oz / 125 mL</t>
  </si>
  <si>
    <t>['Aloe Barbadensis (Aloe Vera) Leaf Juice, Magnesium Sulphate (Epsom Salt), Polysorbate-20, Sodium Chloride, Glycerin, Hydrolyzed Marine Collagen, Rosmarinus Officinalis (Rosemary) Leaf Extract, Ascophyllum Nodosum (Seaweed) Extract, Amaranthus Caudatus Seed (Amaranth) Extract, Equisetum Arvense (Horsetail) Leaf Extract, Sodium Hyaluronate, Niacinamine (Vitamin B3), Panthenol (Pro Vitamin B5), Acanthopanax Senticosus Root (Ginseng) Extract, Hydrolyzed Quinoa, Biotin, Fragrance, Pentylene Glycol, Caprylyl Glycol, Ethylhexylglycerin, Citric Acid.']</t>
  </si>
  <si>
    <t>P500714</t>
  </si>
  <si>
    <t>Elixir Hair Oil Treatment with Castor Oil</t>
  </si>
  <si>
    <t>['Ricinus Communis (Castor) Seed Oil*, Prunus Amygdalus Dulcis (Sweet Almond) Oil, Caprylic/Capric Triglyceride, Juglans Regia (Walnut) Seed Oil*, Brassica Alba (Mustard) Seed Oil*, Argania Spinosa (Argan) Kernel Oil*, Cocos Nucifera (Coconut) Oil*, Serenoa Serrulate (Saw Palmetto) Oil*, Ricinus Communis (Jamaican Black Castor) Seed Oil*, Emblica Officinalis (Amla) Oil*, Crambe Abyssinica (Abyssinian) Seed Oil, Coffea Arabica (Coffee) Seed Oil*, Mentha Piperita (Peppermint) Leaf Oil*, Lavandula Angustifolia (Lavender) Flower Oil*, Cedrus Atlantica (Cedarwood) Bark Oil*.']</t>
  </si>
  <si>
    <t>['Vegan', 'Good for: Color Care', 'Clean at Sephora', 'Good for: Frizz', 'Good for: Dryness']</t>
  </si>
  <si>
    <t>P475062</t>
  </si>
  <si>
    <t>Rapid Repair Serum for Damaged Hair</t>
  </si>
  <si>
    <t>['Aloe Barbadensis Leaf Juice, Hydroxypropyl Guar Hydroxypropyltrimonium Chloride, Glyceryl Stearate, Glycerin, Behentrimonium Methosulfate, Cetearyl Alcohol, Coco-Caprylate, Cocos Nucifera (Coconut) Oil, Macadamia Integrifolia Seed Oil, Chamomilla Recutita (Matricaria) Flower Extract, Santalum Acuminatum Fruit Extract, Syzygium Leuhmanii Fruit Extract, Citric Acid, Pentylene Glycol, Caprylyl Glycol, Ethylhexylglycerin, Fragrance/Parfum.']</t>
  </si>
  <si>
    <t>['Good for: Damage', 'Vegan', 'Good for: Color Care', 'Hydrating', 'Clean at Sephora', 'Good for: Dryness']</t>
  </si>
  <si>
    <t>P475061</t>
  </si>
  <si>
    <t>Rapid Repair Strengthening Shampoo</t>
  </si>
  <si>
    <t>10.14 oz/ 300 mL</t>
  </si>
  <si>
    <t>['Aloe Barbadensis Leaf Juice, Cocamidopropyl Betaine, Sodium Methyl Cocoyl Taurate, Decyl Glucoside, Hydroxypropyl Guar Hydroxypropyltrimonium Chloride, Coco-Glucoside, Glyceryl Oleate, Hippophae Rhamnoides Fruit Oil, Squalane, Cocos Nucifera (Coconut) Oil, Propanediol, Hydrolyzed Jojoba Esters, Chamomilla Recutita (Matricaria) Flower Extract, Hydrolyzed Quinoa, Glycerin, Fragrance/ Parfum, Olea Europaea (Olive) Fruit Oil, Linum Usitatissimum (Linseed) Seed Oil, Helianthus Annuus (Sunflower) Seed Oil, Macadamia Integrifolia Seed Oil, Polyquaternium-10, Potassium Sorbate, Caprylyl Glycol, Ethylhexylglycerin, Pentylene Glycol, Citric Acid.']</t>
  </si>
  <si>
    <t>P475074</t>
  </si>
  <si>
    <t>Detox Salt Scrub for Dry &amp; Flaky Scalp</t>
  </si>
  <si>
    <t>['Sodium Chloride, Sodium Methyl Cocoyl Taurate, Cocamidopropyl Betaine, Glyceryl Stearate, Glycerin, Prunus Amygdalus Dulcis (Sweet Almond) Oil, Mentha Piperita (Peppermint) Oil, Tocopherol, Coffea Arabica (Coffee) Seed Extract, Linum Usitatissimum (Linseed) Seed Oil, Glycine Soja (Soybean) Oil, Rosmarinus Officinalis (Rosemary) Leaf Extract, Pentylene Glycol, Caprylyl Glycol, Ethylhexylglycerin, Menthol.']</t>
  </si>
  <si>
    <t>['Vegan', 'Good for: Color Care', 'Clean at Sephora', 'All Hair Types', 'Good for: Flaky/Dry Scalp', 'Good for: Oily Scalp']</t>
  </si>
  <si>
    <t>P475060</t>
  </si>
  <si>
    <t>Rapid Repair Strengthening Conditioner</t>
  </si>
  <si>
    <t>['Aloe Barbadensis Leaf Juice, Behentrimonium Chloride, Cetearyl Alcohol, Polyquaternium-10, Hydroxypropyl Guar Hydroxypropyltrimonium Chloride, Glycerin, Coco-Caprylate, Argania Spinosa Kernel Oil, Squalane, Helianthus Annuus (Sunflower) Seed Oil, Linum Usitatissimum (Linseed) Seed Oil, Simmondsia Chinensis (Jojoba) Seed Oil, Davidsonia jerseyana Fruit Extract, Cocos Nucifera, (Coconut) Oil, Macadamia Integrifolia Seed Oil, Chamomilla Recutita (Matricaria) Flower Extract, Polyquaternium-7, Hydrolyzed Quinoa, Panthenol, Fragrance/Parfum, Citric Acid, Ethylhexylglycerin, Caprylyl Glycol, Pentylene Glycol.']</t>
  </si>
  <si>
    <t>P501404</t>
  </si>
  <si>
    <t>Rapid Repair Hair Mask</t>
  </si>
  <si>
    <t>['Aloe Barbadensis (Aloe Vera) Leaf Juice, Cetearyl Alcohol, Behentrimonium Chloride, Glycerin, Coco-Caprylate, Polyquaternium-10, Butyrospermum Parkii (Shea) Butter, Propanediol, Hydroxypropyl Guar Hydroxypropyltrimonium Chloride, Argania Spinosa (Argan) Kernel Oil, Panthenol (Pro Vitamin B5), Hydrolyzed Quinoa, Olea Europaea (Olive) Fruit Oil, Prunus Amygdalus Dulcis (Sweet Almond) Oil, Vitis Vinifera (Grape) Seed Oil, Caprylic/Capric Triglyceride, Queensland Nut (Macadamia Ternifolia) Seed Oil, Lavandula Angustifolia (Lavender) Flower Oil, Equisetum Arvense (Horsetail) Leaf Extract, Hydrolyzed Jojoba Esters, Terminalia Ferdinandiana (Kakadu Plum) Fruit Extract, Lycium Barbarum (Goji Berry) Fruit Extract, Coffea Robusta (Green Coffee) Seed Extract, Rosmarinus Officinalis (Rosemary) Leaf Extract, Cucumis Sativus (Cucumber) Fruit Extract, Hydrolyzed Brazil Nut Protein, Fragrance, Pentylene Glycol, Caprylyl Glycol, Ethylhexylglycerin, Citric Acid.']</t>
  </si>
  <si>
    <t>P475073</t>
  </si>
  <si>
    <t>Volumising Sea Salt and Texture Spray</t>
  </si>
  <si>
    <t>['Aloe Barbadensis Leaf Juice, PVP/VA Copolymer, Magnesium Sulphate, Sodium Chloride, Glycerin, Hibiscus Sabdariffa Flower Extract, Citrus Nobilis (Mandarin Orange) Peel Oil, Chamomilla Recutita (Matricaria) Flower Extract, Hydrolyzed Rice Protein, Santalum Acuminatum Fruit Extract, Sorbitan Oleate Decylglucoside Crosspolymer, Fragrance/Parfum, Pentylene Glycol, Caprylyl Glycol, Ethylhexylglycerin, CI 47005, CI 45430.']</t>
  </si>
  <si>
    <t>['Vegan', 'Medium Hold', 'Good for: Color Care', 'Good for: Volume', 'Clean at Sephora', 'Curl-Enhancing']</t>
  </si>
  <si>
    <t>P475068</t>
  </si>
  <si>
    <t>Blonde Baby Hydrating Toning Purple Shampoo</t>
  </si>
  <si>
    <t>['Aloe Barbadensis Leaf Juice, Sodium Methyl Cocoyl Taurate, Cocamidopropyl Betaine, Decyl Glucoside, Hydrolyzed Jojoba Esters, Glycerin, Coco-Glucoside, Glyceryl Oleate, Fragrance/Parfum, CI 60730, Propanediol, Coffea Arabica (Coffee) Seed Extract, Santalum Acuminatum Fruit Extract, Terminalia Ferdinandiana Fruit Extract, Hydrolyzed Quinoa, Hydrolyzed Adansonia Digitata Seed Extract, Xanthan Gum, Polyquaternium-10, Potassium Sorbate, Olea Europaea (Olive) Fruit Oil, Simmondsia Chinensis (Jojoba) Seed Oil, Squalane, Persea Gratissima (Avocado) Oil, Macadamia Integrifolia Seed Oil, Pentylene Glycol, Caprylyl Glycol, Ethylhexylglycerin, Rosmarinus Officinalis (Rosemary) Leaf Extract, Caprylic/Capric Triglyceride.']</t>
  </si>
  <si>
    <t>['Vegan', 'Good for: Color Care', 'Hydrating', 'Clean at Sephora', 'Reduces Brassiness']</t>
  </si>
  <si>
    <t>P475070</t>
  </si>
  <si>
    <t>Curl Boss Frizz Fighting and Curl Defining Styling Cream</t>
  </si>
  <si>
    <t>['Aloe Barbadensis Leaf Juice, Behentrimonium Chloride, Coco-Caprylate, Cetearyl Alcohol, Glycerin, Polyquaternium-10, Hydrolyzed Rice Protein, Humulus Lupulus (Hops) Extract, Chamomilla Recutita (Matricaria) Flower Extract, Butyrospermum Parkii (Shea) Butter, Cocos Nucifera (Coconut) Oil, Argania Spinosa Kernel Oil, Simmondsia Chinensis (Jojoba) Seed Oil, Urtica Dioica (Nettle) Leaf Extract, Rosmarinus Officinalis (Rosemary) Leaf Extract, Panthenol, Fragrance/Parfum, Melissa Officinalis Leaf Oil, Pentylene Glycol, Caprylyl Glycol, Ethylhexylglycerin.']</t>
  </si>
  <si>
    <t>['Vegan', 'Clean at Sephora', 'Curl-Enhancing', 'Good for: Frizz', 'Curly Hair', 'Increases Shine']</t>
  </si>
  <si>
    <t>P504000</t>
  </si>
  <si>
    <t>Flyaway Fix Anti-Frizz Finishing Serum Wand</t>
  </si>
  <si>
    <t>['Aloe Vera Leaf Juice, Maltodextrin, Caffeine, Hydroxypropyl Guar Hydroxy-propyltrimonium Chloride, Hyaluronic Acid, Benzyl Alcohol, Horse Chestnut Extract, Yucca Root Extract, Bamboo Extract, Cellulose Gum, Lactic Acid, Carrageenan Gum, Carob Gum, Sucrose, Lemon Peel Extract, Sugar Cane Extract, Malic Acid, Citric Acid.']</t>
  </si>
  <si>
    <t>['Vegan', 'Good for: Color Care', 'Clean at Sephora', 'All Hair Types', 'Good for: Frizz', 'Good for: Dryness']</t>
  </si>
  <si>
    <t>P475071</t>
  </si>
  <si>
    <t>Curl Boss Frizz Fighting and Curl Defining Conditioner</t>
  </si>
  <si>
    <t>['Aloe Barbadensis Leaf Juice, Glycerin, Behentrimonium Chloride, Cetearyl Alcohol, Coco-Caprylate, Argania Spinosa Kernel Oil, Squalane, Linum Usitatissimum (Linseed) Seed Oil, Macadamia Integrifolia Seed Oil, Cocos Nucifera (Coconut) Oil, Simmondsia Chinensis (Jojoba) Seed Oil, PG-Hydroxyethylcellulose Cocodimonium Chloride, Hydrolyzed Quinoa, Urtica Dioica (Nettle) Leaf Extract, Chamomilla Recutita (Matricaria) Flower Extract, Rosmarinus Officinalis (Rosemary) Leaf Extract, Potassium Sorbate, Polyquaternium-10, Pentylene Glycol, Caprylyl Glycol, Ethylhexylglycerin, Panthenol, Fragrance/Parfum, Citric Acid.']</t>
  </si>
  <si>
    <t>P504427</t>
  </si>
  <si>
    <t>Thickening Therapy Shampoo &amp; Conditioner Duo</t>
  </si>
  <si>
    <t>['Thickening Therapy Shampoo:', 'Aloe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 'Thickening Therapy Conditioner:', 'Aloe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</si>
  <si>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['Vegan', 'Good for: Color Care', 'Good for: Volume', 'Clean at Sephora', 'Good for: Hair Thinning', 'Cruelty-Free']</t>
  </si>
  <si>
    <t>P475069</t>
  </si>
  <si>
    <t>Blonde Baby Hydrating Toning Purple Conditioner</t>
  </si>
  <si>
    <t>['Aloe Barbadensis Leaf Juice, Glycerin, Behentrimonium Chloride, Cetearyl Alcohol, Coco-Caprylate, Argania Spinosa Kernel Oil, Squalane, Simmondsia Chinensis (Jojoba) Seed Oil, Hydrolyzed Quinoa, Hydrolyzed Adansonia Digitata Seed Extract, Caprylic/Capric Triglyceride, Olea Europaea (Olive) Fruit Oil, Macadamia Integrifolia Seed Oil, Persea Gratissima (Avocado) Oil, Polyquaternium-7, Polyquaternium-10, Panthenol, Fragrance/Parfum, Pentylene Glycol, Caprylyl Glycol, Ethylhexylglycerin, CI 60730, CI 60725, Rosmarinus Officinalis (Rosemary) Leaf Extract.']</t>
  </si>
  <si>
    <t>P475067</t>
  </si>
  <si>
    <t>Blonde Baby Hydrating Toning Purple Hair Mask</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</si>
  <si>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Officinalis (Rosemary) Leaf Extract, Ricinus Communis (Castor) Seed Oil, Brazil Nut (Bertholletia Excelsa) Seed Oil, Crambe Abyssinica (Abyssinian) Seed Oil, Panthenol (Pro Vitamin B5), Hibiscus Sabdariffa Flower Extract (Roselle), Hylocereus Undatus Fruit (Dragonfruit) Extract, Urtica Dioica (Nettle) Leaf Extract, Equisetum Arvense (Horsetail) Leaf Extract, Fragrance, Pentylene Glycol, Caprylyl Glycol, Ethylhexylglycerin, CI 60725, CI 60730, Citric Acid.']</t>
  </si>
  <si>
    <t>P475072</t>
  </si>
  <si>
    <t>Curl Boss Frizz Fighting and Curl Defining Shampoo</t>
  </si>
  <si>
    <t>['Aloe Barbadensis Leaf Juice, Glycerin, Cocamidopropyl Betaine, Xanthan Gum, Polyquaternium-7, Polyquaternium-10, Chamomilla Recutita (Matricaria) Flower Extract, Humulus Lupulus (Hops) Extract, Rosmarinus Officinalis (Rosemary) Leaf Extract, Simmondsia Chinensis (Jojoba) Seed Oil, Argania Spinosa Kernel Oil, Cocos Nucifera (Coconut) Oil, Mentha Piperita (Peppermint) Oil, Pentylene Glycol, Caprylyl Glycol, Ethylhexylglycerin, Achillea Millefolium Oil, Melissa Officinalis Leaf Oil, Fragrance/Parfum.']</t>
  </si>
  <si>
    <t>P504010</t>
  </si>
  <si>
    <t>Heavenly Hydration Shampoo</t>
  </si>
  <si>
    <t>P504004</t>
  </si>
  <si>
    <t>Heavenly Hydration Pre-Shampoo Hair Oil</t>
  </si>
  <si>
    <t>['Argania Spinosa Kernel (Argan) Oil*, Persea Gratissima (Avocado) Oil*, Camellia Oleifera Seed Oil*, Cannabis Sativa (Hemp) Oil, Prunus Armeniaca (Apricot) Kernel Oil, Butyrospermum Parkii (Shea) Oil, Sesamum Indicum (Sesame) Seed Oil, Simmondsia Chinensis (Jojoba) Seed Oil*, AquaxylTM, Cucurbita Pepo (Pumpkin) Seed Oil, Vitis Vinifera (Grape) Seed Oil*, Cocos Nucifera (Coconut) Oil*, Prunus Amygdalus Dulcis (Sweet Almond) Oil, Queensland Nut (Macadamia Ternifolia) Seed Oil*, Brazil Nut (Bertholletia Excelsa) Seed Oil*.']</t>
  </si>
  <si>
    <t>P504418</t>
  </si>
  <si>
    <t>HG Shampoo &amp; Conditioner Duo for Thinning Hair</t>
  </si>
  <si>
    <t>['HG Shampoo:', 'Aloe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 'HG Conditioner:', 'Aloe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</si>
  <si>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P504024</t>
  </si>
  <si>
    <t>Heavenly Hydration Conditioner</t>
  </si>
  <si>
    <t>P504027</t>
  </si>
  <si>
    <t>Heavenly Hydration Hair Mask</t>
  </si>
  <si>
    <t>P504009</t>
  </si>
  <si>
    <t>Frizz Fix Serum</t>
  </si>
  <si>
    <t>['Aloe Barbadensis (Aloe Vera) Leaf Juice, Behentrimonium Methosulfate, Propanediol, Glycerin, Coco-Caprylate, Glyceryl Stearate, Cetearyl Alcohol, Hydroxypropyl Guar Hydroxypropyltrimonium Chloride, Santalum Acuminatum (Quandong) Fruit Extract, Equisetum Arvense (Horsetail) Leaf Extract, Hibiscus Sabdariffa Flower Extract (Roselle), Serenoa Serrulata (Saw Palmetto) Fruit Extract, Coffea Robusta (Green Coffee) Seed Extract, Terminalia Ferdinandiana (Kakadu Plum) Fruit Extract, Panthenol (Pro Vitamin B5), Cocos Nucifera (Coconut) Oil, Squalane, Hydrolyzed Quinoa, Simmondsia Chinensis (Jojoba) Seed Oil, Brazil Nut (Bertholletia Excelsa) Seed Oil, Persea Gratissima (Avocado) Oil, Argania Spinosa (Argan) Kernel Oil, Queensland Nut (Macadamia Ternifolia) Seed Oil, Rosmarinus Officinalis (Rosemary) Leaf Extract, Polyquaternium-7, Fragrance, Pentylene Glycol, Caprylyl Glycol, Ethylhexyglycerin, Citric Acid.']</t>
  </si>
  <si>
    <t>P504014</t>
  </si>
  <si>
    <t>Anti-Frizz Shampoo</t>
  </si>
  <si>
    <t>P504019</t>
  </si>
  <si>
    <t>Anti-Frizz Hair Mask</t>
  </si>
  <si>
    <t>P504005</t>
  </si>
  <si>
    <t>Anti-Frizz Conditioner</t>
  </si>
  <si>
    <t>P501710</t>
  </si>
  <si>
    <t>Boy Smells</t>
  </si>
  <si>
    <t>['Woodphoria Eau de Parfum:', 'Alcohol Denat., Parfum (Fragrance), Aqua (Water/Eau), Benzyl Salicylate, Cinnamal, Cinnamyl Alcohol, Limonene.', 'Flor De La Virgen Eau de Parfum:', 'Alcohol Denat., Parfum (Fragrance), Aqua (Water/Eau), Alpha-isomethyl Ionone, Benzyl Salicylate, Butylphenyl Methylpropional, Citral, Citronellol, Farnesol, Geraniol, Limonene, Linalool.', 'Cashmere Kush Eau de Parfum:', 'Alcohol Denat., Parfum (Fragrance), Aqua (Water/Eau), Alpha-Isomethyl Ionone, Benzyl Salicylate, Citral, Citronellol, Eugenol, Farnesol, Geraniol, Hydroxycitronellal, Isoeugenol, Limonene, Linalool.', 'Hinoki Fantome Eau de Parfum:', 'Alcohol Denat., Parfum (Fragrance), Aqua (Water/Eau), Alpha-isomethyl Ionone, Citronellol, Coumarin, Evernia Prunastri (Oakmoss) Extract, Limonene, Linalool.', 'Marble Fruit Eau de Parfum:', 'Alcohol Denat., Parfum (Fragrance), Aqua (Water/Eau), BHT, Butyl Methoxydibenzoylmethane, Citric Acid, Ethylhexyl Methoxycinnamate, Ethylhexyl Salicylate, Triethanolamine, Benzyl Salicylate, Farnesol, Hydroxycitronellal, Limonene, Linalool.']</t>
  </si>
  <si>
    <t>['Vegan', 'Unisex/ Genderless Scent', 'Without Phthalates', 'Without Parabens', 'Cruelty-Free']</t>
  </si>
  <si>
    <t>P501733</t>
  </si>
  <si>
    <t>Woodphoria Eau de Parfum Travel Spray</t>
  </si>
  <si>
    <t>.34 oz / 10 mL eau de parfum spray</t>
  </si>
  <si>
    <t>['Alcohol Denat., Parfum (Fragrance), Aqua (Water/Eau), Benzyl Salicylate, Cinnamal, Cinnamyl Alcohol, Limonene.']</t>
  </si>
  <si>
    <t>['Vegan', 'Unisex/ Genderless Scent', 'Warm &amp;Spicy Scent', 'Without Phthalates', 'Without Parabens', 'Cruelty-Free']</t>
  </si>
  <si>
    <t>P501743</t>
  </si>
  <si>
    <t>Slow Burn Candle</t>
  </si>
  <si>
    <t>8.5 oz / 240 g</t>
  </si>
  <si>
    <t>['All-Natural Coconut and Beeswax Blend. Paraffin-Free. 100% Braided Cotton Wick.']</t>
  </si>
  <si>
    <t>['Unisex/ Genderless Scent', 'Without Phthalates', 'Without Parabens']</t>
  </si>
  <si>
    <t>P501742</t>
  </si>
  <si>
    <t>LES Candle</t>
  </si>
  <si>
    <t>['Unisex/ Genderless Scent', 'Floral Scent', 'Without Phthalates', 'Without Parabens']</t>
  </si>
  <si>
    <t>P504205</t>
  </si>
  <si>
    <t>LES Eau de Parfum Travel Spray</t>
  </si>
  <si>
    <t>['Alcohol Denat., Parfum (Fragrance), Aqua (Water/Eau), Limonene, Citronellol, Coumarin, Linalool, Benzyl Salicylate, Geraniol, Benzyl Alcohol, Citral, Hexyl Cinnamal, Hydroxysitronellal.']</t>
  </si>
  <si>
    <t>['Vegan', 'Unisex/ Genderless Scent', 'Floral Scent', 'Without Phthalates', 'Without Parabens', 'Cruelty-Free']</t>
  </si>
  <si>
    <t>P504201</t>
  </si>
  <si>
    <t>LES Eau de Parfum</t>
  </si>
  <si>
    <t>2.2 oz / 65 mL</t>
  </si>
  <si>
    <t>P501729</t>
  </si>
  <si>
    <t>Woodphoria Eau de Parfum</t>
  </si>
  <si>
    <t>2.2 oz / 65 mL eau de parfum spray</t>
  </si>
  <si>
    <t>P501703</t>
  </si>
  <si>
    <t>Cameo, Hinoki FantÃ´me, LES Mini Candle Trio Set</t>
  </si>
  <si>
    <t>['Unisex/ Genderless Scent', 'Woody &amp; Earthy Scent', 'Floral Scent', 'Without Phthalates', 'Without Parabens']</t>
  </si>
  <si>
    <t>P501764</t>
  </si>
  <si>
    <t>Cashmere Kush Candle</t>
  </si>
  <si>
    <t>8.5 oz / 240 g Candle</t>
  </si>
  <si>
    <t>['Unisex/ Genderless Scent', 'Woody &amp; Earthy Scent', 'Without Parabens']</t>
  </si>
  <si>
    <t>P501212</t>
  </si>
  <si>
    <t>Mini Candle Trio Set</t>
  </si>
  <si>
    <t>['Unisex/ Genderless Scent', 'Warm &amp;Spicy Scent', 'Woody &amp; Earthy Scent', 'Floral Scent', 'Without Phthalates', 'Without Parabens']</t>
  </si>
  <si>
    <t>P501740</t>
  </si>
  <si>
    <t>Hinoki FantÃ´me Candle</t>
  </si>
  <si>
    <t>['Without Phthalates', 'Without Parabens']</t>
  </si>
  <si>
    <t>P501736</t>
  </si>
  <si>
    <t>Cashmere Kush Eau de Parfum Travel Spray</t>
  </si>
  <si>
    <t>['Alcohol Denat., Parfum (Fragrance), Aqua (Water/Eau), Alpha-Isomethyl Ionone, Benzyl Salicylate, Citral, Citronellol, Eugenol, Farnesol, Geraniol, Hydroxycitronellal, Isoeugenol, Limonene, Linalool.']</t>
  </si>
  <si>
    <t>['Unisex/ Genderless Scent', 'Floral Scent', 'Without Parabens']</t>
  </si>
  <si>
    <t>P501767</t>
  </si>
  <si>
    <t>Flor de la Virgen Eau de Parfum Travel Spray</t>
  </si>
  <si>
    <t>['Alcohol Denat., Parfum (Fragrance), Aqua (Water/Eau), Alpha-isomethyl Ionone, Benzyl Salicylate, Butylphenyl Methylpropional, Citral, Citronellol, Farnesol, Geraniol, Limonene, Linalool.']</t>
  </si>
  <si>
    <t>P501746</t>
  </si>
  <si>
    <t>Marble Fruit Eau de Parfum Travel Spray</t>
  </si>
  <si>
    <t>['Alcohol Denat., Parfum (Fragrance), Aqua (Water/Eau), BHT, Butyl Methoxydibenzoylmethane, Citric Acid, Ethylhexyl Methoxycinnamate, Ethylhexyl Salicylate, Triethanolamine, Benzyl Salicylate, Farnesol, Hydroxycitronellal, Limonene, Linalool.']</t>
  </si>
  <si>
    <t>P501753</t>
  </si>
  <si>
    <t>Copal Fantome Candle</t>
  </si>
  <si>
    <t>8.5 oz / 240 g 1-wick candle</t>
  </si>
  <si>
    <t>['Unisex/ Genderless Scent', 'Woody &amp; Earthy Scent', 'Without Phthalates', 'Without Parabens']</t>
  </si>
  <si>
    <t>P501690</t>
  </si>
  <si>
    <t>Flor de la Virgen Eau de Parfum</t>
  </si>
  <si>
    <t>P501718</t>
  </si>
  <si>
    <t>Broken Rosary Candle</t>
  </si>
  <si>
    <t>['All-Natural Coconut-Beeswax Blend. Paraffin-Free. 100% Braided Cotton Wick.']</t>
  </si>
  <si>
    <t>P501712</t>
  </si>
  <si>
    <t>Marble Fruit Eau de Parfum</t>
  </si>
  <si>
    <t>P501704</t>
  </si>
  <si>
    <t>Hinoki FantÃ´me Eau de Parfum Travel Spray</t>
  </si>
  <si>
    <t>['Alcohol Denat., Parfum (Fragrance), Aqua (Water/Eau), Alpha-isomethyl Ionone, Citronellol, Coumarin, Evernia Prunastri (Oakmoss) Extract, Limonene, Linalool.']</t>
  </si>
  <si>
    <t>['Vegan', 'Woody &amp; Earthy Scent', 'Without Phthalates', 'Without Parabens', 'Cruelty-Free']</t>
  </si>
  <si>
    <t>P501720</t>
  </si>
  <si>
    <t>Polyamberous Candle</t>
  </si>
  <si>
    <t>['All-natural coconut and beeswax blend. Paraffin-free. 100% braided cotton wick.']</t>
  </si>
  <si>
    <t>['Unisex/ Genderless Scent', 'Warm &amp;Spicy Scent', 'Without Phthalates', 'Without Parabens']</t>
  </si>
  <si>
    <t>P501750</t>
  </si>
  <si>
    <t>Kush Candle</t>
  </si>
  <si>
    <t>P501737</t>
  </si>
  <si>
    <t>Cedar Stack Candle</t>
  </si>
  <si>
    <t>P501739</t>
  </si>
  <si>
    <t>Cameo Candle</t>
  </si>
  <si>
    <t>['Unisex/ Genderless Scent', 'Fresh Scent', 'Without Phthalates', 'Without Parabens']</t>
  </si>
  <si>
    <t>P501724</t>
  </si>
  <si>
    <t>ThÃ© FantÃ´me Candle</t>
  </si>
  <si>
    <t>P501757</t>
  </si>
  <si>
    <t>Incensorial Candle</t>
  </si>
  <si>
    <t>P501701</t>
  </si>
  <si>
    <t>Cashmere Kush Eau de Parfum</t>
  </si>
  <si>
    <t>P501770</t>
  </si>
  <si>
    <t>Figurare Candle</t>
  </si>
  <si>
    <t>P501754</t>
  </si>
  <si>
    <t>Lanai Candle</t>
  </si>
  <si>
    <t>P501730</t>
  </si>
  <si>
    <t>Hinoki FantÃ´me Eau de Parfum</t>
  </si>
  <si>
    <t>P501735</t>
  </si>
  <si>
    <t>Neopeche Candle</t>
  </si>
  <si>
    <t>P501702</t>
  </si>
  <si>
    <t>Fleurshadow Candle</t>
  </si>
  <si>
    <t>P460551</t>
  </si>
  <si>
    <t>Hair Oil  Everyday Gloss</t>
  </si>
  <si>
    <t>BREAD BEAUTY SUPPLY</t>
  </si>
  <si>
    <t>['Carthamus Tinctorius (Safflower) Seed Oil, Capryl Capric Triglycerides, Prunus Amygdalus Dulcis (Sweet Almond) Oil, Ricinus Communis (Castor) Oil, Argania Spinosa (Argan) Kernel Oil, Fragrance, Glycine Soja (Soybean) Oil, Terminalia Ferdinandiana (Kakadu Plum) Seed Oil.']</t>
  </si>
  <si>
    <t>['Good for: Damage', 'allure 2020 Best of Beauty Award Winner', 'Clean at Sephora', 'All Hair Types', 'Without Silicones', 'Increases Shine']</t>
  </si>
  <si>
    <t>P467938</t>
  </si>
  <si>
    <t>Mini Everyday Hair Gloss Oil</t>
  </si>
  <si>
    <t>30 ml</t>
  </si>
  <si>
    <t>P476477</t>
  </si>
  <si>
    <t>Oil-Duo: For Your Hair &amp; Body</t>
  </si>
  <si>
    <t>['Hair Oil Everyday Gloss:', 'Glycine Soja (Soybean) Oil, Carthamus Tinctorius (Safflower) Seed Oil, Caprylic/Capric Triglyceride, Prunus Amygdalus Dulcis (Sweet Almond) Oil, Ricinus Communis (Castor) Seed Oil, Argania Spinosa (Argan) Kernel Oil, Parfum (Fragrance), Terminalia Ferdinandiana (Kakadu Plum) Seed Oil.', '100% Macadamia-Oil Concentrate Fragrance Free for Hair and Body:', 'Macadamia Integrifolia Seed Oil.']</t>
  </si>
  <si>
    <t>['Vegan', 'Clean at Sephora', 'All Hair Types', 'Good for: Frizz', 'Without Silicones', 'Without Sulfates SLS &amp; SLES']</t>
  </si>
  <si>
    <t>P477820</t>
  </si>
  <si>
    <t>Scalp-Serum: Cooling Greens Exfoliating Scalp Treatment</t>
  </si>
  <si>
    <t>['Water, Brassica Oleracea Italica (Broccoli) Sprout Extract, Gluconolactone, Coffea Arabica (Coffee) Leaf/Seed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Hydroxyethycellulose, Ethylhexylglycerin, Propanediol, Mandelic Acid, Maltodextrin, Menthol, Menthyl Lactate, Sodium Nitrate, Polysorbate 60, Disodium Phosphate, Menthone, Menthofuran, I-Limonene, L-Menthanone, Eucalyptol, D-Pulegone, Beta-Caryophyllene, Neomenthol, Sodium Phosphate , Pinene, Sodium Benzoate, Lecithin, Glyoxal, Calcium Gluconate, Phenoxyethanol.']</t>
  </si>
  <si>
    <t>['Lactic Acid', 'Clean at Sephora', 'Good for: Hair Thinning', 'All Hair Types', 'Curly Hair', 'Good for: Flaky/Dry Scalp']</t>
  </si>
  <si>
    <t>P477797</t>
  </si>
  <si>
    <t>Mud-Mask: Hair &amp; Scalp Detoxifying Pre-Wash Clay Treatment</t>
  </si>
  <si>
    <t>8.3 oz/ 248 mL</t>
  </si>
  <si>
    <t>['Water,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t>
  </si>
  <si>
    <t>['Clean at Sephora', 'Curl-Enhancing', 'All Hair Types', 'Without Silicones', 'Increases Shine', 'Good for: Flaky/Dry Scalp']</t>
  </si>
  <si>
    <t>P460550</t>
  </si>
  <si>
    <t>Hair Mask Creamy Deep Conditioner</t>
  </si>
  <si>
    <t>12 oz/ 354 mL</t>
  </si>
  <si>
    <t>['Water,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t>
  </si>
  <si>
    <t>['Good for: Damage', 'Clean at Sephora', 'Curly Hair', 'Without Silicones']</t>
  </si>
  <si>
    <t>P473264</t>
  </si>
  <si>
    <t>Elastic Bounce Leave-in Conditioning Styler Hair Cream</t>
  </si>
  <si>
    <t>['Water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t>
  </si>
  <si>
    <t>['Clean at Sephora', 'Curl-Enhancing', 'Coily Hair', 'Curly Hair', 'Wavy Hair', 'Without Silicones']</t>
  </si>
  <si>
    <t>P460552</t>
  </si>
  <si>
    <t>Wash-Day Essentials Kit for Curly &amp; Textured Hair</t>
  </si>
  <si>
    <t>['Hair Wash Gentle Milky Hair Cleanser:', 'Water,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 'Hair Mask Creamy Deep Conditioner:', 'Water,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 'Hair Oil Everyday Gloss:', 'Carthamus Tinctorius (Safflower) Seed Oil, Capryl Capric Triglycerides, Prunus Amygdalus Dulcis (Sweet Almond) Oil, Ricinus Communis (Castor) Oil, Argania Spinosa (Argan) Kernel Oil, Fragrance, Glycine Soja (Soybean) Oil, Terminalia Ferdinandiana (Kakadu Plum) Seed Oil.']</t>
  </si>
  <si>
    <t>['allure 2020 Best of Beauty Award Winner', 'Clean at Sephora', 'Good for: Frizz', 'Without Silicones', 'Increases Shine']</t>
  </si>
  <si>
    <t>P501225</t>
  </si>
  <si>
    <t>Bread-Puff: Hair &amp; Wrist Mini Scrunchie Set (4 pack)</t>
  </si>
  <si>
    <t>['Vegan', 'Clean at Sephora', 'All Hair Types', 'Curly Hair', 'Cruelty-Free']</t>
  </si>
  <si>
    <t>P469027</t>
  </si>
  <si>
    <t>100% Macadamia-Oil Concentrate Fragrance Free for Hair and Body</t>
  </si>
  <si>
    <t>1.56 oz/ 46 mL</t>
  </si>
  <si>
    <t>['Macadamia Integrifolia Seed Oil.']</t>
  </si>
  <si>
    <t>['Clean at Sephora', 'All Hair Types', 'Good for: Frizz', 'Good for: Dryness', 'Fragrance Free', 'Without Silicones']</t>
  </si>
  <si>
    <t>P460549</t>
  </si>
  <si>
    <t>Hair Wash Gentle Milky Hair Cleanser</t>
  </si>
  <si>
    <t>['Water,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t>
  </si>
  <si>
    <t>['Vegan', 'Clean at Sephora', 'Good for: Frizz', 'Curly Hair', 'Without Sulfates SLS &amp; SLES']</t>
  </si>
  <si>
    <t>P479469</t>
  </si>
  <si>
    <t>Detox Hair &amp; Scalp Treatment Set</t>
  </si>
  <si>
    <t>['Mud-Mask: Hair &amp; Scalp Detoxifying Pre-Wash Clay Treatment:', 'Water,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 'Scalp-Serum: Cooling Greens Exfoliating Scalp Treatment:', 'Water, Melia Azadirachta (Chinaberry) Leaf &amp; Flower Extract, Menthol/Menthyl Lactate, Mentha Piperita (Peppermint) Oil, Mandelic Acid, Glycerin, Brassica Oleracea Italica (Broccoli) Sprout Extract, Camellia Sinensis Leaf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(and) Brassica Oleracea Italica (Broccoli) Extract, Palmaria Palmata Extract, Ananas Sativus (Pineapple) Fruit Extract, Lactic Acid, Glycine Soja (Soybean) Germ Extract, Scutellaria Baicalensis Root Extract, Coenochloris Signiensis Extract, Maltodextrin, Lecithin, Hydroxyethylcellulose, Gluconolactone, Calcium Gluconate, Sodium Benzoate, Phenoxyethanol, Ethylhexylglycerin.']</t>
  </si>
  <si>
    <t>['Vegan', 'Clean at Sephora', 'Curl-Enhancing', 'All Hair Types', 'Without Sulfates SLS &amp; SLES', 'Good for: Flaky/Dry Scalp']</t>
  </si>
  <si>
    <t>P483105</t>
  </si>
  <si>
    <t>Mini Elastic Bounce Leave-in Conditioning Styler Hair Cream</t>
  </si>
  <si>
    <t>P473824</t>
  </si>
  <si>
    <t>Bread Puff: Hair &amp; Wrist Scrunchie</t>
  </si>
  <si>
    <t>['Vegan', 'Clean at Sephora', 'All Hair Types', 'Coily Hair', 'Curly Hair', 'Cruelty-Free']</t>
  </si>
  <si>
    <t>P503157</t>
  </si>
  <si>
    <t>Hair Gel: Long-wear Curl Capturing Gloss</t>
  </si>
  <si>
    <t>6.2 oz / 185 mL</t>
  </si>
  <si>
    <t>['Water, Glycerin, Sucrose, PVP, Carbomer, Maltodextrin/VP Copolymer, Porphyridium Cruentum  Extract, Tamarindus Indica Extract, Tremella Fuciformis Sporocarp Extract, Chondrus Crispus  Extract, Humulus Lupulus (Hops) Extract, Linum Usitatissimum (Linseed) Seed Extract, Citrus  Junos Fruit Extract, Pyrus Malus (Apple) Fruit Extract, Salvia Hispanica Seed Extract, Caprylyl/Capryl Glucoside, Sodium Phytate, Sodium Cocoyl Glutamate, Polyglyceryl-6 Oleate,  Citric Acid, Glyceryl Caprylate, Algin, Sodium Surfactin, Annatto*, Maltodextrin, Gardenia  Florida Fruit Extract, Guar Hydroxypropyltrimonium Chloride, Betaine, Sorbitan Oleate  Decylglucoside Crosspolymer, Fragrance, Potassium Hydroxide, Potassium Sorbate, Ethylhexylglycerin, Phenoxyethanol']</t>
  </si>
  <si>
    <t>['Clean at Sephora', 'Good for: Frizz', 'Coily Hair', 'Curly Hair', 'Without Silicones', 'Increases Shine']</t>
  </si>
  <si>
    <t>P388628</t>
  </si>
  <si>
    <t>Don't Despair, Repair! Deep Conditioning Hair Mask</t>
  </si>
  <si>
    <t>Briogeo</t>
  </si>
  <si>
    <t>8 oz/ 237 mL</t>
  </si>
  <si>
    <t>['Water/Aqua/Eau,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t>
  </si>
  <si>
    <t>['Good for: Damage', 'Vegan', 'Community Favorite', 'Clean + Planet Positive', 'All Hair Types', 'Increases Shine']</t>
  </si>
  <si>
    <t>P418507</t>
  </si>
  <si>
    <t>Scalp Revival Charcoal + Coconut Oil Micro-exfoliating Scalp Scrub Shampoo</t>
  </si>
  <si>
    <t>8 oz/ 236 mL</t>
  </si>
  <si>
    <t>['Water/Aqua/Eau,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t>
  </si>
  <si>
    <t>['Vegan', 'Clean + Planet Positive', 'allure 2018 Best of Beauty Award Winner', 'Good for: Flaky/Dry Scalp', 'Good for: Oily Scalp']</t>
  </si>
  <si>
    <t>P396733</t>
  </si>
  <si>
    <t>Farewell Frizz Rosarco Milk Leave-In Conditioner</t>
  </si>
  <si>
    <t>5 oz/ 148 mL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</si>
  <si>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t>
  </si>
  <si>
    <t>['Clean + Planet Positive', 'All Hair Types', 'Good for: Frizz', 'Good for: Dryness', 'Gluten Free', 'Increases Shine']</t>
  </si>
  <si>
    <t>P479700</t>
  </si>
  <si>
    <t>Don't Despair Repair Rice Water Protein + Moisture Strengthening Treatment</t>
  </si>
  <si>
    <t>['Protein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</si>
  <si>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'Vegan', 'Clean + Planet Positive', 'All Hair Types', 'Good for: Dryness', 'Increases Shine']</t>
  </si>
  <si>
    <t>P418506</t>
  </si>
  <si>
    <t>Scalp Revival Charcoal + Tea Tree Scalp Treatment Serum</t>
  </si>
  <si>
    <t>['Water/Aqua/Eau,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t>
  </si>
  <si>
    <t>['Clean + Planet Positive', 'All Hair Types', 'Gluten Free', 'Good for: Flaky/Dry Scalp', 'Good for: Oily Scalp']</t>
  </si>
  <si>
    <t>P457415</t>
  </si>
  <si>
    <t>Don't Despair, Repair! Strengthening Treatment Hair Oil</t>
  </si>
  <si>
    <t>['Caprylic/Capric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</si>
  <si>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['Good for: Damage', 'Vegan', 'allure 2020 Best of Beauty Award Winner', 'All Hair Types', 'Without Silicones', 'Increases Shine']</t>
  </si>
  <si>
    <t>P411359</t>
  </si>
  <si>
    <t>Farewell Frizz Blow Dry Perfection Heat Protectant Cream</t>
  </si>
  <si>
    <t>4 oz/ 118 mL</t>
  </si>
  <si>
    <t>['Water/Aqua/Eau,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</si>
  <si>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['Clean + Planet Positive', 'Heat Protection', 'All Hair Types', 'Good for: Frizz', 'Gluten Free']</t>
  </si>
  <si>
    <t>P458943</t>
  </si>
  <si>
    <t>Be Gentle, Be Kind Avocado + Kiwi Mega Moisture Superfoods Hair Mask</t>
  </si>
  <si>
    <t>8.0 oz/ 240 mL</t>
  </si>
  <si>
    <t>['Avocado: Contains a robust fatty-acid composition that nourishes and conditions hair.']</t>
  </si>
  <si>
    <t>['allure 2020 Best of Beauty Award Winner', 'Clean + Planet Positive', 'All Hair Types', 'Good for: Dryness', 'Gluten Free', 'Increases Shine']</t>
  </si>
  <si>
    <t>P427718</t>
  </si>
  <si>
    <t>Donâ€™t Despair, Repair! Super Moisture Shampoo for Damaged Hair</t>
  </si>
  <si>
    <t>16 oz/ 473 mL</t>
  </si>
  <si>
    <t>['Water/Aqua/Eau,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t>
  </si>
  <si>
    <t>['Good for: Damage', 'Clean + Planet Positive', 'All Hair Types', 'Good for: Dryness', 'Gluten Free', 'Increases Shine']</t>
  </si>
  <si>
    <t>P429962</t>
  </si>
  <si>
    <t>Scalp Revival Stimulating Therapy Massager</t>
  </si>
  <si>
    <t>['Clean + Planet Positive', 'All Hair Types', 'Good for: Flaky/Dry Scalp']</t>
  </si>
  <si>
    <t>P388626</t>
  </si>
  <si>
    <t>Curl Charisma Rice Amino + Avocado Leaveâ€“In Defining Cream</t>
  </si>
  <si>
    <t>['Water/Aqua/Eau,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</si>
  <si>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['Clean + Planet Positive', 'Good for: Dryness', 'Good for: Frizz', 'Fragrance Free', 'Curly Hair', 'Gluten Free']</t>
  </si>
  <si>
    <t>P446343</t>
  </si>
  <si>
    <t>Superfoods Banana + Coconut Nourishing Shampoo + Conditioner Duo for Dry Hair</t>
  </si>
  <si>
    <t>['Shampoo:', 'Water/Aqua/Eau, Cocamidopropyl Betaine*, Sodium Lauroyl Methyl Isethionate*, Glycerin*,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Caprylhydroxamic Acid*, Citric Acid*, Sodium Gluconate*, Fragrance (Parfum), Benzyl Alcohol, Polyquaternium-7, Sodium Benzotriazolyl Butylphenol Sulfonate, Panthenyl Hydroxypropyl Steardimonium Chloride.', 'Conditioner:', 'Water/Aqua/Eau, Glycerin*, Isopropyl Palmitate*, Behentrimonium Chloride*, Cetearyl Alcohol*, Brassica Alcohol*, Cetyl Esters*, Musa Sapientum (Banana) Peel Extract*, Cocos Nucifera (Coconut) Fruit Extract*, Ananas Sativus (Pineapple) Fruit Extract*, Carica Papaya (Papaya) Fruit Extract*, Mangifera Indica (Mango) Juice*, Euterpe Oleracea Fruit Extract*, Curcuma Longa (Turmeric) Root Extract*, Ocimum Basilicum (Basil) Flower/Leaf Extract*, Corallina Officinalis Extract*, Lactobacillus*, Persea Gratissima (Avocado) Oil*, Prunus Amygdalus Dulcis (Sweet Almond) Oil*, Melia Azadirachta Flower Extract*, Panthenol, Melia Azadirachta Leaf Extract*, Ocimum Sanctum Leaf Extract*, Brassicyl Isoleucinate Esylate*, Cetrimonium Chloride, Behentrimonium Methosulfate*, Guar Hydroxypropyltrimonium Chloride*, Fragrance (Parfum), Benzyl Alcohol, Sodium Benzotriazolyl Butylphenol Sulfonate,  Dehydroacetic Acid, Sodium Hydroxide.']</t>
  </si>
  <si>
    <t>['Vegan', 'Clean + Planet Positive', 'All Hair Types', 'Good for: Dryness', 'Gluten Free', 'Without Sulfates SLS &amp; SLES']</t>
  </si>
  <si>
    <t>P427715</t>
  </si>
  <si>
    <t>Scalp Revival Charcoal + Coconut Oil Micro-exfoliating Shampoo Mini</t>
  </si>
  <si>
    <t>2 oz/ 59 mL</t>
  </si>
  <si>
    <t>['Water, Sodium Lauroyl Methyl Isethionate*, Cocamidopropyl Betaine*, Sodium Cocoyl Isethionate*, Glycerin*, Cocos Nucifera (Coconut) Oil, Glyceryl Stearate*, Sodium Methyl Oleoyl Taurate*, Microcrystalline Cellulose*,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Fragrance. *Coconut, vegetable, plant, or sugar derived.']</t>
  </si>
  <si>
    <t>['Vegan', 'allure 2018 Best of Beauty Award Winner', 'All Hair Types', 'Good for: Flaky/Dry Scalp', 'Good for: Oily Scalp']</t>
  </si>
  <si>
    <t>Shop by Concern</t>
  </si>
  <si>
    <t>Damaged Hair</t>
  </si>
  <si>
    <t>P418505</t>
  </si>
  <si>
    <t>Scalp Revival Charcoal + Biotin Dry Shampoo</t>
  </si>
  <si>
    <t>['Oryza Sativa (Rice) Starch*, Zea Mays (Corn) Starch*, Kaolin*, Sodium Bicarbonate*, Tapioca Starch*, Sodium Hyaluronate*, Bambusa Arundinacea Stem Extract*, Biotin, Hamamelis Virginiana (Witch Hazel) Leaf Extract*, Charcoal Powder*, Maltodextrin*, Fragrance (Parfum), Water/Aqua/Eau.']</t>
  </si>
  <si>
    <t>['Vegan', 'Clean + Planet Positive', 'All Hair Types', 'Alcohol Free', 'Without Silicones', 'Good for: Oily Scalp']</t>
  </si>
  <si>
    <t>P426204</t>
  </si>
  <si>
    <t>Mini Don't Despair, Repair! Deep Conditioning Hair Mask</t>
  </si>
  <si>
    <t>P503697</t>
  </si>
  <si>
    <t>Destined for Density Peptide Hair Serum for Thicker, Fuller Hair</t>
  </si>
  <si>
    <t>['Water/Aqua/Eau, Propanediol, Glycerin, Pentylene Glycol, Betaine, Coco-Caprylate/Caprate, Caffeine, Copper Tripeptide-34, Niacinamide, Castor Oil/IPDI Copolymer, Aloe Barbadensis Leaf Juice, Coffea Arabica Seed Oil, Panax Ginseng Root Extract, Biotin, Caprylic/Capric Triglyceride, Limnanthes Alba Seed Oil, Carbomer, Lindera Strychnifolia Root Extract, Hippophae Rhamnoides Oil, Trisodium Ethylenediamine Disuccinate, Acacia Senegal Gum, Xanthan Gum, Phyllanthus Emblica Fruit Extract, Tocopheryl Acetate, Helianthus Annuus Hybrid Oil, Lamium Album Extract, Plantago Psyllium Seed Extract, Panthenol, C12-15 Alkyl Benzoate, Sodium Metabisulfite, Larix Europaea Wood Extract, Glycine, Tocopherol, Ubiquinone, Zinc Chloride, Simmondsia Chinensis Seed Oil, Lithospermum Erythrorhizon Root Extract, Camellia Sinensis Leaf Extract, Citric Acid, Potassium Sorbate, Sodium Benzoate, Sodium Hydroxide, Benzyl Alcohol, Caramel.']</t>
  </si>
  <si>
    <t>['Good for: Damage', 'Clean + Planet Positive', 'All Hair Types', 'Good for: Hair Thinning', 'Fragrance Free', 'Cruelty-Free']</t>
  </si>
  <si>
    <t>Hair Thinning &amp; Hair Loss</t>
  </si>
  <si>
    <t>P469440</t>
  </si>
  <si>
    <t>Scalp Revival Charcoal + Tea Tree Cooling Hydration Mask for Dry, Itchy Scalp</t>
  </si>
  <si>
    <t>['Water/Aqua/Eau,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t>
  </si>
  <si>
    <t>['Vegan', 'Clean + Planet Positive', 'All Hair Types', 'Fragrance Free', 'Good for: Flaky/Dry Scalp', 'Good for: Oily Scalp']</t>
  </si>
  <si>
    <t>P431542</t>
  </si>
  <si>
    <t>Superfoods Apple, Matcha + Kale Replenishing Shampoo + Conditioner Duo</t>
  </si>
  <si>
    <t>['Be Gentle, Be Kind Matcha + Apple Replenishing Superfood Shampoo:', 'Water, Cocamidopropyl Betaine*, Sodium Cocoyl Isethionate*, Caprylyl/Capryl Glucoside*, Glycerin*, Aloe Barbadensis Leaf Juice*, Spinacia Oleracea (Spinach) Leaf Extract*, Brassica Olereacea Italica (Broccoli) Extract*, Pyrus Malus (Apple) Fruit Extract*, Cucumis Sativus (Cucumber) Fruit Extract*, Citrus Limon (Lemon) Fruit Extract*, Citrus Grandis (Grapefruit) Fruit Extract*, Beta Vulgaris (Beet) Root Extract*, Camellia Sinensis Leaf Extract*, Cymbopogon Citratus Extract*, Chlorophyllin-Copper Complex (CI 75810)*, Chlorella Vulgaris Extract*, Panthenol, Panthenyl Hydroxypropyl Steardimonium Chloride, Sodium Gluconate*, Sodium Lauryl Sulfoacetate*, Caprylyl Glycol, Caprylhydroxamic Acid*, Sorbic Acid, Citric Acid*, Potassium Sorbate, Sodium Benzoate, Polyquaternium-7, Sodium Sulfate, Phenoxyethanol, Benzyl Alcohol, Fragrance.', 'Be Gentle, Be Kind Kale + Apple Replenishing Superfood Conditioner:', 'Water, Glycerin*, Isopropyl Palmitate*, Behentrimonium Chloride*, Cetearyl Alcohol*, Brassica Alcohol*, Cetyl Esters*,Brassica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Chlorophyllin-Copper Complex (CI 75810)*, Chlorella Vulgaris Extract*, Brassicyl Isoleucinate Esylate*, Panthenol, Cetrimonium Chloride*, Behentrimonium Methosulfate, Citric Acid*, Guar Hydroxypropyltrimonium Chloride*, Potassium Sorbate, Sorbic Acid, Dehydroacetic Acid, Sodium Hydroxide, Caprylyl Glycol, Sodium Benzoate, Benzyl Alcohol, Phenoxyethanol, Fragrance.']</t>
  </si>
  <si>
    <t>P470202</t>
  </si>
  <si>
    <t>Scalp Revival Soothing Solutions Value Set for Oily, Itchy + Dry Scalp</t>
  </si>
  <si>
    <t>['Shampoo:', 'Water/Aqua/Eau,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'Scalp Treatment:', 'Water/Aqua/Eau,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 'Dry Shampoo:', 'Oryza Sativa (Rice) Starch*, Zea Mays (Corn) Starch*, Kaolin*, Sodium Bicarbonate*, Tapioca Starch*, Sodium Hyaluronate*, Bambusa Arundinacea Stem Extract*, Biotin, Hamamelis Virginiana (Witch Hazel) Leaf Extract*, Charcoal Powder*, Maltodextrin*, Fragrance (Parfum), Water/Aqua/Eau.']</t>
  </si>
  <si>
    <t>['Vegan', 'allure 2019 Best of Beauty Award Winner', 'Clean + Planet Positive', 'All Hair Types', 'Good for: Flaky/Dry Scalp', 'Good for: Oily Scalp']</t>
  </si>
  <si>
    <t>P402071</t>
  </si>
  <si>
    <t>Blossom &amp; Bloom Ginseng + Biotin Hair Volumizing Shampoo</t>
  </si>
  <si>
    <t>['Water/Aqua/Eau,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t>
  </si>
  <si>
    <t>['Vegan', 'Clean + Planet Positive', 'Good for: Volume', 'All Hair Types', 'Without Sulfates SLS &amp; SLES', 'Good for: Oily Scalp']</t>
  </si>
  <si>
    <t>P467242</t>
  </si>
  <si>
    <t>Don't Despair, Repair! Super Moisture Conditioner for Dry + Damaged Hair</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</si>
  <si>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</si>
  <si>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P447355</t>
  </si>
  <si>
    <t>Mini Farewell Frizz Rosarco Milk Leave-In Conditioner Spray</t>
  </si>
  <si>
    <t>1.75 oz/ 52 mL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</si>
  <si>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Glyceryl Stearate*, Citric Acid*, Polyglyceryl-6 Behenate*, Caprylhydroxamic Acid*, Fragrance (Parfum), Benzyl Alcohol*. *Coconut, vegetable, or plant derived.']</t>
  </si>
  <si>
    <t>P388629</t>
  </si>
  <si>
    <t>Farewell Frizz Rosehip, Argan &amp; Coconut Hair Oil</t>
  </si>
  <si>
    <t>['Raphanus Sativus (Radish) Root Extract, Caprylic/Capric Triglyceride, Argania Spinosa Kernel Oil, Rosa Canina Fruit Oil, Cocos Nucifera (Coconut) Oil, Rosmarinus Officinalis (Rosemary) Leaf Extract, Citrus Paradisi (Grapefruit) Peel Oil, Citrus Aurantium Dulcis (Orange) Peel Oil, Abies Sibirica Oil, Citrus Tangerina (Tangerine) Peel Oil, Citrus Limon (Lemon) Peel Oil, Helianthus Annuus (Sunflower) Extract, Oryza Sativa (Rice) Bran Extract, Tocopherol*, Tocopheryl Acetate*, Fragrance (Parfum). *Coconut, vegetable, or plant derived.']</t>
  </si>
  <si>
    <t>P500163</t>
  </si>
  <si>
    <t>Superfoods Avocado + Kiwi Moisture Leave-In Conditioner</t>
  </si>
  <si>
    <t>5.75 oz / 170 mL</t>
  </si>
  <si>
    <t>['Water/Aqua/Eau, Polyglyceryl-6 Stearate, Cetearyl Alcohol, Glycerin, Cetrimonium Chloride, Glyceryl Stearate, Isopropyl Palmitate, Persea Gratissima (Avocado) Oil, Actinidia Chinensis (Kiwi) Fruit Extract, Aloe Barbadensis Leaf Juice, Maltodextrin, Panthenol, Sodium PCA, Spinacia Oleracea (Spinach) Leaf Extract, Tocopheryl Acetate, Hippophae Rhamnoides Fruit Oil, Chlorophyllin-Copper Complex, Theobroma Cacao (Cocoa) Seed Butter, Salvia Hispanica Seed Oil, Brassicyl Isoleucinate Esylate, Biotin, Helianthus Annuus (Sunflower) Seed Oil, Rosmarinus Officinalis (Rosemary) Leaf Extract, Polyglyceryl-6 Behenate, Brassica Alcohol, Citric Acid, Propanediol, Caesalpinia Spinosa Fruit Extract, Helianthus Annuus (Sunflower) Sprout Extract, Spirulina Maxima Extract, Potassium Sorbate, Sodium Benzoate, Sodium Hydroxide, Fragrance (Parfum), Caprylhydroxamic Acid, Benzyl Alcohol.']</t>
  </si>
  <si>
    <t>['Clean at Sephora', 'All Hair Types', 'Good for: Dryness', 'UV Protection', 'Without Silicones', 'Increases Shine']</t>
  </si>
  <si>
    <t>P471538</t>
  </si>
  <si>
    <t>Superfoods Mango + Cherry Balancing Shampoo + Conditioner Duo for Oil Control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</si>
  <si>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</si>
  <si>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['Clean + Planet Positive', 'All Hair Types', 'Without Silicones', 'Without Sulfates SLS &amp; SLES', 'Increases Shine', 'Good for: Oily Scalp']</t>
  </si>
  <si>
    <t>P479735</t>
  </si>
  <si>
    <t>Donâ€™t Despair, Repair! Strength + Repair Solutions Set</t>
  </si>
  <si>
    <t>['Donâ€™t Despair, Repair! Super Moisture Shampoo for Damaged Hair:',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'Donâ€™t Despair, Repair! Super Moisture Conditioner for Dry + Damaged Hair:',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'Donâ€™t Despair, Repair! Deep Conditioning Hair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'Donâ€™t Despair, Repair! Strengthening Treatment Hair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 'Donâ€™t Despair Repair Rice Water Protein + Moisture Strengthening Treatment:', 'Protein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</si>
  <si>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'Clean + Planet Positive', 'All Hair Types', 'Good for: Dryness', 'Without Silicones', 'Increases Shine']</t>
  </si>
  <si>
    <t>P408411</t>
  </si>
  <si>
    <t>Curl Charisma Rice Amino + Quinoa Frizz Control Gel</t>
  </si>
  <si>
    <t>5.5 oz/ 163 mL</t>
  </si>
  <si>
    <t>['Water/Aqua/Eau, VP/VA Copolymer, Polysorbate 80, Glycerin, Oryza Sativa (Rice) Extract, Lactobacillus/Tomato Fruit Ferment Extract, Hydrolyzed Quinoa, Keratin Amino Acids, Tocopheryl Acetate, Citrus Aurantium Dulcis (Orange) Peel Oil, Citrus Paradisi (Grapefruit) Peel Oil, Polyquaternium-7, Acrylates/C10-30 Alkyl Acrylate Crosspolymer, Aminomethyl Propanol, Leuconostoc/Radish Root Ferment Filtrate, Hydrolyzed Corn Protein, Hydrolyzed Wheat Protein, Hydrolyzed Soy Protein, Acyl Coenzyme A Desaturase, Fragrance (Parfum), Dehydroacetic Acid, Benzyl Alcohol.']</t>
  </si>
  <si>
    <t>['Clean + Planet Positive', 'Curl-Enhancing', 'Good for: Frizz', 'Curly Hair', 'Alcohol Free', 'Strong Hold']</t>
  </si>
  <si>
    <t>P461430</t>
  </si>
  <si>
    <t>Be Gentle, Be Kind Aloe + Oat Milk Ultra Soothing Fragrance-Free Detangler</t>
  </si>
  <si>
    <t>5.9 oz/ 174 mL</t>
  </si>
  <si>
    <t>['Aloe Vera: Contains vitamins and minerals that are known to provide anti-microbial and irritation-minimizing benefits.']</t>
  </si>
  <si>
    <t>['Vegan', 'Clean + Planet Positive', 'Good for: Dryness', 'Fragrance Free', 'Hypoallergenic', 'Gluten Free']</t>
  </si>
  <si>
    <t>P388625</t>
  </si>
  <si>
    <t>Blossom &amp; Bloom Ginseng + Biotin Hair Volumizing Conditioner</t>
  </si>
  <si>
    <t>['Water/Aqua/Eau,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t>
  </si>
  <si>
    <t>['Vegan', 'Clean + Planet Positive', 'Good for: Volume', 'All Hair Types']</t>
  </si>
  <si>
    <t>P501722</t>
  </si>
  <si>
    <t>The Ultimate Hydrate + Repair Hair + Scalp Mask Kit</t>
  </si>
  <si>
    <t>['Donâ€™t Despair, Repair!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'Scalp Revival Charcoal + Tea Tree Cooling Hydration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'Briogeo Superfoods Avocado + Kiwi Mega Moisture Hair Mask:', 'Water/Aqua/Eau, Cetyl Alcohol, Stearyl Alcohol, Behentrimonium Chloride, Brassica Alcohol, Propanediol, Cetyl Esters, Persea Gratissima (Avocado) Oil, Actinidia Chinensis (Kiwi) Fruit Extract, Spirulina Maxima Extract, Spinacia Oleracea (Spinach) Leaf Extract, Aloe Barbadensis Leaf Juice, Biotin, Theobroma Cacao (Cocoa) Seed Butter, Salvia Hispanica Seed Oil, Isododecane, Brassicyl Isoleucinate Esylate, Coccinia Indica Fruit Extract, Aloe Barbadensis Flower Extract, Solanum Melongena (Eggplant) Fruit Extract, Curcuma Longa (Turmeric) Root Extract, Ocimum Basilicum (Basil) Flower/Leaf Extract, Ocimum Sanctum Leaf Extract, Isopropyl Myristate, Melia Azadirachta Leaf Extract, Melia Azadirachta Flower Extract, Cetrimonium Chloride, Cetearyl Alcohol, Guar Hydroxypropyltrimonium Chloride, Corallina Officinalis Extract, Behentrimonium Methosulfate, Panthenol, Volcanic Ash, Arginine, Glycerin, Curcumin, Helianthus Annuus (Sunflower) Seed Oil, Palmaria Palmata Extract, Mineral Salts, Butylene Glycol, Hexylene Glycol, Rosmarinus Officinalis (Rosemary) Leaf Extract, Potassium Sorbate, Sodium Benzoate, Fragrance (Parfum), Dehydroacetic Acid, Benzyl Alcohol.', 'Donâ€™t Despair, Repair! MegaStrength+ Rice Water Protein + Moisture Strengthening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'Donâ€™t Despair, Repair! Megastrength+ Rice Water Protein + Moisture Strengthening Treatment Duo-Packet:',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</si>
  <si>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"allure Readers' Choice Award Winner: Original Foundation bareMinerals", 'All Hair Types', 'Good for: Dryness', 'Good for: Flaky/Dry Scalp', 'Increases Shine']</t>
  </si>
  <si>
    <t>P449579</t>
  </si>
  <si>
    <t>Vegan Boar Bristle Hair Brush</t>
  </si>
  <si>
    <t>['Vegan', 'Clean + Planet Positive', 'All Hair Types']</t>
  </si>
  <si>
    <t>P431543</t>
  </si>
  <si>
    <t>Superfoods Matcha + Apple Replenishing Shampoo</t>
  </si>
  <si>
    <t>12.5 oz/ 369 mL</t>
  </si>
  <si>
    <t>['Water/Aqua/Eau, Cocamidopropyl Betaine, Sodium Cocoyl Isethionate, Caprylyl/Capryl Glucoside, Glycerin, Aloe Barbadensis Leaf Juice, Spinacia Oleracea (Spinach) Leaf Extract, Brassica Oleracea Italica (Broccoli) Extract, Pyrus Malus (Apple) Fruit Extract, Cucumis Sativus (Cucumber) Fruit Extract, Citrus Limon (Lemon) Fruit Extract, Citrus Grandis (Grapefruit) Fruit Extract, Citrus Aurantium Dulcis (Orange) Fruit Extract, Beta Vulgaris (Beet) Root Extract, Camellia Sinensis Leaf Extract, Cymbopogon Citratus Extract, Chlorella Vulgaris Extract, Panthenol, Panthenyl Hydroxypropyl Steardimonium Chloride, Sodium Gluconate, Sodium Lauryl Sulfoacetate, Caprylhydroxamic Acid, Polyquaternium-7, Benzyl Alcohol, Fragrance (Parfum), Chlorophyllin-Copper Complex (CI 75810).']</t>
  </si>
  <si>
    <t>['allure 2019: Clean Beauty Winner', 'Clean + Planet Positive', 'All Hair Types', 'Good for: Dryness', 'Without Sulfates SLS &amp; SLES']</t>
  </si>
  <si>
    <t>P402074</t>
  </si>
  <si>
    <t>Curl Charisma Rice Amino + Avocado Hydrating Shampoo</t>
  </si>
  <si>
    <t>['Water/Aqua/Eau,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t>
  </si>
  <si>
    <t>['Clean + Planet Positive', 'Curl-Enhancing', 'Good for: Dryness', 'Curly Hair', 'Without Sulfates SLS &amp; SLES', 'Increases Shine']</t>
  </si>
  <si>
    <t>P388627</t>
  </si>
  <si>
    <t>Curl Charisma Rice Amino + Shea Curl Defining Conditioner</t>
  </si>
  <si>
    <t>['Water/Aqua/Eau,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t>
  </si>
  <si>
    <t>['Clean + Planet Positive', 'Curl-Enhancing', 'Good for: Dryness', 'Good for: Frizz', 'Curly Hair', 'Increases Shine']</t>
  </si>
  <si>
    <t>P396734</t>
  </si>
  <si>
    <t>Blossom &amp; Bloom Ginseng + Biotin Hair Volumizing Spray</t>
  </si>
  <si>
    <t>['Water/Aqua/Eau,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</si>
  <si>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['Vegan', 'Clean + Planet Positive', 'Good for: Volume', 'All Hair Types', 'Alcohol Free', 'Without Silicones']</t>
  </si>
  <si>
    <t>P402073</t>
  </si>
  <si>
    <t>Farewell Frizz Smoothing Conditioner</t>
  </si>
  <si>
    <t>['Water/Aqua/Eau,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t>
  </si>
  <si>
    <t>['Vegan', 'Clean + Planet Positive', 'All Hair Types', 'Good for: Frizz', 'Gluten Free', 'Increases Shine']</t>
  </si>
  <si>
    <t>P500174</t>
  </si>
  <si>
    <t>Superfoods Banana + Coconut Hydrating Soft Wave Texture Spray</t>
  </si>
  <si>
    <t>['Water/Aqua/Eau, Aloe Barbadensis Leaf Juice, Caprylyl/Capryl Glucoside, Pullulan, Sucrose, Musa Sapientum (Banana) Peel Extract, Cocos Nucifera (Coconut) Fruit Extract, Sodium Cocoyl Glutamate, Ananas Sativus (Pineapple) Fruit Extract, Citric Acid, Hedychium Coronarium Root Extract, Curcuma Longa (Turmeric) Root Extract, Mangifera Indica (Mango) Juice, Ocimum Sanctum Leaf Extract, Panthenol, Glycerin, Melia Azadirachta Flower Extract, Melia Azadirachta Leaf Extract, Ocimum Basilicum (Basil) Flower/Leaf Extract, Corallina Officinalis Extract, Carica Papaya (Papaya) Fruit Extract, Silica, Lactobacillus, Glyceryl Caprylate, Polyglyceryl-6 Oleate, Dehydroxanthan Gum, Euterpe Oleracea Fruit Extract, Sodium Surfactin, Fragrance (Parfum), Caprylhydroxamic Acid, Benzyl Alcohol.']</t>
  </si>
  <si>
    <t>['Clean at Sephora', 'Curl-Enhancing', 'All Hair Types', 'Good for: Dryness', 'Alcohol Free']</t>
  </si>
  <si>
    <t>P431544</t>
  </si>
  <si>
    <t>Superfoods Kale + Apple Replenishing Conditioner</t>
  </si>
  <si>
    <t>['Water/Aqua/Eau, Glycerin, Isopropyl Palmitate, Behentrimonium Chloride, Cetearyl Alcohol, Brassica Alcohol, Cetyl Esters, 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Chlorella Vulgaris Extract, Brassicyl Isoleucinate Esylate, Panthenol, Cetrimonium Chloride, Behentrimonium Methosulfate, Guar Hydroxypropyltrimonium Chloride, Dehydroacetic Acid, Sodium Hydroxide, Benzyl Alcohol, Fragrance (Parfum), Chlorophyllin-Copper Complex (CI 75810).']</t>
  </si>
  <si>
    <t>['Vegan', 'allure 2019: Clean Beauty Winner', 'Clean + Planet Positive', 'All Hair Types', 'Good for: Dryness', 'Increases Shine']</t>
  </si>
  <si>
    <t>P402072</t>
  </si>
  <si>
    <t>Farewell Frizz Smoothing Shampoo</t>
  </si>
  <si>
    <t>['Water/Aqua/Eau,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Sabdariffa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t>
  </si>
  <si>
    <t>['Clean + Planet Positive', 'All Hair Types', 'Good for: Frizz', 'Gluten Free', 'Without Sulfates SLS &amp; SLES', 'Increases Shine']</t>
  </si>
  <si>
    <t>P469441</t>
  </si>
  <si>
    <t>Scalp Revival Soothe + Detoxify Travel Set for Dry Itchy, Oily Scalp</t>
  </si>
  <si>
    <t>P446340</t>
  </si>
  <si>
    <t>Superfoods Banana + Coconut Nourishing Shampoo</t>
  </si>
  <si>
    <t>['Water/Aqua/Eau, Cocamidopropyl Betaine*, Sodium Lauroyl Methyl Isethionate*, Glycerin*, Lauramidopropyl Betaine*, Sodium Methyl Isethionate*, Sodium C14-16 Olefin Sulfonate,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Citric Acid*, Sodium Gluconate*, Polyquaternium-7, Sodium Benzotriazolyl Butylphenol Sulfonate, Panthenyl Hydroxypropyl Steardimonium Chloride, Fragrance (Parfum), Caprylhydroxamic Acid*, Benzyl Alcohol']</t>
  </si>
  <si>
    <t>P446341</t>
  </si>
  <si>
    <t>Superfoods Banana + Coconut Nourishing Conditioner</t>
  </si>
  <si>
    <t>['Banana: Contains potassium and antioxidants to nurture and protect hair. -']</t>
  </si>
  <si>
    <t>['Vegan', 'Clean + Planet Positive', 'All Hair Types', 'Good for: Dryness', 'Gluten Free']</t>
  </si>
  <si>
    <t>P474305</t>
  </si>
  <si>
    <t>Curl Charisma Rice Amino + Avocado Hydrating &amp; Defining Hair Mask</t>
  </si>
  <si>
    <t>['Water/Aqua/Eau,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t>
  </si>
  <si>
    <t>['Good for: Damage', 'Clean + Planet Positive', 'Curl-Enhancing', 'Good for: Dryness', 'Curly Hair', 'Without Silicones']</t>
  </si>
  <si>
    <t>P467745</t>
  </si>
  <si>
    <t>Don't Despair, Repair! Strengthen + Repair Travel Kit</t>
  </si>
  <si>
    <t>['Super Moisture Shampoo:',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'Super Moisture Conditioner:',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Benzyl Alcohol, Dehydroacetic Acid', 'Strengthening Treatment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</si>
  <si>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['Good for: Damage', 'Clean + Planet Positive', 'All Hair Types', 'Good for: Dryness', 'Increases Shine']</t>
  </si>
  <si>
    <t>P461428</t>
  </si>
  <si>
    <t>Be Gentle, Be Kind Aloe + Oat Milk Ultra Soothing Fragrance-free Hypoallergenic Shampoo</t>
  </si>
  <si>
    <t>8.0 oz/ 236 mL</t>
  </si>
  <si>
    <t>['Water/Aqua/Eau, Sodium Lauroyl Methyl Isethionate, Cocamidopropyl Betaine, Glycerin, Aloe Barbadensis Leaf Juice, Avena Sativa (Oat) Bran Extract, Camellia Sinensis Leaf Extract, Limnanthes Alba (Meadowfoam) Seed Oil, Panthenol, Sodium Gluconate, Citric Acid, Leuconostoc/Radish Root Ferment Filtrate, Panthenyl Hydroxypropyl Steardimonium Chloride, Tocopheryl Acetate, Potassium Sorbate, Sodium Benzoate, Caprylhydroxamic Acid, Benzyl Alcohol.']</t>
  </si>
  <si>
    <t>['Clean + Planet Positive', 'All Hair Types', 'Good for: Dryness', 'Fragrance Free', 'Hypoallergenic', 'Without Sulfates SLS &amp; SLES']</t>
  </si>
  <si>
    <t>P503684</t>
  </si>
  <si>
    <t>Destined For Density Peptide Shampoo for Thicker, Fuller Hair</t>
  </si>
  <si>
    <t>8 oz / 236 mL</t>
  </si>
  <si>
    <t>['Water/Aqua/Eau, Sodium Cocoyl Isethionate, Lauramidopropyl Betaine, Glycerin, Sodium C14-16 Olefin Sulfonate, Cocamidopropyl Hydroxysultaine, Coffea Arabica (Coffee) Seed Oil, Copper Tripeptide-34, Panax Ginseng Root Extract, Biotin, Coconut Acid, Leuconostoc/Radish Root Ferment Filtrate, Sodium Methyl Cocoyl Taurate, Sodium Isethionate, Citric Acid, Aloe Barbadensis Leaf Juice, Caffeine, Propanediol, Lindera Strychnifolia Root Extract, Tocopheryl Acetate, Ubiquinone, Glycine, Larix Europaea Wood Extract, Sodium Metabisulfite, Camellia Sinensis Leaf Extract, Zinc Chloride, Sodium Hydroxide, Fragrance (Parfum), Caprylhydroxamic Acid, Benzyl Alcohol.']</t>
  </si>
  <si>
    <t>['Clean + Planet Positive', 'Good for: Hair Thinning', 'All Hair Types', 'Without Parabens', 'Without Silicones', 'Without Sulfates SLS &amp; SLES']</t>
  </si>
  <si>
    <t>P474306</t>
  </si>
  <si>
    <t>Curl Charisma Silicone-Free Curly Hair Care Travel Kit</t>
  </si>
  <si>
    <t>['Curl Charisma Rice Amino + Avocado Hydrating Shampoo:', 'Water/Aqua/Eau,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 'Curl Charisma Rice Amino + Shea Curl Defining Conditioner:', 'Water/Aqua/Eau,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 'Curl Charisma Rice Amino + Avocado Hydrating &amp; Defining Mask:', 'Water/Aqua/Eau,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 'Curl Charisma Rice Amino + Avocado Leave-In Defining CrÃ©me:', 'Water/Aqua/Eau,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</si>
  <si>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['Clean + Planet Positive', 'Curl-Enhancing', 'Good for: Dryness', 'Curly Hair', 'Without Silicones', 'Without Sulfates SLS &amp; SLES']</t>
  </si>
  <si>
    <t>P435402</t>
  </si>
  <si>
    <t>Curl Charisma Chia + Flax Seed Coil Custard</t>
  </si>
  <si>
    <t>['Water/Aqua/Eau, Ricinus Communis (Castor) Seed Oil, Cetearyl Alcohol, Cetearyl Olivate, Glycerin, Sorbitan Olivate, Butyrospermum Parkii (Shea) Butter, Oryza Sativa (Rice) Extract, Rice Amino Acids, Hydrolyzed Quinoa, Keratin Amino Acids, Persea Gratissima (Avocado) Oil, Linum Usitatissimum (Linseed) Seed Oil, Leuconostoc/Radish Root Ferment Filtrate, Salvia Hispanica Seed Oil, Lactobacillus/Tomato Fruit Ferment Extract, Cellulose Gum, Xanthan Gum, Microcrystalline Cellulose, Acyl Coenzyme A Desaturase, Fragrance (Parfum), Dehydroacetic Acid, Benzyl Alcohol.']</t>
  </si>
  <si>
    <t>['Clean + Planet Positive', 'Curl-Enhancing', 'Good for: Dryness', 'Good for: Frizz', 'Coily Hair', 'Increases Shine']</t>
  </si>
  <si>
    <t>P471536</t>
  </si>
  <si>
    <t>Superfoods Mango + Cherry Oil Control &amp; Balancing Shampoo</t>
  </si>
  <si>
    <t>['Water/Aqua/Eau, Cocamidopropyl Betaine, Sodium Lauroyl Methyl Isethionate, Glycerin, Sodium C14-16 Olefin Sulfonate, Lauramidopropyl Betaine, Mangifera Indica (Mango) Fruit Extract, Prunus Cerasus (Bitter Cherry) Fruit Extract, Papain, Aloe Barbadensis Leaf Juice, Daucus Carota Sativa (Carrot) Root Extract, Daucus Carota Sativa (Carrot) Seed Oil, Caprylyl/Capryl Glucoside, Citric Acid, Lycium Barbarum Fruit Extract, Mangifera Indica (Mango) Juice, Trisodium Ethylenediamine Disuccinate, Sodium Benzotriazolyl Butylphenol Sulfonate, Guar Hydroxypropyltrimonium Chloride, Helianthus Annuus (Sunflower) Seed Oil/Helianthus Annuus Seed Oil, Panthenol, Litchi Chinensis Pericarp Extract, Sodium Benzoate, Punica Granatum Bark Extract, Sodium Cocoyl Glutamate, Tetrasodium Glutamate Diacetate, Averrhoa Carambola Fruit Extract, Glyceryl Caprylate, Polyglyceryl-6 Oleate, Sodium Surfactin, Ascorbyl Palmitate, Potassium Sorbate, Sodium Hydroxide, Fragrance (Parfum), Dehydroacetic Acid, Benzyl Alcohol, Beta-Carotene CI 40800.']</t>
  </si>
  <si>
    <t>['Vegan', 'Clean + Planet Positive', 'All Hair Types', 'Without Sulfates SLS &amp; SLES', 'Increases Shine', 'Good for: Oily Scalp']</t>
  </si>
  <si>
    <t>P461429</t>
  </si>
  <si>
    <t>Be Gentle, Be Kind Aloe + Oat Milk Ultra Soothing Fragrance-free Hypoallergenic Conditioner</t>
  </si>
  <si>
    <t>['Water/Aqua/Eau, Glycerin, Isopropyl Palmitate, Behentrimonium Chloride, Cetearyl Alcohol, Brassica Alcohol, Cetyl Esters, Cetrimonium Chloride, Aloe Barbadensis Leaf Juice, Avena Sativa (Oat) Bran Extract, Camellia Sinensis Leaf Extract, Limnanthes Alba (Meadowfoam) Seed Oil, Tocopheryl Acetate, Panthenol, Vitis Vinifera (Grape) Seed Oil, Simmondsia Chinensis (Jojoba) Seed Oil, Brassicyl Isoleucinate Esylate, Behentrimonium Methosulfate, Leuconostoc/Radish Root Ferment Filtrate, Guar Hydroxypropyltrimonium Chloride, Arginine, Citric Acid, Potassium Sorbate, Sodium Benzoate, Dehydroacetic Acid, Benzyl Alcohol.']</t>
  </si>
  <si>
    <t>['Clean + Planet Positive', 'All Hair Types', 'Good for: Dryness', 'Fragrance Free', 'Hypoallergenic', 'Increases Shine']</t>
  </si>
  <si>
    <t>P503682</t>
  </si>
  <si>
    <t>Destined For Density Peptide Conditioner for Thicker, Fuller Hair</t>
  </si>
  <si>
    <t>['Water/Aqua/Eau, Cetyl Alcohol, Stearyl Alcohol, Brassica Alcohol, Propanediol, Isopropyl Myristate, Copper Tripeptide-34, Coffea Arabica (Coffee) Seed Oil, Tocopheryl Acetate, Panax Ginseng Root Extract, Caffeine, Biotin, Cetyl Esters, Camellia Sinensis Leaf Extract, Brassicyl Isoleucinate Esylate, Cetrimonium Chloride, Guar Hydroxypropyltrimonium Chloride, Glycerin, Lauryl Pyrrolidone, Aloe Barbadensis Leaf Juice, Ubiquinone, Lindera Strychnifolia Root Extract, Leuconostoc/Radish Root Ferment Filtrate, Glycine, Larix Europaea Wood Extract, Sodium Metabisulfite, Zinc Chloride, Citric Acid, Fragrance (Parfum), Caprylhydroxamic Acid, Benzyl Alcohol.']</t>
  </si>
  <si>
    <t>P474027</t>
  </si>
  <si>
    <t>Farewell Frizz  Smooth + Shine Hair Care Travel Kit for Frizz Control  + Heat Protection</t>
  </si>
  <si>
    <t>['Farewell Frizz Smoothing Shampoo:', 'Water/Aqua/Eau,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 'Farewell Frizz Smoothing Conditioner:', 'Water/Aqua/Eau,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 'Farewell Frizz Rosarco Milk Leave-In Conditioning Spray:', 'Water/Aqua/Eau,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 'Farewell Frizz Blow Dry Perfection &amp; Heat Protectant Cream:', 'Water/Aqua/Eau,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</si>
  <si>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['Vegan', 'Clean + Planet Positive', 'All Hair Types', 'Good for: Frizz', 'Good for: Dryness', 'Increases Shine']</t>
  </si>
  <si>
    <t>P471537</t>
  </si>
  <si>
    <t>Superfoods Mango + Cherry Oil Control &amp; Balancing Conditioner</t>
  </si>
  <si>
    <t>['Water/Aqua/Eau, Glycerin, Cetearyl Alcohol, Behentrimonium Chloride, Isopropyl Palmitate, Brassica Alcohol, Cetyl Esters, Mangifera Indica (Mango) Fruit Extract, Prunus Cerasus (Bitter Cherry) Fruit Extract, Papain, Daucus Carota Sativa (Carrot) Root Extract, Daucus Carota Sativa (Carrot) Seed Oil, Brassicyl Isoleucinate Esylate, Lycium Barbarum Fruit Extract, Persea Gratissima (Avocado) Oil, Behentrimonium Methosulfate, Litchi Chinensis Pericarp Extract, Cetrimonium Chloride, Mangifera Indica (Mango) Juice, Guar Hydroxypropyltrimonium Chloride, Prunus Amygdalus Dulcis (Sweet Almond) Oil, Aloe Barbadensis Leaf Juice, Helianthus Annuus (Sunflower) Seed Oil/Helianthus Annuus Seed Oil, Averrhoa Carambola Fruit Extract, Citric Acid, Panthenol, Punica Granatum Bark Extract, Potassium Sorbate, Ascorbyl Palmitate, Sodium Benzoate, Sodium Benzotriazolyl Butylphenol Sulfonate, Fragrance (Parfum), Dehydroacetic Acid, Benzyl Alcohol, Beta-Carotene CI 40800.']</t>
  </si>
  <si>
    <t>P480578</t>
  </si>
  <si>
    <t>Blossom &amp; Bloom Volumize + Lift Hair Care Travel Kit</t>
  </si>
  <si>
    <t>['Blossom &amp; Bloom Ginseng + Biotin Hair Volumizing Shampoo:', 'Water/Aqua/Eau,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 'Blossom &amp; Bloom Ginseng + Biotin Hair Volumizing Conditioner:', 'Water/Aqua/Eau,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 'Blossom &amp; Bloom Ginseng + Biotin Hair Volumizing Spray:', 'Water/Aqua/Eau,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</si>
  <si>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['Vegan', 'Clean + Planet Positive', 'Good for: Volume', 'All Hair Types', 'Gluten Free', 'Cruelty-Free']</t>
  </si>
  <si>
    <t>P505040</t>
  </si>
  <si>
    <t>Be Gentle, Be Kind Aloe + Oat Milk Ultra Soothing 3-in-1 Cleansing Bar</t>
  </si>
  <si>
    <t>3.7 oz / 104 g</t>
  </si>
  <si>
    <t>['Sodium Cocoyl Isethionate, Hydrogenated Vegetable Oil, Polyglyceryl-4 Laurate, Water/Aqua/Eau, Glycerin, Avena Sativa (Oat) Kernel Flour, Distarch Phosphate, Butyrospermum Parkii (Shea) Butter, Avena Sativa (Oat) Bran, Panthenol, Aloe Barbadensis Leaf Juice, Avena Sativa (Oat) Kernel Extract, Camellia Sinensis Leaf Extract, Limnanthes Alba (Meadowfoam) Seed Oil, Tocopheryl Acetate, Tetrasodium Glutamate Diacetate, Maltodextrin, Quercetin, Titanium Dioxide (CI 77891).']</t>
  </si>
  <si>
    <t>['All Hair Types', 'Fragrance Free', 'Hypoallergenic', 'Without Sulfates SLS &amp; SLES', 'Good for: Flaky/Dry Scalp']</t>
  </si>
  <si>
    <t>P467941</t>
  </si>
  <si>
    <t>Don't Despair, Repair! Super Moisture Conditioner Jumbo</t>
  </si>
  <si>
    <t>33.8 oz</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</si>
  <si>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</si>
  <si>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P386464</t>
  </si>
  <si>
    <t>Hairdresserâ€™s Invisible Oil Heat &amp; UV Protective Primer</t>
  </si>
  <si>
    <t>Bumble and bumble</t>
  </si>
  <si>
    <t>['Water\\Aqua\\Eau,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 The Signature 6-Oil Blend Includes: Cocos Nucifera (Coconut) Oil, Argania Spinosa Kernel (Argan) Oil, Vitis Vinifera (Grape) Seed Oil, Macadamia Integrifolia Seed (Macadamia) Oil, Prunus Amygdalus Dulcis (Sweet Almond) Oil, and Carthamus Tinctorius (Safflower) Seed Oil.']</t>
  </si>
  <si>
    <t>['Hydrating', 'Heat Protection', 'All Hair Types', 'Good for: Frizz', 'UV Protection', 'Prevents Color Fading']</t>
  </si>
  <si>
    <t>P375391</t>
  </si>
  <si>
    <t>Hairdresserâ€™s Invisible Oil</t>
  </si>
  <si>
    <t>['Dimethicone,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t>
  </si>
  <si>
    <t>['Heat Protection', 'Good for: Frizz', 'UV Protection', 'Without Sulfates SLS &amp; SLES', 'Increases Shine', 'Cruelty-Free']</t>
  </si>
  <si>
    <t>P381033</t>
  </si>
  <si>
    <t>Thickening Dryspun Volume Texture Spray</t>
  </si>
  <si>
    <t>3.6 oz/ 150 mL</t>
  </si>
  <si>
    <t>['Hydrofluorocarbon 152a, Dimethyl Ether, Alcohol Denat., Vp/Va Copolymer, Zeolite, Silk Powder\\Serica\\Poudre De Soie, Helianthus Annuus (Sunflower) Seed Extract, Hydrolyzed Wheat Protein, Glycerin, PEG-12 Dimethicone, Phenethyl Benzoate, PVP, Fragrance, Linalool, Benzyl Benzoate, Hexyl Cinnamal, Butylphenyl Methylpropional, Limonene.']</t>
  </si>
  <si>
    <t>['allure 2019 Best of Beauty Award Winner', 'Good for: Volume', 'All Hair Types', 'Without Parabens', 'Strong Hold']</t>
  </si>
  <si>
    <t>P426163</t>
  </si>
  <si>
    <t>Mini Hairdresser's Invisible Oil Primer</t>
  </si>
  <si>
    <t>P280513</t>
  </si>
  <si>
    <t>Surf Spray</t>
  </si>
  <si>
    <t>4 oz/ 125 mL</t>
  </si>
  <si>
    <t>['Water\\Aqua\\Eau, Magnesium Sulfate, Macrocystis Pyrifera (Kelp) Extract, Ascophyllum Nodosum Extract, Isoceteth-20, Citric Acid, PPG-5-Ceteth-20, Phenoxyethanol, Potassium Sorbate, Citronellol, Alpha-Isomethyl Ionone, Hydroxyisohexyl 3-Cyclohexene Carboxaldehyde, Linalool, Limonene, Hexyl Cinnamal, Butylphenyl Methylpropional, Fragrance (Parfum).']</t>
  </si>
  <si>
    <t>['Vegan']</t>
  </si>
  <si>
    <t>P397351</t>
  </si>
  <si>
    <t>Don't Blow It Fine Hair Air Dry Styler</t>
  </si>
  <si>
    <t>['Water, Cetyl Alcohol, Hydroxypropyl Starch Phosphate, Dimethicone, Ethylhexyl Palmitate, Yucca Schidigera Stem Extract, Opuntia Ficus-Indica Stem Extract, Hydrolyzed Soy Protein, Polyquaternium-72, Glyceryl Stearate, Amodimethicone, Cetearyl Alcohol, Ethylhexylglycerin, Distearyldimonium Chloride, Behentrimonium Methosulfate, Quaternium-95, Cetrimonium Chloride, Trideceth-10, Butylene Glycol, Propanediol, Polyester-11, Fragrance, Hexyl Cinnamal, Linalool, Limonene, Geraniol, Butylphenyl Methylpropional, Phenoxyethanol.']</t>
  </si>
  <si>
    <t>P384541</t>
  </si>
  <si>
    <t>PrÃªt-Ã -Powder Dry Shampoo Powder</t>
  </si>
  <si>
    <t>.5 oz / 14 g</t>
  </si>
  <si>
    <t>['Zea Mays (Corn) Starch, Montmorillonite, Tapioca Starch, Avena Sativa (Oat) Kernel Flour, Silica, Polysilicone-22, Fragrance (Parfum), Hexyl Cinnamal, Linalool, Citronellol, Limonene, Coumarin, Geraniol, Butylphenyl Methylpropional, Potassium Sorbate &lt;ILN40499&gt;.']</t>
  </si>
  <si>
    <t>P280564</t>
  </si>
  <si>
    <t>Sunday Clarifying Shampoo</t>
  </si>
  <si>
    <t>['Water\\Aqua\\Eau,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t>
  </si>
  <si>
    <t>['Vegan', 'All Hair Types', 'Good for: Oily Scalp']</t>
  </si>
  <si>
    <t>P280566</t>
  </si>
  <si>
    <t>Thickening Volume Shampoo</t>
  </si>
  <si>
    <t>['Water, Sodium Laureth Sulfate, Sodium Chloride, Lauramidopropyl Betaine, Aloe Barbadensis Leaf Juice, Panthenol, Tocopherol, Acetamide MEA, Myristamine Oxide, Magnesium Chloride, Sorbitol, Polyquaternium-11, Polyquaternium-10, Citric Acid, Sodium Hydroxide, Fragrance, Hexyl Cinnamal, Linalool, Butylphenyl Methylpropional, Tetrasodium EDTA, Magnesium Nitrate, Methylchloroisothiazolinone, Methylisothiazolinone, Phenoxyethanol, Ext. Violet 2 (CI 60730).']</t>
  </si>
  <si>
    <t>P280537</t>
  </si>
  <si>
    <t>Thickening Spray</t>
  </si>
  <si>
    <t>['Water\\Aqua\\Eau, Alcohol Denat., Isopropanol, Vp/Va Copolymer, Polyquaternium-11, Hydrolyzed Wheat Protein, Hydroxypropyltrimonium Honey, PEG-75 Lanolin, Polysorbate 80, Fragrance (Parfum), Eugenol, Limonene.']</t>
  </si>
  <si>
    <t>P449139</t>
  </si>
  <si>
    <t>Bb. Heat Shield Thermal Protection Mist</t>
  </si>
  <si>
    <t>['Water/Aqua/Eau,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t>
  </si>
  <si>
    <t>['Good for: Damage', 'Good for: Color Care', 'Heat Protection', 'Hydrating', 'All Hair Types', 'Good for: Frizz']</t>
  </si>
  <si>
    <t>P386463</t>
  </si>
  <si>
    <t>Hairdresser's Invisible Oil Shampoo</t>
  </si>
  <si>
    <t>['Water,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t>
  </si>
  <si>
    <t>['All Hair Types', 'Good for: Dryness', 'Without Parabens', 'Without Sulfates SLS &amp; SLES', 'Increases Shine', 'Cruelty-Free']</t>
  </si>
  <si>
    <t>P386462</t>
  </si>
  <si>
    <t>Hairdresser's Invisible Oil Conditioner</t>
  </si>
  <si>
    <t>['Water,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</si>
  <si>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['All Hair Types', 'Good for: Frizz', 'Good for: Dryness', 'Without Sulfates SLS &amp; SLES', 'Increases Shine', 'Cruelty-Free']</t>
  </si>
  <si>
    <t>P422339</t>
  </si>
  <si>
    <t>Bb. Pret-a-Powder Tres Invisible Dry Shampoo with French Pink Clay</t>
  </si>
  <si>
    <t>3.1 oz/ 85 g</t>
  </si>
  <si>
    <t>['Isobutane, Alcohol Denat., Butane, Dimethylimidazolidinone Rice Starch, Oryza Sativa (Rice) Starch, Montmorillonite, Illite, Dimethicone, Trisiloxane, Cetrimonium Chloride, Rhodiola Rosea Root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</si>
  <si>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['Good for: Volume', 'UV Protection', 'Without Parabens', 'Without Sulfates SLS &amp; SLES', 'Good for: Oily Scalp', 'Cruelty-Free']</t>
  </si>
  <si>
    <t>P391796</t>
  </si>
  <si>
    <t>Repair Blow Dry</t>
  </si>
  <si>
    <t>['Water, Dimethicone, Peg/Ppg-18/18 Dimethicone, Cetyl Alcohol, Distearyldimonium Chloride, Propanediol, Beta Vulgaris (Beet) Root Extract/Beta Vulgaris/Extrait De Racine De Betterave, Anastatica Hierochuntica (Rose Of Jericho) Extract, Haberlea Rhodopensis Leaf Extract, Hydrogenated Castor Oil/ Sebacic Acid Copolymer, Glycerin, Cetearyl Alcohol, Hydroxypropyltrimonium Hydrolyzed Corn Starch, Hydrolyzed Wheat Protein Pg-Propyl Silanetriol, Hydrolyzed Vegetable Protein Pg-Propyl Silanetriol, Bis-Cetearyl Amodimethicone, Polyquaternium-37, Dimethiconol, Polyquaternium-11, Behentrimonium Chloride, Caprylyl Glycol, Panthenol, Butyl Methoxydibenzoylmethane, Ethylhexyl Methoxycinnamate, Butylene Glycol, Yeast Extract/Faex/Extrait De Levure, Sodium Chloride, Fragrance, Hexyl Cinnamal, Linalool, Hydroxyisohexyl 3-Cyclohexene Carboxaldehyde, Limonene, Geraniol, Butylphenyl Methylpropional, Phenoxyethanol.']</t>
  </si>
  <si>
    <t>P425490</t>
  </si>
  <si>
    <t>Mini Hairdresserâ€™s Invisible Oil</t>
  </si>
  <si>
    <t>P297554</t>
  </si>
  <si>
    <t>Straight Blow Dry</t>
  </si>
  <si>
    <t>['Water, Dimethicone, Phenyl Trimethicone, Cetearyl Alcohol, Cetyl Alcohol, Transglutaminase, Malachite, Behentrimonium Chloride, Sapphire Powder, Polylysine, Glycerin, Pearl Powder, Panthenol, Polyquaternium-11, Caprylyl Glycol, Laureth-4, Tourmaline, Maltodextrin, Phenoxyethanol, Hexyl Cinnamal, Linalool, Butylphenyl Methylpropional, Limonene, Benzyl Salicylate, Citronellol, Benzyl Alcohol, Geraniol, Coumarin, Fragrance.']</t>
  </si>
  <si>
    <t>P394825</t>
  </si>
  <si>
    <t>Surf Infusion</t>
  </si>
  <si>
    <t>['Water, Dimethicone, Magnesium Sulfate, Isododecane, Ethylhexyl Stearate, Neopentyl Glycol Diheptanoate, Macrocystis Pyrifera (Kelp) Extract, Hypnea Musciformis (Algae) Extract, Gellidiela Acerosa (Algae) Extract, Ascophyllum Nodosum Extract, Cocos Nucifera (Coconut) Fruit Extract, Dead Sea Salts/Maris Sal/Sel De La Mer Mort, Sea Salt/Maris Sal/Sel Marin, Passiflora Incarnata Seed Oil, Passiflora Edulis Seed Oil, Cocos Nucifera (Coconut) Oil, Mangifera Indica (Mango) Seed Oil, Elaeis Guineensis (Palm) Oil, Isoceteth-20, Dimethiconol, Ppg-5-Ceteth-20, Bis-Cetearyl Amodimethicone, Butyl Methoxydibenzoylmethane, Ethylhexyl Methoxycinnamate, Butylene Glycol, Sorbitol, Citric Acid, Fragrance, Hexyl Cinnamal, Linalool, Citronellol, Limonene, Alpha-Isomethyl Ionone, Butylphenyl Methylpropional, Phenoxyethanol, Green 3 (Ci 42053).']</t>
  </si>
  <si>
    <t>P436391</t>
  </si>
  <si>
    <t>Mini Thickening Dryspun Volume Texture Spray</t>
  </si>
  <si>
    <t>1.5 oz/ 60 mL</t>
  </si>
  <si>
    <t>P456160</t>
  </si>
  <si>
    <t>Pret-a-Powder Post Workout Dry Shampoo Mist</t>
  </si>
  <si>
    <t>['Water/Aqua/Eau,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t>
  </si>
  <si>
    <t>['All Hair Types', 'Without Phthalates', 'UV Protection', 'Without Parabens', 'Good for: Oily Scalp', 'Cruelty-Free']</t>
  </si>
  <si>
    <t>P407072</t>
  </si>
  <si>
    <t>Surf Foam Spray Blow Dry</t>
  </si>
  <si>
    <t>['Water, Hydrofluorocarbon 152a, Alcohol Denat., Vp/Va Copolymer, Butylene Glycol, Acrylates Copolymer, Sea Salt/Maris Sal/Sel Marin, Cocos Nucifera (Coconut) Water, Hypnea Musciformis (Algae) Extract, Chondrus Crispus (Carrageenan), Gellidiela Acerosa (Algae) Extract, Ascophyllum Nodosum Extract, Mangifera Indica (Mango) Seed Oil, Cocos Nucifera (Coconut) Oil, Aleurites Moluccana (Kukui) Seed Oil, Hydrolyzed Wheat Protein, Hydrolyzed Soy Protein, Hydrolyzed Wheat Starch, Sorbitol, Ethylhexylglycerin, Dimethicone Peg-8 Meadowfoamate, Hydrated Silica, Butyl Methoxydibenzoylmethane, Ethylhexyl Methoxycinnamate, Ethylhexyl Salicylate, Magnesium Chloride, Potassium Chloride, Aminomethyl Propanol, Fragrance, Hexyl Cinnamal, Linalool, Citronellol, Limonene, Alpha-Isomethyl Ionone, Disodium Edta, Phenoxyethanol.']</t>
  </si>
  <si>
    <t>P280573</t>
  </si>
  <si>
    <t>Super Rich Conditioner</t>
  </si>
  <si>
    <t>['Water, Cetearyl Alcohol, Behentrimonium Methosulfate, Cetyl Alcohol, PPG-2 Myristyl Ether Propionate, Hydroxyethylcellulose, Stearalkonium Chloride, Glyceryl Stearate, Glyceryl Distearate, Dimethicone, Caprylyl Glycol, Stearyl Alcohol, Glycerin, Hexylene Glycol, Citric Acid, Tetrasodium EDTA, Phenoxyethanol, Yellow 5 (CI 19140), Yellow 6 (CI 15985), Linalool, Limonene, Hexyl Cinnamal, Fragrance.']</t>
  </si>
  <si>
    <t>P410733</t>
  </si>
  <si>
    <t>Hairdresserâ€™s Invisible Oil Dry Oil Finishing Spray</t>
  </si>
  <si>
    <t>3.2 oz/ 95 mL</t>
  </si>
  <si>
    <t>['Hydrofluorocarbon 152a, Isobutane, Alcohol Denat., Butane, Caprylyl Methicone, Carthamus Tinctorius (Safflower) Seed Oil, Vitis Vinifera (Grape) Seed Oil, Prunus Amygdalus Dulcis (Sweet Almond) Oil, Macadamia Ternifolia Seed Oil, Argania Spinosa Kernel Oil, Cocos Nucifera (Coconut) Oil, Vitis Vinifera (Grape) Seed Extract, Gardenia Tahitensis (Tiare) Flower Extract, Ethyl Trisiloxane, Glycerin, Water, Dimethicone, Phenylpropyldimethylsiloxysilicate, Ethylhexyl Methoxycinnamate, Trisiloxane, Cetrimonium Chloride, Trimethylsiloxyamodimethicone, Diisopropyl Adipate, C11-15 Pareth-7, C12-16 Pareth-9, Trideceth-12, Polyquaternium-59, Butylene Glycol, Tocopherol, Fragrance, Hexyl Cinnamal, Linalool, Limonene, Butylphenyl Methylpropional, Phenoxyethanol.']</t>
  </si>
  <si>
    <t>P280528</t>
  </si>
  <si>
    <t>Prep</t>
  </si>
  <si>
    <t>['Water\\Aqua\\Eau, Ascophyllum Nodosum (Algae) Extract, Humulus Lupulus (Hops) Extract, Macrocystis Pyrifera (Kelp) Extract, Rosmarinus Officinalis (Rosemary) Leaf Extract, Carthamus Tinctorius (Safflower) Seed Oil, Tocopheryl Acetate, Glycerin, Biotin, Cysteine, Retinyl Palmitate, Linoleic Acid, Gluconolactone, Linolenic Acid, Amodimethicone, Distearyldimonium Chloride, Calcium Gluconate, Isoceteth-20, Cetrimonium Chloride, Trideceth-10, Disodium EDTA, Citric Acid, Sodium Benzoate, Limonene, Fragrance (Parfum).']</t>
  </si>
  <si>
    <t>['Without Mineral Oil', 'Without Phthalates', 'Without Formaldehydes', 'Without Parabens', 'Increases Shine', 'Cruelty-Free']</t>
  </si>
  <si>
    <t>P280530</t>
  </si>
  <si>
    <t>Tonic Lotion</t>
  </si>
  <si>
    <t>['Water, Melaleuca Alternifolia (Tea Tree) Leaf Oil, Mentha Piperita (Peppermint) Oil, Menthol, Mentha Piperita (Peppermint) Leaf Extract, Rosmarinus Officinalis (Rosemary) Leaf Extract, Cymbopogon Schoenanthus (Lemongrass) Extract, Humulus Lupulus (Hops) Extract, Urtica Dioica (Nettle) Leaf Extract, Tocopheryl Acetate, Glycerin, Amodimethicone, Isoceteth-20, Distearyldimonium Chloride, Cetrimonium Chloride, Trideceth-10, Disodium EDTA, Citric Acid, Phenoxyethanol, Chlorphenesin.']</t>
  </si>
  <si>
    <t>P391797</t>
  </si>
  <si>
    <t>All-Style Blow Dry</t>
  </si>
  <si>
    <t>['Water, Polymethylsilsesquioxane, Dimethicone, Caprylyl Methicone, Myristyl Alcohol, Caryocar Brasiliense Fruit Oil, Hydrolyzed Vegetable Protein Pg-Propyl Silanetriol, Caprylyl Glycol, Polyisobutene, Polyacrylate-13, Polysilicone-11, Peg-8 Stearate, Polysorbate 20, Butyl Methoxydibenzoylmethane, Ethylhexyl Methoxycinnamate, Ethylhexyl Salicylate, Fragrance, Hexyl Cinnamal, Linalool, Hydroxyisohexyl 3-Cyclohexene Carboxaldehyde, Limonene, Geraniol, Butylphenyl Methylpropional, Sorbic Acid, Phenoxyethanol &lt;ILN40996&gt;.']</t>
  </si>
  <si>
    <t>P421496</t>
  </si>
  <si>
    <t>Save the Day Daytime Protective Repair Fluid</t>
  </si>
  <si>
    <t>['Water, Dimethicone, Glycerin, Cetearyl Alcohol, Hydrogenated Lecithin, Dimethicone/Peg-10/15 Crosspolymer, Dimethiconol, Camellia Oleifera Seed Oil, Caffeine, Oenothera Biennis (Evening Primrose) Oil, Punica Granatum (Pomegranate) Seed Oil, Chenopodium Quinoa Seed Extract, Sisymbrium Irio Seed Oil, Arabidopsis Thaliana Extract, Hydrolyzed Wheat Protein Pg-Propyl Silanetriol, Perilla Ocymoides Seed Extract, Peg-40 Hydrogenated Castor Oil, Coco-Glucoside, Hydrogenated Castor Oil/ Sebacic Acid Copolymer, Dihydroxypropyl Arginine Hcl, Hydrolyzed Vegetable Protein Pg-Propyl Silanetriol, Ethylhexylglycerin, Caprylyl Glycol, Linoleic Acid, Saccharide Isomerate, Tocopheryl Acetate, Silica, Butyl Methoxydibenzoylmethane, Ethylhexyl Methoxycinnamate, Panthenol, Lecithin, Xanthan Gum, Fragrance, Citronellol, Citral, Limonene, Phenoxyethanol, Mica, Titanium Dioxide.']</t>
  </si>
  <si>
    <t>P462839</t>
  </si>
  <si>
    <t>Curl Reactivator</t>
  </si>
  <si>
    <t>['Water\\Aqua\\Eau,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Butylphenyl Methylpropional, Linalool, Geraniol, Limonene, Potassium Sorbate, Phenoxyethanol.']</t>
  </si>
  <si>
    <t>P425617</t>
  </si>
  <si>
    <t>Mini PrÃªt-Ã -Powder</t>
  </si>
  <si>
    <t>P280568</t>
  </si>
  <si>
    <t>Gentle Shampoo</t>
  </si>
  <si>
    <t>['Ammonium Lauryl Sulfate, Citric Acid, Cocamide MEA, Coco-Betaine, Fragrance, Glycerin, Glyceryl Stearate SE, Guar Hydroxypropyltrimonium Chloride, Limonene, Methylparaben, PEG-150 Distearate, Persea Gratissima (Avocado) Oil, Phenoxyethanol, Polyquaternium-11, Polyquaternium-7, Sodium Benzoate, Sodium Chloride, Sodium Laureth Sulfate, Tetrasodium EDTA, Urtica Dioica (Nettle) Extract, Water, Yellow 5 (CI 19140), Yellow 6 (CI 15985).']</t>
  </si>
  <si>
    <t>P425468</t>
  </si>
  <si>
    <t>Mini Thickening Spray</t>
  </si>
  <si>
    <t>P415754</t>
  </si>
  <si>
    <t>Bb. Color Stick</t>
  </si>
  <si>
    <t>0.12 oz/ 3.5 g</t>
  </si>
  <si>
    <t>Brown</t>
  </si>
  <si>
    <t>Natural</t>
  </si>
  <si>
    <t>['C12-15 Alkyl Benzoate, Polymethyl Methacrylate, Jojoba Esters, Hydrogenated Polyisobutene, Iron Oxides (Ci 77491, Ci 77492, Ci 77499), Polyethylene, Isononyl Isononanoate, Silica, Cellulose, Ricinus Communis (Castor) Seed Oil, Cetyl Peg/Ppg-10/1 Dimethicone, Caprylyl Glycol &lt;ILN42628&gt;.']</t>
  </si>
  <si>
    <t>Color Care</t>
  </si>
  <si>
    <t>P280512</t>
  </si>
  <si>
    <t>Spray de Mode Flexible Hold Hairspray</t>
  </si>
  <si>
    <t>10 oz/ 295 mL</t>
  </si>
  <si>
    <t>['Alcohol Denat., Hydrofluorocarbon 152a, Dimethyl Ether, Butyl Ester Of Pvm/Ma Copolymer, Water, Polyurethane-14, Glycerin, Lactamide Mea, Panthenol*, Triethyl Citrate, Bisamino Peg/Ppg-41/3 Aminoethyl Pg-Propyl Dimethicone, Octylacrylamide/Acrylates/Butylaminoethyl Methacrylate Copolymer, Amp-Acrylates Copolymer, N-Butyl Alcohol, Aminomethyl Propanol, Peg-75 Lanolin, Dipropylene Glycol, Linalool, Limonene, Benzyl Salicylate, Hexyl Cinnamal, Butylphenyl Methylpropional, Fragrance. Pro-Vitamin: *B5.']</t>
  </si>
  <si>
    <t>P421497</t>
  </si>
  <si>
    <t>Bb. While You Sleep Overnight Damage Repair Masque</t>
  </si>
  <si>
    <t>6.4 oz/ 190 mL</t>
  </si>
  <si>
    <t>['Water, Cetearyl Alcohol, Propanediol, Caprylic/Capric Triglyceride, Behentrimonium Methosulfate, Dimethicone, Ethyl Macadamiate, Stearyl Alcohol, Dicetyldimonium Chloride, Stearamidopropyl Dimethylamine, Ceteareth-20, Panthenol, Polyquaternium-37, Glycerin, Hydrogenated Castor Oil/ Sebacic Acid Copolymer, Lactic Acid, Perilla Ocymoides Seed Extract, Oenothera Biennis (Evening Primrose) Oil, Punica Granatum (Pomegranate) Seed Oil, Sisymbrium Irio Seed Oil, Camellia Oleifera Seed Oil, Isopropyl Alcohol, Caprylyl Glycol, Hydrolyzed Vegetable Protein Pg-Propyl Silanetriol, Tocopherol, Hydrolyzed Wheat Protein Pg-Propyl Silanetriol, Behenyl Alcohol, Silica, Ethylhexyl Salicylate, Ethylhexyl Methoxycinnamate, Butyl Methoxydibenzoylmethane, Fragrance, Citral, Limonene, Sodium Phytate, Phenoxyethanol, Potassium Sorbate, Mica, Titanium Dioxide (Ci 77891) &lt;ILN43483&gt;.']</t>
  </si>
  <si>
    <t>P456161</t>
  </si>
  <si>
    <t>Mini Pret-a-Powder Post Workout Dry Shampoo Mist</t>
  </si>
  <si>
    <t>P286106</t>
  </si>
  <si>
    <t>Bb. Texture Hair (Un) Dressing Creme</t>
  </si>
  <si>
    <t>['Water\\Aqua\\Eau, Sorbitol, Polyacrylate-2 Crosspolymer, Silica, PEG-40 Hydrogenated Castor Oil, Aminomethyl Propanol, Macrocystis Pyrifera (Kelp) Extract, Ascophyllum Nodosum Extract, Chlorella Vulgaris Extract, Limnanthes Alba (Meadowfoam) Seed Oil, Glycerin, Hydrolyzed Algin, Dimethicone, Caprylyl Glycol, Hydroxyethyl Urea, Dicaprylyl Carbonate, Sea Water\\Aqua Maris\\Maris Aqua, Acrylates/C10-30 Alkyl Acrylate Crosspolymer, Tocopheryl Acetate, Hexylene Glycol, PEG-2m, Fragrance (Parfum), Citronellol, Disodium EDTA, Cetrimonium Chloride, Potassium Sorbate, Phenoxyethanol, Blue 1 (CI 42090), Red 33 (CI 17200).']</t>
  </si>
  <si>
    <t>['Good for: Volume', 'Matte Finish', 'All Hair Types', 'Without Parabens', 'Cruelty-Free']</t>
  </si>
  <si>
    <t>P378842</t>
  </si>
  <si>
    <t>Surf Foam Wash Shampoo</t>
  </si>
  <si>
    <t>['Water, Sodium Laureth Sulfate, Lauramidopropyl Betaine, Magnesium Sulfate, Macrocystis Pyrifera (Kelp) Extract, Crithmum Maritimum Extract, Peg-120 Methyl Glucose Dioleate, Sodium Bisulfite, Glycerin, Polyquaternium-70, Polyquaternium-7, Sodium Chloride, Dipropylene Glycol, Edta, Tetrasodium Edta, Citric Acid, Fragrance, Linalool, Hexyl Cinnamal, Butylphenyl Methylpropional, Limonene, Methylchloroisothiazolinone, Methylisothiazolinone, Phenoxyethanol, Chlorphenesin, Green 5 (Ci 61570), Green 3 (Ci 42053).']</t>
  </si>
  <si>
    <t>P280567</t>
  </si>
  <si>
    <t>Creme de Coco Shampoo</t>
  </si>
  <si>
    <t>['Water, Sodium Laureth Sulfate, Sodium Lauryl Sulfoacetate, Sodium Chloride, Sodium Sulfate, Cocos Nucifera (Coconut) Oil, Cocos Nucifera (Coconut) Fruit Extract, Silybum Marianum (Lady Thistle) Extract, Malva Sylvestris (Mallow) Extract, Astrocaryum Murumuru Seed Butter, Avena Sativa (Oat) Kernel Extract, Aleurites Moluccana (Kukui) Seed Oil, Hydrolyzed Soy Protein, Hydrolyzed Wheat Protein, Hydrolyzed Wheat Starch, Cocamide MEA, Glycerin, PEG-120 Methyl Glucose Dioleate, Glycol Distearate, Laureth-10, Propylene Glycol, Polyquaternium-10, Butylene Glycol, Quaternium-82, Gliadin, Polyquaternium-59, Acrylates Copolymer, Sodium Hydroxide, Citric Acid, Methylchloroisothiazolinone, Methylisothiazolinone, Chlorphenesin, Phenoxyethanol, Linalool, Limonene, Fragrance.']</t>
  </si>
  <si>
    <t>P280508</t>
  </si>
  <si>
    <t>Sumotech Flexible Cream Solid</t>
  </si>
  <si>
    <t>1.5 oz/ 42 g</t>
  </si>
  <si>
    <t>['Water, Lanolin Wax/Lanolin Cera/Cire De Lanoline, Cetearyl Alcohol, Pvp, Tribehenin, Tridecyl Stearate, Glycerin, Alcohol Denat., Tridecyl Trimellitate, Peg-8 Beeswax, Ceteareth-25, Dipentaerythrityl Hexacaprylate/Hexacaprate, Peg-40 Castor Oil, Acrylates/C10-30 Alkyl Acrylate Crosspolymer, Tromethamine, Tetrasodium Edta, Phenoxyethanol, Potassium Sorbate, Benzyl Benzoate, Hexyl Cinnamal, Hydroxyisohexyl 3-Cyclohexene Carboxaldehyde, Eugenol, Linalool, Fragrance &lt;ILN39219&gt;.']</t>
  </si>
  <si>
    <t>['Medium Hold', 'All Hair Types', 'Without Parabens', 'Without Mineral Oil', 'Without Formaldehydes', 'Cruelty-Free']</t>
  </si>
  <si>
    <t>P461139</t>
  </si>
  <si>
    <t>Hairdresser's Invisible Oil 72 Hour Hydrating Hair Mask</t>
  </si>
  <si>
    <t>['Water\\Aqua\\Eau,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t>
  </si>
  <si>
    <t>P422338</t>
  </si>
  <si>
    <t>Bb. Pret-a-Powder Tres Invisible Nourishing Dry Shampoo with Hibiscus Extract</t>
  </si>
  <si>
    <t>['Butane, Alcohol Denat., Dimethylimidazolidinone Rice Starch, Isobutane, Dimethicone, Trisiloxane, Cetrimonium Chloride, Rhodiola Rosea Root Extract, Hibiscus Sabdariffa Flower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</si>
  <si>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['Good for: Dryness', 'Without Formaldehydes', 'UV Protection', 'Without Parabens', 'Good for: Oily Scalp', 'Cruelty-Free']</t>
  </si>
  <si>
    <t>P475914</t>
  </si>
  <si>
    <t>Hairdresser's Invisible Oil Ultra Rich Hyaluronic Treatment Lotion</t>
  </si>
  <si>
    <t>['Water/Aqua/Eau, Propanediol, C14-22 Alcohols, Prunus Amygdalus Dulcis (Sweet Almond) Oil, Vitis Vinifera (Grape) Seed Oil, Macadamia Integrifolia Seed Oil, Cocos Nucifera (Coconut) Oil, Helianthus Annuus (Sunflower) Seed Oil, Argania Spinosa Kernel Oil, Gardenia Tahitensis (Tiare) Flower Extract, Squalane, Dimethicone, Hyaluronic Acid, Sodium Hyaluronate, Hydrogenated Castor Oil/Sebacic Acid Copolymer, Acrylates/C10-30 Alkyl Acrylate Crosspolymer, Glyceryl Caprylate, Carthamus Tinctorius (Safflower) Seed Oil, Phospholipids, Citrullus Lanatus (Watermelon) Seed Oil, Bis-Ethyl(Isostearylimidazoline) Isostearamide, Octyldodecyl Citrate Crosspolymer, C12-20 Alkyl Glucoside Tocopherol, Polymethylsilsesquioxane, Xanthan Gum, Sodium Hydroxide, Citric Acid, Ethylhexyl Salicylate, Ethylhexyl Methoxycinnamate, Fragrance (Parfum), Limonene, Linalool, Hexyl Cinnamal, Coumarin, BHT, Sodium Phytate, Potassium Sorbate, Phenoxyethanol.']</t>
  </si>
  <si>
    <t>['Good for: Damage', 'Hydrating', 'All Hair Types', 'Good for: Dryness', 'Without Sulfates SLS &amp; SLES', 'Cruelty-Free']</t>
  </si>
  <si>
    <t>P280572</t>
  </si>
  <si>
    <t>Creme de Coco Conditioner</t>
  </si>
  <si>
    <t>['Water, Cetearyl Alcohol, Glycerin, Behentrimonium Methosulfate, PEG-40 Hydrogenated Castor Oil, Stearalkonium Chloride, Cocos Nucifera (Coconut) Oil, Cocos Nucifera (Coconut) Fruit Extract, Silybum Marianum (Lady Thistle) Extract, Malva Sylvestris (Mallow) Extract, Astrocaryum Murumuru Seed Butter, Limnanthes Alba (Meadowfoam) Seed Oil, Aleurites Moluccana (Kukui) Seed Oil, Ximenia Americana Seed Oil, Equisetum Hiemale (Horsetail) Extract, Urtica Dioica (Nettle) Leaf Extract, Macrocystis Pyrifera (Kelp) Extract, Avena Sativa (Oat) Kernel Extract, Panthenol, Hydrolyzed Soy Protein, Hydrolyzed Wheat Protein, Hydrolyzed Wheat Starch, Butylene Glycol, Stearyl Alcohol, Guar Hydroxypropyltrimonium Chloride, Polyquaternium-59, Vinegar, Phenoxyethanol, Chlorphenesin, BHT, Linalool, Limonene, Butylphenyl Methylpropional, Hydroxycitronellal, Fragrance.']</t>
  </si>
  <si>
    <t>P443339</t>
  </si>
  <si>
    <t>Surf Styling Leave In</t>
  </si>
  <si>
    <t>['Water, Glycerin, Propanediol, Aloe Barbadensis Leaf Juice, Macrocystis Pyrifera (Kelp) Extract, Chondrus Crispus (Carrageenan) Extract, Cocos Nucifera (Coconut) Fruit Extract, Hypnea Musciformis (Algae) Extract, Algae Extract, Acrylates/C10-30 Alkyl Acrylate Crosspolymer, Salvia Officinalis (Sage) Leaf Extract, Panthenol, Polysorbate 20, Ethylhexylglycerin, Amp-Acrylates/Allyl Methacrylate Copolymer, Butyl Methoxydibenzoylmethane, Ethylhexyl Methoxycinnamate, Fragrance (Parfum), Hexyl Cinnamal, Linalool, Citronellol, Limonene, Alpha-Isomethyl Ionone, Sodium Hydroxide, Citric Acid, Disodium EDTA, Sodium Benzoate, Potassium Sorbate, Phenoxyethanol.']</t>
  </si>
  <si>
    <t>P280511</t>
  </si>
  <si>
    <t>Does It All Light Hold Hairspray</t>
  </si>
  <si>
    <t>10 oz/ 300 mL</t>
  </si>
  <si>
    <t>['Alcohol Denat., Dimethyl Ether, Butyl Ester Of Pvm/Ma Copolymer, Hydroxypropyltrimonium Honey, Glycerin, Linoleamidopropyl Ethyldimonium Ethosulfate, Bisamino Peg/Ppg-41/3 Aminoethyl Pg-Propyl Dimethicone, N-Butyl Alcohol, Lauramidopropyl Betaine, Dipropylene Glycol, Aminomethyl Propanol, Water, Limonene, Hexyl Cinnamal, Linalool, Benzyl Salicylate, Citronellol, Butylphenyl Methylpropional, Fragrance.']</t>
  </si>
  <si>
    <t>P425464</t>
  </si>
  <si>
    <t>Mini Surf Spray</t>
  </si>
  <si>
    <t>P280544</t>
  </si>
  <si>
    <t>Brilliantine</t>
  </si>
  <si>
    <t>['Water, Glycerin, Caprylic/Capric Triglyceride, Ricinus Communis (Castor) Seed Oil, Oleyl Alcohol, Polybutene, Cetyl Acetate, Rosmarinus Officinalis (Rosemary) Leaf Extract, Salvia Officinalis (Sage) Leaf Extract, PEG-40 Castor Oil, Carbomer, Acetylated Lanolin Alcohol, Cetyl Alcohol, Arachidyl Alcohol, Myristyl Alcohol, Aminomethyl Propanol, Tetrasodium EDTA, Benzophenone-4, Phenoxyethanol, Methylparaben, Ethylparaben, Linalool, Butylphenyl Methylpropional, Hydroxyisohexyl 3-Cyclohexene Carboxaldehyde, Citronellol, Hydroxycitronellal, Benzyl Benzoate, Hexyl Cinnamal, Geraniol, Fragrance.']</t>
  </si>
  <si>
    <t>P462832</t>
  </si>
  <si>
    <t>Curl Defining Cream</t>
  </si>
  <si>
    <t>['Water\\Aqua\\Eau,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dâ€™abeille,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t>
  </si>
  <si>
    <t>P280526</t>
  </si>
  <si>
    <t>Brownish Hair Powder</t>
  </si>
  <si>
    <t>4.4 oz/ 130 mL</t>
  </si>
  <si>
    <t>['Dimethyl Ether, Alcohol Denat., Propylene Glycol, Aluminum Starch Octenylsuccinate, Vp/Va Copolymer, Silica, Water, Methyl Methacrylate Crosspolymer, Magnesium Carbonate, Talc, Iron Oxides (Ci 77491, Ci 77492, Ci 77499) &lt;ILN40001&gt;.']</t>
  </si>
  <si>
    <t>P280562</t>
  </si>
  <si>
    <t>Seaweed Shampoo</t>
  </si>
  <si>
    <t>['Water, Sodium Laureth Sulfate, Sorbitol, Cocamidopropyl Betaine, Sea Salt, Ascophyllum Nodosum (Seaweed) Extract, Macrocystis Pyrifera (Sea Kelp) Extract, Spirulina Maxima Extract, Hydrolyzed Algae Extract, Ascorbic Acid, PEG-7 Glyceryl Cocoate, PEG-120 Methyl Glucose Dioleate, PEG-12 Dimethicone, Polyquaternium-7, Glycerin, Tetrasodium EDTA, Citric Acid, Sodium Chloride, Sodium Bisulfite, Edta, Phenoxyethanol, Methylchloroisothiazolinone, Methylisothiazolinone, Chlorphenesin, Sodium Benzoate, Caramel, Yellow 5 (CI 19140), Green 3 (CI 42053), Limonene, Fragrance &lt;ILN36744&gt;.']</t>
  </si>
  <si>
    <t>P419713</t>
  </si>
  <si>
    <t>Bb. Donâ€™t Blow It Thick (H)air Styler</t>
  </si>
  <si>
    <t>['Water\\Aqua\\Eau, Behenyl Alcohol, Dimethicone, Cetyl Alcohol, Phenyl Trimethicone, Quaternium-91, Cetearyl Alcohol, Persea Gratissima (Avocado) Oil, Prunus Amygdalus Dulcis (Sweet Almond) Oil, Simmondsia Chinensis (Jojoba) Seed Oil, Helianthus Annuus (Sunflower) Seed Oil, Yucca Schidigera Stem Extract, Opuntia Ficus-Indica Stem Extract, Tocopherol, Pentaerythrityl Tetra-Di-T-Butyl Hydroxyhydrocinnamate, Hydroxypropyltrimonium Hydrolyzed Corn Starch, Isopentyldiol, Arachidyl Alcohol, Stearyl Alcohol, Polyquaternium-11, Polyquaternium-22, Caprylyl Glycol, Polyester-11, Polyquaternium-72, Quaternium-95, Butylene Glycol, Propanediol, Cetrimonium Methosulfate, Sodium Chloride, Fragrance (Parfum), Hexyl Cinnamal, Linalool, Hydroxyisohexyl 3-Cyclohexene Carboxaldehyde, Citral, Limonene, Geraniol, Butylphenyl Methylpropional, Disodium EDTA, Sorbic Acid, Sodium Benzoate, Phenoxyethanol.']</t>
  </si>
  <si>
    <t>['Hydrating', 'Good for: Frizz', 'Good for: Dryness', 'UV Protection', 'Cruelty-Free']</t>
  </si>
  <si>
    <t>P378841</t>
  </si>
  <si>
    <t>Surf Creme Rinse Conditioner</t>
  </si>
  <si>
    <t>['Water, Cetearyl Alcohol, Cetyl Alcohol, Stearyl Alcohol, Macrocystis Pyrifera (Kelp) Extract, Crithmum Maritimum Extract, Magnesium Sulfate, Ceteareth-20, Glycerin, Arachidyl Alcohol, Cetrimonium Chloride, Behentrimonium Chloride, Distearyldimonium Chloride, Polyquaternium-70, Polyquaternium-11, Hydroxyethylcellulose, Dipropylene Glycol, Tetrasodium Edta, Citric Acid, Fragrance, Linalool, Limonene, Hexyl Cinnamal, Methylchloroisothiazolinone, Methylisothiazolinone, Phenoxyethanol.']</t>
  </si>
  <si>
    <t>P436392</t>
  </si>
  <si>
    <t>Thickening Volume Conditioner</t>
  </si>
  <si>
    <t>['Water, Cetearyl Alcohol, Stearamidopropyl Dimethylamine, Behentrimonium Chloride, Cetyl Alcohol, Isododecane, Stearyl Alcohol, Phyllanthus Emblica Fruit Extract, Oryza Sativa (Rice) Seed Protein, Hydrolyzed Yeast Protein, Hydrolyzed Corn Protein, Oryza Sativa (Rice) Bran Extract, Oryza Sativa (Rice) Extract, Pisum Sativum (Pea) Extract, Rosmarinus Officinalis (Rosemary) Leaf Extract, Helianthus Annuus (Sunflower) Extract, Ocimum Basilicum Hairy Root Culture Extract, Laurdimonium Hydroxypropyl Hydrolyzed Keratin, Helianthus Annuus (Sunflower) Seed Oil, Cocos Nucifera (Coconut) Oil, Hydrogenated Ethylhexyl Olivate, Caprylyl Glycol, Cetrimonium Chloride, Hydroxyethylcellulose, Ethylhexylglycerin, Amodimethicone, Propanediol, Guar Hydroxypropyltrimonium Chloride, Polysorbate 60, Isopropyl Alcohol, Methoxy PEG/PPG-7/3 Aminopropyl Dimethicone, Panthenol, C11-15 Pareth-7, Polysilicone-15, Pentaerythrityl Tetra-Di-T-Butyl Hydroxyhydrocinnamate, Hydrogenated Olive Oil Unsaponifiables, Cyperus Esculentus Root Oil, Glycerin, Trideceth-12, Octyldodecanol, Alcohol, Laureth-9, Tocopherol, Vp/Hexadecene Copolymer, Cystine Bis-PG-Propyl Silanetriol, Jojoba Esters, BHT, Citric Acid, Fragrance, Linalool, Benzyl Benzoate, Limonene, Hexyl Cinnamal, Butylphenyl Methylpropional, Phytic Acid, Disodium EDTA, Phenoxyethanol, Sorbic Acid, Chlorphenesin, Sodium Benzoate.']</t>
  </si>
  <si>
    <t>['Good for: Volume', 'Wavy Hair', 'Without Parabens', 'Straight Hair', 'Increases Shine', 'Cruelty-Free']</t>
  </si>
  <si>
    <t>P280533</t>
  </si>
  <si>
    <t>Styling Creme</t>
  </si>
  <si>
    <t>['Water, Vp/Va Copolymer, Alcohol, Diethylhexyl Malate, Vinyl Caprolactam/Vp/Dimethylaminoethyl Methacrylate Copolymer, Caprylic/Capric Triglyceride, Myreth-3 Myristate, Glycerin, Amodimethicone, Cetrimonium Chloride, Trideceth-10, Acrylates/C10-30 Alkyl Acrylate Crosspolymer, Aminomethyl Propanol, Caprylyl Glycol, Hexylene Glycol, Laurtrimonium Chloride, Tetrasodium EDTA, Benzophenone-4, Potassium Sorbate, Phenoxyethanol, Eugenol, Limonene, Fragrance.']</t>
  </si>
  <si>
    <t>P462837</t>
  </si>
  <si>
    <t>Curl Mousse</t>
  </si>
  <si>
    <t>5.0 oz/ 146 mL</t>
  </si>
  <si>
    <t>['Water\\Aqua\\Eau, Vp/Va Copolymer, Isobutane, Propane, PEG-40 Hydrogenated Castor Oil, Glycerin, PVP, PEG-12 Dimethicone, Persea Gratissima (Avocado) Oil, Cocos Nucifera (Coconut) Oil, Simmondsia Chinensis (Jojoba) Seed Oil, Theobroma Cacao (Cocoa) Seed Butter, Butyrospermum Parkii (Shea) Butter, Hydrolyzed Wheat Protein/PVP Crosspolymer, Hydrolyzed Wheat Protein PG-Propyl Silanetriol, Hydroxypropyltrimonium Hydrolyzed Corn Starch, Wheat Amino Acids, Caprylyl Methicone, Laureth-23, Laureth-4, Polyquaternium-4, Polyquaternium-11, Oleth-20, Butyl Methoxydibenzoylmethane, Octyldodecyl Citrate Crosspolymer, Dimethicone PEG-8 Meadowfoamate, Ethylhexyl Salicylate, Ethylhexyl Methoxycinnamate, Butylene Glycol, BHT, Fragrance (Parfum), Linalool, Citronellol, Citral, Geraniol, Butylphenyl Methylpropional, Limonene, Citric Acid, Aminomethyl Propanol, Potassium Sorbate, Phenoxyethanol.']</t>
  </si>
  <si>
    <t>P399118</t>
  </si>
  <si>
    <t>Full Potential Hair Preserving Shampoo</t>
  </si>
  <si>
    <t>['Water, Sodium Laureth Sulfate, Lauramidopropyl Betaine, Fragrance, Creatine, Trisodium Glycyrrhizate, Centella Asiatica (Hydrocotyl) Extract, Caffeine, Rosmarinus Officinalis (Rosemary) Leaf Extract, Yeast Extract/Faex/Extrait De Levure, Saccharomyces Lysate (Yeast) Extract, Betula Alba (Birch) Extract, Menthol, Acetyl Glucosamine, Poria Cocos (Hoelen Mushroom) Extract, Polygonum Cuspidatum Root Extract, Phytantriol, Pantethine, Panthenyl Ethyl Ether, Panthenol, Cholesterol, Polyquaternium-7, Lauramine Oxide, Peg-150 Distearate, Sodium Chloride, Ethylhexyl Methoxycinnamate, Laureth-4, Laureth-23, Potassium Sulfate, Citric Acid, Bht, Coumarin, Linalool, Benzyl Salicylate, Limonene, Butylphenyl Methylpropional, Trisodium Hedta, Phenoxyethanol.']</t>
  </si>
  <si>
    <t>P454344</t>
  </si>
  <si>
    <t>Hairdresser's Invisible Oil Soft Texture Finishing Spray</t>
  </si>
  <si>
    <t>3.7 oz/ 106 g</t>
  </si>
  <si>
    <t>['Hydrofluorocarbon 152a, Butane, Alcohol Denat., Butylene Glycol, Vp/Va Copolymer, lsohexadecane, lsobutane, Carthamus Tinctorius (Safflower) Seed Oil, Prunus Amygdalus Dulcis (Sweet Almond) Oil, Macadamia Ternifolia Seed Oil, Argania Spinosa Kernel Oil, Vitis Vinifera (Grape) Seed Oil, Cocos Nucifera (Coconut) Oil Vitis Vinifera (Grape) Seed Extract Gardenia Taitensis (Tiare) Flower Extract Silk Powder\\Serica\\Poudre De Soie, Amp-lsostearoyl Hydrolyzed Wheat Protein, Tocopherol, Water\\Aqua\\Eau, Ethylhexyl Methoxycinnamate, Butyl Methoxydibenzoylmethane, Panthenol, Bha, BHT, Fragrance (Parfum), Linalool, Limonene, Hexyl Cinnamal, Butylphenyl Methylpropional.']</t>
  </si>
  <si>
    <t>P280548</t>
  </si>
  <si>
    <t>Grooming Creme</t>
  </si>
  <si>
    <t>['Water, Petrolatum, Cetearyl Alcohol, Isopropyl Palmitate, Polysorbate 60, Propylene Glycol, Persea Gratissima (Avocado) Oil, Ricinus Communis (Castor) Seed Oil, Simmondsia Chinensis (Jojoba) Seed Oil, Carthamus Tinctorius (Safflower) Seed Oil, Prunus Amygdalus Dulcis (Sweet Almond) Oil, Benzophenone-4, PEG-12 Dimethicone, PEG-10 Soy Sterol, Sorbitan Stearate, TEA-Carbomer, Diazolidinyl Urea, Disodium EDTA, Methylparaben, Propylparaben, Geraniol, Hexyl Cinnamal, Alpha-Isomethyl Ionone, Butylphenyl Methylpropional, Linalool, Benzyl Salicylate, Fragrance (Parfum).']</t>
  </si>
  <si>
    <t>P479832</t>
  </si>
  <si>
    <t>Bond-Building Repair Treatment</t>
  </si>
  <si>
    <t>['Water/Aqua/Eau,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</si>
  <si>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['Increases Shine', 'Good for: Frizz', 'Cruelty-Free', 'All Hair Types', 'Good for: Dryness', 'Good for: Damage']</t>
  </si>
  <si>
    <t>P462835</t>
  </si>
  <si>
    <t>Curl 3 in 1 Conditioner</t>
  </si>
  <si>
    <t>['Water\\Aqua\\Eau,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t>
  </si>
  <si>
    <t>P449138</t>
  </si>
  <si>
    <t>Bb. Heat Shield Blow Dry Accelerator</t>
  </si>
  <si>
    <t>['Alcohol Denat., Isohexadecane, Isododecane, Heptyl Undecylenate, Dimethicone, Hydrogenated Castor Oil/Sebacic Acid Copolymer, Honey/Mel/Miel, Aleurites Moluccana (Kukui) Seed Oil, Octyldodecyl Citrate Crosspolymer, Yeast Extract/Faex/Extrait De Levure, Water/Aqua/Eau, Bis-Ethyl(Isostearylimidazoline) Isostearamide, Dicetyldimonium Chloride, Panthenol, Butyl Methoxydibenzoylmethane, Ethylhexyl Methoxycinnamate, Glycine Soja (Soybean) Oil, Tocopherol, BHT, Ascorbyl Palmitate, Isopropyl Alcohol, Butylene Glycol, Fragrance (Parfum), Citral, Coumarin, Benzyl Benzoate, Linalool, Benzyl Salicylate, Limonene, Phenoxyethanol.']</t>
  </si>
  <si>
    <t>P479834</t>
  </si>
  <si>
    <t>Mini Bb. Heat Shield Thermal Protection Mist</t>
  </si>
  <si>
    <t>P425463</t>
  </si>
  <si>
    <t>Mini Spray de Mode Flexible Hold Hairspray</t>
  </si>
  <si>
    <t>2.7 oz/ 100 mL</t>
  </si>
  <si>
    <t>P479830</t>
  </si>
  <si>
    <t>Bond-Building Repair Shampoo</t>
  </si>
  <si>
    <t>['Water/Aqua/Eau,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t>
  </si>
  <si>
    <t>['Increases Shine', 'Good for: Frizz', 'Cruelty-Free', 'All Hair Types', 'Hydrating', 'Good for: Damage']</t>
  </si>
  <si>
    <t>P479831</t>
  </si>
  <si>
    <t>Bond-Building Repair Conditioner</t>
  </si>
  <si>
    <t>['Water/Aqua/Eau,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t>
  </si>
  <si>
    <t>P462834</t>
  </si>
  <si>
    <t>Curl Moisturizing Shampoo</t>
  </si>
  <si>
    <t>['Water\\Aqua\\Eau,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t>
  </si>
  <si>
    <t>P471006</t>
  </si>
  <si>
    <t>Mini Treat Hair to Hydration Hair Set</t>
  </si>
  <si>
    <t>['Hairdresserâ€™s Invisible Oil Heat &amp; UV Protective Primer:',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 'Haidresserâ€™s Invisible Oil 72 Hour Hydrating Hair Mask:', 'Water/Aqua/Eau,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 'Hairdresserâ€™s Invisible Oil Shampoo:', 'Water,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 'Hairdresserâ€™s Invisible Oil Conditioner:',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</si>
  <si>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['Heat Protection', 'All Hair Types', 'Good for: Frizz', 'Good for: Dryness', 'Without Sulfates SLS &amp; SLES']</t>
  </si>
  <si>
    <t>P474310</t>
  </si>
  <si>
    <t>Mini Curl Reactivator</t>
  </si>
  <si>
    <t>2 oz</t>
  </si>
  <si>
    <t>P436395</t>
  </si>
  <si>
    <t>Thickening Full Form Soft Mousse</t>
  </si>
  <si>
    <t>['Water, Isobutane, Propane, Polyquaternium-11, Hydrolyzed Soy Protein, Wheat Amino Acids, Vp/Va Copolymer, PEG-12 Dimethicone, Laureth-4, PEG-40 Hydrogenated Castor Oil, Cetrimonium Chloride, Panthenol, Sodium Lactate, Polyquaternium-4, Ethylhexylglycerin, Sodium PCA, Disodium EDTA, Fragrance, Hexyl Cinnamal, Linalool, Citronellol, Citral, Limonene, Benzyl Benzoate, Coumarin, Geraniol, Butylphenyl Methylpropional, Phenoxyethanol.']</t>
  </si>
  <si>
    <t>P477727</t>
  </si>
  <si>
    <t>Light Defining Curl Cream</t>
  </si>
  <si>
    <t>['Water\\Aqua\\Eau, Cetearyl Alcohol, Propanediol, Phenyl Trimethicone, Persea Gratissima (Avocado) Oil, Cocos Nucifera (Coconut) Oil, Simmondsia Chinensis (Jojoba) Seed Oil, Theobroma Cacao (Cocoa) Seed Butter, Butyrospermum Parkii (Shea) Butter, Aloe Barbadensis Leaf Juice, Glycine Soja (Soybean) Oil, Tocopherol, Hydrolyzed Wheat Protein, Sclerotium Gum, Caprylyl Glycol, Phytantriol, Pantethine, Panthenyl Ethyl Ether, Panthenol, Octyldodecyl Citrate Crosspolymer, Distearyldimonium Chloride, Polyquaternium-11, Butyl Methoxydibenzoylmethane, Ethylhexyl Salicylate, Ethylhexyl Methoxycinnamate, Maltodextrin, Behentrimonium Chloride, Cetyl Alcohol, BHT, Disodium EDTA, Fragrance (Parfum), Limonene, Linalool, Citral, Geraniol, Potassium Sorbate, Phenoxyethanol.']</t>
  </si>
  <si>
    <t>['Hydrating', 'Curl-Enhancing', 'Good for: Frizz', 'Curly Hair', 'Without Parabens', 'Cruelty-Free']</t>
  </si>
  <si>
    <t>P474031</t>
  </si>
  <si>
    <t>Bb.Illuminated Blonde Purple Leave In Spray</t>
  </si>
  <si>
    <t>['Water/Aqua/Eau, Cetearyl Alcohol, Butylene Glycol, Nymphaea Caerulea Flower Extract, Behentrimonium Methosulfate, Argania Spinosa Kernel Oil, Corylus Avellana (Hazel) Seed Oil, Carthamus Tinctorius (Safflower) Seed Oil, Prunus Amygdalus Dulcis (Sweet Almond) Oil, Macadamia Integrifolia Seed Oil, Vitis Vinifera (Grape) Seed Oil, Hydrolyzed Vegetable Protein PG-Propyl Silanetriol, Hydrolyzed Wheat Protein PG-Propyl Silanetriol, Sodium Hyaluronate, Polyglyceryl-10 Dipalmitate, Dimethiconol, Distearyldimonium Chloride, Hydroxypropyltrimonium Hydrolyzed Corn Starch, Glycerin, Dimethicone, Butyl Methoxydibenzoylmethane, Ethylhexyl Methoxycinnamate, Sodium Chloride, Polyglyceryl-10 Dioleate, Citric Acid, Fragrance (Parfum), Alpha-Isomethyl Ionone, BHT, Cetrimonium Chloride, Potassium Sorbate, Phenoxyethanol, Ext. Violet 2 (CI 60730).']</t>
  </si>
  <si>
    <t>['Good for: Color Care', 'Heat Protection', 'All Hair Types', 'Without Parabens', 'Reduces Brassiness', 'Cruelty-Free']</t>
  </si>
  <si>
    <t>P426164</t>
  </si>
  <si>
    <t>Mini Hairdresserâ€™s Invisible Oil Conditioner</t>
  </si>
  <si>
    <t>P462838</t>
  </si>
  <si>
    <t>Curl Anti-Humidity Gel Oil</t>
  </si>
  <si>
    <t>5.0 oz/ 150 mL</t>
  </si>
  <si>
    <t>['Water\\Aqua\\Eau, Glycerin, Chondrus Crispus (Carrageenan), PEG-40 Hydrogenated Castor Oil, Persea Gratissima (Avocado) Oil, Cocos Nucifera (Coconut) Oil, Simmondsia Chinensis (Jojoba) Seed Oil, Theobroma Cacao (Cocoa) Seed Butter, Butyrospermum Parkii (Shea) Butter, Hydroxypropyltrimonium Hydrolyzed Corn Starch, Caprylyl Glycol, Tocopherol, Sucrose, Ethylhexylglycerin, Acrylates/C10-30 Alkyl Acrylate Crosspolymer, Xanthan Gum, Octyldodecyl Citrate Crosspolymer, Butyl Methoxydibenzoylmethane, Ethylhexyl Salicylate, Ethylhexyl Methoxycinnamate, Sodium Chloride, Sodium Hydroxide, BHT, Fragrance (Parfum), Citral, Butylphenyl Methylpropional, Linalool, Geraniol, Limonene, Potassium Sorbate, Phenoxyethanol.']</t>
  </si>
  <si>
    <t>P399120</t>
  </si>
  <si>
    <t>Full Potential Hair Preserving Booster Spray</t>
  </si>
  <si>
    <t>['Alcohol Denat., Water, Isoceteth-20, Ppg-28-Buteth-35, Creatine, Laminaria Saccharina Extract, Algae Extract, Centella Asiatica (Hydrocotyl) Extract, Caffeine, Rosmarinus Officinalis (Rosemary) Leaf Extract, Yeast Extract/Faex/Extrait De Levure, Saccharomyces Lysate (Yeast) Extract, Betula Alba (Birch) Extract, Menthol, Acetyl Glucosamine, Poria Cocos (Hoelen Mushroom) Extract, Glycyrrhiza Glabra (Licorice) Root Extract, Salvia Sclarea (Clary) Extract, Humulus Lupulus (Hops) Extract, Cholesterol, Peg-16 Soya Sterol, Caprylyl Glycol, Ethylhexyl Salicylate, Hydroxypropylcellulose, Butylene Glycol, Adenosine Phosphate, Potassium Sulfate, Ethylhexyl Methoxycinnamate, Fragrance, Hexyl Cinnamal, Linalool, Benzyl Salicylate, Hydroxycitronellal, Limonene, Coumarin, Butylphenyl Methylpropional, Phenoxyethanol &lt;ILN41561&gt;.']</t>
  </si>
  <si>
    <t>P425471</t>
  </si>
  <si>
    <t>Mini Thickening Shampoo</t>
  </si>
  <si>
    <t>P377208</t>
  </si>
  <si>
    <t>Semisumo</t>
  </si>
  <si>
    <t>['Microcrystalline Wax/Cera Microcristallina/Cire Microcristalline, Canola Oil/Huile De Colza, Cocos Nucifera (Coconut) Oil, Beeswax/Cera Alba/Cire D Abeille, Silica, Zea Mays (Corn) Starch, Hexyl Cinnamal, Linalool, Butylphenyl Methylpropional, Limonene, Benzyl Benzoate, Citronellol, Citral, Coumarin, Geraniol, Fragrance &lt;ILN39583&gt;.']</t>
  </si>
  <si>
    <t>P426165</t>
  </si>
  <si>
    <t>Mini Hairdresserâ€™s Invisible Oil Shampoo</t>
  </si>
  <si>
    <t>P417615</t>
  </si>
  <si>
    <t>Bb. sumoclay</t>
  </si>
  <si>
    <t>['Water, Canola Oil/Huile De Colza, Hydrogenated Castor Oil, Oryza Sativa (Rice) Bran Wax, Cetyl Alcohol, Pvp, C14-22 Alcohols, Kaolin, Glycerin, Steareth-21, Aluminum Starch Octenylsuccinate, Silica, Orbignya Oleifera (Babassu) Seed Oil, Zea Mays (Corn) Starch, Tocopherol, C12-20 Alkyl Glucoside, Glyceryl Stearate, Peg-100 Stearate, Alumina, Triethoxycaprylylsilane, Iron Oxides (Ci 77499), Fragrance, Eugenol, Hexyl Cinnamal, Linalool, Hydroxyisohexyl 3-Cyclohexene Carboxaldehyde, Limonene, Benzyl Benzoate, Butylphenyl Methylpropional, Sodium Benzoate, Potassium Sorbate, Phenoxyethanol &lt;ILN43148&gt;.']</t>
  </si>
  <si>
    <t>P479829</t>
  </si>
  <si>
    <t>The Bond-Building Repair Trio</t>
  </si>
  <si>
    <t>['Bond-Building Repair Shampoo:',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 'Bond-Building Repair Conditioner:', 'Water/Aqua/Eau,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 'Bond-Building Repair Treatment:', 'Water/Aqua/Eau,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</si>
  <si>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['Good for: Damage', 'Hydrating', 'All Hair Types', 'Good for: Frizz', 'Increases Shine', 'Cruelty-Free']</t>
  </si>
  <si>
    <t>P413039</t>
  </si>
  <si>
    <t>Bb. Strong Finish Firm Hold Hairspray</t>
  </si>
  <si>
    <t>['Alcohol Denat., Hydrofluorocarbon 152a, Octylacrylamide/Acrylates/Butylaminoethyl Methacrylate Copolymer, Amp-Isostearoyl Hydrolyzed Wheat Protein, Glycerin, Tocopheryl Acetate, Pentaerythrityl Tetra-Di-T-Butyl Hydroxyhydrocinnamate, Acetyl Triethyl Citrate, Panthenol, Peg/Ppg-17/18 Dimethicone, Water, Aminomethyl Propanol, Fragrance, Hexyl Cinnamal, Linalool, Benzyl Salicylate, Limonene, Butylphenyl Methylpropional &lt;ILN42775&gt;.']</t>
  </si>
  <si>
    <t>P436393</t>
  </si>
  <si>
    <t>Thickening Great Body Blow Dry CrÃ¨me</t>
  </si>
  <si>
    <t>['Water\\Aqua\\Eau, Cetearyl Alcohol, Ethylhexyl Palmitate, Myristyl Alcohol, C12-15 Alkyl Benzoate, Polyquaternium-55, Emblica Officinalis (Amla) Fruit Extract, Prunus Amygdalus Dulcis (Sweet Almond) Oil, Argania Spinosa (Argan) Kernel Oil, Pisum Sativum (Pea) Extract, Hydrogenated Polyisobutene, Behentrimonium Methosulfate, Dimethicone/Mercaptopropyl Methicone Copolymer, Stearyl Alcohol, Glycerin, Trimethylsiloxysilicate/Dimethiconol Crosspolymer, Guar Hydroxypropyltrimonium Chloride, Tocopheryl Acetate, Squalane, Ethylhexylglycerin, Soy Acid, Polyquaternium-11, Polyquaternium-37, Vinyl Caprolactam/Vp/Dimethylaminoethyl Methacrylate Copolymer, Lauryl Glucoside, Ethyltrimonium Chloride Methacrylate/Hydrolyzed Wheat Protein Copolymer, Isododecane, Dicaprylyl Carbonate, Fragrance (Parfum), Hexyl Cinnamal, Linalool, Citronellol, Citral, Limonene, Benzyl Benzoate, Coumarin, Butylphenyl Methylpropional, Potassium Sorbate, Phenoxyethanol.']</t>
  </si>
  <si>
    <t>['Good for: Volume', 'Heat Protection', 'Hydrating', 'Without Parabens', 'Cruelty-Free']</t>
  </si>
  <si>
    <t>P399119</t>
  </si>
  <si>
    <t>Full Potential Hair Preserving Conditioner</t>
  </si>
  <si>
    <t>['Water, Cetyl Alcohol, Fragrance, Creatine, Trisodium Glycyrrhizate, Dipotassium Glycyrrhizate, Centella Asiatica (Hydrocotyl) Extract, Caffeine, Rosmarinus Officinalis (Rosemary) Leaf Extract, Yeast Extract/Faex/Extrait De Levure, Saccharomyces Lysate (Yeast) Extract, Betula Alba (Birch) Extract, Tocopheryl Acetate, Menthol, Acetyl Glucosamine, Poria Cocos (Hoelen Mushroom) Extract, Bisabolol, Phytantriol, Pantethine, Cholesterol, Phospholipids, Hydrolyzed Wheat Protein, Hydrolyzed Wheat Starch, Hydrolyzed Wheat Protein Pg-Propyl Silanetriol, Dimethicone, Caprylic/Capric Triglyceride, Cetyl Ethylhexanoate, Cetearyl Alcohol, Behentrimonium Chloride, Biosaccharide Gum - 1, Stearalkonium Chloride, Glyceryl Stearate, Peg-100 Stearate, Hydroxyethylcellulose, Butyl Methoxydibenzoylmethane, Ethylhexyl Methoxycinnamate, Ethylhexylglycerin, Disodium Cocoamphodiacetate, Potassium Sulfate, Alcohol Denat., Coumarin, Linalool, Benzyl Salicylate, Limonene, Butylphenyl Methylpropional, Disodium Edta, Phenoxyethanol &lt;ILN41569&gt;.']</t>
  </si>
  <si>
    <t>P280563</t>
  </si>
  <si>
    <t>Seaweed Conditioner</t>
  </si>
  <si>
    <t>['Water, Cetyl Alcohol, Stearyl Alcohol, Ceteareth-20, Ascophyllum Nodosum (Seaweed) Extract, Macrocystis Pyrifera (Kelp) Extract, Spirulina Maxima Extract, Hydrolyzed Algae Extract, Arachidyl Alcohol, Dicetyldimonium Chloride, Stearalkonium Chloride, Isopropyl Alcohol, Glycerin, Polyquaternium-6, Tetrasodium EDTA, Citric Acid, Alcohol Denat., Methylchloroisothiazolinone, Methylisothiazolinone, Phenoxyethanol, Yellow 5 (CI 19140), Blue 1 (CI 42090), Limonene, Fragrance &lt;ILN37671&gt;.']</t>
  </si>
  <si>
    <t>P462833</t>
  </si>
  <si>
    <t>Mini Curl Defining Cream</t>
  </si>
  <si>
    <t>2.0 oz/ 60 mL</t>
  </si>
  <si>
    <t>P474307</t>
  </si>
  <si>
    <t>Mini Sunday Clarifying Shampoo</t>
  </si>
  <si>
    <t>P280525</t>
  </si>
  <si>
    <t>Blondish Hair Powder</t>
  </si>
  <si>
    <t>['Dimethyl Ether, Alcohol Denat., Aluminum Starch Octenylsuccinate, Propylene Glycol, Vp/Va Copolymer, Silica, Water, Magnesium Carbonate, Methyl Methacrylate Crosspolymer, Iron Oxides (Ci 77491, Ci 77492, Ci 77499) &lt;ILN38244&gt;.']</t>
  </si>
  <si>
    <t>P476041</t>
  </si>
  <si>
    <t>Hairdresser's Invisible Oil Ultra Rich Conditioner</t>
  </si>
  <si>
    <t>['Water/Aqua/Eau, Cetearyl Alcohol, Butyrospermum Parkii (Shea) Butter, Dimethicone, Distearyldimonium Chloride, Stearamidopropyl Dimethylamine, Behentrimonium Methosulfate, Cocos Nucifera (Coconut) Oil, Carthamus Tinctorius (Safflower) Seed Oil, Prunus Amygdalus Dulcis (Sweet Almond) Oil, Vitis Vinifera (Grape) Seed Oil, Macadamia Integrifolia Seed Oil, Argania Spinosa Kernel Oil, Citrullus Lanatus (Watermelon) Seed Oil, Gardenia Tahitensis (Tiare) Flower Extract, Hyaluronic Acid, Phospholipids, Arginine, Dicetyldimonium Chloride, Lactic Acid, Cetyl Esters, Ethylhexylglycerin, Hydroxypropyl Guar, Isopropyl Alcohol, Polymethylsilsesquioxane, Tocopherol, Fragrance (Parfum), Linalool, Hexyl Cinnamal, BHT, Disodium EDTA, Potassium Sorbate.']</t>
  </si>
  <si>
    <t>['Good for: Damage', 'Good for: Color Care', 'Hydrating', 'All Hair Types', 'Without Sulfates SLS &amp; SLES', 'Cruelty-Free']</t>
  </si>
  <si>
    <t>P280551</t>
  </si>
  <si>
    <t>Gel</t>
  </si>
  <si>
    <t>['Water, Polyacrylate-2 Crosspolymer, Peg-40 Hydrogenated Castor Oil, Disodium Edta, O-Cymen-5-Ol, Phenoxyethanol, Methylisothiazolinone, Butylphenyl Methylpropional, Linalool, Hexyl Cinnamal, Limonene, Hydroxyisohexyl 3-Cyclohexene Carboxaldehyde, Geraniol, Fragrance &lt;ILN35606&gt;.']</t>
  </si>
  <si>
    <t>P451214</t>
  </si>
  <si>
    <t>Hairdresser's Invisible Oil Hot Oil Concentrate</t>
  </si>
  <si>
    <t>4 x .5 oz/ 15 mL treatments</t>
  </si>
  <si>
    <t>['Helianthus Annuus (Sunflower) Seed Oil, Cocos Nucifera (Coconut) Oil, Dicetyldimonium Chloride, Glyceryl Behenate/Eicosadioate, Ricinus Communis (Castor) Seed Oil, Carthamus Tinctorius (Safflower) Seed Oil, Prunus Amygdalus Dulcis (Sweet Almond) Oil, Macadamia Integrifolia Seed Oil, Argania Spinosa (Argan) Kernel Oil, Vitis Vinifera (Grape) Seed Oil, Rosmarinus Officinalis (Rosemary) Leaf Extract, Gardenia Taitensis (Tiare) Flower Extract, Polyglyceryl-10 Pentaoleate, Glycine Soja (Soybean) Oil, Tocopherol, Water\\Aqua\\Eau, Isopropyl Alcohol, Fragrance (Parfum), Linalool, Hexyl Cinnamal, Butylphenyl Methylpropional.']</t>
  </si>
  <si>
    <t>P479833</t>
  </si>
  <si>
    <t>Bond-Building Repair Styling Cream</t>
  </si>
  <si>
    <t>['Water/Aqua/Eau, Propanediol, Cetearyl Alcohol, Dimethicone, Aleurites Moluccana (Kukui) Seed Oil, Hydrogenated Castor Oil/ Sebacic Acid Copolymer, Honey/Mel/Miel, Yeast Extract/Faex/Extrait De Levure, Octyldodecyl Citrate Crosspolymer, Stearamidopropyl Dimethylamine, Bis-Ethyl(Isostearylimidazoline) Isostearamide, Behentrimonium Chloride, Hydroxypropylammonium Gluconate, Hydroxypropylgluconamide, Caprylyl Glycol, Methyl Trimethicone, Ethyl Macadamiate, Hydrolyzed Wheat Protein PG-Propyl Silanetriol, Lactic Acid, Glycine Soja (Soybean) Oil, Tocopherol, PEG-8 Dimethicone, Sodium Lauryl Sulfate, Ascorbyl Palmitate, Cetyl Hydroxyethylcellulose, Polyquaternium-4, Acrylates/Dimethicone Copolymer, Dimethicone PEG-8 Polyacrylate, Panthenol, Butyl Methoxydibenzoylmethane, Ethylhexyl Methoxycinnamate, Butylene Glycol, Dipropylene Glycol, Fragrance (Parfum), Linalool, Benzyl Salicylate, Benzyl Alcohol, Limonene, Benzyl Benzoate, BHT, Sodium Hydroxide, Tartaric Acid, Phenoxyethanol, Potassium Sorbate, Sodium Benzoate, Mica, Titanium Dioxide (CI 77891), Orange 4 (CI 15510), Yellow 5 (CI 19140), Caramel.']</t>
  </si>
  <si>
    <t>['Good for: Damage', 'Heat Protection', 'All Hair Types', 'Good for: Frizz', 'Increases Shine', 'Cruelty-Free']</t>
  </si>
  <si>
    <t>P449753</t>
  </si>
  <si>
    <t>Mini Pret-a-Powder Tres Invisible Dry Shampoo with French Pink Clay</t>
  </si>
  <si>
    <t>1.3 oz/ 60 mL</t>
  </si>
  <si>
    <t>P475913</t>
  </si>
  <si>
    <t>Hairdresser's Invisible Oil Ultra Rich Shampoo</t>
  </si>
  <si>
    <t>['Water/Aqua/Eau, Sodium Lauroyl Methyl Isethionate, Sodium Chloride, Sodium Methyl Cocoyl Taurate, Cocamide Mipa, Babassuamidopropyl Betaine, Glycol Distearate, Stearamidopropyl Dimethylamine, Propanediol,  Behenyl/Octyldodecyl Propanediol Citrate Crosspolymer, Cocos Nucifera (Coconut) Oil, Prunus Amygdalus Dulcis (Sweet Almond) Oil, Macadamia Integrifolia Seed Oil, Argania Spinosa Kernel Oil, Vitis Vinifera (Grape) Seed Oil, Citrullus Lanatus (Watermelon) Seed Oil, Gardenia Tahitensis (Tiare) Flower Extract, Sodium Hyaluronate, Hyaluronic Acid, Guar Hydroxypropyltrimonium Chloride, Lactic Acid, Glycerin, Arginine, Dimethicone, Phospholipids, Carthamus Tinctorius (Safflower) Seed Oil, Tocopherol, Glycine Soja (Soybean) Oil, Lauric Acid, Diheptyl Succinate, Sodium Laurate, Sodium Sulfate, Polyquaternium-7, Polymethylsilsesquioxane, Capryloyl Glycerin/Sebacic Acid Copolymer, Fragrance (Parfum), Linalool, Hexyl Cinnamal, BHT, Sodium Phytate, Sodium Benzoate, Potassium Sorbate, Phenoxyethanol.']</t>
  </si>
  <si>
    <t>['Hydrating', 'Good for: Damage', 'All Hair Types', 'Good for: Dryness', 'Without Sulfates SLS &amp; SLES', 'Good for: Color Care']</t>
  </si>
  <si>
    <t>P481816</t>
  </si>
  <si>
    <t>Thickening Go Big Plumping Hair Treatment</t>
  </si>
  <si>
    <t>['Water\\Aqua\\Eau, Propanediol, Hydrolyzed Corn Starch, Emblica Officinalis Fruit Extract, Biotinoyl Tripeptide-1, Acacia Senegal Gum, Corn Starch Modified, Wheat Amino Acids, Hydrolyzed Wheat Protein, Hydrolyzed Wheat Starch, Dimethicone PEG-8 Meadowfoamate, Dimethicone, Dimethiconol, Glycerin, Stearamidopropyl Dimethylamine, PEG-40 Hydrogenated Castor Oil, Hydrogenated Lecithin, Coco-Glucoside, Cetearyl Alcohol, Polyquaternium-4, Polyquaternium-10, Panthenol, PVP, Sodium Chloride, Citric Acid, Sodium Acetate, Isopropyl Alcohol, Fragrance (Parfum), Hexyl Cinnamal, Linalool, Citronellol, Citral, Limonene, Benzyl Benzoate, Hydroxycitronellal, Potassium Sorbate, Phenoxyethanol.']</t>
  </si>
  <si>
    <t>['Good for: Volume', 'Plumping', 'Cruelty-Free', 'Good for: Frizz', 'Hydrating', 'Heat Protection']</t>
  </si>
  <si>
    <t>P462836</t>
  </si>
  <si>
    <t>Curl Butter Mask</t>
  </si>
  <si>
    <t>['Water\\Aqua\\Eau, Cetearyl Alcohol, Glycerin, Elaeis Guineensis (Palm) Oil, Behentrimonium Chloride, Distearyldimonium Chloride, Persea Gratissima (Avocado) Oil, Cocos Nucifera (Coconut) Oil, Simmondsia Chinensis (Jojoba) Seed Oil, Theobroma Cacao (Cocoa) Seed Butter, Butyrospermum Parkii (Shea Butter), Behenyl/Octyldodecyl Propanediol Citrate Crosspolymer, Tocopheryl Acetate, Hydroxypropyltrimonium Hydrolyzed Corn Starch, Butyl Methoxydibenzoylmethane, Ethylhexyl Salicylate, Ethylhexyl Methoxycinnamate, Tribehenin, Glyceryl Dibehenate, Caprylyl Glycol, Cetearyl Glucoside, Polyquaternium-37, Glyceryl Behenate, BHT, Fragrance (Parfum), Limonene, Linalool, Butylphenyl Methylpropional, Sodium Chloride, Sodium Hydroxide, Phenoxyethanol.']</t>
  </si>
  <si>
    <t>P454343</t>
  </si>
  <si>
    <t>Sumo Liquid Wax+ Finishing Spray</t>
  </si>
  <si>
    <t>4 oz/ 113 g</t>
  </si>
  <si>
    <t>['Dimethyl Ether, Water\\Aqua\\Eau, Cocos Nucifera (Coconut) Oil, PEG-25 Hydrogenated Castor Oil, PVP, Laneth-15, Glycerin, Cetearyl Alcohol, Dimethicone, PEG-8 Beeswax, Isopropyl Myristate,Ceteareth-25, Polyimide-1, Caprylyl Glycol, Hydrolyzed Soy Protein, Hydrolyzed Wheat Protein, Hydrolyzed Wheat Starch, Sodium Chloride, Fragrance (Parfum), Hexyl Cinnamal, Linalool, Benzyl Salicylate, Alpha-Isomethyl Ionone, Geraniol, Butylphenyl Methylpropional, Sodium Hydroxide, Tetrasodium EDTA, Potassium Sorbate, Phenoxyethanol.']</t>
  </si>
  <si>
    <t>P425469</t>
  </si>
  <si>
    <t>P500302</t>
  </si>
  <si>
    <t>Thickening Plumping Mask</t>
  </si>
  <si>
    <t>['Water\\Aqua\\Eau, Cetearyl Alcohol, Propanediol, Dodecane, Glyceryl Stearate, Stearamidopropyl Dimethylamine, Behentrimonium Chloride, Aleurites Moluccanus Seed Oil, Distearyldimonium Chloride, Cocos Nucifera (Coconut) Oil, Emblica Officinalis Fruit Extract, Hydrolyzed Rice Protein, Perilla Ocymoides Seed Extract, Punica Granatum (Pomegranate) Seed Oil, Sisymbrium Irio Seed Oil, Octyldodecyl Citrate Crosspolymer, Behenyl/Octyldodecyl Propanediol Citrate Crosspolymer, Hydroxypropylgluconamide, Hydroxypropylammonium Gluconate, Dihydroxypropyl Arginine Hcl, Tocopherol, Tocotrienols, Glycine Soja (Soybean) Oil, Elaeis Guineensis (Palm) Oil, Lactic Acid, Betaine, Ascorbyl Palmitate, Tartaric Acid, Coco-Glucoside, Fragrance (Parfum), Hexyl Cinnamal, Linalool, Benzyl Alcohol, Hydroxycitronellal, BHT, Disodium EDTA, Potassium Sorbate, Sodium Benzoate, Phenoxyethanol.']</t>
  </si>
  <si>
    <t>['Plumping', 'Good for: Volume', 'Hydrating', 'All Hair Types', 'Without Parabens', 'Cruelty-Free']</t>
  </si>
  <si>
    <t>P474309</t>
  </si>
  <si>
    <t>Mini Curl 3 in 1 Conditioner</t>
  </si>
  <si>
    <t>P504163</t>
  </si>
  <si>
    <t>Sunday Purifying Clay Detox Shampoo</t>
  </si>
  <si>
    <t>5 oz / 150 mL</t>
  </si>
  <si>
    <t>['Lactic Acid', 'Good for: Color Care', 'All Hair Types', 'Without Sulfates SLS &amp; SLES', 'Good for: Oily Scalp', 'Cruelty-Free']</t>
  </si>
  <si>
    <t>P474030</t>
  </si>
  <si>
    <t>Bb. Illuminated Blonde Purple Conditioner</t>
  </si>
  <si>
    <t>['Water/Aqua/Eau, Cetearyl Alcohol, Behentrimonium Chloride, Propanediol, Cetyl Alcohol, Cocos Nucifera (Coconut) Oil, Cetyl Esters, Butylene Glycol, Hydrogenated Ethylhexyl Olivate, Nymphaea Caerulea Flower Extract, Amethyst Extract, Butyrospermum Parkii (Shea) Butter, Corylus Americana (Hazelnut) Seed Oil, Leuconostoc/Radish Root Ferment Filtrate, Hydrogenated Olive Oil Unsaponifiables, Guar Hydroxypropyltrimonium Chloride, PPG-3 Benzyl Ether Myristate, Amodimethicone, Cocos Nucifera (Coconut) Liquid Endosperm, Silicone Quaternium-8, Stearamine Oxide, Polyquaternium-70, Polyquaternium-113, Caprylyl Glycol, C11-15 Pareth-7, Polysilicone-15, Trideceth-3, Trideceth-15, Isododecane, Trideceth-12, Glycerin, Isopropyl Alcohol, Polysorbate 60, Trideceth-10, Hydroxyethylcellulose, Dipropylene Glycol, Laureth-9, Tin Oxide, Alcohol, Acetic Acid, Disodium Phosphate, Sodium Phosphate, Fragrance (Parfum), Alpha-Isomethyl Ionone, Pentaerythrityl Tetra-Di-T-Butyl Hydroxyhydrocinnamate, Hydroxyacetophenone, Sodium Metabisulfite, Disodium EDTA, Cetrimonium Chloride, Phenoxyethanol, Mica, Titanium Dioxide (CI 77891), Ext. Violet 2 (CI 60730).']</t>
  </si>
  <si>
    <t>P417614</t>
  </si>
  <si>
    <t>Bb. sumogel</t>
  </si>
  <si>
    <t>1.5 oz/ 50 mL</t>
  </si>
  <si>
    <t>['Water\\Aqua\\Eau, Ceteareth-25, PEG-7 Glyceryl Cocoate, PEG-40 Hydrogenated Castor Oil, Pentylene Glycol, Aloe Barbadensis Leaf Juice, Acrylates Copolymer, Panthenol, Caprylyl Glycol, Sodium Lauryl Sulfate, Aminomethyl Propanol, Fragrance (Parfum), Eugenol, Hexyl Cinnamal, Linalool, Benzyl Benzoate, Disodium EDTA, Phenoxyethanol.']</t>
  </si>
  <si>
    <t>['Unisex/ Genderless Scent', 'High Shine Finish', 'All Hair Types', 'Increases Shine', 'Cruelty-Free']</t>
  </si>
  <si>
    <t>P474029</t>
  </si>
  <si>
    <t>Bb. Illuminated Blonde Purple Shampoo</t>
  </si>
  <si>
    <t>['Water/Aqua/Eau, Sodium Lauroyl Methyl Isethionate, Cocamide Mipa, Sodium Cocoyl Isethionate, Cocamidopropyl Hydroxysultaine, Sodium Lauroyl Sarcosinate, Lauryl/Myristyl Polyricinoleate, Propanediol, Acrylates Crosspolymer-4, Polyglyceryl-3 Laurate, Nymphaea Caerulea Flower Extract, Helianthus Annuus (Sunflower) Extract, Corylus Americana (Hazelnut) Seed Oil, Rosmarinus Officinalis (Rosemary) Leaf Extract, Leuconostoc/Radish Root Ferment Filtrate, Cocos Nucifera (Coconut) Fruit Water, Amethyst Extract, Silicone Quaternium-8, Guar Hydroxypropyltrimonium Chloride, Sclerotium Gum, Glyceryl Oleate, Oryza Sativa (Rice) Bran Extract, Sodium Isethionate, Caprylyl Glycol, Polyquaternium-113, Glycerin, Hydrogenated Palm Glycerides Citrate, Tocopherol, Stearic Acid, Sodium Formate, Glycol Distearate, Coconut Acid, Trideceth-10, Coco-Glucoside, Polyquaternium-7, Tin Oxide, Sodium Glycolate, Sodium Chloride, Citric Acid, Sodium Hydroxide, Fragrance (Parfum), Alpha-Isomethyl Ionone, Hydroxyacetophenone, Pentaerythrityl Tetra-Di-T-Butyl Hydroxyhydrocinnamate, Sodium Metabisulfite, Trisodium Ethylenediamine Disuccinate, Tetrasodium Glutamate Diacetate, Phenoxyethanol, Sodium Benzoate, Mica, Titanium Dioxide (CI 77891), Ext. Violet 2 (CI 60730).']</t>
  </si>
  <si>
    <t>P474308</t>
  </si>
  <si>
    <t>Mini Curl Moisturizing Shampoo</t>
  </si>
  <si>
    <t>P500177</t>
  </si>
  <si>
    <t>Surf Texturizing Finishing Foam</t>
  </si>
  <si>
    <t>5.1 oz / 150 mL</t>
  </si>
  <si>
    <t>['Water, Vp/Va Copolymer, Isobutane, Propane, Zeolite, Cetearyl Alcohol, Cocamidopropyl Betaine, Sea Salt\\Maris Sal\\Sel Marin, Cocos Nucifera (Coconut) Fruit Extract, Hypnea Musciformis (Algae) Extract, Gelidiella Acerosa Extract, Tocopheryl Acetate, Glycerin, PEG-12 Dimethicone, Hydrolyzed Wheat Protein, Magnesium Chloride, Ethylhexylglycerin, Hydrolyzed Wheat Starch, Caprylyl Glycol, Butyl Methoxydibenzoylmethane, Ethylhexyl Methoxycinnamate, Panthenol, Tocopherol, Steapyrium Chloride, Silica, Sodium Chloride, Citric Acid, Lauryl Methyl Gluceth-10 Hydroxypropyldimonium Chloride, Potassium Chloride, Polyquaternium-7, Fragrance (Parfum), Citronellol, Alpha-Isomethyl Ionone, Limonene, BHT, Sodium Benzoate, Potassium Sorbate, Sorbic Acid, Phenoxyethanol &lt;ILN50383&gt;.']</t>
  </si>
  <si>
    <t>['Without Phthalates', 'Without Formaldehydes', 'UV Protection', 'Without Parabens', 'Cruelty-Free']</t>
  </si>
  <si>
    <t>P504185</t>
  </si>
  <si>
    <t>Hairderesser's Invisible Oil Starter Set</t>
  </si>
  <si>
    <t>['Hairdresserâ€™s Invisible Oil Shampoo:', 'Water/Aqua/Eau, Disodium Laureth Sulfosuccinate, Sodium Cocoyl Isethionate, Sodium Lauryl Sulfoacetate, Glycerin, Sodium Lauroyl Sarcosinate, Coco-Betaine, Acrylates Copolymer, Decyl Glucoside, Butylene Glycol, Laureth-23, Glycol Distearate, Glycereth-26, Vitis Vinifera (Grape) Seed Oil, Prunus Amygdalus Dulcis (Sweet Almond) Oil, Macadamia Integrifolia Seed Oil, Cocos Nucifera (Coconut) Oil, Gardenia Tahitensis (Tiare) Flower Extract, Argania Spinosa Kernel Oil, Carthamus Tinctorius (Safflower) Seed Oil, Sodium Hyaluronate, Hydroxypropyltrimonium Hydrolyzed Corn Starch, Phenyl Trimethicone, Panthenyl Ethyl Ether, Magnesium Nitrate, Sodium PCA, Pantethine, Polyquaternium-7, Polyquaternium-10, Sodium Acetate, Isopropyl Alcohol, Potassium Hydroxide, Laureth-3, Trisodium Sulfosuccinate, Glycol Stearate, Sodium Chloride, Sodium Sulfate, Fragrance (Parfum), Linalool, Hexyl Cinnamal, Sodium Citrate, Phenoxyethanol, Methylchloroisothiazolinone, Methylisothiazolinone, Sodium Benzoate.', 'Hairdresserâ€™s Invisible Oil Conditioner:', 'Water/Aqua/Eau, Cetearyl Alcohol, Cetyl Esters, Glycerin, Butyrospermum Parkii (Shea) Butter, Behentrimonium Chloride,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Fragrance (Parfum), Linalool, Hexyl Cinnamal, BHT, Disodium EDTA, Tocopherol, Phenoxyethanol, Potassium Sorbate.', 'Hairdresserâ€™s Invisible Oil Heat/UV Protective Primer:', 'Water/Aqua/Eau,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t>
  </si>
  <si>
    <t>['Hydrating', 'All Hair Types', 'Good for: Frizz', 'Good for: Dryness', 'Prevents Color Fading', 'Cruelty-Free']</t>
  </si>
  <si>
    <t>P504135</t>
  </si>
  <si>
    <t>Curl Starter Set</t>
  </si>
  <si>
    <t>['Curl Moisturizing Shampoo:', 'Water/Aqua/Eau,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Sodium Benzoate, Potassium Sorbate, Phenoxyethanol.', 'Curl 3-in-1 Conditioner:', 'Water/Aqua/Eau,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Potassium Sorbate, Phenoxyethanol.', 'Curl Reactivator:', 'Water/Aqua/Eau,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Linalool, Geraniol, Limonene, Potassium Sorbate, Phenoxyethanol.']</t>
  </si>
  <si>
    <t>['Curl-Enhancing', 'Coily Hair', 'Curly Hair', 'Wavy Hair', 'Without Sulfates SLS &amp; SLES', 'Cruelty-Free']</t>
  </si>
  <si>
    <t>P477822</t>
  </si>
  <si>
    <t>Curl Gel Pomade</t>
  </si>
  <si>
    <t>['Water\\Aqua\\Eau, Oleth-10, PEG-25 Hydrogenated Castor Oil, Glycerin, Diisopropyl Dimer Dilinoleate, Isopropyl Palmitate, Sorbitol, Hydroxypropyl Bisstearyldimonium Chloride, Methyl Gluceth-20, Caprylyl Glycol, Persea Gratissima (Avocado) Oil, Cocos Nucifera (Coconut) Oil, Theobroma Cacao (Cocoa) Seed Butter, Butyrospermum Parkii (Shea) Butter, Simmondsia Chinensis (Jojoba) Seed Oil, Aloe Barbadensis Leaf Juice, Tocopherol, Octyldodecyl Citrate Crosspolymer, Ethylhexyl Methoxycinnamate, Butyl Methoxydibenzoylmethane, Ethylhexyl Salicylate, Maltodextrin, Sodium Chloride, Alcohol, Fragrance (Parfum), Limonene, Linalool, Citral, Geraniol, BHT.']</t>
  </si>
  <si>
    <t>['Curl-Enhancing', 'Good for: Frizz', 'Curly Hair', 'UV Protection', 'Increases Shine', 'Cruelty-Free']</t>
  </si>
  <si>
    <t>P437082</t>
  </si>
  <si>
    <t>Mini Thickening Volume Conditioner</t>
  </si>
  <si>
    <t>P504140</t>
  </si>
  <si>
    <t>Mini Sunday Purifying Clay Detox Shampoo</t>
  </si>
  <si>
    <t>['Water/Aqua/Eau, Bentonite, Glycerin, Sodium Cocoyl Isethionate, Kaolin, Propanediol, Sodium Methyl Cocoyl Taurate, Magnesium Aluminum Silicate, Lactic Acid, Maltooligosyl Glucoside, Citrus Paradisi (Grapefruit) Seed Extract, Panthenol, Hydrogenated Starch Hydrolysate, Coconut Acid, Sodium Chloride, Polyacrylate Crosspolymer-6, Polyquaternium-80, Sodium Hydroxide, Xanthan Gum, Salicylic Acid, Sodium Isethionate, Ethylhexylglycerin, Sodium Phytate, Quartz, Fragrance (Parfum), Benzyl Salicylate, Limonene, Linalool, Tocopherol, Citric Acid, BHT, Phenoxyethanol.']</t>
  </si>
  <si>
    <t>P504146</t>
  </si>
  <si>
    <t>Sunday Scalp Reset Foam Pre Shampoo</t>
  </si>
  <si>
    <t>3.5 oz / 150 mL</t>
  </si>
  <si>
    <t>['Butane, Water/Aqua/Eau, Alcohol Denat., Isobutane, Glycerin, Butylene Glycol, Dimethicone, Fragrance (Parfum), Caprylic/Capric Triglyceride, PPG-8-Ceteth-20, Salicylic Acid, Caffeine, Epilobium Angustifolium Flower/Leaf/Stem Extract, Sodium Lauroamphoacetate, Panthenol, Tocopheryl Acetate, Punica Granatum (Pomegranate) Extract, Honey Extract/Mel/Extrait De Miel, Leuconostoc/Radish Root Ferment Filtrate, Wheat Amino Acids, Aloe Barbadensis Leaf Juice, Gellidiella Acerosa Extract, Hypnea Musciformis (Algae) Extract, Sargassum Filipendula (Algae) Extract, Citrus Tangerina (Tangerine), Zingiber Officinale (Ginger) Root Extract, Rice Amino Acids, Glyceryl Polyacrylate, Hydroxyethylcellulose, Biotin, Cellulose, Cocamide Mipa, Sodium Lauroyl Methyl Isethionate, Citric Acid, Linalool, Benzyl Salicylate, Citronellol, Limonene, Alpha-Isomethyl Ionone, Phenoxyethanol, Sodium Benzoate.']</t>
  </si>
  <si>
    <t>['Good for: Color Care', 'Salicylic Acid', 'Without Sulfates SLS &amp; SLES', 'Good for: Oily Scalp', 'Cruelty-Free']</t>
  </si>
  <si>
    <t>P437631</t>
  </si>
  <si>
    <t>Her Eau de Parfum</t>
  </si>
  <si>
    <t>BURBERRY</t>
  </si>
  <si>
    <t>1.6 oz/ 50 mL</t>
  </si>
  <si>
    <t>1.6 oz/ 50 mL eau de parfum spray</t>
  </si>
  <si>
    <t>['Alcohol Denat., Fragrance, Water, Ethylhexyl Methoxycinnamate, Alpha-Isomethyl Ionone, Ethylhexyl Salicylate, Limonene, Butyl Methoxydibenzoylmethane, Hexyl Cinnamal, Citronellol, Linalool, Bht, Alcohol, Tris(Tetramethylhydroxypiperidinol) Citrate, Ext. Violet 2 (Ci 60730), Red 33 (Ci 17200), Yellow 5 (Ci 19140).']</t>
  </si>
  <si>
    <t>P466422</t>
  </si>
  <si>
    <t>Mini Her Eau de Parfum Set</t>
  </si>
  <si>
    <t>0.16 oz/ 5 mL &amp;  0.25 oz/ 7.5 mL</t>
  </si>
  <si>
    <t>['Alcohol Denat., Parfum/Fragrance, Aqua/Water/Eau, Ethylhexyl Methoxycinnamate, Alpha-Isomethyl Ionone, Ethylhexyl Salicylate, Limonene, Butyl Methoxydibenzoylmethane, Hexyl Cinnamal, Citronellol, Linalool, BHT, Alcohol, Tris (Tetramethylhydroxypiperidinol) Citrate, Ext. Violet 2 (CI 60730), Red 33 (CI 17200), Yellow 5 (CI 19140).']</t>
  </si>
  <si>
    <t>P421296</t>
  </si>
  <si>
    <t>My Burberry Blush</t>
  </si>
  <si>
    <t>1.0 oz/ 30 mL Eau de Parfum Spray</t>
  </si>
  <si>
    <t>['Alcohol Denat., Fragrance, Water, Ethylhexyl Methoxycinnamate, Limonene, Hexyl Cinnamal, Alpha-Isomethyl Ionone, Benzophenone-3, Ethylhexyl Salicylate, Citronellol, Linalool, Hydroxycitronellal, Geraniol, Butyl Methoxydibenzoylmethane, Benzyl Alcohol, Benzyl Salicylate, Citral, Cinnamal, Eugenol, Benzyl Benzoate, Bht, Yellow 5 (Ci 19140), Ext. Violet 2 (Ci 60730), Red 33 (Ci 17200).']</t>
  </si>
  <si>
    <t>['Floral Scent', 'Layerable Scent']</t>
  </si>
  <si>
    <t>P437632</t>
  </si>
  <si>
    <t>Her Eau de Parfum Rollerball</t>
  </si>
  <si>
    <t>['Alcohol Denat., Fragrance, Water, Ethylhexyl Methoxycinnamate, Alpha-Isomethyl Ionone, Ethylhexyl Salicylate, Limonene, Butyl Methoxydibenzoylmethane, Hexyl Cinnamal, Citronellol, Linalool, Bht, Alcohol, Tris (Tetramethylhydroxypiperidinol) Citrate, Ext. Violet 2 (Ci 60730), Red 33 (Ci 17200), Yellow 5 (Ci 19140).']</t>
  </si>
  <si>
    <t>P502245</t>
  </si>
  <si>
    <t>Her Elixir Eau de Parfum Intense</t>
  </si>
  <si>
    <t>3.4 oz / 100 mL parfum spray</t>
  </si>
  <si>
    <t>['Alcohol Denat., Parfum/Fragrance, Aqua/Water/Eau, Alpha-Isomethyl Ionone, Limonene, Hexyl Cinnamal, Linalool, Citronellol.']</t>
  </si>
  <si>
    <t>P504241</t>
  </si>
  <si>
    <t>Mini Her Perfume Trio Set</t>
  </si>
  <si>
    <t>P410239</t>
  </si>
  <si>
    <t>My Burberry Black</t>
  </si>
  <si>
    <t>['Alcohol, Fragrance, Linalool, Hexyl Cinnamal, Water, Alpha-Isomethyl Ionone, Limonene, Citronellol, Butyl Methoxydibenzoylmethane, Geraniol, Benzyl Salicylate, Coumarin, Diethylamino Hydroxybenzoyl Hexyl Benzoate, Citral, Isoeugenol, Benzyl Benzoate, Eugenol, BHT, Benzyl Alcohol, CI 19140 (Yelllow 5), CI 60730 (EXT. Violet 2), CI 14700 (Red 4).']</t>
  </si>
  <si>
    <t>['Layerable Scent', 'Warm &amp;Spicy Scent', 'Floral Scent']</t>
  </si>
  <si>
    <t>P388218</t>
  </si>
  <si>
    <t>My Burberry</t>
  </si>
  <si>
    <t>['Alcohol, Fragrance, Water, Linalool, Limonene, Alpha-Isomethyl Ionone, Hexyl Cinnamal, Citronellol, Butyl Methoxydibenzoylmethane, Geraniol, Diethylamino Hydroxybenzoyl Hexyl Benzoate, Benzyl Salicylate, BHT, Citral, Coumarin, Isoeugenol, CI 19140 (Yelllow 5), CI 60730 (EXT. Violet 2), CI 14700 (Red 4).']</t>
  </si>
  <si>
    <t>P479713</t>
  </si>
  <si>
    <t>Her Eau De Toilette</t>
  </si>
  <si>
    <t>3.3 oz/ 100 mL eau de toilette spray</t>
  </si>
  <si>
    <t>['Alcohol Denat., Parfum/Fragrance, Aqua/Water/Eau, Ethylhexyl Methoxycinnamate, Butyl Methoxydibenzoylmethane, Hydroxycitronellal, Octocrylene, Limonene, Citronellol, Geraniol, Bht, Fd&amp;C Yellow No. 5 (Ci 19140), Ext. D&amp;C Violet No. 2 (Ci 60730), Fd&amp;C Blue No. 1 (Ci 42090).']</t>
  </si>
  <si>
    <t>P445411</t>
  </si>
  <si>
    <t>Her Blossom Eau de Toilette</t>
  </si>
  <si>
    <t>1.6 oz/ 50 mL Eau de Toilette Spray</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</si>
  <si>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</si>
  <si>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P461140</t>
  </si>
  <si>
    <t>Her London Dream Eau de Parfum</t>
  </si>
  <si>
    <t>1.6 oz/ 50 mL Eau de Parfum Spray</t>
  </si>
  <si>
    <t>['Alcohol Denat., Parfum/Fragrance, Aqua/Water/Eau, Benzyl Salicylate, Hydroxycitronellal, Limonene, Linalool, Alpha-Isomethyl Ionone, Ethylhexyl Methoxycinnamate, Diethylamino Hydroxybenzoyl Hexyl Benzoate, Citronellol, Coumarin, Citral, Geraniol, Bht, Fd&amp;C Red No. 4 (Ci 14700), Fd&amp;C Yellow No. 5 (Ci 19140), Fd&amp;C Blue No. 1 (Ci 42090).']</t>
  </si>
  <si>
    <t>P136025</t>
  </si>
  <si>
    <t>Burberry London</t>
  </si>
  <si>
    <t>['Alcohol Denat., Fragrance, Water, Benzyl Salicylate, Ethylhexyl Methoxycinnamate, Limonene, Butylphenyl Methylpropional, Linalool, Hexyl Cinnamal, Benzophenone-3, Ethylhexyl Salicylate, Butyl Methoxydibenzoylmethane, Citronellol, Alpha-Isomethyl Ionone, Geraniol, Eugenol, Isoeugenol, Benzyl Benzoate, Citral, Benzyl Alcohol, Bht, Ext. Violet 2 (Ci 60730), Red 33 (Ci 17200), Yellow 5 (Ci 19140).']</t>
  </si>
  <si>
    <t>P6986</t>
  </si>
  <si>
    <t>Touch</t>
  </si>
  <si>
    <t>1.7 oz</t>
  </si>
  <si>
    <t>1.7 oz Eau de Toilette Spray</t>
  </si>
  <si>
    <t>['Alcohol Denat. (SD Alcohol 39-C), Fragrance, Water, Limonene, Ethylhexyl Methoxycinnamate, Coumarin, Butylphenyl Methylpropional, Linalool, Hydroxyisohexyl 3-Cyclohexene Carboxaldehyde, Ethylhexl Salicylate, Alpha-Isomethyl Ionone, Butyl Methoxydibenxoylmethane, Citral, Cinnamal, Citronellol, Isoeugenol, Eugenol, CI 60730 (EXT. Violet 2), CI 19140 (Yellow 5), BHT, CI 42090 (Blue 1), CI 14700 (Red 4), CI 17200 (Red 33).']</t>
  </si>
  <si>
    <t>['Warm &amp;Spicy Scent', 'Layerable Scent']</t>
  </si>
  <si>
    <t>P445412</t>
  </si>
  <si>
    <t>Her Blossom Eau de Toilette Rollerball</t>
  </si>
  <si>
    <t>0.25 oz/ 7.4 mL</t>
  </si>
  <si>
    <t>0.25 oz/ 7.4 mL Eau de Toilette Rollerball</t>
  </si>
  <si>
    <t>P418386</t>
  </si>
  <si>
    <t>Mr. Burberry Eau de Parfum</t>
  </si>
  <si>
    <t>3.3 oz/ 100 mL Eau de Parfum Spray</t>
  </si>
  <si>
    <t>['Alcohol, Fragrance, Water, Limonene, Linalool, Ethylhexyl Methoxycinnamate, Alpha-Isomethyl Ionone, Diethylamino Hydroxybenzoyl Hexyl Benzoate, Citronellol, BHT, Coumarin, Citral, Gerniol, Eugenol, Cinnamal, CI 19140 (Yellow 5), CI 17200 (Red 33), CI 60730 (EXT. Violet 2), CI 42090 (Blue 1).']</t>
  </si>
  <si>
    <t>['Woody &amp; Earthy Scent', 'Layerable Scent']</t>
  </si>
  <si>
    <t>P162529</t>
  </si>
  <si>
    <t>London for Men</t>
  </si>
  <si>
    <t>3.3 oz/ 100 mL Eau de Toilette Spray</t>
  </si>
  <si>
    <t>['Alcohol Denat. (SD Alcohol 39-C), Fragrance, Water, Ethylhexyl Methoxycinnamate, Hydroxyisohexyl 3-Cyclohexene Carboxaldehyde, Coumarin, Ethylhexyl Salicylate, Butyl Methoxydibenzoylmethane, Limonene, BHT, Eugenol, Linalool, Cintronellol, Citral.']</t>
  </si>
  <si>
    <t>P475076</t>
  </si>
  <si>
    <t>Hero Eau de Toilette</t>
  </si>
  <si>
    <t>['Alcohol Denat., Aqua/Water/Eau, Parfum/Fragrance, Limonene, Ethylhexyl']</t>
  </si>
  <si>
    <t>['Layerable Scent', 'Woody &amp; Earthy Scent']</t>
  </si>
  <si>
    <t>P408037</t>
  </si>
  <si>
    <t>Mr. Burberry Eau de Toilette</t>
  </si>
  <si>
    <t>3.3 oz/ 98 mL Eau de Toilette Spray</t>
  </si>
  <si>
    <t>['Alcohol, Fragrance, Water, Limonene, Linalool, Butyl Methoxydibenzoylmethane, Butylphenyl Methylpropional, Diethylamino Hydroxybenzoyl Hexyl Benzoate, Citronellol, Alpha-Isomethyl Ionone, BHT, Coumarin, Citral, Gerniol, Eugenol, Cinnamal, CI 17200 (Red 33), CI 42090 (Blue 1), CI 19140 (Yellow 5), CI 60730 (EXT. Violet 2).']</t>
  </si>
  <si>
    <t>P501489</t>
  </si>
  <si>
    <t>Hero Eau de Parfum</t>
  </si>
  <si>
    <t>3.3 oz / 100mL</t>
  </si>
  <si>
    <t>['Alcohol Denat., Parfum/Fragrance, Aqua/Water/Eau, Limonene, Coumarin, Alpha-Isomethyl Ionone, Citronellol, Linalool, Eugenol, Citral, Benzyl Benzoate, Geraniol, Evernia Prunastri (Oakmoss) Extract, Cinnamal.']</t>
  </si>
  <si>
    <t>P79502</t>
  </si>
  <si>
    <t>Brit For Men</t>
  </si>
  <si>
    <t>['Alcohol Denat., Water, Fragrance, Limonene, Linalool, Butyl Methoxydibenzoylmethane, Benzyl Salicylate, Coumarin, Alpha-Isomethyl Ionone, Hexyl Cinnamal, Bht, Citral, Citronellol, Geraniol, Ext.Violet 2 (Ci 60730), Yellow 5 (Ci 19140), Red 33 (Ci 17200).']</t>
  </si>
  <si>
    <t>P383082</t>
  </si>
  <si>
    <t>Brit Rhythm</t>
  </si>
  <si>
    <t>1.7 oz/ 50 mL Eau de Toilette Spray</t>
  </si>
  <si>
    <t>['Alcohol Denat. (SD Alcohol 39-C), Water, Fragrance, Limonene, Linalool, Sutyl Metroxydienenzylmethane, Benzyl Salicylate, Coumarin, Alpha Isomethyl Ionone, Hexyl Cinnamal, BHT, Citral, Citronellol, Geraniol, CI 60730 (Ext. Voilet 2), CI 19140 (Yellow 5), CI 17230 (Red 33).']</t>
  </si>
  <si>
    <t>P399255</t>
  </si>
  <si>
    <t>Brit Splash</t>
  </si>
  <si>
    <t>['Alcohol Denat., Water, Fragrance, Linalool, Ethylhexyl Methoxycinnamate, Limonene, Ethylhexyl Salicylate, Butylphenyl Methylpropional, Butyl Methoxydibenzoylmethane, Alpha-Isomethyl Ionone, Benzyl Salicylate, Geraniol, Citral, Eugenol, Bht, Ext. Violet 2 (Ci 60730), Yellow 5 (Ci 19140), Blue 1 (Ci 42090).']</t>
  </si>
  <si>
    <t>P503677</t>
  </si>
  <si>
    <t>Hero Eau de Toilette Gift Set</t>
  </si>
  <si>
    <t>['Eau de Toilette:', 'Alcohol Denat., Aqua/Water/Eau, Parfum/Fragrance, Limonene, Ethylhexyl Methoxycinnamate, Diethylamino Hydroxybenzoyl Hexyl Benzoate, Linalool, Citronellol, Alpha-Isomethyl Ionone, Coumarin, Citral, Eugenol, Alcohol, Tris (Tetramethylhydroxypiperidinol) Citrate, Geraniol, Evernia Prunastri (Oakmoss) Extract, Disodium Edta, Bht, Fd&amp;C Red No. 4 (Ci 14700), Ext. D&amp;C Violet No. 2 (Ci 60730), Fd&amp;C Yellow No. 5 (Ci 19140).', 'Deodorant:', 'Propylene Glycol, Aqua/Water/Eau, Butylene Glycol, Sodium Stearate, Isosteareth-20, Parfum/Fragrance, Steareth-2, Ethylhexylglycerin, Limonene, Linalool, Citronellol, Sodium Hydroxide, Coumarin, Geraniol, Citral, Tocopherol.']</t>
  </si>
  <si>
    <t>Cologne Gift Sets</t>
  </si>
  <si>
    <t>P505456</t>
  </si>
  <si>
    <t>Her Elixir Eau de Parfum Intense Travel Spray</t>
  </si>
  <si>
    <t>0.33 oz / 10 mL</t>
  </si>
  <si>
    <t>0.33 oz / 10 mL parfum spray</t>
  </si>
  <si>
    <t>P505425</t>
  </si>
  <si>
    <t>Her Eau de Parfum Travel Spray</t>
  </si>
  <si>
    <t>P504858</t>
  </si>
  <si>
    <t>Her Blossom Eau de Toilette Travel Spray</t>
  </si>
  <si>
    <t>0.33 oz / 10 ml</t>
  </si>
  <si>
    <t>0.33 oz / 10 ml eau de toilette spray</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</si>
  <si>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</si>
  <si>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P174213</t>
  </si>
  <si>
    <t>Full-On Plumping Lip Polish Gloss</t>
  </si>
  <si>
    <t>Buxom</t>
  </si>
  <si>
    <t>0.15 oz/ 4.44 mL</t>
  </si>
  <si>
    <t>White Russian</t>
  </si>
  <si>
    <t>['All original shades except Dominique and Krystal contain:', 'Hydrogenated Polyisobutene; Tridecyl Trimellitate; Polyglyceryl-2 Diisostearate; Octyldodecyl Stearoyl Stearate; Menthone Glycerin Acetal; Vp/Hexadecene Copolymer; Pentaerythrityl Tetraisostearate; Microcrystalline Wax (Cera Microcristallina); Octyldodecanol; Trimethylolpropane Triisostearate; Silica; Fragrance (Parfum); Palmitoyl Oligopeptide; Retinyl Palmitate; Ethylhexyl Palmitate; Tocopheryl Acetate; Tribehenin; Sorbitan Isostearate; Sodium Saccharin; Limonene; Bht. (+/-): Mica; Titanium Dioxide (Ci 77891); Iron Oxides (Ci 77491; Ci 77492; Ci 77499); Carmine (Ci 75470); Yellow 5 Lake (Ci 19140); Blue 1 Lake (Ci 42090); Red 6 (Ci 15850); Red 7 Lake (Ci 15850); Red 33 Lake (Ci 17200); Red 30 Lake (Ci 73360); Red 28 Lake (Ci 45410).', 'All tint shades contain:', 'Hydrogenated Polyisobutene; Tridecyl Trimellitate; Polyglyceryl-2 Diisostearate; Octyldodecyl Stearoyl Stearate; Menthone Glycerin Acetal; Vp/Hexadecene Copolymer; Silica; Octyldodecanol; Trimethylolpropane Triisostearate; Flavor (Aroma); Pentaerythrityl Tetraisostearate; Ethylhexyl Palmitate; Tribehenin; Tocopheryl Acetate; Bht; Sodium Saccharin; Sorbitan Isostearate; Retinyl Palmitate; Palmitoyl Oligopeptide. (+/-): Mica; Titanium Dioxide (Ci 77891); Iron Oxides (Ci 77491; Ci 77492; Ci 77499); Blue 1 Lake (Ci 42090); Yellow 5 Lake (Ci 19140); Red 6 (Ci 15850); Red 7 Lake (Ci 15850); Red 28 Lake (Ci 45410); Red 30 Lake (Ci 73360); Red 33 Lake (Ci 17200).', 'All diamond shades contain:', 'Hydrogenated Polyisobutene; Tridecyl Trimellitate; Polyglyceryl-2 Diisostearate; Octyldodecyl Stearoyl Stearate; Menthone Glycerin Acetal; Vp/Hexadecene Copolymer; Calcium Sodium Borosilicate; Pentaerythrityl Tetraisostearate; Microcrystalline Wax (Cera Microcristallina); Octyldodecanol; Trimethylolpropane Triisostearate; Silica; Fragrance (Parfum); Ethylhexyl Palmitate; Tribehenin; Tocopheryl Acetate; Sorbitan Isostearate; Bht; Sodium Saccharin; Tin Oxide; Retinyl Palmitate; Limonene; Palmitoyl Oligopeptide. (+/-): Mica; Titanium Dioxide (Ci 77891); Iron Oxides (Ci 77491; Ci 77492; Ci 77499); Blue 1 Lake (Ci 42090); Yellow 5 Lake (Ci 19140); Red 6 (Ci 15850); Red 7 Lake (Ci 15850); Red 28 Lake (Ci 45410); Red 30 Lake (Ci 73360); Red 33 Lake (Ci 17200).']</t>
  </si>
  <si>
    <t>['Metallic Finish', 'Plumping', 'Without Phthalates', 'Without Parabens', 'Without Sulfates SLS &amp; SLES']</t>
  </si>
  <si>
    <t>P305132</t>
  </si>
  <si>
    <t>Full-On Plumping Lip Cream Gloss</t>
  </si>
  <si>
    <t>0.14 oz/ 4.45 mL</t>
  </si>
  <si>
    <t>Dolly</t>
  </si>
  <si>
    <t>sultry mauve</t>
  </si>
  <si>
    <t>['Hydrogenated Polyisobutene, Tridecyl Trimellitate, Pentaerythrityl Tetraisostearate, Octyldodecyl Stearoyl Stearate, Polyglyceryl-2 Diisostearate, Menthone Glycerin Acetal, Ethylhexyl Palmitate, Vp/Hexadecene Copolymer, Silica, Microcrystalline Wax (Cera Microcristallina), Octyldodecanol, Trimethylolpropane Triisostearate, Benzyl Benzoate, Flavor (Aroma), Tribehenin, Tocopheryl Acetate, Silica Dimethyl Silylate, Sorbitan Isostearate, Bht, Sodium Saccharin, Butylene Glycol, Caprylyl Glycol, Phenoxyethanol, Retinyl Palmitate, Sodium Hyaluronate, Hexylene Glycol, Benzyl Alcohol, Palmitoyl Oligopeptide, Carmine (Ci 75470). (+/-): Mica, Titanium Dioxide (Ci 77891), Iron Oxides (Ci 77491, Ci 77492, Ci 77499), Yellow 5 Lake (Ci 19140), Blue 1 Lake (Ci 42090), Red 6 (Ci 15850), Red 7 Lake (Ci 15850), Red 33 Lake (Ci 17200), Red 30 Lake (Ci 73360), Red 28 Lake (Ci 45410).']</t>
  </si>
  <si>
    <t>P420163</t>
  </si>
  <si>
    <t>Power-full Plump Lip Balm</t>
  </si>
  <si>
    <t>0.17 oz/ 4.8 g</t>
  </si>
  <si>
    <t>First Crush</t>
  </si>
  <si>
    <t>blooming coral</t>
  </si>
  <si>
    <t>['Pentaerythrityl Tetraisostearate, Isostearyl Isostearate, Diisostearyl Malate, Beeswax (Cera Alba/Cire dâ€™abeille), Microcrystalline Wax (Cera Microcristallina/Cire Microcristalline), Menthone Glycerin Acetal, Euphorbia Cerifera (Candelilla) Wax (Candelilla Cera/Cire De Candelilla), Cucurbita Pepo (Pumpkin) Seed Oil, Palmitoyl Tripeptide-1, Tribehenin, Sorbitan Isostearate, Ethylhexyl Palmitate, Lactic Acid, Pentaerythrityl Tetra-Di-T-Butyl Hydroxyhydrocinnamate, Flavor (Aroma), Citric Acid, Silica. May Contain/Peut Contenir (+/-): Iron Oxides (Ci 77491, Ci 77492, Ci 77499), Red 27 (Ci 45410), Red 6 (Ci 15850), Titanium Dioxide (Ci 77891).']</t>
  </si>
  <si>
    <t>['Light Coverage', 'Plumping', 'Without Mineral Oil', 'Without Parabens', 'Cruelty-Free']</t>
  </si>
  <si>
    <t>P228204</t>
  </si>
  <si>
    <t>Lash Volumizing Mascara</t>
  </si>
  <si>
    <t>0.37 oz/ 10 mL</t>
  </si>
  <si>
    <t>['Water, Beeswax, Butylene Glycol, PVP, Copernicia Cerifera (Carnauba) Wax, Sucrose Polystearate, Acrylates Copolymer, Stearic Acid, Tribehenin, Behenyl Alcohol, Polysorbate 80, Triethanolamine, PEF-800, Rose Centifolia Flower Water, Rhodochrosite Extract, Tocopheryl Acetate, Squalane, Sorbitan Sesquioleate, Magnesium Aluminum Silicate, Disodium EDTA, Bisabolol, Sodium Dehydroacetate, Sodium Hyaluronate, Hematite, Hexylene Glycol, Ethylhexylglycerin, Caprylyl Glycol, Phenoxyethanol, Potassium Sorbate. May Contain (+/-): Mica, Titanium Dioxide (Ci 77891), Iron Oxides (Ci 77491, Ci 77492, Ci 77499), Ferric Ammonium Ferrocyanide (Ci 77510).']</t>
  </si>
  <si>
    <t>P374159</t>
  </si>
  <si>
    <t>Lash Waterproof Volumizing Mascara</t>
  </si>
  <si>
    <t>Blackest Black</t>
  </si>
  <si>
    <t>['Water, Trimethylsiloxysilicate, Polyvinyl Acetate, Isododecane, Methyl Trimethicone, Disteardimonium Hectorite, Butylene Glycol, Polyglyceryl-2 Diisostearate, Polyvinyl Alcohol, Peg-8 Diisostearate, Bentonite, Rhodochrosite Extract, Rosa Centifolia Flower Extract (Rosa Centifolia), Sodium Dehydroacetate, Sodium Bicarbonate, Isostearice.']</t>
  </si>
  <si>
    <t>P471224</t>
  </si>
  <si>
    <t>Plump Shot Collagen-Infused Lip Serum Plumper</t>
  </si>
  <si>
    <t>0.14 oz/ 4 mL</t>
  </si>
  <si>
    <t>['Hydrogenated Poly(C6-14 Olefin), Persea Gratissima (Avocado) Oil, Ethylene/Propylene/Styrene Copolymer, Simmondsia Chinensis (Jojoba) Seed Oil, Ethylhexyl Palmitate, Collagen, Camellia Japonica Seed Oil, Benzyl Nicotinate, Menthone Glycerin Acetal, Sodium Hyaluronate, Palmitoyl Tripeptide-1, Portulaca Pilosa Extract, Palmitoyl Tripeptide-38, Mentha Piperita (Peppermint) Oil, Butylene/Ethylene/Styrene Copolymer, Pentaerythrityl Tetra-Di-T-Butyl Hydroxyhydrocinnamate, Silica Dimethyl Silylate, Butylene Glycol, Caprylyl Glycol, Hexylene Glycol, Tribehenin, Sorbitan Isostearate, Lactic Acid, Tocopheryl Acetate, Cetearyl Ethylhexanoate, Sucrose Cocoate, Water (Aqua/Eau), Alcohol, Vanillin, Limonene, Phenoxyethanol.']</t>
  </si>
  <si>
    <t>['Vegan', 'Hyaluronic Acid', 'Plumping', 'Collagen', 'Without Mineral Oil', 'Without Parabens']</t>
  </si>
  <si>
    <t>Lip Plumper</t>
  </si>
  <si>
    <t>P473265</t>
  </si>
  <si>
    <t>Power Line Plumping Lip Liner</t>
  </si>
  <si>
    <t>.01 oz / .3 g</t>
  </si>
  <si>
    <t>Smooth Spice</t>
  </si>
  <si>
    <t>['Dimethicone, Hydrogenated Microcrystalline Wax, Synthetic Beeswax, Polybutene, Neopentyl Glycol Diheptanoate, Trimethylsiloxysilicate, Copernicia Cerifera (Carnauba) Wax (Cera Carnauba/Cire De Carnauba), Isododecane, Isoamyl Laurate, Persea Gratissima (Avocado) Oil, Palmitoyl Tripeptide-1, Tocopherol, Helianthus Annuus (Sunflower) Seed Oil, Talc, Ethylhexyl Palmitate, Tribehenin, Sorbitan Isostearate, Lactic Acid. May Contain/Peut Contenir (+/-): Mica, Titanium Dioxide (Ci 77891), Iron Oxides (Ci 77491, Ci 77492, Ci 77499), Blue 1 Lake (Ci 42090), Carmine (Ci 75470), Manganese Violet (Ci 77742), Red 7 (Ci 15850), Red 40 (Ci 16035).']</t>
  </si>
  <si>
    <t>['Plumping', 'Matte Finish', 'Long-wearing', 'Full Coverage', 'Waterproof', 'Without Parabens']</t>
  </si>
  <si>
    <t>P431441</t>
  </si>
  <si>
    <t>Leila Lou Perfume</t>
  </si>
  <si>
    <t>By Rosie Jane</t>
  </si>
  <si>
    <t>['Organic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t>
  </si>
  <si>
    <t>['Floral Scent', 'Clean + Planet Positive', 'Vegan']</t>
  </si>
  <si>
    <t>P481959</t>
  </si>
  <si>
    <t>Wake the F*ck Up Deodorant</t>
  </si>
  <si>
    <t>2oz / 59mL</t>
  </si>
  <si>
    <t>['Alcohol Denat., Water (Aqua), Hamamelis Virginiana (Witch Hazel) Water, Glycerin, Aloe Barbadensis Leaf Juice, Lavandula Angustifolia (Lavender) Oil, Citrus Aurantium Amara (Neroli) Oil, Anthemis Nobilis Flower (Chamomile) Oil, Citrus Junos (Yuzu) Oil.']</t>
  </si>
  <si>
    <t>['allure 2022 Best of Beauty Award Winner', 'Clean + Planet Positive', 'Clean at Sephora', 'Without Phthalates', 'Without Parabens', 'Cruelty-Free']</t>
  </si>
  <si>
    <t>P431765</t>
  </si>
  <si>
    <t>Leila Lou Perfume Travel Spray</t>
  </si>
  <si>
    <t>0.25 oz/ 7.5 mL Eau de Parfum Travel Spray</t>
  </si>
  <si>
    <t>P431444</t>
  </si>
  <si>
    <t>Rosie Perfume</t>
  </si>
  <si>
    <t>['Organic Cane Sugar Alcohol And Distilled Water, Ambrettolide, Ambroxan, Dipropylene Glycol, Ethylene Brassylate.']</t>
  </si>
  <si>
    <t>['Vegan', 'Layerable Scent', 'Warm &amp;Spicy Scent', 'Clean + Planet Positive', 'Hypoallergenic']</t>
  </si>
  <si>
    <t>P479736</t>
  </si>
  <si>
    <t>Wake the F*ck Up Everyday Body Wash</t>
  </si>
  <si>
    <t>8 oz/ 236 mL  Body Wash</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</si>
  <si>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</si>
  <si>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['Best for Normal Skin', 'Clean + Planet Positive', 'Good for: Anti-Aging', 'Vegan']</t>
  </si>
  <si>
    <t>P503667</t>
  </si>
  <si>
    <t>['Dylan Eau de Parfum:', 'Cane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 'Lake Eau de Parfum:', 'Methyl Dihydroxy-Dimethylbenzoate, 5-Methyl-Alpha-Ionone, Geranyl Acetate, Ethyl Vanillin, Citrus Aurantium Dulcis (Orange) Peel Oil, Abies Sibirica (Fir Needle) Oil, Ethyl Trimethyl Cyclopentene Butenol, Ambroxan, Linalyl Acetate, Citrus Limon (Lemon) Peel Oil, Ethylene Brassylate, Iso E Super, Isopropyl Myristate, Caprylic/Capric Triglyceride.', 'Madie Eau de Parfum:', 'Cane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 'James Eau de Parfum:', '3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 'Leila Lou Eau de Parfum:', 'Organic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 'Rosie Eau de Parfum:', 'Organic Cane Sugar Alcohol And Distilled Water, Ambrettolide, Ambroxan, Dipropylene Glycol, Ethylene Brassylate.', 'Dulce Eau de Parfum:', 'Organic Sugar Cane Alcohol, Organic Caprylic/Capric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</si>
  <si>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['Vegan', 'Layerable Scent', 'Clean + Planet Positive', 'Cruelty-Free']</t>
  </si>
  <si>
    <t>P431443</t>
  </si>
  <si>
    <t>James Perfume</t>
  </si>
  <si>
    <t>1.7 oz/ 50 mL Eau De Parfum Spray</t>
  </si>
  <si>
    <t>['3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t>
  </si>
  <si>
    <t>['Woody &amp; Earthy Scent', 'Clean + Planet Positive', 'Unisex/ Genderless Scent', 'Vegan']</t>
  </si>
  <si>
    <t>P479697</t>
  </si>
  <si>
    <t>Calm the F*ck Down Everyday Body Wash</t>
  </si>
  <si>
    <t>P436758</t>
  </si>
  <si>
    <t>Rosie Perfume Oil</t>
  </si>
  <si>
    <t>.23 fl oz / 7 ml</t>
  </si>
  <si>
    <t>['Layerable Scent', 'Warm &amp;Spicy Scent', 'Clean + Planet Positive', 'Hypoallergenic', 'Alcohol Free']</t>
  </si>
  <si>
    <t>P431768</t>
  </si>
  <si>
    <t>Rosie Perfume Travel Spray</t>
  </si>
  <si>
    <t>['Vegan', 'Layerable Scent', 'Clean + Planet Positive', 'Fresh Scent', 'Hypoallergenic']</t>
  </si>
  <si>
    <t>P436761</t>
  </si>
  <si>
    <t>Leila Lou Perfume Oil</t>
  </si>
  <si>
    <t>['Vegan', 'Floral Scent', 'Clean + Planet Positive', 'Alcohol Free']</t>
  </si>
  <si>
    <t>P459401</t>
  </si>
  <si>
    <t>Madie Perfume</t>
  </si>
  <si>
    <t>['Cane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</si>
  <si>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['Fresh Scent', 'Clean + Planet Positive', 'Vegan']</t>
  </si>
  <si>
    <t>P465313</t>
  </si>
  <si>
    <t>Dylan Perfume</t>
  </si>
  <si>
    <t>['Cane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</si>
  <si>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['Vegan', 'Unisex/ Genderless Scent', 'Woody &amp; Earthy Scent', 'Clean + Planet Positive', 'Alcohol Free']</t>
  </si>
  <si>
    <t>P431767</t>
  </si>
  <si>
    <t>James Perfume Travel Spray</t>
  </si>
  <si>
    <t>['Organic Cane Sugar Alcohol And Distilled Water, Methyl Benzoate, Triplal, Isoeugenol, Vanillin, Hyacinth Essential Oil, Methylbensyl Acetate, Ambrettolide, 3-Hexenol, Linalyl Acetate, Indole Pure, Ethyl Benzoate, Benzyl Acetate, Cyclamen Aldehyde, Methyl Iso Eugenol, Citrus Nobilis (Mandarin Orange) Peel Oil, Cedrol Methyl Ether, 3 Hexenyl Benzoate, Gamma Octalactone, Jasmal, Ambroxan, Iso E Super, Ethylene Brassylate, Hedione (Methyl Dihydrojasmonate), Dipropylene Glycol, Ambrettolide Allergens: Coumarin, Limonene D, Linalool.']</t>
  </si>
  <si>
    <t>P471540</t>
  </si>
  <si>
    <t>Leila Lou Everyday Body Wash</t>
  </si>
  <si>
    <t>['Good for: Anti-Aging', 'Clean + Planet Positive', 'Floral Scent', 'Vegan', 'Best for Normal Skin']</t>
  </si>
  <si>
    <t>P503074</t>
  </si>
  <si>
    <t>Dulce Eau de Parfum</t>
  </si>
  <si>
    <t>1.7 oz / 50 mL Eau de Parfum Spray</t>
  </si>
  <si>
    <t>['Organic Sugar Cane Alcohol,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</si>
  <si>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['Clean + Planet Positive']</t>
  </si>
  <si>
    <t>P465314</t>
  </si>
  <si>
    <t>Dylan Perfume Travel Spray</t>
  </si>
  <si>
    <t>P451243</t>
  </si>
  <si>
    <t>Lake Perfume Travel Spray</t>
  </si>
  <si>
    <t>['Methyl Dihydroxy-Dimethylbenzoate, 5-Methyl-Alpha-Ionone, Geranyl Acetate, Ethyl Vanillin, Citrus Aurantium Dulcis (Orange) Peel Oil, Abies Sibirica (Fir Needle) Oil, Ethyl Trimethyl Cyclopentene Butenol, Ambroxan, Linalyl Acetate, Citrus Limon (Lemon) Peel Oil, Ethylene Brassylate , Iso E Super, Isopropyl Myristate, Caprylic/Capric Triglyceride.', 'Allergens: Linalool.']</t>
  </si>
  <si>
    <t>['Woody &amp; Earthy Scent', 'Clean + Planet Positive', 'Vegan']</t>
  </si>
  <si>
    <t>P459402</t>
  </si>
  <si>
    <t>Madie Perfume Travel Spray</t>
  </si>
  <si>
    <t>0.25 oz/ 7.5 mL Eau De Parfum Travel Spray</t>
  </si>
  <si>
    <t>P503633</t>
  </si>
  <si>
    <t>Calm the F*ck Down Everyday Essentials Set</t>
  </si>
  <si>
    <t>['Calm The F***Down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Down Deodorant:', '100% Natural, Spray Liquid Deodorant. Organic Alcohol Denat., Hamamelis Virginiana (Witch Hazel) Water, Glycerin, Lavandula Angustifolia (Lavender) Oil, Citrus Aurantium Amara (Neroli) Oil, Anthemis Nobilis Flower (Chamomile) Oil, Citrus Junos (Yuzu) Oil.', 'Calm The F*** Down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</si>
  <si>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['Vegan', 'Layerable Scent', 'Clean at Sephora', 'Without Phthalates', 'Without Parabens', 'Cruelty-Free']</t>
  </si>
  <si>
    <t>P463424</t>
  </si>
  <si>
    <t>Leila Lou Hydrating Body Oil</t>
  </si>
  <si>
    <t>4.1 oz/ 120 mL</t>
  </si>
  <si>
    <t>['Cocos Nucifera (Coconut) Oil, Helianthus annuus (Sunflower) Seed Oil, Vitis Vinifera (Grape) Seed Oil, Olea Europaea (Olive) Oil, Rosa Canina (Rose hip) seed oil, Leila Lou Fragrance.']</t>
  </si>
  <si>
    <t>['Clean + Planet Positive', 'Without Parabens', 'Without Phthalates']</t>
  </si>
  <si>
    <t>P436759</t>
  </si>
  <si>
    <t>James Perfume Oil</t>
  </si>
  <si>
    <t>P436850</t>
  </si>
  <si>
    <t>Angie Perfume Travel Spray</t>
  </si>
  <si>
    <t>['Organic Cane Sugar Alcohol And Distilled Water, Jasminum Officinal (Jasmine) Flower Extract, Methyl Benzoate, Hyacinth Body, Cis-3-Hexenyl Acetate, Indole Pure, Ethyl Benzoate, Cedrol Methyl Ether, Benzyl Acetate,3-Hexenol, 3 Hexenyl Isobutyrate, Terpineol Alpha, Methyl Anthranilate, Geranyl Acetate Extra, Cyclamen Aldehyde, 3 Hexenyl Benzoate,3 Hexenyl Salicylate, Methyl Iso ,Eugenol, Linalyl Acetate, Gamma Octalactone, Phenethyl Alcohol, Iso E Super, Helional, 2-Methyl-3(1,7,7-Trimethylbicyclohept-2-Yloxy)-Propanol, Methyl Dihydrojasmonate, Isopropyl Myristate, Ethylene Brassylate.']</t>
  </si>
  <si>
    <t>['Vegan', 'Floral Scent', 'Clean + Planet Positive']</t>
  </si>
  <si>
    <t>P435107</t>
  </si>
  <si>
    <t>Angie Perfume</t>
  </si>
  <si>
    <t>P501144</t>
  </si>
  <si>
    <t>Wake the F*ck Up Body Oil</t>
  </si>
  <si>
    <t>['Cocos Nucifera (Coconut) Oil, Helianthus Annuus (Sunflower) Seed Oil, Vitis Vinifera (Grape) Seed Oil, Olea Europaea (Olive) Oil, Rosa Canina (Rose Hip) Seed Oil, Pelargonium Graveolens Flower (Geranium) Oil, Eucalyptus Globulus Leaf Oil, Lippia Citriodora, Citrus Grandis (Grapefruit) Peel Oil, Flower/Leaf/Stem (Lemon Verbena) Oil.']</t>
  </si>
  <si>
    <t>['Vegan', 'Clean + Planet Positive', 'Without Phthalates', 'Without Parabens', 'Cruelty-Free']</t>
  </si>
  <si>
    <t>P503061</t>
  </si>
  <si>
    <t>Dulce Travel Spray</t>
  </si>
  <si>
    <t>.25 oz / 7.5 mL eau de parfum travel spray</t>
  </si>
  <si>
    <t>P432401</t>
  </si>
  <si>
    <t>James Candle</t>
  </si>
  <si>
    <t>9 oz/ 260g</t>
  </si>
  <si>
    <t>P451242</t>
  </si>
  <si>
    <t>Lake Perfume</t>
  </si>
  <si>
    <t>P503198</t>
  </si>
  <si>
    <t>Wake the F*ck Up Everyday Essentials Set</t>
  </si>
  <si>
    <t>['Wake The F***Up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Deodorant:', '100% Natural, Spray Liquid Deodorant. Organic Alcohol Denat., Hamamelis Virginiana (Witch Hazel) Water, Glycerin, Lavandula Angustifolia (Lavender) Oil, Citrus Aurantium Amara (Neroli) Oil, Anthemis Nobilis Flower (Chamomile) Oil, Citrus Junos (Yuzu) Oil.', 'Wake The F*** Up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</si>
  <si>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P479731</t>
  </si>
  <si>
    <t>Rosie Everyday Body Wash</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</si>
  <si>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</si>
  <si>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['Best for Normal Skin', 'Clean + Planet Positive', 'Good for: Anti-Aging', 'Vegan', 'Floral Scent']</t>
  </si>
  <si>
    <t>P501139</t>
  </si>
  <si>
    <t>Calm the F*ck Down Body Oil</t>
  </si>
  <si>
    <t>['Cocos Nucifera (Coconut) Oil, Helianthus Annuus (Sunflower) Seed Oil, Vitis Vinifera (Grape) Seed Oil, Olea Europaea (Olive) Oil, Rosa Canina (Rose Hip) Seed Oil, Avandula Angustifolia (Lavender) Oil, Citrus Aurantium Amara (Neroli) Oil, Anthemis Nobilis Flower (Chamomile) Oil, Citrus Junos (Yuzu) Oil.']</t>
  </si>
  <si>
    <t>P471539</t>
  </si>
  <si>
    <t>James Everyday Body Wash</t>
  </si>
  <si>
    <t>['Good for: Anti-Aging', 'Clean + Planet Positive', 'Woody &amp; Earthy Scent', 'Vegan', 'Best for Normal Skin']</t>
  </si>
  <si>
    <t>P503069</t>
  </si>
  <si>
    <t>Dulce Perfume Oil</t>
  </si>
  <si>
    <t>.23 oz / 7 mL</t>
  </si>
  <si>
    <t>['Blended With Organic Fractionated Coconut Oil,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</si>
  <si>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P501066</t>
  </si>
  <si>
    <t>Calm the F*ck Down Deodorant</t>
  </si>
  <si>
    <t>2 oz / 59 mL</t>
  </si>
  <si>
    <t>['allure 2022 Best of Beauty Award Winner', 'Clean + Planet Positive', 'Without Phthalates', 'Without Parabens', 'Cruelty-Free']</t>
  </si>
  <si>
    <t>P476657</t>
  </si>
  <si>
    <t>Leila Lou Gift Set</t>
  </si>
  <si>
    <t>['Leila Lou Eau de Parfum:', 'Cane Sugar Alcohol, Distilled Water,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Perfume Oil:', 'Capricylic/Capric Triglycerides (Sustainably Sourced),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Candle:', 'Coconut Wax,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t>
  </si>
  <si>
    <t>['Vegan', 'Floral Scent', 'Clean + Planet Positive', 'Cruelty-Free']</t>
  </si>
  <si>
    <t>P463425</t>
  </si>
  <si>
    <t>James Hydrating Body Oil</t>
  </si>
  <si>
    <t>['Cocos Nucifera (Coconut) Oil, Helianthus Annuus (Sunflower) Seed Oil, Vitis Vinifera (Grape) Seed Oil, Olea Europaea (Olive) Oil, Rosa Canina (Rose Hip) Seed Oil, James Fragrance.']</t>
  </si>
  <si>
    <t>P436757</t>
  </si>
  <si>
    <t>Angie Perfume Oil</t>
  </si>
  <si>
    <t>['Clean + Planet Positive', 'Without Phthalates', 'Without Parabens']</t>
  </si>
  <si>
    <t>P457889</t>
  </si>
  <si>
    <t>Madie Perfume Oil</t>
  </si>
  <si>
    <t>['Caprylic / Capric Triglycerides (Sustainably Sourced),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</si>
  <si>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['Vegan', 'Clean + Planet Positive', 'Fresh Scent', 'Alcohol Free']</t>
  </si>
  <si>
    <t>P484037</t>
  </si>
  <si>
    <t>Leila Lou Perfume Gift Set</t>
  </si>
  <si>
    <t>['Leila Lou Everyday Body Wash:', 'Water, Sodium Lauroyl Methyl Isethionate, Disodium Cocoamphodiacetate, Cocamide DIPA, Glycerin, Sodium Chloride, Caprylyl Glycol, Citric Acid, Hydroxypropyl Methylcellulose, Aloe Barbadensis Leaf Juice, Sodium Dehydroacetate, Tocopheryl Acetate, Althea Officinalis (Marshmallow) Root Extract, Avena Sativa (Oat) Kernel Extract, Calendula Officinalis Flower Extract, Camellia Sinensis (White Tea) Extract, Chamomilla Recutita (Matricaria) Extract, Lavandula Angustifolia (Lavender) Extract, Prunus Amygdalus Dulcis (Sweet Almond) Fruit Extract, Symphytum Officinale (Comfrey) Extract,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Leila Lou Fragrance.', 'Leila Lou Hydrating Body Oil:', 'Cocos Nucifera (Coconut) Oil, Helianthus Annuus (Sunflower) Seed Oil, Vitis Vinifera (Grape) Seed Oil, Olea Europaea (Olive) Oil, Rosa Canina (Rose Hip) Seed Oil, Leila Lou Fragrance.']</t>
  </si>
  <si>
    <t>['Vegan', 'Clean + Planet Positive', 'Floral Scent', 'Cruelty-Free']</t>
  </si>
  <si>
    <t>P465315</t>
  </si>
  <si>
    <t>Dylan Perfume Oil</t>
  </si>
  <si>
    <t>['Caprylic / Capric Triglycerides (Sustainably Sourced),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</si>
  <si>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['Vegan', 'Unisex/ Genderless Scent', 'Woody &amp; Earthy Scent', 'Clean + Planet Positive']</t>
  </si>
  <si>
    <t>P452678</t>
  </si>
  <si>
    <t>Lake Perfume Oil</t>
  </si>
  <si>
    <t>['Organic Fractionated Coconut Oil, Methyl Dihydroxy-Dimethylbenzoate,5-Methyl-Alpha-Ionone,Geranyl Acetate, Ethyl Vanillin, Citrus, Aurantium Dulcis (Orange) Peel Oil, Abies Sibirica (Fir Needle) Oil, Ethyl Trimethyl Cyclopentene Butenol, Ambroxan, Linalyl Acetate, Citrus Limon (Lemon) Peel Oil, Ethylene Brassylate, Iso E Super, Isopropyl Myristate, Caprylic/Capric Triglyceride.']</t>
  </si>
  <si>
    <t>['Vegan', 'Woody &amp; Earthy Scent', 'Clean + Planet Positive', 'Alcohol Free']</t>
  </si>
  <si>
    <t>P503206</t>
  </si>
  <si>
    <t>The Shebang Gift Set</t>
  </si>
  <si>
    <t>['Rosie Eau de Parfum, Rosie Travel Spray:', 'Organic Cane Sugar Alcohol And Distilled Water, Ambrettolide, Ambroxan, Dipropylene Glycol, Ethylene Brassylate.', 'Rosie Every Day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</si>
  <si>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['Vegan', 'Layerable Scent', 'Warm &amp;Spicy Scent', 'Clean at Sephora', 'Cruelty-Free']</t>
  </si>
  <si>
    <t>P460443</t>
  </si>
  <si>
    <t>Leila Lou Candle</t>
  </si>
  <si>
    <t>P504811</t>
  </si>
  <si>
    <t>Rosie Everyday Body Oil</t>
  </si>
  <si>
    <t>4.1 oz / 120 mL</t>
  </si>
  <si>
    <t>4.1 oz / 120 mL  oil</t>
  </si>
  <si>
    <t>['Cocos Nucifera (Coconut) Oil, Helianthus Annuus (Sunflower) Seed Oil, Vitis Vinlfera (Grape) Seed Oil, Olea Europaea (Olive) Oil, Rosa Canina (Rose Hip) Seed Oil; Blended With Rosie Fragrance.']</t>
  </si>
  <si>
    <t>P503220</t>
  </si>
  <si>
    <t>Leila Lou Home + Away Gift Set</t>
  </si>
  <si>
    <t>['Vegan', 'Layerable Scent', 'Floral Scent', 'Clean at Sephora', 'Without Parabens', 'Cruelty-Free']</t>
  </si>
  <si>
    <t>P501569</t>
  </si>
  <si>
    <t>SO Blown Blurring Collagen Peptide Primer</t>
  </si>
  <si>
    <t>caliray</t>
  </si>
  <si>
    <t>['Caprylyl Methicone, Water (Aqua/Eau), PEG-12 Dimethicone/PPG-20 Crosspolymer, Disiloxane , Polysilicone-11, Isodecyl Neopentanoate, Tripeptide-29, Adipic Acid/Neopentyl Glycol Crosspolymer, HDI/Trimethylol Hexyllactone Crosspolymer, Niacinamide, Caprylic/Capric Triglyceride, Tocopherol, Tocopheryl Acetate, Camellia Oleifera Seed Oil, Sodium Acrylate/Sodium Acryloyldimethyl Taurate Copolymer, Isohexadecane, Polysorbate 80, Laureth-12, Sorbitan Oleate, Leuconostoc/Radish Root Ferment Filtrate, Silica, Pistacia Lentiscus (Mastic) Gum, Hydrogenated Lecithin, Phenethyl Alcohol, Phenoxyethanol, Ethylhexylglycerin, Citrus Aurantium Dulcis (Orange) Oil, Citronellol, Geraniol, Farnesol, Limonene, Linalool, Citral.']</t>
  </si>
  <si>
    <t>['Good for: Pores', 'Clean + Planet Positive', 'Hydrating', 'Collagen', 'Matte Finish', 'Niacinamide']</t>
  </si>
  <si>
    <t>P480580</t>
  </si>
  <si>
    <t>Glazed and Infused No Burn Plumping Lip Gloss</t>
  </si>
  <si>
    <t>0.25 oz/ 7ml</t>
  </si>
  <si>
    <t>Likely Story</t>
  </si>
  <si>
    <t>warmed up nude peach</t>
  </si>
  <si>
    <t>['Hydrogenated Polydecene, Polybutene, Hydrogenated Styrene/Isoprene Copolymer, Caprylic/Capric Triglyceride, Bis-behenyl/Isostearyl/Phytosteryl Dimer Dilinoleyl Dimer Dilinoleate, Dipentaerythrityl Tetrahydroxystearate/Tetraisostearate, Ethylhexyl Palmitate, Coffea Arabica (Coffee) Seed Oil, Persea Gratissima (Avocado) Oil, Spilanthes Acmella Flower Extract, Opuntia Ficus-Indica Stem Extract, Tribehenin, Tocopherol, Sorbitan Isostearate, Lactic Acid, Palmitoyl Tripeptide-1, Flavor (Aroma), Fragrance (Parfum), Titanium Dioxide (CI 77891), Iron Oxides (CI 77491, CI 77492), Red 7 Lake (CI 15850).']</t>
  </si>
  <si>
    <t>['Vegan', 'High Shine Finish', 'Plumping', 'Clean + Planet Positive', 'Hydrating', 'Cruelty-Free']</t>
  </si>
  <si>
    <t>P479308</t>
  </si>
  <si>
    <t>Come Hell or High Water Volumizing Tubing Mascara</t>
  </si>
  <si>
    <t>0.37 oz/ 11 mL</t>
  </si>
  <si>
    <t>['Water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t>
  </si>
  <si>
    <t>['Volumizing', 'allure 2022 Best of Beauty Award Winner', 'Clean + Planet Positive', 'Long-wearing', 'Lengthening', 'Cruelty-Free']</t>
  </si>
  <si>
    <t>P480579</t>
  </si>
  <si>
    <t>Freedreaming Clean Blurring Skin Tint</t>
  </si>
  <si>
    <t>The 20</t>
  </si>
  <si>
    <t>very deep with a neutral undertone</t>
  </si>
  <si>
    <t>['Water (Aqua/Eau), Dicaprylyl Ether, Silica, Undecane, Caprylic/Capric Triglyceride, Isododecane, Zinc Stearate, Glycerin, Sodium Chloride, Propanediol, Tridecane, Polyglyceryl-6 Polyhydroxystearate, Polyglyceryl-6 Polyricinoleate, Magnesium Sulfate, Pentylene Glycol, Opuntia Ficus-Indica Stem Extract, 1,2-Hexanediol, Disteardimonium Hectorite, Polyglycerin-6, Hydrogenated Lecithin, Caprylhydroxamic Acid, Propylene Carbonate, Citric Acid, Stearic Acid, Tocopherol, Sodium Benzoate, Potassium Sorbate, Ascorbyl Palmitate, Fragrance (Parfum) May Contain/Peut Contenir: Titanium Dioxide (CI 77891), Iron Oxides (CI 77491, CI 77492, CI 77499).']</t>
  </si>
  <si>
    <t>['Light Coverage', 'Natural Finish', 'Liquid Formula', 'Clean + Planet Positive', 'Hydrating', 'Without Silicones']</t>
  </si>
  <si>
    <t>P479309</t>
  </si>
  <si>
    <t>Mini Come Hell or High Water Volumizing Tubing Mascara</t>
  </si>
  <si>
    <t>0.18 oz/ 5.5 mL</t>
  </si>
  <si>
    <t>P504293</t>
  </si>
  <si>
    <t>Surfproof Hydrating Setting Spray with Niacinamide</t>
  </si>
  <si>
    <t>['Water (Aqua/Eau), Propanediol, Lauryl Lactate, PVP, Glycerin, Magnesium Chloride, Niacinamide, Sea Water, Citrus Limon (Lemon) Fruit Extract, Kappaphycus Alvarezii Extract, Opuntia Ficus-Indica (Prickly Pear) Stem Extract, Scenedesmus Rubescens Extract, Agave Tequilana Leaf Extract, Zinc Lactate, Polymethylsilsesquioxane, Phenoxyethanol, Ethylhexylglycerin, Sodium Benzoate, Potassium Sorbate, Fragrance (Parfum), Coumarin, Limonene, Linalool.']</t>
  </si>
  <si>
    <t>['Natural Finish', 'Clean + Planet Positive', 'Hydrating', 'Long-wearing', 'Best for Dry, Combo, Normal Skin', 'Cruelty-Free']</t>
  </si>
  <si>
    <t>P479835</t>
  </si>
  <si>
    <t>Surfproof Easy Glider Eye Definer Waterproof Eyeliner Pencil</t>
  </si>
  <si>
    <t>0.04 oz/ 1.2 g</t>
  </si>
  <si>
    <t>Nightdiving</t>
  </si>
  <si>
    <t>['Dimethicone,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</si>
  <si>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['Clean + Planet Positive', 'Long-wearing', 'Without Phthalates', 'Waterproof', 'Without Parabens', 'Cruelty-Free']</t>
  </si>
  <si>
    <t>P500246</t>
  </si>
  <si>
    <t>Just Add Rays Universal Translucent Glow Booster Drops</t>
  </si>
  <si>
    <t>['Ethylhexyl Palmitate, C15-19 Alkane, Neopentyl Glycol Diheptanoate, Isododecane, Pentaerythrityl Tetraisostearate, Mica, Dextrin Palmitate, Juglans Regia (Walnut) Seed Oil, Helianthus Annuus (Sunflower) Seed Oil, Bertholletia Excelsa Seed Oil, Tocopherol, Silica Silylate, Fragrance (Parfum), Hexyl Cinnamal, Amyl Cinnamal, Limonene, Coumarin May Contain/Peut Contenir Titanium Dioxide (CI 77891), Iron Oxides (CI 77491, CI 77492, CI 77499).']</t>
  </si>
  <si>
    <t>['Vegan', 'Radiant Finish', 'Liquid Formula', 'Clean + Planet Positive', 'Hydrating', 'Cruelty-Free']</t>
  </si>
  <si>
    <t>P503176</t>
  </si>
  <si>
    <t>Party Wave Mascara &amp; Eyeliner Set</t>
  </si>
  <si>
    <t>['Come Hell or High Water Volumizing Tubing Mascara:', 'Water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 'Surfproof Easy Glider Eye Definer Waterproof Eyeliner Pencil:', 'Dimethicone,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</si>
  <si>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['Volumizing', 'Sustainable Packaging', 'Clean + Planet Positive', 'Long-wearing', 'Lengthening', 'Cruelty-Free']</t>
  </si>
  <si>
    <t>P504288</t>
  </si>
  <si>
    <t>Get Lit Skin and Mood Boosting Supplement</t>
  </si>
  <si>
    <t>['Vitamin D (as Vitamin D3) (250 IU) Biotin, Green Tea Phytosome (Camellia sinensis extract (leaf) decaffeinated / Phospholipid complex from Sunflower), Nicotinamide Riboside Hydrogren Malate, Betaine Anhydrous (Trimethylglycine), Lutein (from Aztec Marigold extract (flower) (Tagetes erecta)), Powdered Cellulose, Flavors, Pullulan, Xylitol, Color, Oat Fiber powder, Purified Water, Stevia Extract (leaf) (Rebaudioside A 95%), Glycerin (Vegetable Source), Quillaja Extract.']</t>
  </si>
  <si>
    <t>['Good for: Dullness/Uneven Texture', 'Good for: Loss of firmness', 'Clean + Planet Positive', 'Good for: Anti-Aging', 'Good for: Dryness', 'Best for Dry, Combo, Normal Skin']</t>
  </si>
  <si>
    <t>Beauty Supplements</t>
  </si>
  <si>
    <t>P503922</t>
  </si>
  <si>
    <t>Hi! Light Radiant Glow Highlighter</t>
  </si>
  <si>
    <t>0.18 oz / 5.3 g</t>
  </si>
  <si>
    <t>Starlight Beach</t>
  </si>
  <si>
    <t>cool, rose champagne</t>
  </si>
  <si>
    <t>['Mica, Bis-Diglyceryl Polyacyladipate-2, Isopropyl Myristate, Squalane, Dimethicone, Silica, Polymethylsilsesquioxane, Trimethylsiloxysilicate, Caprylyl Glycol, Ethylhexylglycerin, Sodium Dehydroacetate, Lauroyl Lysine, Tin Oxide, Calcium Sodium Borosilicate, Synthetic Fluorphlogopite, Calcium Aluminum Borosilicate. [+/- (May Contain/Peut Contenir): Titanium Dioxide (CI 77891), IRON OXIDES (CI 77491/77492/77499), Aluminum Powder (CI 77000), Bismuth Oxychloride (CI 77163), Bronze Powder (CI 77400)].']</t>
  </si>
  <si>
    <t>['Radiant Finish', 'Clean + Planet Positive', 'Hydrating', 'Long-wearing', 'Best for Dry, Combo, Normal Skin', 'Cruelty-Free']</t>
  </si>
  <si>
    <t>P504896</t>
  </si>
  <si>
    <t>Endless Sunset Face and Eyeshadow Talc-Free Palette</t>
  </si>
  <si>
    <t>['Smolderrrr, WTFox:', 'Mica, Boron Nitride, Caprylic/Capric Triglyceride, Silica, Zinc Stearate, Sodium Dehydroacetate, Sorbic Acid May Contain/Peut Contenir: Titanium Dioxide (CI 77891), Iron Oxides (CI 77491, CI 77492, CI 77499), Manganese Violet (CI 77742), Ultramarines (CI 77007).', 'Nudie Judies:', 'Mica, Ethylhexyl Palmitate, Zinc Stearate, Boron Nitride, Silica, Sodium Dehydroacetate, Sorbic Acid +/- May Contain/Peut Contenir: Titanium Dioxide (CI 77891), Iron Oxides (CI 77491, CI 77492, CI 77499), Manganese Violet (CI 77742), Ultramarines (CI 77007).', 'Browboner:', 'Mica, Zinc Stearate, Ethylhexyl Palmitate, Boron Nitride, Silica, Sodium Dehydroacetate, Sorbic Acid +/- May Contain/Peut Contenir: Titanium Dioxide (CI 77891), Iron Oxides (CI 77491, CI 77492, CI 77499).', 'Ring Light:', 'Mica, Oryza Sativa (Rice) Extract, Magnesium Myristate, Caprylic/Capric Triglyceride, Silica, Sodium Dehydroacetate, Sorbic Acid, Tin Oxide, Boron Nitride, Lauroyl Lysine +/- May Contain/Peut Contenir: Titanium Dioxide (CI 77891), Iron Oxides (CI 77491), Yellow 5 Lake (CI 19140), Manganese Violet (CI 77742).', 'Use Me Wet:', 'Mica, Oryza Sativa (Rice) Extract, Magnesium Myristate, Lauroyl Lysine, Caprylic/Capric Triglyceride, Silica, Sodium Dehydroacetate, Sorbic Acid, Tin Oxide, Boron Nitride +/- May Contain/Peut Contenir: Titanium Dioxide (CI 77891), Iron Oxides (CI 77491).', 'Hot Cheeks:', 'Mica, Zinc Stearate, Ethylhexyl Palmitate, Boron Nitride, Silica, Sodium Dehydroacetate, Sorbic Acid +/- May Contain/Peut Contenir: Titanium Dioxide (CI77891), Iron Oxides (CI 77491, CI 77492, CI 77499), Yellow 5 Lake (CI 19140), Red 40 Lake (CI 16035).']</t>
  </si>
  <si>
    <t>['Pressed Powder Formula', 'Shimmer Finish', 'Clean + Planet Positive', 'Long-wearing', 'Matte Finish', 'Cruelty-Free']</t>
  </si>
  <si>
    <t>P117410</t>
  </si>
  <si>
    <t>euphoria</t>
  </si>
  <si>
    <t>Calvin Klein</t>
  </si>
  <si>
    <t>['Alcohol Denat., Fragrance, Water, Propylene, Gycol, Ethylhexyl Methoxycinnamate, Limonene, Benzyl Salicylate, Butyl, Methoxydibenzoylmethane, Ethylhexyl Salicylate, Linalool, Hexyl Cinnamal, Citronellol, Hydroxycitronellal, Bht, Coumarin, Butylphenyl Methylpropional, Alpha-Isomethyl Ionone, Citral, Geraniol, Isoeugenol, Benzyl Benzoate, D&amp;C Green No.5 (Ci61570), D&amp;C Red No.33 (Ci17200), Fd&amp;C Yellow No.5 (Ci 19140), Ext. D&amp;C Violet No.2 (Ci 60730).']</t>
  </si>
  <si>
    <t>P4095</t>
  </si>
  <si>
    <t>ck one Eau de Toilette</t>
  </si>
  <si>
    <t>['Alcohol Denat, Aqua/Water/Eau, Parfum/Fragrance, Linalool, Limonene, Butylphenyl Methylpropional, Citronellol, Coumarin, Geraniol, Bht, Citral, Tetrasodium Eau de Toilettea, Isoeugenol, Acrylates/Octylacrylahearte Copolymer, Hydrolyzed Jojoba Esters.']</t>
  </si>
  <si>
    <t>P396308</t>
  </si>
  <si>
    <t>ck one All Over Body Spray</t>
  </si>
  <si>
    <t>5.4 oz/ 160 mL</t>
  </si>
  <si>
    <t>['Alcohol Denat., Isobutane, Hydrofluorocarbon 152A, Water, Fragrance, Propylene Glycol, Butane, Propane, Triethyl Citrate, Ethylhexylglycerin, Bht.']</t>
  </si>
  <si>
    <t>Body Mist &amp; Hair Mist</t>
  </si>
  <si>
    <t>P4099</t>
  </si>
  <si>
    <t>ETERNITY</t>
  </si>
  <si>
    <t>['Alcohol Denat., Fragrance, Water, Limonene, Ethylhexyl Methoxycinnamate, Hexyl Cinnamal, Benzophenone-3, Ethylhexyl Salicylate, Butyl Methoxydibenzoylmethane, Citronellol, Citral, Propylene Glycol, Linalool, Geraniol, Bht, Disodium Edta, Acrylates/Octylacrylamide Copolymer, Hydrolyzed Jojoba Esters, Ext. D&amp;C Violet No. 2 (Ci 60730).']</t>
  </si>
  <si>
    <t>P4103</t>
  </si>
  <si>
    <t>ETERNITY FOR MEN</t>
  </si>
  <si>
    <t>['Alcohol Denat., Water, Fragrance, Limonene, Ethylhexyl Methoxycinnamate, Linalool, Benzophenone-3, Ethylhexyl Salicylate, Bht, Butyl Methoxydibenzoylmethane, Benzyl Salicylate, Citronellol, Coumarin, Propylene Glycol, Geraniol, Citral, Disodium Edta, Acrylates/Octylacrylamide Copolymer, Hydrolyzed Jojoba Esters, Ext. D&amp;C Violet No. 2 (Ci 60730).']</t>
  </si>
  <si>
    <t>P424553</t>
  </si>
  <si>
    <t>Obsessed for Her</t>
  </si>
  <si>
    <t>['Alcohol Denat., Fragrance, Water, Benzyl Salicylate, Hydroxycitronellal, Limonene, Coumarin, Citronellol, Linalool, Bht, Geraniol, Citral, Benzyl Benzoate, Propylene Glycol, Benzyl Alcohol, Acrylates/Octylacrylamide Copolymer, Hydrolyzed Jojoba Esters, Ext. D&amp;C Violet No. 2 (Ci 60730).']</t>
  </si>
  <si>
    <t>P164302</t>
  </si>
  <si>
    <t>euphoria men</t>
  </si>
  <si>
    <t>['Alcohol denat, aqua/water/eau, parfum/fragrance, acrylates/octrylacrylamide copolymer, benzophenone-3, butyl methoxydibenzoylmethane, butylphenyl methylpropional, citral, citronellol, courmarin, ethyhexyl methyoxycinnamate, ethylhexyl salicylate, eugenol, geraniol, hydrolyzed jojoba esters, isoeugenol, limonene, linalool, propylene glycol, ext. violet 2 (ci 60730), green 3 (ci 42053), red 4 (ci 14700), yellow 5 (ci 19140).']</t>
  </si>
  <si>
    <t>P281425</t>
  </si>
  <si>
    <t>ETERNITY Aqua For Men</t>
  </si>
  <si>
    <t>['Alcohol Denat., Aqua/Water/Eau, Parfum/Fragrance, Ethylhexyl Methoxycinnamate, Linalool, Ethylhexyl Salicylate, Benzophenone-3, Butylphenyl Methylpropional, Limonene, Alpha-Isomethyl Ionone, Butyl Methoxydibenzoylmethane, Hexyl Cinnamal, Geraniol, Citronellol, Citral, Bht, Propylene Glycol, Eugenol, Isoeugenol, Acrylates/Octylacrylamide Copolymer, Hydrolyzed Jojoba Esters, Ext. D&amp;C Violet No. 2 (Ci 60730).']</t>
  </si>
  <si>
    <t>P481408</t>
  </si>
  <si>
    <t>The Canopy Humidifier Starter Set</t>
  </si>
  <si>
    <t>CANOPY</t>
  </si>
  <si>
    <t>Starter Set / Cream</t>
  </si>
  <si>
    <t>['Good for: Redness', 'Refill Available', 'Good for: Dullness/Uneven Texture', 'Best for Oily Skin', 'Good for: Dryness']</t>
  </si>
  <si>
    <t>P504518</t>
  </si>
  <si>
    <t>The Canopy Aroma Diffuser Starter Set</t>
  </si>
  <si>
    <t>['Unisex/ Genderless Scent', 'Refill Available', 'Customizable']</t>
  </si>
  <si>
    <t>P504414</t>
  </si>
  <si>
    <t>Rituals by Canopy Aroma Kit</t>
  </si>
  <si>
    <t>['Woody &amp; Earthy Scent', 'Without Mineral Oil', 'Without Phthalates', 'Without Parabens', 'Without Sulfates SLS &amp; SLES', 'Cruelty-Free']</t>
  </si>
  <si>
    <t>P459006</t>
  </si>
  <si>
    <t>Volcano Diffuser Oil</t>
  </si>
  <si>
    <t>Capri Blue</t>
  </si>
  <si>
    <t>0.50 oz</t>
  </si>
  <si>
    <t>P459003</t>
  </si>
  <si>
    <t>Mini Volcano Hand Lotion Cream</t>
  </si>
  <si>
    <t>30 mL/ 1oz</t>
  </si>
  <si>
    <t>['Water/Aqua/Eau, Cocos Nucifera (Coconut) Oil, Caprylic/Capric Triglyceride, Cetearyl Alcohol, Glycerin, Polysorbate 20, Bentonite, Butyrpspermum Parkii (Shea) Butter, Parfum/Fragrance, Xanthum Gum, Phenoxyethanol, Capryl Glycol, Citral Limonene, Geraniol, Linalool.']</t>
  </si>
  <si>
    <t>P420533</t>
  </si>
  <si>
    <t>Good Girl Eau de Parfum</t>
  </si>
  <si>
    <t>Carolina Herrera</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</si>
  <si>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 Alcohol Of Vegatal Origin 80%.']</t>
  </si>
  <si>
    <t>P501216</t>
  </si>
  <si>
    <t>Mini Good Girl Eau de Parfum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</si>
  <si>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t>
  </si>
  <si>
    <t>P434500</t>
  </si>
  <si>
    <t>Good Girl Rollerball</t>
  </si>
  <si>
    <t>0.30 oz/ 10 mL</t>
  </si>
  <si>
    <t>0.30 oz/ 10 mL eau de parfum spray</t>
  </si>
  <si>
    <t>P474032</t>
  </si>
  <si>
    <t>Very Good Girl Eau de Parfum</t>
  </si>
  <si>
    <t>2.7 oz/ 80 mL</t>
  </si>
  <si>
    <t>2.7 oz/ 80 mL Eau de Parfum Spray</t>
  </si>
  <si>
    <t>['Alcohol Denat., Parfum (Fragrance), Aqua (Water), Linalool, Limonene, Coumarin, Butyl Methoxydibenzoylmethane, Alpha-Isomethyl Ionone, Citral, Isoeugenol, Geraniol.']</t>
  </si>
  <si>
    <t>P460444</t>
  </si>
  <si>
    <t>Good Girl Eau de Parfum Supreme</t>
  </si>
  <si>
    <t>['Alcohol Denat., Parfum (Fragrance), Aqua (Water), Linalool, Coumarin, Ethylhexyl Methoxycinnamate, Limonene, Benzyl Salicylate, Hydroxycitronellal, Ethylhexyl Salicylate, Butyl Methoxydibenzoylmethane, Benzyl Benzoate, Citronellol, Citral, Cinnamyl Alcohol, Benzyl Alcohol.']</t>
  </si>
  <si>
    <t>P438526</t>
  </si>
  <si>
    <t>Good Girl Eau de Parfum LÃ©gÃ¨re</t>
  </si>
  <si>
    <t>1.7oz/ 50mL</t>
  </si>
  <si>
    <t>1.7oz/ 50mL Spray Eau de Parfum</t>
  </si>
  <si>
    <t>['Alcohol Denat., Parfum (Fragrance), Aqua (Water), Benzyl Salicylate, Coumarin, Ethylhexyl Methoxycinnamate, Hydroxycitronellal, Linalool, Limonene, Ethylhexyl Salicylate, Butyl Methoxydibenzoylmethane, Benzyl Benzoate, Hexyl Cinnamal, Citric Acid, Citronellol, Farnesol, Benzyl Alcohol, Tetrasodium Edta, Geraniol, Isoeugenol, Ci 60730 (Ext. Violet2). Alcohol Of Vegetal Origin 80% Vol.']</t>
  </si>
  <si>
    <t>P484038</t>
  </si>
  <si>
    <t>Mini Good Girl Eau de Parfum</t>
  </si>
  <si>
    <t>0.23 oz / 7 mL</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</si>
  <si>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t>
  </si>
  <si>
    <t>P500017</t>
  </si>
  <si>
    <t>Mini Good Girl Perfume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</si>
  <si>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'Good Girl Eau de Parfum Supreme:', 'Alcohol Denat., Parfum (Fragrance), Aqua (Water), Linalool, Coumarin, Ethylhexyl Methoxycinnamate, Limonene, Benzyl Salicylate, Hydroxycitronellal, Ethylhexyl Salicylate, Butyl Methoxydibenzoylmethane, Benzyl Benzoate, Citronellol, Citral, Cinnamyl Alcohol, Benzyl Alcohol.']</t>
  </si>
  <si>
    <t>P504996</t>
  </si>
  <si>
    <t>Good Girl Blush Eau de Parfum</t>
  </si>
  <si>
    <t>1 oz / 30 ml eau de parfum spray</t>
  </si>
  <si>
    <t>['Alcohol Denat., Parfum (Fragrance), Aqua (Water), Hydroxycitronellal, Limonene, Benzyl Salicylate, Butyl Methoxydibenzoylmethane, Linalool, Hexyl Cinnamal, Citral, Alcohol, Tris(Tetramethylhydroxypiperidinol) Citrate, Coumarin, Benzyl Benzoate, Benzyl Alcohol, CI 14700 (Red 4), CI 60730 (Ext. Violet 2).']</t>
  </si>
  <si>
    <t>['Vegan', 'Layerable Scent', 'Floral Scent']</t>
  </si>
  <si>
    <t>P502297</t>
  </si>
  <si>
    <t>Good Girl Eau de Parfum Trio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</si>
  <si>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 'Good Girl Supreme Eau de Parfum:', 'Alcohol Denat., Parfum (Fragrance), Aqua (Water), Linalool, Coumarin, Ethylhexyl Methoxycinnamate, Limonene, Benzyl Salicylate, Hydroxycitronellal, Ethylhexyl Salicylate, Butyl Methoxydibenzoylmethane, Benzyl Benzoate, Citronellol, Citral, Cinnamyl Alcohol, Benzyl Alcohol.']</t>
  </si>
  <si>
    <t>P474033</t>
  </si>
  <si>
    <t>Very Good Girl Eau de Parfum Rollerball</t>
  </si>
  <si>
    <t>0.34 oz/ 10 mL Eau de Parfum Rollerball</t>
  </si>
  <si>
    <t>P440909</t>
  </si>
  <si>
    <t>Good Girl LÃ©gÃ¨re Rollerball</t>
  </si>
  <si>
    <t>.34oz/10mL</t>
  </si>
  <si>
    <t>.34oz/10mL Eau de Parfum  Rollerball</t>
  </si>
  <si>
    <t>P471747</t>
  </si>
  <si>
    <t>Bad Boy Eau de Toilette</t>
  </si>
  <si>
    <t>1.7 oz/ 50 mL  Eau de Toilette</t>
  </si>
  <si>
    <t>['Alcohol Denat., Parfum (Fragrance), Aqua (Water), Coumarin, Ethylhexyl Methoxycinnamate, Linalool, Limonene, Alpha-Isomethyl Ionone, Ethylhexyl Salicylate, Butyl Methoxydibenzoylmethane, Geraniol, Citral, Citronellol, Methyl 2-Octynoate, Hydroxycitronellal, Cinnamal.']</t>
  </si>
  <si>
    <t>P482517</t>
  </si>
  <si>
    <t>Good Girl Body Mist</t>
  </si>
  <si>
    <t>['Alcohol Denat., Aqua (Water), Glycerin, Parfum (Fragrance), Linalool, Hydroxycitronellal, Benzyl Salicylate, Butyl Methoxydibenzoylmethane, Coumarin, Propylene Glycol, Panthenol, Benzyl Benzoate, Limonene, Geraniol, Citronellol, Isoeugenol, Benzyl Alcohol.']</t>
  </si>
  <si>
    <t>P472310</t>
  </si>
  <si>
    <t>Bad Boy Le Parfum</t>
  </si>
  <si>
    <t>['Alcohol Denat., Parfum (Fragrance), Aqua (Water), Limonene, Coumarin, Linalool, Benzyl Salicylate, Alpha-Isomethyl Ionone, Citronellol, Butyl Methoxydibenzoylmethane, Citral, Benzyl Alcohol, Geraniol, Cinnamal, Eugenol.']</t>
  </si>
  <si>
    <t>P481961</t>
  </si>
  <si>
    <t>Bad Boy Cobalt Eau de Parfum</t>
  </si>
  <si>
    <t>['Alcohol Denat., Parfum (Fragrance), Aqua (Water), Limonene, Hydroxycitronellal, Linalool, Butyl Methoxydibenzoylmethane, Coumarin, Citronellol, Citral, Geraniol, Ci 60730 (Ext. Violet 2).']</t>
  </si>
  <si>
    <t>['Layerable Scent', 'Warm &amp;Spicy Scent', 'Woody &amp; Earthy Scent']</t>
  </si>
  <si>
    <t>P481960</t>
  </si>
  <si>
    <t>Bad Boy Cobalt Eau de Parfum Travel Spray</t>
  </si>
  <si>
    <t>P505121</t>
  </si>
  <si>
    <t>Bad Boy Extreme Eau de Parfum</t>
  </si>
  <si>
    <t>3.4 oz / 100 mL eau de parfum spray</t>
  </si>
  <si>
    <t>['Alcohol Denat., Parfum (Fragrance), Aqua (Water), Coumarin, Linalool, Alpha-Isomethyl Ionone, Butyl Methoxydibenzoylmethane, Limonene, Citral, Geraniol, Eugenol, Alcohol, Methyl 2-Octynoate, Tris(Tetramethylhydroxypiperidinol) Citrate, Benzyl Benzoate, Cinnamal, Benzyl Alcohol.']</t>
  </si>
  <si>
    <t>['Layerable Scent', 'Warm &amp;Spicy Scent']</t>
  </si>
  <si>
    <t>P505366</t>
  </si>
  <si>
    <t>Good Girl Blush Eau de Parfum Rollerball</t>
  </si>
  <si>
    <t>eau de parfum rollerball</t>
  </si>
  <si>
    <t>P481817</t>
  </si>
  <si>
    <t>Beauty Elixir Prep, Set, Glow Face Mist</t>
  </si>
  <si>
    <t>Caudalie</t>
  </si>
  <si>
    <t>['Aqua/Water/Eau, Alcohol, Citrus Aurantium Amara (Bitter Orange) Flower Water, Parfum (Fragrance), Rosmarinus Officinalis (Rosemary) Leaf Oil, Potassium Alum, Glycerin, Mentha Piperita (Peppermint) Oil, Commiphora Myrrha Resin Extract, Styrax Tonkinensis Resin Extract, Melissa Officinalis (Balm Mint) Leaf Oil, Citrus Aurantium Amara (Bitter Orange) Flower Oil, Rosa Damascena Flower Oil, Vitis Vinifera (Grape) Fruit Extract, Tocopherol, Benzyl Benzoate, Citral, Citronellol, Geraniol, Farnesol, Limonene, Linalool (010/035).']</t>
  </si>
  <si>
    <t>['Vegan', 'Good for: Dullness/Uneven Texture', 'Good for: Pores', 'Clean + Planet Positive', 'Fresh Scent', 'Best for Oily, Combo, Normal Skin']</t>
  </si>
  <si>
    <t>P94421</t>
  </si>
  <si>
    <t>Vinoperfect Radiance Dark Spot Serum Vitamin C Alternative</t>
  </si>
  <si>
    <t>['Aqua/Water/Eau,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t>
  </si>
  <si>
    <t>['Vegan', 'Good for: Dullness/Uneven Texture', 'Clean + Planet Positive', 'Oil Free', 'Good for: Dark spots']</t>
  </si>
  <si>
    <t>P472454</t>
  </si>
  <si>
    <t>Vinosource-Hydra Moisturizing Sorbet</t>
  </si>
  <si>
    <t>1.3 oz/ 40 mL</t>
  </si>
  <si>
    <t>['Aqua/Water/Eau, Vitis Vinifera (Grape) Fruit Water, Dicaprylyl Ether, Glycerin, Butyrospermum Parkii (Shea) Butter Extract, Hexyldecanol, Hexyldecyl Laurate, Palmitoyl Grape Seed Extract, Behenyl Alcohol, Glyceryl Stearate, Acrylates/C10-30 Alkyl Acrylate Crosspolymer, Erythritol, Lecithin, Mannitol, Tocopherol, Caprylyl Glycol, Helianthus Annuus (Sunflower) Seed Oil, Xanthan Gum, Sodium Benzoate, Vitis Vinifera (Grape) Juice, Glycine Soja (Soybean) Sterols, Butylene Glycol, Chamomilla Recutita (Matricaria) Flower Extract, Sodium Hydroxide, Citric Acid, Sodium Carboxymethyl Beta-Glucan, Sodium Citrate, Sodium Phytate, Potassium Sorbate, Biosaccharide Gum-1, Sodium Hyaluronate, Sodium Levulinate, Glyceryl Caprylate, Homarine Hcl, Sodium Anisate, Alcohol, Acetyl Tetrapeptide-15, Parfum (Fragrance) (098/131).']</t>
  </si>
  <si>
    <t>['Vegan', 'Good for: Redness', 'Clean + Planet Positive', 'Hydrating', 'Without Mineral Oil', 'Without Silicones']</t>
  </si>
  <si>
    <t>P12045</t>
  </si>
  <si>
    <t>Grape Water Moisturizing Face Mist</t>
  </si>
  <si>
    <t>['Vitis Vinifera (Grape) Fruit Water*, Vitis Vinifera (Grape) Juice*, Nitrogen.']</t>
  </si>
  <si>
    <t>['Good for: Redness', 'Best for Dry Skin', 'Clean + Planet Positive', 'Hydrating', 'Good for: Dryness']</t>
  </si>
  <si>
    <t>P474938</t>
  </si>
  <si>
    <t>Vinopure Natural Salicylic Acid Pore Minimizing Serum</t>
  </si>
  <si>
    <t>['Aqua/Water/Eau, Rosa Damascena Flower Water, Alcohol, Niacinamide, Butylene Glycol, Palmitoyl Grape Seed Extract, Xanthan Gum, Salicylic Acid, Sodium Hyaluronate, Tocopherol, Pelargonium Graveolens Flower Oil, Sodium Hydroxide, Mentha Piperita (Peppermint) Oil, Citral, Cymbopogon Citratus Leaf Oil, Rosmarinus Officinalis (Rosemary) Leaf Oil, Citronellol, Geraniol, Sodium Phytate, Linalool, Lavandula Hybrida Oil, Melissa Officinalis Leaf Oil, Limonene.']</t>
  </si>
  <si>
    <t>['Good for: Pores', 'Clean + Planet Positive', 'Fragrance Free', 'Good for: Acne/Blemishes', 'Salicylic Acid', 'Best for Oily, Combo, Normal Skin']</t>
  </si>
  <si>
    <t>P395615</t>
  </si>
  <si>
    <t>Pore Minimizing Instant Detox Mask</t>
  </si>
  <si>
    <t>['Aqua/Water/Eau,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</si>
  <si>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['Vegan', 'Good for: Dullness/Uneven Texture', 'Clean + Planet Positive', 'Good for: Pores', 'Good for: Acne/Blemishes', 'Best for Oily, Combo, Normal Skin']</t>
  </si>
  <si>
    <t>P152203</t>
  </si>
  <si>
    <t>Hand and Nail Cream</t>
  </si>
  <si>
    <t>['Water, Glycerin*, Cetearyl Alcohol*, Vitis Vinifera (Grape) Seed Oil*, Glyceryl Stearate*, Butyrospermum Parkii (Shea Butter) Extract*, Tocopheryl Acetate*, Persea Gratissima (Avocado) Oil Unsaponifiables*, Dimethicone, Sodium Cetearyl Sulfate*, Caprylyl Glycol, Acrylates/C10-30 Alkyl Acrylate Crosspolymer, Palmitoyl Grape Seed Extract*, Potassium Sorbate, Parfum (Fragrance), Sodium Hydroxide, Carbomer, Sodium Carboxymethyl Betaglucan, Tocopherol*, Geraniol, Limonene, Linalool. *Plant Origin.', 'aqua/water/eau, glycerin, cetearyl alcohol, vitis vinifera (grape) seed oil, glyceryl stearate, butyrospermum parkii (shea) butter extract, palmitoyl grape seed extract, sodium cetearyl sulfate, coco-caprylate/caprate, tocopheryl acetate, limonene, persea gratissima (avocado) oil, caprylyl glycol, acrylates/c10-30 alkyl acrylate crosspolymer, potassium sorbate, phytosterols, olea europaea (olive) fruit oil, linalool, sodium hydroxide, carbomer, geraniol, sodium carboxymethyl beta-glucan, sorbitan oleate, tocopherol, ascorbyl palmitate, parfum (fragrance), citral. (061/136)']</t>
  </si>
  <si>
    <t>['Clean + Planet Positive', 'Good for: Dryness']</t>
  </si>
  <si>
    <t>P474937</t>
  </si>
  <si>
    <t>Vinopure Pore Purifying Gel Cleanser</t>
  </si>
  <si>
    <t>['Aqua/Water/Eau, Vitis Vinifera (Grape) Fruit Water, Decyl Glucoside, Glycerin, Sodium Cocoyl Glutamate, Sucrose Cocoate, Acacia Senegal Gum, Xanthan Gum, Propylene Glycol, Citric Acid, Aloe Barbadensis Leaf Powder, Salicylic Acid, Vitis Vinifera (Grape) Juice, Sodium Benzoate, Pelargonium Graveolens Flower Oil, Mentha Piperita (Peppermint) Oil, Citral, Cymbopogon Citratus Leaf Oil, Rosmarinus Officinalis (Rosemary) Leaf Oil, Citronellol, Geraniol, Potassium Sorbate, Linalool, Lavandula Hybrida Oil, Melissa Officinalis Leaf Oil.']</t>
  </si>
  <si>
    <t>['Vegan', 'Good for: Pores', 'Clean + Planet Positive', 'Fragrance Free', 'Good for: Acne/Blemishes', 'Best for Oily, Combo, Normal Skin']</t>
  </si>
  <si>
    <t>P471226</t>
  </si>
  <si>
    <t>Vinoperfect Instant Brightening Moisturizer with Niacinamide</t>
  </si>
  <si>
    <t>['Aqua/Water/Eau,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</si>
  <si>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P381020</t>
  </si>
  <si>
    <t>Vinoclean Cleansing Micellar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</si>
  <si>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</si>
  <si>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P420224</t>
  </si>
  <si>
    <t>Vinoperfect Brightening Glycolic Essence</t>
  </si>
  <si>
    <t>['Aqua/Water/Eau,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t>
  </si>
  <si>
    <t>['Vegan', 'Good for: Dullness/Uneven Texture', 'Best for Dry Skin', 'Clean + Planet Positive', 'AHA/Glycolic Acid', 'Good for: Dark spots']</t>
  </si>
  <si>
    <t>P472453</t>
  </si>
  <si>
    <t>Vinosource-Hydra SOS Intense Hydration Moisturizer</t>
  </si>
  <si>
    <t>['Aqua/Water/Eau, Glycerin, Ethylhexyl Cocoate, Squalane, Cetearyl Alcohol, Ethylhexyl Palmitate, Vitis Vinifera (Grape) Fruit Water, Borago Officinalis Seed Oil, Potassium Cetyl Phosphate, Palmitoyl Grape Seed Extract, Cetearyl Wheat Straw Glycosides, Caprylic/Capric Triglyceride, Oleyl Alcohol, Cetearyl Glucoside, Coco-Caprylate/Caprate, Hydrogenated Olive Oil Stearyl Esters, Tocopheryl Acetate, Carbomer, Caprylyl Glycol, Potassium Sorbate, Hydrogenated Vegetable Oil, Sodium Hydroxide, Tocopherol, Helianthus Annuus (Sunflower) Seed Oil, Vitis Vinifera (Grape) Juice, Crithmum Maritimum Extract, Sodium Carboxymethyl Beta-Glucan, Acrylates/C10-30 Alkyl Acrylate Crosspolymer, Citric Acid, Sodium Hyaluronate, Sodium Benzoate, Hydrogenated Palm Glycerides Citrate, Parfum (Fragrance) (235/007).']</t>
  </si>
  <si>
    <t>['Vegan', 'Best for Dry Skin', 'Clean + Planet Positive', 'Hydrating', 'Without Mineral Oil', 'Without Silicones']</t>
  </si>
  <si>
    <t>P474939</t>
  </si>
  <si>
    <t>Vinopure Natural Salicylic Acid Pore Minimizing Toner</t>
  </si>
  <si>
    <t>['Aqua/Water/Eau, Alcohol Denat., Rosa Damascena Flower Water, Vitis Vinifera (Grape) Fruit Water, Caprylyl/Capryl Glucoside, Arginine, Salicylic Acid, Vitis Vinifera (Grape) Juice, Citric Acid, Pelargonium Graveolens Flower Oil, Mentha Piperita (Peppermint) Oil, Citral, Cymbopogon Citratus Leaf Oil, Rosmarinus Officinalis (Rosemary) Leaf Oil, Sodium Benzoate, Citronellol, Sodium Phytate, Geraniol, Potassium Sorbate, Linalool, Lavandula Hybrida Oil, Melissa Officinalis Leaf Oil, Limonene.']</t>
  </si>
  <si>
    <t>P468637</t>
  </si>
  <si>
    <t>Vinoclean Makeup Removing Cleansing Oil</t>
  </si>
  <si>
    <t>['Helianthus Annuus (Sunflower) Seed Oil*, Polyglyceryl-4 Oleate*, Caprylic/Capric Triglyceride*, Ricinus Communis (Castor) Seed Oil*, Prunus Amygdalus Dulcis (Sweet Almond) Oil*, Vitis Vinifera (Grape) Seed Oil*, Tocopherol*, Fragrance*. *Plant origin.']</t>
  </si>
  <si>
    <t>['Vegan', 'Clean + Planet Positive', 'Without Mineral Oil', 'Good for: Dryness']</t>
  </si>
  <si>
    <t>P480285</t>
  </si>
  <si>
    <t>Premier Cru Dark Circle Correcting Eye Cream</t>
  </si>
  <si>
    <t>['Aqua/Water/Eau,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</si>
  <si>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['Vegan', 'Good for: Loss of firmness', 'Clean + Planet Positive', 'Good for: Dark Circles', 'Good for: Anti-Aging', 'Fragrance Free']</t>
  </si>
  <si>
    <t>P466114</t>
  </si>
  <si>
    <t>Resveratrol Lift Instant Firming Retinol Alternative Serum</t>
  </si>
  <si>
    <t>['Aqua/Water/Eau,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t>
  </si>
  <si>
    <t>['Vegan', 'Hyaluronic Acid', 'Good for: Loss of firmness', 'Clean + Planet Positive', 'Good for: Dryness']</t>
  </si>
  <si>
    <t>P467750</t>
  </si>
  <si>
    <t>Resveratrol Lift Retinol Alternative Firming Cashmere Moisturizer</t>
  </si>
  <si>
    <t>['Aqua/Water/Eau,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</si>
  <si>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P458757</t>
  </si>
  <si>
    <t>Vinosculpt Lift &amp; Firm Body Cream</t>
  </si>
  <si>
    <t>['Aqua/Water/Eau, Coco-Caprylate/Caprate, Glycerin, Vitis Vinifera (Grape) Seed Oil, Butyrospermum Parkii (Shea) Butter Extract, Butylene Glycol, Hexyldecyl Stearate, Isocetyl Stearate, Octyldodecyl Myristate, Arachidyl Alcohol, Glyceryl Stearate, Palmitoyl Grape Seed Extract, Behenyl Alcohol, Palmitic Acid, Stearic Acid, Arachidyl Glucoside, Pentaerythrityl Distearate, Polyacrylate Crosspolymer-6, Caprylyl Glycol, Ethylhexylglycerin, Sodium PCA, Potassium Sorbate, Xanthan Gum, Limonene, Tocopherol, Helianthus Annuus (Sunflower) Seed Oil, Linalool, Iris Florentina Root Extract, Citric Acid, Geraniol, Sodium Phytate, Parfum (Fragrance), Citral.']</t>
  </si>
  <si>
    <t>['Vegan', 'Good for: Loss of firmness', 'Best for Dry Skin', 'Clean + Planet Positive', 'Good for: Dryness', 'Without Parabens']</t>
  </si>
  <si>
    <t>Cellulite &amp; Stretch Marks</t>
  </si>
  <si>
    <t>P480160</t>
  </si>
  <si>
    <t>Premier Cru Anti Aging Cream Moisturizer with Hyaluronic Acid</t>
  </si>
  <si>
    <t>['Aqua/Water/Eau,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t>
  </si>
  <si>
    <t>['Vegan', 'Refill Available', 'Good for: Dullness/Uneven Texture', 'Good for: Loss of firmness', 'Clean + Planet Positive', 'Good for: Anti-Aging']</t>
  </si>
  <si>
    <t>P471227</t>
  </si>
  <si>
    <t>Vinoperfect Brightening Glycolic Night Cream</t>
  </si>
  <si>
    <t>['Aqua/Water/Eau, Butylene Glycol, Glycerin, Cetearyl Alcohol, Coco-Caprylate/Caprate, Glyceryl Stearate Se, Butyrospermum Parkii (Shea) Butter Extract, Caprylic/Capric Triglyceride, Vitis Vinifera(Grape) Seed Oil, Hydrogenated Vegetable Oil, Triheptanoin, Panthenol, Potassium Cetyl Phosphate, Squalane, Palmitoyl Grapevine Shoot Extract, Glycolic Acid, Cetearyl Glucoside, Bisabolol, Tocopheryl Acetate, Benzyl Alcohol, Sodium Hydroxide, Acacia Senegal Gum, Xanthan Gum, Caprylyl Glycol, Cassia Angustifolia Seed Polysaccharide, Arginine, Dehydroacetic Acid, Limonene, Linalool, Sodium Hyaluronate, Carbomer, Sodium Phytate, Papain, 1,2-Hexanediol, Tocopherol, Algin, Parfum (Fragrance), Geraniol.']</t>
  </si>
  <si>
    <t>['Vegan', 'Good for: Dullness/Uneven Texture', 'Clean + Planet Positive', 'AHA/Glycolic Acid', 'Good for: Dark spots']</t>
  </si>
  <si>
    <t>P6028</t>
  </si>
  <si>
    <t>Gentle Buffing Cream</t>
  </si>
  <si>
    <t>['Water, Hexyldecyl Stearate*, Cellulose*, Hydrogenated Jojoba Oil*, Glycerin*, Vitis Vinifera (Grape) Seed Oil*, Mel (Honey), C14-22 Alcohols*, Potassium Cetyl Phosphate, Myristyl Alcohol*, Sodium Acrylates Copolymer, Caprylyl Glycol, Parfum (Fragrance), Hydrogenated Polyisobutene, Benzyl Alcohol , C12-20 Alkyl Glucoside*, Xanthan Gum, Helianthus Annuus (Sunflower) Seed Oil*, Myristyl Glucoside*, Butylene Glycol, Phospholipids*, Polyglyceryl-10 Stearate*, Tocopherol*, Glycyrrhiza Glabra (Licorice) Root Extract*, Dehydroacetic Acid, Glucose*, Benzyl Benzoate, Hexyl Cinnamal, Limonene, Linalool. *Plant Origin.']</t>
  </si>
  <si>
    <t>['Clean + Planet Positive', 'Good for: Pores']</t>
  </si>
  <si>
    <t>P504887</t>
  </si>
  <si>
    <t>Mini Pore Minimizing Instant Detox Mask</t>
  </si>
  <si>
    <t>1.18 oz / 35 mL</t>
  </si>
  <si>
    <t>['Natural Upcycled Grapes: Provide antioxidant benefits and help limit sebum oxidation responsible for blackheads.', 'Sustainably Sourced Pink Clay: Cleanses away visible impurities and excess sebum while tightening the look of pores.', 'Natural Caffeine: Visibly smooths and illuminates skin.', 'Aqua/Water/Eau,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</si>
  <si>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['Vegan', 'Good for: Dullness/Uneven Texture', 'Good for: Pores', 'Clean + Planet Positive', 'Good for: Acne/Blemishes', 'Best for Oily, Combo, Normal Skin']</t>
  </si>
  <si>
    <t>P480284</t>
  </si>
  <si>
    <t>Premier Cru Anti-Aging Serum with Niacinamide and Hyaluronic Acid</t>
  </si>
  <si>
    <t>['Aqua/Water/Eau,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t>
  </si>
  <si>
    <t>['Vegan', 'Good for: Dullness/Uneven Texture', 'Good for: Loss of firmness', 'Clean + Planet Positive', 'Good for: Anti-Aging', 'Good for: Dark spots']</t>
  </si>
  <si>
    <t>P481818</t>
  </si>
  <si>
    <t>Mini Beauty Elixir Prep, Set, Glow Face Mist</t>
  </si>
  <si>
    <t>P471009</t>
  </si>
  <si>
    <t>Vinoperfect Brightening Glycolic Peel Mask</t>
  </si>
  <si>
    <t>['Aqua/Water/Eau, Glycerin, Coco-Caprylate/Caprate, Sorbitan Stearate, Glyceryl Stearate SE, Cetearyl Alcohol, Triheptanoin, Sodium Acrylate/Sodium Acryloyldimethyl Taurate Copolymer, Cetyl Alcohol, Silica, Squalane, Vitis Vinifera (Grape) Seed Oil, Palmitoyl Grapevine Shoot Extract, C15-19 Alkane, Glycolic Acid, Bisabolol, Benzyl Alcohol, Sodium Hydroxide, Citric Acid, Caprylyl Glycol, Lactic Acid, Xanthan Gum, Polyglyceryl-6 Laurate, Arginine, Paeonia Lactiflora Root Extract, Tartaric Acid, Polyglycerin-6, Helianthus Annuus (Sunflower) Seed Oil, Tocopherol, Sorbitan Oleate, Glucose, Dehydroacetic Acid, Sorbitan Isostearate, Acer Saccharum (Sugar Maple) Extract, Carbomer, Sodium Phytate, Papain, 1,2-Hexanediol, Algin, Citrus Limon (Lemon) Peel Oil, Parfum (Fragrance).']</t>
  </si>
  <si>
    <t>P472455</t>
  </si>
  <si>
    <t>Vinosource-Hydra SOS Hydrating Hyaluronic Acid Serum</t>
  </si>
  <si>
    <t>['Aqua/Water/Eau, Vitis Vinifera (Grape) Fruit Water, Glycerin, Butylene Glycol, Ethylhexyl Palmitate, Palmitoyl Grape Seed Extract, Polyacrylate Crosspolymer-6, Caprylyl Glycol, Squalane, Vitis Vinifera (Grape) Juice, Xanthan Gum, Sorbitan Oleate, Sodium Carboxymethyl Beta-Glucan, Citric Acid, Hyaluronic Acid, Sorbitan Laurate, Sodium Phytate, Sodium Benzoate, Sodium Hydroxide, Disodium Acetyl Glucosamine Phosphate, Potassium Sorbate, Myristyl Malate Phosphonic Acid, Parfum (Fragrance) (245/059).']</t>
  </si>
  <si>
    <t>['Hydrating', 'Without Silicones', 'Oil Free', 'Vegan', 'Hyaluronic Acid', 'Clean + Planet Positive']</t>
  </si>
  <si>
    <t>P471541</t>
  </si>
  <si>
    <t>Vinosource-Hydra Grape Water Gel Moisturizer</t>
  </si>
  <si>
    <t>['Aqua/Water/Eau, Glycerin, Vitis Vinifera (Grape) Fruit Water, Isostearyl Isostearate, Octyldodecyl Myristate, Squalane, Microcrystalline Cellulose, Caprylic/Capric Triglyceride, Benzyl Alcohol, Xanthan Gum, Carbomer, Cellulose Gum, Caprylyl Glycol, Vitis Vinifera (Grape) Juice, Sodium Hyaluronate, Sodium Hydroxide, Aloe Barbadensis Leaf Juice, Helianthus Annuus (Sunflower) Seed Oil, Tocopherol, Citric Acid, Dehydroacetic Acid, Sodium Phytate, Sodium Carboxymethyl Beta-Glucan, Sodium Benzoate, Potassium Sorbate, Parfum (Fragrance).']</t>
  </si>
  <si>
    <t>['Vegan', 'Clean + Planet Positive', 'Hydrating', 'Without Mineral Oil', 'Best for Oily, Combo, Normal Skin', 'Without Silicones']</t>
  </si>
  <si>
    <t>P468813</t>
  </si>
  <si>
    <t>Vinoclean Moisturizing Toner with Rose Water</t>
  </si>
  <si>
    <t>['Vinolevure: Strengthens, moisturizes, and tones.', 'Aqua/Water/Eau, Butylene Glycol, Rosa Damascena Flower Water, Saccharide Isomerate, Methylpropanediol, Sodium Benzoate, Caprylyl Glycol, Citric Acid, Phenylpropanol, Sodium Carboxymethyl Betaglucan, Sodium Citrate.']</t>
  </si>
  <si>
    <t>['Vegan', 'Clean + Planet Positive', 'Good for: Dryness', 'Alcohol Free']</t>
  </si>
  <si>
    <t>P469444</t>
  </si>
  <si>
    <t>Vinoclean Gentle Cleansing Almond Milk</t>
  </si>
  <si>
    <t>['Aqua/Water/Eau, Isopropyl Isostearate, Butylene Glycol, Glycerin, Cetyl Alcohol, Prunus Amygdalus Dulcis (Sweet Almond) Oil, Ricinus Communis (Castor) Seed Oil, Simmondsia Chinensis (Jojoba) Seed Oil, Palmitoyl Grape Seed Extract, Sodium Cocoyl Glutamate, Carbomer, Decyl Glucoside, Butyrospermum Parkii (Shea) Butter Extract, Maltodextrin, Xanthan Gum, Potassium Cetyl Phosphate, Caprylyl Glycol, Potassium Sorbate, Sodium Hydroxide, Tocopherol, Helianthus Annuus (Sunflower) Seed Oil, Avena Sativa (Oat) Kernel Extract, Centaurea Cyanus Flower Extract, Parfum (Fragrance).']</t>
  </si>
  <si>
    <t>['Good for: Redness', 'Clean + Planet Positive', 'Hydrating', 'Good for: Dryness']</t>
  </si>
  <si>
    <t>P467748</t>
  </si>
  <si>
    <t>Resveratrol Lift Firming Eye Gel-Cream</t>
  </si>
  <si>
    <t>['Aqua/Water/Eau,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t>
  </si>
  <si>
    <t>P503657</t>
  </si>
  <si>
    <t>Premier Cru Skin Barrier Rich Moisturizer with Bio-Ceramides</t>
  </si>
  <si>
    <t>1.6 oz / 50 mL</t>
  </si>
  <si>
    <t>['Aqua/Water/Eau, Glycerin, Caprylic/Capric Triglyceride, Vitis Vinifera (Grape) Seed Oil, Hydrogenated Ethylhexyl Olivate, Butyrospermum Parkii (Shea) Butter Extract, Cetearyl Alcohol, Butylene Glycol, Cetearyl Glucoside, Propanediol, Palmitoyl Grapevine Shoot Extract, Palmitoyl Grape Seed Extract, Hydrogenated Olive Oil Unsaponifiables, Pentaerythrityl Distearate, Potassium Cetyl Phosphate, Carbomer, Caprylyl Glycol, Ceramide Np, Xanthan Gum, Ci 77891 (Titanium Dioxide), Hydrolyzed Hyaluronic Acid, Magnolia Grandiflora Bark Extract, Potassium Sorbate, Tocopherol, Helianthus Annuus (Sunflower) Seed Oil, Adenosine, Sodium Hydroxide, Sodium Phytate, Geraniol, Linalool, Ci 77491 (Iron Oxides), Paeonia Lactiflora Root Extract, Ci 77492 (Iron Oxides), Sodium Citrate, Parfum (Fragrance), Citronellol.(315/011)']</t>
  </si>
  <si>
    <t>['Vegan', 'Refill Available', 'Good for: Dullness/Uneven Texture', 'Clean + Planet Positive', 'Good for: Anti-Aging', 'Good for: Dark spots']</t>
  </si>
  <si>
    <t>P467749</t>
  </si>
  <si>
    <t>Resveratrol Lift Retinol Alternative Firming Night Moisturizer</t>
  </si>
  <si>
    <t>['QUA/WATER/EAU, BUTYLENE GLYCOL, GLYCERIN, COCO-CAPRYLATE/CAPRATE, SQUALANE, CETEARYL ALCOHOL, CAPRYLIC/CAPRIC TRIGLYCERIDE, HYDROGENATED VEGETABLE OIL, TRIHEPTANOIN, VITIS VINIFERA (GRAPE) SEED OIL, PALMITOYL GRAPEVINE SHOOT EXTRACT, CITRUS AURANTIUM AMARA (BITTER ORANGE) FLOWER WATER, ARACHIDYL ALCOHOL, CARBOMER, BEHENYL ALCOHOL, POTASSIUM SORBATE, CAPRYLYL GLYCOL, CETEARYL GLUCOSIDE, ARACHIDYL GLUCOSIDE, HYDROLYZED HYALURONIC ACID, TOCOPHERYL ACETATE, XANTHAN GUM, SODIUM HYDROXIDE, ADENOSINE, TILIA PLATYPHYLLOS FLOWER EXTRACT, VERBENA OFFICINALIS LEAF EXTRACT, ACETYL DIPEPTIDE-1 CETYL ESTER, HYALURONIC ACID, KHAYA SENEGALENSIS BARK EXTRACT, MALTODEXTRIN, CITRIC ACID, PAEONIA LACTIFLORA ROOT EXTRACT, SODIUM BENZOATE, PARFUM (FRAGRANCE), LINALOOL, LIMONENE, COUMARIN.(260/013)']</t>
  </si>
  <si>
    <t>P472451</t>
  </si>
  <si>
    <t>Vinosource-Hydra Moisturizing Mask</t>
  </si>
  <si>
    <t>['Aqua/Water/Eau, Polylactic Acid, Hexyldecyl Stearate, Glycerin, Glyceryl Stearate, Pentaerythrityl Distearate, Arachidyl Alcohol, Polyacrylate Crosspolymer-6, Vitis Vinifera (Grape) Fruit Water, Behenyl Alcohol, Arachidyl Glucoside, Potassium Cetyl Phosphate, Parfum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</si>
  <si>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['Vegan', 'Best for Dry Skin', 'Clean + Planet Positive', 'Hydrating', 'Good for: Dryness', 'Without Silicones']</t>
  </si>
  <si>
    <t>P470007</t>
  </si>
  <si>
    <t>Vinoclean Gentle Foam Cleanser</t>
  </si>
  <si>
    <t>['Aqua/water/eau, glycerin, sodium cocoyl glutamate, caprylyl/capryl glucoside, cocamidopropyl betaine, coco-betaine, caprylyl glycol, citric acid, potassium sorbate, sodium methyl cocoyl taurate, sodium cocoyl isethionate, sodium phytate, butylene glycol, chamomilla recutita (matricaria) flower extract, linalool, salvia officinalis (sage) leaf extract, vitis vinifera (grape) fruit extract, parfum (fragrance).(263/026)']</t>
  </si>
  <si>
    <t>['Vegan', 'Good for: Redness', 'Clean + Planet Positive', 'Hydrating', 'Good for: Dryness']</t>
  </si>
  <si>
    <t>P478239</t>
  </si>
  <si>
    <t>Vinopure Purifying Clay Mask</t>
  </si>
  <si>
    <t>1 oz/ 75 mL</t>
  </si>
  <si>
    <t>['Aqua/Water/Eau, Illite, Bentonite, Glycerin, Vitis Vinifera (Grape) Fruit Water, Acacia Senegal Gum, Zinc Pca, Xanthan Gum, Benzyl Alcohol, Vitis Vinifera (Grape) Juice, Citrus Aurantium Bergamia (Bergamot) Fruit Oil, Dehydroacetic Acid, Lavandula Angustifolia (Lavender) Oil, Linalool, Limonene, Citric Acid, Sodium Benzoate, Cupressus Sempervirens Oil, Salvia Sclarea (Clary) Oil, Potassium Sorbate, Commiphora Myrrha Oil, Santalum Album (Sandalwood) Oil, Anthemis Nobilis Flower Oil. (244/021).']</t>
  </si>
  <si>
    <t>['Vegan', 'Best for Oily Skin', 'Clean + Planet Positive', 'Hydrating', 'Fragrance Free', 'Good for: Acne/Blemishes']</t>
  </si>
  <si>
    <t>P474936</t>
  </si>
  <si>
    <t>Vinopure Oil-Control Moisturizer for Acne Prone Skin</t>
  </si>
  <si>
    <t>1.35 oz / 40 mL</t>
  </si>
  <si>
    <t>['Aqua/Water/Eau, Butylene Glycol, Coco-Caprylate/Caprate, Vitis Vinifera (Grape) Fruit Water, Silica, Squalane, Glycerin, Tapioca Starch, Glyceryl Stearate, Isostearyl Isostearate, Palmitoyl Grape Seed Extract, Alcohol Denat., Acrylates/ C10-30 Alkyl Acrylate Crosspolymer, Caprylyl Glycol, Xanthan Gum, Enantia Chlorantha Bark Extract, Pentylene Glycol, Potassium Cetyl Phosphate, Vitis Vinifera (Grape) Juice, Tocopherol, Helianthus Annuus (Sunflower) Seed Oil, Sodium Phytate, Citric Acid, Pelargonium Graveolens Flower Oil, Sodium Hydroxide, Sodium Carboxymethyl Beta-Glucan, Mentha Piperita (Peppermint) Oil, Citral, Cymbopogon Citratus Leaf Oil, Sodium Benzoate, Rosmarinus Officinalis (Rosemary) Leaf Oil, Citronellol, Maltodextrin, Orthosiphon Stamineus Extract, Potassium Sorbate, Lavandula Hybrida Oil, Melissa Officinalis Leaf Oil, Oleanolic Acid, Geraniol, Linalool, Limonene (314/002).']</t>
  </si>
  <si>
    <t>['Vegan', 'Good for: Pores', 'Clean + Planet Positive', 'Hydrating', 'Fragrance Free', 'Good for: Acne/Blemishes']</t>
  </si>
  <si>
    <t>P472452</t>
  </si>
  <si>
    <t>Vinofresh Natural Aluminum-Free Deodorant</t>
  </si>
  <si>
    <t>['Butylene Glycol, Glycerin, Propanediol, Aqua/Water/Eau, Sodium Stearate, Polyglyceryl-4 Caprate, Polyglyceryl-6 Caprylate, Citronellyl Methylcrotonate, Vitis Vinifera (Grape) Fruit Water, Eucalyptus Globulus Leaf Oil, Caprylyl Glycol, Limonene, Vitis Vinifera (Grape) Juice, Citric Acid, Sodium Benzoate, Potassium Sorbate, Citronellol.']</t>
  </si>
  <si>
    <t>['Vegan', 'Clean + Planet Positive', 'Fresh Scent', 'Long-wearing', 'Fragrance Free', 'Alcohol Free']</t>
  </si>
  <si>
    <t>P481386</t>
  </si>
  <si>
    <t>Moisturizing Vegan Body Butter</t>
  </si>
  <si>
    <t>['Aqua/Water/Eau, Butyrospermum Parkii (Shea) Butter Extract, Glycerin, Coco-Caprylate/Caprate, Vitis Vinifera (Grape) Seed Oil, C10-18 Triglycerides, Hexyldecyl Stearate, Isocetyl Stearate, Octyldodecyl Myristate, Sucrose Distearate, Sucrose Stearate, Balanites Roxburghii Seed Oil, Prunus Amygdalus Dulcis (Sweet Almond) Oil, Saccharide Isomerate, Polyacrylate Crosspolymer-6, Caprylyl Glycol, Ethylhexylglycerin, Potassium Sorbate, Xanthan Gum, Tocopherol, Helianthus Annuus (Sunflower) Seed Oil, Sodium Phytate, Citric Acid, Sodium Citrate, Parfum (Fragrance).']</t>
  </si>
  <si>
    <t>['Vegan', 'Cream Formula', 'Clean + Planet Positive', 'Hydrating', 'Good for: Dryness', 'Without Silicones']</t>
  </si>
  <si>
    <t>P500016</t>
  </si>
  <si>
    <t>Deep Exfoliating Cleanser</t>
  </si>
  <si>
    <t>['Aqua/Water/Eau, Hexyldecyl Stearate, Pumice, Glycerin, Glyceryl Stearate, Pentaerythrityl Distearate, Arachidyl Alcohol, Vitis Vinifera (Grape) Fruit Water, Behenyl Alcohol, Polyacrylate Crosspolymer-6, Arachidyl Glucoside, Potassium Cetyl Phosphate, Helianthus Annuus (Sunflower) Seed Oil, Tocopherol, Caprylyl Glycol, Potassium Sorbate, Menthol, Xanthan Gum, Citric Acid, Limonene, Sodium Phytate, Vitis Vinifera (Grape) Juice, Sodium Benzoate, Parfum (Fragrance).']</t>
  </si>
  <si>
    <t>['Good for: Dullness/Uneven Texture', 'Radiant Finish', 'Vegan', 'Fresh Scent', 'Clean + Planet Positive']</t>
  </si>
  <si>
    <t>P503655</t>
  </si>
  <si>
    <t>Mini Grape Water Moisturizing Face Mist</t>
  </si>
  <si>
    <t>P504881</t>
  </si>
  <si>
    <t>Vinoperfect  Brightening Solution Set</t>
  </si>
  <si>
    <t>['Vinoperfect Radiance Dark Spot Serum:', 'Aqua/Water/Eau,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 'Vinoperfect Brightening Glycolic Essence:', 'Aqua/Water/Eau,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 'Vinoperfect Instant Brightening Moisturizer:', 'Aqua/Water/Eau,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</si>
  <si>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['Good for: Dullness/Uneven Texture', 'Clean + Planet Positive', 'AHA/Glycolic Acid', 'Good for: Dark spots', 'Niacinamide']</t>
  </si>
  <si>
    <t>P504848</t>
  </si>
  <si>
    <t>Resveratrol-Lift Ultimate Firming Set</t>
  </si>
  <si>
    <t>['Resveratrol-Lift Firming Serum:', 'Aqua/Water/Eau,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 'Resveratrol-Lift Firming Eye Gel Cream:', 'Aqua/Water/Eau,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 'Resveratrol-Lift Firming Cashmere Moisturizer:', 'Aqua/Water/Eau,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</si>
  <si>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['Hyaluronic Acid', 'Good for: Loss of firmness', 'Clean + Planet Positive', 'Good for: Anti-Aging', 'Oil Free']</t>
  </si>
  <si>
    <t>P504850</t>
  </si>
  <si>
    <t>Premier Cru Fine Lines and Wrinkles Anti-Aging Set</t>
  </si>
  <si>
    <t>['Premier Cru Anti-Aging Serum:', 'Aqua/Water/Eau,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 'Premier Cru Anti-Aging Cream Moisturizer:', 'Aqua/Water/Eau,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 'Premier Cru Dark Circle Correcting Eye Cream:', 'Aqua/Water/Eau,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</si>
  <si>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['Good for: Loss of firmness', 'Clean + Planet Positive', 'Good for: Anti-Aging', 'Good for: Dryness', 'Good for: Dark spots']</t>
  </si>
  <si>
    <t>P481366</t>
  </si>
  <si>
    <t>Isle Glow Face Moisturizer SPF 45 with Sea Moss and Niacinamide</t>
  </si>
  <si>
    <t>CAY SKIN</t>
  </si>
  <si>
    <t>['Avobenzone 3% Sunscreen, Octisalate 5% Sunscreen, Octocrylene 10% Sunscreen, Water, Butyloctyl Salicylate, Sodium Potassium Aluminum Silicate, Diisopropyl Sebacate, Diisopropyl Adipate, C12-15 Alkyl Benzoate, Lauryl Lactate, Glycerin, Mica, Propanediol, Glyceryl Stearate, Citrullus Lanatus (Watermelon) Fruit Extract, Pyrus Malus (Apple) Fruit Extract, Lens Esculenta (Lentil) Fruit Extract, Chondrus Crispus Extract, Panthenol, Niacinamide, Ferulic Acid, Helianthus Annuus (Sunflower) Seed Oil, Theobroma Cacao (Cocoa) Seed Butter, Cetyl Phosphate, Glyceryl Stearate Citrate, Silica, Caprylyl Glycol, 1,2-Hexanediol, Acrylates/C10-30 Alkyl Acrylate Crosspolymer, Chlorphenesin, Aminomethyl Propanol, Disodium EDTA, Sodium Lactate, Sodium PCA, Vanilla Planifolia Fruit Extract, Santalum Album (Sandalwood) Oil, Rosa Damascena Flower Oil, Myroxylon Pereirae (Balsam Peru) Oil, Cupressus Sempervirens Leaf/Nut/Stem Oil, Coffea Arabica (Coffee) Seed Oil, Citrus Aurantium Bergamia (Bergamot) Fruit Oil, Citrus Aurantium Amara (Bitter Orange) Flower Oil, Amyris Balsamifera Bark Oil, Sodium Benzoate, Potassium Sorbate, Caprylic/Capric Triglyceride, Limonium Gerberi Extract, Limonene, Linalool, Benzyl Benzoate, Titanium Dioxide, Iron Oxides.']</t>
  </si>
  <si>
    <t>['Vegan', 'Hydrating', 'Clean at Sephora', 'SPF', 'Without Silicones', 'Niacinamide']</t>
  </si>
  <si>
    <t>P481367</t>
  </si>
  <si>
    <t>Isle Lip Balm SPF 30 with Sea Moss and Aloe Stem Cells</t>
  </si>
  <si>
    <t>.35 oz / 10 mL</t>
  </si>
  <si>
    <t>['Avobenzone 3% Sunscreen, Homosalate 10% Sunscreen, Octisalate 5% Sunscreen, Hydrogenated Polyisobutene, C18-38 Alkyl Hydroxystearoyl Stearate, Butyrospermum Parkii (Shea) Oil, Butyloctyl Salicylate, VP/Hexadecene Copolymer, Ozokerite, Cetyl Alcohol, Vanillin, Glyceryl Stearate, Phytosteryl/Octyldodecyl Lauroyl Glutamate, Methyl Dihydroabietate, Trihydroxystearin, Erythritol, Aloe Barbadensis Leaf Juice, Water (Aqua), Chondrus Crispus Extract.']</t>
  </si>
  <si>
    <t>['Vegan', 'Clean at Sephora', 'UV Protection', 'SPF', 'Without Silicones', 'Cruelty-Free']</t>
  </si>
  <si>
    <t>P501587</t>
  </si>
  <si>
    <t>Deepwater Nourishing Lip Mask with Sea Moss and Aloe Stem Cells</t>
  </si>
  <si>
    <t>0.7 oz / 20 mL</t>
  </si>
  <si>
    <t>['Polybutene, Hydrogenated Polyisobutene, Diisostearyl Malate, Dipentaerythrityl Tetrahydroxystearate/Tetraisostearate, Synthetic Beeswax, Glyceryl Behenate/Eicosadioate, Synthetic Wax, Phytosteryl/Isostearyl/Cetyl/Stearyl/Behenyl Dimer Dilinoleate, Butyrospermum Parkii (Shea) Butter, Silica Silylate, Helianthus Annuus (Sunflower) Seed Oil, Vanillin, Phytosteryl/Octyldodecyl Lauroyl Glutamate, Isostearyl Alcohol, Boron Nitride, Sorbitan Sesquioleate, Aloe Barbadensis Leaf Extract, Calendula Officinalis Extract, Tocopheryl Acetate, Malic Acid, Water/Aqua/Eau, Ricinus Communis (Castor) Seed Oil, Sodium Hyaluronate, Panthenol, Hydrogenated Castor Oil, Tocopherol, Chondrus Crispus Extract, Hibiscus Sabdariffa Flower Extract, Hydrolyzed Chondrus Crispus Extract, Moringa Oleifera Seed Extract, Citric Acid.']</t>
  </si>
  <si>
    <t>['Recyclable Packaging', 'Good for: Dullness/Uneven Texture', 'Hydrating', 'Clean at Sephora', 'Without Silicones']</t>
  </si>
  <si>
    <t>P500399</t>
  </si>
  <si>
    <t>Isle Glow Body Lotion SPF 45 with Sea Moss and Cocoa Seed Butter</t>
  </si>
  <si>
    <t>['Water, C12-15 Alkyl Benzoate, Butyloctyl Salicylate, Sodium Potassium Aluminum Silicate, Diisopropyl Sebacate, Diisopropyl Adipate, Lauryl Lactate, Mica, Propanediol, Glyceryl Stearate, VP/Eicosene Copolymer, Chondrus Crispus Extract, Limonium Gerberi Extract, Ferulic Acid, Citrullus Lanatus (Watermelon) Fruit Extract, Pyrus Malus (Apple) Fruit Extract, Lens Esculenta (Lentil) Fruit Extract, Helianthus Annuus (Sunflower) Seed Oil, Theobroma Cacao (Cocoa) Seed Butter, Glycerin, Caprylic/Capric Triglyceride, Cetyl Phosphate, Glyceryl Stearate Citrate, Silica, Ethylene Brassylate, Caprylyl Glycol, 1,2-Hexanediol, Acrylates/C10-30 Alkyl Acrylate Crosspolymer, Aminomethyl Propanol, Sodium Lactate, Sodium PCA, Sodium Benzoate, Potassium Sorbate, Disodium EDTA, Chlorphenesin, Synthetic Fluorphlogopite, Tin Oxide, CI 77891 (Titanium Dioxide), CI 77491 (Iron Oxides), Avobenzone (3%), Octisalate (5%), Octocrylene (10%)']</t>
  </si>
  <si>
    <t>['Vegan', 'Clean at Sephora', 'Fragrance Free', 'UV Protection', 'SPF', 'Without Silicones']</t>
  </si>
  <si>
    <t>Body Sunscreen</t>
  </si>
  <si>
    <t>P501577</t>
  </si>
  <si>
    <t>Deepwater Hydrating &amp; Soothing Body CrÃ¨me with Sea Moss &amp; Niacinamide</t>
  </si>
  <si>
    <t>['Water, Glycerin, C15-19 Alkane, Tribehenin, Helianthus Annuus (Sunflower) Seed Oil, Tocopheryl Acetate, Octyldodecyl Neopentanoate, Jojoba Esters, Cetearyl Glucoside, Sunflower Seed Oil/Hydrogenated Sunflower Seed Oil Esters, Hamamelis Virginiana (Witch Hazel) Water, Cetearyl Alcohol, Ricinus Communis (Castor) Seed Oil, Undecane, Butyrospermum Parkii (Shea) Butter, Terminalia Ferdinandiana Fruit Extract, Niacinamide, Chenopodium Quinoa Seed Extract, Hibiscus Sabdariffa Flower Extract, Moringa Oleifera Seed Extract, Chondrus Crispus Extract, Caffeine, Aloe Barbadensis Leaf, Tridecane, Symphytum Officinale Leaf Extract, Hydrogenated Castor Oil, Allantoin, Copernicia Cerifera (Carnauba) Wax, Argania Spinosa Kernel Oil, Cocos Nucifera (Coconut) Oil, Vitis Vinifera (Grape) Seed Oil, Sodium Dehydroacetate, Acacia Senegal Gum, Xanthan Gum, Hyaluronic Acid, 1,3-propanediol, Xylitylglucoside, Anhydroxylitol, Xylitol, Octyldodecanol, Octyldodecyl Xyloside, Phenoxyethanol, Sorbitan Oleate Decylglucoside Crosspolymer, Citrus Paradisi (Grapefruit) Fruit Extract, Citrus Aurantium Dulcis (Orange) Peel Extract, Lavandula Angustifolia (Lavender) Flower/Leaf/Stem Extract, Cucumis Melo (Melon) Fruit Extract, Vanilla Planifolia Fruit Extract.']</t>
  </si>
  <si>
    <t>['Good for: Dullness/Uneven Texture', 'Vitamin C', 'Hydrating', 'Clean at Sephora', 'Without Silicones', 'Niacinamide']</t>
  </si>
  <si>
    <t>P500287</t>
  </si>
  <si>
    <t>Isle Body Oil SPF 30 with Sea Moss and Squalane</t>
  </si>
  <si>
    <t>3.7 oz / 110 mL</t>
  </si>
  <si>
    <t>['Avobenzone 3% Sunscreen, Homosalate 10% Sunscreen, Octisalate 5% Sunscreen, Octocrylene 10% Sunscreen, Alcohol, C12-15 Alkyl Benzoate, Octyldodecanol, Dibutyl Adipate, Caprylic/Capric Triglyceride, Diethylhexyl Carbonate, Diisopropyl Sebacate, Polyester-8, Lauryl Lactate, Polyamide-3, Persea Gratissima (Avocado) Oil, Chondrus Crispus Extract, Alaria Esculenta Extract, Tocopheryl Acetate, Vitis Vinifera (Grape) Seed Oil, Butyrospermum Parkii (Shea) Butter, Argania Spinosa Kernel Oil, Cucumis Sativus (Cucumber) Fruit Extract, Helianthus Annuus (Sunflower) Seed Extract, Hordeum Vulgare Extract, Salicornia Herbacea Extract, Squalane, Glycerin, Raphanus Sativus (Radish) Seed Extract, Glycine Soja (Soybean) Oil, Limnanthes Alba (Meadowfoam) Seed Oil, Amyris Balsamifera Bark Oil, Citrus Aurantium Amara (Bitter Orange) Flower Oil, Citrus Aurantium Bergamia (Bergamot) Fruit Oil, Coffea Arabica (Coffee) Seed Oil, Cupressus Sempervirens Leaf/Nut/Stem Oil, Helianthus Annuus (Sunflower) Seed Oil, Myroxylon Pereirae (Balsam Peru) Oil, Rosa Damascena Flower Oil, Santalum Album (Sandalwood) Oil, Vanilla Planifolia Fruit Extract, Diethylhexyl Syringlidenemalonate, Pentaerythrityl Tetra-di-t-butyl Hydroxyhydrocinnamate, Citric Acid.']</t>
  </si>
  <si>
    <t>['Vegan', 'Hydrating', 'Clean at Sephora', 'UV Protection', 'SPF', 'Without Silicones']</t>
  </si>
  <si>
    <t>P500845</t>
  </si>
  <si>
    <t>Aceite de Moska Pre-Shampoo Scalp &amp; Hair Oil</t>
  </si>
  <si>
    <t>Ceremonia</t>
  </si>
  <si>
    <t>['Limnanthes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t>
  </si>
  <si>
    <t>['Woody &amp; Earthy Scent', 'Clean + Planet Positive', 'All Hair Types', 'Without Silicones', 'Good for: Flaky/Dry Scalp', 'Good for: Oily Scalp']</t>
  </si>
  <si>
    <t>P500849</t>
  </si>
  <si>
    <t>Scalp Massager</t>
  </si>
  <si>
    <t>['All Hair Types', 'Good for: Flaky/Dry Scalp', 'Good for: Oily Scalp']</t>
  </si>
  <si>
    <t>P500870</t>
  </si>
  <si>
    <t>Guava Rescue Hair Heat Protectant Spray</t>
  </si>
  <si>
    <t>['Aqua,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t>
  </si>
  <si>
    <t>['Good for: Damage', 'Clean + Planet Positive', 'All Hair Types', 'Good for: Frizz', 'Good for: Dryness', 'UV Protection']</t>
  </si>
  <si>
    <t>P500841</t>
  </si>
  <si>
    <t>Guava Hydrating Leave-In Conditioner</t>
  </si>
  <si>
    <t>['Water,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</si>
  <si>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['Good for: Damage', 'Clean + Planet Positive', 'All Hair Types', 'allure 2021 Best of Beauty Award Winner', 'Good for: Frizz', 'Good for: Dryness']</t>
  </si>
  <si>
    <t>P500891</t>
  </si>
  <si>
    <t>Papaya Scalp Scrub Shampoo</t>
  </si>
  <si>
    <t>['Water,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t>
  </si>
  <si>
    <t>['Woody &amp; Earthy Scent', 'Clean + Planet Positive', 'All Hair Types', 'Without Sulfates SLS &amp; SLES', 'Good for: Flaky/Dry Scalp', 'Good for: Oily Scalp']</t>
  </si>
  <si>
    <t>P500844</t>
  </si>
  <si>
    <t>Guava Beach Waves Hair Texturizing Spray</t>
  </si>
  <si>
    <t>4.2 oz / 124 mL</t>
  </si>
  <si>
    <t>['Water, Sodium Chloride, Sorbitan Oleate Decylglucoside Crosspolymer, VP/VA Copolymer, Glycerin, Psidium Guajava Leaf Extract, Psidium Guajava Fruit Extract, Phenoxyethanol, Aloe Barbadensis Leaf Powder, Fragrance, Ethylhexylglycerin, Panthenol.']</t>
  </si>
  <si>
    <t>['Clean + Planet Positive', 'Good for: Volume', 'Curl-Enhancing', 'Wavy Hair', 'Straight Hair', 'Without Sulfates SLS &amp; SLES']</t>
  </si>
  <si>
    <t>P500884</t>
  </si>
  <si>
    <t>Guava Mini Hair Kit - For Heat Protecting, Detangling, Hydrating and Styling</t>
  </si>
  <si>
    <t>['Guava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'Guava Rescue Spray:', 'Aqua,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 'Guava Beach Waves:', 'Water, Sodium Chloride, Sorbitan Oleate Decylglucoside Crosspolymer, VP/VA Copolymer, Glycerin, Psidium Guajava Leaf Extract, Psidium Guajava Fruit Extract, Phenoxyethanol, Aloe Barbadensis Leaf Powder, Fragrance, Ethylhexylglycerin, Panthenol.']</t>
  </si>
  <si>
    <t>['Clean + Planet Positive', 'Heat Protection', 'All Hair Types', 'Good for: Frizz', 'UV Protection', 'Without Sulfates SLS &amp; SLES']</t>
  </si>
  <si>
    <t>P500839</t>
  </si>
  <si>
    <t>Mascarilla de Babassu Hydrating Hair Mask</t>
  </si>
  <si>
    <t>7.8 oz / 230 mL</t>
  </si>
  <si>
    <t>['Water,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</si>
  <si>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['Vegan', 'Woody &amp; Earthy Scent', 'Clean + Planet Positive', 'All Hair Types', 'Good for: Frizz', 'Good for: Dryness']</t>
  </si>
  <si>
    <t>P503156</t>
  </si>
  <si>
    <t>AÃ§aÃ­ Curl Refresher Hair Style Revitalizing Mist</t>
  </si>
  <si>
    <t>['Water (Aqua), Aloe Barbadensis Leaf Juice, Propanediol, Decyl Glucoside, Polyquaternium-10, Malus Domestica Fruit Extract, Euterpe Oleracea Fruit Extract, Passiflora Edulis Fruit Extract, Squalane, Panthenol, PG-Hydroxyethylcellulose Cocodimonium Chloride, Citrus Limon (Lemon) Seed Oil, Argania Spinosa Kernel Oil, Persea Gratissima (Avocado) Oil, Benzyl Alcohol, Benzoic Acid, Sorbic Acid, Phenoxyethanol, Caprylyl Glycol, Ethylhexylglycerin, Sodium Benzoate, Potassium Sorbate, Citric Acid, Fragrance (Parfum).']</t>
  </si>
  <si>
    <t>P500895</t>
  </si>
  <si>
    <t>Aceite de Moska Hair Oil &amp; Scalp Massager Set</t>
  </si>
  <si>
    <t>P500875</t>
  </si>
  <si>
    <t>Mini Hair Hydrating Set: Scalp Care, Shampoo &amp; Treat</t>
  </si>
  <si>
    <t>['Aceite de Moska:', 'Limnanthes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 'Champu de Yucca &amp; Witch Hazel:',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'Acondicionador de Cupuacu &amp; Castor:',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</si>
  <si>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['Clean + Planet Positive', 'All Hair Types', 'Good for: Frizz', 'Without Sulfates SLS &amp; SLES', 'Good for: Flaky/Dry Scalp', 'Increases Shine']</t>
  </si>
  <si>
    <t>P500899</t>
  </si>
  <si>
    <t>Hair Oil Mist con Aloe Vera</t>
  </si>
  <si>
    <t>['C15-19 Alkane, Isododecane, Caprylic/Capric Triglyceride, Fragrance, Cocos Nucifera (Coconut) Oil, Hydrogenated Castor Oil/Sebacic Acid Copolymer, Tocopherol, Olea Europaea (Olive) Fruit Oil, Caprylyl Glycol, Brassica Campestris (Rapeseed) Seed Oil, Glycine Soja (Soybean) Oil, Astrocaryum Murumuru Seed Butter, Caryocar Brasiliense (Pequi) Fruit Oil, Theobroma Grandiflorum (Cupuacu) Seed Butter, Salvia Hispanica (Chia) Seed Oil, Helianthus Annuus (Sunflower) Seed Oil, Passiflora Edulis (Maracuja) Seed Oil, Oryza Sativa (Rice) Bran Oil, Polyglyceryl-3 Diisostearate, Oryza Sativa (Rice) Germ Extract, Oryza Sativa (Rice) Extract, Aloe Barbadensis Leaf Extract, Euterpe Oleracea (AcaÃ¬) Fruit Oil, Melia Azadirachta (Neem) Leaf Extract, Rosmarinus Officinalis (Rosemary) Leaf Extract.']</t>
  </si>
  <si>
    <t>['Woody &amp; Earthy Scent', 'Clean + Planet Positive', 'All Hair Types', 'Good for: Frizz', 'Good for: Dryness', 'Increases Shine']</t>
  </si>
  <si>
    <t>P500877</t>
  </si>
  <si>
    <t>Pequi Curl Activator Styling Serum</t>
  </si>
  <si>
    <t>['Water, Cocos Nucifera (Coconut) Oil, Glycerin, Propanediol, Olea Europaea (Olive) Fruit Oil, Hydroxyethyl Acrylate/Sodium Acryloyldimethyl Taurate Copolymer, Fragrance (Parfum), Sodium PCA, C15-23 Alkane, Caprylyl Glycol, Cetearyl Alcohol, Hydrogenated Castor Oil/Sebacic Acid Copolymer, VP/VA Copolymer, Aloe Barbadensis Leaf Juice, Phenoxyethanol, Decyl Glucoside, Coco-Glucoside, Lysolecithin, Sclerotium Gum, Hexylene Glycol, C13-14 Alkane, Pullulan, Xanthan Gum, Caprylic/Capric Triglyceride, Lactic Acid, Silica, Tocopherol, Astrocaryum Murumuru Seed Butter, Caryocar Brasiliense (Pequi) Fruit Oil, Theobroma Grandiflorum Seed Butter, Salvia Hispanica (Chia) Seed Oil, Helianthus Annuus (Sunflower) Seed Oil, Oryza Sativa (Rice) Bran Oil, Passiflora Edulis (Maracuja) Seed Oil, Potassium Sorbate, Euterpe Oleracea (AcaÃ¬) Fruit Oil, Sodium Benzoate, Melia Azadirachta (Neem) Leaf Extract, Citric Acid, Rosmarinus Officinalis (Rosemary) Leaf Extract.']</t>
  </si>
  <si>
    <t>['Woody &amp; Earthy Scent', 'Clean + Planet Positive', 'Curl-Enhancing', 'Good for: Frizz', 'Without Silicones', 'Increases Shine']</t>
  </si>
  <si>
    <t>P500873</t>
  </si>
  <si>
    <t>Yucca &amp; Witch Hazel Deep Hydrating Shampoo</t>
  </si>
  <si>
    <t>['Water,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t>
  </si>
  <si>
    <t>['Woody &amp; Earthy Scent', 'Clean + Planet Positive', 'All Hair Types', 'Good for: Dryness', 'Without Silicones', 'Without Sulfates SLS &amp; SLES']</t>
  </si>
  <si>
    <t>P500886</t>
  </si>
  <si>
    <t>CupuaÃ§u &amp; Castor Deep Hydrating Conditioner</t>
  </si>
  <si>
    <t>['Water,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</si>
  <si>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['Woody &amp; Earthy Scent', 'Clean + Planet Positive', 'All Hair Types', 'Good for: Frizz', 'Good for: Dryness', 'Without Sulfates SLS &amp; SLES']</t>
  </si>
  <si>
    <t>P500852</t>
  </si>
  <si>
    <t>Collapsible Hair Diffuser de Rizos</t>
  </si>
  <si>
    <t>['Curl-Enhancing', 'Good for: Frizz', 'Coily Hair', 'Curly Hair', 'Wavy Hair']</t>
  </si>
  <si>
    <t>P504123</t>
  </si>
  <si>
    <t>Sunday Reset Duo Treatment - Exfoliating Shampoo and Deep Conditioning Mask</t>
  </si>
  <si>
    <t>['Papaya Scalp Scrub Shampoo:', 'Water,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 'Mascarilla de Babassu Hydrating Hair Mask:', 'Water,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</si>
  <si>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['Clean at Sephora', 'Hydrating', 'All Hair Types', 'Good for: Flaky/Dry Scalp', 'Good for: Oily Scalp']</t>
  </si>
  <si>
    <t>P503279</t>
  </si>
  <si>
    <t>Weightless Hydration Shampoo for Fine/Thin Hair</t>
  </si>
  <si>
    <t>8.5 oz / 250 mL</t>
  </si>
  <si>
    <t>['Water, Sodium Lauroyl Methyl Isethionate, Cocamidopropyl Betaine, Sodium Methyl Oleoyl Taurate, Sodium Cocoyl Isethionate, Glycerin, Hydrolyzed Pea Protein, Yucca Schidigera Stem Extract, Hydrolyzed Vegetable Protein, Fragrance, Phenoxyethanol, Hamamelis Virginiana (Witch Hazel) Leaf Extract, Aloe Barbadensis Leaf Powder, Ethylhexylglycerin, Polyquaternium-10, Paullinia Cupana Seed Extract, Sodium Chloride, Panthenol, Sodium Gluconate, Citric Acid.']</t>
  </si>
  <si>
    <t>['Clean + Planet Positive', 'Good for: Volume', 'Good for: Frizz', 'Without Silicones', 'Without Sulfates SLS &amp; SLES', 'Good for: Oily Scalp']</t>
  </si>
  <si>
    <t>P500878</t>
  </si>
  <si>
    <t>Pequi Medium-Hold Styling Hair Gel</t>
  </si>
  <si>
    <t>['Water, Sorbitan Oleate Decylglucoside Crosspolymer, VP/VA Copolymer, Glycerin, Aminomethyl Propanol, Gluconolactone, Euterpe Oleracea Fruit Extract, Carbomer, Aloe Barbadensis Leaf Powder, Fragrance, Caryocar Brasiliense Fruit Oil, Tetrasodium Glutamate Diacetate, Panthenol, Sodium Benzoate, Tocopherol.']</t>
  </si>
  <si>
    <t>['Medium Hold', 'Clean + Planet Positive', 'All Hair Types', 'Good for: Frizz', 'Without Silicones', 'Increases Shine']</t>
  </si>
  <si>
    <t>P503281</t>
  </si>
  <si>
    <t>Weightless Hydration Conditioner for Fine/Thin Hair</t>
  </si>
  <si>
    <t>['Water, Glycerin, Cetearyl Alcohol, Distearoylethyl Dimonium Chloride, Dioctyldodecyl Dodecanedioate, Glyceryl Stearate SE, C13-15 Alkane, Hydrolyzed Pea Protein, Hydrolyzed Vegetable Protein, Fragrance, Theobroma Grandiflorum Seed Butter, Phenoxyethanol, Polyquaternium-10, Ricinus Communis (Castor) Seed Oil, Aloe Barbadensis Leaf Powder, Ethylhexylglycerin, Sodium gluconate, Panthenol.']</t>
  </si>
  <si>
    <t>['Volumizing', 'Clean + Planet Positive', 'Good for: Volume', 'Without Silicones', 'Without Sulfates SLS &amp; SLES', 'Good for: Oily Scalp']</t>
  </si>
  <si>
    <t>P500869</t>
  </si>
  <si>
    <t>Candle de Guava</t>
  </si>
  <si>
    <t>9 oz / 266 mL</t>
  </si>
  <si>
    <t>9 oz / 266 mL  candle</t>
  </si>
  <si>
    <t>['Warm &amp;Spicy Scent', 'Woody &amp; Earthy Scent', 'Without Phthalates']</t>
  </si>
  <si>
    <t>P505025</t>
  </si>
  <si>
    <t>Weightless Hydration Shampoo and Conditioner Duo for Fine/Thin Hair</t>
  </si>
  <si>
    <t>['Weightless Hydration Shampoo:',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'Weightless Hydration Conditioner:',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</si>
  <si>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['Woody &amp; Earthy Scent', 'Clean + Planet Positive', 'Good for: Volume', 'Without Silicones', 'Without Sulfates SLS &amp; SLES']</t>
  </si>
  <si>
    <t>P505018</t>
  </si>
  <si>
    <t>Deep Moisture Shampoo and Conditioner Duo for Thick/Dry Hair</t>
  </si>
  <si>
    <t>['Witch Hazel &amp; Yucca Deep Hydrating Shampoo:', 'Water, Sodium Lauroyl Sarcosinate, Glycerin, Sodium Cocoyl Glutamate, Cocamidopropyl Betaine, Phenoxyethanol, Fragrance, Hydroxypropyl, Methylcellulose, Acrylates/C10-30 Alkyl Acrylate Crosspolymer, Polyquaternium-10, Sodium Chloride, Ethylhexylglycerin, Aloe Vera Juice, Lauric Acid, Caffeine, Castor Oil, Babassu Oil, Pataua Oil, Cupuacu Butter, Squalane, Polyisobutene, Blue Agave Extract, Propanediol, Yucca Extract, Isostearyl Isostearate, Propylene Glycol, Witch Hazel Extract, Rice Bran Extract, Glyceryl Stearate, Cetearyl Alcohol, Pentylene Glycol, Stearyl Alcohol, Xanthan Gum, Sodium Hydroxypropylsulfonate Laurylglucoside Crosspolymer, Cetearyl Glucoside, Polyglyceryl-2 Stearate, Quartz, Tocopherol, Shea Butter, Potassium Sorbate, Sodium Benzoate, Tetrahexyldecyl Ascorbate, Candelilla Wax, Caprylyl Glycol, Stearic Acid, Sodium Citrate, Lactic Acid, Phenethyl Alcohol, Sodium Lauroyl Glutamate, Sodium Dilauramidoglutamide Lysine, Arginine, Glucose, Soybean Germ Extract, Wheat Germ Extract, Citric Acid, Saw Palmetto Extract, Safflower Seed Extract, Gluconolactone, Skullcap Root Extract, Apple Extract, Sorbic Acid, Calcium Gluconate.', 'Cupuacu &amp; Castor Deep Hydrating Conditioner:', 'Water, Glycerin, Cetearyl Alcohol, Stearamidopropyl, Dimethylamine Lactate, Glyceryl Stearate, Fragrance, Phenoxyethanol, Shea Butter, Squalane, Polyisobutene, Polyquaternium-37, Ethylhexylglycerin, Babassu Oil, Cupuacu Butter, Aloe Vera Juice, Castor Oil, Pataua Oil, Propanediol,Blue Agave Extract, Chia Seed Extract, Sodium Hydroxypropylsulfonate, Laurylglucoside Crosspolymer, Propylene Glycol, Sodium Chloride, Acrylates/C10-30 Alkyl Acrylate Crosspolymer, Sodium Dilauramidoglutamide Lysine, Quartz, Potassium Sorbate, Sodium Benzoate, Tocopherol, Sodium Lauroyl Glutamate, Stearic Acid, Safflower Seed Extract, Citric Acid, Sorbic Acid.']</t>
  </si>
  <si>
    <t>['Woody &amp; Earthy Scent', 'Clean + Planet Positive', 'Good for: Frizz', 'Good for: Dryness', 'Without Silicones', 'Without Sulfates SLS &amp; SLES']</t>
  </si>
  <si>
    <t>P12495</t>
  </si>
  <si>
    <t>COCO MADEMOISELLE Eau de Parfum</t>
  </si>
  <si>
    <t>CHANEL</t>
  </si>
  <si>
    <t>['Alcohol, Fragrance, Water, Linalool, Limonene, Benzyl Salicylate, Citronellol, Geraniol, Hexyl Cinnamal, Coumarin, Citral, Benzyl Alcohol, Ethylhexyl Methoxycinnamate, Butyl Methoxydibenzoylmethane, Ethylhexyl Salicylate, Ci 14700 (Red 4), Ci 42090 (Blue 1), Il28-1.']</t>
  </si>
  <si>
    <t>P258612</t>
  </si>
  <si>
    <t>CHANCE EAU TENDRE Eau de Toilette</t>
  </si>
  <si>
    <t>['Alcohol, Fragrance, Water, Alpha-Isomethyl Ionone, Linalool, Citronellol, Limonene, Hydroxycitronellal, Hexyl Cinnamal, Geraniol, Benzyl Benzoate, Ethylhexyl Methoxycinnamate, Butyl Methoxydibenzoylmethane, Ethylhexyl Salicylate, Ci 60730 (Ext. Violet 2), Ci 14700 (Red 4), Il36-1.']</t>
  </si>
  <si>
    <t>P440093</t>
  </si>
  <si>
    <t>Chance Eau Tendre Eau de Parfum</t>
  </si>
  <si>
    <t>3.4oz/100mL</t>
  </si>
  <si>
    <t>3.4oz/100mL Eau de Parfum Spray</t>
  </si>
  <si>
    <t>['Alcohol, Fragrance, Water, Alpha-Isomethyl Ionone, Citronellol, Linalool, Hydroxycitronellal, Hexyl Cinnamal, Limonene, Geraniol, Benzyl Benzoate, Eugenol, Butyl Methoxydibenzoylmethane, Ci 17200 (Red 33), Ci 14700 (Red 4), Ci 60730 (Ext. Violet 2), Ci 15985 (Yellow 6), Ci 42090 (Blue 1), Il22-1.']</t>
  </si>
  <si>
    <t>P257900</t>
  </si>
  <si>
    <t>CHANCE EAU FRAÃŽCHE Eau de Toilette</t>
  </si>
  <si>
    <t>3.4 oz</t>
  </si>
  <si>
    <t>3.4 oz Eau de Toilette Spray</t>
  </si>
  <si>
    <t>['Alcohol, Fragrance, Water, Limonene, Linalool, Hydroxycitronellal, Hexyl Cinnamal, Citral, Citronellol, Geraniol, Coumarin, Benzyl Benzoate, Butyl Methoxydibenzoylmethane, Ci 19140 (Yellow 5), Ci 42090 (Blue 1), Il17-1.']</t>
  </si>
  <si>
    <t>P394949</t>
  </si>
  <si>
    <t>BLEU DE CHANEL Eau de Parfum</t>
  </si>
  <si>
    <t>1.7 oz Eau de Parfum Spray</t>
  </si>
  <si>
    <t>['Alcohol, Fragrance, Water, Limonene, Linalool, Citronellol, Alpha-Isomethyl Ionone, Coumarin, Citral, Geraniol, Evernia Prunastri (Oak Moss) Extract, Farnesol, Benzyl Benzoate, Ethylhexyl Methoxycinnamate, Butyl Methoxydibenzoylmethane, Ethylhexyl Salicylate, Ci 60730 (Ext. Violet 2), Ci 15985 (Yellow 6), Ci 19140 (Yellow 5), Il72-1.']</t>
  </si>
  <si>
    <t>P429692</t>
  </si>
  <si>
    <t>COCO MADEMOISELLE Eau de Parfum Intense</t>
  </si>
  <si>
    <t>['Alcohol, Fragrance, Water, Linalool, Limonene, Benzyl Salicylate, Coumarin, Citronellol, Geraniol, Hexyl Cinnamal, Citral, Benzyl Benzoate, Benzyl Alcohol, Butyl Methoxydibenzoylmethane, Ci 14700 (Red 4), Ci 17200 (Red 33), Ci 60730 (Ext. Violet 2), Ci 42090 (Blue 1), Ci 19140 (Yellow 5), Il15-1.']</t>
  </si>
  <si>
    <t>P65510</t>
  </si>
  <si>
    <t>NÂ°5 Eau de Parfum</t>
  </si>
  <si>
    <t>['Alcohol, Water, Fragrance, Benzyl Alcohol, Benzyl Benzoate, Benzyl Cinnamate, Benzyl Salicylate, Cinnamyl Alcohol, Citral, Citronellol, Coumarin, Eugenol, Farnesol, Geraniol, Hydroxycitronellal, Isoeugenol, Limonene, Linalool, Alpha-Isomethyl Ionone, Butyl Methoxydibenzoylmethane, Ci 19140 (Yellow 5), Ci 15985 (Yellow 6), Ci 17200 (Red 33), Ci 14700 (Red 4), Il95-1.']</t>
  </si>
  <si>
    <t>P270302</t>
  </si>
  <si>
    <t>BLEU DE CHANEL Eau de Toilette</t>
  </si>
  <si>
    <t>['Alcohol, Fragrance, Water, Limonene, Linalool, Citronellol, Citral, Coumarin, Geraniol, Farnesol, Evernia Prunastri (Oak Moss) Extract, Ethylhexyl Methoxycinnamate, Butyl Methoxydibenzoylmethane, Ethylhexyl Salicylate, Ci 60730 (Ext. Violet 2), Ci 15985 (Yellow 6), Ci 19140 (Yellow 5), Il28-1.']</t>
  </si>
  <si>
    <t>P422299</t>
  </si>
  <si>
    <t>GABRIELLE CHANEL Eau de Parfum</t>
  </si>
  <si>
    <t>['Alcohol, Fragrance, Water, Citronellol, Hexyl Cinnamal, Limonene, Linalool, Geraniol, Benzyl Salicylate, Alpha-Isomethyl Ionone, Citral, Hydroxycitronellal, Benzyl Benzoate, Coumarin, Eugenol, Farnesol, Benzyl Alcohol, Amyl Cinnamal, Isoeugenol, Butyl Methoxydibenzoylmethane, Ci 15985 (Yellow 6), Ci 60730 (Ext. Violet 2), Ci 19140 (Yellow 5), Il02-1.']</t>
  </si>
  <si>
    <t>P449555</t>
  </si>
  <si>
    <t>GABRIELLE CHANEL ESSENCE Eau de Parfum</t>
  </si>
  <si>
    <t>3.4 oz/ 100 mL Eau De Parfum Spray</t>
  </si>
  <si>
    <t>['Alcohol, Fragrance, Water, Citronellol, Hexyl Cinnamal, Benzyl Salicylate, Limonene, Alpha-Isomethyl Ionone, Geraniol, Linalool, Hydroxycitronellal, Citral, Benzyl Benzoate, Eugenol, Farnesol, Benzyl Alcohol, Amyl Cinnamal, Butyl Methoxydibenzoylmethane, Ci 15985 (Yellow 6), Ci 19140 (Yellow 5), Ci 60730 (Ext. Violet 2), Il37-1.']</t>
  </si>
  <si>
    <t>P138300</t>
  </si>
  <si>
    <t>CHANCE Eau de Parfum</t>
  </si>
  <si>
    <t>['Alcohol, Fragrance, Water, Limonene, Linalool, Benzyl Salicylate, Hexyl Cinnamal, Hydroxycitronellal, Citronellol, Coumarin, Geraniol, Citral, Benzyl Benzoate, Eugenol, Benzyl Alcohol, Butyl Methoxydibenzoylmethane, Bht, Ci 19140 (Yellow 5), Ci 14700 (Red 4), Ci 42090 (Blue 1), Il17-1.']</t>
  </si>
  <si>
    <t>P392141</t>
  </si>
  <si>
    <t>COCO NOIR</t>
  </si>
  <si>
    <t>['Alcohol, Fragrance, Water, Limonene, Linalool, Coumarin, Citronellol, Benzyl Salicylate, Geraniol, Alpha-Isomethyl Ionone, Hexyl Cinnamal, Citral, Eugenol, Benzyl Benzoate, Farnesol, Benzyl Alcohol, Isoeugenol, Il46-1.']</t>
  </si>
  <si>
    <t>P412038</t>
  </si>
  <si>
    <t>NÂ°5 Lâ€™EAU</t>
  </si>
  <si>
    <t>['Alcohol, Water, Fragrance, Limonene, Linalool, Citronellol, Hexyl Cinnamal, Alpha-Isomethyl Ionone, Geraniol, Coumarin, Benzyl Benzoate, Benzyl Salicylate, Citral, Farnesol, Isoeugenol, Benzyl Alcohol, Eugenol, Il93-1.']</t>
  </si>
  <si>
    <t>P36680</t>
  </si>
  <si>
    <t>CHANCE Eau de Toilette</t>
  </si>
  <si>
    <t>['Alcohol, Fragrance, Water, Linalool, Limonene, Hydroxycitronellal, Benzyl Salicylate, Hexyl Cinnamal, Citronellol, Coumarin, Geraniol, Citral, Benzyl Benzoate, Eugenol, Benzyl Alcohol, Ethylhexyl Methoxycinnamate, Butyl Methoxydibenzoylmethane, Ethylhexyl Salicylate, Ci 15985 (Yellow 6), Ci 14700 (Red 4), Ci 19140 (Yellow 5), Il28-1.']</t>
  </si>
  <si>
    <t>P227402</t>
  </si>
  <si>
    <t>COCO MADEMOISELLE Eau de Parfum Twist and Spray</t>
  </si>
  <si>
    <t>3 x 0.7 oz</t>
  </si>
  <si>
    <t>P461928</t>
  </si>
  <si>
    <t>COCO MADEMOISELLE Lâ€™EAU PRIVÃ‰E Eau Pour la Nuit</t>
  </si>
  <si>
    <t>['Alcohol, Aqua (Water), Parfum (Fragrance), Peg-40 Hydrogenated Castor Oil, Linalool, Limonene, Benzyl Salicylate, Citronellol, Geraniol, Hexyl Cinnamal, Coumarin, DicaprylylCarbonate, Glycerin, Butyl Methoxydibenzoylmethane, Jasminum Sambac (Jasmine) Leaf Cell Extract, Rosa Centifolia Flower Extract, Ci 19140 (Yellow 5), Ci 17200 (Red 33), Ci 14700 (Red 4).']</t>
  </si>
  <si>
    <t>P249815</t>
  </si>
  <si>
    <t>COCO MADEMOISELLE Moisturizing Body Lotion</t>
  </si>
  <si>
    <t>6.8 oz</t>
  </si>
  <si>
    <t>['Water, Ethylhexyl Stearate, Butylene Glycol, Ethylhexyl Palmitate, Fragrance, Dimethicone, Phytosteryl/Octyldodecyl Lauroyl Glutamate, Propylene Glycol, Cetearyl Alcohol, Hydroxyethyl Acrylate/Sodium Acryloyldimethyl Taurate Copolymer, Steareth-2, Steareth-21, Phenoxyethanol, Glycerin, Squalane, Linalool, Cetearyl Glucoside, Chlorphenesin, Benzophenone-4, Polysorbate 60, Limonene, Polyacrylic Acid, Sodium Polyacrylate, Benzyl Salicylate, Chondrus Crispus (Carrageenan), Tetrasodium Edta, Xanthan Gum, Geraniol, Sorbitan Isostearate, Sodium Citrate, Citronellol, Hexyl Cinnamal, Coumarin, Peg-8, Tocopherol, Citral, Ascorbyl Palmitate, Ascorbic Acid, Citric Acid, Ci 77491 (Iron Oxides), Ci 77891 (Titanium Dioxide), Mica, Il52A.']</t>
  </si>
  <si>
    <t>P424076</t>
  </si>
  <si>
    <t>CHANCE EAU TENDRE Eau de Toilette Travel Gift Set</t>
  </si>
  <si>
    <t>P246502</t>
  </si>
  <si>
    <t>COCO MADEMOISELLE Eau de Toilette</t>
  </si>
  <si>
    <t>['Alcohol, Water, Fragrance, Linalool, Limonene, Benzyl Salicylate, Citronellol, Geraniol, Hexyl Cinnamal, Coumarin, Citral, Benzyl Alcohol, Ethylhexyl Methoxycinnamate, Butyl Methoxydibenzoylmethane, Ethylhexyl Salicylate, Ci 14700 (Red 4), Ci 19140 (Yellow 5), Ci 42090 (Blue 1), Il28-1.']</t>
  </si>
  <si>
    <t>P399166</t>
  </si>
  <si>
    <t>CHANCE EAU VIVE</t>
  </si>
  <si>
    <t>['Alcohol, Fragrance, Water, Limonene, Linalool, Citronellol, Benzyl Salicylate, Alpha-Isomethyl Ionone, Hexyl Cinnamal, Citral, Geraniol, Eugenol, Coumarin, Benzyl Alcohol, Farnesol, Butyl Methoxydibenzoylmethane, Ci 14700 (Red 4), Ci 19140 (Yellow 5), Il79-1.']</t>
  </si>
  <si>
    <t>P463025</t>
  </si>
  <si>
    <t>COCO MADEMOISELLE Eau de Parfum Intense Twist &amp; Spray Set</t>
  </si>
  <si>
    <t>Set</t>
  </si>
  <si>
    <t>['Alcohol, Parfum (Fragrance), Aqua (Water), Linalool, Limonene, Benzyl Salicylate, Coumarin, Citronellol, Geraniol, Hexyl Cinnamal, Citral, Benzyl Benzoate, Benzyl Alcohol, Butyl Methoxydibenzoylmethane, Ci 14700 (Red 4), Ci 17200 (Red 33), Ci 60730 (Ext. Violet 2), Ci 42090 (Blue 1), Ci 19140 (Yellow 5).']</t>
  </si>
  <si>
    <t>P457660</t>
  </si>
  <si>
    <t>Coco Mademoiselle Fresh Hair Mist Spray</t>
  </si>
  <si>
    <t>35 mL</t>
  </si>
  <si>
    <t>['Alcohol, Aqua (Water), Parfum (Fragrance), Peg-40 Hydrogenated Castor Oil, Phenyl Trimethicone, Benzophenone-2, Linalool, Limonene, Benzyl Salicylate, Propylene Glycol, Benzyl Alcool, Geraniol, Hexyl Cinnamal, Coumarin, Citronellol, Citral, Phenoxyethanol, Ci 14700 (Red 4), Ci 15985 (Yellow 6), Il65A']</t>
  </si>
  <si>
    <t>P383438</t>
  </si>
  <si>
    <t>BLEU DE CHANEL Deodorant Stick</t>
  </si>
  <si>
    <t>['Alcohol, Sodium Stearate, Propylene Glycol, Water, Fragrance, Cetyl Alcohol, Sorbitan Stearate, Limonene, Linalool, Citronellol, Citral, Coumarin, Geraniol, Il52A.']</t>
  </si>
  <si>
    <t>P500720</t>
  </si>
  <si>
    <t>Chance Eau Tendre Eau de Parfum Gift Set</t>
  </si>
  <si>
    <t>['Alcohol, Parfum (Fragrance), Aqua (Water), Alpha-Isomethyl Ionone, Citronellol, Linalool, Hydroxycitronellal, Hexyl Cinnamal, Limonene, Geraniol, Benzyl Benzoate, Eugenol, Citral, Butyl Methoxydibenzoylmethane, Ci 17200 (Red 33), Ci 14700 (Red 4), Ci 60730 (Ext. Violet 2), Ci 15985 (Yellow 6), Ci 42090 (Blue 1).', 'Alcohol, Aqua (Water), Parfum (Fragrance), Ppg-26-Buteth-26, Peg-40 Hydrogenated Castor Oil, Phenyl Trimethicone, Ethylhexyl Methoxycinnamate, Alpha-Isomethyl Ionone, Linalool, Citronellol, Propylene Glycol, Butyl Methoxydibenzoylmethane, Ethylhexyl Salicylate, Limonene, Hydroxycitronellal, Hexyl Cinnamal, Benzyl Alcohol, Geraniol, Phenoxyethanol, Ci 14700 (Red 4), Ci 17200 (Red 33).']</t>
  </si>
  <si>
    <t>P9576</t>
  </si>
  <si>
    <t>COCO Eau de Parfum</t>
  </si>
  <si>
    <t>['Alcohol, Fragrance, Water, Benzyl Salicylate, Limonene, Geraniol, Linalool, Coumarin, Citronellol, Eugenol, Hexyl Cinnamal, Alpha-Isomethyl Ionone, Benzyl Benzoate, Citral, Cinnamyl Alcohol, Farnesol, Benzyl Alcohol, Isoeugenol, Bht, Ci 14700 (Red 4), Ci 19140 (Yellow 5), Ci 42090 (Blue 1), Il35-1.']</t>
  </si>
  <si>
    <t>P226914</t>
  </si>
  <si>
    <t>NÂ°5 EAU PREMIÃˆRE Eau de Parfum</t>
  </si>
  <si>
    <t>['Alcohol, Water, Fragrance, Limonene, Linalool, Hexyl Cinnamal, Coumarin, Citronellol, Geraniol, Alpha-Isomethyl Ionone, Benzyl Benzoate, Cinnamyl Alcohol, Benzyl Salicylate, Citral, Farnesol, Isoeugenol, Benzyl Alcohol, Eugenol, Butyl Methoxydibenzoylmethane, Ci 19140 (Yellow 5), Ci 14700 (Red 4), Il17-1.']</t>
  </si>
  <si>
    <t>P20375</t>
  </si>
  <si>
    <t>COCO MADEMOISELLE Foaming Shower Gel</t>
  </si>
  <si>
    <t>['Water, Sodium Laureth Sulfate, Fragrance, Ppg-26-Buteth-26, Cocamidopropyl Betaine, Propylene Glycol, Peg-40 Hydrogenated Castor Oil, Polyquaternium-10, Sodium Chloride, Linalool, Citric Acid, Tetrasodium Edta, Octocrylene, Limonene, Homosalate, Benzyl Salicylate, Butyl Methoxydibenzoylmethane, Geraniol, Citronellol, Hexyl Cinnamal, Coumarin, Benzyl Alcohol, Tocopherol, Methylisothiazolinone, Helianthus Annuus (Sunflower) Seed Oil, Phenoxyethanol, Ci 14700 (Red 4), Ci 19140 (Yellow 5), Il52B.']</t>
  </si>
  <si>
    <t>P432089</t>
  </si>
  <si>
    <t>BLEU DE CHANEL PARFUM</t>
  </si>
  <si>
    <t>1.7oz / 50mL</t>
  </si>
  <si>
    <t>1.7oz / 50mL  Parfum Spray</t>
  </si>
  <si>
    <t>['Alcohol, Fragrance, Water, Limonene, Linalool, Citronellol, Alpha-Isomethyl Ionone, Coumarin, Citral, Geraniol, Benzyl Benzoate, Farnesol, Benzyl Alcohol, Butyl Methoxydibenzoylmethane, Ci 60730 (Ext. Violet 2), Ci 15985 (Yellow 6), Ci 19140 (Yellow 5), Il17-1.']</t>
  </si>
  <si>
    <t>P12481</t>
  </si>
  <si>
    <t>NÂ°5 Parfum</t>
  </si>
  <si>
    <t>0.25 oz</t>
  </si>
  <si>
    <t>0.25 oz Parfum</t>
  </si>
  <si>
    <t>['Alcohol, Fragrance, Linalool, Coumarin, Hydroxycitronellal, Geraniol, Alpha-Isomethyl Ionone, Limonene, Citronellol, Benzyl Benzoate, Eugenol, Cinnamyl Alcohol, Benzyl Salicylate, Benzyl Alcohol, Citral, Farnesol, Benzyl Cinnamate, Isoeugenol, Cinnamal, Il70-1.']</t>
  </si>
  <si>
    <t>P70400</t>
  </si>
  <si>
    <t>ALLURE HOMME SPORT Eau de Toilette</t>
  </si>
  <si>
    <t>['Alcohol, Fragrance, Water, Limonene, Linalool, Benzyl Salicylate, Alpha-Isomethyl Ionone, Citronellol, Citral, Coumarin, Geraniol, Il28-1.']</t>
  </si>
  <si>
    <t>P9549</t>
  </si>
  <si>
    <t>ALLURE Eau de Parfum</t>
  </si>
  <si>
    <t>['Alcohol, Fragrance, Water, Linalool, Benzyl Salicylate, Limonene, Hexyl Cinnamal, Hydroxycitronellal, Citronellol, Geraniol, Alpha-Isomethyl Ionone, Coumarin, Citral, Benzyl Benzoate, Farnesol, Benzyl Alcohol, Amyl Cinnamal, Isoeugenol, Eugenol, Ethylhexyl Methoxycinnamate, Butyl Methoxydibenzoylmethane, Ethylhexyl Salicylate, Ci 14700 (Red 4), Ci 42090 (Blue 1), Ci 15985 (Yellow 6), Ci 19140 (Yellow 5), Il18-1.']</t>
  </si>
  <si>
    <t>P48601</t>
  </si>
  <si>
    <t>NÂ°5 Eau de Toilette</t>
  </si>
  <si>
    <t>['Alcohol, Water, Fragrance, Amyl Cinnamal, Benzyl Alcohol, Benzyl Benzoate, Benzyl Cinnamate, Benzyl Salicylate, Cinnamyl Alcohol, Citral, Citronellol, Coumarin, Eugenol, Farnesol, Geraniol, Hydroxycitronellal, Isoeugenol, Limonene, Linalool, Alpha-Isomethyl Ionone, Butyl Methoxydibenzoylmethane, Ci 19140 (Yellow 5), Ci 15985 (Yellow 6), Ci 14700 (Red 4), Ci 17200 (Red 33), Il95-1.']</t>
  </si>
  <si>
    <t>P12542</t>
  </si>
  <si>
    <t>PLATINUM Ã‰GOÃSTE Eau de Toilette</t>
  </si>
  <si>
    <t>1.7 oz Eau De Toilette Spray</t>
  </si>
  <si>
    <t>['Alcohol, Water, Fragrance, Limonene, Linalool, Citral, Coumarin, Citronellol, Geraniol, Isoeugenol, Hexyl Cinnamal, Benzyl Salicylate, Ethylhexyl Methoxycinnamate, Butyl Methoxydibenzoylmethane, Ethylhexyl Salicylate, Ci 15985 (Yellow 6), Ci 19140 (Yellow 5), Ci 42090 (Blue 1), Il28-1.']</t>
  </si>
  <si>
    <t>P377719</t>
  </si>
  <si>
    <t>ALLURE HOMME SPORT EAU EXTRÃŠME Eau de Parfum</t>
  </si>
  <si>
    <t>['Alcohol, Fragrance, Water, Limonene, Linalool, Coumarin, Alpha-Isomethyl Ionone, Citral, Geraniol, Citronellol, Cinnamal, Farnesol, Hydroxycitronellal, Il22-1.']</t>
  </si>
  <si>
    <t>P9550</t>
  </si>
  <si>
    <t>ALLURE Eau de Toilette</t>
  </si>
  <si>
    <t>['Alcohol, Fragrance, Water, Linalool, Benzyl Salicylate, Limonene, Hexyl Cinnamal, Hydroxycitronellal, Citronellol, Geraniol, Alpha-Isomethyl Ionone, Coumarin, Citral, Benzyl Benzoate, Benzyl Alcohol, Farnesol, Eugenol, Isoeugenol, Amyl Cinnamal, Bht, Ethylhexyl Methoxycinnamate, Butyl Methoxydibenzoylmethane, Ethylhexyl Salicylate, Il11-1.']</t>
  </si>
  <si>
    <t>P168609</t>
  </si>
  <si>
    <t>PLATINUM Ã‰GOÃSTE Deodorant Stick</t>
  </si>
  <si>
    <t>['Alcohol, Propylene Glycol, Water, Fragrance, Sodium Palmitate, Sodium Stearate, Palmitic Acid, Stearic Acid, Cetyl Alcohol, Stearyl Alcohol, Glyceryl Caprate, Limonene, Linalool, Isoeugenol, Citral, Citronellol, Geraniol, Coumarin, Benzyl Alcohol, Il91A.']</t>
  </si>
  <si>
    <t>P377718</t>
  </si>
  <si>
    <t>BLEU DE CHANEL Eau de Toilette Refillable Twist and Spray</t>
  </si>
  <si>
    <t>P9577</t>
  </si>
  <si>
    <t>COCO Eau de Toilette</t>
  </si>
  <si>
    <t>['Alcohol, Water, Fragrance, Benzyl Salicylate, Limonene, Geraniol, Eugenol, Linalool, Coumarin, Citronellol, Hexyl Cinnamal, Alpha-Isomethyl Ionone, Benzyl Benzoate, Citral, Cinnamyl Alcohol, Farnesol, Benzyl Alcohol, Isoeugenol, Ci 14700 (Red 4), Ci 19140 (Yellow 5), Ci 42090 (Blue 1), Il35-1.']</t>
  </si>
  <si>
    <t>P416960</t>
  </si>
  <si>
    <t>BLEU DE CHANEL Eau de Parfum Twist and Spray Refill Set</t>
  </si>
  <si>
    <t>3 x 0.70 oz/ 20 mL</t>
  </si>
  <si>
    <t>P12539</t>
  </si>
  <si>
    <t>ALLURE HOMME Eau de Toilette</t>
  </si>
  <si>
    <t>3.4 oz Eau de Toilette</t>
  </si>
  <si>
    <t>['Alcohol, Fragrance, Water, Limonene, Linalool, Citronellol, Coumarin, Citral, Geraniol, Benzyl Benzoate, Ethylhexyl Methoxycinnamate, Bht, Butyl Methoxydibenzoylmethane, Ethylhexyl Salicylate, Ci 14700 (Red 4), Il28-1.']</t>
  </si>
  <si>
    <t>P503211</t>
  </si>
  <si>
    <t>Bleu de Chanel Eau de Parfum Set</t>
  </si>
  <si>
    <t>P464219</t>
  </si>
  <si>
    <t>BLEU DE CHANEL Parfum Twist &amp; Spray</t>
  </si>
  <si>
    <t>3 x 0.7 oz/ 20.7 mL</t>
  </si>
  <si>
    <t>['Alcohol, Parfum (Fragrance), Aqua (Water), Limonene, Linalool, Citronellol, Alpha-Isomethyl Ionone, Coumarin, Citral, Geraniol, Benzyl Benzoate, Farnesol, Benzyl Alcohol, Butyl Methoxydibenzoylmethane, Ci 60730 (Ext. Violet 2), Ci 15985 (Yellow 6), Ci 19140 (Yellow 5), Il17-1.']</t>
  </si>
  <si>
    <t>P479695</t>
  </si>
  <si>
    <t>BLEU DE CHANEL After Shave Lotion</t>
  </si>
  <si>
    <t>3.4 oz After Shave Lotion</t>
  </si>
  <si>
    <t>['Alcohol, Aqua (Water), Parfum (Fragrance), Methyl Gluceth-20, Peg-40 Hydrogenated Castor Oil, Limonene, Linalool, Allantoin, Citronellol, Sodium Citrate, Citral, Phytic Acid, Citric Acid, Coumarin, Geraniol, Sodium Benzoate, Il46a.']</t>
  </si>
  <si>
    <t>P447142</t>
  </si>
  <si>
    <t>Bleu de Chanel 2 in 1 Moisturizer</t>
  </si>
  <si>
    <t>1.7 oz/50mL</t>
  </si>
  <si>
    <t>['Water, Glycerin, Caprylic/Capric Triglyceride, Propanediol, Alcohol, Isodecyl Neopentanoate, Cetearyl Alcohol, Butyrospermum Parkii (Shea) Butter, Phenoxyethanol, Sodium Acrylates/C10-30 Alkyl Acrylate Crosspolymer, Fragrance, Hydroxyethyl Acrylate/Sodium Acryloyldimethyl Taurate Copolymer, Squalane, Ethylhexylglycerin, Sodium Citrate, Citric Acid, Polysorbate 60, Limonene, Disodium Edta, T-Butyl Alcohol, Linalool, Hexyl Cinnamal, Sorbitan Isostearate, Citronellol, Citral, Coumarin, Tocopherol, Denatonium Benzoate, Il26A.']</t>
  </si>
  <si>
    <t>P473115</t>
  </si>
  <si>
    <t>BLEU DE CHANEL All-over Spray</t>
  </si>
  <si>
    <t>5 oz/ 148 mL  Body Spray</t>
  </si>
  <si>
    <t>['Alcohol, Aqua (Water), Parfum (Fragrance), Peg-40 Hydrogenated Castor Oil, Limonene, Citronellol, Linalool, Citral, Coumarin, Geraniol, Il51-1']</t>
  </si>
  <si>
    <t>P503164</t>
  </si>
  <si>
    <t>Bleu de Chanel Eau de Toilette Set</t>
  </si>
  <si>
    <t>P434104</t>
  </si>
  <si>
    <t>Hollywood Flawless Filter</t>
  </si>
  <si>
    <t>Charlotte Tilbury</t>
  </si>
  <si>
    <t>1.0 fl oz. / 30 mL</t>
  </si>
  <si>
    <t>2.5 - Fair</t>
  </si>
  <si>
    <t>Golden beige for light skin tones</t>
  </si>
  <si>
    <t>['Aqua/Water/Eau, Hydrogenated Didecene, Mica, Glycerin, Propanediol, Squalane, Cetyl Peg/Ppg-10/1 Dimethicone, Isoamyl Laurate, Hydrogenated Styrene/Isoprene Copolymer, Sodium Chloride, Caprylic/Capric Triglyceride, Hydroxyacetophenone, Polyglyceryl-4 Isostearate, 1,2-Hexanediol, Caprylyl Glycol, Trisodium Ethylenediamine Disuccinate, Hoya Lacunosa Flower Extract, Pentaerythrityl Tetra-Di-T-Butyl Hydroxyhydrocinnamate, [+/- Titanium Dioxide (Ci 77891), Iron Oxides (Ci 77491, Ci 77492, Ci 77499), Bismuth Oxychloride (Ci 77163)].']</t>
  </si>
  <si>
    <t>['Radiant Finish', 'Liquid Formula', 'Without Parabens', 'Community Favorite']</t>
  </si>
  <si>
    <t>P433526</t>
  </si>
  <si>
    <t>Airbrush Flawless Finish Setting Powder</t>
  </si>
  <si>
    <t>1 Fair</t>
  </si>
  <si>
    <t>very fair to fair</t>
  </si>
  <si>
    <t>['Talc, Mica, Polymethyl Methacrylate, Dimethicone, Silica, Pentaerythrityl Tetraisostearate, Cetearyl Ethylhexanoate, Zinc Stearate, Zea Mays (Corn) Starch, Chlorphenesin, Potassium Sorbate, Tocopheryl Acetate, Pei-10, Propylene Glycol, Prunus Amygdalus Dulcis (Sweet Almond) Oil, Rosa Multiflora Flower Wax, Tetrasodium Edta, Aqua/Water/Eau, Dimethiconol, Tilia Cordata Flower Extract, Methylparaben, Ethylparaben, Propylparaben, Butylparaben, [+/- Titanium Dioxide (Ci 77891), Iron Oxides (Ci 77491, Ci 77492, Ci 77499)].']</t>
  </si>
  <si>
    <t>['Pressed Powder Formula', 'Natural Finish', 'Community Favorite', 'Medium Coverage', 'Best for Oily, Combo, Normal Skin', 'Without Sulfates SLS &amp; SLES']</t>
  </si>
  <si>
    <t>P444154</t>
  </si>
  <si>
    <t>Beauty Highlighter Wand</t>
  </si>
  <si>
    <t>0.41 fl oz/ 12 mL</t>
  </si>
  <si>
    <t>Pillow Talk</t>
  </si>
  <si>
    <t>soft rose gold highlight</t>
  </si>
  <si>
    <t>['Aqua/Water/Eau, Hydrogenated Didecene, Isododecane, Mica, Glycerin, Propanediol, Cetyl Peg/Ppg-10/1 Dimethicone, Silica, Sodium Chloride, Hydrogenated Styrene/Isoprene Copolymer, Hydroxyacetophenone, Polyglyceryl-4 Isostearate, 1,2-Hexanediol, Caprylyl Glycol, Triethoxycaprylylsilane, Trisodium Ethylenediamine Disuccinate, Pentaerythrityl Tetra-Di-T-Butyl Hydroxyhydrocinnamate, Lindera Strychnifolia Root Extract, Phenoxyethanol, Ethylhexylglycerin, [+/- Titanium Dioxide (Ci 77891), Iron Oxides (Ci 77491)].']</t>
  </si>
  <si>
    <t>['Liquid Formula', 'Radiant Finish', 'Vegan', 'Without Parabens']</t>
  </si>
  <si>
    <t>P433516</t>
  </si>
  <si>
    <t>Lip Cheat Lip Liner</t>
  </si>
  <si>
    <t>pink nude</t>
  </si>
  <si>
    <t>['Octyldodecanol, Polybutene, Pentaerythrityl Tetraisostearate, Ethylene/Propylene Copolymer, Caprylic/Capric Triglyceride, VP/Hexadecene Copolymer, Diisostearyl Malate, Silica, Dicalcium Phosphate, Hydrogenated Styrene/Methyl Styrene/Indene Copolymer, Ozokerite, Stearalkonium Bentonine, Propylene Carbonate, Pentaerythrityl Tetra-di-t-butyl Hydroxyhydrocinnamate, Crambe Abyssinica Seed Oil, Ethyl Vanillin, Bixa Orellana Seed Extract, BHT,Tin Oxide, [May Contain (+/-): Mica (CI 77019), Titanium Dioxide (CI 77891), Iron Oxides (CI 77491, CI 77492, CI 77499), Carmine (CI 75470), Red 6, Red 7, Red 7 Lake (CI 15850), Red 28 Lake (CI 45410), Red 30 Lake (CI 73360), Yellow 5 Lake (CI 19140), Yellow 6 Lake (CI 15985), Blue 1 Lake (CI 42090)].']</t>
  </si>
  <si>
    <t>['Vegan', 'Community Favorite', 'Matte Finish', 'Long-wearing', 'Without Parabens']</t>
  </si>
  <si>
    <t>P458268</t>
  </si>
  <si>
    <t>Mini Pillow Talk Lipstick &amp; Liner Set</t>
  </si>
  <si>
    <t>Pillow Talk Medium</t>
  </si>
  <si>
    <t>warm berry pink</t>
  </si>
  <si>
    <t>['Shade: Lip Cheat In Pillow Talk Medium', 'Cyclopentasiloxane,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 'Shade: Matte Revolution In Pillow Talk  Medium', 'Neopentyl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</si>
  <si>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['Matte Finish', 'Long-wearing', 'Without Parabens']</t>
  </si>
  <si>
    <t>P434002</t>
  </si>
  <si>
    <t>Hollywood Contour Wand</t>
  </si>
  <si>
    <t>0.40 oz/ 12mL</t>
  </si>
  <si>
    <t>Fair/ Medium</t>
  </si>
  <si>
    <t>['Water, Cyclopentasiloxane, Isododecane, Mica, Cetyl Peg/Ppg-10/1 Dimethicone, Polyglyceryl-4 Diisostearate/Polyhydroxystearate/Sebacate, Triethylhexanoin, Phenylisopropyl Dimethicone, Glycerin, Silica, Hydrogenated Starch Hydrolysate, Disteardimonium Hectorite, Hydroxyacetophenone, Sodium Chloride, Alcohol, 1,2-Hexanediol, Caprylyl Glycol, Trisodium Ethylenediamine Disuccinate, Lindera Strychnifolia Root Extract, Phenoxyethanol, Ethylhexylglycerin, [May Contain/Peut Contenir (+/-): Titanium Dioxide (Ci 77891), Iron Oxides (Ci 77491, Ci 77492, Ci 77499).']</t>
  </si>
  <si>
    <t>P433530</t>
  </si>
  <si>
    <t>Matte Revolution Lipstick</t>
  </si>
  <si>
    <t>0.12 oz</t>
  </si>
  <si>
    <t>Cover Star</t>
  </si>
  <si>
    <t>nude muted apricot</t>
  </si>
  <si>
    <t>['Neopentyl Glycol Dicaprylate/Dicaprate, Trimethylolpropane Triisostearate, Dimethicone, Cera Microcristallina/Microcrystalline Wax/Cire Microcristalline, Polyethylene, Polybutene, Dimethicone Crosspolymer, Silica, Dicalcium Phosphate, Mica, Ethyl Vanillin, Caprylic/Capric Triglyceride, Tocopheryl Acetate, Carthamus Tinctorius (Safflower) Seed Oil, Zea Mays (Corn) Oil, Pentaerythrityl Tetra-Di-T-Butyl Hydroxyhydrocinnamate, Carica Papaya (Papaya) Fruit Extract, Phalaenopsis Amabilis Extract, Bixa Orellana Seed Extract, Calcium Aluminum Borosilicate, Aluminum Calcium Sodium Silicate, Calcium Titanium Borosilicate, Alumina, Calcium Sodium Borosilicate, Synthetic Fluorphlogopite, Tin Oxide, [+/- Titanium Dioxide (Ci 77891), Iron Oxides (Ci 77491, Ci 77492), Red 7 Lake (Ci 15850), Blue 1 Lake (Ci 42090), Yellow 5 Lake (Ci 19140)].']</t>
  </si>
  <si>
    <t>P467607</t>
  </si>
  <si>
    <t>Mini Hollywood Flawless Filter</t>
  </si>
  <si>
    <t>0.18 oz / 5.5 mL</t>
  </si>
  <si>
    <t>4.5 Medium</t>
  </si>
  <si>
    <t>golden beige for medium skin tones</t>
  </si>
  <si>
    <t>['Radiant Finish', 'Liquid Formula', 'Without Parabens', 'Community Favorite', 'Vegan']</t>
  </si>
  <si>
    <t>P448869</t>
  </si>
  <si>
    <t>Airbrush Flawless Longwear Foundation</t>
  </si>
  <si>
    <t>7.5 Neutral</t>
  </si>
  <si>
    <t>for medium skin with neutral undertones</t>
  </si>
  <si>
    <t>['Aqua/Water, Cyclopentasiloxane, Isododecane, Peg-10 Dimethicone, Propanediol, Polyglyceryl-4 Isostearate, Silica, Nylon-12, Phenoxyethanol, Disteardimonium Hectorite, Polysorbate 20, Dimethyl Isosorbide, Dimethicone Crosspolymer, Triethoxycaprylylsilane, Menthyl Pca, Sodium Dehydroacetate, Arginine Pca, Aluminum Hydroxide, Tocopheryl Acetate, Parfum (Fragrance), Isomalt, Sodium Phytate, Phaeodactylum Tricornutum Extract, Acetyl Tetrapeptide-11, Acetyl Tetrapeptide-9, Alcohol, Phytol, Alpha-Isomethyl Ionone, Benzyl Salicylate, Citronellol, Limonene, Titanium Dioxide (Ci 77891), Iron Oxides (Ci 77491, Ci 77492, Ci 77499).']</t>
  </si>
  <si>
    <t>['Vegan', 'Cruelty-Free']</t>
  </si>
  <si>
    <t>P461147</t>
  </si>
  <si>
    <t>Airbrush Flawless Setting Spray</t>
  </si>
  <si>
    <t>3.3 oz / 100 ml</t>
  </si>
  <si>
    <t>['Aqua/Water/Eau, Amp-Acrylates/Allyl Methacrylate Copolymer, Pvp, Phenoxyethanol, Pentylene Glycol, Propanediol, Polysorbate 20, Citric Acid, Ethylhexylglycerin, Aloe Barbadensis (Aloe Vera) Leaf Juice Powder, Parfum (Fragrance), Potassium Sorbate, Glycerin, Caprylic/Capric Triglyceride, Camellia Oleifera Leaf Extract, Pistacia Lentiscus Gum, Hydrogenated Lecithin, Leuconostoc/Radish Root Ferment Filtrate, Phenethyl Alcohol (Preservative).']</t>
  </si>
  <si>
    <t>P433523</t>
  </si>
  <si>
    <t>Luxury Eyeshadow Palette</t>
  </si>
  <si>
    <t>0.18 oz</t>
  </si>
  <si>
    <t>The Golden Goddess</t>
  </si>
  <si>
    <t>bronze &amp; gold eyeshadow palette</t>
  </si>
  <si>
    <t>['Talc, Mica, Calcium Sodium Borosilicate, Octyldodecyl Stearoyl Stearate, Dimethicone, Zinc Stearate, Calcium Aluminum Borosilicate, Diisostearyl Malate, Caprylic/Capric Triglyceride, Zea Mays (Corn) Starch, Silica, Hydrogenated Castor Oil Hydroxystearate, Pentaerythrityl Tetraisostearate, Potassium Sorbate, Chlorphenesin, Polyethylene, Isononyl Isononanoate, 1,2-Hexanediol, Caprylyl Glycol, Tin Oxide, Caprylyl Methicone, Tetrasodium EDTA, Zeolite, Dimethiconol, Sorbic Acid, Methylparaben, Propylparaben, Butylparaben, BHT, Trimethylsiloxysilicate, [May Contain: Ultramarines CI 77007, Carmine CI 75470, Ferric Ammonium Ferrocyanide CI 77510, Ferric Ferrocyanide CI 77510, Blue 1 Lake CI 42090, Titanium Dioxide CI 77891, Manganese Violet CI 77742, Iron Oxides CI 77492, Iron Oxides CI 77499, Iron Oxides CI 77491].']</t>
  </si>
  <si>
    <t>['Shimmer Finish', 'Without Parabens', 'Vegan']</t>
  </si>
  <si>
    <t>P467754</t>
  </si>
  <si>
    <t>Mini Airbrush Flawless Finish Setting Powder</t>
  </si>
  <si>
    <t>0.11 oz / 3.4 g</t>
  </si>
  <si>
    <t>4 Deep</t>
  </si>
  <si>
    <t>['Talc, Mica, Polymethyl Methacrylate, Dimethicone, Silica, Pentaerythrityl Tetraisostearate, Cetearyl Ethylhexanoate, Zinc Stearate, Zea Mays (Corn) Starch, Caprylyl Glycol, Ethylhexylglycerin, Potassium Sorbate, Chlorphenesin, Tocopheryl Acetate, Pei-10, Prunus Amygdalus Dulcis (Sweet Almond) Oil, Rosa Multiflora Flower Wax, Tetrasodium Edta, Dimethiconol, [+/- Iron Oxides (Ci 77491, Ci 77492, Ci 77499)].']</t>
  </si>
  <si>
    <t>P434101</t>
  </si>
  <si>
    <t>Eyes To Mesmerize Cream Eyeshadow</t>
  </si>
  <si>
    <t>0.23 fl oz / 7 ml</t>
  </si>
  <si>
    <t>Exagger-Eyes</t>
  </si>
  <si>
    <t>warm metallic gold</t>
  </si>
  <si>
    <t>['Cyclopentasiloxane, Aqua/Water/Eau, Calcium Aluminum Borosilicate, Mica, Diphenylsiloxy Phenyl Trimethicone, C10-18 Triglycerides, Cetyl Peg/Ppg-10/1 Dimethicone, Hdi/Trimethylol Hexyllactone Crosspolymer, Sodium Chloride, Dimethicone/Phenyl Vinyl Dimethicone Crosspolymer, Sorbitan Stearate, Disteardimonium Hectorite, Silica Dimethyl Silylate, Lauryl Methacrylate/Glycol Dimethacrylate Crosspolymer, Ethylhexylglycerin, Ceresin, Propylene Carbonate, Potassium Sorbate, Polyacrylamide, Glycerin, Sodium Dehydroacetate, Dimethicone/Vinyl Dimethicone Crosspolymer, C13-14 Isoparaffin, Silica, Laureth-7, Tocopherol, Ascorbyl Palmitate, Pentaerythrityl Tetra-Di-T-Butyl Hydroxyhydrocinnamate, Synthetic Fluorphlogopite, Tin Oxide, [+/- Titanium Dioxide (Ci 77891), Iron Oxides (Ci 77491, Ci 77492, Ci 77499)].']</t>
  </si>
  <si>
    <t>['Vegan', 'Cream Formula', 'Shimmer Finish', 'Long-wearing', 'Without Parabens', 'Cruelty-Free']</t>
  </si>
  <si>
    <t>P433520</t>
  </si>
  <si>
    <t>Magic Cream Moisturizer with Hyaluronic Acid</t>
  </si>
  <si>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</si>
  <si>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['Refill Available', 'Hyaluronic Acid', 'Best for Dry Skin', 'Good for: Anti-Aging', 'Good for: Dryness', 'Without Sulfates SLS &amp; SLES']</t>
  </si>
  <si>
    <t>P461148</t>
  </si>
  <si>
    <t>Mini Airbrush Flawless Setting Spray</t>
  </si>
  <si>
    <t>1.1 oz/ 34 ml</t>
  </si>
  <si>
    <t>['Long-wearing', 'Alcohol Free', 'Oil Free', 'Without Parabens', 'Vegan']</t>
  </si>
  <si>
    <t>P480286</t>
  </si>
  <si>
    <t>Beautiful Skin Medium Coverage Liquid Foundation with Hyaluronic Acid</t>
  </si>
  <si>
    <t>1 Neutral</t>
  </si>
  <si>
    <t>fairest with neutral undertones</t>
  </si>
  <si>
    <t>['Aqua/Water/Eau, Pyrus Malus (Apple) Fruit Water, Dimethicone, Octyldodecyl Stearoyl Stearate, Cetyl Peg/Ppg-10/1 Dimethicone, Mica, Hydrogenated Ethylhexyl Olivate, Hydrogenated Polyisobutene, Propanediol, Glycerin, Trimethylsiloxysilicate, Polyglyceryl-4 Isostearate, Sodium Chloride, Lauroyl Lysine, Dimethicone/Vinyl Dimethicone Crosspolymer, Disteardimonium Hectorite, Sodium Dehydroacetate, Hydrogenated Olive Oil Unsaponifiables, Caprylyl Glycol, 1,2-Hexanediol, Sodium Gluconate, Tocopheryl Acetate, Maltodextrin, Triethoxycaprylylsilane, Aluminum Hydroxide, Bixa Orellana Seed Extract, Pentylene Glycol, Butylene Glycol, Cassia Angustifolia Seed Polysaccharide, Sodium Hyaluronate, Cocos Nucifera (Coconut) Fruit Extract, Rosa Damascena (Rose) Flower Oil, Rosa Damascena (Rose) Flower Water, Pentaerythrityl Tetra-Di-T-Butyl Hydroxyhydrocinnamate, [+/- Titanium Dioxide (Ci 77891), Iron Oxides (Ci 77491, Ci 77492, Ci 77499)].']</t>
  </si>
  <si>
    <t>['Long-wearing', 'Medium Coverage', 'Natural Finish', 'Hyaluronic Acid', 'Best for Dry, Combo, Normal Skin', 'Cruelty-Free']</t>
  </si>
  <si>
    <t>P459144</t>
  </si>
  <si>
    <t>Airbrush Matte Bronzer</t>
  </si>
  <si>
    <t>0.56 oz/ 16 g</t>
  </si>
  <si>
    <t>Medium</t>
  </si>
  <si>
    <t>medium golden bronze</t>
  </si>
  <si>
    <t>['Talc, Mica, Methyl Methacrylate Crosspolymer, Dimethicone, Nylon-12, Silica, Zinc Stearate, Pentaerythrityl Tetraisostearate, Ethylhexylglycerin, Lauroyl Lysine, Potassium Sorbate, Dimethiconol, Hyaluronic Acid, Hydroxystearic Acid, [+/- Iron Oxides (Ci 77491, Ci 77492, Ci 77499)].']</t>
  </si>
  <si>
    <t>['Refill Available', 'Pressed Powder Formula', 'Matte Finish', 'Hyaluronic Acid', 'Without Sulfates SLS &amp; SLES', 'Vegan']</t>
  </si>
  <si>
    <t>P433527</t>
  </si>
  <si>
    <t>Cheek To Chic Blush</t>
  </si>
  <si>
    <t>.28 oz/ 8g</t>
  </si>
  <si>
    <t>['Talc,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Red 7 Lake (Ci 15850), Ultramarines (Ci 77007)].']</t>
  </si>
  <si>
    <t>['Radiant Finish', 'Vegan', 'Without Parabens']</t>
  </si>
  <si>
    <t>P446609</t>
  </si>
  <si>
    <t>Hot Lips Lipstick 2</t>
  </si>
  <si>
    <t>Glowing Jen</t>
  </si>
  <si>
    <t>soft rose</t>
  </si>
  <si>
    <t>['Octyldodecanol, Polybutene, Pentaerythrityl Tetraisostearate, Ethylene/Propylene Copolymer, Caprylic/Capric Triglyceride, Vp/Hexadecene Copolymer, Diisostearyl Malate, Mica, Silica, Hydrogenated Styrene/Methyl Styrene/Indene Copolymer, Ozokerite, Dicalcium Phosphate, Stearalkonium Bentonite, Propylene Carbonate, Pentaerythrityl Tetra-Di-T-Butyl Hydroxyhydrocinnamate, Crambe Abyssinica Seed Oil, Ethyl Vanillin, Bixa Orellana Seed Extract, Tin Oxide. May Contain (+/-): Titanium Dioxide (Ci 77891), Red 6 (Ci 15850), Red 7 Lake (Ci 15850), Red 28 Lake (Ci 45410), Iron Oxides (Ci 77491, Ci 77492), Blue 1 Lake (Ci 42090), Yellow 5 Lake (Ci 19140), Yellow 6 Lake (Ci 15985).']</t>
  </si>
  <si>
    <t>P433531</t>
  </si>
  <si>
    <t>K.I.S.S.I.N.G Lipstick</t>
  </si>
  <si>
    <t>0.12 oz/ 3.5g</t>
  </si>
  <si>
    <t>Nude Romance</t>
  </si>
  <si>
    <t>peachy nude</t>
  </si>
  <si>
    <t>['Octyldodecanol, Polybutene, Pentaerythrityl Tetraisostearate, Ethylene/Propylene Copolymer, Caprylic/Capric Triglyceride, Vp/Hexadecene Copolymer, Diisostearyl Malate, Mica, Silica, Hydrogenated Styrene/Methylstyrene/Indene Copolymer, Ozokerite, Stearalkonium Bentonite, Propylene Carbonate, Pentaerythrityl Tetra-Di-T-Butyl Hydroxyhydrocinnamate, Crambe Abyssinica Seed Oil, Ethyl Vanillin, Bixa Orellana Seed Extract, Dicalcium Phosphate, Tin Oxide, [+/- Titanium Dioxide (Ci 77891), Iron Oxides (Ci 77491, Ci 77492, Ci 77499), Red 6 (Ci 15850), Red 7 Lake (Ci 15850), Blue 1 Lake (Ci 42090), Yellow 5 Lake (Ci 19140)].']</t>
  </si>
  <si>
    <t>['Without Parabens', 'Satin Finish', 'Refill Available', 'Long-wearing', 'Vegan']</t>
  </si>
  <si>
    <t>P463822</t>
  </si>
  <si>
    <t>Mini Filmstar Bronze &amp; Glow Contour Duo</t>
  </si>
  <si>
    <t>['Highlighter:', 'Talc,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'Bronzer:', 'Dimethicone, Zea Mays (Corn) Starch, Zinc Stearate, Caprylyl Glycol, Octyldodecyl Stearoyl Stearate, Phenoxyethanol, Dimethiconol, Hexylene Glycol, Polymethylsilsesquioxane, Silica, Trimethylsiloxysilicate, Tin Oxide, [+/- Iron Oxides (Ci 77491, Ci 77492, Ci 77499), Titanium Dioxide (Ci 77891)].']</t>
  </si>
  <si>
    <t>P468347</t>
  </si>
  <si>
    <t>Hyaluronic Happikiss Lipstick Balm</t>
  </si>
  <si>
    <t>0.08 oz/ 2.4 g</t>
  </si>
  <si>
    <t>Pillowtalk</t>
  </si>
  <si>
    <t>iconic nudey-pink</t>
  </si>
  <si>
    <t>['Diisostearyl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 Titanium Dioxide (Ci 77891), Iron Oxides (Ci 77491, Ci 77499), Red 7 Lake (Ci 15850)].']</t>
  </si>
  <si>
    <t>['Hydrating', 'High Shine Finish', 'Hyaluronic Acid', 'Without Parabens', 'Vegan']</t>
  </si>
  <si>
    <t>P434100</t>
  </si>
  <si>
    <t>Hot Lips Lipstick</t>
  </si>
  <si>
    <t>Kim K.W</t>
  </si>
  <si>
    <t>nude</t>
  </si>
  <si>
    <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Peut Contenir (+/-):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</si>
  <si>
    <t>P454509</t>
  </si>
  <si>
    <t>Lip Cheat Lip Liner - Pillow Talk Collection</t>
  </si>
  <si>
    <t>['Cyclopentasiloxane,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t>
  </si>
  <si>
    <t>P449571</t>
  </si>
  <si>
    <t>Magic Vanish Color Corrector</t>
  </si>
  <si>
    <t>Deep</t>
  </si>
  <si>
    <t>papaya for deep skintones</t>
  </si>
  <si>
    <t>['Caprylic/Capric Triglyceride, Dicalcium Phosphate, Octyldodecanol, Bis-Behenyl/Isostearyl/Phytosteryl Dimer Dilinoleyl Dimer Dilinoleate, Methyl Methacrylate Crosspolymer, Peg-6 Isostearate, Cera Carnauba/Copernicia Cerifera (Carnauba) Wax/Cire De Carnauba, Polyethylene, Ozokerite, Mica, Stearalkonium Bentonite, Pentaerythrityl Tetra-Di-T-Butyl Hydroxyhydrocinnamate, Hesperetin Laurate, Propylene Carbonate, Tocopherol, Talc, [+/- Yellow 6 Lake (Ci 15985), Carmine (Ci 75470), Titanium Dioxide (Ci 77891), Iron Oxides (Ci 77491, Ci 77499)].']</t>
  </si>
  <si>
    <t>P500285</t>
  </si>
  <si>
    <t>Beautiful Skin Sun-Kissed Glow Cream Bronzer</t>
  </si>
  <si>
    <t>0.74 oz / 21 g</t>
  </si>
  <si>
    <t>Natural Soft Bronze</t>
  </si>
  <si>
    <t>['Dimethicone, Triethylhexanoin, Ceresin, Polymethylsilsesquioxane, Dimethicone Crosspolymer, Trimethylsiloxysilicate, Polyethylene, Dimethicone/Polyglycerin-3 Crosspolymer, Silica, Mica, 7-Dehydrocholesterol, C10-18 Triglycerides, Sodium Hyaluronate, Triolein, Glyceryl Dioleate, Dipropylene Glycol, Sodium Citrate, Tocopherol, [+/- Titanium Dioxide (CI 77891), Iron Oxides (CI 77491, CI 77492, CI 77499)].']</t>
  </si>
  <si>
    <t>['Hyaluronic Acid', 'Long-wearing', 'Best for Dry, Combo, Normal Skin', 'Cruelty-Free']</t>
  </si>
  <si>
    <t>P433528</t>
  </si>
  <si>
    <t>Filmstar Bronze &amp; Glow Contour Duo</t>
  </si>
  <si>
    <t>0.56 oz</t>
  </si>
  <si>
    <t>Fair/Medium</t>
  </si>
  <si>
    <t>['Talc, Mica, Isononyl Isononanoate, Oryza Sativa (Rice) Starch, Dimethicone, Zea Mays (Corn) Starch, Zinc Stearate, Caprylyl Glycol, Phenoxyethanol, Dimethiconol, Octyldodecyl Stearoyl Stearate, Hexylene Glycol, Polymethylsilsesquioxane, Silica, Tin Oxide, Trimethylsiloxysilicate, Titanium Dioxide (CI 77891), Iron Oxides (CI 77491, CI 77492, CI 77499).']</t>
  </si>
  <si>
    <t>['Pressed Powder Formula', 'Radiant Finish', 'Vegan', 'Without Parabens']</t>
  </si>
  <si>
    <t>P500407</t>
  </si>
  <si>
    <t>Beautiful Skin Medium to Full Coverage Radiant Concealer with Hyaluronic Acid</t>
  </si>
  <si>
    <t>0.25 oz / 7.2 g</t>
  </si>
  <si>
    <t>['Shades 1  - 15.5', 'Aqua/Water/Eau, Dicaprylyl Ether, Polyglyceryl-3 Polyricinoleate, Glycerin, Coco-Caprylate/Caprate, Polyglyceryl-3 Diisostearate, Niacinamide, Mica, Hydrogenated Castor Oil, Acacia Decurrens/Jojoba/Sunflower Seed Wax Polyglyceryl-3 Esters, Collagen, Magnesium Sulfate, Silica, Lauroyl Lysine, Aluminum Hydroxide,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16  &amp; 16.5', 'Aqua/Water/Eau, Dicaprylyl Ether, Polyglyceryl-3 Polyricinoleate, Glycerin, Coco-Caprylate/Caprate, Polyglyceryl-3 Diisostearate, Niacinamide, Mica,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17 , 17.5  &amp; 17.75', 'Aqua/Water/Eau, Dicaprylyl Ether, Polyglyceryl-3 Polyricinoleate, Coco-Caprylate/Caprate, Polyglyceryl-3 Diisostearate, Glycerin, Niacinamide,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Aluminum Hydroxide,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t>
  </si>
  <si>
    <t>['Radiant Finish', 'Hyaluronic Acid', 'Good for: Dark Circles', 'Long-wearing', 'Medium Coverage', 'Best for Dry, Combo, Normal Skin']</t>
  </si>
  <si>
    <t>P455321</t>
  </si>
  <si>
    <t>Luxury Eyeshadow Palette - Pillow Talk Collection</t>
  </si>
  <si>
    <t>0.18 oz/ 5.1 g</t>
  </si>
  <si>
    <t>['Prime:', 'Talc, Mica, Dimethicone, Octyldodecyl Stearoyl Stearate, Zinc Stearate, Zea Mays (Corn) Starch, Silica, Pentaerythrityl Tetraisostearate, Potassium Sorbate, Chlorphenesin, Tetrasodium Edta, Tin Oxide, Titanium Dioxide (Ci 77891), Iron Oxides (Ci 77491, Ci 77492, Ci 77499), Ultramarines (Ci 77007), Carmine (Ci 75470).', 'Enhance, Smoke:', 'Talc, Zinc Stearate, Dimethicone, Mica, Zea Mays (Corn) Starch, Silica, Pentaerythrityl Tetraisostearate, Octyldodecyl Stearoyl Stearate, Potassium Sorbate, Chlorphenesin, Tetrasodium Edta, Calcium Aluminum Borosilicate, Tin Oxide, [May Contain/Peut Contenir (+/-): Titanium Dioxide (Ci 77891), Iron Oxides (Ci 77491, Ci 77492, Ci 77499), Carmine (Ci 75470), Ultramarines (Ci 77007)].', 'Pop:', 'Calcium Sodium Borosilicate, Talc, Diisostearyl Malate, Caprylic/Capric Triglyceride, Mica, Hydrogenated Castor Oil Hydroxystearate, 1,2-Hexanediol, Caprylyl Glycol, Chlorphenesin, Potassium Sorbate, Tetrasodium Edta, Silica, Tin Oxide, Titanium Dioxide (Ci 77891), Iron Oxides (Ci 77491, Ci 77492), Carmine (Ci 75470), Copper Powder (Ci 77400).']</t>
  </si>
  <si>
    <t>['Shimmer Finish', 'Without Parabens']</t>
  </si>
  <si>
    <t>P456368</t>
  </si>
  <si>
    <t>Matte &amp; Metallic Double Ended Eyeliner - Eye Color Magic Collection</t>
  </si>
  <si>
    <t>0.03 oz / 1.0g</t>
  </si>
  <si>
    <t>Hollywood Exagger-eyes</t>
  </si>
  <si>
    <t>metallic champagne &amp; matte black</t>
  </si>
  <si>
    <t>['Matte Side:', 'Hydrogenated Polyisobutene, Isododecane, Synthetic Wax, Polymethylsilsesquioxane, Polybutene, Silica, Hydrogenated Polydicyclopentadiene, Oryza Sativa (Rice) Bran Wax, Hydrogenated Castor Oil, Synthetic Beeswax, Tocopheryl Acetate, Ethylene/Propylene Copolymer, Pentaerythrityl Tetra-Di-T-Butyl Hydroxyhydrocinnamate, May Contain (+/-): Iron Oxides (Ci 77499), Ferric Ferrocyanide (Ci 77510).', 'Metallic Side:', 'Trimethylsiloxysilicate, Hydrogenated Polyisobutene, Mica, Synthetic Wax, Isododecane, Polybutene, Ethylene/Propylene Copolymer, Silica Silylate, Pearl Powder, Pentaerythrityl Tetra-Di-T-Butyl Hydroxyhydrocinnamate, Cera Carnauba/Copernicia Cerifera (Carnauba) Wax, May Contain (+/-): Titanium Dioxide (Ci 77891), Iron Oxides (Ci 77491).']</t>
  </si>
  <si>
    <t>P434009</t>
  </si>
  <si>
    <t>Collagen Lip Bath Gloss</t>
  </si>
  <si>
    <t>0.26 oz / 7.9 mL</t>
  </si>
  <si>
    <t>P504020</t>
  </si>
  <si>
    <t>Matte Beauty Blush Wands</t>
  </si>
  <si>
    <t>0.4 oz / 12 mL</t>
  </si>
  <si>
    <t>Pink Pop</t>
  </si>
  <si>
    <t>matte pink</t>
  </si>
  <si>
    <t>['Isododecane, Hydrogenated Polyisobutene, Hydrogenated Styrene/Isoprene Copolymer, Silica, Trimethylsiloxysilicate, Mica, Caprylic/Capric Triglyceride, 1,2-Hexanediol, Caprylyl Glycol, Triethoxycaprylylsilane, Pentaerythrityl Tetra-Di-T-Butyl Hydroxyhydrocinnamate, [+/- Titanium Dioxide (Ci 77891), Iron Oxides (Ci 77492), Blue 1 Lake (Ci 42090), Red 6 (Ci 15850), Red 28 Lake (Ci 45410)].']</t>
  </si>
  <si>
    <t>['Liquid Formula', 'Matte Finish', 'Long-wearing', 'Without Sulfates SLS &amp; SLES', 'Cruelty-Free']</t>
  </si>
  <si>
    <t>P475919</t>
  </si>
  <si>
    <t>Matte Revolution Lipstick - Super Nudes Collection</t>
  </si>
  <si>
    <t>Super Model</t>
  </si>
  <si>
    <t>nude rosewood</t>
  </si>
  <si>
    <t>P503729</t>
  </si>
  <si>
    <t>Glow Glide Face Architect Highlighter</t>
  </si>
  <si>
    <t>0.24 oz / 7 g</t>
  </si>
  <si>
    <t>Moonlit Glow</t>
  </si>
  <si>
    <t>incandescent ivory</t>
  </si>
  <si>
    <t>['Shades: Champagne Glow, Spotlight Glow', 'Mica, Talc, Squalane, Diisostearyl Malate, Boron Nitride, Hdi/Trimethylol Hexyllactone Crosspolymer, Zea Mays (Corn) Starch, Dimethicone, Caprylyl Glycol, Ethylhexylglycerin, Zinc Stearate, Dimethiconol, Silica, Maltodextrin, Tin Oxide, [+/- Titanium Dioxide (Ci 77891), Iron Oxides (Ci 77491), Yellow 5 Lake (Ci 19140), Carmine (Ci 75470)].', 'Shade: Gilded Glow', 'Mica, Talc, Squalane, Diisostearyl Malate, Boron Nitride, Hdi/Trimethylol Hexyllactone Crosspolymer, Zea Mays (Corn) Starch, Dimethicone, Silica, Caprylyl Glycol, Ethylhexylglycerin, Zinc Stearate, Synthetic Fluorphlogopite, Dimethiconol, Tin Oxide, [+/- Titanium Dioxide (Ci 77891), Iron Oxides (Ci 77491, Ci 77492, Ci 77499)].', 'Shades: Moonlit Glow', 'Mica, Talc, Squalane, Diisostearyl Malate, Boron Nitride, Hdi/Trimethylol Hexyllactone Crosspolymer, Zea Mays (Corn) Starch, Dimethicone, Caprylyl Glycol, Ethylhexylglycerin, Zinc Stearate, Dimethiconol, Silica, Tin Oxide, [+/- Titanium Dioxide (Ci 77891), Iron Oxides (Ci 77491, Ci 77492, Ci 77499)].', 'Shade: Pearlescent Glow', 'Mica, Talc, Squalane, Calcium Aluminum Borosilicate, Diisostearyl Malate, Boron Nitride, Silica, Hdi/Trimethylol Hexyllactone Crosspolymer, Zea Mays (Corn) Starch, Dimethicone, Caprylyl Glycol, Ethylhexylglycerin, Zinc Stearate, Dimethiconol, Tin Oxide, [+/- Titanium Dioxide (Ci 77891)].', 'Shade: Pillow Talk Glow', 'Mica, Talc, Squalane, Diisostearyl Malate, Boron Nitride, Hdi/Trimethylol Hexyllactone Crosspolymer, Zea Mays (Corn) Starch, Dimethicone, Caprylyl Glycol, Ethylhexylglycerin, Zinc Stearate, Dimethiconol, Silica, Maltodextrin, Tin Oxide, [+/- Titanium Dioxide (Ci 77891), Iron Oxides (Ci 77491, Ci 77492, Ci 77499), Carmine (Ci 75470)].', 'Shade: Sunset Glow', 'Mica, Talc, Squalane, Diisostearyl Malate, Boron Nitride, Hdi/Trimethylol Hexyllactone Crosspolymer, Zea Mays (Corn) Starch, Dimethicone, Caprylyl Glycol, Ethylhexylglycerin, Zinc Stearate, Dimethiconol, Silica, [+/- Titanium Dioxide (Ci 77891), Iron Oxides (Ci 77491, Ci 77492, Ci 77499)].']</t>
  </si>
  <si>
    <t>['Pressed Powder Formula', 'Shimmer Finish', 'Without Parabens', 'Cruelty-Free']</t>
  </si>
  <si>
    <t>P434526</t>
  </si>
  <si>
    <t>Legendary Brows Tinted Eyebrow Gel</t>
  </si>
  <si>
    <t>0.04 oz/ 1.15 g</t>
  </si>
  <si>
    <t>neutral undertones for fair and light to medium blonde and red brows</t>
  </si>
  <si>
    <t>['Isododecane, Disteardimonium Hectorite, Polyglyceryl-6 Polyricinoleate, Dextrin Palmitate, Hydrogenated Polyisobutene, Propylene Carbonate, Phenoxyethanol, Caprylyl Glycol, Aluminum Hydroxide, Cera Microcristallina/Microcrystalline Wax/Cire Microcristalline, Polyethylene, Peg-40 Hydrogenated Castor Oil, Pentaerythrityl Tetra-Di-T-Butyl Hydroxyhydrocinnamate, Hexylene Glycol, Tocopheryl Acetate, Tocopherol, Tetrahexyldecyl Ascorbate, [+/- Titanium Dioxide (Ci 77891), Iron Oxides (Ci 77491, Ci 77492, Ci 77499)].']</t>
  </si>
  <si>
    <t>['Natural Finish', 'Long-wearing', 'Without Parabens', 'Vegan']</t>
  </si>
  <si>
    <t>P462841</t>
  </si>
  <si>
    <t>Pillow Talk Push Up Lashes Volumizing &amp; Lengthening Mascara</t>
  </si>
  <si>
    <t>['Aqua/Water/Eau, Iron Oxides (Ci 77499), Microcrystalline Wax/Cera Microcristallina/Cire Microcristalline, Stearic Acid, Cera Carnauba/Copernicia Cerifera (Carnauba) Wax/Cire De Carnauba, Glyceryl Stearate, Acrylates Copolymer, Hydrogenated Vegetable Oil, Butylene Glycol, Ricinus Communis (Castor) Seed Oil, Stearyl Stearate, Ultramarines (Ci 77007), Aminomethyl Propanol, Caprylyl Glycol, Phenoxyethanol, Galactoarabinan, Sodium Dehydroacetate, Tocopheryl Acetate, Laurdimonium Hydroxypropyl Hydrolyzed Keratin, Laureth-21, BHT.']</t>
  </si>
  <si>
    <t>['Volumizing', 'Lengthening', 'Without Parabens']</t>
  </si>
  <si>
    <t>P454046</t>
  </si>
  <si>
    <t>Darling Eyeshadow Palette</t>
  </si>
  <si>
    <t>0.19 oz/ 5.4 g</t>
  </si>
  <si>
    <t>['Day Eye, Prime and Day Eye, Enhance:', 'Mica, Octyldodecyl Stearoyl Stearate, Talc, Pentaerythrityl Tetraisostearate, Caprylyl Glycol, Phenoxyethanol, Magnesium Myristate, Hexylene Glycol, Diamond Powder, Tin Oxide, [+/- Titanium Dioxide (Ci 77891), Iron Oxides (Ci 77491, Ci 77492), Carmine (Ci 75470)].', 'Day Eye, Smoke:', 'Talc, Mica, Polymethyl Methacrylate, Silica, Aluminum Hydroxide, Dimethicone, Triethoxycaprylylsilane, Diisostearyl Malate, Hexyl Laurate, Caprylyl Glycol, Zinc Stearate, Phenoxyethanol, Hexylene Glycol, Diamond Powder, [+/- Titanium Dioxide (Ci 77891), Iron Oxides (Ci 77491, Ci 77499), Carmine (Ci 75470), Yellow 5 Lake (Ci 19140)].', 'Date Eye, Prime:', 'Mica, Octyldodecyl Stearoyl Stearate, Talc, Pentaerythrityl Tetraisostearate, Caprylyl Glycol, Phenoxyethanol, Magnesium Myristate, Tin Oxide, Hexylene Glycol, Diamond Powder, [+/- Titanium Dioxide (Ci 77891), Iron Oxides (Ci 77491), Carmine (Ci 75470)].']</t>
  </si>
  <si>
    <t>P458755</t>
  </si>
  <si>
    <t>Charlotteâ€™s Magic Serum with Vitamin C</t>
  </si>
  <si>
    <t>['Aqua/Water/Eau,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</si>
  <si>
    <t>['Good for: Loss of firmness', 'Vitamin C', 'Good for: Pores', 'Hydrating', 'Best for Dry, Combo, Normal Skin', 'Niacinamide']</t>
  </si>
  <si>
    <t>P433864</t>
  </si>
  <si>
    <t>Lip Lustre Lip Gloss</t>
  </si>
  <si>
    <t>0.11 Fl. Oz/ 3.5 mL</t>
  </si>
  <si>
    <t>['Polybutene, Isocetyl Stearate, Trimethylolpropane Triisostearate, Diisostearyl Malate, Silica Dimethyl Silylate, Mica, Propylene Glycol Dicaprylate/Dicaprate, Aroma (Flavor), Nelumbo Nucifera Flower Extract, Dicalcium Phosphate, Tin Oxide, [+/- Titanium Dioxide (Ci 77891), Iron Oxides (Ci 77491, Ci 77492, Ci 77499), Red 7 Lake (Ci 15850), Blue 1 Lake (Ci 42090), Carmine (Ci 75470)].']</t>
  </si>
  <si>
    <t>P433521</t>
  </si>
  <si>
    <t>Charlotteâ€™s Magic Eye Cream with Retinol</t>
  </si>
  <si>
    <t>['Aqua/Water/Eau, Caprylic/Capric Triglyceride, Butylene Glycol, Polysorbate 60, Olus Oil/Vegetable Oil/Huile VÃ©gÃ©tale, PEG-7 Glyceryl Cocoate, Glycerin, Butyrospermum Parkii (Shea) Butter, PEG-8, Ethylhexyl Stearate, Dicaprylyl Ether, Sorbitan Stearate, Hydroxyethyl Acrylate/Sodium Acryloyldimethyl Taurate Copolymer, Olive Oil PEG-7 Esters, Phenoxyethanol, Saccharide Isomerate, C12-16 Alcohols, Cera Alba/Beeswax/Cire dâ€™abeille, Glyceryl Stearate, Hydrogenated Castor Oil, Squalane, Ethylhexylglycerin, Chlorphenesin, Titanium Dioxide (Ci 77891),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Iron Oxides (CI 77492), Sodium Benzoate, Sodium PCA, Iron Oxides (CI 77491),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t>
  </si>
  <si>
    <t>['Refill Available', 'Vitamin C', 'Good for: Dark Circles', 'Retinol', 'Good for: Anti-Aging']</t>
  </si>
  <si>
    <t>P454508</t>
  </si>
  <si>
    <t>Matte Revolution Lipstick- Pillow Talk Collection</t>
  </si>
  <si>
    <t>['Neopentyl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</si>
  <si>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P454506</t>
  </si>
  <si>
    <t>Cheek to Chic Blush - Pillow Talk Collection</t>
  </si>
  <si>
    <t>Pillow Talk Intense</t>
  </si>
  <si>
    <t>deep rosy pink</t>
  </si>
  <si>
    <t>['Pillow Talk Original Glow &amp; Swish:', 'Talc, Mica, Isononyl Isononanoate, Oryza Sativa (Rice) Starch, Dimethicone, Zea Mays (Corn) Starch, Zinc Stearate, Caprylyl Glycol, Phenoxyethanol, Dimethiconol, Hexylene Glycol, Polymethylsilsesquioxane, Silica, Trimethylsiloxysilicate, Tin Oxide, [May Contain/Peut Contenir (+/-): Titanium Dioxide (Ci 77891), Iron Oxides (Ci 77491, Ci 77492, Ci 77499), Red 7 Lake (Ci 15850), Ultramines (Ci 77007)].', 'Pillow Talk Intense Glow:', 'Talc, Mica, Oryza Sativa (Rice) Starch, Isononyl Isononanoate, Dimethicone, Zinc Stearate, Caprylyl Glycol, Phenoxyethanol, Dimethiconol, Zea Mays (Corn) Starch, Hexylene Glycol, Octyldodecyl Stearoyl Stearate, Dimethicone/Vinyl Dimethicone Crosspolymer, Polymethylsilsesquioxane, Silica, Trimethylsiloxysilicate, Tin Oxide, [+/- Titanium Dioxide (Ci 77891), Iron Oxides (Ci 77491, Ci 77499), Red 7 Lake (Ci 15850)].', 'Pillow Talk Intense Swish:', 'Talc, Oryza Sativa (Rice) Starch, Dimethicone, Octyldodecyl Stearoyl Stearate, Zea Mays (Corn) Starch, Zinc Stearate, Caprylyl Glycol, Phenoxyethanol, Dimethiconol, Hexylene Glycol, Isononyl Isononanoate, Dimethicone/Vinyl Dimethicone Crosspolymer, Polymethylsilsesquioxane, Silica, Trimethylsiloxysilicate, [+/- Iron Oxides (Ci 77491, Ci 77492, Ci 77499), Red 7 Lake (Ci 15850)].']</t>
  </si>
  <si>
    <t>P446610</t>
  </si>
  <si>
    <t>Superstar Lips Lipstick</t>
  </si>
  <si>
    <t>.06 oz/ 1.8 g</t>
  </si>
  <si>
    <t>['Polybutene, Diisostearyl Malate, Hydrogenated Polyisobutene, Polyethylene, Vp/Hexadecene Copolymer, Microcrystalline Wax/Cera Microcristallina/Cire Microcristalline, Mica, Ethyl Vanillin, Pentaerythrityl Tetra-Dl-T-Butyl Hydroxyhydrocinnamate, Phospholipids, Limonene, Aroma (Flavor), Hyaluronic Acid, Saccharomyces Cerevisiae Extract, Sodium Chondroitin Sulfate, Tocopherol, Citral, Diamond Powder, Dicalcium Phosphate, Tripeptide-29, Tin Oxide, [+/- Titanium Dioxide (Ci 77891), Iron Oxides (Ci 77491, Ci 77492, Ci 77499), Red 6 (Ci 15850), Red 7 Lake (Ci 15850), Yellow 5 Lake (Ci 19140), Yellow 6 Lake (Ci 15985), Blue 1 Lake (Ci 42090)].']</t>
  </si>
  <si>
    <t>P455323</t>
  </si>
  <si>
    <t>Lip Lustre Lip Gloss - Pillow Talk Collection</t>
  </si>
  <si>
    <t>P461433</t>
  </si>
  <si>
    <t>Super Nudes Easy Eyeshadow Palette</t>
  </si>
  <si>
    <t>['Day Look-Prime, Day Look-Enhance:', 'Synthetic Fluorphlogopite, Dimethicone, Mica, Octyldodecanol, Hdi/Trimethylol Hexyllactone Crosspolymer, Trimethylsiloxysilicate, Dimethicone/Vinyl Dimethicone Crosspolymer, Silica, Caprylyl Glycol, Ethylhexylglycerin, [+/- Titanium Dioxide (Ci 77891), Iron Oxides (Ci 77491, Ci 77492, Ci 77499), Yellow 5 Lake (Ci 19140), Carmine (Ci 75470)].', 'Day Look-Smoke/Define,', 'Date Look-Prime, Date Look-Enhance:', 'Synthetic Fluorphlogopite, Dimethicone, Mica, Hdi/Trimethylol Hexyllactone Crosspolymer, Octyldodecanol, Trimethylsiloxysilicate, Dimethicone/Vinyl Dimethicone Crosspolymer, Silica, Caprylyl Glycol, Ethylhexylglycerin, [+/- Titanium Dioxide (Ci 77891), Iron Oxides (Ci 77491, Ci 77492, Ci 77499), Carmine (Ci 75470), Ultramarines (Ci 77007)].', 'Date Look-Smoke/Define:', 'Synthetic Fluorphlogopite, C30-45 Alkyl Dimethicone, Sorbitan Isostearate, C20-24 Alkyl Dimethicone, Polyglyceryl-2 Tetraisostearate, Hdi/Trimethylol Hexyllactone Crosspolymer, Barium Sulfate, Mica, Caprylyl Glycol, Ethylhexylglycerin, Silica, Calcium Aluminum Borosilicate, Calcium Sodium Borosilicate, Tin Oxide, [+/- Titanium Dioxide (Ci 77891), Iron Oxides (Ci 77499)].']</t>
  </si>
  <si>
    <t>['Matte Finish', 'Without Sulfates SLS &amp; SLES', 'Cruelty-Free']</t>
  </si>
  <si>
    <t>P470203</t>
  </si>
  <si>
    <t>Brow Cheat Refillable Hair-Like Eyebrow Pencil</t>
  </si>
  <si>
    <t>0.003 oz/ 0.1 g</t>
  </si>
  <si>
    <t>warm undertones for dark blonde to light brown and red brows</t>
  </si>
  <si>
    <t>['Hydrogenated Soybean Oil, Hydrogenated Coco-Glycerides, Hydrogenated Vegetable Oil, Zinc Stearate, Cera Microcristallina/Microcrystalline Wax/Cire Microcristalline, Cera Carnauba/Copernicia Cerifera (Carnauba) Wax/Cire De Carnauba, Bht, [+/- Titanium Dioxide (Ci 77891), Iron Oxides (Ci 77491, Ci 77492, Ci 77499)].']</t>
  </si>
  <si>
    <t>['Refill Available', 'Natural Finish', 'Long-wearing', 'Waterproof', 'Vegan', 'Without Parabens']</t>
  </si>
  <si>
    <t>P434004</t>
  </si>
  <si>
    <t>Wonderglow Face Primer</t>
  </si>
  <si>
    <t>1.35 oz/ 40mL</t>
  </si>
  <si>
    <t>['Water, Dimethicone, Cyclopentasiloxane, Polysilicone-11, Butylene Glycol, Glycerin, Silica, Mica, Squalane, Titanium Dioxide (CI 77891), Nylon-12, Isononyl Isononanoate, Phenoxyethanol, Hydroxyethyl Acrylate/Sodium Acryloyldimethyl Taurate Copolymer, Sodium Potassium Aluminum Silicate, Avena Sativa (Oat) Kernel Extract, Ethylhexylglycerin, Isohexadecane, PEG-10 Dimethicone, Tocopheryl Acetate, Carbomer, Polysorbate 60, Polysorbate 40, Hydrolyzed Viola Tricolor Extract, Caramel, Allantoin, Aloe Barbadensis Leaf Juice, Disodium Edta, Camellia Oleifera Seed Oil, Rosa Canina Fruit Oil, Ammonium Polyacryloyldimethyl Taurate, Nylon-12 Fluorescent Brightener 230 Salt, Sodium Hydroxide, Iron Oxides (CI 77491, CI 77492, CI 77499), Sodium Hyaluronate, Sodium Lactate, Sorbitan Isostearate, Coco-Glucoside, Fragrance, Polyvinylalcohol Crosspolymer, Helianthus Annuus (Sunflower) Seed Oil, Palmitoyl Oligopeptide, Palmitoyl Tetrapeptide-7, Rosa Damascena Flower Oil, Tocopherol, Plumeria Rubra Flower Extract, Anthemis Nobilis Flower Oil, Nicotiana Sylvestris Leaf Cell Culture, Citronellol.']</t>
  </si>
  <si>
    <t>P462843</t>
  </si>
  <si>
    <t>Jewel Lip Gloss</t>
  </si>
  <si>
    <t>0.13 oz / 4 mL</t>
  </si>
  <si>
    <t>Walk of No Shame</t>
  </si>
  <si>
    <t>ruby-red with a warm copper sparkle</t>
  </si>
  <si>
    <t>['Polybutene, Octyldodecanol, Hydrogenated Polyisobutene, Silica Dimethyl Silylate, Vp/Hexadecene Copolymer, Synthetic Fluorphlogopite, Hydrogenated Styrene/Isoprene Copolymer, Isohexadecane, Silica, Caprylic/Capric Triglyceride, Tocopheryl Acetate, Pentaerythrityl Tetra-Di-T-Butyl Hydroxyhydrocinnamate, Ethylene/Propylene/Styrene Copolymer, Butylene/Ethylene/Styrene Copolymer, Ethyl Vanillin, Phenoxyethanol, Mica, Sodium Hyaluronate, Xanthan Gum, Polymethylsilsesquioxane, Calcium Sodium Borosilicate, Talc, Tripeptide-1, Diamond Powder, Tin Oxide, [+/- Titanium Dioxide (Ci 77891), Iron Oxides (Ci 77491), Red 28 Lake (Ci 45410), Blue 1 Lake (Ci 42090)].']</t>
  </si>
  <si>
    <t>P454505</t>
  </si>
  <si>
    <t>Eyeliner - Pillow Talk Collection</t>
  </si>
  <si>
    <t>0.04 oz/ 1.2 ml</t>
  </si>
  <si>
    <t>smoky berry brown</t>
  </si>
  <si>
    <t>['Hydrogenated Polyisobutene, Isododecane, Synthetic Wax, Mica, Polymethylsilsesquioxane, Polybutene, Silica, Hydrogenated Polydicyclopentadiene, Oryza Sativa (Rice) Bran Wax, Hydrogenated Castor Oil, Synthetic Beeswax, Ethylene/Propylene Copolymer, Pearl Powder, Pentaerythrityl Tetra-Di-T-Butyl Hydroxyhydrocinnamate, [+/- Titanium Dioxide (Ci 77891), Iron Oxides (Ci 77491, Ci 77492, Ci 77499), Carmine (Ci 75470)].']</t>
  </si>
  <si>
    <t>P476843</t>
  </si>
  <si>
    <t>Cryo-Recovery Depuffing Eye Serum</t>
  </si>
  <si>
    <t>0.5 oz/ 15ml</t>
  </si>
  <si>
    <t>['Aqua/Water/Eau, Glycereth-26, Triheptanoin, Maltodextrin, Methyl Gluceth-20, Camellia Oleifera (Camellia) Seed Oil, Butyrospermum Parkii (Shea) Oil, Phenoxyethanol, Alcohol, Lecithin, Caesalpinia Spinosa Gum, Dimethyl Isosorbide, Polysorbate 20, Glyceryl Stearate, Silica, Octyldodecyl Oleate, Benzyl Alcohol, Glycerin, Caffeine, PEG-100 Stearate, Carbomer, Octyldodecyl Stearoyl Stearate, Sodium Gluconate, Sodium Hyaluronate, Chondrus Crispus (Carrageenan) Extract, Ascophyllum Nodosum Extract, Escin, Sodium Hydroxide, Tocopheryl Acetate, Aloe Barbadensis (Aloe Vera) Leaf Juice, Rosa Canina Fruit Extract, Polyhydroxystearic Acid, Octyldodecanol, Potassium Phosphate, Biosaccharide Gum-4, Plumeria Alba Flower Extract, Plumeria Rubra Flower Extract, Lithothamnion Calcareum Extract, Parfum (Fragrance), Wine, Amethyst Powder, Moonstone Powder, Quartz, Ruby Powder, Solanum Tuberosum (Potato) Pulp Extract, Acetyl Tetrapeptide-11, Acetyl Tetrapeptide-9, Citric Acid, Sodium Benzoate, Potassium Sorbate, Succinic Acid, Dehydroacetic Acid, Limonene, Geraniol, Citronellol, Linalool.']</t>
  </si>
  <si>
    <t>['Good for: Anti-Aging', 'Good for: Dark Circles', 'Good for: Dullness/Uneven Texture', 'Without Sulfates SLS &amp; SLES', 'Cruelty-Free', 'Vegan']</t>
  </si>
  <si>
    <t>P433525</t>
  </si>
  <si>
    <t>Unisex Healthy Glow Tinted Moisturizer</t>
  </si>
  <si>
    <t>['Water, Cyclopentasiloxane, Dimethicone, Phenylpropyldimethylsiloxysilicate, Diisostearyl Malate, Butylene Glycol, Sodium Chloride, Peg/Ppg-18/18 Dimethicone, Glycerin, Cyclohexasiloxane, Aluminum/Magnesium Hydroxide Stearate, Dimethicone/Peg-10/15 Crosspolymer, Cellulose Acetate, Dimethiconol, Disodium Cocoyl Glutamate, Fragrance (Parfum), Methylparaben, Potassium Sorbate, Silica Dimethyl Silylate, Acrylates/Ammonium    Methacrylate Copolymer, Propylene Glycol Stearate, Tocopheryl Acetate, Urea, Propylparaben, Sodium Cocoyl Glutamate, Magnesium Stearate, Saccharide Hydrolysate, Alanine, Glycine, Magnesium Aspartate, Dipropylene Glycol, Phenoxyethanol, Benzyl Alcohol, Sodium Citrate, Creatine, Polysilicone-11, Dehydroacetic Acid, Tocopherol, Titanium Dioxide (Cl 77891), Bismuth Oxychloride (Cl 77163), Iron Oxides (Cl 77491, Cl 77492, Cl 77499).']</t>
  </si>
  <si>
    <t>P502270</t>
  </si>
  <si>
    <t>Refillable Airbrush Flawless Finish Brightening Powder</t>
  </si>
  <si>
    <t>0.31 oz / 9 g</t>
  </si>
  <si>
    <t>Tan-Deep</t>
  </si>
  <si>
    <t>yellow-toned</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</si>
  <si>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</si>
  <si>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['Vegan', 'Pressed Powder Formula', 'Refill Available', 'Good for: Dark Circles', 'Best for Oily, Combo, Normal Skin', 'Cruelty-Free']</t>
  </si>
  <si>
    <t>P462842</t>
  </si>
  <si>
    <t>Mini Pillow Talk Push Up Lashes Volumizing &amp; Lengthening Mascara</t>
  </si>
  <si>
    <t>P462845</t>
  </si>
  <si>
    <t>Luxury Eyeshadow Palette - Walk of No Shame Collection</t>
  </si>
  <si>
    <t>0.18 oz/ 5.2 g</t>
  </si>
  <si>
    <t>['Prime:', 'Talc, Mica, Dimethicone, Octyldodecyl Stearoyl Stearate, Zinc Stearate, Zea Mays (Corn) Starch, Silica, Pentaerythrityl Tetraisostearate, Potassium Sorbate, Chlorphenesin, Tetrasodium Edta, Calcium Aluminum Borosilicate, Tin Oxide, [+/- Titanium Dioxide (Ci 77891), Iron Oxides (Ci 77491, Ci 77492, Ci 77499)].', 'Enhance:', 'Talc, Mica, Dimethicone, Octyldodecyl Stearoyl Stearate, Zinc Stearate, Zea Mays (Corn) Starch, Silica, Pentaerythrityl Tetraisostearate, Potassium Sorbate, Chlorphenesin, Tetrasodium Edta, Tin Oxide, [+/- Titanium Dioxide (Ci 77891), Iron Oxides (Ci 77491), Carmine (Ci 75470)].', 'Smoke:', 'Talc, Mica, Dimethicone, Octyldodecyl Stearoyl Stearate, Zinc Stearate, Zea Mays (Corn) Starch, Silica, Pentaerythrityl Tetraisostearate, Potassium Sorbate, Chlorphenesin, Tetrasodium Edta, [+/- Titanium Dioxide (Ci 77891), Iron Oxides (Ci 77491, Ci 77499), Carmine (Ci 75470), Ultramarines (Ci 77007)].', 'Pop:', 'Calcium Sodium Borosilicate, Talc, Diisostearyl Malate, Caprylic/Capric Triglyceride, Mica, Hydrogenated Castor Oil Hydroxystearate, 1,2-Hexanediol, Caprylyl Glycol, Chlorphenesin, Potassium Sorbate, Tetrasodium Edta, Silica, Tin Oxide, [+/- Titanium Dioxide (Ci 77891), Iron Oxides (Ci 77491, Ci 77492), Carmine (Ci 75470), Copper Powder (Ci 77400)].']</t>
  </si>
  <si>
    <t>P434008</t>
  </si>
  <si>
    <t>Eye Smudger Brush</t>
  </si>
  <si>
    <t>['Synthetic Bristles.']</t>
  </si>
  <si>
    <t>P455322</t>
  </si>
  <si>
    <t>Superstar Lips Lipstick - Pillow Talk Collection</t>
  </si>
  <si>
    <t>P434010</t>
  </si>
  <si>
    <t>The Classic Eye Powder Pencil</t>
  </si>
  <si>
    <t>.04 oz</t>
  </si>
  <si>
    <t>Shimmering Brown</t>
  </si>
  <si>
    <t>soft medium brown with a wash of sparkle</t>
  </si>
  <si>
    <t>P434012</t>
  </si>
  <si>
    <t>Legendary Lashes Volume 2 Mascara</t>
  </si>
  <si>
    <t>0.27 oz/ 8mL</t>
  </si>
  <si>
    <t>Black Vinyl Vol 2</t>
  </si>
  <si>
    <t>['Water, Synthetic Beeswax, Paraffin, Stearic Acid, Acacia Senegal Gum, Triethanolamine, Butylene Glycol, Copernicia Cerifera (Carnauba) Wax/Cire De Carnauba, Polybutene, Vp/Eicosene Copolymer, Glyceryl Stearate, Phenoxyethanol, Hydroxyethylcellulose, Potassium Sorbate, Ascorbyl Palmitate, Tocopherol, Sodium Stearate, Iron Oxide (Ci 77499)']</t>
  </si>
  <si>
    <t>P433863</t>
  </si>
  <si>
    <t>Brow Lift Refillable Triangular Eyebrow Pencil</t>
  </si>
  <si>
    <t>0.007 oz/ 0.2 g</t>
  </si>
  <si>
    <t>neutral undertones for light to medium blonde brows</t>
  </si>
  <si>
    <t>['Hydrogenated Soybean Oil, Hydrogenated Coco-Glycerides, Synthetic Fluorphlogopite, Hydrogenated Vegetable Oil, Zinc Stearate, Cera Carnauba/Copernicia Cerifera (Carnauba) Wax/Cire De Carnauba, Stearic Acid, Polyglyceryl-2 Triisostearate, Aluminum Hydroxide, Tocopherol, Caprylyl Glycol, Phenoxyethanol, Ascorbyl Palmitate, Hexylene Glycol, [+/- Titanium Dioxide (Ci 77891), Iron Oxides (Ci 77491, Ci 77492, Ci 77499)].']</t>
  </si>
  <si>
    <t>P454351</t>
  </si>
  <si>
    <t>K.I.S.S.I.N.G Lipstick - Pillow Talk Collection</t>
  </si>
  <si>
    <t>berry rose</t>
  </si>
  <si>
    <t>P434527</t>
  </si>
  <si>
    <t>Brightening Youth Glow Primer</t>
  </si>
  <si>
    <t>P435975</t>
  </si>
  <si>
    <t>Mini Charlotte's Magic Cream</t>
  </si>
  <si>
    <t>0.5 oz/ 14.7 mL</t>
  </si>
  <si>
    <t>['Aqua/Water/Eau, Homosalate,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</si>
  <si>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['Hyaluronic Acid', 'Good for: Dryness', 'Best for Dry, Combo, Normal Skin', 'Without Sulfates SLS &amp; SLES']</t>
  </si>
  <si>
    <t>P433532</t>
  </si>
  <si>
    <t>Feline Flick Volume 2 Liquid Eyeliner</t>
  </si>
  <si>
    <t>0.03 oz/ 1 mL</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</si>
  <si>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 Black 2 (Ci 77266) &lt;Nano&gt;].']</t>
  </si>
  <si>
    <t>P471749</t>
  </si>
  <si>
    <t>Matte Revolution Lipstick - Look of Love Collection</t>
  </si>
  <si>
    <t>First Dance</t>
  </si>
  <si>
    <t>['Neopentyl Glycol Dicaprylate/Dicaprate, Trimethylolpropane Triisostearate, Dimethicone, Microcrystalline Wax/Cera Microcristallina/Cire Microcristalline, Polyethylene, Polybutene, Dimethicone Crosspolymer, Silica, Mica, Ethyl Vanillin, Caprylic/Capric Triglyceride, Dicalcium Phosphate, Tocopherol, Carthamus Tinctorius (Safflower) Seed Oil, Zea Mays (Corn) Oil, Pentaerythrityl Tetra-Di-T-Butyl Hydroxyhydrocinnamate, Carica Papaya (Papaya) Fruit Extract, Phalaenopsis Amabilis Extract, Bixa Orellana Seed Extract, Tocopheryl Acetate, Tin Oxide, [+/- Titanium Dioxide (Ci 77891), Red 7 Lake (Ci 15850), Iron Oxides (Ci 77491, Ci 77492), Yellow 6 Lake (Ci 15985), Blue 1 Lake (Ci 42090), Yellow 5 Lake (Ci 19140)].']</t>
  </si>
  <si>
    <t>['Vegan', 'Refill Available', 'Community Favorite', 'Matte Finish', 'Long-wearing', 'Without Parabens']</t>
  </si>
  <si>
    <t>P459260</t>
  </si>
  <si>
    <t>Charlotte's Magic Lip Oil Crystal Elixir</t>
  </si>
  <si>
    <t>['Oleic/Linoleic/Linolenic Polyglycerides, Pentaerythrityl Tetraisostearate, Helianthus Annuus (Sunflower) Seed Oil, Hydrogenated Polyisobutene, Caprylic/Capric Triglyceride, Triethyl Citrate, Isopropyl Myristate, Isopropyl Palmitate, Camellia Oleifera Seed Oil, Butyrospermum Parkii (Shea) Oil, Ethyl Vanillin, Oenothera Biennis (Evening Primrose) Oil, Myrothamnus Flabellifolia Leaf Extract, Glycerin, Silica Dimethyl Silylate, C10-18 Triglycerides, Lecithin, Schisandra Chinensis (Magnolia) Fruit Extract, Butylene/Ethylene/Styrene Copolymer, Ethylene/Propylene/Styrene Copolymer, Sodium Hyaluronate, Plumeria Alba Flower Extract, Plumeria Rubra Flower Extract, Rosa Canina Fruit Oil, Triolein, Aloe Barbadensis Leaf Extract, Saussurea Involucrata Callus Extract, Tocopheryl Acetate, Amethyst Powder, Moonstone Powder, Quartz Powder, Ruby Powder, Aqua/Water/Eau, Citrus Limon (Lemon) Peel Oil, Swertia Chirata Extract, Glyceryl Dioleate, Tocopherol, Rhododendron Ferrugineum Extract, Solanum Tuberosum (Potato) Pulp Extract, Bht, Ascorbyl Palmitate, Tetrahexyldecyl Ascorbate, Citric Acid, Limonene, Citral, Linalool']</t>
  </si>
  <si>
    <t>P472458</t>
  </si>
  <si>
    <t>K.I.S.S.I.N.G Lipstick - Look of Love Collection</t>
  </si>
  <si>
    <t>P434528</t>
  </si>
  <si>
    <t>Pencil Sharpener</t>
  </si>
  <si>
    <t>P462847</t>
  </si>
  <si>
    <t>Collagen Lip Bath Gloss  - Walk of No Shame Collection</t>
  </si>
  <si>
    <t>0.26 oz/ 7.9 mL</t>
  </si>
  <si>
    <t>['Polybutene, Octyldodecanol, Dicaprylyl Carbonate, Diisostearyl Malate, Bis-Diglyceryl Polyacyladipate-2, Pentaerythrityl Tetraisostearate, C18-36 Acid Triglyceride, Isohexadecane, Peg-30 Dipolyhydroxystearate, Stearalkonium Hectorite, Ethylhexyl Palmitate, Simmondsia Chinensis (Jojoba) Seed Oil, Menthol, Propylene Carbonate, Cocos Nucifera (Coconut) Oil, Mentha Piperita (Peppermint) Oil, Punica Granatum Flower Extract, Sclerocarya Birrea Seed Oil, Tocopheryl Acetate, Tribehenin, Aqua/Water/Eau, Polyglyceryl-3 Diisostearate, Ethylene/Propylene/Styrene Copolymer, Butylene/Ethylene/Styrene Copolymer, Tocopherol, Sorbitan Isostearate, Triethoxycaprylylsilane, Phenoxyethanol, Sodium Hyaluronate, Xanthan Gum, Retinyl Palmitate, Lactic Acid, Leuconostoc/Radish Root Ferment Filtrate, Soluble Collagen, Tripeptide-1, Palmitoyl Tripeptide-1, [+/- Titanium Dioxide (Ci 77891), Iron Oxides (Ci 77491, Ci 77492, Ci 77499), Red 6 Lake (Ci 15850), Red 7 Lake (Ci 15850)].']</t>
  </si>
  <si>
    <t>P470208</t>
  </si>
  <si>
    <t>Brow Fix Clear Eyebrow Gel</t>
  </si>
  <si>
    <t>0.21 oz/ 6 g</t>
  </si>
  <si>
    <t>Sculpting Gel</t>
  </si>
  <si>
    <t>['Aqua/Water/Eau, Alcohol, Polyvinyl Alcohol, Butylene Glycol, Hydroxyethylcellulose, Aminomethyl Propanediol, Carbomer, Phenoxyethanol, Disodium Edta, Trisodium Edta, Sodium Nitrate, Acetone, Glyoxal, Panthenol, Disodium Phosphate, Hydrolyzed Silk, Nasturtium Officinale Leaf/Stem Extract.']</t>
  </si>
  <si>
    <t>['Long-wearing', 'Without Parabens']</t>
  </si>
  <si>
    <t>P500739</t>
  </si>
  <si>
    <t>Mini Daily Glow Toner with Niacinamide</t>
  </si>
  <si>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t>
  </si>
  <si>
    <t>['Vegan', 'Good for: Pores', 'Niacinamide', 'Cruelty-Free']</t>
  </si>
  <si>
    <t>P433519</t>
  </si>
  <si>
    <t>Refillable Magic Night Moisturizer with Retinol</t>
  </si>
  <si>
    <t>['Glycerin, Aqua/Water/Eau, Ricinus Communis (Castor) Seed Oil, Caprylic/Capric Triglyceride, Sucrose Stearate, Ethylhexyl Stearate, Olus Oil/Vegetable Oil/Huile VÃ©gÃ©tale,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Parfum (Fragrance), Titanium Dioxide (CI 77891), Xanthan Gum, Hydroxypropyl Cyclodextrin, Chondrus Crispus Extract, Squalane, Helianthus Annuus (Sunflower) Seed Oil, PEG-8, Caramel, Tocopherol, Retinol, Daphne Odora Callus Extract, Ascorbyl Palmitate, Nicotiana Sylvestris Leaf Cell Culture, Plumeria Rubra Flower Extract, Yellow 6 (CI 15985), Ubiquinone, Lecithin, Yellow 5 (CI 19140), Ascorbic Acid, Citric Acid, Red 33 (CI 17200), Ascorbyl Tetraisopalmitate, Benzoic Acid, Hexyl Cinnamal, Benzyl Benzoate, Linalool, Hydroxycitronellal, Cinnamyl Alcohol, Eugenol.']</t>
  </si>
  <si>
    <t>['Refill Available', 'Good for: Dryness', 'Plumping', 'Good for: Loss of firmness', 'Best for Dry Skin', 'Retinol']</t>
  </si>
  <si>
    <t>P462844</t>
  </si>
  <si>
    <t>Cheek To Chic Blush - Walk of No Shame Collection</t>
  </si>
  <si>
    <t>28 oz/ 8 mL</t>
  </si>
  <si>
    <t>berry-rose</t>
  </si>
  <si>
    <t>['Walk Of No Shame Glow:',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77492)].', 'Walk Of No Shame Swish:',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77499), Red 7 Lake (Ci 15850)].']</t>
  </si>
  <si>
    <t>P433529</t>
  </si>
  <si>
    <t>Full Fat Lashes Mascara</t>
  </si>
  <si>
    <t>0.27 oz</t>
  </si>
  <si>
    <t>Glossy Black</t>
  </si>
  <si>
    <t>['Water, Synthetic Beeswax, Paraffin, Acacia Senegal Gum, Oryza Sativa Cera (Oryza Sativa (Rice) Bran Wax), Butylene Glycol, Glyceryl Stearate, Stearic Acid, Polybutene, Triethanolamine, Palmitic Acid, Vp/Eicosene Copolymer, Copernicia Cerifera (Carnauba) Wax/Cire De Carnauba, Glycerin, Phenoxyethanol, Propylparaben, Hydroxyethylcellulose, Pvp, Cellulose, Iron Oxides (Ci 77499), Black 2 (Ci 77266).']</t>
  </si>
  <si>
    <t>P470204</t>
  </si>
  <si>
    <t>Brow Cheat Eyebrow Pencil Refill</t>
  </si>
  <si>
    <t>['Natural Finish', 'Long-wearing', 'Waterproof', 'Vegan', 'Without Parabens']</t>
  </si>
  <si>
    <t>P462846</t>
  </si>
  <si>
    <t>Eye Liner - Walk of No Shame Collection</t>
  </si>
  <si>
    <t>0.04 oz / 1.2 ml</t>
  </si>
  <si>
    <t>warm-russet</t>
  </si>
  <si>
    <t>['Hydrogenated Polyisobutene, Isododecane, Synthetic Wax, Polymethylsilsesquioxane, Polybutene, Silica, Hydrogenated Polydicyclopentadiene, Oryza Sativa (Rice) Bran Wax, Hydrogenated Castor Oil, Synthetic Beeswax, Ethylene/Propylene Copolymer, Pentaerythrityl Tetra-Di-T-Butyl Hydroxyhydrocinnamate, [+/- Iron Oxides (Ci 77491, Ci 77499)].']</t>
  </si>
  <si>
    <t>P460744</t>
  </si>
  <si>
    <t>Airbrush Matte Refillable Bronzer</t>
  </si>
  <si>
    <t>0.56 oz / 16 g</t>
  </si>
  <si>
    <t>['Hyaluronic Acid: Hydrates to make skin appear softer and smoother.', 'Talc, Mica, Methyl Methacrylate Crosspolymer, Dimethicone, Nylon-12, Silica, Zinc Stearate, Pentaerythrityl Tetraisostearate, Ethylhexylglycerin, Lauroyl Lysine, Potassium Sorbate, Dimethiconol, Hyaluronic Acid, Hydroxystearic Acid, [+/- Iron Oxides (Ci 77491, Ci 77492, Ci 77499)].']</t>
  </si>
  <si>
    <t>P500753</t>
  </si>
  <si>
    <t>Daily Glow Toner with Niacinamide</t>
  </si>
  <si>
    <t>P433522</t>
  </si>
  <si>
    <t>Goddess Clay Mask</t>
  </si>
  <si>
    <t>2.54 oz/ 75 mL</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</si>
  <si>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</si>
  <si>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P446612</t>
  </si>
  <si>
    <t>Instant Magic Facial Dry Sheet Mask</t>
  </si>
  <si>
    <t>1 mask</t>
  </si>
  <si>
    <t>['Stearic Acid, Butyrosperum Parkii (Shea) Butter, Glycerin, Olea Europeaea (Olive) Fruit Oil, Mangifera Indica (Mango) Seed Butter, Persea Gratissima (Avocado) Oil, Peg-20 Methyl Glucose Sesquistearate, Cetyl Ricinoleate, Hydrogenated Vegetable Oil, Cetyl Alcohol, Tocopheryl Acetate, Sorbitan Oleate, Sorbitan Stearate, Glyceryl Stearate, Glycine Soja (Soybean) Oil, Acacia Senegal Gum, Ethylhexylglycerin, Caprylyl Glycol, Cetearyl Olivate, Niacinamide, Benzyl Alcohol, Sorbitan Olivate, Butylene Glycol, Arginine, Leontopodium Alpinum Callus Culture Extract, Pentaerythrityl Tetra-Di-t-Butyl Hydroxyhydrocinnamate, Calcium Titanium Borosilicate, Disodium Edta, Magnolia Officinalis Bark Extract, Helianthus Annuus (Sunflower Seed Oil), Xanthan Gum, Dicaprylyl Ether, Rosmarinus Officinalis (Rosemary) Leaf Extract, Carbomer Algae (Dictyopteris Membranacca) Extract, Polysorbate 20, Sodium Lactate, Magnolia Gradiflora Bark Extract, Luaryl Alcohol, Crocus Sativus Flower Extract, Citric Acid, Tocopherol, Palmitoyl Tripeptide-1, Palmitoyl Tetrapeptide-7, Tin Oxide (Ci 77861), Titanium Dioxide (Ci 77891), Mica (Ci 77019), Carmine (Ci 75470).']</t>
  </si>
  <si>
    <t>Sheet Masks</t>
  </si>
  <si>
    <t>P459835</t>
  </si>
  <si>
    <t>Mini Charlotteâ€™s Magic Serum with Vitamin C</t>
  </si>
  <si>
    <t>P433524</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</si>
  <si>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</si>
  <si>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</si>
  <si>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P502261</t>
  </si>
  <si>
    <t>Mini Take It All Off Bi-Phase Longwear Makeup Remover For Eyes, Lashes &amp; Lips</t>
  </si>
  <si>
    <t>['Aqua/Water/Eau, Isohexadecane, Caprylic/Capric Triglyceride, Propanediol, Maltodextrin, Chamomilla Recutita (Matricaria) Flower Extract, Sodium Chloride, Sodium Gluconate, Polyaminopropyl Biguanide, Citric Acid, Euphrasia Officinalis Extract, Phenoxyethanol, Sodium Hydroxide.']</t>
  </si>
  <si>
    <t>['Liquid Formula', 'Fragrance Free', 'Oil Free', 'Best for Oily, Combo, Normal Skin', 'Without Parabens', 'Cruelty-Free']</t>
  </si>
  <si>
    <t>P470206</t>
  </si>
  <si>
    <t>Brow Lift Eyebrow Pencil Refill</t>
  </si>
  <si>
    <t>Natural Brown</t>
  </si>
  <si>
    <t>neutral undertones for dark blonde to medium brown and auburn brows</t>
  </si>
  <si>
    <t>P476842</t>
  </si>
  <si>
    <t>Cryo-Recovery Lifting Face Mask with Acupressure Technology</t>
  </si>
  <si>
    <t>['Good for: Loss of firmness', 'Good for: Anti-Aging', 'Good for: Dark Circles', 'Vegan']</t>
  </si>
  <si>
    <t>P472460</t>
  </si>
  <si>
    <t>Matte Revolution Lipstick Refill</t>
  </si>
  <si>
    <t>P502275</t>
  </si>
  <si>
    <t>Airbrush Flawless Finish Setting Powder Refill</t>
  </si>
  <si>
    <t>.28 oz / 8 g</t>
  </si>
  <si>
    <t>deep to very deep</t>
  </si>
  <si>
    <t>['Pressed Powder Formula', 'Natural Finish', 'Medium Coverage', 'Best for Oily, Combo, Normal Skin', 'Without Sulfates SLS &amp; SLES', 'Cruelty-Free']</t>
  </si>
  <si>
    <t>P440505</t>
  </si>
  <si>
    <t>Goddess Cleansing Ritual Duo</t>
  </si>
  <si>
    <t>['Citrus Oil Radiance Cleanse:', 'Caprylic/Capric Triglyceride, Coconut Alkanes, Glycerin, C13-15 Alkane, Water, Coco-Caprylate/Caprate, Sucrose Laurate, Citrullus Lanatus (Watermelon) Seed Oil, Plukenetia Volubilis Seed Oil, Ascorbyl Tetraisopalmitate, Fragrance, Platonia Insignis Seed Butter, Sucrose Stearate, Citrus Aurantium Bergamia (Bergamot) Peel Oil, Helianthus Annuus (Sunflower) Seed Oil, Tocopherol, Citrus Limon (Lemon) Peel Oil, Sucrose Palmitate, Beta-Carotene, Daucus Carota Sativa (Carrot) Root Extract, Daucus Carota Sativa (Carrot) Seed Oil, Ascorbyl Palmitate, Citronellol, Geraniol, Limonene, Linalool.', 'Purifying Charcoal Cleanse:', 'Water, Glycerin, Sodium Cocoyl Glycinate, Cocamidopropyl Betaine, Galactoarabinan, Decyl Glucoside, Citric Acid, Charcoal Powder, Niacinamide, Peat, Sodium Chloride, Sodium Citrate, Xanthan Gum, Fragrance, Sodium Benzoate, Potassium Sorbate, Citrus Aurantium Bergamia (Bergamot) Peel Oil, Citrus Limon (Lemon) Peel Oil, Phenoxyethanol, Citronellol, Geraniol, Limonene, Linalool.']</t>
  </si>
  <si>
    <t>P500248</t>
  </si>
  <si>
    <t>Collagen Superfusion Firming &amp; Plumping Facial Oil</t>
  </si>
  <si>
    <t>['Persea Gratissima (Avocado) Oil, Olea Europaea (Olive) Fruit Oil, Orbignya Oleifera Seed Oil, Caprylic/Capric Triglyceride, Silica Dimethyl Silylate, Helianthus Annuus (Sunflower) Seed Oil, Cocoyl Hydrolyzed Collagen, Oenothera Biennis (Evening Primrose) Oil, Rubus Idaeus (Raspberry) Seed Oil, Vaccinium Myrtillus Seed Oil, Theobroma Cacao (Cocoa) Extract, Lavandula Angustifolia (Lavender) Oil, Lupinus Albus Seed Extract, Tocopherol, Citrus Aurantium Amara (Bitter Orange) Flower Oil, Eucalyptus Globulus Leaf Oil, Magnolia Officinalis Bark Extract, Rosa Damascena Flower Extract, Rosa Damascena Flower Oil, Linalool, Limonene, Geraniol, Citronellol, Farnesol.']</t>
  </si>
  <si>
    <t>['Good for: Loss of firmness', 'Plumping', 'Collagen', 'Without Parabens', 'Gluten Free', 'Cruelty-Free']</t>
  </si>
  <si>
    <t>P451728</t>
  </si>
  <si>
    <t>Mini Goddess Clay Mask 15ml Travel Size</t>
  </si>
  <si>
    <t>P502248</t>
  </si>
  <si>
    <t>Take It All Off Bi-Phase Longwear Makeup Remover For Eyes, Lashes &amp; Lips</t>
  </si>
  <si>
    <t>4 oz / 120 ml</t>
  </si>
  <si>
    <t>P451727</t>
  </si>
  <si>
    <t>Mini Magic Night 15ml Travel Size</t>
  </si>
  <si>
    <t>['Glycerin, Water, Ricinus Communis (Castor) Seed Oil, Caprylic/Capric Triglyceride, Sucrose Stearate, Ethylhexyl Stearate, Olus/Vegetable Oil/Huile VeÌgeÌtale,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Fragrance, Titanium Dioxide, Xanthan Gum, Hydroxypropyl Cyclodextrin, Chondrus Crispus Extract, Squalane, Helianthus Annuus (Sunflower) Seed Oil, Hexyl Cinnamal, Benzyl Benzoate, Peg-8, Caramel, Tocopherol, Retinol, Linalool, Hydroxycitronellal, Cinnamyl Alcohol, Daphne Odora Callus Extract, Eugenol, Ascorbyl Palmitate, Nicotiana Sylvestris Leaf Cell Culture, Plumeria Rubra Flower Extract, Ubiquinone, Lecithin, Ascorbic Acid, Citric Acid, Ascorbyl Tetraisopalmitate, Benzoic Acid, Red 33 (Ci 17200), Yellow 6 (Ci 15985), Yellow 5 (Ci 19140).']</t>
  </si>
  <si>
    <t>P472459</t>
  </si>
  <si>
    <t>K.I.S.S.I.N.G Lipstick Refill</t>
  </si>
  <si>
    <t>P500238</t>
  </si>
  <si>
    <t>Mini Collagen Superfusion Firming &amp; Plumping Facial Oil</t>
  </si>
  <si>
    <t>.27 oz / 8 mL</t>
  </si>
  <si>
    <t>P502603</t>
  </si>
  <si>
    <t>Beautiful Skin Bronzing Brush</t>
  </si>
  <si>
    <t>['Cruelty-Free']</t>
  </si>
  <si>
    <t>P477812</t>
  </si>
  <si>
    <t>Refillable Jumbo Magic Cream Moisturizer with Hyaluronic Acid</t>
  </si>
  <si>
    <t>5.0 oz/ 150 ml</t>
  </si>
  <si>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</si>
  <si>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['Refill Available', 'Hyaluronic Acid', 'Good for: Anti-Aging', 'Good for: Dryness', 'Without Sulfates SLS &amp; SLES']</t>
  </si>
  <si>
    <t>P503932</t>
  </si>
  <si>
    <t>Airbrush Flawless Finish Brightening Powder Refill</t>
  </si>
  <si>
    <t>.31 oz / 9 g</t>
  </si>
  <si>
    <t>Fair-Medium</t>
  </si>
  <si>
    <t>white</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</si>
  <si>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</si>
  <si>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P462849</t>
  </si>
  <si>
    <t>Superstar Lips Lipstick - Walk of No Shame Collection</t>
  </si>
  <si>
    <t>0.35 oz/ 10 g</t>
  </si>
  <si>
    <t>P462848</t>
  </si>
  <si>
    <t>Matte Revolution Lipstick - Walk of No Shame Collection</t>
  </si>
  <si>
    <t>0.12 oz/ 3.4 g</t>
  </si>
  <si>
    <t>['Neopentyl Glycol Dicaprylate/Dicaprate, Trimethylolpropane Triisostearate, Dimethicone, Cera Microcristallina (Microcrystalline Wax/Cire Microcrystalline), Polyethylene, Polybutene, Dimethicone Crosspolymer, Silica, Dicalcium Phosphate, Ethyl Vanillin, Caprylic/Capric Triglyceride, Tocopherol, Carthamus Tinctorius (Safflower) Seed Oil, Zea Mays (Corn) Oil, Pentaerythrityl Tetra-Dl-T-Butyl Hydroxyhydrocinnamate, Carica Papaya (Papaya) Fruit Extract, Orchis Mascula Flower Extract, Bixa Orellana Seed Extract, Bht, Tocopheryl Acetate, Tin Oxide, [May Contain/Peut Contenir (+/-): Mica (Ci 77019), Titanium Dioxide (Ci 77891), Iron Oxides (Ci 77491, Ci 77492, Ci77499), Red 7 Lake (Ci 15850), Red 6 (Ci 15850), Blue 1 Lake (Ci 42090), Yellow 6 Lake (Ci 15985), Yellow 5 Lake (Ci 191140), Carmine (Ci 75470)].']</t>
  </si>
  <si>
    <t>['Community Favorite', 'Matte Finish', 'Long-wearing', 'Without Parabens']</t>
  </si>
  <si>
    <t>P462850</t>
  </si>
  <si>
    <t>Lip Cheat Lip Liner- Walk of No Shame Collection</t>
  </si>
  <si>
    <t>['Cyclopentasiloxane, Synthetic Wax, Mica, Isododecane, Polybutene, Hydrogenated Cottonseed Oil, Ceresin, Ozokerite, Microcrystalline Wax/Cera Microcristallina/Cire Microcristalline, Simmondsia Chinensis (Jojoba) Seed Oil, Tocopherol, Ascorbyl Palmitate, [+/- Titanium Dioxide (Ci 77891), Iron Oxides (Ci 77491, Ci 77492, Ci 77499), Red 7 Lake (Ci 15850)].']</t>
  </si>
  <si>
    <t>P256308</t>
  </si>
  <si>
    <t>ChloÃ© Eau de Parfum</t>
  </si>
  <si>
    <t>ChloÃ©</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</si>
  <si>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No.5 (Ci 19140).']</t>
  </si>
  <si>
    <t>['allure 2020 Best of Beauty Award Winner', 'Layerable Scent', 'Floral Scent']</t>
  </si>
  <si>
    <t>P384710</t>
  </si>
  <si>
    <t>Roses De ChloÃ© Eau de Toilette</t>
  </si>
  <si>
    <t>['Alcohol Denat., Fragrance, Water, Ethylhexyl Methoxycinnamate, Benzophenone-3, Ethylhexyl Salicylate, Hexyl Cinnamal, Hydroxycitronellal, Butyl Methoxydibenzoylmethane, Citronellol, Linalool, Butylphenyl Methylpropional, Limonene, Geraniol, Alpha-Isomethyl Ionone, Propylene Glycol, Hydroxyisohexyl 3-Cyclohexene Carboxaldehyde, Citral, Amyl Cinnamal, Cinnamyl Alcohol, Bht, Acrylates/Octylacrylamide Copolymer, Hydrolyzed Jojoba Esters, Fd&amp;C Yellow No. 6 (Ci 15985), Fd&amp;C Red No. 4 (Ci 14700), Ext. D&amp;C Violet No. 2 (Ci 60730), Fd&amp;C Blue No. 1 (Ci 42090).']</t>
  </si>
  <si>
    <t>P428451</t>
  </si>
  <si>
    <t>Nomade Eau de Parfum</t>
  </si>
  <si>
    <t>['Alcohol Denat., Fragrance, Water,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</si>
  <si>
    <t>P393664</t>
  </si>
  <si>
    <t>Love Story</t>
  </si>
  <si>
    <t>['Alcohol Denat., Fragrance, Water, Ethylhexyl Methoxycinnamate, Butylphenyl Methylpropional, Benzyl Salicylate, Benzophenone-3, Ethylhexyl Salicylate, Hydroxycitronellal, Limonene, Linalool, Alpha-Isomethyl Ionone, Butyl Methoxydibenzoylmethane, Citronellol, Hexyl Cinnamal, Geraniol, Bht, Benzyl Benzoate, Citral, Coumarin, Benzyl Alcohol, Propylene Glycol, Acrylates/Octylacrylamide Copolymer, Hydrolyzed Jojoba Esters, Fd&amp;C Yellow No. 6 (Ci 15985), Fd&amp;C Yellow No. 5 (Ci 19140), Ext. D&amp;C Violet No. 2 (Ci 60730), Fd&amp;C Red No. 4 (Ci 14700).']</t>
  </si>
  <si>
    <t>P428450</t>
  </si>
  <si>
    <t>Nomade Eau de Parfum Travel Spray</t>
  </si>
  <si>
    <t>P400324</t>
  </si>
  <si>
    <t>Roses De ChloÃ© Eau de Toilette Rollerball</t>
  </si>
  <si>
    <t>0.33 oz/ 9.8 mL</t>
  </si>
  <si>
    <t>P377459</t>
  </si>
  <si>
    <t>ChloÃ© Rollerball</t>
  </si>
  <si>
    <t>.33oz /10ml</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</si>
  <si>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 5 (Ci 19140).']</t>
  </si>
  <si>
    <t>P502634</t>
  </si>
  <si>
    <t>Signature Eau de Parfum Set</t>
  </si>
  <si>
    <t>['Alcohol Denat., Parfum/Fragrance, Aqua/Water/Eau, Ethylhexyl Methoxycinnamate, Hydroxycitronellal, Butyl Methoxydibenzoylmethane, Octocrylene, Bht, Limonene, Hexyl Cinnamal, Benzyl Salicylate, Citronellol, Linalool, Geraniol, Alpha-Isomethyl Ionone, Fd&amp;C Yellow No. 5 (Ci 19140), Fd&amp;C Red No. 4 (Ci 14700).']</t>
  </si>
  <si>
    <t>P449749</t>
  </si>
  <si>
    <t>Chloe L'Eau</t>
  </si>
  <si>
    <t>['Alcohol  Denat., Fragrance, Water, Propylene Glycol, Ethylhexyl Methoxycinnamate, Hexyl Cinnamal, Geraniol, Benzophenone-3, Ethylhexyl Salicylate, Butyl Methoxydibenzoylmethane, Citral, Citronellol, Limonene, Benzyl Alcohol, Bht, Eugenol, Disodium Edta, Fd&amp;C Red No. 4 (Ci 14700), Ext. D&amp;C Violet No. 2 (Ci 60730), Fd&amp;C Yellow No. 5 (Ci 19140).']</t>
  </si>
  <si>
    <t>P461931</t>
  </si>
  <si>
    <t>ChloÃ© Rose Tangerine Eau de Toilette</t>
  </si>
  <si>
    <t>2.5 oz/ 75 mL Eau De Toilette Spray</t>
  </si>
  <si>
    <t>['Alcohol Denat., Parfum/Fragrance, Aqua/Water/Eau, Ethylhexyl Methoxycinnamate, Octocrylene, Benzyl Salicylate, Alpha-Isomethyl Ionone, Linalool, Benzophenone-3, Ethylhexyl Salicylate, Butyl Methoxydibenzoylmethane, Coumarin, Limonene, Geraniol, Citral, Alcohol, Eugenol, Tris(Tetramethylhydroxypiperidinol) Citrate, Citronellol, Farnesol, Bht, Fd&amp;C Red No. 4 (Ci 14700), Fd&amp;C Yellow No. 6 (Ci 15985), Fd&amp;C Blue No. 1 (Ci 42090).']</t>
  </si>
  <si>
    <t>P419112</t>
  </si>
  <si>
    <t>Love Story Eau Sensuelle</t>
  </si>
  <si>
    <t>['Alcohol Denat., Fragrance, Water, Benzyl Salicylate, Ethylhexyl Methoxycinnamate, Limonene, Benzophenone-3, Ethylhexyl Salicylate, Hydroxycitronellal, Linalool, Butyl Methoxydibenzoylmethane, Hexyl Cinnamal, Citronellol, Bht, Alpha-Isomethyl Ionone, Propylene Glycol, Citral, Coumarin, Benzyl Alcohol, Benzyl Benzoate, Geraniol, Disodium Edta, Acrylates/Octylacrylamide Copolymer, Hydrolyzed Jojoba Esters, Fd&amp;C Red No. 4 (Ci 14700), Ext. D&amp;C Violet No. 2 (Ci 60730), Fd&amp;C Yellow No. 5 (Ci 19140).']</t>
  </si>
  <si>
    <t>P400560</t>
  </si>
  <si>
    <t>Velvet Matte Lip Colour</t>
  </si>
  <si>
    <t>Christian Louboutin</t>
  </si>
  <si>
    <t>0.134 oz</t>
  </si>
  <si>
    <t>Rouge Louboutin</t>
  </si>
  <si>
    <t>001M</t>
  </si>
  <si>
    <t>['Dimethicone, Pentaerythrityl Tetraisostearate, Synthetic Wax, Octyldodecanol, Methyl Methacrylate Crosspolymer, Polyethylene, Kaolin, Polyglyceryl-2 Triisostearate, Cera Alba/Beeswax/Cire dâ€™abeille, Cera Microcristallina/Microcrystalline Wax/Cire Microcristalline, Euphorbia Cerifera (Candelilla) Wax, Sorbitan Sesquiisostearate, Hydroxyapatite, Coffea Arabica (Coffee) Seed Oil, Dimethicone Crosspolymer, Elaeis Guineensis (Palm) Oil, Gossypium Herbaceum (Cotton) Seed Oil, Fragrance, Isopropyl Titanium Triisostearate, Mauritia Flexuosa Fruit Oil, Astrocaryum Murumuru Seed Butter, Bidens Pilosa Extract, Linum Usitatissimum (Linseed) Seed Oil, Tocopherol, Simethicone, Phenoxyethanol, Silica, Anise Alcohol, Linalool, Benzyl Alcohol, Alpha-Isomethyl Ionone, Hydroxycitronellal, Limonene, Bismuth Oxychloride (Ci 77163), Red 7 (Ci 15850), Iron Oxides (Ci 77491, Ci77499).']</t>
  </si>
  <si>
    <t>P419022</t>
  </si>
  <si>
    <t>Volume Shampoo Paste with Rassoul Clay and Rose Extracts</t>
  </si>
  <si>
    <t>Christophe Robin</t>
  </si>
  <si>
    <t>['Moroccan Lava Clay, Sucrose, Ammonium Lauryl Sulfate, Aqua/Water/Eau, Butylene Glycol, Cocamide Mea, Glyceryl Stearate, Peg-100 Stearate, Hydrated Silica, Rosa Centifolia Flower Water, Fragrance (Parfum), Phenoxyethanol, Peg-2 Dimeadowfoamamidoethylmonium Methosulfate, Hexylene Glycol, Hydrolyzed Adansonia Digitata Extract, Glycerin, Sodium Benzoate, Potassium Sorbate, Rosa Gallica Flower Extract, Carbomer, Citronellol, Geraniol, Benzyl Alcohol.']</t>
  </si>
  <si>
    <t>['Volumizing', 'Good for: Volume', 'Good for: Hair Thinning', 'All Hair Types', 'allure 2021 Best of Beauty Award Winner', 'Without Silicones']</t>
  </si>
  <si>
    <t>P434541</t>
  </si>
  <si>
    <t>Temporary Color Gel</t>
  </si>
  <si>
    <t>Golden Blonde</t>
  </si>
  <si>
    <t>['Water, Propanediol, Hydroxyethylcellulose, Cocamidopropyl Betaine, Caprylic/Capric Triglyceride, Polyquaternium-44, Glycerin, Parfum (Fragrance), Inula Crithmoide Leaf/Flower Extract, Avena Sativa (Oat) Kernel Extract, Ethanolamine, Tetrasodium Glutamate Diacetate, Phenoxyethanol, Ethylhexylglycerin, Sodium Benzoate, Potassium Sorbate, Basic Brown 16, Basic Blue 99, Basic Yellow 57, Basic Brown 17, Hc Yellow No. 2, Hc Blue No. 12.']</t>
  </si>
  <si>
    <t>['allure 2018 Best of Beauty Award Winner', 'Good for: Color Care', 'All Hair Types', 'Without Silicones', 'Without Phthalates', 'Vegan']</t>
  </si>
  <si>
    <t>P502163</t>
  </si>
  <si>
    <t>Pre-Shampoo Hydrating Scalp Scrub</t>
  </si>
  <si>
    <t>8.4 oz / 250 mL</t>
  </si>
  <si>
    <t>['Aqua/Water/Eau, Aloe Barbadensis Leaf Juice, Microcrystalline Cellulose, Cetearyl Alcohol, Behentrimonium Chloride, Fragrance (Parfum), Glycerin, Betaine, Jojoba Esters, Polyquaternium-47, Polyquaternium-37, Sodium Benzoate, Isopropyl Alcohol, Prunus Amygdalus Dulcis (Sweet Almond) Oil, Cucumis Sativus (Cucumber) Fruit Extract, Potassium Sorbate, Agave Americana Leaf Extract, Saccharomyces Cerevisiae Extract, Butyrospermum Parkii (Shea) Butter, Trisodium Ethylenediamine Disuccinate, Limonene, Linalool, Opuntia Ficus-Indica Stem Extract, Leuconostoc/Radish Root Ferment Filtrate, Phenoxyethanol, Citric Acid, Sodium Hydroxide.']</t>
  </si>
  <si>
    <t>['Hydrating', 'Without Parabens', 'Without Silicones', 'Without Sulfates SLS &amp; SLES', 'Good for: Flaky/Dry Scalp', 'Cruelty-Free']</t>
  </si>
  <si>
    <t>P390961</t>
  </si>
  <si>
    <t>Makeup Brush Cleaner</t>
  </si>
  <si>
    <t>Cinema Secrets</t>
  </si>
  <si>
    <t>['Isoparaffin Hydrocarbon, Hydrotreated Heavy Naptha, Isopropylparaben, Isobutylparaben, N-Butylparaben, Vanilla Planifolia (Vanilla Bean) Fruit Extract and D&amp;C Green #6.']</t>
  </si>
  <si>
    <t>P394935</t>
  </si>
  <si>
    <t>Makeup Brush Cleaner Pro Starter Kit</t>
  </si>
  <si>
    <t>P411532</t>
  </si>
  <si>
    <t>Makeup Brush Cleaner Travel Set</t>
  </si>
  <si>
    <t>P425939</t>
  </si>
  <si>
    <t>Makeup Brush Cleaner Mini</t>
  </si>
  <si>
    <t>P475520</t>
  </si>
  <si>
    <t>Tropical Lemon Makeup Brush Cleaner Pro Starter Kit</t>
  </si>
  <si>
    <t>P481964</t>
  </si>
  <si>
    <t>Professional Makeup Brush Cleaner - Lemon</t>
  </si>
  <si>
    <t>32 oz / 946 mL</t>
  </si>
  <si>
    <t>['Ethanol, Naphtha, Hydrotreated Heavy, Orange Terpenes, Lemon Scent.']</t>
  </si>
  <si>
    <t>['Liquid Formula', 'Oil Free', 'Cruelty-Free']</t>
  </si>
  <si>
    <t>P455420</t>
  </si>
  <si>
    <t>Brush Cleansing Shampoo</t>
  </si>
  <si>
    <t>6.0 fl oz</t>
  </si>
  <si>
    <t>['Water (Aqua), Decyl Glucoside, Peg-12 Dimethicone, Pyrus Malus (Apple Fruit Extract, Citric Acid, Fragrance, Phenoxyethanol, Caprylyl Glycol, Ethylhexylglycerin, Hexylene Glycol, May Contain +/- Blue 1 (Ci42090).']</t>
  </si>
  <si>
    <t>P421235</t>
  </si>
  <si>
    <t>Double Serum Firming &amp; Smoothing Anti-Aging Concentrate</t>
  </si>
  <si>
    <t>Clarins</t>
  </si>
  <si>
    <t>['Aqua/Water/Eau,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t>
  </si>
  <si>
    <t>['Good for: Dullness/Uneven Texture', 'Good for: Loss of firmness', 'Without Mineral Oil', 'Good for: Anti-Aging', 'Best for Dry, Combo, Normal Skin', 'Without Sulfates SLS &amp; SLES']</t>
  </si>
  <si>
    <t>P475921</t>
  </si>
  <si>
    <t>Double Serum Eye Firming &amp; Hydrating Anti-Aging Concentrate</t>
  </si>
  <si>
    <t>.68 oz/ 20 mL</t>
  </si>
  <si>
    <t>['Aqua/Water/Eau, Propanediol, Glycerin, Squalane, Boron Nitride, Caffeine, Polyacrylate Crosspolymer-6, Caprylyl/Capryl GluCoside, Hydroxyethyl Acrylate/Sodium Acryloyldimethyl Taurate Co- Polymer, 1,2-Hexanediol, Parfum/Fragrance, Pentylene Glycol, Avena', 'Sativa (Oat) Kernel Extract, Tocopheryl Acetate, Ethylhexylglycerin, Ppg-26-Buteth-26, Escin, Persea Gratissima (Avocado) Oil Unsaponifiables, Disodium Edta, Peg-40 Hydrogenated Castor Oil, Ammonium Acryloyl Dimethyltaurate/Vp Copolymer, Curcuma Longa (Turmeric) Root Extract, Caramel, Butylene Glycol, Actinidia Chinensis (Kiwi) Fruit Extract, Kalan- Choe Pinnata Leaf Extract, Sodium Hydroxide, Marrubium Vulgare Extract, Sodium Benzoate, Anthriscus Sylvestris Extract, Hedychium Coronarium Root Extract, T-Butyl Alcohol, Citric Acid, Phenethyl Alcohol, Furcellaria Lumbricalis Extract, Potassium Sorbate, Maris Sal/Sea Salt/Sel Marin, Lap- Sana Communis Flower/Leaf/Stem Extract [V3818a].']</t>
  </si>
  <si>
    <t>['Good for: Loss of firmness', 'Hydrating', 'Good for: Dark Circles', 'Good for: Anti-Aging', 'Good for: Dryness']</t>
  </si>
  <si>
    <t>P94812</t>
  </si>
  <si>
    <t>One-Step Gentle Exfoliating Cleanser with Orange Extract</t>
  </si>
  <si>
    <t>4.3 oz/ 127 mL</t>
  </si>
  <si>
    <t>['Aqua/Water/Eau, Sodium Laureth Sulfate, Cetearyl Alcohol, Cellulose, Cocamidopropyl Betaine, Cocamide Mipa, Glycol Distearate, Glycerin, Cetearyl Glucoside, Acrylates/C10-30 Alkyl Acrylate Crosspolymer, Tea-Cocoyl Glutamate, Butyrospermum Parkii (Shea) Butter, Citrus Aurantium Dulcis (Orange) Fruit Water, Silica, Parfum/Fragrance, Phenoxyisopropanol, Sodium Chloride, Sodium Hydroxide, Benzophenone-4, Disodium Edta, Moringa Pterygosperma Seed Extract, Phenoxyethanol, Disodium Phosphate, Citric Acid, Methylchloroisothiazolinone, Methylisothiazolinone, Benzyl Salicylate, Butylphenyl Methylpropional, Limonene, Linalool, Ci 15985/Yellow 6, [V0606F]']</t>
  </si>
  <si>
    <t>['Good for: Dullness/Uneven Texture', 'Good for: Pores', 'Without Mineral Oil', 'Without Parabens']</t>
  </si>
  <si>
    <t>P95070</t>
  </si>
  <si>
    <t>Tonic Body Firming &amp; Toning Natural Treatment Oil</t>
  </si>
  <si>
    <t>['Corylus Avellana (Hazel) Seed Oil, Pelargonium Graveolens Flower Oil, Rosmarinus Officinalis (Rosemary) Leaf Oil, Mentha Arvensis Leaf Oil, Linalool, Citronellol, Geraniol, Limonene, Citral.']</t>
  </si>
  <si>
    <t>['Good for: Loss of firmness', 'Without Mineral Oil', 'Good for: Anti-Aging', 'Good for: Dryness', 'Without Sulfates SLS &amp; SLES']</t>
  </si>
  <si>
    <t>P462666</t>
  </si>
  <si>
    <t>Total Eye Lift Firming &amp; Smoothing Anti-Aging Eye Cream</t>
  </si>
  <si>
    <t>15 ml</t>
  </si>
  <si>
    <t>['Aqua/Water/Eau,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 Madagascariensis Extract, Olea Europaea (Olive) Fruit Extract, Paullinia Cupana Seed Extract, Sodium Benzoate, Tin Oxide, Acetyl Tetrapeptide-2, Dextran.']</t>
  </si>
  <si>
    <t>['Good for: Dark Circles', 'Without Mineral Oil', 'Good for: Anti-Aging', 'Without Parabens', 'Without Sulfates SLS &amp; SLES']</t>
  </si>
  <si>
    <t>P415749</t>
  </si>
  <si>
    <t>Body Fit Anti-Cellulite Contouring &amp; Firming Expert</t>
  </si>
  <si>
    <t>6.9 oz/ 200 mL</t>
  </si>
  <si>
    <t>['Water, Alcohol, Glycerin, Butylene Glycol,Dimethicone, Corylus Avellana (Hazel) Seed Oil, Dicaprylyl Carbonate, Caffeine, Hydroxyethyl Acrylate/Sodium Acryloyldimethyl Tauratecopolymer, Fragrance, Menthol, Polysilicone-11, Ppg-5-Ceteth-20, Escin, Sodium Acrylates Copolymer, Hydrogenated Polyisobutene, Cydonia Oblonga Leaf Extract, Disodium Edta, Hdi/Trimethylolhexyllactone Crosspolymer, Phospholipids, Tocopherol, Celosiacristata Flower Extract, Polyglyceryl-10 Stearate, Helianthus Annuus (Sunflower) Seed Oil, Scabiosa Arvensis Extract, Ethylene Brassylate, Baccharis Genistelloides Extract, Caprylyl Glycol, Decylglucoside, Mentha Aquatica Leaf Extract, Potassium Sorbate, Silica, Ci 14700/Red 4.']</t>
  </si>
  <si>
    <t>['Good for: Loss of firmness', 'Hydrating', 'Without Mineral Oil', 'Without Sulfates SLS &amp; SLES']</t>
  </si>
  <si>
    <t>P475084</t>
  </si>
  <si>
    <t>Extra-Firming Energy + Radiance Boosting Moisturizer</t>
  </si>
  <si>
    <t>['Aqua/Water/Eau, Glycerin, Prunus Armeniaca (Apricot) Kernel Oil, Dimethicone, Caprylic/Capric Triglyceride, Butyrospermum Parkii (Shea) Butter, Ci 77891/Titanium Dioxide, Phenyl Trimethicone, Pentaerythrityl, Tetraethylhexanoate, Ammonium Acryloyldimethyltaurate/Vp, Copolymer, Synthetic Fluorphlogopite, Pentaerythrityl']</t>
  </si>
  <si>
    <t>['Good for: Dullness/Uneven Texture', 'Good for: Loss of firmness', 'Good for: Anti-Aging', 'Good for: Dryness', 'Without Parabens', 'Without Sulfates SLS &amp; SLES']</t>
  </si>
  <si>
    <t>P130909</t>
  </si>
  <si>
    <t>Instant Smooth Perfecting Touch Primer</t>
  </si>
  <si>
    <t>0.50 oz/ 14 g</t>
  </si>
  <si>
    <t>['Cyclopentasiloxane, Dimethicone, Dimethicone/Vinyl Dimethicone Crosspolymer, Hydrogenated Vegetable Oil, Vinyl Dimethicone/Methicone Silsesquioxane Crosspolymer, Silica, Disteardimonium Hectorite, Pentaerythrityl Tetraisostearate, Alcohol, Tocopheryl Acetate, Butylene Glycol, Silica Dimethyl Silylate, Acacia Senegal Gum, Phenoxyethanol, Caprylyl Glycol, Hexylene Glycol, Ci 77019/Mica, Ci 77491/Iron Oxide, Ci 77891/Titanium Dioxide, Ci 75470/Carmine.']</t>
  </si>
  <si>
    <t>P456194</t>
  </si>
  <si>
    <t>Extra-Firming + Smoothing Neck &amp; DÃ©colletÃ© Moisturizer</t>
  </si>
  <si>
    <t>2.0 oz/ 75 mL</t>
  </si>
  <si>
    <t>['Aqua/Water/Eau, Coco-Caprylate/Caprate, Cocoglycerides, Polyglyceryl-6 Distearate, Glycerin, Cocos Nucifera (Coconut) Oil, Jojoba Esters, 1,2 Hexanediol, Beheneth-25, Butyrospermum Parkii (Shea) Butter, Helianthus Annuus (Sunflower) Seed Oil Unsaponifiables, Polyglycerin-3, Sodium Polyacrylate, Parfum/Fragrance, Glyceryl Caprylate, Xylitylglucoside,  Sodium Acrylates Copolymer, Anigozanthos Flavidus Extract, Anhydroxylitol, Cetyl Alcohol, Polyglyceryl-3 Beeswax,  Ethylhexylglycerin,  Hydrolyzed Jojoba Esters, Tocopheryl Acetate,  Lecithin,  Xylitol, Avena Sativa (Oat) Kernel Extract, Disodium EDTA, Caprylic/Capric Triglyceride, Acacia Decurrens Flower Wax, Helianthus Annuus (Sunflower) Seed Wax, Butylene Glycol,  Betaine, Sorbitol,  Glucose,  Marrubium Vulgare Extract,  Helianthus Annuus (Sunflower) Extract, Kalanchoe Pinnata Leaf Extract, Balanites Roxburghii Seed Oil, Mitracarpus Scaber Extract, Sodium Benzoate, Phenethyl Alcohol, Phenoxyethanol, Steareth-20, Citric Acid, Furcellaria Lumbricalis Extract, Potassium Sorbate, Ci 15985/Yellow 6, Lapsana Communis Flower/Leaf/Stem Extract, Maris Sal/Sea Salt/Sel Marin.']</t>
  </si>
  <si>
    <t>P408230</t>
  </si>
  <si>
    <t>V-Facial Instant Depuffing Face Mask</t>
  </si>
  <si>
    <t>2.5 oz/ 74 mL</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</si>
  <si>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</si>
  <si>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['Good for: Dullness/Uneven Texture', 'Good for: Loss of firmness', 'Without Phthalates', 'Without Parabens', 'Best for Dry, Combo, Normal Skin']</t>
  </si>
  <si>
    <t>P407417</t>
  </si>
  <si>
    <t>Masvelt Body Shaping Cream</t>
  </si>
  <si>
    <t>6.4 oz</t>
  </si>
  <si>
    <t>['Water, Hydrogenated Polyisobutene, Isononyl Isononanoate, Dimethicone, Cetearyl Alcohol, Caprylic/Capric Triglyceride, Alcohol, Betaine, Caffeine, Butylene Glycol, Hydrogenated Didecene, Fragrance, Cetearyl Glucoside, Phenoxyethanol, Glycerin, Potassium Cetyl Phosphate, Menthyl Pca, Carbomer, Escin, Ethylhexylglycerin, Menthol, Sodium Acrylates Copolymer, Sodium Polyacrylate, Papaver Rhoeas Extract, Sodium Cetearyl Sulfate, Sodium Lauryl Sulfate, Sodium Hydroxide, Dimethiconol, Phospholipids, Polyglyceryl-10 Stearate, Helianthus Annuus (Sunflower) Seed Oil, Hibiscus Sabdariffa Flower Extract, Pyrus Cydonia Fruit Juice, Methylsilanol Mannuronate, Benzyl Alcohol, Sorbic Acid, Tocopherol, Dehydroacetic Acid.']</t>
  </si>
  <si>
    <t>P379064</t>
  </si>
  <si>
    <t>Lotus Balancing &amp; Hydrating Natural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</si>
  <si>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</si>
  <si>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P247517</t>
  </si>
  <si>
    <t>Hand &amp; Nail Nourishing Treatment Cream</t>
  </si>
  <si>
    <t>3.5 oz/ 103 mL</t>
  </si>
  <si>
    <t>['Aqua/Water/Eau, C12-15 Alkyl Benzoate, Pentylene Glycol, Butylene Glycol, Dimethicone, Potassium Cetyl Phosphate, Hydrogenated Coco-Glycerides, Cetearyl Alcohol, Glyceryl Myristate, Cetyl Alcohol, Stearyl Alcohol, Stearyl Heptanoate, Glycerin, Adansonia Digitata Seed Oil, Cetearyl Glucoside, Parfum/Fragrance, Allantoin, Sesamum Indicum (Sesame) Seed Oil, Tetrasodium Edta, Butyrospermum Parkii (Shea) Butter, Dehydroacetic Acid, Lecithin, Sodium Pca, Tapioca Starch, Limonene, Butyrospermum Parkii (Shea) Butter Unsaponifiables, Palmitoyl Myristyl Serinate, Caramel, Morus Alba Root Extract, Citronellol, Linalool, Tocopherol, Citral, Eugenol, Benzyl Benzoate.']</t>
  </si>
  <si>
    <t>P392004</t>
  </si>
  <si>
    <t>Blue Orchid Radiance &amp; Hydrating Natural Face Treatment Oil</t>
  </si>
  <si>
    <t>P399675</t>
  </si>
  <si>
    <t>Contour Body Firming &amp; Toning Natural Treatment Oil</t>
  </si>
  <si>
    <t>['Corylus Avellane (Hazel) Seed Oil, Pelargonium Graveolens Flower Oil, Citrus Limon (Lemon) Peel Oil, Citrus Aurantium amara (Bitter Orange) Leaf/Twig Oil, Origanum Majorana Leaf Oil, Dipteryx Odorate Seed Extract, Spartium Junceum Flower Extract, Citronellol, Limonene, Geraniol, Coumarin, Citral, Linalool.']</t>
  </si>
  <si>
    <t>P406941</t>
  </si>
  <si>
    <t>Multi-Active Anti-Aging Day Moisturizer with SPF 20 for Glowing Skin</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</si>
  <si>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</si>
  <si>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P94902</t>
  </si>
  <si>
    <t>Instant Eye Waterproof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</si>
  <si>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</si>
  <si>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P406942</t>
  </si>
  <si>
    <t>Multi-Active Anti-Aging Night Moisturizer for Glowing Skin</t>
  </si>
  <si>
    <t>1.6 oz/ 47 mL</t>
  </si>
  <si>
    <t>['Aqua/Water/Eau, Glycerin, Isononyl Isononanoate, Caprylic/Capric Triglyceride, Butyrospermum Parkii (Shea) Butter, Cetearyl Alcohol, Ammonium Acryloyldimethyltaurate/Vp Copolymer, Propanediol, Glyceryl Stearate, Peg-100 Stearate, Parfum/Fragrance,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 [V2802A]']</t>
  </si>
  <si>
    <t>['Good for: Dullness/Uneven Texture', 'Without Mineral Oil', 'Good for: Anti-Aging', 'Good for: Dryness', 'Best for Oily, Combo, Normal Skin', 'Without Parabens']</t>
  </si>
  <si>
    <t>P456195</t>
  </si>
  <si>
    <t>5.8 oz/ 175 mL</t>
  </si>
  <si>
    <t>['Water, Caprylic/Capric Triglyceride, Alcohol, Hydrogenated Coco-Glycerides, Hydrogenated Polyisobutene, Cetearyl Alcohol, IsononylIsononanoate, Glycerin, Dimethicone, Corylus Avellana (Hazel) Seed Oil,Squalane, Cetearyl Glucoside, Asiaticoside, Carbomer, Ethylhexylglycerin, Disodium Edta, Ethylene Brassylate, Sodium Cetearyl Sulfate, Sodium Lauryl Sulfate, Glycyrrhetinic Acid, Butylene Glycol, Sodium Hydroxide, Musa Sapientum (Banana) Fruit Extract, Tocopherol, Acetyl Tetrapeptide-2, Dextran.']</t>
  </si>
  <si>
    <t>P483060</t>
  </si>
  <si>
    <t>Lip Comfort Hydrating Oil</t>
  </si>
  <si>
    <t>0.2 oz / 7 mL</t>
  </si>
  <si>
    <t>Honey</t>
  </si>
  <si>
    <t>['Polyglyceryl-2 Isostearate/Dimer Dilinoleate Copolymer, Simmondsia Chinensis (Jojoba) Seed Oil, Dilinoleic Acid/Butanediol Copolymer, Rosa Rubiginosa Seed Oil, Caprylic/Capric Triglyceride, Corylus Avellana (Hazel) Seed Oil, Diisostearyl Malate, Castor Oil/IPDI Copolymer, Tocopheryl Acetate, Parfum/Fragrance, Vanillin, CI 15985/Yellow 6 Lake, CI 17200/Red 33 Lake, CI 15850/Red 7 Lake, CI 45410/Red 27.']</t>
  </si>
  <si>
    <t>['Light Coverage', 'High Shine Finish', 'Plumping', 'Hydrating', 'Good for: Dryness']</t>
  </si>
  <si>
    <t>P392522</t>
  </si>
  <si>
    <t>Santal Soothing &amp; Hydrating Natural Face Treatment Oil</t>
  </si>
  <si>
    <t>['Corylus Avellana (Hazel) Seed Oil, Santalum Album (Santal Wood) Oil, Elettaria Cardamomum Seed Oil, Carum Petroselinum (Parsley) Seed Oil, Lavandula Angustifolia (Lavendar) Oil, Fragrance, Linalool, Limonene, Alpha-Isomethyl Ionine, Citral.']</t>
  </si>
  <si>
    <t>P430338</t>
  </si>
  <si>
    <t>Extra-Firming &amp; Smoothing Day Moisturizer with SPF 15</t>
  </si>
  <si>
    <t>['Water, Glycerin, Butyloctyl Salicylate, Butyrospermum Parkii (Shea) Butter, Dimethicone, C12-15 Alkyl Benzoate, Cetearyl Alcohol, Methyl Methacrylate Crosspolymer, Potassium Cetyl Phosphate, Parfum/Fragrance,', 'Cetearyl Glucoside, Dimethicone/Vinyl Dimethicone Crosspolymer, Phenoxyethanol, Butylene Glycol, Acrylates/C10-30 Alkyl Acrylate Crosspolymer, Caprylyl Glycol,', 'Tromethamine, Avena Sativa (Oat) Kernel Extract, Disodium Edta, Tocopheryl Acetate,', 'Xanthan Gum, Dimethiconol, Tocopherol, Anigozanthos Flavidus Extract,  Caprylic/Capric Triglyceride, Betaine, Silica, Sorbitol, Diospyros Mespiliformis Leaf Extract, Maltodextrin, Sanicula Europaea Extract, Sodium Benzoate, Kalanchoe Pinnata Leaf Extract, Balanites Roxburghii Seed Oil, Mitracarpus Scaber Extract,  Citric Acid, Malpighia Emarginata (Acerola) Seed Extract, Lapsana Communis Flower/Leaf/Stem Extract, Furcellaria Lumbricalis Extract, Ci 15985/Yellow 6, Potassium Sorbate, Maris Sal/Sea Salt/Sel Marin.']</t>
  </si>
  <si>
    <t>['Good for: Loss of firmness', 'Without Mineral Oil', 'Good for: Anti-Aging', 'SPF', 'Without Sulfates SLS &amp; SLES']</t>
  </si>
  <si>
    <t>P469449</t>
  </si>
  <si>
    <t>Hydrating Gentle Foaming Cleanser with Aloe Vera</t>
  </si>
  <si>
    <t>4.5 oz / 125 mL</t>
  </si>
  <si>
    <t>['Aqua/Water/Eau, Sodium Cocoyl Isethionate, Glycerin, Sodium Lauroyl Sarcosinate, Squalane, Propanediol, Glycol, Distearate, Coconut Acid, Glyceryl Behenate, C14-22 Alcohols, Polyacrylate Crosspolymer-6, Sodium Isethionate, Parfum/Fragrance, Sodium Citrate, Chlorphenesin, Citric Acid, C12-20 Alkyl Glucoside, Aloe Barbadensis Leaf Juice Powder, Disodium Edta, Maltodextrin, Moringa Oleifera Seed Extract, Melissa Officinalis Leaf Extract*, T-Butyl Alcohol, Saponaria Officinalis Leaf Extract, Gentiana, Lutea Extract*, Sodium Benzoate, Potassium Sorbate.']</t>
  </si>
  <si>
    <t>['Cream Formula', 'Best for Dry Skin', 'Without Mineral Oil', 'Without Parabens', 'Without Sulfates SLS &amp; SLES']</t>
  </si>
  <si>
    <t>P405589</t>
  </si>
  <si>
    <t>Multi-Active Anti-Aging Day Cream-Gel Moisturizer for Glowing Skin</t>
  </si>
  <si>
    <t>['Aqua/Water/Eau, Caprylic/Capric Triglyceride, Glycerin, Cetearyl Isononanoate, Pentylene Glycol, Propanediol, 1,2-Hexanediol, Cellulose, Hydroxyethyl Acrylate/Sodium Acryloyldimethyl Taurate Copolymer, Parfum/Fragrance, Acrylates/C10-30 Alkyl Acrylate Crosspolymer, Phenoxyethanol, Dipsacus Sylvestris Extract, Ci 77891/Titanium Dioxide, Synthetic Fluorphlogopite, Ethylhexylglycerin, Tocopheryl Acetate, Sodium Hyaluronate, Inulin Lauryl Carbamate, Sodium Hydroxide, Citric Acid, Butylene Glycol, Disodium Edta, Marrubium Vulgare Extract, Myrothamnus Flabellifolia Leaf/Stem Extract, Phenethyl Alcohol, Furcellaria Lumbricalis Extract, Sodium Citrate, Ascorbic Acid, Lactic Acid/Glycolic Acid Copolymer, Ci 14700/Red 4, Lapsana Communis Flower/Leaf/Stem Extract, Maris Sal/Sea Salt/Sel Marin, Heptapeptide-15 Palmitate, Polyvinyl Alcohol, Ci 17200/Red 33, Copper Palmitoyl Heptapeptide-14, [V2798B]']</t>
  </si>
  <si>
    <t>P469448</t>
  </si>
  <si>
    <t>Purifying Gentle Foaming Cleanser with Salicylic Acid</t>
  </si>
  <si>
    <t>['Aqua/Water/Eau, Sodium Cocoyl Isethionate, Glycerin, Sodium Lauroyl Sarcosinate, Squalane, Propanediol, Glycol Distearate, Coconut Acid, Glyceryl Behenate, Disodium Cocoyl Glutamate, C14-22 Alcohols, Polyacrylate Crosspolymer-6, Sodium Isethionate, Parfum/Fragrance, Mannitol, Butylene Glycol, Sodium Citrate, Sodium Cocoyl Glutamate, Cellulose, Chlorphenesin, Citric Acid, C12-20 Alkyl Glucoside, Disodium Edta, Ci 77007/Ultramarines, Sodium Salicylate, Maltodextrin, Moringa Oleifera Seed Extract, Spiraea Ulmaria Extract, Melissa Officinalis Leaf Extract*, T-Butyl Alcohol, Saponaria Officinalis Leaf Extract, Acrylates/Ammonium Methacrylate Copolymer, Triethyl Citrate, Gentiana Lutea Extract*, Hydroxypropyl Methylcellulose, Sodium Benzoate , Potassium Sorbate.']</t>
  </si>
  <si>
    <t>['Without Parabens', 'Best for Dry, Combo, Normal Skin', 'Without Silicones', 'Without Sulfates SLS &amp; SLES']</t>
  </si>
  <si>
    <t>P410657</t>
  </si>
  <si>
    <t>Extra-Firming &amp; Smoothing Face Mask</t>
  </si>
  <si>
    <t>2.5 oz/ 75mL</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</si>
  <si>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</si>
  <si>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P446111</t>
  </si>
  <si>
    <t>V Shaping Facial Lift Depuff &amp; Contour Serum with Hyaluronic Acid</t>
  </si>
  <si>
    <t>['Water, Alcohol, Caprylic/ Capric Triglyceride, Glycerin, Propanediol, Butylene, Glycol, Dicaprylyl Carbonate, Caffeine, Acrylates/ C10-30 Alkyl Acrylate Crosspolymer, Sodium Acrylates, Copolymer, Parfum/Fragrance, Hydrogenated Polyisobutene, Avena Sativa (Oat) Kernel Extract, Escin, Ethylhexylglycerin, Sodium Hyaluronate, Zingiber Zerumbet Extract, Phospholipids, Sodium Hydroxide, Polyglyceryl-10 Stearate, Helianthus Annuus (Sunflower) Seed Oil, Disodium Edta, Sodium Benzoate, Agropyron Repens Root Extract, Ethylene Brassylate, Paullinia Cupana Seed Extract, Potassium Sorbate.']</t>
  </si>
  <si>
    <t>P467755</t>
  </si>
  <si>
    <t>Hydrating Toner Lotion with Aloe Vera</t>
  </si>
  <si>
    <t>['Aqua/Water/Eau, Aloe Barbadensis Leaf Juice, Propanediol, Glycerin, Propylene Glycol, Ppg-26-Buteth-26, Peg-40 Hydrogenated Castor Oil, Ethylhexylglycerin, Maris Aqua/Sea Water/Eau De Mer, Parfum/Fragrance, Caprylyl Glycol, Disodium Edta, Sodium Citrate, Limonene, Phenethyl Alcohol, Lami- Naria Digitata Extract, Linalool, Ficus Carica (Fig) Fruit Extract, Citric Acid, Potassium Sorbate, Sodium Benzoate, Chlorella Vulga- Ris Extract, Geraniol, Saccharide Isomerate, Alpha-Isomethyl Ionone, Citral, Citronellol, Coumarin, Crocus Sativus Flower Extract [V3540].']</t>
  </si>
  <si>
    <t>['Best for Dry Skin', 'Without Parabens', 'Without Silicones', 'Without Sulfates SLS &amp; SLES']</t>
  </si>
  <si>
    <t>P208309</t>
  </si>
  <si>
    <t>Delicious Self-Tanning Cream</t>
  </si>
  <si>
    <t>4.4 oz/ 150 mL</t>
  </si>
  <si>
    <t>Self Tanners</t>
  </si>
  <si>
    <t>P429504</t>
  </si>
  <si>
    <t>Extra-Firming &amp; Smoothing Night Moisturizer</t>
  </si>
  <si>
    <t>1.6 oz/50 mL</t>
  </si>
  <si>
    <t>['Aqua/Water/Eau, Caprylic/Capric Triglyceride, Cetearyl Isononanoate, Glycerin, Dicaprylyl Carbonate, Cetearyl Alcohol, Hydrogenated Coco-Glycerides, 1,2-Hexanediol, Butyrospermum Parkii (Shea) Butter, Glyceryl Stearate, Peg-100 Stearate, Hydroxyethyl Acrylate/Sodium Acryloyldimethyl Taurate Copolymer, Cetearyl Glucoside, Glyceryl Caprylate, Parfum/Fragrance, Anigozanthos Flavidus Extract, Disodium Edta, Ethylhexylglycerin, Tocopheryl Acetate, Butylene Glycol, Betaine, Sorbitol, Tromethamine, Marrubium Vulgare Extract, Kalanchoe Pinnata Leaf Extract, Balanites Roxburghii Seed Oil, Mitracarpus Scaber Extract, Sodium Benzoate, Citric Acid, Hydrated Silica, Phenethyl Alcohol, Furcellaria Lumbricalis Extract, Potassium Sorbate, Lapsana Communis Flower/Leaf/Stem Extract, Maris Sal/Sea Salt/Sel Marin.']</t>
  </si>
  <si>
    <t>['Good for: Loss of firmness', 'Without Mineral Oil', 'Good for: Anti-Aging', 'Good for: Dryness', 'Best for Dry, Combo, Normal Skin', 'Without Sulfates SLS &amp; SLES']</t>
  </si>
  <si>
    <t>P469450</t>
  </si>
  <si>
    <t>Moisture-Rich Hydrating Body Lotion</t>
  </si>
  <si>
    <t>['Aqua/Water/Eau, Cetearyl Ethylhexanoate, Butyrospermum Parkii (Shea) Butter, Cocos Nucifera (Coconut) Oil, Dimethicone, Glycerin, Butylene Glycol, Cetearyl Alcohol, Pentylene Glycol, Stearyl Heptanoate, Rubus Idaeus (Raspberry Fruit Water, Glyceryl Myristate, Parfum/Fragrance, Cetearyl Glucoside, Potassium Cetyl Phosphate, Ethylhexylglycerin, Tartaric Acid, Avena Sativa (Oat) Kernel Extract, Acrylates/C10-30 Alkyl Acrylate Crosspolymer, Disodium Edta, Limonene, Benzyl Salicylate, Potassium Sorbate, Citrus Aurantium Amara (Bitter Orange) Flower Wax, Tamarindus Indica Extract, Sodium Hydroxide, Hexyl Cinnamal, Citronellol, Sodium Benzoate, Eugenol, Citral, Citric Acid, Sorbic Acid.']</t>
  </si>
  <si>
    <t>['Good for: Dullness/Uneven Texture', 'Best for Dry Skin', 'Good for: Dryness', 'Without Parabens', 'Without Sulfates SLS &amp; SLES']</t>
  </si>
  <si>
    <t>P467756</t>
  </si>
  <si>
    <t>Soothing Toning Lotion with Chamomile</t>
  </si>
  <si>
    <t>['Aqua/Water/Eau, Propanediol, Glycerin, Methylpropanediol, Polyacrylate Crosspolymer-6, Ppg-26- Buteth-26, Peg-40 Hydrogenated Castor Oil, Ethylhexylglycerin, Maris Aqua/Sea Water/Eau De Mer, Caprylyl Glycol, Disodium Edta, Parfum/Fra- Grance, Echinacea Purpurea Extract, Phenylpropanol, Phenethyl Alcohol, Laminaria Digitata Extract, T-Butyl Alcohol, Chamomilla Recutita (Ma- Tricaria) Flower Extract, Sodium Hy- Droxide, Chlorella Vulgaris Extract, Saccharide Isomerate, Crocus Sati- Vus Flower Extract [V3542a].']</t>
  </si>
  <si>
    <t>['Good for: Redness', 'Best for Dry Skin']</t>
  </si>
  <si>
    <t>P409227</t>
  </si>
  <si>
    <t>Multi-Active Anti-Aging Day Moisturizer for Glowing Skin</t>
  </si>
  <si>
    <t>['Water, Coco-Caprylate/Caprate, Glycerin, Cetearyl Ethylhexanoate, Cetearyl Alcohol, Butylene Glycol, Butyrospermum Parkii (Shea) Butter, Dimethicone, Glyceryl Stearate, Peg-100', 'Stearate, Propanediol,Ammonium Acryloyldimethyltaurate/Vp Copolymer, Cetearyl Glucoside, Phenoxy', 'Ethanol, Methyl Methacrylate Crosspolymer, Fragrance, Dipsacus Sylvestris Extract, Ci 77891/Titanium', 'Dioxide, Synthetic Fluorphlogopite, Caprylyl Glycol, Ethylhexylglycerin, Tocopheryl Acetate, Cellulose,', 'Disodium Edta, Sodium Hyaluronate, Dimethiconol, Diospyros Mespiliformis Leaf Extract, Maltodextrin,', 'Tocopherol, Sanicula Europaea Extract, Tetrasodium Edta, Myrothamnus Flabellifolia Extract, Citric Acid,', 'Lapsana Communis Flower/Leaf/Stem Extract, Furcellaria Lumbricalis Extract, Sodium Citrate, Potassium', 'Sorbate, Ascorbic Acid, Glycolic Acid, Lactic Acid, Maris Sal/Sea Salt/Sel Marin, Ci 14700/Red 4, Ci 17200/', 'Red 33, Polyvinyl Alcohol, Copper Palmitoyl Heptapeptide-14, Heptapeptide-15 Palmitate.']</t>
  </si>
  <si>
    <t>P479946</t>
  </si>
  <si>
    <t>Self Tanning Face &amp; Body Tinted Gel</t>
  </si>
  <si>
    <t>4.4./ 125 mL</t>
  </si>
  <si>
    <t>['Aqua/Water/Eau, Cyclomethicone, Butylene Glycol, Glycerin, Dihydroxyacetone, Peg/Ppg-20/15, Dimethicone, Cyclopentasiloxane, Sodium Chloride, Erythrulose, Parfum/Fragrance, Sodium Pca, Ethylhexylglycerin, Potassium Sorbate, Disodium Edta, Xanthan Gum, Larrea Divaricata Extract, Phenoxyethanol, Ascorbic Acid, Ci15985/Yellow 6 [S0372g].']</t>
  </si>
  <si>
    <t>['Natural Finish', 'Hydrating', 'Best for Oily, Combo, Normal Skin', 'Best for Dry, Combo, Normal Skin']</t>
  </si>
  <si>
    <t>For Body</t>
  </si>
  <si>
    <t>P467757</t>
  </si>
  <si>
    <t>Total Cleansing Oil &amp; Makeup Remover</t>
  </si>
  <si>
    <t>['Helianthus Annuus (Sunflower) Seed Oil, C9-12 Alkane, Peg-20, Glyceryl Triisostearate, Prunus Armeniaca (Apricot) Kernel Oil, Aqua/Water/Eau, Propanediol, Parfum/Fragrance, Tocopherol, Melissa Officinalis Leaf Extract*, Sodium Citrate, Gentiana Lutea Extract*, Citric', 'Acid, Capsicum Annuum Fruit Extract, Maltodextrin, Moringa Oleifera Seed Extract, Rosmarinus Officinalis (Rosemary) Leaf Extract [V3545a].']</t>
  </si>
  <si>
    <t>['Without Mineral Oil', 'Without Parabens', 'Best for Dry, Combo, Normal Skin', 'Without Sulfates SLS &amp; SLES']</t>
  </si>
  <si>
    <t>P479947</t>
  </si>
  <si>
    <t>Self Tanning Face &amp; Body Milky Lotion</t>
  </si>
  <si>
    <t>['Aqua/Water/Eau, Caprylic/Capric Triglyceride, Coco-Caprylate/Caprate, Glycerin, Dihydroxyacetone, Isononyl Isononanoate, Pentaerythrityl Distearate, Glyceryl Stearate, Peg-100 Stearate, Dimethicone, Hydroxyethyl Acrylate/Sodium Acryloyldimethyl Taurate Copolymer, Aloe Barbadensis Leaf Juice, Parfum/Fragrance, Polyester-7, Erythrulose, Propylene Glycol, Neopentyl Glycol Diheptanoate, Phenoxyethanol, Tocopheryl Acetate, Disodium Edta, Sorbic Acid, Tocopherol, Ficus Carica (Fig) Fruit Extract, Helianthus Annuus (Sunflower) Seed Oil, Citric Acid, Potassium Sorbate, Sodium Benzoate [S3780a].']</t>
  </si>
  <si>
    <t>['Natural Finish', 'Cream Formula', 'Hydrating', 'Best for Oily, Combo, Normal Skin', 'Best for Dry, Combo, Normal Skin']</t>
  </si>
  <si>
    <t>P501566</t>
  </si>
  <si>
    <t>Super Restorative Anti-Aging Day Moisturizer</t>
  </si>
  <si>
    <t>['Aqua/Water/Eau, Cetearyl Isononanoate, Dicaprylyl Carbonate, Glycerin, Cetearyl Alcohol, Propanediol, Ascorbyl Glucoside, Butyrospermum Parkii (Shea) Butter, Hydrogenated Coco-Glycerides, Dimethicone, Glyceryl Stearate, PEG-100 Stearate, Cetearyl Glucoside, Butylene Glycol, Carbomer, Glyceryl Caprylate, Sodium Hydroxide, Parfum/Fragrance, Xylitylglucoside, Hydroxyacetophenone, Sodium Citrate, Anhydroxylitol, Xanthan Gum, Tocopheryl Acetate, Caprylic/Capric Triglyceride, Xylitol, Disodium EDTA, Alcohol, Sodium Lactate, Glucose, Citric Acid, Harungana Madagascariensis Extract, Marrubium Vulgare Extract, Coco-Glucoside, Balanites Roxburghii Seed Oil, Phenethyl Alcohol, Furcellaria Lumbricalis Extract, Pancratium Maritimum Extract, Pyrus Sorbus Bud Extract, Ulex Europaeus Leaf/Root/Stem Extract, Palmitoyl Tripeptide-1, Lapsana Communis Flower/Leaf/Stem Extract, Maris Sal/Sea Salt/Sel Marin, CI 14700/Red 4, Palmitoyl Tetrapeptide-7.']</t>
  </si>
  <si>
    <t>['Good for: Dullness/Uneven Texture', 'Good for: Loss of firmness', 'Hydrating', 'Good for: Anti-Aging', 'Good for: Dryness']</t>
  </si>
  <si>
    <t>P475083</t>
  </si>
  <si>
    <t>Skincare Essentials Kit</t>
  </si>
  <si>
    <t>['Double Serum Hydric + Lipidic System:',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 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[V2925A]', 'V Facial Intensive Wrap:',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[V2816A]', 'Total Eye Lift:', 'Aqua/Water/Eau, Glycerin, Caprylic/Caprictriglyceride, Propanediol, Cetearyl Alcohol, Betaine, Hydrogenated Cocoglycerides, Panthenol, Glycerylstearate, Peg-100 Stearate, Pentylene Glycol, Butyrospermum Parkii (Shea) Butter, Cetearyl Glucoside, Albiziajulibrissin Bark Extract, Acacia Farnesiana Flowerwax, Caffeine, Steareth-21, Dimethicone, Carbomer, Chlorphenesin, Ethylhexylglycerin, Tocopheryl Acetate, Ci 77891/Titaniumdioxide, Synthetic Fluorphlogopite, Disodium Edta, Escin, Parfum/Fragrance, Butylene Glycol, Dimethiconol, Sodium Hydroxide, Alcohol, Harungana Madagascariensis Extract, Oleaeuropaea (Olive) Fruit Extract, Paullinia Cupana Seed Extract, Sodium Benzoate, Tinoxide, Acetyl Tetrapeptide-2, Dextran. [V3894A]']</t>
  </si>
  <si>
    <t>['Good for: Dullness/Uneven Texture', 'Good for: Loss of firmness', 'Good for: Dark Circles', 'Good for: Anti-Aging', 'Without Parabens', 'Without Sulfates SLS &amp; SLES']</t>
  </si>
  <si>
    <t>P501585</t>
  </si>
  <si>
    <t>Super Restorative Anti-Aging Night Moisturizer</t>
  </si>
  <si>
    <t>P505118</t>
  </si>
  <si>
    <t>Masvelt Advanced Body Firming &amp; Shaping Cream</t>
  </si>
  <si>
    <t>6.6 oz / 200 mL</t>
  </si>
  <si>
    <t>['Aqua/Water/Eau, Cocoglycerides, Alcohol, Caprylic/Capric Triglyceride, Propanediol, Cetearyl Alcohol, Glyceryl Stearate Citrate, Caffeine, Glycerin, Parfum/Fragrance, Cocos Nucifera (Coconut) Oil, Cetearyl Glucoside, Glyceryl Caprylate, Dimethicone, Polyacrylate Crosspolymer-6, Menthol, Potassium Cetyl Phosphate, Ethylhexylglycerin, Tocopheryl Acetate, Xanthan Gum, Potassium Sorbate, Aloe Barbadensis Leaf Juice Powder, Disodium EDTA, Betaine, Sorbitol, Scabiosa Arvensis Extract, Celosia Cristata Flower Extract, T-Butyl', 'Alcohol, Mitracarpus Scaber Extract, Pseudoalteromonas Ferment Extract.']</t>
  </si>
  <si>
    <t>['Good for: Dullness/Uneven Texture', 'Good for: Loss of firmness', 'Hydrating', 'Good for: Dryness', 'Best for Dry, Combo, Normal Skin']</t>
  </si>
  <si>
    <t>P502608</t>
  </si>
  <si>
    <t>Double Serum Face &amp; Eye Power Duo</t>
  </si>
  <si>
    <t>['Double Serum Firming &amp; Smoothing Anti-Aging Concentrate:', 'Aqua/Water/Eau, Cetearyl Isononanoat, Glycerin, Isononyl Isononanoate, Caprylic/Capric Triglyceride, Pentylene Glycol, PPG-3 Myristyl Ether, Ethylene/Propylene/ 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 RED 4, Callicarpa Japonica Fruit Extract.', 'Double Serum Eye Firming &amp; Hydrating Anti-Aging Concentrate:', 'Aqua/Water/Eau, Propanediol, Glycerin, Squalane, Boron Nitride, Caffeine, Polyacrylate Crosspolymer-6, Caprylyl/Capryl Glucoside, Hydroxyethyl Acrylate/Sodium Acryloyldimethyl Taurate Copolymer, 1,2-Hexanediol, Parfum/Fragrance, Pentylene Glycol, Avena Sativa (Oat) Kernel Extract, Tocopheryl Acetate, Ethylhexylglycerin, PPG-26-Buteth-26, Escin, Persea Gratissima (Avocado) Oilunsaponifiables, Disodium EDTA, PEG-40 Hydrogenated Castor Oil, Ammonium Acryloyldimethyltaurate/VP Copolymer, Curcuma Longa (Turmeric) Root Extract, Caramel, Butylene Glycol, Actinidia Chinensis (Kiwi) Fruit Extract, Kalanchoe Pinnata Leaf Extract, Sodium Hydroxide, Marrubium Vulgare Extract, Sodium Benzoate, Anthriscus Sylvestris Extract, Hedychium Coronarium Root Extract, T-Butyl Alcohol, Citric Acid, Phenethyl Alcohol, Furcellaria Lumbricalis Extract, Potassium Sorbate, Maris Sal/Sea Salt/Sel Marin, Lapsana Communis Flower/Leaf/Stem Extract.']</t>
  </si>
  <si>
    <t>['Good for: Loss of firmness', 'Good for: Dark Circles', 'Hydrating', 'Good for: Anti-Aging', 'Good for: Dryness', 'Best for Dry, Combo, Normal Skin']</t>
  </si>
  <si>
    <t>P504851</t>
  </si>
  <si>
    <t>Double Serum Light Texture Firming &amp; Smoothing Anti-Aging Concentrate</t>
  </si>
  <si>
    <t>['Aqua/Water/Eau, C9-12 Alkane, Undecane, Glycerin, Cetearyl Isononanoate, Isononyl Isononanoate, Pentylene Glycol, Tridecane, Squalane, Ethylene/Propylene/Styrene Copolymer, Butylene Glycol, Parfum/Fragrance, Dipsacus Sylvestris Extract, Phenoxyethanol, Propanediol, Silybum Marianum Seed Oil, Caprylic/Capric Triglyceride, Tromethamine, Tocopheryl Acetate, Escin, Carbomer, Chenopodium Quinoa Seed Extract, Ethylhexylglycerin, Avena Sativa (Oat) Kernel Extract, Xanthan Gum, Butylene/Ethylene/Styrene Copolymer, Leontopodium Alpinum Flower/Leaf Extract, Persea Gratissima (Avocado) Oil Unsaponifiables, Caramel, Curcuma Longa (Turmeric) Root Extract, Theobroma Cacao (Cocoa) Extract, Disodium EDTA, Musa Sapientum (Banana) Fruit Extract, Actinidia Chinensis (Kiwi) Fruit Extract, Kalanchoe Pinnata Leaf Extract, Myrothamnus Flabellifolia', 'Leaf/Stem Extract, Citric Acid, Lycium Barbarum Fruit Extract, Sodium Benzoate, Maltodextrin, Orthosiphon Stamineus Extract, Hedychium Coronarium Root Extract, Salicornia Herbacea Extract, Mangifera Indica (Mango) Leaf Extract, Jania Rubens Extract, Pentaerythrityl Tetra-Di-T-Butyl Hydroxyhydrocinnamate, Ascorbic Acid, Sodium Citrate, Tocopherol, Potassium Sorbate, Engelhardtia Chrysolepis Leaf Extract, CI 14700/Red 4, Callicarpa Japonica Fruit Extract.']</t>
  </si>
  <si>
    <t>['Good for: Dullness/Uneven Texture', 'Good for: Loss of firmness', 'Without Mineral Oil', 'Good for: Anti-Aging', 'Good for: Dryness', 'Best for Oily, Combo, Normal Skin']</t>
  </si>
  <si>
    <t>P505335</t>
  </si>
  <si>
    <t>Hydra-Essentiel Silky Moisturizer with Double Dose Hyaluronic Acid</t>
  </si>
  <si>
    <t>['Aqua/Water/Eau, Caprylic/Capric Triglyceride, Betaine, Propanediol, Cetearyl Alcohol, Glycerin, Pentylene Glycol, Silica, Glyceryl Stearate, PEG-100 Stearate, Stearyl Alcohol, Dimethicone, Hydroxyethyl Acrylate/Sodium Acryloyldimethyl Taurate Copolymer, Cetearyl Glucoside, Squalane, Parfum/Fragrance, Hydroxyacetophenone, Sodium Hyaluronate, Chlorphenesin, Ethylhexylglycerin, Tocopheryl Acetate, Dimethiconol, Polysorbate 60, Tocopherol, Disodium EDTA, Butylene Glycol, Sorbitan Isostearate, Kalanchoe Pinnata Leaf Extract, Marrubium Vulgare Extract, Citric Acid, Phenethyl Alcohol, Furcellaria Lumbricalis Extract, Sodium Benzoate, Potassium Sorbate, Lapsana Communis Flower/Leaf/Stem Extract, Maris Sal/Sea Salt/Sel Marin.']</t>
  </si>
  <si>
    <t>['Hyaluronic Acid', 'Plumping', 'Hydrating', 'Good for: Dryness', 'Best for Dry, Combo, Normal Skin']</t>
  </si>
  <si>
    <t>P505385</t>
  </si>
  <si>
    <t>Anti-Aging Skincare Essentials Set</t>
  </si>
  <si>
    <t>['Double Serum Firming &amp; Smoothing Anti-Aging Concentrate:',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'V-Facial Instant Depuffing Face Mask:',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'Total Eye Lift Firming &amp; Smoothing Anti-Aging Eye Cream:', 'Aqua/Water/Eau,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Harungana Madagascariensis Extract, Olea Europaea (Olive) Fruit Extract, Paullinia Cupana Seed Extract, Sodium Benzoate, Tin Oxide, Acetyl Tetrapeptide 2, Dextran.']</t>
  </si>
  <si>
    <t>['Good for: Dullness/Uneven Texture', 'Good for: Loss of firmness', 'Good for: Dark Circles', 'Good for: Anti-Aging', 'Best for Dry, Combo, Normal Skin']</t>
  </si>
  <si>
    <t>P404356</t>
  </si>
  <si>
    <t>Reserve - Skin</t>
  </si>
  <si>
    <t>CLEAN RESERVE</t>
  </si>
  <si>
    <t>['Alcohol Denat., Fragrance, Water, Glycerin, Aloe Barbadensis Leaf Juice, Phenoxyethanol, Benzyl Salicylate, Citronellol, Limonene, Citral, Coumarin, Linalool, Benzyl Alcohol.']</t>
  </si>
  <si>
    <t>['Vegan', 'Without Phthalates', 'Gluten Free']</t>
  </si>
  <si>
    <t>P456552</t>
  </si>
  <si>
    <t>Reserve - Radiant Nectar</t>
  </si>
  <si>
    <t>['Alcohol Denat., Parfum/Fragrance, Aqua/Water/Eau, Glycerin, Aloe\rBarbadensis Leaf Juice, Phenoxyethanol, Butylphenyl Methylpropional, Hydroxycitronellal.']</t>
  </si>
  <si>
    <t>['Clean at Sephora', 'Without Phthalates']</t>
  </si>
  <si>
    <t>P425661</t>
  </si>
  <si>
    <t>Reserve - Skin Travel Spray</t>
  </si>
  <si>
    <t>P294713</t>
  </si>
  <si>
    <t>Classic - Skin</t>
  </si>
  <si>
    <t>1oz/30mL  EaudeParfum Spray</t>
  </si>
  <si>
    <t>['Alcohol Denat., Fragrance, Water, Glycerin, Aloe Barbadensis Leaf Juice, Phenoxyethanol, Alpha-Isomethyl Ionone, Citronellol, Geraniol, Butylphenyl Methylpropional, Coumarin, Linalool.']</t>
  </si>
  <si>
    <t>P179007</t>
  </si>
  <si>
    <t>Classic - Warm Cotton</t>
  </si>
  <si>
    <t>2oz/60mL</t>
  </si>
  <si>
    <t>['Alcohol Denat., Fragrance, Water, Glycerin, Aloe Barbadensis Leaf Juice, Phenoxyethanol, Benzyl Salicylate, Eugenol, Butylphenyl Methylpropional, Citral, Limonene, Linalool, Citronellol, Geraniol, Hexyl Cinnamal.']</t>
  </si>
  <si>
    <t>P456553</t>
  </si>
  <si>
    <t>Reserve - Radiant Nectar Travel Spray</t>
  </si>
  <si>
    <t>P474819</t>
  </si>
  <si>
    <t>Reserve - Perfume Discovery Set</t>
  </si>
  <si>
    <t>['Radiant Nectar:', 'Alcohol Denat., Parfum/Fragrance, Aqua/Water/Eau, Glycerin, Aloe Barbadensis Leaf Juice, Phenoxyethanol, Butylphenyl Methylpropional, Hydroxycitronellal.', 'Acqua Neroli:', 'Alcohol Denat., Parfum/Fragrance, Aqua/Water/Eau, Glycerin, Aloe Barbadensis Leaf Juice, Phenoxyethanol, Limonene, Linalool, Geraniol, Hydroxycitronellal, Citral, Citronellol, Alpha-Isomethyl Ionone.', 'Warm Cotton Reserve:', 'Alcohol Denat., Parfum/Fragrance, Aqua/Water/Eau, Glycerin, Aloe Barbadensis Leaf Juice, Phenoxyethanol, Limonene, Butylphenyl Methylpropional, Coumarin, Geraniol, Citral, Benzyl Salicylate, Citronellol, Hexyl Cinnamal, Eugenol.', 'Rain Reserve:', 'Alcohol Denat., Parfum/Fragrance, Aqua/Water/Eau, Glycerin, Aloe Barbadensis Leaf Juice, Phenoxyethanol, Hydroxycitronellal, Butylphenyl Methylpropional, Citral, Farnesol, Cinnamal, Limonene, Linalool.', 'Skin Reserve:', 'Alcohol Denat., Parfum/Fragrance, Aqua/Water/Eau, Glycerin, Aloe Barbadensis Leaf Juice, Phenoxyethanol, Coumarin, Geraniol, Butylphenyl Methylpropional, Alpha-Isomethyl Ionone, Citronellol, Linalool.', 'Sel Santal:', 'Alcohol Denat., Fragrance, Water, Glycerin, Aloe Barbadensis Leaf Juice, Phenoxyethanol, Linalool, Citral, Limonene, Citronellol, Geraniol, Coumarin, Eugenol, Farnesol.', 'Solar Bloom:', 'Alcohol Denat., Fragrance, Water, Glycerin, Aloe Barbadensis Leaf Juice, Phenoxyethanol, Coumarin, Citral, Benzyl Benzoate, Linalool, Limonene, Geraniol, Benzyl Salicylate, Citronellol.', 'Lush Fleur:', 'Alcohol Denat., Fragrance/Parfum, Water/Aqua/Eau, Glycerin, Hydroxycitronellal,', 'Limonene, Citronellol, Benzyl Salicylate, Linalool, Geraniol, Aloe Barbadensis Leaf', 'Extract, Phenoxyethanol.']</t>
  </si>
  <si>
    <t>['Vegan', 'Layerable Scent', 'Clean at Sephora', 'Cruelty-Free']</t>
  </si>
  <si>
    <t>P404358</t>
  </si>
  <si>
    <t>Reserve - Rain</t>
  </si>
  <si>
    <t>['Alcohol Denat., Fragrance, Water, glycerin, Aloe Barbadensis Leaf Juice, Phenoxyethanol, Hydroxycitronellal, Butylphenyl Methylpropional, Citral, Farnesol, Cinnamal.']</t>
  </si>
  <si>
    <t>P429079</t>
  </si>
  <si>
    <t>Reserve - Acqua Neroli</t>
  </si>
  <si>
    <t>['Alcohol Denat., Fragrance, Water, Glycerin, Aloe Barbadensis Leaf Juice, Phenoxyethanol, Limonene, Linalool, Geraniol, Hydroxycitronellal, Citral, Citronellol.']</t>
  </si>
  <si>
    <t>['Vegan', 'Clean at Sephora', 'Without Phthalates', 'Gluten Free']</t>
  </si>
  <si>
    <t>P429078</t>
  </si>
  <si>
    <t>Reserve - Acqua Neroli Travel Spray</t>
  </si>
  <si>
    <t>P425662</t>
  </si>
  <si>
    <t>Reserve - Rain Travel Spray</t>
  </si>
  <si>
    <t>['Without Phthalates', 'Gluten Free', 'Vegan']</t>
  </si>
  <si>
    <t>P503857</t>
  </si>
  <si>
    <t>Reserve - Sparkling Sugar</t>
  </si>
  <si>
    <t>['Alcohol Denat., Parfum/Fragrance, Aqua/Water/Eau, Hydroxycitronellal, Citronellol, Coumarin.']</t>
  </si>
  <si>
    <t>P425663</t>
  </si>
  <si>
    <t>Reserve - Warm Cotton Travel Spray</t>
  </si>
  <si>
    <t>0.34 oz/ 10 mL Eau de Parfum Spray</t>
  </si>
  <si>
    <t>['Alcohol Denat., Fragrance, Water, Glycerin, Aloe Barbadensis Leaf Juice, Phenoxyethanol, Limonene, Butylphenyl Methylpropional, Coumarin, Geraniol, Citral, Benzyl Salicylate, Citronellol, Hexyl Cinnamal, Eugenol.']</t>
  </si>
  <si>
    <t>P503859</t>
  </si>
  <si>
    <t>Reserve - Sparkling Sugar Travel Spray</t>
  </si>
  <si>
    <t>P404354</t>
  </si>
  <si>
    <t>Reserve - Warm Cotton</t>
  </si>
  <si>
    <t>P468816</t>
  </si>
  <si>
    <t>Reserve - Lush Fleur</t>
  </si>
  <si>
    <t>['Alcohol Denat., Fragrance/Parfum, Water/Aqua/Eau, Glycerin, Hydroxycitronellal, Limonene, Citronellol, Benzyl Salicylate, Linalool, Geraniol, Aloe Barbadensis Leaf Extract, Phenoxyethanol.']</t>
  </si>
  <si>
    <t>['Vegan', 'Layerable Scent', 'Clean at Sephora', 'Without Phthalates']</t>
  </si>
  <si>
    <t>P415222</t>
  </si>
  <si>
    <t>Reserve - Sel Santal</t>
  </si>
  <si>
    <t>['Alcohol Denat., Fragrance, Water, Glycerin, Aloe Barbadensis Leaf Juice, Phenoxyethanol, Linalool, Citral, Limonene, Citronellol, Geraniol, Coumarin, Eugenol, Farnesol.']</t>
  </si>
  <si>
    <t>P442521</t>
  </si>
  <si>
    <t>Reserve - Solar Bloom Travel Spray</t>
  </si>
  <si>
    <t>['Alcohol Denat., Fragrance, Water, Glycerin, Aloe Barbadensis Leaf Juice, Phenoxyethanol, Coumarin, Citral, Benzyl Benzoate, Linalool, Limonene, Geraniol, Benzyl Salicylate, Citronellol.']</t>
  </si>
  <si>
    <t>P442520</t>
  </si>
  <si>
    <t>Reserve - Solar Bloom</t>
  </si>
  <si>
    <t>P504292</t>
  </si>
  <si>
    <t>Mini Clean Reserve Travel Set</t>
  </si>
  <si>
    <t>['Sparkling Sugar:', 'Alcohol Denat., Parfum/Fragrance, Aqua/Water/Eau, Hydroxycitronellal, Citronellol, Coumarin.', 'Radiant Nectar:', 'Alcohol Denat., Parfum/Fragrance, Aqua/Water/Eau, Hydroxycitronellal.', 'Skin Reserve:', 'Alcohol Denat., Parfum/Fragrance, Aqua/Water/Eau, Hydroxycitronellal, Alpha-Isomethyl Ionone, Citronellol, Coumarin, Geraniol, Linalool.', 'Rain Reserve:', 'Alcohol Denat., Parfum/Fragrance, Aqua/Water/Eau, Cinnamal, Citral, Farnesol, Geraniol, Hydroxycitronellal, Limonene, Linalool.']</t>
  </si>
  <si>
    <t>P468817</t>
  </si>
  <si>
    <t>Reserve - Lush Fleur Travel Spray</t>
  </si>
  <si>
    <t>P502239</t>
  </si>
  <si>
    <t>Clean Reserve Eau de Parfum Set</t>
  </si>
  <si>
    <t>P426097</t>
  </si>
  <si>
    <t>Reserve - Sel Santal Travel Spray</t>
  </si>
  <si>
    <t>P504281</t>
  </si>
  <si>
    <t>Mini Clean Classic Rollerball Perfume Set</t>
  </si>
  <si>
    <t>['Warm Cotton:', 'Alcohol Denat., Parfum/Fragrance, Aqua/Water/Eau, Benzyl Salicylate, Citronellol, Citral, Benzyl Benzoate, Eugenol, Geraniol, Hexyl Cinnamal, Limonene, Linalool.', 'Skin:', 'Alcohol Denat., Parfum/Fragrance, Aqua/Water/Eau, Hydroxycitronellal, Alpha-Isomethyl Ionone, Citronellol, Coumarin.', 'Rain:', 'Alcohol Denat., Parfum/Fragrance, Aqua/Water/Eau, Hydroxycitronellal, Linalool, Hexyl Cinnamal, Limonene, Geraniol, Citronellol, Citral.', 'Soft Laundry:', 'Alcohol Denat., Parfum/Fragrance, Aqua/Water/Eau, Benzyl Salicylate, Hexyl Cinnamal, Limonene, Linalool, Geraniol, Alpha-Isomethyl Ionone, Hydroxycitronellal, Citronellol, Citral, Benzyl Benzoate, Benzyl Alcohol.', 'Apple Blossom:', 'Alcohol Denat., Parfum/Fragrance, Aqua/Water/Eau, Benzyl Salicylate, Limonene, Benzyl Alcohol, Benzyl Benzoate.']</t>
  </si>
  <si>
    <t>P126301</t>
  </si>
  <si>
    <t>Take The Day Off Cleansing Balm Makeup Remover</t>
  </si>
  <si>
    <t>CLINIQUE</t>
  </si>
  <si>
    <t>3.8 oz/ 125 mL</t>
  </si>
  <si>
    <t>['Ethylhexyl Palmitate, Carthamus Tinctorius (Safflower) Seed Oil, Caprylic/Capric Triglyceride, Sorbeth-30 Tetraoleate, Polyethylene, Peg-5 Glyceryl Triisostearate, Water, Tocopherol, Phenoxyethanol.']</t>
  </si>
  <si>
    <t>['Vegan', 'Community Favorite', 'Fragrance Free', 'allure 2021: Clean Beauty Winner', 'Best for Dry, Combo, Normal Skin', 'Without Sulfates SLS &amp; SLES']</t>
  </si>
  <si>
    <t>P453816</t>
  </si>
  <si>
    <t>Mini Take The Day Off Cleansing Balm Makeup Remover</t>
  </si>
  <si>
    <t>P122900</t>
  </si>
  <si>
    <t>Dramatically Different Moisturizing Gel</t>
  </si>
  <si>
    <t>4.2 oz Pump/ 125 mL</t>
  </si>
  <si>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Lotion.']</t>
  </si>
  <si>
    <t>['Best for Oily Skin', 'Without Phthalates', 'Fragrance Free', 'Oil Free', 'Without Parabens']</t>
  </si>
  <si>
    <t>P122751</t>
  </si>
  <si>
    <t>Almost Lipstick</t>
  </si>
  <si>
    <t>0.07 oz/ 2 g</t>
  </si>
  <si>
    <t>Black Honey</t>
  </si>
  <si>
    <t>['Ricinus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&lt;ILN38083&gt;.']</t>
  </si>
  <si>
    <t>P384996</t>
  </si>
  <si>
    <t>Cheek Pop Blush</t>
  </si>
  <si>
    <t>Heather Pop</t>
  </si>
  <si>
    <t>['Hdi/Trimethylol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&lt;ILN39652&gt;']</t>
  </si>
  <si>
    <t>['Pressed Powder Formula', 'Without Phthalates', 'Long-wearing', 'Without Parabens']</t>
  </si>
  <si>
    <t>P139000</t>
  </si>
  <si>
    <t>All About Clean Liquid Facial Soap</t>
  </si>
  <si>
    <t>6.7 oz/ 200 mL Mild</t>
  </si>
  <si>
    <t>['Water\\Aqua\\Eau,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</si>
  <si>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['Oil Free', 'Fragrance Free', 'Without Parabens', 'Without Phthalates']</t>
  </si>
  <si>
    <t>P381030</t>
  </si>
  <si>
    <t>Dramatically Different Moisturizing Lotion+</t>
  </si>
  <si>
    <t>['Water\\Aqua\\Eau,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t>
  </si>
  <si>
    <t>['Hyaluronic Acid', 'Best for Dry Skin', 'Fragrance Free', 'Good for: Dryness', 'Without Parabens', 'Without Sulfates SLS &amp; SLES']</t>
  </si>
  <si>
    <t>P393325</t>
  </si>
  <si>
    <t>Beyond Perfecting Foundation + Concealer</t>
  </si>
  <si>
    <t>CN 0.5 Shell</t>
  </si>
  <si>
    <t>fairest shade; with a cool neutral undertone</t>
  </si>
  <si>
    <t>['Water\\Aqua\\Eau, Isostearyl Neopentanoate, Dimethicone, Isohexadecane, Trimethylsiloxysilicate, Butylene Glycol, Glycerin, Lauryl Peg-9 Polydimethylsiloxyethyl Dimethicone, Disteardimonium Hectorite, Trehalose, Peg-10 Dimethicone, Hdi/Trimethylol Hexyllactone Crosspolymer, Dimethicone/Peg-10/15 Crosspolymer, Triethoxycaprylylsilane, Sodium Hyaluronate, Hydrolyzed Soy Protein, Tocopheryl Acetate, Polymethyl Methacrylate, Propylene Carbonate, Lecithin, Laureth-7, Hydrogenated Lecithin, Dimethicone Silylate, Xanthan Gum, Dipropylene Glycol, Sodium Chloride, Magnesium Aluminum Silicate, Silica, Coconut Acid, Disodium Edta, Phenoxyethanol, [+/- Mica, Iron Oxides (Ci 77491), Iron Oxides (Ci 77492), Iron Oxides (Ci 77499), Titanium Dioxide (Ci 77891), Zinc Oxide (Ci 77947), Bismuth Oxychloride (Ci 77163).']</t>
  </si>
  <si>
    <t>P479734</t>
  </si>
  <si>
    <t>Smart Clinical Repair Wrinkle Correcting Eye Cream</t>
  </si>
  <si>
    <t>['Water/Aqua/Eau, Tridecyl Trimellitate, Glycerin, Neopentyl Glycol Diethylhexanoate, Polyglyceryl-6 Distearate, Glyceryl Behenate, Mangifera Indica (Mango) Seed Butter, Propanediol, Butyrospermum Parkii (Shea) Butter, Cetearyl Wheat Straw Glycosides, Hypnea Musciformis (Algae) Extract, Gelidiella Acerosa Extract, Polygonum Cuspidatum Root Extract, Laminaria Digitata Extract, Saccharomyces Lysate Extract, Camellia Sinensis Leaf Extract, Sigesbeckia Orientalis (St. Paul Wort) Extract, Whey Protein/Lactis Protein/ProtÃ©ine Du Petit-Lait, Prunus Amygdalus Dulcis (Sweet Almond) Seed Extract, Acetyl Hexapeptide-8, Acetyl Octapeptide-3, Palmitoyl Tripeptide-1, Palmitoyl Tetrapeptide-7, Palmitoyl Hexapeptide-12, Phytosteryl/Isostearyl/Cetyl/Stearyl/Behenyl Dimer Dilinoleate, Lactobacillus Ferment, Sodium Hyaluronate, Tocopheryl Acetate, Butylene Glycol, Cetearyl Alcohol, Caffeine, Tetrahexyldecyl Ascorbate, Sucrose, Acetyl Glucosamine, Dipotassium Glycyrrhizate, Arachidyl Glucoside, Jojoba Esters, Tridecyl Stearate, Dipentaerythrityl Hexacaprylate/Hexacaprate, Molasses Extract/Saccharum Officinarum/Extrait De MÃ©lasse, Trehalose, Ethylhexylglycerin, Cholesterol, Bisabolol, Peg-8, Beeswax/Cera Alba/Cire dâ€™abeille, Glyceryl Acrylate/Acrylic Acid Copolymer, Glycine Soja (Soybean) Seed Extract, Caprylyl Glycol, Tocopherol, Nylon-12, Potassium Cetyl Phosphate, Glyceryl Polymethacrylate, Acrylates/C10-30 Alkyl Acrylate Crosspolymer, Ammonium Acryloyldimethyltaurate/Vp Copolymer, Arachidyl Alcohol, Cetyl Alcohol, Polyglyceryl-3 Beeswax, Behenyl Alcohol, Glyceryl Stearate, Stearic Acid, Carbomer, Polysorbate 20, Sodium Hydroxide, Bht, Disodium Edta, Sodium Citrate, Potassium Sorbate, Sodium Benzoate, Phenoxyethanol &lt;ILN49540&gt;.']</t>
  </si>
  <si>
    <t>['Good for: Anti-Aging', 'Hyaluronic Acid', 'Fragrance Free', 'Without Parabens', 'Cream Formula', 'Hydrating']</t>
  </si>
  <si>
    <t>P279113</t>
  </si>
  <si>
    <t>Chubby Stick Moisturizing Lip Colour Balm</t>
  </si>
  <si>
    <t>Richer Raisin</t>
  </si>
  <si>
    <t>sheer plum brown</t>
  </si>
  <si>
    <t>['Ricinus Communis (Castor) Seed Oil, Caprylic/Capric Triglyceride, Vegetable Oil/Olus/Huile Vegetale, Euphorbia Cerifera (Candelilla) Wax/Candelilla Cera/Cire De Candelilla, Beeswax/Cera Alba/Cire D Abeille, Ozokerite, Butyrospermum Parkii (Shea Butter), Hydrogenated Vegetable Oil, Simmondsia Chinensis (Jojoba) Seed Oil, Tocopherol, Mangifera Indica (Mango) Seed Butter, Limnanthes Alba (Meadowfoam) Seed Oil, Hydrogenated Olive Oil, Helianthus Annuus (Sunflower) Seed Oil,  [+/- Titanium Dioxide (Ci 77891), Mica, Yellow 5 Lake (Ci 19140), Iron Oxides (Ci 77491, Ci 77492, Ci 77499), Red 7 Lake (Ci 15850), Red 22 Lake (Ci 45380), Red 30 Lake (Ci 73360), Carmine (Ci 75470), Red 6 (Ci 15850), Bismuth Oxychloride (Ci 77163), Red 33 Lake (Ci 17200), Red 28 Lake (Ci 45410), Blue 1 Lake (Ci 42090), Yellow 6 Lake (Ci 15985)] &lt;ILN36594&gt;.']</t>
  </si>
  <si>
    <t>P500718</t>
  </si>
  <si>
    <t>Smart Clinical Repair Wrinkle Correcting Cream</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</si>
  <si>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</si>
  <si>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['Hyaluronic Acid', 'Hydrating', 'Good for: Anti-Aging', 'Fragrance Free', 'Oil Free', 'Without Parabens']</t>
  </si>
  <si>
    <t>P468351</t>
  </si>
  <si>
    <t>Moisture Surge 100H Auto-Replenishing Hydrator Moisturizer</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</si>
  <si>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</si>
  <si>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['Hyaluronic Acid', 'Vitamin C', 'Good for: Dryness', 'Fragrance Free', 'Oil Free', 'Without Parabens']</t>
  </si>
  <si>
    <t>P473267</t>
  </si>
  <si>
    <t>Smart Clinical Repair Wrinkle Correcting Serum</t>
  </si>
  <si>
    <t>['Water\\Aqua\\Eau, Dimethicone, Isododecane, Butylene Glycol, Glycerin, Polysilicone-11, Ascorbyl Glucoside, Sodium Hyaluronate, Tocopheryl Acetate, Squalane, Hypnea Musciformis (Algae) Extract, Gelidiella Acerosa Extract, Sigesbeckia Orientalis (St. Paul Wort) Extract, Helianthus Annuus (Sunflower) Seed Extract, Hordeum Vulgare (Barley) Extract\\Extrait Dâ€™orge, Triticum Vulgare (Wheat) Germ Extract, Cucumis Sativus (Cucumber) Fruit Extract, Caffeine, Acetyl Hexapeptide-8, Palmitoyl Tripeptide-1, Palmitoyl Tetrapeptide-7, Palmitoyl Hexapeptide-12, Peg-10 Dimethicone, Glycyrrhetinic Acid, Whey Protein\\Lactis Protein\\ProtÃ©ine Du Petit-Lait, Isohexadecane, Propylene Glycol Dicaprate, Caprylyl Glycol, Hydroxypinacolone Retinoate, Acetyl Glucosamine, Cholesterol, Peg-8, Yeast Extract\\Faex\\Extrait De Levure, Peg-6, Dimethyl Isosorbide, Glyceryl Polymethacrylate, Polysorbate 20, Sodium Phosphate, Synthetic Fluorphlogopite, Polysorbate 80, Carbomer, Hexylene Glycol, Ammonium Acryloyldimethyltaurate/Vp Copolymer, Acrylamide/Sodium Acryloyldimethyltaurate Copolymer, Potassium Hydroxide, Tin Oxide, Disodium Phosphate, Citric Acid, Disodium Edta, Sodium Citrate, Phenoxyethanol, Potassium Sorbate, Titanium Dioxide (Ci 77891).']</t>
  </si>
  <si>
    <t>['Hyaluronic Acid', 'Good for: Anti-Aging', 'Retinol', 'Fragrance Free', 'Oil Free', 'Without Sulfates SLS &amp; SLES']</t>
  </si>
  <si>
    <t>P122735</t>
  </si>
  <si>
    <t>Take The Day Off Makeup Remover For Lids, Lashes &amp; Lips</t>
  </si>
  <si>
    <t>['Water, Isohexadecane, Dimethicone, Cyclopentasiloxane, Trisiloxane, Peg-4 Dilaurate, Lauryl Methyl Gluceth-10 Hydroxypropyldimonium Chloride, Hexylene Glycol, Sodium Chloride, Potassium Phosphate, Dipotassium Phosphate, Dipotassium Edta, Phenoxyethanol &lt;ILN29490&gt;.']</t>
  </si>
  <si>
    <t>P122774</t>
  </si>
  <si>
    <t>All About Eyes Eye Cream</t>
  </si>
  <si>
    <t>['Cyclopentasiloxane, Water,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&lt;ILN41964&gt;.']</t>
  </si>
  <si>
    <t>['Good for: Dark Circles', 'Without Sulfates SLS &amp; SLES', 'Fragrance Free', 'Without Parabens', 'Without Phthalates']</t>
  </si>
  <si>
    <t>P174502</t>
  </si>
  <si>
    <t>All About Eyes Rich Eye Cream</t>
  </si>
  <si>
    <t>['Water\\Aqua\\Eau, Butyrospermum Parkii (Shea Butter), Cetearyl Alcohol, Butylene Glycol, Hydrogenated Polyisobutene, Phenyl Trimethicone, Polyglyceryl-3 Beeswax, Polybutene, Sucrose, Cetyl Esters, Polymethyl Methacrylate, Isostearyl Neopentanoate, Glycerin, Cetearyl Glucoside, Tocopheryl Acetate, Triticum Vulgare (Wheat) Germ Extract, Hordeum Vulgare (Barley) Extract\\Extrait Dâ€™orge, Sigesbeckia Orientalis (St. Paul Wort) Extract, Peg-100 Stearate, Coleus Barbatus Extract, Betula Alba (Birch) Extract, Polysilicone-11, Methyl Glucose Sesquistearate, Camellia Sinensis (Green Tea) Leaf Extract, Salvia Officinalis (Sage) Leaf, Glyceryl Polymethacrylate, yeast Extract\\Faex\\Extrait De Levure, Gentiana Lutea (Gentian) Root Extract, Stearic Acid, Milk Protein\\Lactis Proteinum\\ProtÃ©ine Du Lait, Whey Protein\\Lactis Protein\\ProtÃ©ine Du Petit-Lait, Palmitoyl Oligopeptide, Squalane, Magnesium Ascorbyl Phosphate, Cholesterol, Caffeine, Peg-8, Phytosphingosine, Acrylates/C10-30 Alkyl Acrylate Crosspolymer, Aminomethyl Propanol, Dimethicone, Isomerized Linoleic Acid, Linoleic Acid, Sodium Hyaluronate, 1,2 Hexanediol, Decarboxy Carnosine Hcl, Potassium Sulfate, Caprylyl Glycol, Disodium Edta, Sodium Dehydroacetate, Phenoxyethanol, yellow 5 (Ci 19140), Mica, Iron Oxides (Ci 77491, Ci 77492, Ci 77499), Titanium Dioxide (Ci 77891).']</t>
  </si>
  <si>
    <t>['Good for: Dark Circles', 'Oil Free', 'Without Mineral Oil', 'Alcohol Free', 'Fragrance Free', 'Without Sulfates SLS &amp; SLES']</t>
  </si>
  <si>
    <t>P234967</t>
  </si>
  <si>
    <t>Even Better Makeup Broad Spectrum SPF 15 Foundation</t>
  </si>
  <si>
    <t>CN 0.75 Custard</t>
  </si>
  <si>
    <t>very fair, cool-neutral undertones</t>
  </si>
  <si>
    <t>['Water, Methyl Trimethicone, Phenyl Trimethicone, Dimethicone, Triethylhexanoin, Butylene Glycol, Trimethylsiloxysilicate, Yeast Extract, Peg-10 Dimethicone, Lauryl Peg-9 Polydimethylsiloxyethyl Dimethicone, Alumina, Citrus Grandis (Grapefruit) Peel Extract, Betula Alba (Birch) Bark Extract, Saccharomyces Lysate Extract, Astrocaryum Murumuru Seed Butter, C12-15 Alkyl Benzoate, Glycerin, Sodium Myristoyl Sarcosinate, Acetyl Glucosamine, Caprylyl Methicone, Methicone, Polyglyceryl-6 Polyricinoleate, Disteardimonium Hectorite, Dimethicone Crosspolymer-3, Isopropyl Titanium Triisostearate, Lecithin, Laureth-7, Tocopheryl Acetate, Magnesium Ascorbyl Phosphate, Dimethicone/Peg-10/15 Crosspolymer, Dipropylene Glycol, Sodium Chloride, Caprylyl Glycol, Tetrahexyldecyl Ascorbate, Disodium Edta, Phenoxyethanol, Polyaminopropyl Biguanide, [+/- Titanium Dioxide (Ci 77891), Iron Oxides (Ci 77491, Ci 77492, Ci 77499), Mica, Bismuth Oxychloride (Ci 77163)].']</t>
  </si>
  <si>
    <t>['Natural Finish', 'Liquid Formula', 'Hydrating', 'Long-wearing', 'Medium Coverage', 'SPF']</t>
  </si>
  <si>
    <t>P122882</t>
  </si>
  <si>
    <t>Clarifying Lotion 2</t>
  </si>
  <si>
    <t>['Water\\Aqua\\Eau, Alcohol Denat., Glycerin, Hamamelis Virginiana (Witch Hazel) Extract, Acetyl Glucosamine, Trehalose, Sodium Hyaluronate, Butylene Glycol, Sodium Bicarbonate, Red 6 (Ci 15850), Red 33 (Ci 17200), Ext. Violet 2 (Ci 60730).']</t>
  </si>
  <si>
    <t>P122718</t>
  </si>
  <si>
    <t>Exfoliating Face Scrub</t>
  </si>
  <si>
    <t>['Water\\Aqua\\Eau, 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 (Ci 77891) &amp;lt;ILN46335&amp;gt;']</t>
  </si>
  <si>
    <t>['Best for Oily Skin', 'Good for: Dullness/Uneven Texture', 'Without Phthalates', 'Fragrance Free', 'Without Parabens']</t>
  </si>
  <si>
    <t>P385432</t>
  </si>
  <si>
    <t>Acne Solutions Clinical Clearing Gel</t>
  </si>
  <si>
    <t>['Alcohol Denat., Water, Acrylates/C10-30 Alkyl Acrylate Crosspolymer, Hamamelis Virginiana (Witch Hazel), Laminaria Saccharina Extract, Sea Whip Extract, Butylene Glycol, Benzalkonium Chloride.']</t>
  </si>
  <si>
    <t>['Good for: Acne/Blemishes', 'Salicylic Acid', 'Oil Free', 'Gluten Free', 'Fragrance Free']</t>
  </si>
  <si>
    <t>P188309</t>
  </si>
  <si>
    <t>Acne Solutions Cleansing Foam</t>
  </si>
  <si>
    <t>['Water,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t>
  </si>
  <si>
    <t>['Good for: Acne/Blemishes', 'Salicylic Acid', 'Oil Free', 'Gluten Free', 'Fragrance Free', 'Without Sulfates SLS &amp; SLES']</t>
  </si>
  <si>
    <t>P188307</t>
  </si>
  <si>
    <t>Acne Solutions Clarifying Lotion</t>
  </si>
  <si>
    <t>['Water, Alcohol Denat., Nylon-12, Butylene Glycol, Hamamelis Virginiana (Witch Hazel), Laminaria Saccharina Extract, Caffeine, Sucrose, Glycerin, Acetyl Glucosamine, Sorbitol, Sea Whip Extract, Barium Sulfate, 10-Hydroxydecanoic Acid, Silica, Disodium Edta, Benzalkonium Chloride.']</t>
  </si>
  <si>
    <t>['Good for: Acne/Blemishes', 'Salicylic Acid', 'Oil Free', 'Gluten Free', 'Fragrance Free', 'Without Parabens']</t>
  </si>
  <si>
    <t>P403817</t>
  </si>
  <si>
    <t>Pep-Start Eye Cream</t>
  </si>
  <si>
    <t>['Water, Glycerin, Butylene Glycol, Butyrospermum Parkii (Shea Butter), Squalane, Cetyl Esters, Dimethicone, Methyl Gluceth-20, Polyethylene, Glycereth-26, Polybutene, Sucrose, Magnolia Officinalis Bark Extract, Sigesbeckia Orientalis (St. Paul Wort) Extract, Algae Extract, Molasses Extract/Saccharum Officinarum/Extrait De Melasse, Sapindus Mukurossi Fruit Extract, Palmitoyl Tetrapeptide-7, Whey Protein/Lactis Protein/Proteine Du Petit-Lait, Palmitoyl Hexapeptide-12, Trifluoroacetyl Tripeptide-2, Caffeine, Phytosphingosine, Acetyl Hexapeptide-8, Palmitoyl Tripeptide-1, Yeast Extract/Faex/Extrait De Levure, Glycine Soja (Soybean) Protein, Caesalpinia Spinosa Gum, Acrylates/C10-30 Alkyl Acrylate Crosspolymer, Glyceryl Polymethacrylate, Sucrose Stearate, Caprylyl Glycol, Peg-8, Sodium Hyaluronate, Simethicone, Polysorbate 20, Carbomer, Sodium Hydroxide, Dextran, Hexylene Glycol, Sodium Citrate, Phenoxyethanol, Mica, Titanium Dioxide (Ci 77891) &lt;ILN42024&gt;.']</t>
  </si>
  <si>
    <t>P122881</t>
  </si>
  <si>
    <t>Clarifying Lotion 3</t>
  </si>
  <si>
    <t>['Water\\Aqua\\Eau, Alcohol Denat., Salicylic Acid, Hamamelis Virginiana (Witch Hazel), Butylene Glycol, Glycerin, Trehalose, Sodium Hyaluronate, Citric Acid, Sodium Hydroxide, Disodium Edta, Bht, Phenoxyethanol, Benzophenone-4, Ext. Violet 2 (Ci 60730), Red 6 (Ci 15850), Orange 4 (Ci 15510).']</t>
  </si>
  <si>
    <t>P384505</t>
  </si>
  <si>
    <t>All About Shadow 8-Pan Palette</t>
  </si>
  <si>
    <t>0.41 oz / 12 g</t>
  </si>
  <si>
    <t>A Pink Honey Affair</t>
  </si>
  <si>
    <t>['Talc,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 &lt;ILN39518&gt;.']</t>
  </si>
  <si>
    <t>P257537</t>
  </si>
  <si>
    <t>All About Eyes Serum De-Puffing Eye Massage</t>
  </si>
  <si>
    <t>['Water\\Aqua\\Eau, Butylene Glycol, Glycerin, Caffeine, Panthenol, Polygonum Cuspidatum Root Extract, Vitis Vinifera (Grape) Seed Extract, Rosmarinus Officinalis (Rosemary) Extract, Humulus Lupulus (Hops) Extract, Citrus Reticulata (Tangerine) Peel Extract, Punica Granatum (Pomegranate) Fruit Juice, Yeast Extract\\Faex\\Extrait De Levure, Biosaccharide Gum - 1, Linolenic Acid, Sodium Hyaluronate, Laureth-7, Linoleic Acid, Glycine, Carbomer, Cyclodextrin, Hydroxyproline, Acrylates Copolymer, C13-14 Isoparaffin, Polyacrylamide, Caprylyl Glycol, Proline, Ethylbisiminomethylguaiacol Manganese Chloride, Nordihydroguaiaretic Acid, Xanthan Gum, Hexylene Glycol, Disodium Edta, Phenoxyethanol, Titanium Dioxide (Ci 77891), Mica.']</t>
  </si>
  <si>
    <t>P122912</t>
  </si>
  <si>
    <t>High Impact Mascara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</si>
  <si>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&lt;ILN36293&gt;.']</t>
  </si>
  <si>
    <t>['Volumizing', 'Without Phthalates', 'Lengthening', 'Without Parabens']</t>
  </si>
  <si>
    <t>P206900</t>
  </si>
  <si>
    <t>Lash Power Mascara Long-Wearing Formula</t>
  </si>
  <si>
    <t>Black Onyx</t>
  </si>
  <si>
    <t>['Water\\Aqua\\Eau, Acrylates Copolymer, Kaolin, Copernicia Cerifera (Carnauba) Wax\\ Copernicia Cerifera Cera \\Cire De Carnauba, Peg-15 Glyceryl Stearate, Silica, Butylene Glycol, Beeswax\\Cera Alba\\Cire dâ€™abeille, Alcohol, Hydrogenated Rapeseed Alcohol, Bentonite, Polyvinyl Alcohol, Sucrose Distearate, Stearic Acid, Simmondsia Chinensis (Jojoba) Seed Oil, Dimethicone, Simethicone, Vp/Va Copolymer, Nylon-66, Tocopherol, Aminomethyl Propanediol, Aminomethyl Propanol, Xanthan Gum, Chlorphenesin, Sodium Dehydroacetate, Phenoxyethanol, [+/- Iron Oxides (Ci 77491), Iron Oxides (Ci 77492), Iron Oxides (Ci 77499), Titanium Dioxide (Ci 77891), Carmine (Ci 75470), Yellow 5 Lake (Ci 19140), Blue 1 Lake (Ci 42090), Ultramarines (Ci 77007), Bismuth Oxychloride (Ci 77163), Chromium Oxide Greens (Ci 77288), Manganese Violet (Ci 77742), Chromium Hydroxide Green (Ci 77289)].']</t>
  </si>
  <si>
    <t>P122762</t>
  </si>
  <si>
    <t>Rinse-Off Foaming Cleanser</t>
  </si>
  <si>
    <t>['Water/Aqua/Eau, Potassium Myristate, Glycerin, Potassium Behenate, Sodium Methyl Cocoyl Taurate, Potassium Palmitate, Potassium Laurate, Potassium Sterate, Peg-3 Distearate, Cholesteryl Hydroxystearate, Butylene Glycol, Sodium Hyaluronate, Trisodium Edta, Disodium Edta, Phenoxyethanol, Ext. Violet 2 (Ci 60730), Red 4 (Ci 14700).']</t>
  </si>
  <si>
    <t>['Hyaluronic Acid', 'Gluten Free', 'Oil Free', 'Fragrance Free', 'Without Sulfates SLS &amp; SLES', 'Without Parabens']</t>
  </si>
  <si>
    <t>P122661</t>
  </si>
  <si>
    <t>7 Day Face Scrub Cream Rinse-Off Formula</t>
  </si>
  <si>
    <t>['Water, Tridecyl Stearate, Tridecyl Trimellitate, Dipentaerythrityl Hexacaprylate/Hexacaprate, Butylene Glycol, Glyceryl Stearate, Cocos Nucifera (Coconut) Oil, Caprylic/Capric Triglyceride, Silica, Cetearyl Alcohol, Ceteareth-20, Sorbitol, Hexyldecyl Stearate, Bisabolol, Disodium Cocoamphodipropionate, Triethanolamine, Oleth-10 Phosphate, Caprylyl Glycol, 1,2-Hexanediol, Stearyl Alcohol, Carbomer, Disodium Edta, Phenoxyethanol, Potassium Sorbate, Chlorphenesin &lt;ILN41757&gt;.']</t>
  </si>
  <si>
    <t>P122748</t>
  </si>
  <si>
    <t>Stay-Matte Sheer Pressed Powder</t>
  </si>
  <si>
    <t>Stay Buff</t>
  </si>
  <si>
    <t>['Talc, Octyldodecyl Stearoyl Stearate, Calcium Stearate, Calcium Silicate, Silica, Trimyristin, Nylon-12, Ppg-12/Smdi Copolymer, Methicone, Dimethicone, Hydrogenated Lecithin, Tetrasodium Edta, Potassium Sorbate, Phenoxyethanol,  [+/- Mica, Bismuth Oxychloride (Ci 77163), Titanium Dioxide (Ci 77891), Iron Oxides (Ci 77491, Ci 77492, Ci 77499), Ultramarines (Ci 77007), Carmine (Ci 75470), Manganese Violet (Ci 77742)] &lt;ILN31439&gt;.']</t>
  </si>
  <si>
    <t>P310726</t>
  </si>
  <si>
    <t>Stay-Matte Oil-Free Makeup Foundation</t>
  </si>
  <si>
    <t>14 Vanilla</t>
  </si>
  <si>
    <t>['Water, Methyl Trimethicone, Butylene Glycol, Neopentyl Glycol Diheptanoate, Dimethicone, Trimethylsiloxysilicate, Nylon-12, Silica, Laminaria Saccharina Extract, Salix Alba (Willow) Bark Extract, Aloe Barbadensis Leaf Extract, Cholesterol, Glycerin, Zinc Stearate, Peg-10 Dimethicone, Caffeine, Lauryl Peg-9 Polydimethylsiloxyethyl Dimethicone, Lecithin, Disteardimonium Hectorite, Dimethicone/Peg-10/15 Crosspolymer, Tocopheryl Acetate, Phenyl Trimethicone, Triethoxycaprylylsilane, Laureth-7, Magnesium Aluminum Silicate, Potassium Sorbate, Sorbic Acid, Sodium Dehydroacetate, Triethyl Citrate, Hydroxyapatite, Xanthan Gum, Sodium Chloride, Alcohol, Dipropylene Glycol, Disodium Edta, Sodium Citrate, Sodium Hyaluronate, Nylon-6, Chlorphenesin, Phenoxyethanol,  [+/- Titanium Dioxide (Ci 77891), Iron Oxides (Ci 77491, Ci 77492, Ci 77499), Bismuth Oxychloride (Ci 77163), Mica] &lt;ILN38520&gt;.']</t>
  </si>
  <si>
    <t>P279510</t>
  </si>
  <si>
    <t>Bottom Lash Mascara</t>
  </si>
  <si>
    <t>['Water\\Aqua\\Eau, Acrylates Copolymer, Kaolin, Copernicia Cerifera (Carnauba) Wax\\ Copernicia Cerifera Cera \\Cire De Carnauba, Peg-15 Glyceryl Stearate, Silica, Butylene Glycol, Beeswax\\Cera Alba\\Cire dâ€™abeille, Alcohol, Hydrogenated Rapeseed Alcohol, Bentonite, Polyvinyl Alcohol, Tocopherol, Stearic Acid, Sucrose Distearate, Dimethicone, Simmondsia Chinensis (Jojoba) Seed Oil, Vp/Va Copolymer, Nylon-66, Simethicone, Aminomethyl Propanediol, Aminomethyl Propanol, Sodium Dehydroacetate, Xanthan Gum, Phenoxyethanol, Chlorphenesin, [+/- Iron Oxides (Ci 77499), Titanium Dioxide (Ci 77891), Chromium Hydroxide Green (Ci 77289), Ultramarines (Ci 77007), Bismuth Oxychloride (Ci 77163), Iron Oxides (Ci 77492), Yellow 5 Lake (Ci 19140), Carmine (Ci 75470), Blue 1 Lake (Ci 42090), Chromium Oxide Greens (Ci 77288), Manganese Violet (Ci 77742), Iron Oxides (Ci 77491)].']</t>
  </si>
  <si>
    <t>P432241</t>
  </si>
  <si>
    <t>Dramatically Different Hydrating Jelly</t>
  </si>
  <si>
    <t>['Water, Bis-Peg-18 Methyl Ether Dimethyl Silane, Butylene Glycol, Glycerin, Cucumis Sativus (Cucumber) Fruit Extract, Hypnea Musciformis (Algae) Extract, Gelidiella Acerosa Extract, Hordeum Vulgare (Barley) Extract/Extrait Dâ€™orge,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</si>
  <si>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P188306</t>
  </si>
  <si>
    <t>Acne Solutions All-Over Clearing Treatment Oil-Free</t>
  </si>
  <si>
    <t>['Water, Cyclopentasiloxane, Butylene Glycol, Ceteareth-20, Dimethicone, Sucrose, Camellia Sinensis (Green Tea) Leaf Extract, Hordeum Vulgare (Barley) Extract/Extrait Dâ€™orge, Acetyl Glucosamine, Lactobacillus Ferment, Poria Cocos Sclerotium Extract, Laminaria Saccharina Extract, Polymethyl Methacrylate, Gentiana Lutea (Gentian) Root Extract, Helianthus Annuus (Sunflower) Seedcake, Saccharomyces Lysate Extract, Astrocaryum Murumuru Butter, Acrylamide/Sodium Acryloyldimethyltaurate Copolymer, Myristyl Alcohol, Glycerin, Zeolite, Algae Extract, Linoleic Acid, 10-Hydroxydecanoic Acid, Cucumis Sativus (Cucumber) Fruit Extract, Caffeine, Cholesterol, Tocopheryl Acetate, Bisabolol, Longifolene, Polysorbate 80, Sodium Hyaluronate, Beta-Caryophyllene, Propylene Glycol Dicaprate, Capryloyl Glycine, Quaternium-22, Mentha Piperita (Peppermint), Perilla Aldehyde, Caprylyl Glycol, Isohexadecane, Xanthan Gum, Disodium Edta, Chloroxylenol, Phenoxyethanol, Titanium Dioxide (Ci 77891).']</t>
  </si>
  <si>
    <t>P378639</t>
  </si>
  <si>
    <t>Moisture Surge CC Cream Hydrating Colour Corrector Broad Spectrum SPF 30</t>
  </si>
  <si>
    <t>1.4 oz</t>
  </si>
  <si>
    <t>Light Medium</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</si>
  <si>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</si>
  <si>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P305114</t>
  </si>
  <si>
    <t>Quickliner For Eyes Intense Eyeliner</t>
  </si>
  <si>
    <t>Intense Black</t>
  </si>
  <si>
    <t>['Trimethylsiloxysilicate, Isododecane, Synthetic Wax, Hydrogenated Polyisobutene, Hydrogenated Polydecene, Hydrogenated Poly(C6-14 Olefin), Polybutene, Polyglyceryl-10 Pentaisostearate, Polymethylsilsesquioxane, Synthetic Fluorphlogopite, Synthetic Beeswax, Silica, Silica Silylate, Disteardimonium Hectorite, Copernicia Cerifera (Carnauba) Wax\\ Copernicia Cerifera Cera \\Cire De Carnauba, Propylene Carbonate, Tin Oxide, Pentaerythrityl Tetra-Di-T-Butyl Hydroxyhydrocinnamate,  [+/- Mica, Titanium Dioxide (Ci 77891), Iron Oxides (Ci 77491), Iron Oxides (Ci 77492), Iron Oxides (Ci 77499), Copper Powder (Ci 77400), Manganese Violet (Ci 77742), Yellow 5 Lake (Ci 19140), Chromium Oxide Greens (Ci 77288), Chromium Hydroxide Green (Ci 77289), Carmine (Ci 75470), Bismuth Oxychloride (Ci 77163), Aluminum Powder (Ci 77000), Bronze Powder (Ci 77400), Blue 1 Lake (Ci 42090), Ferric Ammonium Ferrocyanide (Ci 77510), Ferric Ferrocyanide (Ci 77510), Ultramarines (Ci 77007)] &lt;Iln49471&gt;']</t>
  </si>
  <si>
    <t>P393633</t>
  </si>
  <si>
    <t>Chubby Stick Sculpting Contour</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</si>
  <si>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Oryzanol, Tin Oxide, Disteardimonium Hectorite, Propylene Carbonate, Synthetic Fluorphlogopite, Butylene/Ethylene/Styrene Copolymer,  [+/- Mica, Titanium Dioxide (Ci 77891), Iron Oxides (Ci 77491), Iron Oxides (Ci 77492), Manganese Violet (Ci 77742), Ferric Ferrocyanide (Ci 77510), Iron Oxides (Ci 77499), Yellow 5 Lake (Ci 19140), Chromium Oxide Greens (Ci 77288), Chromium Hydroxide Green (Ci 77289), Ultramarines (Ci 77007), Blue 1 Lake (Ci 42090), Bismuth Oxychloride (Ci 77163), Carmine (Ci 75470)] &lt;ILN41142&gt;.']</t>
  </si>
  <si>
    <t>P201440</t>
  </si>
  <si>
    <t>Redness Solutions with Probiotic Technology Daily Relief Cream</t>
  </si>
  <si>
    <t>['Good for: Redness', 'Oil Free', 'Fragrance Free', 'Without Sulfates SLS &amp; SLES', 'Without Parabens', 'Without Phthalates']</t>
  </si>
  <si>
    <t>P432242</t>
  </si>
  <si>
    <t>Blackhead Solutions 7 Day Deep Pore Cleanse &amp; Face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</si>
  <si>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</si>
  <si>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P384821</t>
  </si>
  <si>
    <t>Take The Day Off  Cleansing Oil Makeup Remover</t>
  </si>
  <si>
    <t>['Cetyl Ethylhexanoate, Triethylhexanoin, Peg-20 Glyceryl Triisostearate, Polybutene, Peg-8 Diisostearate, Peg-12 Diisostearate, Ppg-15 Stearyl Ether, Water, Tocopheryl Acetate, Glycerin, Caprylyl Glycol, Glyceryl Laurate, Bht &lt;ILN41346&gt;.']</t>
  </si>
  <si>
    <t>P122736</t>
  </si>
  <si>
    <t>Superpowder Double Face Makeup Foundation</t>
  </si>
  <si>
    <t>0.35 oz/ 10.5 g</t>
  </si>
  <si>
    <t>Matte Ivory</t>
  </si>
  <si>
    <t>['Talc, Isostearyl Linoleate, Titanium Dioxide, Octyldodecyl Stearoyl Stearate, Tocopherol, Hydrogenated Lecithin, Trimyristin, Alumina, Methicone, Tetrasodium Edta, Phenoxyethanol, Potassium Sorbate,  [+/- Mica, Iron Oxides (Ci 77491, Ci 77492, Ci 77499), Manganese Violet (Ci 77742), Red 30 Lake (Ci 73360), Carmine (Ci 75470), Bismuth Oxychloride (Ci 77163), Red 7 Lake (Ci 15850), Ultramarines (Ci 77007), Titanium Dioxide (Ci 77891)] &lt;ILN36100&gt;.']</t>
  </si>
  <si>
    <t>P501008</t>
  </si>
  <si>
    <t>Pop Plush Creamy Lip Gloss</t>
  </si>
  <si>
    <t>0.11 oz / 3.4 mL</t>
  </si>
  <si>
    <t>Black Honey Pop</t>
  </si>
  <si>
    <t>universal berry</t>
  </si>
  <si>
    <t>['Triisostearyl Citrate, Hydrogenated Polyisobutene, Butyrospermum Parkii (Shea) Butter, Microcrystalline Wax\\Cera Microcristallina\\Cire Microcristalline, Punica Granatum (Pomegranate) Sterols, Octyldodecanol, Polyethylene, Disteardimonium Hectorite, Ricinus Communis (Castor) Seed Oil, Cocos Nucifera (Coconut) Oil, Aloe Barbadensis Leaf Extract, Persea Gratissima (Avocado) Oil, Phytosterols, Linolenic Acid, Linoleic Acid, Hydrogenated Castor Oil, Lauryl Pca, Sodium Hyaluronate, Caprylyl Glycol, Oleic Acid, Lecithin, Hexylene Glycol, Phenoxyethanol, Tetrahexyldecyl Ascorbate, Tocopheryl Acetate, [+/- Mica, Titanium Dioxide (Ci 77891), Iron Oxides (Ci 77491), Iron Oxides (Ci 77492), Iron Oxides (Ci 77499), Bismuth Oxychloride (Ci 77163), Blue 1 Lake (Ci 42090), Carmine (Ci 75470), Red 6 (Ci 15850), Red 7 Lake (Ci 15850), Red 22 Lake (Ci 45380), Red 28 Lake (Ci 45410), Red 30 Lake (Ci 73360), Red 33 Lake (Ci 17200), Yellow 5 Lake (Ci 19140), Yellow 6 Lake (Ci 15985)].']</t>
  </si>
  <si>
    <t>['Hyaluronic Acid', 'High Shine Finish', 'Hydrating', 'Without Phthalates', 'Fragrance Free', 'Without Parabens']</t>
  </si>
  <si>
    <t>P196542</t>
  </si>
  <si>
    <t>City Block Sheer Oil-Free Daily Face Protector Broad Spectrum SPF 25 Primer</t>
  </si>
  <si>
    <t>['Titanium Dioxide 7.30%, Zinc Oxide 6.90%Water, Trioctyldodecyl Citrate, Butylene Glycol, Cyclopentasiloxane, Dimethicone, C12-15 Alkyl Benzoate, Steareth-2, Stearyl Heptanoate, Silica, Lecithin, Ammonium Acryloyldimethyltaurate/Vp Copolymer, Gentiana Lutea (Gentian) Root Extract, Rosmarinus Officinalis (Rosemary) Leaf Extract, Hordeum Vulgare (Barley) Extract/Extrait Dâ€™orge, Betula Alba (Birch) Bark Extract, Cucumis Sativus (Cucumber) Fruit Extract, Laminaria Saccharina Extract, Saccharomyces Lysate Extract, Helianthus Annuus (Sunflower) Seedcake, Sodium Hyaluronate, Sorbitan Tristearate, Linoleic Acid, Polyquaternium-51, Caprylyl Methicone, Sorbitol, Sodium Rna, Peg-40 Stearate, Caprylyl Glycol, Tocopheryl Acetate, Phytantriol, Stearic Acid, Hydrogenated Lecithin, Cellulose, Magnesium Ascorbyl Phosphate, Stearyl Dimethicone, Ascorbyl Tocopheryl Maleate, Nordihydroguaiaretic Acid, Linolenic Acid, Pantethine, Bisabolol, Ceteth-2, Peg/Ppg-18/18 Dimethicone, Polyglyceryl-6 Polyricinoleate, Steareth-20, Isopropyl Titanium Triisostearate, Propylene Glycol Dicaprate, Sodium Stearate, Nylon-12, Citric Acid, Aluminum Hydroxide, Nylon-6, Hexylene Glycol, Xanthan Gum, Disodium Edta, Bht, Phenoxyethanol, Titanium Dioxide (Ci 77891), Iron Oxides (Ci 77491, Ci 77492, Ci 77499) &lt;ILN37355&gt;.']</t>
  </si>
  <si>
    <t>P387634</t>
  </si>
  <si>
    <t>Chubby Stick Cheek Colour Balm Blush</t>
  </si>
  <si>
    <t>04 Plumped Up Peony</t>
  </si>
  <si>
    <t>blushing plum</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</si>
  <si>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Octyldodecanol, Phytosteryl Isostearate, Oryzanol, Tocopheryl Acetate, Lauroyl Lysine, Lecithin, Synthetic Beeswax, Lauryl Pca, Caprylyl Glycol, Ethylene/Propylene/Styrene Copolymer, Propylene Carbonate, Disteardimonium Hectorite, Tin Oxide, Butylene/Ethylene/Styrene Copolymer, Alumina, Synthetic Fluorphlogopite,  [+/- Mica, Titanium Dioxide (Ci 77891), Iron Oxides (Ci 77491), Iron Oxides (Ci 77492), Iron Oxides (Ci 77499), Red 7 Lake (Ci 15850), Yellow 5 Lake (Ci 19140), Blue 1 Lake (Ci 42090), Carmine (Ci 75470), Manganese Violet (Ci 77742), Ferric Ferrocyanide (Ci 77510), Red 22 Lake (Ci 45380), Red 30 Lake (Ci 73360), Chromium Oxide Greens (Ci 77288), Chromium Hydroxide Green (Ci 77289), Bismuth Oxychloride (Ci 77163), Ultramarines (Ci 77007), Red 6 (Ci 15850), Red 33 Lake (Ci 17200), Red 28 Lake (Ci 45410), Yellow 6 Lake (Ci 15985)] &lt;ILN40814&gt;.']</t>
  </si>
  <si>
    <t>P428662</t>
  </si>
  <si>
    <t>Pop Splash Lip Gloss</t>
  </si>
  <si>
    <t>0.14 oz / 4.3 mL</t>
  </si>
  <si>
    <t>08 Tenderheart</t>
  </si>
  <si>
    <t>['Hydrogenated Polyisobutene, Polybutene, Pentaerythrityl Tetraisostearate, Ethylene/Propylene/Styrene Copolymer, C12-15 Alkyl Benzoate, Ethylhexyl Palmitate, Citrullus Vulgaris (Watermelon) Fruit Extract, Lens Esculenta (Lentil) Fruit Extract, Glycerin, Water, Pyrus Malus (Apple) Fruit Extract, Sodium Lactate, Sodium Pca, Tocopheryl Acetate, Lauryl Methacrylate/Glycol Dimethacrylate Crosspolymer, Cholesterol, Glyceryl Stearate, Butylene/Ethylene/Styrene Copolymer, Silica Dimethyl Silylate, Oleic Acid, Palmitic Acid, Butylene Glycol, Sodium Hyaluronate, Potassium Sulfate, Bht, Phenoxyethanol,  [+/- Mica, Iron Oxides (Ci 77491), Iron Oxides (Ci 77492), Iron Oxides (Ci 77499), Red 7 Lake (Ci 15850), Yellow 5 Lake (Ci 19140), Manganese Violet (Ci 77742), Red 6 (Ci 15850), Titanium Dioxide (Ci 77891), Red 27 (Ci 45410), Red 22 Lake (Ci 45380), Red 30 Lake (Ci 73360), Carmine (Ci 75470), Bismuth Oxychloride (Ci 77163), Yellow 6 Lake (Ci 15985), Red 33 Lake (Ci 17200), Red 21 (Ci 45380), Blue 1 Lake (Ci 42090), Red 28 Lake (Ci 45410), Orange 5 (Ci 45370)] &lt;ILN44282&gt;.']</t>
  </si>
  <si>
    <t>['allure 2019 Best of Beauty Award Winner', 'High Shine Finish']</t>
  </si>
  <si>
    <t>P377577</t>
  </si>
  <si>
    <t>Moisture Surge Overnight Face Mask</t>
  </si>
  <si>
    <t>['Water\\Aqua\\Eau,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t>
  </si>
  <si>
    <t>P196524</t>
  </si>
  <si>
    <t>Acne Solutions Cleansing Bar For Face and Body</t>
  </si>
  <si>
    <t>5.2 oz/ 147 g</t>
  </si>
  <si>
    <t>['Sodium Palmate, Sodium Cocoate, Water, Palmitic Acid, Cocamidopropyl Dimethylamine, Glyceryl Stearate, Zea Mays (Corn) Starch, Hydrolyzed Corn Starch, Glycerin, Caffeine, Zinc Pca, Ppg-26/Dimer Dilinoleate Copolymer, Polyquaternium-67, Hydrolyzed Corn Starch Octenylsuccinate, Sodium Chloride, Tetrasodium Edta, Tetrasodium Etidronate, Chlorphenesin, Titanium Dioxide (Ci 77891) &lt;ILN32953&gt;.']</t>
  </si>
  <si>
    <t>P122866</t>
  </si>
  <si>
    <t>Lash Building Primer</t>
  </si>
  <si>
    <t>['Water, Copernicia Cerifera (Carnauba) Wax, Stearic Acid, Polybuten, Glyceryl Stearate, Oleic Acid, Aminomethyl Propanediol, Acrylates Copolymer, Panthenol, Glycerin, Ethylhexylglycerin, Hydroxyethylcellulose, Chlorphenesin, Sodium Dehydroacetate, Phenoxyethanol, Sorbic Acid.']</t>
  </si>
  <si>
    <t>P406924</t>
  </si>
  <si>
    <t>Take The Day Off Micellar Cleansing Towelettes for Face &amp; Eyes Makeup Remover</t>
  </si>
  <si>
    <t>50 Wipes</t>
  </si>
  <si>
    <t>['Water, Isopropyl Palmitate, Pentylene Glycol, Dimethicone, Trisiloxane, Methyl Glucose Sesquistearate, Peg-20 Methyl Glucose Sesquistearate, Caprylyl Glycol, Arginine, Hexylene Glycol, Sorbic Acid, Disodium Edta, Phenoxyethanol &lt;ILN42313&gt;.']</t>
  </si>
  <si>
    <t>P425860</t>
  </si>
  <si>
    <t>Mini Dramatically Different Moisturizing Gel</t>
  </si>
  <si>
    <t>1.7 oz Tube/ 50 mL</t>
  </si>
  <si>
    <t>['Best for Oily Skin', 'Oil Free', 'Fragrance Free', 'Without Parabens', 'Without Phthalates']</t>
  </si>
  <si>
    <t>P122765</t>
  </si>
  <si>
    <t>Quickliner For Eyes Eyeliner</t>
  </si>
  <si>
    <t>New Black</t>
  </si>
  <si>
    <t>['Cyclopentasiloxane, Synthetic Beeswax, Disteardimonium Hectorite, Arachidyl Behenate, Microcrystalline Wax /Cera Microcristallina/Cire Microcristalline, Bht,  [+/- Iron Oxides (Ci 77491, Ci 77492, Ci 77499), Titanium Dioxide (Ci 77891), Mica, Blue 1 Lake (Ci 42090), Bismuth Oxychloride (Ci 77163), Chromium Hydroxide Green (Ci 77289), Yellow 5 Lake (Ci 19140), Manganese Violet (Ci 77742), Chromium Oxide Greens (Ci 77288), Carmine (Ci 75470), Aluminum Powder (Ci 77000), Ultramarines (Ci 77007), Ferric Ferrocyanide (Ci 77510)] &lt;ILN29411&gt;.']</t>
  </si>
  <si>
    <t>P122740</t>
  </si>
  <si>
    <t>Superbalanced Makeup Foundation</t>
  </si>
  <si>
    <t>Petal</t>
  </si>
  <si>
    <t>['Cyclopentasiloxane, Water, Butylene Glycol, Polymethyl Methacrylate, Dimethicone, Hydrogenated Polyisobutene, Peg/Ppg-18/18 Dimethicone, Chamomilla Recutita (Matricaria) Extract, Hydrolyzed Soy Protein, Tocopheryl Acetate, Octyldodecyl Stearoyl Stearate, Coconut Acid, Isostearyl Neopentanoate, Cetyl Peg/Ppg-10/1 Dimethicone, Hexyl Laurate, Lecithin, Peg-10 Dimethicone, Laureth-7, Polyglyceryl-4 Isostearate, Lauryl Methacrylate/Glycol Dimethacrylate Crosspolymer, Disteardimonium Hectorite, Propylene Carbonate, C9-15 Fluoroalcohol Phosphate, Silica, Sodium Chloride, Polyethylene, Alumina, Disodium Edta, Phenoxyethanol, Polyaminopropyl Biguanide,  [+/- Mica, Titanium Dioxide (Ci 77891), Iron Oxides (Ci 77491, Ci 77492, Ci 77499)] &lt;ILN34303&gt;.']</t>
  </si>
  <si>
    <t>P282920</t>
  </si>
  <si>
    <t>Pore Refining Solutions Correcting Serum</t>
  </si>
  <si>
    <t>['Dimethicone, Water, Polysilicone-11, Alcohol Denat., Acetyl Glucosamine, Peg-10 Dimethicone, Butylene Glycol, Rosmarinus Officinalis (Rosemary) Leaf Extract, Sigesbeckia Orientalis (St. Paul Wort) Extract, Salvia Sclarea (Clary) Extract, Sea Whip Extract, Laminaria Saccharina Extract, Caffeine, Pantethine, Hydrolyzed Soy Protein, Peg-11 Methyl Ether Dimethicone, Algae Extract, Polysorbate 20, Salicylic Acid, Tetrahexyldecyl Ascorbate, Tocopheryl Acetate, Caprylyl Glycol, Sodium Hyaluronate, Glycerin, Lecithin, Isohexadecane, Di-C12-18 Alkyl Dimonium Chloride, Polysorbate 80, Hydrogenated Lecithin, Polymethyl Methacrylate, Coconut Acid, Padina Pavonica Thallus Extract, Nordihydroguaiaretic Acid, Ammonium Acryloyldimethyltaurate/Vp Copolymer, Acrylamide/Sodium Acryloyldimethyltaurate Copolymer, Silica, Citric Acid, Hexylene Glycol, Ascorbyl Tocopheryl Maleate, Sodium Hydroxide, Disodium Edta, Phenoxyethanol, Titanium Dioxide (Ci 77891), Iron Oxides (Ci 77491, Ci 77492, Ci 77499), Mica &lt;ILN38031&gt;.']</t>
  </si>
  <si>
    <t>P122641</t>
  </si>
  <si>
    <t>Clinique Happy</t>
  </si>
  <si>
    <t>['Alcohol Denat., Clinique Happy Perfume (Parfum), Water, Butylphenyl Methylpropional, Benzyl Alcohol, Hydroxycitronellal, Limonene, Citronellol, Alpha-Isomethyl Ionone, Linalool, Citral, Geraniol &lt;ILN41431&gt;.']</t>
  </si>
  <si>
    <t>P393634</t>
  </si>
  <si>
    <t>Chubby Stick Sculpting Highlight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</si>
  <si>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Tin Oxide, Oryzanol, Synthetic Fluorphlogopite, Disteardimonium Hectorite, Propylene Carbonate, Butylene/Ethylene/Styrene Copolymer,  [+/- Mica, Titanium Dioxide (Ci 77891), Iron Oxides (Ci 77491), Iron Oxides (Ci 77492), Carmine (Ci 75470), Manganese Violet (Ci 77742), Bismuth Oxychloride (Ci 77163), Ferric Ferrocyanide (Ci 77510), Ultramarines (Ci 77007), Chromium Hydroxide Green (Ci 77289), Iron Oxides (Ci 77499), Blue 1 Lake (Ci 42090), Yellow 5 Lake (Ci 19140), Chromium Oxide Greens (Ci 77288)] &lt;ILN41153&gt;.']</t>
  </si>
  <si>
    <t>P425857</t>
  </si>
  <si>
    <t>Mini Dramatically Different Moisturizing Lotion+</t>
  </si>
  <si>
    <t>0.5 oz Tube/ 15 mL</t>
  </si>
  <si>
    <t>['Best for Dry Skin', 'Fragrance Free', 'Hyaluronic Acid', 'Without Sulfates SLS &amp; SLES', 'Without Parabens', 'Good for: Dryness']</t>
  </si>
  <si>
    <t>P374841</t>
  </si>
  <si>
    <t>Even Better Eyes Dark Circle Corrector</t>
  </si>
  <si>
    <t>0.34 oz/ 8.5 mL</t>
  </si>
  <si>
    <t>['Dimethicone, Water, Isostearyl Palmitate, Polyethylene, Polysilicone-11, Butylene Glycol, Ethylene/Acrylic Acid Copolymer, Isononyl Isononanoate, Polymethylsilsesquioxane, Cetyl Peg/Ppg-10/1 Dimethicone, Polymethyl Methacrylate, Morus Nigra (Mulberry) Root Extract, Camellia Sinensis (Green Tea) Leaf Extract, Scutellaria Baicalensis Root Extract, Sigesbeckia Orientalis (St. Paul Wort) Extract, Olea Europaea (Olive) Fruit Extract, Whey Protein\\Lactis Protein\\ProtÃ©ine Du Petit-Lait, Vitis Vinifera (Grape) Fruit Extract, Triticum Vulgare (Wheat) Bran Extract, Yeast Extract\\Faex\\Extrait De Levure, Cholesterol, Linoleic Acid, Glycerin, Palmitoyl Oligopeptide, Sucrose, Pyridoxine Dipalmitate, Petrolatum, Glyceryl Polymethacrylate, Dimethicone Crosspolymer-3, Caffeine, Tocopheryl Acetate, Glyceryl Laurate, Quaternium-90 Bentonite, Peg-8, Phytosphingosine, Peg/Ppg-18/18 Dimethicone, Dimethicone Silylate, Magnesium Ascorbyl Phosphate, Propylene Carbonate, Triethoxycaprylylsilane, Sodium Chloride, Disodium Edta, Phenoxyethanol, Mica, Titanium Dioxide (Ci 77891), Iron Oxides (Ci 77499), Iron Oxides (Ci 77492), Iron Oxides (Ci 77491).']</t>
  </si>
  <si>
    <t>P422881</t>
  </si>
  <si>
    <t>Even Better Glow Light Reflecting Makeup Broad Spectrum SPF 15 Foundation</t>
  </si>
  <si>
    <t>deep, warm-neutral undertones</t>
  </si>
  <si>
    <t>['Water, Methyl Trimethicone, Phenyl Trimethicone, Triethylhexanoin, Dimethicone, Butylene Glycol, Trimethylsiloxysilicate, Peg-10 Dimethicone, Lauryl Peg-9 Polydimethylsiloxyethyl Dimethicone, Aluminum Hydroxide, C12-15 Alkyl Benzoate, Glycerin, Citrus Grandis (Grapefruit) Peel Extract, Betula Alba (Birch) Bark Extract, Saccharomyces Lysate Extract, Camellia Sinensis Leaf Extract, Astrocaryum Murumuru Seed Butter, Yeast Extract, Salicylic Acid, Sodium Hyaluronate, Caprylyl Glycol, Jojoba Esters, Sodium Myristoyl Sarcosinate, Sodium Chloride, Tocopheryl Acetate, Acetyl Glucosamine, Caprylyl Methicone, Polyglyceryl-6 Polyricinoleate, Methicone, Dimethicone Crosspolymer-3, Lecithin, Magnesium Ascorbyl Phosphate, Tetrahexyldecyl Ascorbate, Disteardimonium Hectorite, Isopropyl Titanium Triisostearate, Laureth-7  Dipropylene Glycol, Dimethicone/Peg-10/15 Crosspolymer, Disodium Edta, Phenoxyethanol. [+/- Mica, Titanium Dioxide (Ci 77891), Bismuth Oxychloride (Ci 77163), Iron Oxides (Ci 77492), Iron Oxides (Ci 77491), Iron Oxides (Ci 77499)].']</t>
  </si>
  <si>
    <t>P122914</t>
  </si>
  <si>
    <t>Airbrush Concealer Illuminates, Perfects</t>
  </si>
  <si>
    <t>Neutral Fair</t>
  </si>
  <si>
    <t>['Dimethicone, Water, Isopentyldiol, Polymethylsilsesquioxane, Trisiloxane, Methyl Trimethicone, Pentaerythrityl Tetraethylhexanoate, Phenyl Trimethicone, Tribehenin, Peg-10 Dimethicone, Hydrogenated Polyisobutene, Silica, Lecithin, Polysilicone-11, Lauryl Peg-9 Polydimethylsiloxyethyl Dimethicone, Caffeine, Dimethicone/Peg-10/15 Crosspolymer, Dimethicone/Vinyl Dimethicone Crosspolymer, Propylene Carbonate, Triethoxycaprylylsilane, Alumina, Triethyl Citrate, Sodium Chloride, Disteardimonium Hectorite, Laureth-7, Sodium Hyaluronate, Dipropylene Glycol, Sodium Dehydroacetate, Disodium Edta, Phenoxyethanol,  [+/- Titanium Dioxide (Ci 77891), Iron Oxides (Ci 77491), Iron Oxides (Ci 77492), Iron Oxides (Ci 77499), Bismuth Oxychloride (Ci 77163), Mica] &lt;ILN42958&gt;.']</t>
  </si>
  <si>
    <t>P415773</t>
  </si>
  <si>
    <t>Pep-Start Daily UV Protector Broad Spectrum SPF 50</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</si>
  <si>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Laureth-4, Cetyl Peg/Ppg-10/1 Dimethicone, Dipentaerythrityl Tri-Polyhydroxystearate, Hydrolyzed Wheat Protein/Pvp Crosspolymer, Caprylyl Glycol, Dimethicone Silylate, Dimethicone/Peg-10/15 Crosspolymer, Isostearic Acid, Dimethicone Crosspolymer-3, Polyhydroxystearic Acid, Triethoxycaprylylsilane, Dipropylene Glycol, Phenoxyethanol, Iron Oxides (Ci 77491), Iron Oxides (Ci 77492) &lt;ILN43311&gt;.']</t>
  </si>
  <si>
    <t>P468639</t>
  </si>
  <si>
    <t>Even Better Clinical Serum Foundation Broad Spectrum SPF 25</t>
  </si>
  <si>
    <t>WN 118 Amber</t>
  </si>
  <si>
    <t>['Dimethicone, Water\\Aqua\\Eau, Peg-10 Dimethicone, Butylene Glycol, Vinyl Dimethicone/Methicone Silsesquioxane Crosspolymer, Phenyl Trimethicone, Isododecane, Butyloctyl Salicylate, Isodecyl Isononanoate, Lauryl Peg-9 Polydimethylsiloxyethyl Dimethicone, Alcohol Denat. Dimethicone/Vinyl Dimethicone Crosspolymer, Hydrated Silica,  Ascorbyl Glucoside, Tetrahexyldecyl Ascorbate, Magnesium Ascorbyl Phosphate, Sodium Hyaluronate, Tocopheryl Acetate, Laminaria Saccharina Extract, Polygala Senega Root Extract, Berberis Vulgaris Extract, Nymphaea Alba Root Extract, Camellia Sinensis Leaf Extract, Salvia Hispanica Seed Extract, Molasses Extract\\Saccharum Officinarum\\Extrait De MÃ©lasse, Dimethoxytolyl Propylresorcinol, Caffeine, Niacinamide, Salicylic Acid, Linoleic Acid,  Tocopherol, Lactoperoxidase, Glucose Oxidase, Lactobacillus Ferment, Glycyrrhetinic Acid, Cholesterol, Jojoba Esters, Glucose, Polysilicone-11, Laureth-7, Trimethylsiloxysilicate, Sorbitan Sesquioleate, Lecithin, Xanthan Gum, Silica, Caprylyl Glycol, Dimethicone/Peg-10/15 Crosspolymer, Disteardimonium Hectorite, Triethoxycaprylylsilane, Alumina, Propylene Carbonate, Dipropylene Glycol, Sodium Chloride, Sodium Hydroxide, Citric Acid, Potassium Phosphate, Tetrasodium Edta, Sodium Citrate, Potassium Sorbate, Phenoxyethanol,  [+/- Mica, Titanium Dioxide (Ci 77891), Iron Oxides (Ci 77491), Iron Oxides (Ci 77492), Iron Oxides (Ci 77499)].']</t>
  </si>
  <si>
    <t>['Hyaluronic Acid', 'Vitamin C', 'Matte Finish', 'Full Coverage', 'Salicylic Acid', 'Oil Free']</t>
  </si>
  <si>
    <t>P381918</t>
  </si>
  <si>
    <t>All About Shadow Quad Eye Shadow</t>
  </si>
  <si>
    <t>0.016 oz/ 0.45 g</t>
  </si>
  <si>
    <t>Pink Chocolate</t>
  </si>
  <si>
    <t>P461436</t>
  </si>
  <si>
    <t>Even Better All-Over Concealer + Eraser</t>
  </si>
  <si>
    <t>WN 100 Deep Honey</t>
  </si>
  <si>
    <t>['Water\\Aqua\\Eau,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t>
  </si>
  <si>
    <t>P122668</t>
  </si>
  <si>
    <t>Blended Face Powder</t>
  </si>
  <si>
    <t>Transparency 4</t>
  </si>
  <si>
    <t>['Talc, Zinc Stearate, Magnesium Carbonate, Kaolin, Squalane, Isopropyl Myristate, Tetrasodium Edta, Potassium Sorbate, Chlorphenesin,  [+/- Titanium Dioxide (Ci 77891), Mica, Iron Oxides (Ci 77491, Ci 77492, Ci 77499), Bismuth Oxychloride (Ci 77163), Ultramarines (Ci 77007), Manganese Violet (Ci 77742), Carmine (Ci 75470), Ferric Ferrocyanide (Ci 77510)] &lt;ILN32159&gt;.']</t>
  </si>
  <si>
    <t>P502266</t>
  </si>
  <si>
    <t>Must-Have Makeup Set</t>
  </si>
  <si>
    <t>['Cheek Pop:', 'Hdi/Trimethylol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'Cheek Pop Highlighter:', 'Mica, Cetearyl Ethylhexanoate, C12-20 Acid Peg-8 Ester, Hdi/Trimethylol Hexyllactone Crosspolymer, Squalane, Glycerin, Ethylhexylglycerin, Caprylyl Glycol, Chondrus Crispus (Carrageenan) Extract, Dicalcium Phosphate, 1,2-Hexanediol, Polysorbate 80, Silica, Synthetic Fluorphlogopite, [+/- Titanium Dioxide (Ci 77891), Iron Oxides (Ci 77491), Iron Oxides (Ci 77492), Iron Oxides (Ci 77499), Manganese Violet (Ci 77742), Yellow 5 Lake (Ci 19140), Red 22 Lake (Ci 45380), Red 30 Lake (Ci 73360), Chromium Oxide Greens (Ci 77288), Chromium Hydroxide Green (Ci 77289), Carmine (Ci 75470), Bismuth Oxychloride (Ci 77163), Red 33 Lake (Ci 17200), Red 28 Lake (Ci 45410), Blue 1 Lake (Ci 42090), Red 34 Lake (Ci 15880), Yellow 6 Lake (Ci 15985), Red 7 Lake (Ci 15850), Red 6 (Ci 15850), Ferric Ferrocyanide (Ci 77510), Ultramarines (Ci 77007)].', 'Almost Lipstick:', 'Ricinus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'Quickliner For Eyes Intense:', 'Isododecane, Cyclopentasiloxane, Peg/Ppg-19/19 Dimethicone, Synthetic Wax, Hydrogenated Polydicyclopentadiene, Nylon-12, C20-40 Alcohols, Perfluorononyl Dimethicone, Polyglyceryl-4 Diisostearate/Polyhydroxystearate/Sebacate, Polyethylene, Tocopherol, Pentaerythrityl Tetra-Di-T-Butyl Hydroxyhydrocinnamate, [+/- Iron Oxides (Ci 77491, Ci 77492, Ci 77499), Mica, Ferric Ferrocyanide (Ci 77510), Manganese Violet (Ci 77742), Yellow 5 Lake (Ci 19140), Chromium Oxide Greens (Ci 77288), Chromium Hydroxide Green (Ci 77289), Carmine (Ci 75470), Bismuth Oxychloride (Ci 77163), Titanium Dioxide (Ci 77891), Aluminum Powder (Ci 77000), Blue 1 Lake (Ci 42090), Ultramarines (Ci 77007)].']</t>
  </si>
  <si>
    <t>['Volumizing', 'Without Phthalates', 'Fragrance Free', 'Lengthening', 'Without Parabens']</t>
  </si>
  <si>
    <t>P425858</t>
  </si>
  <si>
    <t>Mini Acne Solutions Clinical Clearing Gel</t>
  </si>
  <si>
    <t>P122694</t>
  </si>
  <si>
    <t>Line Smoothing Concealer</t>
  </si>
  <si>
    <t>0.31 oz/ 9 mL</t>
  </si>
  <si>
    <t>['Water, Cyclopentasiloxane, Dimethicone, Butylene Glycol, Neopentyl Glycol Dicaprate, Trimethylsiloxysilicate, Peg-10 Dimethicone, Bis-Peg/Ppg-14/14 Dimethicone, C9-15 Fluoroalcohol Phosphate, Hexylene Glycol, Polyethylene, Cyclodextrin, Polysilicone-11, Tocopherol, Polyglyceryl-4 Isostearate, Stearyl Glycyrrhetinate, Hexyl Laurate, Chamomilla Recutita (Matricaria) Extract, Cetyl Peg/Ppg-10/1 Dimethicone, Acrylates/Dimethicone Copolymer, Silica, Alumina, Sodium Chloride, Disodium Edta, Phenoxyethanol,  [+/- Mica, Titanium Dioxide (Ci 77891), Iron Oxides (Ci 77491, Ci 77492, Ci 77499)] &lt;ILN32189&gt;.']</t>
  </si>
  <si>
    <t>P377219</t>
  </si>
  <si>
    <t>High Impact Waterproof Mascara</t>
  </si>
  <si>
    <t>['Isododecane, Water, Trisiloxane, Dimethicone Silylate, Ptfe, Sorbitan Olivate, Sorbitan Tristearate, Kaolin, Silica Silylate, Polyisobutene, Trihydroxystearin, Diisopropyl Adipate, Copernicia Cerifera (Carnauba) Wax/ Copernicia Cerifera Cera /Cire De Carnauba, Quaternium-90 Bentonite, Microcrystalline Wax/Cera Microcristallina/Cire Microcristalline, Hectorite, Cholesterol, Caprylyl Glycol, Propylene Carbonate, Methicone, Hexylene Glycol, Trimethylsiloxysilicate, Magnesium Salicylate, Phenoxyethanol,  [+/- Iron Oxides (Ci 77491), Iron Oxides (Ci 77492), Iron Oxides (Ci 77499), Manganese Violet (Ci 77742), Ferric Ferrocyanide (Ci 77510), Titanium Dioxide (Ci 77891), Mica, Yellow 5 Lake (Ci 19140), Chromium Oxide Greens (Ci 77288), Chromium Hydroxide Green (Ci 77289), Carmine (Ci 75470), Bismuth Oxychloride (Ci 77163), Ultramarines (Ci 77007), Yellow 5 (Ci 19140), Blue 1 (Ci 42090), Blue 1 Lake (Ci 42090)] &lt;ILN42929&gt;.']</t>
  </si>
  <si>
    <t>P201439</t>
  </si>
  <si>
    <t>Redness Solutions Soothing Cleanser</t>
  </si>
  <si>
    <t>['Water, Squalane, Glycerin, Butylene Glycol, Phenyl Trimethicone, Ammonium Acryloyldimethyltaurate/Vp Copolymer, Avena Sativa (Oat) Kernel Extract, Cucumis Sativus (Cucumber) Fruit Extract, Hordeum Vulgare (Barley) Extract/Extrait Dâ€™orge, Sucrose Stearate, Sea Whip Extract, Cholesterol, Helianthus Annuus (Sunflower) Seedcake, Chamomilla Recutita (Matricaria), Acetyl Glucosamine, Lactobacillus Ferment, Ppg-20 Methyl Glucose Ether, Caffeine, Propylene Glycol Dicaprate, Caprylyl Glycol, Stearic Acid, Sodium Chloride, Disodium Edta, Bht, Phenoxyethanol, Polyaminopropyl Biguanide, Yellow 5 (Ci 19140), Green 5 (Ci 61570), Blue 1 (Ci 42090) &lt;ILN36792&gt;.']</t>
  </si>
  <si>
    <t>P122727</t>
  </si>
  <si>
    <t>Repairwear Anti-Gravity Eye Cream</t>
  </si>
  <si>
    <t>['Water, Butyrospermum Parkii (Shea Butter), Cetearyl Alcohol, Butylene Glycol, Hydrogenated Polyisobutene, Phenyl Trimethicone, Polyglyceryl-3 Beeswax, Polybutene, Sucrose, Polymethyl Methacrylate, Cetyl Esters, Isostearyl Neopentanoate, Glycerin, Cetearyl Glucoside, Whey Protein/Lactis Protein/Proteine Du Petit-Lait, Sigesbeckia Orientalis (St. Paul Wort) Extract, Camellia Sinensis (Green Tea) Leaf Extract, Hordeum Vulgare (Barley) Extract/Extrait Dâ€™orge, Triticum Vulgare (Wheat) Germ Extract, Chlorella Vulgaris Extract, Yeast Extract/Faex/Extrait De Levure, Linoleic Acid, Cholesterol, Caffeine, Palmitoyl Oligopeptide, Squalane, Phytosphingosine, Sodium Hyaluronate, Dimethicone, Caprylyl Glycol, Peg-8, Methyl Glucose Sesquistearate, Polysilicone-11, Glyceryl Polymethacrylate, Peg-100 Stearate, Tocopheryl Acetate, Stearic Acid, 1,2-Hexanediol, Acrylates/C10-30 Alkyl Acrylate Crosspolymer, Sodium Dehydroacetate, Tetrahexyldecyl Ascorbate, Aminomethyl Propanol, Potassium Sulfate, Phenoxyethanol, Disodium Edta, Titanium Dioxide (Ci 77891), Mica &lt;ILN41031&gt;.']</t>
  </si>
  <si>
    <t>P244701</t>
  </si>
  <si>
    <t>Acne Solutions Oil-Control Cleansing Mask</t>
  </si>
  <si>
    <t>['Water, Kaolin, Butylene Glycol, Magnesium Aluminum Silicate, Sodium Lauroyl Sarcosinate, Glyceryl Stearate, Peg-100 Stearate, Gentiana Lutea (Gentian) Root Extract, Laminaria Saccharina Extract, Sucrose, Chamomilla Recutita (Matricaria), Algae Extract, Aloe Barbadensis Powder, Acetyl Glucosamine, Inulin, 1,2-Hexanediol, Caprylyl Glycol, Xanthan Gum, Disodium Edta, Chlorphenesin, Phenoxyethanol, Titanium Dioxide (Ci 77891).']</t>
  </si>
  <si>
    <t>P421227</t>
  </si>
  <si>
    <t>Beyond Perfecting Super Concealer Camouflage + 24-Hour Wear</t>
  </si>
  <si>
    <t>Moderately Fair 14</t>
  </si>
  <si>
    <t>['Water, Dimethicone, Methyl Trimethicone, Dimethicone Silylate, Butylene Glycol, Neopentyl Glycol Diheptanoate, Phenyl Trimethicone, Polymethyl Methacrylate, Ppg-12/Smdi Copolymer, Lauryl Peg-9 Polydimethylsiloxyethyl Dimethicone, Peg-10 Dimethicone, Caffeine, Polysilicone-11, Sodium Chloride, Sodium Hyaluronate, Tocopheryl Acetate, Dimethicone/Peg-10/15 Crosspolymer, Disteardimonium Hectorite, Triethoxycaprylylsilane, Lecithin, Caprylyl Glycol, Zinc Stearate, Laureth-7, Methicone, Triethyl Citrate, Magnesium Aluminum Silicate, Silica, Hexylene Glycol, Potassium Sorbate, Sodium Dehydroacetate, Xanthan Gum, Alumina, Disodium Edta, Phenoxyethanol,  [+/- Mica, Titanium Dioxide (Ci 77891), Iron Oxides (Ci 77492), Iron Oxides (Ci 77491), Iron Oxides (Ci 77499)] &lt;ILN43504&gt;.']</t>
  </si>
  <si>
    <t>P439643</t>
  </si>
  <si>
    <t>Clinique iD Custom-Blend Hydrator Collection</t>
  </si>
  <si>
    <t>['Active Cartridge Concentrate for Pores &amp; Uneven Texture:', 'Water, Butylene Glycol, Sodium Hydroxide, Glycolic Acid, Lactic Acid, Pentylene Glycol, Caffeine, Laminaria Saccharina Extract, Caprylyl Glycol, Dimethicone, Dimethiconol, Laureth-23, Laureth-4, Taurine, Xanthan Gum, Disodium EDTA, Potassium Sorbate, Phenoxyethanol, Ext. Violet 2 (Ci 60730), Blue 1 (Ci 42090).', 'BB-gel Base:', 'Water\\Aqua\\Eau, Dimethicone, Isododecane, Butylene Glycol, Bis-Peg-18 Methyl Ether Dimethyl Silane, Glycerin, Saccharomyces Lysate Extract, Laminaria Saccharina Extract, Polygonum Cuspidatum Root Extract, Lactobacillus Ferment, Cucumis Sativus (Cucumber) Fruit Extract, Oleth-10, Helianthus Annuus (Sunflower) Seedcake, Hordeum Vulgare (Barley) Extract\\Extrait Dâ€™orge, Polysilicone-11, Tocopheryl Acetate, Sodium Hyaluronate, Caffeine, Trehalose, Ammonium Acryloyldimethyltaurate/Vp Copolymer, Acrylates/Ammonium Methacrylate Copolymer, Propylene Glycol Dicaprate, Tromethamine, Propylene Glycol Stearate, Hexylene Glycol, Magnesium Stearate, Laureth-23, Carbomer, Laureth-4, Silica, Caprylyl Glycol, Cellulose Acetate, Disodium Edta, Bht, Sodium Benzoate, Phenoxyethanol, Iron Oxides (Ci 77491), Iron Oxides (Ci 77492), Iron Oxides (Ci 77499), Titanium Dioxide (Ci 77891).']</t>
  </si>
  <si>
    <t>['allure 2019 Best of Beauty Award Winner', 'Without Parabens']</t>
  </si>
  <si>
    <t>P122782</t>
  </si>
  <si>
    <t>Repairwear Intensive Lip Treatment</t>
  </si>
  <si>
    <t>['Octyldodecanol, Pentaerythrityl Adipate/ Caprate/ Caprylate/ Heptanoate, Petrolatum, Bis-Diglyceryl Polyacyladipate-2, Polyethylene, Hydrogenated Dilinoleyl Alcohol, Stearoxy Dimethicone, Silica, Polybutene, Microcrystalline Wax\\Cera Microcristallina\\Cire Microcristalline, Water\\Aqua\\Eau, Triticum Vulgare (Wheat) Germ Extract, Polygonum Cuspidatum Root Extract, Theobroma Grandiflorum Seed Butter, Coffea Arabica (Coffee) Seed Extract, Rosmarinus Officinalis (Rosemary) Leaf Extract, Tocopheryl Acetate, Coffea Robusta Seed Extract, Betula Alba (Birch) Extract, Astrocaryum Murumuru Seed Butter, Hordeum Vulgare (Barley) Extract\\Extrait Dâ€™orge, Butyrospermum Parkii (Shea Butter), Glycerin, Poria Cocos Sclerotium Extract, Linolenic Acid, Sodium Dna, Saccharomyces Lysate Extract, Linoleic Acid, Cholesterol, Sodium Rna, Ascorbyl Tocopheryl Maleate, Methyl Glucose Sesquistearate, Lauryl Pca, C20-40 Pareth-10, Squalane, Ethylhexylglycerin, Polyglyceryl-4 Isostearate, Hexyl Laurate, Cetyl Peg/Ppg-10/1 Dimethicone, Allyl Methacrylates Crosspolymer, Propylene Glycol Dicaprate, Nordihydroguaiaretic Acid, Glycine Soja (Soybean) Protein, Phytosphingosine, Oleic Acid, Acetyl Carnitine Hcl, Caprylic/Capric Triglyceride, Triethoxycaprylylsilane, Ethylhexyl Stearate, Lecithin, Hydrogenated Lecithin, Hexylene Glycol, Ethylhexyl Palmitate, Potassium Sulfate, Hydroxyethylcellulose, Ethylcellulose, Bht, Phenoxyethanol, [+/- Mica, Red 7 Lake (Ci 15850), Yellow 5 Lake (Ci 19140), Red 22 Lake (Ci 45380), Titanium Dioxide (Ci 77891), Iron Oxides (Ci 77491, Ci 77492, Ci 77499), Red 6 (Ci 15850), Red 30 Lake (Ci 73360), Carmine (Ci 75470), Red 33 Lake (Ci 17200), Red 28 Lake (Ci 45410), Blue 1 Lake (Ci 42090), Yellow 6 Lake (Ci 15985)].']</t>
  </si>
  <si>
    <t>P385631</t>
  </si>
  <si>
    <t>Great Skin, Great Deal Set for Combination Oily Skin</t>
  </si>
  <si>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&lt;ILN35510&gt;Rds Product Name: Clarifying Lotion 3 (New)   Division: Cl (Clinique)Water, Alcohol Denat., Salicylic Acid, Hamamelis Virginiana (Witch Hazel), Butylene Glycol, Glycerin, Trehalose, Sodium Hyaluronate, Citric Acid, Sodium Hydroxide, Disodium Edta, Bht, Phenoxyethanol, Benzophenone-4, Ext. Violet 2 (Ci 60730), Red 6 (Ci 15850), Orange 4 (Ci 15510) &lt;ILN37038&gt;Rds Product Name: Liquid Facial Soap Oily Skin Frmla   Division: Cl (Clinique)Water, Sodium Laureth Sulfate, Lauramidopropyl Betaine, Cocamidopropyl Hydroxysultaine, Sodium Chloride, Sodium Cocoyl Sarcosinate, Tea-Cocoyl Glutamate, Butylene Glycol, Aloe Barbadensis Leaf Juice, Peg-120 Methyl Glucose Dioleate, Sucrose, Menthol, Hexylene Glycol, Polyquaternium-7, Laureth-2, Caprylyl Glycol, Sodium Sulfate, Edta, Disodium Edta, Phenoxyethanol.']</t>
  </si>
  <si>
    <t>P503747</t>
  </si>
  <si>
    <t>Take The Day Off Charcoal Cleansing Balm Makeup Remover</t>
  </si>
  <si>
    <t>4.2 oz / 125 mL</t>
  </si>
  <si>
    <t>['Ethylhexyl Palmitate, Carthamus Tinctorius (Safflower) Seed Oil, Caprylic/Capric Triglyceride, Sorbeth-30 Tetraoleate, Synthetic Wax, Peg-5 Glyceryl Triisostearate, Charcoal Powder, Tocopherol, Caprylyl Glycol, Water/Aqua/Eau, Silica Dimethyl Silylate, Phenoxyethanol.']</t>
  </si>
  <si>
    <t>['Fragrance Free', 'Gluten Free', 'Without Sulfates SLS &amp; SLES']</t>
  </si>
  <si>
    <t>P293010</t>
  </si>
  <si>
    <t>Age Defense BB Cream Broad Spectrum SPF 30</t>
  </si>
  <si>
    <t>['Water, Octyldodecyl Neopentanoate, Butylene Glycol, Dimethicone, Propanediol, Glyceryl Stearate, Behenyl Alcohol, Peg-40 Stearate, Polyglyceryl-10 Pentastearate, Phenyl Trimethicone, Polymethylsilsesquioxane, Hordeum Vulgare (Barley) Extract/Extrait Dâ€™orge, Triticum Vulgare (Wheat) Germ Extract, Laminaria Saccharina Extract, Linoleic Acid, Oryzanol, Squalane, Caffeine, Hydrogenated Lecithin, Sucrose, Glycerin, Polyquaternium-51, Lecithin, Sodium Stearoyl Lactylate, Polyglyceryl-6 Polyricinoleate, Sodium Pca, Isopropyl Titanium Triisostearate, Trehalose, Urea, Tocopheryl Acetate, Sodium Hyaluronate, Ammonium Acryloyldimethyltaurate/Vp Copolymer, Xanthan Gum, Glycyrrhetinic Acid, Stearic Acid, Alumina, Silica, Pentaerythrityl Tetra-Di-T-Butyl Hydroxyhydrocinnamate, Disodium Edta, Chlorphenesin, Sodium Dehydroacetate, Phenoxyethanol, Octinoxate 7.50%, Octisalate 4.40%, Titanium Dioxide 3.50%, Zinc Oxide 2.20%,  [+/- Titanium Dioxide (Ci 77891), Iron Oxides (Ci 77491, Ci 77492, Ci 77499), Mica] &lt;ILN39837&gt;.']</t>
  </si>
  <si>
    <t>P417984</t>
  </si>
  <si>
    <t>Moisture Surge Hydrating Supercharged Concentrate</t>
  </si>
  <si>
    <t>1.6 oz/ 48 mL</t>
  </si>
  <si>
    <t>['Water, Glycerin, Butylene Glycol, Phenyl Trimethicone, Propanediol, Sucrose, Hydroxyethyl Urea, Alteromonas Ferment Extract, Hydrolyzed Rice Extract, Acetyl Glucosamine, Trehalose, Algae Extract, Caffeine, Cholesterol, Aloe Barbadensis Leaf Water, Sodium Hyaluronate, Pentaerythrityl Tetraethylhexanoate, Dextrin Palmitate, Acrylates/C10-30 Alkyl Acrylate Crosspolymer, Sorbitol, Sodium Polyaspartate, Tocopheryl Acetate, Carbomer, Dehydroxanthan Gum, Citric Acid, Tetrahexyldecyl Ascorbate, Benzophenone-4, Pentaerythrityl Tetra-Di-T-Butyl Hydroxyhydrocinnamate, Sodium Hydroxide, Sodium Citrate, Disodium Edta, Bht, Chlorphenesin, Phenoxyethanol, Red 4 (Ci 14700), Yellow 5 (Ci 19140).']</t>
  </si>
  <si>
    <t>P232327</t>
  </si>
  <si>
    <t>Broad Spectrum SPF 50 Sunscreen Face Cream</t>
  </si>
  <si>
    <t>['Oxybenzone 5.00%, Octisalate 5.00%, Homosalate 5.00%, Avobenzone 3.00%, Octocrylene 2.70%Water, Methyl Trimethicone, Butylene Glycol, Butyloctyl Salicylate, Neopentyl Glycol Diheptanoate, Butyrospermum Parkii (Shea Butter), Peg-100 Stearate, Silica, Dipentaerythrityl Tri-Polyhydroxystearate, Lauryl Peg-9 Polydimethylsiloxyethyl Dimethicone, Dimethicone, Glyceryl Stearate, Laurdimonium Hydroxypropyl Hydrolyzed Soy Protein, Rosmarinus Officinalis (Rosemary) Extract, Perilla Ocymoides Leaf Extract, Plankton Extract, Caffeine, Potassium Cetyl Phosphate, Sucrose, Styrene/Acrylates Copolymer, C30-38 Olefin/Isopropyl Maleate/Ma Copolymer, Cetyl Alcohol, Vp/Eicosene Copolymer, Ethylhexylglycerin, Ammonium Acryloyldimethyltaurate/Vp Copolymer, Peg-8 Laurate, Sodium Rna, Lecithin, Propyl Gallate, Arginine Ferulate, Tocopheryl Acetate, Caprylyl Glycol, Ascorbyl Tocopheryl Maleate, Stearic Acid, Xanthan Gum, Hexylene Glycol, Nordihydroguaiaretic Acid, Disodium Edta, Phenoxyethanol, Mica, Sodium Dehydroacetate &lt;ILN37123&gt;.']</t>
  </si>
  <si>
    <t>P122876</t>
  </si>
  <si>
    <t>Clarifying Lotion 4</t>
  </si>
  <si>
    <t>['Water\\Aqua\\Eau, Alcohol Denat., Salicylic Acid, Hamamelis Virginiana (Witch Hazel), Butylene Glycol, Glycerin, Trehalose, Sodium Hyaluronate, Sodium Hydroxide, Disodium Edta-Copper, Bht, Phenoxyethanol, Benzophenone-4, Green 5 (Ci 61570).']</t>
  </si>
  <si>
    <t>P283304</t>
  </si>
  <si>
    <t>Pore Refining Solutions Instant Perfector</t>
  </si>
  <si>
    <t>Invisible Light</t>
  </si>
  <si>
    <t>for lighter skintones</t>
  </si>
  <si>
    <t>['Cyclopentasiloxane, Dimethicone, Hdi/Trimethylol Hexyllactone Crosspolymer, Silica, Isononyl Isononanoate, Isododecane, Dimethicone/Vinyl Dimethicone Crosspolymer, Vinyl Dimethicone/Methicone Silsesquioxane Crosspolymer, Polymethyl Methacrylate, Lauroyl Lysine, Hydrolyzed Soy Protein, Ethylhexylglycerin, Stearyl Glycyrrhetinate, Phytosteryl/Octyldodecyl Lauroyl Glutamate, Methicone, Tocopheryl Acetate, Coconut Acid, Water, Phenoxyethanol, [+/- Mica, Titanium Dioxide (Ci 77891), Iron Oxides (Ci 77492), Iron Oxides (Ci 77491), Iron Oxides (Ci 77499), Carmine (Ci 75470)].']</t>
  </si>
  <si>
    <t>P411552</t>
  </si>
  <si>
    <t>Superbalanced Silk Makeup Broad Spectrum SPF 15 Foundation</t>
  </si>
  <si>
    <t>Silk Almond</t>
  </si>
  <si>
    <t>['Octinoxate 7.0%, Octisalate 4.5%, Titanium Dioxide 7.8%, Zinc Oxide 1.9%, Dimethicone, Water, Vinyl Dimethicone/Methicone Silsesquioxane Crosspolymer, Peg-10 Dimethicone, Butylene Glycol, Phenyl Trimethicone, Isododecane, Isodecyl Isononanoate, Alcohol Denat., Lauryl Peg-9 Polydimethylsiloxyethyl Dimethicone, Dimethicone Silylate, Laminaria Saccharina Extract, Silk Powder/Serica/Poudre De Soie, Sodium Hyaluronate, Triethoxycaprylylsilane, Sorbitan Sesquioleate, Tocopheryl Acetate, Propylene Carbonate, Polysilicone-11, Lecithin, Laureth-7, Disteardimonium Hectorite, Silica, Dimethicone/Peg-10/15 Crosspolymer, Sodium Chloride, Xanthan Gum, Tetrasodium Edta, Phenoxyethanol,  [+/- Mica, Titanium Dioxide (Ci 77891), Iron Oxides (Ci 77491), Iron Oxides (Ci 77492), Iron Oxides (Ci 77499)].']</t>
  </si>
  <si>
    <t>P122651</t>
  </si>
  <si>
    <t>Clarifying Lotion 1</t>
  </si>
  <si>
    <t>['Water\\Aqua\\Eau, Alcohol Denat., Glycerin, Butylene Glycol, Hamamelis Virginiana (Witch Hazel), Trehalose, Salicylic Acid, Acetyl Glucosamine, Sodium Hyaluronate, Sodium Hydroxide, Tetrahydroxypropyl Ethylenediamine, Disodium Edta, Phenoxyethanol, Benzophenone-4, Yellow 5 (Ci 19140), Blue 1 (Ci 42090).']</t>
  </si>
  <si>
    <t>P432243</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</si>
  <si>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</si>
  <si>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DiatomÃ©es, Triethylhexanoin, Pumice, Bambusa Arundinacea (Bamboo) Stem Extract, Peg-15/Lauryl Dimethicone Crosspolymer, Caprylyl Glycol, Stearyl Glycyrrhetinate, Water, Silica.']</t>
  </si>
  <si>
    <t>P411531</t>
  </si>
  <si>
    <t>Clinique Pop Liquid Matte Lip Colour + Primer Lipstick</t>
  </si>
  <si>
    <t>0.2 oz</t>
  </si>
  <si>
    <t>Flame pop</t>
  </si>
  <si>
    <t>bright blue red</t>
  </si>
  <si>
    <t>['Isododecane , Octyldodecanol , Hydrogenated Polydecene , Hydrogenated Styrene/ Isoprene Copolymer , Disteardimonium Hectorite , Polyethylene , Helianthus Annuus (Sunflower) Seed Wax , Tocopherol , Tocopheryl Acetate , Dicalcium Phosphate , Silica Dimethyl Silylate , Propylene Carbonate , Synthetic Fluorphlogopite , Silica , Tin Oxide , Pentaerythrityl Tetra-Di-T-Butyl Hydroxyhydrocinnamate ,  [+/- Mica , Titanium Dioxide (Ci 77891) , Iron Oxides (Ci 77491) , Iron Oxides (Ci 77492) , Iron Oxides (Ci 77499) , Red 7 Lake (Ci 15850) , Blue 1 Lake (Ci 42090) , Yellow 5 Lake (Ci 19140) , Manganese Violet (Ci 77742) , Red 6 (Ci 15850) , Red 27 (Ci 45410) , Yellow 6 Lake (Ci 15985) , Red 22 Lake (Ci 45380) , Red 30 Lake (Ci 73360) , Carmine (Ci 75470) , Bismuth Oxychloride (Ci 77163) , Red 28 Lake (Ci 45410) , Red 21 (Ci 45380) , Red 33 Lake (Ci 17200)] &lt;ILN42709&gt;']</t>
  </si>
  <si>
    <t>P385632</t>
  </si>
  <si>
    <t>Great Skin, Great Deal Set for Dry Combination Skin</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</si>
  <si>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Chamomilla Recutita (Matricaria), Hexylene Glycol, Polyquaternium-7, Laureth-2, Caprylyl Glycol, Tocopheryl Acetate, Sodium Sulfate, Edta, Disodium Edta, Sodium Benzoate, Phenoxyethanol &lt;ILN36231&gt;Rds Product Name: Dramatically Different Mo Ltn +   Division: Cl (Clinique)Water, Mineral Oil/Paraffinum Liquidum/Huile Minerale,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&lt;ILN39477&gt;Rds Product Name: Clarifying Lotion 2 (New)   Division: Cl (Clinique)Water, Alcohol Denat., Glycerin, Hamamelis Virginiana (Witch Hazel), Menthol, Acetyl Glucosamine, Trehalose, Sodium Hyaluronate, Butylene Glycol, Sodium Bicarbonate, Red 6 (Ci 15850), Red 33 (Ci 17200), Ext. Violet 2 (Ci 60730).']</t>
  </si>
  <si>
    <t>P433652</t>
  </si>
  <si>
    <t>The Best of Black Honey All About Shadow Palette</t>
  </si>
  <si>
    <t>The Best of Black Honey</t>
  </si>
  <si>
    <t>['All Shades:', 'Talc,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May Contain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t>
  </si>
  <si>
    <t>P122767</t>
  </si>
  <si>
    <t>All About Lips</t>
  </si>
  <si>
    <t>0.41 oz/ 12 mL</t>
  </si>
  <si>
    <t>['Water, Dimethicone, Ethylene/Acrylic Acid Copolymer, Polysilicone-11, Phenyl Trimethicone, Caprylyl Methicone, Neopentyl Glycol Diisostearate, Camellia Sinensis (Green Tea) Leaf Extract, Butylene Glycol, Microcrystalline Wax/Cera Microcristallina/Cire Microcristalline, Cetyl Peg/Ppg-10/1 Dimethicone, Tocopheryl Acetate, Salicylic Acid, Centella Asiatica (Hydrocotyl) Extract, Cola Nitida (Kola) Nut Extract, Olea Europaea (Olive) Fruit Extract, Calluna Vulgaris (Heather) Extract, Triticum Vulgare (Wheat) Bran Extract, Sodium Hyaluronate, Glycyrrhizic Acid, Phospholipids, Cholesterol, Neopentyl Glycol Diethylhexanoate, Arginine, Peg-6, Peg-32, Polymethyl Methacrylate, Sucrose, Lauryl Peg/Ppg-18/18 Methicone, Isostearyl Alcohol, Dodecene, Zeolite, Sodium Chloride, Caprylyl Glycol, Hexylene Glycol, Potassium Sorbate, Phenoxyethanol &lt;ILN40726&gt;.']</t>
  </si>
  <si>
    <t>P398717</t>
  </si>
  <si>
    <t>Dramatically Different Moisturizing Cream</t>
  </si>
  <si>
    <t>['Water, Glycerin, Dimethicone, Petrolatum, Tridecyl Stearate, Tridecyl Trimellitate, Polyglyceryl-10 Pentastearate, Behenyl Alcohol, Dipentaerythrityl Hexacaprylate/Hexacaprate, Cucumis Sativus (Cucumber) Fruit Extract, Hordeum Vulgare (Barley) Extract/Extrait Dâ€™orge, Sodium Stearoyl Lactylate, Caprylyl Glycol, Propylene Glycol Dicaprate, Helianthus Annuus (Sunflower) Seedcake, Peg-100 Stearate, Sodium Hyaluronate, Cetyl Alcohol, Butylene Glycol, Tromethamine, Carbomer, Phenoxyethanol, Yellow 5 (Ci 19140), Yellow 6 (Ci 15985), Red 33 (Ci 17200) &lt;ILN41207&gt;.']</t>
  </si>
  <si>
    <t>P416824</t>
  </si>
  <si>
    <t>Fresh Pressed Daily Booster with Pure Vitamin C 10%</t>
  </si>
  <si>
    <t>4 Count - 0.29 oz/ 8.5 mL</t>
  </si>
  <si>
    <t>['Water, Ascorbic Acid, Glycerin, Dimethicone, Squalane, Butylene Glycol, Dipropylene Glycol, Acetyl Glucosamine, Cucumis Sativus (Cucumber) Fruit Extract, Hordeum Vulgare (Barley) Extract/Extrait Dâ€™orge, Morus Nigra (Mulberry) Root Extract, Molasses Extract/Saccharum Officinarum/Extrait De Melasse, Laminaria Digitata Extract, Scutellaria Baicalensis Root Extract, Acetyl Hexapeptide-8, Vitis Vinifera (Grape) Fruit Extract, Algae Extract, Palmitoyl Hexapeptide-12, Palmitoyl Tripeptide-1, Palmitoyl Tetrapeptide-7, Alcaligenes Polysaccharides, Caffeine, Sucrose, Whey Protein/Lactis Protein/Proteine Du Petit-Lait, Betaine, Salicylic Acid, Glycine Soja (Soybean) Protein, Sodium Hyaluronate, Caprylyl Glycol, Sigesbeckia Orientalis (St. Paul Wort) Extract, Bis-Peg-18 Methyl Ether Dimethyl Silane, Propylene Glycol Dicaprate, Helianthus Annuus (Sunflower) Seedcake, Allyl Methacrylates Crosspolymer, Carbomer, Glyceryl Polymethacrylate, Tromethamine, Xanthan Gum, Potassium Sorbate, Peg-8, Polysorbate 20, Sodium Citrate, Disodium Edta, Phenoxyethanol &lt;ILN42692&gt;.']</t>
  </si>
  <si>
    <t>['allure 2018 Best of Beauty Award Winner', 'Vitamin C']</t>
  </si>
  <si>
    <t>P122654</t>
  </si>
  <si>
    <t>Deep Comfort Body Butter</t>
  </si>
  <si>
    <t>['Water, Butyrospermum Parkii (Shea Butter), Glycerin, Octyldodecyl Myristate, Cetearyl Alcohol, Butylene Glycol, Dimethicone, Cetyl Alcohol, Myristyl Myristate, Cetyl Esters, Isostearyl Neopentanoate, Polymethyl Methacrylate, Cetearyl Glucoside, Sodium Hyaluronate, Cholesterol, Tocopheryl Acetate, Methyl Glucose Sesquistearate, Trisiloxane, Phenyl Trimethicone, Stearic Acid, Aminomethyl Propanol, Acrylates/C10-30 Alkyl Acrylate Crosspolymer, Caprylyl Glycol, Xanthan Gum, Hexylene Glycol, Disodium Edta, Sodium Dehydroacetate, Phenoxyethanol, Myristyl Laurate, Myristyl Alcohol, Yellow 5 (Ci 19140), Yellow 6 (Ci 15985) &lt;ILN38578&gt;.']</t>
  </si>
  <si>
    <t>P377576</t>
  </si>
  <si>
    <t>Repairwear Laser Focus Wrinkle Correcting Eye Cream</t>
  </si>
  <si>
    <t>['Water, Squalane, Butylene Glycol, Ethylhexyl Palmitate, Glycerin, Caprylic/Capric/Myristic/Stearic Triglyceride, Dimethicone, Methyl Gluceth-20, Peg-100 Stearate, Cetyl Alcohol, Glyceryl Stearate, Peg-8, Polymethylsilsesquioxane, Hydrogenated Lecithin, Hypnea Musciformis (Algae) Extract, Gellidiela Acerosa (Algae) Extract, Sigesbeckia Orientalis (St. Paul Wort) Extract, Crithmum Maritimum Extract, Hordeum Vulgare (Barley) Extract/Extrait Dâ€™orge, Chlorella Vulgaris Extract, Cucumis Sativus (Cucumber) Fruit Extract, Rosmarinus Officinalis (Rosemary) Leaf Extract, Padina Pavonica Thallus Extract, Laminaria Digitata Extract, Camellia Sinensis Leaf Extract, Saccharomyces Ferment Filtrate, Whey Protein/Lactis Protein/Proteine Du Petit-Lait, Hydrogenated Vegetable Oil, Micrococcus Lysate, Persea Gratissima (Avocado) Sterols, Ergothioneine, Biotin, Acetyl Glucosamine, Caffeine, Lecithin, Palmitoyl Oligopeptide, Glyceryl Polymethacrylate, Caprylic/Capric Triglyceride, Polysilicone-11, Propylene Glycol Dicaprate, Tocopheryl Acetate, Sucrose, Trehalose, Pentylene Glycol, Carbomer, Helianthus Annuus (Sunflower) Seedcake, Tromethamine, Phytosphingosine, Tetrahexyldecyl Ascorbate, Cholesterol, Zinc Pca, Hexylene Glycol, Hydroxyethylcellulose, Sodium Hyaluronate, Potassium Sulfate, Citric Acid, Caprylyl Glycol, Sodium Citrate, Disodium Distyrylbiphenyl Disulfonate, Disodium Edta, Phenoxyethanol, Titanium Dioxide (Ci 77891) &lt;ILN39593&gt;.']</t>
  </si>
  <si>
    <t>P457692</t>
  </si>
  <si>
    <t>Moisture Surge Sheertint Hydrator Broad Spectrum SPF 25 Tinted Moisturizer</t>
  </si>
  <si>
    <t>['Water\\Aqua\\Eau, Ethylhexyl Methoxycinnamate, C12-15 Alkyl Benzoate, Ethylhexyl Salicylate, Titanium Dioxide, Zinc Oxide, Caprylyl Methicone, Neopentyl Glycol Diheptanoate, Butylene Glycol, Pentylene Glycol, Glycerin, Polyglyceryl-10 Pentastearate, Hydrogenated Lecithin, Behenyl Alcohol, Peg-100 Stearate, Sucrose, Laminaria Saccharina Extract, Cucumis Sativus (Cucumber) Fruit Extract, Aloe Barbadensis Leaf Water, Hordeum Vulgare (Barley) Extract\\Extrait Dâ€™orge, Caffeine, Tocopheryl Acetate, Isohexadecane, Lecithin, Sodium Stearoyl Lactylate, Propylene Glycol Dicaprate, Sodium Hyaluronate, Helianthus Annuus (Sunflower) Seedcake, Trehalose, Isostearic Acid, Polyhydroxystearic Acid, Polysorbate 80, Dimethicone, Xanthan Gum, Polyethylene, Acrylamide/Sodium Acryloyldimethyltaurate Copolymer, Silica, Disodium Edta, Tetrasodium Edta, Bht, Phenoxyethanol,  [+/- Iron Oxides (Ci 77491), Iron Oxides (Ci 77492), Iron Oxides (Ci 77499), Titanium Dioxide (Ci 77891)].']</t>
  </si>
  <si>
    <t>P443383</t>
  </si>
  <si>
    <t>Moisture Surge Eye 96-Hour Hydro-Filler Concentrate</t>
  </si>
  <si>
    <t>['Water, Glycerin, Butylene Glycol, Propanediol, Phenyl Trimethicone, Sucrose, Hydroxyethyl Urea, Camellia Sinensis (Green Tea) Leaf Extract, Hypnea Musciformis (Algae) Extract, Trehalose, Algae Extract, Alteromonas Ferment Extract, Acetyl Glucosamine, Gelidiella Acerosa Extract, Chlorella Vulgaris Extract, Aloe Barbadensis Leaf Water, Sorbitol, Cholesterol, Niacinamide, Pentaerythrityl Tetraethylhexanoate, Sodium Polyaspartate, Aloe Barbadensis Leaf Extract, Cocos Nucifera (Coconut) Oil, Hydrolyzed Rice Extract, Caffeine, Acetyl Hexapeptide-8, Tocopheryl Acetate, Cucumis Sativus (Cucumber) Fruit Extract, Palmitoyl Hexapeptide-12, Glyceryl Acrylate/Acrylic Acid Copolymer, Glyceryl Polymethacrylate, Acrylates/C10-30 Alkyl Acrylate Crosspolymer, Peg-7m, Dextrin Palmitate, Dehydroxanthan Gum, Sodium Hyaluronate, Pentaerythrityl Adipate/Caprate/Caprylate/Heptanoate, Tetrahexyldecyl Ascorbate, Carbomer, Peg-8, Sodium Hydroxide, Citric Acid, Triethoxycaprylylsilane, Disodium Edta, Sodium Citrate, Pentaerythrityl Tetra-Di-T-Butyl Hydroxyhydrocinnamate, Bht, Phenoxyethanol, Chlorphenesin, Blue 1 Lake (Ci 42090), Yellow 5 Lake (Ci 19140), Iron Oxides (Ci 77491).']</t>
  </si>
  <si>
    <t>P122807</t>
  </si>
  <si>
    <t>True Bronze Pressed Powder Bronzer</t>
  </si>
  <si>
    <t>Sunkissed</t>
  </si>
  <si>
    <t>['Talc, Silica, Octyldodecyl Stearoyl Stearate, Iron Oxides (Ci 77491), Isostearyl Neopentanoate, Nylon-12, Zinc Stearate, Ethylhexylglycerin, Sorbitan Sesquioleate, Tetrasodium Edta, Potassium Sorbate, Chlorphenesin,  [+/- Mica, Iron Oxides (Ci 77491), Iron Oxides (Ci 77492), Iron Oxides (Ci 77499), Bismuth Oxychloride (Ci 77163), Titanium Dioxide (Ci 77891), Red 7 Lake (Ci 15850), Carmine (Ci 75470)].']</t>
  </si>
  <si>
    <t>P302900</t>
  </si>
  <si>
    <t>Turnaround Revitalizing Serum</t>
  </si>
  <si>
    <t>['Water, Cyclopentasiloxane, Dimethicone, Polysilicone-11, Lactobionic Acid, Morus Nigra (Mulberry) Root Extract, Scutellaria Baicalensis Root Extract, Castanea Sativa (Chestnut) Seed Extract, Salvia Sclarea (Clary) Extract, Vitis Vinifera (Grape) Fruit Extract, Triticum Vulgare (Wheat) Germ Extract, Hordeum Vulgare (Barley) Extract/Extrait Dâ€™orge, Laminaria Saccharina Extract, Polygonum Cuspidatum Root Extract, Oryza Sativa (Rice) Bran Extract, Padina Pavonica Thallus Extract, Saccharomyces Lysate Extract, Acetyl Glucosamine, Caffeine, Cholesterol, Squalane, Pantethine, Peg-10 Dimethicone, Salicylic Acid, Glycerin, Ethylhexylglycerin, Di-C12-18 Alkyl Dimonium Chloride, Polysorbate 20, Isohexadecane, Butylene Glycol, Caprylyl Glycol, Tocopheryl Acetate, Polysorbate 80, Sodium Hyaluronate, Acrylamide/Sodium Acryloyldimethyltaurate Copolymer, Ammonium Acryloyldimethyltaurate/Vp Copolymer, Glycyrrhetinic Acid, Sodium Hydroxide, Hexylene Glycol, Disodium Edta, Phenoxyethanol, Mica, Iron Oxides (Ci 77491), Titanium Dioxide (Ci 77891) &lt;ILN41076&gt;.']</t>
  </si>
  <si>
    <t>P223704</t>
  </si>
  <si>
    <t>Mini Take The Day Off Makeup Remover For Lids, Lashes &amp; Lips</t>
  </si>
  <si>
    <t>P382504</t>
  </si>
  <si>
    <t>Superprimer Face Primer - Universal Face Primer</t>
  </si>
  <si>
    <t>['Water, Dimethicone, Cyclopentasiloxane, Polysilicone-11, Silica, Dimethicone Silylate, Sucrose, Isopentyldiol, Algae Extract, Saccharide Isomerate, Hypnea Musciformis (Algae) Extract, Gellidiela Acerosa (Algae) Extract, Caffeine, Poria Cocos Sclerotium Extract, Camellia Sinensis (Green Tea) Leaf Extract, Vitis Vinifera (Grape) Fruit Extract, Sodium Hyaluronate, Scutellaria Baicalensis Root Extract, Laminaria Saccharina Extract, Morus Bombycis (Mulberry) Root Extract, Amorphophallus Konjac Root Powder, Peg-10 Dimethicone, Polysorbate 20, Ammonium Acryloyldimethyltaurate/Vp Copolymer, Hdi/Trimethylol Hexyllactone Crosspolymer, Peg/Ppg-18/18 Dimethicone, Laureth-7,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</si>
  <si>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P122834</t>
  </si>
  <si>
    <t>Lash Doubling Mascara</t>
  </si>
  <si>
    <t>['Water, Copernicia Cerifera (Carnauba) Wax/Cera Carnauba/Cire De Carnauba, Silica, Glyceryl Stearate, Polyisobutene, Stearic Acid, Oleic Acid, Aminomethyl Propanediol, Acrylates Copolymer, Hydrolyzed Soy Protein, Lauroyl Lysine, Acacia Senegal Gum, Ethylhexylglycerin, Vp/Polycarbamyl Polyglycol Ester, Peg-8 Beeswax, Panthenol, Lecithin, Simethicone, Hydroxyethylcellulose, Caprylyl Glycol, Sodium Hyaluronate, Trisodium Edta, Phenoxyethanol, Chloroxylenol,  [+/- Iron Oxides (Ci 77491, Ci 77492, Ci 77499), Manganese Violet (Ci 77742), Chromium Oxide Greens (Ci 77288), Chromium Hydroxide Green (Ci 77289), Carmine (Ci 75470), Bismuth Oxychloride (Ci 77163), Mica, Titanium Dioxide (Ci 77891), Ferric Ferrocyanide (Ci 77510), Ultramarines (Ci 77007)] &lt;ILN36245&gt;.']</t>
  </si>
  <si>
    <t>P392472</t>
  </si>
  <si>
    <t>All About Clean Foaming Facial Soap</t>
  </si>
  <si>
    <t>['Water, Coco-Betaine, Potassium Cocoyl Glycinate, Glycerin, Butylene Glycol, Acrylates Copolymer, Sapindus Mukurossi Peel Extract, Dipotassium Glycyrrhizate, Caffeine, Polyquaternium-7, Sodium Pca, Sodium Hyaluronate, Sucrose, Caprylyl Glycol, Peg-7m, Hexylene Glycol, Citric Acid, Disodium Edta, Phenoxyethanol, Sodium Benzoate, Titanium Dioxide (Ci 77891) &lt;ILN40749&gt;.']</t>
  </si>
  <si>
    <t>P407040</t>
  </si>
  <si>
    <t>Acne Solutions Acne + Line Correcting Serum</t>
  </si>
  <si>
    <t>['Water, Dimethicone, Butylene Glycol, Vinyl Dimethicone/Methicone Silsesquioxane Crosspolymer, Methyl Trimethicone, Polysorbate 20, Bis-Peg-18 Methyl Ether Dimethyl Silane, Lauryl Peg-9 Polydimethylsiloxyethyl Dimethicone, Glycerin, Methyl Gluceth-20, Polysilicone-11, Oenothera Biennis (Evening Primrose) Flower Extract, Glycine Soja (Soybean) Seed Extract, Sigesbeckia Orientalis (St. Paul Wort) Extract, Salvia Sclarea (Clary) Extract, Plankton Extract, Laminaria Saccharina Extract, Acetyl Hexapeptide-8, Acetyl Glucosamine, Caffeine, Glycine Soja (Soybean) Protein, Aminopropyl Ascorbyl Phosphate, Cholesterol, Caprylyl Glycol, Micrococcus Lysate, Palmitoyl Hexapeptide-12, Lecithin, Whey Protein/Lactis Protein/Proteine Du Petit-Lait, Sodium Hyaluronate, Tocopheryl Acetate, Peg-8, Sodium Hydroxide, Ammonium Acryloyldimethyltaurate/Vp Copolymer, Xanthan Gum, Carbomer, Glyceryl Polymethacrylate, Sodium Benzoate, Sodium Citrate, Disodium Edta, Phenoxyethanol &lt;ILN42038&gt;.']</t>
  </si>
  <si>
    <t>P122749</t>
  </si>
  <si>
    <t>Sparkle Skin Body Exfoliator</t>
  </si>
  <si>
    <t>['Water\\Aqua\\Eau, Peg-100 Stearate, Glyceryl Stearate, Silica, Disodium Cocoamphodiacetate, Butylene Glycol, Hexylene Glycol, Sodium Laureth Sulfate, Magnesium Aluminum Silicate, Salicylic Acid, Oleth-10, Caprylyl Glycol, Disodium Edta, Benzoic Acid, Phenoxyethanol, Green 5 (Ci 61570), Yellow 5 (Ci 19140) &amp;lt;ILN46385&amp;gt;']</t>
  </si>
  <si>
    <t>P122739</t>
  </si>
  <si>
    <t>Superbalm Lip Treatment</t>
  </si>
  <si>
    <t>.25 oz</t>
  </si>
  <si>
    <t>['Petrolatum, Polybutene, Polydecene, Bis-Diglyceryl Polyacyladipate-2, Octyldodecanol, Microcrystalline Wax/Cera Microcristallina/Cire Microcristalline, Tocopheryl Acetate, Polyglyceryl-2 Triisostearate, Aloe Barbadensis Leaf Extract, Cholesterol, Hordeum Vulgare (Barley) Extract/Extrait Dâ€™orge, Triticum Vulgare (Wheat) Germ Extract, Squalane, Linoleic Acid, Retinyl Palmitate, Salvia Sclarea (Clary) Extract, Glycine Soja (Soybean) Oil, Tetrahexyldecyl Ascorbate, Stearyl Glycyrrhetinate, Betula Alba (Birch) Extract, Hexylene Glycol, Potassium Sulfate, Caprylyl Glycol, Phenoxyethanol, Red 7 Lake (Ci 15850), Yellow 5 Lake (Ci 19140) &lt;ILN35576&gt;.']</t>
  </si>
  <si>
    <t>P122763</t>
  </si>
  <si>
    <t>Rinse-Off Eye Makeup Solvent</t>
  </si>
  <si>
    <t>['Water, Peg-32, Butylene Glycol, Disodium Cocoamphodiacetate, Peg-6, Trisodium Edta, Phenoxyethanol &lt;ILN32198&gt;.']</t>
  </si>
  <si>
    <t>P374580</t>
  </si>
  <si>
    <t>High Impact Extreme Volume Mascara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</si>
  <si>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&lt;ILN38736&gt;.']</t>
  </si>
  <si>
    <t>P393501</t>
  </si>
  <si>
    <t>Acne Solutions Cleansing Gel</t>
  </si>
  <si>
    <t>['Water, Glycerin, Sodium Laureth Sulfate, Sodium Chloride, Lauramidopropyl Betaine, Butylene Glycol, Sucrose, Gentiana Lutea (Gentian) Root Extract, Laminaria Saccharina Extract, Caffeine, Sodium Hyaluronate, Acetyl Glucosamine, Laureth-2, Peg-120 Methyl Glucose Dioleate, Sodium Sulfate, Benzophenone-4, Sodium Hydroxide, Edta, Disodium Edta, Bht, Phenoxyethanol, Blue 1 (Ci 42090).']</t>
  </si>
  <si>
    <t>P463613</t>
  </si>
  <si>
    <t>Moisture Surge Intense 72H Lipid-Replenishing Hydrator Moisturizer</t>
  </si>
  <si>
    <t>['Water\\Aqua\\Eau, Glycerin, Dimethicone, Isopropyl Isostearate, Dipropylene Glycol, Squalane, Peg/Ppg-18/18 Dimethicone, Silica, Tocopheryl Acetate, Sodium Hyaluronate, Olea Europaea (Olive) Fruit Extract, Centella Asiatica (Hydrocotyl) Extract, Aloe Barbadensis Leaf Water, Palmitoyl Hexapeptide-12, Triticum Vulgare (Wheat) Bran Extract, Caffeine, Methyl Trimethicone, Sorbitol, Sodium Polyaspartate, Petrolatum, Trehalose, Whey Protein\\Lactis Protein\\ProtÃ©ine Du Petit-Lait, Linoleic Acid, Pyridoxine Dipalmitate, Butylene Glycol, Cholesterol, Sucrose, Polysilicone-11, Glyceryl Polymethacrylate, Peg-150, Peg-8, Hydroxyethyl Urea, Hydroxyacetophenone, Bht, Disodium Edta, Sodium Hexametaphosphate, Sodium Benzoate, Potassium Sorbate, Phenoxyethanol.']</t>
  </si>
  <si>
    <t>P374115</t>
  </si>
  <si>
    <t>Pore Refining Solutions Stay-Matte Hydrator</t>
  </si>
  <si>
    <t>['Water, Dimethicone, Glycerin, Alcohol Denat., Polymethyl Methacrylate, Silica, Talc, Butylene Glycol, Trisiloxane, Hydrogenated Polyisobutene, Hydrogenated Lecithin, Sigesbeckia Orientalis (St. Paul Wort) Extract, Triticum Vulgare (Wheat) Germ Extract, Hordeum Vulgare (Barley) Extract/Extrait Dâ€™orge, Laminaria Saccharina Extract, Cholesterol, Glycine Soja (Soybean) Protein, Sucrose, Linoleic Acid, Squalane, Diethylhexyl Succinate, Polyethylene, Acetyl Glucosamine, Polydodecanamideaminium Triazadiphenylethenesulfonate, Ethylene/Methacrylate Copolymer, Phospholipids, Hexylene Glycol, Tocopheryl Acetate, Isopropyl Titanium Triisostearate, Caprylyl Glycol, Polyvinylalcohol Crosspolymer, Sodium Carbomer, Ammonium Acryloyldimethyltaurate/Vp Copolymer, Chlorphenesin, Phenoxyethanol, Mica, Titanium Dioxide (Ci 77891) &lt;ILN37804&gt;.']</t>
  </si>
  <si>
    <t>P455622</t>
  </si>
  <si>
    <t>Even Better Clinical Radical Dark Spot Corrector + Interrupter Serum</t>
  </si>
  <si>
    <t>['Water\\Aqua\\Eau, Cyclopentasiloxane, Dimethicone, Polysilicone-11, Isododecane, Butylene Glycol, Ascorbyl Glucoside, Peg-10 Dimethicone, Peg-6, Morus Bombycis (Mulberry) Root Extract, Scutellaria Baicalensis Root Extract, Camellia Sinensis Leaf Extract, Cucumis Sativus (Cucumber) Fruit Extract, Saccharomyces Lysate Extract, Hordeum Vulgare (Barley) Extract\\Extrait Dâ€™orge, Salicylic Acid, Triticum Vulgare (Wheat) Germ Extract, Cholesterol, Oryza Sativa (Rice) Bran Extract, Squalane, Acetyl Glucosamine, Sodium Hyaluronate, Caffeine, Isohexadecane, Betula Alba (Birch) Bark Extract, Trametes Versicolor Extract, Sodium Rna, Glycyrrhetinic Acid, Dimethoxytolyl Propylresorcinol, Di-C12-18 Alkyl Dimonium Chloride, Helianthus Annuus (Sunflower) Seedcake, Yeast Extract\\Faex\\Extrait De Levure, Caprylyl Glycol, Propylene Glycol Dicaprate, Ammonium Acryloyldimethyltaurate/Vp Copolymer, Acrylamide/Sodium Acryloyldimethyltaurate Copolymer, Polysorbate 20, Tocopheryl Acetate, Polysorbate 80, Tromethamine, Sodium Hydroxide, Hexylene Glycol, Disodium Edta, Sodium Benzoate, Sodium Metabisulfite, Sodium Sulfite, Phenoxyethanol, Yellow 6 (Ci 15985), Yellow 5 (Ci 19140).']</t>
  </si>
  <si>
    <t>['Good for: Dark spots', 'Vitamin C', 'Salicylic Acid', 'Fragrance Free', 'Without Phthalates', 'Without Parabens']</t>
  </si>
  <si>
    <t>P474940</t>
  </si>
  <si>
    <t>Mini Even Better Clinical Radical Dark Spot Corrector + Interrupter Serum</t>
  </si>
  <si>
    <t>P456991</t>
  </si>
  <si>
    <t>Superdefense City Block Broad Spectrum SPF 50 Daily Energy + Face Protector Primer</t>
  </si>
  <si>
    <t>['Water\\Aqua\\Eau, Dimethicone, Butyloctyl Salicylate, Isononyl Isononanoate, Neopentyl Glycol Diheptanoate, Lauryl Peg-9 Polydimethylsiloxyethyl Dimethicone, Butylene Glycol, Polydecene, Polyhydroxystearic Acid, Ethylhexyl Methoxycrylene, Hydrated Silica, Dimethicone/Vinyl Dimethicone Crosspolymer, Trimethylsiloxysilicate, Hydrolyzed Wheat Protein/Pvp Crosspolymer, Hydroxyapatite, Cetyl Peg/Ppg-10/1 Dimethicone, Dimethicone/Peg-10/15 Crosspolymer, Sodium Rna, Quaternium-90 Bentonite, Sodium Hyaluronate, Dimethicone Crosspolymer-3, Styrene/Acrylates Copolymer, Sodium Chloride, Caprylyl Glycol, Peg-8 Laurate, Propylene Carbonate, Silica, Tocopherol, Sodium Citrate, Disodium Edta, Bht, Phenoxyethanol, Potassium Sorbate, Iron Oxides (Ci 77491), Iron Oxides (Ci 77492).']</t>
  </si>
  <si>
    <t>P410101</t>
  </si>
  <si>
    <t>Broad Spectrum SPF 50 Mineral Sunscreen Fluid for Face</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</si>
  <si>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Dipentaerythrityl Tri-Polyhydroxystearate, Laureth-4, Cetyl Peg/Ppg-10/1 Dimethicone, Dimethicone/Peg-10/15 Crosspolymer, Dimethicone Silylate, Hydrolyzed Wheat Protein/Pvp Crosspolymer, Triethoxycaprylylsilane, Dimethicone Crosspolymer-3, Isostearic Acid, Caprylyl Glycol, Polyhydroxystearic Acid, Dipropylene Glycol, Phenoxyethanol, Iron Oxides (Ci 77492), Iron Oxides (Ci 77491) &lt;ILN41953&gt;.']</t>
  </si>
  <si>
    <t>P277401</t>
  </si>
  <si>
    <t>Redness Solutions Instant Relief Mineral Pressed Powder</t>
  </si>
  <si>
    <t>['Mica, Zinc Stearate, Silica, Octyldodecyl Stearoyl Stearate, Magnesium Myristate, Lauroyl Lysine, Citrus Grandis (Grapefruit) Peel Extract, Poria Cocos Sclerotium Extract, Magnolia Grandiflora Bark Extract, Astrocaryum Murumuru Seed Butter, Lactobacillus Ferment, Caffeine, Bentonite, Polyethylene, Hdi/Trimethylol Hexyllactone Crosspolymer, Lecithin, Caprylyl Glycol, Squalane, Tocopheryl Acetate, Hydroxyapatite, Chlorphenesin, Water/Aqua/Eau, Sodium Dehydroacetate, [+/- Titanium Dioxide (Ci 77891), Iron Oxides (Ci 77491, Ci 77492, Ci 77499), Yellow 5 Lake (Ci 19140)].']</t>
  </si>
  <si>
    <t>P400708</t>
  </si>
  <si>
    <t>Quickliner For Lips Intense Lip Liner</t>
  </si>
  <si>
    <t>03 Intense Cola</t>
  </si>
  <si>
    <t>['Synthetic Wax , Isododecane , Hydrogenated Polydicyclopentadiene , Polyglyceryl-10 Pentaisostearate , Hydrogenated Polyisobutene , Hydrogenated Polydecene , Hydrogenated Poly(C6-14 Olefin) , Polybutene , Disteardimonium Hectorite , Propylene Carbonate , Polyethylene , Pentaerythrityl Tetra-Di-T-Butyl Hydroxyhydrocinnamate ,  [+/- Mica , Red 28 Lake (Ci 45410) , Titanium Dioxide (Ci 77891) , Red 7 Lake (Ci 15850) , Blue 1 Lake (Ci 42090) , Carmine (Ci 75470) , Red 30 Lake (Ci 73360) , Red 22 Lake (Ci 45380) , Yellow 5 Lake (Ci 19140) , Manganese Violet (Ci 77742) , Iron Oxides (Ci 77492) , Iron Oxides (Ci 77491) , Bismuth Oxychloride (Ci 77163) , Red 33 Lake (Ci 17200) , Red 27 (Ci 45410) , Red 21 (Ci 45380) , Orange 5 (Ci 45370) , Yellow 6 Lake (Ci 15985) , Red 6 (Ci 15850) , Iron Oxides (Ci 77499)] &lt;ILN41651&gt;']</t>
  </si>
  <si>
    <t>P407381</t>
  </si>
  <si>
    <t>Sun-Kissed Face Gelee Complexion Multitasker Bronzer</t>
  </si>
  <si>
    <t>['Water, Bis-Peg-12 Dimethicone, Butylene Glycol, Tromethamine, Sodium Hyaluronate, Caprylyl Glycol, Polysorbate 80, Carbomer, Hexylene Glycol, Tetrasodium Edta, Phenoxyethanol,  [+/- Yellow 5 (Ci 19140), Red 33 (Ci 17200), Blue 1 (Ci 42090)] &lt;ILN42239&gt;.']</t>
  </si>
  <si>
    <t>For Face</t>
  </si>
  <si>
    <t>P381916</t>
  </si>
  <si>
    <t>All About Shadow Single Eye Shadow</t>
  </si>
  <si>
    <t>0.07 oz</t>
  </si>
  <si>
    <t>French Vanilla</t>
  </si>
  <si>
    <t>soft nude</t>
  </si>
  <si>
    <t>P446874</t>
  </si>
  <si>
    <t>Even Better Refresh Hydrating and Repairing Makeup Foundation</t>
  </si>
  <si>
    <t>WN 125 Mahogany</t>
  </si>
  <si>
    <t>['Water, Dimethicone, Methyl Trimethicone, Trimethylsiloxysilicate/Dimethiconol Crosspolymer, Butylene Glycol, Phenyl Trimethicone, Neopentyl Glycol Diheptanoate, Niacinamide, Hydroxyethyl Urea, Ppg-12/Smdi Copolymer, Lauryl Peg-9 Polydimethylsiloxyethyl Dimethicone, Glycerin, Sodium Polyaspartate, Peg-10 Dimethicone, Sigesbeckia Orientalis (St. Paul Wort) Extract, Polygonum Cuspidatum Root Extract, Acetyl Hexapeptide-8, Sorbitol, Isopropyl Isostearate, Ppg-15 Stearyl Ether, Micrococcus Lysate, Resveratrol, Palmitoyl Hexapeptide-12, Salicylic Acid, Caffeine, Polysilicone-11, Sodium Chloride, Tocopheryl Acetate, Polymethyl Methacrylate, Disteardimonium Hectorite, Dimethicone/Peg-10/15 Crosspolymer, Lecithin, Triethoxycaprylylsilane, Caprylyl Glycol, Zinc Stearate, Glyceryl Polymethacrylate, Laureth-7, Trehalose, Triethyl Citrate, Sodium Hyaluronate, Dimethicone Silylate, Peg-8, Magnesium Aluminum Silicate, Methicone, Alumina, Silica, Propylene Glycol Caprylate, Hexylene Glycol, Xanthan Gum, Disodium EDTA, BHT, Potassium Sorbate, Phenoxyethanol. May Contain (+/-): Mica, Iron Oxides (Ci 77491), Iron Oxides (Ci 77492), Iron Oxides (Ci 77499), Titanium Dioxide (Ci 77891).']</t>
  </si>
  <si>
    <t>P426374</t>
  </si>
  <si>
    <t>Beyond Perfecting Powder Foundation + Concealer</t>
  </si>
  <si>
    <t>0.51 oz/ 14.5 g</t>
  </si>
  <si>
    <t>['Talc, Octyldodecyl Stearoyl Stearate, Zinc Stearate, Zinc Laurate, Dimethicone, Bentonite, Hdi/Trimethylol Hexyllactone Crosspolymer, Silica, Astrocaryum Murumuru Seed Butter, Glycerin, Squalane, Lauroyl Lysine, Hydrolyzed Soy Protein, Cetearyl Dimethicone Crosspolymer, Lecithin, Tocopheryl Acetate, Tetrahexyldecyl Ascorbate, Water, Magnesium Myristate, Potassium Sorbate, Coconut Acid, Tetrasodium Edta, Chlorphenesin, [+/- Mica, Titanium Dioxide (Ci 77891), Iron Oxides (Ci 77491), Iron Oxides (Ci 77492), Iron Oxides (Ci 77499), Ultramarines (Ci 77007), Bismuth Oxychloride (Ci 77163), Red 7 Lake (Ci 15850), Blue 1 Lake (Ci 42090), Carmine (Ci 75470)].']</t>
  </si>
  <si>
    <t>P122675</t>
  </si>
  <si>
    <t>Naturally Gentle Eye Makeup Remover</t>
  </si>
  <si>
    <t>['Water, Hydrogenated Polyisobutene, Butylene Glycol, Sesamum Indicum (Sesame) Seed Oil, Ammonium Acryloyldimethyltaurate/Vp Copolymer, Sucrose, Hypnea Musciformis (Algae) Extract, Gellidiela Acerosa (Algae) Extract, Arginine, Acrylates/C10-30 Alkyl Acrylate Crosspolymer, Peg-8 Dilaurate, Sodium Chloride, Disodium Phosphate, Disodium Edta, Phenoxyethanol, Chlorphenesin &lt;ILN36810&gt;.']</t>
  </si>
  <si>
    <t>P468818</t>
  </si>
  <si>
    <t>Mini Moisture Surge 100H Auto-Replenishing Hydrator Moisturizer</t>
  </si>
  <si>
    <t>['Good for: Dryness', 'Hyaluronic Acid', 'Fragrance Free', 'Vitamin C', 'Without Parabens', 'Oil Free']</t>
  </si>
  <si>
    <t>P407483</t>
  </si>
  <si>
    <t>Stay-Matte Universal Blotting Powder</t>
  </si>
  <si>
    <t>['Talc, Silica, Squalane, Hdi/Trimethylol Hexyllactone Crosspolymer, Octyldodecyl Stearoyl Stearate, Zinc Stearate, Octyldodecyl Myristate, Hydrogenated Polycyclopentadiene, Caprylyl Glycol, Hexylene Glycol, Phenoxyethanol &lt;ILN41974&gt;.']</t>
  </si>
  <si>
    <t>P448563</t>
  </si>
  <si>
    <t>Clinique Smart Clinical MD Multi-Dimensional Age Transformer Revolumize</t>
  </si>
  <si>
    <t>['Water\\Aqua\\Eau,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</si>
  <si>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P433472</t>
  </si>
  <si>
    <t>Clinique Happy Heart</t>
  </si>
  <si>
    <t>['Alcohol Denat., Clinique Happy Heart Fragrance (Parfum), Water\\Aqua\\Eau, Butylphenyl Methylpropional, Butyl Methoxydibenzoylmethane, Ethylhexyl Methoxycinnamate, Ethylhexyl Salicylate, Hydroxycitronellal, Hexyl Cinnamal, Linalool, Limonene, Citronellol, Geraniol, Isoeugenol, Amyl Cinnamal, Benzyl Alcohol, Citral, Benzyl Benzoate, Ext. Violet 2 (Ci 60730).']</t>
  </si>
  <si>
    <t>P409920</t>
  </si>
  <si>
    <t>Clarifying Lotion 1.0 Twice A Day Exfoliator</t>
  </si>
  <si>
    <t>13.52 oz/ 400 mL</t>
  </si>
  <si>
    <t>['Water, Hamamelis Virginiana (Witch Hazel) Water, Dipropylene Glycol, Biosaccharide Gum - 1, Butylene Glycol, Acetyl Glucosamine, Glycerin, Sucrose, Salicylic Acid, Caffeine, Sodium Hyaluronate, Polysorbate 20, Trehalose, Capryloyl Glycine, Disodium Phosphate, Trisodium Edta, Benzoic Acid, Phenoxyethanol &lt;ILN42266&gt;.']</t>
  </si>
  <si>
    <t>P309409</t>
  </si>
  <si>
    <t>Repairwear Uplifting Firming Cream</t>
  </si>
  <si>
    <t>['Water, Neopentyl Glycol Diheptanoate, Jojoba Esters, C12-20 Acid Peg-8 Ester, Glycerin, Butylene Glycol, Polymethyl Methacrylate, Cetyl Alcohol, Peg-100 Stearate, Behenyl Alcohol, Pentylene Glycol, Sigesbeckia Orientalis (St. Paul Wort) Extract, Salvia Sclarea (Clary) Extract, Centella Asiatica (Hydrocotyl) Extract, Chlorella Vulgaris Extract, Rosmarinus Officinalis (Rosemary) Leaf Extract, Commiphora Mukul Resin Extract, Laminaria Digitata Extract, Whey Protein/Lactis Protein/Proteine Du Petit-Lait, Chamomilla Recutita (Matricaria), Caffeine, Micrococcus Lysate, Acetyl Hexapeptide-8, Glycine Soja (Soybean) Protein, Ergothioneine, Lecithin, Dimethicone, Glyceryl Stearate, Potassium Cetyl Phosphate, Tocopheryl Acetate, Phytosterols, Caprylyl Glycol, Caprylic/Capric Triglyceride, Astrocaryum Murumuru Seed Butter, Acrylates/C10-30 Alkyl Acrylate Crosspolymer, Xanthan Gum, Trehalose, Sodium Hyaluronate, Tetrahexyldecyl Ascorbate, Carbomer, Sodium Hydroxide, Citric Acid, Disodium Edta, Phenoxyethanol, Titanium Dioxide (Ci 77891), Mica &lt;ILN38240&gt;.']</t>
  </si>
  <si>
    <t>P417323</t>
  </si>
  <si>
    <t>Fresh Pressed Renewing Powder Cleanser with Pure Vitamin C</t>
  </si>
  <si>
    <t>28 x 0.01 oz/ 0.5 g packets</t>
  </si>
  <si>
    <t>['Maltodextrin, Sodium Lauryl Sulfoacetate, Sodium Cocoyl Isethionate, Sodium Methyl Cocoyl Taurate, Kaolin, Ascorbic Acid, Sodium Chloride, Sapindus Mukurossi Peel Extract, Salicylic Acid, Allyl Methacrylates Crosspolymer, Cyclodextrin, Coconut Acid, Ethylbisiminomethylguaiacol Manganese Chloride, Water, Disodium Edta &lt;ILN43040&gt;.']</t>
  </si>
  <si>
    <t>P122665</t>
  </si>
  <si>
    <t>Face Scrub</t>
  </si>
  <si>
    <t>['Water, Glyceryl Stearate, Silica, Hexylene Glycol, Disodium Cocoamphodiacetate, Disodium Oleamido Mipa-Sulfosuccinate, Magnesium Aluminum Silicate, Salicylic Acid, Stearamidoethyl Diethylamine, Butylene Glycol, Menthol, Trisodium Sulfosuccinate, Sodium Sulfate, Oleamide Mipa, Caramel, Methylisothiazolinone, Phenoxyethanol &lt;ILN41782&gt;.']</t>
  </si>
  <si>
    <t>Face Wash</t>
  </si>
  <si>
    <t>P385254</t>
  </si>
  <si>
    <t>Clinique For Men Anti-Age Moisturizer</t>
  </si>
  <si>
    <t>['Water,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t>
  </si>
  <si>
    <t>Moisturizer &amp; Treatments</t>
  </si>
  <si>
    <t>P405286</t>
  </si>
  <si>
    <t>Smart Broad Spectrum SPF 15 Custom-Repair Moisturizer for Dry Combination Skin</t>
  </si>
  <si>
    <t>['Water, Glycerin, Butyloctyl Salicylate, Polyester-8, Octyldodecyl Neopentanoate, Behenyl Alcohol, Butylene Glycol, Myristyl Myristate, Cetyl Esters, Ammonium Acryloyldimethyltaurate/Vp Copolymer, Tamarindus Indica Seed Extract, Plankton Extract, Centaurium Erythraea (Centaury) Extract, Sigesbeckia Orientalis (St. Paul Wort) Extract, Glyceryl Stearate, Algae Extract, Caffeine, Camellia Sinensis Leaf Extract, Saccharomyces Ferment Filtrate, Whey Protein/Lactis Protein/Proteine Du Petit-Lait, Nylon-12, Acetyl Hexapeptide-8, Sucrose, Biotin, Ergothioneine, Myristyl Laurate, Lauryl Peg-9 Polydimethylsiloxyethyl Dimethicone, Polyethylene, Aminopropyl Ascorbyl Phosphate, Glycine Soja (Soybean) Protein, Peg-100 Stearate, Steareth-21, Dimethicone, Acetyl Glucosamine, Astrocaryum Murumuru Seed Butter, Trisiloxane, Caprylyl Glycol, Tocopheryl Acetate, Myristyl Alcohol, Sodium Hyaluronate, Hexylene Glycol, Hydroxyethylcellulose, Sodium Benzoate, Sodium Citrate, Lecithin, Disodium Edta, Phenoxyethanol, Yellow 5 (CI 19140), Red 4 (CI 14700), Avobenzone 3.0%, Octisalate 5.0%']</t>
  </si>
  <si>
    <t>P398713</t>
  </si>
  <si>
    <t>Charcoal Face Wash</t>
  </si>
  <si>
    <t>['Water, Cocamidopropyl Hydroxysultaine, Coco-Betaine, Sodium Lauroyl Oat Amino Acids, Decyl Glucoside, Sodium Cocoyl Sarcosinate, Acrylates Copolymer, Sodium Chloride, Disodium Cocoyl Glutamate, Glycerin, Caffeine, Sodium Cocoyl Glutamate, Monosodium Citrate, Butylene Glycol, Citric Acid, Charcoal Powder, Sodium Hydroxide, Disodium Edta, Methylchloroisothiazolinone, Methylisothiazolinone, Phenoxyethanol, Iron Oxides (Ci 77499) &lt;ILN41516&gt;.']</t>
  </si>
  <si>
    <t>P257804</t>
  </si>
  <si>
    <t>Clinique For Men Anti-Age Eye Cream</t>
  </si>
  <si>
    <t>['Water\\Aqua\\Eau, Butyrospermum Parkii (Shea Butter), Cetearyl Alcohol, Butylene Glycol, Hydrogenated Polyisobutene, Phenyl Trimethicone, Polyglyceryl-3 Beeswax, Polybutene, Sucrose, Cetyl Esters, Isostearyl Neopentanoate, Polymethyl Methacrylate, Glycerin, Cetearyl Glucoside, Triticum Vulgare (Wheat) Germ Extract, Hordeum Vulgare (Barley) Extract\\Extrait Dâ€™orge, Betula Alba (Birch) Extract, Methyl Glucose Sesquistearate, Gentiana Lutea (Gentian) Root Extract, Sigesbeckia Orientalis (St. Paul Wort) Extract, Camellia Sinensis (Green Tea) Leaf Extract, Salvia Officinalis (Sage) Leaf, Coleus Barbatus Extract, Polysilicone-11, Whey Protein\\Lactis Protein\\ProtÃ©ine Du Petit-Lait, Caffeine, Glyceryl Polymethacrylate, Peg-100 Stearate, Squalane, Peg-8, Acrylates/C10-30 Alkyl Acrylate Crosspolymer, Phytosphingosine, Dimethicone, Cholesterol, Linoleic Acid, Sodium Hyaluronate, Yeast Extract\\Faex\\Extrait De Levure, Dipropylene Glycol, Magnesium Ascorbyl Phosphate, 1,2-Hexanediol, Palmitoyl Oligopeptide, Isomerized Linoleic Acid, Decarboxy Carnosine Hcl, Caprylyl Glycol, Aminomethyl Propanol, Tocopheryl Acetate, Potassium Sulfate, Stearic Acid, Disodium Edta, Phenoxyethanol, Sodium Dehydroacetate, Mica, Yellow 5 (Ci 19140), Iron Oxides (Ci 77491, Ci 77492, Ci 77499), Titanium Dioxide (Ci 77891).']</t>
  </si>
  <si>
    <t>Eye Cream</t>
  </si>
  <si>
    <t>P431738</t>
  </si>
  <si>
    <t>Clinique For Men Anti-Aging Starter Kit</t>
  </si>
  <si>
    <t>['Cream Shave:', 'Water,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'Anti-Aging Moisturizer:', 'Water,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 'Liquid Face Wash:', 'Water, Sodium Laureth Sulfate, Sodium Chloride, Cocamidopropyl Hydroxysultaine, Lauramidopropyl Betaine, Sodium Cocoyl Sarcosinate, Tea-Cocoyl Glutamate, Aloe Barbadensis Leaf Juice, Sodium Hyaluronate, Sucrose, Di-Ppg-2 Myreth-10 Adipate, Hexylene Glycol, Butylene Glycol, Caprylyl Glycol, Cetyl Triethylmonium Dimethicone Peg-8 Succinate, Sodium Sulfate, Polyquaternium-7, Laureth-2, Peg-120 Methyl Glucose Dioleate, Tocopheryl Acetate, Edta, Disodium Edta, Sodium Benzoate, Phenoxyethanol.']</t>
  </si>
  <si>
    <t>Skincare Sets</t>
  </si>
  <si>
    <t>P479715</t>
  </si>
  <si>
    <t>High Impact Mascara Mini</t>
  </si>
  <si>
    <t>0.14 oz/ 3.5 mL</t>
  </si>
  <si>
    <t>['Water/Aqua/Eau, Copernicia Cerifera (Carnauba) Wax/Copernicia Cerifera Cera/Cire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&lt;ILN45511&gt;.']</t>
  </si>
  <si>
    <t>P439648</t>
  </si>
  <si>
    <t>Clinique iD:  Moisturizer + Concentrate for Pores &amp; Uneven Texture</t>
  </si>
  <si>
    <t>P481065</t>
  </si>
  <si>
    <t>High Impact Lash Amplifying Serum</t>
  </si>
  <si>
    <t>['Water\\Aqua\\Eau, Dimethicone, Butylene Glycol, Methyl Trimethicone, Vinyl Dimethicone/Methicone Silsesquioxane Crosspolymer, Polysorbate 20, Glycerin, Bis-Peg-18 Methyl Ether Dimethyl Silane, Silica, Polymethylsilsesquioxane, Lauryl Peg-9 Polydimethylsiloxyethyl Dimethicone, Peg-60 Almond Glycerides, Methyl Gluceth-20, Polysilicone-11, Curcuma Longa (Turmeric) Root Extract, Panax Ginseng Root Extract, Polygonum Cuspidatum Root Extract, Creatine, Camellia Sinensis (Green Tea) Leaf Extract, Acetyl Carnitine Hcl, Galactoarabinan, Trifolium Pratense (Clover) Extract, Phyllanthus Emblica Fruit Extract, Caffeine, Cholesterol, Glycine Soja (Soybean) Seed Extract, Yeast Extract\\Faex\\Extrait De Levure, Disodium Nadh, Sodium Hyaluronate, Palmitoyl Tripeptide-1, Adenosine Phosphate, Arginine, Palmitoyl Tetrapeptide-7, Acetyl Tetrapeptide-3, Dipotassium Glycyrrhizate, Laurdimonium Hydroxypropyl Hydrolyzed Soy Protein, Sodium Hydroxide, Ethylhexylglycerin, Caprylyl Glycol, Tocopheryl Acetate, Lecithin, Hexylene Glycol, Carbomer, Xanthan Gum, Disodium Edta, Tocopherol, Bht, Phenoxyethanol, Sodium Dehydroacetate.']</t>
  </si>
  <si>
    <t>['Volumizing', 'Hyaluronic Acid', 'Without Phthalates', 'Fragrance Free', 'Lengthening', 'Without Parabens']</t>
  </si>
  <si>
    <t>P481064</t>
  </si>
  <si>
    <t>High Impact Easy Liquid Eyeliner</t>
  </si>
  <si>
    <t>.003 oz/.09 g</t>
  </si>
  <si>
    <t>['Water\\Aqua\\Eau, Butylene Glycol, Ammonium Acrylates Copolymer, Alcohol, Acrylates Copolymer, Polyglyceryl-3 Disiloxane Dimethicone, Polyglyceryl-10 Stearate, Polyglyceryl-10 Myristate, Ethylhexylglycerin, 1,2-Hexanediol, Beheneth-30, Bentonite, Xanthan Gum, Peg-40 Stearate, Peg-60 Hydrogenated Castor Oil, Sorbitan Trioleate, Titanium/Titanium Dioxide, Aminomethyl Propanol, Citric Acid, Simethicone, Tocopherol, Phenoxyethanol,  [+/- Mica, Titanium Dioxide (Ci 77891), Iron Oxides (Ci 77491), Iron Oxides (Ci 77492), Iron Oxides (Ci 77499), Black 2 (Ci 77266), Blue 1 Lake (Ci 42090), Carmine (Ci 75470), Chromium Hydroxide Green (Ci 77289), Chromium Oxide Greens (Ci 77288), Ferric Ammonium Ferrocyanide (Ci 77510), Ferric Ferrocyanide (Ci 77510), Ultramarines (Ci 77007), Yellow 5 Lake (Ci 19140)].']</t>
  </si>
  <si>
    <t>['Liquid Formula', 'Long-wearing', 'Fragrance Free', 'Without Parabens']</t>
  </si>
  <si>
    <t>P469451</t>
  </si>
  <si>
    <t>All About Clean 2-in-1 Cleansing + Exfoliating Jelly</t>
  </si>
  <si>
    <t>['Water/Aqua/Eau, Glycerin, Sodium Laureth Sulfate, Silica, Acrylates Copolymer, Lauramidopropyl Betaine, Butylene Glycol, Sucrose, Cocamidopropyl Hydroxysultaine, Sodium Hyaluronate, Bambusa Arundinacea (Bamboo) Stem Extract, Laminaria Saccharina Extract, Carica Papaya (Papaya) Fruit Extract, Caffeine, Palmitoyl Tetrapeptide-7, Palmitoyl Tripeptide-1, Acetyl Glucosamine, Sodium Coco PG-Dimonium Chloride Phosphate, Salicylic Acid, Laureth-2, Disodium Cocoyl Glutamate, Sodium Cocoyl Glutamate, Polysorbate 20, Sodium Chloride, Carbomer, Citric Acid, Sodium Sulfate, Monosodium Citrate, Sodium Hydroxide, BHT, EDTA, Disodium EDTA, Phenoxyethanol.']</t>
  </si>
  <si>
    <t>['Good for: Pores', 'Good for: Dullness/Uneven Texture', 'Salicylic Acid', 'Fragrance Free', 'Without Parabens', 'Without Phthalates']</t>
  </si>
  <si>
    <t>P122699</t>
  </si>
  <si>
    <t>Aromatics Elixir</t>
  </si>
  <si>
    <t>['Alcohol Denat., Aromatics Perfume (Parfum), Water, Benzyl Salicylate, Geraniol, Linalool, Hydroxycitronellal, Eugenol, Butylphenyl Methylpropional, Benzyl Benzoate, Hexyl Cinnamal, Citral, Benzyl Alcohol, Benzyl Cinnamate, Citronellol, Farnesol, Limonene, Evernia Furfuracea (Treemoss) Extract, Coumarin, Isoeugenol, Cinnamyl Alcohol, Evernia Prunastri (Oakmoss) Extract, Alpha-Isomethyl Ionone &lt;ILN37378&gt;.']</t>
  </si>
  <si>
    <t>P122635</t>
  </si>
  <si>
    <t>Clinique Happy for Men</t>
  </si>
  <si>
    <t>['Alcohol Denat., Water, Clinique Happy For Men Fragrance, Butylphenyl Methylpropional, Limonene, Citronellol, Linalool, Benzyl Salicylate, Citral, Geraniol &lt;ILN39227&gt;.']</t>
  </si>
  <si>
    <t>P435207</t>
  </si>
  <si>
    <t>Clinique For Men Super Energizer Anti-Fatigue Depuffing Eye Gel</t>
  </si>
  <si>
    <t>['Water, Butylene Glycol, Glycerin, Caffeine, Polygonum Cuspidatum Root Extract, Citrus Reticulata (Tangerine) Peel Extract, Rosmarinus Officinalis (Rosemary) Leaf Extract, Vitis Vinifera (Grape) Seed Extract, Punica Granatum (Pomegranate) Fruit Juice, Panthenol, Sodium Hyaluronate, Humulus Lupulus (Hops) Extract, Linolenic Acid, Yeast Extract\\Faex\\Extrait De Levure, Linoleic Acid, Glycine, Nordihydroguaiaretic Acid, Hydroxyproline, Proline, Acrylates Copolymer, Ethylbisiminomethylguaiacol Manganese Chloride, Carbomer, Caprylyl Glycol, Polyacrylamide, C13-14 Isoparaffin, Hexylene Glycol, Laureth-7, Biosaccharide Gum - 1, Xanthan Gum, Disodium Edta, Phenoxyethanol, Mica, Titanium Dioxide (Ci 77891).']</t>
  </si>
  <si>
    <t>P122806</t>
  </si>
  <si>
    <t>Broad Spectrum SPF 21 Moisturizer</t>
  </si>
  <si>
    <t>['Water (Aqua Purificata) Purified, Ethylhexyl Methoxycinnamate, Ethylhexyl Salicylate, Butylene Glycol, Dimethicone, Butyl Methoxydibenzoylmethane, Neopentyl Glycol Diheptanoate, Benzophenone-3 (Oxybenzone), Cetearyl Alcohol, Silica, Peg-100 Stearate, Lactobacillus Ferment, Hordeum Vulgare (Barley) Extract, Algae Extract, Cucumis Sativus (Cucumber) Fruit Extract, Helianthus Annuus (Sunflower) Seedcake, Cholesterol, Cetearyl Glucoside, Propylene Glycol Dicaprate, Chamomilla Recutita (Matricaria), Tridecyl Trimellitate, Hexylene Glycol, Caprylyl Glycol, Polyethylene, Stearyl Alcohol, Zeolite, Sodium Citrate, Isododecane, Simethicone, Pvp, Hydrogenated Lecithin, Oleth-10, Laureth-4, Laureth-23, Tromethamine, Carbomer, Disodium Edta, Chlorphenesin, Phenoxyethanol, Yellow 5 (Ci 19140), Yellow 6 (Ci 15985), Red 33 (Ci 17200) &lt;ILN28028&gt;.']</t>
  </si>
  <si>
    <t>P122761</t>
  </si>
  <si>
    <t>Exfoliating Tonic</t>
  </si>
  <si>
    <t>Oily Skin</t>
  </si>
  <si>
    <t>['Water, Alcohol Denat., Salicylic Acid, Hamamelis Virginiana (Witch Hazel), Butylene Glycol, Trehalose, Glycerin, Sodium Hyaluronate, Sodium Hydroxide, Disodium Edta-Copper, Bht, Phenoxyethanol, Benzophenone-4, Green 5 (Ci 61570), Blue 1 (Ci 42090) &lt;ILN37007&gt;.']</t>
  </si>
  <si>
    <t>P471011</t>
  </si>
  <si>
    <t>Take The Day Off Cleansing Balm Makeup Remover Duo</t>
  </si>
  <si>
    <t>['Ethylhexyl Palmitate, Carthamus Tinctorius (Safflower) Seed Oil, Caprylic/Capric Triglyceride, Sorbeth-30 Tetraoleate, Polyethylene, PEG-5 Glyceryl Triisostearate, Water/Aqua/Eau, Tocopherol, Phenoxyethanol.']</t>
  </si>
  <si>
    <t>['Vegan', 'Without Phthalates', 'Fragrance Free', 'Without Parabens', 'Gluten Free', 'Without Sulfates SLS &amp; SLES']</t>
  </si>
  <si>
    <t>P122770</t>
  </si>
  <si>
    <t>Post-Shave Soother</t>
  </si>
  <si>
    <t>['Caprylyl Glycol, Hexylene Glycol, Propylene Carbonate, Triethoxycaprylylsilane, Barium Sulfate, Pentaerythrityl Tetra-Di-T-Butyl Hydroxyhydrocinnamate, Phenoxyethanol, [+/- Mica, Titanium Dioxide (Ci 77891), Iron Oxides (Ci 77491, Ci 77492, Ci 77499), Aluminum Powder (Ci 77000), Bismuth Oxychloride (Ci 77163), Blue 1 Lake (Ci 42090), Bronze Powder (Ci 77400), Carmine (Ci 75470), Chromium Hydroxide Green (Ci 77289), Chromium Oxide Greens (Ci 77288), Ferric Ferrocyanide (Ci 77510), Manganese Violet (Ci 77742), Yellow 5 Lake (Ci 19140), Ultramarines (Ci 77007).']</t>
  </si>
  <si>
    <t>Shaving</t>
  </si>
  <si>
    <t>Aftershave</t>
  </si>
  <si>
    <t>P456992</t>
  </si>
  <si>
    <t>Superdefense SPF 25 Fatigue + 1st Signs of Age Multi-Correcting Cream</t>
  </si>
  <si>
    <t>Combination + Oily Skin</t>
  </si>
  <si>
    <t>['Water\\Aqua\\Eau, Ethylhexyl Salicylate, Homosalate, Butyloctyl Salicylate, Dimethicone, Polyester-8, Butyl Methoxydibenzoylmethane, Cetearyl Alcohol, Glyceryl Stearate, Peg-100 Stearate, Shea Butter Ethyl Esters, Butylene Glycol, Petrolatum, Styrene/Acrylates Copolymer, Glycerin, Niacinamide, Trehalose, Vp/Eicosene Copolymer, Daucus Carota Sativa (Carrot) Root Extract, Brassica Oleracea Gemmifera (Brussels Sprouts) Extract, Vaccinium Macrocarpon (Cranberry) Fruit Extract, Resveratrol, Brassica Oleracea Italica (Broccoli) Extract, Acetyl Carnitine HCL, Vaccinium Angustifolium (Blueberry) Fruit Extract, Salicylic Acid, Brassica Oleracea Acephala (Kale) Leaf Extract, Creatine, Spinacia Oleracea (Spinach) Leaf Extract, Cucumis Sativus (Cucumber) Fruit Extract, Lactobacillus Ferment, Adenosine Phosphate, Hordeum Vulgare (Barley) Extract\\Extrait Dâ€™orge, Sigesbeckia Orientalis (St. Paul Wort) Extract, Albizia Julibrissin Bark Extract, Arabidopsis Thaliana Extract, Plankton Extract, Isohexadecane, Oryza Sativa (Rice) Bran Extract, Potassium Cetyl Phosphate, Tocopheryl Acetate, Caffeine, Ethylhexylglycerin, Algae Extract, Micrococcus Lysate, Ergothioneine, Sodium Hyaluronate, 7-Dehydrocholesterol, Caprylyl Glycol, Biosaccharide Gum-4, Hydrogenated Palm Glycerides, Acrylates/C10-30 Alkyl Acrylate Crosspolymer, Propylene Glycol Dicaprate, Peg-8 Laurate, Helianthus Annuus (Sunflower) Seedcake, Polyethylene, Yeast Extract\\Faex\\Extrait De Levure, Tromethamine, Dimethiconol, Sodium Rna, Polysorbate 80, Lecithin, Sea Whip Extract, Xanthan Gum, Acrylamide/Sodium Acryloyldimethyltaurate Copolymer, Tetrahexyldecyl Ascorbate, Propylene Glycol Caprylate, Phytic Acid, Disodium Edta, Bht, Phenoxyethanol, Mica, Titanium Dioxide (Ci 77891).']</t>
  </si>
  <si>
    <t>P500771</t>
  </si>
  <si>
    <t>Smart Clinical Repair Wrinkle Correcting Rich Cream</t>
  </si>
  <si>
    <t>['Water/Aqua/Eau, Butyrospermum Parkii (Shea) Butter, Butylene Glycol, Cetearyl Alcohol, Glycerin, Phenyl Trimethicone, Hydrogenated Polyisobutene, Sucrose, PEG-100 Stearate, Cetyl Esters, Polyglyceryl-3 Beeswax, HDI/Trimethylol Hexyllactone Crosspolymer, Isostearyl Neopentanoate, Cetearyl Glucoside, Palmitoyl Tetrapeptide-7, Algae Extract, Sodium Hyaluronate, Palmitoyl Hexapeptide-12, Sigesbeckia Orientalis (St. Paul Wort) Extract, Whey Protein/Lactis Protein/ProtÃ©ine Du Petit-Lait, Dipeptide Diaminobutyroyl Benzylamide Diacetate, Glycine Soja (Soybean) Seed Extract, Caffeine, Acetyl Glucosamine, Linoleic Acid, Aminopropyl Ascorbyl Phosphate, Dimethicone, Polybutene, Caprylyl Glycol, Acetyl Hexapeptide-8, Palmitoyl Tripeptide-1, Acetyl Octapeptide-3, Methyl Glucose Sesquistearate, PEG-8, Polymethyl Methacrylate, Polysilicone-11, Glyceryl Polymethacrylate, Stearic Acid, 1,2-Hexanediol, Carbomer, Silica, Polysorbate 20, Aminomethyl Propanol, Disodium EDTA, Sodium Citrate, Tocopheryl Acetate, BHT, Phenoxyethanol, Sodium Dehydroacetate, Potassium Sorbate.']</t>
  </si>
  <si>
    <t>P448564</t>
  </si>
  <si>
    <t>Clinique Smart Clinical MD Multi-Dimensional Age Transformer Resculpt</t>
  </si>
  <si>
    <t>['Water\\Aqua\\Eau,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t>
  </si>
  <si>
    <t>P122683</t>
  </si>
  <si>
    <t>Oil Control Mattifying Moisturizer</t>
  </si>
  <si>
    <t>['Water, Isododecane, Butylene Glycol, Polypropylene, Dimethicone, Bis-Peg-18 Methyl Ether Dimethyl Silane, Glycerin, Ammonium Acryloyldimethyltaurate/Vp Copolymer, Polygonum Cuspidatum Root Extract, Cucumis Sativus (Cucumber) Fruit Extract, Laminaria Saccharina Extract, Hordeum Vulgare (Barley) Extract/Extrait Dâ€™orge, Saccharomyces Lysate Extract, Lactobacillus Ferment, Chamomilla Recutita (Matricaria), Helianthus Annuus (Sunflower) Seedcake, Caffeine, Sodium Hyaluronate, Trehalose, Oleth-10, Caprylyl Glycol, Polysilicone-11, Tocopheryl Acetate, Propylene Glycol Dicaprate, Hexylene Glycol, Laureth-23, Tromethamine, Laureth-4, Acrylates/C10-30 Alkyl Acrylate Crosspolymer, Silica, Disodium Edta, Phenoxyethanol, Yellow 6 (Ci 15985), Red 4 (Ci 14700), Yellow 5 (Ci 19140) &lt;ILN40054&gt;.']</t>
  </si>
  <si>
    <t>P376946</t>
  </si>
  <si>
    <t>Repairwear Uplifting Firming Cream Broad Spectrum SPF 15</t>
  </si>
  <si>
    <t>['Octinoxate 7.50%, Octisalate 3.50%, Titanium Dioxide 1.70%Water, Neopentyl Glycol Diheptanoate, Simmondsia Chinensis (Jojoba) Butter, Glycerin, Petrolatum, Octyldodecyl Neopentanoate, Di-C12-15 Alkyl Fumarate, Dimethicone, Hydrogenated Lecithin, Butylene Glycol, Hydrogenated Polyisobutene, Hexyldecyl Stearate, Sigesbeckia Orientalis (St. Paul Wort) Extract, Whey Protein/Lactis Protein/Proteine Du Petit-Lait, Salvia Sclarea (Clary) Extract, Chlorella Vulgaris Extract, Commiphora Mukul Resin Extract, Litchi Chinensis Seed Extract, Laminaria Digitata Extract, Cladosiphon Okamuranus Extract, Plankton Extract, Astrocaryum Murumuru Seed Butter, Acetyl Hexapeptide-8, Lecithin, Polyethylene, Pentylene Glycol, Potato Starch Modified, Ergothioneine, Glyceryl Stearate, Caffeine, Sorbitol, Behenyl Alcohol, Sodium Hyaluronate, Methicone, Tocopheryl Acetate, Peg-100 Stearate, Pentaerythrityl Tetraethylhexanoate, Caprylyl Glycol, C12-16 Alcohols, Cholesterol, Caprylic/Capric Triglyceride, Polysilicone-11, Dextrin, Palmitic Acid, Tetrahexyldecyl Ascorbate, Hexylene Glycol, Citric Acid, Xanthan Gum, Alumina, Ammonium Acryloyldimethyltaurate/Vp Copolymer, Sodium Hydroxide, Disodium Edta, Potassium Sorbate, Phenoxyethanol, Red 4 (Ci 14700), Yellow 5 (Ci 19140), Titanium Dioxide (Ci 77891), Mica &lt;ILN39272&gt;.']</t>
  </si>
  <si>
    <t>P503737</t>
  </si>
  <si>
    <t>Mini Take The Day Off Charcoal Cleansing Balm Makeup Remover</t>
  </si>
  <si>
    <t>['Ethylhexyl Palmitate, Carthamus Tinctorius (Safflower) Seed Oil, Caprylic/Capric Triglyceride, Sorbeth-30 Tetraoleate, Synthetic Wax, Peg-5 Glyceryl Triisostearate, Charcoal Powder, Tocopherol, Caprylyl Glycol, Water\\Aqua\\Eau, Silica Dimethyl Silylate, Phenoxyethanol.']</t>
  </si>
  <si>
    <t>P385256</t>
  </si>
  <si>
    <t>Oil Control Face Wash</t>
  </si>
  <si>
    <t>['Water, Sodium Laureth Sulfate, Lauramidopropyl Betaine, Cocamidopropyl Hydroxysultaine, Sodium Chloride, Sodium Cocoyl Sarcosinate, Tea-Cocoyl Glutamate, Butylene Glycol, Aloe Barbadensis Leaf Juice, Sucrose, Hexylene Glycol, Caprylyl Glycol, Sodium Sulfate, Polyquaternium-7, Laureth-2, Peg-120 Methyl Glucose Dioleate, Menthol, Edta, Disodium Edta, Phenoxyethanol, Yellow 6 (Ci 15985), Yellow 5 (Ci 19140), Yellow 10 (Ci 47005) &lt;ILN38070&gt;.']</t>
  </si>
  <si>
    <t>P390987</t>
  </si>
  <si>
    <t>Purifying Cleansing Brush Head Refill</t>
  </si>
  <si>
    <t>Facial Cleansing Brushes</t>
  </si>
  <si>
    <t>P448561</t>
  </si>
  <si>
    <t>Clinique For Men Maximum Hydrator 72-Hour Auto-Replenishing Hydrator</t>
  </si>
  <si>
    <t>['Water, Dimethicone, Butylene Glycol, Glycerin, Trisiloxane, Trehalose, Sucrose, Ammonium Acryloyldimethyltaurate/Vp Copolymer, Hydroxyethyl Urea, Camellia Sinensis (Green Tea) Leaf Extract, Saccharomyces Lysate Extract, Aloe Barbadensis Leaf Water, Silybum Marianum (Lady Thistle) Extract, Betula Alba (Birch) Bark Extract, Caffeine, Thermus Thermophillus Ferment, Palmitoyl Hexapeptide-12, Magnesium Ascorbyl Phosphate, Sodium Hyaluronate, Tocopheryl Acetate, Caprylyl Glycol, Sorbitol, Oleth-10, Acrylates/C10-30 Alkyl Acrylate Crosspolymer, Sodium Polyaspartate, Saccharide Isomerate, Hydrogenated Lecithin, Glyceryl Polymethacrylate, Peg-8, Tromethamine, Hexylene Glycol, Citric Acid, Disodium Edta-Copper, Sodium Citrate, Disodium Edta, Bht, Potassium Sorbate, Sodium Benzoate, Phenoxyethanol, Green 5 (Ci 61570).']</t>
  </si>
  <si>
    <t>P501526</t>
  </si>
  <si>
    <t>Even Better All-Over Primer + Color Corrector</t>
  </si>
  <si>
    <t>Peach</t>
  </si>
  <si>
    <t>very fair to moderately fair complexions</t>
  </si>
  <si>
    <t>['Water/Aqua/Eau, Methyl Trimethicone, Trimethylsiloxysilicate, Dimethicone, Butylene Glycol, Phenyl Trimethicone, Neopentyl Glycol Diheptanoate, Niacinamide, Hydroxyethyl Urea, Lauryl PEG-9 Polydimethylsiloxyethyl Dimethicone, Glycerin, Sodium Polyaspartate, Ascorbyl Glucoside, Phytosphingosine, Palmitoyl Hexapeptide-12, Sodium Hyaluronate, Resveratrol, Acetyl Hexapeptide-8, Caffeine, Magnesium Ascorbyl Phosphate, Tetrahexyldecyl Ascorbate, Polygonum Cuspidatum Root Extract, Tocopheryl Acetate, PEG-10 Dimethicone, Triethyl Citrate, Sigesbeckia Orientalis (St. Paul Wort) Extract, Micrococcus Lysate, Isopropyl Isostearate, PPG-15 Stearyl Ether, Salicylic Acid, Trihydroxystearin, Caprylyl Glycol, Sorbitol, Trehalose, Silica, Dimethicone/PEG-10/15 Crosspolymer, Xanthan Gum, Magnesium Aluminum Silicate, Lecithin, Triethoxycaprylylsilane, Zinc Stearate, Laureth-7, PEG-8, Ammonium Acryloyldimethyltaurate/VP Copolymer, Glyceryl Polymethacrylate, Alumina, Propylene Glycol Caprylate, Polysilicone-11, Disteardimonium Hectorite, Citric Acid, Hexylene Glycol, Dipropylene Glycol, Vinyl Dimethicone/Methicone Silsesquioxane Crosspolymer, Sodium Chloride, Sodium Hydroxide, BHT, Disodium EDTA, Sodium Citrate, Potassium Sorbate, Phenoxyethanol, [+/- Mica, Titanium Dioxide (CI 77891), Iron Oxides (CI 77491), Iron Oxides (CI 77492), Iron Oxides (CI 77499), Bismuth Oxychloride (CI 77163), Ultramarines (CI 77007), Chromium Oxide Greens (CI 77288)].']</t>
  </si>
  <si>
    <t>['Natural Finish', 'Hyaluronic Acid', 'Vitamin C', 'Good for: Dark Circles', 'Long-wearing', 'Niacinamide']</t>
  </si>
  <si>
    <t>P122809</t>
  </si>
  <si>
    <t>Moisturizing Lotion</t>
  </si>
  <si>
    <t>['Water, Mineral Oil/Paraffinum Liquidum/Huile Minerale, Glycerin, Petrolatum, Stearic Acid, Glyceryl Stearate, Sesamum Indicum (Sesame) Oil, Urea, Lanolin Alcohol, Triethanolamine, Cucumis Sativus (Cucumber) Fruit Extract, Hordeum Vulgare (Barley) Extract/Extrait Dâ€™orge, Propylene Glycol Dicaprate, Helianthus Annuus (Sunflower) Seedcake, Butylene Glycol, Sodium Hyaluronate, Pentylene Glycol, Trisodium Edta, Phenoxyethanol, Red 33 (Ci 17200), Yellow 5 (Ci 19140), Yellow 6 (Ci 15985) &lt;ILN40055&gt;.']</t>
  </si>
  <si>
    <t>P448565</t>
  </si>
  <si>
    <t>Clinique Smart Clinical MD Multi-Dimensional Age Transformer Duo Resculpt + Revolumize</t>
  </si>
  <si>
    <t>['Resculpt:', 'Water\Aqua\Eau,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 'Revolumize:', 'Water\Aqua\Eau,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</si>
  <si>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P122772</t>
  </si>
  <si>
    <t>Non-Streak Bronzer</t>
  </si>
  <si>
    <t>['Water, Butylene Glycol, Tromethamine, Carbomer, Caprylyl Glycol, Polysorbate 80, Disodium Edta, Phenoxyethanol, Potassium Sorbate, Yellow 5 (Ci 19140), Red 33 (Ci 17200), Blue 1 (Ci 42090) &lt;ILN31110&gt;.']</t>
  </si>
  <si>
    <t>P474942</t>
  </si>
  <si>
    <t>Refresh in 5</t>
  </si>
  <si>
    <t>['Take The Day Off Cleansing Balm Makeup Remover:', 'Ethylhexyl Palmitate, Carthamus Tinctorius (Safflower) Seed Oil, Caprylic/Capric Triglyceride, Sorbeth-30 Tetraoleate, Polyethylene, PEG-5 Glyceryl Triisostearate, Water/Aqua/Eau, Tocopherol, Phenoxyethanol.', 'All About Clean 2-in-1 Cleansing + Exfoliating Jelly:', 'Water/Aqua/Eau,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 'Moisture Surge 100HR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Protein/ProtÃ©ine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'Moisture Surge Face Spray:', 'Water/Aqua/Eau, Dipropylene Glycol, Butylene Glycol, Glycerin, Aloe Barbadensis Leaf Water, Centella Asiatica (Hydrocotyl) Extract, Saccharomyces Lysate Extract, Yeast Extract/Faex/Extrait De Levure, Caffeine, Trehalose, Tocopheryl Acetate, Sucrose, Sorbitol, Disodium EDTA, Potassium Sorbate, Chlorphenesin, Phenoxyethanol.']</t>
  </si>
  <si>
    <t>['Hyaluronic Acid', 'Hydrating', 'Without Phthalates', 'Fragrance Free', 'Without Parabens']</t>
  </si>
  <si>
    <t>P448560</t>
  </si>
  <si>
    <t>Clinique For Men Maximum Hydrator Eye 96-Hour Hydro-Filler Concentrate</t>
  </si>
  <si>
    <t>['Water, Glycerin, Butylene Glycol, Propanediol, Phenyl Trimethicone, Sucrose, Hydroxyethyl Urea, Camellia Sinensis (Green Tea) Leaf Extract, Hypnea Musciformis (Algae) Extract, Gelidiella Acerosa Extract, Aloe Barbadensis Leaf Extract, Chlorella Vulgaris Extract, Alteromonas Ferment Extract, Cucumis Sativus (Cucumber) Fruit Extract, Niacinamide, Acetyl Glucosamine, Cholesterol, Cocos Nucifera (Coconut) Oil, Hydrolyzed Rice Extract, Acetyl Hexapeptide-8, Trehalose, Glyceryl Acrylate/Acrylic Acid Copolymer, Algae Extract, Palmitoyl Hexapeptide-12, Caffeine, Sodium Hyaluronate, Peg-8, Acrylates/C10-30 Alkyl Acrylate Crosspolymer, Sorbitol, Aloe Barbadensis Leaf Water, Dextrin Palmitate, Pentaerythrityl Tetraethylhexanoate, Sodium Polyaspartate, Tocopheryl Acetate, Glyceryl Polymethacrylate, Peg-7m, Carbomer, Triethoxycaprylylsilane, Dehydroxanthan Gum, Tetrahexyldecyl Ascorbate, Pentaerythrityl Tetra-Di-T-Butyl Hydroxyhydrocinnamate, Sodium Hydroxide, Citric Acid, Sodium Citrate, Disodium Edta, Bht, Potassium Sorbate, Phenoxyethanol, Chlorphenesin, Yellow 5 Lake (Ci 19140), Blue 1 Lake (Ci 42090).']</t>
  </si>
  <si>
    <t>P122682</t>
  </si>
  <si>
    <t>Aloe Shave Gel</t>
  </si>
  <si>
    <t>['Water, Tea-Palmitate, Tea-Myristate, Tea-Stearate, Isopentane, Aloe Barbadensis Leaf Juice, Chamomilla Recutita (Matricaria), Sorbitol, Propylene Glycol Isostearate, Hydroxyethylcellulose, Isobutane, Polyquaternium-7, Sodium Hyaluronate, Butylene Glycol, Peg-12 Laurate, Hydroxypropylcellulose, Disodium Edta, Phenoxyethanol, Red 33 (Ci 17200), Blue 1 (Ci 42090) &lt;ILN36595&gt;.']</t>
  </si>
  <si>
    <t>P467608</t>
  </si>
  <si>
    <t>Smart Night Clinical MD Multi-Dimensional Repair Treatment Retinol Serum</t>
  </si>
  <si>
    <t>['Water\\Aqua\\Eau, Caprylic/Capric Triglyceride, Ppg-15 Stearyl Ether, C12-20 Acid Peg-8 Ester, Glycerin, Niacinamide, Phenyl Trimethicone, Caprylic/Capric/Myristic/Stearic Triglyceride, Algae Extract, Dimethicone, Hydroxyethyl Urea, Cetyl Alcohol, Retinol, Sigesbeckia Orientalis (St. Paul Wort) Extract, Mangifera Indica (Mango) Seed Butter, Coffea Arabica (Coffee) Seed Oil, Sodium Hyaluronate, Caffeine, Ascorbic Acid, Urea, Butylene Glycol, Squalane, Trehalose, Triticum Vulgare (Wheat) Germ Extract, Tocopheryl Acetate, Peg-100 Stearate, Linoleic Acid, Glyceryl Stearate, Hordeum Vulgare (Barley) Extract\\Extrait Dâ€™orge, Acetyl Hexapeptide-8, Sorbitol, Potassium Cetyl Phosphate, Acrylates/C10-30 Alkyl Acrylate Crosspolymer, Tocopherol, Ammonium Acryloyldimethyltaurate/Vp Copolymer, Behenyl Alcohol, Sodium Pca, Sodium Hydroxide, Caprylyl Glycol, Carbomer, Triacetin, Polyquaternium-51, Xanthan Gum, Bht, Disodium Edta, Sodium Metabisulfite, Chlorphenesin, Potassium Sorbate, Phenoxyethanol &lt;ILN47666&gt;.']</t>
  </si>
  <si>
    <t>P469452</t>
  </si>
  <si>
    <t>All About Clean 2-in-1 Charcoal Face Mask + Scrub</t>
  </si>
  <si>
    <t>['Water/Aqua/Eau,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t>
  </si>
  <si>
    <t>['Good for: Pores', 'Good for: Dullness/Uneven Texture', 'Without Phthalates', 'Without Parabens', 'Fragrance Free']</t>
  </si>
  <si>
    <t>P405825</t>
  </si>
  <si>
    <t>Repairwear Laser Focus Line Smoothing Cream Broad Spectrum SPF 15 for Very Dry to Dry Combination Skin</t>
  </si>
  <si>
    <t>['Octinoxate 7.5%, Octisalate 3.5%, Titanium Dioxide 1.7%Water, Neopentyl Glycol Diheptanoate, Simmondsia Chinensis (Jojoba) Butter, Glycerin, Petrolatum, Octyldodecyl Neopentanoate, Di-C12-15 Alkyl Fumarate, Dimethicone, Hydrogenated Lecithin, Butylene Glycol, Hydrogenated Polyisobutene, Pentaerythrityl Tetraethylhexanoate, Hexyldecyl Stearate, Polyethylene, Pentylene Glycol, Potato Starch Modified, Citrus Reticulata (Tangerine) Peel Extract, Saccharomyces Lysate Extract, Polygonum Cuspidatum Root Extract, Algae Extract, Coffea Robusta Seed Extract, Astrocaryum Murumuru Seed Butter, Padina Pavonica Thallus Extract, Betula Alba (Birch) Bark Extract, Creatine, Adenosine Phosphate, Laurdimonium Hydroxypropyl Hydrolyzed Soy Protein, Linoleic Acid, Hydrolyzed Rice Extract, Hydroxyproline, Triticum Vulgare (Wheat) Germ Extract, Hordeum Vulgare (Barley) Extract/Extrait Dâ€™orge, Sigesbeckia Orientalis (St. Paul Wort) Extract, Coleus Barbatus Extract, Acetyl Hexapeptide-8, Sodium Dna, Caffeine, Cholesterol, Ethylhexyl Stearate, Sorbitol, Ethylhexyl Palmitate, Decarboxy Carnosine Hcl, Phytosphingosine, Propylene Glycol Dicaprate, Tocopheryl Acetate, Peg-100 Stearate, Disodium Nadh, Caprylyl Glycol, Acrylates Copolymer, C12-16 Alcohols, Polysilicone-11, Squalane, Palmitic Acid, Trehalose, Glyceryl Stearate, Sodium Rna, Dipalmitoyl Hydroxyproline, Proline, Citric Acid, Potassium Sorbate, Aminopropyl Ascorbyl Phosphate, Behenyl Alcohol, Methicone, Ammonium Acryloyldimethyltaurate/Vp Copolymer, Hexylene Glycol, Xanthan Gum, Sodium Hydroxide, Sodium Hyaluronate, Aluminum Hydroxide, Potassium Sulfate, Glycine, Lecithin, Carbomer, Disodium Edta, Phenoxyethanol &lt;ILN41738&gt;.']</t>
  </si>
  <si>
    <t>P483653</t>
  </si>
  <si>
    <t>Light Up Your Eyes Set</t>
  </si>
  <si>
    <t>['All About Shadow Palette:', 'Talc, Zinc Stearate, Octyldodecyl Stearoyl Stearate, Dimethicone, Nylon-12, Silica, Astrocaryum Murumuru Seed Butter, Caffeine, Boron Nitride, Methicone, Caprylyl Glycol, Tocopheryl Acetate, Trimethylsiloxysilicate, Hexylene Glycol, Alumina, Synthetic Fluorphlogopite, Tin Oxide, Phenoxyethanol, [+/- Mica, Titanium Dioxide (Ci 77891), Iron Oxides (Ci 77491), Iron Oxides (Ci 77492), Iron Oxides (Ci 77499), Chromium Hydroxide Green (Ci 77289), Chromium Oxide Greens (Ci 77288), Yellow 5 Lake (Ci 19140), Manganese Violet (Ci 77742), Carmine (Ci 75470), Blue 1 Lake (Ci 42090), Ferric Ferrocyanide (Ci 77510), Ultramarines (Ci 77007), Bismuth Oxychloride (Ci 77163)].',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'Take the Day Off Makeup Remover For Lids, Lashes &amp; Lips:', 'Water\\Aqua\\Eau, Isododecane, Isohexadecane, Hydrogenated Polyisobutene, Peg-4 Dilaurate, Lauryl Methyl Gluceth-10 Hydroxypropyldimonium Chloride, Hexylene Glycol, Sodium Chloride, Potassium Phosphate, Dipotassium Phosphate, Dipotassium Edta, Phenoxyethanol.']</t>
  </si>
  <si>
    <t>['Without Phthalates', 'Fragrance Free', 'Without Parabens']</t>
  </si>
  <si>
    <t>P439099</t>
  </si>
  <si>
    <t>['Water, Alcohol Denat., Glycerin, Hamamelis Virginiana (Witch Hazel), Menthol, Acetyl Glucosamine, Trehalose, Sodium Hyaluronate, Butylene Glycol, Sodium Bicarbonate, Red 6 (Ci 15850), Red 33 (Ci 17200), Ext. Violet 2 (Ci 60730).']</t>
  </si>
  <si>
    <t>P405285</t>
  </si>
  <si>
    <t>Smart Broad Spectrum SPF 15 Custom-Repair Moisturizer for Very Dry to Dry Skin</t>
  </si>
  <si>
    <t>['Water, Glycerin, Butyloctyl Salicylate, Butyrospermum Parkii (Shea Butter), Polyester-8, Cetearyl Alcohol, Butylene Glycol, Glyceryl Stearate, Peg-100 Stearate, Sucrose Polystearate, Cetyl Alcohol, Dimethicone, Theobroma Grandiflorum Seed Butter, Polyethylene, Nylon-12, Astrocaryum Murumuru Seed Butter, Camellia Sinensis Leaf Extract, Biotin, Sigesbeckia Orientalis (St. Paul Wort) Extract, Centaurium Erythraea (Centaury) Extract, Algae Extract, Tamarindus Indica Seed Extract, Whey Protein/Lactis Protein/Proteine Du Petit-Lait, Glycine Soja (Soybean) Protein, Ergothioneine, Acetyl Hexapeptide-8, Saccharomyces Ferment Filtrate, Plankton Extract, Hydrogenated Polyisobutene, Acetyl Glucosamine, Caffeine, Aminopropyl Ascorbyl Phosphate, Caprylyl Glycol, Tocopheryl Acetate, Lecithin, Sodium Hyaluronate, Ammonium Acryloyldimethyltaurate/Vp Copolymer, Pentaerythrityl Tetra-Di-T-Butyl Hydroxyhydrocinnamate, Polysilicone-11, Potassium Sorbate, Sodium Benzoate, Hydroxyethylcellulose, Citric Acid, Xanthan Gum, Sodium Citrate, Phenoxyethanol, Yellow 5 (Ci 19140), Red 4 (Ci 14700) &lt;ILN41876&gt;, Avobenzone 3.0%, Octisalate 5.0%']</t>
  </si>
  <si>
    <t>P439098</t>
  </si>
  <si>
    <t>['Water, Alcohol Denat., Salicylic Acid, Hamamelis Virginiana (Witch Hazel), Butylene Glycol, Glycerin, Trehalose, Sodium Hyaluronate, Citric Acid, Sodium Hydroxide, Disodium Edta, Bht, Phenoxyethanol, Benzophenone-4, Ext. Violet 2 (Ci 60730), Red 6 (Ci 15850), Orange 4 (Ci 15510).']</t>
  </si>
  <si>
    <t>P480289</t>
  </si>
  <si>
    <t>Mini Acne Solutions Cleansing Foam</t>
  </si>
  <si>
    <t>P481668</t>
  </si>
  <si>
    <t>Clarifying Do-Over Peel</t>
  </si>
  <si>
    <t>['Water\\Aqua\\Eau, Alcohol Denat., Glycolic Acid, Lactic Acid, Salicylic Acid, Sodium Hydroxide, Butylene Glycol, Hamamelis Virginiana (Witch Hazel) Extract, Padina Pavonica Thallus Extract, Lactobionic Acid, Yeast Extract\\Faex\\Extrait De Levure, Acetyl Glucosamine, Tartaric Acid, Pyruvic Acid, Glycerin, Citric Acid, Caprylyl Glycol, Disodium Edta, Benzalkonium Chloride, Phenoxyethanol &lt;ILN49662&gt;.']</t>
  </si>
  <si>
    <t>['Good for: Pores', 'Good for: Dullness/Uneven Texture', 'AHA/Glycolic Acid', 'Fragrance Free', 'Without Parabens', 'Without Phthalates']</t>
  </si>
  <si>
    <t>P481062</t>
  </si>
  <si>
    <t>Clean Skin, Fresh Start Acne Solutions Kit</t>
  </si>
  <si>
    <t>['Acne Solutions Cleansing Foam:', 'Salicylic Acid 2.0 Percent,  Water\\Aqua\\Eau,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 &lt;ILN41840&gt;.', 'Acne Solutions Clinical Clearing Gel:', 'Salicylic Acid 1.00 Percent, Alcohol Denat., Water\\Aqua\\Eau, Acrylates/C10-30 Alkyl Acrylate Crosspolymer, Hamamelis Virginiana (Witch Hazel), Laminaria Saccharina Extract, Sea Whip Extract, Butylene Glycol, Benzalkonium Chloride &lt;ILN32301&gt;.', 'Dramatically Different Hydrating Clearing Jelly:', 'Water\\Aqua\\Eau, Propanediol, Glycerin, Butylene Glycol, Bis-Peg-18 Methyl Ether Dimethyl Silane, Sodium Hyaluronate, Laminaria Saccharina Extract, Pyrus Malus (Apple) Fruit Extract, Caffeine, Lactic Acid, Zinc Pca, Acetyl Glucosamine, Trehalose, Hydroxyacetophenone, Salicylic Acid, Ursolic Acid, Lactobacillus Ferment, Polysorbate 80, Carbomer, Xanthan Gum, Sodium Hydroxide, Disodium Edta, Sodium Citrate, Phenoxyethanol, Blue 1 (Ci 42090) &lt;ILN48005&gt;.']</t>
  </si>
  <si>
    <t>['Good for: Acne/Blemishes', 'Salicylic Acid', 'Fragrance Free', 'Without Parabens', 'Without Phthalates']</t>
  </si>
  <si>
    <t>P500790</t>
  </si>
  <si>
    <t>Mini Smart Clinical Repair Wrinkle Correcting Cream</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</si>
  <si>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</si>
  <si>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P122626</t>
  </si>
  <si>
    <t>Cream Shave</t>
  </si>
  <si>
    <t>['Water,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&lt;ILN35042&gt;.']</t>
  </si>
  <si>
    <t>P481066</t>
  </si>
  <si>
    <t>High Impact Zero Gravity Mascara</t>
  </si>
  <si>
    <t>.34 oz./.9 g</t>
  </si>
  <si>
    <t>['Water\\Aqua\\Eau, Acrylates Copolymer, Kaolin, Copernicia Cerifera (Carnauba) Wax\\Cera Carnauba\\Cire De Carnauba, Peg-15 Glyceryl Stearate, Silica, Butylene Glycol, Beeswax\\Cera Alba\\Cire D?Abeille, Alcohol, Hydrogenated Rapeseed Alcohol, Polyvinyl Alcohol, Bentonite, Dimethicone, Stearic Acid, Sucrose Distearate, Vp/Va Copolymer, Simmondsia Chinensis (Jojoba) Seed Oil, Nylon-66, Simethicone, Aminomethyl Propanediol, Aminomethyl Propanol, Xanthan Gum, Tocopherol, Phenoxyethanol, Chlorphenesin, Sodium Dehydroacetate, [+/- Iron Oxides (Ci 77491, Ci 77492, Ci 77499), Titanium Dioxide (Ci 77891), Manganese Violet (Ci 77742), Yellow 5 Lake (Ci 19140), Chromium Oxide Greens (Ci 77288), Chromium Hydroxide Green (Ci 77289), Carmine (Ci 75470), Bismuth Oxychloride (Ci 77163), Blue 1 Lake (Ci 42090), Ultramarines (Ci 77007)] &lt;ILN34552&gt;']</t>
  </si>
  <si>
    <t>['Curling', 'Lengthening', 'Long-wearing', 'Fragrance Free', 'Without Parabens']</t>
  </si>
  <si>
    <t>P406656</t>
  </si>
  <si>
    <t>Repairwear Laser Focus Line Smoothing Cream Broad Spectrum SPF 15 for Combination Oily to Oily Skin</t>
  </si>
  <si>
    <t>['Octinoxate 7.5%, Titanium Dioxide 1.5%Water, Cetyl Ethylhexanoate, Butylene Glycol, Octyldodecyl Neopentanoate, Peg-100 Stearate, Glyceryl Stearate, Glycerin, Hydrogenated Lecithin, Polyethylene, Pentylene Glycol, Silica, Citrus Reticulata (Tangerine) Peel Extract, Saccharomyces Lysate Extract, Polygonum Cuspidatum Root Extract, Algae Extract, Triticum Vulgare (Wheat) Bran Extract, Coffea Robusta Seed Extract, Astrocaryum Murumuru Seed Butter, Padina Pavonica Thallus Extract, Betula Alba (Birch) Bark Extract, Creatine, Adenosine Phosphate, Laurdimonium Hydroxypropyl Hydrolyzed Soy Protein, Linoleic Acid, Hydrolyzed Rice Extract, Hydroxyproline, Olea Europaea (Olive) Fruit Extract, Sigesbeckia Orientalis (St. Paul Wort) Extract, Coleus Barbatus Extract, Acetyl Hexapeptide-8, Sodium Dna, Caffeine, Cholesterol, Ethylhexyl Stearate, Sorbitol, Ethylhexyl Palmitate, Decarboxy Carnosine Hcl, Phytosphingosine, Propylene Glycol Dicaprate, Disodium Nadh, Caprylyl Glycol, Acrylates Copolymer, Trehalose, Sodium Rna, Cetyl Alcohol, Dipalmitoyl Hydroxyproline, Proline, Aminopropyl Ascorbyl Phosphate, Behenyl Alcohol, Methicone, Hexylene Glycol, Xanthan Gum, Sodium Hyaluronate, Potassium Hydroxide, Potassium Sulfate, Glycine, Potassium Sorbate, Aluminum Hydroxide, Lecithin, Carbomer, Disodium Edta, Phenoxyethanol &lt;ILN41741&gt;.']</t>
  </si>
  <si>
    <t>P474941</t>
  </si>
  <si>
    <t>3 Step Intro Kit Type II</t>
  </si>
  <si>
    <t>['Dramatically Different Moisturizing Lotion+:', 'Water\\Aqua\\Eau,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'Clarifying Lotion 2:', 'Water\\Aqua\\Eau, Alcohol Denat., Glycerin, Hamamelis Virginiana (Witch Hazel), Menthol, Acetyl Glucosamine, Trehalose, Sodium Hyaluronate, Butylene Glycol, Sodium Bicarbonate, Red 6 (Ci 15850), Red 33 (Ci 17200), Ext. Violet 2 (Ci 60730).', 'All About Clean Liquid Facial Soap:', 'Water\\Aqua\\Eau,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</si>
  <si>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['Best for Combination Skin', 'Best for Dry Skin', 'Hydrating', 'Without Phthalates', 'Fragrance Free', 'Without Parabens']</t>
  </si>
  <si>
    <t>P501164</t>
  </si>
  <si>
    <t>Hydrate &amp; Glow Skincare Set</t>
  </si>
  <si>
    <t>['Moisture Surge 100H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'Moisture Surge Overnight Face Mask:', 'Water/Aqua/Eau,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t>
  </si>
  <si>
    <t>['Hyaluronic Acid', 'Vitamin C', 'Hydrating', 'Without Phthalates', 'Good for: Dryness', 'Without Parabens']</t>
  </si>
  <si>
    <t>P504674</t>
  </si>
  <si>
    <t>Even Better Brightening Moisturizer SPF 20</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</si>
  <si>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</si>
  <si>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['Good for: Dullness/Uneven Texture', 'Hydrating', 'Without Phthalates', 'Without Parabens', 'SPF', 'Good for: Dark spots']</t>
  </si>
  <si>
    <t>P433827</t>
  </si>
  <si>
    <t>Take The Day Off Makeup Remover For Lids, Lashes &amp; Lips Jumbo</t>
  </si>
  <si>
    <t>6.7 oz</t>
  </si>
  <si>
    <t>['Water, Isohexadecane, Dimethicone, Cyclopentasiloxane, Trisiloxane, PEG-4 Dilaurate, Lauryl Methyl Gluceth-10 Hydroxypropyldimonium Chloride, Hexylene Glycol, Sodium Chloride, Potassium Phosphate, Dipotassium Phosphate, Dipotassium EDTA, Phenoxyethanol.']</t>
  </si>
  <si>
    <t>P469065</t>
  </si>
  <si>
    <t>Dream Coat Supernatural Spray Anti-Frizz Treatment</t>
  </si>
  <si>
    <t>COLOR WOW</t>
  </si>
  <si>
    <t>['Aqua/Water,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t>
  </si>
  <si>
    <t>['High Shine Finish', 'Good for: Color Care', 'Heat Protection', 'Long-wearing', 'Good for: Frizz']</t>
  </si>
  <si>
    <t>P469067</t>
  </si>
  <si>
    <t>Mini Dream Coat Supernatural Spray Anti-Frizz Treatment</t>
  </si>
  <si>
    <t>['Aqua/Water/Eau, Dipropylene Glycol, Polysilicone-29, DMDM Hydantoin, Propylene Glycol, Glycerin, Silicone Quaternium-18, Butylene Glycol, Iodopropynyl butylcarbamate, Trideceth-7, Trideceth-12, Phenoxyethanol, Chamomilla Recutita (Matricaria) Flower, Extract, Calendula Officinalis Flower Extract, Potassium Sorbate, Potassium Benzoate, Citric Acid FORMULA #703-0.']</t>
  </si>
  <si>
    <t>P469131</t>
  </si>
  <si>
    <t>Money Mask Deep Hydrating &amp; Strengthening Hair Treatment</t>
  </si>
  <si>
    <t>7.5 oz/ 215 mL</t>
  </si>
  <si>
    <t>['Aqua (Water), Stearyl Alcohol, Dimethicone, Cetyl Alcohol, Stearamidopropyl Dimethylamine,', 'Butylene Glycol,Dicetyldimonium Chloride, Behentrimonium Chloride, Propanediol,', 'Hydrolyzed Vegetable Protein PG-Propyl Silanetriol, Citric Acid, Chlorella Pyrenoidosa Extract,', 'Chondrus Crispus (Carrageenan) Extract, Undaria Pinnatifida Extract, Laminaria Saccharina Extract, Ceteareth-20, Dimethiconol, Phenoxyethanol, PPG-26-Buteth-26, Apigenin, Oleanolic', 'Acid, Biotinoyl Tripeptide-1, Crambe Maritima (Blue Sea Kale) Leaf Extract, Fragrance,', 'Chlorphenesin, PEG-40 Hydrogenated Castor Oil, Isopropyl Alcohol, Caprylyl Glycol, Propylene Glycol, Potassium Benzoate, Potassium Sorbate, Disodium EDTA, Benzyl Salicylate, Alpha-isomethyl ionone, CI 42090, CI 60730.']</t>
  </si>
  <si>
    <t>['allure 2022 Best of Beauty Award Winner', 'Hydrating', 'Good for: Frizz']</t>
  </si>
  <si>
    <t>P469149</t>
  </si>
  <si>
    <t>Raise the Root Thicken and Lift Spray</t>
  </si>
  <si>
    <t>['Alcohol Denat, Aqua/Water, VP, VP/VA Copolymer, Panthenol, PEG-75 Lanolin, VP/Methacrylamide/Vinyl Imidazole Copolymer, Fragrance/Parfum, Propylene Glycol, Hydrolyzed Keratin, Potassium Benzoate, Potassium Sorbate, Phenoxyethanol, Citric Acid, Linalool, Hexyl Cinnamal, Citronellol.']</t>
  </si>
  <si>
    <t>['Volumizing', 'Medium Hold', 'Good for: Color Care', 'Heat Protection', 'Good for: Hair Thinning']</t>
  </si>
  <si>
    <t>P474314</t>
  </si>
  <si>
    <t>Xtra Large Bombshell Volumizer</t>
  </si>
  <si>
    <t>['Aqua/Water, Propanediol, VP/DMAPA Acrylates Copolymer, Phenoxyethanol, Caprylyl Glycol, PPG-26-Buteth-26, PEG-40 Hydrogenated Castor Oil, Disodium EDTA, Benzalkonium Chloride, Bambusa Arundinacea Leaf Extract, Polyquaternium-22.']</t>
  </si>
  <si>
    <t>['Volumizing', 'Heat Protection', 'Long-wearing', 'Good for: Hair Thinning', 'Alcohol Free', 'Gluten Free']</t>
  </si>
  <si>
    <t>P469143</t>
  </si>
  <si>
    <t>Pop + Lock Frizz Control + Glossing Serum</t>
  </si>
  <si>
    <t>1.8 oz/ 55 mL</t>
  </si>
  <si>
    <t>['Propylene Glycol, Aqua/Water, Cyclopentasiloxane, Hexylene Glycol, Phenyl Trimethicone, Dimethiconol, Phenoxyethanol, Caprylyl Glycol, Polyacrylamide, C13-14 Isoparaffin, Mica, Fragrance/Parfum, Ethylhexyl Salicylate, Laureth-7, CI 77891 (Titanium Dioxide), Butylene Glycol, Linalool, Hexyl Cinnamal, Citronellol.']</t>
  </si>
  <si>
    <t>['High Shine Finish', 'Hydrating', 'Heat Protection', 'Good for: Frizz', 'UV Protection', 'Prevents Color Fading']</t>
  </si>
  <si>
    <t>P469154</t>
  </si>
  <si>
    <t>Root Coverup Powder</t>
  </si>
  <si>
    <t>.07 oz/ 2.1 g</t>
  </si>
  <si>
    <t>Platinum/Light Blonde</t>
  </si>
  <si>
    <t>['Mica, Talc, Synthetic Fluorphlogopite, Octyldodecyl Stearoyl Stearate, Ethylhexyl Palmitate, Zinc Stearate, Silica, Pentaerythrityl Tetraisostearate, Zea Mays Starch, Aluminum Starch Octenylsuccinate, Kaolin, Phenoxyethanol, Dimethicone, Tin Oxide, Ci 77891 (Titanium Dioxide), Ci 77491 (Iron Oxides), Ci 19140 (Yellow 5 Lake) Formula #707-0.']</t>
  </si>
  <si>
    <t>['Natural Finish', 'Good for: Color Care', 'allure 2021 Best of Beauty Award Winner', 'Good for: Hair Thinning', 'Waterproof', 'Without Parabens']</t>
  </si>
  <si>
    <t>Hair Dye &amp; Root Touch-Ups</t>
  </si>
  <si>
    <t>P469066</t>
  </si>
  <si>
    <t>Dream Coat Anti-Frizz Treatment for Curly Hair</t>
  </si>
  <si>
    <t>['Aqua (Water), Glycerin, PEG-40/PPG-8 Methylaminopropyl/Hydroxypropyl Dimethicone Copolymer, VP/Methacrylamide/Vinyl Imidazole Copolymer, Dipropylene Glycol, Polyimide-1, DMDM Hydantoin, Propylene Glycol, Phenoxyethanol, Butylene Glycol, Phenylpropanol, Iodopropynyl Butylcarbamate, Propanediol, Hydrolyzed Keratin, Caprylyl Glycol, Potassium Benzoate, Potassium Sorbate, Tocopherol, Citric Acid FORMULA #305-1.']</t>
  </si>
  <si>
    <t>['High Shine Finish', 'Curl-Enhancing', 'Good for: Frizz', 'Curly Hair', 'Good for: Dryness', 'Wavy Hair']</t>
  </si>
  <si>
    <t>P469139</t>
  </si>
  <si>
    <t>One Minute Transformation Anti Frizz Styling Cream</t>
  </si>
  <si>
    <t>['Aqua/Water, VP/Methacrylamide/Vinyl Imidazole Copolymer, PEG-40/PPG-8 Methylaminopropyl/Hydroxypropyl Dimethicone Copolymer, Glycerin, Dipropylene Glycol, Polyimide-1, Phenoxyethanol, Hydrolyzed Keratin, Ethylhexylglycerin, Potassium Sorbate, Potassium Benzoate, Propylene Glycol, Disodium EDTA, Butylene Glycol, Citric Acid.']</t>
  </si>
  <si>
    <t>['Good for: Dullness/Uneven Texture', 'Hydrating', 'Heat Protection', 'Good for: Frizz', 'Good for: Dryness', 'Increases Shine']</t>
  </si>
  <si>
    <t>P469083</t>
  </si>
  <si>
    <t>Extra Mist-ical Shine Spray</t>
  </si>
  <si>
    <t>5 oz/ 162 mL</t>
  </si>
  <si>
    <t>['Hydrofluorocarbon 152A, Alcohol Denat., Cyclopentasiloxane, C12-15 Alkyl Benzoate, Phenyl Trimethicone, Glycerin, Hydrolyzed Verbascum Thapsus Flower, Phytantriol, Peg-12 Dimethicone, Panthenyl Ethylether, Fragrance (Parfum), Citric Acid, Sodiumbenzoate, Potassiumsorbate. FORMULA #312-0 SDS-IL-2096.']</t>
  </si>
  <si>
    <t>['High Shine Finish', 'Good for: Color Care', 'Heat Protection', 'Hydrating', 'All Hair Types', 'Good for: Dryness']</t>
  </si>
  <si>
    <t>P469058</t>
  </si>
  <si>
    <t>Cult Favorite Firm + Flexible Hairspray</t>
  </si>
  <si>
    <t>['Alcohol Denat, Hydrofluorocarbon 152a, Aqua/Water, Dimethyl Ether, Isobutylene/Ethylmaleimide/Hydroxyethylmaleimide Copolymer, Fragrance/Parfum, Propylene Glycol, Ethylhexyl Methoxycinnamate, Hydrolyzed Keratin, Potassium Sorbate, Potassium Benzoate, Phenoxyethanol, Citric Acid, Linalool.']</t>
  </si>
  <si>
    <t>['Medium Hold', 'Good for: Color Care', 'Good for: Volume', 'All Hair Types', 'UV Protection', 'Increases Shine']</t>
  </si>
  <si>
    <t>P469184</t>
  </si>
  <si>
    <t>Speed Dry Blow Dry Spray</t>
  </si>
  <si>
    <t>['Aqua/Water, PVP, Cocamidopropyl Hydroxysultaine, Cetrimonium Chloride, PPG-26-Buteth-26, Propylene Glycol, PEG-40 Hydrogenated Castor Oil,Panthenol, Phenoxyethanol, Caprylyl Glycol, Parfum/Fragrance, Hydrolyzed Keratin, Polyquaternium-59, Butylene Glycol, Sodium Hydroxide, Citric Acid, Potassium Sorbate, Potassium Benzoate, Linalool, Hexyl Cinnamal, Citronellol.']</t>
  </si>
  <si>
    <t>['Good for: Damage', 'Good for: Color Care', 'Heat Protection', 'Good for: Dryness', 'Alcohol Free', 'Gluten Free']</t>
  </si>
  <si>
    <t>P469070</t>
  </si>
  <si>
    <t>Dream Cocktail Coconut-Infused Hydrating Leave In Treatment</t>
  </si>
  <si>
    <t>['Aqua/Water,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Quaternium-33, Potassium Sorbate, Benzyl Alcohol, Coumarin.']</t>
  </si>
  <si>
    <t>['Good for: Damage', 'Good for: Color Care', 'Hydrating', 'Heat Protection', 'Good for: Dryness', 'Increases Shine']</t>
  </si>
  <si>
    <t>P469187</t>
  </si>
  <si>
    <t>Style on Steroids Color-Safe Texture Spray</t>
  </si>
  <si>
    <t>7 oz/ 200 mL</t>
  </si>
  <si>
    <t>['Hydrofluorocarbon 152-A, Butane, Alcohol Denat, Vp/Va Copolymer, Trisiloxane, Peg/Ppg-17/18 Dimethicone, Zeolite, Glycerin, Acetyl Triethyl Citrate, Fragrance (Parfum), Linalool FORMULA #302-1.']</t>
  </si>
  <si>
    <t>['Vegan', 'Volumizing', 'Good for: Color Care', 'Heat Protection', 'Curling', 'Gluten Free']</t>
  </si>
  <si>
    <t>P469072</t>
  </si>
  <si>
    <t>Dream Cocktail Kale-Infused Strengthening Leave In Treatment</t>
  </si>
  <si>
    <t>['Aqua/Water, Behentrimonium Methosulfate, Cetyl Alcohol, Caprylic/Capric Triglyceride, Polyquaternium-37, Glycerin, Butylene Glycol, Phenoxyethanol, Silicone Quaternium-18, Propylene Glycol Dicaprylate/Dicaprate, Caprylyl Glycol, Ceteareth-20, PPG-26-Buteth-26,PEG-40 Hydrogenated Castor Oil, Fragrance /Parfum, Trideceth-6, PPG-1 Trideceth-6, Trideceth-12, Crambe Maritima Leaf Extract, Ascophyllum Nodosum Extract, Benzyl Salicylate, Linalool, Limonene.']</t>
  </si>
  <si>
    <t>['Good for: Damage', 'Vegan', 'Good for: Color Care', 'Heat Protection', 'All Hair Types', 'Good for: Dryness']</t>
  </si>
  <si>
    <t>P469054</t>
  </si>
  <si>
    <t>Color Security Shampoo</t>
  </si>
  <si>
    <t>['Aqua/Water,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Propylene Glycol, Polyquaternium-22, Chlorphenesin, PPG-2 Hydroxyethyl Cocamide, Benzoic Acid, Disodium EDTA, Dehydroacetic Acid, Citric Acid, Hydrolyzed Wheat Starch, Hydrolyzed Wheat Protein, Hydrolyzed Keratin,  Potassium Benzoate, Butylene Glycol, Tocopheryl Acetate, Potassium Sorbate, BHA, Citronellol, Linalool, Hexyl Cinnamal.']</t>
  </si>
  <si>
    <t>['Good for: Color Care', 'All Hair Types', 'Good for: Hair Thinning', 'Without Silicones', 'Prevents Color Fading', 'Without Sulfates SLS &amp; SLES']</t>
  </si>
  <si>
    <t>P501981</t>
  </si>
  <si>
    <t>Mini Xtra Large Bombshell Volumizer</t>
  </si>
  <si>
    <t>1.67 oz / 50 mL</t>
  </si>
  <si>
    <t>P469068</t>
  </si>
  <si>
    <t>Dream Cocktail Carb-Infused Thickening Leave In Treatment</t>
  </si>
  <si>
    <t>['Aqua/Water, Glycerin, Polyquaternium-4, Panthenol, Polyquaternium-11, PEG-12 Dimethicone, Silicone Quaternium-18, PPG-26-Buteth-26, Phenoxyethanol, PEG-40 Hydrogenated Castor Oil, Trideceth-6, Corn Starch Modified, Fragrance/Parfum, Hydrolyzed Quinoa, Disodium EDTA, Trideceth-12, Hydrolyzed Keratin, Caprylyl Glycol, Beta Glucan (Oat), 1,2-Hexanediol, Benzyl Alcohol, Sodium Benzoate, Potassium Sorbate, Citric Acid, Hexyl Cinnamal.']</t>
  </si>
  <si>
    <t>['Volumizing', 'Good for: Color Care', 'Plumping', 'Heat Protection', 'Good for: Hair Thinning', 'Gluten Free']</t>
  </si>
  <si>
    <t>P469071</t>
  </si>
  <si>
    <t>Mini Dream Cocktail Coconut-Infused Hydrating Leave In Treatment</t>
  </si>
  <si>
    <t>['Water (Aqua),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 33, Potassium Sorbate, Benzyl Alcohol, Coumarin FORMULA #701-0.']</t>
  </si>
  <si>
    <t>P469074</t>
  </si>
  <si>
    <t>Dream Filter Pre-shampoo Mineral Remover</t>
  </si>
  <si>
    <t>['Aqua/Water, Acrylic Acid/Acrylamidomethyl Propane Sulfonic Acid Copolymer, Cocoamidopropyl Hydroxysultaine, Sodium Polystyrene Sulfonate, Glycerin, Phenoxyethanol, Tetrasodium Glutamate Diacetate, Ethylhexylglycerin, Sodium Phytate FORMULA #308-1.']</t>
  </si>
  <si>
    <t>['allure 2019 Best of Beauty Award Winner', 'Good for: Color Care', 'All Hair Types', 'Prevents Color Fading', 'Reduces Brassiness', 'Increases Shine']</t>
  </si>
  <si>
    <t>P501976</t>
  </si>
  <si>
    <t>Mini Dream Coat Anti-Frizz Treatment for Curly Hair</t>
  </si>
  <si>
    <t>P469073</t>
  </si>
  <si>
    <t>Mini Dream Cocktail Kale-Infused Strengthening Leave In Treatment</t>
  </si>
  <si>
    <t>['Water (Aqua), Behentrimonium methosulfate, Cetyl alcohol, Caprylic/Capric Triglyceride, Polyquaternium-37, Glycerin, Butylene Glycol, Phenoxyethanol, Propylene Glycol Dicaprylate/Dicaprate, Silicone Quaternium-18, Caprylyl Glycol, Ceteareth-20, PPG-26-Buteth-26, PEG-40 Hydrogenated Castor Oil, Fragrance (Parfum), Trideceth-6, PPG-1 Trideceth-6, Trideceth-12, Crambe Maritima Leaf Extract, Ascophyllum Nodosum Extract, Benzyl Salicylate, Benzyl Benzoate, Butylphenyl Methylpropional, Hydroxycitronellal, Linalool, Limonene FORMULA #702-3.']</t>
  </si>
  <si>
    <t>P469075</t>
  </si>
  <si>
    <t>Mini Dream Filter Pre-shampoo Mineral Remover</t>
  </si>
  <si>
    <t>P469069</t>
  </si>
  <si>
    <t>Mini Dream Cocktail Carb-Infused Thickening Leave In Treatment</t>
  </si>
  <si>
    <t>['Water (Aqua), Glycerin, Polyquaternium-4, Panthenol, Polyquaternium-11, PEG-12 Dimethicone, Silicone Quaternium-18, DMDM Hydantoin, PPG-26-Buteth-26, PEG-40 Hydrogenated Castor Oil, Trideceth-6, Corn Starch Modified, Fragrance (Parfum), Hydrolyzed Quinoa, Phenoxyethanol, Disodium EDTA, Trideceth-12, Hydrolyzed Keratin, Butylene Glycol, Iodopropynl Butylcarbamate, Caprylyl Glycol, Beta Glucan (Oat), 1,2-Hexanedoil, Benzyl Alcohol, Sodium Benzoate, Potassium Sorbate, Citric Acid, Hexyl CinnamalI, Butyphenyl Methylpropional FORMULA #700-1.']</t>
  </si>
  <si>
    <t>P469052</t>
  </si>
  <si>
    <t>Color Security Conditioner for Fine Hair</t>
  </si>
  <si>
    <t>['Aqua/Water, Cetearyl Alcohol, Dimethicone, Behentrimonium Chloride, Amodimethicone, Butylene Glycol, Phenoxyethanol, Fragrance/Parfum, Stearamidopropyl Dimethylamine, Isopropyl Alcohol, Ceteareth-20, Panthenol, Persea Gratissima (Avocado) Oil, Propylene Glycol, Guar Hydroxypropyltrimonium Chloride, Citric Acid, Argania Spinosa Kernel Oil, Sorbitan Oleate, Ethylhexylglycerin, Hydrolyzed Rice Protein, Cetrimonium Chloride, Disodium EDTA, Trideceth-12, Dimethiconol, Polyquaternium-7, Hydrolyzed Keratin, Sodium Benzoate, Potassium Sorbate, Benzyl Alcohol, Potassium Benzoate, Linalool, Hexyl Cinnamal, Citronellol.']</t>
  </si>
  <si>
    <t>['Good for: Damage', 'Good for: Color Care', 'Hydrating', 'Heat Protection', 'Prevents Color Fading', 'Increases Shine']</t>
  </si>
  <si>
    <t>P469051</t>
  </si>
  <si>
    <t>Color Control Purple Toning + Styling Foam for Blonde Hair</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</si>
  <si>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 Ceteth-20 Linalool CI 60730 (D&amp;C Violet 2) FORMULA# 502-2.']</t>
  </si>
  <si>
    <t>['Good for: Color Care', 'Heat Protection', 'Good for: Volume', 'Prevents Color Fading', 'Alcohol Free', 'Reduces Brassiness']</t>
  </si>
  <si>
    <t>P469053</t>
  </si>
  <si>
    <t>Color Security Conditioner for Thick Hair</t>
  </si>
  <si>
    <t>['Aqua/Water, Cetearyl Alcohol, Cetyl Alcohol, Dimethicone, Stearamidopropyl Dimethylamine,Diheptyl Succinate, Behentrimonium Chloride, Amodimethicone, Glycerin, Citric Acid, Persea Gratissima (Avocado) Oil, Fragrance/Parfum Ceteareth-20, Panthenol, Isohexadecane, Dimethiconol, Isododecane, Propylene Glycol, Isopropyl Alcohol, C13-15 Alkane, Guar Hydroxypropyltrimonium Chloride, Hydrolyzed Keratin, Polyquaternium-7, Phenoxyethanol, Quaternium-95, Ethylhexylglycerin, Cetrimonium Chloride, Disodium EDTA, Propanediol, Trideceth-12, Butylene Glycol, Sodium Benzoate, Potassium Sorbate, Potassium Benzoate, Pentaerythrityl Tetra-Di-t-Butyl Hydroxyhydrocinnamate, Linalool, Hexyl Cinnamal, Citronellol.']</t>
  </si>
  <si>
    <t>['Good for: Damage', 'Good for: Color Care', 'Hydrating', 'Heat Protection', 'Good for: Frizz', 'Good for: Dryness']</t>
  </si>
  <si>
    <t>P502271</t>
  </si>
  <si>
    <t>Curl Wow FLO-ETRY Vital Natural Serum</t>
  </si>
  <si>
    <t>10  oz / 295 mL</t>
  </si>
  <si>
    <t>['Water/Aqua, Behentrimonium Methosulfate, Cetearyl Alcohol, Cocos Nucifera (Coconut) Oil, Peg-40/Ppg-8 Methylaminopropyl/Hydroxypropyl Dimethicone Copolymer, Glycerin, Simmondsia Chinensis (Jojoba) Seed Oil, Caryocar Brasiliense (Pequi) Fruit  Oil, Propylene Glycol Dicaprylate/Dicaprate, Hydrolyzed Rice Protein, Polyquaternium-37, Dipropylene Glycol, Phenoxyethanol, C10-40 Isoalkylamidopropylethyldimonium Ethosulfate, Ppg-26-Buteth-26, Quaternium-33, Ceteareth-20, Caprylyl Glycol, Peg-40 Hydrogenated Castor Oil, Ppg-1 Trideceth-6, Fragrance/Parfum, Tocopherol, Benzyl Alcohol, Potassium Sorbate, Sodium Benzoate.']</t>
  </si>
  <si>
    <t>['Good for: Damage', 'Curl-Enhancing', 'Coily Hair', 'Good for: Frizz', 'Curly Hair', 'Good for: Dryness']</t>
  </si>
  <si>
    <t>P469050</t>
  </si>
  <si>
    <t>Color Control Blue Toning + Styling Foam for Dark Hair</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</si>
  <si>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PPG-5-Ceteth-20, Linalool, CI 42090 (FD&amp;C Blue 1), CI 61570 (D&amp;C Green 5) FORMULA# 501-2.']</t>
  </si>
  <si>
    <t>P502281</t>
  </si>
  <si>
    <t>Curl Wow COCO-MOTION Lubricating Conditioner</t>
  </si>
  <si>
    <t>['Water/Aqua, Butylene Glycol, Stearyl Alcohol, Cetyl Alcohol,  Ppg-3 Benzyl Ether Myristate, Cocos Nucifera (Coconut) Oil, Stearamidopropyl Dimethylamine, Coco-Caprylate/Caprate, Bis-(Isostearoyl/Oleoyl Isopropyl) Dimonium Methosulfate, Oryza Sativa (Rice) Bran Oil, C12-15 Alkyl Benzoate, Behentrimonium Methosulfate, Astrocaryum Murumuru Seed Butter, Cetearyl Alcohol, Polyquaternium-37, Sclerocarya Birrea Seed Oil, Dimer Dilinoleyl Dimer Dilinoleate, Glycerin, Phenoxyethanol, Citric Acid, Ceteareth-20, Caprylyl Glycol, Propylene Glycol Dicaprylate/Dicaprate, Fragrance/Parfum, Panthenol, Polyquaternium-7, Ppg-1 Trideceth-6, C10-40 Isoalkylamidopropylethyldimonium Ethosulfate, Disodium Edta, Sodium Benzoate, Dipropylene Glycol, Quaternium-33.']</t>
  </si>
  <si>
    <t>['Good for: Damage', 'Curl-Enhancing', 'Coily Hair', 'Curly Hair', 'Good for: Dryness', 'Without Silicones']</t>
  </si>
  <si>
    <t>P502259</t>
  </si>
  <si>
    <t>Curl Wow HOOKED Shampoo</t>
  </si>
  <si>
    <t>['Water/Aqua,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Hydrolyzed Wheat Starch, Aloe Barbadensis Leaf Extract, Chlorphenesin, Ppg-2 Hydroxyethyl Cocamide, Benzoic Acid, Trisodium Ethylenediamine Disuccinate, Dehydroacetic Acid, Citric Acid, Polyquaternium-22, Hydrolyzed Wheat Protein, Apigenin, Oleanolic Acid, Butylene Glycol, Peg-40 Hydrogenated Castor Oil, Tocopheryl Acetate, Biotinoyl Tripeptide-1, Bha, Ppg-26-Buteth-26, Potassium Sorbate.']</t>
  </si>
  <si>
    <t>['Good for: Color Care', 'Curl-Enhancing', 'Coily Hair', 'Curly Hair', 'Without Silicones', 'Without Sulfates SLS &amp; SLES']</t>
  </si>
  <si>
    <t>P502252</t>
  </si>
  <si>
    <t>Curl Wow SHOOK Mix &amp; Fix Bundling Spray</t>
  </si>
  <si>
    <t>['Water/Aqua, Isohexadecane, Hydrogenated Farnesene, Glycerin, Propanediol, Polyimide-1, Simmondsia Chinensis (Jojoba) Seed Oil, Oryza Sativa (Rice) Bran Oil, Neopentyl Glycol Diheptanoate, Isopropyl Palmitate, Vitis Vinifera (Grape) Seed Oil, Squalane, Aloe Barbadensis Leaf Juice, Passiflora Edulis Seed Oil, Panthenol, Ethylhexyl Salicylate, C12-15 Alkyl Benzoate, Phenoxyethanol, Cocos Nucifera (Coconut) Oil, Dipropylene Glycol, Isododecane, Cetyl Ethylhexanoate, Cetearyl Ethylhexanoate, Cetrimonium Chloride, Acetamide Mea, Vp/Methacrylamide/Vinyl Imidazole Copolymer, Bis-(Isostearoyl/Oleoyl Isopropyl) Dimonium Methosulfate, Quaternium-33.']</t>
  </si>
  <si>
    <t>['Curl-Enhancing', 'Coily Hair', 'Good for: Frizz', 'Curly Hair', 'Without Silicones', 'Increases Shine']</t>
  </si>
  <si>
    <t>P502258</t>
  </si>
  <si>
    <t>Curl Wow SNAG-FREE Pre-Shampoo Detangler</t>
  </si>
  <si>
    <t>['Water/Aqua, Glycerin, Polyquaternium-37, Cocos Nucifera (Coconut) Oil, Pentaclethra Macroloba Seed Oil, Polyquaternium-55, Ppg-26-Buteth-26, Dipropylene Glycol, Fragrance/Parfum, C10-40 Isoalkylamidopropylethyldimonium Ethosulfate, Peg-40 Hydrogenated Castor Oil, Phenoxyethanol, Quaternium-33, Caprylyl Glycol, Disodium Edta, Tocopherol.']</t>
  </si>
  <si>
    <t>['Good for: Damage', 'Curl-Enhancing', 'Good for: Frizz', 'Coily Hair', 'Curly Hair', 'Without Sulfates SLS &amp; SLES']</t>
  </si>
  <si>
    <t>P395022</t>
  </si>
  <si>
    <t>Gold Expressive Travel Spray</t>
  </si>
  <si>
    <t>Commodity</t>
  </si>
  <si>
    <t>0.34 oz / 10 mL</t>
  </si>
  <si>
    <t>0.34 oz / 10 mL perfume Spray</t>
  </si>
  <si>
    <t>['SD Alcohol 40-B (Alcohol Denat.), Parfum/Fragrance, Aqua/Water/Eau, Benzyl Salicylate, Limonene, Linalool, Alpha-Isomethyl Ionone, Citral.']</t>
  </si>
  <si>
    <t>['Vegan', 'Unisex/ Genderless Scent', 'Clean at Sephora', 'Cruelty-Free']</t>
  </si>
  <si>
    <t>P395000</t>
  </si>
  <si>
    <t>Gold Expressive</t>
  </si>
  <si>
    <t>3.4 oz / 100 mL perfume Spray</t>
  </si>
  <si>
    <t>P502280</t>
  </si>
  <si>
    <t>Milk Expressive Travel Spray</t>
  </si>
  <si>
    <t>['SD-Alcohol 40-B (Alcohol Denat.), Parfum/Fragrance, Aqua/Water/Eau, Coumarin, Eugenol, Benzyl Benzoate.']</t>
  </si>
  <si>
    <t>P502242</t>
  </si>
  <si>
    <t>Milk Expressive</t>
  </si>
  <si>
    <t>P501573</t>
  </si>
  <si>
    <t>Discovery Set</t>
  </si>
  <si>
    <t>['Book- Personal:', 'SD Alcohol 40-B (Alcohol Denat.), Parfum/Fragrance, Aqua/Water/Eau, Limonene, Farnesol.', 'Paper- Personal:', 'SD Alcohol 40-B (Alcohol Denat.), Parfum/Fragrance, Aqua/Water/Eau.', 'Gold Expressive:', 'SD Alcohol 40-B (Alcohol Denat.), Parfum/Fragrance, Aqua/Water/Eau, Benzyl Salicylate, Limonene, Linalool, Alpha-Isomethyl Ionone, Citral.', 'Milk Expressive:', 'SD-Alcohol 40-B (Alcohol Denat.), Parfum/Fragrance, Aqua/Water/Eau, Coumarin, Methyl Benzoate, Eugenol, Benzyl Benzoate.', 'Velvet+ Bold:', 'SD Alcohol 40-B (Alcohol Denat.), Parfum/Fragrance, Aqua/Water/Eau, Benzyl Alcohol, Eugenol, Isoeugenol, Citronellol.', 'Moss+ Bold:', 'SD Alcohol 40-B (Alcohol Denat.), Parfum/Fragrance, Aqua/Water/Eau, Linalool, Limonene, Citral, Geraniol.']</t>
  </si>
  <si>
    <t>P395032</t>
  </si>
  <si>
    <t>Book Expressive Travel Spray</t>
  </si>
  <si>
    <t>0.34 oz / 10 mL perfume spray</t>
  </si>
  <si>
    <t>['SD Alcohol 40-B (Alcohol Denat.), Parfum/Fragrance, Aqua/Water/Eau, Limonene, Linalool, Geraniol, Farnesol, Citral.']</t>
  </si>
  <si>
    <t>P501326</t>
  </si>
  <si>
    <t>Exploration Set</t>
  </si>
  <si>
    <t>['Book Expressive:', 'SD Alcohol 40-B (Alcohol Denat.), Parfum/Fragrance, Aqua/Water/Eau, Limonene, Linalool, Geraniol, Farnesol, Citral.', 'Book- Personal:', 'SD Alcohol 40-B (Alcohol Denat.), Parfum/Fragrance, Aqua/Water/Eau, Limonene, Farnesol.', 'Book+ Bold:', 'SD Alcohol 40-B (Alcohol Denat.), Parfum/Fragrance, Aqua/Water/Eau, Limonene, Linalool, Geraniol, Farnesol, Citral.', 'Gold Expressive:', 'SD Alcohol 40-B (Alcohol Denat.), Parfum/Fragrance, Aqua/Water/Eau, Benzyl Salicylate, Limonene, Linalool, Alpha-Isomethyl Ionone, Citral.', 'Gold- Personal:', 'SD Alcohol 40-B (Alcohol Denat.), Parfum/Fragrance, Aqua/Water/Eau, Benzyl Salicylate, Limonene, Linalool, Alpha-Isomethyl Ionone.', 'Gold+ Bold:', 'SD Alcohol 40-B (Alcohol Denat.), Parfum/Fragrance, Aqua/Water/Eau, Benzyl Salicylate, Evernia Prunastri (Oakmoss) Extract, Limonene, Linalool, Eugenol, Alpha-Isomethyl Ionone.', 'Velvet Expressive:', 'SD Alcohol 40-B (Alcohol Denat.), Parfum/Fragrance, Aqua/Water/Eau, Benzyl Alcohol, Eugenol, Citronellol, Isoeugenol, Geraniol.', 'Velvet- Personal:', 'SD Alcohol 40-B (Alcohol Denat.), Parfum/Fragrance, Aqua/Water/Eau, Benzyl Alcohol, Eugenol, Limonene.', 'Velvet+ Bold:', 'SD Alcohol 40-B (Alcohol Denat.), Parfum/Fragrance, Aqua/Water/Eau, Benzyl Alcohol, Eugenol, Isoeugenol, Citronellol.', 'Moss Expressive:', 'SD Alcohol 40-B (Alcohol Denat.), Parfum/Fragrance, Aqua/Water/Eau, Limonene, Linalool, Citral, Geraniol.', 'Moss- Personal:', 'SD Alcohol 40-B (Alcohol Denat.), Parfum/Fragrance, Aqua/Water/Eau, Limonene, Linalool, Citral, Geraniol, Citronellol.', 'Moss+ Bold:', 'SD Alcohol 40-B (Alcohol Denat.), Parfum/Fragrance, Aqua/Water/Eau, Linalool, Limonene, Citral, Geraniol.', 'Paper Expressive:', 'SD Alcohol 40-B (Alcohol Denat.), Parfum/Fragrance, Aqua/Water/Eau.', 'Paper- Personal:', 'SD Alcohol 40-B (Alcohol Denat.), Parfum/Fragrance, Aqua/Water/Eau.', 'Paper+ Bold:', 'SD Alcohol 40-B (Alcohol Denat.), Parfum/Fragrance, Aqua/Water/Eau.', 'Milk Expressive:', 'SD-Alcohol 40-B (Alcohol Denat.), Parfum/Fragrance, Aqua/Water/Eau, Coumarin, Methyl Benzoate, Eugenol, Benzyl Benzoate.', 'Milk- Personal:', 'SD-Alcohol 40-B (Alcohol Denat.), Parfum/Fragrance, Aqua/Water/Eau, Coumarin.', 'Milk+ Bold:', 'SD-Alcohol 40-B (Alcohol Denat.), Parfum/Fragrance, Aqua/Water/Eau, Coumarin, Eugenol, Benzyl Benzoate, Linalool.']</t>
  </si>
  <si>
    <t>P395002</t>
  </si>
  <si>
    <t>Rain</t>
  </si>
  <si>
    <t>3.4 oz / 100 mL perfume spray</t>
  </si>
  <si>
    <t>['SD-Alcohol 40-B (Alcohol Denat.), Parfum/Fragrance, Aqua/Water/Eau, Limonene, Hydroxycitronellal, Linalool, Benzyl Salicylate, Alpha-Isomethyl Ionone, Citral, Citronellol, Geraniol, Eugenol.']</t>
  </si>
  <si>
    <t>P395008</t>
  </si>
  <si>
    <t>Book Expressive</t>
  </si>
  <si>
    <t>P502255</t>
  </si>
  <si>
    <t>Milk- Personal Travel Spray</t>
  </si>
  <si>
    <t>['SD-Alcohol 40-B (Alcohol Denat.), Parfum/Fragrance, Aqua/Water/Eau, Coumarin.']</t>
  </si>
  <si>
    <t>P428440</t>
  </si>
  <si>
    <t>Velvet Expressive Travel Spray</t>
  </si>
  <si>
    <t>.34 oz / 10 mL</t>
  </si>
  <si>
    <t>.34 oz / 10 mL perfume spray</t>
  </si>
  <si>
    <t>['SD Alcohol 40-B (Alcohol Denat.), Parfum/Fragrance, Aqua/Water/Eau, Benzyl Alcohol, Eugenol, Citronellol, Isoeugenol, Geraniol.']</t>
  </si>
  <si>
    <t>P428439</t>
  </si>
  <si>
    <t>Nectar</t>
  </si>
  <si>
    <t>['SD-Alcohol 40-B (Alcohol Denat.), Parfum/Fragrance, Aqua/Water/Eau, Limonene, Linalool, Hexyl Cinnamal, Citral, Geraniol, Benzyl Benzoate, Isoeugenol.']</t>
  </si>
  <si>
    <t>P502315</t>
  </si>
  <si>
    <t>Milk+ Bold</t>
  </si>
  <si>
    <t>['SD-Alcohol 40-B (Alcohol Denat.), Parfum/Fragrance, Aqua/Water/Eau, Coumarin, Eugenol, Benzyl Benzoate, Linalool.']</t>
  </si>
  <si>
    <t>P399961</t>
  </si>
  <si>
    <t>Wool</t>
  </si>
  <si>
    <t>['SD-Alcohol 40-B (Alcohol Denat.), Parfum/Fragrance, Aqua/Water/Eau, Limonene, Alpha-Isomethyl Ionone, Linalool, Hexyl Cinnamal, Hydroxycitronellal, Coumarin, Benzyl Salicylate, Citronellol, Citral, Geraniol.']</t>
  </si>
  <si>
    <t>P502251</t>
  </si>
  <si>
    <t>Milk+ Bold Travel Spray</t>
  </si>
  <si>
    <t>P395028</t>
  </si>
  <si>
    <t>Moss Expressive Travel Spray</t>
  </si>
  <si>
    <t>['SD Alcohol 40-B (Alcohol Denat.), Parfum/Fragrance, Aqua/Water/Eau, Limonene, Linalool, Citral, Geraniol.']</t>
  </si>
  <si>
    <t>P428441</t>
  </si>
  <si>
    <t>Velvet Expressive</t>
  </si>
  <si>
    <t>P395006</t>
  </si>
  <si>
    <t>W*****y</t>
  </si>
  <si>
    <t>['SD Alcohol 40-B (Alcohol Denat.), Parfum/Fragrance, Aqua/Water/Eau, Linalool, Limonene, Alpha-Isomethyl Ionone, Coumarin, Citral, Hydroxycitronellal, Eugenol, Geraniol.']</t>
  </si>
  <si>
    <t>P394998</t>
  </si>
  <si>
    <t>Mimosa</t>
  </si>
  <si>
    <t>['TSD-Alcohol 40-B (Alcohol Denat.), Parfum/Fragrance, Aqua/Water/Eau, Limonene, Benzyl Salicylate, Hexyl Cinnamal, Linalool, Citronellol, Citral, Geraniol, Eugenol, Benzyl Benzoate, Farnesol, Coumarin, Benzyl Alcohol.']</t>
  </si>
  <si>
    <t>P501965</t>
  </si>
  <si>
    <t>Archive Kit Sampler Set</t>
  </si>
  <si>
    <t>['Leather:', 'SD-Alcohol 40-B (Alcohol Denat.), Parfum/Fragrance, Aqua/Water/Eau, Alpha-Isomethyl Ionone, Benzyl Benzoate, Benzyl Cinnamate, Cinnamyl Alcohol, Citral, Coumarin, Limonene, Linalool.', 'Vetiver:', 'SD-Alcohol 40-B (Alcohol Denat.), Parfum/Fragrance, Alpha-Isomethyl Ionone, Farnesol, Hydroxycitronellal, Isoeugenol, Linalool.', 'W*****y:', 'SD Alcohol 40-B (Alcohol Denat.), Parfum/Fragrance, Aqua/Water/Eau, Linalool, Limonene, Alpha-Isomethyl Ionone, Coumarin, Citral, Hydroxycitronellal, Eugenol, Geraniol.', 'Wool:', 'SD-Alcohol 40-B (Alcohol Denat.), Parfum/Fragrance, Aqua/Water/Eau, Limonene, Alpha-Isomethyl Ionone, Linalool, Hexyl Cinnamal, Hydroxycitronellal, Coumarin, Benzyl Salicylate, Citronellol, Citral, Geraniol.', 'Bergamot:', 'SD-Alcohol 40-B (Alcohol Denat.), Parfum/Fragrance, Limonene, Linalool, Citral, Citronellol, Geraniol.', 'Gin:', 'SD-Alcohol 40-B (Alcohol Denat.), Parfum/Fragrance, Aqua/Water/Eau, Limonene, Linalool, Benzyl Salicylate, Hydroxycitronellal, Citral, Geraniol, Citronellol.', 'Magnolia:', 'SD-Alcohol 40-B (Alcohol Denat.), Parfum/Fragrance, Aqua/Water/Eau, Linalool, Benzyl Salicylate, Hydroxycitronellal, Limonene, Hexyl Cinnamal, Alpha-Isomethyl Ionone, Citronellol, Benzyl Benzoate, Geraniol, Farnesol, Citral, Benzyl Alcohol, Isoeugenol.', 'Mimosa:', 'SD-Alcohol 40-B (Alcohol Denat.), Parfum/Fragrance, Aqua/Water/Eau, Limonene, Benzyl Salicylate, Hexyl Cinnamal, Linalool, Citronellol, Citral, Geraniol, Eugenol, Benzyl Benzoate, Farnesol, Coumarin, Benzyl Alcohol.', 'Nectar:', 'SD-Alcohol 40-B (Alcohol Denat.), Parfum/Fragrance, Aqua/Water/Eau, Limonene, Linalool, Hexyl Cinnamal, Citral, Geraniol, Benzyl Benzoate, Isoeugenol.', 'Rain:', 'SD-Alcohol 40-B (Alcohol Denat.), Parfum/Fragrance, Aqua/Water/Eau, Limonene, Hydroxycitronellal, Linalool, Benzyl Salicylate, Alpha-Isomethyl Ionone, Citral, Citronellol, Geraniol, Eugenol.']</t>
  </si>
  <si>
    <t>P501228</t>
  </si>
  <si>
    <t>EXPRESSIVE Scent Space Set</t>
  </si>
  <si>
    <t>['Book Expressive:', 'SD Alcohol 40-B (Alcohol Denat.), Parfum/Fragrance, Aqua/Water/Eau, Limonene, Linalool, Geraniol, Farnesol, Citral.', 'Gold Expressive:', 'SD Alcohol 40-B (Alcohol Denat.), Parfum/Fragrance, Aqua/Water/Eau, Benzyl Salicylate, Limonene, Linalool, Alpha-Isomethyl Ionone, Citral.', 'Velvet Expressive:', 'SD Alcohol 40-B (Alcohol Denat.), Parfum/Fragrance, Aqua/Water/Eau, Benzyl Alcohol, Eugenol, Citronellol, Isoeugenol, Geraniol.', 'Moss Expressive:', 'SD Alcohol 40-B (Alcohol Denat.), Parfum/Fragrance, Aqua/Water/Eau, Limonene, Linalool, Citral, Geraniol.', 'Paper Expressive:', 'SD Alcohol 40-B (Alcohol Denat.), Parfum/Fragrance, Aqua/Water/Eau.', 'Milk Expressive:', 'SD-Alcohol 40-B (Alcohol Denat.), Parfum/Fragrance, Aqua/Water/Eau, Coumarin, Methyl Benzoate, Eugenol, Benzyl Benzoate.']</t>
  </si>
  <si>
    <t>P402666</t>
  </si>
  <si>
    <t>Magnolia Eau de Parfum</t>
  </si>
  <si>
    <t>['SD-Alcohol 40-B (Alcohol Denat.), Parfum/Fragrance, Aqua/Water/Eau, Linalool, Benzyl Salicylate, Hydroxycitronellal, Limonene, Hexyl Cinnamal, Alpha-Isomethyl Ionone, Citronellol, Benzyl Benzoate, Geraniol, Farnesol, Citral, Benzyl Alcohol, Isoeugenol.']</t>
  </si>
  <si>
    <t>P395004</t>
  </si>
  <si>
    <t>Moss Expressive</t>
  </si>
  <si>
    <t>P501233</t>
  </si>
  <si>
    <t>BOLD + Scent Space Set</t>
  </si>
  <si>
    <t>['Book+ Bold:', 'SD Alcohol 40-B (Alcohol Denat.), Parfum/Fragrance, Aqua/Water/Eau, Limonene, Linalool, Geraniol, Farnesol, Citral.', 'Gold+ Bold:', 'SD Alcohol 40-B (Alcohol Denat.), Parfum/Fragrance, Aqua/Water/Eau, Benzyl Salicylate, Evernia Prunastri (Oakmoss) Extract, Limonene, Linalool, Eugenol, Alpha-Isomethyl Ionone.', 'Velvet+ Bold:', 'SD Alcohol 40-B (Alcohol Denat.), Parfum/Fragrance, Aqua/Water/Eau, Benzyl Alcohol, Eugenol, Isoeugenol, Citronellol.', 'Moss+ Bold:', 'SD Alcohol 40-B (Alcohol Denat.), Parfum/Fragrance, Aqua/Water/Eau, Linalool, Limonene, Citral, Geraniol.', 'Paper+ Bold:', 'SD Alcohol 40-B (Alcohol Denat.), Parfum/Fragrance, Aqua/Water/Eau.', 'Milk+ Bold:', 'SD-Alcohol 40-B (Alcohol Denat.), Parfum/Fragrance, Aqua/Water/Eau, Coumarin, Eugenol, Benzyl Benzoate, Linalool.']</t>
  </si>
  <si>
    <t>P502304</t>
  </si>
  <si>
    <t>Milk- Personal</t>
  </si>
  <si>
    <t>P501954</t>
  </si>
  <si>
    <t>Book - Personal Travel Spray</t>
  </si>
  <si>
    <t>['SD Alcohol 40-B (Alcohol Denat.), Parfum/Fragrance, Aqua/Water/Eau, Limonene, Farnesol.']</t>
  </si>
  <si>
    <t>P501985</t>
  </si>
  <si>
    <t>Book - Personal</t>
  </si>
  <si>
    <t>P501222</t>
  </si>
  <si>
    <t>PERSONAL - Scent Space Set</t>
  </si>
  <si>
    <t>['Book- Personal:', 'SD Alcohol 40-B (Alcohol Denat.), Parfum/Fragrance, Aqua/Water/Eau, Limonene, Farnesol.', 'Gold- Personal:', 'SD Alcohol 40-B (Alcohol Denat.), Parfum/Fragrance, Aqua/Water/Eau, Benzyl Salicylate, Limonene, Linalool, Alpha-Isomethyl Ionone.', 'Velvet- Personal:', 'SD Alcohol 40-B (Alcohol Denat.), Parfum/Fragrance, Aqua/Water/Eau, Benzyl Alcohol, Eugenol, Limonene.', 'Moss- Personal:', 'SD Alcohol 40-B (Alcohol Denat.), Parfum/Fragrance, Aqua/Water/Eau, Limonene, Linalool, Citral, Geraniol, Citronellol.', 'Paper- Personal:', 'SD Alcohol 40-B (Alcohol Denat.), Parfum/Fragrance, Aqua/Water/Eau.', 'Milk- Personal:', 'SD-Alcohol 40-B (Alcohol Denat.), Parfum/Fragrance, Aqua/Water/Eau, Coumarin.']</t>
  </si>
  <si>
    <t>P502351</t>
  </si>
  <si>
    <t>Gold+ Bold</t>
  </si>
  <si>
    <t>['SD Alcohol 40-B (Alcohol Denat.), Parfum/Fragrance, Aqua/Water/Eau, Benzyl Salicylate, Evernia Prunastri (Oakmoss) Extract, Limonene, Linalool, Eugenol, Alpha-Isomethyl Ionone.']</t>
  </si>
  <si>
    <t>P502226</t>
  </si>
  <si>
    <t>Gold- Personal Travel Spray</t>
  </si>
  <si>
    <t>['SD Alcohol 40-B (Alcohol Denat.), Parfum/Fragrance, Aqua/Water/Eau, Benzyl Salicylate, Limonene, Linalool, Alpha-Isomethyl Ionone.']</t>
  </si>
  <si>
    <t>P502316</t>
  </si>
  <si>
    <t>Velvet+ Bold Travel Spray</t>
  </si>
  <si>
    <t>['SD Alcohol 40-B (Alcohol Denat.), Parfum/Fragrance, Aqua/Water/Eau, Benzyl Alcohol, Eugenol, Isoeugenol, Citronellol.']</t>
  </si>
  <si>
    <t>P502287</t>
  </si>
  <si>
    <t>Gold- Personal</t>
  </si>
  <si>
    <t>P502256</t>
  </si>
  <si>
    <t>Gold+ Bold Travel Spray</t>
  </si>
  <si>
    <t>P502328</t>
  </si>
  <si>
    <t>Moss+ Bold Travel Spray</t>
  </si>
  <si>
    <t>['SD Alcohol 40-B (Alcohol Denat.), Parfum/Fragrance, Aqua/Water/Eau, Linalool, Limonene, Citral, Geraniol.']</t>
  </si>
  <si>
    <t>P502283</t>
  </si>
  <si>
    <t>Paper- Personal Travel Spray</t>
  </si>
  <si>
    <t>['SD Alcohol 40-B (Alcohol Denat.), Parfum/Fragrance, Aqua/Water/Eau.']</t>
  </si>
  <si>
    <t>P502347</t>
  </si>
  <si>
    <t>Velvet- Personal</t>
  </si>
  <si>
    <t>['SD Alcohol 40-B (Alcohol Denat.), Parfum/Fragrance, Aqua/Water/Eau, Benzyl Alcohol, Eugenol, Limonene.']</t>
  </si>
  <si>
    <t>P502260</t>
  </si>
  <si>
    <t>Book+ Bold Travel Spray</t>
  </si>
  <si>
    <t>P502282</t>
  </si>
  <si>
    <t>Moss+ Bold</t>
  </si>
  <si>
    <t>P502274</t>
  </si>
  <si>
    <t>Paper- Personal</t>
  </si>
  <si>
    <t>P502268</t>
  </si>
  <si>
    <t>Moss- Personal Travel Spray</t>
  </si>
  <si>
    <t>['SD Alcohol 40-B (Alcohol Denat.), Parfum/Fragrance, Aqua/Water/Eau, Limonene, Linalool, Citral, Geraniol, Citronellol.']</t>
  </si>
  <si>
    <t>P502262</t>
  </si>
  <si>
    <t>Velvet+ Bold</t>
  </si>
  <si>
    <t>P502279</t>
  </si>
  <si>
    <t>Paper Expressive Travel Spray</t>
  </si>
  <si>
    <t>P502278</t>
  </si>
  <si>
    <t>Velvet- Personal Travel Spray</t>
  </si>
  <si>
    <t>P502294</t>
  </si>
  <si>
    <t>Paper+ Bold</t>
  </si>
  <si>
    <t>P502230</t>
  </si>
  <si>
    <t>Book+ Bold</t>
  </si>
  <si>
    <t>P502263</t>
  </si>
  <si>
    <t>Paper+ Bold Travel Spray</t>
  </si>
  <si>
    <t>P502340</t>
  </si>
  <si>
    <t>Paper Expressive</t>
  </si>
  <si>
    <t>P502269</t>
  </si>
  <si>
    <t>Moss- Personal</t>
  </si>
  <si>
    <t>P500098</t>
  </si>
  <si>
    <t>Makeup Melting Balm Cleanser</t>
  </si>
  <si>
    <t>Community Sixty-Six</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</si>
  <si>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Polysorbate 20, Magnesium Aluminum Silicate, Coco-Caprylate/Caprate, Sodium Lauroyl Sarcosinate, Sorbitan Stearate, Kaolin, Saccharomyces Ferment, Triheptanoin, Decyl Glucoside, Acrylamide/Sodium Acryloyldimethyltaurate Copolymer, C9-12 Alkane, Polyurethane-100, 1,2-Hexanediol, Sodium Benzoate, Caprylyl Glycol, Allantoin, Tocopheryl Acetate, Isohexadecane, Butylene Glycol, Lauroyl Lysine, Polysorbate 80,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</si>
  <si>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['Vegan', 'Good for: Dullness/Uneven Texture', 'Clean at Sephora', 'Fragrance Free', 'Good for: Dryness', 'Best for Dry, Combo, Normal Skin']</t>
  </si>
  <si>
    <t>P500114</t>
  </si>
  <si>
    <t>Retinol Resurfacing Night Moisturizer</t>
  </si>
  <si>
    <t>['Water (Aqua), Butylene Glycol, Squalane, Niacinamide, Glycereth-7 Triacetate, Coco-Caprylate/Caprate, Saccharomyces Ferment, Caprylic/Capric Triglyceride, Triheptanoin, Tocopheryl Acetate, Glyceryl Caprylate, Lecithin, Tromethamine, Ammonium Acryloyldimethyltaurate/VP Copolymer, Caffeine, Acrylamide/Sodium Acryloyldimethyltaurate Copolymer, C9-12 Alkane, Polyurethane-100, Citric Acid, Isohexadecane, Panthenol, Sucrose, Hydroxyethylcellulose, Retinol, Lauroyl Lysine, Carbomer, Glyceryl Undecylenate, Sodium Hyaluronate, Polysorbate 80, Oryza Sativa (Rice) Bran Extract, Sorbitan Oleate, 1,2-Hexanediol, Decyl Glucoside, BHT, Hydroxyacetophenone, Sodium Benzoate, Caprylyl Glycol, Polygonum Cuspidatum Root Extract, Glycyrrhiza Glabra (Licorice) Root Extract, Ethoxydiglycol, Betula Alba Bark Extract, Boswellia Serrata Extract, Lycium Barbarum (Goji Berry) Fruit Extract, Phenoxyethanol, Ferulic Acid, Disodium Phosphate, Polysorbate 60, Centella Asiatica Extract, Palmitoyl Hexapeptide-14, Sodium Phosphate.']</t>
  </si>
  <si>
    <t>['Good for: Dullness/Uneven Texture', 'Clean at Sephora', 'Retinol', 'Good for: Anti-Aging', 'Fragrance Free']</t>
  </si>
  <si>
    <t>P500094</t>
  </si>
  <si>
    <t>Hydrating Oil-Free Gel Moisturizer</t>
  </si>
  <si>
    <t>['Water (Aqua), Butylene Glycol, Squalane, Glycereth-7 Triacetate, Coco-Caprylate/Caprate, Niacinamide, Glycerin, Triheptanoin, Sodium Polyacrylate, C9-12 Alkane, Glyceryl Caprylate, Ethylhexyl Stearate, Polyurethane-100, Polysorbate 20, Tromethamine, Ammonium Acryloyldimethyltaurate/VP Copolymer, Decyl Glucoside, Panthenol, Sodium Hyaluronate, Lactic Acid, Glyceryl Undecylenate, Trideceth-6, Propanediol, Citric Acid, 1,2-Hexanediol, C11-15-Isoalkanes, Oryza Sativa (Rice) Bran Extract, Oryza Sativa (Rice) Hull Extract, Spinacia Oleracea (Spinach) Leaf Extract, Hydroxyacetophenone, Caprylyl Glycol, Ipomoea Batatas RootExtract, Sodium Benzoate, Polyglutamic Acid, Camellia Sinensis Leaf Extract, Ferulic Acid, Lactobacillus Ferment Lysate, Saccharomyces Lysate.']</t>
  </si>
  <si>
    <t>['Hyaluronic Acid', 'Hydrating', 'Clean at Sephora', 'Fragrance Free', 'Best for Dry, Combo, Normal Skin', 'Cruelty-Free']</t>
  </si>
  <si>
    <t>P500113</t>
  </si>
  <si>
    <t>Detoxifying AHA/BHA Gel Cleanser</t>
  </si>
  <si>
    <t>['Water (Aqua), Glycolic Acid, Decyl Glucoside, Glycerin, Sodium Hydroxide, Niacinamide, Sodium Lauroyl Sarcosinate, Salicylic Acid, Citric Acid, Sodium Methyl Cocoyl Taurate, Acrylates/C10-30 Alkyl Acrylate Crosspolymer, Glyceryl Caprylate, Sodium Lauroyl Lactylate, Mandelic Acid, Panthenol, Glyceryl Undecylenate, Cucumis Melo (Kiwano Melon) Fruit Extract, Hydroxyacetophenone, Lactobacillus Ferment Lysate, Lepidium Meyenii Root Extract, Sodium Benzoate, 1,2-Hexanediol, Caprylyl Glycol, Camellia Sinensis Leaf Extract, Saccharomyces Lysate.']</t>
  </si>
  <si>
    <t>['Best for Oily Skin', 'Good for: Pores', 'Clean at Sephora', 'Fragrance Free', 'Good for: Acne/Blemishes', 'Cruelty-Free']</t>
  </si>
  <si>
    <t>P500109</t>
  </si>
  <si>
    <t>Hydrating Caffeine Eye Cream</t>
  </si>
  <si>
    <t>['Good for: Loss of firmness', 'Good for: Dark Circles', 'Clean at Sephora', 'Good for: Anti-Aging', 'Fragrance Free', 'Cruelty-Free']</t>
  </si>
  <si>
    <t>P500096</t>
  </si>
  <si>
    <t>Oil Control Moisturizer with Niacinamide</t>
  </si>
  <si>
    <t>['Water (Aqua), Ethylhexyl Palmitate, Glyceryl Stearate SE, Butylene Glycol, Cetearyl Alcohol, Coco-Caprylate/Caprate, Myristic Acid, Niacinamide, Glycerin, Saccharomyces Ferment, Sodium Stearoyl Glutamate, Squalane, Triheptanoin, Tromethamine,Lecithin, Polysorbate 20, Glyceryl Caprylate, Citric Acid, C9-12 Alkane, Polyurethane-100, C18-36 Acid Triglyceride, Polyacrylate-13, Lauroyl Lysine, Vitis Vinifera (Grape) Seed Oil, Azelaic Acid, Vaccinium Myrtillus Fruit Extract, Decyl Glucoside, Polyisobutene, Carbomer, Hydroxyethylcellulose, Saccharum Officinarum (Sugar Cane) Extract, Ammonium Acryloyldimethyltaurate/VP Copolymer, Glyceryl Undecylenate, 1,2-Hexanediol, Citrus Aurantium Dulcis (Orange) Fruit Extract, Citrus Limon (Lemon) Fruit Extract, Sorbitan Isostearate, Acer Saccharum (Sugar Maple) Extract, Aphanizomenon Flos-Aquae Extract, Wine Extract, Akebia Quinata Stem Extract, Hydroxyacetophenone, Lactobacillus Ferment Lysate, Saccharomyces Lysate, Sodium Benzoate, Caprylyl Glycol, Sebacic Acid, Disodium Phosphate, Polysorbate 60, Sodium Phosphate.']</t>
  </si>
  <si>
    <t>['Best for Oily Skin', 'Clean at Sephora', 'Fragrance Free', 'Good for: Acne/Blemishes', 'Niacinamide', 'Cruelty-Free']</t>
  </si>
  <si>
    <t>P500106</t>
  </si>
  <si>
    <t>Everyday Mineral Moisturizer SPF 30 Sunscreen</t>
  </si>
  <si>
    <t>['Zinc Oxide 13.20 - 14.00 %, Water (Aqua), C12-15 Alkyl Benzoate, Isododecane, Caprylic/Capric Triglyceride, Butylene Glycol, Glyceryl Stearate SE, Polymethylsilsesquioxane/Trimethylsiloxysilicate, Squalane, Glycerin, Saccharomyces Ferment, Coco-Caprylate/Caprate, Polyglyceryl-3 Diisostearate, Sodium Stearoyl Glutamate, Lecithin, Triheptanoin, Cetearyl Alcohol, Polyhydroxystearic Acid, Tromethamine, Glyceryl Caprylate, C18-36 Acid Triglyceride, C9-12 Alkane, Disteardimonium, Hectorite, Polyurethane-100, Sucrose, Lauroyl Lysine, Panthenol, Propylene Carbonate, Decyl Glucoside, Glyceryl Undecylenate, Sodium Hyaluronate, Hydroxyethylcellulose, Eugenia Caryophyllus (Clove) Bud Extract, 1,2-Hexanediol, Oryza Sativa (Rice) Hull Extract, Hydroxyacetophenone, Ipomoea Batatas Root Extract, Sodium Benzoate, Caprylyl Glycol, Betula Alba Bark Extract, Boswellia Serrata Extract, Polygonum Cuspidatum Root Extract, Camellia Sinensis Leaf Extract, Lactobacillus Ferment Lysate, Saccharomyces Lysate, Centella Asiatica Extract']</t>
  </si>
  <si>
    <t>['Clean at Sephora', 'Good for: Anti-Aging', 'Fragrance Free', 'Reef Safe SPF', 'Best for Dry, Combo, Normal Skin', 'Cruelty-Free']</t>
  </si>
  <si>
    <t>P500120</t>
  </si>
  <si>
    <t>Nourishing Rich Moisturizer with Hyaluronic Acid</t>
  </si>
  <si>
    <t>['Water (Aqua), Butylene Glycol, Coco-Caprylate/Caprate, Glyceryl Stearate SE, Squalane, Triheptanoin, Glycereth-7 Triacetate, Polyglyceryl-3 Diisostearate, Sodium Stearoyl Glutamate, Glycerin, Cetearyl Alcohol, Polyurethane-100, C9-12 Alkane, Glyceryl Caprylate, Tromethamine, Polysorbate 20, Butyrospermum Parkii (Shea) Butter, Carbomer, Panthenol, Sucrose, Acrylamide/Sodium Acryloyldimethyltaurate Copolymer, C12-15 Alkyl Benzoate, Tocopheryl Acetate, Isohexadecane, Decyl Glucoside, Glyceryl Undecylenate, Sodium Hyaluronate, Spinacia Oleracea (Spinach) Leaf Extract, Tetrahexyldecyl Ascorbate, Hydroxyethylcellulose, 1,2-Hexanediol, Polysorbate 80, Oryza Sativa (Rice) Hull Extract, Hydroxyacetophenone, Ubiquinone, Sorbitan Oleate, Sodium Benzoate, Caprylyl Glycol, Aphanizomenon Flos-Aquae Extract, Ipomoea Batatas Root Extract, Wine Extract, Lactobacillus Ferment Lysate, Saccharomyces Lysate, Akebia Quinata Stem Extract, Camellia Sinensis Leaf Extract, Disodium Phosphate, Polysorbate 60, Citric Acid, Sodium Phosphate.']</t>
  </si>
  <si>
    <t>['Hyaluronic Acid', 'Best for Dry Skin', 'Clean at Sephora', 'Good for: Anti-Aging', 'Fragrance Free', 'Cruelty-Free']</t>
  </si>
  <si>
    <t>P500116</t>
  </si>
  <si>
    <t>Hydrating Cream Cleanser with Hyaluronic Acid</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</si>
  <si>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Magnesium Aluminum Silicate, Coco-Caprylate/Caprate, Sodium Lauroyl Sarcosinate, Sorbitan Stearate, Kaolin, Saccharomyces Ferment, Triheptanoin, Decyl Glucoside, C9-12 Alkane, Polyurethane-100, 1,2-Hexanediol, Sodium Benzoate, Caprylyl Glycol, Allantoin, Tocopheryl Acetate, Isohexadecane, Butylene Glycol, Lauroyl Lysine,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</si>
  <si>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['Best for Combination Skin', 'Good for: Dullness/Uneven Texture', 'Hydrating', 'Clean at Sephora', 'Fragrance Free', 'Cruelty-Free']</t>
  </si>
  <si>
    <t>P429516</t>
  </si>
  <si>
    <t>Full Spectrum 360Â° Sun Silk Drops Organic Sunscreen SPF 30</t>
  </si>
  <si>
    <t>COOLA</t>
  </si>
  <si>
    <t>['Avobenzone 3.0%, Octisalate 4.0%, Octocrylene 8.0%, Aloe Barbadensis Leaf Juice, Butyloctyl Salicylate, Glycerin, Polyglyceryl-6 Stearate, Carthamus Tinctorius (Safflower) Seed Oil, Olea Europaea (Olive) Fruit Oil, Simmondsia Chinensis (Jojoba) Seed Oil, Theobroma Cacao (Cocoa) Seed Extract, Jasminum Sambac (Jasmine) Leaf Cell Extract, Schinus Molle Extract, Sodium Hyaluronate, Sodium Hydroxide, Plankton Extract, Water, Ethyl Ferulate, Propanediol, Butylene Glycol, 1,2-Hexanediol, Caprylyl Glycol, Glyceryl Stearate, Hydroxyacetophenone, Polyglyceryl-6 Behenate, Acrylates/C10-30 Alkyl Acrylate Crosspolymer, Sodium Phytate, Tocopheryl Acetate, Fragrance (Natural).']</t>
  </si>
  <si>
    <t>['Hyaluronic Acid', 'Liquid Formula', 'Community Favorite', 'Clean at Sephora', 'Hydrating', 'SPF']</t>
  </si>
  <si>
    <t>P396623</t>
  </si>
  <si>
    <t>Makeup Setting Spray Organic Sunscreen SPF 30</t>
  </si>
  <si>
    <t>1.5 oz</t>
  </si>
  <si>
    <t>['Avobenzone 2.8%, Homosalate 3.5%, Octisalate 3.9%, Alcohol (Organic), Aloe Barbadensis Leaf Extract (Organic), Algae Extract (Organic), Citrus Aurantium Dulcis (Organic Orange) Fruit Water, Cucumis Sativus (Organic Cucumber) Fruit Extract, Dicaprylyl Carbonate, Diisopropyl Adipate, Ethyl Ferulate, Flavor, Glycerin (Organic), Helianthus Annuus (Sunflower) Seed Oil, Isodecyl Neopentanoate, Juniperus Communis Callus Extract, Paeonia Lactiflora Leaf Cell Extract, Phoenix Dactilyfera (Date) Leaf Cell Extract, Pvp, Silica Silylate, Sodium Hyaluronate, Water.']</t>
  </si>
  <si>
    <t>['Hyaluronic Acid', 'Clean at Sephora', 'Matte Finish', 'Best for Oily, Combo, Normal Skin', 'Reef Safe SPF', 'SPF']</t>
  </si>
  <si>
    <t>P468640</t>
  </si>
  <si>
    <t>Full Spectrum 360Âº Refreshing Water Cream Organic Face Sunscreen SPF 50</t>
  </si>
  <si>
    <t>['Hyaluronic Acid', 'Hydrating', 'Clean at Sephora', 'Good for: Dryness', 'Best for Oily, Combo, Normal Skin', 'SPF']</t>
  </si>
  <si>
    <t>P418221</t>
  </si>
  <si>
    <t>Organic Sunless Tan Anti-Aging Face Serum</t>
  </si>
  <si>
    <t>['Water (Aqua),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t>
  </si>
  <si>
    <t>['Clean at Sephora', 'Hydrating', 'Hyaluronic Acid', 'Reef Safe SPF', 'Good for: Anti-Aging']</t>
  </si>
  <si>
    <t>P455618</t>
  </si>
  <si>
    <t>Full Spectrum 360Â° Refreshing Water Mist Organic Face Sunscreen SPF 18</t>
  </si>
  <si>
    <t>['Aloe Barbadensis Leaf Extract (ORGANIC), Anisaldehyde, Benzyl Acetate, Butylene Glycol, Caprylic/Capric Triglyceride, Caprylyl Glycol, Cocos Nucifera (Coconut) Water (ORGANIC), Delta-Decalactone, Didecyldimonium Chloride, Ethyl Butyrate, Gamma-Nonalactone, Gamma-Octalactone, Heliotropine, Jasminum Sambac (Jasmine) Leaf Cell Extract, Juniperus Mexicana, Methyl Benzoate, Methylpropanediol, Nerolidol, Polyquaternium-80, Propanediol, Schinus Molle Extract, Sodium Hyaluronate, Sodium Phytate, Theobroma Cacao (Cocoa) Seed Extract, Tridecane, Triethyl Citrate, Undecane, Vanillin, Water, Avobenzone 2%, Homosalate 10%, Octisalate 5%, Octocrylene 5.5%']</t>
  </si>
  <si>
    <t>['Natural Finish', 'Liquid Formula', 'Clean at Sephora', 'Hydrating', 'Alcohol Free', 'SPF']</t>
  </si>
  <si>
    <t>P395723</t>
  </si>
  <si>
    <t>Classic Body Organic Sunscreen Spray SPF 50 Fragrance-Free</t>
  </si>
  <si>
    <t>6.0 oz/ 177 mL</t>
  </si>
  <si>
    <t>['Alcohol (Organic), Algae (Organic) Extract, Aloe Barbadensis (Organic) Leaf Extract, Butyloctyl Salicylate, Cucumis Sativus (Organic Cucumber) Fruit Extract, Fragaria Vesca (Organic Strawberry) Fruit Extract, Glycerin (Organic), Va/Butyl Maleate/Isobornyl Acrylate Copolymer, Water.']</t>
  </si>
  <si>
    <t>['Liquid Formula', 'Clean at Sephora', 'Hydrating', 'Reef Safe SPF', 'SPF']</t>
  </si>
  <si>
    <t>P455341</t>
  </si>
  <si>
    <t>Classic Body Organic Sunscreen Spray SPF 70 Peach Blossom</t>
  </si>
  <si>
    <t>['Alcohol (ORGANIC), Bisabolol (ORGANIC), Brassica Campestris (Rapeseed) Seed Oil, Butyloctyl Salicylate, Camelina Sativa Seed Oil, Carthamus Tinctorius (Safflower) Seed Oil (ORGANIC), Cocos Nucifera (Coconut) Oil, Decanal, Ethyl Ferulate, Ethyl Hexanoate, Ethylhexyl Methoxycrylene, Gamma-Nonalactone, Gamma-Undecalactone, Glycerin, Heliotropine, Hexyl Acetate, Limnanthes Alba (Meadowfoam) Seed Oil, Mauritia Flexuosa (Buriti) Fruit Oil (ORGANIC), Opuntia Ficus-Indica Flower Extract, Polyester-8, Prunus Persica (Peach) Flower Extract, Rubus Idaeus (Raspberry) Seed Oil (ORGANIC), Triethyl Citrate, VA/Butyl Maleate/Isobornyl Acrylate Copolymer, Water.']</t>
  </si>
  <si>
    <t>P452002</t>
  </si>
  <si>
    <t>Classic Face Sunscreen SPF 50 White Tea</t>
  </si>
  <si>
    <t>['Avobenzone 1.75% Homosalate 5% Octisalate 2% Octocrylene 5%, Aloe Barbadensis Leaf Juice (Organic), Brassica Campestris (Rapeseed) Seed Oil, Butylene Glycol, Camelina Sativa Seed Oil, Caprylyl Glycol, Carthamus Tinctorius (Safflower) Oleosomes, Carthamus Tinctorius (Safflower) Seed Oil (Organic), Carthamus Tinctorius (Safflower) Seedcake Extract, Decyl Glucoside, Dimethicone, Glycerin (Organic), Hydrogenated Methyl Abietata, Hydrolyzed Jojoba Esters, Jojoba Esters, Limnanthes Alba (Meadowfoam) Seed Oil, Mauritia Flexuosa Fruit Oil, 1,2 Hexanediol, Opuntia Ficus-Indica Flower Extract, Polyacrylate Crosspolymer-6, Polysilicone-11, Rubus Idaeus (Raspberry) Seed Oil, Silica, Sodium Phytate, Tropolone, Xanthan Gum.']</t>
  </si>
  <si>
    <t>['Natural Finish', 'Clean at Sephora', 'Hydrating', 'UV Protection', 'SPF']</t>
  </si>
  <si>
    <t>P441645</t>
  </si>
  <si>
    <t>Sunless Tan Firming Lotion</t>
  </si>
  <si>
    <t>6 fl.oz/ 177 mL</t>
  </si>
  <si>
    <t>['Water, Caprylic/Capric Triglyceride, Dihydroxyacetone, Carthamus Tinctorius (Safflower) Seed Oil*, Propanediol, Polyglyceryl-2 Stearate, Cetearyl Alcohol, Glycerin**, Coco-Caprylate, Aloe Barbadensis Leaf Juice Powder*, Butyrospermum Parkii (Shea Butter)*, Caffeine, Alaria Esculenta Extract, Pisum Sativum (Pea) Extract, Lavandula Angustifolia (Lavender) Flower Extract*, Hydrolyzed Adansonia Digitata Seed Protein, Glyceryl Stearate, Simmondsia Chinensis (Jojoba) Seed Oil*, Tocopherol, Cetearyl Glucoside, Stearyl Alcohol, Citric Acid, Carrageenan, Fragrance, Gluconolactone, Potassium Sorbate, Sodium Benzoate.']</t>
  </si>
  <si>
    <t>['allure 2020 Best of Beauty Award Winner', 'Clean at Sephora', 'Hydrating', 'Reef Safe SPF', 'Best for Dry, Combo, Normal Skin']</t>
  </si>
  <si>
    <t>P442267</t>
  </si>
  <si>
    <t>Sunless Tan Express Sculpting Mousse</t>
  </si>
  <si>
    <t>7 oz/ 207 mL</t>
  </si>
  <si>
    <t>['Water, Dihydroxyacetone, Hamamelis Virginiana (Witch Hazel) Water*, Propanediol, Decyl Glucoside, Coco-Glucoside, Aloe Barbadensis Leaf Juice Powder*, Caffeine, Centella Asiatica Meristem Cell Culture, Nephelium Longana Seed Extract, Coffea Arabica (Coffee) Seed Extract, Camellia Sinensis Leaf Extract*, Quillaja Saponaria Extract*, Chamomilla Recutita (Matricaria) Flower Extract*, Heptyl Undecylenate, Caprylic/Capric Glycerides Polyglycerin-10 Esters, Glycerin**, Lecithin, Citrus Aurantium Bergamia (Bergamot) Fruit Oil*, Hydrolyzed Quinoa, Glyceryl Oleate, Alcohol Denat.**, Xylitol, Caprylic Acid, Alcohol, Xanthan Gum, Fragrance, Gluconolactone, Potassium Sorbate, Sodium Benzoate, Citric Acid.']</t>
  </si>
  <si>
    <t>['Best for Dry, Combo, Normal Skin', 'Good for: Dullness/Uneven Texture', 'Clean at Sephora']</t>
  </si>
  <si>
    <t>P429508</t>
  </si>
  <si>
    <t>Sunless Tan Dry Body Oil Mist</t>
  </si>
  <si>
    <t>['Water, Propanediol, Dihydroxyacetone, *Alcohol Denat., *Glycerin, *Aloe Barbadensis Leaf Powder, Hamamelis Virginiana (Witch Hazel) Water, *Hibiscus Sabdariffa Flower Extract, Chamomilla Recutita (Matricaria) Flower Extract, *Argania Spinosa Kernel Oil, Citrus Aurantium Bergamia (Bergamot) Fruit Oil, Ascorbyl Palmitate, Heptyl Undecylenate, Caprylic/Capric Glycerides Polyglycerin-10 Esters, Polyglyceryl-6 Caprylate, Polyglyceryl-6 Ricinoleate, Polyglyceryl-4 Caprate, Polyglyceryl-3 Cocoate, Alcohol, Caramel, Flavor, Gluconolactone, Potassium Sorbate, Sodium Benzoate.']</t>
  </si>
  <si>
    <t>P483057</t>
  </si>
  <si>
    <t>COOLA Organic Liplux Classic Sunscreen Lip Oil SPF 30</t>
  </si>
  <si>
    <t>.11 oz/ 3.2 mL</t>
  </si>
  <si>
    <t>['Avobenzone 3.0%, Homosalate 4.0%, Octisalate 4.0%, Octocrylene 10.0% Adipic Acid/Diglycol Crosspolymer, Camellia Oleifera Seed Oil, Caprylic/Capric Triglyceride, Ethylhexyl Methoxycrylene, Flavor, Glyceryl Caprylate, Helianthus Annuus (Sunflower) Seed Oil, Polyglyceryl-3 Diisostearate, Polyurethane-79, Punica Granatum Flower Extract, Simmondsia Chinensis (Jojoba) Seed Oil, Sodium Saccharin, Tocopheryl Acetate.']</t>
  </si>
  <si>
    <t>P482257</t>
  </si>
  <si>
    <t>Classic Body Organic Sunscreen Lotion SPF 50</t>
  </si>
  <si>
    <t>5 oz / 148 mL</t>
  </si>
  <si>
    <t>Guava Mango</t>
  </si>
  <si>
    <t>['Aloe Barbadensis Leaf Juice, Carthamus Tinctorius (Safflower) Oleosomes, Water, Carthamus Tinctorius (Safflower) Seed Oil, Glycerin, Polyacrylate Crosspolymer-6, Limnanthes Alba (Meadowfoam) Seed Oil, Mauritia Flexuosa (Buriti) Fruit Oil, Rubus Idaeus (Raspberry) Seed Oil, Brassica Campestris (Rapeseed) Seed Oil, Opuntia Ficus-Indica Flower Extract, Camelina Sativa Seed Oil, Tropolone, Cetearyl Alcohol, Cetyl Palmitate, 1,2-Hexanediol, Caprylyl Glycol, Sorbitan Palmitate, Methyl Dihydroabietate, Xanthan Gum, Dimethicone, Sorbitan Oleate, Gluconolactone, Sodium Hydroxide, Citric Acid, Silica, Sodium Phytate, Sodium Benzoate, Polysilicone-11, Butylene Glycol, Decyl Glucoside, Fragrance (Natural), Avobenzone 1.84%, Homosalate 5.25%, Octisalate 2.15%, Octocrylene 5.25%']</t>
  </si>
  <si>
    <t>P482259</t>
  </si>
  <si>
    <t>Dew Good Illuminating Serum SPF 30</t>
  </si>
  <si>
    <t>['Avobenzone 3.0%, Octisalate 4.0%, Octocrylene 8.0%, Aloe Barbadensis Leaf Juice, Butyloctyl Salicylate, Glycerin, Ammonium Acryloyldimethyltaurate/VP Copolymer, Bismuth Oxychloride, Lactobacillus Ferment, Jasminum Sambac (Jasmine) Leaf Cell Extract, Theobroma Cacao (Cocoa) Seed Extract, Schinus Molle Extract, Water, Titanium Dioxide, Ethyl Ferulate, Tropolone, Mica, Hydroxyacetophenone, Propanediol, Butylene Glycol, Sodium Stearoyl Glutamate, 1,2-Hexanediol, Caprylyl Glycol, Ethylhexyl Hydroxystearate, Maltodextrin, Sodium Phytate, Fragrance (Natural).']</t>
  </si>
  <si>
    <t>P483078</t>
  </si>
  <si>
    <t>COOLA Scalp &amp; Hair Mist Organic Sunscreen SPF 30</t>
  </si>
  <si>
    <t>['Avobenzone: 2.5%, Homosalate: 6.0%, Octisalate: 5.0%, Octocrylene: 7.0%, Alcohol Denat., Algae Extract, C12-15 Alkyl Benzoate, Centella Asiatica Extract, Cinnamidopropyltrimonium Chloride, Citrus Aurantium Bergamia (Bergamot) Fruit Oil, Elaeis Guineensis (Palm) Fruit Extract, Flavor, Glycerin, Glycine Soja (Soybean) Seed Extract, Oryza Sativa (Rice) Extract, Panthenol, Plumeria Acutifolia Flower Extract, Water (Aqua), Xylitol.']</t>
  </si>
  <si>
    <t>['Clean at Sephora', 'SPF']</t>
  </si>
  <si>
    <t>P482258</t>
  </si>
  <si>
    <t>Mineral Face Sunscreen Sheer Matte SPF 30</t>
  </si>
  <si>
    <t>['Zinc Oxide 10.5%, Aloe Barbadensis Leaf Juice, Caprylic/Capric Triglyceride, Butyloctyl Salicylate, Polyglyceryl-4 Laurate/Succinate, Glycerin, Methyl Methacrylate Crosspolymer, Poly C10-30 Alkyl Acrylate, Sorbitan Oleate, Trimethoxybenzylidene Pentanedione, Arachidyl Alcohol, Hydroxyethyl Acrylate/Sodium Acryloyldimethyl Taurate Copolymer, Carthamus Tinctorius (Safflower) Oleosomes, Mauritia Flexuosa Fruit Oil, Rubus Idaeus (Raspberry) Seed Oil, Limnanthes Alba (Meadowfoam) Seed Oil, Oenothera, Biennis (Evening Primrose) Oil, Rosa Canina Seed Oil, Helianthus Annuus (Sunflower) Seed Oil, Ricinus Communis (Castor) Seed Oil, Opuntia Vulgaris Extract, Behenyl Alcohol, Polyhydroxystearic Acid, Isostearic Acid, Benzyl Alcohol, Arachidyl Glucoside, Xanthan Gum, 1,2-Hexanediol, Caprylyl Glycol, Citric Acid, Hydrogenated Polyisobutene, Iron Oxides, CI 77891, Sorbitan Isostearate, CI 77492, CI 77491, Disteardimonium Hectorite, CI 77499, Propylene Carbonate, Gluconolactone, Sodium Benzoate.']</t>
  </si>
  <si>
    <t>P482256</t>
  </si>
  <si>
    <t>Classic Face Organic Sunscreen Lotion SPF 30</t>
  </si>
  <si>
    <t>Cucumber</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</si>
  <si>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</si>
  <si>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P500880</t>
  </si>
  <si>
    <t>Classic Face Organic Sunscreen Lotion SPF 50</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</si>
  <si>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</si>
  <si>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P504987</t>
  </si>
  <si>
    <t>Refreshing Water Sunscreen Stick SPF 50</t>
  </si>
  <si>
    <t>0.8 oz / 22 g</t>
  </si>
  <si>
    <t>['Avobenzone 2.5%, Homosalate 3.5%, Octisalate 2.15%, Octocrylene 5.0%, Aloe Barbadensis Leaf Juice , Glycerin , Sodium Stearate, Carthamus Tinctorius (Safflower) Oleosomes , Polyglyceryl-10 Caprylate/Caprate, Butyloctyl Salicylate, Copernicia Cerifera (Carnauba) Wax , Sorbitan Olivate, VP/Hexadecene Copolymer, Cocos Nucifera (Coconut) Fruit Water , Jasminum Sambac (Jasmine) Leaf Cell Extract, Melia Azadirachta Leaf Extract, Melia Azadirachta Flower Extract, Corallina Officinalis Extract, Solanum Melongena (Eggplant) Fruit Extract, Theobroma Cacao (Cocoa) Seed Extract, Aloe Barbadensis Flower Extract, Simmondsia Chinensis (Jojoba) Seed Oil, Hyaluronic Acid, Coccinia Indica Fruit Extract, Curcuma Longa (Turmeric) Root Extract, Ocimum Basilicum (Basil) Flower/Leaf Extract, Ocimum Sanctum Leaf Extract, Schinus Molle Extract, Propanediol, Butylene Glycol, 1,2-Hexanediol, Caprylyl Glycol, Water, Tropolone, Fragrance (Natural).']</t>
  </si>
  <si>
    <t>['Hyaluronic Acid', 'Clean at Sephora', 'Hydrating', 'SPF', 'Niacinamide', 'Cruelty-Free']</t>
  </si>
  <si>
    <t>P480589</t>
  </si>
  <si>
    <t>The Dry Shampoo</t>
  </si>
  <si>
    <t>Crown Affair</t>
  </si>
  <si>
    <t>.53 oz/ 15 g</t>
  </si>
  <si>
    <t>['Tapioca Starch, Oryza Sativa (Rice) Starch, Cetrimonium Chloride, Trehalose, Saccharomyces, Persimmon Fruit Juice Ferment Extract, Sodium Bicarbonate, Fragrance (Parfum), Camellia Japonica (Tsubaki) Seed oil, Isodecylneopentanoate, Dimethicone, CI 77491, CI 77492, CI 77499, Linalool.']</t>
  </si>
  <si>
    <t>['allure 2020 Best of Beauty Award Winner', 'Clean at Sephora', 'Good for: Volume', 'All Hair Types', 'Good for: Frizz', 'Good for: Oily Scalp']</t>
  </si>
  <si>
    <t>P480581</t>
  </si>
  <si>
    <t>The Silk Scrunchie No. 001 Set</t>
  </si>
  <si>
    <t>['Good for: Damage', 'Clean at Sephora', 'All Hair Types', 'Good for: Hair Thinning', 'Good for: Frizz']</t>
  </si>
  <si>
    <t>Hair Tools</t>
  </si>
  <si>
    <t>P480593</t>
  </si>
  <si>
    <t>The Hair Towel</t>
  </si>
  <si>
    <t>['Good for: Damage', 'Clean at Sephora', 'All Hair Types', 'Good for: Hair Thinning', 'Curl-Enhancing', 'Good for: Frizz']</t>
  </si>
  <si>
    <t>P480596</t>
  </si>
  <si>
    <t>The Leave-In Conditioner Cream for Hydrated Hair</t>
  </si>
  <si>
    <t>['Good for: Damage', 'Clean at Sephora', 'Heat Protection', 'Good for: Frizz', 'Good for: Dryness', 'Without Sulfates SLS &amp; SLES']</t>
  </si>
  <si>
    <t>P480587</t>
  </si>
  <si>
    <t>The Comb No. 002</t>
  </si>
  <si>
    <t>tortoise</t>
  </si>
  <si>
    <t>['Vegan', 'Good for: Damage', 'Clean at Sephora', 'Good for: Volume', 'Good for: Hair Thinning', 'Good for: Frizz']</t>
  </si>
  <si>
    <t>P480590</t>
  </si>
  <si>
    <t>The Hair Oil</t>
  </si>
  <si>
    <t>['Dimethicone, Isodecyl Neopentanoate, Camellia Japonica (Tsubaki) Seed Oil, Limnanthes Alba (Meadowfoam) Seed Oil, Fragrance/Parfum.']</t>
  </si>
  <si>
    <t>['Vegan', 'Clean at Sephora', 'Heat Protection', 'All Hair Types', 'Good for: Frizz', 'Without Sulfates SLS &amp; SLES']</t>
  </si>
  <si>
    <t>P480584</t>
  </si>
  <si>
    <t>The Brush No. 001</t>
  </si>
  <si>
    <t>['Good for: Damage', 'Clean at Sephora', 'Good for: Volume', 'Good for: Hair Thinning', 'Good for: Frizz']</t>
  </si>
  <si>
    <t>P480594</t>
  </si>
  <si>
    <t>The Ritual Shampoo</t>
  </si>
  <si>
    <t>8.1 oz/ 240 mL</t>
  </si>
  <si>
    <t>['Water/Aqua/Eau, Lauramidopropyl Hydroxysultaine, Sodium Laurylglucosides Hydroxypropylsulfonate, Cocamidopropyl Hydroxysultaine, Sodium Cocoyl Sarcosinate, Disodium Lauryl Sulfosuccinate, Glycerin, Ethyltrimonium Chloride Methacrylate/Hydrolyzed Wheat Protein Copolymer, Fragrance/Parfum, Camellia Japonica (Tsubaki) Seed Oil, Isodecyl Neopentanoate, Gluconolactone, Sodium Benzoate, Calcium Gluconate, Citric Acid.']</t>
  </si>
  <si>
    <t>['Clean at Sephora', 'Good for: Volume', 'All Hair Types', 'Good for: Hair Thinning', 'Without Sulfates SLS &amp; SLES', 'Good for: Oily Scalp']</t>
  </si>
  <si>
    <t>P480591</t>
  </si>
  <si>
    <t>The Renewal Hydrating Hair Mask</t>
  </si>
  <si>
    <t>['Water/Aqua/Eau, Behentrimonium Chloride, Glycerin, Cetrimonium Chloride, Cetearyl Alcohol, Isopropyl Alcohol, Caprylic/CapricTriglyceride, Cetyl Alcohol, Dimethicone, Isodecyl Neopentanoate, Camellia Japonica (Tsubaki) Seed Oil, Citrus Junos (Yuzu) Fruit Extract, Butylene Glycol, Fragrance/Parfum, Gluconolactone, Sodium Benzoate, Calcium Gluconate, Linalool.']</t>
  </si>
  <si>
    <t>['Good for: Damage', 'Clean at Sephora', 'All Hair Types', 'Good for: Frizz', 'Good for: Dryness', 'Without Sulfates SLS &amp; SLES']</t>
  </si>
  <si>
    <t>P500779</t>
  </si>
  <si>
    <t>The Cleansing Scalp Scrub Shampoo</t>
  </si>
  <si>
    <t>['Sodium Chloride, Water/Aqua/Eau, Cocamidopropyl Hydroxysultaine, Disodium Lauryl Sulfosuccinate, Sodium Methyl Cocoyl Taurate, Sodium Cocoyl Sarcosinate, Menthyl Lactate, Fragrance/Parfum, Gluconolactone, Citric Acid, Sodium Benzoate, Camellia Japonica (Tsubaki) Seed Oil, Isodecyl Neopentanoate, Calcium Gluconate.']</t>
  </si>
  <si>
    <t>['Volumizing', 'Good for: Color Care', 'Clean at Sephora', 'All Hair Types', 'Good for: Flaky/Dry Scalp', 'Good for: Oily Scalp']</t>
  </si>
  <si>
    <t>P480595</t>
  </si>
  <si>
    <t>The Ritual Conditioner</t>
  </si>
  <si>
    <t>7.4 oz/ 220 mL</t>
  </si>
  <si>
    <t>['Water/Aqua/Eau, Behentrimonium Chloride, Cetrimonium Chloride, Bis-(Isostearoyl/Oleoyl Isopropyl) Dimonium Methosulfate, Cetyl Alcohol, Cetearyl Alcohol, Isopropyl Alcohol, Camellia Japonica (Tsubaki) Seed Oil, Dimethicone, Fructooligosaccharides, Beta Vulgaris (Beet) Root Extract, Lactic Acid, Fragrance/Parfum, Linalool, Potassium Lactate, Isodecyl Neopentanoate, Gluconolactone, Sodium Benzoate, Calcium Gluconate.']</t>
  </si>
  <si>
    <t>P504592</t>
  </si>
  <si>
    <t>The Flexible Hold Finishing Hair Gel</t>
  </si>
  <si>
    <t>['Vegan', 'Light Hold', 'Clean at Sephora', 'All Hair Types', 'Good for: Frizz', 'Increases Shine']</t>
  </si>
  <si>
    <t>P502003</t>
  </si>
  <si>
    <t>Weightless Air Dry Curly Hair Cream</t>
  </si>
  <si>
    <t>Curlsmith</t>
  </si>
  <si>
    <t>8 oz / 237 mL</t>
  </si>
  <si>
    <t>['Water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Linalool, Limonene, Citronellol.']</t>
  </si>
  <si>
    <t>['Curl-Enhancing', 'Good for: Frizz', 'Good for: Dryness']</t>
  </si>
  <si>
    <t>P502005</t>
  </si>
  <si>
    <t>Mini Weightless Air Dry Curly Hair Cream</t>
  </si>
  <si>
    <t>P501966</t>
  </si>
  <si>
    <t>Bouncy Strength Volume Hair Foam</t>
  </si>
  <si>
    <t>7.5 oz / 222 mL</t>
  </si>
  <si>
    <t>['Water (Aqua), VP/VA Copolymer, Cocamidopropyl Betaine, Hydrolyzed Rice Protein, Hydrolyzed Hemp Seed Extract, Ribes Nigrum (Black Currant) Fruit Extract, Lentinus Edodes (Shiitake Mushroom) Extract, Psidium Guajava (Guava) Fruit Extract, Brassica Oleracea Acephala (Kale) Leaf Extract, Cucurbita Pepo (Pumpkin) Seed Extract, Opuntia Tuna (Prickly Pear) Fruit Extract, Glycerin, Panthenol, Potassium Sorbate, Ethylhexylglycerin, Disodium EDTA, Citric Acid, Sodium Benzoate, PEG-40 Hydrogenated Castor Oil, Laurtrimonium Chloride, Sodium Bisulfite, Sodium Chloride, Phenoxyethanol, Sodium Hydroxide, Fragrance (Parfum), Benzyl Alcohol, Linalool, Limonene, Geraniol.']</t>
  </si>
  <si>
    <t>['Medium Hold', 'Good for: Volume', 'Curl-Enhancing', 'Good for: Frizz']</t>
  </si>
  <si>
    <t>P501997</t>
  </si>
  <si>
    <t>Curly Hair Strength Styling Set for Damaged Hair</t>
  </si>
  <si>
    <t>['Multi-Tasking Conditioner:', 'Water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 'Core Strength Shampoo:', 'Water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 'Bond Curl Rehab Hair Salve:', 'Water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 'Shape Up Aqua Gel:', 'Water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</si>
  <si>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['Good for: Damage', 'Curl-Enhancing', 'All Hair Types', 'Without Parabens', 'Without Silicones', 'Without Sulfates SLS &amp; SLES']</t>
  </si>
  <si>
    <t>P502031</t>
  </si>
  <si>
    <t>Transitioning Curly Hair Set</t>
  </si>
  <si>
    <t>['Curl Quenching Conditioning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'Double Cream Deep Quencher:', 'Water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 'Hold Me Softly Style Balm:', 'Water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 'In-Shower Style Fixer:', 'Water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</si>
  <si>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['Medium Hold', 'Curl-Enhancing', 'Coily Hair', 'Curly Hair']</t>
  </si>
  <si>
    <t>P501960</t>
  </si>
  <si>
    <t>Bond Curl Rehab Hair Salve</t>
  </si>
  <si>
    <t>['Water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t>
  </si>
  <si>
    <t>['Good for: Damage', 'Curl-Enhancing', 'Good for: Frizz', 'Good for: Dryness']</t>
  </si>
  <si>
    <t>P501982</t>
  </si>
  <si>
    <t>Curl Defining Styling Hair Souffle Gel</t>
  </si>
  <si>
    <t>16 oz / 473 mL</t>
  </si>
  <si>
    <t>['Water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</si>
  <si>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['Medium Hold', 'Curl-Enhancing', 'Good for: Frizz', 'Coily Hair', 'Curly Hair', 'Wavy Hair']</t>
  </si>
  <si>
    <t>P501989</t>
  </si>
  <si>
    <t>Mini Bond Curl Rehab Hair Salve</t>
  </si>
  <si>
    <t>P502011</t>
  </si>
  <si>
    <t>High Definition Curls 3- Step Hair Set</t>
  </si>
  <si>
    <t>['Curl Quenching Conditioning Hair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'Moisture Memory Reactivator:', 'Water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 'Curl Defining Styling Hair Souffle:', 'Water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</si>
  <si>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P502022</t>
  </si>
  <si>
    <t>Hold Me Softly Curly Hair Styling Cream Balm</t>
  </si>
  <si>
    <t>['Water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t>
  </si>
  <si>
    <t>P501949</t>
  </si>
  <si>
    <t>Curl Quenching Conditoning Hair Wash</t>
  </si>
  <si>
    <t>['Water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t>
  </si>
  <si>
    <t>['Curl-Enhancing', 'All Hair Types', 'Without Parabens', 'Without Silicones', 'Without Sulfates SLS &amp; SLES']</t>
  </si>
  <si>
    <t>P501983</t>
  </si>
  <si>
    <t>Hydro Style Flexi Hair Jelly</t>
  </si>
  <si>
    <t>['Water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Fragrance (Parfum), Linalool, Limonene, Citronellol.']</t>
  </si>
  <si>
    <t>['Medium Hold', 'Curl-Enhancing', 'All Hair Types', 'Without Parabens', 'Without Silicones', 'Without Sulfates SLS &amp; SLES']</t>
  </si>
  <si>
    <t>P502017</t>
  </si>
  <si>
    <t>Clarifying Detox Microbiome Scalp Hair Set</t>
  </si>
  <si>
    <t>['Super Slip Pre-Biotic Primer:', 'Water (Aqua), Glycerin, Polyquaternium-10, Dicaprylyl Carbonate, PEG-40 Hydrogenated Castor Oil, Saccharomyces/Rice Ferment Filtrate (Fermented Rice Water), Hylocereus Undatus (Dragon Fruit) Fruit Extract, Paullinia Cupana (Guarana) Seed Extract, Urtica Dioica (Nettle) Leaf Extract, Zingiber Officinale (Ginger) Root Extract, Fructose, Inulin, Hydroxypropylammonium Gluconate, Hydroxypropylgluconamide, Polyester-11, Xanthan Gum, Citric Acid, Ethylhexylglycerin, Tartaric Acid, Tocopherol, Potassium Sorbate, Sodium Benzoate, Phenoxyethanol, Fragrance (Parfum), Benzyl Alcohol , Linalool, Limonene.', 'Wash &amp; Scrub Detox Pro-Biotic:', 'Water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 'Post-Biotic Calming Conditioner:', 'Water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</si>
  <si>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['Good for: Damage', 'All Hair Types', 'Good for: Flaky/Dry Scalp']</t>
  </si>
  <si>
    <t>P501961</t>
  </si>
  <si>
    <t>Bonding Hair Oil</t>
  </si>
  <si>
    <t>['Hydrogenated Ethylhexyl Olivate, Hydrogenated Olive Oil Unsaponifiables, Coco-Caprylate/Caprate, Shea Butter Ethyl Esters, Hydrogenated Castor Oil/Sebacic Acid Copolymer, Prunus Armeniaca (Apricot) Kernel Oil, Hippophae Rhamnoides (Sea Buckthorn) Fruit Oil, Lens Esculenta (Lentil) Seed Extract, Hydrolyzed Cicer (Chickpea) Seed Extract, Chenopodium Quinoa Seed Extract, Fragrance (Parfum), Linalool, Limonene, Geraniol, Benzyl Alcohol, Citronellol.']</t>
  </si>
  <si>
    <t>['Curl-Enhancing', 'All Hair Types', 'Good for: Frizz']</t>
  </si>
  <si>
    <t>P501958</t>
  </si>
  <si>
    <t>Double Hair Cream Deep Conditioner</t>
  </si>
  <si>
    <t>['Water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t>
  </si>
  <si>
    <t>['Curl-Enhancing', 'Good for: Dryness', 'Without Parabens', 'Without Silicones', 'Without Sulfates SLS &amp; SLES', 'Cruelty-Free']</t>
  </si>
  <si>
    <t>P502026</t>
  </si>
  <si>
    <t>Mini Hold Me Softly Curly Hair Styling Cream Balm</t>
  </si>
  <si>
    <t>P501977</t>
  </si>
  <si>
    <t>Mini Curl Defining Styling Hair Souffle</t>
  </si>
  <si>
    <t>P501995</t>
  </si>
  <si>
    <t>Multi-Tasking Conditoner</t>
  </si>
  <si>
    <t>['Water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t>
  </si>
  <si>
    <t>['Good for: Damage', 'Hydrating', 'Curl-Enhancing', 'All Hair Types', 'Good for: Frizz']</t>
  </si>
  <si>
    <t>P502019</t>
  </si>
  <si>
    <t>In-Shower Style Fixer Curly Hair Gel</t>
  </si>
  <si>
    <t>['Water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</si>
  <si>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['Medium Hold', 'Curl-Enhancing', 'Good for: Frizz', 'Without Parabens', 'Without Silicones', 'Without Sulfates SLS &amp; SLES']</t>
  </si>
  <si>
    <t>P501972</t>
  </si>
  <si>
    <t>Miracle Shield Heat Protectant Leave In Teatment</t>
  </si>
  <si>
    <t>['Water (Aqua), Crambe Abyssinica Seed Oil Phytosterol Esters, Hydrogenated Ethylhexyl Olivate, Saccharomyces Cerevisiae Extract, Glycerin, Squalane, Hydrogenated Olive Oil Unsaponifiables, Brassica Oleracea Acephala (Kale) Leaf Extract, Cucurbita Pepo (Pumpkin) Seed Extract, Lentinus Edodes (Shiitake Mushroom) Extract, Opuntia Tuna (Prickly Pear) Fruit Extract, Psidium Guajava (Guava) Fruit Extract, Ribes Nigrum (Black Currant) Fruit Extract, C20-22 Alkyl Phosphate, C20-22 Alcohols, Polysorbate 60, Polyester-11, Hydroxyethyl Acrylate/Sodium Acryloyldimethyl Taurate Copolymer, Ethylhexylglycerin, Citric Acid, Disodium Edta, Leuconostoc/Radish Root Ferment Filtrate, Potassium Sorbate, Aminomethyl Propanol, Sodium Hydroxide, Phenoxyethanol, Sodium Benzoate, Fragrance (Parfum), Linalool, Limonene, Geraniol.']</t>
  </si>
  <si>
    <t>['Heat Protection', 'Curl-Enhancing', 'All Hair Types', 'Without Parabens', 'Without Silicones', 'Without Sulfates SLS &amp; SLES']</t>
  </si>
  <si>
    <t>P501968</t>
  </si>
  <si>
    <t>Feather- Light Protein Hair Cream</t>
  </si>
  <si>
    <t>['Water (Aqua), Cetearyl Alcohol, Prunus Amygdalus Dulcis (Sweet Almond) Oil, Propanediol, Polyglyceryl-3 Methylglucose Distearate, PVP, Hydrolyzed Rice Protein, Hydrolyzed Hemp Seed Extract, Opuntia Tuna (Prickly Pear) Fruit Extract, Ribes Nigrum (Black Currant) Fruit Extract, Psidium Guajava (Guava) Fruit Extract, Brassica Oleracea Acephala (Kale) Leaf Extract, Lentinus Edodes (Shiitake Mushroom) Extract, Cucurbita Pepo (Pumpkin) Seed Extract, Butyrospermum Parkii (Shea) Butter, Citric Acid, Ethylhexylglycerin, Disodium EDTA, Xanthan Gum, Caprylyl Glycol, Potassium Sorbate, Sodium Benzoate, Phenoxyethanol, Sodium Hydroxide, Glycerin, Fragrance (Parfum), Benzyl Alcohol, Citronellol, Geraniol, Limonene, Linalool.']</t>
  </si>
  <si>
    <t>['Medium Hold', 'Curl-Enhancing', 'All Hair Types', 'Good for: Frizz']</t>
  </si>
  <si>
    <t>P502008</t>
  </si>
  <si>
    <t>Hair Defrizzion Dryer &amp; XXL Diffuser</t>
  </si>
  <si>
    <t>['Good for: Volume', 'All Hair Types', 'Good for: Frizz']</t>
  </si>
  <si>
    <t>P502068</t>
  </si>
  <si>
    <t>Mini Hydro Style Flexi Hair Jelly</t>
  </si>
  <si>
    <t>P502001</t>
  </si>
  <si>
    <t>Full Body Thickening Hair Lotion</t>
  </si>
  <si>
    <t>['Water (Aqua), VP/VA Copolymer, Cetearyl Alcohol, Diheptyl Succinate, Polyquaternium-110, Zingiber Officinale (Ginger) Root Extract, Hylocereus Undatus Fruit Extract, Urtica Dioica (Nettle) Leaf Extract, Paullinia Cupana (Guarana) Seed Extract, Citric Acid, Glycerin, Guar Hydroxypropyltrimonium Chloride, Capryloyl Glycerin/Sebacic Acid Copolymer, Laurtrimonium Chloride, Behentrimonium Chloride, Ethylhexylglycerin, Sodium Gluconate, Phenoxyethanol, Potassium Sorbate, Sodium Benzoate, Sodium Bisulfite, Isopropyl Alcohol, Fragrance (Parfum), Linalool, Limonene, Citronellol.']</t>
  </si>
  <si>
    <t>P502014</t>
  </si>
  <si>
    <t>Wash &amp; Scrub Clarifying Detox Shampoo</t>
  </si>
  <si>
    <t>['Water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t>
  </si>
  <si>
    <t>['Curl-Enhancing', 'Without Parabens', 'Without Silicones', 'Without Sulfates SLS &amp; SLES', 'Good for: Flaky/Dry Scalp']</t>
  </si>
  <si>
    <t>P501979</t>
  </si>
  <si>
    <t>Moisture Memory Recativator Hair Leave-In</t>
  </si>
  <si>
    <t>['Water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t>
  </si>
  <si>
    <t>P502000</t>
  </si>
  <si>
    <t>Core Strength Shampoo</t>
  </si>
  <si>
    <t>12 oz / 355 mL</t>
  </si>
  <si>
    <t>['Water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t>
  </si>
  <si>
    <t>['Curl-Enhancing', 'Without Parabens', 'Without Silicones', 'Without Sulfates SLS &amp; SLES']</t>
  </si>
  <si>
    <t>P501974</t>
  </si>
  <si>
    <t>Hydro Cream Soothing Deep Conditioner Hair Mask</t>
  </si>
  <si>
    <t>['Water (Aqua), Cetearyl Alcohol, Behentrimonium Chloride, Propanediol, Hydroxypropyl Starch Phosphate, Cetyl Palmitate, Guar Hydroxypropyltrimonium Chloride, Sodium Hyaluronate, Lavandula Angustifolia (Lavender) Flower Extract, Camellia Sinensis (Green Tea) Leaf Extract, Thymus Vulgaris (Thyme) Leaf Extract, Phyllanthus Emblica (Amla) Fruit Extract, Cedrus Atlantica (Cedar Wood) Bark Extract, Hamamelis Virginiana (Witch Hazel) Leaf Extract, Butyrospermum Parkii (Shea) Butter, Glycerin, Panthenol, Ethylhexylglycerin, Citric Acid, Disodium EDTA, Sodium Hydroxide, Potassium Sorbate, Sodium Benzoate, Phenoxyethanol, Fragrance (Parfum), Linalool, Limonene.']</t>
  </si>
  <si>
    <t>['Curl-Enhancing', 'All Hair Types', 'Good for: Dryness', 'Without Parabens', 'Without Silicones', 'Without Sulfates SLS &amp; SLES']</t>
  </si>
  <si>
    <t>P503312</t>
  </si>
  <si>
    <t>Scalp Stimulating Booster</t>
  </si>
  <si>
    <t>['Water (Aqua), Propanediol, Xanthan Gum, Pisum Sativum (Pea) Sprout Extract, Paullinia Cupana (Guarana) Seed Extract, Zingiber Officinale (Ginger) Root Extract*, Scutellaria Baicalensis (Chinese Skullcap) Root Extract, Hylocereus Undatus (Dragon Fruit) Fruit Extract, Urtica Dioica (Nettle) Leaf Extract*, Triticum Vulgare (Wheat) Germ Extract, Glycine Soja (Soybean) Germ Extract, Arginine, Caprylyl/Capryl Glucoside, Citric Acid, Ethylhexylglycerin, Glyceryl Caprylate, Polyglyceryl-6 Oleate, Sodium Cocoyl Glutamate, Glycerin, Gluconolactone, Calcium Gluconate, Sodium Benzoate, Potassium Sorbate, Sodium Surfactin, Phenoxyethanol, Lactic Acid, Fragrance (Parfum), Linalool, Limonene, Citronellol.']</t>
  </si>
  <si>
    <t>['Good for: Hair Thinning', 'Curl-Enhancing', 'All Hair Types']</t>
  </si>
  <si>
    <t>P501963</t>
  </si>
  <si>
    <t>Curly Hair Styling Set - Shine</t>
  </si>
  <si>
    <t>['Shine Shampoo:', 'Water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 'Shine Conditioner:', 'Water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 'Shine Cream:', 'Water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 'Shine Jelly:',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</si>
  <si>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['Fragrance Free', 'Increases Shine']</t>
  </si>
  <si>
    <t>P502033</t>
  </si>
  <si>
    <t>Mini In-Shower Style Fixer Curly Hair Gel</t>
  </si>
  <si>
    <t>P501986</t>
  </si>
  <si>
    <t>Mini Double Hair Cream Deep Conditioner</t>
  </si>
  <si>
    <t>P502024</t>
  </si>
  <si>
    <t>Curl Conditioning Hair Oil-In-Cream</t>
  </si>
  <si>
    <t>['Water (Aqua), Glycerin, Butyrospermum Parkii (Shea) Butter, Cetearyl Alcohol, Glyceryl Stearate, Cocos Nucifera (Coconut) Oil, Fragrance (Parfum), Cetrimonium Chloride, Cetyl Alcohol, Selaginella Lepidophylla (Resurrection Flower) Extract, Daucus Carota Sativa (Carrot) Root Extract, Sesamum Indicum (Sesame) Seed Oil, Carapa Guaianensis (Andiroba) Seed Oil, Olea Europaea (Olive) Fruit Oil, Aloe Barbadensis (Aloe Vera) Leaf Juice, Ocimum Basilicum (Basil) Leaf Extract, Helianthus Annuus (Sunflower) Seed Oil, Piper Nigrum (Black Pepper) Seed Extract, Rosmarinus Officinalis (Rosemary) Leaf Extract, Salvia Officinalis (Sage) Leaf Extract, Panthenol, Glyceryl Caprylate, Glyceryl Undecylenate, Potassium Sorbate, Lauryl Alcohol, Myristyl Alcohol, Dicaprylyl Ether, Tocopherol, Sodium Benzoate, Sodium Hydroxide, Disodium EDTA, Limonene, Linalool.']</t>
  </si>
  <si>
    <t>['Curl-Enhancing', 'Coily Hair', 'Good for: Dryness', 'Curly Hair', 'Without Parabens', 'Without Sulfates SLS &amp; SLES']</t>
  </si>
  <si>
    <t>P503303</t>
  </si>
  <si>
    <t>Full Lengths Density Elixir</t>
  </si>
  <si>
    <t>['Water (Aqua), Propanediol, Glycerin, Larix Europaea (Larch Tree) Wood Extract, Glycine Soja (Soybean) Germ Extract, Pisum Sativum (Pea) Sprout Extract, Scutellaria Baicalensis (Chinese Skullcap) Root Extract, Camellia Sinensis (Green Tea) Leaf Extract, Phyllanthus Emblica (Amla) Fruit Extract, Lavandula Angustifolia (Lavender) Flower Extract, Thymus Vulgaris (Thyme) Leaf Extract, Thuja Occidentalis (White Cedar) Leaf Extract, Trifolium Pratense (Clover) Flower Extract, Triticum Vulgare (Wheat) Germ Extract, Peg-40 Hydrogenated Castor Oil, Sodium Citrate, Citric Acid, Butylene Glycol, Glycine, Arginine, Ppg-26-Buteth-26, Gluconolactone, Dextran, Apigenin, Acetyl Tetrapeptide-3, Oleanolic Acid, Biotinoyl Tripeptide-1, Calcium Gluconate, Sodium Benzoate, Potassium Sorbate, Zinc Chloride, Sodium Metabisulfite, Lactic Acid, Phenoxyethanol.']</t>
  </si>
  <si>
    <t>['Good for: Hair Thinning', 'Without Parabens', 'Without Silicones', 'Without Sulfates SLS &amp; SLES']</t>
  </si>
  <si>
    <t>P501967</t>
  </si>
  <si>
    <t>Mini Curl Conditoning Hair Oil-In-Cream</t>
  </si>
  <si>
    <t>P501962</t>
  </si>
  <si>
    <t>Mini Shine Strong Hold Hair Gel</t>
  </si>
  <si>
    <t>['Water (Aqua), Polyquaternium-69, Glycerin, Peg-40 Hydrogenated Castor Oil, Humulus Lupulus (Hops) Extract, Jasminum Officinale (Jasmine) Flower Extract, Citrus Limon (Lemon) Peel Extract, Carbomer, Ethylhexylglycerin, Disodium Edta, Butylene Glycol, Aminomethyl Propanol, Sodium Benzoate, Phenoxyethanol, Iodopropynyl Butylcarbamate.']</t>
  </si>
  <si>
    <t>['Curl-Enhancing', 'Fragrance Free', 'Good for: Frizz', 'Increases Shine']</t>
  </si>
  <si>
    <t>P502027</t>
  </si>
  <si>
    <t>Mini Shine Hair Cream Leave In Conditioner</t>
  </si>
  <si>
    <t>['Water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t>
  </si>
  <si>
    <t>P501992</t>
  </si>
  <si>
    <t>Shine Hair Cream Leave In Conditioner</t>
  </si>
  <si>
    <t>P502020</t>
  </si>
  <si>
    <t>Intense Treatment Hair Serum</t>
  </si>
  <si>
    <t>4 oz / 106 g</t>
  </si>
  <si>
    <t>['Butyrospermum Parkii (Shea) Butter, Jojoba Esters, Persea Gratissima (Avocado) Oil, Olea Europaea (Olive) Fruit Oil, Fragrance (Parfum), Avena Sativa (Oat) Kernel Oil, Carapa Guaianensis (Andiroba) Seed Oil, Macadamia Integrifolia Seed Oil, Prunus Armeniaca (Apricot) Kernel Oil, Aloe Barbadensis (Aloe Vera) Leaf Juice, Ocimum Basilicum (Basil) Leaf Extract, Piper Nigrum (Black Pepper) Seed Extract, Rosmarinus Officinalis (Rosemary) Leaf Extract, Salvia Officinalis (Sage) Leaf Extract, Helianthus Annuus (Sunflower) Seed Oil, Isopropyl Myristate, Tocopherol, Limonene, Linalool, Iron Oxides (CI 77491/Red, CI 77492/Yellow, CI 77499/Black).']</t>
  </si>
  <si>
    <t>['Good for: Damage', 'Hydrating', 'Curl-Enhancing', 'Good for: Dryness']</t>
  </si>
  <si>
    <t>P503296</t>
  </si>
  <si>
    <t>Ultimate Lengths 30-Day Therapy Supplements</t>
  </si>
  <si>
    <t>['Water (Aqua), Sodium Methyl Cocoyl Taurate, Cocamidopropyl Betaine, Lauryl Glucoside, Peg-120 Methyl Glucose Trioleate, Sodium Chloride, Citrus Limon (Lemon) Peel Extract, Ananas Sativus (Pineapple) Fruit Extract, Taraxacum Officinale (Dandelion) Extract, Solidago Virgaurea (Goldenrod) Extract, Citric Acid, Caramel, Guar Hydroxypropyltrimonium Chloride, Polyquaternium-10, Glycerin, Propanediol, Sodium Benzoate, Potassium Sorbate, Phenoxyethanol, Fragrance (Parfum).']</t>
  </si>
  <si>
    <t>['Collagen', 'All Hair Types', 'Good for: Hair Thinning']</t>
  </si>
  <si>
    <t>Hair Supplements</t>
  </si>
  <si>
    <t>P501970</t>
  </si>
  <si>
    <t>Shape Up Aqua Hair Gel</t>
  </si>
  <si>
    <t>['Water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</si>
  <si>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['Medium Hold', 'Curl-Enhancing', 'All Hair Types']</t>
  </si>
  <si>
    <t>P501993</t>
  </si>
  <si>
    <t>Shine Strong Hold Hair Gel</t>
  </si>
  <si>
    <t>P501971</t>
  </si>
  <si>
    <t>Mini Shine Flexible Hold Hair Jelly</t>
  </si>
  <si>
    <t>['Water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</si>
  <si>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P502007</t>
  </si>
  <si>
    <t>Glow Perfecting Conditoner</t>
  </si>
  <si>
    <t>['Water (Aqua), Cetearyl Alcohol, Hydroxypropyl Starch Phosphate, Cetyl Palmitate, Behentrimonium Chloride, Citrullus Lanatus (Watermelon) Seed Extract, Aspalathus Linearis (Rooibos) Leaf Extract, Butyrospermum Parkii (Shea) Butter, Fragaria Vesca (Strawberry) Fruit Extract, Beta Vulgaris (Beet) Root Extract, Panthenol, Glycerin, Guar Hydroxypropyltrimonium Chloride, Glyceryl Caprylate, Glyceryl Undecylenate, Citric Acid, Disodium EDTA, Potassium Sorbate, Sodium Benzoate, Sodium Hydroxide, Fragrance (Parfum).']</t>
  </si>
  <si>
    <t>['Good for: Color Care', 'All Hair Types', 'Good for: Dryness', 'Increases Shine']</t>
  </si>
  <si>
    <t>P501978</t>
  </si>
  <si>
    <t>Post-Wash Calming Conditoner</t>
  </si>
  <si>
    <t>['Water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</si>
  <si>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P501975</t>
  </si>
  <si>
    <t>Shine Conditoner</t>
  </si>
  <si>
    <t>['Water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t>
  </si>
  <si>
    <t>P501980</t>
  </si>
  <si>
    <t>Mini Shine Shampoo</t>
  </si>
  <si>
    <t>['Water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t>
  </si>
  <si>
    <t>P502060</t>
  </si>
  <si>
    <t>Mini Shine Conditoner</t>
  </si>
  <si>
    <t>P501987</t>
  </si>
  <si>
    <t>Shine Flexible Hold Hair Jelly</t>
  </si>
  <si>
    <t>P501953</t>
  </si>
  <si>
    <t>Shine Shampoo</t>
  </si>
  <si>
    <t>P501952</t>
  </si>
  <si>
    <t>Vivid Tones Vibrancy Shampoo</t>
  </si>
  <si>
    <t>['Good for: Color Care', 'All Hair Types', 'Increases Shine']</t>
  </si>
  <si>
    <t>P462672</t>
  </si>
  <si>
    <t>Prickly Pear Hair Oil</t>
  </si>
  <si>
    <t>dae</t>
  </si>
  <si>
    <t>['Cyclopentasiloxane, Dimethicone, Caprylyl Methicone, C13-15 Alkane, Ethyl Macadamiate, Opuntia Ficus-Indica Seed Oil (Sweet Prickly Pear), Argania Spinosa Kernel Oil Î¨ Fragrance, Limnanthes Alba (Meadowfoam) Seed Oil, Plukenetia Volubilis Seed Oil, Eclipta Prostrata Extract, Melia Azadirachta Leaf Extract, Moringa Oleifera Seed Oil, Tocopherol.']</t>
  </si>
  <si>
    <t>['Fresh Scent', 'All Hair Types', 'Curl-Enhancing', 'Good for: Frizz', 'Increases Shine']</t>
  </si>
  <si>
    <t>P482668</t>
  </si>
  <si>
    <t>Cactus Fruit 3-in-1 Styling Cream</t>
  </si>
  <si>
    <t>['Water,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</si>
  <si>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['Clean at Sephora', 'All Hair Types', 'Curl-Enhancing', 'Good for: Frizz', 'Without Sulfates SLS &amp; SLES', 'Increases Shine']</t>
  </si>
  <si>
    <t>P457410</t>
  </si>
  <si>
    <t>Signature Shampoo</t>
  </si>
  <si>
    <t>['Water, Sodium Lauroyl Methyl Isethionate, Sodium C14-16 Olefin Sulfonate, Cocamidopropyl Betaine, Sodium Cocoyl Isethionate, Sodium Methyl Oleoyl Taurate, Betaine, Acrylates Copolymer, Citrus Aurantium Dulcis (Orange) Peel Oil Fragrance, Phenoxyethanol, Lauryl Lactyl Lactate, Silicone Quaternium-3, Trisodium Ethylenediamine Disuccinate, Guar Hydroxypropyltrimonium Chloride, Caprylyl Glycol, Chlorphenesin, Glycerin, Eclipta Prostrata Extract, Trideceth-12, Mica, Polyquaternium-7, Tetrasodium Glutamate Diacetate, Titanium Dioxide, Melia Azadirachta Leaf Extract, Moringa Oleifera Leaf Extract, Moringa Oleifera Seed Oil, Butylene Glycol, Cereus Grandiflorus (Cactus) Extract, Citrus Aurantifolia (Lime) Fruit Extract, Hibiscus Rosa-Sinensis Flower Extract, Phalaenopsis Amabilis Flower Extract, Aloe Barbadensis Leaf Juice.']</t>
  </si>
  <si>
    <t>['Good for: Color Care', 'Clean at Sephora', 'Good for: Frizz', 'Curly Hair', 'Straight Hair', 'Good for: Oily Scalp']</t>
  </si>
  <si>
    <t>P474035</t>
  </si>
  <si>
    <t>Monsoon Moisture Mask</t>
  </si>
  <si>
    <t>8 oz/ 240 mL</t>
  </si>
  <si>
    <t>['Water,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t>
  </si>
  <si>
    <t>['Good for: Damage', 'Hydrating', 'Clean at Sephora', 'All Hair Types', 'Without Parabens', 'Without Sulfates SLS &amp; SLES']</t>
  </si>
  <si>
    <t>P457409</t>
  </si>
  <si>
    <t>Signature Conditioner</t>
  </si>
  <si>
    <t>['Water, Stearyl Alcohol, Behentrimonium Methosulfate, Cetearyl Alcohol, Cetyl Alcohol, Betaine, Cyclopentasiloxane, Cetrimonium Chloride, Citrus Aurantium Dulcis (Orange) Peel Oil Fragrance, Quaternium-91, Isopropanol, Cocos Nucifera (Coconut) Oil, Hydroxypropyl Guar, Prunus Amygdalus Dulcis (Sweet Almond) Oil, Vitis Vinifera (Grape) Seed Oil, Phenoxyethanol, Trimethylsiloxyamodimethicone, Butylene Glycol, Cetrimonium Methosulfate, Hydroxyacetophenone, Glycerin, Cinnamidopropyltrimonium Chloride, Caprylyl Glycol, Galactoarabinan, C11-15 Pareth-7, Salvia Hispanica Seed Extract, Chlorphenesin, Ethylhexylglycerin, Hexylene Glycol, Trehalose, Xylitol, Butyrospermum Parkii (Shea) Butter, Eclipta Prostrata Extract, Tetrasodium Glutamate Diacetate, Camellia Sinensis Leaf Extract, Panthenol, C12-16 Pareth-9, Trideceth-12, Sodium Phosphate, Melia Azadirachta Leaf Extract, Tocopherol, Moringa Oleifera Leaf Extract, Moringa Oleifera Seed Oil, Cereus Grandiflorus (Cactus) Extract, Citrus Aurantifolia (Lime) Fruit Extract, Hibiscus Rosa-Sinensis Flower Extract, Phalaenopsis Amabilis Flower Extract, Aloe Barbadensis Leaf Juice, Curcuma Longa (Turmeric) Root Extract.']</t>
  </si>
  <si>
    <t>['Good for: Damage', 'Good for: Color Care', 'Hydrating', 'Clean at Sephora', 'Good for: Frizz', 'Increases Shine']</t>
  </si>
  <si>
    <t>P469453</t>
  </si>
  <si>
    <t>Cactus Flower Leave In Conditioner</t>
  </si>
  <si>
    <t>['Water, Cetearyl Alcohol, Butylene Glycol, Behentrimonium Methosulfate, Amodimethicone, Quaternium-80, Trimethylsiloxyamodimethicone, Phenoxyethanol, C11-15 Pareth-7, Citrus Aurantium Dulcis (Orange) Peel Oil, Fragrance, Caprylyl Glycol, Cetrimonium Chloride, Trideceth-15, Trideceth-3, Chlorphenesin, Opuntia Ficus-Indica Seed Oil (Prickly Pear), Simmondsia Chinensis (Jojoba) Seed Oil, Glycerin, C12-16 Pareth-9, Trideceth-12, Panthenol, Tocopherol, Tetrasodium Glutamate Diacetate, Hydrolyzed Quinoa, Cereus Grandiflorus (Cactus) Extract, Aloe Barbadensis Leaf Juice, Moringa Oleifera Leaf Extract.']</t>
  </si>
  <si>
    <t>['Good for: Damage', 'Hydrating', 'Heat Protection', 'Clean at Sephora', 'All Hair Types', 'Increases Shine']</t>
  </si>
  <si>
    <t>P474820</t>
  </si>
  <si>
    <t>Vegan Detangle + Style Brush</t>
  </si>
  <si>
    <t>P457411</t>
  </si>
  <si>
    <t>Deep Conditioning Hair Treatment</t>
  </si>
  <si>
    <t>['Water, Stearyl Alcohol, Behentrimonium Methosulfate, Cetearyl Alcohol, Cetyl Alcohol, Betaine, Stearalkonium Chloride, Citrus Aurantium Dulcis (Orange) Peel Oil, Cocos Nucifera (Coconut) Oil, Dimethicone, Simmondsia Chinensis (Jojoba) Seed Oil, Vitis Vinifera (Grape) Seed Oil Fragrance, Quaternium 91, Phenoxyethanol, Trimethylsiloxyamodimethicone, Butyrospermum Parkii (Shea) Butter, Hydroxyethylcellulose, Butylene Glycol, Cetrimonium Methosulfate, Eclipta Prostrata Extract, C11-15 Pareth-7, Ethanol, Hippophae Rhamnoides Oil, Caprylyl Glycol, Chlorphenesin, Glycerin, Hydrolyzed Quinoa, C12-16 Pareth-9, Trideceth-12, Melia Azadirachta Leaf Extract, Tocopherol, Tetrasodium Glutamate Diacetate, Moringa Oleifera Seed Oil, Moringa Oleifera Leaf Extract, Cereus Grandiflorus (Cactus) Extract, Aloe Barbadensis Leaf Juice.']</t>
  </si>
  <si>
    <t>['Good for: Damage', 'Good for: Color Care', 'Hydrating', 'Clean at Sephora', 'All Hair Types', 'Increases Shine']</t>
  </si>
  <si>
    <t>P500289</t>
  </si>
  <si>
    <t>Hibiscus Wave Spray</t>
  </si>
  <si>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</si>
  <si>
    <t>['Good for: Volume', 'Clean at Sephora', 'Curl-Enhancing', 'All Hair Types', 'Good for: Frizz', 'Without Sulfates SLS &amp; SLES']</t>
  </si>
  <si>
    <t>P501553</t>
  </si>
  <si>
    <t>Monsoon Moisture Milk Hydrating Shampoo</t>
  </si>
  <si>
    <t>10 oz / 300 mL</t>
  </si>
  <si>
    <t>P501418</t>
  </si>
  <si>
    <t>Monsoon Moisture Hydrating Conditioner</t>
  </si>
  <si>
    <t>P467610</t>
  </si>
  <si>
    <t>Mini Signature Shampoo</t>
  </si>
  <si>
    <t>3oz/ 90mL</t>
  </si>
  <si>
    <t>P474821</t>
  </si>
  <si>
    <t>Mini Cactus Flower Leave In Conditioner</t>
  </si>
  <si>
    <t>['Good for: Damage', 'Clean at Sephora', 'Hydrating', 'Heat Protection', 'All Hair Types', 'Increases Shine']</t>
  </si>
  <si>
    <t>P467612</t>
  </si>
  <si>
    <t>Deep Conditioning Treatment Hair Mask Travel</t>
  </si>
  <si>
    <t>P467611</t>
  </si>
  <si>
    <t>Mini Signature Conditioner</t>
  </si>
  <si>
    <t>P500876</t>
  </si>
  <si>
    <t>Mini Hibiscus Wave Spray</t>
  </si>
  <si>
    <t>P504787</t>
  </si>
  <si>
    <t>Violet Hour Purple Shampoo</t>
  </si>
  <si>
    <t>['Water, Sodium Lauroyl Methyl Isethionate, Sodium C14-16 Olefin Sulfonate, Cocamidopropyl Betaine, Sodium Cocoyl Isethionate, Sodium Methyl Oleoyl Taurate, Betaine, Acrylates Copolymer, Citrus Aurantium Dulcis (Orange) Peel Oil, Fragrance, Î¨ Hydrolyzed Quinoa, Phenoxyethanol, Ext. Violet 2 (CI 60730), Lauryl Lactyl Lactate, Silicone Quaternium-3, Trisodium Ethylenediamine Disuccinate, GuarHydroxypropyltrimonium Chloride, Caprylyl Glycol, Glycerin, Chlorphenesin, Trideceth-12, Mica, Polyquaternium-7, Tetrasodium Glutamate Diacetate, Butylene Glycol, Titanium Dioxide, Cereus Grandiflorus (Cactus) Extract, Citrus Aurantifolia (Lime) Fruit Extract, Hibiscus Rosa-Sinensis Flower Extract, Moringa Oleifera Leaf Extract, Aloe Barbadensis Leaf Juice.']</t>
  </si>
  <si>
    <t>['Good for: Damage', 'Vegan', 'Good for: Color Care', 'Clean at Sephora', 'Reduces Brassiness', 'Without Sulfates SLS &amp; SLES']</t>
  </si>
  <si>
    <t>P505032</t>
  </si>
  <si>
    <t>Monsoon Moisture &amp; Cactus Fruit 3-in-1 Styling Cream Hair Set</t>
  </si>
  <si>
    <t>['Monsoon Moisture Milk Hydrating Shampoo:',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'Monsoon Moisture Hydrating Conditioner:',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'Cactus Fruit 3-in-1 Styling Cream:', 'Water,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</si>
  <si>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['Clean at Sephora', 'Good for: Frizz', 'Good for: Dryness', 'Without Sulfates SLS &amp; SLES', 'Increases Shine', 'Cruelty-Free']</t>
  </si>
  <si>
    <t>P472021</t>
  </si>
  <si>
    <t>Mochi Mochi Luminous Plumping &amp; Hydrating Moisturizer</t>
  </si>
  <si>
    <t>DAMDAM</t>
  </si>
  <si>
    <t>1.8 oz / 50 g</t>
  </si>
  <si>
    <t>['Water, Glycerin,Helianthus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t>
  </si>
  <si>
    <t>['Vegan', 'Clean at Sephora', 'Good for: Anti-Aging', 'Fragrance Free', 'Good for: Dryness', 'Alcohol Free']</t>
  </si>
  <si>
    <t>P472023</t>
  </si>
  <si>
    <t>Nomadâ€™s Cream Purifying &amp; Exfoliating AHA Cleanser</t>
  </si>
  <si>
    <t>5.3 oz / 150 g</t>
  </si>
  <si>
    <t>['Water, Dicaprylyl Ether,Caprylic/Capric Triglyceride, Propanediol, Helianthus Annuus (Sunflower) Seed Oil, Behenyl Alcohol, Pentylene Glycol, Glycerin, Polyglyceryl-2 Stearate, Glyceryl Stearate, Stearyl Alcohol, Mannan, Sodium Citrate, Citrus Aurantium Dulcis (Orange) Peel Oil, Phytic Acid, Glycyrrhiza Glabra (Licorice) Root Extract, Cananga Odorata Flower Oil, Cocos Nucifera (Coconut) Oil, Melaleuca Alternifolia (Tea Tree) Leaf Oil, Salix Alba (Willow) Bark Extract, Tocopherol.']</t>
  </si>
  <si>
    <t>['Good for: Dullness/Uneven Texture', 'Good for: Pores', 'Clean at Sephora', 'Fragrance Free', 'Alcohol Free', 'Cruelty-Free']</t>
  </si>
  <si>
    <t>P472025</t>
  </si>
  <si>
    <t>Silk Rice Makeup-Removing Cleansing Oil</t>
  </si>
  <si>
    <t>['Caprylic/Capric Triglyceride, Octyldodecanol, Dicaprylyl Ether, Polyglyceryl-10 Diisostearate, Oryza Sativa (Rice) Bran Oil, Polyglyceryl-4 Caprate, Water, Tocopherol, Helianthus Annuus (Sunflower) Seed Oil.']</t>
  </si>
  <si>
    <t>['Vegan', 'Good for: Pores', 'Clean at Sephora', 'Fragrance Free', 'Good for: Dryness', 'Cruelty-Free']</t>
  </si>
  <si>
    <t>P482260</t>
  </si>
  <si>
    <t>Rice Drops Face Oil Hydrating Serum</t>
  </si>
  <si>
    <t>['Caprylic, Capric Triglyceride, Oryza Sativa (Rice) Bran Oil, Olea Europaea (Olive) Fruit Oil, Persea Gratissima (Avocado) Oil, Simmondsia Chinensis (Jojoba) Seed Oil, Helianthus Annuus (Sunflower) Seed Oil, Phytosteryl, Octyldodecyl Lauroyl Glutamate/Tocopherol/Jasminum Officinale (Jasmine) Oil/Citrus Aurantium Amara (Bitter Orange) Leaf, Twig (Cinammon) Oil/Vetiveria Zizanoides Root (Vetivier) Oil/Cocos Nucifera (Coconut) Oil.']</t>
  </si>
  <si>
    <t>['Good for: Dullness/Uneven Texture', 'Good for: Pores', 'Good for: Anti-Aging', 'Fragrance Free', 'Best for Dry, Combo, Normal Skin']</t>
  </si>
  <si>
    <t>P504988</t>
  </si>
  <si>
    <t>Snow Mushroom Pore Cleanser with Exfoliating Glove</t>
  </si>
  <si>
    <t>2.47 oz / 70 g</t>
  </si>
  <si>
    <t>['Bar:', 'Soap Base (Sekken Soji), Water, Glycerin, Sodium Chloride, Tetrasodium Etidronate.', 'Glove:', 'Sea Salt, Tremella Fuciformis Polysaccharide.']</t>
  </si>
  <si>
    <t>['Good for: Dullness/Uneven Texture', 'Good for: Pores', 'Clean + Planet Positive', 'Hydrating', 'Good for: Acne/Blemishes', 'Best for Oily, Combo, Normal Skin']</t>
  </si>
  <si>
    <t>P472024</t>
  </si>
  <si>
    <t>Skin Mud Pure Vitamin C Brightening Mask</t>
  </si>
  <si>
    <t>2.5 oz / 70 g</t>
  </si>
  <si>
    <t>['Water, Kaolin, Talc, Butylene Glycol, Pentylene Glycol, Cellulose Gum, Polyepsilon-Lysine, Boswellia Carterii Oil, Citric Acid, Cocos Nucifera (Coconut) Oil, Ascorbyl Tetraisopalmitate.']</t>
  </si>
  <si>
    <t>['Good for: Dullness/Uneven Texture', 'Good for: Loss of firmness', 'Good for: Pores', 'Vitamin C', 'Clean at Sephora', 'Fragrance Free']</t>
  </si>
  <si>
    <t>P472022</t>
  </si>
  <si>
    <t>Paradisi Hydrating Essence Mist</t>
  </si>
  <si>
    <t>['Water, Glycerin, Propanediol, Diglycerin, Pentylene Glycol, Cocoyl Proline, Sodium Citrate, Phytic Acid, Rosa Damascena Flower Oil, Citrus Grandis (Grapefruit) Peel Oil, Elettria Cardamomum Seed Oil, Cocos Nucifera (Coconut) Oil, Salix Alba (Willow) Bark Extract.']</t>
  </si>
  <si>
    <t>['Vegan', 'Good for: Dullness/Uneven Texture', 'Clean at Sephora', 'AHA/Glycolic Acid', 'Fragrance Free', 'Cruelty-Free']</t>
  </si>
  <si>
    <t>P481342</t>
  </si>
  <si>
    <t>Cleansing &amp; Hydrating Bestseller Set Bento Box</t>
  </si>
  <si>
    <t>['Nomadâ€™s Cream Purifying Cleanser:', 'Water/Aqua, Dicaprylyl Ether, Caprylic/Capric Triglyceride,', 'Propanediol, Helianthus Annuus (Sunflower) Seed Oil, Behenyl Alcohol, Pentylene', 'Glycol, Glycerin, Polyglyceryl-2 Stearate, Glyceryl Stearate, Stearyl Alcohol,', 'Glucomannan, Sodium Citrate, Citrus Aurantium Dulcis (Orange) Peel Oil, Phytic', 'Acid, Glycyrrhiza Glabra (Licorice) Root Extract, Cananga Odorata Flower Oil, Cocos', 'Nucifera (Coconut) Oil, Melaleuca Alternifolia (Tea Tree) Leaf Oil, Salix Alba (Willow)', 'Bark Extract, Tocopherol.', 'Silk Rice Cleansing Oil:', 'Water/Aqua, Glycerin, Propanediol, Diglycerin, Pentylene Glycol, Cocoyl', 'Proline, Sodium Citrate, Phytic Acid, Rosa Damascena Flower Oil, Citrus Grandis', '(Grapefruit) Peel Oil, Elettria Cardamomum Seed Oil, Cocos Nucifera (Coconut) Oil,', 'Salix Alba (Willow) Bark Extract.', 'Paradisi Mist Hydrating Essence:', 'Water/Aqua, Glycerin, 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 'Mochi Mochi Luminous Cream:', 'Caprylic/Capric Triglyceride, Octyldodecanol, Dicaprylyl Ether,', 'Polyglyceryl-10 Diisostearate, Oryza Sativa (Rice) Bran Oil, Polyglyceryl-4 Caprate,', 'Water/Aqua, Tocopherol, Helianthus Annuus (Sunflower) Seed Oil.']</t>
  </si>
  <si>
    <t>['Vegan', 'Good for: Dullness/Uneven Texture', 'Good for: Loss of firmness', 'Good for: Pores', 'Clean at Sephora', 'Fragrance Free']</t>
  </si>
  <si>
    <t>P481067</t>
  </si>
  <si>
    <t>Aer Suction Toy</t>
  </si>
  <si>
    <t>Dame</t>
  </si>
  <si>
    <t>Papaya</t>
  </si>
  <si>
    <t>Intimate Care</t>
  </si>
  <si>
    <t>P481075</t>
  </si>
  <si>
    <t>Arousal Serum</t>
  </si>
  <si>
    <t>['Water, Propanediol, Prunus Amygdalus Dulcis, Mentha Piperita Oil (Terpene-free), Rosmarinus Officinalis, Cinnamomum Zeylanicum, Mixed Tocopherols, Polyacrylate-13, Polyisobutene, Polysorbate 20, Hydroxyethyl Cellulose Naturally derived compound, Sodium Benzoate, Zanthoxylum Americanum, Zingiber Officinale, Potassium Sorbate, Sucralose (less than 1%), Natural Flavors.']</t>
  </si>
  <si>
    <t>['Vegan', 'Clean at Sephora', 'Hypoallergenic', 'Without Parabens', 'Without Silicones', 'Cruelty-Free']</t>
  </si>
  <si>
    <t>P481068</t>
  </si>
  <si>
    <t>Arc G-Spot Vibrator</t>
  </si>
  <si>
    <t>Plum</t>
  </si>
  <si>
    <t>['Without Phthalates', 'Hypoallergenic', 'Without Parabens']</t>
  </si>
  <si>
    <t>P500881</t>
  </si>
  <si>
    <t>Com Wand Vibrator</t>
  </si>
  <si>
    <t>Periwinkle</t>
  </si>
  <si>
    <t>['Sustainable Packaging', 'Without Phthalates', 'Hypoallergenic', 'Without Parabens']</t>
  </si>
  <si>
    <t>P481069</t>
  </si>
  <si>
    <t>Eva Couples Vibrator</t>
  </si>
  <si>
    <t>P500862</t>
  </si>
  <si>
    <t>Body Wipes- Aloe Infused</t>
  </si>
  <si>
    <t>25 wipes / 25 wipes</t>
  </si>
  <si>
    <t>['Aqua/Water/Eau, Aloe Barbadensis Leaf Juice, Sodium Laurylglucosides Hydroxypropylsulfonate, Polyglyceryl-10 Laurate, Caprylic/Capric Triglyceride, Cucumis Sativus (Cucumber) Fruit Extract, Rosmarinus Officinalis (Rosemary) Leaf Extract, Helianthus Annuus (Sunflower) Extract, Oryza Sativa (Rice) Bran Extract, Sodium Chloride, Tocopherol, Phytic Acid, Gluconic Acid, Sodium Benzoate, Citric Acid.']</t>
  </si>
  <si>
    <t>P481072</t>
  </si>
  <si>
    <t>Pom Flexible Vibrator</t>
  </si>
  <si>
    <t>Ice</t>
  </si>
  <si>
    <t>P481073</t>
  </si>
  <si>
    <t>Zee Bullet Vibrator</t>
  </si>
  <si>
    <t>P503686</t>
  </si>
  <si>
    <t>Dip Basic Vibrator</t>
  </si>
  <si>
    <t>P481070</t>
  </si>
  <si>
    <t>Fin Finger Vibrator</t>
  </si>
  <si>
    <t>Quartz</t>
  </si>
  <si>
    <t>P501762</t>
  </si>
  <si>
    <t>Desire Gummies</t>
  </si>
  <si>
    <t>60 gummies / Flavor: Strawberry-Mango</t>
  </si>
  <si>
    <t>['Ashwagandha, Rhodiola, Shatavari, L-Theanine, Mucuna Pruriens, Tapioca Syrup, Sugar, Pectin, Gellan Gum Strawberry Mango Flavor, Other Natural Flavors, Malic Acid, Citric Acid, Sodium Citrate, Monk Fruit.']</t>
  </si>
  <si>
    <t>['Vegan', 'Recyclable Packaging', 'Clean at Sephora', 'Without Parabens', 'Cruelty-Free']</t>
  </si>
  <si>
    <t>P468353</t>
  </si>
  <si>
    <t>Colorfix Eye, Cheek &amp; Lip Cream Pigment</t>
  </si>
  <si>
    <t>Danessa Myricks Beauty</t>
  </si>
  <si>
    <t>CrÃ¨me Brulee</t>
  </si>
  <si>
    <t>muted mauve matte</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</si>
  <si>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</si>
  <si>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['allure 2020 Best of Beauty Award Winner', 'Cream Formula', 'Community Favorite', 'Waterproof', 'Black Owned at Sephora', 'Cruelty-Free']</t>
  </si>
  <si>
    <t>P484039</t>
  </si>
  <si>
    <t>Yummy Skin Blurring Balm Powder</t>
  </si>
  <si>
    <t>0.63 oz / 18 g</t>
  </si>
  <si>
    <t>Universal</t>
  </si>
  <si>
    <t>translucent</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</si>
  <si>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t>
  </si>
  <si>
    <t>['Light Coverage', 'Vegan', 'Natural Finish', 'Cream Formula', 'Good for: Dullness/Uneven Texture', 'Good for: Pores']</t>
  </si>
  <si>
    <t>P481968</t>
  </si>
  <si>
    <t>Infinite Chrome Flakes Multichrome Gel for Eyes &amp; Face</t>
  </si>
  <si>
    <t>Monarch</t>
  </si>
  <si>
    <t>grapefruit pink with sunset yellow shift</t>
  </si>
  <si>
    <t>P479311</t>
  </si>
  <si>
    <t>Twin Flames Liquid Eyeshadow</t>
  </si>
  <si>
    <t>.085 oz</t>
  </si>
  <si>
    <t>True Luv</t>
  </si>
  <si>
    <t>berry blue + plum purple</t>
  </si>
  <si>
    <t>['Isododecane, Silica, Ethylene/Propylene/Styrene Copolymer, Trimethylsiloxysilicate, Triacontanyl PVP, Ozokerite, Microcrystalline Wax/Cera Microcristallina/Cire Microcristalline, Silica Dimethyl Silylate, PEG-30 Dipolyhydroxystearate, Phenoxyethanol, Ethylhexylglycerin, Tocopheryl Acetate, (+/-): Iron Oxides (CI77491), Titanium Dioxide (CI77891).']</t>
  </si>
  <si>
    <t>['Vegan', 'allure 2020 Best of Beauty Award Winner', 'Metallic Finish', 'Long-wearing', 'Waterproof', 'Black Owned at Sephora']</t>
  </si>
  <si>
    <t>P481694</t>
  </si>
  <si>
    <t>Yummy Skin Serum Foundation</t>
  </si>
  <si>
    <t>0.85 oz/ 25mL</t>
  </si>
  <si>
    <t>1P</t>
  </si>
  <si>
    <t>very fair skin with pink undertones</t>
  </si>
  <si>
    <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 Iron Oxides (Ci 77491, Ci 77492, Ci 77499), Yellow 5 (Ci 19140).']</t>
  </si>
  <si>
    <t>['Vegan', 'Radiant Finish', 'Refill Available', 'Liquid Formula', 'Hydrating', 'Medium Coverage']</t>
  </si>
  <si>
    <t>P469461</t>
  </si>
  <si>
    <t>Vision Flush Blush, Eyeshadow and Lip Color</t>
  </si>
  <si>
    <t>0.21 oz/ 6 mL</t>
  </si>
  <si>
    <t>Bread 'n Butter</t>
  </si>
  <si>
    <t>natural pink</t>
  </si>
  <si>
    <t>['Mica, Isododecane, Dimethicone/Vinyl Dimethicone Crosspolymer, Isononyl Isononanoate, Polymethylsilsesquioxane, Ethylene/Propylene/Styrene Copolymer, Ethylhexyl Palmitate, Titanium Dioxide, , Cyclohexasiloxane, Lanolin, Cyclopentasiloxane, Tocopheryl Acetate, Dimethicone, Fragrance (Parfum), Linalool, Butylphenyl Methylpropional, Limonene, Hydroxycitronellal, Benzyl Salicylate, Alpha-Isomethyl Ionone, (+/-): Iron Oxide (CI 77491, CI 77492, CI 77499), Red 6 (CI 15850), Ultramarines (CI 77007).']</t>
  </si>
  <si>
    <t>['Natural Finish', 'Liquid Formula', 'Long-wearing', 'Black Owned at Sephora', 'Cruelty-Free']</t>
  </si>
  <si>
    <t>P501512</t>
  </si>
  <si>
    <t>Lightwork Vol. IV: Transcendence Palette - Illuminating Eye &amp; Face Pigments</t>
  </si>
  <si>
    <t>['Awakening, Trance, Nirvana, Sixth Sense, Out of Body, Zen, Trippy, Escapism:', 'Silica, Petrolatum, Ethylhexyl Palmitate, Tocopheryl Acetate, May Contain/ Peut Contenir (+/-): Titanium Dioxide (CI 77891), Iron Oxides (CI 77491), Iron Oxides (CI 77499), Aluminum (CI 77000).', 'Angels:', 'Calcium Sodium Borosilicate, Petrolatum, Ethylhexyl Palmitate, Tocopheryl Acetate, May Contain/ Peut Contenir (+/-): Titanium Dioxide (CI 77891), Silver (CI 77820).', 'Divinity:', 'Synthetic Fluorphlogopite, Petrolatum, Ethylhexyl Palmitate, Silica, Tocopheryl Acetate, May Contain/ Peut Contenir (+/-): Titanium Dioxide (CI 77891), Iron Oxides (CI 77491), Tin Oxide (CI 77861).', 'Heaven, Paradise:', 'Silica, Tridecyl Trimellitate, Diisostearyl Malate, Bis-Diglyceryl Polyacyladipate-2, Paraffin, Ethylhexyl Palmitate, Polyisobutene, Microcrystalline Wax/Cera Microcristallina/Cire Microcristalline, Glycol Montanate, Synthetic Wax, Tocopheryl Acetate, May Contain/ Peut Contenir (+/-): Titanium Dioxide (CI 77891), Aluminum (CI77000).', 'Aura, Intuition:', 'Acacia Gum, Synthetic Fluorphlogopite, Water/Aqua/Eau, Glycerin, Silica, Polysorbate-20, Phenoxyethanol, Ethylhexylglycerin, May Contain/ Peut Contenir (+/-): Titanium Dioxide (CI 77891), Ferric Ferrocyanide (CI 77510).']</t>
  </si>
  <si>
    <t>['Vegan', 'Metallic Finish', 'Long-wearing', 'Without Parabens', 'Black Owned at Sephora', 'Cruelty-Free']</t>
  </si>
  <si>
    <t>P482522</t>
  </si>
  <si>
    <t>Infinite Chrome Waterproof Micropencil Eyeliner</t>
  </si>
  <si>
    <t>0.005 oz/ .15g</t>
  </si>
  <si>
    <t>Bronzite</t>
  </si>
  <si>
    <t>copper + rustic yellow</t>
  </si>
  <si>
    <t>['Opal, Jade, Morganite, Rose Quartz, Lilac Quartz, Lemon Quartz:', 'Dimethicone, Silica,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Oxides (CI77499)', 'Bronzite, Amethyst, Emerald, Charoite:', 'Silica, Dimethicone,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 (CI77491), Iron Oxide (CI77499)']</t>
  </si>
  <si>
    <t>['Vegan', 'Metallic Finish', 'Long-wearing', 'Waterproof', 'Without Parabens', 'Cruelty-Free']</t>
  </si>
  <si>
    <t>P504051</t>
  </si>
  <si>
    <t>Yummy Skin Blurring Balm Powder Flushed - Matte Color for Cheek &amp; Lip</t>
  </si>
  <si>
    <t>RosÃ© N Brunch</t>
  </si>
  <si>
    <t>neutral rosey pink</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</si>
  <si>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Microcristalline, Polyethylene, Stearoxy Dimethicone, (+/-): Titanium Dioxide (Ci 77891),  Iron Oxides (Ci 77491, Ci 77492, Ci 77499), Yellow 5 (Ci 19140), Red 6 (Ci 15850), Red 28 (Ci 45410), Blue 1 (Ci 42090).']</t>
  </si>
  <si>
    <t>['Vegan', 'Cream Formula', 'Good for: Dullness/Uneven Texture', 'Good for: Pores', 'Matte Finish', 'Best for Oily, Combo, Normal Skin']</t>
  </si>
  <si>
    <t>P469455</t>
  </si>
  <si>
    <t>Dew Wet Hydrating and Highlighting Balm</t>
  </si>
  <si>
    <t>0.32 oz/ 9g</t>
  </si>
  <si>
    <t>transparent gloss</t>
  </si>
  <si>
    <t>['Isononyl Isononanoate, Hydrogenated Polyisobutene, Simmondsia Chinensis (Jojoba) Seed Oil, Polybutene, Tridecyl Trimellitate, Butylene/Ethylene/Propylene Copolymer, Calcium Sodium Borosilicate, Euphorbia Cerifera (Candelilla) Wax / Cire de candelilla, Copernicia Cerifera (Carnauba) Wax / Cire de carnauba, [+/- (May contain): Iron Oxides (CI 77491, CI 77492, CI 77499), Yellow 5 Lake (CI 19140), Ultramarines (CI 77007), Red 40 Lake (CI 16035), Red 6 Lake (CI 15850), Yellow 6 Lake (CI 15985)].']</t>
  </si>
  <si>
    <t>['Vegan', 'Radiant Finish', 'Hydrating', 'Long-wearing', 'Best for Dry, Combo, Normal Skin', 'Black Owned at Sephora']</t>
  </si>
  <si>
    <t>P473701</t>
  </si>
  <si>
    <t>Balm Contour</t>
  </si>
  <si>
    <t>3 oz / 10 g</t>
  </si>
  <si>
    <t>Medium 3</t>
  </si>
  <si>
    <t>for medium tan â€“ tan complexions</t>
  </si>
  <si>
    <t>['Tridecyl Trimellitate, Diisostearyl Malate, Phenyl Trimethicone, Polyisobutene, Polyglyceryl-2 Triisostearate, Titanium Dioxide, Isononyl Isononanoate, Ethylhexyl Palmitate, Microcrystalline Wax/Cera Microcristallina/Cire de candelilla, Polyethylene, Ozokerite, Copernicia Cerifera (Carnauba) Wax/Copernica Cerifera Cera/Cire de carnauba, Stearoxy Dimethicone, Tocopheryl Acetate, Paraffin, Caprylic/Capric Triglyceride, Limnanthes Alba (Meadowfoam) Seed Oil, Stearic Acid, Aluminum Hydroxide, Glyceryl Behenate, Hydrolyzed Sodium Hyaluronate, Spilanthes Acmella Flower Extract, Iron Oxides (CI 77492, CI 77491, CI 77499).']</t>
  </si>
  <si>
    <t>['Vegan', 'Natural Finish', 'Cream Formula', 'Medium Coverage', 'Without Parabens', 'Black Owned at Sephora']</t>
  </si>
  <si>
    <t>P481696</t>
  </si>
  <si>
    <t>Yummy Skin Glow Serum with Hyaluronic Acid</t>
  </si>
  <si>
    <t>1.1 oz/ 32.5mL</t>
  </si>
  <si>
    <t>Main Squeeze</t>
  </si>
  <si>
    <t>champagne gold for all skin types</t>
  </si>
  <si>
    <t>['Aqua/Water/Eau, Glycerin, Propylene Glycol, 1,3-Butanediol, Glycereth-26, Olive Squalane, Niacinamide, 1,2-Hexanediol, Cetyl Ethylhexanoate, Ficus Carica (Fig) Fruit Extract, Punica Granatum Fruit Extract, Hylocereus Undatus Fruit Extract, Actinidia Chinensis (Kiwi) Fruit Extract, Fragaria Chiloensis (Strawberry) Fruit Extract, Zingiber Officinale (Ginger) Root Oil, Curcuma Longa (Turmeric) Root Oil, Curcumin, Linum Usitatissimum (Linseed) Seed Oil, Simmondsia Chinensis (Jojoba) Seed Oil, Chicory Root Extract, Sodium Hyaluronate, 3-O-Ethyl-Ascorbic Acid, Ammonium Acryloyldimethyltaurate/Beheneth-25 Methacrylate Crosspolymer, Butylene Glycol, Ethylhexylglycerin, Fragrance, Glycerin Stearate, Glyceryl Acrylate/Acrylic Acid Copolymer, Hydroxyacetophenone, Isohexadecane, Mica (Ci 77019), Phenoxyethanol, Polysorbate 80, Pvm/Ma Copolymer, Sodium Acrylate/Sodium Acryloyldimethyl Taurate Copolymer, Sorbitan Oleate, Titanium Dioxide (Ci 77891), Tocopheryl Acetate, Xanthan Gum.']</t>
  </si>
  <si>
    <t>['Radiant Finish', 'Good for: Dullness/Uneven Texture', 'Hyaluronic Acid', 'Plumping', 'Hydrating', 'Good for: Dryness']</t>
  </si>
  <si>
    <t>P469460</t>
  </si>
  <si>
    <t>Vision Cream Cover Adjustable Foundation &amp; Concealer</t>
  </si>
  <si>
    <t>N08</t>
  </si>
  <si>
    <t>tan skin with neutral undertones</t>
  </si>
  <si>
    <t>['Titanium Dioxide, Hydrogenated Polyisobutene, Silica, Ethylhexyl Palmitate, Phenyl Trimethicone, Ozokerite, Microcrystalline Wax/Cera Microcristallina/Cire Microcristalline, Isododecane, Ethylene/Propylene/Styrene Copolymer, Tocopheryl Acetate, Fragrance/Parfum, Linalool (+/-): Iron Oxides (CI 77492, CI 77491, CI 77499).']</t>
  </si>
  <si>
    <t>['Vegan', 'Natural Finish', 'Long-wearing', 'Waterproof', 'Full Coverage', 'Black Owned at Sephora']</t>
  </si>
  <si>
    <t>P479949</t>
  </si>
  <si>
    <t>Dewy Cheek &amp; Lip Palette</t>
  </si>
  <si>
    <t>Dew It Undercover</t>
  </si>
  <si>
    <t>['Vegan', 'Radiant Finish', 'Cream Formula', 'Hydrating', 'Black Owned at Sephora', 'Cruelty-Free']</t>
  </si>
  <si>
    <t>P469458</t>
  </si>
  <si>
    <t>Lightwork Highlighting Palette</t>
  </si>
  <si>
    <t>6 x 0.28 oz/ 8 g</t>
  </si>
  <si>
    <t>Lightwork 1</t>
  </si>
  <si>
    <t>['Mica, Phenyl Trimethicone, Polyglyceryl-2 Triisostearate, Dimethicone,  Boron Nitride, Magnesium Myristate, Silica, Polyethylene, Phenoxyethanol, Ethylhexylglycerin, Titanium Dioxide (CI 77891).']</t>
  </si>
  <si>
    <t>['Vegan', 'Pressed Powder Formula', 'Shimmer Finish', 'Black Owned at Sephora', 'Cruelty-Free']</t>
  </si>
  <si>
    <t>P501014</t>
  </si>
  <si>
    <t>Mini Lightwork Vol. III The Experience Eye &amp; Face Palette</t>
  </si>
  <si>
    <t>['Polaris:', 'Silicon Dioxide, Tridecyl Trimellitate, Ethylhexyl Palmitate, Isononyl Isononanoate, Phenyl Trimethicone, Polyisobutene, Polyglyceryl-2 Triisostearate, Cera Microcristallina/ Microcrystalline Wax, Paraffin, Polyethylene, Glycol Montanate, Stearoxy Dimethicone, Synthetic Wax, Tocopheryl Acetate, May Contain/ Peut Contenir (+/-): Titanium Dioxide (Ci 77891), Iron Oxides (Ci 77491).', 'Galaxy, Gaia, Martian, Solar Rain, Aurora:', 'Silicon Dioxide, Petrolatum, Ethylhexyl Palmitate, Tocopheryl Acetate, Titanium Dioxide (Ci 77891), May Contain/ Peut Contenir (+/-): Iron Oxides (Ci 77491), Iron Oxides (Ci 77499).', 'Sol:', 'Mica, Petrolatum, Ethylhexyl Palmitate, Synthetic Fluorphlogopite, Tin Oxide, Tocopheryl Acetate, May Contain/ Peut Contenir (+/-): Iron Oxides (Ci 77491).', 'Strawberry Moon:', 'Phenyl Trimethicone, Synthetic Fluorphlogopite, Mica, Silicon Dioxide, Petrolatum, Polyethylene, Busmuth Oxychloride, Magnesium Myristate, Ethylhexyl Hydroxystearate, Stearoxy Dimethicone, Ethylhexylglycerin, Methicone, Phenoxyethanol, Tin Oxide, Titanium Dioxide (Ci 77891).']</t>
  </si>
  <si>
    <t>['Vegan', 'Pressed Powder Formula', 'Metallic Finish', 'Cream Formula', 'Without Parabens', 'Cruelty-Free']</t>
  </si>
  <si>
    <t>P502023</t>
  </si>
  <si>
    <t>Infinite Chrome Holiday Kit - Eye &amp; Face Multichrome Pigments</t>
  </si>
  <si>
    <t>Bottle Service</t>
  </si>
  <si>
    <t>['Infinite Chrome Flakes in Sparkler:', 'Water/Aqua/Eau, Silica, Polyvinyl Alcohol, Pvp, Triethanolamine, Polyacrylic Acid, Phenoxyethanol, Ethylhexylglycerin, Ethyl Acetate, Acrylic Acid, Cyclohexane, May Contain/ Peut Contenir (+/-): Titanium Dioxide (Ci 77891), Iron Oxides (Ci 77491), Red 40 (Ci 16035), Blue 1 (Ci 42090), Yellow 5 (Ci 19140), Aluminum (Ci 77000).', 'Twin Flames in Show Stopper:', 'Isododecane, Silica, Ethylene/Propylene/Styrene Copolymer, Trimethylsiloxysilicate, Triacontanyl Pvp, Ozokerite, Microcrystalline Wax/Cera Microcristallina/Cire Microcristalline, Silica Dimethyl Silylate, Peg-30 Dipolyhydroxystearate, Phenoxyethanol, Ethylhexylglycerin, Tocopheryl Acetate, (+/-): Titanium Dioxide (Ci 77891), Iron Oxides (Ci 77491), Aluminum (Ci 77000).']</t>
  </si>
  <si>
    <t>['Vegan', 'Cream Formula', 'Metallic Finish', 'Long-wearing', 'Black Owned at Sephora', 'Cruelty-Free']</t>
  </si>
  <si>
    <t>P475525</t>
  </si>
  <si>
    <t>Colorfix Eye, Cheek &amp; Lip Cream Pigment Rose Dream Set</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</si>
  <si>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</si>
  <si>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['Vegan', 'allure 2020 Best of Beauty Award Winner', 'Long-wearing', 'Waterproof', 'Black Owned at Sephora', 'Cruelty-Free']</t>
  </si>
  <si>
    <t>P469459</t>
  </si>
  <si>
    <t>Power Bronzer Cream Bronzer</t>
  </si>
  <si>
    <t>0.49 oz /14 mL</t>
  </si>
  <si>
    <t>deep to dark</t>
  </si>
  <si>
    <t>['Neopentyl Glycol Diheptanoate, Phenyl Trimethicone, Mica, Cyclopentasiloxane, Ethylhexyl Cocoate, Polymethylsilsesquioxane, Cyclohexasiloxane, Titanium Dioxide, Vinyl Dimethicone/Methicone Silsesquioxane Crosspolymer, Bis-Diglyceryl Polyacyladipate-2, Hydrogenated Polyisobutene, Polyethylene, Ozokerite, Microcrystalline Wax/Cera Microcristallina, Dimethicone/Vinyl Dimethicone Crosspolymer, Stearoxy Dimethicone, Tocopheryl Acetate, Perfluorooctyl Triethoxysilane, Dimethicone, Aluminum Hydroxide, Hydrogenated Lecithin, Iron Oxides (CI 77492, CI 77491, CI 77499), Yellow 5 (CI 19140).']</t>
  </si>
  <si>
    <t>['Vegan', 'Natural Finish', 'Cream Formula', 'Long-wearing', 'Black Owned at Sephora', 'Cruelty-Free']</t>
  </si>
  <si>
    <t>P469456</t>
  </si>
  <si>
    <t>Evolution Setting Powder</t>
  </si>
  <si>
    <t>warm peach</t>
  </si>
  <si>
    <t>['Corn Starch Modified, Silica, Talc, Magnesium Myristate, Dimethicone, Phenoxyethanol, Ethylhexylglycerin, Triethoxycaprylylsilane (+/-): Iron Oxides (CI 77492, CI 77491, CI 77499), Yellow 5 (CI 19140).']</t>
  </si>
  <si>
    <t>['Vegan', 'Loose Powder Formula', 'Matte Finish', 'Long-wearing', 'Black Owned at Sephora', 'Cruelty-Free']</t>
  </si>
  <si>
    <t>P469457</t>
  </si>
  <si>
    <t>Illuminating Veil Liquid Highlighter</t>
  </si>
  <si>
    <t>Goddess</t>
  </si>
  <si>
    <t>warm copper</t>
  </si>
  <si>
    <t>['Water (Aqua), Propylene Glycol, Butylene Glycol Dicaprylate/Dicaprate, Mica, Glycerin, Hydrogenated Lecithin, Sorbitan Stearate, Isododecane, Polyester/Dimethicone/IPDI Copolymer, Cetearyl Alcohol, PEG-100 Stearate, Glyceryl Stearate, Xanthan Gum, Sodium Acrylate/Sodium Acryloyldimethyl Taurate Copolymer, Isohexadecane, Disodium EDTA, Polysorbate 80, Pentylene Glycol, Caprylhydroxamic Acid, Methicone, Glyceryl Caprylate, Avena Sativa Kernel Extract, Hydroxyphenyl Propamidobenzoic Acid, (+/-):  Titanium Dioxide (CI 77891).']</t>
  </si>
  <si>
    <t>['Vegan', 'Liquid Formula', 'Shimmer Finish', 'Long-wearing', 'Black Owned at Sephora', 'Cruelty-Free']</t>
  </si>
  <si>
    <t>P504669</t>
  </si>
  <si>
    <t>Vision Flush Glow - Hyper Radiant Liquid Highlighter</t>
  </si>
  <si>
    <t>0.21 oz / 6 mL</t>
  </si>
  <si>
    <t>Electric Love</t>
  </si>
  <si>
    <t>Rosy mauve glow</t>
  </si>
  <si>
    <t>['Isododecane, Mica, Dimethicone/Vinyl Dimethicone Crosspolymer, Isononyl Isononanoate, Polymethylsilsesquioxane, Ethylene/Propylene/Styrene Copolymer, Ethylhexyl Palmitate, Dimethicone, Calcium Aluminum Borosilicate, Bis-Diglyceryl Polyacyladipate-2, Tocopheryl Acetate, Methicone, Tin Oxide, (+/-): Titanium Dioxide (CI 77891), Iron Oxides (CI 77491).']</t>
  </si>
  <si>
    <t>['Vegan', 'Radiant Finish', 'Liquid Formula', 'Hydrating', 'Best for Dry, Combo, Normal Skin', 'Cruelty-Free']</t>
  </si>
  <si>
    <t>P469454</t>
  </si>
  <si>
    <t>Beauty Oil with Gold Leaf</t>
  </si>
  <si>
    <t>['Caprylic/Capric Triglyceride, Simmondsia Chinensis (Jojoba) Seed Oil, Camellia Japonica Seed Oil, Juglans Regia (Walnut) Seed Oil, Helianthus Annuus (Sunflower) Seed Oil, Prunus Amygdalus Dulcis (Sweet Almond) Oil, Vitis Vinifera (Grape) Sead Oil, Olea Europaea (Olive) Fruit Oil, Squalane, Rosa Multiflora Seed Oil.']</t>
  </si>
  <si>
    <t>['Vegan', 'Radiant Finish', 'Hydrating', 'Best for Oily, Combo, Normal Skin', 'Black Owned at Sephora', 'Cruelty-Free']</t>
  </si>
  <si>
    <t>P481695</t>
  </si>
  <si>
    <t>Yummy Skin Serum Foundation Refill</t>
  </si>
  <si>
    <t>P404918</t>
  </si>
  <si>
    <t>Gel Lab Pro Nail Polish</t>
  </si>
  <si>
    <t>Deborah Lippmann</t>
  </si>
  <si>
    <t>sheer clean bare beige</t>
  </si>
  <si>
    <t>Naked</t>
  </si>
  <si>
    <t>['allure 2018 Best of Beauty Award Winner', 'Vegan']</t>
  </si>
  <si>
    <t>Nail</t>
  </si>
  <si>
    <t>P396014</t>
  </si>
  <si>
    <t>Cuticle Lab - Nail Treatment Set</t>
  </si>
  <si>
    <t>['Cuticle Oil:', 'Simmondsia Chinensis (Jojoba) Seed Oil, Cocos Nucifera (Coconut) Oil, Huile Minerale/Mineral Oil, Tocopheryl Acetate, Fragrance, Benzyl Benzoate, Violet 2 (Ci 60725).', 'Cuticle Remover:', 'Water, Lanolin Oil, Potassium Hydroxide, Acrylates/C10-30 Alkyl Acrylate Crosspolymer, Carrageenan, Glyceryl Stearate, Polyacrylamide, C13-14 Isoparaffin, Laureth-7, Disodium Edta.', 'The Cure Ultra Nourishing Cuticle Repair Cream:', 'Water,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t>
  </si>
  <si>
    <t>P381211</t>
  </si>
  <si>
    <t>Deborah Lippmann - Exfoliating Cuticle Remover Nail Treatment</t>
  </si>
  <si>
    <t>['Water, Lanolin Oil, Potassium Hydroxide, Acrylates/C10-30 Alkyl Acrylate Crosspolymer, Carrageenan, Glyceryl Stearate, Polyacrylamide, C13-14 Isoparaffin, Laureth-7, Disodium EDTA.']</t>
  </si>
  <si>
    <t>P381210</t>
  </si>
  <si>
    <t>Cuticle Oil - Nail Cuticle Treatment</t>
  </si>
  <si>
    <t>['Simmondsia Chinensis (Jojoba) Seed Oil, Cocos Nucifera (Coconut) Oil, Mineral Oil, Tocopheryl Acetate, Fragrance, Benzyl Benzoate, Violet 2 (CI 60725).']</t>
  </si>
  <si>
    <t>P416422</t>
  </si>
  <si>
    <t>Bed of Roses Nail Polish Set</t>
  </si>
  <si>
    <t>['Butyl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 : Red 34 Lake (Ci 15880), Titanium Dioxide (Ci 77891), Red 6 Lake (Ci 15850), Red 7 Lake (Ci 15850), Iron Oxides (Ci 77491, Ci 77499), Titanium Dioxide [Nano] (Ci 77891), Yellow 5 Lake (Ci 19140).']</t>
  </si>
  <si>
    <t>P385341</t>
  </si>
  <si>
    <t>The Cure - Nail Cuticle Repair Cream Treatment</t>
  </si>
  <si>
    <t>['Water,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19140 ).']</t>
  </si>
  <si>
    <t>P430966</t>
  </si>
  <si>
    <t>Deborah Lippmann Hyper Vibes - Gel Lab Pro Color</t>
  </si>
  <si>
    <t>Wild Orchid</t>
  </si>
  <si>
    <t>full coverage soft lilac pink</t>
  </si>
  <si>
    <t>['Butyl Acetate, Ethyl Acetate, Nitrocellulose, Acetyl Tributyl Citrate, Phthalic Anhydride/Trimellitic Anhydride/Glycols Copolymer, Isopropyl Alcohol, Adipic Acid/Fumaric Acid/Phthalic Acid/Tricyclodecane Dimethanol Copolymer, Stearalkonium Hectorite. Dibutyl Adipate, Trimethyl Pentanyl Diisobutyrate, Citric Acid, Carthamus Tinctorius (Safflower) Seed Oil, Copernicia Cerifera Wax, Hydrolyzed Corn/Soy/Wheat Protein Thioglycolamide/ Thiopropionamide, Biotin, Water (And) Camellia Oleifera Leaf Extract, Glycidoxypropyl Trimethoxysilane/Methacryloyl Propyltrimethoxysilane /Methyltriethoxysilane /Mercaptopropyltrimethoxysilane, Hydrolyzed Rice Protein, Nylon-12, Oenothera Biennis (Evening Primrose) Flower Extract, Bambusa Vulgaris (Bamboo) Extract, Aucoumea Klaineana Resin Extract. May contain (+/-): Red 34 Lake (Ci 15880:1), Titanium Dioxide (Ci 77891), Red 6 Lake (Ci 15850), Red 7 Lake (Ci 15850), Iron Oxides (Ci 77491, Ci 77499), Yellow 5 Lake (Ci 19140), Ferric Ammonium Ferrocyanide (Ci 77510), Ultramarines (Ci 77007), Titanium Dioxide [Nano] (Ci 77891), Blue 1 Lake (Ci 42090), D&amp;C Black 2 (Ci 77266), Manganese Violet (Ci 77742), Mica (Ci 77019), Violet 2 (Ci 60725), Aluminum Powder (Ci 77000), Yellow 10 Lake (Ci 47005).']</t>
  </si>
  <si>
    <t>P381312</t>
  </si>
  <si>
    <t>Hard Rock - Nail Strengthening Top and Base Coat</t>
  </si>
  <si>
    <t>0.50 oz/ 14.78 mL</t>
  </si>
  <si>
    <t>['Butyl Acetate, Ethyl Acetate, Nitrocellulose, Sd Alcohol 40-B (Alcohol Denat.), Adipic Acid/Neopentyl Glycol/Trimellitic Anhydride Copolymer, Trimethyl Pentanyl Diisobutyrate, Isopropyl Alcohol, Water, Benzophenone-1, Etocrylene, Caprylic/Capric/Succinic Triglyceride, Aucoumea Klaineana Resin Extract, Carthamus Tinctorius (Safflower) Seed Oil, Camellia Oleifera Leaf Extract, Biotin, Panthenol, Nylon-12, Hydrolized Soy Protein, Diamond Powder, Violet 2 (Ci 60725).']</t>
  </si>
  <si>
    <t>P381313</t>
  </si>
  <si>
    <t>Smooth Operator - Buffer Nail File</t>
  </si>
  <si>
    <t>P381311</t>
  </si>
  <si>
    <t>The Stripper - Nail Polish Remover</t>
  </si>
  <si>
    <t>['Acetone, Aloe Vera Extract, Glycerin, Lavender Essential Oil, D&amp;C External Violet #2.']</t>
  </si>
  <si>
    <t>P381213</t>
  </si>
  <si>
    <t>Rich Girl - Broad Spectrum SPF 25 Hand Cream</t>
  </si>
  <si>
    <t>['Water, Butyrospermum Parkii (Shea) Butter, Cetyl Alcohol, Octyldodecyl Neopentanoate, Propylene Glycol,  Glyceryl Stearate, Dimethicone, PEG-100 Stearate, Glycerin, Steareth-20, Phenoxyethanol, Ceteth-20, Persea Gratissima (Avocado) Oil, Carbomer, Simmondsia Chinensis (Jojoba) Seed  Oil, Ethylhexylglycerin, Fragrance, O-Cymen-5-ol, Sodium Hydroxide, Butylene Glycol, Algae Extract, Centella Asiatica Extract, Echinacea Purpurea Extract, Morus Nigra Root Extract, Saxifraga Sarmentosa Extract, Scutellaria Baicalensis Root Extract, Vitis Vinifera (Grape) Fruit Extract, Disodium EDTA.']</t>
  </si>
  <si>
    <t>P459147</t>
  </si>
  <si>
    <t>Soul Survivor High Performance Foot File</t>
  </si>
  <si>
    <t>['Vegan', 'Good for: Dryness']</t>
  </si>
  <si>
    <t>P438934</t>
  </si>
  <si>
    <t>Get Off Callus Softener Intensive Treatment</t>
  </si>
  <si>
    <t>['Water, Glycerin, Urea, Lactic Acid, Phenoxyethanol, Potassium Hydroxide, Salicylic Acid, Ethylhexyl-glycerin, Glycolic Acid.']</t>
  </si>
  <si>
    <t>P500119</t>
  </si>
  <si>
    <t>Happier Than Ever 6 Piece Nail Polish Set</t>
  </si>
  <si>
    <t>['Vacation, Sunny Afternoon, Lovely Day, Catch A Wave, Good Life:',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Red 6 Lake (Ci 15850), Red 7 Lake (Ci 15850), Iron Oxides (Ci 77491), Yellow 5 Lake (Ci 19140), Ferric Ammonium Ferrocyanide (Ci 77510), D&amp;C Black 2 (Ci 77266).', 'MMMBop:',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Tin Oxide,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Titanium Dioxide [Nano] (Ci 77891), Red 7 Lake (Ci 15850), D&amp;C Black 2 (Ci 77266), Blue 1 Lake (Ci 42090), Mica (Ci 77019).']</t>
  </si>
  <si>
    <t>P459146</t>
  </si>
  <si>
    <t>Eco File Nail Set</t>
  </si>
  <si>
    <t>P477418</t>
  </si>
  <si>
    <t>High &amp; Dry Super Quick-Drying Hemp + UVA/UVB  Top Coat</t>
  </si>
  <si>
    <t>['Ethyl Acetate, Alcohol Denat., Butyl Acetate, Cellulose Acetate Butyrate, Acrylates Copolymer, Acetyl Tributyl Citrate, Dipropylene Glycol Dibenzoate, Benzophenone-1, Etocrylene, Dimethicone, Cannabis Sativa (Hemp) Seed Oil, Carthamus Tinctorius (Safflower) Seed Oil, Nelumbo Nucifera (Indian Lotus) Flower Extract, Tocopheryl Acetate, Violet 2 (CI 60725).']</t>
  </si>
  <si>
    <t>P501231</t>
  </si>
  <si>
    <t>DedCool</t>
  </si>
  <si>
    <t>['Milk:', 'Alcohol Denat., Fragrance (Parfum), D-Alpha-Tocopherol (Vitamin E), Extracts of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 'Fragrance 01 &amp;quot;Taunt&amp;quot;:',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 'Fragrance 02:',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 'Fragrance 03 &amp;quot;Blonde&amp;quot;:',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 'Madonna Lilly:', 'Alcohol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 'Red Dakota:', 'Alcohol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</si>
  <si>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['Vegan', 'Unisex/ Genderless Scent', 'Layerable Scent', 'Clean + Planet Positive', 'Without Phthalates', 'Cruelty-Free']</t>
  </si>
  <si>
    <t>P500792</t>
  </si>
  <si>
    <t>01 "Taunt" Eau de Parfum Travel Spray</t>
  </si>
  <si>
    <t>.5oz / 15 mL</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</si>
  <si>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</si>
  <si>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['Vegan', 'Unisex/ Genderless Scent', 'Layerable Scent', 'Warm &amp;Spicy Scent', 'Clean + Planet Positive', 'Without Phthalates']</t>
  </si>
  <si>
    <t>P501232</t>
  </si>
  <si>
    <t>Milk Eau de Parfum Travel Spray</t>
  </si>
  <si>
    <t>['Alcohol Denat., Fragrance (Parfum), D-Alpha-Tocopherol (Vitamin E),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t>
  </si>
  <si>
    <t>P500766</t>
  </si>
  <si>
    <t>01 "Taunt" Eau de Parfum</t>
  </si>
  <si>
    <t>P501152</t>
  </si>
  <si>
    <t>Dedtergent 01 "Taunt"</t>
  </si>
  <si>
    <t>['Fragrance (Parfum), Soft Water, Coco-Glucoside, Alcohol Ethoxylate, Coco-Betaine, Glycerin, Sodium Chloride, Xanthan Gum, Potassium Hydroxide, Preservative.']</t>
  </si>
  <si>
    <t>P501218</t>
  </si>
  <si>
    <t>Milk Eau de Parfum</t>
  </si>
  <si>
    <t>P501263</t>
  </si>
  <si>
    <t>Red Dakota Eau de Parfum Travel Spray</t>
  </si>
  <si>
    <t>['Alcohol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</si>
  <si>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['Vegan', 'Unisex/ Genderless Scent', 'Layerable Scent', 'Clean + Planet Positive', 'Fresh Scent', 'Without Phthalates']</t>
  </si>
  <si>
    <t>P501257</t>
  </si>
  <si>
    <t>01 "Taunt" Air Freshener</t>
  </si>
  <si>
    <t>['Scented Recycled Paper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</si>
  <si>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P501287</t>
  </si>
  <si>
    <t>03 "Blonde" Eau de Parfum Travel Spray</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</si>
  <si>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t>
  </si>
  <si>
    <t>['Vegan', 'Unisex/ Genderless Scent', 'Layerable Scent', 'Woody &amp; Earthy Scent', 'Clean + Planet Positive', 'Without Phthalates']</t>
  </si>
  <si>
    <t>P501266</t>
  </si>
  <si>
    <t>Red Dakota Eau de Parfum</t>
  </si>
  <si>
    <t>P501297</t>
  </si>
  <si>
    <t>01 "Taunt" Massage Candle</t>
  </si>
  <si>
    <t>['Soy Bean Wax, Fragrance, Soy Bean Oil, Apricot Oil, Coconut Oil, Aloe Vera Oil, Vitamin E Oil, Shea Butter, Jojoba Oil.']</t>
  </si>
  <si>
    <t>P501252</t>
  </si>
  <si>
    <t>Madonna Lilly Eau de Parfum Travel Spray</t>
  </si>
  <si>
    <t>['Alcohol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t>
  </si>
  <si>
    <t>P501220</t>
  </si>
  <si>
    <t>02 Eau de Parfum Travel Spray</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</si>
  <si>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t>
  </si>
  <si>
    <t>P501303</t>
  </si>
  <si>
    <t>03 "Blonde" Eau de Parfum</t>
  </si>
  <si>
    <t>P501291</t>
  </si>
  <si>
    <t>Madonna Lilly Eau de Parfum</t>
  </si>
  <si>
    <t>P501227</t>
  </si>
  <si>
    <t>02 Eau de Parfum</t>
  </si>
  <si>
    <t>P405462</t>
  </si>
  <si>
    <t>Ellipsis</t>
  </si>
  <si>
    <t>DEREK LAM 10 CROSBY</t>
  </si>
  <si>
    <t>P405456</t>
  </si>
  <si>
    <t>Hi-Fi</t>
  </si>
  <si>
    <t>P405468</t>
  </si>
  <si>
    <t>Afloat</t>
  </si>
  <si>
    <t>P448181</t>
  </si>
  <si>
    <t>DERMAPORE Ultrasonic Pore Extractor &amp; Serum Infuser</t>
  </si>
  <si>
    <t>DERMAFLASH</t>
  </si>
  <si>
    <t>Green</t>
  </si>
  <si>
    <t>['Good for: Pores', 'Good for: Dryness', 'Good for: Acne/Blemishes', 'Best for Dry, Combo, Normal Skin']</t>
  </si>
  <si>
    <t>P429043</t>
  </si>
  <si>
    <t>LUXE+ Advanced Sonic Dermaplaning + Peach Fuzz Removal</t>
  </si>
  <si>
    <t>Stone</t>
  </si>
  <si>
    <t>['Salicylic Acid, Papaya Enzymes, Willow Bark, Niacinamide, Witch Hazel.']</t>
  </si>
  <si>
    <t>['Vegan', 'Without Parabens', 'Cruelty-Free']</t>
  </si>
  <si>
    <t>P473268</t>
  </si>
  <si>
    <t>MINI Precision Peach Fuzz Removal Device</t>
  </si>
  <si>
    <t>P430809</t>
  </si>
  <si>
    <t>THE ESSENTIALS Sonic Dermaplaning Refill Kit</t>
  </si>
  <si>
    <t>12 Week Supply / 12 Week Supply</t>
  </si>
  <si>
    <t>['Salicylic Acid, Papaya Enzymes, Willow Bark, Niacinamide, Witch Hazel']</t>
  </si>
  <si>
    <t>P473269</t>
  </si>
  <si>
    <t>Precision MINI Edges 8-Pack Refill</t>
  </si>
  <si>
    <t>['Refill Available']</t>
  </si>
  <si>
    <t>Hair Removal</t>
  </si>
  <si>
    <t>P443352</t>
  </si>
  <si>
    <t>Mini Daily Microfoliant Exfoliator</t>
  </si>
  <si>
    <t>Dermalogica</t>
  </si>
  <si>
    <t>0.45 oz/ 13 g</t>
  </si>
  <si>
    <t>['Microcrystalline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t>
  </si>
  <si>
    <t>['Vegan', 'Good for: Dullness/Uneven Texture', 'allure 2019 Best of Beauty Award Winner', 'Salicylic Acid', 'Best for Oily, Combo, Normal Skin']</t>
  </si>
  <si>
    <t>P423688</t>
  </si>
  <si>
    <t>Daily Microfoliant Exfoliator</t>
  </si>
  <si>
    <t>2.6 oz/ 74g</t>
  </si>
  <si>
    <t>['Vegan', 'Good for: Dullness/Uneven Texture', 'allure 2019 Best of Beauty Award Winner', 'Salicylic Acid', 'Best for Oily, Combo, Normal Skin', 'Cruelty-Free']</t>
  </si>
  <si>
    <t>P423148</t>
  </si>
  <si>
    <t>Precleanse Cleansing Oil</t>
  </si>
  <si>
    <t>['Caprylic/Capric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t>
  </si>
  <si>
    <t>['Best for Oily, Combo, Normal Skin', 'Good for: Pores', 'Good for: Acne/Blemishes', 'Without Parabens', 'Cruelty-Free', 'Vegan']</t>
  </si>
  <si>
    <t>P443350</t>
  </si>
  <si>
    <t>Mini Precleanse Cleansing Oil</t>
  </si>
  <si>
    <t>P453930</t>
  </si>
  <si>
    <t>Biolumin-C Vitamin C Eye Serum</t>
  </si>
  <si>
    <t>['Water/Aqua/Eau, Butylene Glycol, Propanediol, Glycerin, C15-19 Alkane, Salvia Hispanica Seed Oil, Sodium PCA, Trehalose, Poria Cocos Polysaccharide, Papain, Dunaliella Salina Extract, Aminopropyl Ascorbyl Phosphate, Terminalia Arjuna Extract, Tremella Fuciformis Sporocarp Extract, Ascorbyl Methylsilanol Pectinate, Palmitoyl Tripeptide-5, Sodium Hyaluronate, Phytosterols, Algin, Citrus Grandis (Grapefruit) Peel Oil, Phytosteryl Oleate, Tocopherol, Serine, Oleic Acid, Inositol, Helianthus Annuus (Sunflower) Seed Oil, Betaine, Carrageenan, Panthenol, Dipotassium Glycyrrhizate, Methylpropanediol, Proline, Xylitol, Calcium Gluconate, Pantolactone, Lecithin, Xanthan Gum, Pentylene Glycol, Aminomethyl Propanol, Caprylyl Glycol, Polyacrylate-13, Acrylates/C10-30 Alkyl Acrylate Crosspolymer, Tetrasodium Glutamate Diacetate, Polyisobutene, Ethylhexylglycerin, Sodium Benzoate, Citric Acid, Gluconolactone, Polysorbate 20, Potassium Sorbate, Carbomer, 1,2-Hexanediol, Sodium Hydroxide, Limonene, Phenoxyethanol.']</t>
  </si>
  <si>
    <t>['Good for: Dark Circles', 'Good for: Anti-Aging', 'Good for: Loss of firmness', 'Vitamin C', 'Cruelty-Free', 'Vegan']</t>
  </si>
  <si>
    <t>P423136</t>
  </si>
  <si>
    <t>Special Cleansing Gel</t>
  </si>
  <si>
    <t>['Water/Aqua/Eau, Sodium C14-16 Olefin Sulfonate, Sodium Lauroyl Sarcosinate, Butylene Glycol, Hydroxyethylcellulose,Lavandula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t>
  </si>
  <si>
    <t>['Best for Oily, Combo, Normal Skin', 'Good for: Pores', 'Without Sulfates SLS &amp; SLES', 'Without Parabens', 'Cruelty-Free', 'Vegan']</t>
  </si>
  <si>
    <t>P443700</t>
  </si>
  <si>
    <t>Mini Special Cleansing Gel</t>
  </si>
  <si>
    <t>P443370</t>
  </si>
  <si>
    <t>BioLumin-C Vitamin C Serum</t>
  </si>
  <si>
    <t>['Water/Aqua/Eau, Glycerin, Butylene Glycol, Ethoxydiglycol, Lactic Acid, Salvia Hispanica Seed Oil, Sodium PCA, Palmitoyl Tripeptide-5, Sophora Japonica Flower Extract, Ascorbyl Methylsilanol Pectinate, Sodium Hyaluronate, Tocopherol, Dipotassium Glycyrrhizate, Aminopropyl Ascorbyl Phosphate, Trehalose, Polyacrylate-13, Propanediol, Citrus Paradisi (Grapefruit) Peel Oil, Helianthus Annuus (Sunflower) Seed Oil, Polyisobutene, Methylpropanediol, Chondrus Crispus (Carrageenan), Pentylene Glycol, Glyceryl Polyacrylate, Caprylyl Glycol, Ethylhexylglycerin, Tetrasodium Glutamate Diacetate, Xanthan Gum, Polysorbate 20, Limonene, Sodium Hydroxide, Phenoxyethanol, Sorbitan Isostearate']</t>
  </si>
  <si>
    <t>['Vegan', 'Good for: Loss of firmness', 'Vitamin C', 'Good for: Dark Circles', 'Good for: Anti-Aging', 'Cruelty-Free']</t>
  </si>
  <si>
    <t>P500240</t>
  </si>
  <si>
    <t>Daily Milkfoliant Exfoliator</t>
  </si>
  <si>
    <t>2.6 oz / 74 g</t>
  </si>
  <si>
    <t>['Sodium CocoylIsethionate, Microcrystalline Cellulose, Sodium Bicarbonate, Sorbitol, ZeaMays (Corn) Starch, Sodium CocoylGlutamate, Saccharomyces Ferment, Oryza Sativa (Rice) Starch, Magnesium Oxide, Citric Acid, Tapioca Starch, AvenaSativa (Oat) Kernel Protein, Camellia Oleifera Seed Extract, Silica, Cocos Nucifera (Coconut) Fruit Extract, Inulin, Cassia HydroxypropyltrimoniumChloride, Silybum Marianum Seed Oil, Kaolin, Lauryl Methacrylate/Glycol DimethacrylateCrosspolymer, Papain, Hyaluronic Acid, AvenaSativa (Oat) Kernel Extract, Helianthus Annuus (Sunflower) Seed Oil, AvenaSativa (Oat) Bran Extract, Glycine Soja (Soybean) Oil, Citrus Aurantium Dulcis (Orange) Peel Extract, Vitis Vinifera (Grape) Fruit Extract, Citrus Aurantium Bergamia (Bergamot) Fruit Oil, AnibaRosodora(Rosewood) Wood Oil, Salvia Sclarea (Clary) Oil, Eucalyptus Globulus Leaf Oil, Chamomilla Recutita(Matricaria) Flower Oil, Cucurbita Pepo (Pumpkin) Fruit Extract, Cucumis Sativus (Cucumber) Fruit Extract, Perilla OcymoidesLeaf Extract, Daucus Carota Sativa (Carrot) Root Extract, Sea Salt (Maris Sal), Juniperus Virginiana Oil, Alpha-Glucan Oligosaccharide, Tocopherol, CastorylMaleate, Caprylyl Glycol, Allantoin, Diglycerin, Maltodextrin, LauroylLysine, Arginine, Saccharide Isomerate, Sodium LauroylGlutamate, Beta-Carotene, Xanthan Gum, Ethylhexylglycerin, 1,2-Hexanediol, Hydroxypropyl Methylcellulose, Dextrin, Sodium Palmitate, Sodium Chloride, Acacia Senegal Gum, Sodium Citrate, Water/Aqua/Eau, O-Cymen-5-Ol, Limonene, Linalool.']</t>
  </si>
  <si>
    <t>['Vegan', 'allure 2022 Best of Beauty Award Winner', 'Good for: Redness', 'Good for: Dullness/Uneven Texture', 'Hyaluronic Acid', 'AHA/Glycolic Acid']</t>
  </si>
  <si>
    <t>P445832</t>
  </si>
  <si>
    <t>Acne Clearing Skin Wash Cleanser</t>
  </si>
  <si>
    <t>['Water/Aqua/Eau, Glycerin, Sodium Laurylglucosides Hydroxypropylsulfonate, Sodium Methyl Cocoyl Taurate, Cocamidopropyl Betaine, Hydroxypropyl Bis-Hydroxyethyldimonium Chloride, PEG-120 Methyl Glucose Dioleate, Butylene Glycol, Sodium PCA, Salicylic Acid, Phytic Acid, Butyrospermum Parkii (Shea) Butter, Fucus Vesiculosus Extract, Curcuma Longa (Turmeric) Root Extract, Aloe Barbadensis Flower Extract, Allium Sativum (Garlic) Bulb Extract, Laminaria Ochroleuca Extract, Passiflora Incarnata Extract, Salvia Officinalis (Sage) Leaf Extract, Camphor, Menthol, Eucalyptus Globulus Leaf Extract, Hamamelis Virginiana (Witch Hazel) Leaf Extract, Solanum Melongena (Eggplant) Fruit Extract, Cocamidopropyl Dimethylamine, Sodium Methyl Oleoyl Taurate, Dipotassium Glycyrrhizate, Tetrasodium Glutamate Diacetate, Polysorbate 80, Melaleuca Alternifolia (Tea Tree) Leaf Oil, Melia Azadirachta Leaf Extract, Melia Azadirachta Flower Extract, Corallina Officinalis Extract, Melissa Officinalis Flower/Leaf/Stem Extract, Coccinia Indica Fruit Extract, Angelica Archangelica Extract, Chamomilla Recutita (Matricaria) Flower Extract, Citrus Limon (Lemon) Fruit Extract, Echinacea Angustifolia Leaf Extract, Ethylhexylglycerin, Ocimum Basilicum (Basil) Flower/Leaf Extract, Ocimum Sanctum Leaf Extract, Anthemis Nobilis Flower Extract, Ascorbic Acid, Camellia Sinensis Leaf Extract, Maltodextrin, Silica, Palmitic Acid, Zinc PCA, Kaolin, Palmitoyl Tripeptide-5, Aminomethyl Propanol, Sodium Chloride, Sodium Hydroxide, Benzyl PCA, Phenoxyethanol.']</t>
  </si>
  <si>
    <t>['Salicylic Acid', 'Good for: Acne/Blemishes', 'Good for: Pores', 'Best for Oily, Combo, Normal Skin', 'Without Sulfates SLS &amp; SLES', 'Without Mineral Oil']</t>
  </si>
  <si>
    <t>P443359</t>
  </si>
  <si>
    <t>Skin Smoothing Cream Moisturizer</t>
  </si>
  <si>
    <t>['Water/Aqua/Eau, Caprylic/Capric Triglyceride, Ethylhexyl Hydroxystearate, Stearic Acid, Butylene Glycol, Glycerin, Aloe Barbadensis Extract, Dimethicone, PEG-8, Cetearyl Alcohol, Sodium Hyaluronate,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BHT, Benzyl Benzoate, Benzyl Salicylate, Linalool, Sodium Benzoate, Phenoxyethanol.']</t>
  </si>
  <si>
    <t>['Vegan', 'Hyaluronic Acid', 'Good for: Dark Circles', 'Good for: Dryness', 'Without Sulfates SLS &amp; SLES', 'Cruelty-Free']</t>
  </si>
  <si>
    <t>P423142</t>
  </si>
  <si>
    <t>Active Moist Moisturizer</t>
  </si>
  <si>
    <t>['Water/Aqua/Eau, Caprylic/Capric Triglyceride, Pentylene Glycol, Butylene Glycol, Methyl Gluceth-20, Coconut Alkanes, Cetearyl Alcohol, Palmitic Acid, Stearic Acid, Saccharide Isomerate, Dimethicone, Glyceryl Stearate, Hydrolyzed Jojoba Esters, Leuconostoc/Radish Root Ferment Filtrate, Arctium Lappa Root Extract, Citrus Limon (Lemon) Fruit Extract, Cucumis Sativus (Cucumber) Fruit Extract, Hedera Helix (Ivy) Extract, Malva Sylvestris (Mallow) Flower Extract, Nasturtium Officinale Extract, Propanediol, Polysorbate 60, Caprylyl Glycol, Acrylates/C10-30 Alkyl Acrylate Crosspolymer, Allantoin, Tetrasodium Glutamate Diacetate, Coco-Caprylate/Caprate, Polyquaternium-10, Ethylhexylglycerin, Triethyl Citrate, Myristic Acid, Citrus Aurantium Bergamia (Bergamot) Fruit Extract, Citrus Limon (Lemon) Peel Extract, Lavandula Angustifolia (Lavender) Flower/Leaf/Stem Extract, Lavandula Hybrida Flower Extract, Citric Acid, Sodium Citrate, Sodium Hydroxide, Aminomethyl Propanol, Citral, Linalool, Limonene.']</t>
  </si>
  <si>
    <t>['Best for Oily Skin', 'Good for: Dryness', 'Hyaluronic Acid', 'Without Sulfates SLS &amp; SLES', 'Cruelty-Free', 'Vegan']</t>
  </si>
  <si>
    <t>P460624</t>
  </si>
  <si>
    <t>Discover Healthy Skin Kit</t>
  </si>
  <si>
    <t>['Precleanse:', 'Caprylic/Capric Triglyceride,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Ascorbyl Palmitate, Aleurites Moluccanus Seed Oil, Cetyl Ethylhexanoate, Dicaprylyl Carbonate, Tocopheryl Acetate, Tocopherol, C12-15 Alkyl Benzoate, Citral, Limonene, Linalool.', 'Special Cleansing Gel:', 'Water/Aqua/Eau, Sodium C14-16 Olefin Sulfonate, Sodium Lauroyl Sarcosinate, Butylene Glycol, Hydroxyethylcellulose, 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 'Daily Microfoliant:', 'Microcrystalline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 'Skin Smoothing Cream:', 'Water/Aqua/Eau, Caprylic/Capric Triglyceride, Ethylhexyl Hydroxystearate, Butylene Glycol, Glycerin, Palmitic Acid, Dimethicone, PEG-8, Stearic Acid, Cetearyl Alcohol, Sodium Hyaluronate, Aloe Barbadensis Extract,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 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Myristic Acid, BHT, Benzyl Benzoate, Benzyl Salicylate, Linalool, Sodium Benzoate, Phenoxyethanol.']</t>
  </si>
  <si>
    <t>['Vegan', 'Good for: Dullness/Uneven Texture', 'Good for: Dark Circles', 'Without Parabens', 'Without Sulfates SLS &amp; SLES', 'Cruelty-Free']</t>
  </si>
  <si>
    <t>P423130</t>
  </si>
  <si>
    <t>MultiVitamin Power Recovery Mask</t>
  </si>
  <si>
    <t>['Water/Aqua/Eau, Butylene Glycol, Glycerin, C12-15 Alkyl Benzoate, Glycereth-7 Triacetate, Di-C12-15 Alkyl Fumarate, Panthenol, Tocopheryl Acetate, Glyceryl Stearate, PEG-100 Stearate, Orbignya Oleifera Seed Oil, Dipropylene Glycol Dibenzoate, Stearyl Alcohol, Sorbitan Stearate, Palmitoyl Tripeptide-1, Palmitoyl Tetrapeptide-7, Chondrus Crispus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Sclerotium Gum, Disodium EDTA, Aminomethyl Propanol, Phenoxyethanol, Annatto (CI 75120).']</t>
  </si>
  <si>
    <t>['Vegan', 'Good for: Dullness/Uneven Texture', 'Good for: Loss of firmness', 'Lactic Acid', 'Good for: Dark Circles', 'Cruelty-Free']</t>
  </si>
  <si>
    <t>P456582</t>
  </si>
  <si>
    <t>Invisible Physical Defense Mineral Sunscreen SPF30</t>
  </si>
  <si>
    <t>['Water/Aqua/Eau, Zinc Oxide, Caprylic/Capric Triglyceride, C12-15 Alkyl Benzoate, Dimethicone, Butyloctyl Salicylate, Butylene Glycol, Glycerin, Silica, Polyhydroxystearic Acid, PEG-10 Dimethicone, Argania Spinosa Kernel Oil, Cordyceps Sinensis Extract, Trametes Versicolor Extract, Sodium Hyaluronate, Camellia Sinensis Leaf Extract, Eucalyptus Globulus Leaf Oil, Lavandula Spica (Lavender) Flower Oil, Tocopheryl Acetate, Sodium Chloride, Stearalkonium Hectorite, Pentylene Glycol, Lauryl PEG-9 Polydimethylsiloxyethyl Dimethicone, Propanediol, Dimethicone Crosspolymer, Sodium Citrate, Propylene Carbonate, Xanthan Gum, Caprylyl Glycol, Bisabolol, Lavandula Hybrida Oil, Ethylhexylglycerin, Sodium Hydroxide, Potassium Sorbate, Sodium Benzoate, Linalool, Limonene.']</t>
  </si>
  <si>
    <t>['allure 2020 Best of Beauty Award Winner', 'Good for: Redness', 'Best for Oily, Combo, Normal Skin', 'Reef Safe SPF', 'SPF', 'Cruelty-Free']</t>
  </si>
  <si>
    <t>P481697</t>
  </si>
  <si>
    <t>Circular Hydration Serum with Hyaluronic Acid</t>
  </si>
  <si>
    <t>['Water/Aqua/Eau, PEG-8, Glycerin, Methylpropanediol, Propanediol, PPG-24-Glycereth-24, 1,2-Hexanediol, Xylitylglucoside, Butylene Glycol, Hydroxyethyl Urea, Panthenol, Hydroxyacetophenone, Lactic Acid, Hyaluronic Acid, Sodium Hyaluronate, Dunaliella Salina Extract, Avena Sativa (Oat) Kernel Extract, Citrus Aurantium Bergamia (Bergamot) Fruit Oil, Citrus Paradisi (Grapefruit) Peel Oil, Citrus Limon (Lemon) Peel Oil, Santalum Album (Sandalwood) Oil, Laminaria Digitata Extract, Jasminum Sambac (Jasmine) Flower Extract, Chondrus Crispus Extract, Gigartina Stellata Extract, Macrocystis Pyrifera (Kelp) Extract, Prunus Amygdalus Dulcis (Sweet Almond) Oil, Lithothamnion Calcareum Extract, Citrus Aurantium Dulcis (Orange) Oil, Cupressus Sempervirens Oil, Cistus Ladaniferus Leaf/Stem Extract, Juniperus Virginiana Oil, Rosmarinus Officinalis (Rosemary) Flower/Leaf/Stem Extract, Tagetes Minuta Flower Oil, Rosa Damascena Flower, Hydrolyzed Rice Protein, Pentylene Glycol, Sodium PCA, Anhydroxylitol, Xylitol, Polyglutamic Acid, Lactobacillus Ferment, Lysine HCl, Betaine, Sclerotium Gum, Sodium Lactate, PCA, Glucose, Serine, Alanine, Glycine, Silanetriol, Pantolactone, Glutamic Acid, Threonine, Arginine, Proline, Xanthan Gum, Tetrasodium Glutamate Diacetate, Polysorbate 20, Sorbitan Isostearate, Citric Acid, Sodium Hydroxide, Hydroxyethyl Acrylate/Sodium Acryloyldimethyl Taurate Copolymer, Amylopectin, Hydroxyethylcellulose, Sodium Benzoate, Potassium Sorbate, Limonene, Linalool.']</t>
  </si>
  <si>
    <t>['Good for: Dryness', 'Hyaluronic Acid', 'Best for Dry, Combo, Normal Skin', 'Hydrating', 'Lactic Acid', 'Without Silicones']</t>
  </si>
  <si>
    <t>P474822</t>
  </si>
  <si>
    <t>Daily Glycolic Cleanser</t>
  </si>
  <si>
    <t>['Water/Aqua/Eau, Cocamidopropyl Hydroxysultaine, Glycolic Acid, Glycerin, Peg-6']</t>
  </si>
  <si>
    <t>['Good for: Pores', 'Good for: Dullness/Uneven Texture', 'AHA/Glycolic Acid', 'Without Sulfates SLS &amp; SLES', 'Vegan']</t>
  </si>
  <si>
    <t>P472810</t>
  </si>
  <si>
    <t>Smart Response Serum</t>
  </si>
  <si>
    <t>['Water/Aqua/Eau, Glycerin, Coco-Caprylate/Caprate, PPG-24-Glycereth-24, Niacinamide, Butylene Glycol, 1,2- Hexanediol, Sodium Acrylates Crosspolymer-2, C18-36 Acid Triglyceride, Sodium Polyacryloyldimethyl Taurate, Hydroxyacetophenone, Jojoba Esters, Olive Oil Decyl Esters, Phytosterols, Cornus Officinalis Fruit Extract, Hydrolyzed Wheat Flour, Sodium Mannose Phosphate, Phytosteryl Macadamiate, Hydrolyzed Beta-Glucan, Mimosa', 'Tenuiflora Bark Extract, Ilex Paraguariensis Leaf Extract, Sea Salt, Ferula Galbaniflua (Galbanum) Resin Oil, Helianthus Annuus (Sunflower) Seed Oil, Citrus Aurantium Bergamia (Bergamot) Fruit Extract, Citrus Aurantium Dulcis (Orange) Peel Oil, Juniperus Virginiana Oil, Pelargonium Graveolens Flower Oil, Vetiveria Zizanoides Root Oil, Prunus Amygdalus Amara (Bitter Almond) Kernel Oil, Chlorella Vulgaris Extract, Dipteryx Odorata Seed Extract, Lactic', 'Acid, Bentonite, C12-18 Acid Triglyceride, Squalene, Tocopherol, Sodium Acetylated Hyaluronate, Mannose, Citric Acid, Hydrated Silica, Sodium Benzoate, Potassium Sorbate, Citronellol, Geraniol, Coumarin, Linalool, Limonene.']</t>
  </si>
  <si>
    <t>['Vegan', 'Good for: Redness', 'Good for: Dullness/Uneven Texture', 'Good for: Anti-Aging', 'Good for: Dryness', 'Cruelty-Free']</t>
  </si>
  <si>
    <t>P503814</t>
  </si>
  <si>
    <t>Dynamic Skin Retinol Serum</t>
  </si>
  <si>
    <t>['Water/Aqua/Eau, Squalane, Glycerin, Hexyldecanol, Propanediol, Dimethyl Isosorbide, Hydroxyethyl Acrylate/Sodium Acryloyldimethyl Taurate Copolymer, Hydroxyacetophenone, Hydroxypinacolone Retinoate, Retinol, Helianthus Annuus (Sunflower) Seed Oil, Rosmarinus Officinalis (Rosemary) Leaf Extract, Pelargonium Graveolens Flower Oil, Aniba Rosodora (Rosewood) Wood Oil, Eucalyptus Globulus Leaf Oil, Santalum Album (Sandalwood) Oil, Oryza Sativa (Rice) Bran Extract, Helianthus Annuus (Sunflower) Extract, Cupressus Sempervirens Oil, Juniperus Virginiana Oil, Abies Sibirica Oil, Tocopherol, Beta-Glucan, Caprylyl Glycol, BHT, Ceramide NP, Caprylic/Capric Triglyceride, Cetyl Palmitate, 1,2-Hexanediol, Ethylhexylglycerin, Polysorbate 60, Tetrasodium Glutamate Diacetate, Hydroxystearic Acid,', 'Polysorbate 20, Sorbitan Isostearate, Laureth-23, Trideceth-6 Phosphate, Sodium Hydroxide, Citric Acid, Polyacrylate Crosspolymer-6, Sodium Benzoate, Benzyl Alcohol, Linalool.']</t>
  </si>
  <si>
    <t>['Vegan', 'Good for: Dullness/Uneven Texture', 'Good for: Pores', 'Retinol', 'Good for: Anti-Aging', 'Good for: Dark spots']</t>
  </si>
  <si>
    <t>P445833</t>
  </si>
  <si>
    <t>AGE Bright Clearing Serum</t>
  </si>
  <si>
    <t>['Water, Niacinamide, Butylene Glycol, PEG-40 Hydrogenated Castor Oil, Salicylic Acid, Lentinus Edodes Mycelium Extract, Glyceryl Glucoside, Salvia Sclarea (Clary) Oil, Phytic Acid, Terpineol,  Thymol, Citrus Aurantium Dulcis (Orange) Peel Oil, Rosmarinus Officinalis (Rosemary) Leaf Oil, Lavandula Hybrida Oil, Pelargonium Graveolens Flower Oil, Lavandula Angustifolia (Lavender) Oil, Citrus Limon (Lemon) Peel Oi, Polydextrose, Glycerin, Dextrin, Amylopectin, Caprylyl Glycol, Ethylhexylglycerin, Xanthan Gum, Pentylene  Glycol, Sodium  Hydroxide, lsoamyl Laurate, Limonene, Linalool, Geraniol, Citronellol, Phenoxyethanol.']</t>
  </si>
  <si>
    <t>['Best for Oily, Combo, Normal Skin', 'Good for: Acne/Blemishes', 'Good for: Dullness/Uneven Texture', 'Niacinamide', 'Cruelty-Free', 'Vegan']</t>
  </si>
  <si>
    <t>P462344</t>
  </si>
  <si>
    <t>Hydro Masque Exfoliant</t>
  </si>
  <si>
    <t>['Water/Aqua/Eau, Glycerin, Behenyl Alcohol, Sorbitol, Caprylic/Capric Triglyceride, Hydroxyethyl Urea, Propanediol, Cetyl Ethylhexanoate, Cetyl Alcohol, Glyceryl Stearate, Carthamus Tinctorius (Safflower) Oleosomes, Hydrolyzed Jojoba Esters, Betaine, Bambusa Arundinacea Stem Extract, Melia Azadirachta Leaf Extract, Melia Azadirachta Flower Extract, Corallina Officinalis Extract, Cucumis Sativus (Cucumber) Fruit Extract, Coccinia Indica Fruit Extract, Acacia Decurrens Extract, Ricinus Communis (Castor) Seed Oil, Aloe Barbadensis Flower Extract, Solanum Melongena (Eggplant) Fruit Extract, Averrhoa Carambola Fruit Extract, Nephelium Lappaceum Branch/Fruit/Leaf Extract, Saccharomyces/Xylinum/Black Tea Ferment, Spirulina Maxima Extract, Tremella Fuciformis Extract, Viola Odorata Leaf Extract, Curcuma Longa (Turmeric) Root Extract, Ocimum Basilicum (Basil) Flower/Leaf Extract, Ocimum Sanctum Leaf Extract, Bacillus Ferment, Sodium Hyaluronate, Triethyl Citrate, PEG-75 Stearate, Pentylene Glycol, Xanthan Gum, Phytosteryl Oleate, 1,2-Hexanediol, Ceteth-20, Steareth-20, C12-13 Pareth-3, Caprylyl Glycol, Titanium Dioxide, Lactic Acid, Butylene Glycol, Phenylpropanol, Ethylhexylglycerin, Calcium Alginate, Jojoba Esters, Aminomethyl Propanol, Polyquaternium-10, Citric Acid, Dipotassium Glycyrrhizate, Gluconic Acid, Biosaccharide Gum-4, Phytosterols, Sodium Benzoate, Xylitol, 3-Hexenol, Sodium Acetate, Sodium Chloride, Isopropyl Alcohol, Caprylhydroxamic Acid.']</t>
  </si>
  <si>
    <t>P423150</t>
  </si>
  <si>
    <t>Multi-Active Toner</t>
  </si>
  <si>
    <t>['Water, Butylene Glycol, Aloe Barbadensis Extract, Arginine, Lavandula Angustifolia (Lavender) Flower/Leaf/Stem Extract, Melissa Officinalis Leaf Extract, Citrus Limon (Lemon) Peel Oil, Citrus, Aurantium Bergamia (Bergamot) Fruit Oil, Cymbopogon Winterianus Herb Oil, Glycine, Alanine, Serine Lavandula Angustifolia (Lavender) Oil, Dipotassium Glycyrrhizate, Cucumis Sativus (Cucumber) Fruit Extract, Arnica Montana Flower Extract, Hedera Helix (Ivy) Extract, Malva Sylvestris (Mallow) Flower Extract, Parietaria Officinalis Extract, Sambucus Nigra Flower Extract, Tocopherol, Phenylalanine, Histidine, Valine, Isoleucine, Proline, Threonine, Sodium PCA, Sodium Lactate, Citric Acid, Polyquaternium-4, Aspartic Acid, PCA, Ethylhexylglycerin, Methyl Gluceth-20, Polysorbate 20, 1,2-Hexanediol, Caprylyl Glycol, PEG-12 Dimethicone, Ricinoleth-40, Sodium Citrate, Sodium Hydroxide, Tetrasodium Glutamate Diacetate, Linalool, Limonene, Citral, Geraniol, Phenoxyethanol.']</t>
  </si>
  <si>
    <t>P443351</t>
  </si>
  <si>
    <t>Mini Multi-Active Toner</t>
  </si>
  <si>
    <t>P467111</t>
  </si>
  <si>
    <t>Retinol Acne Clearing Oil</t>
  </si>
  <si>
    <t>['Coconut Alkanes, PPG-15 Stearyl Ether, Rosa Canina Fruit Oil, Simmondsia Chinensis (Jojoba) Seed Oil, C13-15 Alkane, Coco-Caprylate/Caprate, Argania Spinosa Kernel Oil, Salicylic Acid, Caprylic/Capric Triglyceride, Isopropyl Lauroyl Sarcosinate, Retinyl Propionate, Butyl Avocadate, Phenylethyl Resorcinol, Tanacetum Annuum Flower Oil, Sclareolide, Triolein, Cetyl Alcohol, Hydroxymethoxyphenyl Decanone, Tocopherol, BHT, Propyl Gallate.']</t>
  </si>
  <si>
    <t>P423123</t>
  </si>
  <si>
    <t>Daily Superfoliant Exfoliator</t>
  </si>
  <si>
    <t>2 oz/ 57 g</t>
  </si>
  <si>
    <t>['Microcrystalline Cellulose, Sodium Bicarbonate, Sodium Cocoyl Glutamate, Sodium Myristoyl Glutamate,Malic Acid, Sodium Methyl Cocoyl Taurate, Charcoal Powder, Vinyl Dimethicone/Methicone Silsesquioxane Crosspolymer, Maltodextrin, Silica, Magnesium Oxide, Oryza Sativa (Rice) Bran Extract, Polymethylsilsesquioxane, Sapindus Trifoliatus Fruit Extract, Niacinamide, Citrus Aurantium Amara (Bitter Orange) Peel Oil, Zingiber Of cinale (Ginger) Root Extract, Lavandula Angustifolia (Lavender) Oil, Lavandula Hybrida Oil, Camellia Sinensis Leaf, Kappaphycus Alvarezii Extract, Caesalpinia Spinosa Fruit Pod Extract, Citrus Limon (Lemon) Peel Oil, Rosmarinus Of cinalis (Rosemary) Leaf Oil, Salvia Of cinalis (Sage) Oil, Subtilisin, Lipase, Papain, Lactic Acid, Oryza Sativa (Rice) Starch, Sodium Chloride, Sodium Dehydroacetate, Xanthan Gum, Water, Coconut Acid, Calcium Lactate, Capryloyl Glycine, Undecylenoyl Glycine, Cetrimonium Chloride, Limonene, Linalool.']</t>
  </si>
  <si>
    <t>P469118</t>
  </si>
  <si>
    <t>Melting Moisture Mask</t>
  </si>
  <si>
    <t>['Butyrospermum Parkii (Shea) Butter, Caprylic/Capric Triglyceride, C10-18 Triglycerides, Mangifera Indica (Mango) Seed Oil, C13-15 Alkane, Hydrogenated Olive Oil Stearyl Esters, Jojoba Esters, Linoleic Acid, Glyceryl Stearate, Helianthus Annuus (Sunflower) Seed Wax, Helianthus Annuus (Sunflower) Seed Oil, Tribehenin, Oryza Sativa (Rice) Bran Extract, Butyrospermum Parkii (Shea) Butter Extract, Helianthus Annuus (Sunflower) Extract, Lavandula Angustifolia (Lavender) Oil, Lavandula Hybrida Oil, Acacia Decurrens Flower Wax, Rosmarinus Officinalis (Rosemary) Leaf Extract, Citrus Limon (Lemon) Peel Oil, Rosmarinus Officinalis (Rosemary) Leaf Oil, Glycine Soja (Soybean) Oil, Silica Silylate, Glycol Distearate, Salvia Sclarea (Clary) Oil, Plankton Extract, Bixa Orellana Seed Oil, Glycol Stearate, Hydroxyacetophenone, Tocopheryl Acetate, Polyglycerin-3, Tocopherol, Water/Aqua/Eau, Linolenic Acid, Oleic Acid, Palmitic Acid, Stearic Acid, Behenic Acid, Arachidic Acid, Gondoic Acid, Geraniol, Citral, Linalool, Limonene.']</t>
  </si>
  <si>
    <t>['Vegan', 'Vitamin C', 'Good for: Dryness', 'Without Parabens', 'Without Sulfates SLS &amp; SLES', 'Cruelty-Free']</t>
  </si>
  <si>
    <t>P479692</t>
  </si>
  <si>
    <t>Awaken Peptide Depuffing Eye Gel</t>
  </si>
  <si>
    <t>['Water/Aqua/Eau, Polysilicone-11, Glycerin, Maltodextrin, Magnesium Aluminum Silicate, Butylene Glycol, Pyrus Malus (Apple) Fruit Extract, Palmitoyl Tetrapeptide-7, Caffeine, Rosmarinus Officinalis (Rosemary) Leaf Extract, Coleus Forskohlii Root Extract, Helichrysum Italicum Extract, Voandzeia Subterranea Seed Extract, Lactic Acid, Hydrolyzed Jojoba Esters, Pentylene Glycol, Hydroxyacetophenone, Diosmine, Polyglyceryl-10 Laurate, Caprylyl Glycol, Laureth-12, Chrysin, Xanthan Gum, Ethylhexylglycerin, Polyglyceryl-4 Caprate, Sorbitan Oleate, Tetrasodium Glutamate Diacetate, Barium Sulfate, Sodium Carbonate, Polysorbate 20, Sodium Hydroxide, Propanediol, Sodium Polyacryloyldimethyl Taurate, Succinic Acid.']</t>
  </si>
  <si>
    <t>['Good for: Loss of firmness', 'Good for: Anti-Aging', 'Good for: Dryness', 'Best for Dry Skin', 'Lactic Acid', 'Oil Free']</t>
  </si>
  <si>
    <t>P475086</t>
  </si>
  <si>
    <t>BioLumin-C Vitamin-C Gel Moisturizer</t>
  </si>
  <si>
    <t>['Water/Aqua/Eau,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</si>
  <si>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['Vegan', 'Hyaluronic Acid', 'Good for: Dullness/Uneven Texture', 'Without Sulfates SLS &amp; SLES', 'Vitamin C']</t>
  </si>
  <si>
    <t>P500243</t>
  </si>
  <si>
    <t>Mini Daily Milkfoliant Exfoliator</t>
  </si>
  <si>
    <t>.45 oz / 13 g</t>
  </si>
  <si>
    <t>P502326</t>
  </si>
  <si>
    <t>Dynamic Skin Recovery SPF50 Moisturizer</t>
  </si>
  <si>
    <t>['Water/Aqua/Eau, Carthamus Tinctorius (Safflower) Oleosomes, Butylene Glycol, Dimethicone, C12-15 Alkyl Benzoate, Propanediol, Polysorbate 80, Palmitoyl Tetrapeptide-7, Dipotassium Glycyrrhizate, Aniba Rosodora (Rosewood) Wood Oil, Camellia Sinensis Leaf Extract, Helianthus Annuus (Sunflower) Seed Oil, Pelargonium Graveolens Flower Oil, Eugenia Caryophyllus (Clove) Leaf Oil, Saccharomyces Cerevisiae Extract, Laminaria Digitata Extract, Rosa Damascena Flower Oil, Eugenia Caryophyllus (Clove) Bud Oil, Citrus Limon (Lemon) Peel Oil, Cymbopogon Schoenanthus Oil, Cymbopogon Martini Oil, Cupressus Sempervirens Leaf Oil, Citrus Limon (Lemon) Peel Extract, Eucalyptus Globulus Leaf Oil, Tocopherol, Squalane, Caprylyl Glycol, Carnosine, Acrylates/C10-30 Alkyl Acrylate Crosspolymer, Lecithin, Urea, Caprylic/Capric Triglyceride, Glycerin, Pentylene Glycol, Bisabolol, Glucosamine HCl, Ethylhexylglycerin, 1,2-Hexanediol, Gluconolactone, Polysorbate 60, Trisodium Ethylenediamine Disuccinate, Sorbitan Isostearate, Decyl Glucoside, Aminomethyl Propanol, Hydroxyethyl Acrylate/Sodium Acryloyldimethyl Taurate Copolymer, Polysilicone-11, Sodium Acrylates Copolymer, Phenethyl Alcohol, Sodium Benzoate, Linalool, Eugenol, Limonene, Citronellol, Geraniol, Benzyl Benzoate, Citral, Titanium Dioxide.']</t>
  </si>
  <si>
    <t>['Good for: Dullness/Uneven Texture', 'Vitamin C', 'Hydrating', 'Good for: Anti-Aging', 'Best for Dry, Combo, Normal Skin', 'Cruelty-Free']</t>
  </si>
  <si>
    <t>P423135</t>
  </si>
  <si>
    <t>Super Rich Repair Moisturizer</t>
  </si>
  <si>
    <t>['Water/Aqua/Eau, Isohexadecane, Dipropylene Glycol, Caprylic/Capric/Myristic/Stearic Triglyceride, Lauryl PEG-9 Polydimethylsiloxyethyl Dimethicone, Simmondsia Chinensis (Jojoba) Seed Oil, Butyrospermum Parkii (Shea) Butter, Dimethicone, Glycerin, Octyldodecyl Neopentanoate, Sodium Chloride, Isostearic Acid, Arginine/Lysine Polypeptide, Palmitoyl Tripeptide-5, Avena Sativa (Oat) Kernel Extract, Pyrus Malus (Apple) Seed Extract, Borago Officinalis Seed Oil, Oenothera Biennis (Evening Primrose) Oil, Hydrogenated Coconut Oil, Gardenia Taitensis Flower, Laminaria Digitata Extract, Yeast Extract, Glucosamine HCL, Cedrus Atlantica Bark Oil, Cupressus Sempervirens Leaf/Stem Extract, Eucalyptus Globulus Leaf Oil, Helianthus Annuus (Sunflower) Seed Oil, Pelargonium Graveolens Flower Oil, Aniba Rosodora (Rosewood) Wood Oil, Abies Sibirica Oil, Santalum Album (Sandalwood) Oil, Sodium Hyaluronate, Tocopheryl Acetate, Colloidal Oatmeal, Madecassoside, Urea, Hexyldecanol, Polyglyceryl-4 Isostearate, Cetyl Dimethicone, Hydrogenated Castor Oil, Butylene Glycol, Caprylyl Glycol, Ethylhexylglycerin, Hexylene Glycol, Linalool, Geraniol, Citronellol, Phenoxyethanol.']</t>
  </si>
  <si>
    <t>['Vegan', 'Hyaluronic Acid', 'Best for Dry Skin', 'Good for: Loss of firmness', 'Good for: Anti-Aging', 'Good for: Dryness']</t>
  </si>
  <si>
    <t>P428240</t>
  </si>
  <si>
    <t>Calm Water Gel Moisturizer</t>
  </si>
  <si>
    <t>['Water, Glycerin, Aloe Barbadensis (Aloe) Leaf Juice, Dimethicone, Butylene Glycol, Pyrus Malus (Apple) Fruit Extract, 1,2-Hexanediol, Diethylhexyl Carbonate, Opuntia Ficus-Indica Stem Extract, Sodium Hyaluronate, Dipotassium Glycyrrhizate, Hydrolyzed Sodium Hyaluronate, Lavandula Angustifolia (Lavender) Flower Extract, Stearyl Heptanoate, Cetyl PEG/PPG-10/1 Dimethicone, Hydroxyacetophenone, Sea Salt, Dimethicone Crosspolymer, Stearyl Caprylate, Lauryl PEG-9 Polydimethylsiloxyethyl Dimethicone, Potassium Sorbate Citric Acid, Sodium Benzoate, Disodium Phosphate, Linalool, Limonene.']</t>
  </si>
  <si>
    <t>P423134</t>
  </si>
  <si>
    <t>MultiVitamin Power Firm Eye Cream</t>
  </si>
  <si>
    <t>['Cyclopentasiloxane, Bis-Diglyceryl Polyacyladipate-2, Dimethicone Crosspolymer, Cetyl Ethylhexanoate, Polylactic Acid, Tocopheryl Acetate, Caprylic/Capric Triglyceride, Camellia Sinensis Leaf Extract, Chamomilla Recutita (Matricaria) Extract, Spilanthes Acmella Flower Extract, Corallina Officinalis Extract, Carthamus Tinctorius (Safflower) Seed Oil, Vitis Vinifera (Grape) Seed Oil, Ascorbic Acid, Glycyrrhetinic Acid, Boron Nitride, Retinyl Palmitate, Tocopherol, Hydrogenated Soybean Oil, Benzyl Alcohol, Flavor/Aroma.']</t>
  </si>
  <si>
    <t>['Good for: Dark Circles', 'Good for: Loss of firmness', 'Vitamin C', 'Without Sulfates SLS &amp; SLES', 'Cruelty-Free', 'Vegan']</t>
  </si>
  <si>
    <t>P423127</t>
  </si>
  <si>
    <t>Ultracalming Cleanser</t>
  </si>
  <si>
    <t>['Water, Cetearyl Alcohol, Bisabolol, Zingiber Officinale (Ginger) Root Extract, Leuconostoc/Radish Root Ferment Filtrate, Glycerin, Avena Sativa (Oat) Kernel Extract, Cucumis Sativus (Cucumber) Fruit Extract, Rubus Idaeus (Raspberry) Fruit Extract, Lavandula Angustifolia (Lavender) Flower Extract, Salix Alba Bark Extract, Usnea Barbata (Lichen) Extract, Butylene Glycol , Pentylene Glycol , Hydroxyphenyl , ropamidobenzoic Acid, Citrus Medica Limonum (Lemon) Fruit Extract, Fumaria Officinalis Flower/Leaf/Stem Extract, Fumaric Acid, Echinacea Purpurea Extract, Panthenol, Acrylates/ C10-30 Alkyl Acrylate, rosspolymer, Cocamidopropyl PG-Dimonium Chloride Phosphate, Disodium Lauryl Sulfosuccinate, Cetrimonium Chloride, Aminomethyl Propanol, Glyceryl Caprylate, Disodium EDTA.']</t>
  </si>
  <si>
    <t>P505139</t>
  </si>
  <si>
    <t>Phyto Nature Oxygen Cream</t>
  </si>
  <si>
    <t>['Water/Aqua/Eau, Simmondsia Chinensis (Jojoba) Seed Oil, Glycerin, Neopentyl Glycol Diheptanoate, Squalane, Hydrogenated Ethylhexyl Olivate, Propanediol, Caprylic/Capric Triglyceride, Pentylene Glycol, Camellia Japonica Seed Oil, Butylene Glycol, C12-15 Alkyl Benzoate, Sodium Hyaluronate, Ubiquinone, Glycine Soja (Soybean) Oil, PEG-40 Hydrogenated Castor Oil, Helianthus Annuus (Sunflower) Seed Oil, Citrus Aurantium Bergamia (Bergamot) Fruit Oil, Citrus Limon (Lemon) Peel Oil, Rosmarinus Officinalis (Rosemary) Leaf Extract, Viola Odorata Leaf Extract, Carthamus Tinctorius (Safflower) Seed Oil, Tropaeolum Majus Flower/Leaf/Stem Extract, Astragalus Membranaceus Root Extract, Spilanthes Acmella Flower/Leaf/Stem Extract, Lavandula Spica (Lavender) Flower/Leaf/Stem Extract, Ligustrum Lucidum Seed Extract, Citrus Aurantium Dulcis (Orange) Oil, Rosmarinus', 'Officinalis (Rosemary) Flower/Leaf/Stem Extract, Salvia Sclarea (Clary) Extract, Litsea Cubeba Fruit Oil, Mentha Piperita (Peppermint) Flower/Leaf/Stem Extract, Luffa Cylindrica Root Extract, Hydrogenated Olive Oil Unsaponifiables, Tocopherol, Phospholipids, Glycogen, Caprylyl Glycol, Glycolipids, Acrylates/C10-30 Alkyl Acrylate Crosspolymer, Glycine Soja (Soybean) Sterols, Dicaprylyl Ether, Xanthan Gum, C15-19 Alkane, Ethylhexylglycerin, Polysorbate 20, Tetrasodium Glutamate Diacetate, Phytic Acid, Lauryl Glucoside, Sodium', 'Hydroxide, Sodium Acrylate/Sodium Acryloyldimethyl Taurate Copolymer, Sodium Benzoate.']</t>
  </si>
  <si>
    <t>['Vegan', 'Hyaluronic Acid', 'Good for: Loss of firmness', 'Good for: Anti-Aging', 'Good for: Dryness', 'Best for Dry, Combo, Normal Skin']</t>
  </si>
  <si>
    <t>P443369</t>
  </si>
  <si>
    <t>Sound Sleep Cocoon Night Gel-Cream</t>
  </si>
  <si>
    <t>['Water, Dimethicone, Glycerin, Propanediol, Polymethylsilsesquioxane, Albizia Julibrissin Bark Extract, Dimethicone/PEG-10/15 Crosspolymer, Sodium Chloride, Evodia Rutaecarpa Fruit Extract, Lavandula Hybrida Abrial Herb Oil, Tocopheryl Acetate, Terminalia Ferdinandiana Fruit Extract, Caprylhydroxamic Acid, Trisodium Ethylenediamine Disuccinate, Tamarindus Indica Seed Polysaccharide, Dipropylene Glycol, Lavandula Angustifolia (Lavender) Flower Extract, Ethylhexylglycerin, Fusanus Spicatus Wood Oil, Pogostemon Cablin Leaf Oil, Sodium Citrate, PEG-10 Dimethicone, Hexanediol, Polyurethane Crosspolymer-1, Limonene, Tocopherol, Citric Acid, Linalool, Phenoxyethanol.']</t>
  </si>
  <si>
    <t>['Vegan', 'Good for: Dark Circles', 'Good for: Dryness', 'Without Parabens', 'Without Sulfates SLS &amp; SLES', 'Cruelty-Free']</t>
  </si>
  <si>
    <t>P423125</t>
  </si>
  <si>
    <t>Ultracalming Serum Concentrate</t>
  </si>
  <si>
    <t>['Water, Glycerin, Cyclopentasiloxane, Caprylic/Capric Triglyceride, Oenothera Biennis (Evening Primrose) Oil, Dimethicone, Behenyl Alcohol, Butylene Glycol, Cetearyl Alcohol, Leuconostoc/Radish Root Ferment Filtrate, Portulaca Oleracea Extract, Ophiopogon Japonicas Root Extract, Avena Sativa (Oat) Kernel Extract, Coco-Glucoside, Acetyl Tetrapeptide-15, Pentylene Glycol, Hydroxyphenyl Propamidobenzoic Acid, Cetyl Ethylhexanoate, Bisabolol, Zingiber Officinale (Ginger) Root Extract, Boerhavia Diffusa Root Extract, Persea Gratissima (Avocado) Oil, Phytosterols, Helianthus Annuus (Sunflower) Seed Extract, Decyl Glucoside, Salvia Officinalis (Sage) Oil, Sodium Hyaluronate, Polysorbate 60, Limonene, Linalool.']</t>
  </si>
  <si>
    <t>P443358</t>
  </si>
  <si>
    <t>Intensive Moisture Balance Moisturizer</t>
  </si>
  <si>
    <t>['Water, Ethylhexyl Hydroxystearate, Butylene Glycol, Cetearyl Ethylhexanoate, Cetyl Caprylate, Stearic Acid, PEG-8, Octyldodecanol, Dimethicone, Glyceryl Stearate SE, PEG-100 Stearate, Sodium Hyaluronate, Hydrolyzed Sodium Hyaluronate, Sodium Ascorbyl Phosphate, Chlorella Vulgaris Extract, Ceramide NP, Phytosterols, Centella Asiatica Extract, Linoleic Acid, Echinacea Purpurea Extract, Aloe Barbadensis Extract, Palmitic Acid, Myristic Acid, Rosa Centifolia Flower Extract, Lactic Acid, Linolenic Acid, Propanediol, Tocopherol, Potassium Cetyl Phosphate, Helianthus Annuus (Sunflower) Seed Oil, Tetrasodium Glutamate Diacetate, Ethylhexylglycerin, Cetyl Alcohol, Carbomer, Hydroxystearic Acid, Aminomethyl Propanol, Sodium Hydroxide, Phenoxyethanol.']</t>
  </si>
  <si>
    <t>['Best for Dry Skin', 'Lactic Acid', 'Hyaluronic Acid', 'Without Sulfates SLS &amp; SLES', 'Cruelty-Free', 'Vegan']</t>
  </si>
  <si>
    <t>P449177</t>
  </si>
  <si>
    <t>AGE Smart Phyto-Nature Firming Serum</t>
  </si>
  <si>
    <t>['Lifting Phase:', 'Isoamyl Laurate, Octyldodecanol , Isohexadecane , Diheptyl Succinate, Capryloyl Glycerin/Sebacic Acid Copolymer, Silica Silylate , Pentaclethra Macroloba Seed Oil, Pseudozyma Epicola/Camellia Sinensis Seed Oil Ferment Extract Filtrate, Spilanthes Acmella Flower Extract, Astragalus Membranaceus Root Extract, Curcuma Longa (Turmeric) Root Extract, Melia Azadirachta Leaf, Eclipta Prostrata Extract, Eclipta Prostrata Leaf Extract, Corallina Officinalis Extract, Melia Azadirachta Bark Extract, Moringa Oleifera Seed Oil, Ocimum Basilicum (Basil) Flower/Leaf Extract, Ocimum Sanctum Leaf Extract, Ethylcellulose , Carthamus Tinctorius (Safflower) Seed Oil, Hydroxyacetophenone, Caprylic/Capric Triglyceride, Lavandula Hybrida Oil, Lavandula Spica (Lavender) Flower Oil, Melia Azadirachta Flower Extract, Eucalyptus Globulus Leaf Oil, Hydroxymethoxyphenyl Decanone, Ubiquinone, Water/Aqua/Eau, Linalool, Limonene, Tocopherol, Geraniol.', 'Firming Phase:', 'Water/Aqua/Eau, 1,2-Hexanediol, Adipic Acid/Neopentyl Glycol Crosspolymer, Glycerin, Chondrus Crispus Extract, PEG-40 Hydrogenated Castor Oil, Cistus Monspeliensis Flower/Leaf/Stem Extract, Myrciaria Dubia Fruit Extract, Sodium Hyaluronate, Trifluoroacetyl Tripeptide-2, Glutathione, Palmitoyl Tripeptide-28, Synthetic Sapphire, Acer Rubrum Extract, Sodium Acetylated Hyaluronate, Caffeyl Glucoside, Curcuma Longa (Turmeric) Root Extract, Lavandula Spica (Lavender) Flower Oil, Eucalyptus Globulus Leaf Oil, Lavandula Hybrida Oil, Tamarindus Indica Seed Gum, Silica, Hydroxyacetophenone, Propanediol, Xanthan Gum, Maltodextrin, Pentylene Glycol, Sclerotium Gum, Lecithin, Pullulan, Gluconolactone, Dextran, Glyceryl Caprylate, Benzoic Acid, Linalool, Limonene, Benzyl Alcohol, Sodium Benzoate, Phenoxyethanol.']</t>
  </si>
  <si>
    <t>P443366</t>
  </si>
  <si>
    <t>Prisma Protect SPF 30 Moisturizer</t>
  </si>
  <si>
    <t>['Water, Homosalate, Octocrylene, Silica, Butylene Glycol, Ethylhexyl Salicylate, Butyl Methoxydibenzoylmethane, Coconut Alkanes, Dimethicone, Glycerin, Dimethyl Capramide, Polyglyceryl-2 Stearate, VP/Eicosene Copolymer, Chlorella Vulgaris Extract, Palmitoyl Oligopeptide, Saccharide Isomerate, Zingiber Officinale (Ginger) Root Oil, Sclareolide, Tocopherol, Camellia Sinensis Leaf Extract, TocopherylAcetate, Coco-Caprylate/Caprate, Glyceryl Stearate SE, PEG-100 Stearate, Potassium Cetyl Phosphate, Arachidyl Alcohol, Dimethicone Crosspolymer, Behenyl Alcohol, Benzyl Alcohol, Caprylic/Capric Triglyceride, Xanthan Gum, Acrylates/C10-30 Alkyl Acrylate Crosspolymer, Arachidyl Glucoside, Ethylhexylglycerin, Methicone, Sodium Hydroxide, Trisodium Ethylenediamine Disuccinate, Citric Acid, Sodium Citrate, CaprylylGlycol, Propanediol, Geraniol, Limonene, Citral, Polyvinyl Alcohol, Sodium Benzoate, Potassium Sorbate, 1,2-Hexanediol, Phenoxyethanol.']</t>
  </si>
  <si>
    <t>P446638</t>
  </si>
  <si>
    <t>Power Cleanse Duo</t>
  </si>
  <si>
    <t>['PreCleanse:', 'Caprylic/Capric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 'Daily Microfoliant:', 'Microcrystalline Cellulose, Magnesium Oxide, Sodium Cocoyl Isethionate, Sodium Lauroyl Glutamate, Colloidal Oatmeal, Disodium Lauryl Sulfosuccinate, Oryza Sativa (Rice) Bran, Oryza Sativa (Rice) Starch, Allantoin, Papain, Salicylic Acid, Ginkgo Biloba Leaf Extract, Camellia Sinensis Leaf Extract, Glycyrrhiza Glabra (Licorice) Root Extract, PCA, Hydrolyzed Wheat Protein, Populus Tremuloides Bark Extract, Cyclodextrin, Lauryl Methacrylate/Glycol Dimethacrylate Crosspolymer, Melaleuca Alternifolia (Tea Tree) Leaf Oil, Limonene, Citrus Paradisi (Grapefruit) Peel Oil, Citric Acid, Titanium Dioxide (CI 77891) , Hexylene Glycol.']</t>
  </si>
  <si>
    <t>P443361</t>
  </si>
  <si>
    <t>Skinperfect Primer SPF 30</t>
  </si>
  <si>
    <t>['Titanium Dioxide (4%), Zinc Oxide (14%) Cyclopentasiloxane, Caprylic/Capric Triglyceride, Dimethicone Crosspolymer, Diisopropyl Adipate, Vinyl Dimethicone/Methicone Silsesquioxane Crosspolymer, Silica, Lauryl Peg-9 Polydimethylsiloxyethyl Dimethicone, Polyglyceryl-3 Polydimethylsiloxyethyl Dimethicone, Water/Aqua/Eau, Arginine/Lysine Polypeptide, Camellia Sinensis Leaf Extract, Palmitoyl Dipeptide-5 Diaminobutyroyl Hydroxythreonine, Palmitoyl Dipeptide-5 Diaminohydroxybutyrate, Sodium Hyaluronate, Hydrolyzed Soy Protein, Silanetriol, Hydrolyzed Pearl, Lavendula Spica (Lavender) Flower Oil, Lavandula Hybrida Oil, Eucalyptus Globulus Leaf Oil, Sodium PCA, Polyhydroxystearic Acid, Triethoxycaprylylsilane, Stearic Acid, Aluminum Hydroxide, PEG/PPG-18/18 Dimethicone, PEG/PPG-20/15 Dimethicone, Glycerin, Phenoxyethanol, Ethylhexylglycerin, Tin Oxide, Iron Oxides (CI77491), (CI77492), (CI77499).']</t>
  </si>
  <si>
    <t>['Reef Safe SPF', 'Cruelty-Free']</t>
  </si>
  <si>
    <t>P423143</t>
  </si>
  <si>
    <t>Stress Positive Eye Lift Mask</t>
  </si>
  <si>
    <t>['Water, Dimethicone, Pentylene Glycol, Sorbitol, Simmondsia Chinensis (Jojoba) Seed Oil, Butylene Glycol, Glycerin, PEG-40 Hydrogenated Castor Oil, Saccharomyces Ferment Lysate Filtrate, Tephrosia Purpurea Seed Extract, Hydrolyzed Sodium Hyaluronate, Niacinamide, Diglucosyl Gallic Acid, Citrus Reticulata (Tangerine) Leaf Oil, Ammonium Acryloyldimethyltaurate/VP Copolymer, Maris Aqua (Sea Water), Propanediol, Sodium Hyaluronate, Vetiveria Zizanoides Root Oil, Lavandula Angustifolia (Lavender) Oil, Rosa Damascena Flower Oil, Salvia Sclarea (Clary) Oil, Hydrolyzed Algin, Aniba Rosaeodora (Rosewood) Wood Oil, Cananga Odorata Flower Oil, Glyceryl Stearate SE, Methyl Lactate, PEG-100 Stearate, Acrylates/C10-30 Alkyl Acrylate Crosspolymer, Tocopherol, Sucrose, Caprylic/Capric Triglyceride, Ethylhexylglycerin, Sodium Hydroxide, Tetrasodium Glutamate Diacetate, Aminomethyl Propanol, Xanthan Gum, Linalool, Geraniol, Phenoxyethanol.']</t>
  </si>
  <si>
    <t>P503820</t>
  </si>
  <si>
    <t>Daily Brightness Boosters Kit</t>
  </si>
  <si>
    <t>['Daily Glycolic Cleanser:', 'Water/Aqua/Eau, Cocamidopropyl Hydroxysultaine, Glycolic Acid, Glycerin, PEG-6 Cocamide, Polyacrylate Crosspolymer-6, Disodium Cocoyl Glutamate, Hydroxyacetophenone, Succinoglycan, Simmondsia Chinensis (Jojoba) Seed Oil, Calendula Officinalis Flower Extract, Citrus Aurantium Dulcis (Orange) Peel Oil, Citrus Paradisi (Grapefruit) Peel Oil, Leuconostoc/Radish Root Ferment Filtrate, Urea, Allantoin, Polyquaternium-51, Trehalose, Caprylyl Glycol, Sodium Hyaluronate, Tocopherol, Hydrogenated Palm Glycerides Citrate, Glyceryl Oleate, Coconut Acid, 1,2-Hexanediol, T-Butyl Alcohol, Coco-Glucoside, Sodium PCA, Sodium Chloride, Sodium Hydroxide, Citric Acid, Potassium Sorbate, Sodium Benzoate, Limonene.', 'BioLumin-C Face Serum:', 'Water/Aqua/Eau, Glycerin, Butylene Glycol, Ethoxydiglycol, Lactic Acid, Salvia Hispanica (Chia) Seed Extract, Sodium PCA, Palmitoyl Tripeptide-5, Sophora Japonica Flower Extract, Ascorbyl Methylsilanol Pectinate, Sodium Hyaluronate, Tocopherol, Dipotassium Glycyrrhizate, Aminopropyl Ascorbyl Phosphate, Trehalose, Polyacrylate-13, Propanediol, Citrus Grandis (Grapefruit) Peel Oil, Helianthus Annuus (Sunflower) Seed Oil, Polyisobutene, Methylpropanediol, Carrageenan, Pentylene Glycol, Glyceryl Polyacrylate, Caprylyl Glycol, Ethylhexylglycerin, Tetrasodium Glutamate Diacetate, Xanthan Gum, Polysorbate 20, Limonene, Sodium Hydroxide, Phenoxyethanol.', 'BioLumin-C Gel Moisturizer:', 'Water/Aqua/Eau,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</si>
  <si>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['Hyaluronic Acid', 'Good for: Dullness/Uneven Texture', 'Lactic Acid', 'Vitamin C', 'Good for: Anti-Aging', 'AHA/Glycolic Acid']</t>
  </si>
  <si>
    <t>P423690</t>
  </si>
  <si>
    <t>Skin Resurfacing Lactic Acid Cleanser</t>
  </si>
  <si>
    <t>['Water, Sodium Laureth Sulfate, Lactic Acid, PPG-2 Hydroxyethyl Cocamide, Cocamidopropyl Betaine, Polyacrylate-1 Crosspolymer, Glycol Distearate, Caprylic/Capric Triglyceride, Tocopheryl Acetate, Sodium Hydroxide, Disodium EDTA, Phenoxyethanol, Caprylyl Glycol, Ethylhexyl Glycerin, Hexylene Glycol, Titanium Dioxide (CI 77891), Citronellol, Eugenol, Geraniol, Limonene, Linalool, Citrus Medica Limonum (Lemon) Peel Extract, Helianthus Annuus (Sunflower) Seed Oil, Rose Damascena Flower Oil, Eugenia Caryophyllus (Clove) Flower Oil, Aniba Rosaeodora (Rosewood) Wood Oil, Citrus Medica Limonum (Lemon) Peel Oil, Pelargonium Graveolens Oil, Cymbopogon Martini Oil, Eucalyptus Citriodora Oil.']</t>
  </si>
  <si>
    <t>P456569</t>
  </si>
  <si>
    <t>Active Clay Prebiotic Cleanser</t>
  </si>
  <si>
    <t>['Water/Aqua/Eau, Sodium Cocoyl Isethionate, Glycerin, Carthamus Tinctorius (Safflower) Seed Oil, Kaolin, Glyceryl Stearate SE, PEG-100 Stearate, Propanediol, Coconut Acid, Butylene Glycol, Charcoal Powder, Sodium Astrocaryum Murumuruate, Brassica Oleracea Italica (Broccoli) Extract, Bioflavonoids, Citrus Grandis (Grapefruit) Peel Oil, Palmitic Acid, Sodium Isethionate, Aloe Barbadensis Leaf Extract, Melaleuca Alternifolia (Tea Tree) Leaf Oil, Cocamidopropyl Betaine, Tocopheryl Acetate, Myristic Acid, Quartz, Stearic Acid, Ethylhexylglycerin, Citric Acid, O-Cymen-5-Ol, Cetearyl Alcohol, Polysorbate 60, Pentylene Glycol, Polyacrylate Crosspolymer-6, Caprylyl Glycol, Tetrasodium Glutamate Diacetate, Sodium Hydroxide, Disodium EDTA, Citral, Limonene, CI 77891.']</t>
  </si>
  <si>
    <t>P423145</t>
  </si>
  <si>
    <t>Age Reversal Eye Complex</t>
  </si>
  <si>
    <t>['Water, Methylheptyl Isostearate, Cyclopentasiloxane, Cetyl Alcohol, Diglycerin, Dimethicone, Pentylene Glycol, Prunus Armeniaca (Apricot) Kernel Oil, Glyceryl Stearate PEG-100 Stearate, Isohexadecane, Propanediol, Glycerinm, Niacinamide, Palmitoyl Tetrapeptide-7, Sodium Ascorbyl Phosphate, Laminaria Digitata Extract, Retinol, Saccharomyces Lysate Extract, Palmitoyl Tripeptide-5, Avena Sativa (Oat) Kernel Extract, Dunaliella Salina Extract Panthenol, Hydrolyzed Lupine Protein, Dipeptide-2, Ascorbyl Palmitate, Sodium Hyaluronate, Medicago Sativa (Alfalfa) Seed Extract, Saccharomyces Lysate Extract, Hydrolyzed Soy Protein, Glycyrrhiza Glabra (Licorice) Root Extract, Bisabolol, Caffeine, Glucosamine HCL, Aleurites Moluccanus Seed Oil, Fraxinus Excelsior Bark Extract, Tocopherol, Silanetriol, Palmitoyl Tripeptide-1, Ceramide 3, Lecithin, Arginine/Lysine Polypeptide, Tremella Fuciformis Polysaccharide, Camellia Sinensis Leaf Extract, Cucumis Sativus (Cucumber) Fruit Extract, Tocopheryl Acetate, Corallina Officinalis Extract, Dimethiconol, Hesperidin Methyl Chalcone, Pantolactone, Ceramide NP, Sodium Lactate, Leuconostoc/Radish Root Ferment Filtrate, Acrylates/C10-30 Alkyl Acrylate Crosspolymer, Laureth-23, Oryza Sativa (Rice) Bran Extract, Urea, Polyglycerin-3, Helianthus Annuus (Sunflower) Seed Oil, Cetyl Palmitate, Trideceth-6 Phosphate, Butylene Glycol, Carbomer, Potassium Sorbate, Oleth-20, Sodium Acrylates Copolymer, Isostearic Acid, Steareth-20, Polysorbate 20, Caprylic/Capric Triglycerides, Disodium EDTA, Sodium Benzoate, BHA, Potassium Citrate, Citric Acid, BHT, Sodium Hydroxide, Aminomethyl Propanol, Ethylhexylglycerin, Phenoxyethanol.']</t>
  </si>
  <si>
    <t>P502441</t>
  </si>
  <si>
    <t>Mini Dynamic Skin Recovery SPF50 Moisturizer</t>
  </si>
  <si>
    <t>P467112</t>
  </si>
  <si>
    <t>Daily Microfoliant Exfoliator Refill Pack</t>
  </si>
  <si>
    <t>2.6 oz/ 74 g Refill</t>
  </si>
  <si>
    <t>['Vegan', 'Refill Available', 'Good for: Dullness/Uneven Texture', 'allure 2019 Best of Beauty Award Winner', 'Salicylic Acid', 'Best for Oily, Combo, Normal Skin']</t>
  </si>
  <si>
    <t>P445822</t>
  </si>
  <si>
    <t>Intensive Moisture Cleanser</t>
  </si>
  <si>
    <t>['Water, Glycerin, Caprylic/Capric Triglyceride. Sodium Cocoyl Isethionate, Sodium Lauroyl Glutamate, Divinyldimethicone/Dimethicone Copolymer, Sodium Astrocaryum Murumuruate, Ceramide NP, Phytosterols, Palmitic Acid, Stearic Acid, Hydrogenated Coconut Acid, Hydrolyzed Cottonseed Protein, Citrus Aurantium Dulcis (Orange) Peel Oil, Tocopherol, Xanthan Gum, Dimethicone, Butyrospermum Parkii (Shea) Butter, Carthamus Tinctorius (Safflower) Seed Oil, C12-13 Pareth-3, Prunus Amygdalus Dulcis (Sweet Almond) Oil, Tetrasodium Glutamate Diacetate, Caprylyl Glycol, Citrus Paradisi (Grapefruit) Peel Oil, Citrus Reticulata (Tangerine) Leaf Oil, Myristic Acid, Trideceth-12, Jasminum Officinale (Jasmine) Oil, Linoleic Acid, Amyris Balsamifera Bark Oil, Cananga Odorata Flower Oil, Citrus Limon (Lemon) Peel Oil, Cymbopogon Martini Oil, Eugenia Caryophyllus (Clove) Leaf Oil, Pelargonium Graveolens Flower Oil, Salvia Sclarea (Clary) Oil, Citrus Limon (Lemon) Fruit Extract, Decyl Glucoside, Canarium Luzonicum Gum Nonvolatiles, Citrus Aurantium Dulcis (Orange) Flower Oil, Guaiacum Officinale Wood Oil, Rosa Damascena Flower Oil, Zingiber Officinale (Ginger) Root Oil, Disodium EDTA, Equisetum Arvense Extract, Humulus Lupulus (Hops) Extract, Pinus Sylvestris Cone Extract, Rosmarinus Officinalis (Rosemary) Leaf Extract, Hexylene Glycol, Linolenic Acid, Pentylene Glycol, Aminomethyl Propanol, Sodium Chloride, Sodium, Isethionate, Propanediol, Butylene Glycol, Polysilicone-11, Sodium Hydroxide, Ethylhexylglycerin, Acrylates/C10-30 Alkyl Acrylate Crosspolymer, PEG-12 Dimethicone, Limonene, Phenoxyethanol.']</t>
  </si>
  <si>
    <t>P455915</t>
  </si>
  <si>
    <t>Mini MultiVitamin Power Recovery Mask</t>
  </si>
  <si>
    <t>['Palmitoyl Oligopeptide, Palmitoyl Tetrapeptide-7, Chondrus Crispus (Carrageenan)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Schlerotium Gum, Disodium EDTA, Aminomethyl Propanol, Phenoxyethanol, Annatto (CI 75120).']</t>
  </si>
  <si>
    <t>['Good for: Dark Circles', 'Good for: Loss of firmness', 'Good for: Dullness/Uneven Texture', 'Lactic Acid', 'Cruelty-Free', 'Vegan']</t>
  </si>
  <si>
    <t>P236816</t>
  </si>
  <si>
    <t>Dior Addict Lip Glow</t>
  </si>
  <si>
    <t>Dior</t>
  </si>
  <si>
    <t>0.11 oz / 3.52 g</t>
  </si>
  <si>
    <t>038 Rose Nude</t>
  </si>
  <si>
    <t>a nude pink</t>
  </si>
  <si>
    <t>['Satin Finish', 'Hydrating', 'Without Formaldehydes', 'Without Parabens', 'Without Silicones', 'Without Sulfates SLS &amp; SLES']</t>
  </si>
  <si>
    <t>P453814</t>
  </si>
  <si>
    <t>Lip Glow Oil</t>
  </si>
  <si>
    <t>0.2 oz/ 6mL</t>
  </si>
  <si>
    <t>20 Mahogany</t>
  </si>
  <si>
    <t>mahogany</t>
  </si>
  <si>
    <t>['Hydrogenated Polyisobutene, Tridecyl Trimellitate, Polybutene, Pentaerythrityl Tetraisostearate, Phytosteryl/Octyldodecyl Lauroyl Glutamate, Ethylene/Propylene/Styrene Copolymer, Ethylhexyl Palmitate, Caprylic/Capric Triglyceride, Butylene/Ethylene/Styrene Copolymer, Parfum (Fragrance), Polyglyceryl-2 Triisostearate, Luffa Cylindrica Seed Oil, Prunus Avium (Sweet Cherry) Seed Oil, Trimethylolpropane Triisostearate, Diisostearyl Malate, Tocopherol, Pentaerythrityl Tetra-Di-T-Butyl Hydroxyhydrocinnamate, Undaria Pinnatifida Extract, Benzyl Alcohol, Propyl Gallate,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</si>
  <si>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['High Shine Finish', 'Hydrating']</t>
  </si>
  <si>
    <t>P186805</t>
  </si>
  <si>
    <t>Dior Addict Lip Maximizer Plumping Gloss</t>
  </si>
  <si>
    <t>001 Pink</t>
  </si>
  <si>
    <t>a delicate pink</t>
  </si>
  <si>
    <t>['Polyglyceryl-2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Diisostearyl Malate, Prunus Avium (Sweet Cherry) Seed Oil, Trimethylolpropane Triisostearate, Tocopherol, Ethyl Vanillin, Ascorbyl Palmitate, Undaria Pinnatifida Extract, Propyl Gallate, [+/- Ci 77891 (Titanium Dioxide), Ci 77491, Ci 77499 (Iron Oxides), Ci 45380 (Red 21), Ci 15985 (Yellow 6 Lake), Ci 15850 (Red 7), Ci 42090 (Blue 1 Lake)]']</t>
  </si>
  <si>
    <t>P432500</t>
  </si>
  <si>
    <t>BACKSTAGE Face &amp; Body Foundation</t>
  </si>
  <si>
    <t>2.5 Neutral</t>
  </si>
  <si>
    <t>['Cyclopentasiloxane, Water, Alcohol, Trimethylsiloxysilicate, Polyurethane-35, Peg-9 Polydimethylsiloxyethyl Dimethicone, Phenyl Trimethicone, Glycerin, Silica, Disteardimonium Hectorite, Sodium Myristoyl Glutamate, Glyceryl Undecyl Dimethicone, Phenoxyethanol, Propylene Carbonate, Vp/Va Copolymer, Tetrasodium Edta, Fragrance, Aluminum Hydroxide, Linalool, Limonene, Citronellol, Bht, Tocopherol. May Contain (+/-): Yellow 5/Yellow 5 Lake (Ci 19140), Blue 1 Lake (Ci 42090), Ultramarines (Ci 77007), Bismuth Oxychloride (Ci 77163), Iron Oxides (Ci 77491, Ci 77492, Ci 77499), Titanium Dioxide (Ci 77891).']</t>
  </si>
  <si>
    <t>P454762</t>
  </si>
  <si>
    <t>BACKSTAGE Rosy Glow Blush</t>
  </si>
  <si>
    <t>Pink</t>
  </si>
  <si>
    <t>pink</t>
  </si>
  <si>
    <t>['Talc, Mica, Dimethicone, Methyl Methacrylate Crosspolymer, Zinc Stearate, Synthetic Fluorphlogopite, Pentylene Glycol, Lauroyl Lysine, Sodium Dehydroacetate, Caprylyl Glycol, Parfum (Fragrance), Citronellol ,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</si>
  <si>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P432502</t>
  </si>
  <si>
    <t>BACKSTAGE Glow Face Palette</t>
  </si>
  <si>
    <t>001 Universal</t>
  </si>
  <si>
    <t>['Shade 1:', 'Alumina, Mica, Cetearyl Ethylhexanoate, Hdi/Trimethylol Hexyllactone Crosspolymer, Squalane, Octyldodecyl Stearoyl Stearate, Glycerin, Tin Oxide, Silica, Polysorbate 80, Ethylhexylglycerin, Caprylyl Glycol, 1,2-Hexanediol, Chondrus Crispus Extract, Xanthan Gum, Pentaerythrityl Tetra-Di-T-Butyl Hydroxyhydrocinnamate, Cetearyl Alcohol, Dicalcium Phosphate, Synthetic Fluorphlogopite,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 'Shade 2:', 'Mica, Cetearyl Ethylhexanoate, Hdi/Trimethylol Hexyllactone Crosspolymer, Squalane, Octyldodecyl Stearoyl Stearate, Glycerin, Polysorbate 80, Ethylhexylglycerin, Caprylyl Glycol, 1,2-Hexanediol, Synthetic Fluorphlogopite, Chondrus Crispus Extract, Xanthan Gum, Pentaerythrityl Tetra-Di-T-Butyl Hydroxyhydrocinnamate, Silica, Cetearyl Alcohol, Dicalcium Phosphate,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</si>
  <si>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P432504</t>
  </si>
  <si>
    <t>BACKSTAGE Eyeshadow Palette</t>
  </si>
  <si>
    <t>Amber Neutrals</t>
  </si>
  <si>
    <t>['Shade 1:', 'Polyglyceryl-2 Triisostearate, Isononyl Isononanoate, Methyl Methacrylate Crosspolymer, Bis-Diglyceryl Polyacyladipate-2, Polyethylene, Isostearyl Hydroxystearate, Cera Microcristallina (Microcrystalline Wax), Trimethylolpropane Triisostearate, Phenoxyethanol, Propyl Gallate,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2:', 'Synthetic Fluorphlogopite, Talc, Nylon-12, Magnesium Stearate, Octyldodecyl Stearoyl Stearate, Isononyl Isononanoate, Silica, Lauroyl Lysine, Sodium Dehydroacetate, Ethylene/Propylene/Styrene Copolymer, Tin Oxide, Dimethicone, Caprylyl Glycol, Pentylene Glycol, Butylene/Ethylene/Styrene Copolymer, Diphenyl Dimethicone/Vinyl Diphenyl Dimethicone/Silsesquioxane Crosspolymer,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3:', 'Talc, Mica,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4:', 'Synthetic Fluorphlogopite, Talc, Octyldodecyl Stearoyl Stearate, Isononyl Isononanoate, Nylon-12, Magnesium Stearate, Lauroyl Lysine, Dimethicone, Polymethylsilsesquioxane, Sodium Dehydroacetate, Ethylene/Propylene/Styrene Copolymer, Caprylyl Glycol, Pentylene Glycol, Butylene/Ethylene/Styrene Copolymer, Tin Oxide, Mica,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5:', 'Synthetic Fluorphlogopite, Talc, Octyldodecyl Stearoyl Stearate, Isononyl Isononanoate, Nylon-12, Magnesium Stearate, Lauroyl Lysine, Dimethicone, Diphenyl Dimethicone/Vinyl Diphenyl Dimethicone/Silsesquioxane Crosspolymer, Sodium Dehydroacetate, Ethylene/Propylene/Styrene Copolymer, Tin Oxide, Caprylyl Glycol, Pentylene Glycol, Butylene/Ethylene/Styrene Copolymer,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6:', 'Mica, Talc,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t>
  </si>
  <si>
    <t>P454348</t>
  </si>
  <si>
    <t>Dior Forever Skin Correct Full-Coverage Concealer</t>
  </si>
  <si>
    <t>0.37 oz / 11 mL</t>
  </si>
  <si>
    <t>0.5 Neutral</t>
  </si>
  <si>
    <t>very fair skin with neutral undertones</t>
  </si>
  <si>
    <t>['Natural Finish', 'Hydrating', 'Long-wearing', 'Full Coverage']</t>
  </si>
  <si>
    <t>P467760</t>
  </si>
  <si>
    <t>Rouge Dior Refillable Lipstick</t>
  </si>
  <si>
    <t>100 Nude Look Satin</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</si>
  <si>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</si>
  <si>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['Hydrating', 'Long-wearing', 'Full Coverage']</t>
  </si>
  <si>
    <t>P482262</t>
  </si>
  <si>
    <t>Backstage Concealer</t>
  </si>
  <si>
    <t>0.37 oz</t>
  </si>
  <si>
    <t>5N</t>
  </si>
  <si>
    <t>medium to dark skin with neutral undertones</t>
  </si>
  <si>
    <t>['Aqua (Water), Phenyl Trimethicone, Isododecane, Dimethicone, Methyl Trimethicone, Glycerin, Mica, Acrylates/Dimethicone Copolymer, Cetyl Peg/Ppg-10/1 Dimethicone, Peg-9 Polydimethylsiloxyethyl Dimethicone, Butylene Glycol, Trimethylsiloxysilicate, Trimethyl Pentaphenyl Trisiloxane, Sodium Myristoyl Glutamate, Disteardimonium Hectorite, Polysilicone-11, Synthetic Fluorphlogopite, Caprylyl Glycol, Butyrospermum Parkii (Shea) Butter, Glyceryl Undecyl Dimethicone, Propylene Carbonate, Lecithin, Sodium Benzoate, Aluminum Hydroxide, Hexadecene, Caffeine, Hydroxyacetophenone, Parfum (Fragrance), Ascorbyl Glucoside, Tocopherol, Tin Oxide, Citric Acid, Pentaerythrityl Tetra-Di-T-Butyl Hydroxyhydrocinnamate, [+/- Ci 77891 (Titanium Dioxide), Ci 77491, Ci 77492, Ci 77499 (Iron Oxides)].']</t>
  </si>
  <si>
    <t>['Radiant Finish', 'Liquid Formula', 'Hydrating', 'Good for: Dark Circles', 'Long-wearing', 'Medium Coverage']</t>
  </si>
  <si>
    <t>P439941</t>
  </si>
  <si>
    <t>Dior Forever Skin Glow Foundation SPF 15</t>
  </si>
  <si>
    <t>5W Warm</t>
  </si>
  <si>
    <t>medium skin with warm undertones</t>
  </si>
  <si>
    <t>['Aqua (Water), Alcohol, Methyl Trimethicone, Isododecane, Phenyl Trimethicone, Glycerin, Peg-9 Polydimethylsiloxyethyl Dimethicone, Trimethyl Pentaphenyl Trisiloxane, Acrylates/Dimethicone Copolymer, Dimethicone, Butylene Glycol, Cetyl Dimethicone, Disteardimonium Hectorite, Cellulose, Cetyl Peg/Ppg-10/1 Dimethicone, Sodium Myristoyl Glutamate, Parfum (Fragrance), Propylene Carbonate, Chlorphenesin, Vp/Va Copolymer, Alumina, Stearic Acid, Aluminum Hydroxide, Hibiscus Sabdariffa Flower Extract, Tromethamine, Tocopherol, Tropaeolum Majus Flower/Leaf/Stem Extract, Hexadecene, Hydrolyzed Viola Tricolor Extract, 1,2-Hexanediol, Caprylyl Glycol, Iris Florentina Root Extract, Sodium Benzoate, Potassium Sorbate, Pentaerythrityl Tetra-Di-T-Butyl Hydroxyhydrocinnamate, Octisalate 4.50%, Titanium Dioxide 4.23%', '[May Contain : Ci 77491,Ci 77492,Ci 77499 (Iron Oxides), Ci 77891 (Titanium Dioxide), ].']</t>
  </si>
  <si>
    <t>['Radiant Finish', 'Liquid Formula', 'Hydrating', 'Long-wearing', 'Medium Coverage', 'SPF']</t>
  </si>
  <si>
    <t>P472977</t>
  </si>
  <si>
    <t>Rouge Dior Forever Liquid Transfer-Proof Lipstick</t>
  </si>
  <si>
    <t>720 - Forever Icone</t>
  </si>
  <si>
    <t>the iconic Dior rosewood</t>
  </si>
  <si>
    <t>P456596</t>
  </si>
  <si>
    <t>Dior Addict Stellar Lip Gloss</t>
  </si>
  <si>
    <t>0.21 oz/ 6.5ml</t>
  </si>
  <si>
    <t>840 Diorfire</t>
  </si>
  <si>
    <t>orange red</t>
  </si>
  <si>
    <t>['Polybutene, C10-30 Cholesterol/Lanosterol Esters, Tridecyl Trimellitate, Bis-Behenyl/Isostearyl/Phytosteryl Dimer Dilinoleyl Dimer Dilinoleate, Polyglyceryl-2 Triisostearate, Jojoba Esters, Octyldodecanol, Polyglyceryl-3 Beeswax, Glyceryl Behenate/Eicosadioate, Calcium Aluminum Borosilicate, Trimethylolpropane Triisostearate, Disteardimonium Hectorite, Carthamus Tinctorius (Safflower) Seed Oil, Parfum (Fragrance), Benzyl Alcohol, Propylene Carbonate, Ammonium Glycyrrhizate, Vaccinium Macrocarpon (Cranberry) Seed Oil, Benzyl Benzoate, Tocopherol, Propyl Gallate, Aloe Barbadensis Leaf Juice, Anise Alcohol, Helianthus Annuus (Sunflower) Seed Oil, Rosmarinus Officinalis (Rosemary) Leaf Extract,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</si>
  <si>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P385477</t>
  </si>
  <si>
    <t>Miss Dior Blooming Bouquet</t>
  </si>
  <si>
    <t>['Alcohol,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</si>
  <si>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P474316</t>
  </si>
  <si>
    <t>Miss Dior Eau de Parfum</t>
  </si>
  <si>
    <t>['Alcohol, Parfum (Fragrance), Aqua (Water), Linalool, Benzyl Salicylate, Ethylhexyl Methoxycinnamate, Limonene, Hydroxycitronellal, Coumarin, Hexyl Cinnamal, Butyl Methoxydibenzoylmethane, Ethylhexyl Salicylate, Citronellol, Geraniol, Bht, Benzyl Benzoate, Citral, Benzyl Alcohol, Farnesol, Eugenol, Methyl 2-Octynoate, Tocopherol, Ci 14700 (Red 4), Ci 60730 (Ext. Violet 2), Ci 19140 (Yellow 5).']</t>
  </si>
  <si>
    <t>P6430</t>
  </si>
  <si>
    <t>J'adore Eau de Parfum</t>
  </si>
  <si>
    <t>['Alcohol, Parfum (Fragrance), Aqua (Water), Butylphenyl Methylpropional, Benzyl Salicylate, Hexyl Cinnamal, Hydroxycitronellal, Citronellol, Ethylhexyl Methoxycinnamate, Alpha-Isomethyl Ionone, Limonene, Linalool, Butyl Methoxydibenzoylmethane, Ethylhexyl Salicylate, Geraniol, Bht, Benzyl Benzoate, Citral, Cinnamyl Alcohol, Benzyl Cinnamate, Benzyl Alcohol, Farnesol, Tocopherol, Ci 14700 (Red 4), Ci 19140 (Yellow 5), Ci 60730 (Ext. Violet 2).']</t>
  </si>
  <si>
    <t>P439940</t>
  </si>
  <si>
    <t>Dior Forever Matte Foundation SPF 15</t>
  </si>
  <si>
    <t>['Aqua (Water), Methyl Trimethicone, Isododecane, Alcohol, Synthetic Fluorphlogopite, Butylene Glycol, Peg-9 Polydimethylsiloxyethyl Dimethicone, Acrylates/Polytrimethylsiloxymethacrylate Copolymer, Silica, Dimethicone, Acrylates/Dimethicone Copolymer, Disteardimonium Hectorite, Cetyl Dimethicone, Polyglyceryl-10 Decaisostearate, Sodium Myristoyl Glutamate, Parfum (Fragrance), Propylene Carbonate, Chlorphenesin, Aluminum Hydroxide, Tromethamine, Hydrolyzed Viola Tricolor Extract, Tocopherol, Alumina, Stearic Acid, Tropaeolum Majus Flower/Leaf/Stem Extract, Rosa Multiflora Fruit Extract, 1,2-Hexanediol, Caprylyl Glycol, Iris Florentina Root Extract, Sodium Benzoate, Potassium Sorbate, Octisalate 3.50%, Titanium Dioxide 0.94%', '[May Contain : Ci 77491,Ci 77492,Ci 77499 (Iron Oxides), Ci 77891 (Titanium Dioxide), ].']</t>
  </si>
  <si>
    <t>['Liquid Formula', 'Hydrating', 'Matte Finish', 'Long-wearing', 'Medium Coverage', 'SPF']</t>
  </si>
  <si>
    <t>P500997</t>
  </si>
  <si>
    <t>Rouge Dior Forever Transfer-Proof Lipstick</t>
  </si>
  <si>
    <t>0.12 oz / 3.5 g</t>
  </si>
  <si>
    <t>111 - Forever Night</t>
  </si>
  <si>
    <t>a deep berry black</t>
  </si>
  <si>
    <t>['C9-12 Alkane, Isododecane, Helianthus Annuus (Sunflower) Seed Wax, Bis-Hydroxypropyl Dimethicone/SMDI Copolymer, Silica, Jojoba Esters, Aluminum Hydroxide, Cera Carnauba (Copernicia Cerifera (Carnauba) Wax), Cera Alba (Beeswax), Lauryl PEG-10 Tris(Trimethylsiloxy)Silylethyl Dimethicone, Prunus Amygdalus Dulcis (Sweet Almond) Oil, Simmondsia Chinensis (Jojoba) Seed Oil, Parfum (Fragrance), Sodium Myristoyl Glutamate, Punica Granatum Flower Extract, Lauroyl Lysine, Polyglyceryl-3 Diisostearate, Disteardimonium Hectorite, Caprylic/Capric Triglyceride, Polyhydroxystearic Acid, Ammonium Glycyrrhizate, Propylene Carbonate, Pentaerythrityl Tetra-Di-T-Butyl Hydroxyhydrocinnamate, Isostearic Acid, Lecithin, Polyglyceryl-3 Polyricinoleate, Paeonia Officinalis Flower Extract, Tocopherol, [+/- CI 77491, CI 77499 (Iron Oxides), CI 15850 (Red 7), CI 42090 (Blue 1 Lake)].']</t>
  </si>
  <si>
    <t>['Stick Formula', 'Hydrating', 'Clean at Sephora', 'Matte Finish', 'Long-wearing', 'Full Coverage']</t>
  </si>
  <si>
    <t>P396240</t>
  </si>
  <si>
    <t>Diorshow 24h Buildable Volume Mascara</t>
  </si>
  <si>
    <t>090 Black</t>
  </si>
  <si>
    <t>timeless black</t>
  </si>
  <si>
    <t>['Aqua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t>
  </si>
  <si>
    <t>P481969</t>
  </si>
  <si>
    <t>Dior Addict Refillable Shine Lipstick</t>
  </si>
  <si>
    <t>0.11 oz/ 3.2g</t>
  </si>
  <si>
    <t>008 Dior 8</t>
  </si>
  <si>
    <t>brick red</t>
  </si>
  <si>
    <t>['Methyl Hydrogenated Rosinate, Squalane, Polyglyceryl-2 Triisostearate ,Helianthus Annuus (Sunflower) Seed Wax , Dimer Dilinoleyl Dimer Dilinoleate , Hydrogenated Styrene/Methylstyrene/Indene Copolymer , Sorbitan Olivate , Stearyl Heptanoate , Trimethylolpropane Triisostearate , Cera Alba (Beeswax) , Stearyl Caprylate , Sucrose Tetrastearate Triacetate , Oryza Sativa (Rice) Bran Wax , Calcium Aluminum Borosilicate , Jasminum Officinale (Jasmine) Flower Wax , Prunus Domestica Seed Oil , Parfum (Fragrance) , Aluminum Hydroxide , Pentaerythrityl Tetra-Di-T-Butyl Hydroxyhydrocinnamate , Propyl Gallate , Tocopherol , Tocopheryl Acetate , Jasminum Grandiflorum (Jasmine) Flower Extract , [+/- Ci 15985 (Yellow 6 Lake) , Ci 77491 (Iron Oxides) , Ci 15850 (Red 7) , Ci 42090 (Blue 1 Lake)].']</t>
  </si>
  <si>
    <t>['Full Coverage', 'Hydrating', 'High Shine Finish']</t>
  </si>
  <si>
    <t>P415619</t>
  </si>
  <si>
    <t>Dreamskin Skin Perfector</t>
  </si>
  <si>
    <t>['Aqua (Water), Dimethicone, Cyclopentasiloxane, Glycerin, Butyrospermum Parkii (Shea) Butter, Niacinamide, Polysilicone-11, Peg-9 Polydimethylsiloxyethyl Dimethicone, Alcohol, Methyl Methacrylate Crosspolymer, Butylene Glycol, Ci 77891 (Titanium Dioxide), Parfum (Fragrance), Mica, Disteardimonium Hectorite, Phenoxyethanol, Boron Nitride, Decyloxazolidinone, Magnesium Sulfate, Sorbitan Sesquioleate, Xylitol, Propylene Carbonate, Citric Acid, Menthoxypropanediol, Ascorbyl Glucoside, Sodium Benzoate, Synthetic Fluorphlogopite, Triethoxycaprylylsilane, Sodium Hydroxide, Adenosine, Saponins, Potassium Sorbate, Limonene, Malva Sylvestris (Mallow) Extract, Aluminum Hydroxide, Ci 77491 (Iron Oxides), Tocopherol, Geraniol, Saccharide Isomerate, Palmaria Palmata Extract, Alpha-Isomethyl Ionone, Citronellol, Ci 77492 (Iron Oxides), Citral, Aframomum Angustifolium Seed Extract, Jasminum Officinale (Jasmine) Flower Extract.']</t>
  </si>
  <si>
    <t>['Good for: Pores', 'Good for: Dark spots', 'Good for: Dullness/Uneven Texture', 'Niacinamide', 'Refill Available']</t>
  </si>
  <si>
    <t>P4484</t>
  </si>
  <si>
    <t>Hypnotic Poison</t>
  </si>
  <si>
    <t>['Alcohol  , Aqua (Water)  , Parfum (Fragrance)  , Bht  , Linalool, Limonene, Benzyl Alcohol, Tocopherol.']</t>
  </si>
  <si>
    <t>P483654</t>
  </si>
  <si>
    <t>Dior Addict Lip Tint</t>
  </si>
  <si>
    <t>251 Natural Peach</t>
  </si>
  <si>
    <t>coral</t>
  </si>
  <si>
    <t>['Aqua (Water), Glycerin, Methyl Hydrogenated Rosinate, Butylene Glycol, Polyglyceryl-2 Triisostearate, Alcohol, Polyglycerin-3, Hydroxyethyl Acrylate/Sodium Acryloyldimethyl Taurate Copolymer, Squalane, Polyurethane-35, 1,2-Hexanediol, Lecithin, Menthoxypropanediol, Parfum (Fragrance), Sodium Hyaluronate, Trimethylolpropane Triisostearate, Polysorbate 60, Hydroxyacetophenone, Sodium Benzoate, Prunus Avium (Sweet Cherry) Seed Oil, Ammonium Glycyrrhizate, Sorbitan Isostearate, Tocopherol, Methylpropanediol, Ethyl Vanillin, Citric Acid, Caprylyl Glycol, Capsicum Frutescens Fruit Extract, Propyl Gallate, Phenylpropanol, Pentaerythrityl Tetra-Di-T-Butyl Hydroxyhydrocinnamate, [+/- CI 77891 (Titanium Dioxide), CI 15985 (Yellow 6), CI 17200 (Red 33), CI 19140 (Yellow 5), CI 15850 (Red 7), CI 77492 (Iron Oxides), CI 42090 (Blue 1 Lake)].']</t>
  </si>
  <si>
    <t>['Hydrating', 'Matte Finish']</t>
  </si>
  <si>
    <t>Lip Stain</t>
  </si>
  <si>
    <t>P400057</t>
  </si>
  <si>
    <t>Sauvage Eau de Toilette</t>
  </si>
  <si>
    <t>2 oz/ 60 mL Eau de Toilette Spray</t>
  </si>
  <si>
    <t>['Alcohol,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t>
  </si>
  <si>
    <t>P377821</t>
  </si>
  <si>
    <t>Diorshow Iconic Overcurl Mascara</t>
  </si>
  <si>
    <t>0.33 oz/ 9.5 g</t>
  </si>
  <si>
    <t>['Water, Peg-12 Carnauba, Peg-8 Beeswax, Styrene/Acrylates/Ammonium Methacrylate Copolymer, Vp/Eicosene Copolymer, Paraffin, Pvp, Stearyl Alcohol, Palmitic Acid, Stearic Acid, Aminomethyl Propanediol, Bis-Diglyceryl Polyacyladipate-2, Pentylene Glycol, Phenoxyethanol, Butylene Glycol, Hydroxyethylcellulose, Caprylyl Glycol, Crambe Abyssinica Seed Oil, Sodium Laureth-12 Sulfate, Tetrasodium Edta, Decyloxazolidinone, Tocopheryl Acetate, Gossypium Herbaceum (Cotton) Extract, Ammonium Hydroxide, Hydrolyzed Soy Protein,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</si>
  <si>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P472028</t>
  </si>
  <si>
    <t>Capture Totale Super Potent Eye Serum</t>
  </si>
  <si>
    <t>['Aqua (Water), Glycerin, Propanediol, Niacinamide, Butylene Glycol, Diglycerin, Polyglycerin-3, Boron Nitride, Aframomum Angustifolium Seed Extract, Paeonia Lactiflora Root Extract, Lilium Candidum Bulb Extract, Jasminum Officinale (Jasmine) Flower Extract, Avena Sativa (Oat) Kernel Extract, Saccharomyces Cerevisiae Extract, Secale Cereale (Rye) Seed Extract, Ascorbyl Glucoside, Adenosine, Sodium Tocopheryl Phosphate, Palmaria Palmata Extract, Hydrolyzed Soy Protein, Alcohol, Xylitol, Chlorphenesin, Parfum (Fragrance), Hydroxyacetophenone, Ci 77891 (Titanium Dioxide), Sodium Hydroxide, Sodium Surfactin, Pyrus Cydonia Seed Extract, Sodium Benzoate, Biosaccharide Gum-2, 1,2-Hexanediol, Sodium Acetylated Hyaluronate, Sodium Metabisulfite, Potassium Sorbate, Trehalose, Pentylene Glycol, Carbomer, Acrylates/C10-30 Alkyl Acrylate Crosspolymer, Mica, Caprylyl Glycol.']</t>
  </si>
  <si>
    <t>P463032</t>
  </si>
  <si>
    <t>5 Couleurs Couture Eyeshadow Palette</t>
  </si>
  <si>
    <t>0.24 oz/  7g</t>
  </si>
  <si>
    <t>279 Denim</t>
  </si>
  <si>
    <t>shade of denim blue and a gold hue</t>
  </si>
  <si>
    <t>['Talc, Synthetic Fluorphlogopite, Octyldodecyl Stearoyl Stearate, Nylon-12, Zinc Stearate, Pentylene Glycol, Diphenyl Dimethicone/Vinyl Diphenyl Dimethicone/Silsesquioxane Crosspolymer, Triethoxycaprylylsilane,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'Squalane, Synthetic Fluorphlogopite, Talc, Caprylic/Capric Triglyceride, Silica, Zinc Stearate, Polybutene, Sodium Dehydroacetate, Sorbic Acid, Tin Oxide, Ethylhexylglycerin, Glyceryl Caprylate, Pinus Pentaphylla Seed Oil, Carthamus Tinctorius (Safflower) Seed Oil, Aqua (Water), Dimethicone, Sericin, Aloe Barbadensis Leaf Juice, Citric Acid, Potassium Sorbate, Tocopherol, Rosa Canina Fruit Oil, [+/- :Ci 19140 (Yellow 5, Yellow 5 Lake), Ci 42090 (Blue 1 Lake),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'Talc, Synthetic Fluorphlogopite, Octyldodecyl Stearoyl Stearate, Calcium Aluminum Borosilicate, Nylon-12, Zinc Stearate, Silica, Mica, Pentylene Glycol, Triethoxycaprylylsilane, Diphenyl Dimethicone/Vinyl Diphenyl Dimethicone/Silsesquioxane Crosspolymer,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'Synthetic Fluorphlogopite, Mica, Isononyl Isononanoate, Talc, Ethylhexyl Isononanoate, Zinc Stearate, Pentylene Glycol, Hdi/Ppg/Polycaprolactone Crosspolymer, Peg-6 Caprylic/Capric Glycerides, Ethylene/Propylene/Styrene Copolymer, Phenoxyethanol, Polybutene, Magnesium Aluminum Silicate, Sorbic Acid, Butylene/Ethylene/Styrene Copolymer, Hectorite, Pinus Pentaphylla Seed Oil, Carthamus Tinctorius (Safflower) Seed Oil, Aqua (Water), Tin Oxide, Silica, Sericin, Bht,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'#14881/A Talc, Mica, Octyldodecyl Stearoyl Stearate, Synthetic Fluorphlogopite, Alumina, Nylon-12, Zinc Stearate, Pentylene Glycol, Triethoxycaprylylsilane, Silica, Sorbic Acid, Pinus Pentaphylla Seed Oil, Carthamus Tinctorius (Safflower) Seed Oil, Aqua (Water), Tin Oxide, Sericin, Aloe Barbadensis Leaf Juice, Citric Acid, Potassium Sorbate, Rosa Canina Fruit Oil, [+/- :Ci 19140 (Yellow 5, Yellow 5 Lake), Ci 42090 (Blue 1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</si>
  <si>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P475090</t>
  </si>
  <si>
    <t>Dior Forever Couture Luminizer Highlighter Powder</t>
  </si>
  <si>
    <t>02 Pink Glow</t>
  </si>
  <si>
    <t>a radiant pink</t>
  </si>
  <si>
    <t>['Mica, Cetearyl Ethylhexanoate, Silica, Squalane, Octyldodecyl Stearoyl Stearate, Glycerin, Parfum (Fragrance), Polysorbate 80, 1,2-Hexanediol, Caprylyl Glycol, Prunus Armeniaca (Apricot) Kernel Oil, Ethylhexylglycerin, Synthetic Fluorphlogopite, Chondrus Crispus Extract, Xanthan Gum, Pentaerythrityl Tetra-Di-T-Butyl Hydroxyhydrocinnamate, Cetearyl Alcohol, Dicalcium Phosphate, Aqua (Water), Tocopherol, Butylene Glycol, Hydrolyzed Viola Tricolor Extract, Rosa Multiflora Fruit Extract, [+/- Ci 77891 (Titanium Dioxide), Ci 77491, Ci 77499 (Iron Oxides), Ci 75470 (Carmine)].']</t>
  </si>
  <si>
    <t>['Radiant Finish', 'Pressed Powder Formula', 'Medium Coverage', 'Long-wearing', 'Hydrating', 'Without Parabens']</t>
  </si>
  <si>
    <t>P238433</t>
  </si>
  <si>
    <t>Diorshow Brow Styler Ultra-Fine Precision Brow Pencil</t>
  </si>
  <si>
    <t>Universal Shade</t>
  </si>
  <si>
    <t>['Talc, Stearic Acid, Rhus Succedanea Fruit Wax, Hydrogenated Castor Oil, Cera Alba (Beeswax), Cera Microcristallina (Microcrystalline Wax), Paraffinum Liquidum (Mineral Oil), Hydrogenated Coconut Oil, Hydrogenated Palm Kernel Oil, Hydrogenated Palm Oil, Lecithin, Bht,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</si>
  <si>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P444597</t>
  </si>
  <si>
    <t>BACKSTAGE Face &amp; Body Primer</t>
  </si>
  <si>
    <t>['Water, Isododecane, Glycerin, Cyclopentasiloxane, Polysilicone-11, Butyrospermum Parkii (Shea) Butter, Polymethylsilsesquioxane, Peg-9 Polydimethylsiloxyethyl Dimethicone, Methyl Methacrylate Crosspolymer, Synthetic Fluorphlogopite, Phenoxyethanol, Caprylyl Glycol, Magnesium Sulfate, Sorbitan Sesquioleate, Disteardimonium Hectorite, Fragrance, Propylene Carbonate, Malva Sylvestris (Mallow) Extract, Tocopherol, Hydrogen Dimethicone, Linalool, Citric Acid, Limonene, Citronellol, Bht. May Contain (+/-): Yellow 5/Yellow 5 Lake (Ci 19140), Blue 1 Lake (Ci 42090), Ultramarines (Ci 77007), Bismuth Oxychloride (Ci 77163), Iron Oxides (Ci 77491, Ci 77492, Ci 77499), Titanium Dioxide (Ci 77891).']</t>
  </si>
  <si>
    <t>P99901</t>
  </si>
  <si>
    <t>Diorshow Waterproof Mascara</t>
  </si>
  <si>
    <t>0.38 oz/ 11.5 mL</t>
  </si>
  <si>
    <t>Catwalk Black</t>
  </si>
  <si>
    <t>['Isododecane, Cera Alba (Beeswax), Water, Euphorbia Cerifera (Candelilla) Wax, Copernicia Cerifera (Carnauba) Wax, Stearyl Stearate, Polybutene, Disteardimonium Hectorite, Glyceryl Hydrogenated Rosinate, Vp/Eicosene Copolymer, Phenoxyethanol, Sorbitan Isostearate, Ozokerite, Peg-2 Hydrogenated Castor Oil, Hydrogenated Castor Oil, Propylene Carbonate, Hydroxyethylcellulose, Tetrasodium Edta, Ethylene/Propylene/Styrene Copolymer, Butylene/Ethylene/Styrene Copolymer, Bht. May Contain (+/-): Yellow 5/Yellow 5 Lake (Ci 19140), Blue 1 Lake (Ci 42090), Ci 77000 (Aluminum Powder), Ultramarines (Ci 77007), Bismuth Oxychloride (Ci 77163), Chromium Oxide Greens (Ci 77288), Chromium Hydroxide Green (Ci 77289), Iron Oxides (Ci 77491, Ci 77492, Ci 77499), Ferric Ferrocyanide/Ferric Ammonium Ferrocyanide (Ci 77510), Manganese Violet (Ci 77742), Titanium Dioxide (Ci 77891).']</t>
  </si>
  <si>
    <t>P450457</t>
  </si>
  <si>
    <t>Rouge Dior Ultra Care Liquid Lipstick</t>
  </si>
  <si>
    <t>999 Bloom</t>
  </si>
  <si>
    <t>iconic red matte</t>
  </si>
  <si>
    <t>['Dimethicone, Hydrogenated Polydecene, Dimethicone Crosspolymer, Vinyl Dimethicone/Methicone Silsesquioxane Crosspolymer, Synthetic Fluorphlogopite, Methyl Trimethicone, Polysilicone-11, Butyrospermum Parkii (Shea) Butter, Dimethicone/Divinyldimethicone/Silsesquioxane Crosspolymer, Lecithin, Silica, Parfum (Fragrance), Camelina Sativa Seed Oil, Prunus Amygdalus Dulcis (Sweet Almond) Oil, Sodium Myristoyl Glutamate, Tocopherol, Geraniol, Aluminum Hydroxide, Citronellol, Amyl Cinnamal, Linalool, Limonene, Citrus Aurantium Amara (Bitter Orange) Flower Oil. May Contain (+/-): Red 36/Red 36 Lake (Ci 12085), Red 6/Red 7/Red 7 Lake (Ci 15850), Yellow 6/Yellow 6 Lake (Ci 15985), Red 33 (Ci 17200), Yellow 5/Yellow 5 Lake (Ci 19140), Blue 1/Blue 1 Lake (Ci 42090), Red 21/Red 21 Lake/Red 22/Red 22 Lake (Ci 45380), Red 27/Red 27 Lake/Red 28/Red 28 Lake (Ci 45410), Red 30/Red 30 Lake (Ci 73360), Bismuth Oxychloride (Ci 77163), Iron Oxides (Ci 77491, Ci 77492, Ci 77499), Manganese Violet (Ci 77742), Titanium Dioxide (Ci 77891).']</t>
  </si>
  <si>
    <t>P437018</t>
  </si>
  <si>
    <t>Miss Dior Blooming Bouquet Roller-pearl</t>
  </si>
  <si>
    <t>.7 oz / 20 mL</t>
  </si>
  <si>
    <t>.7 oz / 20 mL eau de toilette spray</t>
  </si>
  <si>
    <t>['Alcohol, Aqua (Water), Parfum (Fragrance), Butyl Methoxydibenzoylmethane, Limonene, Hexyl Cinnamal, Linalool, Benzyl Salicylate, Alpha-Isomethyl Ionone, Citronellol, Isoeugenol, Hydroxycitronellal, Citral, Geraniol, Benzyl Alcohol, CI 14700 (Red 4), CI 19140 (Yellow 5), CI 60730 (Ext. Violet 2).']</t>
  </si>
  <si>
    <t>P467945</t>
  </si>
  <si>
    <t>Capture Totale Super Potent Rich Cream</t>
  </si>
  <si>
    <t>['Aqua (Water), Glycerin, Niacinamide, Caprylic/Capric/Succinic Triglyceride, Butylene Glycol, Dicaprylyl Ether, Cetyl Alcohol, Glyceryl Stearate, PEG-100 Stearate, Hydrogenated Coco-Glycerides, Lauroyl Lysine, Jojoba Esters, Isostearyl Hydroxystearate, C10-18 Triglycerides, Polyglyceryl-3 Beeswax, Aframomum Angustifolium Seed Extract, Paeonia Lactiflora Root Extract, Lilium Candidum Bulb Extract, Jasminum Officinale (Jasmine) Flower Extract, Ascorbyl Glucoside, Adenosine, Sodium Tocopheryl Phosphate, Palmaria Palmata Extract, Hydrolyzed Soy Protein, Parfum (Fragrance), Stearyl Alcohol, Microcrystalline Cellulose, Xylitol, Chlorphenesin, Prunus Amygdalus Dulcis (Sweet Almond) Oil, Xanthan Gum, Ceramide NP, Sodium Acetylated Hyaluronate, Sodium Surfactin, Cellulose Gum, Sodium Hydroxide, Trisodium Ethylenediamine Disuccinate, Pentaerythrityl Tetra-Di-T-Butyl Hydroxyhydrocinnamate, Sodium Benzoate, Trehalose, Potassium Sorbate, Paeonia Officinalis Flower Extract, Tocopherol, CI 14700 (Red 4), Dimethicone, Caprylyl Glycol, Acrylates/C10-30 Alkyl Acrylate Crosspolymer, Dimethiconol, Alpha-Isomethyl Ionone, Limonene.']</t>
  </si>
  <si>
    <t>['Best for Dry Skin', 'Good for: Anti-Aging', 'Good for: Loss of firmness', 'Without Sulfates SLS &amp; SLES']</t>
  </si>
  <si>
    <t>P379408</t>
  </si>
  <si>
    <t>Nail Glow</t>
  </si>
  <si>
    <t>['Butyl Acetate, Ethyl Acetate, Nitrocellulose, Adipic Acid/Neopentyl Glycol/Trimellitic Anhydride Copolymer, Acetyl Tributyl Citrate, Isopropyl Alcohol, Acrylates Copolymer, Benzophenone-3, Fluorescent Brightener 367, Ci 15850  (Red 7 Lake), Adipic Acid/Fumaric Acid/Phthalic Acid/Tricyclodecane Dimethanol Copolymer, Stearalkonium Bentonite, Sucrose Acetate Isobutyrate, Citric Acid.']</t>
  </si>
  <si>
    <t>P454806</t>
  </si>
  <si>
    <t>Capture Totale Firming &amp; Wrinkle-Correcting Cream</t>
  </si>
  <si>
    <t>['Aqua (Water), Glycerin, Propylene Glycol Dicaprylate/Dicaprate, Niacinamide, Alcohol, Butylene Glycol, Prunus Amygdalus Dulcis (Sweet Almond) Oil, Cetearyl Alcohol, Butyrospermum Parkii (Shea) Butter, Pentaerythrityl Tetraisostearate, Limnanthes Alba (Meadowfoam) Seed Oil, Steareth-21, Diglycerin, Polyglycerin-3, Aframomum Angustifolium Seed Extract, Paeonia Lactiflora Root Extract, Lilium Candidum Bulb Extract, Jasminum Officinale (Jasmine) Flower Extract, Sodium Surfactin, Ceramide Np, Hydrolyzed Soy Protein, Ascorbyl Glucoside, Sodium Tocopheryl Phosphate, Sodium Acetylated Hyaluronate, Adenosine, Xylitol, Trehalose, Palmaria Palmata Extract, Camelina Sativa Seed Oil, Polymethyl Methacrylate, Dimethicone, Cetearyl Glucoside, Parfum (Fragrance), Glyceryl Stearate, Caprylyl Glycol, Chlorphenesin, Acrylates/C10-30 Alkyl Acrylate Crosspolymer, Xanthan Gum, Cetyl Palmitate, Cocoglycerides, Sodium Hydroxide, Glucose, Ci 14700 (Red 4), Citric Acid, Sodium Benzoate, Potassium Sorbate, Tocopherol.']</t>
  </si>
  <si>
    <t>['Good for: Anti-Aging', 'Good for: Dullness/Uneven Texture', 'Good for: Loss of firmness', 'Without Sulfates SLS &amp; SLES', 'Without Parabens']</t>
  </si>
  <si>
    <t>P428500</t>
  </si>
  <si>
    <t>Sauvage Eau de Parfum</t>
  </si>
  <si>
    <t>2.0 oz/ 60 mL Eau de Parfum Spray</t>
  </si>
  <si>
    <t>['Alcohol,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t>
  </si>
  <si>
    <t>P480162</t>
  </si>
  <si>
    <t>Cica Recover &amp; Repair Multi-Use Balm</t>
  </si>
  <si>
    <t>['Aqua (Water), Glycerin, Ethylhexyl Palmitate, Butyrospermum Parkii (Shea) Butter, Propanediol, Butylene Glycol, Cetyl Alcohol, Pentylene Glycol, Stearyl Alcohol, Triticum Vulgare (Wheat) Germ Oil, Dimethicone, Glyceryl Stearate, Peg-100 Stearate, Simmondsia Chinensis (Jojoba) Seed Oil, Centella Asiatica Leaf Extract, Stearyl Glycyrrhetinate, Ormenis Multicaulis Flower Wax, Sodium Hyaluronate, Prunus Amygdalus Dulcis (Sweet Almond) Oil, Chlorphenesin, Laureth-7, Sodium Hydroxide, Tocopherol, Polyacrylamide, C13-14 Isoparaffin, Carbomer.']</t>
  </si>
  <si>
    <t>['Hyaluronic Acid', 'Cream Formula', 'Hydrating', 'Good for: Dryness', 'Fragrance Free', 'Without Parabens']</t>
  </si>
  <si>
    <t>P297404</t>
  </si>
  <si>
    <t>Forever Natural Velvet Matte Compact Foundation</t>
  </si>
  <si>
    <t>0.4 oz / 10 g</t>
  </si>
  <si>
    <t>6N</t>
  </si>
  <si>
    <t>medium to deep</t>
  </si>
  <si>
    <t>['Synthetic Fluorphlogopite, Mica, Calcium Sodium Borosilicate, Silica, Butylene Glycol Dicaprylate/Dicaprate, Boron Nitride, Zinc Stearate, Caprylic/Capric/Succinic Triglyceride, Polyglyceryl-2 Triisostearate, Pentylene Glycol, Aqua (Water), Caprylyl Glycol, Iris Florentina Root Extract, Ethylhexylglycerin, Butylene Glycol, Sodium Dehydroacetate, Parfum (Fragrance), Aluminum Hydroxide, Isopropyl Titanium Triisostearate, Rosa Centifolia Flower Wax, Rosa Damascena Flower Wax, Sodium Lauroyl Aspartate, Hydrolyzed Viola Tricolor Extract, Rosa Multiflora Fruit Extract, Tocopherol, Zinc Chloride, Tropaeolum Majus Flower/Leaf/Stem Extract, 1,2-Hexanediol, Sodium Benzoate, Potassium Sorbate, [+/- CI 77891 (Titanium Dioxide), CI 77491, CI 77492, CI 77499 (Iron Oxides)].']</t>
  </si>
  <si>
    <t>['Pressed Powder Formula', 'Good for: Dullness/Uneven Texture', 'Matte Finish', 'Medium Coverage', 'Best for Oily, Combo, Normal Skin', 'Without Parabens']</t>
  </si>
  <si>
    <t>P442793</t>
  </si>
  <si>
    <t>Rouge Blush</t>
  </si>
  <si>
    <t>0.23 oz/ 6.7 g</t>
  </si>
  <si>
    <t>poison matte</t>
  </si>
  <si>
    <t>['Talc, Nylon-12, Synthetic Fluorphlogopite, Magnesium Myristate, Isostearyl Isostearate, Phenyl Trimethicone, Ethylhexyl Palmitate, Acrylates/Stearyl Acrylate/Dimethicone Methacrylate Copolymer, Dimethicone, Pentylene Glycol, Sodium Dehydroacetate, Caprylyl Glycol, Fragrance, Bht, Linalool, Limonene, Citronellol, Tocopherol. May Contain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</si>
  <si>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P481972</t>
  </si>
  <si>
    <t>La Mousse OFF/ON Foaming Face Cleanser</t>
  </si>
  <si>
    <t>['Aqua (Water), Glycerin, Lauric Acid, Stearic Acid, Sodium Methyl Cocoyl Taurate, Maltooligosyl Glucoside, Palmitic Acid, Sodium Hydroxide, Hydrogenated Starch Hydrolysate, Centaurea Cyanus Flower Water, Parfum (Fragrance), Glyceryl Stearate, Peg-100 Stearate, Pentaerythrityl Tetrabehenate, Nymphaea Alba Root Extract, Dipotassium Glycyrrhizate, Coco-Betaine, Potassium Hydroxide, Chlorphenesin, Sodium Cocoyl Isethionate, Sodium Benzoate, Potassium Sorbate, Tocopherol, Citric Acid, Caprylyl Glycol, Polyquaternium-22.']</t>
  </si>
  <si>
    <t>['Cream Formula', 'Without Sulfates SLS &amp; SLES', 'Without Parabens', 'Alcohol Free', 'Hydrating']</t>
  </si>
  <si>
    <t>P416366</t>
  </si>
  <si>
    <t>Dior Addict Lip Sugar Scrub</t>
  </si>
  <si>
    <t>0.12 oz/ 3.40 g</t>
  </si>
  <si>
    <t>Sheer pink balm to your perfect pink glow</t>
  </si>
  <si>
    <t>['Polyglyceryl-2 Triisostearate, Caprylic/Capric/Myristic/Stearic Triglyceride, Synthetic Beeswax, Phytosteryl/Octyldodecyl Lauroyl Glutamate, Dimer Dilinoleyl Dimer Dilinoleate, Mangifera Indica (Mango) Seed Butter, Sucrose, Cera Microcristallina (Microcrystalline Wax), Polyethylene, C20-40 Alcohols, Ethylhexyl Palmitate, Decyloxazolidinone, Parfum (Fragrance), Luffa Cylindrica Seed Oil, Vanillin, Diisostearyl Malate, Trimethylolpropane Triisostearate, Bht, Tocopherol, Benzyl Alcohol, Limonene, Propyl Gallate, [+/- :Ci 12085 (Red 36, Red 36 Lake), Ci 15850 (Red 6, Red 7, Red 7 Lake), Ci 15985 (Yellow 6, Yellow 6 Lake), Ci 19140 (Yellow 5, Yellow 5 Lake), Ci 42090 (Blue 1 Lake), Ci 45380 (Red 21, Red 21 Lake, Red 22 Lake), Ci 45410 (Red 27, Red 27 Lake, Red 28 Lake), Ci 73360 (Red 30, Red 30 Lake), Ci 77891 (Titanium Dioxide), Ci 77163 (Bismuth Oxychloride), Ci 77491, Ci 77492, Ci 77499 (Iron Oxides), Ci 77742 (Manganese Violet)].']</t>
  </si>
  <si>
    <t>P410469</t>
  </si>
  <si>
    <t>Miss Dior Absolutely Blooming</t>
  </si>
  <si>
    <t>['Alcohol, Parfum (Fragrance), Aqua (Water), Linalool, Limonene, Ethylhexyl Methoxycinnamate, Benzyl Salicylate, Hexyl Cinnamal, Hydroxycitronellal, Butyl Methoxydibenzoylmethane, Ethylhexyl Salicylate, Alpha-Isomethyl Ionone, Citronellol, Coumarin, Bht, Geraniol, Eugenol, Citral, Benzyl Benzoate, Benzyl Alcohol, Farnesol, Tocopherol, Ci 14700 (Red 4), Ci 60730 (Ext.Violet 2), Ci 19140 (Yellow 5).']</t>
  </si>
  <si>
    <t>P435806</t>
  </si>
  <si>
    <t>Dreamskin Fresh &amp; Perfect Cushion Broad Spectrum SPF 50</t>
  </si>
  <si>
    <t>0.5 oz/ 15 g</t>
  </si>
  <si>
    <t>010 Ivory</t>
  </si>
  <si>
    <t>['Octinoxate 7.00%, Titanium Dioxide 4.15%, Zinc Oxide 9.80%, Aqua (Water), Cyclopentasiloxane, Cyclohexasiloxane, Peg-10 Dimethicone, Dimethicone, Butylene Glycol Dicaprylate/Dicaprate, Propanediol, Lauryl Peg-9 Polydimethylsiloxyethyl Dimethicone, Hdi/Trimethylol Hexyllactone Crosspolymer, Trisiloxane, Phenyl Trimethicone, Glycerin, Sodium Chloride, Dimethicone/Peg-10/15 Crosspolymer, Disteardimonium Hectorite, Aluminum Hydroxide, Phenoxyethanol, Stearic Acid, Triethoxycaprylylsilane, Xylitol, Polymethyl Methacrylate, Parfum (Fragrance), Caprylyl Glycol, Ethylhexylglycerin, Disodium Edta, Silica, Zinc Gluconate, Adenosine, Butylphenyl Methylpropional, Limonene, Synthetic Fluorphlogopite, Palmaria Palmata Extract, Sodium Benzoate, Alpha-Isomethyl Ionone, Geraniol, Butylene Glycol, Jasminum Officinale (Jasmine) Flower Extract, Alcohol, Hydrogen Dimethicone, Bht, Saponins, Tocopherol, Aframomum Angustifolium Seed Extract [May Contain: Ci 77491,Ci 77492,Ci 77499 (Iron Oxides), Ci 77891 (Titanium Dioxide).']</t>
  </si>
  <si>
    <t>['Light Coverage', 'Refill Available', 'Good for: Dullness/Uneven Texture', 'Good for: Pores', 'Good for: Dark spots']</t>
  </si>
  <si>
    <t>P416731</t>
  </si>
  <si>
    <t>Poison Girl</t>
  </si>
  <si>
    <t>1 oz/ 30 mL Eau de Toilette Spray</t>
  </si>
  <si>
    <t>['Alcohol, Parfum (Fragrance), Aqua (Water), Limonene, Linalool, Ethylhexyl Methoxycinnamate, Butyl Methoxydibenzoylmethane, Ethylhexyl Salicylate, Hydroxycitronellal, Hexyl Cinnamal, Coumarin, Alpha-Isomethyl Ionone, Bht, Citronellol, Citral, Benzyl Benzoate, Geraniol, Anise Alcohol, Ci 14700 (Red 4), Tocopherol, Ci 60730 (Ext. Violet 2), Ci 19140 (Yellow 5).']</t>
  </si>
  <si>
    <t>P503999</t>
  </si>
  <si>
    <t>Capture Totale Le SÃ©rum Anti-Aging Serum</t>
  </si>
  <si>
    <t>['Aqua (Water), Glycerin, Alcohol, Butylene Glycol, Squalane, Betaine, Limnanthes Alba (Meadowfoam) Seed Oil, Polyglycerin-3, Lauroyl Lysine, Iris Florentina Root Extract, Malva Sylvestris (Mallow) Extract, Aframomum Angustifolium Seed Extract, Jasminum Officinale (Jasmine) Flower Extract, Adenosine, Sodium Hyaluronate, Sodium Tocopheryl Phosphate, Palmaria Palmata Extract, Hydrolyzed Soy Protein, Propanediol, Polyglycerin-6, Hydrogenated Lecithin, Pullulan, Xylitol, Parfum (Fragrance), Chlorphenesin, Lecithin, Yeast Ferment Extract, Sodium Acetylated Hyaluronate, Alcaligenes Polysaccharides, Lactobacillus Ferment Lysate, Sodium Surfactin, Polysorbate 60, Sorbitan Isostearate, Sodium Benzoate, Potassium Sorbate, Trisodium Ethylenediamine Disuccinate, Ci 77491 (Iron Oxides), Silica, Tocopherol, Helianthus Annuus (Sunflower) Seed Oil, Pentylene Glycol, Hydroxyethyl Acrylate/Sodium Acryloyldimethyl Taurate Copolymer, Caprylyl Glycol.']</t>
  </si>
  <si>
    <t>['Hyaluronic Acid', 'Good for: Dullness/Uneven Texture', 'Good for: Loss of firmness', 'Plumping', 'Hydrating', 'Good for: Anti-Aging']</t>
  </si>
  <si>
    <t>P501542</t>
  </si>
  <si>
    <t>Mini Rouge Dior Lipstick Set</t>
  </si>
  <si>
    <t>['Mini Rouge Dior Lipstick in 999 Velvet:',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Sodium Myristoyl Glutamate, Polyglyceryl-3 Diisostearate, Calcium Carbonate, Trihydroxystearin, Tocopherol, Aluminum Hydroxide,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100 Nude Look:', 'Hydrogenated Polydecene, Dimethicone, Polyethylene, Silica, Dimethicone Crosspolymer, Euphorbia Cerifera (Candelilla) Wax, Vinyl Dimethicone/Methicone Silsesquioxane Crosspolymer, Ethylhexyl Palmitate, Butyrospermum Parkii (Shea) Butter, Parfum (Fragrance), Prunus Amygdalus Dulcis (Sweet Almond) Oil, Sodium Myristoyl Glutamate, Butyrospermum Parkii (Shea) Butter Unsaponifiables, Paeonia Officinalis Flower Extract, Simmondsia Chinensis (Jojoba) Seed Oil, Punica Granatum Flower Extract, Lecithin, Aluminum Hydroxide,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720 Icone:', 'Hydrogenated Polydecene, Dimethicone, Silica, Polyethylene, Dimethicone Crosspolymer,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Sodium Myristoyl Glutamate, Lecithin, Polyglyceryl-3 Diisostearate, Calcium Carbonate, Aluminum Hydroxide,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760 Favorite:',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</si>
  <si>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P475089</t>
  </si>
  <si>
    <t>Dior Forever Natural Powder Bronzer</t>
  </si>
  <si>
    <t>warm bronze</t>
  </si>
  <si>
    <t>['Light Coverage', 'Pressed Powder Formula', 'Matte Finish']</t>
  </si>
  <si>
    <t>P395905</t>
  </si>
  <si>
    <t>Miss Dior Hair Mist</t>
  </si>
  <si>
    <t>['Alcohol, Aqua (Water), Parfum (Fragrance), Triethyl Citrate, Peg-60 Hydrogenated Castor Oil, Ethylhexylglycerin, Ethylhexyl Methoxycinnamate, Limonene, Hydroxycitronellal, Butyl Methoxydibenzoylmethane, Ethylhexyl Salicylate, Hexyl Cinnamal, Linalool, Benzyl Salicylate, Alpha-Isomethyl Ionone, Citronellol, Bht, Isoeugenol, Geraniol, Citral, Tocopherol, Ci 14700 (Red 4), Ci 60730 (Ext. Violet 2), Ci 42090 (Blue 1).']</t>
  </si>
  <si>
    <t>P76000</t>
  </si>
  <si>
    <t>Pure Poison</t>
  </si>
  <si>
    <t>['Alcohol, Parfum (Fragrance), Aqua (Water), Linalool, Benzyl Salicylate, Limonene, Citronellol, Hydroxycitronellal, Hexyl Cinnamal, Ethylhexyl Methoxycinnamate, Alpha-Isomethyl Ionone, Bht, Butyl Methoxydibenzoylmethane, Ethylhexyl Salicylate, Citral, Geraniol, Coumarin, Isoeugenol, Benzyl Alcohol, Tocopherol, Ci 60730 (Ext.Violet 2), Disodium Edta.']</t>
  </si>
  <si>
    <t>P429720</t>
  </si>
  <si>
    <t>Diorshow On Stage Waterproof Liquid Eyeliner</t>
  </si>
  <si>
    <t>.01 oz / 0.55 mL</t>
  </si>
  <si>
    <t>091 Matte Black</t>
  </si>
  <si>
    <t>matte black</t>
  </si>
  <si>
    <t>['Aqua (Water), Butylene Glycol, Acrylates Copolymer, Styrene/Acrylates/Ammonium Methacrylate Copolymer, Beheneth-30, Phenoxyethanol, Sodium Polyaspartate, Pvp, Pentylene Glycol, Alcohol, Caprylyl Glycol, 1,2-Hexanediol, Ethylhexylglycerin, Disodium Edta, Sodium Laureth-12 Sulfate, Sodium Dehydroacetate, C11-15 Pareth-7, Potassium Sorbate, Tetrasodium Edta, [+/- Ci 77891 (Titanium Dioxide), Ci 77266 [Nano] (Black 2), Ci 77510 (Ferric Ammonium Ferrocyanide), Ci 77491 (Iron Oxides)].']</t>
  </si>
  <si>
    <t>['Liquid Formula', 'Long-wearing']</t>
  </si>
  <si>
    <t>P471544</t>
  </si>
  <si>
    <t>Diorshow Maximizer 3D Triple Volume Plumping Lash Primer</t>
  </si>
  <si>
    <t>['Aqua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</si>
  <si>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['Volumizing', 'Curling', 'Lengthening']</t>
  </si>
  <si>
    <t>P480439</t>
  </si>
  <si>
    <t>Miss Dior Eau de Parfum Roller-Pearl</t>
  </si>
  <si>
    <t>P502013</t>
  </si>
  <si>
    <t>J'adore Parfum d'Eau</t>
  </si>
  <si>
    <t>['Aqua (Water), Parfum (Fragrance), Butylene Glycol, Glycerin, Pentylene Glycol, Caprylic/Capric/Succinic Triglyceride, Citrus Aurantium Amara (Bitter Orange) Flower Water, Hydrogenated Lecithin, Hydroxycitronellal, Benzyl Salicylate, Hexyl Cinnamal, Hydroxyacetophenone, Chlorphenesin, Citronellol, Limonene, Alpha-Isomethyl Ionone, Triethyl Citrate, Poloxamer 407, Sodium Citrate, Phytosterols, Linalool, Geraniol, Citric Acid, Pentaerythrityl Tetra-Di-T-Butyl Hydroxyhydrocinnamate, Cinnamyl Alcohol, Benzyl Benzoate, Citral, Benzyl Alcohol, Benzyl Cinnamate.']</t>
  </si>
  <si>
    <t>P480599</t>
  </si>
  <si>
    <t>Lip Maximizer Serum</t>
  </si>
  <si>
    <t>0.17 oz/ 5mL</t>
  </si>
  <si>
    <t>['Aqua (Water), Methyl Hydrogenated Rosinate, Glycerin, Hydrogenated Polyisobutene, Alcohol, Caprylic/Capric Triglyceride, Hydrogenated Polycyclopentadiene, Bis-Behenyl/Isostearyl/Phytosteryl Dimer Dilinoleyl Dimer Dilinoleate, Polyglyceryl-2 Triisostearate, C10-18 Triglycerides, Diglycerin, Steareth-21, Myreth-3 Myristate, Hydroxyethyl Acrylate/Sodium Acryloyldimethyl Taurate Copolymer, Malva Sylvestris (Mallow) Extract, Dipalmitoyl Hydroxyproline, Squalane, Parfum (Fragrance), Steareth-2, Menthoxypropanediol, Pentylene Glycol, Sodium Hyaluronate, Hydroxyacetophenone, Sodium Benzoate, Palmitic Acid, Polysorbate 60, Ammonium Glycyrrhizate, Sodium Citrate, Sorbitan Isostearate, Ethyl Vanillin, Citric Acid, Capsicum Frutescens Fruit Extract, Potassium Sorbate, Tocopherol, Pentaerythrityl Tetra-Di-T-Butyl Hydroxyhydrocinnamate.']</t>
  </si>
  <si>
    <t>['Hydrating', 'Plumping', 'Light Coverage']</t>
  </si>
  <si>
    <t>P99902</t>
  </si>
  <si>
    <t>Crayon Eyeliner - Waterproof</t>
  </si>
  <si>
    <t>Trinidad Black 094</t>
  </si>
  <si>
    <t>['Cyclopentasiloxane, Synthetic Wax, Isododecane, Polybutene, Hydrogenated Cottonseed Oil, Simmondsia Chinensis (Jojoba) Seed Oil, Ceresin, Ozokerite, Mica, Cera Microcristallina (Microcrystalline Wax), Tocopherol, Ascorbyl Palmitate.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</si>
  <si>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P451225</t>
  </si>
  <si>
    <t>BACKSTAGE Lash Curler</t>
  </si>
  <si>
    <t>Eyelash Curlers</t>
  </si>
  <si>
    <t>P475088</t>
  </si>
  <si>
    <t>Hypnotic Poison Roller-Pearl</t>
  </si>
  <si>
    <t>0.7 oz/ 20 mL Eau de Toilette Roller-pearl</t>
  </si>
  <si>
    <t>P454106</t>
  </si>
  <si>
    <t>Miss Dior Rose N'Roses Eau de Toilette</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</si>
  <si>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</si>
  <si>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P423548</t>
  </si>
  <si>
    <t>Miss Dior Moisturizing Body Milk</t>
  </si>
  <si>
    <t>['Aqua (Water), Dimethicone, Glycerin, Alcohol, Parfum (Fragrance), Cetearyl Isononanoate, Ethylhexyl Isononanoate, Stearyl Dimethicone, Cetyl Alcohol, Stearyl Alcohol, Aluminum Starch Octenylsuccinate, Pentylene Glycol, Steareth-21, Phenoxyethanol, Steareth-2, Carbomer, Sodium Cetearyl Sulfate, Limonene, Rosa Centifolia Flower Water, Hydroxycitronellal, Sodium Hydroxide, Bht, Rosa Canina Fruit Oil, Hexyl Cinnamal, Linalool, Benzyl Salicylate, Alpha-Isomethyl Ionone, Citronellol, Isoeugenol, Geraniol, Citral, Citric Acid, Sodium Benzoate, Potassium Sorbate, Tocopherol, Ci 14700 (Red 4), Ci 60730 (Ext. Violet 2), Ascorbyl Dipalmitate.']</t>
  </si>
  <si>
    <t>P457667</t>
  </si>
  <si>
    <t>J'adore Eau de Parfum Roller-pearl</t>
  </si>
  <si>
    <t>0.67 oz/ 20 mL Eau de Parfum Roller-pearl</t>
  </si>
  <si>
    <t>P483435</t>
  </si>
  <si>
    <t>Dior Addict Lipstick Case</t>
  </si>
  <si>
    <t>Pink Cannage</t>
  </si>
  <si>
    <t>Makeup Bags &amp; Travel Cases</t>
  </si>
  <si>
    <t>P375238</t>
  </si>
  <si>
    <t>Dior Addict Eau FraÃ®che</t>
  </si>
  <si>
    <t>['Alcohol, Parfum (Fragrance), Aqua (Water), Butylphenyl Methylpropional, Limonene, Linalool, Ethylhexyl Methoxycinnamate, Bht, Butyl Methoxydibenzoylmethane, Butylene Glycol Dicaprylate/Dicaprate, Citral, Geraniol, Tocopherol, Ci 14700 (Red 4), Ci 60730 (Ext.Violet 2), Ci 19140 (Yellow 5).']</t>
  </si>
  <si>
    <t>P440916</t>
  </si>
  <si>
    <t>Miss Dior Eau de Toilette Roller-pearl</t>
  </si>
  <si>
    <t>0.7 oz/20 mL</t>
  </si>
  <si>
    <t>0.7 oz/20 mL Eau de Toilette Roller-pearl</t>
  </si>
  <si>
    <t>['Alcohol, Aqua (Water), Parfum (Fragrance), Peg-60 Hydrogenated Castor Oil, Ammonium Acryloyldimethyltaurate/Vp Copolymer, Benzyl Salicylate, Linalool, Limonene, Hydroxycitronellal, Hexyl Cinnamal, Citronellol, Ethylhexyl Methoxycinnamate, Geraniol, Coumarin, Diethylamino Hydroxybenzoyl Hexyl Benzoate, Bht, Citral, Benzyl Benzoate, Benzyl Alcohol, Tocopherol, Ci 17200 (Red 33), Ci 14700 (Red 4), Ci 19140 (Yellow 5), Ci 60730 (Ext. Violet 2).']</t>
  </si>
  <si>
    <t>P435915</t>
  </si>
  <si>
    <t>JOY by Dior</t>
  </si>
  <si>
    <t>3.0 oz/ 90 mL</t>
  </si>
  <si>
    <t>['Alcohol, Parfum (Fragrance), Aqua (Water), Limonene, Linalool, Benzyl Salicylate, Hexyl Cinnamal, Ethylhexyl Methoxycinnamate, Hydroxycitronellal, Citronellol, Alpha-Isomethyl Ionone, Butyl Methoxydibenzoylmethane, Ethylhexyl Salicylate, Coumarin, Bht, Geraniol, Citral, Benzyl Benzoate, Benzyl Alcohol, Amyl Cinnamal, Farnesol, Eugenol, Tocopherol, Ci 17200 (Red 33), Ci 60730 (Ext. Violet 2), Ci 42090 (Blue 1), Ci 19140 (Yellow 5), Ci 14700 (Red 4).']</t>
  </si>
  <si>
    <t>P408407</t>
  </si>
  <si>
    <t>Sauvage Deodorant Stick</t>
  </si>
  <si>
    <t>2.6 oz/ 74 g</t>
  </si>
  <si>
    <t>['Propylene Glycol, Aqua (Water), Sodium Stearate, Nylon-12, Parfum (Fragrance), Laureth-23, Ethylhexylglycerin, Linalool, Coumarin, Sodium Hydroxide, Citronellol, Citral, Bht, Limonene, Geraniol, Tocopherol.']</t>
  </si>
  <si>
    <t>P375237</t>
  </si>
  <si>
    <t>Dior Addict Eau de Parfum</t>
  </si>
  <si>
    <t>['Alcohol, Parfum (Fragrance), Aqua (Water), Linalool, Coumarin, Limonene, Geraniol, Ethylhexyl Methoxycinnamate, Cinnamyl Alcohol, Butyl Methoxydibenzoylmethane, Butylene Glycol Dicaprylate/Dicaprate, Citronellol, Bht, Farnesol, Isoeugenol, Citral, Benzyl Benzoate, Benzyl Cinnamate, Eugenol, Tocopherol, Benzyl Alcohol, Ci 60730 (Ext.Violet 2), Ci 42090 (Blue 1).']</t>
  </si>
  <si>
    <t>P467944</t>
  </si>
  <si>
    <t>Miss Dior Rose N'Roses Roller-pearl</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</si>
  <si>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</si>
  <si>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P386816</t>
  </si>
  <si>
    <t>Diorshow Iconic Overcurl Waterproof Mascara</t>
  </si>
  <si>
    <t>['Isododecane, Polyethylene, Water, Euphorbia Cerifera (Candelilla) Wax, Acrylates/Dimethicone Copolymer, Acrylates Copolymer, Copernicia Cerifera (Carnauba) Wax, Vp/Eicosene Copolymer, Disteardimonium Hectorite, Glyceryl Hydrogenated Rosinate, Phenoxyethanol, Sorbitan Isostearate, Ozokerite, Peg-2 Hydrogenated Castor Oil, Ethylene/Propylene/Styrene Copolymer, Hydrogenated Castor Oil, Oryza Sativa (Rice) Bran Wax, Propylene Carbonate, Caprylyl Glycol, Butylene/Ethylene/Styrene Copolymer, Bht, Benzyl Alcohol.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</si>
  <si>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P435807</t>
  </si>
  <si>
    <t>Dreamskin Fresh &amp; Perfect Cushion Broad Spectrum SPF 50 Refill</t>
  </si>
  <si>
    <t>['Light Coverage', 'Good for: Dullness/Uneven Texture', 'Good for: Pores', 'Good for: Dark spots', 'Without Sulfates SLS &amp; SLES']</t>
  </si>
  <si>
    <t>P475091</t>
  </si>
  <si>
    <t>Dior Forever Loose Cushion Powder</t>
  </si>
  <si>
    <t>"020"</t>
  </si>
  <si>
    <t>light skintones</t>
  </si>
  <si>
    <t>['Synthetic Fluorphlogopite, Aqua (Water), Calcium Silicate, Polymethylsilsesquioxane, Glycerin, Silica, Methicone, Caprylyl Glycol, Ethylhexylglycerin, Sodium Dehydroacetate, Hydrogen Dimethicone, Parfum (Fragrance), Dimethicone, Menthol, Sodium Hyaluronate, Hydrolyzed Viola Tricolor Extract, Tocopherol, 1,2-Hexanediol, [+/- Ci 77491, Ci 77492, Ci 77499 (Iron Oxides)].']</t>
  </si>
  <si>
    <t>['Loose Powder Formula', 'Matte Finish', 'Natural Finish', 'Light Coverage', 'Hydrating']</t>
  </si>
  <si>
    <t>P379931</t>
  </si>
  <si>
    <t>Poison</t>
  </si>
  <si>
    <t>['Alcohol, Parfum (Fragrance), Triethyl Citrate, Aqua (Water), Hydroxycitronellal, Linalool, Peg-40 Hydrogenated Castor Oil, Eugenol, Benzyl Benzoate, Coumarin, Geraniol, Citronellol, Bht, Alpha-Isomethyl Ionone, Limonene, Farnesol, Benzyl Alcohol, Isoeugenol, Benzyl Salicylate, Ci 60730 (Ext. Violet 2), Citral, Tocopherol.']</t>
  </si>
  <si>
    <t>P441312</t>
  </si>
  <si>
    <t>Diorshow Pump 'N' Volume Mascara</t>
  </si>
  <si>
    <t>0.33 fl. oz. / 10 mL</t>
  </si>
  <si>
    <t>['Aqua (Water), Cera Alba (Beeswax), Hydrogenated Olive Oil Stearyl Esters, Oryza Sativa (Rice) Bran Wax, Glyceryl Stearate, Acacia Senegal Gum, Butylene Glycol, Palmitic Acid, Stearic Acid, Vp/Eicosene Copolymer, Synthetic Beeswax, Bis-Diglyceryl Polyacyladipate-2, Aminomethyl Propanediol, Hydroxypropyl Starch, Centaurea Cyanus Flower Water, Hydroxyethylcellulose, Silica, Caprylyl Glycol, Crambe Abyssinica Seed Oil, Panthenol, Hydroxyacetophenone, Chlorphenesin, Tocopheryl Acetate, Synthetic Fluorphlogopite, Disodium Phosphate, Sodium Phosphate, Polysorbate 60, Sodium Benzoate, Potassium Sorbate, Tin Oxide, [+/- Ci 77499 (Iron Oxides), Ci 77891 (Titanium Dioxide)].']</t>
  </si>
  <si>
    <t>P501414</t>
  </si>
  <si>
    <t>Miss Dior Blooming Bouquet Lifestyle Gift Set</t>
  </si>
  <si>
    <t>['Dior Addict Lip Glow Pink 001:',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Nourishing Rose Hand Cream:', 'Alcohol, Aqua (Water), Parfum (Fragrance), Butyl Methoxydibenzoylmethane, Limonene, Hexyl Cinnamal, Linalool, Benzyl Salicylate, Alpha-Isomethyl Ionone, Citronellol, Isoeugenol, Hydroxycitronellal, Citral, Geraniol, Benzyl Alcohol, Ci 14700 (Red 4), Ci 19140 (Yellow 5), Ci 60730 (Ext. Violet 2) #16611 Aqua (Water), Butyrospermum Parkii (Shea) Butter, Glycerin, Butylene Glycol, Propanediol, Glyceryl Stearate, Peg-100 Stearate, Prunus Amygdalus Dulcis (Sweet Almond) Oil, Parfum (Fragrance), Rosa Canina Fruit Oil, Rosa Centifolia Flower Water, Alcohol, Cetyl Alcohol, Stearyl Alcohol, Chlorphenesin, Tromethamine, Triethyl Citrate, Pentaerythrityl Tetra-Di-T-Butyl Hydroxyhydrocinnamate, Xanthan Gum, Polysorbate 60, Sorbitan Isostearate, Citric Acid, Glycine Soja (Soybean) Oil, Tocopherol, Sodium Benzoate, Potassium Sorbate, Ci 14700 (Red 4), Polymethyl Methacrylate, Hydroxyethyl Acrylate/Sodium Acryloyldimethyl Taurate Copolymer, Caprylyl Glycol, Carbomer, Limonene, Hydroxycitronellal, Hexyl Cinnamal, Linalool, Benzyl Salicylate, Alpha-Isomethyl Ionone, Citronellol, Isoeugenol, Geraniol, Citral, Ascorbyl Dipalmitate #15567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Blooming Bouquet Eau de Toilette:', '#12103/A 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</si>
  <si>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P500313</t>
  </si>
  <si>
    <t>Mini Diorshow Mascara Duo Set</t>
  </si>
  <si>
    <t>['Diorshow 24H Buildable Volume Mascara:', 'Aqua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 'Diorshow Maximizer 3D Triple Volume Plumping Lash Primer:', 'Aqua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</si>
  <si>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P449122</t>
  </si>
  <si>
    <t>Sauvage Parfum</t>
  </si>
  <si>
    <t>3.4 oz / 100 mL Parfum Spray</t>
  </si>
  <si>
    <t>['Alcohol, Aqua (Water), Parfum (Fragrance), Limonene, Linalool, Ethylhexyl Methoxycinnamate, Coumarin, Citral, Hexyl Cinnamal, Alpha-Isomethyl Ionone, Diethylamino Hydroxybenzoyl Hexyl Benzoate, Citronellol, Eugenol, Butyl Methoxydibenzoylmethane, Ethylhexyl Salicylate, Geraniol, Bht, Hydroxycitronellal, Cinnamal, Ci 19140 (Yellow 5), Tocopherol, Ci 14700 (Red 4), Ci 42090 (Blue 1), Ci 60730 (Ext. Violet 2).']</t>
  </si>
  <si>
    <t>P406640</t>
  </si>
  <si>
    <t>J'adore Eau LumiÃ¨re Eau de Toilette</t>
  </si>
  <si>
    <t>0.67 oz/ 20 mL Eau de Toilette Roller-pearl</t>
  </si>
  <si>
    <t>['Alcohol, Aqua (Water), Parfum (Fragrance), Ethylhexyl Methoxycinnamate, Hexyl Cinnamal, Ammonium Acryloyldimethyltaurate/Vp Copolymer, Alpha-Isomethyl Ionone, Benzyl Salicylate, Limonene, Citronellol, Butyl Methoxydibenzoylmethane, Ethylhexyl Salicylate, Hydroxycitronellal, Linalool, Geraniol, Bht, Ammonium Acryloyldimethyltaurate/Beheneth-25 Methacrylate Crosspolymer, Isoeugenol, Benzyl Benzoate, Cinnamyl Alcohol, Farnesol, Tris(Tetramethylhydroxypiperidinol) Citrate, Benzyl Alcohol, Amyl Cinnamal, Citral, T-Butyl Alcohol, Tocopherol, Ci 14700 (Red 4), Ci 19140 (Yellow 5), Ci 60730 (Ext. Violet 2).']</t>
  </si>
  <si>
    <t>P475526</t>
  </si>
  <si>
    <t>Sauvage Elixir</t>
  </si>
  <si>
    <t>2 oz/ 60 mL Elixir Spray</t>
  </si>
  <si>
    <t>['Alcohol, Parfum (Fragrance), Aqua (Water), Linalool, Limonene, Coumarin, Citronellol, Eugenol, Butyl Methoxydibenzoylmethane, Triethyl Citrate, Pentaerythrityl Tetra-Di-T-Butyl Hydroxyhydrocinnamate, Geraniol, Cinnamal, Citral, Evernia Furfuracea (Treemoss) Extract, Farnesol, Isoeugenol, Ci 60730 (Ext. Violet 2), Ci 19140 (Yellow 5), Ci 42090 (Blue 1).']</t>
  </si>
  <si>
    <t>P428255</t>
  </si>
  <si>
    <t>Capture Youth Serum Collection</t>
  </si>
  <si>
    <t>Glow Booster Age-Delay Illuminating Serum</t>
  </si>
  <si>
    <t>['Aqua (Water), Dipropylene Glycol, Glycerin, Glycolic Acid, 3-O-Ethyl Ascorbic Acid, Ppg-26-Buteth-26, Tromethamine, Phenoxyethanol, Parfum (Fragrance), Peg-40 Hydrogenated Castor Oil, Sodium Citrate, Tetrasodium Edta, Terminalia Ferdinandiana Fruit Extract, Xanthan Gum, Adenosine, Sodium Tocopheryl Phosphate, Sodium Metabisulfite, Ci 15985 (Yellow 6), Iris Florentina Root Extract, Bht, Tocopherol.']</t>
  </si>
  <si>
    <t>['Good for: Dullness/Uneven Texture', 'Good for: Dark spots', 'Vitamin C', 'AHA/Glycolic Acid', 'Without Sulfates SLS &amp; SLES', 'Without Parabens']</t>
  </si>
  <si>
    <t>P380621</t>
  </si>
  <si>
    <t>J'adore Body Milk</t>
  </si>
  <si>
    <t>['Aqua (Water), Alcohol, Dimethicone, Parfum (Fragrance), Diethylhexylcyclohexane, Glycerin, Aluminum Starch Octenylsuccinate, Coco-Caprylate/Caprate, Stearyl Dimethicone, Pentylene Glycol, Isononyl Isononanoate, Cetyl Alcohol, Stearyl Alcohol, Steareth-21, Phenoxyethanol, Steareth-2, Butylene Glycol, Carbomer, Sodium Cetearyl Sulfate, Hexyl Cinnamal, Tetrasodium Edta, Alpha-Isomethyl Ionone, Hydroxycitronellal, Jasminum Officinale (Jasmine) Flower Extract, Sodium Hydroxide, Citronellol, Limonene, Gossypium Herbaceum (Cotton) Extract, Bht, Linalool,  Geraniol, Rosa Damascena Flower Water, Cinnamal, Cinnamyl Alcohol, Isoeugenol, Ci 19140 (Yellow 5), Tocopherol, Ci 14700 (Red 4).']</t>
  </si>
  <si>
    <t>P380620</t>
  </si>
  <si>
    <t>J'adore Soap</t>
  </si>
  <si>
    <t>5 oz/ 142 g</t>
  </si>
  <si>
    <t>['Sodium Palmate, Sodium Palm Kernelate, Aqua (Water), Parfum (Fragrance), Zea Mays (Corn) Starch, Potassium Lauryl Sulfate, Butyrospermum Parkii (Shea Butter) Oil, Cetearyl Alcohol, Sodium Lauryl Sulfate, Butylphenyl Methylpropional, Hexyl Cinnamal, Glycerin, Sodium Chloride, Linalool, Hydrogenated Castor Oil, Benzyl Salicylate, Ci 77891 (Titanium Dioxide), Citronellol, Hydroxycitronellal, Alpha-Isomethyl Ionone, Limonene, Tetrasodium Edta, Tetrasodium Etidronate, Paraffinum Liquidum (Mineral Oil), Bht, Cocamidopropyl Betaine, Geraniol, Potassium Phosphate, Butylene Glycol, Gossypium Herbaceum (Cotton) Extract, Tocopherol.']</t>
  </si>
  <si>
    <t>P440915</t>
  </si>
  <si>
    <t>Miss Dior Eau de Toilette</t>
  </si>
  <si>
    <t>3.4oz/100mL Eau de Toilette Spray</t>
  </si>
  <si>
    <t>['Alcohol, Aqua (Water), Parfum (Fragrance), Ethylhexyl Methoxycinnamate, Benzyl Salicylate, Linalool, Limonene, Hydroxycitronellal, Hexyl Cinnamal, Butyl Methoxydibenzoylmethane, Ethylhexyl Salicylate, Citronellol, Geraniol, Coumarin, Bht, Citral, Benzyl Benzoate, Benzyl Alcohol, Tocopherol, Ci 14700 (Red 4), Ci 19140 (Yellow 5), Ci 60730 (Ext. Violet 2).']</t>
  </si>
  <si>
    <t>P457662</t>
  </si>
  <si>
    <t>J'adore Hair Mist</t>
  </si>
  <si>
    <t>['Alcohol, Aqua (Water), Parfum (Fragrance), Glycerin, Ethylhexylglycerin, Citronellyl Methylcrotonate, Butylphenyl Methylpropional, Ethylhexyl Methoxycinnamate, Hexyl Cinnamal, Benzyl Salicylate, Citronellol, Hydroxycitronellal, Alpha-Isomethyl Ionone, Butyl Methoxydibenzoylmethane, Ethylhexyl Salicylate, Limonene, Geraniol, Linalool, Bht, Cinnamyl Alcohol, Benzyl Benzoate, Citral, Benzyl Alcohol, Tocopherol, Ci 19140 (Yellow 5), Ci 14700 (Red 4), Ci 60730 (Ext. Violet 2).']</t>
  </si>
  <si>
    <t>P457666</t>
  </si>
  <si>
    <t>J'adore Eau LumiÃ¨re Eau de Toilette Roller-pearl</t>
  </si>
  <si>
    <t>P4490</t>
  </si>
  <si>
    <t>Fahrenheit</t>
  </si>
  <si>
    <t>['Alcohol, Aqua (Water), Parfum (Fragrance), Limonene, Benzyl Benzoate, Ethylhexyl Methoxycinnamate, Linalool, Hydroxycitronellal, Coumarin, Butyl Methoxydibenzoylmethane, Ethylhexyl Salicylate, Hydroxyisohexyl 3-Cyclohexene Carboxaldehyde, Bht, Alpha-Isomethyl Ionone, Citral, Methyl 2-Octynoate, Eugenol, Geraniol, Isoeugenol, Tocopherol.']</t>
  </si>
  <si>
    <t>P444194</t>
  </si>
  <si>
    <t>J'adore Huile Divine - Dry Silky Body &amp; Hair Oil</t>
  </si>
  <si>
    <t>['Propylene Glycol Dicaprylate/Dicaprate, Dimethicone, Isopropyl Palmitate, Parfum (Fragrance), Benzyl Salicylate, Prunus Armeniaca (Apricot) Kernel Oil, Hexyl Cinnamal, Hydroxycitronellal, Ethylhexyl Methoxycinnamate, Citronellol, Alpha-Isomethyl Ionone, Diethylamino Hydroxybenzoyl Hexyl Benzoate, Limonene, Geraniol, Bht, Linalool, Tocopherol, Eugenol, Benzyl Alcohol, Benzyl Benzoate, Solanum Lycopersicum (Tomato) Fruit/Leaf/Stem Extract, Citral, Helianthus Annuus (Sunflower) Seed Oil, Rosmarinus Officinalis (Rosemary) Leaf Extract.']</t>
  </si>
  <si>
    <t>P455023</t>
  </si>
  <si>
    <t>Homme Eau de Toilette</t>
  </si>
  <si>
    <t>['Alcohol, Parfum (Fragrance), Aqua (Water), Limonene, Ethylhexyl Methoxycinnamate, Hydroxycitronellal, Linalool, Hexyl Cinnamal, Citronellol, Diethylamino Hydroxybenzoyl Hexyl Benzoate, Bht, Butyl Methoxydibenzoylmethane, Ethylhexyl Salicylate, Coumarin, Citral, Geraniol, Ci 47005 (Yellow 10), Tocopherol, Ci 14700 (Red 4), Ci 60730 (Ext. Violet 2), Ci 19140 (Yellow 5).']</t>
  </si>
  <si>
    <t>P504675</t>
  </si>
  <si>
    <t>Dior Forever Glow Veil Makeup Primer</t>
  </si>
  <si>
    <t>1oz / 30ml</t>
  </si>
  <si>
    <t>['Aqua (Water), Alcohol, Glycerin, Squalane, Betaine, Butylene Glycol, Limnanthes Alba (Meadowfoam) Seed Oil, Polyglycerin-3, Lauroyl Lysine, Hibiscus Sabdariffa Flower Extract, Iris Florentina Root Extract, Synthetic Fluorphlogopite, Hydroxyethyl Acrylate/Sodium Acryloyldimethyl Taurate Copolymer, Polyglycerin-6, Caprylyl Glycol, Hydrogenated Lecithin, Pentylene Glycol, Chlorphenesin, Sodium Citrate, Sodium Hyaluronate, Parfum (Fragrance), Alcaligenes Polysaccharides, Polysorbate 60, Sorbitan Isostearate, Sodium Surfactin, Tin Oxide, Hydrolyzed Viola Tricolor Extract, Citric Acid, 1,2-Hexanediol, Sodium Benzoate, Potassium Sorbate, Tocopherol, [+/- Ci 77891 (Titanium Dioxide)].']</t>
  </si>
  <si>
    <t>['Radiant Finish', 'Good for: Dullness/Uneven Texture', 'Best for Oily Skin', 'Good for: Pores', 'Hydrating', 'Without Parabens']</t>
  </si>
  <si>
    <t>P504426</t>
  </si>
  <si>
    <t>Miss Dior Eau de Parfum Set</t>
  </si>
  <si>
    <t>['Miss Dior Eau de Parfum, Miss Dior Eau de Parfum Pre-filled, Refillable Travel Spray:', 'Benzyl Salicylate, Linalool, Limonene, Hydroxycitronellal, Geraniol, Coumarin, Citronellol, Benzyl Benzoate, Farnesol, Citral, Benzyl Cinnamate, Anise Alcohol, Benzyl Alcohol, Eugenol.']</t>
  </si>
  <si>
    <t>P470214</t>
  </si>
  <si>
    <t>Forever Perfect Fix Setting Spray</t>
  </si>
  <si>
    <t>3.4oz/ 100 mL</t>
  </si>
  <si>
    <t>['Aqua (Water), Methylpropanediol, Pentylene Glycol, Caprylyl Glycol, Chlorphenesin, Pvp, Ppg-26-Buteth-26, Peg-40 Hydrogenated Castor Oil, Sodium Citrate, Parfum (Fragrance), Alcohol, Hydrolyzed Viola Tricolor Extract, Citric Acid, 1,2-Hexanediol, Ci 60730 (Ext. Violet 2).']</t>
  </si>
  <si>
    <t>['Radiant Finish', 'Hydrating', 'Long-wearing']</t>
  </si>
  <si>
    <t>P427729</t>
  </si>
  <si>
    <t>Capture Youth Age-Delay Advanced CrÃ¨me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</si>
  <si>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</si>
  <si>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['Good for: Anti-Aging', 'Good for: Dullness/Uneven Texture', 'Without Sulfates SLS &amp; SLES', 'Without Parabens', 'Without Phthalates']</t>
  </si>
  <si>
    <t>P463845</t>
  </si>
  <si>
    <t>J'adore eau de parfum infinissime</t>
  </si>
  <si>
    <t>['Alcohol, Parfum (Fragrance), Aqua (Water), Benzyl Salcylate, Hexyl Cinnamal, Butyl Methoxydibenzoylmethane, Linalool, Limonene, Hydroxycitronellal, Citronellol, Alpha-Isomethyl Ionone, Geraniol, Eugenol, Benzyl Benzonate, Benzyl Alcohol, Citral, Tris(Tetramethylhydroxypiperidnol) Citrate, Farnesol, Isoeugenol, Amyl Cinnamal, CI 14700 (Red 4), CI 47005 (Yellow 10), CI 60730 (Ext. Violet 2).']</t>
  </si>
  <si>
    <t>P431440</t>
  </si>
  <si>
    <t>Miss Dior Body Oil</t>
  </si>
  <si>
    <t>3.4 oz/ 100 ml</t>
  </si>
  <si>
    <t>['Aqua (Water), Isohexadecane, Methyl Trimethicone, Glycerin, Alcohol, Parfum (Fragrance), Phenoxyethanol, Peg-32, Sodium Chloride, Tocopheryl Acetate, Sodium Citrate, Limonene, Menthoxypropanediol, Benzophenone-4, Rosa Centifolia Flower Water, Rosa Canina Fruit Oil, Hydroxycitronellal, Citric Acid, Hexyl Cinnamal, Linalool, Benzyl Salicylate, Alpha-Isomethyl Ionone, Citronellol, Sodium Hydroxide, Sorbitan Sesquioleate, Xanthan Gum, Bht, Isoeugenol, Geraniol, Sodium Benzoate, Potassium Sorbate, Ci 17200 (Red 33), Tocopherol, Ci 19140 (Yellow 5), Ascorbyl Dipalmitate.']</t>
  </si>
  <si>
    <t>P463033</t>
  </si>
  <si>
    <t>Diorshow Stylo Waterproof Eyeliner</t>
  </si>
  <si>
    <t>0.007oz / 0.2g</t>
  </si>
  <si>
    <t>['Dimethicone, Dicalcium Phosphate, Trimethylsiloxysilicate, Synthetic Wax, Phenylpropyldimethylsiloxysilicate, Polyethylene, Mica, Polyhydroxystearic Acid, Caprylyl Trimethicone, Pentaerythrityl Tetra-Di-T-Butyl Hydroxyhydrocinnamate, Disteardimonium Hectorite, Propylene Carbonate, Synthetic Fluorphlogopite, Calcium Aluminum Borosilicate, Calcium Sodium Borosilicate, Silica, Tin Oxide, [+/- :Ci 19140 (Yellow 5, Yellow 5 Lake), Ci 42090 (Blue 1 Lake), Ci 77000  (Aluminum Powder),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</si>
  <si>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P400061</t>
  </si>
  <si>
    <t>Sauvage Deodorant Spray</t>
  </si>
  <si>
    <t>['Alcohol, Aqua (Water), Parfum (Fragrance), Triethyl Citrate, Butylene Glycol, Ethylhexylglycerin, Limonene, Linalool, Bht, Citronellol, Coumarin, Citral, Geraniol, Tocopherol.']</t>
  </si>
  <si>
    <t>P423264</t>
  </si>
  <si>
    <t>One Essential Skin Boosting Super Serum</t>
  </si>
  <si>
    <t>['Aqua (Water), Butylene Glycol, Glycerin, Caprylic/Capric/Succinic Triglyceride, Alcohol, Polymethylsilsesquioxane, Maltitol, Peg-60 Hydrogenated Castor Oil, Phenoxyethanol, Peg-32, Peg-8, Decyloxazolidinone, Acrylates/C10-30 Alkyl Acrylate Crosspolymer, Peg-7 Glyceryl Cocoate, Tetrasodium Edta, Parfum (Fragrance), Malva Sylvestris (Mallow) Extract, Hibiscus Sabdariffa Flower Extract, Faex (Yeast Extract), Sodium Hydroxide, Lecithin, Squalane, Pyrus Cydonia Seed Extract, Alcaligenes Polysaccharides, Dimethylmethoxy Chromanol, Adenosine, Xanthan Gum, Sorbitol, Biosaccharide Gum-1, Sodium Metabisulfite, Sodium Tocopheryl Phosphate, Algin, Aframomum Angustifolium Seed Extract, Butylphenyl Methylpropional, Polyvinyl Alcohol, Limonene, Haberlea Rhodopensis Leaf Extract, Benzyl Alcohol, Citric Acid, Cellulose Gum, Ethylhexylglycerin, Alpha-Isomethyl Ionone, Geraniol, Lilium Candidum Bulb Extract, Phaeodactylum Tricornutum Extract, Dehydroacetic Acid, Bht, Tocopherol.']</t>
  </si>
  <si>
    <t>['Good for: Dullness/Uneven Texture', 'Best for Dry, Combo, Normal Skin', 'Without Sulfates SLS &amp; SLES', 'Without Parabens', 'Without Phthalates']</t>
  </si>
  <si>
    <t>P375354</t>
  </si>
  <si>
    <t>Capture Totale Intensive Night Restorative CrÃ¨me</t>
  </si>
  <si>
    <t>2.1 oz/ 60 mL</t>
  </si>
  <si>
    <t>['Aqua (Water), Glycerin, Decyl Oleate, Hydrogenated Palm Kernel Glycerides, Dimethicone, Mangifera Indica (Mango) Seed Butter, Butylene Glycol, Cetyl Alcohol, Pentylene Glycol, Hydrogenated Coco-Glycerides, Hydrogenated Polyisobutene, Aluminum Starch Octenylsuccinate, Decyloxazolidinone, Diglycerin, Glyceryl Stearate, Myreth-3 Myristate, Peg-75 Stearate, Citrus Madurensis Fruit Extract, Alcohol, Polyglycerin-3, Phenoxyethanol, Dimethiconol, Stearyl Alcohol, Parfum (Fragrance), Hydrogenated Palm Glycerides, Acrylates/C10-30 Alkyl Acrylate Crosspolymer, Ceteth-20, Steareth-20, Disodium Edta, Tocopheryl Acetate, Xanthan Gum, Sodium Hydroxide, Secale Cereale (Rye) Seed Extract, Faex (Yeast Extract), Decyl Glucoside, Malva Sylvestris (Mallow) Extract, Dimethylmethoxy Chromanol, Adenosine, Sorbitol, Butylphenyl Methylpropional, Hydrolyzed Soy Protein, Sodium Metabisulfite, Sodium Tocopheryl Phosphate, Limonene, Algin, Caprylyl Glycol, Hexylene Glycol, Bht, Aframomum Angustifolium Seed Extract, Polyvinyl Alcohol, Geraniol, Hydrolyzed Rice Protein, Citronellol, Alpha-Isomethyl Ionone, Oenothera Biennis (Evening Primrose) Root Extract, Vitis Vinifera (Grape) Seed Extract, Cellulose Gum, Ethylhexylglycerin, Kluyveromyces Extract, Sodium Benzoate, Polygonum Bistorta Root Extract, Tocopherol, Citric Acid, Potassium Sorbate, Hydrogenated Palm Glycerides Citrate.']</t>
  </si>
  <si>
    <t>['Good for: Anti-Aging', 'Good for: Dark spots', 'Good for: Loss of firmness', 'Without Parabens']</t>
  </si>
  <si>
    <t>P397673</t>
  </si>
  <si>
    <t>Dior Homme Cologne</t>
  </si>
  <si>
    <t>2.5 oz/ 75 mL Eau de Cologne Spray</t>
  </si>
  <si>
    <t>['Alcohol, Aqua (Water), Parfum (Fragrance), Limonene, Ethylhexyl Methoxycinnamate, Linalool, Citral, Butyl Methoxydibenzoylmethane, Butylene Glycol Dicaprylate/Dicaprate, Geraniol, Bht, Citronellol, Isoeugenol, Styrene/Acrylates Copolymer, Benzyl Benzoate, Hexyl Cinnamal, Tocopherol, Sodium Lauryl Sulfate, Ci 60730 (Ext. Violet 2).']</t>
  </si>
  <si>
    <t>P500247</t>
  </si>
  <si>
    <t>Diorshow OnSet Brow Gel</t>
  </si>
  <si>
    <t>0.33 oz / 9.5 g</t>
  </si>
  <si>
    <t>05 Black</t>
  </si>
  <si>
    <t>natural luminous black</t>
  </si>
  <si>
    <t>['Aqua (Water), Cera Alba (Beeswax), Oryza Sativa (Rice) Bran Wax, Triheptanoin, Silica, Synthetic Fluorphlogopite, Butylene Glycol, Alcohol, Acacia Senegal Gum, Palmitic Acid, Stearic Acid, Mica, Hydroxyethylcellulose, Aminomethyl Propanediol, Caprylyl Glycol, Panthenol, Pvp, Cellulose, Chlorphenesin, Tocopherol, Hydroxyacetophenone, Disodium Phosphate, Sodium Phosphate, Biotin, Polysorbate 60 [+/- Ci 77491, Ci 77499 (Iron Oxides), Ci 77891 (Titanium Dioxide)].']</t>
  </si>
  <si>
    <t>['Volumizing', 'Long-wearing', 'Waterproof', 'Without Parabens']</t>
  </si>
  <si>
    <t>P416728</t>
  </si>
  <si>
    <t>Dreamskin Skin Perfector Refill</t>
  </si>
  <si>
    <t>['Refill Available', 'Good for: Dullness/Uneven Texture', 'Good for: Pores', 'Good for: Dark spots', 'Without Sulfates SLS &amp; SLES', 'Niacinamide']</t>
  </si>
  <si>
    <t>P471543</t>
  </si>
  <si>
    <t>J'adore eau de parfum infinissime Roller-Pearl</t>
  </si>
  <si>
    <t>0.67 oz/ 20 mL Eau de Parfum roller-pearl</t>
  </si>
  <si>
    <t>['Alcohol, Parfum (Fragrance), Aqua (Water), Benzyl Salcylate, Hexyl Cinnamal, Butyl Methoxydibenzoylmethane, Linalool, Limonene, Hydroxycitronellal, Citronellol, Alpha-Isomethyl Ionone, Geraniol, Eugenol, Benzyl Benzonate, Benzyl Alcohol, Citral, Tris (Tetramethylhydroxypiperidnol) Citrate, Farnesol, Isoeugenol, Amyl Cinnamal, CI 14700 (Red 4), CI 47005 (Yellow 10), CI 60730 (Ext. Violet 2).']</t>
  </si>
  <si>
    <t>P481078</t>
  </si>
  <si>
    <t>Sauvage Shower Wash</t>
  </si>
  <si>
    <t>['Aqua (Water), Butylene Glycol, Coco-Betaine, Cocamidopropyl Betaine, Parfum (Fragrance), Ppg-26-Buteth-26, Glycerin, PEG-120 Methyl Glucose Dioleate, PEG-40 Hydrogenated Castor Oil, Disodium Cocoyl Glutamate, Opuntia Coccinellifera Flower Extract, Sodium Methyl Cocoyl Taurate, Sodium Cocoyl Isethionate, Sodium Chloride, Sodium Stearoyl Glutamate, Sodium Cocoyl Glutamate, Citric Acid, Sodium Benzoate, Coconut Acid, Sodium Citrate, Triethyl Citrate, 1,2-Hexanediol, Pentaerythrityl Tetra-Di-T-Butyl Hydroxyhydrocinnamate, Caprylyl Glycol.']</t>
  </si>
  <si>
    <t>P417604</t>
  </si>
  <si>
    <t>Hydra Life Deep Hydration Sorbet Water Essence</t>
  </si>
  <si>
    <t>['Aqua (Water), Butylene Glycol, Glycerin, Caprylic/capric/succinic Triglyceride, Alcohol, Polymethylsilsesquioxane, Isohexadecane, Maltitol, Peg-60 Hydrogenated Castor Oil, Phenoxyethanol, Peg-32, Peg-8, Decyloxazolidinone, Acrylates/c10-30 Alkyl Acrylate Crosspolymer, Menthoxypropanediol, Peg-7 Glyceryl Cocoate, Tocopheryl Acetate, Parfum (Fragrance), Tetrasodium Edta, Vaccinium Myrtillus Fruit Extract, Lecithin, Sodium Hydroxide, Malva Sylvestris (Mallow) Extract, Saccharum Officinarum (Sugar Cane) Extract, Alcaligenes Polysaccharides, Sodium Hyaluronate, Xanthan Gum, Sorbitol, Biosaccharide Gum-1, Citrus Aurantium Dulcis (Orange) Fruit Extract, Citrus Medica Limonum (Lemon) Fruit Extract, Algin, Sodium Metabisulfite, Acer Saccharum (Sugar Maple) Extract, Polyvinyl Alcohol, Haberlea Rhodopensis Leaf Extract, Benzyl Alcohol, Cellulose Gum, Paeonia Suffruticosa Root Extract, Dehydroacetic Acid, Bht, Ci 42090 (Blue 1), Tocopherol.']</t>
  </si>
  <si>
    <t>P429676</t>
  </si>
  <si>
    <t>Hydra Life Cooling Hydration Sorbet Eye Gel</t>
  </si>
  <si>
    <t>['Aqua (Water), Glycerin, Centaurea Cyanus Flower Water, Butylene Glycol, Propanediol, Diglycerin, Polyglycerin-3, Boron Nitride, Alcohol, Albizia Julibrissin Bark Extract, Phenoxyethanol, Synthetic Fluorphlogopite, Carbomer, Acrylates/c10-30 Alkyl Acrylate Crosspolymer, Ci 77891 (Titanium Dioxide), Dipotassium Glycyrrhizate, Menthoxypropanediol, Sodium Hydroxide, Silica, Crambe Abyssinica Seed Oil, Parfum (Fragrance), Malva Sylvestris (Mallow) Extract, Tin Oxide, Haberlea Rhodopensis Leaf Extract, Benzyl Alcohol, Sodium Benzoate, Siegesbeckia Orientalis Extract, Paeonia Suffruticosa Root Extract, Dehydroacetic Acid, Bht, Ci 42090 (Blue 1), Tocopherol.']</t>
  </si>
  <si>
    <t>P480600</t>
  </si>
  <si>
    <t>Rouge Dior Lip Balm</t>
  </si>
  <si>
    <t>0.12 oz/ 3.5 mL</t>
  </si>
  <si>
    <t>772 Classic</t>
  </si>
  <si>
    <t>['Light Coverage', 'Hydrating']</t>
  </si>
  <si>
    <t>P440923</t>
  </si>
  <si>
    <t>Capture Youth Age-Delay Advanced Eye Treatment</t>
  </si>
  <si>
    <t>['Aqua (Water), Glycerin, Butylene Glycol, Pentylene Glycol, Squalane, C10-18 Triglycerides, Cellulose, Steareth-21, Cetyl Alcohol, Stearyl Alcohol, Albizia Julibrissin Bark Extract, Caprylic/capric Triglyceride, Caesalpinia Spinosa Fruit Extract, Steareth-2, Phenoxyethanol, Dimethicone, Ci 77891 (Titanium Dioxide), Caprylyl Glycol, Synthetic Fluorphlogopite, Tromethamine, Silica, Acrylates/c10-30 Alkyl Acrylate Crosspolymer, Tocopheryl Acetate, Xanthan Gum, Kappaphycus Alvarezii Extract, Alumina, Hydrogenated Vegetable Oil, Parfum (Fragrance), Sodium Hyaluronate, Malva Sylvestris (Mallow) Extract, Adenosine, Crithmum Maritimum Extract, Sodium Tocopheryl Phosphate, Tin Oxide, Sodium Benzoate, Iris Florentina Root Extract, Siegesbeckia Orientalis Extract, Bht, Tocopherol.']</t>
  </si>
  <si>
    <t>P500408</t>
  </si>
  <si>
    <t>Dior Addict Shine Lipstick Refill</t>
  </si>
  <si>
    <t>525 Cherie</t>
  </si>
  <si>
    <t>pink rosewood</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</si>
  <si>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</si>
  <si>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['High Shine Finish', 'Shimmer Finish', 'Hydrating', 'Full Coverage']</t>
  </si>
  <si>
    <t>P504694</t>
  </si>
  <si>
    <t>Dior Forever Velvet Veil Matte Primer</t>
  </si>
  <si>
    <t>['Radiant Finish', 'Good for: Dullness/Uneven Texture', 'Liquid Formula', 'Hydrating', 'Without Parabens', 'Without Triclosan']</t>
  </si>
  <si>
    <t>P408542</t>
  </si>
  <si>
    <t>One Essential Eye Serum</t>
  </si>
  <si>
    <t>['Aqua (Water), Butylene Glycol, Glycerin, Cetearyl Isononanoate, Ethylene/Acrylic Acid Copolymer, Methyl Methacrylate Crosspolymer, Polyacrylate-13, Phenoxyethanol, Polyisobutene, Acrylates/C10-30 Alkyl Acrylate Crosspolymer, Caprylyl Glycol, Sorbitol, Alcohol, Hibiscus Sabdariffa Flower Extract, Sodium Hydroxide, Xanthan Gum, Algin, Parfum (Fragrance), Steareth-20, Malva Sylvestris (Mallow) Extract, Sorbitan Isostearate, Disodium Edta, Ruscus Aculeatus Root Extract, Polysorbate 20, Polyvinyl Alcohol, Biosaccharide Gum-2, Cellulose Gum, Dimethylmethoxy Chromanol, Sodium Metabisulfite, Haberlea Rhodopensis Leaf Extract, Butylphenyl Methylpropional, Benzyl Alcohol, Citric Acid, Limonene, N-Hydroxysuccinimide, Potassium Sorbate, Acetyl Tetrapeptide-5, Aframomum Angustifolium Seed Extract, Alpha-Isomethyl Ionone, Geraniol, Phaeodactylum Tricornutum Extract, Sodium Citrate, Dehydroacetic Acid, Chrysin, Palmitoyl Tetrapeptide-7, Bht, Tocopherol.']</t>
  </si>
  <si>
    <t>P467761</t>
  </si>
  <si>
    <t>Rouge Dior Lipstick Refill</t>
  </si>
  <si>
    <t>080 Red Smile Satin Refill</t>
  </si>
  <si>
    <t>intense warm red</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</si>
  <si>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t>
  </si>
  <si>
    <t>P429430</t>
  </si>
  <si>
    <t>Diorshow Pump'N'Volume Waterproof Mascara</t>
  </si>
  <si>
    <t>090 Black Pump</t>
  </si>
  <si>
    <t>['Isododecane, Copernicia Cerifera (Carnauba) Wax, Cera Alba (Beeswax), Synthetic Beeswax, Paraffin, Polybutene, Talc, Disteardimonium Hectorite, Water, Vp/Eicosene Copolymer, Propylene Carbonate, Alcohol, Polymethylsilsesquioxane, Hdi/Trimethylol Hexyllactone Crosspolymer, Phenoxyethanol, Silica,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</si>
  <si>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P504692</t>
  </si>
  <si>
    <t>Diorshow 10 Couleurs Eye Makeup Palette â€“ Mitzah Limited Edition</t>
  </si>
  <si>
    <t>['#17627:', 'Talc, Synthetic Fluorphlogopite, Octyldodecyl Stearoyl Stearate, Zinc Stearate, Nylon-12, Rosa Canina Fruit Oil, Silica,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77000 (Aluminum Powder), Ci 77491, Ci 77492, Ci 77499 (Iron Oxides)].', '#17676:', 'Talc, Mica, Nylon-12, Zinc Stearate, Silica, Synthetic Fluorphlogopite, Isostearyl Neopentanoate, Octyldodecyl Stearoyl Stearate, Pentylene Glycol, Rosa Canina Fruit Oil, Bis-Behenyl/Isostearyl/Phytosteryl Dimer Dilinoleyl Dimer Dilinoleate, Lauroyl Lysine, Maltodextrin, Triethoxycaprylylsilane, Caprylyl Glycol, Sorbic Acid,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75470 (Carmine), Ci 77491, Ci 77492, Ci 77499 (Iron Oxides), Ci 77891 (Titanium Dioxide)].', '#17681:', 'Synthetic Fluorphlogopite, Talc, Octyldodecyl Stearoyl Stearate, Nylon-12, Zinc Stearate, Kaolin, Rosa Canina Fruit Oil, Tin Oxide, Caprylyl Glycol, Pentylene Glycol, Sodium Dehydroacetate, Triethoxycaprylylsilane,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77007 (Ultramarines), Ci 77491, Ci 77492 (Iron Oxides), Ci 75470 (Carmine)].', '#17541:', 'Talc, Mica, Silica, Zinc Stearate, Nylon-12, Isostearyl Neopentanoate, Octyldodecyl Stearoyl Stearate, Pentylene Glycol, Rosa Canina Fruit Oil, Bis-Behenyl/Isostearyl/Phytosteryl Dimer Dilinoleyl Dimer Dilinoleate, Lauroyl Lysine, Triethoxycaprylylsilane, Sodium Dehydroacetate, Caprylyl Glycol, Dimethicone, Centaurea Cyanus Flower Water, Diphenyl Dimethicone/Vinyl Diphenyl Dimethicone/Silsesquioxane Crosspolymer, Pinus Pentaphylla Seed Oil, Carthamus Tinctorius (Safflower) Seed Oil, Linum Usitatissimum (Linseed) Seed Oil, Aloe Barbadensis Leaf Juice, Tocopherol, Sodium Benzoate, Potassium Sorbate, [+/- Ci 77491, Ci 77492, Ci 77499 (Iron Oxides)].', '#17673:', 'Talc, Synthetic Fluorphlogopite, Mica, Octyldodecyl Stearoyl Stearate, Nylon-12, Zinc Stearate, Diphenyl Dimethicone/Vinyl Diphenyl Dimethicone/Silsesquioxane Crosspolymer, Rosa Canina Fruit Oil, Caprylyl Glycol, Pentylene Glycol, Triethoxycaprylylsilane, Sodium Dehydroacetate, Maltodextrin, Lauroyl Lysine, Aqua (Water), Centaurea Cyanus Flower Water, Pinus Pentaphylla Seed Oil, Carthamus Tinctorius (Safflower) Seed Oil, Tin Oxide, Stearic Acid, Sericin, Aloe Barbadensis Leaf Juice, Potassium Sorbate, Citric Acid, Sodium Benzoate, [+/- Ci 77891 (Titanium Dioxide), Ci 75470 (Carmine), Ci 77491, Ci 77492, Ci 77499 (Iron Oxides)].', '#17628:', 'Synthetic Fluorphlogopite, Talc, Octyldodecyl Stearoyl Stearate, Nylon-12, Zinc Stearate, Rosa Canina Fruit Oil,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77491, Ci 77492, Ci 77499 (Iron Oxides)].', '#17675:', 'Talc, Synthetic Fluorphlogopite, Octyldodecyl Stearoyl Stearate, Zinc Stearate, Mica, Nylon-12, Diphenyl Dimethicone/Vinyl Diphenyl Dimethicone/Silsesquioxane Crosspolymer, Rosa Canina Fruit Oil, Triethoxycaprylylsilane, Caprylyl Glycol, Pentylene Glycol, Sodium Dehydroacetate, Tin Oxide, Aqua (Water), Centaurea Cyanus Flower Water, Lauroyl Lysine, Pinus Pentaphylla Seed Oil, Carthamus Tinctorius (Safflower) Seed Oil, Stearic Acid, Sericin, Aloe Barbadensis Leaf Juice, Potassium Sorbate, Citric Acid, Sodium Benzoate, [+/- Ci 77891 (Titanium Dioxide), Ci 77491, Ci 77492, Ci 77499 (Iron Oxides)].', '#17629:', 'Synthetic Fluorphlogopite, Talc, Octyldodecyl Stearoyl Stearate, Nylon-12, Zinc Stearate, Diphenyl Dimethicone/Vinyl Diphenyl Dimethicone/Silsesquioxane Crosspolymer, Rosa Canina Fruit Oil, Caprylyl Glycol, Pentylene Glycol, Sodium Dehydroacetate, Triethoxycaprylylsilane, Maltodextrin, Tin Oxide, Centaurea Cyanus Flower Water, Aqua (Water), Pinus Pentaphylla Seed Oil, Carthamus Tinctorius (Safflower) Seed Oil, Stearic Acid, Sericin, Aloe Barbadensis Leaf Juice, Potassium Sorbate, Citric Acid, Sodium Benzoate, [+/- Ci 77891 (Titanium Dioxide), Ci 75470 (Carmine), Ci 19140 (Yellow 5 Lake), Ci 77491, Ci 77492, Ci 77499 (Iron Oxides)].', '#17515:', 'Talc, Mica, Nylon-12, Zinc Stearate, Silica, Isostearyl Neopentanoate, Octyldodecyl Stearoyl Stearate, Synthetic Fluorphlogopite, Pentylene Glycol, Rosa Canina Fruit Oil, Bis-Behenyl/Isostearyl/Phytosteryl Dimer Dilinoleyl Dimer Dilinoleate, Maltodextrin, Triethoxycaprylylsilane, Lauroyl Lysine, Caprylyl Glycol, Sorbic Acid, Centaurea Cyanus Flower Water, Pinus Pentaphylla Seed Oil, Diphenyl Dimethicone/Vinyl Diphenyl Dimethicone/Silsesquioxane Crosspolymer, Carthamus Tinctorius (Safflower) Seed Oil, Linum Usitatissimum (Linseed) Seed Oil, Aloe Barbadensis Leaf Juice, Tocopherol, Sodium Benzoate, Potassium Sorbate, [+/- Ci 75470 (Carmine), Ci 77491, Ci 77499 (Iron Oxides)].', '#17650:', 'Talc, Mica, Silica, Zinc Stearate, Nylon-12, Isostearyl Neopentanoate, Octyldodecyl Stearoyl Stearate, Caprylyl Glycol, Pentylene Glycol, Rosa Canina Fruit Oil, Bis-Behenyl/Isostearyl/Phytosteryl Dimer Dilinoleyl Dimer Dilinoleate, Triethoxycaprylylsilane, Lauroyl Lysine, Sodium Dehydroacetate, Maltodextrin,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77491, Ci 77499 (Iron Oxides), Ci 75470 (Carmine), Ci 77891 (Titanium Dioxide)].']</t>
  </si>
  <si>
    <t>['Satin Finish', 'Long-wearing', 'Matte Finish']</t>
  </si>
  <si>
    <t>P503196</t>
  </si>
  <si>
    <t>Sauvage Eau de Toilette Gift Set</t>
  </si>
  <si>
    <t>['Sauvage Eau de Toilette:', 'Alcohol,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 'Sauvage Deoderant Stick:', 'Propylene Glycol, Aqua (Water), Sodium Stearate, Nylon-12, Parfum (Fragrance), Laureth-23, Ethylhexylglycerin, Linalool, Coumarin, Sodium Hydroxide, Citronellol, Citral, Bht, Limonene, Geraniol, Tocopherol.', 'Sauvage After Shave Balm:', 'Aqua (Water), Aluminum Starch Octenylsuccinate, Caprylic/Capric Triglyceride, Cetearyl Isononanoate, Butylene Glycol, Glycerin, Parfum (Fragrance), Ethylhexyl Palmitate, Steareth-21, Cetyl Alcohol, Stearyl Alcohol, Phenoxyethanol, Steareth-2, Caprylyl Glycol, Dimethicone, Limonene, Tetrasodium Edta, Xanthan Gum, Carbomer, Linalool, Coumarin, Sodium Hydroxide, Bht, Citronellol, Citral, Geraniol, Tocopherol.']</t>
  </si>
  <si>
    <t>P4489</t>
  </si>
  <si>
    <t>Eau Sauvage</t>
  </si>
  <si>
    <t>['Alcohol  , Aqua (Water)  , Parfum (Fragrance)  , Limonene, Linalool, Ethylhexyl Methoxycinnamate  , Citral, Butyl Methoxydibenzoylmethane  , Butylene Glycol Dicaprylate/Dicaprate  , Hexyl Cinnamal, Eugenol, Coumarin, Alpha-Isomethyl Ionone, Cinnamyl Alcohol, Bht  , Geraniol, Hydroxycitronellal, Citronellol, Ci 19140 (Yellow 5)  , Ci 42090 (Blue 1)  , Tocopherol  , Ci 14700 (Red 4).']</t>
  </si>
  <si>
    <t>P454807</t>
  </si>
  <si>
    <t>Capture Totale Firming &amp; Wrinkle-Correcting Eye Cream</t>
  </si>
  <si>
    <t>['Aqua (Water), Glycerin, Butylene Glycol, Niacinamide, Ethylhexyl Stearate, Propylene Glycol Dicaprylate/Dicaprate, Polymethyl Methacrylate, Coco-Caprylate/Caprate, Bis-Behenyl/Isostearyl/Phytosteryl Dimer Dilinoleyl Dimer Dilinoleate, Pentylene Glycol, Soybean Glycerides, Cetyl Alcohol, Stearyl Alcohol, Beta-Sitosterol, Steareth-21, Aframomum Angustifolium Seed Extract, Paeonia Lactiflora Root Extract, Lilium Candidum Bulb Extract, Jasminum Officinale (Jasmine) Flower Extract, Sodium Surfactin, Albizia Julibrissin Bark Extract, Siegesbeckia Orientalis Extract, Biosaccharide Gum-2, Hydrolyzed Soy Protein, Ascorbyl Glucoside, Sodium Tocopheryl Phosphate, Adenosine, Xylitol, Trehalose, Palmaria Palmata Extract, Sodium Hyaluronate, Butyrospermum Parkii (Shea) Butter Unsaponifiables, Mangifera Indica (Mango) Seed Butter, Polyethylene, Steareth-2, Sorbitol, Acrylates/C10-30 Alkyl Acrylate Crosspolymer, Caprylyl Glycol, Parfum (Fragrance), Chlorphenesin, Silica, Dimethicone, Polyacrylamide, Tocopheryl Acetate, Algin, Synthetic Fluorphlogopite, C13-14 Isoparaffin, Ci 77891 (Titanium Dioxide), Xanthan Gum, Polyvinyl Alcohol, Sodium Hydroxide, Cellulose Gum, Laureth-7, Tin Oxide, Citric Acid, Sodium Benzoate, Potassium Sorbate, Ascorbyl Palmitate, Tocopherol.']</t>
  </si>
  <si>
    <t>['Good for: Anti-Aging', 'Good for: Dark Circles', 'Good for: Loss of firmness', 'Without Sulfates SLS &amp; SLES', 'Without Parabens']</t>
  </si>
  <si>
    <t>P469465</t>
  </si>
  <si>
    <t>Rouge Dior Lip Balm Refill</t>
  </si>
  <si>
    <t>100 Diornatural</t>
  </si>
  <si>
    <t>universal sheer</t>
  </si>
  <si>
    <t>['Polyglyceryl-2 Triisostearate, Squalane, Helianthus Annuus (Sunflower) Seed Wax, Octyldodecanol, Hydrogenated Castor Oil Dimer Dilinoleate, Bis Behenyl/Isostearyl/Phytosteryl Dimer Dilinoleyl Dimer Dilinoleate, Jojoba Esters, Cera Alba (Beeswax), Ethylhexyl Palmitate, Oryza Sativa (Rice) Bran Wax, Butyrospermum Parkii (Shea) Butter, Prunus Amygdalus Dulcis (Sweet Almond) Oil, Simmondsia Chinensis (Jojoba) Seed Oil, Butyrospermum Parkii (Shea) Butter Unsaponifiables, Parfum (Fragrance), Punica Granatum Flower Extract, Polyglyceryl-3 Diisostearate, Tocopherol, Ascorbyl Palmitate, Calcium Carbonate, Pentaerythrityl Tetra-Di-T-Butyl Hydroxyhydrocinnamate, Trihydroxystearin, Ammonium Glycyrrhizate, Paeonia Officinalis Flower Extract, Sodium Hyaluronate, Glucomannan.']</t>
  </si>
  <si>
    <t>['Long-wearing', 'Hydrating']</t>
  </si>
  <si>
    <t>P427731</t>
  </si>
  <si>
    <t>Capture Youth Glow Booster Age-Delay Illuminating Serum</t>
  </si>
  <si>
    <t>P429675</t>
  </si>
  <si>
    <t>Hydra Life Balancing Hydration 2 in 1 Sorbet Water</t>
  </si>
  <si>
    <t>5.9 oz/ 175 mL</t>
  </si>
  <si>
    <t>['Aqua (Water), Glycerin, Butylene Glycol, Alcohol, Pentylene Glycol, Betaine, Magnesium Sulfate, Phenoxyethanol, Alpha-glucan Oligosaccharide, Peg-60 Hydrogenated Castor Oil, Jasminum Officinale (Jasmine) Flower Water, Cellulose, Hectorite, Parfum (Fragrance), Sodium Citrate, Hydroxylated Lecithin, Jasminum Officinale (Jasmine) Flower Extract, Citric Acid, Haberlea Rhodopensis Leaf Extract, Malva Sylvestris (Mallow) Extract, Benzyl Alcohol, Paeonia Suffruticosa Root Extract, Dehydroacetic Acid, Bht, Ci 42090 (Blue 1), Ci 60730 (Ext. Violet 2), Tocopherol.']</t>
  </si>
  <si>
    <t>P427732</t>
  </si>
  <si>
    <t>Capture Youth Plump Filler Age-Delay Plumping Serum</t>
  </si>
  <si>
    <t>Plump Filler Age-Delay Plumping Serum</t>
  </si>
  <si>
    <t>['Aqua (Water), Glycerin, Dimethicone, Phenoxyethanol, Sodium Hyaluronate, Butylene Glycol, Dimethicone/Vinyl Dimethicone Crosspolymer, Acrylates/C10-30 Alkyl Acrylate Crosspolymer, Caprylyl Glycol, Hyaluronic Acid, Parfum (Fragrance), Peg-60 Hydrogenated Castor Oil, Alpinia Galanga Leaf Extract, Xanthan Gum, Sodium Hydroxide, Disodium Edta, Adenosine, Sodium Dilauramidoglutamide Lysine, Sodium Tocopheryl Phosphate, Caprylic/Capric Triglyceride, Iris Florentina Root Extract, Bht, Tocopherol.']</t>
  </si>
  <si>
    <t>['Good for: Loss of firmness', 'Good for: Anti-Aging', 'Hyaluronic Acid', 'Without Sulfates SLS &amp; SLES', 'Without Parabens', 'Without Phthalates']</t>
  </si>
  <si>
    <t>P420536</t>
  </si>
  <si>
    <t>Sauvage Very Cool Spray</t>
  </si>
  <si>
    <t>3.4 oz/ 100 mL Eau de Toilette Body Spray</t>
  </si>
  <si>
    <t>['Alcohol, Aqua (Water), Parfum (Fragrance), Limonene, Linalool, Coumarin, Citral, Citronellol, Bht, Geraniol, Tocopherol.']</t>
  </si>
  <si>
    <t>P476432</t>
  </si>
  <si>
    <t>Capture Totale Super Potent Cleanser</t>
  </si>
  <si>
    <t>['Aqua (Water), Stearic Acid, Sodium Methyl Cocoyl Taurate, Glycerin, PEG-8, Lauric Acid, Maltooligosyl Glucoside, Myristic Acid, Palmitic Acid, Sodium Hydroxide, Hydrogenated Starch Hydrolysate, Glyceryl Stearate, PEG-100 Stearate, Parfum (Fragrance), Pentaerythrityl Tetrabehenate, Aframomum Angustifolium Seed Extract, Paeonia Lactiflora Root Extract, Jasminum Officinale (Jasmine) Flower Extract, Lilium Candidum Bulb Extract, Ascorbyl Glucoside, Niacinamide, Palmaria Palmata Extract, Hydrolyzed Soy Protein, Coco-Betaine, Potassium Hydroxide, Chlorphenesin, Sodium Cocoyl Isethionate, Maltodextrin, Moringa Oleifera Seed Extract, Xylitol, Disodium Phosphate, Citric Acid, Tocopherol, Sodium Surfactin, Sodium Benzoate, Potassium Sorbate, Trehalose, Caprylyl Glycol, Polyquaternium-22, Butylene Glycol.']</t>
  </si>
  <si>
    <t>['Good for: Pores', 'Good for: Dullness/Uneven Texture', 'Without Parabens']</t>
  </si>
  <si>
    <t>P400059</t>
  </si>
  <si>
    <t>Sauvage After-Shave Lotion</t>
  </si>
  <si>
    <t>['Alcohol, Aqua (Water), Parfum (Fragrance), Ethylhexyl Methoxycinnamate, Limonene, Linalool, Bisabolol, Butyl Methoxydibenzoylmethane, Ethylhexyl Salicylate, Bht, Citronellol, Coumarin, Menthoxypropanediol, Citral, Geraniol, Tocopherol.']</t>
  </si>
  <si>
    <t>P480163</t>
  </si>
  <si>
    <t>Dior Homme Sport</t>
  </si>
  <si>
    <t>4.25 oz / 125 mL</t>
  </si>
  <si>
    <t>['Alcohol, Parfum (Fragrance), Aqua (Water), Limonene, Linalool, Butyl Methoxydibenzoylmethane, Hexyl Cinnamal, Citral, Citronellol, Triethyl Citrate, Eugenol, Pentaerythrityl Tetra-Di-T-Butyl Hydroxyhydrocinnamate, Cinnamal, Geraniol, Tris(Tetramethylhydroxypiperidinol) Citrate, Evernia Furfuracea (Treemoss) Extract, Ci 14700 (Red 4), Ci 47005 (Yellow 10), Ci 60730 (Ext. Violet 2).']</t>
  </si>
  <si>
    <t>P418122</t>
  </si>
  <si>
    <t>['Alcohol, Parfum (Fragrance), Aqua (Water), Limonene, Ethylhexyl Methoxycinnamate, Linalool, Citral, Diethylamino Hydroxybenzoyl Hexyl Benzoate, Butyl Methoxydibenzoylmethane, Ethylhexyl Salicylate, Coumarin, Bht, Geraniol, Citronellol, Farnesol, Tocopherol, Ci 60730 (Ext. Violet 2), Ci 14700 (Red 4), Ci 19140 (Yellow 5).']</t>
  </si>
  <si>
    <t>P500623</t>
  </si>
  <si>
    <t>Eye and Lip Makeup Remover</t>
  </si>
  <si>
    <t>['Aqua (Water), Propanediol, C15-19 Alkane, Coco-Caprylate/Caprate, Simmondsia Chinensis (Jojoba) Seed Oil, Centaurea Cyanus Flower Water, Dicaprylyl Carbonate, 1,2-Hexanediol, Limnanthes Alba (Meadowfoam) Seed Oil, Nymphaea Alba Root Extract, Sodium Chloride, Sodium Benzoate, Parfum (Fragrance), Glycerin, Tocopherol, Citric Acid, Potassium Sorbate.']</t>
  </si>
  <si>
    <t>P444987</t>
  </si>
  <si>
    <t>Capture Youth Age-Delay Progressive Peeling CrÃ¨me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</si>
  <si>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</si>
  <si>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P481970</t>
  </si>
  <si>
    <t>Hydra Life Fresh Sorbet CrÃ¨me Moisturizer</t>
  </si>
  <si>
    <t>['Aqua (Water), Glycerin, Pentylene Glycol, Caprylic/Capric Triglyceride, 1,2-Hexanediol, Limnanthes Alba (Meadowfoam) Seed Oil, Polyglycerin-3, Propanediol, Alcohol, Malva Sylvestris (Mallow) Extract, Tocopheryl Acetate, Sodium Hyaluronate, Steareth-2, Jojoba Esters, Steareth-21, Stearyl Alcohol, Polyglyceryl-3 Beeswax, Chlorphenesin, Hydrolyzed Jojoba Esters, Parfum (Fragrance), Lecithin, Sodium Hydroxide, Faex (Yeast Extract), Potassium Sorbate, Sodium Acrylates Copolymer, Acrylates/C10-30 Alkyl Acrylate Crosspolymer, Ammonium Acryloyldimethyltaurate/Vp Copolymer.']</t>
  </si>
  <si>
    <t>['Cream Formula', 'Hydrating', 'Best for Dry, Combo, Normal Skin']</t>
  </si>
  <si>
    <t>P455022</t>
  </si>
  <si>
    <t>Homme Deodorant Stick</t>
  </si>
  <si>
    <t>2.64 oz/ 75 g</t>
  </si>
  <si>
    <t>['Cyclopentasiloxane, Paraffinum Liquidum (Mineral Oil), Stearyl Alcohol, C12-15 Alkyl Benzoate, Cetyl Alcohol, Hydrogenated Castor Oil, Parfum (Fragrance), Limonene, Linalool, Geraniol, Citral, Bht, Coumarin, Citronellol, Tocopherol, Aluminum Zirconium Tetrachlorohydrex Gly 15.00%']</t>
  </si>
  <si>
    <t>P455584</t>
  </si>
  <si>
    <t>Sauvage Shaving Gel</t>
  </si>
  <si>
    <t>['Aqua (Water), Glycerin, Ppg-26-Buteth-26, Sodium Lauroyl Sarcosinate, Parfum (Fragrance), Peg-40 Hydrogenated Castor Oil, Sorbitol, Acrylates/C10-30 Alkyl Acrylate Crosspolymer, Cocamidopropyl Betaine, Methyl Gluceth-20, Polyglycerin-3, Peg-120 Methyl Glucose Dioleate, Phenoxyethanol, Sodium Hydroxide, Linalool, Tetrasodium Edta, Opuntia Coccinellifera Flower Extract, Coumarin, Citronellol, Sodium Benzoate, BHT, Ethylhexylglycerin, Tocopherol.']</t>
  </si>
  <si>
    <t>P440922</t>
  </si>
  <si>
    <t>Capture Youth Intense Rescue Age-Delay Revitalizing Oil-Serum</t>
  </si>
  <si>
    <t>['Aqua (Water), Glycerin, Butylene Glycol, Dimethicone, Propanediol, Methyl Gluceth-20, Phenoxyethanol, Ppg-26-buteth-26, Argania Spinosa Kernel Oil, Peg-40 Hydrogenated Castor Oil, Parfum (Fragrance), Acrylates/c10-30 Alkyl Acrylate Crosspolymer, Dimethicone/vinyl Dimethicone Crosspolymer, Pentylene Glycol, Sodium Hydroxide, Amodimethicone, Aphanothece Sacrum Polysaccharides, Carbomer, Centella Asiatica Leaf Extract, Disodium Edta, Adenosine, Calophyllum Inophyllum Seed Oil, Sodium Tocopheryl Phosphate, Iris Florentina Root Extract, Bht, Ci 19140 (Yellow 5), Ci 14700 (Red 4), Tocopherol.']</t>
  </si>
  <si>
    <t>['Best for Oily Skin', 'Good for: Pores', 'Lactic Acid', 'Without Sulfates SLS &amp; SLES', 'Without Parabens', 'Without Phthalates']</t>
  </si>
  <si>
    <t>P481971</t>
  </si>
  <si>
    <t>Hydra Life Intense Sorbet CrÃ¨me Moisturizer</t>
  </si>
  <si>
    <t>['Aqua (Water), Glycerin, Caprylic/Capric Triglyceride, Propanediol, Mangifera Indica (Mango) Seed Butter, Butylene Glycol, Cetearyl Alcohol, Squalane, Polyglycerin-3, Dicaprylyl Ether, Malva Sylvestris (Mallow) Extract, Tocopheryl Acetate, Sodium Hyaluronate, Cetearyl Glucoside, Cellulose, Silica, Cetyl Alcohol, Stearyl Alcohol, Sodium Stearoyl Glutamate, Chlorphenesin, Parfum (Fragrance), Faex (Yeast Extract), Sodium Hydroxide, Potassium Sorbate, Glucose, Tocopherol, Ammonium Acryloyldimethyltaurate/Vp Copolymer, Pentylene Glycol, Caprylyl Glycol, Dimethicone, Acrylates/C10-30 Alkyl Acrylate Crosspolymer.']</t>
  </si>
  <si>
    <t>['Cream Formula', 'Hydrating', 'Best for Dry Skin', 'Good for: Dryness', 'Hyaluronic Acid']</t>
  </si>
  <si>
    <t>P481077</t>
  </si>
  <si>
    <t>Capture Totale Intensive Essence Lotion</t>
  </si>
  <si>
    <t>['Aqua (Water), Glycerin, Butylene Glycol, Niacinamide, Pentylene Glycol, Alcohol, Polyglycerin-3, Aframomum Angustifolium Seed Extract, Paeonia Lactiflora Root Extract, Jasminum Officinale (Jasmine) Flower Extract, Lilium Candidum Bulb Extract, Sodium Hyaluronate, Ascorbyl Glucoside, Adenosine, Sodium Tocopheryl Phosphate, Palmaria Palmata Extract, Hydrolyzed Soy Protein, Propanediol, Chlorphenesin, Parfum (Fragrance), Lactobacillus Ferment Lysate, Yeast Ferment Extract, Sodium Surfactin, Sodium Hydroxide, Hydroxylated Lecithin, Xylitol, Xanthan Gum, Sodium Benzoate, Tocopherol, Trehalose, Potassium Sorbate, Peg-8, Caprylyl Glycol, Carbomer, Peg-32, Peg-60 Hydrogenated Castor Oil.']</t>
  </si>
  <si>
    <t>['Liquid Formula', 'Hydrating', 'Hyaluronic Acid', 'Good for: Dullness/Uneven Texture', 'Plumping', 'Without Parabens']</t>
  </si>
  <si>
    <t>P481079</t>
  </si>
  <si>
    <t>Sauvage After Shave Balm</t>
  </si>
  <si>
    <t>['Aqua (Water), Caprylic/Capric Triglyceride, Coco-Caprylate/Caprate, Glycerin, Butylene Glycol, Parfum (Fragrance), Steareth-21, Cetyl Alcohol, Stearyl Alcohol, 1,2-Hexanediol, Pentylene Glycol, Butyrospermum Parkii (Shea) Butter, Cellulose, Silica, Steareth-2, Chlorphenesin, Carbomer, Xanthan Gum, Sodium Hydroxide, Opuntia Coccinellifera Flower Extract, Triethyl Citrate, Caprylyl Glycol, Pentaerythrityl Tetra-Di-T-Butyl Hydroxyhydrocinnamate, Glycine Soja (Soybean) Oil, Tocopherol.']</t>
  </si>
  <si>
    <t>P483630</t>
  </si>
  <si>
    <t>Dior Addict Refillable Couture Lipstick Case</t>
  </si>
  <si>
    <t>P504053</t>
  </si>
  <si>
    <t>Capture Dreamskin 1-Minute Mask</t>
  </si>
  <si>
    <t>['Aqua (Water), Glycerin, Polysorbate 20, Glycolic Acid, Hydroxyethyl Acrylate/Sodium Acryloyldimethyl Taurate Copolymer, Butylene Glycol, CI 77891 (Titanium Dioxide), Hydrogenated Polyisobutene, Alcohol, Citric Acid, Sodium Hydroxide, Simmondsia Chinensis (Jojoba) Seed Oil, Malva Sylvestris (Mallow) Extract, Hibiscus Sabdariffa Flower Extract, Aframomum Angustifolium Seed Extract, Jasminum Officinale (Jasmine) Flower Extract, Dipotassium Glycyrrhizate, Ascorbyl Glucoside, Saponins, Palmaria Palmata Extract, Parfum (Fragrance), Xanthan Gum, Sclerotium Gum, Xylitol, Chlorphenesin, Polysorbate 60, Sorbitan Isostearate, Synthetic Fluorphlogopite, Zea Mays (Corn) Starch, Hydrogenated Lecithin, Pentaerythrityl Tetra-Di-T-Butyl Hydroxyhydrocinnamate, Potassium Sorbate, Sodium Benzoate, Tocopherol, Tin Oxide, CI 14700 (Red 4), Pentylene Glycol.']</t>
  </si>
  <si>
    <t>['Good for: Dullness/Uneven Texture', 'Good for: Pores', 'AHA/Glycolic Acid']</t>
  </si>
  <si>
    <t>P505332</t>
  </si>
  <si>
    <t>Dior Skin Mattifying Papers</t>
  </si>
  <si>
    <t>['Matte Finish', 'Best for Oily, Combo, Normal Skin']</t>
  </si>
  <si>
    <t>Blotting Papers</t>
  </si>
  <si>
    <t>P12420</t>
  </si>
  <si>
    <t>Light Blue Eau de Toilette</t>
  </si>
  <si>
    <t>Dolce&amp;Gabbana</t>
  </si>
  <si>
    <t>['Alcohol, Fragrance, Water, Limonene, Ethylhexyl Methoxycinnamate, Diethylamino Hydroxybenzoyl Hexyl Benzoate, Citral, Cinnamal, Linalool, Bht.']</t>
  </si>
  <si>
    <t>P195321</t>
  </si>
  <si>
    <t>The One</t>
  </si>
  <si>
    <t>['Alcohol, Fragrance,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</si>
  <si>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P245901</t>
  </si>
  <si>
    <t>Lâ€™IMPERATRICE Eau de Toilette</t>
  </si>
  <si>
    <t>['Alcohol, Water, Ethylhexyl Methoxycinnamate, Hydroxycitronellal, Diethylamino Hydroxybenzoyl Hexyl Benzoate, Geraniol, Citronellol, Ci 60730 (Ext. Violet 2), Ci 14700 (Red 4), Bht, Ci 19140 (Yellow 5).']</t>
  </si>
  <si>
    <t>P418849</t>
  </si>
  <si>
    <t>Light Blue Eau Intense</t>
  </si>
  <si>
    <t>['Alcohol, Fragrance, Water, Limonene, Linalool, Ethylhexyl Methoxycinnamate, Diethylamino Hydroxybenzoyl Hexyl Benzoate, Alpha-Isomethyl Ionone, Citral, Geraniol, Hexyl Cinnamal, Citronellol, Farnesol, Ci 60730 (Ext. Violet 2), Bht, Ci 42090 (Blue 1), Ci 19140 (Yellow 5).']</t>
  </si>
  <si>
    <t>P377485</t>
  </si>
  <si>
    <t>Light Blue Eau de Toilette Travel Spray</t>
  </si>
  <si>
    <t>0.33 oz/ 10 mL Eau de Toilette Spray</t>
  </si>
  <si>
    <t>['Alcohol, Parfum (Fragrance), Aqua (Water), Limonene, Ethylhexyl Methoxycinnamate, Diethylamino Hydroxybenzoyl Hexyl Benzoate, Citral, Cinnamal, Linalool, Bht']</t>
  </si>
  <si>
    <t>P385301</t>
  </si>
  <si>
    <t>Dolce Eau de Parfum</t>
  </si>
  <si>
    <t>['Alcohol, Fragrance, Water, Benzyl Salicylate, Alpha-Isomethyl Ionone, Linalool, Ethylhexyl Methoxycinnamate, Hexyl Cinnamal, Hydroxycitronellal, Citronellol, Diethylamino Hydroxybenzoyl Hexyl Benzoate, Limonene, Geraniol, Benzyl Benzoate, Isoeugenol, Benzyl Alcohol, Citral, Bht, Ci 42090 (Blue 1), Ci 19140 (Yellow 5), Ci 60730 (Ext. Violet 2).']</t>
  </si>
  <si>
    <t>P429971</t>
  </si>
  <si>
    <t>Dolce Garden</t>
  </si>
  <si>
    <t>['Alcohol, Parfum (Fragrance), Aqua (Water), Linalool, Limonene, Butyl Methoxydibenzoylmethane, Ethylhexyl Methoxycinnamate, Benzyl Alcohol, Anise Alcohol, Citronellol, Citral, Benzyl Benzoate, Farnesol, Benzyl Salicylate, Geraniol, Disodium Edta, Bht']</t>
  </si>
  <si>
    <t>P186402</t>
  </si>
  <si>
    <t>Light Blue Pour Homme Eau de Toilette</t>
  </si>
  <si>
    <t>4.2 oz/ 125 mL Eau de Toilette Spray</t>
  </si>
  <si>
    <t>['Alcohol, Water, Fragrance, Linalool, Limonene, Ethylhexyl Methoxycinnamate, Diethylamino Hydroxybenzoyl Hexyl Benzoate, Hexyl Cinnamal, Geraniol, Alpha-Isomethyl Ionone, Citral, Citronellol, Isoeugenol, Bht, Ci 60730 (Ext. Violet 2), Ci 42090 (Blue 1), Ci 19140 (Yellow 5).']</t>
  </si>
  <si>
    <t>P376951</t>
  </si>
  <si>
    <t>Pour Femme</t>
  </si>
  <si>
    <t>0.2 oz/ 6 mL Eau de Parfum Rollerball</t>
  </si>
  <si>
    <t>['Alcohol, Fragrance, Water, Benzyl Salicylate, Linalool, Hydroxycitronellal, Geraniol, Ethylhexyl Methoxycinnamate, Alpha-Isomethyl Ionone, Limonene, Diethylamino Hydroxybenzoyl Hexyl Benzoate, Benzyl Alcohol, Citral, Citronellol, Benzyl Benzoate,Bht, Ci 17200 (Red 33), Ci 60730 (Ext. Violet 2), Ci 19140 (Yellow 5), Ci 42090 (Blue 1).']</t>
  </si>
  <si>
    <t>P224300</t>
  </si>
  <si>
    <t>The One For Men</t>
  </si>
  <si>
    <t>['Alcohol, Water, Fragrance, Linalool, Limonene, Ethylhexyl Methoxycinnamate, Diethylamino Hydroxybenzoyl Hexyl Benzoate, Alpha-Isomethyl Ionone, Farnesol, Geraniol, Citral, Citronellol, Ci 19140 (Yellow 5), Ci 60730 (Ext. Violet 2), Ci 15985 (Yellow 6), Ci 14700 (Red 4), Bht, Ci 42090 (Blue 1).']</t>
  </si>
  <si>
    <t>P406330</t>
  </si>
  <si>
    <t>The One For Men Eau De Parfum</t>
  </si>
  <si>
    <t>5.0 oz</t>
  </si>
  <si>
    <t>5.0 oz Eau de Parfum Spray</t>
  </si>
  <si>
    <t>['Alcohol Denat., Fragrance, Water, Ethylhexyl Methoxycinnamate, Diethylamino Hydroxybenzoyl Hexyl Benzoate, Bht, Linalool, Limonene, Alpha-Isomethyl Ionone, Geraniol, Isoeugenol, Farnesol, Citral, Citronellol, Ci 19140 (Yellow 5), Ci 60730 (ext. Violet 2), Ci 15985 (Yellow 6), Ci 14700 (Red 4).']</t>
  </si>
  <si>
    <t>P419011</t>
  </si>
  <si>
    <t>Light Blue Eau Intense Pour Homme</t>
  </si>
  <si>
    <t>6.7 oz/ 200 mL Eau de Parfum Spray</t>
  </si>
  <si>
    <t>P382515</t>
  </si>
  <si>
    <t>Pour Femme Intense</t>
  </si>
  <si>
    <t>3.3 oz/ 100 mL Eau de Parfum  Spray</t>
  </si>
  <si>
    <t>['Alcohol, Fragrance, Water, Benzyl Salicylate, Linalool, Hydroxycitronellal, Geraniol, Ethylhexyl Methoxycinnamate, Alpha-Isomethyl Ionone, Limonene, Diethylamino Hydroxybenzoyl Hexyl Benzoate, Benzyl Alcohol, Citral, Citronellol, Benzyl Benzoate, Bht, Ci 17200 (Red 33), Ci 60730 (Ext. Violet 2), Ci 42090 (Blue 1).']</t>
  </si>
  <si>
    <t>P429970</t>
  </si>
  <si>
    <t>Dolce Garden Travel Spray</t>
  </si>
  <si>
    <t>P449367</t>
  </si>
  <si>
    <t>K by Dolce &amp; Gabbana</t>
  </si>
  <si>
    <t>['Alcohol, Fragrance, Dipropylene Glycol, Water, Linalool, Limonene, Ethylhexyl Methoxycinnamate, Diethylamino Hydroxybenzoyl Hexyl Benzoate, Alpha-Isomethyl Ionone, Citronellol, Benzyl Salicylate, Eugenol, Citral, Geraniol, Cinnamal, Ci 17200 (Red 33), Ci 42090 (Blue 1), Bht, Ci 19140 (Yellow 5), Ci 60730 (Ext. Violet 2).']</t>
  </si>
  <si>
    <t>P377775</t>
  </si>
  <si>
    <t>Pour Femme Rollerball</t>
  </si>
  <si>
    <t>P480295</t>
  </si>
  <si>
    <t>Dolce Lily Eau De Toilette</t>
  </si>
  <si>
    <t>1.7 oz/ 50 mL eau de toilette spray</t>
  </si>
  <si>
    <t>['Alcohol, Parfum (Fragrance), Aqua (Water), Benzyl Salicylate, Limonene, Linalool, Butyl Methoxydibenzoylmethane, Ethylhexyl Salicylate, Tocopheryl Acetate, Hexyl Cinnamal, Hydroxycitronellal, Alpha-Isomethyl Ionone, Geraniol, Citronellol, Citral, Cinnamyl Alcohol, Benzyl Benzoate, Farnesol, Benzyl Alcohol, CI 60730 (Ext. Violet 2).']</t>
  </si>
  <si>
    <t>P456715</t>
  </si>
  <si>
    <t>The One Eau de Parfum Travel Spray</t>
  </si>
  <si>
    <t>['Alcohol, Parfum (Fragrance), Aqua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</si>
  <si>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P0901</t>
  </si>
  <si>
    <t>Pour Homme</t>
  </si>
  <si>
    <t>['Alcohol, Fragrance, Water, Limonene, Linalool, Benzyl Benzoate, Ethylhexyl Methoxycinnamate, Alpha-Isomethyl Ionone, Diethylamino Hydroxybenzoyl Hexyl Benzoate, Citral, Geraniol, Coumarin, Hydroxycitronellal, Citronellol, Bht.']</t>
  </si>
  <si>
    <t>P306859</t>
  </si>
  <si>
    <t>Light Blue Pour Homme Deodorant</t>
  </si>
  <si>
    <t>2.4 oz/ 71 mL</t>
  </si>
  <si>
    <t>['Alcohol Denat., Propylene Glycol, Butylene Glycol, Water, Palmitic Acid, Stearic Acid, Fragrance, Sodium Hydroxide, Ethylhexylglycerin, Limonene, Linalool, Geraniol, Alpha-Isomethyl Ionone, Hexyl Cinnamal, Citral, Citronellol.']</t>
  </si>
  <si>
    <t>P505167</t>
  </si>
  <si>
    <t>The Essential Eye Shadow Palette</t>
  </si>
  <si>
    <t>DOMINIQUE COSMETICS</t>
  </si>
  <si>
    <t>9.7 oz / 275 g</t>
  </si>
  <si>
    <t>['Que Linda:', 'Calcium Aluminum Borosilicate, Oryza Sativa (Rice) Extract, Mica, Calcium Sodium Borosilicate, Zinc Stearate, Silica, Tin Oxide, Sodium Dehydroacetate, Phenoxyethanol, Sorbic Acid, Boron Nitride, Caprylic/Capric Triglyceride, Kaolin, Talc. May Contain (+/-): Titanium Dioxide (CI 77891), Mica (CI 77019), Iron Oxides (CI 77492, CI77491, CI 77499).', 'Grateful:', 'Calcium Aluminum Borosilicate, Caprycilic/Capric Triglyceride, Oryza Sativa (Rice) Extract, Zinc Stearate, Sodium Dehydroacetate, Silica, Phenoxyethanol, Tin Oxide, Sorbic Acid, Boron Nitride, Kaolin, Mica, Talc. May Contain (+/-): Mica (CI 77019), Titanium Dioxide (CI 77891), Iron Oxides (CI 77491), Manganese Violet (CI 77742), Iron Oxides (CI 77499, CI 77492), Ultramarines (CI 77007), Ferric Ferrocyanide (CI 77510).', 'True Self:', 'Mica, Talc, Zinc Stearate, Boron Nitride, Caprylic/Capric Triglyceride, Oryza Sativa (Rice) Extract, Silica, Sodium Dehydroacetate, Phenoxyethanol, Sorbic Acid, Kaolin. May Contain (+/-): Iron Oxides (CI 77492), Titanium Dioxide (CI 77891), Iron Oxides (CI 77491, CI 77499), Manganese Violet (CI 77742).', 'Fearless:', 'Mica, Talc, Boron Nitride, Silica, Zinc Stearate, Caprylic/Capric Triglyceride, Oryza Sativa (Rice) Extract, Sodium Dehydroacetate, Phenoxyethanol, Sorbic Acid, Kaolin. May Contain (+/-): Iron Oxides (CI 77499), Manganese Violet (CI 77742), Iron Oxides (CI 77491, CI 77492).', 'Pretty Kind:', 'Calcium Aluminum Borosilicate, Oryza Sativa (Rice) Extract, Mica, Zinc Stearate, Sodium Dehydroacetate, Phenoxyethanol, Tin Oxide, Sorbic Acid, Silica, Boron Nitride, Caprylic/Capric Triglyceride, Kaolin, Talc. May Contain (+/-): Mica (CI 77019), Titanium Dioxide (CI 77891), Titanium Dioxide CI 77891, Iron Oxides (CI 77491).', 'Positivity:', 'Mica, Talc, Zinc Stearate, Boron Nitride, Silica, Oryza Sativa (Rice) Extract, Caprylic/Capric Triglyceride, Sodium Dehydroacetate, Phenoxyethanol, Sorbic Acid, Kaolin. May Contain (+/-): Titanium Dioxide (CI 77891), Iron Oxides (CI 77492, CI 77491), Yellow 5 Lake (CI 19140), Iron Oxides (CI 77499).', 'Compassion:', 'Mica, Talc, Zinc Stearate, Boron Nitride, Silica, Caprylic/Capric Triglyceride, Oryza Sativa (Rice) Extract, Sodium Dehydroacetate, Phenoxyethanol, Sorbic Acid, Kaolin. May Contain (+/-): Titanium Dioxide (CI 77891), Manganese Violet (CI 77742), Iron Oxides (CI 77492, CI 77491, CI 77499).', 'Confident:', 'Mica, Caprylic/Capric Triglyceride, Oryza Sativa (Rice) Extract, Zinc Stearate, Sodium Dehydroacetate, Phenoxyethanol, Sorbic Acid, Boron Nitride, Kaolin, Silica, Talc. May Contain (+/-): Mica (CI 77019), Iron Oxides (CI 77491, CI 77499), Titanium Dioxide (CI 77891), Iron Oxides (CI 77492).', 'Me Amo:', 'Mica, Talc, Boron Nitride, Silica, Zinc Stearate, Caprylic/Capric Triglyceride, Oryza Sativa (Rice) Extract, Sodium Dehydroacetate, Phenoxyethanol, Sorbic Acid, Kaolin. May Contain (+/-): Manganese Violet (CI 77742), Titanium Dioxide (CI 77891), Iron Oxides (CI 77491, CI 77499, CI 77492).', 'Affirmation:', 'Calcium Aluminum Borosilicate, Oryza Sativa (Rice) Extract , Mica, Talc, Zinc Stearate, Sodium Dehydroacetate, Phenoxyethanol, Sorbic Acid, Tin Oxide, Boron Nitride, Kaolin, Silica, Caprylic/Capric Triglyceride. May Contain (+/-): Mica (CI 77019), Iron Oxides (CI 77491), Titanium Dioxide (CI 77891), Iron Oxides (CI 77492, CI 77499).']</t>
  </si>
  <si>
    <t>['Shimmer Finish', 'Satin Finish', 'Matte Finish', 'Without Parabens', 'Cruelty-Free']</t>
  </si>
  <si>
    <t>P380541</t>
  </si>
  <si>
    <t>Cashmere Mist Deodorant</t>
  </si>
  <si>
    <t>Donna Karan</t>
  </si>
  <si>
    <t>1.7 oz/ 50 g</t>
  </si>
  <si>
    <t>['Cyclopentasiloxane, Stearyl Alcohol, Hydrogenated Castor Oil, Ppg-14 Butyl Ether, Dimethicone, Talc, Cashmere Mist Fragrance, Silica, Peg-8 Distearate, Allantoin, Maltodextrin, Corn Starch Modified, Hexyl Cinnamal, Hydroxycitronellal, Linalool, Citronellol, Alpha-Isomethyl Ionone, Benzyl Benzoate, Coumarin, Geraniol, Isoeugenol, Eugenol, Bht.']</t>
  </si>
  <si>
    <t>P41391</t>
  </si>
  <si>
    <t>Cashmere Mist Eau de Parfum</t>
  </si>
  <si>
    <t>['Alcohol Denat., Cashmere Mist Fragrance, Water, Benzyl Salicylate, Butylphenyl Methylpropional, Alpha-Isomethyl Ionone, Linalool, Limonene, Coumarin, Benzyl Benzoate, Hydroxycitronellal, Geraniol, Citral, Citronellol, Hexyl Cinnamal, Farnesol, Benzyl Cinnamate, Eugenol, Benzyl Alcohol, Isoeugenol.']</t>
  </si>
  <si>
    <t>P440445</t>
  </si>
  <si>
    <t>Cashmere Mist Travel Spray</t>
  </si>
  <si>
    <t>0.27 oz/ 7 mL</t>
  </si>
  <si>
    <t>P503730</t>
  </si>
  <si>
    <t>Cashmere Mist Aluminum Free/Alcohol Free Deodorant</t>
  </si>
  <si>
    <t>['Ethylhexyl Palmitate, Zea Mays (Corn) Starch, Magnesium Hydroxide, Synthetic Wax, Silica, Cocos Nucifera (Coconut) Oil, Fragrance (Parfum), Alpha-Isomethyl Ionone, Coumarin, Hexyl Cinnamal, Hydroxycitronellal, Linalool, Citronellol, Benzyl Benzoate, Geraniol, Isoeugenol, Eugenol, Pentaerythrityl Tetra-Di-T-Butyl Hydroxyhydrocinnamate.']</t>
  </si>
  <si>
    <t>['Stick Formula', 'Floral Scent', 'Alcohol Free', 'Without Triclosan']</t>
  </si>
  <si>
    <t>P380539</t>
  </si>
  <si>
    <t>Cashmere Mist Body Creme</t>
  </si>
  <si>
    <t>['Water, Cyclopentasiloxane, Emulsifying Wax Nf, Emu Oil, Ethylhexyl Methoxycinnamate, Dimethicone, Peg-40 Castor Oil, Petrolatum, Potassium Cetyl Phosphate, Tocopheryl Acetate, Sodium Hyaluronate, Cashmere Mist Fragrance, Squalene, Linoleic Acid, Phytosterols, Squalane, Glycolipids, Urea, Linolenic Acid, Allantoin, Sodium Chloride, Carbomer, Farnesol, Benzyl Salicylate, Alpha-Isomethyl Ionone, Coumarin, Benzyl Benzoate, Linalool, Sodium Dehydroacetate, Phenoxyethanol.']</t>
  </si>
  <si>
    <t>P430958</t>
  </si>
  <si>
    <t>Apple Cider Vinegar Scalp Scrub &amp; Hair Rinse Duo</t>
  </si>
  <si>
    <t>dpHUE</t>
  </si>
  <si>
    <t>['Vegan', 'Good for: Color Care', 'Without Phthalates', 'All Hair Types', 'Without Parabens', 'Without Sulfates SLS &amp; SLES']</t>
  </si>
  <si>
    <t>P447212</t>
  </si>
  <si>
    <t>Hyaluronic Serum</t>
  </si>
  <si>
    <t>Dr. Barbara Sturm</t>
  </si>
  <si>
    <t>['Water, Butylene Glycol, Lactobacillus/Portulaca Oleracea Ferment Extract, Phenoxyethanol, Sodium Hyaluronate, Ethylhexylglycerin, Potassium Sorbate, Leuconostoc/Radish Root Ferment Filtrate.']</t>
  </si>
  <si>
    <t>['Good for: Dark Circles', 'Good for: Dryness', 'Fragrance Free', 'Cruelty-Free']</t>
  </si>
  <si>
    <t>P454936</t>
  </si>
  <si>
    <t>Mini Hyaluronic Serum</t>
  </si>
  <si>
    <t>['Good for: Dark Circles', 'Good for: Dullness/Uneven Texture', 'Hyaluronic Acid', 'Fragrance Free', 'Cruelty-Free']</t>
  </si>
  <si>
    <t>P447782</t>
  </si>
  <si>
    <t>Glow Drops</t>
  </si>
  <si>
    <t>['Water, Prunus Amygdalus Dulcis (Sweet Almond) Oil, C12-15 Alkyl Benzoate,\rGlycerin, Lactobacillus/Portulaca Oleracea Ferment Extract, Butylene Glycol, Cetearyl Alcohol,\rGlyceryl Stearate, Panthenol, Phenoxyethanol, Sodium Lauroyl Glutamate, Stearic Acid, Dimethicone, Carbomer, Ethylhexylglycerin, Sodium Hyaluronate, Leuconostoc/Radish Root Ferment Filtrate, Mica, Hexylene Glycol, Polygonum Bistorta Root Extract, Sodium Hydroxide, Alcohol, Biosaccharide Gum-1, Caprylic/Capric Triglyceride, Rosa Canina Fruit Extract, Synthetic Fluorphlogopite, Pantolactone, Caprylyl Glycol, Xanthan Gum, Ascorbyl Palmitate, Citric Acid, Ascorbic Acid, Alumina, Tin Oxide, Titanium Dioxide (CI 77891), Iron Oxides (CI 77491).']</t>
  </si>
  <si>
    <t>P454935</t>
  </si>
  <si>
    <t>Mini Glow Drops</t>
  </si>
  <si>
    <t>P447781</t>
  </si>
  <si>
    <t>Face Cream</t>
  </si>
  <si>
    <t>['Water,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t>
  </si>
  <si>
    <t>['Best for Oily, Combo, Normal Skin', 'Good for: Loss of firmness', 'Fragrance Free', 'Cruelty-Free']</t>
  </si>
  <si>
    <t>P464233</t>
  </si>
  <si>
    <t>Mini Face Cream</t>
  </si>
  <si>
    <t>P447785</t>
  </si>
  <si>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t>
  </si>
  <si>
    <t>['Good for: Dark Circles', 'Fragrance Free', 'Cruelty-Free']</t>
  </si>
  <si>
    <t>P449600</t>
  </si>
  <si>
    <t>The Body Brush</t>
  </si>
  <si>
    <t>Soft</t>
  </si>
  <si>
    <t>P447783</t>
  </si>
  <si>
    <t>Cleanser</t>
  </si>
  <si>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t>
  </si>
  <si>
    <t>['Good for: Dark Circles', 'Good for: Acne/Blemishes', 'Fragrance Free', 'Cruelty-Free']</t>
  </si>
  <si>
    <t>P447789</t>
  </si>
  <si>
    <t>Sun Drops SPF 50</t>
  </si>
  <si>
    <t>['Water, Butyloctyl Salicylate, Glycerine, Styrene/Acrylate Copolymer, Potassium Cetyl Phosphate, Cyclopentasiloxane, Glyceryl Stearate, Peg-100 Stearate, Aluminum Starch Octenylsuccinate, Portulaca Oleracea Extract, Phenoxyethanol, Tocopheryl Acetate, Polyacrylate-13, Pentylene Glycol, Xanthan Gum, Benzoic Acid, Ethylhexylglycerin, Glycereth-2 Cocoate, Sodium Hyaluronate, Polyisobutene, Mpolysorbate 20, Panthenol, Arginine, Sodium Carboxymethyl Beta-Glucan, Anthemis Nobilis Flower Extract, Camellia Sinensis Leaf Extract,Cassia Alata Leaf Extract.']</t>
  </si>
  <si>
    <t>['Hyaluronic Acid', 'Gluten Free', 'Cruelty-Free']</t>
  </si>
  <si>
    <t>P448554</t>
  </si>
  <si>
    <t>Enzyme Cleanser</t>
  </si>
  <si>
    <t>2.6 oz/ 75 g</t>
  </si>
  <si>
    <t>['Sodium Lauroyl Glutamate, Talc, Cellulose, Maltodextrin, Water (Aqua), Xanthan Gum, Ascorbic Acid, Subtilisin, Lipase.']</t>
  </si>
  <si>
    <t>['Good for: Dark Circles', 'Good for: Acne/Blemishes', 'Fragrance Free', 'Cruelty-Free', 'Community Favorite']</t>
  </si>
  <si>
    <t>P448711</t>
  </si>
  <si>
    <t>Face Mask</t>
  </si>
  <si>
    <t>['Water, Kaolin, Glycerin, Prunus Amygdalus Dulcis (Sweet Almond) Oil,  Lactobacillus/Portulaca Oleracea Ferment Extract, Decyl Oleate, Xanthan Gum, Tocopheryl Acetate, Aloe Barbadensis Leaf Juice, Phenoxyethanol, Acrylates/C10-30 Alkyl Acrylate Crosspolymer, Butylene Glycol, Chamomilla Recutita (Matricaria) Flower Extract, Sodium Hydroxide, Ethylhexylglycerin, Leuconostoc/Radish Root Ferment Filtrate.']</t>
  </si>
  <si>
    <t>P447790</t>
  </si>
  <si>
    <t>Anti-Pollution Drops</t>
  </si>
  <si>
    <t>['Water, Betaine, Lactobacillus/Portulaca Oleracea Ferment Extract, Butylene Glycol, Phenoxyethanol, Carbomer, Ethylhexylglycerin, Sodium Hyaluronate, Leuconostoc/Radish Root Ferment Filtrate, Alteromonas Ferment Extract, Biosaccharide Gum-1, Sodium Hydroxide, Theobroma Cacao (Cocoa) Seed Extract.']</t>
  </si>
  <si>
    <t>['Good for: Dark Circles', 'Good for: Anti-Aging', 'Hyaluronic Acid', 'Fragrance Free', 'Cruelty-Free']</t>
  </si>
  <si>
    <t>P456997</t>
  </si>
  <si>
    <t>Night Serum</t>
  </si>
  <si>
    <t>1.01 oz/ 30 mL</t>
  </si>
  <si>
    <t>['Aqua/Water/Eau, Butylene Glycol, Lactobacillus/Portulaca Oleracea Ferment Extract, Alcohol, Sodium Hyaluronate, Glycerin, Ethylhexylglycerin, Magnesium Carboxymethyl Beta-Glucan, Xanthan Gum, Onopordum Acanthium Flower/Leaf/Stem Extract, Senna Alata Extract, Leuconostoc/Radish Root Ferment Filtrate, Phragmites Kharka Extract, Poria Cocos Extract, Carbomer, Phenoxyethanol, Sodium Benzoate, Plankton Extract, Sodium Hydroxide.']</t>
  </si>
  <si>
    <t>P447787</t>
  </si>
  <si>
    <t>Super Anti-Aging Serum</t>
  </si>
  <si>
    <t>['Water, Butylene Glycol, Lactobacillus/Portulaca Oleracea Ferment Extract, Propanediol, Phenoxyethanol, Sodium Hyaluronate, Ethylhexylglycerin, Leuconostoc/Radish Root Ferment Filtrate, Baicalin, Glutathione.']</t>
  </si>
  <si>
    <t>['Good for: Dark Circles', 'Good for: Anti-Aging', 'Fragrance Free', 'Cruelty-Free']</t>
  </si>
  <si>
    <t>P454937</t>
  </si>
  <si>
    <t>Mini Super Anti-Aging Serum</t>
  </si>
  <si>
    <t>P481973</t>
  </si>
  <si>
    <t>The Better B Niacinamide Serum</t>
  </si>
  <si>
    <t>['Aqua/Water/Eau, Niacinamide, Ectoin, Glycerin, Lactobacillus/Portulaca Oleracea Ferment Extract, Dicaprylyl Carbonate, Prunus Armeniaca (Apricot) Kernel Oil, Leuconostoc/Radish Root Ferment Filtrate, Saccharide Isomerate, Panthenol, Helianthus Annuus (Sunflower) Seed Oil, Hydrogenated Palm Glycerides, Hydrogenated Vegetable Glycerides, Cetearyl Alcohol, Potassium Cetyl Phosphate, Sclerotium Gum, Xanthan Gum, Ethylhexylglycerin, Tocopherol, Citric Acid, Pantolactone, Phenoxyethanol, Alcohol, Sodium Phytate.']</t>
  </si>
  <si>
    <t>['Good for: Pores', 'Good for: Dullness/Uneven Texture', 'Niacinamide', 'Cruelty-Free', 'Best for Combination Skin']</t>
  </si>
  <si>
    <t>P448715</t>
  </si>
  <si>
    <t>Balancing Toner</t>
  </si>
  <si>
    <t>5.07 oz/ 150 mL</t>
  </si>
  <si>
    <t>['Water (Aqua), Lactobacillus/Portulaca Oleracea Ferment Extract, Hexylene Glycol, Capryloyl Glycine, Panthenol, Phenoxyethanol, Xylitylglucoside, Sodium Hyaluronate, Ethylhexylglycerin, Magnesium Carboxymethyl Beta-Glucan, Biosaccharide Gum-1, Leuconostoc/Radish Root Ferment Filtrate, Citric Acid, Pantolactone, Glutathione.']</t>
  </si>
  <si>
    <t>['Hyaluronic Acid', 'Cruelty-Free', 'Vegan', 'Clean at Sephora']</t>
  </si>
  <si>
    <t>P469200</t>
  </si>
  <si>
    <t>The Good C Vitamin C Serum</t>
  </si>
  <si>
    <t>['Aqua/Water/Eau, Aloe Barbadensis Leaf Juice, Glycerin, Tetrahexyldecyl Ascorbate,', 'Lactobacillus/Portulaca Oleracea Ferment Extract, Dicaprylyl Carbonate, Prunus Armeniaca (Apricot) Kernel Oil, Ascorbyl Glucoside, Olea Europaea (Olive) Leaf Extract, Sodium Hyaluronate, Terminalia Ferdinandiana Fruit Extract, Ascorbic Acid, Citric Acid, Leuconostoc/Radish Root Ferment Filtrate, Helianthus Annuus (Sunflower) Seed Oil, Zinc PCA, Phenoxyethanol, Cetearyl Alcohol, Hydrogenated Vegetable Glycerides, Potassium Cetyl Phosphate, Xanthan Gum, Hydrogenated Palm Glycerides, Sodium Sulfite, Ethylhexylglycerin, Sclerotium Gum, Tocopherol.']</t>
  </si>
  <si>
    <t>['Good for: Dullness/Uneven Texture', 'Good for: Dark Circles', 'Fragrance Free', 'Cruelty-Free', 'Vegan']</t>
  </si>
  <si>
    <t>P448553</t>
  </si>
  <si>
    <t>Face Cream Rich</t>
  </si>
  <si>
    <t>['Water (Aqua), Octyldodecanol, Urea, Glycerin, Butyrospermum Parkii (Shea) Butter, Decyl Oleate, Zea Mays (Corn) Germ Oil, C12\xad-15 Alkyl Benzoate, Cetearyl Alcohol, Hydrogenated Vegetable Glycerides, Vitis Vinifera (Grape) Seed Oil, Lactobacillus/Portulaca Oleracea Ferment Extract, Persea Gratissima (Avocado) Oil, Sorbitol, Propanediol, Potassium Cetyl Phosphate, Tocopheryl Acetate, Dimethicone, Phytosterols, Phenoxyethanol, Hydrogenated Palm Glycerides, Panthenol, Olea Europaea (Olive) Fruit Oil, Carbomer, Xanthan Gum, Ethylhexylglycerin, Potassium Sorbate, Alcohol, Leuconostoc/Radish Root Ferment Filtrate, Caprylic/Capric Triglyceride, Baicalin, Ascorbyl Palmitate, Pantolactone, Citric Acid, Ascorbic Acid.']</t>
  </si>
  <si>
    <t>['Good for: Dark Circles', 'Gluten Free', 'Cruelty-Free', 'Clean at Sephora']</t>
  </si>
  <si>
    <t>P448558</t>
  </si>
  <si>
    <t>Clarifying Face Cream</t>
  </si>
  <si>
    <t>['Water (Aqua), Macadamia Integrifolia Seed Oil, Butylene Glycol, Vitis Vinifera (Grape) Seed Oil, Glycerin, Glyceryl Stearate Citrate, Sorbitol, Ethylhexyl Isononanoate, Lactobacillus/Portulaca Oleracea Ferment Extract, Octyldodecanol, Cetearyl Alcohol , Dimethylimidazolidinone Rice Starch , Hydrogenated Vegetable Glycerides , Tocopheryl Acetate , Phenoxyethanol, Dimethicone, Panthenol, Acrylates/C10-30 Alkyl Acrylate Crosspolymer, Arginine, Sodium Lactate, Sodium Pca, Zinc PCA, Xanthan Gum, Allantoin, Echium Plantagineum Seed Oil, Ethylhexylglycerin, Helianthus Annuus (Sunflower) Seed Oil, Unsaponifiables, Biosaccharide Gum-1, Disodium EDTA, Hexylene Glycol, Polygonum Bistorta Root Extract, Alcohol, Leuconostoc/Radish Root Ferment Filtrate, Caprylic/Capric Triglyceride, Cardiospermum Halicacabum Flower/Leaf/Vine Extract, Sodium Benzoate, Pantolactone, Caprylyl Glycol, Fructose, Glycine, Inositol, Lactic Acid, Niacinamide, Urea, Ascorbyl Palmitate, Citric Acid, Tocopherol, Ascorbic Acid.']</t>
  </si>
  <si>
    <t>['Good for: Anti-Aging', 'Cruelty-Free', 'Vegan', 'Clean at Sephora']</t>
  </si>
  <si>
    <t>P447788</t>
  </si>
  <si>
    <t>Calming Serum</t>
  </si>
  <si>
    <t>['Water Prunus Amygdalus Dulcis (Sweet Almond) Oil, Dicaprylyl Carbonate, Glycerin, Octyldodecanol, Lactobacillus/Portulaca Oleracea Ferment Extract, Cetearyl Alcohol, Glyceryl Stearate, Echium Plantagineum Seed Oil, Helianthus Annuus (Sunflower) Seed Oil Unsaponifiables, Biosaccharide Gum-1, Leuconostoc/Radish Root Ferment Filtrate, Cardiospermum Halicacabum Flower/Leaf/Vine Extract, Panthenol, Phenoxyethanol, Sodium Lauroyl Glutamate, Stearic Acid, Dimethicone, Carbomer, Ethylhexylglycerin, Sodium Hydroxide, Pantolactone, Tocopherol, Citric Acid.']</t>
  </si>
  <si>
    <t>P448557</t>
  </si>
  <si>
    <t>Clarifying Serum</t>
  </si>
  <si>
    <t>['Water (Aqua), Propanediol, Lactobacillus/Portulaca Oleracea Ferment Extract, Zinc PCA, Phenoxyethanol, Xanthan Gum, Disodium EDTA, Ethylhexylglycerin, Albatrellus Ovinus Extract, Sodium Hyaluronate, Hexylene Glycol, Polygonum Bistorta Root Extract, Sodium Hydroxide, Leuconostoc/Radish Root Ferment Filtrate, Citric Acid, Caprylyl Glycol.']</t>
  </si>
  <si>
    <t>P448542</t>
  </si>
  <si>
    <t>Clarifying Mask</t>
  </si>
  <si>
    <t>['Water (Aqua),  Kaolin,  Alcohol Denat.,  Cetearyl Alcohol, Simmondsia Chinensis (Jojoba) Seed Oil,  Lactobacillus/Portulaca Oleracea Ferment Extract,  Octyldodecanol,  Titanium Dioxide (Ci 77891), Brassica Campestris (Rapeseed) Sterols, Cetearyl Glucoside, Panthenol, Phenoxyethanol, Xanthan Gum, Zinc Pca, Allantoin, Magnesium Aluminum Silicate, Lens Esculenta (Lentil) Seed Extract, Echium Plantagineum Seed Oil, Sodium Cetearyl Sulfate, Alcohol, Ethylhexylglycerin, Caprylic/Capric Triglyceride, Helianthus Annuus (Sunflower) Seed Oil Unsaponifiables,  Disodium Edta, Sodium Hyaluronate, Hexylene Glycol, Polygonum Bistorta Root Extract, Arginine, Leuconostoc/Radish Root Ferment Filtrate, Ascorbyl Palmitate, Cardiospermum Halicacabum Flower/Leaf/Vine Extract, Pantolactone, Caprylyl Glycol, Citric Acid, Ascorbic Acid, Tocopherol.']</t>
  </si>
  <si>
    <t>['Good for: Dullness/Uneven Texture', 'Cruelty-Free', 'Vegan', 'Clean at Sephora']</t>
  </si>
  <si>
    <t>P449601</t>
  </si>
  <si>
    <t>Face Cream Light</t>
  </si>
  <si>
    <t>['Ginger, Bisabolol and Panthenol: Help moisturize and calm irritated areas of skin.', 'Aqua/Water/Eau, Butylene Glycol, Lactobacillus/Portulaca Oleracea Ferment Extract, Coco- Caprylate, Dicaprylyl Carbonate, Pistacia Vera Seed Oil, Tocopheryl Acetate, Vitis Vinifera (Grape) Seed Oil, Panthenol, Phenoxyethanol, Potassium Cetyl Phosphate, Carbomer, Cetearyl Alcohol, Hydrogenated Vegetable Glycerides, Hydrogenated Palm Glycerides, Xanthan Gum, Ethylhexylglycerin, Bisabolol, Sodium Hydroxide, Helianthus Annuus (Sunflower) Seed Oil, Sodium Hyaluronate, Tocopherol, Disodium EDTA, Leuconostoc/Radish Root Ferment Filtrate, Pantolactone, Citric Acid, Zingiber Officinale (Ginger) Root Extract.']</t>
  </si>
  <si>
    <t>['Best for Oily, Combo, Normal Skin', 'Cruelty-Free', 'Vegan', 'Clean at Sephora']</t>
  </si>
  <si>
    <t>P454375</t>
  </si>
  <si>
    <t>Clarifying Acne Spot Treatment</t>
  </si>
  <si>
    <t>['Aqua/Water/Eau, Propanediol, Butylene Glycol, Panthenol, Phenoxyethanol, Sodium Poly Acrylate, Melaleuca Alternifolia Ethylhexylglycerin, Carbomer, Maclura Cochinchinensis Leaf Prenylflavonoids, Sodium Hydroxide, Biosaccharide Gum-1, Limonene, Pantolactone, Citric Acid.']</t>
  </si>
  <si>
    <t>['Good for: Dark spots', 'Gluten Free', 'Cruelty-Free', 'Clean at Sephora']</t>
  </si>
  <si>
    <t>P448716</t>
  </si>
  <si>
    <t>Anti-Aging Body Cream</t>
  </si>
  <si>
    <t>7 oz/ 150 mL</t>
  </si>
  <si>
    <t>['Water (Aqua), Vitis Vinifera (Grape) Seed Oil, Squalane, Dicaprylyl Carbonate, Butyrospermum Parkii (Shea) Butter, Lactobacillus/ Portulaca Oleracea, Ferment Extract Glycerin, Cetearyl Alcohol, Hydrogenated Vegetable Glycerides, Potassium Cetyl Phosphate, Terminalia Catappa Leaf Extract, Propylene Glycol, Limnanthes Alba (Meadowfoam) Seed Oil, Olea Europaea (Olive) Fruit Oil, Tocopheryl Acetate, Phenoxyethanol, Phanthenol, Hydrogenated Palm Glycerides, Sambucus Nigra Flower Extract, Fragrance (Parfum), Pvp, Tannic Acid, Carbomer, Alcohol, Ethylhexylglycerin, Xanthan Gum, Leontopodium Alpinum Flower/ Leaf Extract Potassium Sorbate, Leuconostoc/ Radish Root Ferment Filtrate Hydrolyzed Cicer Seed Extract, Disodium Edta,Biosaccharide Gum-1, Caprylic/ Capric Triglyceride, Sodium Hydroxide, Linalool, Sodium Benzoate, Lactic Acid, Pantolactone, Benzyl Alcohol, Benzyl Salicylate, Geraniol, Ascorbyl Palmitate, Citric Acid, Ascorbic Acid.']</t>
  </si>
  <si>
    <t>['Best for Dry Skin', 'Without Sulfates SLS &amp; SLES', 'Cruelty-Free', 'Clean at Sephora']</t>
  </si>
  <si>
    <t>P481414</t>
  </si>
  <si>
    <t>V Wash</t>
  </si>
  <si>
    <t>['Aqua/Water/Eau, Glycerin, Coco-Glucoside, Lactococcus Ferment Lysate, Lactobacillus/Portulaca Oleracea Ferment Extract, Panthenol, Sodium Hyaluronate, Leuconostoc/Radish Root Ferment Filtrate, Lactic Acid, Xanthan Gum, Sodium Benzoate, Lactitol, Xylitol, Pantolactone, Sodium Chloride, Phenoxyethanol, Citric Acid.']</t>
  </si>
  <si>
    <t>['Hydrating', 'Hyaluronic Acid', 'Lactic Acid', 'Cruelty-Free']</t>
  </si>
  <si>
    <t>P448548</t>
  </si>
  <si>
    <t>Darker Skin Tones Hyaluronic Serum</t>
  </si>
  <si>
    <t>['Water (Aqua), Butylene Glycol, Lactobacillus/Portulaca Oleracea Ferment Extract, Glycerin, Sea Water (Maris Aqua), Phenoxyethanol, Sodium Hyaluronate, Ethylhexylglycerin, Potassium Sorbate, Leuconostoc/Radish Root Ferment Filtrate, Hydrolyzed Algae Extract, Citric Acid.']</t>
  </si>
  <si>
    <t>['Best for Oily, Combo, Normal Skin', 'Good for: Pores', 'Hyaluronic Acid', 'Fragrance Free', 'Cruelty-Free']</t>
  </si>
  <si>
    <t>P481413</t>
  </si>
  <si>
    <t>V Drops</t>
  </si>
  <si>
    <t>['Aqua/Water/Eau, Glycerin, Lactococcus Ferment Lysate, Lactobacillus/Portulaca Oleracea Ferment Extract, Chlorella Vulgaris/Lupinus Albus Protein Ferment, Garcinia Mangostana Peel Extract, Gymnema Sylvestre Leaf Extract, Opuntia Ficus-Indica Stem Extract, Pyrus Cydonia Seed Extract, Biosaccharide Gum-1, Sodium Hyaluronate, Leuconostoc/Radish Root Ferment Filtrate, Ruby Powder, Pentylene Glycol, Lactitol, Xylitol, Xanthan Gum, Alcohol Denat., Ethylhexylglycerin, Sodium Benzoate, Lactic Acid, Potassium Sorbate, Sodium Chloride, Phenoxyethanol, Maltodextrin.']</t>
  </si>
  <si>
    <t>['Hydrating', 'Plumping', 'Lactic Acid', 'Cruelty-Free']</t>
  </si>
  <si>
    <t>P448545</t>
  </si>
  <si>
    <t>Darker Skin Tones Foam Cleanser</t>
  </si>
  <si>
    <t>['Water (Aqua), Cocamidopropyl Betaine, Sodium Lauroyl Glutamate, Sodium Chloride, Phenoxyethanol, Citric Acid, Panthenol, Propylene Glycol, Urea, Lactobacillus/Portulaca Oleracea Ferment Extract, Glycerin, Ethylhexyl- Glycerin, Salicylic Acid, Sodium Hyaluronate, Alcohol, Leuconostoc/Radish Root Ferment Filtrate, Tris (Tetramethylhydroxypiperidinol) Citrate, Pantolactone.']</t>
  </si>
  <si>
    <t>P475926</t>
  </si>
  <si>
    <t>The SturmGlow Kit</t>
  </si>
  <si>
    <t>['Enzyme Cleanser:', 'Sodium Lauroyl Glutamate, Talc, Cellulose, Maltodextrin, Aqua/Water/Eau, Xanthan Gum, Ascorbic Acid, Subtilisin, Lipase.', 'Hyaluronic Serum:', 'Aqua/Water/Eau, Butylene Glycol, Lactobacillus/Portulaca Oleracea Ferment Extract, Sodium Hyaluronate, Leuconostoc/Radish Root Ferment Filtrate, Phenoxyethanol, Ethylhexylglycerin, Potassium Sorbate.', 'Face Cream:', 'Aqua/Water/Eau, Octyldodecanol, C12-15 Alkyl Benzoate, Glycerin, Butyrospermum Parkii (Shea) Butter, Decyl Oleate, Zea Mays (Corn) Germ Oil, Cetearyl Alcohol, Hydrogenated Vegetable Glycerides, Lactobacillus/Portulaca Oleracea Ferment Extract, Sorbitol, Propanediol, Potassium Cetyl Phosphate, Cocoglycerides, Dimethicone, Tocopheryl Acetate, Baicalin, Panthenol, Squalane, Leuconostoc/Radish Root Ferment Filtrate, Hydrogenated Palm Glycerides, Carbomer, Xanthan Gum, Ethylhexylglycerin, Potassium Sorbate, Alcohol, Caprylic/Capric Triglyceride, Pantolactone, Ascorbyl Palmitate, Citric Acid, Ascorbic Acid, Phenoxyethanol.', 'Glow Drops:', 'Aqua/Water/Eau, Prunus Amygdalus Dulcis (Sweet Almond) Oil, C12-15 Alkyl Benzoate, Glycerin, Lactobacillus/Portulaca Oleracea Ferment Extract, Butylene Glycol, Glyceryl Stearate, Panthenol, Sodium Hyaluronate, Polygonum Bistorta Root Extract, Leuconostoc/Radish Root Ferment Filtrate, Biosaccharide Gum-1, Rosa Canina Fruit Extract, Cetearyl Alcohol, Stearic Acid, Carbomer, Sodium Lauroyl Glutamate, Ethylhexylglycerin, Mica, Hexylene Glycol, Sodium Hydroxide, Alcohol, Caprylic/Capric Triglyceride, Synthetic Fluorphlogopite, Pantolactone, Caprylyl Glycol, Xanthan Gum, Ascorbyl Palmitate, Citric Acid, Ascorbic Acid, Dimethicone, Phenoxyethanol, Alumina, Tin Oxide, Iron Oxides (CI 77491), Titanium Dioxide (CI 77891).']</t>
  </si>
  <si>
    <t>['Best for Dry Skin', 'Good for: Dryness', 'Good for: Dullness/Uneven Texture', 'Fragrance Free', 'Cruelty-Free']</t>
  </si>
  <si>
    <t>P448546</t>
  </si>
  <si>
    <t>Darker Skin Tones Enzyme Cleanser</t>
  </si>
  <si>
    <t>['Without Sulfates SLS &amp; SLES', 'Cruelty-Free', 'Vegan', 'Clean at Sephora']</t>
  </si>
  <si>
    <t>P448549</t>
  </si>
  <si>
    <t>Brightening Serum</t>
  </si>
  <si>
    <t>['Water (Aqua), Methylsilanol Mannuronate, Glycerin, Methylpropanediol, Lactobacillus/Portulaca Oleracea Ferment Extract, Silica, Butylene Glycol, Dimethylimidazolidinone Rice Starch, Panthenol, Phenoxyethanol, Sodium Potassium Aluminum Silicate, Acrylates/C10-30 Alkyl Acrylate Crosspolymer, Alcohol, Allantoin, Ethylhexylglycerin, Lecithin, Xanthan Gum, Panax Ginseng Root Extract, Sodium Hydroxide, Disodium EDTA, Sodium Hyaluronate, Alteromonas Ferment Extract, Leuconostoc/Radish Root Ferment Filtrate, Pantolactone, Lepidium Sativum Sprout Extract, Soy Isoflavones, Sorbic Acid, Citric Acid, Iron Oxides (CI 77491), Titanium Dioxide (CI 77891).']</t>
  </si>
  <si>
    <t>P448544</t>
  </si>
  <si>
    <t>Darker Skin Tones Face Cream</t>
  </si>
  <si>
    <t>['Water (Aqua), Glyceryl Stearate Citrate, Macadamia Integrifolia Seed Oil,Glycerin, Caprylic/Capric Triglyceride, Butylene Glycol, Cetearyl Alcohol, Cocoglycerides, Decyloleate, Lactobacillus/Portulaca Oleracea Ferment Extract, Coco-Caprylate, Squalane, Tocopheryl Acetate, Maris Aqua/Sea Water (Maris Aqua), Phenoxyethanol, Panthenol,Carbomer, Maltodextrin, Xanthan Gum, Enantia Chlorantha Bark Extract, Lecithin,Sodium Lactate, Sodium Pca, Allantoin, Ethylhexylglycerin, Teprenone, Sodium Hyaluronate,Sodium Hydroxide, Disodium EDTA, Alcohol, Hydrolyzed Algae Extract, Leuconostoc/RadishRoot Ferment Filtrate, Pantolactone, Ascorbyl Palmitate, Magnolia Officinalis Bark Extract,Sodium Benzoate, Citric Acid, Fructose, Glycine, Tocopherol, Inositol, Lactic Acid, Niacinamide, Urea, Oleanolic Acid, Ascorbic Acid, Vitis Vinifera (Grape) Seed Extract.']</t>
  </si>
  <si>
    <t>P474036</t>
  </si>
  <si>
    <t>Aloe Vera Gel</t>
  </si>
  <si>
    <t>['Aloe Barbadensis Leaf Juice, Glycerin, Lactobacillus/Portulaca Oleracea Ferment Extract, Aqua/Water/Eau, Betaine, Panthenol, Leuconostoc/Radish Root Ferment Filtrate, Xanthan Gum, Gellan Gum, Pantolactone, Biosaccharide Gum-1, Ethylhexylglycerin, Sodium Hydroxide, Phenoxyethanol, Citric Acid.']</t>
  </si>
  <si>
    <t>['Best for Dry, Combo, Normal Skin', 'Good for: Dryness', 'Good for: Redness', 'Vegan', 'Fragrance Free']</t>
  </si>
  <si>
    <t>P471017</t>
  </si>
  <si>
    <t>Super Anti-Aging Face Cream</t>
  </si>
  <si>
    <t>['Aqua/Water/Eau, Caprylic/Capric Triglyceride, Decyl Oleate, Butyrospermum Parkii (Shea) Butter, Glycerin, Hydrogenated Lecithin, Pentylene Glycol, Lactobacillus/Portulaca Oleracea Ferment Extract, Olea Europaea (Olive) Fruit Oil, Persea Gratissima (Avocado) Oil, Tocopheryl Acetate, Ceramide NP, Sodium Hyaluronate, Polygonum Bistorta Root Extract, Leuconostoc/Radish Root Ferment Filtrate, Plankton Extract, Phenoxyethanol, Panthenol, C12-16 Alcohols, Palmitic Acid, Squalane, Xanthan Gum, Carbomer, Ethylhexylglycerin, Helianthus Annuus (Sunflower) Seed Oil, Tocopherol, Teprenone, Sodium Hydroxide, Hexylene Glycol, Pantolactone, Caprylyl Glycol, Citric Acid.']</t>
  </si>
  <si>
    <t>['Good for: Loss of firmness', 'Good for: Anti-Aging', 'Hyaluronic Acid', 'Fragrance Free', 'Cruelty-Free']</t>
  </si>
  <si>
    <t>P448713</t>
  </si>
  <si>
    <t>Clarifying Spot Treatment</t>
  </si>
  <si>
    <t>['Water, Polyglyceryl-3 Polyricinoleate, Talc, Cyclopentasiloxane, Dicaprylyl Ether, Ethylhexyl Palmitate, Zinc Oxide, Propanediol, C12-15 Alkyl Benzoate, Cocoglycerides, Niacinamide, Simmondsia Chinensis (Jojoba) Seed Oil, Titanium Dioxide (CI 77891), Panthenol, Beeswax (Cera Alba), Cetyl Palmitate, Magnesium Stearate, Magnesium Sulfate, Microcrystalline Wax (Cera Microcristallina), Tocopheryl Acetate, Phenoxyethanol, Iron Oxides (CI 77492), Melaleuca Alternifolia (Tea Tree) Leaf Oil, Iron Oxides (CI 77491), Iron Oxides (CI 77499), Ethylhexylglycerin, Citric Acid, Bioflavonoids, Limonene, Lecithin, Ascorbyl Palmitate, Glyceryl Stearate, Pantolactone, Glyceryl Oleate.']</t>
  </si>
  <si>
    <t>['Vegan', 'Good for: Acne/Blemishes', 'Cruelty-Free']</t>
  </si>
  <si>
    <t>P448551</t>
  </si>
  <si>
    <t>Brightening Face Lotion</t>
  </si>
  <si>
    <t>['Water (Aqua), Glycerin, Coco-Caprylate, Methylpropanediol, Lactobacillus/Portulaca Oleracea Ferment Extract, Silica, Butylene Glycol, Dicaprylyl Ether, Hydrogenated Vegetable Glycerides, Limnanthes Alba (Meadowfoam) Seed Oil, Tocopheryl Acetate, Dimethicone, Panthenol, Phenoxyethanol, Potassium Cetyl Phosphate, Sodium Potassium Aluminum Silicate, Cetearyl Alcohol, Hydrogenated Palm Glycerides, Xanthan Gum, Alcohol, Carbomer, Ethylhexylglycerin, Lecithin, Sodium Hydroxide, Panax Ginseng Root Extract, Disodium EDTA, Sodium Hyaluronate, Caprylic/Capric Triglyceride, Alteromonas Ferment Extract, Biosaccharide Gum-1, Leuconostoc/ Radish Root Ferment Filtrate, Pantolactone, Lepidium Sativum Sprout Extract, Soy Isoflavones, Ascorbyl Palmitate, Citric Acid, Ascorbic Acid, Iron Oxides  (CI 77491), Titanium Dioxide (CI 77891).']</t>
  </si>
  <si>
    <t>['Gluten Free', 'Cruelty-Free', 'Vegan', 'Clean at Sephora']</t>
  </si>
  <si>
    <t>P477150</t>
  </si>
  <si>
    <t>Super Anti-Aging Eye Cream</t>
  </si>
  <si>
    <t>['Aqua/Water/Eau, Helianthus Annuus (Sunflower) Seed Oil, Glycerin, Potassium Cetyl Phosphate, Octyldodecanol, Cetyl Alcohol, Coco-Caprylate, Prunus Amygdalus Dulcis (Sweet Almond) Oil, Lactobacillus/Portulaca Oleracea Ferment Extract, Hydrogenated Palm Glycerides, Acacia Senegal Gum, Fructose, Brassica Campestris (Rapeseed) Sterols, Caprylic/Capric Triglyceride, Prunus Armeniaca (Apricot) Kernel Oil, Mangifera Indica (Mango) Seed Oil, Albizia Julibrissin Bark Extract, Aesculus Hippocastanum (Horse Chestnut) Extract, Panax Ginseng Root Extract, Hydrolyzed Algin, Sodium Hyaluronate, Leuconostoc/Radish Root Ferment Filtrate, Ceramide Np, Darutoside, Panthenol, Butylene Glycol, Maris Aqua/Sea Water/Eau De Mer, Hydrogenated Lecithin, Pentylene Glycol, Hydrolyzed Rhizobian Gum, Xanthan Gum, Ethylhexylglycerin, Butyrospermum Parkii (Shea) Butter, C12-16 Alcohols, Palmitic Acid, Squalane, Sodium Phytate, Tocopherol, Citric Acid, Sucrose, Pantolactone, Sodium Benzoate, Phenoxyethanol, Potassium Sorbate, Alcohol']</t>
  </si>
  <si>
    <t>['Best for Dry Skin', 'Good for: Anti-Aging', 'Good for: Dark Circles', 'Fragrance Free', 'Vegan']</t>
  </si>
  <si>
    <t>P448550</t>
  </si>
  <si>
    <t>Brightening Face Cream</t>
  </si>
  <si>
    <t>['Water (Aqua), Glycerin, Coco-Caprylate, Methylpropanediol, Lactobacillus/Portulaca Oleracea Ferment Extract, Silica, Butylene Glycol, Brassica Campestris (Rapeseed) Sterols, Dicaprylyl Ether, Hydrogenated Vegetable Glycerides, Limnanthes Alba (Meadowfoam) Seed Oil, Tocopheryl Acetate, Dimethicone, Panthenol, Phenoxyethanol, Potassium Cetyl Phosphate, Sodium Potassium Aluminum Silicate, Cetearyl Alcohol, Hydrogenated Palm Glycerides, Cocoglycerides, Carbomer, Alcohol, Xanthan Gum, Ethylhexylglycerin, Lecithin, Panax Ginseng Root Extract, Disodium EDTA, Sodium Hyaluronate, Sodium Hydroxide, Caprylic/Capric Triglyceride, Alteromonas Ferment Extract, Biosaccharide Gum-1, Leuconostoc/Radish Root Ferment Filtrate, Pantolactone, Lepidium Sativum Sprout Extract, Soy Isoflavones, Ascorbyl Palmitate, Citric Acid, Ascorbic Acid, Iron Oxides (CI 77491), Titanium Dioxide (CI 77891).']</t>
  </si>
  <si>
    <t>P448547</t>
  </si>
  <si>
    <t>Darker Skin Tones Face Cream Rich</t>
  </si>
  <si>
    <t>['Water (Aqua), Prunus Amygdalus Dulcis (Sweet Almond) Oil, Glycerin, Caprylic/ Capric Triglyceride, Butylene Glycol, Glyceryl Stearate Citrate, Butyrospermum Parkii (Shea)Butter, Cetearyl Alcohol, Cocoglycerides, Decyloleate, Persea Gratissima (Avocado) Oil, Lactobacillus/ Portulaca Oleracea Ferment Extract, Coco-Caprylate, Tocopheryl Acetate, Maris Aqua/ Sea Water (Maris Aqua), Phenoxyethanol, Panthenol, Carbomer, Maltodextrin, Xanthan Gum, Enantia Chlorantha Bark Extract, Lecithin, Ethylhexylglycerin, Teprenone, Sodium Hyaluronate, Sodium Hydroxide, Disodium Edta, Alcohol, Hydrolyzed Algae Extract, Leuconostoc/ Radish Root Ferment Filtrate, Pantolactone, Ascorbyl Palmitate, Magnolia Officinalis Bark Extract, Citric Acid, Tocopherol, Oleanolic Acid, Ascorbic Acid, Vitis Vinifera (Grape) Seed Extract.']</t>
  </si>
  <si>
    <t>['Good for: Dark Circles', 'Cruelty-Free', 'Vegan', 'Clean at Sephora']</t>
  </si>
  <si>
    <t>P504011</t>
  </si>
  <si>
    <t>Super Anti-Aging Night Cream</t>
  </si>
  <si>
    <t>['Aqua/Water/Eau, Coco-Caprylate/Caprate, Cetyl Alcohol, Glycerin, Helianthus Annuus (Sunflower) Seed Oil, Prunus Amygdalus Dulcis (Sweet Almond) Oil, Potassium Cetyl Phosphate, Lactobacillus/Portulaca Oleracea Ferment Extract, Hydrogenated Palm Glycerides, Argania Spinosa Kernel Oil, Panthenol, Sodium Polyglutamate, Maltodextrin, Persea Gratissima (Avocado) Fruit Extract, Sodium Hyaluronate, Leuconostoc/Radish Root Ferment Filtrate, Nonapeptide-1, Tocopherol, Xanthan Gum, Pantolactone, Caprylyl Glycol, Ethylhexylglycerin, Sodium Phosphate, Phenoxyethanol, Citric Acid, Disodium Phosphate.']</t>
  </si>
  <si>
    <t>['Hyaluronic Acid', 'Good for: Loss of firmness', 'Plumping', 'Hydrating', 'Good for: Anti-Aging', 'Fragrance Free']</t>
  </si>
  <si>
    <t>P139005</t>
  </si>
  <si>
    <t>pores no more pore refiner primer</t>
  </si>
  <si>
    <t>Dr. Brandt Skincare</t>
  </si>
  <si>
    <t>['Cyclopentasiloxane,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</si>
  <si>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['Best for Oily, Combo, Normal Skin', 'Good for: Pores', 'Salicylic Acid', 'Without Phthalates', 'Without Parabens']</t>
  </si>
  <si>
    <t>P427397</t>
  </si>
  <si>
    <t>Hydro Biotic Recovery Sleeping Mask</t>
  </si>
  <si>
    <t>['Water/Aqua/Eau,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Chlorophyllin-copper Complex, Aspalathus Linearis (Rooibos) Extract, Saccharomyces Polypeptides.']</t>
  </si>
  <si>
    <t>['Best for Dry, Combo, Normal Skin', 'Good for: Dryness', 'Hypoallergenic', 'Without Phthalates', 'Without Parabens', 'Without Sulfates SLS &amp; SLES']</t>
  </si>
  <si>
    <t>P391802</t>
  </si>
  <si>
    <t>Needles No More Wrinkle Smoothing Cream</t>
  </si>
  <si>
    <t>['Water/Aqua/Eau,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t>
  </si>
  <si>
    <t>['Best for Dry, Combo, Normal Skin', 'Good for: Anti-Aging', 'Lactic Acid', 'AHA/Glycolic Acid', 'Without Parabens', 'Without Sulfates SLS &amp; SLES']</t>
  </si>
  <si>
    <t>P397310</t>
  </si>
  <si>
    <t>PoreDermabrasion Pore Perfecting Exfoliator</t>
  </si>
  <si>
    <t>['Water/Aqua/Eau,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</si>
  <si>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['Best for Oily, Combo, Normal Skin', 'Good for: Pores', 'Salicylic Acid', 'Hypoallergenic', 'Without Parabens', 'Without Phthalates']</t>
  </si>
  <si>
    <t>P411254</t>
  </si>
  <si>
    <t>MAGNETIGHT Age-Defier Mask</t>
  </si>
  <si>
    <t>['Iron Powder, Dimethicone, C12-15 Alkyl Benzoate, Polysilicone-11, Nylon-12, Silica, Lavandula Angustifolia (Lavender) Oil, Citrus Aurantium Bergamia (Bergamot) Fruit Oil, Pelargonium Graveolens Flower Oil, Anthemis Nobilis Flower Oil, Tourmaline Powder, Dimethylmethoxy Chromanol, Tribehenin, Cermide Ng, Peg-10 Rapeseed Sterol, Palmitoyl Hexapeptide-12, Peg-10 Dimethicone, Polysorbate 40, Isohexadecane, Ammonium Polyacryloyldimethyl Taurate, Polymethylsilsesquioxane, Hdi/Trimethylol Hexyllactone Crosspolymer.']</t>
  </si>
  <si>
    <t>P435209</t>
  </si>
  <si>
    <t>Radiance Resurfacing Foam</t>
  </si>
  <si>
    <t>['Water, Hydrogenated Polyisobutene, Methyl Nonafluorobutyl Ether, Methyl Nonfluoroisobutyl Ether, Glycerin, Caprylic/Capric Triglyceride, Methylpropanediol, Butylene Glycol Dicaprylate/Dicaprate, 1,2-Hexanediol, Saccharomyces Ferment Filtrate, Saccharide Isomarate, Glyceryl Stearate, Peg-100 Stearate, Cetearyl Alcohol, Stearic Acid, Betaine, Hydroxyacetophenone, Butylene Glycol, Dipropylne Glycol, Sodium Stearoyl Glutamate, Maltodextrin, Saccharide Hydrolyase, Sodium Polyacrylate, Carbomer, Ethylhexyl Stearate, Tromethamine, Sodium Palmitoyl Proline, Algae Extract, Eclipta Prostrata Leaf Extract, Ammonium Acryloyldimethyltaurate/Vp Copolymer, C12-14 Pareth-12, Nymphaea Alba Flower Extract, Disodium Edta, Glyceryl Acrylate/Acrylic Acid Copolymer, Lavendula Augustifolia (Lavender) Oil, Vaccinium Myrtillus Fruit/Leaf Extract, Fructooligosaccharides, Trideceth-6, Saccharum Officianrum (Sugarcane) Extract, Amaranthus Caudatus Seed Extract, Beta-Glucan, Lecithin, Sodium Hyaluronate, Ulmus Davidiana Root Extract, Dimethicone, Squalane, Alcohol Denat., Citrus Aurantium Dulcis (Orange) Fruit Extract, Citrus Limon (Lemon) Fruit Extract, Polysorbate 20, Argania Spinosa Kernel Oil, Hydrogenated Lecithin, Isononyl Isononanoate, Polyglyceryl-10 Stearate, Hydrolyzed Hyaluronic Acid, Acer Saccharum (Sugar Maple) Extract, Anemarrhena Asphodeloides Root Extract, Butyrospermum Parkii (Shea) Butter, Polyglyceryl-2 Dipolyhydroxystearate, Anthemis Nobilis Flower Oil, Inulin Lauryl Carbamate, Palmitoyl Pentapeptide-4, Disodium Stearoyl Glutamate.']</t>
  </si>
  <si>
    <t>P429662</t>
  </si>
  <si>
    <t>pores no more Vacuum Cleaner Pore Purifying Mask</t>
  </si>
  <si>
    <t>1 oz/ 30 g</t>
  </si>
  <si>
    <t>['Water (Aqua),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Ci 77120 (Barium Sulfate).']</t>
  </si>
  <si>
    <t>['Best for Oily, Combo, Normal Skin', 'Good for: Pores', 'Salicylic Acid', 'AHA/Glycolic Acid', 'Hypoallergenic', 'Without Parabens']</t>
  </si>
  <si>
    <t>P417002</t>
  </si>
  <si>
    <t>pores no more Luminizer Primer</t>
  </si>
  <si>
    <t>['Water, Trimethylolpropane Tricaprylate/Tricaprate, Pentaerythrityl Tetraisostearate, Neopentyl Glycol Diethylhexanoate, Propanediol, Bis-Stearyl Dimethicone, Mica, Glycerin, Synthetic Fluorphlogopite, Polysilicone-11, Cetyl Alcohol, Dimethicone, Glyceryl Stearate, Hydroxyethyl Acrylate/Sodium Acryloyldimethyl Taurate Copolymer, Trifluoromethyl C1-4 Alkyl Dimethicone, C30-45 Alkyl Dimethicone, Glycol Distearate, Peg-75 Stearate, Polymethylsilsesquioxane, Phenoxyethanol, Ceteth-20, Steareth-20, Lens Esculenta (Lentil) Seed Extract, Tocopheryl Acetate, Polymethyl Methacrylate, Citric Acid, Silica, Squalane, Ethylhexylglycerin, Lavandula Angustifolia (Lavender) Flower Oil, Potassium Sorbate, Disodium Edta, Polysorbate 60, Hdi/Trimethylol Hexyllactone Crosspolymer, Laureth-12, Galactoarabinan, Triethoxycaprylylsilame, Ci 77891 (Titanium Dioxide), Ci 77491, Ci 77492, Ci77499 Iron Oxides), Linalool.']</t>
  </si>
  <si>
    <t>['Best for Oily, Combo, Normal Skin', 'Good for: Pores', 'Hypoallergenic', 'Without Parabens', 'Without Phthalates', 'Without Sulfates SLS &amp; SLES']</t>
  </si>
  <si>
    <t>P470217</t>
  </si>
  <si>
    <t>Liquid Sun Shield Daily Brightening Mineral Sunscreen SPF 50</t>
  </si>
  <si>
    <t>['Zinc Oxide 17%, Water, Isododecane, Polyglyceryl-6 Polyricinoleate, Propanediol, Dimethicone, Caprylic/Capric Triglyceride, Trimethylsiloxysilicate, Butyloctyl Salicylate, Coco-Caprylate/Caprate, Isoamyl Laurate, Neopentyl Glycol Diheptanoate, Polyglyceryl-10 Dioleate, Lecithin, Polyhydroxystearic Acid, Ectoin, Polymethylsilesquioxane, Polysilicone-11, Disteardimonium Hectorite, Butyrospermum Parkii (Shea) Butter, Glycerin, Phenoxyethanol, Propylene Carbonate, Aminomethyl Propanol, Citrus Aurantium Dulcis (Orange) Peel Oil, Ethylhexylglycerin, Polysorbate 20, Sclareolide, Tocopheryl Acetate, Dimethicone/Vinyl Dimethicone Crosspolymer, Dimethiconol, Linalool, Linalyl Acetate, Plankton Extract, Lavandula Angustifolia (Lavender) Oil, Lavandula Hybrida Oil, Decyl Glucoside, Sodium Ascorbate, Caprylyl Glycol, Hexylene Glycol, Tocopherol.']</t>
  </si>
  <si>
    <t>['Vegan', 'Fragrance Free', 'Without Parabens', 'SPF']</t>
  </si>
  <si>
    <t>P467614</t>
  </si>
  <si>
    <t>C Scription Vitamin C Brightening Serum</t>
  </si>
  <si>
    <t>['Water/Aqua/Eau, Tetrahexyldecyl Ascorbate, C9-12 Alkane, PPG-24-Glycereth-24, Propanediol, Glycerin, Potassium Cetyl Phosphate, Caprylic/Capric Triglyceride, Glyceryl Stearate, PEG-100 Stearate, 1,2-Hexanediol, Hexylresorcinol, Ethyl Linoleate, Plankton Extract, Bioflavonoids, Glucose, Lecithin, Lavandula Angustifolia (Lavender) Oil, Lavandula Hybrida Oil, Citric Acid, Citrus Aurantium Dulcis (Orange) Peel Extract, Tocopheryl Acetate, Xanthan Gum, Coco-Caprylate/Caprate, Acrylates/C10-30 Alkyl Acrylate Crosspolymer, Phenethyl Alcohol, Polyglyceryl-6 Polyricinoleate, Pentylene Glycol, Tocopherol, Aminomethyl Propanol, Disodium EDTA, Linalyl Acetate, Chlorogenic Acids, Sodium Ascorbate, Phenoxyethanol, Linalool, Limonene, Geraniol.']</t>
  </si>
  <si>
    <t>P383053</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</si>
  <si>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</si>
  <si>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</si>
  <si>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['Best for Dry, Combo, Normal Skin', 'Good for: Anti-Aging', 'Hypoallergenic', 'Without Parabens', 'Without Phthalates', 'Fragrance Free']</t>
  </si>
  <si>
    <t>P460758</t>
  </si>
  <si>
    <t>Cool Biotic Prebiotic Redness Relief Cream</t>
  </si>
  <si>
    <t>1.7 oz/ 48 g</t>
  </si>
  <si>
    <t>['Water/Aqua/Eau, Caprylic/Capric Triglyceride, Hydroxystearic Acid, Cetyl Alcohol, Stearyl Alcohol, Polyglyceryl-6 Stearate, Cannabis Sativa Seed Oil, Lactococcus Ferment Lysate, Avena Sativa (Oat) Kernel Flour, Ophiopogon Japonicus Root Extract, Yogurt, Ceramide Np, Enteromorpha Compressa Extract, Polysorbate 60, Sorbitan Isostearate, Sucrose, Fructose, Glucose, Camellia Sinensis Leaf Extract, Ocimum Sanctum Leaf Extract, Silybum Marianum Fruit Extract, Lactic Acid, Vitis Vinifera (Grape) Seed Extract, Inulin, Maltodextrin, Glycerin, Polyglyceryl-6 Behenate, Ethylhexylglycerin, Propanediol, Benzyl Alcohol, Methyl Lactate, Hydroxyethyl Acrylate/Sodium Acryloyldimethyl Taurate Copolymer, Sodium Chloride, Sodium Benzoate, Citric Acid.']</t>
  </si>
  <si>
    <t>P417625</t>
  </si>
  <si>
    <t>24/7 Retinol Eye Cream</t>
  </si>
  <si>
    <t>['Aqua/Water/Eau,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Aluminium Hydroxide, Glycine Soja (Soybean) Oil, Glucosyl Hesperidin, Tocopherol Acetate, Retinol, Lecithin, Limonene, Titanium Dioxide (Ci 77891), Iron Oxides (Ci 77491).']</t>
  </si>
  <si>
    <t>P444225</t>
  </si>
  <si>
    <t>Clean Biotic pH-balanced yogurt cleanser with chlorophyll</t>
  </si>
  <si>
    <t>3.5 oz/ 105 mL</t>
  </si>
  <si>
    <t>['Water, Sodium Cocoyl Isethionate, C12-15 Alkyl Benzoate, Sodium Lauroamphoacetate, Sodium Methyl Cocoyl Taurate, Coco-Glucoside, Decyl Glucoside, Glycerin, Glycol Distearate, Acrylates/Beheneth-25 Methacrylate Copolymer, Methyl Glucose Caprate/Caprylate/Oleate, Benzyl Alcohol, Sodium Hydroxide, Propanediol, Sodium Hyaluronate, Camellia Sinensis Leaf Extract, Methylisothiazolinone, Dehydroacetic Acid, Citric Acid, Lactococcus Ferment Lysate, Vitis Vinifera (Grape) Seed Extract, Inulin, Yogurt Powder, Lactic Acid, Sodium Chloride, Sodium Benzoate, Chlorophyllin-Copper Complex.']</t>
  </si>
  <si>
    <t>['Best for Dry, Combo, Normal Skin', 'Good for: Redness', 'Hyaluronic Acid', 'Without Sulfates SLS &amp; SLES', 'Hypoallergenic', 'Without Parabens']</t>
  </si>
  <si>
    <t>P429661</t>
  </si>
  <si>
    <t>pores no more Mattifying Hydrator Pore Minimizing Gel</t>
  </si>
  <si>
    <t>['Water, Dimethicone, Polysilicone-11, Dimethicone/Divinyldimethicone/Silsesquioxane Crosspolymer, Butylene Glycol, Propanediol, Barium Sulfate, Polysorbate 20, Polymethylsilsesquioxane, Sodium Pca, Glycerin, Phenoxyethanol, Isohexadecane, Alcohol Denat., Carbomer, Tocopheryl Acetate, Ammonium Polyacryloyldimethyl Taurate, Tromethamine, Sodium Acrylates Copolymer, Sorbitol, Xanthan Gum, Titanium Dioxide (Ci77891), Lecithin, Polysorbate 80, Iris Florentina Root Extract, Mica, Ethylhexylglycerin, Zinc Sulfate, Retinyl Palmitate, Saccharide Isomerate, Polyglutamic Acid, Diatomaceous Earth, Methylsilanol Mannuronate, Caprylyl Glycol, Disodium EDTA, Glyceryl Caprylate, Tin Oxide (Ci77861).']</t>
  </si>
  <si>
    <t>P383052</t>
  </si>
  <si>
    <t>Do Not Age with Dr. Brandt Moisturizing Neck Cream</t>
  </si>
  <si>
    <t>['Water (Aqua), Caprylic/Capric Triglyceride, Glycerin, Squalane, Cetyl Alcohol, Trimethylsiloxyphenyl Dimethicone, Glycolic Acid, Butyrospermum Parkii (Shea) Butter, Glyceryl Stearate, Hydrogenated Castor Oil, Peg-100 Stearate, Canola Oil, Cholesterol, Sorbitan Stearate, Bis-diglyceryl Polyacyladipate-2, Camellia Oleifera Leaf Extract, Salix Alba (Willow) Bark Extract, Pelargonium Graveolens Flower Extract, Silica, Tocopheryl Acetate, Ascorbyl Palmitate, Sodium Hyaluronate, Sorghum Bicolor Stalk Juice, Zea Mays (Corn) Starch, Ethylhexylglycerin, Magnesium Aluminum Silicate, Stearamidopropyl Dimethylamine, Pentylene Glycol, Calcium Hydroxymethionine, 3-aminopropane Sulfonic Acid, Hydroxyethylcellulose, Sodium Polystyrene Sulfonate, Polysorbate 20, Xanthan Gum, Propylene Glycol, Sodium Hydroxide, Tetrasodium Edta, Phenoxyethanol, Simethicone']</t>
  </si>
  <si>
    <t>['Best for Dry, Combo, Normal Skin', 'Good for: Anti-Aging', 'AHA/Glycolic Acid', 'Without Parabens', 'Without Silicones', 'Without Sulfates SLS &amp; SLES']</t>
  </si>
  <si>
    <t>P383051</t>
  </si>
  <si>
    <t>Do Not Age with Dr. Brandt Time Defying Cream</t>
  </si>
  <si>
    <t>['Water (Aqua), Caprylic/Capric Triglycerides, Cetyl Babassuate,Dibutyl Adipate, Macadamia Ternifolia Seed Oil, Butyrospermum Parkii (Shea) Butter, Glycerin, Cyclopentasiloxane, Glyceryl Stearate, Sodium Acrylates Copolymer, Cetearyl Alcohol, Stearic Acid, Sodium Cocoyl Glutamate, Bht, Disodium Edta, Tocopherol, Phenoxyethanol, Caprylyl Glycol, Chlorphenesin, Alaria Esculenta Extract, Dextran, Trifluoroacetyl Tripeptide-2, Zinc Ricinoleate, Juniperus Virginiana Oil, Geranium Maculatum Oil, Lavandula Hybrida (Lavandin) Oil, Pogostemon Cablin (Patchouli) Oil, Vetiveria Zizanoides Root Oil, Linum Usitatissimum (Linseed) Seed Extract, Glucosyl Ceramide, Camellia Sinensis Leaf Extract, Vitis Vinifera (Grape) Seed Extract, Vitis Vinifera (Grape) Seed Oil, Phospholipids, Carbomer.']</t>
  </si>
  <si>
    <t>P453822</t>
  </si>
  <si>
    <t>Dark Spots No More Triple Acid Spot Minimizing Concentrate</t>
  </si>
  <si>
    <t>['Water/Aqua/Eau, Niacinamide, Propanediol, Potassium Azeloyl Diglycinate, Tranexamic Acid, Glycerin, Polyacrylate Crosspolymer-6, Phytic Acid, Plankton Extract, Lecithin, Camellia Sinensis Leaf Extract, Tasmannia Lanceolata Fruit/Leaf Extract, Caprylyl Glycol, Tocopherol, Potassium Chloride, Potassium Sorbate, Sodium Benzoate, Sodium Ascorbate, Tetrahydrodiferuloylmethane, Ethylhexylglycerin, Chlorphenesin, T-Butyl Alcohol, Phenoxyethanol.']</t>
  </si>
  <si>
    <t>['Best for Dry, Combo, Normal Skin', 'Good for: Dark spots', 'Niacinamide', 'Hypoallergenic', 'Without Parabens', 'Vegan']</t>
  </si>
  <si>
    <t>P448710</t>
  </si>
  <si>
    <t>pores no more Pore Purifying Cleanser</t>
  </si>
  <si>
    <t>['Water, Disodium C12-14 Pareth-3 Sulfosuccinate, Cocamidopropyl Betaine, Sodium Lauryl Sulfoacetate, Phenoxyethanol, Sodium Sulfate, Sodium Chloride, Peg-150 Pentaerythrityl Tetrastearate, Glycol Stearate, Hydroxypropyl Guar, Peg-6 Caprylic/Capric Glycerides, Laureth-10, Ethylhexylglycerin, Rosmarinus Officinalis (Rosemary) Leaf Oil, Citric Acid, Disodium Edta, Glycerin, Stearamide Amp, Melaleuca Alternifolia (Tea Tree) Leaf Oil, Linalyl Acetate, Salicylic Acid, Salix Alba (Willow) Bark Extract, Geranium Maculatum Extract.']</t>
  </si>
  <si>
    <t>['Best for Oily, Combo, Normal Skin', 'Good for: Pores', 'Salicylic Acid', 'Hypoallergenic', 'Without Phthalates', 'Without Parabens']</t>
  </si>
  <si>
    <t>P502640</t>
  </si>
  <si>
    <t>Microdermabrasion Renewing Age-Defying Face Exfoliator</t>
  </si>
  <si>
    <t>2.1 oz / 60 mL</t>
  </si>
  <si>
    <t>['Water/Aqua/Eau, Cellulose, Caprylic/Capric Triglyceride, Cetearyl Alcohol, Glycerin, Hydrogenated Vegetable Glycerides, Stearyl Stearate, Cetearyl Glucoside, Glycolic Acid, Lactic Acid, Sodium Benzoate, Xanthan Gum, Sodium Hydroxide, Copernicia Cerifera (Carnauba) Wax/ Cire De Carnauba, Rhus Verniciflua Peel Wax, Menthol, Citral, Citrus Limon (Lemon) Peel Oil, Allantoin, Levulinic Acid, Citral, Sodium Levulinate, Sodium Phytate, Citrus Aurantifolia (Lime) Oil, Punica Granatum Pericarp Extract.']</t>
  </si>
  <si>
    <t>P383054</t>
  </si>
  <si>
    <t>Do Not Age with Dr. Brandt Transforming Pearl Serum</t>
  </si>
  <si>
    <t>['Water (Aqua), Caprylic /Capric Triglyceride, Propanediol, Glycerin, Pentylene Glycol, Alcohol Denat., Prunus Armeniaca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Citrus Aurantium Dulcis (Orange) Fruit Extract, Cananga Odorata Flower Oil, Vanillin, Lavandula Hybrida Oil, Litsea Cubeba Fruit Oil, Vanilla Planifolia Fruit Extract, Jasminum Sambac (Jasmine) Flower Extract, Tin Oxide, Limonene.']</t>
  </si>
  <si>
    <t>P442001</t>
  </si>
  <si>
    <t>Hyaluronic Facial Cream</t>
  </si>
  <si>
    <t>['Water/Aqua/Eau, Butyrospermum Parkii (Shea) Butter, Polymethyl Methacrylate, Dimethicone/Vinyl Dimethicone Crosspolymer, Sodium Acrylates Copolymer, Dimethylsilanol Hyaluronate, Phospholipids, Phenoxyethanol, Lecithin, Methylpropanediol, Xanthan Gum, Trehalose, Caprylyl Glycol, Chlorphenesin, Hyaluronic Acid, Silanetriol, Sodium Hyaluronate, Tocopherol, Silanediol Salicylate, Propanediol, Disodium Edta, Ethylhexylglycerin, Peg-40 Stearate, Silica, Tromethamine, Helianthus Annuus (Sunflower) Seed Oil, Isoceteth-10, Ornithine, Betaine, Diethylhexyl Adipate, Glycolic Acid, Lactic Acid, Palmitoyl Oligopeptide, Ricinus Communis (Castor) Seed Oil, Anthemis Nobilis Flower Oil, C10-18 Triglycerides, Olea Europaea (Olive) Fruit Oil, Polyvinyl Alcohol, Methylsilanol Hydroxyproline Aspartate, Centella Asiatica Extract, Glycolipids, Pentylene Glycol, Glycerin, Salicylic Acid, Potassium Sorbate, Lavandula Angustifolia (Lavender) Flower Oil, Levulinic Acid, P-anisic Acid, Sodium Hydroxide, Hydrolyzed Wheat Protein, Glyceryl Caprylate, Decapeptide-22, Oligopeptide-78, Palmitoyl Decapeptide-21, Phenylpropanol, Zinc Palmitoyl Nonapeptide-14, Linalool.']</t>
  </si>
  <si>
    <t>['Best for Dry, Combo, Normal Skin', 'Good for: Anti-Aging', 'Lactic Acid', 'AHA/Glycolic Acid', 'Without Parabens', 'Without Phthalates']</t>
  </si>
  <si>
    <t>P442263</t>
  </si>
  <si>
    <t>needles no more 3-D LIP PLUMPFIX</t>
  </si>
  <si>
    <t>['AM', 'Water (Aqua), Moringa Oil/Hydrogenated Moringa Oil Esters, Hydrogenated Polyisobutene, Isopropyl Isostearate, Glycerin, Cetearyl Alcohol, Polymethylsilsesquioxane, C30-45 Alkyl Dimethicone, Propanediol, Dimethicone, Helianthus Annuus Seed Oil, Ethylhexyl Palmitate, Glyceryl Stearate, Peg-40 Stearate, Capsicum Frutescens Fruit Extract, Dilinoleic Acid/Propanediol Copolymer, Betaine, Butyrospermum Parkii (Shea) Butter, Cocos Nucifera (Coconut) Oil, Dipalmitoyl Hydroxyproline, Macadamia Ternifolia Seed Oil, Simmondsia Chinensis Seed Wax, Vitis Vinifera Seed Oil, Steareth-2, Steareth-21, Glycine Soja (Soybean) Oil, Flavor (Aroma), Phytosteryl Sunflowerseedate, Phenoxyethanol, Sodium Acrylate/Sodium Acryloyldimethyl Taurate Copolymer, Ceteareth-20, Silica Dimethyl Silylate, Polyisobutene, Butylene Glycol, Hydrogenated Lecithin, Isopulegol, Hydrogenated Vegetable Glycerides, Oryza Sativa (Rice) Bran Extract, Zingiber Officinale (Ginger) Root Oil, Hydroxymethoxyphenyl Propylmethylmethoxybenzofuran, Trisodium Ethylenediamine Disuccinate, Olea Europaea Husk Oil, Caprylyl/Capryl Glucoside, Methyl Nicotinate, Pentylene Glycol, Xanthan Gum, Caprylyl Glycol, Ethylhexylglycerin, Hexylene Glycol, Rosmarinus Officinalis (Rosemary) Leaf Extract, Helianthus Annuus (Sunflower) Seed Extract, Sodium Hyaluronate, Sorbitan Isostearate, Tribehenin, Vanillyl Butyl Ether, Synthetic Fluorphlogopite, Tocopherol, Titanium Dioxide (Ci 77891), Iron Oxides  (Ci 77491), Tin Oxide, Palmitoyl Tripeptide-1.', 'PM', 'Water (Aqua), Glycerin, Dimethicone, Cocos Nucifera (Coconut) Oil, Macadamia Ternifolia Seed Oil, Stearyl Alcohol, Moringa Oil/Hydrogenated Moringa Oil Esters, Cetearyl Alcohol, Helianthus Annuus (Sunflower) Seed Oil, Propanediol, Isopropyl Palmitate, Dilinoleic Acid/Propanediol Copolymer, Glyceryl Stearate, Peg-40 Stearate, Simmondsia Chinensis Seed Wax, Vitis Vinifera Seed Oil, Betaine, Hydrogenated Lecithin, Phytosteryl Sunflowerseedate, Sodium Hyaluronate, Butyrospermum Parkii (Shea) Butter, Butyrospermum Parkii (Shea) Butter Unsaponifiables, Phenoxethanol, Oryza Sativa (Rice) Bran Extract, Sodium Acrylate/Sodium Acryloyldimethyl Taurate Copolymer, Ceteareth-20, Hydrogenated Vegetable Glycerides, Isopulegol, Polyisobutene, Lecithin, Xanthan Gum, Olea Europaea Husk Oil, Rosmarinus Officinalis (Rosemary) Leaf Extract, Trisodium Ethylenediamine Disuccinate, Helianthus Annuus (Sunflower) Seed Extract, Caprylyl Capryl Glucoside, Caprylyl Glycol, Ethylhexylglycerin, Glycine (Soybean) Soja Extract, Hexylene Glycol, Aloe Barbadensis Leaf Extract, Swertia Chirata Extract, Tocopherol.']</t>
  </si>
  <si>
    <t>P440302</t>
  </si>
  <si>
    <t>needles no more Neck Sculpting Cream</t>
  </si>
  <si>
    <t>['Water/Aqua/Eau, Cyclomethicone, Propanediol, Glycerin, Caprylic/Capric Triglyceride, Pisum Sativum (Pea) Extract, Hydroxyethyl Acrylate/Sodium Acryloyldimethyl Taurate Copolymer, Polysorbate 80, Caffeine, Paullinia Cupana Seed Extract, Butylene Glycol, Microcrystalline Cellulose, Lactic Acid, Vaccinium Myrtillus Fruit/Leaf Extract, Acrylates/C10-30 Alkyl Acrylate Crosspolymer, Saccharum Officinarum (Sugar Cane) Extract, Spirulina Platensis Extract, Algae Extract, Ricinus Communis (Castor) Seed Oil, Anthemis Nobilis Flower Oil, Calcium Pantetheine Sulfonate, Cysteic Acid, Xanthan Gum, Citrus Aurantium Dulcis (Orange) Fruit Extract, Citrus Limon (Lemon) Fruit Extract, Caprylyl Glycol, Acer Saccharum (Sugar Maple) Extract, Soy Isoflavones, Lavandula Angustifolia (Lavender) Oil, Hexylene Glycol, Sodium Hyaluronate, Ethylhexylglycerin, Panthenol, Sodium Hydroxide, Sodium Phytate, Sodium Chloride, Polysorbate 60, Sorbitan Isostearate, Carnatine, Maltodextrin, Alcohol, Phenoxyethanol, Linalool.']</t>
  </si>
  <si>
    <t>['Best for Dry, Combo, Normal Skin', 'Good for: Loss of firmness', 'Hyaluronic Acid', 'Without Parabens', 'Without Phthalates', 'Without Sulfates SLS &amp; SLES']</t>
  </si>
  <si>
    <t>P476570</t>
  </si>
  <si>
    <t>Triple Active Retinol Gentle Overnight Renewal Cream</t>
  </si>
  <si>
    <t>['Water/Aqua/Eau, Glycerin, Isoamyl Laurate, Dicaprylyl Carbonate, Ethylhexyl Palmitate, Glyceryl Stearate, Isostearyl Neopentanoate, Shea Butter Cetyl Esters, Sorbitan Oleate, Caprylic/Capric Triglyceride, Cetyl Alcohol, Stearyl Alcohol, Retinol, Bakuchiol, Ceramide NP,', 'Squalane, Sodium Ascorbate, Sodium Lactate, Tocopherol, Tocopheryl Acetate, PEG-40, Hydrogenated Castor Oil, Glycine Soja (Soybean) Oil, Xanthan Gum, Cucumis Sativus (Cucumber) Fruit Extract, Chamomilla Recutita (Matricaria) Flower Extract, Lavandula Angustifolia (Lavender) Flower/Leaf/Stem Extract, Arctium Lappa Root Extract, Aloe Barbadensis Leaf, Acacia Senegal Gum, Jasminum Officinale (Jasmine) Flower Extract, Acrylates/C10 30 Alkyl Acrylate Crosspolymer, Sodium Citrate, Trisodium Ethylenediamine', 'Disuccinate, Ethylhexylglycerin, Butylene Glycol, Pentylene Glycol, Propylene Glycol Alginate, Carbomer, Sodium Hydroxide, Behenyl Alcohol, Benzyl Alcohol.']</t>
  </si>
  <si>
    <t>['Fragrance Free', 'Retinol', 'Good for: Dark spots', 'Good for: Dullness/Uneven Texture', 'Hydrating', 'Good for: Loss of firmness']</t>
  </si>
  <si>
    <t>P435790</t>
  </si>
  <si>
    <t>Radiance Revitalizing Foam</t>
  </si>
  <si>
    <t>P502592</t>
  </si>
  <si>
    <t>Mini Microdermabrasion Renewing Age-Defying Face Exfoliator</t>
  </si>
  <si>
    <t>0.25 oz / 75 g</t>
  </si>
  <si>
    <t>P504411</t>
  </si>
  <si>
    <t>Microdermabrasion Smoothing Lip Scrub</t>
  </si>
  <si>
    <t>0.35 oz / 10 mL</t>
  </si>
  <si>
    <t>['Helianthus Annuus Seed Oil, Caprylic/Capric Triglyceride, Erythritol, Glycerin, Cellulose, Water/Aqua/Eau, Sucrose Stearate, Sucrose Laurate, Punica Granatum Pericarp Extract, Tocopherol.']</t>
  </si>
  <si>
    <t>P500151</t>
  </si>
  <si>
    <t>Drop of Strength All Day Strengthening Serum</t>
  </si>
  <si>
    <t>['Water/Aqua/Eau, Isopentyldiol, Glycerin, Pentylene Glycol, Diglycerin, 1,2-Hexanediol, Caprylic/Capric Triglyceride, Caprylyl Glycol, Caprylyl/Capryl Glucoside, Citric Acid, Glyceryl Caprylate, Polyglyceryl-6 Oleate, Punica Granatum Pericarp Extract, Rubus Idaeus (Raspberry) Leaf Extract, Sodium Citrate, Sodium Cocoyl Glutamate, Sodium Hyaluronate, Sodium Surfactin, Xanthan Gum, Yeast Extract/Extrait De Levure, Sodium Benzoate.']</t>
  </si>
  <si>
    <t>['Vegan', 'Hyaluronic Acid', 'Fragrance Free', 'Best for Oily, Combo, Normal Skin', 'Best for Dry, Combo, Normal Skin', 'Without Silicones']</t>
  </si>
  <si>
    <t>P460622</t>
  </si>
  <si>
    <t>25 Years of Dr. Brandt Kit</t>
  </si>
  <si>
    <t>['Dr. Brandt Microdermabrasion:', 'Stearate, Ammonium Acryloyldimethyltaurate/Vp Copolymer, Simmondsia Chinensis (Jojoba) Seed Oil, Xanthan Gum, Peg-100 Stearate, Phenoxyethanol, Lactic Acid, Menthone Glycerin Acetal, Caprylyl Glycol, Allantoin, Disodium Edta, Tocopheryl Acetate, Sodium Benzoate, Aloe Barbadensis Leaf Extract, Vitis Vinifera (Grape) Seed Extract, Sd Alcohol 40-a, Camellia Sinensis Leaf Extract, Propylene Glycol, Chamomilla Recutita (Matricaria) Flower Extract, Fragrance (Parfum), Citral, Limonene.', 'Needles No More Wrinkle Smoothing Cream:', 'Water/Aqua/Eau,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 'Needles No More No More Baggage:', 'Water,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 'Pores No More Pore Refiner Primer:', 'Cyclopentasiloxane,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</si>
  <si>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P504423</t>
  </si>
  <si>
    <t>Microdermbrasion Hydrating Body Exfoliator</t>
  </si>
  <si>
    <t>3.5 oz / 100 mL</t>
  </si>
  <si>
    <t>['Water/Aqua/Eau, Glycerin, Hydrated Silica, Cellulose, Acacia Senegal Gum, Xanthan Gum, Polyglyceryl-10 Laurate, Sodium Benzoate, Levulinic Acid, Sodium Levulinate, Parfum (Fragrance), Sodium Phytate, Citric Acid, Caprylic/Capric Triglyceride, Punica Granatum Pericarp Extract.']</t>
  </si>
  <si>
    <t>P269122</t>
  </si>
  <si>
    <t>Alpha Beta Extra Strength Daily Peel Pads</t>
  </si>
  <si>
    <t>Dr. Dennis Gross Skincare</t>
  </si>
  <si>
    <t>30 Treatments + 5 Bonus</t>
  </si>
  <si>
    <t>['Step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</si>
  <si>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['Good for: Dullness/Uneven Texture', 'Clean at Sephora', 'Good for: Anti-Aging', 'AHA/Glycolic Acid', 'Good for: Acne/Blemishes', 'Salicylic Acid']</t>
  </si>
  <si>
    <t>P425868</t>
  </si>
  <si>
    <t>Mini Alpha Beta Extra Strength Daily Peel Pads</t>
  </si>
  <si>
    <t>5 Treatments</t>
  </si>
  <si>
    <t>P447592</t>
  </si>
  <si>
    <t>Alpha Beta Pore Perfecting &amp; Refining Serum</t>
  </si>
  <si>
    <t>['Water, Propylene Glycol, Ethoxydiglycol, Glycerin, Polysorbate 80, Carnitine HCl, Mandelic Acid, Butylene Glycol, Salicylic Acid, Farnesol, Glycolic Acid, Lactic Acid, Adipic Acid, Fomes Officinalis (Mushroom) Extract, Opuntia Ficus-Indica Stem Extract, Salix Alba (Willow) Bark Extract, Phytic Acid, Siraitia Grosvenorii Fruit Extract , Hamamelis Virginiana (Witch Hazel) Water, Bisabolol, Pentasodium Pentetate, Camellia Sinensis Leaf Extract, Hexylresorcinol, Quercetin, Tocopherol, Sodium Hyaluronate, Dimethyl Isosorbide, Panthenol, Urea, Jojoba Alcohol, Jojoba Esters, Retinol, Hydroxyethylcellulose, Polysorbate 20, Potassium Hydroxide, Octoxynol-9, Isopropyl Jojobate, Caprylic/Capric Triglyceride, Cucumis Sativus (Cucumber) Fruit Extract, Anthemis Nobilis Flower Extract, Citrus Limon (Lemon) Peel Extract, Rose Extract, Triethyl Citrate, Pyrus Malus (Apple) Fruit Extract, Rosmarinus Officinalis (Rosemary) Leaf Extract, Prunus Persica (Peach) Fruit Extract, Coriandrum Sativum (Coriander) Fruit/Leaf Extract, Jasminum Officinale (Jasmine) Flower/Leaf Extract, Citrus Aurantium Bergamia (Bergamot) Fruit Extract, Lavandula Angustifolia (Lavender) Flower/Leaf/Stem Extract, Fucus Vesiculosus Extract, Rubus Idaeus (Raspberry) Fruit Extract, Vaccinium Macrocarpon (Cranberry) Fruit Extract, Vanilla Planifolia Fruit Extract, Phenoxyethanol, Sodium Benzoate.']</t>
  </si>
  <si>
    <t>['AHA/Glycolic Acid', 'Salicylic Acid', 'Best for Oily, Combo, Normal Skin', 'Good for: Pores', 'Clean at Sephora', 'Vegan']</t>
  </si>
  <si>
    <t>P377533</t>
  </si>
  <si>
    <t>Alpha Beta Universal Daily Peel Pads</t>
  </si>
  <si>
    <t>['Step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t>
  </si>
  <si>
    <t>['Good for: Dullness/Uneven Texture', 'Lactic Acid', 'Good for: Pores', 'Clean at Sephora', 'Good for: Anti-Aging', 'AHA/Glycolic Acid']</t>
  </si>
  <si>
    <t>P425869</t>
  </si>
  <si>
    <t>Mini Alpha Beta Universal Daily Peel Pads</t>
  </si>
  <si>
    <t>P461439</t>
  </si>
  <si>
    <t>Hyaluronic Marine Makeup Removing Meltaway Cleanser</t>
  </si>
  <si>
    <t>['Water/Aqua/Eau, Ethylhexyl Palmitate, Neopentyl Glycol Diheptanoate, Butylene Glycol, Isododecane, Cetearyl Isononanoate, Glycerin, Sodium Hyaluronate, Saccharide Isomerate, Caulerpa Lentillifera Extract, Actinidia Chinensis (Kiwi) Fruit Extract, Aloe Barbadensis Leaf Juice, Phytic Acid, Citrus Aurantium Dulcis (Orange) Peel Extract, Citrus Grandis (Grapefruit) Peel Extract, Vanilla Planifolia Fruit Extract, Cucumis Melo (Melon) Fruit Extract, Triethyl Citrate, Lactic Acid, Copper PCA, Citric Acid, Sodium Citrate, Acrylates/C10-30 Alkyl Acrylate Crosspolymer, Sodium Hydroxide, Phenoxyethanol, Potassium Sorbate, Sodium Benzoate.']</t>
  </si>
  <si>
    <t>['Hyaluronic Acid', 'Cruelty-Free', 'Clean at Sephora']</t>
  </si>
  <si>
    <t>P481340</t>
  </si>
  <si>
    <t>Alpha Beta AHA/BHA Daily Cleansing Gel</t>
  </si>
  <si>
    <t>7.5 oz/ 225 mL</t>
  </si>
  <si>
    <t>['Water,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t>
  </si>
  <si>
    <t>['Good for: Dullness/Uneven Texture', 'Good for: Pores', 'AHA/Glycolic Acid', 'Salicylic Acid', 'Best for Oily, Combo, Normal Skin', 'Cruelty-Free']</t>
  </si>
  <si>
    <t>P474825</t>
  </si>
  <si>
    <t>Advanced Retinol + Ferulic Triple Correction Eye Serum</t>
  </si>
  <si>
    <t>['Water/Aqua/Eau, Propylene Glycol, Ethoxydiglycol, Bakuchiol, Retinol, Nephelium Lappaceum Leaf Extract, Ferulic Acid, Ubiquinone, Quercetin, Camellia Sinensis Leaf Extract, Sodium Hyaluronate, Saccharide Isomerate, Phospholipids, Centella Asiatica Extract, Caffeine, Salix Alba (Willow) Bark Extract, Salicylic Acid, Arctostaphylos Uva-Ursi Leaf Extract, Morus Alba Bark Extract, Glycyrrhiza Glabra (Licorice) Root Extract, Potassium Azeloyl Diglycinate, Glycolic Acid, Panthenol, Butylene Glycol, Tetrapeptide-21, Caprylic/Capric Triglyceride, Glycerin, Leuconostoc/Radish Root Ferment Filtrate, Mandelic Acid, Potassium Hydroxide, Maltodextrin, PVM/MA Decadiene Crosspolymer, Polysorbate 20, Citric Acid, Sodium Citrate, Phenoxyethanol, Sodium Benzoate, Potassium Sorbate, Iron Oxides (CI 77491, CI 77492)']</t>
  </si>
  <si>
    <t>['Good for: Loss of firmness', 'Good for: Dark Circles', 'Clean at Sephora', 'Good for: Anti-Aging', 'Retinol', 'Best for Oily, Combo, Normal Skin']</t>
  </si>
  <si>
    <t>P474826</t>
  </si>
  <si>
    <t>Advanced Retinol + Ferulic Texture Renewal Serum</t>
  </si>
  <si>
    <t>['Water/Aqua/Eau,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Polysorbate 20, Sodium Phytate, Citric Acid, Sodium Citrate, Phenoxyethanol, Sodium Benzoate, Potassium Sorbate']</t>
  </si>
  <si>
    <t>['Good for: Dullness/Uneven Texture', 'Good for: Pores', 'Clean at Sephora', 'Good for: Anti-Aging', 'Good for: Acne/Blemishes', 'Best for Oily, Combo, Normal Skin']</t>
  </si>
  <si>
    <t>P466877</t>
  </si>
  <si>
    <t>Alpha Beta Exfoliating Body Treatment Peel</t>
  </si>
  <si>
    <t>8 Textured Towels</t>
  </si>
  <si>
    <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t>
  </si>
  <si>
    <t>['Clean at Sephora', 'Best for Dry, Combo, Normal Skin', 'AHA/Glycolic Acid', 'Salicylic Acid', 'Good for: Acne/Blemishes', 'Good for: Dullness/Uneven Texture']</t>
  </si>
  <si>
    <t>P501190</t>
  </si>
  <si>
    <t>Vitamin C Lactic Dewy Deep Cream</t>
  </si>
  <si>
    <t>['Water/Aqua/Eau,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t>
  </si>
  <si>
    <t>['Good for: Dullness/Uneven Texture', 'Lactic Acid', 'Vitamin C', 'Clean at Sephora', 'Good for: Anti-Aging', 'Good for: Dryness']</t>
  </si>
  <si>
    <t>P474824</t>
  </si>
  <si>
    <t>Advanced Retinol + Ferulic Overnight Wrinkle Treatment</t>
  </si>
  <si>
    <t>['Water/Aqua/Eau,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 Adenosine, Evodia Rutaecarpa Fruit Extract, Sodium PCA, Camellia Sinensis Leaf Extract, Phytic Acid, Tocopherol, Glycolic Acid, Mandelic Acid, Maltodextrin, Sodium Hydroxide, Cetyl Alcohol, PVM/MA Decadiene Crosspolymer, Behenyl Alcohol, Glyceryl Stearate SE, Arachidyl Glucoside, Arachidyl Alcohol, Ethylhexylglycerin, Oleth-10, PEG-40 Hydrogenated Castor Oil, Sodium Ascorbate, Citrus Limon (Lemon) Peel Extract, Citrus Auranitum Bergamia (Bergamot) Fruit Extract, Lavandula Angustifolia (Lavender) Flower/Leaf/Stem Extract, Phenoxyethanol, Sodium Benzoate, Potassium Sorbate']</t>
  </si>
  <si>
    <t>['Best for Dry Skin', 'Good for: Loss of firmness', 'Hydrating', 'Clean at Sephora', 'Good for: Dryness', 'Good for: Dark spots']</t>
  </si>
  <si>
    <t>P398761</t>
  </si>
  <si>
    <t>Alpha Beta Ultra Gentle Daily Peel Pads for Sensitive Skin</t>
  </si>
  <si>
    <t>['Step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 'Step 2:',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t>
  </si>
  <si>
    <t>['Good for: Dullness/Uneven Texture', 'Hyaluronic Acid', 'Lactic Acid', 'Clean at Sephora', 'Good for: Anti-Aging', 'Best for Dry, Combo, Normal Skin']</t>
  </si>
  <si>
    <t>P501169</t>
  </si>
  <si>
    <t>Vitamin C Lactic 15% Firm &amp; Bright Serum</t>
  </si>
  <si>
    <t>['Water/Aqua/Eau, Dipropylene Glycol, Ascorbic Acid, Dimethyl Isosorbide, Ricinoleth-40, Aminomethyl Propanol, Lactic Acid, Tocopherol, Glycyrrhiza Glabra (Licorice) Root Extract, Ferulic Acid, Morus Alba Fruit Extract, Sodium Hyaluronate, Glycolic Acid, Adenosine, Glycerin, Phenoxyethanol.']</t>
  </si>
  <si>
    <t>['Good for: Dullness/Uneven Texture', 'Good for: Loss of firmness', 'Lactic Acid', 'Vitamin C', 'Clean at Sephora', 'Good for: Dark spots']</t>
  </si>
  <si>
    <t>P501157</t>
  </si>
  <si>
    <t>Vitamin C Lactic Firm &amp; Bright Eye Treatment</t>
  </si>
  <si>
    <t>['Water/Aqua/Eau, Tetrahexyldecyl Ascorbate, Caprylic/Capric Triglyceride, Sodium PCA, Squalane, 3-O-Ethyl Ascorbic Acid, Ascorbic Acid, Lactic Acid, Centella Asiatica Extract, Sodium Hyaluronate, Ceramide NG, Superoxide Dismutase, Ubiquinone, Phyllanthus Emblica Fruit Extract, Saccharide Isomerate, Glycyrrhiza Glabra (Licorice) Root Extract, Ectoin, Niacinamide, Soy Isoflavones, Quercetin, Phospholipids, Caffeine, Tranexamic Acid, Ferulic Acid, Carnitine, Adenosine, Zinc PCA, Glycerin, Butylene Glycol, Caprylyl Glycol, Caesalpinia Spinosa Gum, Hectorite, Silica, HDI/Trimethylol Hexyllactone Crosspolymer, Leuconostoc/Radish Root Ferment Filtrate, Polyacrylate Crosspolymer-6, Cetearyl Olivate, Carbomer, Potassium Hydroxide, Sorbitan Olivate, Citric Acid, Pentasodium Pentetate, Potassium Citrate, Potassium Gluconate, Phytic Acid, Phenoxyethanol, Sorbic Acid, Potassium Sorbate, Titanium Dioxide (CI 77891).']</t>
  </si>
  <si>
    <t>['Good for: Loss of firmness', 'Lactic Acid', 'Vitamin C', 'Good for: Dark Circles', 'Clean at Sephora', 'Good for: Anti-Aging']</t>
  </si>
  <si>
    <t>P427393</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</si>
  <si>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</si>
  <si>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Stearyl Caprylate,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</si>
  <si>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P474823</t>
  </si>
  <si>
    <t>Advanced Retinol + Ferulic Overnight Texture Renewal Peel</t>
  </si>
  <si>
    <t>16 Treatments</t>
  </si>
  <si>
    <t>['Water/Aqua/Eau, Pentylene Glycol, Hamamelis Virginiana (Witch Hazel) Water, Hydroxyethyl Urea, Ethoxydiglycol, Caprylic/Capric Triglyceride, Alcohol Denat. (SD Alcohol 40-B), Retinol,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Benzoic Acid, Sodium Benzoate, Potassium Sorbate']</t>
  </si>
  <si>
    <t>P416755</t>
  </si>
  <si>
    <t>Hyaluronic Marine Oil-Free Moisture Cushion</t>
  </si>
  <si>
    <t>['Water/Aqua/Eau, Cetearyl Alcohol, C13-16 Isoparafï¬n,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Ofï¬cinarum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t>
  </si>
  <si>
    <t>['Hyaluronic Acid', 'Best for Oily, Combo, Normal Skin', 'Good for: Dryness', 'Good for: Acne/Blemishes', 'Clean at Sephora', 'Vegan']</t>
  </si>
  <si>
    <t>P479313</t>
  </si>
  <si>
    <t>Advanced Retinol + Ferulic Intense Wrinkle Cream</t>
  </si>
  <si>
    <t>['Water/Aqua/Eau, Methyl Glucose Sesquistearate, Glycerin, Diisostearyl Malate, Caprylyl Caprylate/Caprate, Cetearyl Alcohol, Butyrospermum Parkii (Shea) Butter, Dimethicone, Propylene Glycol, Caprylic/Capric Triglyceride, Cetyl Alcohol, Bakuchiol, Retinol, Ferulic Acid, Nephelium Lappaceum Leaf Extract, Sodium Hyaluronate, Squalane, Oenothera Biennis (Evening Primrose) Oil, Ceramide NG, Emblica Officinalis Fruit Extract, Silybum Marianum Extract, Prunus Amygdalus Dulcis (Sweet Almond) Oil, Jojoba Esters, Soy Isoflavones, Phospholipids, Saccharide Isomerate, Hippophae Rhamnoides Fruit Oil, Centella Asiatica Extract, Ursolic Acid, Adenosine, Camellia Japonica Seed Oil, Helianthus Annuus (Sunflower) Seed Oil, Arnica Montana Flower Extract, Salix Alba (Willow) Bark Extract, Pyrus Malus (Apple) Fruit Extract, Hydrolyzed Sodium Hyaluronate, Sodium Hyaluronate Crosspolymer, Glycine Soja (Soybean) Oil, Tocopherol, Sodium Acetylated Hyaluronate, Lactic Acid, Hydrolyzed Soy Protein, Pentylene Glycol, Sodium Stearoyl Glutamate, Ethylhexylglycerin, Butylene Glycol, Tetrahydropiperine, Polyglyceryl-4 Oleate, Ethylhexyl Olivate, Glyceryl Stearate Citrate, Glyceryl Caprylate, Maltodextrin, Sodium Acrylates Copolymer, Sodium Phytate, Citric Acid, Sodium Citrate, Ilomastat, Citrus Limon (Lemon) Peel Extract, Citrus Aurantium Bergamia (Bergamot) Fruit Extract, Lavandula Angustifolia (Lavender) Flower/Leaf/Stem Extract, Phenoxyethanol, Benzyl Alcohol, Sodium Benzoate, Potassium Sorbate']</t>
  </si>
  <si>
    <t>['Good for: Dullness/Uneven Texture', 'Hydrating', 'Clean at Sephora', 'Good for: Anti-Aging', 'Best for Oily, Combo, Normal Skin', 'Best for Dry, Combo, Normal Skin']</t>
  </si>
  <si>
    <t>P385773</t>
  </si>
  <si>
    <t>Hyaluronic Marine Hydration Booster</t>
  </si>
  <si>
    <t>['Oenothera Biennis (Evening Primrose) Flower/Leaf/Stem Extract, Water, Glycerin, Saccharide Isomerate, Sodium Hyaluronate, Caulerpa Lentillifera Extract, Yucca Aloifolia Leaf/Root Extract, Linoleic Acid, Centella Asiatica Extract, Cucumis Sativus (Cucumber) Fruit Extract, Ceramide AP, Ceramide EOP, Ceramide NP, Citrullus Lanatus (Watermelon) Fruit Extract, Glycolic Acid, Lactic Acid, Collagen Amino Acids, Camellia Sinensis Leaf Extract, Quercetin Caprylate, Cocos Nucifera (Coconut) Fruit Juice, Chamomilla Recutita (Matricaria) Flower Extract, Glycine Soja (Soybean) Extract, Retinol, Tocopheryl Acetate, Symphytum Officinale Extract, Tetrapeptide-21, Copper PCA, Sodium PCA, Urea, Bisabolol, Leuconostoc/Radish Root Ferment Filtrate, Phytosphingosine, Zinc PCA, Butylene Glycol, Ethylhexylglycerin, Caprylic/Capric Triglyceride, Sodium Lauroyl Lactylate, Octoxynol-9, Glyceryl Oleate, Polysorbate 20, Carbomer, Cholesterol, Xanthan Gum, Silica Dimethyl Silylate, Disodium EDTA, Citric Acid, Potassium Hydroxide, Sodium Citrate, Potassium Sorbate, Phenoxyethanol, Sodium Benzoate, Fragrance.']</t>
  </si>
  <si>
    <t>P413613</t>
  </si>
  <si>
    <t>Pro Facial Steamer</t>
  </si>
  <si>
    <t>['Good for: Pores', 'Good for: Dryness', 'Good for: Dullness/Uneven Texture']</t>
  </si>
  <si>
    <t>P503927</t>
  </si>
  <si>
    <t>Vitamin C Lactic Biocellulose Brightening Treatment Mask</t>
  </si>
  <si>
    <t>1 Mask / 1 Mask</t>
  </si>
  <si>
    <t>['Water/Aqua/Eau,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t>
  </si>
  <si>
    <t>['Good for: Redness', 'Good for: Dullness/Uneven Texture', 'Lactic Acid', 'Vitamin C', 'Clean at Sephora', 'Good for: Dryness']</t>
  </si>
  <si>
    <t>P501166</t>
  </si>
  <si>
    <t>Vitamin C Lactic Oil-Free Radiant Moisturizer</t>
  </si>
  <si>
    <t>['Water/Aqua/Eau,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 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t>
  </si>
  <si>
    <t>['Good for: Dullness/Uneven Texture', 'Good for: Loss of firmness', 'Lactic Acid', 'Vitamin C', 'Clean at Sephora', 'Oil Free']</t>
  </si>
  <si>
    <t>P481341</t>
  </si>
  <si>
    <t>Alpha Beta Daily Moisturizer</t>
  </si>
  <si>
    <t>['Water/Aqua/Eau,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</si>
  <si>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['Best for Dry, Combo, Normal Skin', 'Good for: Dryness', 'Good for: Dullness/Uneven Texture', 'AHA/Glycolic Acid', 'Lactic Acid', 'Cruelty-Free']</t>
  </si>
  <si>
    <t>P411360</t>
  </si>
  <si>
    <t>Hyaluronic Marine Hydrating Modeling Mask</t>
  </si>
  <si>
    <t>4 treatments</t>
  </si>
  <si>
    <t>['Step 1:', 'Water, Glycerin, Algin, Lithium Magnesium Sodium Silicate [nano], Sodium Hyaluronate, Oryza Sativa (Rice) Powder, Xanthan Gum, Citric Acid, Disodium EDTA, Conchiolin Powder, Dehydroacetic Acid, Benzyl Alcohol, Hyroxycitronellal, Linalool, Hexyl Cinnamal, Citronellol, Geraniol, Benzyl Salicylate, Fragrance, Blue 1 Lake (CI 42090).', 'Step 2:', 'Glucose, Calcium Sulfate, Tetrasodium Pyrophosphate, Magnesium Oxide, Water.']</t>
  </si>
  <si>
    <t>P481975</t>
  </si>
  <si>
    <t>Alpha Beta Daily Essentials - Universal</t>
  </si>
  <si>
    <t>['Alpha Beta Universal Daily Peel:', 'Step 1:', 'Water,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Phenoxyethanol, Benzoic Acid, Sodium Benzoate, Potassium Sorbate. *Exfoliant.', 'Step 2:', 'Water,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</si>
  <si>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['Good for: Dullness/Uneven Texture', 'Good for: Pores', 'Clean at Sephora', 'AHA/Glycolic Acid', 'Best for Dry, Combo, Normal Skin', 'Cruelty-Free']</t>
  </si>
  <si>
    <t>P481339</t>
  </si>
  <si>
    <t>Alpha Beta Daily Essentials - Extra Strength</t>
  </si>
  <si>
    <t>['Alpha Beta Extra Strength Daily Peel:', 'Step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</si>
  <si>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['Good for: Dullness/Uneven Texture', 'Clean at Sephora', 'Good for: Anti-Aging', 'AHA/Glycolic Acid', 'Good for: Acne/Blemishes', 'Cruelty-Free']</t>
  </si>
  <si>
    <t>P466878</t>
  </si>
  <si>
    <t>Mini Alpha Beta Exfoliating Body Treatment Peel</t>
  </si>
  <si>
    <t>2 Textured Towels</t>
  </si>
  <si>
    <t>P481376</t>
  </si>
  <si>
    <t>Mini Alpha Beta AHA/BHA Daily Cleansing Gel</t>
  </si>
  <si>
    <t>P474943</t>
  </si>
  <si>
    <t>Mini Alpha Beta Ultra Gentle Daily Peel Pads for Sensitive Skin</t>
  </si>
  <si>
    <t>P503912</t>
  </si>
  <si>
    <t>Firm + Bright + Glow Vitamin C Lactic Set</t>
  </si>
  <si>
    <t>['Vitamin C Lactic 15% Vitamin C Firm &amp; Bright Serum:', 'Water/Aqua/Eau, Dipropylene Glycol, Ascorbic Acid, Dimethyl Isosorbide, Ricinoleth-40, Aminomethyl Propanol, Lactic Acid, Tocopherol, Glycyrrhiza Glabra (Licorice) Root Extract, Ferulic Acid, Morus Alba Fruit Extract, Sodium Hyaluronate, Glycolic Acid, Adenosine, Glycerin, Phenoxyethanol.', 'Vitamin C Lactic Oil-Free Radiant Moisturizer:', 'Water/Aqua/Eau,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 'Alpha Beta Extra Strength Daily Peel:', 'Step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</si>
  <si>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['Good for: Dullness/Uneven Texture', 'Good for: Loss of firmness', 'Lactic Acid', 'Vitamin C', 'Clean at Sephora', 'Good for: Anti-Aging']</t>
  </si>
  <si>
    <t>P503906</t>
  </si>
  <si>
    <t>DRx SpectraLite LED EyeCare Max Pro</t>
  </si>
  <si>
    <t>['Good for: Dullness/Uneven Texture', 'Good for: Loss of firmness', 'Good for: Dark Circles', 'Good for: Anti-Aging']</t>
  </si>
  <si>
    <t>P471545</t>
  </si>
  <si>
    <t>DRx SpectraLite BodyWare Pro</t>
  </si>
  <si>
    <t>['Good for: Anti-Aging', 'Good for: Loss of firmness', 'Good for: Acne/Blemishes', 'Good for: Dullness/Uneven Texture', 'Best for Dry, Combo, Normal Skin', 'Best for Oily, Combo, Normal Skin']</t>
  </si>
  <si>
    <t>P411540</t>
  </si>
  <si>
    <t>Cicapair Tiger Grass Color Correcting Treatment SPF 30</t>
  </si>
  <si>
    <t>Dr. Jart+</t>
  </si>
  <si>
    <t>1.7 fl. oz/ 50 mL</t>
  </si>
  <si>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</si>
  <si>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['Natural Finish', 'Good for: Redness', 'Medium Coverage', 'SPF']</t>
  </si>
  <si>
    <t>BB &amp; CC Creams</t>
  </si>
  <si>
    <t>P471546</t>
  </si>
  <si>
    <t>Mini Cicapair Tiger Grass Color Correcting Treatment SPF 30</t>
  </si>
  <si>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</si>
  <si>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['Good for: Redness', 'Community Favorite', 'Matte Finish', 'Best for Oily, Combo, Normal Skin', 'SPF', 'Niacinamide']</t>
  </si>
  <si>
    <t>P411539</t>
  </si>
  <si>
    <t>Cicapair Tiger Grass Cream</t>
  </si>
  <si>
    <t>['Water/Eau,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Beeswax/Cire dâ€™abeille,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t>
  </si>
  <si>
    <t>['Good for: Redness', 'Good for: Dryness', 'Best for Dry, Combo, Normal Skin']</t>
  </si>
  <si>
    <t>P423259</t>
  </si>
  <si>
    <t>Cicapair Tiger Grass Serum</t>
  </si>
  <si>
    <t>['Water/Eau,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Extract/Extrait de canne a sucre,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t>
  </si>
  <si>
    <t>['Good for: Redness', 'Good for: Dryness']</t>
  </si>
  <si>
    <t>P467615</t>
  </si>
  <si>
    <t>Cicapair Tiger Grass Sleepair Intensive Mask</t>
  </si>
  <si>
    <t>['Water/Eau, Dipropylene Glycol, Propanediol, Glycerin, Caprylyl Methicone, 1,2-Hexanedoil, Niacinamide, Trehalose, Vinyle Dimethicone, Butylene Glycol, Eryngium Maritimum Callus Culture Diltrate, Fusidium Coccineum Ferment Filtrate, Cetyl Dimethicone, Houttuynia Cordata Extract, Ilex Aquifolium (Holly) Leaf Extract, Diethiconol, Chondrus Crispus Extract, Achillea Millefolium Oil, Ammonium Acryloyldimethyltaurate/VP Copolymer, Acrylates/C10-30 Alkyl Acrylate Crosspolymer, Dehydroxanthan Gum, Polyvinyl Alcohol, Saccharum Officinarum (Sugarcane) Extract, Tromethamine, Caprylyl Glycol, Sodium Acrylate/Sodium Acryloyldimethyl Taurate Copolymer, Polyisobutene, Methylpropanedoil, Adenosine, Melisa Azadirachta Leaf Extract, Melia Azadirachta Flower Extract, Disodium EDTA, Caprylyl/Capryl Glucoside, Panthenol, Sorbitan Oleate, Bamboo Vinegar, Glycine Soja (Soybean) Peptide, Streptococcus Thermophilus Ferment, Madecassoside, Ethylhexlglycerin, Coccinia Indica Fruit Extract, Curcuma Longa (Tumeric) Root Extract, Ocimum Sanctum Leaf Extract, Amber Powder, Solanum Meaongena (Eggplant) Fruit Extract, Hedera Helix (Ivy) Extract, Dextrin, Theobroma Cacao (Cocoa) Seed Extract, Carallina Officinalis Extract, Moringa Olefiera Seed Oil, Asiaticoside, Centella Asiatica Leaf Extract, Asiatic Acid, Madecassic Acid, Calcium Chloride, Centella Asiatica Extract, Magnesium Sulfate.']</t>
  </si>
  <si>
    <t>['Good for: Dryness', 'Good for: Dullness/Uneven Texture', 'Niacinamide', 'Best for Dry, Combo, Normal Skin', 'Best for Oily, Combo, Normal Skin', 'allure 2021 Best of Beauty Award Winner']</t>
  </si>
  <si>
    <t>P448185</t>
  </si>
  <si>
    <t>Cicapair Tiger Grass Calming Gel Cream</t>
  </si>
  <si>
    <t>['Water, Butylene Glycol, Glycerin, Niacinamide, Caprylyl Methicone, Pentylene Glycol, 1,2-Hexanediol, Eryngium Maritimum Callus Culture Filtrate, Cetearyl Olivate, Houttuynia Cordata Extract, Hydrogenated Polydecene, Ilex Aquifolium (Holly) Leaf Extract, Sorbitan Olivate, Dimethicone/Vinyl Dimethicone Crosspolymer, Streptococcus Thermophilus Ferment, Achillea Millefolium Oil, Ammonium Acryloyldimethyltaurate/VP Copolymer, Hydroxyacetophenone, Acrylates/C10-30 Alkyl Acrylate Crosspolymer, Carbomer, Tromethamine, Melia Azadirachta Leaf Extract, Melia Azadirachta Flower Extract, Adenosine, DNA, Lavandula Angustifolia (Lavender) Oil, Disodium EDTA, Silica, Coccinia Indica Fruit Extract, Citrus Aurantium Bergamia (Bergamot) Fruit Oil, Hydrolyzed Hibiscus Esculentus Extract, Lupinus Albus Seed Extract, Moringa Oleifera Seed Extract, Panthenol, Hedera Helix (Ivy) Extract, Amber Powder, Solanum Melongena (Eggplant) Fruit Extract, Ethylhexylglycerin, Curcuma Longa (Turmeric) Root Extract, Ocimum Sanctum Leaf Extract, Corallina Officinalis Extract, Moringa Oleifera Seed Oil, Madecassoside, Calcium Chloride, Asiatic Acid, Asiaticoside, Magnesium Sulfate, Madecassic Acid, Centella Asiatica Extract.']</t>
  </si>
  <si>
    <t>['Good for: Redness', 'Good for: Dryness', 'Best for Oily, Combo, Normal Skin']</t>
  </si>
  <si>
    <t>P454019</t>
  </si>
  <si>
    <t>Teatreement Moisturizer</t>
  </si>
  <si>
    <t>['Melaleuca Alternifolia (Tea Tree) Leaf Extract, Glycerin, Ethylhexyl Stearate, Methylpropanediol, Niacinamide, Trehalose, Methyl Trimethicone, Cetearyl Glucoside, Sorbitan Olivate, 1,2-Hexanediol, Water/Eau, Cetearyl Alcohol, Xanthan Gum, Centella Asiatica Extract, Ficus Carica (Fig) Fruit Extract, Eclipta Prostrata Leaf Extract, Laminaria Japonica Extract, Gloiopeltis Furcata Extract, Allantoin, Aloe Barbadensis Leaf Extract, Anthemis Nobilis Flower Extract, Butylene Glycol, Camellia Sinensis Leaf Extract, Carthamus Tinctorius (Safflower) Seed Oil, Ethylhexylglycerin, Glycyrrhiza Glabra (Licorice) Rhizome/Root, Hamamelis Virginiana (Witch Hazel) Extract, Melaleuca Alternifolia (tea Tree) Leaf Oil, Amaranthus Caudatus Seed Extract, Ulmus Davidiana Root Extract, Cinnamomum Zeylanicum Bark Extract, Pinus Pinaster Bark Extract, Hydrogenated Lecithin, Sodium Polyacryloyldimethyl Taurate, Sorbitan Stearate, Caprylic/Capric Triglyceride, Glycine Soja (Soybean) Sterols, Linoleic Acid, Phospholipids, Disodium EDTA, Fructooligosacchadrides, Salicylic Acid, Beta-Glucan, Hydrolyzed Hyaluronic Acid, Capryloyl Glycine, Ceramide NP, Hexylene Glycol, Camphor Silica, Sarcosine, 4-Terpineol, Methyl Methacrylate Crosspolymer.']</t>
  </si>
  <si>
    <t>['Good for: Acne/Blemishes', 'Good for: Redness', 'Salicylic Acid', 'Good for: Dark spots', 'Best for Oily, Combo, Normal Skin', 'Without Sulfates SLS &amp; SLES']</t>
  </si>
  <si>
    <t>P501005</t>
  </si>
  <si>
    <t>Premium BB Tinted Moisturizer with Niacinamide and SPF 40</t>
  </si>
  <si>
    <t>Fair - Light</t>
  </si>
  <si>
    <t>['Water/Aqua/Eau, Cyclopentasiloxane, Cyclohexasiloxane, Glycerin,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Dimethicone,Dimethicone/Vinyl Dimethicone Crosspolymer, 1,2-Hexanediol, Triethoxycaprylylsilane, Magnesium Sulfate, Eucalyptus, Globulus Leaf Oil, Limonene, Tocopherol, Bht, Phenoxyethanol, Titanium Dioxide (Ci 77891), Iron Oxides (Ci 77492), Iron Oxides (Ci 77491), Iron Oxides (Ci 77499)']</t>
  </si>
  <si>
    <t>['Light Coverage', 'Natural Finish', 'Cream Formula', 'SPF']</t>
  </si>
  <si>
    <t>P442857</t>
  </si>
  <si>
    <t>Focuspot Micro Tip Patches</t>
  </si>
  <si>
    <t>6 patches</t>
  </si>
  <si>
    <t>Blemish</t>
  </si>
  <si>
    <t>['Sodium Hyaluronate, Trehalose, Clitoria Ternatea Flower Extract, Niacinamide, Oligopeptide-76, Water, Curcumin, Maltodextrin.']</t>
  </si>
  <si>
    <t>P457008</t>
  </si>
  <si>
    <t>Cryo Rubber Masks</t>
  </si>
  <si>
    <t>0.14 oz/ 4 g Ampoule + 1.41 oz/ 40 g Rubber Mask with Moisturizing Hyaluronic Acid</t>
  </si>
  <si>
    <t>['Step 1 Dr.Jart Hyaluronic Acid 1000 ppm Ampoule:', 'Water/Eau, Dipropylene Glycol, Glycerin, Caprylic/Capric Triglyceride, Niacinamide, 1,2-Hexanediol, Butylene Glycol, PEG-240/HDI Copolymer Bis-Decyltetradeceth-20 Ether, Glyceryl Stearate, PEG-100 Stearate, Sorbitan Sesquioleate, Glycereth-26, Dimethicone, Cetearyl Alcohol, Trehalose, Mangifera Indica (Mango) Seed Butter, Macadamia Ternifolia Seed Oil, Sodium Hyaluronate, Glyceryl Acrylate/Acrylic Acid Copolymer, Ethylhexylglycerin, Disodium EDTA, Betaine, Allantoin, Melia Azadirachta Leaf Extract, Melia Azadirachta Flower Extract, Coccinia Indica Fruit Extract, Tocopherol, Potassium Laurate, Solanum Melongena (Eggplant) Fruit Extract, Aloe Barbadensis Flower Extract, Simmondsia Chinensis (Jojoba) Seed Oil, Ocimum Sanctum Leaf Extract, Curcuma Longa (Turmeric) Root Extract, Corallina Ofï¬cinalis Extract, Undaria Pinnatiï¬da Extract, Musa Sapientum (Banana) Fruit Extract, Cynara Scolymus (Artichoke) Leaf Extract, Brassica Oleracea Capitata (Cabbage) Leaf Extract, Asparagus Ofï¬cinalis Extract, Allium Cepa (Onion) Bulb Extract.', 'Step 2 Dr.Jart Cryo Rubber Moisturizing Mask:', 'Water/Eau, Methylpropanediol, Chondrus Crispus Extract, Glycerin, Xanthan Gum, Ceratonia Siliqua (Carob) Gum, Potassium Chloride, Dipropylene Glycol, Hydroxya- cetophenone, Sucrose, Panthenol, Polyglyceryl-10 Laurate, Algin, Titanium Dioxide/CI 77891, Caprylyl Glycol, Allantoin, Calcium Chloride, Melia Azadirachta Leaf Extract, Melia Azadirachta Flower Extract, Dipotassium Glycyrrhizate, Butylene Glycol, Ethylhexylglycerin, Coccinia Indica Fruit Extract, Disodium EDTA, Sodium Citrate, Citric Acid, Solanum Melongena (Eggplant) Fruit Extract, Aloe Barbadensis Flower Extract, Xylitylglucoside, Simmondsia Chinensis (Jojoba) Seed Oil, Anhydroxylitol, Ocimum Sanctum Leaf Extract, Curcuma Longa (Turmeric) Root Extract, Corallina Ofï¬cinalis Extract, Xylitol, Laminaria Japonica Extract*, Hydrogen Dimethicone, Glucose, Kaolin, Diatomaceous Earth.']</t>
  </si>
  <si>
    <t>['Collagen', 'Hyaluronic Acid', 'Vitamin C', 'Good for: Dryness', 'Good for: Redness', 'Good for: Dark spots']</t>
  </si>
  <si>
    <t>P448184</t>
  </si>
  <si>
    <t>Cicapair Tiger Grass Calming Mist</t>
  </si>
  <si>
    <t>['Water, Dipropylene Glycol, Butylene Glycol, Eryngium Maritimum Callus Culture Filtrate, Niacinamide, Pentylene Glycol, Houttuynia Cordata Extract, Ilex Aquifolium (Holly) Leaf Extract, Achillea Millefolium Oil, 1,2-Hexanediol, Erythritol, Chondrus Crispus Extract, C12-14 Pareth-12, Saccharum Officinarum (Sugarcane) Extract/Extrait de canne Ã  sucre, Streptococcus Thermophilus Ferment, Panthenol, Caprylyl Glycol, Ethylhexylglycerin, Lavandula Angustifolia (Lavender) Oil, Adenosine, Glycerin, DNA, Diphenyl Dimethicone, Citrus Aurantium Bergamia (Bergamot) Fruit Oil, Carbomer, Triethylhexanoin, Tromethamine, Disodium EDTA, Melia Azadirachta Leaf Extract, Hydrogenated Lecithin, Hedera Helix (Ivy) Extract, Melia Azadirachta Flower Extract, Madecassoside, Asiatic Acid, Asiaticoside, Madecassic Acid, Calcium Chloride, Centella Asiatica Extract, Magnesium Sulfate.']</t>
  </si>
  <si>
    <t>P454086</t>
  </si>
  <si>
    <t>Teatreement Cleansing Foam</t>
  </si>
  <si>
    <t>4.05 oz/ 120 mL</t>
  </si>
  <si>
    <t>['Melaleuca Alternifolia (Tea Tree) Leaf Extract, Water/Eau, Disodium Laureth Sulfosuccinate, Sodium Cocoyl Glutamate, Methylpropanediol, 1,2-Hexanediol, Acrylates/C10-30 Alkyl Acrylate Crosspolymer, Salicylic Acid, Melaleuca Alternifolia (Tea Tree) Lead Oil, Centella Asiatica Extract, Ficus Carica (Fig) Fruit Extract, Polyglyceryl-10 Laurate, Anthemis Nobilis Flower Extract, Camellia Sinensis Leaf Extract, Glycyrrhiza Glabra (Licorice) Rhizome/Root, Amaranthus Caudatus Seed Extract, Ulmus Davidiana Root Extract, Hamamelis Virginiana (Witch Hazel) Extract, Undaria Pinnatifida Extract, Gloiopeltis Furcata Extract, Aloe Barbadensis Leaf Extract, Cinnamomum Zeylanicum Bark Extract, Pinus Pinaster Bark Extract, Butylene Glycol, Disodium EDTA, Hydrogenated Lecithin, Ceramide NP, Allantoin, Niacinamide, Silica, Capryloyl Glycine, Hexylene Glycol, Camphor, Sarcosine, 4-Terpineol, Methyl Methacrylate Crosspolymer.']</t>
  </si>
  <si>
    <t>['Good for: Acne/Blemishes', 'Good for: Redness', 'Good for: Pores', 'Salicylic Acid', 'Best for Oily, Combo, Normal Skin', 'Without Sulfates SLS &amp; SLES']</t>
  </si>
  <si>
    <t>P457521</t>
  </si>
  <si>
    <t>Every Sun Day Mineral Sunscreen SPF 50+</t>
  </si>
  <si>
    <t>['Water, Cyclopentasiloxane, Zinc Oxide, Propanediol, Titanium Dioxide, Butylene Glycol Dicaprylate/Dicaprate, Lauryl Polyglyceryl-3 Polydimethylsiloxyethyl Dimethicone, Methyl Methacrylate Crosspolymer, Butyloctyl Salicylate, Caprylyl Methicone, Citrus Aurantium Dulcis (Orange) Oil, Citrus Nobilis (Mandarin Orange) Peel Oil, Litsea Cubeba Fruit Oil, 1,2-Hexanediol, Disteardimonium Hectorite, Magnesium Sulfate, Stearic Acid, Aluminum Hydroxide, Polyglyceryl-3 Polydimethylsiloxyethyl Dimethicone, Triethoxycaprylylsilane, Sorbitan Caprylate, Glyceryl Caprylate, Ethylhexylglycerin, Tocopherol.']</t>
  </si>
  <si>
    <t>['UV Protection', 'SPF']</t>
  </si>
  <si>
    <t>P429250</t>
  </si>
  <si>
    <t>Cicapair  Tiger Grass Camo Drops Color Corrector SPF 35</t>
  </si>
  <si>
    <t>['Cyclopentasiloxane, Centella asiatica Extract, Isononyl Isononanoate, Butylene Glycol, Titanium Dioxide, Zinc Oxide, Glycerin, Niacinamide, Polymethylsilsesquioxane, Methyl Methacrylate Crosspolymer, Water, Sodium Chloride, Disteardimonium Hectorite, Iron Oxides (CI 77492), Aluminum Hydroxide, Triethoxycaprylylsilane, Acrylates/Dimethicone Copolymer, Chromium Oxide Greens, Beeswax, Disodium EDTA, Asiaticoside, Hydrogenated Lecithin, Lavandula Angustifolia (Lavender) Oil, Asiatic Acid, Rosmarinus Officinalis (Rosemary) Leaf Oil, Centella asiatica Leaf Water, Helianthus Annuus (Sunflower) Seed Oil, Houttuynia Cordata Extract, Alcohol, Caprylic/Capric Triglyceride, Phenoxyethanol, Anthemis Nobilis Flower Oil, Lecithin, Arnica Montana Flower Extract, Aniba Rosaeodora (Rosewood) Wood Oil, Ethylhexylglycerin, Madecassoside, Methyl Trimethicone, Butyloctyl Salicylate, Pentaerythrityl Tetraisostearate, Diphenysiloxy Phenyl Trimethicone, Dipropylene Glycol, Isododecane, Lauryl PEG-10 Tris (Trimethysiloxy) Silylethyl Dimethicone, Magnesium Sulfate, Polyglyceryl-4 Isostearate, Dipentaerythrityl Hexahydroxystearate / Hexastearate / Hexarosinate, 1,2-Hexanediol, Iron Oxides (CI 77491), Caprylyl Glycol, Synthetic Fluorphlogopite, Glyceryl Caprylate, Zein, Silica Dimethyl Silylate, Adenosine, Zea Mays (Corn) Starch, Citrus Paradisi (Grapefruit) Peel Oil, Dipotassium Phosphate, Calcium Stearate, Gossypium Herbaceum (Cotton) Seed Oil, Panthenol, Tocopherol, Anastatica Hierochuntica Extract, Pentylene Glycol, Magnesium Aspartate, Zinc Gluconate, Brassica Campestris (Rapeseed) Sterols, Leuconostoc / Radish Root Ferment Filtrate, Sucrose Laurate, Polyglyceryl-2 Caprate, Fragaria Vesca (Strawberry) Fruit Extract, Lysolecithin, Ceramide NP, Copper Gluconate, Sodium Ascorbyl Phosphate, Madecassic Acid.']</t>
  </si>
  <si>
    <t>['Light Coverage', 'Radiant Finish', 'Good for: Redness', 'SPF']</t>
  </si>
  <si>
    <t>P454085</t>
  </si>
  <si>
    <t>Teatreement Toner</t>
  </si>
  <si>
    <t>['Anthemis Nobilis Flower Extract, Camellia Sinesis Leaf Extract,Glycyrrhiza Glabra (Licorice) Rhizome/Root, Hamamelis Virginiana (Witch Hazel) Extract, Sodium Citrate, Cinnamomum Zelanicum Bark Extract, Pinus Pinaster Bark Extract, Melaleuca Alternifolia (Tea Tree) Leaf Oil, Ethylhexylglycerin, Citric Acid, Disodium EDTA, Hydrogenated Lecithin, Capryloyl Glycine, Hexylene Glycol, Octylododeceth-16, Allantoin, Sarcosine, Ceramide NP, Camphor, Carthamus Tinctorius (Sunflower) Seed Oil, 1,2-Hexanediol, Silica, Glycine Soja (Soybean) Sterols, Linoleic Acid, Phospholipids, 4-Terpineol, Methyl Methacrylate Crosspolymer, Salicylic Acid.']</t>
  </si>
  <si>
    <t>P473828</t>
  </si>
  <si>
    <t>Ceramidin  Eye Cream with Niacinamide</t>
  </si>
  <si>
    <t>0.52 oz/ 15 mL</t>
  </si>
  <si>
    <t>['Water/Eau, Glycerin, Betaine, Cyclohexasiloxane, Squalane, Pentaerythrityl Distearate, Methylpropanediol, Niacinamide, Dicaprylyl Ether, Ammonium Acryloyldimethyltaurate/VP Copolymer, Cetearyl Glucoside, Cetearyl Alcohol, Panthenol, 1,2-Hexanediol, Sodium Stearoyl Glutamate, Ceramide NP, Dipropylene Glycol, Hydroxyacetophenone, Mannitol, Zea Mays (Corn) Starch, Microcrystalline Cellulose, Ethylhexylglycerin, Pelargonium Graveolens Flower Oil, Hydrogenated Lecithin, Allantoin, Adenosine, Dextrin, Theobroma Cacao (Cocoa) Seed Extract, Disodium EDTA, Pyrus Malus (Apple) Fruit Extract, Salvia Officinalis (Sage) Oil, Gardenia Florida Fruit Extract, Pogostemon Cablin Oil, Citrus Aurantium Bergamia (Bergamot) Fruit Oil, Tocopherol, Glyceryl Stearate, Ceramide AP, Cholesterol, Ceramide AS, Ceramide NS, Ceramide EOP.']</t>
  </si>
  <si>
    <t>['Good for: Dryness', 'Good for: Dullness/Uneven Texture', 'Niacinamide']</t>
  </si>
  <si>
    <t>P429529</t>
  </si>
  <si>
    <t>1 Mask</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</si>
  <si>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</si>
  <si>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['Hyaluronic Acid', 'Without Mineral Oil', 'Good for: Dryness', 'Hypoallergenic', 'Best for Dry, Combo, Normal Skin', 'Without Sulfates SLS &amp; SLES']</t>
  </si>
  <si>
    <t>P479632</t>
  </si>
  <si>
    <t>Pore Remedy PHA Exfoliating Serum</t>
  </si>
  <si>
    <t>['Water/Aqua/Eau, Macadamia Integrifolia Seed Oil, Gluconolactone, Propanediol, Alcohol Denat., Panthenol, 1,2-Hexanediol, Tromethamine, Butylene Glycol, Ethylhexylglycerin, Adenosine, Pantolactone, Glycoproteins, Mentha Viridis (Spearmint) Leaf Oil, Mentha Piperita (Peppermint) Oil, Eucalyptus Globulus Leaf Oil, Limonene, Disodium Edta .']</t>
  </si>
  <si>
    <t>['Good for: Pores', 'Good for: Dullness/Uneven Texture']</t>
  </si>
  <si>
    <t>P504007</t>
  </si>
  <si>
    <t>Ceramidin Skin Barrier Moisturizing Cream</t>
  </si>
  <si>
    <t>['Water/Aqua/Eau, Glycerin, Caprylic/Capric Triglyceride, Dipropylene Glycol, Cetearyl Alcohol, Hydrogenated Polydecene, Methyl Trimethicone, Hydrogenated Poly(C6-14 Olefin), Butyrospermum Parkii (Shea) Butter, 1,2-Hexanediol, Phenyl Trimethicone, Dicaprylyl Ether, Cetearyl Olivate, Panthenol, Glyceryl Stearate, Behenyl Alcohol, Sorbitan Olivate, Theobroma Cacao (Cocoa) Seed Extract, 2,3-Butanediol, Cetearyl Glucoside, Ceramide NP, Ceramide NG, Ceramide NS, Ceramide AS, Ceramide AP, Cholesterol, Pentaerythrityl Distearate, Hydrogenated Lecithin, Palmitic Acid, Stearic Acid, Microcrystalline Cellulose, Glyceryl Stearate Se, Ammonium Acryloyldimethyltaurate/VP Copolymer, Cellulose Gum, Dextrin, Glyceryl Polymethacrylate, Pelargonium Graveolens Flower Oil, Olea Europaea (Olive) Fruit Oil, Citrus Aurantium Bergamia (Bergamot) Fruit Oil, Salvia Officinalis (Sage) Oil, Citronellol, Tocopherol, Yellow 5 (CI 19140).']</t>
  </si>
  <si>
    <t>['Cream Formula', 'Good for: Dullness/Uneven Texture', 'Good for: Loss of firmness', 'Good for: Dryness', 'Best for Dry, Combo, Normal Skin']</t>
  </si>
  <si>
    <t>P504042</t>
  </si>
  <si>
    <t>Ceramidin Skin Barrier Moisturizing Mask</t>
  </si>
  <si>
    <t>0.77 oz / 22 g</t>
  </si>
  <si>
    <t>['Water/Aqua/Eau, Glycerin, Dipropylene Glycol, 1,2-Hexanediol, Panthenol, Hydrogenated Poly(C6-14 Olefin), Dicaprylyl Carbonate, Betaine, Methyl Trimethicone, Ceramide Np, Sodium Stearoyl Glutamate, Polyglyceryl-10 Stearate, Allantoin, Ethylhexylglycerin, Cholesterol, Pelargonium Graveolens (Geranium) Flower Oil, Olea Europaea (Olive) Fruit Oil, Citrus Aurantium Bergamia (Bergamot) Fruit Oil, Cetearyl Alcohol, Behenyl Alcohol, Acrylates/C10-30 Alkyl Acrylate Crosspolymer, Hydrogenated Lecithin, Tromethamine, Glyceryl Stearate Se, Salvia Officinalis (Sage) Oil, Sodium Phytate, Tocopherol, Yellow 5 (Ci 19140).']</t>
  </si>
  <si>
    <t>['Good for: Dullness/Uneven Texture', 'Good for: Loss of firmness', 'Good for: Dryness', 'Best for Dry, Combo, Normal Skin']</t>
  </si>
  <si>
    <t>P504001</t>
  </si>
  <si>
    <t>Ceramidin Skin Barrier Serum Toner</t>
  </si>
  <si>
    <t>['Water/Aqua/Eau, Dipropylene Glycol, Betaine, Propanediol, Alcohol Denat., Glycosyl Trehalose, Glycerin, 1,2-Hexanediol, Panthenol, Pentylene Glycol, Erythritol, Hydrogenated Starch Hydrolysate, Triethylhexanoin, Diphenyl Dimethicone, Polyglyceryl-10 Myristate, Ceramide Np, Sucrose Distearate, Ethylhexylglycerin, Sodium Hyaluronate, Theobroma Cacao (Cocoa) Seed Extract, Pelargonium Graveolens Flower Oil, Olea Europaea (Olive) Fruit Oil, Citrus Aurantium Bergamia (Bergamot) Fruit Oil, C12-14 Pareth-12, Hydrogenated Lecithin, Acrylates/C10-30 Alkyl Acrylate Crosspolymer, Tromethamine, Carbomer, Glyceryl Polymethacrylate, Glyceryl Stearate, Dextrin, Salvia Officinalis (Sage) Oil, Citronellol, Disodium Edta, Yellow 5 (Ci 19140).']</t>
  </si>
  <si>
    <t>['Good for: Dullness/Uneven Texture', 'Good for: Loss of firmness', 'Liquid Formula', 'Good for: Dryness', 'Best for Dry, Combo, Normal Skin']</t>
  </si>
  <si>
    <t>P504064</t>
  </si>
  <si>
    <t>Ceramidin Cream-Infused Mask</t>
  </si>
  <si>
    <t>['Water/Aqua/Eau, Glycerin, Caprylic/Capric Triglyceride, Dipropylene Glycol, Butyrospermum Parkii (Shea) Butter, Butyrospermum Parkii (Shea) Butter Extract, 1,2-Hexanediol, Cetyl Alcohol, Hydrogenated Polydecene, Glyceryl Stearate, Behenyl Alcohol, Panthenol, Pentylene Glycol, Polyglyceryl-3 Methylglucose Distearate, Polyglyceryl-10 Laurate, Argania Spinosa Kernel Oil, Ceramide Np(0.2%), Theobroma Cacao (Cocoa) Seed Extract, Pelargonium', 'Graveolens Flower Oil, Olea Europaea (Olive) Fruit Oil, Citrus Aurantium Bergamia (Bergamot) Fruit Oil, Ethylhexylglycerin, Pentaerythrityl Distearate, Sodium Polyacryloyldimethyl Taurate, Spent Grain Wax, Betaine, Sodium Stearoyl Glutamate, Dextrin, Salvia Officinalis (Sage) Oil, Citronellol, Disodium Edta, Tocopherol, Yellow 5 (Ci 19140).']</t>
  </si>
  <si>
    <t>P457522</t>
  </si>
  <si>
    <t>Every Sun Day Sun Fluid SPF 50+</t>
  </si>
  <si>
    <t>3.38 oz / 100 mL</t>
  </si>
  <si>
    <t>['Water, Homosalate, Ethylhexyl Methoxycinnamate, Propanediol, Ethylhexyl Salicylate, Alcohol, Octocrylene, Butyl Methoxydibenzoylmethane, Benzotriazolyl Dodecyl p-Cresol, Pentylene Glycol, 1,2-Hexanediol, Lavandula Angustifolia (Lavender) Oil, Silica, Dimethicone/Vinyl Dimethicone Crosspolymer, Ammonium Acryloyldimethyltaurate/VP Copolymer, Styrene/Acrylates Copolymer, Ethylhexylglycerin, Hydroxypropyl Methylcellulose Stearoxy Ether, Polyacrylate Crosspolymer-6, Butylene Glycol, BHT, T-Butyl Alcohol, Tocopherol.']</t>
  </si>
  <si>
    <t>P397624</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</si>
  <si>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</si>
  <si>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</si>
  <si>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P479633</t>
  </si>
  <si>
    <t>Pore Remedy Purifying Mud Mask</t>
  </si>
  <si>
    <t>['Water/Aqua/Eau, Kaolin, Butylene Gycol, Bentonite, Polysorbate 80, 1,2-Hexanediol, Magnesium Aluminum Silicate, Sea Salt/Maris Sal/Sel Marin, Montmorillonite, Allantoin, Artemisia Vulgaris (Mugwort) Oil, Gycerin, Ethylhexylglycerin, Arginine, Glyoproteins, Copper Tripeptide-1, Polygylyceryl-10 Laurate, Illite, Stearic Acid, Panthenol, Lecithin, Citric Acid, Myristic Acid, Gluconolactone, Disodium Edta, Sodium Citrate, Tocopherol, Blue 1 (Ci 42090), Yellow 5 (Ci 19140).']</t>
  </si>
  <si>
    <t>P397623</t>
  </si>
  <si>
    <t>Dermask Water Jet Vital Hydra Solution</t>
  </si>
  <si>
    <t>P481700</t>
  </si>
  <si>
    <t>Cicapair Redness Rescue Kit</t>
  </si>
  <si>
    <t>['Cicapair Tiger Grass Serum:', 'Water/Eau,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 'Cicapair Tiger Grass Cream:', 'Water/Eau,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 'Cicapair Tiger Grass Color Correcting Treatment SPF 30:', 'Water, Centella Asiatica Leaf Water, Isononyl Isononanoate, Caprylic/Capric Triglyceride, Isotridecyl Isononanoate, Methylpropanediol, BIS-Hydroxyethoxypropyl Dimethicone, Methyl Methacrylate Crosspolymer, Butyloctyl Salicylate, Polyglyceryl-4 Diisostearate/Polyhydroxystearate/Sebacate, Beeswax, Lauryl Polyglyceryl-3 Polydimethylsiloxyethyl Dimethicone, Glycerin, Niacinamide, Disteardimonium Hectorite, Magnesium Sulfate, Polyme- thylsilsesquioxane, Iron Oxides(CI 77492), Triethoxycaprylylsilane, Caprylyl Glycol, Chromium Oxide Greens, Synthetic Fluorphlogopite, Iron Oxides(CI 77491), Glyceryl Caprylate, Zein, Lavandula Angustifolia (Lavender) Oil, Ethylhexylglycerin, Citrus Paradisi (Grapefruit) Peel Oil, Silica Dimethyl Silylate, Rosmarinus Officinalis (Rosemary) Leaf Oil, Aluminum Hydroxide, Adenosine, Zea Mays (Corn) Starch, Helianthus Annuus (Sunflower) Seed Oil, Hydrogenated Lecithin, Anthemis Nobilis Flower Oil, Tocopherol, Dipotassium Phosphate, Madecassoside, Sodium Chloride, Calcium Stearate, Butylene Glycol, Panthenol, Houttuynia Cordata Extract, Aniba Rosodora (Rosewood) Wood Oil, Gossypium Herbaceum (Cotton) Extract, Alcohol, Centella Asiatica Meristem Cell Culture, Anastatica Hierochuntica Extract, 1,2-Hexanediol, Pentylene Glycol, Magnesium Aspartate, Zinc Gluconate, Arnica Montana Flower Extract, Lecithin, Brassica Campestris (Rapeseed) Sterols, Gentiana Lutea Root Extract, Achillea Millefolium Extract, Artemisia Absinthium Extract, Leuconostoc/Radish Root Ferment Filtrate, Sucrose Laurate, Polyglyceryl-2 Caprate, Centella Asiatica Extract, Fragaria Vesca (Strawberry) Fruit Extract, Phenoxyethanol, Gluconolactone, Lysolecithin, Ceramide NP, Copper Gluconate, Sodium Benzoate, Sodium Ascorbyl Phosphate, Xanthan Gum, Potassium Sorbate, Disodium EDTA, Madecassic Acid, Asiaticoside, Asiatic Acid.']</t>
  </si>
  <si>
    <t>['Good for: Redness', 'Good for: Dryness', 'SPF']</t>
  </si>
  <si>
    <t>P397622</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</si>
  <si>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</si>
  <si>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</si>
  <si>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P442854</t>
  </si>
  <si>
    <t>Focuspot Dark Spot Micro Tip Patch</t>
  </si>
  <si>
    <t>Dark Spot</t>
  </si>
  <si>
    <t>['Sodium Hyaluronate, Trehalose, Clitoria Ternatea Flower Extract, Ascorbyl Glucoside, Niacinamide, Water, Maltodextrin, Adenosine.']</t>
  </si>
  <si>
    <t>P501031</t>
  </si>
  <si>
    <t>Pore Remedy 5% Multi-Acid Radiance Peel</t>
  </si>
  <si>
    <t>['Water\\Aqua\\Eau, C9-12 Alkane, Butylene Glycol, Glycerin, Citric Acid, Sodium Hydroxide, Lactic Acid, Helianthus Annuus (Sunflower) Seed Oil, Tartaric Acid, Isononyl Isononanoate, Lactobacillus Ferment, Algae Extract, Honey\\Mel\\Miel, Caffeine, Camellia Sinensis (Green Tea) Leaf Extract, Curcuma Longa (Turmeric) Root Extract, Chamomilla Recutita (Matricaria) Extract, Laminaria Saccharina Extract, Panthenol, Sodium Hyaluronate, Xanthan Gum, Carbomer, Salicylic Acid, Di-C12-18 Alkyl Dimonium Chloride, Hydrogenated Lecithin, Laureth-4, Glycine, Serine, Glutamic Acid, Aspartic Acid, Leucine, Alanine, Tyrosine, Arginine, Lysine, Proline, Phenylalanine, Threonine, Isoleucine, Valine, Histidine, Fragrance (Parfum), Limonene, Citronellol, Geraniol, Linalool, Citral, Disodium Edta, Sodium Citrate, Tocopheryl Acetate, Bht, PhenoxyethaNol, Potassium Sorbate.']</t>
  </si>
  <si>
    <t>['Good for: Dullness/Uneven Texture', 'Hyaluronic Acid', 'Good for: Pores', 'AHA/Glycolic Acid']</t>
  </si>
  <si>
    <t>P457523</t>
  </si>
  <si>
    <t>BB Dis-A-Pore Broad Spectrum SPF 50+ Sunscreen</t>
  </si>
  <si>
    <t>Medium-Deep</t>
  </si>
  <si>
    <t>['Water, Cyclopentasiloxane, Titanium Dioxide, Dimethicone/Vinyl Dimethicone Crosspolymer, Ethylhexyl Methoxycinnamate, Isododecane, Ethylhexyl Salicylate, Lauryl PEG-10 Tris(Trimethylsiloxy)Silylethyl Dimethicone, Dimethicone, Niacinamide, Methylpropanediol, Butylene Glycol Dicaprylate/Dicaprate, Synthetic Fluorphlogopite, Disteardimonium Hectorite, Glycerin, Magnesium Sulfate, Isopropyl Palmitate, Pinus Sylvestris Leaf Oil, Citrus Aurantium Bergamia (Bergamot) Fruit Oil, Hibiscus Esculentus Fruit Extract, Hdi/Trimethylol Hexyllactone Crosspolymer, Triethoxycaprylylsilane, Dipentaerythrityl Hexahydroxystearate/Hexastearate/Hexarosinate, Polyglyceryl-4 Isostearate, Aluminum Hydroxide, Caprylyl Glycol, Glyceryl Caprylate, Ethylhexylglycerin, Trihydroxystearin, Silica, Adenosine, BHT, Tocopherol, Butylene Glycol, Alcohol, 1,2-Hexanediol, Lecithin, Pistacia Lentiscus (Mastic) Gum, Repagermanium, Iron Oxides (CI 77492), Iron Oxides (CI 77491), Iron Oxides (CI 77499).']</t>
  </si>
  <si>
    <t>P442853</t>
  </si>
  <si>
    <t>Focuspot Blemish Micro Tip Patch</t>
  </si>
  <si>
    <t>P462860</t>
  </si>
  <si>
    <t>Ceramidin Body Lotion</t>
  </si>
  <si>
    <t>['Water/Eau, Glycerin, Cetyl Ethylhexanoate, Pentylene Glycol, Cetearyl Alcohol, Ceramide NP, Ceramide NS, Ceramide AP, Ceramide AS, Ceramide EOP, Cocos Nucifera (Coconut) Oil, Citrus Aurantium Bergamia (Bergamot) Fruit Oil, Pelargonium Graveolens Flower Oil, Theobroma Cacao (Cocoa) Seed Extract, Melia Azadirachta Flower Extract, Melia Azadirachta Leaf Extract, Curcuma Longa (Turmeric) Root Extract, Ocimum Sanctum Leaf Extract, Salvia Ofï¬cinalis (Sage) Oil, Pogostemon Cablin Oil, Corallina Ofï¬cinalis Extract, Sodium Hyaluronate, Hydrolyzed Hyaluronic Acid, Hyaluronic Acid, Raspberry Ketone, Diisostearyl Malate, Cetearyl Glucoside, Glyceryl Stearate, Caprylyl Glycol, Tromethamine, Dipropylene Glycol, Hydrogenated Lecithin, Cetyl-PG Hydroxyethyl Palmitamide, Dextrin, Propanediol, Sodium Hyaluronate Crosspolymer, Hydrolyzed Glycosaminoglycans, Cholesterol, Benzyl Glycol, Ethylhexylglycerin, Carbomer, Xanthan Gum, Disodium EDTA.']</t>
  </si>
  <si>
    <t>['Good for: Dryness', 'Hyaluronic Acid', 'Good for: Loss of firmness', 'Fragrance Free', 'Hypoallergenic', 'Without Sulfates SLS &amp; SLES']</t>
  </si>
  <si>
    <t>P397625</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</si>
  <si>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</si>
  <si>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</si>
  <si>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P433884</t>
  </si>
  <si>
    <t>Dermask Ultra Jet Peeling Solution</t>
  </si>
  <si>
    <t>['STEP 01: Peeling Essence:', 'Ricinus Communis (Castor) Seed Oil, Olea Europaea (Olive) Fruit Oil, Cyclopentasiloxane, Sucrose, Dimethicone/Vinyl Dimethicone Crosspolymer, Dimethicone, Saccharum Offlcinarum (Sugarcane) Extract, Maltose, Hydrogenated Castor Oil, Polyglceryl-10 Oleate, Sodium Bicarbonate, Polyglyceryl-2 Oleate, Beewax/Cire dâ€™abelle, Silica, Silica Dimethyl Silylate, Copernicia Cerifera (Carnauba) Wax/Cire de carnauba, Rosmarinus Officinalis (Rosemary) Leaf Oil, Dimethiconol, Carbon Dioxide, Rose Flower Oil, Betaine Saliculate, Papin, Glucose.', 'STEP 02: pH Balancing Mask:', 'Water, Butylene Glycol, Glycerin, 1,2-Hexanediol, Citric Acid, Clitoria Ternatea Flower Extract, Lactic Acid, Citrus Aurantifolia (Lima) Fruit Extract, Citrus Limon (Lemon) Fruit Extract, Pyrus Malus (Apple) Fruit Extract, Citrus Aurantium Dulcis (Orange) Fruit Extract, Vitis Vinifera (Grape) Fruit Extract, Xylitylglucoside, Anhydroxylitol, Xylitol, Xanthan Gum, Maltodextrin, Rosmarinus Officinalis (Rosemary) Leaf Oil, Allantoin, Rose Flower Oil, Glucose, PEG-60 Hydrogenated Castor Oil, Ethlhexylglycerin, Disodium EDTA.']</t>
  </si>
  <si>
    <t>P397626</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</si>
  <si>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</si>
  <si>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</si>
  <si>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P397627</t>
  </si>
  <si>
    <t>Dermask Intra Jet Firming Solution</t>
  </si>
  <si>
    <t>P481699</t>
  </si>
  <si>
    <t>Cicapair Tiger Grass Calming Serum Mask</t>
  </si>
  <si>
    <t>['Water/Aqua/Eau, Butylene Glycol, Niacinamide, Glycerin, Centella Asiatica Extract, Diglycerin, Carbomer, Tromethamine, Caffeine, Allantoin, 1,2-Hexanediol, Polyglyceryl-10 Laurate, Xanthan Gum, Caprylyl Glycol, Ethylhexylglycerin, Adenosine, Melia Azadirachta Leaf Extract, Melia Azadirachta Flower Extract, Streptococcus Thermophilus Ferment, Glycine Soja (Soybean) Peptide, Dextrin, Theobroma Cacao (Cocoa) Seed Extract, Althaea Rosea Flower Extract, Prunus Persica (Peach) Resin Extract, Asiaticoside, Centella Asiatica Leaf Extract, Disodium EDTA, Hydroxyacetophenone, Madecassoside.']</t>
  </si>
  <si>
    <t>['Good for: Redness', 'Good for: Dryness', 'Good for: Dullness/Uneven Texture']</t>
  </si>
  <si>
    <t>P457011</t>
  </si>
  <si>
    <t>Cryo Rubber Mask with Firming Collagen</t>
  </si>
  <si>
    <t>0.14 oz/ 4 g Ampoule + 1.41 oz/ 40 g Rubber Mask with Firming Collagen</t>
  </si>
  <si>
    <t>['Step 1 Dr.Jart Collagen 1000 ppm Ampoule:', 'Water/Eau, Dipropylene Glycol, Glycerin, Caprylic/Capric Triglyceride, Niacinamide, Butylene Glycol, 1,2-Hexanediol, PEG-240/HDI Copolymer Bis-Decyltetradeceth-20 Ether, Glyceryl Stearate, PEG-100 Stearate, Sorbitan Sesquioleate, Glycereth-26, Dimethicone, Cetearyl Alcohol, Trehalose, Mangifera Indica (Mango) Seed Butter, Macadamia Ternifolia Seed Oil, Hydrolyzed Collagen, Glyceryl Acrylate/Acrylic Acid Copolymer, Ethylhexylglycerin, Disodium EDTA, Betaine, Allantoin, Adenosine, Eclipta Prostrata Extract, Melia Azadirachta Leaf Extract, Tocopherol, Potassium Laurate, Moringa Oleifera Seed Oil, Undaria Pinnatiï¬da Extract, Musa Sapientum (Banana) Fruit Extract, Cynara Scolymus (Artichoke) Leaf Extract, Brassica Oleracea Capitata (Cabbage) Leaf Extract, Asparagus Ofï¬cinalis Extract, Allium Cepa (Onion) Bulb Extract.', 'Step 2 Dr.Jart Cryo Rubber Firming Mask:', 'Water/Eau, Methylpropanediol, Chondrus Crispus Extract, Glycerin, Xanthan Gum, Ceratonia Siliqua (Carob) Gum, Potassium Chloride, Dipropylene Glycol, Hydroxyace- tophenone, Sucrose, Panthenol, Polyglyceryl-10 Laurate, Algin, Titanium Dioxide/CI 77891, Caprylyl Glycol, Eclipta Prostrata Extract, Allantoin, Calcium Chloride, Dipotassium Glycyrrhizate, Ethylhexylglycerin, Melia Azadirachta Leaf Extract, 1,2-Hexanediol, Disodium EDTA, Sodium Citrate, Ceratonia Siliqua (Carob) Fruit Extract*, Butylene Glycol, Citric Acid, Moringa Oleifera Seed Oil, Xylitylglucoside, Anhydroxylitol, Xylitol, Hydrogen Dimethicone, Glucose, Kaolin, Diatomaceous Earth.']</t>
  </si>
  <si>
    <t>P457012</t>
  </si>
  <si>
    <t>Cryo Rubber Mask with Brightening Vitamin C</t>
  </si>
  <si>
    <t>0.14 oz/ 4 g Ampoule + 1.41 oz/ 40 g Rubber Mask with Brightening Vitamin C</t>
  </si>
  <si>
    <t>['Step 1 Dr.Jart Vitamin C 1000 ppm Ampoule:', 'Water/Eau, Dipropylene Glycol, Glycerin, Caprylic/Capric Triglyceride, Niacinamide, Butylene Glycol, 1,2-Hexanediol, PEG-240/HDI Copolymer Bis-Decyltetradeceth-20 Ether, Glyceryl Stearate, PEG-100 Stearate, Dimethicone, Glycereth-26, Sorbitan Ses-quioleate, Cetearyl Alcohol, Macadamia Ternifolia Seed Oil, Mangifera Indica (Mango) Seed Butter, 3-O- Ethyl Ascorbic Acid*, Trehalose, Glyceryl Acrylate/Acrylic Acid Copolymer, Disodium EDTA, Betaine, Ethyl- hexylglycerin, Curcuma Longa (Turmeric) Root Extract, Melia Azadirachta Flower Extract, Melia Azadirachta Leaf Extract, Melia Azadirachta Bark Extract, Corallina Ofï¬cinalis Extract, Ocimum Sanctum Leaf Extract, Moringa Oleifera Seed Oil, Potassium Laurate, Tocopherol, Asparagus Ofï¬cinalis Extract, Cynara Scolymus (Artichoke) Leaf Extract, Brassica Oleracea Capitata (Cabbage) Leaf Extract, Allium Cepa (Onion) Bulb Extract, Undaria Pinnatiï¬da Extract, Musa Sapientum (Banana) Fruit Extract.', 'Step 2 Dr.Jart Cryo Rubber Brightening Mask:', 'Water/Eau, Methylpropanediol, Chondrus Crispus Extract, Glycerin, Xanthan Gum, Ceratonia Siliqua (Carob) Gum, Potassium Chloride, Dipropylene Glycol, Hydroxya- cetophenone, Butylene Glycol, Sucrose, Panthenol, Polyglyceryl-10 Laurate, Algin, Titanium Dioxide/CI 77891, Caprylyl Glycol, Allantoin, Calcium Chloride, Dipotassium Glycyrrhizate, Ethylhexylglycerin, Disodium EDTA, Sodium Citrate, Coptis Japonica Root Extract, Hippophae Rhamnoides Fruit Extract**, Citric Acid, Xylitylglucoside, Anhydroxylitol, Xylitol, Hydrogen Dimethicone, Glucose, Kaolin, Diatomaceous Earth.']</t>
  </si>
  <si>
    <t>P457010</t>
  </si>
  <si>
    <t>Cryo Rubber Mask with Soothing Allantoin</t>
  </si>
  <si>
    <t>0.14 oz/ 4 g Ampoule + 1.41 oz/ 40 g Rubber Mask with Soothing Allantoin</t>
  </si>
  <si>
    <t>['Step One Dr.Jart Allantoin 1000 PPM Ampoule:', 'Water/Eau, Dipropylene Glycol, Glycerin, Caprylic/Capric Triglyceride, Niacinamide, Butylene Glycol, 1,2-Hexanediol, PEG-240/HDI Copolymer Bis-Decyltetradeceth-20 Ether, Glyceryl Stearate, PEG-100 Stearate, Glycereth-26, Dimethicone, Sorbitan Sesquioleate, Cetearyl Alcohol, Macadamia Ternifolia Seed Oil, Mangifera Indica (Mango) Seed Butter, Allantoin, Trehalose, Glyceryl Acrylate/Acrylic Acid Copolymer, Disodium EDTA, Ethylhexylglycerin, Betaine, Melia Azadirachta Leaf Extract, Melia Azadirachta Flower Extract, Potassium Laurate, Tocopherol, Brassica Oleracea Capitata (Cabbage) Leaf Extract, Allium Cepa (Onion) Bulb Extract, Asparagus Ofï¬cinalis Extract, Cynara Scolymus (Artichoke) Leaf Extract, Undaria Pinnatiï¬da Extract, Musa Sapientum (Banana) Fruit Extract.', 'Step Two Dr.Jart Cryo Rubber Soothing Mask:', 'Water/Eau, Methylpropanediol, Chondrus Crispus Extract, Gl- Ycerin, Xanthan Gum, Ceratonia Siliqua (Carob) Gum, Potassium Chloride, Dipropylene Glycol, Hydroxy- Acetophenone, Sucrose, Panthenol, Polyglyceryl-10 Laurate, Algin, Titanium Dioxide/CI 77891, Caprylyl Glycol, Melia Azadirachta Leaf Extract, Allantoin, Calcium Chloride, Melia Azadirachta Flower Extract, Dipotassium Glycyrr- Hizate, Coccinia Indica Fruit Extract, Ethylhexylglycerin, Disodium EDTA, Sodium Citrate, Solanum Melongena (Eggplant) Fruit Extract, Aloe Barbadensis Flower Extract, Citric Acid, Ocimum Sanctum Leaf Extract, Xylitylg- Lucoside, 1,2-Hexanediol, Anhydroxylitol, Curcuma Longa (Turmeric) Root Extract, Corallina Ofï¬cinalis Extract, Xylitol, Centella Asiatica Extract*, Hydrogen Dimethicone, Glucose, Kaolin, Diatomaceous Earth/Terre De DiatomÃ©es.']</t>
  </si>
  <si>
    <t>P457009</t>
  </si>
  <si>
    <t>Cryo Rubber Mask with Moisturizing Hyaluronic Acid</t>
  </si>
  <si>
    <t>P459127</t>
  </si>
  <si>
    <t>Platinum Lip Plump SPF 30</t>
  </si>
  <si>
    <t>Dr. Lara Devgan Scientific Beauty</t>
  </si>
  <si>
    <t>0.10 oz/ 3 mL</t>
  </si>
  <si>
    <t>['Homosalate 15.0% Octinoxate 7.5% Octisalate 5.0% Avobenzone 3.0%, Hydrogenated Polyisobutene, Ethylene/Propylene/Styrene Copolymer, Butylene/Ethylene/Styrene Copolymer, Octocrylene, Benzyl Nicotinate, Glycerin, Cetearyl Ethylhexanoate, Sorbitan Isostearate, Portulaca Pilosa Extract, Sucrose Cocoate, Palmitoyl Tripeptide-38, Sodium Hyaluronate, Menthone Glycerin Acetal, Stevia Rebaudiana Leaf/Stem Powder, Niacinamide, Tocopheryl Acetate, Hydrolyzed Sodium Hyaluronate, Glutathione, Ergothioneine, Ceramide NP, Ceramide AP, Ceramide EOP, Phytosphingosine, Cholesterol, Sodium Lauroyl Lactylate, Carbomer, Xanthan Gum, Yucca Schidigera Root Extract, Salix Alba (Willow) Bark Extract, Panthenol, Essential Oil of Spearmint (Mentha Viridis), Essential Oil of Peppermint (Mentha Piperita), Flavor']</t>
  </si>
  <si>
    <t>['Vegan', 'Hyaluronic Acid', 'Plumping', 'Hydrating', 'Good for: Dryness', 'SPF']</t>
  </si>
  <si>
    <t>P459130</t>
  </si>
  <si>
    <t>['Water, Glycerin, Niacinamide, Sodium Chondroitin Sulfate, Methyl Glucoside Phosphate Proline Lysine Copper Complex, Glycosaminoglycans, Bambusa Vulgaris Leaf/Stem Extract, Pisum Sativum (Pea) Extract, Glucosamine HCl, Sodium Hyaluronate, Panthenol, Phenoxyethanol, Ethylhexylglycerin, Polysorbate 20, Disodium EDTA.']</t>
  </si>
  <si>
    <t>['Good for: Dark Circles', 'Good for: Anti-Aging', 'Good for: Loss of firmness', 'Good for: Dryness', 'Hyaluronic Acid', 'Cruelty-Free']</t>
  </si>
  <si>
    <t>P459128</t>
  </si>
  <si>
    <t>Vitamin C+B+E Ferulic Serum</t>
  </si>
  <si>
    <t>['L-Ascorbic Acid (Vitamin C) 15 %, dl-Tocopherol (Vitamin E) 1%, Ferulic Acid 0.5%, Acetyl Octapeptide-3, Deionized Water, Ascorbic Acid, Ethoxydiglycol, PPG-26-Buteth-26, PEG-40 Hydrogenated Castor Oil, Tocopherol, Glycerin, Acetyl Octapeptide-3, Ferulic Acid, Panthenol, Sodium Hyaluronate, Phenoxyethanol, Triethanolamine, Sodium Metabisulfite.']</t>
  </si>
  <si>
    <t>['Good for: Dark spots', 'Good for: Anti-Aging', 'Vitamin C', 'Without Sulfates SLS &amp; SLES', 'Cruelty-Free', 'Vegan']</t>
  </si>
  <si>
    <t>P459129</t>
  </si>
  <si>
    <t>Peptide Eye Cream</t>
  </si>
  <si>
    <t>['Water, Helianthus Annuus (Sunflower) Seed Oil, Glycerin, Dimethicone, Isopropyl Palmitate, Palmitoyl Tripeptide-1, Palmitoyl Tetrapeptide-7, Steareth-20, Chrysin, N-Hydroxysuccinimide, Butylene Glycol, Carbomer, Polysorbate 20, Glycol Distearate, Glyceryl Stearate, PEG-100 Stearate, Stearic Acid, Stearyl Alcohol, Phytonadione, Vitis Vinifera (Grape) Seed Oil, Persea Gratissima (Avocado) Oil, Tocopheryl Acetate, Allantoin, Titanium Dioxide, Tetrasodium EDTA, Triethanolamine, Phenoxyethanol, Ethylhexylglycerin.']</t>
  </si>
  <si>
    <t>['Good for: Dark Circles', 'Good for: Anti-Aging', 'Good for: Dullness/Uneven Texture', 'Hyaluronic Acid', 'Without Sulfates SLS &amp; SLES', 'Cruelty-Free']</t>
  </si>
  <si>
    <t>P459126</t>
  </si>
  <si>
    <t>Platinum Long Lash Serum</t>
  </si>
  <si>
    <t>['Water, Acetyl Tetrapeptide-3, Butylene Glycol, Trifolium Pratense/Clover Flower Extract, Hydroxyethylcellulose, Myristoyl Pentapeptide-17, Glycerin, Ethylhexylglycerin, Panthenol, Disodium EDTA, Sodium Citrate, Sodium Hydroxide, Dextran, Citric Acid, Phenoxyethanol.']</t>
  </si>
  <si>
    <t>['Clean at Sephora', 'Lengthening', 'Without Parabens', 'Without Sulfates SLS &amp; SLES', 'Cruelty-Free']</t>
  </si>
  <si>
    <t>P469121</t>
  </si>
  <si>
    <t>Microdermabrasion Scrub</t>
  </si>
  <si>
    <t>['Sugar Cane Extract, Lemon Fruit Extract, Apple Fruit Extract, Green Tea Leaf Extract, Water, Pumice, Glycerin, Caprylic/Capric Triglyceride, Dimethicone, Ethylhexyl Palmitate, Cetyl Alcohol, Stearyl Alcohol, Titanium Dioxide, Cetearyl Alcohol, Saccharum Officinarum Sugar Cane Extract, Citrus Medica Limonum Lemon Extract, Pyrus Malus Apple Extract, Camellia Sinensis Green Tea Leaf Extract, Gluconolactone, Ceteareth-20, Glyceryl Stearate, PEG-100 Stearate, Sodium Acrylate/Sodium Acryloyldimethyl Taurate Copolymer, Isohexadecane, Polysorbate 80, Sodium Benzoate, Xanthan Gum, Sodium Magnesium Silicate, Tetrasodium EDTA, Fragrance, Blue 1.']</t>
  </si>
  <si>
    <t>P476849</t>
  </si>
  <si>
    <t>Platinum Lip Plump</t>
  </si>
  <si>
    <t>['Hydrogenated Polyisobutene, Ethylene/Propylene/Styrene Copolymer,Benzyl Nicotinate, Flavor, Glycerin, Palmitoyl Tripeptide-38,Sodium Hyaluronate, Ceramide NP, Ceramide EOP, Ceramide AP, Ergothioneine, Glutathione, Cholesterol, Phytosphingosine, Tocopheryl Acetate, Niacinamide, Panthenol, Salix Nigra (Willow) Bark Extract, Yucca Glauca Root Extract, Cetearyl Ethylhexanoate, Sorbitan Isostearate, Menthone Glycerin Acetal, Portulaca Pilosa Extract, Butylene/Ethylene/Styrene Copolymer, Stevia Rebaudianna Leaf/Stem Powder, Purified Water, Sodium Lauroyl Lactylate, Sucrose Cocoate, Xanthan Gum, Mentha Viridis (Spearmint) Leaf Oil, Carbomer, Mentha Arvensis Leaf Oil, Mentha piperita Leaf/Stem Oil.']</t>
  </si>
  <si>
    <t>['Plumping', 'Hydrating', 'Good for: Dryness', 'Hyaluronic Acid', 'Vegan', 'Cruelty-Free']</t>
  </si>
  <si>
    <t>P475930</t>
  </si>
  <si>
    <t>Extreme Lengthening Mascara</t>
  </si>
  <si>
    <t>['Beeswax, Polyvinyl Alcohol, Brazilla Palmitate, Glycerin, Stearic Acid, Glyceryl Stearate, Cyclopentadimethylsiloxane, Polyvinylpyrrolidone, Acrylic Acid (Ester) Copolymer, Hydroxypropyl Ester, Carbon Black Cl 77266.']</t>
  </si>
  <si>
    <t>['Lengthening', 'Curling', 'Waterproof', 'Long-wearing', 'Cruelty-Free', 'Vegan']</t>
  </si>
  <si>
    <t>P480441</t>
  </si>
  <si>
    <t>Retinol + Bakuchiol Serum 2.5x</t>
  </si>
  <si>
    <t>['Isopentyldiol, Dimethyl Isosorbide, Polysorbate 80, Ethoxydiglycol, Caffeine, Camellia Sinensis (Green Tea) Polyphenols, Retinol, Polysorbate 20, Bakuchiol, Purified Water, Glycyrrhiza Glabra (Licorice) Root Extract, Camellia Sinensis (Black Tea) Leaf Extract, Glycerin.']</t>
  </si>
  <si>
    <t>['Good for: Anti-Aging', 'Good for: Dark spots', 'Good for: Dullness/Uneven Texture', 'Retinol', 'Good for: Pores', 'Cruelty-Free']</t>
  </si>
  <si>
    <t>P480440</t>
  </si>
  <si>
    <t>Advanced Revitalizing Cleanser</t>
  </si>
  <si>
    <t>7.1 oz/ 202 g</t>
  </si>
  <si>
    <t>['Water/Aqua/Eau, Decyl Glucoside, Cocamidopropyl Hydroxysultaine, Cocamidopropyl Betaine, Cocamide MIPA, PEG-150 Pentaerythrityl Tetrastearate, Glycol Distearate, Aloe Barbadensis Leaf Extract, Cucumis Sativus Fruit Extract, Kaempferia Galanga Root Extract,Salvia Sclarea Extract, Citrus Aurantium Dulcis Peel Oil, Prunus Amygdalus Dulcis Oil, Citrus Grandis Peel Oil, Citrus Aurantifolia Oil, Zingiber Officinale Root Oil, Citrus Aurantium Bergamia Fruit Oil, Mentha Piperita Oil, Sodium Hyaluronate, Saccharide Isomerate, Panthenol, Glycerin, Disodium Laureth Sulfosuccinate, Disodium Lauryl Sulfosuccinate, PEG-6 Caprylic/Capric Glycerides, Disodium EDTA, Citric Acid, Sodium Hydroxide, Methylchloroisothiazolinone, Methylisothiazolinone.']</t>
  </si>
  <si>
    <t>['Hyaluronic Acid', 'Hydrating', 'Good for: Pores', 'Fragrance Free', 'Without Parabens', 'Cruelty-Free']</t>
  </si>
  <si>
    <t>P464238</t>
  </si>
  <si>
    <t>Peptide + Ceramide Repairing Moisturizer</t>
  </si>
  <si>
    <t>Dr. Zenovia Skincare</t>
  </si>
  <si>
    <t>['Purified Water, Cyclopentasiloxane, Sodium PCA, Glycerin, Caprylic/Capric Triglyceride, Polysorbate-60, Cetearyl Alcohol, Yucca Glauca Root Extract, Bakuchiol, Dimethicone, Cetearyl Glucoside, Polyacrylamide, C13-14 Isoparaffin, Laureth-7, Ceramide NP, Ceramide AP, Ceramide EOP, Sodium Hyaluronate, Phytosphingosine, Cholesterol, Sodium Lauroyl Lactylate, Camellia Sinensis (Green Tea) Polyphenols, Malus Domestica Fruit Cell Culture Extract, Genistein, Punica Granatum Sterols, Cucumis Sativus (Cucumber) Fruit Extract, Aloe Barbadensis Leaf Juice, Squalane, Ceramide 2, Tetrapeptide-21, Resveratrol, Bisabolol, Caffeine USP, Tocopherol Acetate, Lecithin, Glyceryl Stearate, PEG-100 Stearate, Dimethicone Crosspolymer, Carbomer, Xanthan Gum, Phenoxyethanol, Sorbic Acid, Caprylyl Glycol, Disodium EDTA, Fragrance.']</t>
  </si>
  <si>
    <t>['Good for: Loss of firmness', 'Good for: Anti-Aging', 'Good for: Dark Circles', 'Without Parabens', 'Cruelty-Free']</t>
  </si>
  <si>
    <t>P464243</t>
  </si>
  <si>
    <t>10% Benzoyl Peroxide Acne Cleanser</t>
  </si>
  <si>
    <t>['Benzoyl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t>
  </si>
  <si>
    <t>['Best for Oily, Combo, Normal Skin', 'Good for: Acne/Blemishes', 'Without Parabens', 'Gluten Free', 'Without Silicones', 'Cruelty-Free']</t>
  </si>
  <si>
    <t>P464239</t>
  </si>
  <si>
    <t>Aloe Vera Blemish Soothing Moisturizer</t>
  </si>
  <si>
    <t>['Purified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</si>
  <si>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['Best for Oily, Combo, Normal Skin', 'Good for: Dullness/Uneven Texture', 'Good for: Acne/Blemishes', 'Without Parabens', 'Gluten Free', 'Cruelty-Free']</t>
  </si>
  <si>
    <t>P464245</t>
  </si>
  <si>
    <t>Bakuchiol Hydrating Cleanser</t>
  </si>
  <si>
    <t>['Purified Water, Sodium Laureth Sulfate, Cocamidopropyl Betaine, Lauramide DEA, Glycol Distearate, Glycerin, Ectoin, Hydrolyzed Glycosaminoglycans, Resveratrol, Bakuchiol, Camellia Sinensis (Green Tea) Polyphenols, Camellia Sinensis (Green Tea) Leaf Extract, Panthenol, Chamomilla Recutita (Matricaria) Flower Extract, Cucumis Sativus (Cucumber) Fruit Extract, Lavandula Angustifolia (Lavender) Oil, Genistein, Punica Granatum Sterols, Aloe Barbadensis Leaf Juice, Sodium PCA, Leuconostoc/Radish Root Ferment Filtrate, Bisabolol, Yucca Glauca Root Extract, Emblica Officinalis Fruit Extract, Tocopherol Acetate, Phospholipids, Citric Acid, Caprylyl Glycol, Steareth-4, Sorbic Acid, Phenoxyethanol, Disodium EDTA, Fragrance.']</t>
  </si>
  <si>
    <t>['Good for: Dark Circles', 'Good for: Anti-Aging', 'Good for: Dryness', 'Without Parabens', 'Gluten Free', 'Cruelty-Free']</t>
  </si>
  <si>
    <t>P467617</t>
  </si>
  <si>
    <t>Clear Complexion Acne Solutions System</t>
  </si>
  <si>
    <t>['10% Benzoyl Peroxide Acne Cleanser:', 'Benzoyl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 '5% Benzoyl Peroxide Acne Spot Treatment:', 'Benzoyl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 'Aloe Vera Blemish Soothing Moisturizer:', 'Purified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</si>
  <si>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['Best for Oily, Combo, Normal Skin', 'Good for: Pores', 'Good for: Acne/Blemishes', 'Without Parabens', 'Without Phthalates', 'Cruelty-Free']</t>
  </si>
  <si>
    <t>P464241</t>
  </si>
  <si>
    <t>5% Benzoyl Peroxide Acne Spot Treatment</t>
  </si>
  <si>
    <t>['Benzoyl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t>
  </si>
  <si>
    <t>['Best for Oily, Combo, Normal Skin', 'Good for: Acne/Blemishes', 'Fragrance Free', 'Without Parabens', 'Without Silicones', 'Cruelty-Free']</t>
  </si>
  <si>
    <t>P464234</t>
  </si>
  <si>
    <t>Advanced Retinol Night Repair Treatment</t>
  </si>
  <si>
    <t>['Cyclopentasiloxane, Caprylyl Methicone, Dimethicone Crosspolymer, PEG-12 Dimethicone/PPG-20 Crosspolymer, Caffeine, Disiloxane, Aloe Barbadensis Leaf Juice, Camellia Sinensis (Green Tea) Polyphenols, Retinol, Resveratrol, Bakuchiol, Sodium Hyaluronate, PEG/PPG-18/18 Dimethicone, Genistein, Punica Granatum Sterols, Tocopherol Acetate, Cucumis Sativus (Cucumber) Fruit Extract, Glycerin, PurifiedWater, Polysorbate 20.']</t>
  </si>
  <si>
    <t>['Best for Oily, Combo, Normal Skin', 'Good for: Acne/Blemishes', 'Good for: Anti-Aging', 'Good for: Dullness/Uneven Texture', 'Retinol', 'Cruelty-Free']</t>
  </si>
  <si>
    <t>P464235</t>
  </si>
  <si>
    <t>Inflam-Aging Night Repair Treatment</t>
  </si>
  <si>
    <t>['Purified Water, Squalane, Cyclopentasiloxane, Glyceryl Stearate, Behenyl Alcohol, Caffeine, Palmitic Acid, Stearic Acid, Lecithin, Sodium Hyaluronate, Lauryl Alcohol, Myristyl Alcohol, Cetyl Alcohol, Dimethicone, Caprylyl Glycol, Sorbic Acid, Bakuchiol, Camellia Sinensis (Green Tea) Polyphenols, Resveratrol, Cucumis Sativus (Cucumber) Fruit Extract, Bisabolol, Genistein, Tocopherol Acetate, Chamomilla Recutita (Matricaria) Flower Extract, Helianthus Annuus (Sunflower) Seed Oil, Rosmarinus Officinalis (Rosemary) Leaf Extract, Punica Granatum Sterols, Aloe Barbadensis Leaf Juice, Polysorbate-20, Carbomer, Potassium Hydroxide, Phenoxyethanol, Tetrasodium EDTA.']</t>
  </si>
  <si>
    <t>['Good for: Dark Circles', 'Good for: Anti-Aging', 'Good for: Loss of firmness', 'Hyaluronic Acid', 'Without Parabens', 'Cruelty-Free']</t>
  </si>
  <si>
    <t>P483128</t>
  </si>
  <si>
    <t>Scar Gel Treatment</t>
  </si>
  <si>
    <t>.75 oz / 22 mL</t>
  </si>
  <si>
    <t>['Glycerin, Dimethicone, Bakuchiol, Cucumis Sativus (Cucumber) Fruit Extract, Camellia Sinensis (Green Tea) Polyphenols, Punica Granatum Sterols, Bromelain, Papain, Allantoin, Tocopherol, Soy Isoflavones, Genistein, Tocopheryl Acetate, Purified Water, Resveratrol, HEA/Sodium Acryloyldimethyltaurate /Stearath-20 Methacrylate Copolymer, C13-C14 Isoparaffin, Polysorbate 80, Decyl Glucoside, Phenoxyethanol.']</t>
  </si>
  <si>
    <t>['Good for: Redness', 'Good for: Dullness/Uneven Texture', 'Best for Dry Skin', 'Hydrating', 'Good for: Acne/Blemishes']</t>
  </si>
  <si>
    <t>P464242</t>
  </si>
  <si>
    <t>Hyaluronic Acid + Peptide Serum</t>
  </si>
  <si>
    <t>['Purified Water, Glycerin, Sodium PCA, Sodium Hyaluronate, Hydrolyzed Sodium Hyaluronate, Resveratrol, Bakuchiol, Camellia Sinensis (White Tea) Extract, Camellia Sinensis (Green Tea) Extract, Genistein, Punica Granatum Sterols, Cucumis Sativus (Cucumber) Fruit Extract, Aloe Barbadensis Leaf Juice, Palmitoyl Tripeptide-28, Ergothioneine, Glutathione, Zinc PCA, Copper PCA, Tocopherol Acetate, Phenoxyethanol, Disodium EDTA.']</t>
  </si>
  <si>
    <t>['Hyaluronic Acid', 'Best for Dry, Combo, Normal Skin', 'Good for: Dryness', 'Good for: Anti-Aging', 'Good for: Loss of firmness', 'Hydrating']</t>
  </si>
  <si>
    <t>P464244</t>
  </si>
  <si>
    <t>Vitamin C Brightening Toner</t>
  </si>
  <si>
    <t>['Purified Water, Methyl Gluceth-20, Sodium PCA, Hamamelis Virginiana (Witch Hazel) Extract, Chamomilla Recutita (Matricaria) Flower Extract, Camellia Sinensis (Green Tea) Leaf Extract, Camellia Sinensis (Green Tea) Polyphenols, Camellia Sinensis (White Tea) Leaf Extract, Symphytum Officinale (Comfrey) Extract, Cucumis Sativus (Cucumber) Fruit Extract, Punica Granatum Sterols, Genistein, Aloe Barbadensis Leaf Juice, Tocopherol Acetate, Resveratrol, Bakuchiol, Sea Salt, Ascorbic Acid, Panthenol, Lavandula Angustifolia (Lavender) Oil, Glycerin, Polysorbate 20, Sodium Benzoate, Disodium EDTA, Phenoxyethanol.']</t>
  </si>
  <si>
    <t>['Best for Oily, Combo, Normal Skin', 'Good for: Pores', 'Good for: Dullness/Uneven Texture', 'Good for: Dark spots', 'Vitamin C', 'Cruelty-Free']</t>
  </si>
  <si>
    <t>P464240</t>
  </si>
  <si>
    <t>10% Glycolic Acne Control Peel Pads</t>
  </si>
  <si>
    <t>60 Pads</t>
  </si>
  <si>
    <t>['Salicylic Acid 2.0%, Purified Water, Glycolic Acid, SD Alcohol 40B, Hamamelis Virginiana (Witch Hazel) Water, Ammonium Hydroxide, Aloe Barbadensis Leaf Juice, Bakuchoil, Cucumis Sativus (Cucumber) Fruit Extract, Glycerin, Punica Granatum Sterols, Resveratrol, Genistein, Tocopherol Acetate, Polysorbate 20, Sodium Benzoate, Acetone, Disodium EDTA.']</t>
  </si>
  <si>
    <t>['Good for: Acne/Blemishes', 'Best for Oily, Combo, Normal Skin', 'AHA/Glycolic Acid', 'Salicylic Acid', 'Fragrance Free', 'Without Parabens']</t>
  </si>
  <si>
    <t>P464237</t>
  </si>
  <si>
    <t>Retinol Recovery Eye Cream</t>
  </si>
  <si>
    <t>['Purified Water, Glycerin, Glyceryl Dilaurate, Myristyl Myristate, Acrylates Copolymer, Acrylates/Steareth-20 Methacrylate Copolymer, Octyldodecyl Stearoyl Stearate, Aloe Barbadensis Leaf Juice, Caprylic/Capric Triglyceride, Glyceryl Acrylate/Acrylic Acid polymer, Glyceryl Stearate, Tocopheryl Acetate, Sodium PCA, PEG-100 Stearate, Macrocystis Pyrifera (kelp) Extract, Camellia Sinensis (Green Tea) Polyphenols, Myristyl Laurate, Punica Granatum Sterols, Genistein, Resveratrol, Cucumis Sativus (Cucumber) Fruit Extract, Bakuchiol Punica Granatum Sterols, Hesperidin Methyl Chalcone, Sodium Hyaluronate, Pinanediol, Camphanediol, Dipeptide-2, N-Hydroxysuccinimide, Chrysin, Palmitoyl Tripeptide-1, Palmitoyl Tetrapeptide-7, Phytonadione (Vitamin K), Silybum Marianum Fruit Extract, Retinol, Polysorbate-20, Phospholipids, Hydrolyzed Vegetable Protein, Phyllanthus Emblica Fruit Extract, Cetyl Alcohol, Myristyl Alcohol, Lauryl Alcohol, Behenyl Alcohol, Palmitic Acid, Stearic Acid, Lecithin, Ascorbic acid, Arnica Montana Powder, Leuconostoc/Radish Root Ferment Filtrate, Polyacrylamide, C13-14 Isoparaffin, Laureth-7, Steareth-20, PVP, Butylated PVP, Caprylyl Glycol, Butylene Glycol, Phenoxyethanol, Sorbic Acid, Disodium EDTA.']</t>
  </si>
  <si>
    <t>['Best for Normal Skin', 'Good for: Loss of firmness', 'Good for: Dark Circles', 'Retinol', 'Without Parabens', 'Cruelty-Free']</t>
  </si>
  <si>
    <t>P427421</t>
  </si>
  <si>
    <t>Protini Polypeptide Firming Refillable Moisturizer</t>
  </si>
  <si>
    <t>Drunk Elephant</t>
  </si>
  <si>
    <t>['Water/Aqua/Eau,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</si>
  <si>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['Refill Available', 'Good for: Dullness/Uneven Texture', 'Good for: Loss of firmness', 'Clean at Sephora', 'Good for: Anti-Aging', 'Good for: Dryness']</t>
  </si>
  <si>
    <t>P392246</t>
  </si>
  <si>
    <t>T.L.C. Framboos Glycolic Resurfacing Night Serum</t>
  </si>
  <si>
    <t>['Water/Aqua/Eau,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Ethylhexylglycerin.']</t>
  </si>
  <si>
    <t>['Good for: Dullness/Uneven Texture', 'Good for: Pores', 'Clean at Sephora', 'Good for: Anti-Aging', 'AHA/Glycolic Acid', 'Good for: Acne/Blemishes']</t>
  </si>
  <si>
    <t>P426836</t>
  </si>
  <si>
    <t>Beste No. 9 Jelly Cleanser</t>
  </si>
  <si>
    <t>['Water,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t>
  </si>
  <si>
    <t>['Vegan', 'Community Favorite', 'Clean at Sephora', 'Fragrance Free', 'Without Sulfates SLS &amp; SLES', 'Cruelty-Free']</t>
  </si>
  <si>
    <t>P406712</t>
  </si>
  <si>
    <t>B-Hydra Intensive Hydration Serum with Hyaluronic Acid</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</si>
  <si>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</si>
  <si>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P415777</t>
  </si>
  <si>
    <t>T.L.C. Sukari Babyfacial AHA + BHA Mask</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</si>
  <si>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</si>
  <si>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['Good for: Dullness/Uneven Texture', 'Community Favorite', 'Good for: Pores', 'Clean at Sephora', 'Good for: Anti-Aging', 'AHA/Glycolic Acid']</t>
  </si>
  <si>
    <t>P432668</t>
  </si>
  <si>
    <t>D-Bronzi Anti-Pollution Bronzing Drops with Peptides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</si>
  <si>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</si>
  <si>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['Good for: Dullness/Uneven Texture', 'Good for: Loss of firmness', 'Clean at Sephora', 'Good for: Anti-Aging', 'Good for: Dark spots', 'Cruelty-Free']</t>
  </si>
  <si>
    <t>P446938</t>
  </si>
  <si>
    <t>Lala Retro Whipped Refillable Moisturizer with Ceramides</t>
  </si>
  <si>
    <t>['Water/Aqua/Eau, Glycerin, Caprylic/ 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EOP,Sodium Hyaluronate Crosspolymer, Ceramide NP, Phytosphingosine, Ceteareth-20, Trisodium Ethylenediamine Disuccinate, Tocopherol, Sodium Lauroyl Lactylate, Sodium Hydroxide, Citric Acid, Carbomer, Xanthan Gum, Caprylyl Glycol, Chlorphenesin, Phenoxyethanol, Ethylhexylglycerin.']</t>
  </si>
  <si>
    <t>['Vegan', 'Refill Available', 'Good for: Loss of firmness', 'Clean at Sephora', 'Good for: Anti-Aging', 'Good for: Dryness']</t>
  </si>
  <si>
    <t>P403818</t>
  </si>
  <si>
    <t>Lippe Balm</t>
  </si>
  <si>
    <t>['Cocos Nucifera (Coconut) Oil, Sclerocarya Birrea Seed Oil, Butyrospermum Parkii (Shea) Butter, Caprylic/Capric Triglyceride, Bis-Diglyceryl Polyacyladipate-2, Beeswax/Cera Alba/Cire dâ€™abeille, Ozokerite, Polyisobutene, Glycine Soja (Soybean) Oil, Copernicia Cerifera (Carnauba) Wax/Cera Carnauba/Cire de carnauba, Euphorbia Cerifera (Candelilla) Wax/Candelilla Cera/Cire de candelilla, Camellia Oleifera Leaf Extract, Dictyopteris Membranacea Extract, Magnolia Grandiflora Bark Extract, Carthamus Tinctorius (Safflower) Seed Oil, Persea Gratissima (Avocado) Oil, Schinziophyton Rautanenii (Mongongo) Kernel Oil, Vaccinium Macrocarpon (Cranberry) Seed Oil, Tocopheryl Acetate, Dipotassium Glycyrrhizate, Palmitoyl Tripeptide-1, Tetrahexyldecyl Ascorbate, Ethylhexyl Palmitate, Dicaprylyl Ether, Tribehenin, Sorbitan Isostearate, Lauryl Alcohol, Linoleic Acid, Linolenic Acid, Caprylyl Glycol, Phenoxyethanol.']</t>
  </si>
  <si>
    <t>['Clean at Sephora', 'Good for: Dryness']</t>
  </si>
  <si>
    <t>P392245</t>
  </si>
  <si>
    <t>Virgin Marula Luxury Face Oil</t>
  </si>
  <si>
    <t>['100% Unrefined Sclerocraya Birrea (Marula) Kernel Oil.']</t>
  </si>
  <si>
    <t>P400259</t>
  </si>
  <si>
    <t>C-Firma Fresh Vitamin-C Day Serum</t>
  </si>
  <si>
    <t>.94 oz/ 28 mL</t>
  </si>
  <si>
    <t>['Water/Aqua/Eau,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t>
  </si>
  <si>
    <t>['Good for: Dullness/Uneven Texture', 'Good for: Loss of firmness', 'Community Favorite', 'Vitamin C', 'Clean at Sephora', 'Good for: Dark spots']</t>
  </si>
  <si>
    <t>P442566</t>
  </si>
  <si>
    <t>Slaai  Makeup-Melting Butter Cleanser</t>
  </si>
  <si>
    <t>['Ethylhexyl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t>
  </si>
  <si>
    <t>P429515</t>
  </si>
  <si>
    <t>C-Tango Vitamin C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</si>
  <si>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</si>
  <si>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P419222</t>
  </si>
  <si>
    <t>Umbra Sheer Physical Daily Defense SPF 30</t>
  </si>
  <si>
    <t>['Zinc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t>
  </si>
  <si>
    <t>P439926</t>
  </si>
  <si>
    <t>A-Passioni Retinol Cream</t>
  </si>
  <si>
    <t>['Water/Aqua/Eau, Glycerin, Coco-Caprylate, Stearic Acid, Coconut Alkanes, Glyceryl Stearate, Niacinamide, Caprylic/Capric Triglyceride, Cetearyl Alcohol, Pentylene Glycol, Passiflora Edulis Seed Oil, Retinol, Simmondsia Chinensis (Jojoba) Seed Oil, Sclerocarya Birrea Seed Oil, Prunus Armeniaca (Apricot) Kernel Oil, Cetyl Ethylhexanoate, Palmitoyl Tripeptide-1, Palmitoyl Tetrapeptide-7, Brassica Oleracea Acephala Leaf Extract, Brassica Oleracea Italica (Broccoli) Extract, Tetrahexyldecyl Ascorbate, Chrysin, Persea Gratissima (Avocado) Oil, Linoleic Acid, Linolenic Acid, Ceramide NP, Xanthophylls, Phytosphingosine, Phytosterols, Jojoba Esters, Physalis Pubescens Fruit Juice, Stearyl Glycyrrhetinate, Oryza Sativa (Rice Bran) Extract, Glycine Soja (Soybean) Oil, Carthamus Tinctorium (Safflower) Seed Oil, Palmitoyl Hexapeptide-12, Cetyl Palmitate, Trehalose, Lauric Acid, Sodium Hyaluronate Crosspolymer, Olea Europaea (Olive) Fruit Oil, Glucosamine HCL, Tocopheryl Acetate, Coco-Caprylate/Caprate, Pisum Sativum (Pea) Extract, Tocopherol, Bambusa Vulgaris Leaf/Stem Extract, Phenoxyethanol, Caprylyl Glycol, Carbomer, Trideceth-6 Phosphate, N-Hydroxysuccinimide, Ceteareth-20, Sodium Hydroxide, Laureth-23, Steareth-20, Propanediol, Chlorhexidine Digluconate, Polysorbate 20, Trisodium Ethylenediamine Disuccinate, Chlorphenesin, Potassium Sorbate, Ethylhexylglycerin.']</t>
  </si>
  <si>
    <t>['Good for: Dullness/Uneven Texture', 'Good for: Loss of firmness', 'Clean at Sephora', 'Retinol', 'Good for: Anti-Aging', 'Good for: Dark spots']</t>
  </si>
  <si>
    <t>P454120</t>
  </si>
  <si>
    <t>F-Balm Electrolyte Waterfacial Mask</t>
  </si>
  <si>
    <t>['Water/Aqua/Eau, Squalane, Propanediol, Niacinamide, Olive Oil Glycereth-8 Esters, Coconut Alkanes, Cocos Nucifera (Coconut) Water, Simmondsia Chinensis (Jojoba) Seed Oil, Ammonium Acryloyldimethyltaurate/VP Copolymer, Glycerin, Mannitol, Sclerocarya Birrea Seed Oil, Sclerocarya Birrea Seed Butter, Sodium PCA, Opuntia Tuna Fruit Extract, Linum Usitatissimum (Linseed) Seed Oil, Sorbitol, Quercetin, Trehalose, Zea Mays (Corn) Oil, Cetyl Alcohol, Sucrose, Creatine, Inositol, Pentylene Glycol, Ferulic Acid, Hydroxytyrosol, Behenic Acid, Linoleic Acid, Cholesterol, Ceramide NS, Ceramide AP, Ceramide EOS, Ceramide NP, Ceramide EOP,  Phospholipids, Sodium Hyaluronate Crosspolymer, Magnesium PCA, Microcrystalline Cellulose, Adenosine, Sodium Hyaluronate, Xanthan Gum, Caprooyl Phytosphingosine, Ascorbyl Palmitate, Hydroxypropyl Methylcellulose, Caprooyl Sphingosine, Coco-Caprylate/Caprate, Ceteareth-25, Citric Acid, Glyceryl Caprylate, Phenoxyethanol, Caprylyl Glycol, Sodium Benzoate, Tocopherol, Chlorphenesin, Potassium Sorbate, Ethylhexylglycerin.']</t>
  </si>
  <si>
    <t>P419223</t>
  </si>
  <si>
    <t>Shaba Complex Firming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</si>
  <si>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 Ethylhexylglycerin.']</t>
  </si>
  <si>
    <t>P460515</t>
  </si>
  <si>
    <t>E-Rase Milki Micellar Water</t>
  </si>
  <si>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</si>
  <si>
    <t>['Vegan', 'Clean at Sephora', 'Good for: Dryness', 'Fragrance Free']</t>
  </si>
  <si>
    <t>P462347</t>
  </si>
  <si>
    <t>E-Rase Milki Micellar Water Mini</t>
  </si>
  <si>
    <t>P419221</t>
  </si>
  <si>
    <t>Umbra Tinte Physical Daily Defense SPF 30</t>
  </si>
  <si>
    <t>['Zinc Oxide 20%, 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Sodium C14-16 Olefin Sulfonate, Phenoxyethanol, Chlorphenesin, Sodium Dehydroacetate, Iron Oxides (CI 77491, CI 77492, CI 77499).']</t>
  </si>
  <si>
    <t>P470024</t>
  </si>
  <si>
    <t>Protini Powerpeptide Resurfacing Serum with Lactic Acid</t>
  </si>
  <si>
    <t>['Water/Aqua/Eau,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t>
  </si>
  <si>
    <t>['Good for: Dullness/Uneven Texture', 'Good for: Loss of firmness', 'Lactic Acid', 'Clean at Sephora', 'Good for: Anti-Aging', 'allure 2021 Best of Beauty Award Winner']</t>
  </si>
  <si>
    <t>P466117</t>
  </si>
  <si>
    <t>Sweet Biome Fermented Sake Hydrating Spray</t>
  </si>
  <si>
    <t>3.33 oz/ 100 mL</t>
  </si>
  <si>
    <t>['Water/Aqua/Eau, Sodium PCA, Propanediol, Galactomyces Ferment Filtrate, Glycerin, Beta Vulgaris (Beet) Root Extract, Fructooligosaccharides, Saccharomyces/Xylinum/Black Tea Ferment, Cocos Nucifera (Coconut) Fruit Juice, Sclerocarya Birrea Seed Oil, Lactic Acid, Pentylene Glycol, Sodium Hyaluronate Crosspolymer, Zinc Gluconate, Sodium Lactate, Magnesium Aspartate, PCA, Alanine, Arginine, Glycine, Histidine, Isoleucine, Phenylalanine, Proline, Serine, Threonine, Valine, Aspartic Acid, Calcium Gluconate, Copper Gluconate, Trehalose, Linoleic Acid, Linolenic Acid, Ceramide AP, Ceramide EOP, Ceramide NP, Phytosphingosine, Cholesterol, Xylitol, Humulus Lupulus (Hops) Extract, Hyaluronic Acid, Sodium Lauroyl Lactylate, Tapioca Starch, Tetrasodium Glutamate Diacetate, Xanthan Gum, Potassium Lactate, Polysorbate 20, Citric Acid, Carbomer, Phenoxyethanol, Sodium Benzoate, Tocopherol, Sodium Hydroxide, Potassium Sorbate, Ethylhexylglycerin.']</t>
  </si>
  <si>
    <t>P405584</t>
  </si>
  <si>
    <t>Baby Pekee Bar + Juju Bar Travel Duo</t>
  </si>
  <si>
    <t>['Pekee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</si>
  <si>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 at Sephora', 'Best for Dry, Combo, Normal Skin']</t>
  </si>
  <si>
    <t>P457687</t>
  </si>
  <si>
    <t>Sili Body Lotion</t>
  </si>
  <si>
    <t>['Water/Aqua/Eau, Squalane, Glycerin, Cetearyl Alcohol, Coconut Alkanes, Cetearyl Olivate, Sorbitan Olivate, Pentylene Glycol, Sclerocarya Birrea Seed Butter, Butyrospermum Parkii (Shea) Butter, Sclerocarya Birrea Seed Oil, Aloe Barbadensis Leaf Juice, Adansonia Digitata Seed Oil, Schinziophyton Rautanenii Kernel Oil, Coco-Caprylate/Caprate, Helianthus Annuus (Sunflower) Seed Oil, Citrullus Lanatus (Watermelon) Seed Oil, Cocos Nucifera (Coconut) Oil, Caprylic/Capric Triglyceride, Hydroxyethyl Acrylate/Sodium Acryloyldimethyl Taurate Copolymer, Moringa Oleifera Seed Oil, Terminalia Ferdinandiana Fruit Extract, Plukenetia Volubilis Seed Oil, Sodium PCA, Panthenol, Sodium Hyaluronate Crosspolymer, Allantoin, Sodium Lactate, PCA, Alanine, Arginine, Glycine, Histidine, Isoleucine, Phenylalanine, Proline, Serine, Threonine, Valine, Prunus Amygdalus Dulcis (Sweet Almond) Seed Extract, Behenic Acid, Aspartic Acid, Adansonia Digitata Seed Extract, Beta-Carotene, Musa Sapientum (Banana) Pulp Extract, Ascorbyl Palmitate, Linoleic Acid, Linolenic Acid, Ceramide NS, Ceramide AP, Ceramide EOP, Ceramide NP, Ceramide EOS, Cholesterol, Mangifera Indica (Mango) Pulp Extract, Caprooyl Phytosphingosine, Caprooyl Sphingosine, Zea Mays (Corn) Oil, Sorbitan Isostearate, Ceteareth-25, Tocopherol, Citric Acid, Cetyl Alcohol, Polysorbate 60, Caprylyl Glycol, Chlorphenesin, Phenoxyethanol, Ethylhexylglycerin.']</t>
  </si>
  <si>
    <t>P457205</t>
  </si>
  <si>
    <t>T.L.C. Happi Scalp Scrub</t>
  </si>
  <si>
    <t>6.0 oz/ 180 mL</t>
  </si>
  <si>
    <t>['Water/Aqua/Eau, Cellulose Acetate, Glycolic Acid, Dicaprylyl Carbonate, Glycerin, Cetearyl Alcohol, Hydroxyethyl Acrylate/Sodium Acryloyldimethyl Taurate Copolymer, Sodium Hydroxide, Coconut Alkanes, Cetearyl Olivate, Sorbitan Olivate, Lactic Acid, Sclerocarya Birrea Seed Oil, Simmondsia Chinensis (Jojoba) Seed Oil, Citrullus Lanatus (Watermelon) Seed Oil, Passiflora Edulis Seed Oil, Caprylic/Capric Triglyceride, Adansonia Digitata Seed Extract, Salicylic Acid, Sodium PCA, Prunus Amygdalus Dulcis (Sweet Almond) Seed Extract, Vitis Vinifera (Grape) Juice Extract, Sodium Lactate, Sodium Hyaluronate Crosspolymer, Coco-Caprylate/Caprate, PCA, Alanine, Arginine, Glycine, Histidine, Isoleucine, Phenylalanine, Proline, Serine, Threonine, Valine, Citric Acid, Aspartic Acid, Sorbitan Isostearate, Propanediol, Zinc Oxide, Polysorbate 60, Phenoxyethanol, Caprylyl Glycol, Tocopherol, Hexylene Glycol, Pentylene Glycol, Ethylhexylglycerin.']</t>
  </si>
  <si>
    <t>['AHA/Glycolic Acid', 'Good for: Volume', 'Good for: Oily Scalp', 'Good for: Flaky/Dry Scalp', 'All Hair Types', 'Clean at Sephora']</t>
  </si>
  <si>
    <t>P457685</t>
  </si>
  <si>
    <t>Sweet Pitti Deodorant Cream</t>
  </si>
  <si>
    <t>['Water/Aqua/Eau, Mandelic Acid, Maranta Arundinacea Root Powder, Caprylic/Capric Triglyceride, Isononyl Isononanoate, Glycerin, Tapioca Starch, Butyrospermum Parkii (Shea) Butter, Cetearyl Olivate, Cetearyl Alcohol, Cetyl Alcohol, Sorbitan Olivate, Sclerocarya Birrea Seed Oil, Adansonia Digitata Seed Oil, Schinziophyton Rautanenii Kernel Oil, Sclerotium Gum, Panthenol, Sodium Stearoyl Glutamate, Prunus Amygdalus Dulcis (Sweet Almond) Seed Extract, Hydroxyethylcellulose, Citric Acid, Caprylyl Glycol, Phenoxyethanol, Chlorphenesin, Sodium Hydroxide.']</t>
  </si>
  <si>
    <t>['Fragrance Free', 'Cruelty-Free', 'Vegan', 'Clean at Sephora']</t>
  </si>
  <si>
    <t>P476671</t>
  </si>
  <si>
    <t>T.L.C Glycolic Body Lotion</t>
  </si>
  <si>
    <t>8 oz  / 240 mL</t>
  </si>
  <si>
    <t>['Water/Aqua/Eau, Glycolic Acid, Coconut Alkanes, Sodium Hydroxide, Hydroxyethyl Acrylate/Sodium Acryloyldimethyl Taurate Copolymer, Propanediol, Cetearyl Alcohol, Squalane, Cetearyl Olivate, Sorbitan Olivate, Sclerocarya Birrea Seed Butter, Butyrospermum Parkii (Shea) Butter, Camellia Sinensis Seed Oil, Passiflora Edulis Seed Oil, Niacinamide, Sodium PCA, Lactic Acid, Tartaric Acid, Sclerocarya Birrea Seed Oil, Cocos Nucifera (Coconut) Fruit Juice, Adansonia Digitata Seed Oil, Schinziophyton Rautanenii Kernel Oil, Coco-Caprylate/Caprate, Citrullus Lanatus (Watermelon) Seed Oil, Cocos Nucifera (Coconut) Oil, Tapioca Starch, Vitis Vinifera (Grape) Juice Extract, Prunus Armeniaca (Apricot) Kernel Oil, Simmondsia Chinensis (Jojoba) Seed Oil, Ximenia Americana Seed Oil, Sodium Hyaluronate Crosspolymer, Allantoin, Quercetin, Linoleic Acid, Linolenic Acid, Prunus Amygdalus Dulcis (Sweet Almond) Oil, Persea Gratissima (Avocado) Oil, Tocopherol, Citric Acid, Sorbitan Isostearate, Polysorbate 60, Chlorphenesin, Phenoxyethanol, Caprylyl Glycol, Potassium Sorbate, Pentylene Glycol, Sodium Carbonate, Sodium Chloride, Ethylhexylglycerin.']</t>
  </si>
  <si>
    <t>P477985</t>
  </si>
  <si>
    <t>A-Gloei Retinol Oil</t>
  </si>
  <si>
    <t>['Sclerocarya Birrea Seed Oil, Glycine Soja (Soybean) Oil, Retinol, Tocopherol, Ceramide AP, Ceramide NP.']</t>
  </si>
  <si>
    <t>['Vegan', 'Clean at Sephora', 'Retinol', 'Good for: Anti-Aging', 'Good for: Acne/Blemishes', 'Without Silicones']</t>
  </si>
  <si>
    <t>P392248</t>
  </si>
  <si>
    <t>Pekee Cleansing Bar</t>
  </si>
  <si>
    <t>4 oz/ 120 g</t>
  </si>
  <si>
    <t>['Sodium Coco-Sulfate, Disodium Lauryl Sulfosuccinate, Triticum Vulgare (Wheat) Starch, Cetearyl Alcohol, Paraffin, Sclerocarya Birrea Seed Oil, Water/Aqua/Eau, Titanium Dioxide (CI 77891), Honey/Mel/Miel, Glycerin, Vaccinium Angustifolium (Blueberry) Fruit Extract.']</t>
  </si>
  <si>
    <t>P501028</t>
  </si>
  <si>
    <t>Ceramighty  AF Eye Cream with Ceramides</t>
  </si>
  <si>
    <t>['Water/Aqua/Eau, Octyldodecanol, Glycerin, Sclerocarya Birrea Seed Butter, Linoleic Acid, Glyceryl Stearate, Palmitic Acid, Pentylene Glycol, Cetearyl Alcohol, Stearic Acid, Sclerocarya Birrea Seed Oil, Persea Gratissima (Avocado) Oil, Avena Sativa (Oat) Kernel Oil, Oenothera Biennis (Evening Primrose) Oil, Linum Usitatissimum (Linseed) Seed Oil, Salvia Hispanica Seed Oil, Simmondsia Chinensis (Jojoba) Seed Oil, Ceramide AP, Ceramide NP, Ceramide EOP, Avena Sativa (Oat) Kernel Extract, Panthenol, Linolenic Acid, Adenosine, Beta-Glucan, Quercetin, Allantoin, Sodium Lauroyl Lactylate, Phytosphingosine, Cholesterol, Xanthan Gum, Tetrasodium Glutamate Diacetate, Propanediol, Citric Acid, Ceteareth-20, Sodium Carbonate, Phenoxyethanol, Sodium Chloride, Caprylyl Glycol, Sodium Hydroxide, Chlorphenesin, Carbomer, Ethylhexylglycerin.']</t>
  </si>
  <si>
    <t>['Good for: Loss of firmness', 'Clean at Sephora', 'Good for: Anti-Aging', 'Good for: Dryness', 'Without Formaldehydes', 'Without Parabens']</t>
  </si>
  <si>
    <t>P503693</t>
  </si>
  <si>
    <t>Bouncy Brightfacial Brightening Mask with 10% Azelaic Acid + 1% Salicylic Acid</t>
  </si>
  <si>
    <t>['Water/Aqua/Eau, Azelaic Acid, Hydroxyethyl Acrylate/Sodium Acryloyldimethyl Taurate Copolymer, Salicylic Acid, Glycerin, Cucurbita Pepo (Pumpkin) Seed Oil, Salvia Hispanica Seed Oil, Sclerocarya Birrea Seed Oil, Pentylene Glycol, Diglucosyl Gallic Acid, Niacinamide, Phloretin, Allantoin, Ferulic Acid, Dipotassium Glycyrrhizate, Tremella Fuciformis Sporocarp Extract, Behenic Acid, Glutathione, Linoleic Acid, Tocotrienols, Thioctic Acid, Linolenic Acid, Ergothioneine, Cholesterol, Ceramide NS, Ceramide AP, Ceramide EOP, Ceramide EOS, Ceramide NP, Sodium Hyaluronate Crosspolymer, Amylopectin, Ellagic Acid, Pseudozyma Epicola/Camellia Sinensis Seed Oil Ferment Extract Filtrate, Caprooyl Phytosphingosine,  Caprooyl Sphingosine, Squalane, Ascorbyl Palmitate, Acetyl Glucosamine, Punica Granatum Extract, Dextrin, Sebacic Acid, Oryza Sativa (Rice) Bran Oil, Tocopherol, Ceteareth-25, Phenoxyethanol, Sorbitan Isostearate, Polydextrose, Cetyl Alcohol, Caprylyl Glycol, Chlorphenesin, Polysorbate 60, Ethylhexylglycerin.']</t>
  </si>
  <si>
    <t>['Good for: Redness', 'Good for: Dullness/Uneven Texture', 'Cream Formula', 'Good for: Pores', 'Salicylic Acid', 'Good for: Dark spots']</t>
  </si>
  <si>
    <t>P457202</t>
  </si>
  <si>
    <t>Cocomino Glossing Shampoo</t>
  </si>
  <si>
    <t>['Water/Aqua/Eau, Sodium Lauroyl Methyl Isethionate, Cocamidopropyl Betaine, Sodium Methyl Oleoyl Taurate, Sodium Cocoyl Isethionate, Coconut Alkanes, Sclerocarya Birrea Seed Oil, Argania Spinosa Kernel Oil, Passiflora Edulis Seed Oil, Plukenetia Volubilis Seed Oil, Prunus Amygdalus Dulcis (Sweet Almond) Oil, Rosa Canina Fruit Oil, Glycerin, Sodium PCA, Caprylic/Capric Triglyceride, Helianthus Annuus (Sunflower) Seed Oil, Panthenol, Glycol Distearate, Sodium Lactate, Equisetum Arvense Extract, PCA, Alanine, Arginine, Glycine, Histidine, Isoleucine, Phenylalalnine, Proline, Serine, Threonine, Valine, Adansonia Digitata Seed, Extract, Trisodium Ethylenediamine Disuccinate, Prunus Amygdalus Dulcis (Sweet Almond) Seed Extract, Citric Acid, Aspartic Acid, Polyquaternium-10, Polyquaternium-7, Laureth-4, Coco-Caprylate/Caprate, Caprylyl Glycol, Sodium Benzoate, Sodium Chloride, Chlorphenesin, Phenoxyethanol']</t>
  </si>
  <si>
    <t>['Good for: Color Care', 'Increases Shine', 'Without Sulfates SLS &amp; SLES', 'Without Silicones', 'All Hair Types', 'Clean at Sephora']</t>
  </si>
  <si>
    <t>P475535</t>
  </si>
  <si>
    <t>T.L.C. Sukari Babyfacial AHA + BHA Mask Mini</t>
  </si>
  <si>
    <t>['T.L.C. Sukari Babyfacial AHA + BHA Mask:', 'Water,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 'Virgin Marula Luxury Face Oil:', '100% Unrefined Sclerocraya Birrea (Marula) Kernel Oil.']</t>
  </si>
  <si>
    <t>P457204</t>
  </si>
  <si>
    <t>Wild Marula Tangle Spray</t>
  </si>
  <si>
    <t>['Water/Aqua/Eau, Glycerin, Sodium PCA, Coconut Alkanes, Pseudozyma Epicola/Prunus Amygdalus Dulcis (Sweet Almond) Oil/Camellia Japonica Seed Oil/Argania Spinosa Kernel Oil/Helianthus Annuus (Sunflower) Seed Oil/Camellia Sinensis Seed Oil Ferment Extract Filtrate, Brassicamidopropyl Dimethylamine, Sclerocarya Birrea Seed Oil, Argania Spinosa Kernel Oil, Coco-Caprylate/Caprate, Plukenetia Volubilis Seed Oil, Caprylic/Capric Triglyceride, Pentaclethra Macroloba Seed Oil, Panthenol, Pentylene Glycol, Cocos Nucifera (Coconut) Oil, Sodium Lactate, PCA, Alanine, Arginine, Glycine, Histidine, Isoleucine, Phenylalanine, Proline, Serine, Threonine, Valine, Aspartic Acid, Prunus Amygdalus Dulcis (Sweet Almond) Seed Extract, Citric Acid, Polysorbate 20, Caprylyl Glycol, Hexylene Glycol, Phenoxyethanol, Ethylhexylglycerin.']</t>
  </si>
  <si>
    <t>P392249</t>
  </si>
  <si>
    <t>JuJu Exfoliating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</si>
  <si>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</si>
  <si>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['Good for: Dryness', 'Cruelty-Free', 'Vegan', 'Clean at Sephora']</t>
  </si>
  <si>
    <t>P457686</t>
  </si>
  <si>
    <t>Kamili Cream Body Cleanser</t>
  </si>
  <si>
    <t>['Water/Aqua/Eau, Sodium Laurylglucosides Hydroxypropylsulfonate, Coco-Glucoside, Glycerin, Cocamidopropyl Betaine, Sodium Methyl Cocoyl Taurate, Sodium Chloride, Sclerocarya Birrea Seed Oil, Coconut Alkanes, Passiflora Edulis Seed Oil, Plukenetia Volubilis Seed Oil, Prunus Amygdalus Dulcis (Sweet Almond) Oil, Caprylic/Capric Triglyceride, Cassia Hydroxypropyltrimonium Chloride, Carbomer, Sodium PCA, Panthenol, Glycol Distearate, Sodium Lactate, Helianthus Annuus (Sunflower) Seed Oil, Glycine Soja (Soybean) Oil, PCA, Alanine, Arginine, Glycine, Histidine, Isoleucine, Phenylalalnine, Proline, Serine, Threonine, Valine, Coco-Caprylate/Caprate, Aspartic Acid, Prunus Amygdalus Dulcis (Sweet Almond) Seed Extract, Benzoic Acid, Phenoxyethanol, Dehydroacetic Acid, Sodium Acetate.']</t>
  </si>
  <si>
    <t>['Vegan', 'Clean at Sephora', 'Good for: Dryness', 'Cruelty-Free']</t>
  </si>
  <si>
    <t>P472160</t>
  </si>
  <si>
    <t>Sugared Koffie Almond Milk Body Scrub</t>
  </si>
  <si>
    <t>9 oz/ 270 mL</t>
  </si>
  <si>
    <t>['Sucrose, Coffea Arabica (Coffee) Seed Extract, Hydrogenated Vegetable Oil, Coconut Alkanes, Cocos Nucifera (Coconut) Oil, Helianthus Annuus (Sunflower) Seed Oil, Prunus Amygdalus Dulcis (Sweet Almond) Oil, Polyglyceryl-3 Laurate, Silica, Coffea Arabica (Coffee) Seed Oil, Sclerocarya Birrea Seed Oil, Passiflora Edulis Seed Oil, Simmondsia Chinensis (Jojoba) Seed Oil, Adansonia Digitata Seed Oil, Citrullus Lanatus (Watermelon) Seed Oil, Coco-Caprylate/Caprate, Prunus Amygdalus Dulcis (Sweet Almond) Seed Extract, Prunus Amygdalus Dulcis (Sweet Almond) Fruit Extract, Glycerin, Caprylic/Capric Triglyceride, Sweet Almond Oil Polyglyceryl-6 Esters, Sorbitan Oleate, Water/Aqua/Eau.']</t>
  </si>
  <si>
    <t>['Vegan', 'Good for: Dullness/Uneven Texture', 'Clean at Sephora', 'Good for: Dryness', 'Fragrance Free', 'Without Silicones']</t>
  </si>
  <si>
    <t>P457203</t>
  </si>
  <si>
    <t>Cocomino Marula Cream Conditioner</t>
  </si>
  <si>
    <t>['Water/Aqua/Eau, Cetearyl Alcohol, Diheptyl Succinate, Glycerin, CoconutAlkanes, Behentrimonium Methosulfate,Sclerocarya Birrea Seed Butter,Sclerocarya Birrea Seed Oil, Argania Spinosa Kernel Oil, Aloe Barbadensis Leaf Juice,Coco-Caprylate/Caprate, Passiflora Edulis Seed Oil, Plukenetia Volubilis Seed Oil,Rosa Canina Fruit Oil, Adansonia Digitata Seed Oil, Caprylic/Capric Triglyceride,Calophyllum Inophyllum Seed Oil, Ribes Nigrum (Black Currant) Seed Oil,Schinziophyton Rautanenii Kernel Oil, Citrullus Lanatus (Watermelon) Seed Oil,Ximenia Americana Seed Oil, Macadamia Ternifolia Seed Oil, Prunus AmygdalusDulcis (Sweet Almond) Oil, Simmondsia Chinesis (Jojoba) Seed Oil, CapryloylGlycerin/Sebacic Acid Copolymer, Sodium PCA, Niacinamide, Panthenol, SodiumLactate, PCA, Glycolic Acid, Pseudozyma Epicola/PrunusAmygdalus Dulcis (Sweet Almond) Oil/Camellia Japonica Seed Oil/Argania SpinosaKernel Oil/Helianthus Annuus (Sunflower) Seed Oil/Camellia Sinensis Seed OilFerment Extract Filtrate, Alanine, Arginine, Glycine, Histidine, Isoleucine,Phenylalanine, Proline, Serine, Threonine, Valine, Hydroxyethylcellulose, Polyester-37,Adansonia Digitata Seed Extract, Aspartic Acid, Prunus Amygdalus Dulcis (SweetAlmond) Seed Extract, Sodium Benzoate, Tocopherol, Gluconolactone.']</t>
  </si>
  <si>
    <t>['Good for: Color Care', 'Good for: Dryness', 'Increases Shine', 'Without Silicones', 'All Hair Types', 'Clean at Sephora']</t>
  </si>
  <si>
    <t>P424378</t>
  </si>
  <si>
    <t>Mini Virgin Marula LuxuryFace Oil</t>
  </si>
  <si>
    <t>P465752</t>
  </si>
  <si>
    <t>Mini Protini Polypeptide Moisturizer</t>
  </si>
  <si>
    <t>0.50 oz / 15 mL</t>
  </si>
  <si>
    <t>['Good for: Dullness/Uneven Texture', 'Good for: Loss of firmness', 'Community Favorite', 'Clean at Sephora', 'Good for: Anti-Aging', 'Good for: Dryness']</t>
  </si>
  <si>
    <t>P473304</t>
  </si>
  <si>
    <t>O-Bloos Rosi Glow Drops</t>
  </si>
  <si>
    <t>1oz/ 30ml</t>
  </si>
  <si>
    <t>['Water/Aqua/Eau,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t>
  </si>
  <si>
    <t>P440658</t>
  </si>
  <si>
    <t>Baby Bar Travel Duo with Case</t>
  </si>
  <si>
    <t>['Blueberry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 'Juju Bar is vegan.']</t>
  </si>
  <si>
    <t>P471761</t>
  </si>
  <si>
    <t>Call It A Night Glycolic Serum + Moisturizer duo</t>
  </si>
  <si>
    <t>['T.L.C. Framboos Glycolic Resurfacing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'Lala Retro Whipped Moisturizer with Ceramides:', 'Water, Glycerin, Caprylic/Capric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 Sodium Hyaluronate Crosspolymer, Ceramide NP, Phytosphingosine, Ceteareth-20, Trisodium Ethylenediamine Disuccinate, Tocopherol, Sodium Lauroyl Lactylate, Sodium Hydroxide, Citric Acid, Carbomer, Xanthan Gum, Caprylyl Glycol, Chlorphenesin, Phenoxyethanol, Ethylhexylglycerin.']</t>
  </si>
  <si>
    <t>P450947</t>
  </si>
  <si>
    <t>Mini A-Passioni Retinol Cream</t>
  </si>
  <si>
    <t>P482669</t>
  </si>
  <si>
    <t>Wonderwild Miracle Butter</t>
  </si>
  <si>
    <t>['Sclerocarya Birrea Seed Oil, Cocos Nucifera (Coconut) Oil, Hydrogenated Vegetable Oil, Cucurbita Pepo (Pumpkin) Seed Oil, Butyrospermum Parkii (Shea) Butter, Sclerocarya Birrea Seed Butter, Mangifera Indica (Mango) Seed Butter, Theobroma Grandiflorum Seed Butter, Camellia Sinensis Seed Oil, Rosa Canina Fruit Oil, Aleurites Moluccanus Seed Oil, Simmondsia Chinensis (Jojoba) Seed Oil, Limnanthes Alba (Meadowfoam) Seed Oil, Oryza Sativa (Rice) Bran Oil, Persea Gratissima (Avocado) Oil, Helianthus Annuus (Sunflower) Seed Wax, Vitis Vinifera (Grape) Seed Oil']</t>
  </si>
  <si>
    <t>['Good for: Redness', 'Good for: Loss of firmness', 'Clean at Sephora', 'Best for Dry, Combo, Normal Skin', 'Alcohol Free', 'Good for: Dark spots']</t>
  </si>
  <si>
    <t>P500601</t>
  </si>
  <si>
    <t>Sili Whipped Body Lotion</t>
  </si>
  <si>
    <t>8 oz / 240 mL</t>
  </si>
  <si>
    <t>['Water/Aqua/Eau, Caprylic/Capric Triglyceride, Dicaprylyl Carbonate, Glycerin, Shea Butter Glycerides, Sodium PCA, Squalane, Cetearyl Alcohol, Glyceryl Stearate, Cetearyl Olivate, Hydroxyethyl Acrylate/Sodium Acryloyldimethyl Taurate Copolymer, Sorbitan Olivate, Helianthus Annuus (Sunflower) Seed Oil, Salvia Hispanica Seed Oil, Camellia Sinensis Seed Oil, Centella Asiatica Extract, Withania Somnifera Root Extract, Linum Usitatissimum (Linseed) Seed Oil, Sclerocarya Birrea Seed Oil, Brassica Oleracea Acephala Leaf Extract, Euterpe Oleracea Fruit Oil, Camellia Sinensis Leaf Extract, Propanediol, Linoleic Acid, Linolenic Acid, Astaxanthin, Ceramide AP, Ceramide NP, Ceramide EOP, Haematococcus Pluvialis Extract, Phytosphingosine, Cholesterol, Lycium Barbarum Fruit Extract, Xanthan Gum, Carbomer, Vanilla Planifolia Fruit Extract, Sodium Stearoyl Glutamate, Caprylhydroxamic Acid, Sodium Lauroyl Lactylate, Sorbitan Isostearate, Tocopherol, Citric Acid, Polysorbate 60, Caprylyl Glycol, Phenoxyethanol, Ethylhexylglycerin.']</t>
  </si>
  <si>
    <t>['Good for: Dullness/Uneven Texture', 'Good for: Loss of firmness', 'Clean at Sephora', 'Good for: Dryness', 'Without Parabens', 'Best for Dry, Combo, Normal Skin']</t>
  </si>
  <si>
    <t>P500617</t>
  </si>
  <si>
    <t>Scrubbi Bamboes  Body Cleanser</t>
  </si>
  <si>
    <t>['Water/Aqua/Eau, Cocamidopropyl Betaine, Coco-Glucoside, Glycerin, Sodium Lauroyl Methyl Isethionate, Sodium Methyl Oleoyl Taurate, Bambusa Arundinacea Stem Extract, Propanediol, Acrylates Crosspolymer-4, Sodium Cocoyl Glutamate, Lauryl Glucoside, Salvia Hispanica Seed Oil, Sodium PCA, Caprylic/Capric Triglyceride, Tocopherol, Sclerocarya Birrea Seed Oil, Linum Usitatissimum (Linseed) Seed Oil, Squalane, Vanilla Planifolia Fruit Extract, Sodium Hyaluronate, Sodium Lactate, PCA, Alanine, Arginine, Glycine, Histidine, Isoleucine, Phenylalanine, Proline, Serine, Threonine, Valine, Pseudozyma Epicola/Camellia Sinensis Seed Oil Ferment Extract Filtrate, Linoleic Acid, Linolenic Acid, Calcium Gluconate, Aspartic Acid, Citric Acid, Gluconolactone, Sodium Chloride, Sodium Benzoate.']</t>
  </si>
  <si>
    <t>['Vegan', 'Good for: Dullness/Uneven Texture', 'Clean at Sephora', 'Good for: Dryness', 'Without Parabens', 'Best for Dry, Combo, Normal Skin']</t>
  </si>
  <si>
    <t>P500600</t>
  </si>
  <si>
    <t>Silkamino  Mega-Moisturizing Shampoo</t>
  </si>
  <si>
    <t>8.4 oz / 240 mL</t>
  </si>
  <si>
    <t>['Water/Aqua/Eau, Sodium Cocoyl Isethionate, Sodium Lauroyl Methyl Isethionate, Sodium Lauroamphoacetate, Glycerin, Cocamide MIPA, Cetyl Alcohol, PPG-3 Benzyl Ether Myristate, Caprylic/Capric Triglyceride, Coconut Acid, Polyester-37, Sclerocarya Birrea Seed Oil, Silk Amino Acids, Hydrolyzed Silk, Sunflower Seed Oil Glycerides, Sericin, Disunfloweroylethyl Dimonium Chloride, Lauryl Lactyl Lactate, Trisodium Ethylenediamine Disuccinate, Vanilla Planifolia Fruit Extract, Citric Acid, Polyquaternium-10, Polyquaternium-7, Acrylates/C10-30 Alkyl Acrylate Crosspolymer, Caprylyl Glycol, Sodium Isethionate, Sodium Benzoate, Ethylhexylglycerin, Hexylene Glycol, Phenoxyethanol, Potassium Sorbate, Benzyl Alcohol.']</t>
  </si>
  <si>
    <t>['Good for: Color Care', 'Clean at Sephora', 'All Hair Types', 'Good for: Dryness', 'Good for: Flaky/Dry Scalp', 'Increases Shine']</t>
  </si>
  <si>
    <t>P502964</t>
  </si>
  <si>
    <t>Mini A-Gloei Retinol Oil</t>
  </si>
  <si>
    <t>P503159</t>
  </si>
  <si>
    <t>Mini Wonderwild Miracle Butter</t>
  </si>
  <si>
    <t>0.67 oz / 20 mL</t>
  </si>
  <si>
    <t>P471547</t>
  </si>
  <si>
    <t>Mini Beste No. 9 Jelly Cleanser</t>
  </si>
  <si>
    <t>['Vegan', 'Community Favorite', 'Clean at Sephora', 'Fragrance Free', 'Without Sulfates SLS &amp; SLES']</t>
  </si>
  <si>
    <t>P500605</t>
  </si>
  <si>
    <t>Silkamino  Mega-Moisturizing Masker</t>
  </si>
  <si>
    <t>7 oz / 210 mL</t>
  </si>
  <si>
    <t>['Water/Aqua/Eau, Cetearyl Alcohol, Shea Butter Glycerides, Behentrimonium Chloride, Glycerin, Brassicamidopropyl Dimethylamine, Cetyl Alcohol, Diheptyl Succinate, Polyester-37, Capryloyl Glycerin/Sebacic Acid Copolymer, Caprylic/Capric Triglyceride, Disunfloweroylethyl Dimonium Chloride, Sunflower Seed Oil Glycerides, Sclerocarya Birrea Seed Butter, Cetrimonium Chloride, Sclerocarya Birrea Seed Oil, Silk Amino Acids, Hydrolyzed Silk, Helianthus Annuus (Sunflower) Seed Oil, Sericin, Panthenol, Vanilla Planifolia Fruit Extract, Lauryl Lactyl Lactate, Guar Hydroxypropyltrimonium Chloride, Citric Acid, Caprylyl Glycol, Sodium Benzoate, Ethylhexylglycerin, Hexylene Glycol, Phenoxyethanol, Potassium Sorbate, Benzyl Alcohol.']</t>
  </si>
  <si>
    <t>P500603</t>
  </si>
  <si>
    <t>Silkamino Conditioning Leave-In Milk</t>
  </si>
  <si>
    <t>['Water/Aqua/Eau, Glycerin, Cetearyl Alcohol, Caprylic/Capric Triglyceride, Argania Spinosa Kernel Oil, Sclerocarya Birrea Seed Oil, Crambe Abyssinica Seed Oil, Stearamidopropyl Dimethylamine, Sodium PCA, Behentrimonium Methosulfate, Hydrolyzed Silk, Silk Amino Acids, Pseudozyma Epicola/Camellia Sinensis Seed Oil Ferment Extract Filtrate, Sericin, Panthenol, Hydrolyzed Quinoa, Dicaprylyl Carbonate, Sodium Lactate, PCA, Alanine, Arginine, Glycine, Histidine, Isoleucine, Phenylalanine, Proline, Serine, Threonine, Valine, Hydroxyethylcellulose, Aspartic Acid, Glycine Soja (Soybean) Oil, Sorbitan Oleate, Sodium Phosphate, Tocopherol, Lauryl Glucoside, Vanilla Planifolia Fruit Extract, Disodium Phosphate, Citric Acid, Polyquaternium-37, Acrylates/Stearyl Methacrylate Copolymer, Caprylyl Glycol, Chlorphenesin, Sodium Benzoate, Phenoxyethanol, Potassium Sorbate, Benzyl Alcohol.']</t>
  </si>
  <si>
    <t>P503294</t>
  </si>
  <si>
    <t>Day Dream Vitamin C + Hydration Serum Duo 2.0</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</si>
  <si>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</si>
  <si>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['Vegan', 'Good for: Dullness/Uneven Texture', 'Good for: Loss of firmness', 'Vitamin C', 'Hydrating', 'Clean at Sephora']</t>
  </si>
  <si>
    <t>P501591</t>
  </si>
  <si>
    <t>The Littles Skincare Travel Set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</si>
  <si>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'T.L.C. Framboos:', 'Water/Aqua/Eau,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Disodium Phosphate, Sodium Phosphate, Ethylhexylglycerin.', 'BesteNo.9 Jelly Cleanser:', 'Water/Aqua/Eau,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 'Umbra Sheer Daily Defense SPF 30:', 'Zinc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 'Virgin Marula Luxury Facial Oil:', '100% Unrefined Sclerocraya Birrea (Marula) Kernel Oil.',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</si>
  <si>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['Vegan', 'Good for: Dullness/Uneven Texture', 'Clean at Sephora', 'Good for: Anti-Aging', 'Good for: Dryness', 'Best for Dry, Combo, Normal Skin']</t>
  </si>
  <si>
    <t>P500983</t>
  </si>
  <si>
    <t>Anytime, Anyface Lactic Acid Serum + Protini Moisturizer Duo</t>
  </si>
  <si>
    <t>['Protini Powerpeptide Resurf Serum:', 'Water/Aqua/Eau,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</si>
  <si>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['Best for Combination Skin', 'Good for: Dullness/Uneven Texture', 'Good for: Loss of firmness', 'Clean at Sephora', 'Without Sulfates SLS &amp; SLES']</t>
  </si>
  <si>
    <t>P505120</t>
  </si>
  <si>
    <t>Early Bird Hydrate + Brighten Set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</si>
  <si>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</si>
  <si>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['Good for: Dullness/Uneven Texture', 'Good for: Loss of firmness', 'Vitamin C', 'Good for: Dark Circles', 'Clean at Sephora', 'Good for: Dryness']</t>
  </si>
  <si>
    <t>P378169</t>
  </si>
  <si>
    <t>Detox Dry Shampoo</t>
  </si>
  <si>
    <t>Drybar</t>
  </si>
  <si>
    <t>7.0 oz/ 198 g</t>
  </si>
  <si>
    <t>['Isobutane, Propane, Dimethylimidazolidinone Rice Starch, Alcohol Denat., Aluminum Starch Octenylsuccinate, AMP- Isostearoyl Hydrolyzed Wheat Protein, Rhodiola Rosea Root Extract, Citrus Junos Seed Extract, Cyperus Esculentus Root Oil, Prunus Insititia Seed Oil, Panthenol, Ethylhexyl Methoxycinnamate, Isopropyl Myristate, Fragrance, Cyclopentasiloxane, Acrylate Copolymer, Water, Magnesium Carbonate, VP/VA Copolymer, Triethoxycaprylylsilane, Butylene Glycol, Talc, Pentylene Glycol, Citric Acid, BHT, Linalool, Alpha-Isomethyl Ionone, Eugenol, CI 77491/77492/77499 (Iron Oxides).']</t>
  </si>
  <si>
    <t>['Good for: Volume', 'All Hair Types', 'Without Sulfates SLS &amp; SLES', 'Good for: Oily Scalp']</t>
  </si>
  <si>
    <t>P388515</t>
  </si>
  <si>
    <t>Triple Sec 3-in-1 Texturizing Finishing Spray</t>
  </si>
  <si>
    <t>4.2 oz Blanc Scent</t>
  </si>
  <si>
    <t>['Hydrofluorocarbon 152A, Dimethyl Ether, Alcohol Denat., VP/VA Copolymer, Fragrance, Zeolite, Aluminum Starch Octenylsuccinate, Glycerin, Water, PEG-12 Dimethicone, C12-15 Alkyl Benzoate, Ethylhexyl Methoxycinnamate, Silicone Quaternium-3, Trideceth- 12, Polyquaternium-59, Butylene Glycol, BHT, Coumarin.']</t>
  </si>
  <si>
    <t>['Good for: Volume', 'All Hair Types', 'Without Sulfates SLS &amp; SLES']</t>
  </si>
  <si>
    <t>P378162</t>
  </si>
  <si>
    <t>Hold Me Hair Clips</t>
  </si>
  <si>
    <t>4 Hair Clips</t>
  </si>
  <si>
    <t>P453282</t>
  </si>
  <si>
    <t>The Double Shot Blow-Dryer Brush</t>
  </si>
  <si>
    <t>P388516</t>
  </si>
  <si>
    <t>High Tops Self-Grip Rollers</t>
  </si>
  <si>
    <t>6 rollers</t>
  </si>
  <si>
    <t>P411585</t>
  </si>
  <si>
    <t>Prep Rally Prime &amp; Prep Detangler</t>
  </si>
  <si>
    <t>Coconut Colada 5 oz/ 148 mL</t>
  </si>
  <si>
    <t>['Water, Propylene Glycol, PPG-26-Buteth-26, Amodimethicone/Morpholinomethyl Silsesquioxane Copolymer, Hippophae Rhamnoides Fruit Oil, Nigella Sativa Seed Oil, Urtica Dioica (Nettle) Leaf Extract, Helianthus Annuus (Sunflower) Seed Oil, Biotin, Panthenol, Cetrimonium Chloride (as an anti-static agent, en tant quâ€™agent anti-statique), Menthyl Lactate, Menthol, PEG-40 Hydrogenated Castor Oil, Ethylhexyl Methoxycinnamate, Butyl Methoxydibenzoylmethane, BHT, Disodium EDTA, Trideceth-10, Ascorbic Acid, Acetic Acid, Citric Acid, Polyquaternium-10, Phenoxyethanol, Potassium Sorbate, Parfum (Fragrance), Benzyl Salicylate, Eugenol, Geraniol, Limonene, Linalool.']</t>
  </si>
  <si>
    <t>['Heat Protection', 'All Hair Types', 'Good for: Dryness', 'Good for: Frizz', 'Without Sulfates SLS &amp; SLES']</t>
  </si>
  <si>
    <t>P434224</t>
  </si>
  <si>
    <t>Hot Toddy Heat Protectant Mist</t>
  </si>
  <si>
    <t>4.6 oz/ 130 g</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</si>
  <si>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 Water,  Butylene Glycol, Polyquaternium-59, , Potassium Sorbate, Aminomethyl Propanol, Pentaerythrityl Tetra-di-t-butyl Hydroxyhydrocinnamate, Sorbic Acid, Benzyl Alcohol, Sodium Benzoate, Coumarin.']</t>
  </si>
  <si>
    <t>['Heat Protection', 'All Hair Types', 'Good for: Frizz', 'Without Sulfates SLS &amp; SLES']</t>
  </si>
  <si>
    <t>P378161</t>
  </si>
  <si>
    <t>Buttercup Blow-Dryer</t>
  </si>
  <si>
    <t>['All Hair Types', 'Good for: Frizz']</t>
  </si>
  <si>
    <t>P420600</t>
  </si>
  <si>
    <t>Super Lemon Drop</t>
  </si>
  <si>
    <t>['All Hair Types']</t>
  </si>
  <si>
    <t>P434223</t>
  </si>
  <si>
    <t>The Brush Crush Heated Straightening Brush</t>
  </si>
  <si>
    <t>['All Hair Types', 'Good for: Frizz', 'Increases Shine']</t>
  </si>
  <si>
    <t>P462678</t>
  </si>
  <si>
    <t>Liquid Glass Miracle Smoothing Sealant</t>
  </si>
  <si>
    <t>6.4 oz/ 188 mL</t>
  </si>
  <si>
    <t>['Aqua (Water, Eau), Dipropylene Glycol, Cetyl Triethylmonium Dimethicone PEG-8 Succinate, Polysilicone-29, Hydrolyzed Vegetable Protein, Arctium Lappa Root Extract, Cetrimonium Chloride (as a hair conditioning agent, en tant quâ€™agent capillaire hydratant), Hydroxypropylgluconamide, Hydroxypropylammonium Gluconate, Cinnamidopropyltrimonium Chloride, Glycerin, Tetrasodium Glutamate Diacetate, Sodium Hydroxide, Glycolic Acid, Caprylyl Glycol, Hexylene Glycol, Sodium Coco PG-Dimonium Chloride Phosphate, Tartaric Acid, Polysorbate 20, BHT, Citric Acid, Phenoxyethanol, Sodium Benzoate, Potassium Sorbate, Benzyl Alcohol, Sodium Formate, Sodium Glycolate, Parfum (Fragrance), Coumarin.']</t>
  </si>
  <si>
    <t>['Heat Protection', 'All Hair Types', 'Good for: Frizz', 'Without Sulfates SLS &amp; SLES', 'Increases Shine']</t>
  </si>
  <si>
    <t>P399335</t>
  </si>
  <si>
    <t>Blonde Ale Brightening Shampoo</t>
  </si>
  <si>
    <t>['Water, Sodium Cocoyl Isethionate, Sodium Lauryl Sulfoacetate, Disodium Laureth Sulfosuccinate, Cocamidopropyl Betaine, Sodium Lauroyl Sarcosinate, Glycol Distearate, Parfum(Fragrance), Decyl Glucoside, Citrus Limon (Lemon) Fruit Extract, Chamomilla Recutita (Matricaria) Flower Extract, Panthenol, Keratin, Hydrolyzed Keratin, Hydrolyzed Vegetable Protein PG-Propyl Silanetriol, Guar Hydroxypropyltrimonium Chloride, Glycerin, Butylene Glycol, Polyquaternium-7, Propanediol, Amodimethicone, C11-15 Pareth-7, Laureth-9, Trideceth-12, Quaternium-95, Butyl Methoxydibenzoylmethane, Ethylhexyl Methoxycinnamate, Ethylhexyl Salicylate, Disodium EDTA, Carbomer, Sodium Hydroxide, Citric Acid, BHT, Chlorphenesin, Phenoxyethanol, Ethylhexylglycerin, Ext. Violet 2 (CI 60730), Red 33 (CI 17200).']</t>
  </si>
  <si>
    <t>['All Hair Types', 'Prevents Color Fading', 'Reduces Brassiness', 'Without Sulfates SLS &amp; SLES', 'Increases Shine']</t>
  </si>
  <si>
    <t>P401605</t>
  </si>
  <si>
    <t>The Tress Press Digital Styling Iron</t>
  </si>
  <si>
    <t>P378166</t>
  </si>
  <si>
    <t>Full Pint Medium Round Brush</t>
  </si>
  <si>
    <t>2.48'' D x 2.48'' H x 10.24'' W</t>
  </si>
  <si>
    <t>P467618</t>
  </si>
  <si>
    <t>The Single Shot Blow-Dryer Brush</t>
  </si>
  <si>
    <t>['All Hair Types', 'Good for: Frizz', 'Curly Hair', 'Wavy Hair', 'Increases Shine']</t>
  </si>
  <si>
    <t>P429547</t>
  </si>
  <si>
    <t>Texas Tease Teasing Brush</t>
  </si>
  <si>
    <t>P463035</t>
  </si>
  <si>
    <t>The Mixologist Interchangeable Styling Iron</t>
  </si>
  <si>
    <t>['Curl-Enhancing', 'All Hair Types']</t>
  </si>
  <si>
    <t>P382289</t>
  </si>
  <si>
    <t>The 3-Day Bender 1.25" Digital Curling Iron</t>
  </si>
  <si>
    <t>P378163</t>
  </si>
  <si>
    <t>The Morning After Shower Cap</t>
  </si>
  <si>
    <t>P479950</t>
  </si>
  <si>
    <t>Liquid Glass Instant Glossing Rinse</t>
  </si>
  <si>
    <t>['Aqua (Water, Eau), Butylene Glycol, Alcohol Denat., Glycerin, Dipropylene Glycol, Polysorbate 20, Camellia Sinensis Leaf Extract, Larix Europaea Wood Extract, Cetrimonium Chloride, Pelvetia Canaliculata Extract, Anhydroxylitol, Arginine, Ethylhexylglycerin, Glycine, Histidine, Caprylyl Glycol, Aspartic Acid, Citric Acid, Hydroxypropyl Guar Hydroxypropyltrimonium Chloride, Isoleucine, Linoleamidopropyl PG-Dimonium Chloride Phosphate, Maltitol, Glycolic Acid, Phenylalanine, Polyquaternium-10, Polysilicone-29, Potassium Hydroxide, Proline, Serine, Silicone Quaternium-18, Silicone Quaternium-2 Panthenol Succinate, Sodium Lactate, Sodium PCA, Threonine, Trideceth-12, Trideceth-6, Trisodium Ethylenediamine Disuccinate, Valine, Xylitol, Xylitylglucoside, Zinc Chloride, Linalool, Geraniol, Limonene, Eugenol, Benzyl Salicylate, PCA, Citral, Propylene Glycol, Sodium Benzoate, Tocopherol, Alanine, Sorbic Acid, Tocopheryl Acetate, Parfum (Fragrance), Sodium Metabisulfite, Phenoxyethanol, BHT.']</t>
  </si>
  <si>
    <t>['Vegan', 'All Hair Types', 'Good for: Frizz', 'Without Sulfates SLS &amp; SLES', 'Increases Shine', 'Cruelty-Free']</t>
  </si>
  <si>
    <t>P378171</t>
  </si>
  <si>
    <t>Southern Belle Volume-Boosting Mousse</t>
  </si>
  <si>
    <t>6.5 oz</t>
  </si>
  <si>
    <t>['Water, Isobutane, Propane, Hydrolyzed Soy Protein, Camellia Sinensis Leaf Extract, Rhodiola Rosea Root Extract, Citrus Junos Seed Extract, Cyperus Esculentus Root Oil, Helianthus Annuus (Sunflower) Seed Oil, Prunus Insititia Seed Oil, Tocopheryl Acetate, Panthenol, PVP, Polyquaternium-4, Laureth-4, Oleth-20, Cetyl Alcohol, Polyquaternium-11, Fragrance, PEG-40 Hydrogenated Castor Oil, Sodium C14-16 Olefin Sulfonate, Stearyl Alcohol, Cetrimonium Bromide, Ethylhexylglycerin, Silicone Quaternium-3, Trideceth-12, Ethylhexyl Methoxycinnamate, Propylene Glycol, Butylene Glycol, Pentylene Glycol, Phenoxyethanol, Disodium EDTA, Sodium Hydroxide, Potassium Sorbate, BHT, Linalool, Alpha-Isomethyl Ionone.']</t>
  </si>
  <si>
    <t>P422243</t>
  </si>
  <si>
    <t>On The Rocks Clarifying Charcoal Shampoo</t>
  </si>
  <si>
    <t>['Water, Disodium Laureth Sulfosuccinate, Cocamidopropyl Betaine, Sodium Lauroyl Sarcosinate, Cocamidopropyl Hydroxysultaine, Acrylates Copolymer, Sodium Methyl Cocoyl Taurate, Decyl Glucoside, Parfum (Fragrance), Charcoal Powder, Macadamia Ternifolia Seed Oil, Chamomilla Recutita (Matricaria) Flower Extract, Salvia Officinalis (Sage) Leaf Extract, Equisetum Hyemale Extract, Keratin, Hydrolyzed Keratin, Hydrolyzed Vegetable Protein PG-Propyl Silanetriol, Panthenol, Dimethiconol Panthenol, Glycerin, Cetyl Triethylmonium Dimethicone PEG-8 Succinate, Ethylhexylglycerin, Caprylyl Glycol, Polyquaternium-6, Polyquaternium-53, Cetrimonium Chloride, Sodium Coco PG-Dimonium Chloride Phosphate, BHT, Butylene Glycol, Hexylene Glycol, Citric Acid, Sodium Hydroxide, Etidronic Acid, Butyl Methoxydibenzoylmethane, Ethylhexyl Methoxycinnamate, Ethylhexyl Salicylate, Disodium EDTA, Tetrasodium EDTA, Benzoic Acid, Potassium Sorbate, Phenoxyethanol, Linalool, Benzyl Salicylate, Limonene, Geraniol, Hydroxyisohexyl 3-Cyclohexene Carboxaldehyde.']</t>
  </si>
  <si>
    <t>P409921</t>
  </si>
  <si>
    <t>Baby Buttercup Blow-Dryer</t>
  </si>
  <si>
    <t>P395399</t>
  </si>
  <si>
    <t>Sparkling Soda Shine Mist</t>
  </si>
  <si>
    <t>4.1 oz</t>
  </si>
  <si>
    <t>['Isobutane, Cyclopentasiloxane, Alcohol Denat., Hydrofluorocarbon 152A, Phenylpropyldimethylsiloxysilicate, Dimethicone, PPG-3 Benzyl Ether Myristate, Butane, Panthenol, Camelina Sativa Seed Oil, Calendula Officinalis Flower Extract, Citrus Nobilis (Mandarin Orange) Peel Oil, Ethylhexyl Methoxycinnamate, Fragrance, Water, Phenoxyethanol, Chlorphenesin, BHT, Benzoic Acid, Sorbic Acid, Coumarin.']</t>
  </si>
  <si>
    <t>P448866</t>
  </si>
  <si>
    <t>Jump Start Quick Dry Blowout Serum</t>
  </si>
  <si>
    <t>['Water, Butylene Glycol, VP/VA Copolymer, Polysorbate 20, Hydrolyzed Quinoa, Citrus Grandis (Grapefruit) Fruit Extract, Evodia Rutaecarpa Fruit Extract, Hydrolyzed Soy Protein, Hydrolyzed Pea Protein, Hydrolyzed Rice Protein, Panthenol, Hydroxypropyltrimonium Hydrolyzed Corn Starch, Glycerin, Octyldodecyl Citrate Crosspolymer, PEG-40 Hydrogenated Castor Oil, Tocopherol, Laurtrimonium Chloride, Butyl Methoxydibenzoylmethane , Ethylhexyl Methoxycinnamate, Ethylhexyl Salicylate, Acrylates/C10-30 Alkyl Acrylate Crosspolymer, Ethylhexylglycerin, BHT, Disodium EDTA, Cinnamidopropyltrimonium Chloride, Propanediol, Sodium Hydroxide, Phenoyxethanol, Benzyl Alcohol, Potassium Sorbate, Sodium Benzoate, Fragrance, Sodium Bisulfite, Alpha-Isomethyl Ionone, Benzyl Salicylate, Citronellol, Coumarin, Hexyl Cinnamal, Limonene, Linalool.']</t>
  </si>
  <si>
    <t>P422603</t>
  </si>
  <si>
    <t>The Wrap Party Styling Wand</t>
  </si>
  <si>
    <t>P417004</t>
  </si>
  <si>
    <t>The Bouncer Diffuser</t>
  </si>
  <si>
    <t>P440278</t>
  </si>
  <si>
    <t>Mini Prep Rally Prime &amp; Prep Detangler</t>
  </si>
  <si>
    <t>P448441</t>
  </si>
  <si>
    <t>The Baby Brush Crush Mini Heated Straightening Brush</t>
  </si>
  <si>
    <t>P414092</t>
  </si>
  <si>
    <t>Lilâ€™ Lemon Drop Daily Detangler</t>
  </si>
  <si>
    <t>P399336</t>
  </si>
  <si>
    <t>Blonde Ale Brightening Conditioner</t>
  </si>
  <si>
    <t>['Water, Cetearyl Alcohol, Hydrogenated Ethylhexyl Olivate, Glycerin, Propanediol, Caprylic/Capric Triglyceride, Quaternium-91, Parfum (Fragrance), Moringa Oleifera Seed Oil, Citrus Limon (Lemon) Fruit Extract, Chamomilla Recutita (Matricaria) Flower Extract, Lycium Barbarum Fruit Extract, Helianthus Annuus (Sunflower) Seed Extract, Hydrolyzed Soy Protein, Hydrolyzed Vegetable Protein PG-Propyl Silanetriol, Tocopheryl Acetate, Jojoba Esters, Tocopherol, Panthenol, Hydrogenated Coco-Glycerides, Hydrogenated Olive Oil Unsaponifiables, Behentrimonium Chloride, Ethylhexylglycerin, Linoleamidopropyl PG-Dimonium Chloride Phosphate Dimethicone, Dipropylene Glycol, Ethylhexyl Salicylate, Guar Hydroxypropyltrimonium Chloride, Cyclopentasiloxane, Cetrimonium Chloride, Myristyl Myristate, Amodimethicone, C11-15 Pareth-7, Laureth-9, Trideceth-12, Dimethiconol, Polyquaternium-37, Octyldodecanol, Butyl Methoxydibenzoylmethane, Ethylhexyl Methoxycinnamate, Polyquaternium-70, Disodium EDTA, Citric Acid, BHT, Phenoxyethanol, Chlorphenesin, DMDM Hydantoin, Potassium Sorbate, Iodopropynyl Butylcarbamate, Linalool, Benzyl Salicylate, Geraniol, Limonene, Hydroxyisohexyl 3-Cyclohexene Carboxaldehyde, CI 60730 (Ext. Violet 2).']</t>
  </si>
  <si>
    <t>P378165</t>
  </si>
  <si>
    <t>The 3-Day Bender 1" Barrel Digital Curling Iron</t>
  </si>
  <si>
    <t>P378170</t>
  </si>
  <si>
    <t>Money Maker Flexible Hold Hairspray</t>
  </si>
  <si>
    <t>7.7 oz</t>
  </si>
  <si>
    <t>['Alcohol Denat., Hydrofluorocarbon 152A, Octylacrylamide/Acrylates/Butylaminoethyl Methacrylate Copolymer, Fragrance, Cyperus Esculentus Root Oil, Phytantriol, Prunus Insititia Seed Oil, Rhodiola Rosea Root Extract, Citrus Junos Seed Extract, Butylene Glycol, Pentylene Glycol, Glycerin, Octyldodecyl Ricinoleate, Ethylhexyl Methoxycinnamate, Panthenol, Aminomethyl Propanol, Acetyl Triethyl Citrate, Aqua (Water, Eau), PEG/PPG-17/18 Dimethicone, Phenyl Trimethicone, Octadecyl Di-T-Butyl-4-Hydroxyhydrocinnamate, BHT, Linalool, Alpha-Isomethyl Ionone, Eugenol.']</t>
  </si>
  <si>
    <t>P426202</t>
  </si>
  <si>
    <t>Mini Triple Sec 3-in-1</t>
  </si>
  <si>
    <t>1.67 oz Blanc Scent</t>
  </si>
  <si>
    <t>['Hydrofluorocarbon 152A, Dimethyl Ether, Alcohol Denat., VP/VA Copolymer, Fragrance, Zeolite, Aluminum Starch Octenylsuccinate, Glycerin, Aqua, PEG-12 Dimethicone, C12-15 Alkyl Benzoate, Ethylhexyl Methoxycinnamate, Silicone Quaternium-3, Trideceth-12, Polyquaternium-59, Butylene Glycol, BHT, Hexyl Cinnamal, Linalool, Alpha-Isomethyl Ionone.']</t>
  </si>
  <si>
    <t>P378167</t>
  </si>
  <si>
    <t>Half Pint Small Round Brush</t>
  </si>
  <si>
    <t>2.09'' D x 2.09'' H x 10.24'' W</t>
  </si>
  <si>
    <t>P395398</t>
  </si>
  <si>
    <t>Double Pint Large Round Ceramic Brush</t>
  </si>
  <si>
    <t>P454055</t>
  </si>
  <si>
    <t>Liquid Glass Smoothing Conditioner</t>
  </si>
  <si>
    <t>['Aqua (Water, Eau), Behentrimonium Chloride (as a hair conditioning agent, en tant quâ€™agent capillaire hydratant), Cetearyl Alcohol, C12-15 Alkyl Benzoate, Stearyl Alcohol, Cetyl Alcohol, Dimethicone, Quaternium-91, Dipropylene Glycol, Glycerin, Caprylic/Capric Triglyceride, Cetyl Esters, Isododecane, Astrocaryum Murumuru Seed Butter, Hydrolyzed Vegetable Protein, Citrus Aurantium Amara (Bitter Orange) Peel Oil, Zea Mays (Corn) Oil, Hydrolyzed Hyaluronic Acid, Sodium Hyaluronate, Brassica Campestris/Aleurites Fordi Oil Copolymer, Cetrimonium Chloride (as a hair conditioning agent, en tant quâ€™agent capillaire hydratant), Guar Hydroxypropyltrimonium Chloride, Citric Acid, Hydroxyethylcellulose, Disodium Phosphate, Sodium Phosphate, Polysorbate 60, Disodium EDTA, Isopropyl Alcohol, Cetrimonium Methosulfate, Pentaerythrityl Tetra-di-t-butyl Hydroxyhydrocinnamate, PPG-3 Benzyl Ether Myristate, Glyceryl Stearate, Tocopherol, Phenoxyethanol, Caprylyl Glycol, Glycolic Acid, Polysilicone-29, Silicone Quaternium-18, Trideceth-6, Trideceth-12, Laureth-23, Laureth-4, Salicylic Acid, Dimethiconol, BHT, Parfum (Fragrance), Polyquaternium-70, Lactic Acid, Quaternium-95, Propanediol, Cinnamidopropyltrimonium Chloride, Sodium Benzoate, Sodium Hydroxide, Coumarin.']</t>
  </si>
  <si>
    <t>['All Hair Types', 'Good for: Dryness', 'Good for: Frizz', 'Without Sulfates SLS &amp; SLES', 'Increases Shine']</t>
  </si>
  <si>
    <t>P479951</t>
  </si>
  <si>
    <t>Liquid Glass Moisture-Rich Miracle Smoothing Sealant</t>
  </si>
  <si>
    <t>['Aqua (Water, Eau), Dipropylene Glycol, Cetyl Triethylmonium Dimethicone PEG-8 Succinate, Polysilicone-29, Mangifera Indica (Mango) Seed Butter, Cocos Nucifera (Coconut) Oil, Brassica Campestris (Rapeseed) Seed Oil, Linum Usitatissimum (Linseed) Seed Oil, Emblica Officinalis Fruit Extract, Sodium Coco PG-Dimonium Chloride Phosphate, Tetrasodium Glutamate Diacetate, Sodium Hydroxide, Polysorbate 20, Hydroxypropylgluconamide, Silicone Quaternium-18, Trideceth-6, Trideceth-12, Hydroxypropylammonium Gluconate, Tartaric Acid, Cetrimonium Chloride, Glycolic Acid, Caprylyl Glycol, Hexylene Glycol, Phenoxyethanol, Potassium Sorbate, BHT, Citric Acid, Sodium Benzoate, Benzyl Alcohol, Parfum (Fragrance), Linalool, Hexyl Cinnamal, Benzyl Salicylate.']</t>
  </si>
  <si>
    <t>['Vegan', 'Heat Protection', 'Good for: Frizz', 'Coily Hair', 'Without Sulfates SLS &amp; SLES', 'Cruelty-Free']</t>
  </si>
  <si>
    <t>P454054</t>
  </si>
  <si>
    <t>Liquid Glass Smoothing Shampoo</t>
  </si>
  <si>
    <t>['Aqua (Water, Eau), Sodium Lauroyl Sarcosinate, Sodium Cocoyl Isethionate, Sodium Lauroyl Methyl Isethionate, Cocamidopropyl Hydroxysultaine, Quaternium-91, Acrylates Crosspolymer-4, Glycerin, Astrocaryum Murumuru Seed Butter, Hydrolyzed Vegetable Protein, Babassuamidopropyl Betaine, Zea Mays (Corn) Oil, Hydrolyzed Hyaluronic Acid, Sodium Hyaluronate, BHT, Brassica Campestris/Aleurites Fordi Oil Copolymer, C12-13 Pareth-23, Caprylyl Glycol, Cinnamidopropyltrimonium Chloride, Citric Acid, Citrus Aurantium Amara (Bitter Orange) Peel Oil, C12-13 Pareth-3,  Cocamide MIPA, Dimethicone, Dimethiconol, Dipropylene Glycol, Disodium EDTA, Disteareth-75 IPDI, Divinyldimethicone/Dimethicone Copolymer, Parfum (Fragrance), Glycol Distearate, Guar Hydroxypropyltrimonium Chloride, Phenoxyethanol, Polyglyceryl-3 Laurate, Polyquaternium-7, Polyquaternium-70, Polysilicone-29, PPG-3 Benzyl Ether Myristate, Propanediol, Quaternium-95, Silicone Quaternium-18, Sodium Hydroxide, Sodium Lauroamphoacetate, Trideceth-12, Trideceth-6, Pentaerythrityl Tetra-Di-T-Butyl Hydroxyhydrocinnamate, Sodium Benzoate, Sodium Isethionate, Sodium Chloride, Tocopherol, Trisodium Ethylenediamine Disuccinate, Glycolic Acid, Lactic Acid, Coumarin.']</t>
  </si>
  <si>
    <t>P429007</t>
  </si>
  <si>
    <t>Southern Belle Volume-Boosting Root Lifter</t>
  </si>
  <si>
    <t>7.7 oz/ 218 g</t>
  </si>
  <si>
    <t>['Water, Hydrofluorocarbon 152A, Butane, Corn Starch Modified, Hydrolyzed Pea Protein, Centella Asiatica Extract, Bambusa Vulgaris Leaf/Stem Extract, Glycerin, Biotin, PVP, Polyquaternium-4, Maltodextrin/VP Copolymer, Ethylhexylglycerin, Cocamidopropyl Betaine, PPG-5-Ceteth-20, Polysorbate 20, Phenoxyethanol, Caprylyl Glycol, Potassium Sorbate, Hexylene Glycol, Butylene Glycol, Sodium Chloride, Sodium Benzoate, Sorbic Acid, Fragrance, Hexyl Cinnamal, Linalool, Alpha-Isomethyl Ionone, Citral.']</t>
  </si>
  <si>
    <t>P428060</t>
  </si>
  <si>
    <t>Mini Detox Dry Shampoo</t>
  </si>
  <si>
    <t>1.4 oz/ 40 g Lush Scent</t>
  </si>
  <si>
    <t>P480442</t>
  </si>
  <si>
    <t>Reserve 3-in-1 Interchangeable Blow-Dryer</t>
  </si>
  <si>
    <t>['Good for: Volume', 'All Hair Types', 'Good for: Frizz', 'Increases Shine']</t>
  </si>
  <si>
    <t>P422244</t>
  </si>
  <si>
    <t>On The Rocks Lightweight Conditioner</t>
  </si>
  <si>
    <t>['Water, Cetearyl Alcohol, Glycerin, Hydrogenated Ethylhexyl Olivate, Butylene Glycol, Behentrimonium Chloride, Fragrance, Charcoal Powder, Macadamia Ternifolia Seed Oil, Moringa Oleifera Seed Oil, Chamomilla Recutita (Matricaria) Flower Extract, Salvia Officinalis (Sage) Leaf Extract, Coriandrum Sativum (Coriander) Fruit Oil, Equisetum Hyemale Extract, Keratin, Hydrolyzed Keratin, Hydrolyzed Vegetable Protein PG-Propyl Silanetriol, Panthenol, Dimethiconol Panthenol, Quaternium-91, Hydrolyzed Soy Protein, Cetrimonium Chloride, Hydrogenated Olive Oil Unsaponifiables, Amodimethicone, Guar Hydroxypropyltrimonium Chloride, Caesalpinia Spinosa Gum, Tocopherol, Myristyl Myristate, C11-15 Pareth-7, Laureth-9, Trideceth-12, Cetyl Triethylmonium Dimethicone PEG-8 Succinate, Silicone Quaternium-8, Butyl Methoxydibenzoylmethane, Ethylhexyl Methoxycinnamate, Ethylhexyl Salicylate, Citric Acid, BHT, Hexylene Glycol, Caprylyl Glycol, Sodium Coco PG-Dimonium Chloride Phosphate, Disodium EDTA, Etidronic Acid, Ethylhexylglycerin, Potassium Sorbate, Phenoxyethanol, Synthetic Fluorphlogopite, Linalool, Benzyl Salicylate, Limonene, Geraniol, Hydroxyisohexyl 3-Cyclohexene Carboxaldehyde, Eugenol, CI 77499 (Iron Oxides), CI 77891 (Titanium Dioxide).']</t>
  </si>
  <si>
    <t>P441828</t>
  </si>
  <si>
    <t>Flat Mate Boar Bristle Brush</t>
  </si>
  <si>
    <t>P454752</t>
  </si>
  <si>
    <t>The Lemon Bar Paddle Brush</t>
  </si>
  <si>
    <t>P384469</t>
  </si>
  <si>
    <t>Detox Dry Shampoo For Brunettes</t>
  </si>
  <si>
    <t>3.5 oz</t>
  </si>
  <si>
    <t>['Isobutane, Propane, Alcohol Denat., Dimethy-Limidazolidinone Rice Starch, Iron Oxides (Ci 77499), Aluminum Starch Octenylsuccinate, Fragrance, Iron Oxides (Ci 77492), Iron Oxides (Ci 77491), Isopropyl Myristate, Cyclopentasiloxane, Methyl Methacrylate Cross-Polymer, Water, Vp/va Copolymer, Magnesium Carbonate, Triethoxycaprylylsilane, Ethylhexyl Metho-Xycinnamate, Cyperus Esculentus Root Oil, Panthenol, Prunus Insititia Seed Oil, Butylene Glycol, Amp Isostearoyl Hydrolyzed Wheat Protein, Pentylene Glycol, Rhodiola Rosea (Golden Root) Extract, Citrus Junos Seed Extract.']</t>
  </si>
  <si>
    <t>P467114</t>
  </si>
  <si>
    <t>Mini Hot Toddy Heat Protectant Mist</t>
  </si>
  <si>
    <t>1.5 oz / 42 g</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</si>
  <si>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Water, Butylene Glycol, Polyquaternium-59, Potassium Sorbate, Aminomethyl Propanol, Pentaerythrityl Tetra-Di-T-Butyl Hydroxyhydrocinnamate, Sorbic Acid, Benzyl Alcohol, Sodium Benzoate, Coumarin.']</t>
  </si>
  <si>
    <t>P443757</t>
  </si>
  <si>
    <t>Detox Clear Invisible Dry Shampoo</t>
  </si>
  <si>
    <t>3.5 oz/ 100 g</t>
  </si>
  <si>
    <t>['Isobutane,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Water, Fragrance, Chlorphenesin, Benzoic Acid, Sorbic Acid, Phenoxyethanol, Coumarin.']</t>
  </si>
  <si>
    <t>P501727</t>
  </si>
  <si>
    <t>The Half Shot Small Round Blow Dryer Brush</t>
  </si>
  <si>
    <t>['Volumizing', 'Good for: Volume', 'All Hair Types', 'Good for: Frizz', 'Curling', 'Increases Shine']</t>
  </si>
  <si>
    <t>P440678</t>
  </si>
  <si>
    <t>On the Rocks Charcoal Scalp Scrub</t>
  </si>
  <si>
    <t>['Sucrose, Water, Propylene Glycol, Glycerin, Cocamidopropyl Betaine, Sodium Cocoyl Isethionate, Silica, Polysorbate 80, Sodium Chloride, Methyl Gluceth-20, PEG-12 Dimethicone, PEG-120 Methyl Glucose Dioleate, Charcoal Powder, Citrus Aurantium Dulcis (Orange) Fruit Extract, Citrus Limon (Lemon) Fruit Extract, Saccharum Officinarum (Sugarcane) Extract, Acer Saccharum (Sugar Maple) Extract, Vaccinium Myrtillus Fruit Extract, Panthenol, Tocopherol, Polyquaternium-10, Lactic Acid, Glycolic Acid, Tartaric Acid, Malic Acid, Menthyl Lactate, Citric Acid, Phenoxyethanol, Ethylhexylglycerin, Potassium Sorbate, Fragrance, Benzyl Salicylate, Geraniol, Limonene, Linalool.']</t>
  </si>
  <si>
    <t>P457238</t>
  </si>
  <si>
    <t>Blonde Ale Color-Enhancing Brightening Hair Mask</t>
  </si>
  <si>
    <t>['Aqua (Water, Eau), Cetyl Alcohol, Cetearyl Alcohol, Behentrimonium Chloride (as a hair conditioning agent, en tant quagent capillaire hydratant), Glycerin, Prunus Amygdalus Dulcis (Sweet Almond) Oil, Hydrogenated Castor Oil/Sebacic Acid Copolymer, Phenyl Trimethicone, Parfum (Fragrance), Keratin, Hydrolyzed Keratin, Chamomilla Recutita (Matricaria) Flower Extract, Citrus Limon (Lemon) Fruit Extract, Hydrolyzed Rice Protein, Butyrospermum Parkii (Shea) Butter, Quaternium-91, Sodium Hyaluronate, Cetrimonium Chloride (as a hair conditioning agent, en tant quagent capillaire hydratant), Ethylhexyl Methoxycinnamate, Amodimethicone, Polyquaternium-10, PEG-90M, Carbocysteine, Serine, Glutamic Acid, Cetrimonium Methosulfate, Disodium EDTA, Guar Hydroxypropyltrimonium Chloride, Isopropyl Alcohol, Caprylyl Glycol, Mica, Tin Oxide, BHT, C11-15 Pareth-7, Laureth-9, Trideceth-12, Acetic Acid, Citric Acid, Butylene Glycol, Sodium Hydroxide, Phenoxyethanol, Linalool, Geraniol, Limonene,  Benzyl Salicylate, Ext Violet 2/CI 60730, Red 33/CI 17200, Ferric Ferrocyanide/CI 77510, Titanium Dioxide/CI 77891.']</t>
  </si>
  <si>
    <t>P501734</t>
  </si>
  <si>
    <t>The Straight Shot Blow Drying Flat Iron</t>
  </si>
  <si>
    <t>P501758</t>
  </si>
  <si>
    <t>Agua Fresca Leave-In Conditioning Milk</t>
  </si>
  <si>
    <t>['Aqua (Water, Eau), Dimethicone, Propanediol, Aloe Barbadensis Leaf Juice, Glycerin, Cocos Nucifera (Coconut) Fruit Extract, Panthenol, Creatine, Tocopherol, Caesalpinia Spinosa Fruit Pod Extract, Helianthus Annuus (Sunflower) Sprout Extract, Salicylic Acid, Artocarpus Heterophyllus Fruit Extract, Lactobacillus Ferment, Phospholipids, Polyquaternium-16, Sodium PCA, Lactic Acid, Urea, Glycine, Niacinamide, Allantoin, Alanine, Serine, Sodium Hyaluronate, Tocopheryl Acetate, Chlorella Vulgaris Extract, Polyglyceryl-6 Caprylate, Polyglyceryl-4 Caprate, Ammonium Acryloyldimethyltaurate/Beheneth-25 Methacrylate Crosspolymer, Maltodextrin, Ethylhexylglycerin, Laureth-23, Laureth-4, Trisodium Ethylenediamine Disuccinate, Citric Acid, Potassium Hydroxide, Potassium Sorbate, Sodium Benzoate, Phenoxyethanol, Parfum (Fragrance), Coumarin.']</t>
  </si>
  <si>
    <t>['Vegan', 'Hyaluronic Acid', 'Hydrating', 'All Hair Types', 'Good for: Dryness', 'Niacinamide']</t>
  </si>
  <si>
    <t>P475092</t>
  </si>
  <si>
    <t>Drybar Reserve Vibrating Flat Iron</t>
  </si>
  <si>
    <t>P449576</t>
  </si>
  <si>
    <t>The Tress Press Straightening Iron 1.25 Inch</t>
  </si>
  <si>
    <t>P461443</t>
  </si>
  <si>
    <t>Seashore Spritzer Wave Spray</t>
  </si>
  <si>
    <t>5.0 oz/ 147 mL</t>
  </si>
  <si>
    <t>['Aqua (Water, Eau), Propanediol, Polysorbate 20, Cocos Nucifera (Coconut) Water, Sucrose, Macrocystis Pyrifera (Kelp) Extract, Ananas Sativus (Pineapple) Fruit Extract, Leuconostoc/Radish Root Ferment Filtrate, VP/Methacrylamide/Vinyl Imidazole Copolymer, Quaternium-95, Polyquaternium-59, Glycerin, Polysilicone-15, Citric Acid, Disodium EDTA, Phenoxyethanol, PPG-5-Ceteth-20, Butylene Glycol, Caprylyl Glycol, Chlorphenesin, Cystine Bis-PG-Propyl Silanetriol, Aminomethyl Propanol, Parfum (Fragrance), Cinnamidopropyltrimonium Chloride, Isobutylene/Ethylmaleimide/Hydroxyethylmaleimide Copolymer, BHT, Alcohol Denat., Ethylhexylglycerin, Pentaerythrityl Tetra-Di-T-Butyl Hydroxyhydrocinnamate, Phenylpropanol, Tocopherol, Coumarin.']</t>
  </si>
  <si>
    <t>P476852</t>
  </si>
  <si>
    <t>Gin Twist Leave-In Conditioning Styler</t>
  </si>
  <si>
    <t>['Aqua (Water, Eau), Cetearyl Alcohol, Propanediol, Glycerin, Butyrospermum Parkii (Shea) Butter, Cetyl Esters, Coco-Caprylate, Hydrogenated Ethylhexyl Olivate, Behentrimonium Chloride (as a hair conditioning agent, en tant quâ€™agent capillaire hydratant), Prunus Amygdalus Dulcis (Sweet Almond) Oil, Carthamus Tinctorius (Safflower) Seed Oil, Cocos Nucifera (Coconut) Oil, Linum Usitatissimum (Linseed) Seed Oil, Mangifera Indica (Mango) Seed Butter, Panthenol, Emblica Officinalis Fruit Extract, Argania Spinosa Kernel Oil, Astrocaryum Murumuru Seed Butter, Aloe Barbadensis Leaf Juice, Brassica Campestris (Rapeseed) Seed Oil, Caesalpinia Spinosa Fruit Extract, Glycine Soja (Soybean) Oil, Hydrogenated Vegetable Oil, Hydrolyzed Vegetable Protein, Hydrolyzed Pea Protein, Helianthus Annuus (Sunflower) Seed Oil, Persea Gratissima (Avocado) Oil, Pentaclethra Macroloba Seed Oil, Theobroma Grandiflorum Seed Butter, Amodimethicone, Citric Acid, Hydrogenated Olive Oil Unsaponifiables, Polyquaternium-10, Trideceth-10, Amyl Cinnamal, Benzyl Benzoate, Benzyl Alcohol, Caprylyl Glycol, Citral, Coumarin, Cyclohexasiloxane, Cyclopentasiloxane, Cyclotetrasiloxane, Dihydroxypropyltrimonium Chloride, (3-Hydroxypropenyl) Trimethylammonium Chloride, Glyoxal, Hydroxyhydrocinnamate, Hexyl Cinnamal, Limonene, Linalool, Maltodextrin, Octadecyl Di-T-Butyl-4-Hydroxyhydrocinnamate, Polyimide-1, Pentaerythrityl Tetra-Di-T-Butyl, Potassium Hydroxide, Potassium Sorbate, Sodium Benzoate, Sodium Hydroxide, Sodium Glycolate, Sodium Formate, Tetrasodium Glutamate Diacetate, Tocopherol, 2,3-Epoxypropyltrimonium Chloride, Cinnamyl Alcohol, Isopropyl Alcohol, Parfum (Fragrance), Phenoxyethanol.']</t>
  </si>
  <si>
    <t>['Heat Protection', 'Curl-Enhancing', 'Coily Hair', 'Good for: Frizz', 'Curly Hair', 'Good for: Dryness']</t>
  </si>
  <si>
    <t>P475093</t>
  </si>
  <si>
    <t>Cure Liqueur Restorative Pre-Shampoo Treatment Oil</t>
  </si>
  <si>
    <t>['Caprylic/Capric Triglyceride, PPG-3 Isostearyl Methyl Ether, PPG-3 Benzyl Ether Myristate, Olea Europaea (Olive) Fruit Oil, Triticum Vulgare (Wheat) Germ Oil, Hydrogenated Castor Oil/Sebacic Acid Copolymer, Ethylhexylglycerin, Tocopherol, Squalane, Mauritia Flexuosa Fruit Oil, Pentaerythrityl Tetra-di-t-butyl Hydroxyhydrocinnamate, Parfum (Fragrance), Citronellol.']</t>
  </si>
  <si>
    <t>['Good for: Damage', 'All Hair Types', 'Without Phthalates', 'Prevents Color Fading', 'Without Sulfates SLS &amp; SLES', 'Cruelty-Free']</t>
  </si>
  <si>
    <t>P475094</t>
  </si>
  <si>
    <t>Cure Liqueur Strengthening Shampoo</t>
  </si>
  <si>
    <t>['Micro-Polymer Adhesion Complex: Forms a protective barrier for long-lasting color protection for up to four washes.', 'Aqua (Water), Sodium Cocoyl Isethionate, Sodium Lauroyl Methyl Isethionate, Glycerin, Decyl Glucoside, Sodium Lauroyl Lactylate, Disteareth-75 IPDI, Glycol Distearate, Hydrogenated Castor Oil/Sebacic Acid Copolymer, Aloe Barbadensis Leaf Juice, Squalane, Amaranthus Caudatus Seed Extract, Mauritia Flexuosa Fruit Oil, Helianthus Annuus (Sunflower) Seed Oil, Panthenol, Hydrolyzed Vegetable Protein PG-Propyl Silanetriol, Caprylyl Glycol, Cellulose, Cellulose Gum, Guar Hydroxypropyltrimonium Chloride, Hexylene Glycol, Inulin, Rosmarinus Officinalis (Rosemary) Leaf Extract, Xanthan Gum, Diisostearyl Malate, Tocopherol, Fructose, Glucose, Citric Acid, Trisodium Ethylenediamine Disuccinate, Lauryl Lactate, Disodium EDTA, Sodium Phytate, Ethylhexylglycerin, Potassium Sorbate, Sodium Benzoate, Phenoxyethanol, Parfum (Fragrance), Citronellol.']</t>
  </si>
  <si>
    <t>P469466</t>
  </si>
  <si>
    <t>Reserve Blow-Dryer</t>
  </si>
  <si>
    <t>['All Hair Types', 'allure 2021 Best of Beauty Award Winner', 'Good for: Frizz', 'Increases Shine']</t>
  </si>
  <si>
    <t>P472465</t>
  </si>
  <si>
    <t>One-Two Punch Water-Activated 2-in-1 Hair Wash</t>
  </si>
  <si>
    <t>2.8 oz/ 80 g</t>
  </si>
  <si>
    <t>['Sodium Cocoyl Isethionate, Cocos Nucifera (Coconut) Fruit Extract, Citric Acid, Cellulose Gum, Guar Hydroxypropyltrimonium Chloride, Xanthan Gum, Aloe Barbadensis Leaf Juice, Fragaria Ananassa (Strawberry) Seed Oil, Panthenol, Camellia Sinensis Leaf Extract, Maltodextrin, Gluconolactone, Sodium Caseinate, Calcium Gluconate, Glycerin, Sodium Benzoate, Potassium Sorbate.']</t>
  </si>
  <si>
    <t>['Vegan', 'Loose Powder Formula', 'All Hair Types', 'Fragrance Free', 'Without Parabens']</t>
  </si>
  <si>
    <t>P475095</t>
  </si>
  <si>
    <t>Cure Liqueur Strengthening Conditioner</t>
  </si>
  <si>
    <t>['Aqua (Water), Behentrimonium Chloride (as a hair conditioning agent), Cetearyl Alcohol, Hydrogenated Castor Oil/Sebacic Acid Copolymer, Stearyl Alcohol, Cetyl Alcohol, Dimethicone, Quaternium-91, Dipropylene Glycol, Glycerin, Caprylic/Capric Triglyceride, Cetyl Esters, Isododecane, Aloe Barbadensis Leaf Juice, Squalane, Amaranthus Caudatus Seed Extract, Helianthus Annuus (Sunflower) Seed Oil, Mauritia Flexuosa Fruit Oil, Hydrolyzed Vegetable Protein PG-Propyl Silanetriol, Caprylyl Glycol, Cetrimonium Chloride (as a hair conditioning agent), Cetrimonium Methosulfate, Citric Acid, Diisostearyl Malate, Dimethiconol, Disodium EDTA, Parfum (Fragrance), Glyceryl Stearate, Guar-Hydroxypropyltrimonium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 Citronellol.']</t>
  </si>
  <si>
    <t>P501799</t>
  </si>
  <si>
    <t>Agua Fresca Hydrating Shampoo</t>
  </si>
  <si>
    <t>['Aqua (Water, Eau), Sodium Cocoyl Isethionate, Sodium Lauroyl Methyl Isethionate, Glycerin, Sodium Lauroyl Lactylate, Decyl Glucoside, Acrylates Crosspolymer-4, Disteareth-75 IPDI, Artocarpus Heterophyllus Fruit Extract, Hydrolyzed Vegetable Protein, Hydrolyzed Pea Protein, Opuntia Ficus-Indica Seed Oil, Lactobacillus Ferment, Sodium PCA, Maltol, Polyquaternium-80, Phospholipids, Polyquaternium-16, Lactic Acid, Urea, Glycine, Niacinamide, Allantoin, Alanine, Serine, Sodium Hyaluronate, Tocopheryl Acetate, Potassium Hydroxide, Glycol Distearate, Aloe Barbadensis Leaf Juice, Squalane, Amaranthus Caudatus Seed Extract, Mauritia Flexuosa Fruit Oil, Helianthus Annuus (Sunflower) Seed Oil, Panthenol, Guar Hydroxypropyltrimonium Chloride, Rosmarinus Officinalis (Rosemary) Leaf Extract, Diisostearyl Malate, Tocopherol, Citric Acid, Trisodium Ethylenediamine Disuccinate, Sodium Phytate, Potassium Sorbate, Sodium Benzoate, Phenoxyethanol, Parfum (Fragrance).']</t>
  </si>
  <si>
    <t>P501786</t>
  </si>
  <si>
    <t>Agua Fresca Hydrating Conditioner</t>
  </si>
  <si>
    <t>['Aqua (Water, Eau), Behentrimonium Chloride (as a hair conditioning agent, en tant quâ€™agent capillaire hydratant), Cetearyl Alcohol, Cetyl Alcohol, Dimethicone, Stearyl Alcohol, Quaternium-91, Dipropylene Glycol, Glycerin, Caprylic/Capric Triglyceride, Cetyl Esters, Isododecane, Hydrolyzed Vegetable Protein, Hydrolyzed Pea Protein, Artocarpus Heterophyllus Fruit Extract, Opuntia Ficus-Indica Seed Oil, Sodium PCA, Maltol, Polyquaternium-80, Lactobacillus Ferment, Phospholipids, Polyquaternium-16, Lactic Acid, Urea, Glycine, Niacinamide, Allantoin, Alanine, Serine, Sodium Hyaluronate, Tocopheryl Acetate, Potassium Hydroxide, Aloe Barbadensis Leaf Juice, Squalane, Amaranthus Caudatus Seed Extract, Diisostearyl Malate, Helianthus Annuus (Sunflower) Seed Oil, Mauritia Flexuosa Fruit Oil, Cetrimonium Chloride (as a hair conditioning agent, en tant quâ€™agent capillaire hydratant), Cetrimonium Methosulfate, Citric Acid, Dimethiconol, Disodium EDTA, Parfum (Fragrance), Glyceryl Stearate, Guar 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t>
  </si>
  <si>
    <t>P469838</t>
  </si>
  <si>
    <t>Full Keg Boar Bristle Brush</t>
  </si>
  <si>
    <t>P476853</t>
  </si>
  <si>
    <t>Gin Twist Edge Control GelÃ©e</t>
  </si>
  <si>
    <t>['Aqua (Water, Eau), Ceteareth-20, PEG-7 Glyceryl Cocoate, Propylene Glycol, PEG-7 Hydrogenated Castor Oil, Polysorbate 20, Brassica Campestris (Rapeseed) Seed Oil, Cocos Nucifera (Coconut) Oil, Emblica Officinalis Fruit Extract, Linum Usitatissimum (Linseed) Seed Oil, Mangifera Indica (Mango) Seed Butter, Citric Acid, Parfum (Fragrance), Hydroxyacetophenone, Hydrolyzed Vegetable Protein PG-Propyl Silanetriol, Polyquaternium-11, VP/VA Copolymer, Ethylhexylglycerin, Phenoxyethanol.']</t>
  </si>
  <si>
    <t>['Vegan', 'Medium Hold', 'Good for: Frizz', 'Coily Hair', 'Curly Hair', 'Cruelty-Free']</t>
  </si>
  <si>
    <t>P504589</t>
  </si>
  <si>
    <t>Crown Tonic Pre-Shampoo Scalp Balancing Cleanser</t>
  </si>
  <si>
    <t>6 oz / 177 mL</t>
  </si>
  <si>
    <t>['Aqua/Water/Eau, Propanediol, Sodium Lauroyl Sarcosinate, Glycerin, Ammonium Acryloyldimethyltaurate/Carboxyethyl Acrylate Crosspolymer, Cocamidopropyl Betaine, Coco-Glucoside, Menthoxypropanediol, Mangifera Indica (Mango) Leaf Extract, Maltodextrin, Nephelium Lappaceum Seed Extract, Salicylic Acid, Niacinamide, Polydextrose, Dextrin, Saccharide Isomerate, Amylopectin, Lactobacillus Ferment, Sarcosine, Sodium Citrate, Caprylyl Glycol, Sodium Chloride, Trisodium Ethylenediamine Disuccinate, Xanthan Gum, Glycolic Acid, Potassium Hydroxide, Citric Acid, Chlorphenesin, Phenoxyethanol, Parfum / Fragrance, Linalool, Limonene, Geraniol.']</t>
  </si>
  <si>
    <t>['Lactic Acid', 'Without Phthalates', 'AHA/Glycolic Acid', 'Without Parabens', 'Good for: Flaky/Dry Scalp', 'Good for: Oily Scalp']</t>
  </si>
  <si>
    <t>P476850</t>
  </si>
  <si>
    <t>Gin Twist Curl-Quenching Shampoo</t>
  </si>
  <si>
    <t>['Aqua (Water, Eau), Sodium Cocoyl Isethionate, Disodium Laureth Sulfosuccinate, Sodium Lauroyl Sarcosinate, Disodium Cocoamphodipropionate, Sodium Lauroyl Methyl Isethinoate, Glycol Distearate, Cocamidopropyl Hydroxysultaine, Acrylates Copolymer, Decyl Glucoside, Hydrolyzed Keratin, Keratin, Cocos Nucifera (Coconut) Oil, Brassica Campestris (Rapeseed) Seed Oil, Linum Usitatissimum (Linseed) Seed Oil, Mangifera Indica (Mango) Seed Butter, Emblica Officinalis Fruit Extract, Hydrolyzed Vegetable Protein PG-Propyl Silanetriol, Chamomilla Recutita (Matricaria) Flower Extract, Citrus Limon (Lemon) Fruit Extract, Amodimethicone, Benzoic Acid, Butyl Methoxydibenzoylmethane, C11-15 Pareth-7, Chlorphenesin, Citric Acid, Disodium EDTA, Ethylhexyl Salicylate, Ethylhexyl Methoxycinnamate, Parfum (Fragrance), Gylcerin, Guar Hydroxypropyltrimonium Chloride, Laureth-9, Panthenol, PEG-200 Hydrogenated Glyceryl Palmate, PEG-7 Glyceryl Cocoate, Polyquaternium-7, Propanediol, Quaternium-95, Sodium Hydroxide, Trideceth-12, Ethylhexylglycerin, Phenoxyethanol, Tocopherol, Trisodium Ethylenediamine Disuccinate, Pentaerythrityl Tetra-Di-T-Butyl Hydroxyhydrocinnamate, Tetrasodium EDTA, Potassium Sorbate, Sodium Benzoate, Benzyl Salicylate, Hexyl Cinnamal, Linalool, BHT.']</t>
  </si>
  <si>
    <t>['Curl-Enhancing', 'Good for: Frizz', 'Coily Hair', 'Curly Hair', 'Wavy Hair', 'Cruelty-Free']</t>
  </si>
  <si>
    <t>P476851</t>
  </si>
  <si>
    <t>Gin Twist Curl-Quenching Conditioner</t>
  </si>
  <si>
    <t>['Aqua (Water, Eau), Cetearyl Alcohol, Hydrogenated Ethylhexyl Olivate, Glycerin, Propanediol, Caprylic/Capric Triglyceride, Quaternium-91, Brassica Campestris (Rapeseed) Seed Oil, Cocos Nucifera (Coconut) Oil, Linum Usitatissimum (Linseed) Seed Oil, Mangifera Indica (Mango) Seed Butter, Panthenol, Emblica Officinalis Fruit Extract, Amodimethicone, Behentrimonium Chloride (as a hair conditioning agent, en tant quâ€™agent capillaire hydratant), Butyl Methoxydibenzoylmethane, C11-15 Pareth-7, Cetrimonium Chloride (as a hair conditioning agent, en tant quâ€™agent capillaire hydratant), Chlorphenesin, Citric Acid, Dimethicone, Dimethiconol, Disodium EDTA, Ethylhexyl Salicylate, Ethylhexyl Methoxycinnamate, Parfum (Fragrance), Guar Hydroxypropyltrimonium Chloride, Hydrogenated Olive Oil Unsaponifiables, Jojoba Esters, Laureth-9, Myristyl Myristate, Polyquaternium-37, Trideceth-12, Ethylhexylglycerin, Phenoxyethanol, BHT.']</t>
  </si>
  <si>
    <t>['Good for: Damage', 'Curl-Enhancing', 'Good for: Frizz', 'Curly Hair', 'Good for: Dryness', 'Cruelty-Free']</t>
  </si>
  <si>
    <t>P504608</t>
  </si>
  <si>
    <t>Detox Gentle Dry Shampoo Sensitive Scalp</t>
  </si>
  <si>
    <t>['Tetrafluoropropene, Alcohol Denat, Dimethylimidazolidinone Rice Starch, Aluminum Starch Octenylsuccinate, VP/VA Copolymer, Magnesium Carbonate, Isopropyl Myristate, Hexylene Glycol, Capryloyl Glycine, Xylitylglucoside, Aqua/Water/Eau, Maltodextrin, Cocamidopropyl Betaine, Lactobacillus Ferment, Nephelium Lappaceum Seed Extract, Pogostemon Cablin Leaf/Stem Extract, Phenethyl Alcohol, Glycerin, Chamomilla Recutita (Matricaria) Flower Extract, Phenoxyethanol, Parfum/Fragrance, Linalool, Geraniol, Limonene, Eugenol, Benzyl Salicylate, Iron Oxides (CI 77491, CI 77492, CI 77499).']</t>
  </si>
  <si>
    <t>['Lactic Acid', 'Without Phthalates', 'Without Parabens', 'Without Silicones', 'Good for: Flaky/Dry Scalp', 'Good for: Oily Scalp']</t>
  </si>
  <si>
    <t>P505044</t>
  </si>
  <si>
    <t>The Half Shot Small Round Blow Dryer Brush Value Set</t>
  </si>
  <si>
    <t>['Prep Rally Prime &amp; Prep Detangler:', 'Aqua (Water, Eau), Propanediol, PPG-26-Buteth-26, Glycerin, Aloe Barbadensis Leaf Juice, Hippophae Rhamnoides Seed Oil, Menthol, Nigella Sativa Seed Oil, Panthenol, Urtica Dioica (Nettle) Extract, Biotin, Amodimethicone/Morpholinomethyl Silsesquioxane Copolymer, Ascorbic Acid, Caprylyl Glycol, Cetrimonium Chloride, Citric Acid, Disodium EDTA, Ethylhexyl Methoxycinnamate, Parfum (Fragrance), Hydroxypropyl Guar Hydroxypropyltrimonium Chloride, Butyl Methoxydibenzoylmethane, Tetrasodium EDTA, Menthyl Lactate, Hexylene Glycol, Chlorphenesin, PEG-40 Hydrogenated Castor Oil, Phenoxyethanol, Potassium Hydroxide, Potassium Sorbate, BHT, Trideceth-5, Sodium Benzoate, Linalool, Benzyl Salicylate, Geraniol, Limonene, Eugenol, Butyene Glycol.', 'Detox Dry Shampoo:', 'Isobutane,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Acrylates Copolymer, Aqua (Water, Eau), Magnesium Carbonate, VP/VA Copolymer, Triethoxycaprylylsilane, Butylene Glycol, Talc, Pentylene Glycol, BHT, Linalool, Alpha-Isomethyl Ionone, Eugenol, CI 77491, CI 77492, CI 77499 (Iron Oxides).', 'Triple Sec 3-in-1 Texturizing Finishing Spray:', 'Hydrofluorocarbon 152A, Dimethyl Ether, Alcohol Denat., VP/VA Copolymer, Parfum (Fragrance), Zeolite, Aluminum Starch Octenylsuccinate, Glycerin, Aqua (Water, Eau), PEG-12 Dimethicone, C12-15 Alkyl Benzoate, Ethylhexyl Methoxycinnamate, Silicone Quaternium-3, Trideceth-12, Polyquaternium-59, Butylene Glycol, BHT, Coumarin.']</t>
  </si>
  <si>
    <t>['Vegan', 'Good for: Volume', 'Heat Protection', 'All Hair Types', 'Without Sulfates SLS &amp; SLES', 'Increases Shine']</t>
  </si>
  <si>
    <t>P465753</t>
  </si>
  <si>
    <t>P387891</t>
  </si>
  <si>
    <t>Brush On Adhesive</t>
  </si>
  <si>
    <t>DUO</t>
  </si>
  <si>
    <t>P475932</t>
  </si>
  <si>
    <t>Milk Marvel Dark Spot Serum with Niacinamide and Vitamin C</t>
  </si>
  <si>
    <t>EADEM</t>
  </si>
  <si>
    <t>['Water/Aqua, Caprylic/Capric Triglyceride, Glycerin, Crambe Abyssinica Seed Oil Phytosterol Esters, Niacinamide, Glyceryl Stearate SE, Methylpropanediol, Polyglyceryl-6 Laurate, Polyglyceryl-10 Oleate, Ceteareth-20, Cetearyl Alcohol, Phenoxyethanol, Caprylyl Glycol, Acrylates/C10-30 Alkyl Acrylate Crosspolymer, Sorbitan Palmitate, Sodium Phytate, Glycyrrhiza Glabra (Licorice) Root Extract, Cellulose Gum, 3-O-Ethyl Ascorbic Acid, Honokiol, Magnolol, Plankton Extract, Bromelain, Papain, Lecithin, Sodium Hydroxide, Algin, Sodium Ascorbate, Tocopherol.']</t>
  </si>
  <si>
    <t>['Good for: Dullness/Uneven Texture', 'Vitamin C', 'Fragrance Free', 'Good for: Dark spots', 'Niacinamide', 'Black Owned at Sephora']</t>
  </si>
  <si>
    <t>P481701</t>
  </si>
  <si>
    <t>Cloud Cushion Plush Moisturizer with Ceramides + Peptides</t>
  </si>
  <si>
    <t>['Water/Aqua, Glycerin, Caprylic/Capric Triglyceride, Glyceryl Stearate Se, Astrocaryum Vulgare Kernel Oil, Cetearyl Alcohol, Niacinamide, Orbignya Oleifera Seed Oil, Squalane, Methylpropanediol, Shorea Stenoptera Seed Butter, Nigella Sativa Seed Oil,Sodium Polyacrylate, Dimethicone, Avena Sativa (Oat) Bran Extract, Cetyl Alcohol, Phenoxyethanol, Ceteareth-20, Caprylyl Glycol, Sodium Lauroyl Lactylate, Oryza Sativa (Rice) Bran Extract, Bisabolol, Citrus Aurantium Dulcis (Orange) Peel Extract, Betaine, Adenosine, Sodium Phytate, Ceramide Np, Helianthus Annuus (Sunflower) Extract, Ceramide Ap, Phytosphingosine, Tremella Fuciformis Sporocarp Extract, Cholesterol, Tocopherol, Rosmarinus Officinalis (Rosemary) Leaf Extract, Xanthan Gum, Carbomer, Ethylhexylglycerin, Tetrapeptide-30, Potassium Sorbate, Zingiber Officinale (Ginger) Root Extract, Ceramide Eop.']</t>
  </si>
  <si>
    <t>['Good for: Dullness/Uneven Texture', 'Hydrating', 'Clean at Sephora', 'Good for: Anti-Aging', 'Fragrance Free', 'Good for: Dark spots']</t>
  </si>
  <si>
    <t>P501421</t>
  </si>
  <si>
    <t>Dew Dream- Hydrating Makeup Removing Cleansing Balm with Tiger Grass</t>
  </si>
  <si>
    <t>['Caprylic/Capric Triglyceride, Glycerin, Water (Aqua), Dicaprylyl Carbonate, Borago Officinalis Seed Oil, Citrullus Lanatus (Watermelon) Seed Oil, Moringa Oleifera Seed Oil, Sucrose Laurate, Methylpropanediol, Sucrose Stearate, Citrus Aurantium Dulcis Peel Oil Expressed, Caprylyl Glycol, Cupressus Sempervirens Oil, Phenoxyethanol, Cellulose Gum, Citrus Aurantifolia (Lime) Oil, Citrus Bergamia Peel Oil, Juniperus Mexicana Oil, Allantoin, Lavandula Angustifolia (Lavender) Oil, Lavandula Hybrida Oil, Lime Oil Terpenes, Litsea Cubeba Fruit Oil, Pelargonium Graveolens Flower Oil, Pogostemon Cablin Leaf Oil, Thuja Occidentalis Leaf Oil, Algin, Sucrose Palmitate, Centella Asiatica Extract, Ferula Galbaniflua (Galbanum) Resin Oil, Maltodextrin, Tocopherol, Hydrolyzed Gardenia Florida Extract, Gardenia Jasminoides Fruit Extract, Limonene, Linalool.']</t>
  </si>
  <si>
    <t>['Vegan', 'Good for: Dullness/Uneven Texture', 'Hydrating', 'Clean at Sephora', 'Good for: Dryness', 'Best for Oily, Combo, Normal Skin']</t>
  </si>
  <si>
    <t>P416049</t>
  </si>
  <si>
    <t>Cap Dâ€™Antibes</t>
  </si>
  <si>
    <t>Eight &amp; Bob</t>
  </si>
  <si>
    <t>P412047</t>
  </si>
  <si>
    <t>MYTH Eau de Parfum</t>
  </si>
  <si>
    <t>Ellis Brooklyn</t>
  </si>
  <si>
    <t>['Alcohol Denat., Fragrance (Parfum), Water (Aqua/Eau), Citric Acid, Tetrahydroxypropyl Ethylene Diamine, Alpha-Isomethyl-ionone, Benzyl Alcohol, Benzyl Benzoate, Benzyl Salicylate, Cinnamyl Alcohol, Citral, Citronellol, Coumarin, Eugenol, Farnesol, Geraniol, Limonene, Linalool.']</t>
  </si>
  <si>
    <t>['Vegan', 'Layerable Scent', 'Clean + Planet Positive', 'Fresh Scent']</t>
  </si>
  <si>
    <t>P482527</t>
  </si>
  <si>
    <t>Scent DIARY Fragrance Discovery Set</t>
  </si>
  <si>
    <t>perfume set</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</si>
  <si>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'SCI FI:', 'SD Alcohol 40B (Alcohol Denat.), Parfum (Fragrance), Aqua (Water), Hexyl Cinnamal, Geraniol, Limonene, Linalool, Citral, Farnesol, Citronellol, CI 60730 (Ext. Violet 2), CI 61570 (Green 5), CI 42090 (Blue 1), CI 17200 (Red 33).', 'WEST:', 'Alcohol Denat., Fragrance (Parfum), Limonene, Water (Aqua/Eau), Linalool, Benzyl Salicylate, Yellow 6 (CI 15985), Citral, Red 33 (CI 17200), Citronellol, Red 4 (CI 14700), Geraniol, Alpha-Isomethyl Ionone, Farnesol, Anise Alcohol, Eugenol, Hydroxycitronellal, Amyl Cinnamal, Benzyl Alcohol, Benzyl Benzoate, Isoeugenol.', 'BEE:', 'Alcohol Denat., Fragrance (Parfum), Alpha-Isomethyl Ionone, Benzyl Benzoate, Cinnamal, Citronellol, Coumarin, Eugenol, Limonene, Linalool.', 'APRES:', 'Alcohol Denat., Fragrance (Parfum), Water (Aqua/Eau), Citric Acid Tetrahydroxypropyl Ethylene Diamine, Benzyl Alcohol, Benzyl Benzoate, Benzyl Cinnamate, Citral, Citronellol, Coumarin, Eugenol, Farnesol, Geraniol, Hydroxycitronellal, Isoeugenol, Limonene, Linalool.', 'SUPER AMBER:', 'Alcohol denat., Parfum (fragrance), Water (Aqua/Eau).', 'SUN FRUIT:', 'Alcohol Denat., Fragrance (Parfum), Water (Aqua/Eau), Citric Acid, Tetrahydroxypropyl Ethylene Diamine, Benzyl Alcohol, Benzyl Salicylate, Citral, Citronellol, Coumarin, Farnesol, Geraniol, Hydroxycitronellal, Limonene, Linalool.']</t>
  </si>
  <si>
    <t>['Vegan', 'Clean + Planet Positive', 'Without Phthalates', 'Cruelty-Free']</t>
  </si>
  <si>
    <t>P457892</t>
  </si>
  <si>
    <t>SALT Eau de Parfum</t>
  </si>
  <si>
    <t>['Alcohol Denat., Fragrance (Parfum), Water (Aqua/Eau), Alpha-Isomethyl-ionone, Benzyl Salicylate, Linalool, Limonene, Citronellol, Benzyl Benzoate, Coumarin, Farnesol, Benzyl Alcohol, Isoeugenol, Geraniol, Cinnamyl Alcohol, Eugenol, Citral, Cinnamal, Anise Alcohol, Benzyl Cinnamate.']</t>
  </si>
  <si>
    <t>['allure 2020 Best of Beauty Award Winner', 'Clean + Planet Positive', 'Vegan', 'Warm &amp;Spicy Scent']</t>
  </si>
  <si>
    <t>P482673</t>
  </si>
  <si>
    <t>SUN FRUIT Eau de Parfum Travel Spray</t>
  </si>
  <si>
    <t>0.3 oz/ 10 mL</t>
  </si>
  <si>
    <t>['Alcohol Denat., Fragrance (Parfum), Water (Aqua/Eau), Citric Acid, Tetrahydroxypropyl Ethylene Diamine, Benzyl Alcohol, Benzyl Salicylate, Citral, Citronellol, Coumarin, Farnesol, Geraniol, Hydroxycitronellal, Limonene, Linalool.']</t>
  </si>
  <si>
    <t>P471021</t>
  </si>
  <si>
    <t>BEE Eau de Parfum Travel Spray</t>
  </si>
  <si>
    <t>['Alcohol Denat., Fragrance (Parfum),alpha-Isomethyl Ionone, Benzyl Benzoate, Cinnamal, Citronellol, Coumarin, Eugenol, Limonene, Linalool.']</t>
  </si>
  <si>
    <t>['Vegan', 'Warm &amp;Spicy Scent', 'Clean + Planet Positive', 'Without Phthalates', 'Without Parabens']</t>
  </si>
  <si>
    <t>P457894</t>
  </si>
  <si>
    <t>SALT Eau de Parfum Travel Spray</t>
  </si>
  <si>
    <t>['Alcohol Denat., Fragrance (Parfum), Water (Aqua/Eau), Alpha-Isomethyl-ionone, Benzyl Salicylate, Linalool, Limonene, Citronellol, Benzyl Benzoate, Coumarin, Farnesol, Benzyl Alcohol, Isoeugenol, Geraniol, Cinnamyl Alcohol, Eugenol, Citral, Cinnamal, Anise Alcohol, Benzyl Cinnamate']</t>
  </si>
  <si>
    <t>P482672</t>
  </si>
  <si>
    <t>SUN FRUIT Eau de Parfum</t>
  </si>
  <si>
    <t>1.7 oz/ 50 mL  eau de parfum spray</t>
  </si>
  <si>
    <t>['Clean + Planet Positive', 'Cruelty-Free', 'Vegan', 'Without Parabens', 'Without Phthalates']</t>
  </si>
  <si>
    <t>P471020</t>
  </si>
  <si>
    <t>BEE Eau de Parfum</t>
  </si>
  <si>
    <t>['Clean + Planet Positive', 'Vegan', 'Without Parabens', 'Without Phthalates', 'Warm &amp;Spicy Scent']</t>
  </si>
  <si>
    <t>P457891</t>
  </si>
  <si>
    <t>SWEET Eau de Parfum</t>
  </si>
  <si>
    <t>['Alcohol Denat., Fragrance (Parfum), Water (Aqua/Eau), Benzyl Salicylate, Hydroxycitronellal, Coumarin, Limonene, Farnesol, Geraniol, Benzyl Alcohol, Benzyl Benzoate, Citronellol, Linalool.']</t>
  </si>
  <si>
    <t>['Clean + Planet Positive', 'Vegan', 'Layerable Scent']</t>
  </si>
  <si>
    <t>P502030</t>
  </si>
  <si>
    <t>VANILLA MILK Eau de Parfum Travel Spray</t>
  </si>
  <si>
    <t>.33 oz / 10 mL eau de parfum spray</t>
  </si>
  <si>
    <t>['Alcohol Denat., Fragrance (Parfum), Alpha-Isomethyl Ionone, Benzyl Benzoate, Citral, Hydroxycitronellal.']</t>
  </si>
  <si>
    <t>['Vegan', 'Sustainable Packaging', 'Clean + Planet Positive', 'Without Phthalates', 'Without Parabens', 'Cruelty-Free']</t>
  </si>
  <si>
    <t>P501984</t>
  </si>
  <si>
    <t>VANILLA MILK Eau de Parfum</t>
  </si>
  <si>
    <t>P412046</t>
  </si>
  <si>
    <t>RROSE Eau de Parfum</t>
  </si>
  <si>
    <t>['Sd Alcohol 40b (Alcohol Denat.), Fragrance, Water, Benzyl Salicylate, Citronellol, Geraniol, Alpha-isomethyl Ionone, Linalool, Limonene, Citral, Benzyl Alcohol, Benzyl Benzoate, Isoeugenol, Ci 14700 (Red 4), Ci 60730 (Ext. Violet 2), Ci 17200 (Red 33).']</t>
  </si>
  <si>
    <t>['Clean + Planet Positive', 'Floral Scent', 'Vegan', 'Without Phthalates']</t>
  </si>
  <si>
    <t>P457893</t>
  </si>
  <si>
    <t>SWEET Eau de Parfum Travel Spray</t>
  </si>
  <si>
    <t>P475934</t>
  </si>
  <si>
    <t>SUPER AMBER Eau de Parfum Travel Spray</t>
  </si>
  <si>
    <t>['Alcohol Denat., Parfum (Fragrance), Water (Aqua/Eau).']</t>
  </si>
  <si>
    <t>P470525</t>
  </si>
  <si>
    <t>SALT or SWEET Perfume Gift Set</t>
  </si>
  <si>
    <t>3 x 0.2 oz/ 6 mL</t>
  </si>
  <si>
    <t>['SALT:',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t>
  </si>
  <si>
    <t>['Vegan', 'Warm &amp;Spicy Scent', 'Clean + Planet Positive', 'Fresh Scent']</t>
  </si>
  <si>
    <t>P431155</t>
  </si>
  <si>
    <t>MYTH Eau de Parfum Travel Spray</t>
  </si>
  <si>
    <t>0.33 oz/ 10 mL Eau de Parfum Travel Spray</t>
  </si>
  <si>
    <t>P479315</t>
  </si>
  <si>
    <t>APRÃˆS Eau de Parfum Travel Spray</t>
  </si>
  <si>
    <t>['Alcohol Denat., Fragrance (Parfum), Water (Aqua/Eau), Citric Acid Tetrahydroxypropyl Ethylene Diamine, Benzyl Alcohol, Benzyl Benzoate, Benzyl Cinnamate, Citral, Citronellol, Coumarin, Eugenol, Farnesol, Geraniol, Hydroxycitronellal, Isoeugenol, Limonene, Linalool.']</t>
  </si>
  <si>
    <t>['Vegan', 'Clean at Sephora', 'Without Phthalates', 'Without Parabens', 'Cruelty-Free']</t>
  </si>
  <si>
    <t>P421215</t>
  </si>
  <si>
    <t>SCI FI Eau de Parfum</t>
  </si>
  <si>
    <t>['Sd Alcohol 40b (Alcohol Denat.), Fragrance, Water, Hexyl Cinnamal, Geraniol, Limonene, Linalool, Citral, Farnesol, Citronellol, Ci 60730 (Ext. Violet 2), Ci 61570 (Green 5), Ci 42090 (Blue 1), Ci 17200 (Red 33).']</t>
  </si>
  <si>
    <t>['Clean + Planet Positive', 'Vegan', 'Warm &amp;Spicy Scent', 'Without Phthalates']</t>
  </si>
  <si>
    <t>P475933</t>
  </si>
  <si>
    <t>SUPER AMBER Eau de Parfum</t>
  </si>
  <si>
    <t>P444199</t>
  </si>
  <si>
    <t>WEST Eau de Parfum</t>
  </si>
  <si>
    <t>1.7oz/50mL Eau de Parfum Spray</t>
  </si>
  <si>
    <t>['Alcohol Denat., Fragrance (Parfum), limonene, Water (Aqua/Eau), linalool, benzyl salicylate, Yellow6 (CI 15985), citral, Red 33 (CI 17200), citronellol, Red 4 (CI 14700), geraniol, alpha-isomethylionone, farnesol, anise alcohol, eugenol, hydroxycitronellal, amyl cinnamal, benzyl alcohol, benzyl benzoate, isoeugenol.']</t>
  </si>
  <si>
    <t>['Vegan', 'Unisex/ Genderless Scent', 'Clean + Planet Positive', 'Fresh Scent']</t>
  </si>
  <si>
    <t>P441730</t>
  </si>
  <si>
    <t>SCI FI Eau de Parfum Travel Spray</t>
  </si>
  <si>
    <t>0.33oz/10mL</t>
  </si>
  <si>
    <t>['Vegan', 'Warm &amp;Spicy Scent', 'Clean + Planet Positive', 'Without Phthalates']</t>
  </si>
  <si>
    <t>P479314</t>
  </si>
  <si>
    <t>APRÃˆS Eau de Parfum</t>
  </si>
  <si>
    <t>['Clean at Sephora', 'Cruelty-Free', 'Vegan', 'Without Parabens', 'Without Phthalates']</t>
  </si>
  <si>
    <t>P473306</t>
  </si>
  <si>
    <t>MYTH Spectacular Scented Body Oil</t>
  </si>
  <si>
    <t>3.2 fl oz / 95 mL</t>
  </si>
  <si>
    <t>3.2 fl oz / 95 mL  Body Oil</t>
  </si>
  <si>
    <t>['Squalane, Dicaprylyl Ether, Helianthus Annuus (Sunflower) Seed Oil, Fragrance (Parfum), Persea Gratissima (Avocado) Oil, Caprylyl Glycol, Rosa Canina Seed Oil, Punica Granatum Seed Oil, Hydroxycitronellal, Cucurbita Pepo (Pumpkin) Seed Oil, Limonene, Benzyl Alcohol, Citronellol, Tocopherol, Alpha-Isomethyl Ionone, Citral, Cinnamyl Alcohol, Coumarin, Benzyl Benzoate, Glycine Soja (Soybean) Oil, Linalool, Benzyl Salicylate, Farnesol, Isoeugenol.']</t>
  </si>
  <si>
    <t>['Clean + Planet Positive', 'Vegan', 'Without Silicones', 'Good for: Dryness', 'Good for: Dullness/Uneven Texture']</t>
  </si>
  <si>
    <t>P444417</t>
  </si>
  <si>
    <t>Marvelous CBD Massage and Body Oil</t>
  </si>
  <si>
    <t>1.0oz/ 30mL</t>
  </si>
  <si>
    <t>1.0oz/ 30mL  Pump</t>
  </si>
  <si>
    <t>['Prunus Amygdalus Dulcis (Sweet Almond) Oil, Helianthus Annuus (Sunflower) Seed Oil, Citrus Paradisi (Grapefruit) Peel Oil, Rosmarinus Officinalis (Rosemary) Leaf Oil, Amyris Balsamifera Bark Oil, Pelargonium Graveolens Leaf Oil, Cannabis Sativa Seed Oil, Activated Hemp Extract, Pinus Pinaster Leaf Extract, Tocopherol, Geraniol, Limonene, Isomenthone, Citronellyl Formate, Geranyl Formate, Linalool, Dihydrogeranyl Tiglate, Geranyl Butyrate, Geranyl Tiglate, Crithmum Maritimum Extract, Hippophae Rhamnoides Extract, Beta-Pinenes, Alpha-Pinenes, Citronellol, Citral.']</t>
  </si>
  <si>
    <t>['Clean + Planet Positive', 'CBD', 'Vegan', 'Without Silicones', 'Without Mineral Oil']</t>
  </si>
  <si>
    <t>P476672</t>
  </si>
  <si>
    <t>Fully Booked Rollerball Perfume Gift set</t>
  </si>
  <si>
    <t>5 x 5 mL</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</si>
  <si>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'Bee:', 'Alcohol Denat., Fragrance (Parfum), alpha-Isomethyl Ionone, Benzyl Benzoate, Cinnamal, Citronellol, Coumarin, Eugenol, Limonene, Linalool.', 'West:', 'Alcohol Denat., Fragrance (Parfum), Limonene, Water (Aqua/Eau),Ethylhexyl Salicylate, Butyl Methoxydibenzoylmethane, Amyl cinnamal, Anise Alcohol, Benzyl Benzoate, Benzyl alcohol, Benzyl salicylate, Citral, Citronellol, Eugenol,Farnesol,Geraniol, Hydroxycitronellal, Isoeugenol, Linalool, Red 33 (CI 17200), Red 4 (CI 14700), Yellow 6 (CI 15985))']</t>
  </si>
  <si>
    <t>P449551</t>
  </si>
  <si>
    <t>WEST Eau de Parfum Travel Spray</t>
  </si>
  <si>
    <t>0.33 oz/ 10 mL Eau De Parfum Spray</t>
  </si>
  <si>
    <t>P501769</t>
  </si>
  <si>
    <t>Ellis Brooklyn BOOKLET Perfume Discovery Set</t>
  </si>
  <si>
    <t>['APRES Eau de Parfum:', 'Alcohol Denat., Fragrance (Parfum), Water (Aqua/Eau), Citric Acid Tetrahydroxypropyl Ethylene Diamine, Benzyl Alcohol, Benzyl Benzoate, Benzyl Cinnamate, Citral, Citronellol, Coumarin, Eugenol, Farnesol, Geraniol, Hydroxycitronellal, Isoeugenol, Limonene, Linalool.', 'BEE Eau de Parfum:', 'Alcohol Denat., Fragrance (Parfum), Alpha-Isomethyl Ionone, Benzyl Benzoate, Cinnamal, Citronellol, Coumarin, Eugenol, Limonene, Linalool.', 'MYTH Eau de Parfum:', 'Alcohol Denat., Fragrance (Parfum), Water (Aqua/Eau), Citric Acid, Tetrahydroxypropyl Ethylene Diamine, Alpha-Isomethyl-ionone, Benzyl Alcohol, Benzyl Benzoate, Benzyl Salicylate, Cinnamyl Alcohol, Citral, Citronellol, Coumarin, Eugenol, Farnesol, Geraniol, Limonene, Linalool.', 'SALT Eau de Parfum:', 'Alcohol Denat., Fragrance (Parfum), Water (Aqua/Eau), Alpha-Isomethyl-ionone, Benzyl Salicylate, Linalool, Limonene, Citronellol, Benzyl Benzoate, Coumarin, Farnesol, Benzyl Alcohol, Isoeugenol, Geraniol, Cinnamyl Alcohol, Eugenol, Citral, Cinnamal, Anise Alcohol, Benzyl Cinnamate.', 'SUN FRUIT Eau de Parfum:', 'Alcohol Denat., Fragrance (Parfum), Water (Aqua/Eau), Citric Acid, Tetrahydroxypropyl Ethylene Diamine, Benzyl Alcohol, Benzyl Salicylate, Citral, Citronellol, Coumarin, Farnesol, Geraniol, Hydroxycitronellal, Limonene, Linalool.']</t>
  </si>
  <si>
    <t>P500158</t>
  </si>
  <si>
    <t>SALT Soothing Scented Body Oil</t>
  </si>
  <si>
    <t>3.2 oz / 95 mL</t>
  </si>
  <si>
    <t>3.2 oz / 95 mL  oil</t>
  </si>
  <si>
    <t>['Vegan', 'Layerable Scent', 'Good for: Dullness/Uneven Texture', 'Clean + Planet Positive', 'Good for: Dryness', 'Without Silicones']</t>
  </si>
  <si>
    <t>P454971</t>
  </si>
  <si>
    <t>Marvelous CBD Massage &amp; Body Oil Rollerball</t>
  </si>
  <si>
    <t>0.27 oz/ 8 mL  Rollerball</t>
  </si>
  <si>
    <t>P501447</t>
  </si>
  <si>
    <t>APRÃˆS Essentials Gift Set</t>
  </si>
  <si>
    <t>['Vegan', 'Sustainable Packaging', 'Clean at Sephora', 'Without Sulfates SLS &amp; SLES', 'Cruelty-Free']</t>
  </si>
  <si>
    <t>P501348</t>
  </si>
  <si>
    <t>MYTH Maker Gift Set</t>
  </si>
  <si>
    <t>['Vegan', 'Clean at Sephora', 'Without Phthalates', 'Cruelty-Free']</t>
  </si>
  <si>
    <t>P418546</t>
  </si>
  <si>
    <t>RIVES Eau de Parfum</t>
  </si>
  <si>
    <t>['Sd Alcohol 40b (Alcohol Denat.), Fragrance, Water, Limonene Linalool, Butylphenyl Methylpropional, Hydroxycitronellal, Citral, Citronellol, Coumarin, Geraniol, Farnesol, Benzyl Alcohol, Benzyl Benzoate.']</t>
  </si>
  <si>
    <t>['Vegan', 'Unisex/ Genderless Scent', 'Clean + Planet Positive', 'Fresh Scent', 'Without Phthalates']</t>
  </si>
  <si>
    <t>P463287</t>
  </si>
  <si>
    <t>ISO GAMMA SUPER Eau de Parfum Travel Spray</t>
  </si>
  <si>
    <t>['Alcohol denat., Parfum (fragrance).']</t>
  </si>
  <si>
    <t>['Vegan', 'Unisex/ Genderless Scent', 'Layerable Scent', 'Clean + Planet Positive', 'Hypoallergenic']</t>
  </si>
  <si>
    <t>P453911</t>
  </si>
  <si>
    <t>ISO GAMMA SUPER Eau de Parfum</t>
  </si>
  <si>
    <t>['Clean + Planet Positive', 'Hypoallergenic', 'Layerable Scent', 'Unisex/ Genderless Scent', 'Vegan']</t>
  </si>
  <si>
    <t>P461158</t>
  </si>
  <si>
    <t>Marvelous CBD Extra Rich Body Lotion Cream</t>
  </si>
  <si>
    <t>6.52 oz/ 185 g</t>
  </si>
  <si>
    <t>['Aqua, Cetyl Alcohol, Helianthus Annuus Seed Oil, Cetearyl Alcohol, Cetearyl Olivate, Sorbitan Olivate, Cannabis Sativa Seed Oil, Glycerin, Theobroma Cacao Seed Butter, Butyrospermum Parkii Butter, Cetyl Palmitate, Glyceryl Caprylate, Argania Spinosa Kernel Oil, Persea Gratissima Oil, Sorbitan Palmitate, Sorbitan Oleate Decylglucoside Crosspolymer, Amyris Balsamifera Bark Oil Citrus Grandis Peel Oil Pelargonium Graveolens Flower Oil Rosmarinus Officinalis Leaf Oiloil, Citrusgrandispeeloil, Pelargoniumgraveolensfloweroil, Rosmarinusofficinalisleafoil, Tocopherol, Cannabis Sativa Leaf Extract, Xanthan Gum, Glyceryl Undecylenate, Allantoin, Aloe Barbadensis Leaf Powder, Sodium Chloride, Pinus Pinaster Leaf/Twig Oil, Camellia Sinensis Leaf Powder, Camellia Sinensis Leaf Extract, Acacia Senegal Gum, Maltodextrin, Caprylic/Capric Triglyceride, Sucrose, Crithmum Maritimum Extract, Hippophae Rhamnoides Extract, Sodium Ascorbate, Ci 75130, Silica, Citric Acid.']</t>
  </si>
  <si>
    <t>['Clean + Planet Positive', 'CBD', 'Vegan', 'Good for: Dryness', 'Without Silicones']</t>
  </si>
  <si>
    <t>P505218</t>
  </si>
  <si>
    <t>FLORIST Eau de Parfum</t>
  </si>
  <si>
    <t>1.7 / 50 ml</t>
  </si>
  <si>
    <t>1.7 / 50 ml eau de parfum spray</t>
  </si>
  <si>
    <t>['Alcohol Denat, Fragrance, Water, Citric Acid, Tetrahydroxypropyl Ethylenediamine, Alpha-Isomethyl-Ionone, Benzyl Alcohol, Benzyl Benzoate, Benzyl Salicylate, Citral, Citronellol, Eugenol, Farnesol, Geraniol, Hydroxycitronellal, Isoeugenol, Limonene, Linalool.']</t>
  </si>
  <si>
    <t>P505235</t>
  </si>
  <si>
    <t>FLORIST Eau de Parfum Travel Spray</t>
  </si>
  <si>
    <t>P431156</t>
  </si>
  <si>
    <t>RROSE Eau de Parfum Travel Spray</t>
  </si>
  <si>
    <t>P478260</t>
  </si>
  <si>
    <t>Break from the Burnout Skin Wellness Set</t>
  </si>
  <si>
    <t>Erno Laszlo</t>
  </si>
  <si>
    <t>['Multi-Task Eye Gel Cream:', 'Water (Aqua/Eau), Butylene Glycol, Glycerin, 1,2-Hexanediol, Ammonium Acryloyldimethyltaurate/ Vp Copolymer, Phenoxyethanol, Acrylates/C10-30 Alkyl Acrylate Crosspolymer, Cyclopentasiloxane, Dimethicone Crosspolymer, Acetyl Hexapeptide-8, Argania Spinosa Kernel Oil, Olea Europaea (Olive) Fruit Oil, Aureobasidium Pullulans Ferment, Bacillus/Soybean Ferment Extract, Caprylic Acid, Dipeptide-2, Glyceryl Stearate, Helianthus Annuus (Sunflower) Seed Oil, Hesperidin Methyl Chalcone, Steareth-20, Palmitoyl Tetrapeptide-7, Pyrus Malus (Apple) Fruit Extract, Sodium Polyacrylate, Xanthan Gum, Xylitol, Allantoin, Disodium Edta, Ethylhexylglycerin, Potassium Hydroxide, Algae Extract, Codium Tomentosum Extract.', 'Multi-Task Eye Serum Mask:', 'Water (Aqua/Eau),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Parfum (Fragrance), Phenoxyethanol.', 'Pore Cleansing Clay Mask:', 'Water (Aqua/Eau), Calamine, Kaolin, Glycerin, Glyceryl Stearate, Bentonite, Pentylene Glycol, Montmorillonite, Caprylic/Capric Triglyceride, Chondrus Crispus (Carrageenan) Extract, Polyacrylamide, Saccharum Officinarum (Sugar Cane) Extract, C13-14 Isoparaffin, Xanthan Gum, Caprylyl Glycol, Ethylhexylglycerin, Laureth-7, Propylene Glycol, Butylene Glycol, Disodium Edta, Rosa Damascena Flower Water, Octanediol, Parfum (Fragrance), Red 4 (Ci 14700), Malic Acid, Citric Acid, Ascorbic Acid, Hibiscus Sabdariffa Flower Extract, Red 33 (Ci 17200), Tartaric Acid, Crataegus Monogyna Flower Extract, Sodium Benzoate, Origanum Vulgare Leaf Extract, Potassium Sorbate, 1,2-Hexanediol, Salix Alba (Willow) Bark Extract, Chamaecyparis Obtusa Leaf Extract, Viola Tricolor Extract, Octanediol, Portulaca Oleracea Extract, Scutellaria Baicalensis Root Extract, Lactobacillus/Soybean Ferment Extract, Cinnamomum Cassia Bark Extract, Citronellol, Geraniol.', 'Pore Refining Detox Double Cleanse:', 'Water (Aqua/Eau),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</si>
  <si>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['Good for: Pores', 'Good for: Dark Circles', 'Good for: Acne/Blemishes', 'Best for Oily, Combo, Normal Skin']</t>
  </si>
  <si>
    <t>P478270</t>
  </si>
  <si>
    <t>Big Break Soap Set</t>
  </si>
  <si>
    <t>['Sea Mud Deep Cleansing Bar:', 'Sodium Palmate, Sodium Palm Kernelate, Water (Aqua/Eau), Silt (Dead Sea Mud), Charcoal Powder, Parfum (Fragrance), Sodium Chloride, Glycerin, Tetrasodium Edta, Tetrasodium Etidronate, Evernia Prunastri (Oakmoss) Extract, Benzyl Benzoate, Ci 77491, Ci 77492 (Iron Oxides), Ci 77289 (Chromium Hydroxide Green), Ci 77891 (Titanium Dioxide).', 'Phelityl Cleansing Bar:', 'Sodium Palmate, Sodium Palm Kernelate, Water (Aqua/Eau), Glycerin, Carthamus Tinctorius (Safflower) Seed Oil, Sodium Chloride, Ethyl Macadamiate, Tocopherol, Malic Acid, Ricinus Communis (Castor) Seed Oil, Tetrasodium Edta, Parfum (Fragrance), Benzyl Benzoate, Ci 77491, Ci 77492, Ci 77499 (Iron Oxides), Ci 77891 (Titanium Dioxide), Ci 77289 (Chromium Hydroxide Green).', 'Brightening Cleansing Bar:', 'Phenylethyl Resorcinol, Sodium Palmate, Sodium Palm Kernelate, Water (Aqua/eau), Glycerin, Sodium Cocoyl Isethionate, Disodium Lauryl Sulfosuccinate, Paraffin, Stearic Acid, Hydrolyzed Corn Starch, Phenylethyl Resorcinol, Saccharum Officinarum (Sugar Cane) Extract, Citrus Limon (Lemon) Fruit Extract, Caprylic/capric Triglyceride, Parfum (Fragrance), Sodium Isethionate, Sodium Chloride, Zea Mays (Corn) Starch, Vaccinium Myrtillus Fruit/leaf Extract, Glyceryl Stearate, Salicylic Acid, Olea Europaea (Olive) Fruit Oil, Hydrated Silica, Butyrospermum Parkii (Shea Butter), Tetrasodium Edta, Citrus Aurantium Dulcis (Orange) Fruit Extract, Acer Saccharum (Sugar Maple) Extract, Amyl Cinnamal, Benzyl Salicylate, Geraniol, Hydroxycitronellal, Linalool, Ci 77891 (Titanium Dioxide).']</t>
  </si>
  <si>
    <t>['Without Sulfates SLS &amp; SLES', 'Without Phthalates', 'Without Parabens', 'Good for: Dullness/Uneven Texture', 'AHA/Glycolic Acid']</t>
  </si>
  <si>
    <t>P478269</t>
  </si>
  <si>
    <t>Rising Star Sleep Travel Set</t>
  </si>
  <si>
    <t>['Hydra-Therapy Memory Sleep Mask:', 'Multi-Task Eye Serum Mask:', 'Hydra-Therapy Memory Sleep Mask:', 'Water (Aqua/Eau), Dimethicone, Glycerin, Butylene Glycol, Peg-240/Hdi Copolymer Bis-Decyltetradeceth-20 Ether, Caprylic/Capric Triglyceride, Polyglyceryl-3 Methylglucose Distearate, Dimethicone/Vinyl Dimethicone Crosspolymer, Dimethiconol, Chlorphenesin, Ethylhexylglycerin, Sodium Polyacrylate, Disodium Edta, Parfum (Fragrance), Hydrogenated Polydecene, Trideceth-6, Citric Acid, Tocopherol, Artemisia Absinthium Extract, Artemisia Vulgaris Extract, Solanum Lycopersicum (Tomato) Fruit/Leaf/Stem Extract, Opuntia Tuna Fruit Extract, Rubus Idaeus (Raspberry) Leaf Extract, Phenoxyethanol, Benzyl Alcohol, Red 40 (Ci 16035).', 'Multi-Task Eye Serum Mask:', 'Water (Aqua/Eau), Glycerin, Butylene Glycol, Niacinamide, Ceratonia Siliqua Gum, Chondrus Crispus (Carrageenan) Extract, Allantoin, Centella Asiatica Extract, Chlorella Vulgaris Extract, Tocopherol, Saccharide Isomerate, Ethylhexylglycerin, Polyglyceryl-10 Laurate, Polyglyceryl-10 Myristate, Disodium Edta, Dipotassium Glycyrrhizate, Parfum (Fragrance), 1,2-Hexanediol, Sodium Citrate, Sodium Hyaluronate, Citric Acid, Potassium Hydroxide, Phenoxyethanol.', 'Gua Sha Tool:', 'Pink Quartz.']</t>
  </si>
  <si>
    <t>['Without Phthalates', 'Without Parabens', 'Niacinamide', 'Good for: Dark Circles', 'Good for: Anti-Aging']</t>
  </si>
  <si>
    <t>P378284</t>
  </si>
  <si>
    <t>Double Wear Stay-in-Place Foundation</t>
  </si>
  <si>
    <t>EstÃ©e Lauder</t>
  </si>
  <si>
    <t>4W4 Hazel</t>
  </si>
  <si>
    <t>medium tan with warm, golden-olive undertones</t>
  </si>
  <si>
    <t>['Water\\Aqua\\Eau , Cyclopentasiloxane , Trimethylsiloxysilicate , Peg/Ppg-18/18 Dimethicone , Butylene Glycol , Tribehenin , Polyglyceryl-3 Diisostearate , Magnesium Sulfate , Tocopheryl Acetate , Polymethylsilsesquioxane , Methicone , Laureth-7 , Xanthan Gum , Alumina , Sodium Dehydroacetate , Disteardimonium Hectorite , Cellulose Gum , Propylene Carbonate , Pentaerythrityl Tetra-Di-T-Butyl Hydroxyhydrocinnamate , Phenoxyethanol , [+/- Iron Oxides (Ci 77491, Ci 77492, Ci 77499) , Mica , Titanium Dioxide (Ci 77891)].']</t>
  </si>
  <si>
    <t>['Liquid Formula', 'Community Favorite', 'Matte Finish', 'Long-wearing', 'Full Coverage', 'Oil Free']</t>
  </si>
  <si>
    <t>P479839</t>
  </si>
  <si>
    <t>Revitalizing Supreme+ Youth Power Creme Moisturizer</t>
  </si>
  <si>
    <t>['Water/Aqua/Eau,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 Thistle) Extract, Gelidiella Acerosa Extract, Helianthus Annuus (Sunflower) Seed Extract, Sigesbeckia Orientalis (St. Paul Wort) Extract, Caffeine, Hordeum Vulgare (Barley) Extract/Extrait Dâ€™orge,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</si>
  <si>
    <t>['Hyaluronic Acid', 'Good for: Loss of firmness', 'Hydrating', 'Good for: Anti-Aging']</t>
  </si>
  <si>
    <t>P481084</t>
  </si>
  <si>
    <t>Mini Revitalizing Supreme+ Youth Power Creme Moisturizer</t>
  </si>
  <si>
    <t>P461159</t>
  </si>
  <si>
    <t>Estee Lauder Advanced Night Repair Synchronized Multi-Recovery Complex Serum</t>
  </si>
  <si>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</si>
  <si>
    <t>['Hyaluronic Acid', 'Good for: Dullness/Uneven Texture', 'Good for: Loss of firmness', 'Good for: Anti-Aging', 'Best for Dry, Combo, Normal Skin']</t>
  </si>
  <si>
    <t>P461160</t>
  </si>
  <si>
    <t>Mini Advanced Night Repair Synchronized Multi-Recovery Complex</t>
  </si>
  <si>
    <t>0.24 oz/ 7 mL</t>
  </si>
  <si>
    <t>['Good for: Dullness/Uneven Texture', 'Hyaluronic Acid', 'Good for: Pores', 'Good for: Anti-Aging', 'Oil Free', 'Without Parabens']</t>
  </si>
  <si>
    <t>P461933</t>
  </si>
  <si>
    <t>Advanced Night Repair Synchronized Multi-Recovery Complex Duo</t>
  </si>
  <si>
    <t>2x 1.7 oz / 50 mL</t>
  </si>
  <si>
    <t>P500701</t>
  </si>
  <si>
    <t>Advanced Night Repair Eye Gel-Cream</t>
  </si>
  <si>
    <t>['Water/Aqua/Eau,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</si>
  <si>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['Hyaluronic Acid', 'Good for: Dark Circles', 'Hydrating', 'Good for: Anti-Aging']</t>
  </si>
  <si>
    <t>P473820</t>
  </si>
  <si>
    <t>Advanced Night Repair Eye Concentrate Matrix Synchronized Multi-Recovery Complex</t>
  </si>
  <si>
    <t>['Water/Aqua/Eau, Dimethicone, Bifida Ferment Lysate, Isohexadecane, Glycerin, Butylene Glycol, Bis-PEG-18 Methyl Ether Dimethyl Silane, PEG-10 Dimethicone, Disteardimonium Hectorite, Isopropyl Isostearate, PPG-15 Stearyl Ether, Sucrose, Trehalose, Adansonia Digitata Seed Extract, Tripeptide-32, Yeast Extract/Faex/Extrait De Levure, Sodium Hyaluronate, Lactobacillus Ferment, Algae Extract, Sodium RNA, Hydrolyzed Algin, Caffeine, Hydroxyethyl Urea, Aminopropyl Ascorbyl Phosphate, Cucumis Sativus (Cucumber) Fruit Extract, Anthemis Nobilis (Chamomile) Flower Extract, Hordeum Vulgare (Barley) Extract/Extrait Dâ€™orge, Silybum Marianum (Lady Thistle) Extract, Glycine Soja (Soybean) Seed Extract, Camelina Sativa Seed Oil, Sorbitol, Betula Alba (Birch) Extract, Scutellaria Baicalensis Root Extract, Morus Bombycis (Mulberry) Root Extract, Poria Cocos Sclerotium Extract, Tocopheryl Acetate, Propylene Glycol Dicaprate, Sodium Polyaspartate, Hydrogenated Lecithin, Phytosphingosine, Ethylhexylglycerin, Polysilicone-11, Isododecane, Helianthus Annuus (Sunflower) Seed Extract, Polyethylene, Propylene Carbonate, Polyacrylate Crosspolymer-6, Lecithin, Glucose, Fructose, T-Butyl Alcohol, Disodium EDTA, BHT, Hydroxyacetophenone, Sodium Dehydroacetate, Potassium Sorbate, Phenoxyethanol, Iron Oxides (CI 77491).']</t>
  </si>
  <si>
    <t>['Good for: Loss of firmness', 'Good for: Dark Circles', 'Without Mineral Oil', 'Good for: Anti-Aging', 'Without Parabens', 'Without Sulfates SLS &amp; SLES']</t>
  </si>
  <si>
    <t>P454063</t>
  </si>
  <si>
    <t>Futurist Hydra Rescue Moisturizing Foundation SPF 45</t>
  </si>
  <si>
    <t>1.2 fl oz/ 35 mL</t>
  </si>
  <si>
    <t>1C1 Cool Bone</t>
  </si>
  <si>
    <t>light with cool, rosy-peach undertones</t>
  </si>
  <si>
    <t>['Water\\Aqua\\Eau, Dimethicone, Phenyl Trimethicone, Butylene Glycol, Glycerin, Polymethylsilsesquioxane, Lauryl Peg-9 Polydimethylsiloxyethyl Dimethicone, Hdi/Ppg/Polycaprolactone Crosspolymer, Trimethylsiloxysilicate/Dimethiconol Crosspolymer, Tromethamine, Polysilicone-11, Hexyl Laurate, Cetyl Peg/Ppg-10/1 Dimethicone, Lactobacillus Ferment, Cucumis Sativus (Cucumber) Fruit Extract, Sodium Hyaluronate, Salvia Hispanica Seed Extract, Hylocereus Undatus Fruit Extract, Helianthus Annuus (Sunflower) Seedcake, Algae Extract, Euterpe Oleracea Fruit Oil, Carapa Guaianensis Seed Oil, Caffeine, Jojoba Esters, Tremella Fuciformis Sporocarp Extract, Camelina Sativa Seed Oil, Sapindus Mukorossi Fruit Extract, Caesalpinia Spinosa Gum, Copaifera Officinalis (Balsam Copaiba) Resin, Caprylic/Capric Triglyceride, Propylene Glycol Dicaprate, Acetyl Glucosamine, Tocopheryl Acetate, Acetyl Hexapeptide-8, Lecithin, Trehalose, Disteardimonium Hectorite, Hydroxyethyl Urea, Neopentyl Glycol Diheptanoate, Dimethicone/Divinyldimethicone Silsesquioxane Crosspolymer, Hydrogenated Coco-Glycerides, Phospholipids, Trimethylsiloxysilicate, Polyhydroxystearic Acid, Polyglyceryl-4 Isostearate, Glyceryl Stearate, Triethoxycaprylylsilane, Triethyl Citrate, Laureth-7, Linoleic Acid, Methicone, Stearyl Alcohol, Cetearyl Alcohol, Ammonium Polyacryloyldimethyl Taurate, Silica, Hordeum Vulgare (Barley) Extract\\Extrait Dâ€™orge, Tocopherol, Palmitic Acid, Phytosteryl Canola Glycerides, Stearic Acid, Oleic Acid, Sodium Chloride, Polysorbate 80, Polysorbate 20, Behenyl Alcohol, Triolein, Betaine, Fragrance (Parfum), Disodium Edta, Bht, Phenoxyethanol, Sodium Dehydroacetate, Potassium Sorbate, Ensulizole 2.7%, Octinoxate 6.7%, Octisalate 4.5%, Zinc Oxide 3.8% [+/- Mica, Iron Oxides (Ci 77491), Iron Oxides (Ci 77492), Iron Oxides (Ci 77499), Titanium Dioxide (Ci 77891)].']</t>
  </si>
  <si>
    <t>['Radiant Finish', 'Liquid Formula', 'Plumping', 'Hydrating', 'Medium Coverage', 'SPF']</t>
  </si>
  <si>
    <t>P379951</t>
  </si>
  <si>
    <t>Double Wear Stay-In-Place Flawless Wear Concealer</t>
  </si>
  <si>
    <t>3N Medium</t>
  </si>
  <si>
    <t>medium with neutral undertones</t>
  </si>
  <si>
    <t>['Water\\Aqua\\Eau, Cyclopentasiloxane, Trimethylsiloxysilicate, Phenyl Trimethicone, Butylene Glycol, Boron Nitride, Sorbitan Sesquioleate, Peg/Ppg-18/18 Dimethicone, Tribehenin, Magnesium Sulfate, Tocopheryl Acetate, Sodium Hyaluronate, Ethylhexylglycerin, Dimethicone, Methicone, Laureth-7, Glycerin, Cetyl Peg/Ppg-10/1 Dimethicone, Pentaerythrityl Tetra-Di-T-Butyl Hydroxyhydrocinnamate, Xanthan Gum, Alumina, Trisiloxane, Dimethicone Silylate, Sorbic Acid, Phenoxyethanol, Chlorphenesin, [+/- Iron Oxides (Ci 77491, Ci 77492, Ci 77499), Titanium Dioxide (Ci 77891), Mica].']</t>
  </si>
  <si>
    <t>['Liquid Formula', 'Medium Coverage', 'Natural Finish', 'Long-wearing', 'Oil Free', 'Good for: Dark Circles']</t>
  </si>
  <si>
    <t>P501176</t>
  </si>
  <si>
    <t>Soft Clean Infusion Hydrating Treatment Lotion</t>
  </si>
  <si>
    <t>13.5 oz / 400 mL</t>
  </si>
  <si>
    <t>['Water\\Aqua\\Eau, Glycereth-26, Bis-Peg-18 Methyl Ether Dimethyl Silane, Polysorbate 20, Sucrose, Nymphaea Alba (Water Lily) Flower Extract, Sodium Hyaluronate, Trehalose, Dipotassium Glycyrrhizate, Caffeine, Glutamic Acid, Aspartic Acid, Serine, Leucine, Alanine, Lysine, Arginine, Tyrosine, Phenylalanine, Proline, Threonine, Valine, Isoleucine, Histidine, Glycine, Squalane, Passiflora Incarnata Flower Extract, Leontopodium Alpinum Extract, Lythrum Salicaria Extract, Hordeum Vulgare Extract\\Extrait Dâ€™orge, Triticum Vulgare (Wheat) Germ Extract, Tocopherol, Sodium Pca, Linoleic Acid, Glycerin, Butylene Glycol, Urea, Sodium Palmitoyl Proline, Cholesterol, Sodium Levulinate, Dipropylene Glycol, Citric Acid, Polyvinyl Acetate, Triacetin, Bht, Sodium Citrate, Sodium Benzoate, Potassium Sorbate, Chlorphenesin, Sorbic Acid, Disodium Edta, Polyquaternium-51, Tromethamine, Carbomer, Fragrance (Parfum), Phenoxyethanol, Ethylhexylglycerin.']</t>
  </si>
  <si>
    <t>['Plumping', 'Hydrating', 'Good for: Dryness']</t>
  </si>
  <si>
    <t>P475536</t>
  </si>
  <si>
    <t>Double Wear Sheer Long-Wear Makeup SPF 19</t>
  </si>
  <si>
    <t>5N2 Amber Honey</t>
  </si>
  <si>
    <t>deep with neutral, subtle golden undertones</t>
  </si>
  <si>
    <t>['Water/Aqua/Eau, Methyl Trimethicone, Phenyl Trimethicone, Dimethicone, Neopentyl Glycol Diheptanoate, Polymethylsilsesquioxane, Silica, Lauryl Peg-9 Polydimethylsiloxyethyl Dimethicone, C12-15 Alkyl Benzoate, Butylene Glycol, Butyloctyl Salicylate, Trimethylsiloxysilicate, Glycerin, Peg-10 Dimethicone, Polysilicone-11, Laminaria Saccharina Extract, Litchi Chinensis Seed Extract, Citrullus Lanatus (Watermelon) Fruit Extract, Pyrus Malus (Apple) Fruit Extract, Sodium Hyaluronate, Lens Esculenta (Lentil) Fruit Extract, Polyglutamic Acid, Methicone, Tocopheryl Acetate, Caprylyl Glycol, Triethyl Citrate, Thermus Thermophillus Ferment, Sodium Lactate, Sodium Pca, Tocopherol, Lecithin, Dimethicone/Peg-10/15 Crosspolymer, C24-28 Alkyl Methicone, Dimethicone Silylate, Disteardimonium Hectorite, Zinc Stearate, Sodium Chloride, Hexylene Glycol, Laureth-7, Magnesium Aluminum Silicate, Dextrin, Xanthan Gum, Dipropylene Glycol, Bht, Disodium Edta, Sodium Citrate, Potassium Sorbate, Sodium Dehydroacetate, Sodium Benzoate, Phenoxyethanol, Octinoxate 2.0%, Titanium Dioxide 2.3%,  [+/- Titanium Dioxide (Ci 77891), Iron Oxides (Ci 77491), Iron Oxides (Ci 77492), Iron Oxides (Ci 77499)] &lt;ILN48777&gt;.']</t>
  </si>
  <si>
    <t>['Light Coverage', 'Without Mineral Oil', 'Matte Finish', 'Without Phthalates', 'Without Parabens', 'SPF']</t>
  </si>
  <si>
    <t>P441306</t>
  </si>
  <si>
    <t>Double Wear Stay-in-Place Matte Refillable Powder Foundation</t>
  </si>
  <si>
    <t>0.42 oz/ 12 g</t>
  </si>
  <si>
    <t>8N1 Espresso</t>
  </si>
  <si>
    <t>deepest with neutral, rich-brown undertones</t>
  </si>
  <si>
    <t>['Boron Nitride , Polymethylsilsesquioxane , Octyldodecyl Stearoyl Stearate , Silica , Calcium Silicate , Isostearyl Neopentanoate , Tocopheryl Acetate , Dimethicone , Methicone , Phenyl Trimethicone , Talc , Triethoxycaprylylsilane , Trimethylsiloxysilicate , Methyl Methacrylate Crosspolymer , Sodium Lauroyl Aspartate , Caprylyl Glycol , Hexylene Glycol , Zinc Stearate , Isopropyl Titanium Triisostearate , Phenoxyethanol , [+/- Mica , Titanium Dioxide (Ci 77891) , Iron Oxides (Ci 77491) , Iron Oxides (Ci 77492) , Iron Oxides (Ci 77499) , Bismuth Oxychloride (Ci 77163) , Carmine (Ci 75470) , Chromium Hydroxide Green (Ci 77289) , Chromium Oxide Greens (Ci 77288)].']</t>
  </si>
  <si>
    <t>['Pressed Powder Formula', 'Matte Finish', 'Long-wearing', 'Medium Coverage', 'Best for Oily, Combo, Normal Skin']</t>
  </si>
  <si>
    <t>P427045</t>
  </si>
  <si>
    <t>Double Wear Foundation Pump</t>
  </si>
  <si>
    <t>P380000</t>
  </si>
  <si>
    <t>DayWear Advanced Multi-Protection Anti-Oxidant Moisturizer, Normal/Combination</t>
  </si>
  <si>
    <t>['Water\\Aqua\\Eau, Butyloctyl Salicylate, Polyester-8, Petrolatum, Butylene Glycol, Cetyl Ricinoleate, Octyldodecyl Myristate, Steareth-21, Steareth-2, Caprylic/Capric/Myristic/Stearic Triglyceride, Di-C12-15 Alkyl Fumarate, Dimethicone, Psidium Guajava (Guava) Fruit Extract, Gentiana Lutea (Gentian) Root Extract, Polygonum Cuspidatum Root Extract, Hordeum Vulgare (Barley) Extract\\Extrait Dâ€™orge, Laminaria Ochroleuca Extract, Triticum Vulgare (Wheat) Germ Extract, Fumaria Officinalis Flower/Leaf/Stem Extract, Citrus Medica Limonum (Lemon) Fruit Extract, Hydrolyzed Rice Bran Extract, Hydrolyzed Rice Extract, Artemia Extract, Rosmarinus Officinalis (Rosemary) Leaf Extract, Vitis Vinifera (Grape) Seed Extract, Stearyl Alcohol, Butyrospermum Parkii (Shea Butter), Thermus Thermophillus Ferment, Sorbitan Olivate, Caffeine, Pentylene Glycol, Lauryl Peg-9 Polydimethylsiloxyethyl Dimethicone, Behenyl Alcohol, Pantethine, Triacontanyl Pvp, Acrylic Acid/Vp Crosspolymer, Ethylhexylglycerin, Glycerin, Linoleic Acid, Polyquaternium-51, Cholesterol, Cetearyl Olivate, Squalane, Sodium Pca, Urea, Caprylic/Capric Triglyceride, Tocopheryl Acetate, Tetrahexyldecyl Ascorbate, Citric Acid, Sodium Hyaluronate, Ergothioneine, Glycyrrhetinic Acid, Trehalose, Lecithin, Hydrogenated Lecithin, Palmitoyl Hydroxypropyltrimonium Amylopectin/Glycerin Crosspolymer, Cyclodextrin, Nordihydroguaiaretic Acid, Ascorbyl Tocopheryl Maleate, Sodium Hydroxide, Fragrance (Parfum), Fumaric Acid, Pentaerythrityl Tetra-Di-T-Butyl Hydroxyhydrocinnamate, Ethylbisiminomethylguaiacol Manganese Chloride, Disodium Edta, Bht, Phenoxyethanol, Benzyl Salicylate, Hydroxyisohexyl 3-Cyclohexene Carboxaldehyde, Butylphenyl Methylpropional, Linalool, Mica, Yellow 5 (Ci 19140), Blue 1 (Ci 42090), Chromium Hydroxide Green (Ci 77289), Octisalate 5.00%, Avobenzone 3.00%, Homosalate 2.00%.']</t>
  </si>
  <si>
    <t>['Good for: Dullness/Uneven Texture', 'Good for: Anti-Aging', 'Good for: Dryness', 'SPF', 'Best for Dry, Combo, Normal Skin']</t>
  </si>
  <si>
    <t>P384114</t>
  </si>
  <si>
    <t>Double Wear Zero-Smudge Lengthening Mascara</t>
  </si>
  <si>
    <t>01 Black</t>
  </si>
  <si>
    <t>['Water, Acrylates/Ethylhexyl Acrylate Copolymer, Silica, Beeswax/Cera Alba/Cire D Abeille, Stearic Acid, Alcohol Denat., Copernicia Cerifera (Carnauba) Wax/Cera Carnauba/Cire De Carnauba, Kaolin, Polyvinyl Acetate, Bentonite, Tromethamine, Glyceryl Stearate, Hexylene Glycol, Ammonium Acrylates Copolymer, Camellia Sinensis (Green Tea) Leaf Extract, Macadamia Integrifolia Seed Oil, Dimethicone, Cholesterol, Ethylhexylglycerin, Glycerin, Simethicone, Panthenol, Acrylates/Hydroxyesters Acrylates Copolymer, Ammonium Acryloyldimethyltaurate/Beheneth-25 Methacrylate Crosspolymer, Ammonium Hydroxide, Laureth-21, Disodium Laureth Sulfosuccinate, Sodium Lauryl Sulfate, Butylene Glycol, Caprylyl Glycol, Sucrose Distearate, Peg-100 Stearate, Isostearic Acid, Polyvinyl Alcohol, Disodium Edta, Polyaminopropyl Biguanide, Potassium Sorbate, Phenoxyethanol,  [+/- Mica, Titanium Dioxide (Ci 77891), Iron Oxides (Ci 77491, Ci 77492, Ci 77499), Bismuth Oxychloride (Ci 77163), Blue 1 (Ci 42090), Blue 1 Lake (Ci 42090), Carmine (Ci 75470), Chromium Hydroxide Green (Ci 77289), Chromium Oxide Greens (Ci 77288), Ferric Ferrocyanide (Ci 77510), Manganese Violet (Ci 77742), Ultramarines (Ci 77007), Yellow 5 (Ci 19140), Yellow 5 Lake (Ci 19140)] &lt;ILN38470&gt;.']</t>
  </si>
  <si>
    <t>P482529</t>
  </si>
  <si>
    <t>Micro Essence Treatment Lotion with Bio-Ferment</t>
  </si>
  <si>
    <t>['Water/Aqua/Eau, Bifida Ferment Lysate, Propanediol, PEG-75, Lactobacillus Ferment, Acetyl Hexapeptide-8, Acetyl Glucosamine, Sodium Hyaluronate, Anthemis Nobilis (Chamomile) Flower Extract, Caffeine, Dipotassium Glycyrrhizate, Hydrolyzed Rice Extract, Betaine, Maltodextrin, Carbomer, Tromethamine, Citric Acid, Trehalose, Butylene Glycol, Caprylyl Glycol, PPG-5-Ceteth-20, Pentylene Glycol, Disodium EDTA, Sodium Citrate, Phenoxyethanol, Potassium Sorbate.']</t>
  </si>
  <si>
    <t>['Good for: Redness', 'Hydrating']</t>
  </si>
  <si>
    <t>P422280</t>
  </si>
  <si>
    <t>The Mattifier Shine Control Perfecting Primer + Finisher</t>
  </si>
  <si>
    <t>['Water\\Aqua\\Eau, Dimethicone, Cyclopentasiloxane, Polysilicone-11, Silica, Dimethicone Silylate, Sucrose, Isopentyldiol, Hypnea Musciformis (Algae) Extract, Gellidiela Acerosa (Algae) Extract, Poria Cocos Sclerotium Extract, Camellia Sinensis (Green Tea) Leaf Extract, Vitis Vinifera (Grape) Fruit Extract, Scutellaria Baicalensis Root Extract, Laminaria Saccharina Extract, Morus Bombycis (Mulberry) Root Extract, Algae Extract, Caffeine, Amorphophallus Konjac Root Powder, Peg-10 Dimethicone, Polysorbate 20, Ammonium Acryloyldimethyltaurate/Vp Copolymer, Hdi/Trimethylol Hexyllactone Crosspolymer, Peg/Ppg-18/18 Dimethicone, Saccharide Isomerate, Laureth-7, Sodium Hyaluronate,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</si>
  <si>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['Cream Formula', 'Matte Finish', 'Oil Free', 'Best for Oily, Combo, Normal Skin']</t>
  </si>
  <si>
    <t>P379945</t>
  </si>
  <si>
    <t>Sumptuous Extreme Lash Multiplying Volume Mascara</t>
  </si>
  <si>
    <t>true black</t>
  </si>
  <si>
    <t>['Water, Stearic Acid, Myrica Cerifera (Bayberry) Fruit Wax, Sucrose Polybehenate, Polyisobutene, Polyvinyl Acetate, Paraffin, Aminomethyl Propanediol, Isostearic Acid, Panthenol, Pantethine, Copernicia Cerifera (Carnauba) Wax/ Copernicia Cerifera Cera /Cire De Carnauba, Kaolin, Hydroxyethylcellulose, Cholesterol, Hydrogenated Olive Oil, Ptfe, Vp/Eicosene Copolymer, Olea Europaea (Olive) Fruit Oil, Olea Europaea (Olive) Oil Unsaponifiables, Sodium Polyacrylate, Rosmarinus Officinalis (Rosemary) Leaf Extract, Simethicone, Polyester-5, Pvp, Silica, Caprylyl Glycol, Hexylene Glycol, Nylon-6, Laureth-4, Polyethylene Terephthalate, Nylon-66, Synthetic Fluorphlogopite, Chlorphenesin, Phenoxyethanol,  [+/- Mica, Titanium Dioxide (Ci 77891), Iron Oxides (Ci 77491), Iron Oxides (Ci 77492), Iron Oxides (Ci 77499), Black 2 (Ci 77266), Ferric Ferrocyanide (Ci 77510), Blue 1 Lake (Ci 42090), Ultramarines (Ci 77007), Blue 1 (Ci 42090), Yellow 5 (Ci 19140), Yellow 5 Lake (Ci 19140), Chromium Oxide Greens (Ci 77288), Chromium Hydroxide Green (Ci 77289), Carmine (Ci 75470), Bismuth Oxychloride (Ci 77163)] &lt;ILN43549&gt;.']</t>
  </si>
  <si>
    <t>['Lengthening', 'Volumizing', 'Curling']</t>
  </si>
  <si>
    <t>P380027</t>
  </si>
  <si>
    <t>Perfectly Clean Multi-Action Foam Cleanser/Purifying Mask</t>
  </si>
  <si>
    <t>['Water, Myristic Acid, Glycerin, Behenic Acid, Potassium Hydroxide, Palmitic Acid, Sodium Methyl Cocoyl Taurate, Lauric Acid, Stearic Acid, Sucrose, Montmorillonite, Silybum Marianum (Lady Thistle) Extract, Gentiana Lutea (Gentian) Root Extract, Algae Extract, Sodium Hyaluronate, Sorbitol, Caffeine, Zinc Pca, Peg-3 Distearate, Kaolin, Fragrance, Disodium Edta, Methylchloroisothiazolinone, Methylisothiazolinone &lt;ILN39605&gt;.']</t>
  </si>
  <si>
    <t>['Good for: Pores', 'Best for Dry, Combo, Normal Skin']</t>
  </si>
  <si>
    <t>P379995</t>
  </si>
  <si>
    <t>Perfectionist CP+R Wrinkle Lifting/Firming Serum</t>
  </si>
  <si>
    <t>['Dimethicone, Water, Polysilicone-11, Hdi/Trimethylol Hexyllactone Crosspolymer, Silica, Butylene Glycol, Caprylyl Methicone, Sigesbeckia Orientalis (St. Paul Wort) Extract, Salvia Sclarea (Clary) Extract, Coleus Forskohlii Root Extract, Chamomilla Recutita (Matricaria) Flower Extract, Peg-10 Dimethicone, Hydrolyzed Fish (Pisces) Collagen, Palmaria Palmata Extract, Glycyrrhiza Glabra (Licorice) Root Extract, Silybum Marianum (Lady Thistle) Extract, Hordeum Vulgare (Barley) Extract/Extrait Dâ€™orge, Padina Pavonica Thallus Extract, Artemia Extract, Pantethine, Algae Extract, Chlorella Vulgaris Extract, Cholesterol, Squalane, Boswellia Serrata Extract, Zea Mays (Corn) Kernel Extract, Glycine Soja (Soybean) Protein, Caffeine, Whey Protein/Lactis Protein/Proteine Du Petit-Lait, Linoleic Acid, Lecithin, Fish (Pisces) Collagen, Acetyl Hexapeptide-8, Palmitoyl Oligopeptide, Glycerin, Yeast Extract/Faex/Extrait De Levure, Polyquaternium-51, Phytosphingosine, Triticum Vulgare (Wheat) Germ Oil, Decarboxy Carnosine Hcl, Polysorbate 40, Pentylene Glycol, Propanediol, Lauryl Peg-9 Polydimethylsiloxyethyl Dimethicone, Ethylhexylglycerin, Ammonium Acryloyldimethyltaurate/Vp Copolymer, Sodium Pca, Polymethylsilsesquioxane, Glyceryl Polymethacrylate, Zinc Pca, Propylene Glycol Dicaprate, Sodium Chondroitin Sulfate, Sodium Hyaluronate, Isohexadecane, Peg-8, Tocopheryl Acetate, Polysorbate 80, Disodium Distyrylbiphenyl Disulfonate, Laureth-12, Acrylamide/Sodium Acryloyldimethyltaurate Copolymer, Caprylyl Glycol, Aminopropyl Ascorbyl Phosphate, Xanthan Gum, Sodium Beta-Sitosteryl Sulfate, Sodium Chloride, Sodium Hydroxide, Fragrance, Disodium Edta, Bht, Phenoxyethanol, Mica, Titanium Dioxide (Ci 77891) &lt;ILN38704&gt;.']</t>
  </si>
  <si>
    <t>P460732</t>
  </si>
  <si>
    <t>Futurist Aqua Brilliance Watery Glow Primer</t>
  </si>
  <si>
    <t>1.35 oz/ 40 ml</t>
  </si>
  <si>
    <t>['Water\\Aqua\\Eau, Methyl Trimethicone, Butylene Glycol, Glycerin, Glycereth-26, Propanediol, Dimethicone, Sodium Hyaluronate, Tocopheryl Acetate, Squalane, Helianthus Annuus (Sunflower) Seed Extract, Propylene Glycol Dicaprate, Cucumis Sativus (Cucumber) Fruit Extract, Simmondsia Chinensis (Jojoba) Seed Oil, Haberlea Rhodopensis Leaf Extract, Beta Vulgaris (Beet) Root Extract\\Beta Vulgaris\\Extrait De Racine De Betterave, Palmitoyl Tripeptide-1, Artemia Extract, Nymphaea Alba Root Extract, Hordeum Vulgare (Barley) Extract\\Extrait Dâ€™orge, Polygala Senega Root Extract, Berberis Vulgaris Extract, Caffeine, Phenyl Trimethicone, Ascorbyl Glucoside, Betaine, Trehalose, Ethylhexyl Palmitate, Cetyl Peg/Ppg-10/1 Dimethicone, Lauryl Peg-9 Polydimethylsiloxyethyl Dimethicone, Cholesterol, Methyldihydrojasmonate, Methicone, Caprylyl Glycol, Triticum Vulgare (Wheat) Germ Extract, Yeast Extract\\Faex\\Extrait De Levure, Tribehenin, Glucose, Sucrose, Tin Oxide, Dimethicone/Peg-10/15 Crosspolymer, Dipropylene Glycol, Peg-75, Silica Dimethyl Silylate, Sorbitan Isostearate, Polysilicone-11, Synthetic Fluorphlogopite, Xanthan Gum, Polyquaternium-51, Nylon-12, Citric Acid, Sodium Chloride, Disodium Edta, Sodium Citrate, Chlorphenesin, Potassium Sorbate, Phenoxyethanol, Mica, Titanium Dioxide (Ci 77891), Iron Oxides (Ci 77491), Bismuth Oxychloride (Ci 77163).']</t>
  </si>
  <si>
    <t>['Radiant Finish', 'Cream Formula', 'Hyaluronic Acid', 'Plumping', 'Hydrating']</t>
  </si>
  <si>
    <t>P406529</t>
  </si>
  <si>
    <t>Advanced Night Micro Cleansing Balm</t>
  </si>
  <si>
    <t>['Ethylhexyl Palmitate, Carthamus Tinctorius (Safflower) Seed Oil, Caprylic/Capric Triglyceride, Sorbeth-30 Tetraoleate, Polyethylene, Peg-5 Glyceryl Triisostearate, Water, Silybum Marianum (Lady Thistle) Extract, Polygonum Cuspidatum Root Extract, Algae Extract, Anthemis Nobilis (Chamomile), Lavandula Angustifolia (Lavender), Methyldihydrojasmonate, Tocopherol, Bht, Linalool, Phenoxyethanol &lt;ILN41968&gt;.']</t>
  </si>
  <si>
    <t>P422648</t>
  </si>
  <si>
    <t>DayWear Matte Oil-Control Anti-Oxidant Moisturizer Gel Creme</t>
  </si>
  <si>
    <t>['Water, Isododecane, Butylene Glycol, Polypropylene, Dimethicone, Bis-Peg-18 Methyl Ether Dimethyl Silane, Glycerin, Ammonium Acryloyldimethyltaurate/Vp Copolymer, Pyrus Malus (Apple) Fruit Extract, Lens Esculenta (Lentil) Fruit Extract, Citrullus Vulgaris (Watermelon) Fruit Extract, Laminaria Saccharina Extract, Narcissus Tazetta Bulb Extract, Cucumis Sativus (Cucumber) Fruit Extract, Trehalose, Ergothioneine, Algae Extract, Lactobacillus Ferment, Caffeine, Acetyl Glucosamine, Hordeum Vulgare (Barley) Extract/Extrait Dâ€™orge, Thermus Thermophillus Ferment, Polysilicone-11, Acrylates/C10-30 Alkyl Acrylate Crosspolymer, Propylene Glycol Dicaprate, Tocopheryl Acetate, Helianthus Annuus (Sunflower) Seedcake, Sodium Lactate, Sodium Hyaluronate, Ethylbisiminomethylguaiacol Manganese Chloride, Lecithin, Tetrahexyldecyl Ascorbate, Laureth-23, Tromethamine, Citric Acid, Cyclodextrin, Caprylyl Glycol, Laureth-4, Oleth-10, Sodium Pca, Silica, Fragrance, Hexylene Glycol, Disodium Edta, Bht, Phenoxyethanol, Linalool, Butylphenyl Methylpropional, Benzyl Salicylate, Blue 1 (Ci 42090) &lt;ILN42547&gt;.']</t>
  </si>
  <si>
    <t>['Best for Oily Skin', 'Good for: Pores', 'Good for: Anti-Aging', 'Good for: Dryness', 'Oil Free']</t>
  </si>
  <si>
    <t>P399934</t>
  </si>
  <si>
    <t>NightWear Plus Anti-Oxidant Night Detox Moisturizer Creme</t>
  </si>
  <si>
    <t>['Water, Dimethicone, Glycerin, Polysorbate 60, Butyrospermum Parkii (Shea Butter), Hydrogenated Polydecene, Propanediol, Squalane, Sorbitan Stearate, Cetyl Palmitate, Tridecyl Stearate, Laminaria Saccharina Extract, Laminaria Ochroleuca Extract, Gentiana Lutea (Gentian) Root Extract, Hydrolyzed Rice Bran Extract, Citrus Reticulata (Tangerine) Peel Extract, Psidium Guajava (Guava) Fruit Extract, Hydrolyzed Rice Extract, Citrus Limon (Lemon) Fruit Extract, Fumaria Officinalis Flower/Leaf/Stem Extract, Triticum Vulgare (Wheat) Germ Extract, Hordeum Vulgare (Barley) Extract/Extrait Dâ€™orge, Polygonum Cuspidatum Root Extract, Thermus Thermophillus Ferment, Coffea Arabica (Coffee) Seed Extract, Vitis Vinifera (Grape) Seed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Acrylate Crosspolymer, Dipentaerythrityl Hexacaprylate/Hexacaprate, Acetyl Glucosamine, Ethylhexylglycerin, Butylene Glycol, Glyceryl Stearate, Behenyl Alcohol, Caffeine, Palmitic Acid, Sodium Pca, Stearic Acid, Urea, Caprylic/Capric Triglyceride, Acrylamide/Sodium Acryloyldimethyltaurate Copolymer, Tocopheryl Acetate, Tetrahexyldecyl Ascorbate, Cetyl Alcohol, Myristyl Alcohol, Polyquaternium-51, Citric Acid, Sodium Hydroxide, Polysorbate 80, Sodium Benzoate, Fumaric Acid, Cyclodextrin, Fragrance, Disodium Edta, Bht, Phenoxyethanol, Chlorphenesin, Linalool, Butylphenyl Methylpropional, Hydroxyisohexyl 3-Cyclohexene Carboxaldehyde, Benzyl Salicylate, Blue 1 (Ci 42090), Yellow 5 (Ci 19140) &lt;ILN41390&gt;.']</t>
  </si>
  <si>
    <t>P392892</t>
  </si>
  <si>
    <t>Nutritious Super-Pomegranate Radiant Energy Moisturizer Creme</t>
  </si>
  <si>
    <t>P446908</t>
  </si>
  <si>
    <t>Advanced Night Repair Treatment Intense Reset Concentrate</t>
  </si>
  <si>
    <t>0.7 oz/ 20.7 mL</t>
  </si>
  <si>
    <t>['Water\\Aqua\\Eau, Dimethicone, Glycerin, Methyl Trimethicone, Bis-Peg-18 Methyl Ether Dimethyl Silane, Butylene Glycol, Isopropyl Isostearate, Ppg-15 Stearyl Ether, Peg-10 Dimethicone, Yeast Extract\\Faex\\Extrait De Levure, Tripeptide-32, Sodium Hyaluronate Crosspolymer, Sodium Hyaluronate, Hydrolyzed Sodium Hyaluronate, Hydrolyzed Algin, Lactobacillus Ferment, Adansonia Digitata Seed Extract, Soy Amino Acids, Aminopropyl Ascorbyl Phosphate, Resveratrol, Algae Extract, Salicylic Acid, Ergothioneine, Tocopheryl Acetate, Whey Protein\\Lactis Protein\\Proteine Du Petit-Lait, Avena Sativa (Oat) Kernel Extract, Citrullus Vulgaris (Watermelon) Fruit Extract, Laminaria Digitata Extract, Lens Esculenta (Lentil) Fruit Extract, Pyrus Malus (Apple) Fruit Extract, Caffeine, Sodium Pca, Propylene Glycol Caprylate, Triticum Vulgare (Wheat) Germ Extract, Lavandula Angustifolia (Lavender) Oil, Hordeum Vulgare (Barley) Extract\\Extrait Dâ€™orge, Anthemis Nobilis (Chamomile) Flower Extract, Isohexadecane, Polysilicone-11, Methyldihydrojasmonate, Sodium Lactate, Disteardimonium Hectorite, Isododecane, Polyacrylate Crosspolymer-6, Squalane, Polyethylene, Propylene Carbonate, Pentylene Glycol, Disodium Edta, Bht, Potassium Sorbate, Sodium Benzoate, Phenoxyethanol, Linalool, Red 4 (Ci 14700), Yellow 5 (Ci 19140) &lt;ILN46063&gt;.']</t>
  </si>
  <si>
    <t>['Good for: Redness', 'Good for: Dullness/Uneven Texture', 'Hyaluronic Acid', 'Good for: Dryness', 'Best for Dry, Combo, Normal Skin']</t>
  </si>
  <si>
    <t>P380030</t>
  </si>
  <si>
    <t>Perfectly Clean Multi-Action Toning Lotion/Refiner</t>
  </si>
  <si>
    <t>['Water\\Aqua\\Eau, Methyl Trimethicone, Propanediol, Isododecane, Polyethylene, Dimethicone, Butylene Glycol, Hydrogenated Polyisobutene, Dimethicone/Vinyl Dimethicone Crosspolymer, Cetyl Peg/Ppg-10/1 Dimethicone, Stearyl Dimethicone, Nylon-12, Isononyl Isononanoate, Moringa Oleifera Seed Extract, Hibiscus Sinensis Flower Extract, Sodium Hyaluronate, Acetyl Hexapeptide-8, Laminaria Digitata Extract, Whey Protein\\Lactis Protein\\Proteine Du Petit-Lait, Opuntia Tuna Extract, Acetyl Glucosamine, Tocopheryl Acetate, Narcissus Tazetta Bulb Extract, Squalane, Hydrolyzed Rice Extract, Algae Extract, Limonium Vulgare Flower/Leaf/Stem Extract, Cucumis Sativus (Cucumber) Fruit Extract, Silybum Marianum (Lady Thistle) Extract, Mimosa Tenuiflora Bark Extract, Helianthus Annuus (Sunflower) Seed Extract, Sigesbeckia Orientalis (St. Paul Wort) Extract, Caffeine, Hordeum Vulgare (Barley) Extract\\Extrait Dâ€™orge, Triticum Vulgare (Wheat) Germ Extract, Propylene Glycol Dicaprate, Glucose, Magnesium Sulfate, Sucrose, Glycerin, Pinanediol, Camphanediol, Hexylene Glycol, Caprylyl Glycol, Boron Nitride, Maltodextrin, Aminopropyl Ascorbyl Phosphate, Methicone, Artemia Extract, Polysilicone-11, Alumina, Isoceteth-20, Disteardimonium Hectorite, Peg-10 Dimethicone, Lauryl Peg-9 Polydimethylsiloxyethyl Dimethicone, Citric Acid, Octadecene, Triethoxycaprylylsilane, Disodium Edta, Bht, Potassium Sorbate, Chlorphenesin, Phenoxyethanol, Titanium Dioxide (Ci 77891), Iron Oxides (Ci 77491).']</t>
  </si>
  <si>
    <t>P422649</t>
  </si>
  <si>
    <t>Resilience Multi-Effect Night Tri-Peptide Face and Neck Moisturizer Creme</t>
  </si>
  <si>
    <t>['Water\\Aqua\\Eau, Caprylic/Capric/Myristic/Stearic Triglyceride, Petrolatum, Hexyldecyl Stearate, Butylene Glycol, Dimethicone, Glycereth-26, Peg-100 Stearate, Cetearyl Alcohol, Glyceryl Stearate, Propanediol, Narcissus Tazetta Bulb Extract, Cucumis Sativus (Cucumber) Fruit Extract, Mimosa Tenuiflora Bark Extract, Hordeum Vulgare (Barley) Extract\\Extrait Dâ€™orge, Cucumis Melo (Melon) Fruit Extract, Persea Gratissima (Avocado) Oil, Whey Protein\\Lactis Protein\\Proteine Du Petit-Lait, Caffeine, Thermus Thermophillus Ferment, Algae Extract, Laminaria Digitata Extract, Artemia Extract, Acetyl Hexapeptide-8, Polygonum Cuspidatum Root Extract, Ergothioneine, Trifluoroacetyl Tripeptide-2, Trehalose, Sorbitol, Glycerin, Decarboxy Carnosine Hcl, Cholesterol, Isohexadecane, Acetyl Glucosamine, Myristyl Myristate, Cetearyl Glucoside, Tetradecyl Aminobutyroylvalylaminobutyric Urea Trifluoroacetate, Propylene Glycol Dicaprylate, Aminopropyl Ascorbyl Phosphate, Caprylyl Glycol, Acrylates/C10-30 Alkyl Acrylate Crosspolymer, Caprylic/Capric Triglyceride, Tocopheryl Acetate, Linoleic Acid, Polysorbate 80, Yeast Extract\\Faex\\Extrait De Levure, Propylene Glycol Dicaprate, Zinc Pca, Helianthus Annuus (Sunflower) Seedcake, Hexylene Glycol, Acrylamide/Sodium Acryloyldimethyltaurate Copolymer, Sodium Hyaluronate, Myristyl Alcohol, Tromethamine, Stearic Acid, Potassium Sulfate, Pentaerythrityl Tetra-Di-T-Butyl Hydroxyhydrocinnamate, Citric Acid, Maltodextrin, Aluminum Hydroxide, Fragrance (Parfum), Potassium Sorbate, Dextran, Disodium Edta, Bht, Phenoxyethanol, Blue 1 (Ci 42090), Red 33 (Ci 17200), Titanium Dioxide (Ci 77891).']</t>
  </si>
  <si>
    <t>['Good for: Loss of firmness', 'Good for: Anti-Aging', 'Good for: Dryness', 'Best for Dry, Combo, Normal Skin']</t>
  </si>
  <si>
    <t>P408273</t>
  </si>
  <si>
    <t>Advanced Night Micro Cleansing Foam</t>
  </si>
  <si>
    <t>['Water, Sodium Cocoyl Isethionate, Butylene Glycol, Lauramidopropyl Betaine, Glycol Distearate, Glycerin, Sucrose, Citrullus Vulgaris (Watermelon) Fruit Extract, Lens Esculenta (Lentil) Fruit Extract, Pyrus Malus (Apple) Fruit Extract, Acrylates/C10-30 Alkyl Acrylate Crosspolymer, Silybum Marianum (Lady Thistle) Extract, Anthemis Nobilis (Chamomile) Flower Extract, Cocos Nucifera (Coconut) Oil, Carthamus Tinctorius (Safflower) Seed Oil, Lavandula Angustifolia (Lavender) Oil, Polygonum Cuspidatum Root Extract, Caffeine, Cholesterol, Ceteth-20, Sodium Pca, Algae Extract, Polyquaternium-10, Sodium Lactate, Peg-6 Caprylic/Capric Glycerides, Sodium Chloride, Lauric Acid, Peg-150 Pentaerythrityl Tetrastearate, Methyldihydrojasmonate, Tocopheryl Acetate, Ethylhexylglycerin, Sodium Hydroxide, Potassium Sorbate, Disodium Edta, Bht, Phenoxyethanol, Linalool, Titanium Dioxide (Ci 77891) &lt;ILN42230&gt;.']</t>
  </si>
  <si>
    <t>P405032</t>
  </si>
  <si>
    <t>Micro Essence Infusion Mask</t>
  </si>
  <si>
    <t>6 sheet masks</t>
  </si>
  <si>
    <t>['Water, Butylene Glycol, Dimethicone, Squalane, Biosaccharide Gum - 1, Pentylene Glycol, Hypnea Musciformis (Algae) Extract, Cucumis Sativus (Cucumber) Fruit Extract, Gellidiela Acerosa (Algae) Extract, Lactobacillus Ferment, Acetyl Hexapeptide-8, Bifida Ferment Lysate, Caffeine, Sucrose, Sodium Hyaluronate, Acetyl Glucosamine, Hydrolyzed Yeast Protein, Trehalose, Algae Extract, Palmitoyl Oligopeptide, Anthemis Nobilis (Chamomile), Sorbitol, Saccharide Isomerate, Carbomer, Glyceryl Polymethacrylate, Hydrogenated Lecithin, Tocopheryl Acetate, Peg-8, Tromethamine, Sodium Chloride, Disodium Edta, Chlorphenesin, Phenoxyethanol &lt;ILN41131&gt;.']</t>
  </si>
  <si>
    <t>P454939</t>
  </si>
  <si>
    <t>Perfectionist Pro Rapid Brightening Serum with FermentÂ² + Vitamin C</t>
  </si>
  <si>
    <t>['Water\\Aqua\\Eau, Butylene Glycol, Glycerin, Glycereth-26, Isononyl Isononanoate, Dimethicone, Propanediol, Ascorbyl Glucoside, Algae Extract, Sucrose, Acetyl Glucosamine, Hydroxyethyl Urea, Lens Esculenta (Lentil) Fruit Extract, Citrullus Lanatus (Watermelon) Fruit Extract, Pyrus Malus (Apple) Fruit Extract, Molasses Extract\\Saccharum Officinarum\\Extrait De Melasse, Myrtus Communis Leaf Extract, Avena Sativa (Oat) Kernel Extract, Triticum Vulgare (Wheat) Germ Extract, Hordeum Vulgare (Barley) Extract\\Extrait Dâ€™orge, Cladosiphon Okamuranus Extract, Salicylic Acid, Hydrolyzed Prunus Domestica, Caffeine, Sodium Lactate, Dipotassium Glycyrrhizate, Squalane, Oryzanol, Resveratrol, Sodium Hyaluronate, Sodium Pca, Ethylhexylglycerin, Bis-Peg-18 Methyl Ether Dimethyl Silane, Tocopheryl Acetate, Peg-75, Oleth-3 Phosphate, Sorbitol, Caprylyl Glycol, Oleth-3, Sodium Polyaspartate, Oleth-5, Acrylates/C10-30 Alkyl Acrylate Crosspolymer, Propylene Glycol Caprylate, Dextrin, Yeast Extract\\Faex\\Extrait De Levure, Choleth-24, Carbomer, Sodium Hydroxide, Ceteth-24, Xanthan Gum, Fragrance (Parfum), Glyceryl Acrylate/Acrylic Acid Copolymer, Citric Acid, Sodium Citrate, Disodium Edta, Bht, Potassium Sorbate, Sodium Benzoate, Phenoxyethanol.']</t>
  </si>
  <si>
    <t>['Good for: Dullness/Uneven Texture', 'Vitamin C', 'Good for: Dryness', 'Oil Free', 'Best for Dry, Combo, Normal Skin', 'Good for: Dark spots']</t>
  </si>
  <si>
    <t>P380001</t>
  </si>
  <si>
    <t>DayWear Advanced Multi-Protection Anti-Oxidant Creme, Dry</t>
  </si>
  <si>
    <t>['Water\\Aqua\\Eau, Dimethicone, Butyloctyl Salicylate, Butylene Glycol, Polyester-8, Cetyl Ricinoleate, Steareth-21, Steareth-2, Di-C12-15 Alkyl Fumarate, Caprylic/Capric/Myristic/Stearic Triglyceride, Polysilicone-11, Psidium Guajava (Guava) Fruit Extract, Gentiana Lutea (Gentian) Root Extract, Polygonum Cuspidatum Root Extract, Stearyl Alcohol, Hordeum Vulgare (Barley) Extract\\Extrait Dâ€™orge, Laminaria Ochroleuca Extract, Rosmarinus Officinalis (Rosemary) Leaf Extract, Triticum Vulgare (Wheat) Germ Extract, Artemia Extract, Fumaria Officinalis Flower/Leaf/Stem Extract, Caffeine, Pentylene Glycol, Citrus Medica Limonum (Lemon) Fruit Extract,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Fragrance (Parfum), Citric Acid, Ethylbisiminomethylguaiacol Manganese Chloride, Pentaerythrityl Tetra-Di-T-Butyl Hydroxyhydrocinnamate, Disodium Edta, Bht, Sodium Dehydroacetate, Phenoxyethanol, Blue 1 (Ci 42090), Yellow 5 (Ci 19140), Chromium Hydroxide Green (Ci 77289), Avobenzone 3.00%, Octisalate 5.00%']</t>
  </si>
  <si>
    <t>P392891</t>
  </si>
  <si>
    <t>Nutritious Super-Pomegranate Radiant Energy Night Moisturizer Creme/Mask</t>
  </si>
  <si>
    <t>1.7 oz/50 mL</t>
  </si>
  <si>
    <t>['Water\\Aqua\\Eau, Dimethicone, Isohexadecane, Glycerin, Bis-Peg-18 Methyl Ether Dimethyl Silane, Butylene Glycol, Peg-10 Dimethicone, Propanediol, Petrolatum, Disteardimonium Hectorite, Sucrose, Hypnea Musciformis (Algae) Extract, Vaccinium Angustifolium (Blueberry) Fruit Extract, Paeonia Suffruticosa (Peony) Root Extract, Sapindus Mukorossi Fruit Extract, Cladosiphon Okamuranus Extract, Cucumis Sativus (Cucumber) Fruit Extract, Hordeum Vulgare (Barley) Extract\\Extrait Dâ€™orge, Vaccinium Macrocarpon (Cranberry) Fruit Extract, Lycium Chinense (Wolfberry) Fruit Extract, Gellidiella Acerosa Extract, Glycine Soja (Soybean) Seed Extract, Isododecane, Acetyl Glucosamine, Sorbitol, Tocopheryl Acetate, Punica Granatum (Pomegranate) Extract, Caffeine, Ergothioneine, Yeast Extract\\Faex\\Extrait De Levure, Propylene Glycol Dicaprate, Sodium Hyaluronate, Helianthus Annuus (Sunflower) Seedcake, Polysilicone-11, Caesalpinia Spinosa Gum, Caprylyl Glycol, Propylene Carbonate, Polyethylene, Tetrahexyldecyl Ascorbate, Dextrin, Citric Acid, Peg-32, Peg-6, Fragrance (Parfum), Hexylene Glycol, Sodium Citrate, Disodium Edta, Bht, Citral, Phenoxyethanol, Iron Oxides (Ci 77491, Ci 77492, Ci 77499).']</t>
  </si>
  <si>
    <t>P379947</t>
  </si>
  <si>
    <t>Gentle Eye Makeup Remover</t>
  </si>
  <si>
    <t>['Water, Peg-32, Butylene Glycol, Disodium Cocoamphodiacetate, Peg-6, Disodium Edta, Phenoxyethanol &lt;ILN36349&gt;.']</t>
  </si>
  <si>
    <t>P417359</t>
  </si>
  <si>
    <t>Advanced Night Repair Concentrated Eye Treatment Mask</t>
  </si>
  <si>
    <t>4 pairs</t>
  </si>
  <si>
    <t>['Water, Methyl Gluceth-20, Peg-75, Bis-Peg-18 Methyl Ether Dimethyl Silane, Butylene Glycol, Propanediol, Glycereth-26, Cladosiphon Okamuranus Extract, Silybum Marianum (Lady Thistle) Extract, Echinacea Purpurea (Coneflower) Extract, Garcinia Mangostana Peel Extract, Anthemis Nobilis (Chamomile) Flower Extract, Caffeine, Coffea Arabica (Coffee) Seed Extract, Artemia Extract, Betula Alba (Birch) Extract, Poria Cocos Sclerotium Extract, Hydrolyzed Rice Extract, Camelina Sativa Seed Oil, Algae Extract, Lactobacillus Ferment, Hydrolyzed Algin, Squalane, C12-15 Alkyl Benzoate, Yeast Extract/Faex/Extrait De Levure, Caprylyl Glycol, Tocopheryl Acetate, Peg-8 Glyceryl Isostearate, Polysorbate 20, Glycine, Carbomer, Sodium Hyaluronate, Dextrin, Xanthan Gum, Sodium Hydroxide, Lecithin, Triethoxycaprylylsilane, Polyhydroxystearic Acid, Trisodium Edta, Phenoxyethanol, Iron Oxides (Ci 77491).']</t>
  </si>
  <si>
    <t>P427513</t>
  </si>
  <si>
    <t>Perfectionist Pro Rapid Firm + Lift Treatment</t>
  </si>
  <si>
    <t>['Water, Dimethicone, Butylene Glycol, Caprylic/Capric Triglyceride, Glycerin, Bis-Peg-18 Methyl Ether Dimethyl Silane, Polysorbate 20, Lauryl Peg-9 Polydimethylsiloxyethyl Dimethicone, Polysilicone-11, Mangifera Indica (Mango) Seed Butter, Phoenix Dactylifera (Date) Fruit Extract, Pisum Sativum (Pea) Extract, Cucumis Sativus (Cucumber) Fruit Extract, Crithmum Maritimum Extract, Laminaria Ochroleuca Extract, Commiphora Mukul Resin Extract, Triticum Vulgare (Wheat) Germ Extract, Bambusa Vulgaris (Bamboo) Extract, Chlorella Vulgaris Extract, Laminaria Saccharina Extract, Brassica Campestris (Rapeseed) Sterols, Helianthus Annuus (Sunflower) Seed Extract, Algae Extract, Hypnea Musciformis (Algae) Extract, Sigesbeckia Orientalis (St. Paul Wort) Extract, Nymphaea Alba (Water Lily) Flower Extract, Acetyl Glucosamine, Caffeine, Gellidiella Acerosa Extract, Coffea Arabica (Coffee) Seed Extract, Sodium Hyaluronate, Lactic Acid, Propylene Glycol Dicaprate, Saccharide Isomerate, Methyl Gluceth-20, Ethylhexylglycerin, Acrylamide/Sodium Acryloyldimethyltaurate Copolymer, Helianthus Annuus (Sunflower) Seedcake, Caprylyl Glycol, Isohexadecane, Tocopheryl Acetate, Acrylates/C10-30 Alkyl Acrylate Crosspolymer, Glyceryl Polymethacrylate, Sodium Polyacrylate Starch, Squalane, Sodium Pca, Urea, Zea Mays (Corn) Kernel Extract, Whey Protein/Lactis Protein/Proteine Du Petit-Lait, Palmaria Palmata Extract, Polysorbate 80, Acetyl Hexapeptide-8, Triolein, Hydrolyzed Rice Extract, Linoleic Acid, Trehalose, Glycine Soja (Soybean) Protein, Glucosamine Hcl, Phospholipids, Laminaria Digitata Extract, Hordeum Vulgare (Barley) Extract/Extrait Dâ€™orge, Polyquaternium-51, Palmitoyl Hexapeptide-12, Ergothioneine, Aminopropyl Ascorbyl Phosphate, Peg-8, Phytosteryl Canola Glycerides, Pentylene Glycol, Oleic Acid, Palmitic Acid, Xanthan Gum, Fragrance, Sodium Hydroxide, Citric Acid, Silica, Calcium Chloride, Stearic Acid, Dipropylene Glycol, Sodium Palmitoyl Proline, Disodium Edta, Bht, Potassium Sorbate, Phenoxyethanol, Mica, Titanium Dioxide (Ci 77891), Iron Oxides (Ci 77491, Ci 77492, Ci 77499) &lt;ILN43743&gt;.']</t>
  </si>
  <si>
    <t>P482263</t>
  </si>
  <si>
    <t>Double Wear Stay-in-Place Matte Powder Foundation Refill</t>
  </si>
  <si>
    <t>.42 oz / 12 g</t>
  </si>
  <si>
    <t>1C0 Shell</t>
  </si>
  <si>
    <t>very light with cool pink undertones</t>
  </si>
  <si>
    <t>['Boron Nitride, Polymethylsilsesquioxane, Octyldodecyl Stearoyl Stearate, Silica, Calcium Silicate, Isostearyl Neopentanoate, Tocopheryl Acetate, Dimethicone, Methicone, Phenyl Trimethicone, Talc, Triethoxycaprylylsilane, Trimethylsiloxysilicate, Methyl Methacrylate Crosspolymer, Sodium Lauroyl Aspartate, Caprylyl Glycol, Hexylene Glycol, Zinc Stearate, Isopropyl Titanium Triisostearate, Phenoxyethanol, [+/- Mica, Titanium Dioxide (Ci 77891), Iron Oxides (Ci 77491), Iron Oxides (Ci 77492), Iron Oxides (Ci 77499), Bismuth Oxychloride (Ci 77163), Carmine (Ci 75470), Chromium Hydroxide Green (Ci 77289), Chromium Oxide Greens (Ci 77288)] &lt;ILN46052&gt;.']</t>
  </si>
  <si>
    <t>['Pressed Powder Formula', 'Full Coverage', 'Matte Finish', 'Waterproof', 'Long-wearing']</t>
  </si>
  <si>
    <t>P446102</t>
  </si>
  <si>
    <t>Mini DayWear Advanced Multi-Protection Anti-Oxidant Creme, Normal/Combination</t>
  </si>
  <si>
    <t>P427640</t>
  </si>
  <si>
    <t>DayWear Eye Cooling Anti-Oxidant Moisture GelCreme</t>
  </si>
  <si>
    <t>['Water, Dimethicone, Butylene Glycol, Trisiloxane, Glycerin, Ammonium Acryloyldimethyltaurate/Vp Copolymer, Trehalose, Sucrose, Algae Extract, Cucumis Sativus (Cucumber) Fruit Extract, Ascophyllum Nodosum Extract, Asparagopsis Armata Extract, Ergothioneine, Thermus Thermophillus Ferment, Dipotassium Glycyrrhizate, Sodium Hyaluronate, Caffeine, Artemia Extract, Acetyl Glucosamine, Palmaria Palmata Extract, Hydrolyzed Rice Extract, Lauryl Pca, Oleth-10, Lauryl Peg-9 Polydimethylsiloxyethyl Dimethicone, Sorbitol, Sodium Pca, Urea, Tetrahexyldecyl Ascorbate, Tocopheryl Acetate, Carbomer, Citric Acid, Polyquaternium-51, Ethylbisiminomethylguaiacol Manganese Chloride, Potassium Sorbate, Cyclodextrin, Tromethamine, Disodium Edta, Bht, Phenoxyethanol, Yellow 5 (Ci 19140), Blue 1 (Ci 42090) &lt;ILN43725&gt;.']</t>
  </si>
  <si>
    <t>P481081</t>
  </si>
  <si>
    <t>Revitalizing Supreme+ Night Intensive Restorative CrÃ¨me</t>
  </si>
  <si>
    <t>['Water\\Aqua\\Eau, Glycine Soja (Soybean) Oil, Caprylic/Capric/Myristic/Stearic Triglyceride, Glycerin, Prunus Amygdalus Dulcis (Sweet Almond) Oil, Dimethicone, Stearyl Alcohol, Butylene Glycol, Steareth-2, Cocos Nucifera (Coconut) Oil, Vitis Vinifera (Grape) Seed Oil, Glyceryl Stearate, Niacinamide, Propanediol, Steareth-21, Moringa Oleifera Seed Extract, Limonium Vulgare Flower/Leaf/Stem Extract, Sodium Hyaluronate, Acetyl Hexapeptide-8, Laminaria Digitata Extract, Whey Protein\\Lactis Protein\\Proteine Du Petit-Lait, Acetyl Glucosamine, Opuntia Tuna Extract, Tocopheryl Acetate, Citrullus Lanatus (Watermelon) Fruit Extract, Persea Gratissima (Avocado) Oil, Mangifera Indica (Mango) Seed Oil, Aminopropyl Ascorbyl Phosphate, Algae Extract, Caffeine, Cucumis Sativus (Cucumber) Fruit Extract, Pyrus Malus (Apple) Fruit Extract, Narcissus Tazetta Bulb Extract, Sigesbeckia Orientalis (St. Paul Wort) Extract, Butyrospermum Parkii (Shea Butter), Lens Esculenta (Lentil) Fruit Extract, Silybum Marianum Seed Oil, Limnanthes Alba (Meadowfoam) Seed Oil, Hordeum Vulgare (Barley) Extract\\Extrait Dâ€™orge, Simmondsia Chinensis (Jojoba) Seed Oil, Macadamia Integrifolia Seed Oil, Olea Europaea (Olive) Fruit Oil, Dextrin Palmitate, Sodium Hydroxide, Carbomer, Behenyl Alcohol, Caprylyl Glycol, Hydroxyethyl Urea, Propylene Glycol Dicaprate, Cholesterol, Isoceteth-20, Lactoperoxidase, Helianthus Annuus (Sunflower) Seedcake, Sodium Polyaspartate, Sorbitol, Glucose, Cetyl Alcohol, Myristyl Alcohol, Sodium Lactate, Citric Acid, Sodium Pca, Glucose Oxidase, Potassium Phosphate, Sodium Chloride, Fragrance (Parfum), Disodium Edta, Bht, Potassium Sorbate, Sodium Benzoate, Phenoxyethanol, Yellow 5 (Ci 19140), Red 4 (Ci 14700), Iron Oxides (Ci 77491), Iron Oxides (Ci 77492).']</t>
  </si>
  <si>
    <t>['Hydrating', 'Good for: Anti-Aging', 'Good for: Loss of firmness', 'Hyaluronic Acid']</t>
  </si>
  <si>
    <t>P481082</t>
  </si>
  <si>
    <t>Revitalizing Supreme+ Youth Power Eye Balm</t>
  </si>
  <si>
    <t>['Hyaluronic Acid', 'Good for: Loss of firmness', 'Hydrating', 'Good for: Dark Circles', 'Good for: Anti-Aging']</t>
  </si>
  <si>
    <t>P501153</t>
  </si>
  <si>
    <t>Major Eye Impact Repair + Brighten Skincare Set</t>
  </si>
  <si>
    <t>['Advanced Night Repair Synchronized Multi-Recovery Complex:', 'Water\\Aqua\\Eau,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 'Advanced Night Repair Eye Supercharged Gel-Creme Synchronized Multi-Recovery:', 'Water\\Aqua\\Eau,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</si>
  <si>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['Good for: Anti-Aging', 'Good for: Dryness']</t>
  </si>
  <si>
    <t>P481397</t>
  </si>
  <si>
    <t>Revitalizing Supreme+ Bright Soft Creme Moisturizer</t>
  </si>
  <si>
    <t>['Water\\Aqua\\Eau, Isononyl Isononanoate, Glycerin, C12-20 Acid Peg-8 Ester, Ascorbyl Glucoside, Dimethicone, Butyrospermum Parkii (Shea) Butter, Butylene Glycol, Cetyl Alcohol, Moringa Oleifera Seed Extract, Callicarpa Japonica Fruit Extract, Sodium Hyaluronate, Acetyl Hexapeptide-8, Laminaria Digitata Extract, Whey Protein\\Lactis Protein\\Proteine Du Petit-Lait, Opuntia Tuna Extract, Acetyl Glucosamine, Molasses Extract\\Saccharum Officinarum\\Extrait De Melasse, Tocopheryl Acetate, Narcissus Tazetta Bulb Extract, Pyrus Malus (Apple) Fruit Extract, Cucumis Sativus (Cucumber) Fruit Extract, Lens Esculenta (Lentil) Fruit Extract, Citrullus Lanatus (Watermelon) Fruit Extract, Laminaria Saccharina Extract, Helianthus Annuus (Sunflower) Seed Extract, Sigesbeckia Orientalis (St. Paul Wort) Extract, Caffeine, Hordeum Vulgare (Barley) Extract\\Extrait Dâ€™orge, Sodium Lactate, Porphyridium Cruentum Extract, Sodium Polyaspartate, Sorbitol, Ethylhexylglycerin, Propylene Glycol Dicaprate, Caprylyl Glycol, Cetearyl Glucoside, Sodium Pca, Cetearyl Alcohol, Hydroxyethyl Urea, Sucrose, Tocopherol, Citric Acid, Xanthan Gum, Peg-100 Stearate, Polyacrylate Crosspolymer-6, Pentylene Glycol, Isoceteth-20, Potassium Cetyl Phosphate, Sodium Hydroxide, T-Butyl Alcohol, Ammonium Acryloyldimethyltaurate/Vp Copolymer, Fragrance (Parfum), Bht, Disodium Edta, Sodium Citrate, Sodium Benzoate, Potassium Sorbate, Sodium Dehydroacetate, Phenoxyethanol.']</t>
  </si>
  <si>
    <t>['Good for: Loss of firmness', 'Vitamin C', 'Hydrating', 'Good for: Anti-Aging', 'Without Parabens', 'Good for: Dark spots']</t>
  </si>
  <si>
    <t>P505174</t>
  </si>
  <si>
    <t>Soft Clean Moisture Rich Foaming Cleanser</t>
  </si>
  <si>
    <t>['Potassium Cocoyl Glycinate, Water/Aqua/Eau, Glycerin, Butylene Glycol, Decyl Glucoside, Potassium Myristoyl Glutamate, Glycol Stearate, PEG-40 Glyceryl Cocoate, Citric Acid, Sodium PCA, Sodium Coceth Sulfate, Fragrance (Parfum), Passiflora Incarnata Flower Extract, Leontopodium Alpinum Extract, Lythrum Salicaria Extract, Dipotassium Glycyrrhizate, Ethylhexylglycerin, Sodium Hyaluronate, Caffeine, Trehalose, Sucrose, Urea, Caprylyl Glycol, Polyquaternium-51, Phenoxyethanol.']</t>
  </si>
  <si>
    <t>['Best for Dry Skin']</t>
  </si>
  <si>
    <t>P504017</t>
  </si>
  <si>
    <t>Nighttime Necessities Repair + Lift + Hydrate</t>
  </si>
  <si>
    <t>['Blackest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t>
  </si>
  <si>
    <t>['Hydrating', 'Good for: Anti-Aging', 'Good for: Dryness', 'Good for: Dark spots']</t>
  </si>
  <si>
    <t>P418861</t>
  </si>
  <si>
    <t>P230538</t>
  </si>
  <si>
    <t>Brumisateur Natural Mineral Water Facial Spray Travel Duo</t>
  </si>
  <si>
    <t>Evian</t>
  </si>
  <si>
    <t>2 x 1.7 oz/ 50.28 mL</t>
  </si>
  <si>
    <t>['Clean at Sephora', 'Hydrating']</t>
  </si>
  <si>
    <t>P2043</t>
  </si>
  <si>
    <t>Brumisateur Natural Mineral Water Facial Spray</t>
  </si>
  <si>
    <t>P2046</t>
  </si>
  <si>
    <t>Brumisateur Natural Mineral Water Facial Spray Travel Trio</t>
  </si>
  <si>
    <t>3 x 1.7 oz/ 50.28 mL</t>
  </si>
  <si>
    <t>P456953</t>
  </si>
  <si>
    <t>HoliRoots Pre-wash Hair Treatment Oil</t>
  </si>
  <si>
    <t>Fable &amp; Mane</t>
  </si>
  <si>
    <t>['Caprylic/Capric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t>
  </si>
  <si>
    <t>['Vegan', 'Clean at Sephora', 'All Hair Types', 'Good for: Dryness', 'Without Silicones', 'Increases Shine']</t>
  </si>
  <si>
    <t>P474945</t>
  </si>
  <si>
    <t>Mini HoliRoots Pre-wash Hair Treatment Oil</t>
  </si>
  <si>
    <t>0.48 oz/ 14.4 mL</t>
  </si>
  <si>
    <t>P456950</t>
  </si>
  <si>
    <t>HoliRoots Repairing Hair Mask</t>
  </si>
  <si>
    <t>['Water (Aqua), Aloe Barbadensis (Aloe Vera) Leaf Juice, Behentrimonium Chloride, Glycerin, Limnanthes Alba (Meadowfoam) Seed Oil, Cetearyl Alcohol, Theobroma Cacao (Cocoa) Seed Butter, Butyrospermum Parkii (Shea) Butter, Fragrance (Parfum), Glyceryl Stearate, Cetyl Alcohol, Tocopherol, Tocopheryl Acetate, Bacopa Monnieri Extract, Eclipta Prostrata (False Daisy) Extract, Citrus Aurantium Dulcis (Orange) Fruit Extract, Citrus Limon (Lemon) Fruit Extract, Curcuma Longa (Tumeric) Root Extract, Musa Sapientum (Banana) Fruit Extract, Withania Somnifera Root Extract, Emblica Officinalis Fruit Extract, Acer Saccharum (Sugar Maple) Extract, Hibiscus Sabdariffa Flower Extract, Bixa Orellana Seed Extract, Aegle Marmelos Root Extract, Desmodium Gangeticum Root Extract, Gmelina Arborea Root Extract, Oroxylum Indicum Root Extract, Premna Serratifolia Root Extract, Solanum Indicum Root Extract, Solanum Xanthocarpum Root Extract, Stereospermum Suaveolens Root Extract, Tribulus Terrestris Root Extract, Saccharum Officinarum (Sugarcane) Extract, Trigonella Foenum-Graecum Seed Extract, Vaccinium Myrtillus Fruit Extract, Uraria Picta Root Extract, Linum Usitatissimum (Linseed) Seed Oil, Sesamum Indicum (Sesame) Seed Oil, Melia Azadirachta (Neem) Seed Oil, Helianthus Annuus (Sunflower) Seed Oil, Carthamus Tinctorius (Safflower) Seed Oil, Brassica Campestris (Rapeseed) Seed Oil, Orbignya Speciosa Kernel Oil, Astrocaryum Murumuru Seed Butter, Mangifera Indica (Mango) Seed Butter, Cocos Nucifera (Coconut) Fruit Water, Hydroxyethylcellulose, Guar Hydroxypropyltrimonium Chloride, Sodium Stearoyl Lactylate, Ethylhexylglycerin, Polyquaternium-10 , Citric Acid, Isopropyl Alcohol, Potassium Sorbate, Phenoxyethanol, Coumarin (Eu Fragrance Allergen), Citronellol (Eu Fragrance Allergen).']</t>
  </si>
  <si>
    <t>['Clean at Sephora', 'Good for: Damage', 'Increases Shine', 'Without Silicones', 'All Hair Types', 'Vegan']</t>
  </si>
  <si>
    <t>P475935</t>
  </si>
  <si>
    <t>SahaScalp Amla Soothing Serum</t>
  </si>
  <si>
    <t>['Caprylic/Capric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 Melia Azadirachta Leaf Extract, Melia Azadirachta Flower Extract, Corallina Officinalis Extract, Moringa Oleifera Seed Oil, Coccinia Indica Fruit Extract, Solanum Melongena (Eggplant) Fruit Extract, Simmondsia Chinensis (Jojoba) Seed Oil, Parfum (Fragrance), Linalool, Geraniol, Limonene.']</t>
  </si>
  <si>
    <t>['Hydrating', 'Clean at Sephora', 'All Hair Types', 'Without Silicones', 'Good for: Flaky/Dry Scalp']</t>
  </si>
  <si>
    <t>P456952</t>
  </si>
  <si>
    <t>HoliRoots Hydrating Shampoo</t>
  </si>
  <si>
    <t>['Water (Aqua), Sodium Cocoyl Isethionate, Aloe Barbadensis (Aloe Vera) Leaf Juice, Cocamidopropyl Hydroxysultaine, Fragrance (Parfum), Decyl Glucoside, Lauryl Glucoside, Sodium Lauroyl Sarcosinate, Maltitol, Xylitol, Xylitylglucoside, Anhydroxylitol, Cocos Nucifera (Coconut) Oil, Helianthus Annuus (Sunflower) Seed Oil, Uraria Picta Root Extract, Bacopa Monnieri Extract, Eclipta Prostrata (False Daisy) Extract, Pelvetia Canaliculata Extract, Aegle Marmelos Root Extract, Centella Asiatica Extract, Desmodium Gangeticum Root Extract, Gmelina Arborea Root Extract, Oroxylum Indicum Root Extract, Premna Serratifolia Root Extract, Solanum Indicum Root Extract, Solanum Xanthocarpum Root Extract, Stereospermum Suaveolens Root Extract, Tribulus Terrestris Root Extract, Orbignya Speciosa Kernel Oil, Curcuma Longa (Tumeric) Root Extract, Melia Azadirachta (Neem) Leaf Extract, Phyllanthus Emblica Fruit Exract, Withania Somnifera Root Extract, Astrocaryum Murumuru Seed Butter, Linum Usitatissimum (Linseed) Seed Oil, Hibiscus Sabdariffa Flower Extract, Trigonella Foenum-Graecum Seed Extract, Hydroxypropyl Guar Hydroxypropyltrimonium Chloride, Hydrolyzed Wheat Protein Pg-Propyl Silanetriol, Ethylhexylglycerin, Polyquaternium-10, Polyquaternium-7, Glycerin, Coconut Acid, Sodium Isethionate, Sodium Lauroyl Lactylate, Coco-Glucoside, Disodium Cocoyl Glutamate, Glyceryl Oleate, Citric Acid, Potassium Sorbate, Phenoxyethanol, Leuconostoc/Radish Root Ferment Filtrate, Coumarin (Eu Fragrance Allergen).']</t>
  </si>
  <si>
    <t>['Clean at Sephora', 'Without Sulfates SLS &amp; SLES', 'All Hair Types', 'Hydrating', 'Good for: Flaky/Dry Scalp', 'Vegan']</t>
  </si>
  <si>
    <t>P477816</t>
  </si>
  <si>
    <t>SahaScalp Wild Ginger Purifying Scrub</t>
  </si>
  <si>
    <t>['Sodium Chloride, Sodium Cocoyl Isethionate, Sodium Methyl Cocoyl Taurate, Glycerin, Water (Aqua), Coconut Acid, Propanediol, Cocamidopropyl Betaine, Glyceryl Laurate, Sodium C14-16 Olefin Sulfonate, Hydrolyzed Quinoa,Hydrolyzed Rice Protein, Phyllanthus Emblica Fruit Extract, Melia Azadirachta Leaf Extract, Zingiber Officinale (Ginger) Root Extract, Quillaja Saponaria Extract, Coconut Alkanes, Coco-Caprylate/Caprate, Capryloyl/Caproyl Methyl Glucamide, Lauroyl/Myristoyl Methyl Glucamide, Panthenol, Maltodextrin, Fragrance (Parfum), Phenoxyethanol, Ethylhexylglycerin, Potassium Sorbate, Sodium Benzoate.']</t>
  </si>
  <si>
    <t>['Clean at Sephora', 'Vegan', 'Warm &amp;Spicy Scent', 'Without Silicones', 'Good for: Flaky/Dry Scalp', 'Without Sulfates SLS &amp; SLES']</t>
  </si>
  <si>
    <t>P456951</t>
  </si>
  <si>
    <t>HoliRoots Hydrating Conditioner</t>
  </si>
  <si>
    <t>['Water (Aqua), Aloe Barbadensis (Aloe Vera) Leaf Juice, Cetearyl Alcohol, Behentrimonium Chloride, Carthamus Tinctorius Oleosomes, Fragrance (Parfum), Behentrimonium Methosulfate, Glycerin, Quaternium-87, Panthenol, Solanum Indicum Root Extract, Solanum Xanthocarpum Root Extract, Stereospermum Suaveolens Root Extract, Tribulus Terrestris Root Extract, Uraria Picta Root Extract, Aegle Marmelos Root Extract, Desmodium Gangeticum Root Extract, Gmelina Arborea Root Extract, Oroxylum Indicum Root Extract, Premna Serratifolia Root Extract, Orbignya Speciosa Kernel Oil, Cocos Nucifera (Coconut) Oil, Linum Usitatissimum (Linseed) Seed Oil, Hibiscus Sabdariffa Flower Extract, Trigonella Foenum-Graecum Seed Extract, Bacopa Monnieri Extract, Eclipta Prostrata (False Daisy) Extract, Withania Somnifera Root Extract, Curcuma Longa (Tumeric) Root Extract, Emblica Officinalis Fruit Extract, Helianthus Annuus (Sunflower) Seed Oil, Sesamum Indicum (Sesame) Seed Oil, Tetrasodium Glutamate Diacetate, Melia Azadirachta (Neem) Seed Oil, Lactobacillus/Arundinaria Gigantea Ferment Filtrate, Brassica Campestris (Rapeseed) Seed Oil, Oryza Sativa (Rice) Bran Oil, Astrocaryum Murumuru Seed Butter, Gluconolactone, Guar Hydroxypropyltrimonium Chloride, Hydroxyethylcellulose, Cetyl Alcohol, Phenoxyethanol, Potassium Sorbate, Ethylhexylglycerin, Sodium Hydroxide, Citric Acid, Isopropyl Alcohol, Coumarin (Eu Fragrance Allergen).']</t>
  </si>
  <si>
    <t>['Clean at Sephora', 'Good for: Frizz', 'All Hair Types', 'Without Silicones', 'Vegan']</t>
  </si>
  <si>
    <t>P504117</t>
  </si>
  <si>
    <t>MahaMane Smooth &amp; Shine Hair Oil</t>
  </si>
  <si>
    <t>1.8 oz / 55 mL</t>
  </si>
  <si>
    <t>['Carthamus Tinctorius (Safflower) Seed Oil, Caprylic/Capric Triglyceride, Ricinus Communis (Castor) Seed Oil, Cocos Nucifera (Coconut) Oil, Coconut Alkanes, Passiflora Edulis Seed Oil, Oryza Sativa (Rice) Bran Oil, Orbignya Oleifera (Babassu) Seed Oil, Simmondsia Chinensis (Jojoba) Seed Oil, Coco-Caprylate/Caprate, Tamarindus Indica Fruit Extract, Acacia Concinna Fruit Extract, Euterpe Oleracea Fruit Oil, Oenocarpus Bataua Fruit Oil, Sesamum Indicum (Sesame) Seed Oil, Mauritia Flexuosa (Buriti) Fruit Oil, Oryza Sativa (Rice) Bran Extract, Helianthus Annuus (Sunflower) Extract, Phyllanthus Emblica Extract, Bacopa Monnieri Leaf Extract, Eclipta Prostrata Extract, Withania Somnifera Root Extract, Rosmarinus Officinalis (Rosemary) Leaf Extract, Parfum (Fragrance), Phenoxyethanol, Tocopherol.']</t>
  </si>
  <si>
    <t>['Vegan', 'Heat Protection', 'Clean at Sephora', 'All Hair Types', 'Good for: Frizz', 'Increases Shine']</t>
  </si>
  <si>
    <t>P484042</t>
  </si>
  <si>
    <t>HoliRoots Hibiscus Hydrating Hair Oil Mist</t>
  </si>
  <si>
    <t>['Water (Aqua), Coconut Alkanes, Squalane, Coco-Caprylate/Caprate, Sesamum Indicum (Sesame) Seed Oil, Hibiscus Rosa-Sinensis Flower Extract, Euterpe Oleracea Fruit Oil, Passiflora Edulis Seed Oil, Oryza Sativa (Rice) Bran Oil, Glycerin, Moringa Oleifera Seed Oil, Emblica Officinalis (Amla) Fruit Oil, Linum Usitatissimum (Flaxseed) Oil, Zingiber Officinale (Ginger) Root Extract, Melia Azadirachta (Neem) Leaf Extract, Eclipta Prostrata Extract, Rosmarinus Officinalis (Rosemary) Leaf Extract, Caprylic/Capric Triglyceride, Mauritia Flexuosa (Buriti) Fruit Oil, Panthenol, Cocamidopropyl Betaine, Tetrasodium Glutamate Diacetate, Octyldodecanol, Fragrance, Sodium Chloride, Gluconolactone, Tocopherol, Sodium Benzoate, Citric Acid.']</t>
  </si>
  <si>
    <t>['Hydrating', 'UV Protection', 'Vegan', 'Without Silicones', 'All Hair Types', 'Clean at Sephora']</t>
  </si>
  <si>
    <t>P480443</t>
  </si>
  <si>
    <t>HoliRoots Good Karma Hair Set</t>
  </si>
  <si>
    <t>['Good for: Damage', 'Vegan', 'Clean at Sephora', 'Good for: Hair Thinning', 'All Hair Types', 'Without Silicones']</t>
  </si>
  <si>
    <t>P476673</t>
  </si>
  <si>
    <t>Scalp Massager Comb</t>
  </si>
  <si>
    <t>['Good for: Damage', 'Good for: Hair Thinning', 'All Hair Types', 'Cruelty-Free']</t>
  </si>
  <si>
    <t>P501424</t>
  </si>
  <si>
    <t>SahaScalp Hydrating Cooling Scalp Mud Mask</t>
  </si>
  <si>
    <t>['Water (Aqua/Eau),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Citric Acid, Fragrance (Parfum), Quartz, Coumarin.']</t>
  </si>
  <si>
    <t>['Vegan', 'Hydrating', 'Clean at Sephora', 'Without Silicones', 'Good for: Flaky/Dry Scalp', 'Good for: Oily Scalp']</t>
  </si>
  <si>
    <t>P504601</t>
  </si>
  <si>
    <t>SahaScalp Scalp Reset Kit</t>
  </si>
  <si>
    <t>['SahaScalp Amla Soothing Serum:', 'Caprylic/Capric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(Aqua/Eau), Pentaerythrityl Tetra-Di-T-Butyl Hydroxyhydrocinnamate, Melia Azadirachta Leaf Extract, Melia Azadirachta Flower Extract, Corallina Officinalis Extract, Moringa Oleifera Seed Oil, Coccinia Indica Fruit Extract, Solanum Melongena (Eggplant) Fruit Extract, Simmondsia Chinensis (Jojoba) Seed Oil, Glyceryl Caprylate, Glyceryl Undecylenate, Parfum (Fragrance), Linalool, Geraniol, Limonene.', 'SahaScalp Wild Ginger Purifying Scrub:', 'Sodium Chloride, Water (Aqua/Eau), Glycerin, Sodium Cocoyl Isethionate, Sodium Methyl Cocoyl Taurate, Coconut Acid, Cocamidopropyl Betaine, Propanediol, Glyceryl Laurate, Hydrolyzed Quinoa, Hydrolyzed Rice Protein, Phyllanthus Emblica Fruit Extract, Melia Azadirachta Leaf Extract, Zingiber Officinale (Ginger) Root Extract, Quillaja Saponaria Bark Extract, Coconut Alkanes, Coco-Caprylate/Caprate, Capryloyl/Caproyl Methyl Glucamide, Lauroyl/Myristoyl Methyl Glucamide, Panthenol, Maltodextrin, Parfum (Fragrance), Phenoxyethanol, Ethylhexylglycerin, Potassium Sorbate, Sodium Benzoate, Propylene Glycol, Sorbitol, Citric Acid, Benzyl Alcohol, Sodium Sulfate.', 'SahaScalp Hydrating Cooling Scalp Mud Mask:', 'Aqua (Water/Eau),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Etidronic Acid, Citric Acid, Parfum (Fragrance), Quartz, Coumarin.']</t>
  </si>
  <si>
    <t>['Clean at Sephora', 'Good for: Dryness', 'Without Silicones', 'Good for: Flaky/Dry Scalp', 'Good for: Oily Scalp', 'Cruelty-Free']</t>
  </si>
  <si>
    <t>P476683</t>
  </si>
  <si>
    <t>Full Face Sculpt Kit - 14-Day Challenge</t>
  </si>
  <si>
    <t>FaceGym</t>
  </si>
  <si>
    <t>['Electro-Lite Energizing + Brightening Face Cleanser:', 'Aqua/Water/Eau,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 'Face Coach Lifting Q10 + Mastic Tree Enzymatically Activated Face Oil:', 'Squalane,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 'Supreme Restructure Firming EGF Collagen Boosting Moisturizer:', 'Aqua/Water/Eau,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 'Face Ball Tension Release Tool:', 'Made from high-quality PVC (vinyl). Free from harmful chemicals such as phthalates, latex, lead, and BPA.']</t>
  </si>
  <si>
    <t>['Good for: Loss of firmness', 'Good for: Dryness', 'Good for: Anti-Aging', 'Without Sulfates SLS &amp; SLES']</t>
  </si>
  <si>
    <t>P482675</t>
  </si>
  <si>
    <t>Active Blast Concentrated Collagen Daily Treatment</t>
  </si>
  <si>
    <t>7 Day</t>
  </si>
  <si>
    <t>['Active Blast Concentrated Collagen Daily Treatment:', 'Sodium Hyaluronate, Sh-Polypeptide-123, Mannitol, Trehalose, Pullulan, Aqua, Glucose.', 'Hydro-Bound Hydrating Hyaluronic Acid + Niacinamide Serum:', 'Aqua/Water/Eau,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</si>
  <si>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['Vegan', 'Collagen', 'Clean at Sephora', 'Good for: Anti-Aging', 'Cruelty-Free']</t>
  </si>
  <si>
    <t>P476679</t>
  </si>
  <si>
    <t>Multi-Sculpt High-Performance Gua Sha</t>
  </si>
  <si>
    <t>['Good for: Loss of firmness', 'Good for: Anti-Aging', 'Good for: Dullness/Uneven Texture', 'Hypoallergenic']</t>
  </si>
  <si>
    <t>P481086</t>
  </si>
  <si>
    <t>Liftwear Brightening Vitamin C Gel-Cream</t>
  </si>
  <si>
    <t>['Hyaluronic Acid: Improves overall appearance by boosting radiance and moisture levels.', 'Aqua, Glycerin, Cetearyl Ethylhexanoate, Propanediol, Helianthus Annuus (Sunflower) Seed Oil, Niacinamide, Betaine, Ammonium Acryloyldimethyltaurate/Vp Copolymer, Xylitylglucoside, Ascorbyl Tetraisopalmitate, Maltodextrin, Anhydroxylitol, Xylitol, Glycogen, Sodium Stearoyl Glutamate, Hydrolyzed Jojoba Esters, Sodium Pca, Glucose, Hyaluronic Acid, Lupinus Albus Seed Extract, Pca, Sucrose, Plankton Extract, Tocopherol, Serine, Alanine, Glycine, 1,2-Hexanediol, Lecithin, Bacillus Ferment, Glutamic Acid, Lysine Hcl, Threonine, Biosaccharide Gum-4, Arginine, Proline, Succinic Acid, Sodium Lactate, Citric Acid, Parfum, Phenoxyethanol, Hydroxyacetophenone.']</t>
  </si>
  <si>
    <t>['Hydrating', 'Vitamin C', 'Niacinamide', 'Vegan', 'Cruelty-Free']</t>
  </si>
  <si>
    <t>P476678</t>
  </si>
  <si>
    <t>Face Coach Lifting Squalane Face Oil</t>
  </si>
  <si>
    <t>['Squalane,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t>
  </si>
  <si>
    <t>['Good for: Anti-Aging', 'Good for: Dryness', 'Good for: Loss of firmness', 'Without Sulfates SLS &amp; SLES', 'Without Parabens']</t>
  </si>
  <si>
    <t>P476674</t>
  </si>
  <si>
    <t>Electro-Lite Enzyme Brightening Gel Cleanser</t>
  </si>
  <si>
    <t>['Aqua/Water/Eau,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t>
  </si>
  <si>
    <t>['Good for: Pores', 'Good for: Dullness/Uneven Texture', 'Alcohol Free', 'Cruelty-Free', 'Without Sulfates SLS &amp; SLES']</t>
  </si>
  <si>
    <t>P476675</t>
  </si>
  <si>
    <t>Hydro-Bound Hyaluronic Acid + Niacinamide Serum</t>
  </si>
  <si>
    <t>['Aqua/Water/Eau,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</si>
  <si>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['Best for Dry, Combo, Normal Skin', 'Good for: Dryness', 'Good for: Loss of firmness', 'Niacinamide', 'Hyaluronic Acid', 'Without Parabens']</t>
  </si>
  <si>
    <t>P500705</t>
  </si>
  <si>
    <t>Skin Changer Succinic Acid Essence-Toner</t>
  </si>
  <si>
    <t>['Aqua/Water/Eau, Propanediol, Glycerin, Gluconolactone, Succinic Acid, Glycogen, Magnesium PCA, Saccharomyces/Xylinum/Black Tea Ferment, Sodium PCA, Betaine, PCA, Serine, Alanine, Glycine, Glutamic Acid, Lysine HCl, Threonine, Proline, Arginine, Cucurbita Pepo (Pumpkin) Seed Extract, Cydonia Oblonga (Quince) Leaf Extract, Acacia Senegal (Gum Arabic) Gum, Xanthan Gum, Sodium Lactate, Sodium Hydroxide, Citric Acid, Ethylhexylglycerin, Sodium Benzoate, Potassium Sorbate, Phenoxyethanol.']</t>
  </si>
  <si>
    <t>['Vegan', 'Good for: Dullness/Uneven Texture', 'Clean at Sephora', 'Good for: Acne/Blemishes', 'Cruelty-Free']</t>
  </si>
  <si>
    <t>P501017</t>
  </si>
  <si>
    <t>Brightening Active Roller with Vitamin C</t>
  </si>
  <si>
    <t>Tool w/ 2 Roller Heads / Tool w/ 2 Roller Heads</t>
  </si>
  <si>
    <t>['Refill Available', 'Hyaluronic Acid', 'Good for: Dullness/Uneven Texture', 'Clean at Sephora', 'Best for Dry, Combo, Normal Skin', 'Niacinamide']</t>
  </si>
  <si>
    <t>P476676</t>
  </si>
  <si>
    <t>Youth Reformer Firming Vitamin C Oil Serum</t>
  </si>
  <si>
    <t>['Squalane, Almond/Borage/Linseed/Olive Acids/Glycerides, Borago (Borage) Officinalis Seed Oil, Ascorbyl Tetraisopalmitate, Octyldodecanol, Helianthus Annuus (Sunflower) Seed Oil, Sodium Hyaluronate, Pistacia Lentiscus (Mastic) Gum, Santalum Album (Sandalwood) Wood Oil, Carapa Guaianensis (Andiroba) Seed Oil, Bulnesia Sarmientoi (Palo Santo) Wood Oil, Caprylic/Capric Triglyceride, Triolein, C10-18 Triglycerides, Arnica Montana (Arnica) Flower, Pogostemon Cablin (Patchouli) Leaf Extract, Vanilla Planifolia (Vanilla) Bean Extract, Plankton Extract, Tocopherol, Tocopheryl Acetate, Glyceryl Dioleate, Farnesol.']</t>
  </si>
  <si>
    <t>['Good for: Redness', 'Good for: Anti-Aging', 'Hyaluronic Acid', 'Vitamin C', 'Without Sulfates SLS &amp; SLES', 'Without Parabens']</t>
  </si>
  <si>
    <t>P476680</t>
  </si>
  <si>
    <t>Face Ball Tension Release Tool</t>
  </si>
  <si>
    <t>P501004</t>
  </si>
  <si>
    <t>Youthful Active Roller with Niacinamide</t>
  </si>
  <si>
    <t>['Sodium Hyaluronate, Algin, Glycerin, Trehalose, Niacinamide, Propanediol, Aqua/Water, Butylene Glycol, Caprylyl Glycol, Ethylhexylglycerin, Camellia Sinensis Leaf Extract, Ethyl Hexanediol, 1,2-Hexanediol, Nicotiana Benthamiana Hexapeptide-40 shPolypeptide-76.']</t>
  </si>
  <si>
    <t>['Refill Available', 'Hyaluronic Acid', 'Clean at Sephora', 'Retinol', 'Best for Dry, Combo, Normal Skin', 'Niacinamide']</t>
  </si>
  <si>
    <t>P480300</t>
  </si>
  <si>
    <t>Faceshot Electric Microneedling Device + Vitamin Ampoules</t>
  </si>
  <si>
    <t>['Aqua / Water / Eau, Glycolic Acid, Polysorbate 20, Linoleic Acid, Linolenic Acid.']</t>
  </si>
  <si>
    <t>['Refill Available', 'Good for: Dullness/Uneven Texture', 'AHA/Glycolic Acid', 'Good for: Dark spots']</t>
  </si>
  <si>
    <t>P476681</t>
  </si>
  <si>
    <t>Hyaluronic Acid Roller Dissolving Microneedling Tool</t>
  </si>
  <si>
    <t>Tool w/ 4 Roller Heads</t>
  </si>
  <si>
    <t>['Sodium Hyaluronate, Algin, Glycerin, Trehalose, Propanediol, Simmondsia Chinensis Seed Oil, Butylene Glycol, Caprylyl Glycol, Madecassoside, 1,2-Hexanediol, Polysorbate 80, Ethylhexylglycerin, Acetyl Hexapeptide-8, Copper Tripeptide-1, Palmitoyl Pentapeptide-4.']</t>
  </si>
  <si>
    <t>['Good for: Dryness', 'Hyaluronic Acid', 'Refill Available', 'Good for: Dullness/Uneven Texture', 'Without Sulfates SLS &amp; SLES']</t>
  </si>
  <si>
    <t>P501024</t>
  </si>
  <si>
    <t>Hydrating Active Roller with Hyaluronic Acid</t>
  </si>
  <si>
    <t>['Sodium Hyaluronate, Algin, Glycerin, Trehalose, Aqua/Water, Propanediol, Simmondsia Chinensis (Jojoba) Seed Oil, Butylene Glycol, Caprylyl Glycol, 1,2-Hexanediol, Madecassoside, Ethylhexylglycerin, Polysorbate 80, Acetyl Hexapeptide-8, Copper tripeptide-1, Acetyl hexapeptide-8, Palmitoyl Pentapeptide-4.']</t>
  </si>
  <si>
    <t>['Refill Available', 'Hyaluronic Acid', 'Clean at Sephora', 'Good for: Dryness', 'Best for Dry, Combo, Normal Skin', 'Niacinamide']</t>
  </si>
  <si>
    <t>P476677</t>
  </si>
  <si>
    <t>Supreme Restructure Collagen-Boosting Cermide Cream</t>
  </si>
  <si>
    <t>['Aqua/Water/Eau,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t>
  </si>
  <si>
    <t>['Good for: Anti-Aging', 'Refill Available', 'Good for: Loss of firmness', 'Without Sulfates SLS &amp; SLES', 'Without Parabens']</t>
  </si>
  <si>
    <t>P481085</t>
  </si>
  <si>
    <t>Faceshot Vitamin Ampoules Refill</t>
  </si>
  <si>
    <t>4 Ampoule Refills</t>
  </si>
  <si>
    <t>P505171</t>
  </si>
  <si>
    <t>Acne Light Shot</t>
  </si>
  <si>
    <t>1 tool / 1 tool</t>
  </si>
  <si>
    <t>['Good for: Acne/Blemishes', 'Best for Oily, Combo, Normal Skin']</t>
  </si>
  <si>
    <t>P505172</t>
  </si>
  <si>
    <t>Acne Light Shot Strips</t>
  </si>
  <si>
    <t>['Good for: Acne/Blemishes', 'Hypoallergenic']</t>
  </si>
  <si>
    <t>P417238</t>
  </si>
  <si>
    <t>Green Clean Makeup Removing Cleansing Balm</t>
  </si>
  <si>
    <t>Farmacy</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</si>
  <si>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</si>
  <si>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['Vegan', 'Good for: Dullness/Uneven Texture', 'Clean + Planet Positive', 'Without Mineral Oil', 'Cruelty-Free', 'allure 2017 Best of Beauty Award Winner']</t>
  </si>
  <si>
    <t>P450271</t>
  </si>
  <si>
    <t>Green Clean Makeup Meltaway Cleansing Balm Limited Edition Jumbo</t>
  </si>
  <si>
    <t>['Good for: Dullness/Uneven Texture', 'Community Favorite', 'Clean + Planet Positive', 'Without Mineral Oil', 'Best for Oily, Combo, Normal Skin']</t>
  </si>
  <si>
    <t>P434548</t>
  </si>
  <si>
    <t>Honeymoon Glow AHA Resurfacing Night Serum</t>
  </si>
  <si>
    <t>['Water/Aqua/Eau,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</si>
  <si>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['Good for: Dullness/Uneven Texture', 'Clean + Planet Positive', 'Good for: Dark Circles', 'AHA/Glycolic Acid', 'Cruelty-Free']</t>
  </si>
  <si>
    <t>P458209</t>
  </si>
  <si>
    <t>Daily Greens Oil-Free Gel Moisturizer with Moringa and Papaya</t>
  </si>
  <si>
    <t>['Water/Aqua/Eau, Propanediol, C13-15 Alkane, Glycerin, 1,2-Hexanediol, Niacinamide, Betaine, Inulin, Moringa Oleifera Leaf Water, Moringa Oleifera Seed Extract, Carica Papaya (Papaya) Fruit Extract, Fructose, Sodium Polyglutamate, Sodium Hyaluronate Crosspolymer, Sodium Acetylated Hyaluronate, Hydrolyzed Sodium Hyaluronate, Sodium Hyaluronate, Saccharide Isomerate, Corallina Officinalis Extract, Melia Azadirachta Leaf Extract, Melia Azadirachta Flower Extract, Allantoin, Sodium Polyacrylate, Carbomer, Cellulose Gum, Pentylene Glycol, Sodium Phytate, Potassium Hydroxide, Xanthan Gum, Cellulose, Glucose, Silica, Ethylhexylglycerin, Sodium Benzoate, Maltodextrin, Gluconolactone, Curcuma Longa (Turmeric) Root Extract, Ocimum Basilicum (Basil) Flower/Leaf Extract, Ocimum Sanctum Leaf Extract, Tocopherol, Xylitylglucoside, Arachidyl Alcohol, Behenyl Alcohol, Arachidyl Glucoside, Phenethyl Alcohol, Xylitol, Anhydroxylitol.']</t>
  </si>
  <si>
    <t>['Good for: Pores', 'Clean + Planet Positive', 'Best for Oily, Combo, Normal Skin', 'Niacinamide', 'Cruelty-Free']</t>
  </si>
  <si>
    <t>P463036</t>
  </si>
  <si>
    <t>Honey Halo Ultra-Hydrating Ceramide Moisturizer</t>
  </si>
  <si>
    <t>['Water/Aqua/Eau, Glycerin, Butyrospermum Parkii (Shea) Butter, Caprylic/Capric Triglyceride, C13-15 Alkane, Cetearyl Alcohol, Pentaerythrityl Tetraisostearate, 1,2-Hexanediol, Bis-Diglyceryl Polyacyladipate-1, Diisostearyl Malate, Xylitylglucoside, Honey Extract, Betaine, Panthenol, Hydrogenated Rapeseed Oil, Helianthus Annuus (Sunflower) Seed Oil Unsaponifiables,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 (*Natural Flavor / Arome Naturel)']</t>
  </si>
  <si>
    <t>['Best for Dry Skin', 'Clean + Planet Positive', 'Good for: Anti-Aging', 'Good for: Dryness', 'Without Parabens', 'Without Silicones']</t>
  </si>
  <si>
    <t>P471025</t>
  </si>
  <si>
    <t>FILLING GOOD hyaluronic acid plumping serum</t>
  </si>
  <si>
    <t>['Hyaluronic Acid', 'Clean + Planet Positive', 'Hydrating', 'Good for: Anti-Aging', 'Good for: Dryness', 'Best for Dry, Combo, Normal Skin']</t>
  </si>
  <si>
    <t>P479318</t>
  </si>
  <si>
    <t>10% Niacinamide Night Mask</t>
  </si>
  <si>
    <t>['Water/Aqua/Eau,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</si>
  <si>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['Good for: Dullness/Uneven Texture', 'Good for: Pores', 'Clean + Planet Positive', 'Hydrating', 'Niacinamide', 'Cruelty-Free']</t>
  </si>
  <si>
    <t>P431187</t>
  </si>
  <si>
    <t>Clean Bee Ultra Gentle Facial Cleanser</t>
  </si>
  <si>
    <t>5 oz/150 mL</t>
  </si>
  <si>
    <t>['Water/Aqua/Eau,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Betaine, Sodium Pca, Disodium Cocoyl Glutamate, Sodium Cocoyl Glutamate, Citric Acid, Sodium Benzoate, Abies Sibirica Oil, Cymbopogon Martini Oil, Pelargonium Graveolens Oil, Pogostemon Cablin Leaf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t>
  </si>
  <si>
    <t>['Good for: Dullness/Uneven Texture', 'Hyaluronic Acid', 'Clean + Planet Positive', 'Good for: Dryness', 'Cruelty-Free']</t>
  </si>
  <si>
    <t>P428416</t>
  </si>
  <si>
    <t>Honey Butter Beeswax Lip Balm</t>
  </si>
  <si>
    <t>['Ricinus Communis (Castor) Seed Oil, Olea Europaea (Olive) Fruit Oil, Cocos Nucifera (Coconut) Oil, Simmondsia Chinensis (Jojoba) Seed Oil, Cera Alba (Beeswax), Euphorbia Cerifera (Candelilla) Wax, Helianthus Annuus (Sunflower) Seed Oil, Copernicia Cerifera (Carnauba) Wax, Theobroma Cacao (Cocoa) Seed Butter, Theobroma Grandiflorum Seed Butter, Tocopherol, Squalane, Echinacea Purpurea Root Extract, Honey Extract, Propolis Extract, Royal Jelly Extract, Cananga Odorata Flower Oil, Citrus Limon (Lemon) Peel Oil, Citrus Aurantium Bergamia (Bergamot) Fruit Oil, Citral, Limonene, Linalool.']</t>
  </si>
  <si>
    <t>['Natural Finish', 'Good for: Dullness/Uneven Texture', 'Clean + Planet Positive', 'Hydrating', 'Good for: Dryness', 'Cruelty-Free']</t>
  </si>
  <si>
    <t>P482676</t>
  </si>
  <si>
    <t>10% Waterless Vitamin C Serum</t>
  </si>
  <si>
    <t>['Propanediol, Pentylene Glycol, Ascorbic Acid, Betaine, Alpha-Arbutin, Ferulic Acid, Citrus Aurantium Amara (Bitter Orange) Fruit Extract, Citrus Reticulata (Tangerine) Fruit Extract, Citrus Aurantium Sinensis Peel Extract, Glycerin, Lactic Acid, Citric Acid.']</t>
  </si>
  <si>
    <t>['Good for: Dullness/Uneven Texture', 'Good for: Loss of firmness', 'Clean + Planet Positive', 'Vitamin C', 'Good for: Dark spots', 'Cruelty-Free']</t>
  </si>
  <si>
    <t>P459141</t>
  </si>
  <si>
    <t>Deep Sweep 2% BHA Pore Cleaning Toner with Moringa + Papaya</t>
  </si>
  <si>
    <t>['Water/Aqua/Eau,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t>
  </si>
  <si>
    <t>['Vegan', 'Clean + Planet Positive', 'Good for: Pores', 'Best for Oily, Combo, Normal Skin', 'Without Parabens', 'Cruelty-Free']</t>
  </si>
  <si>
    <t>P480301</t>
  </si>
  <si>
    <t>Mini Deep Sweep 2% BHA Pore Cleaning Toner with Moringa + Papaya</t>
  </si>
  <si>
    <t>1.7 / 50</t>
  </si>
  <si>
    <t>['Vegan', 'Good for: Pores', 'Clean + Planet Positive', 'Salicylic Acid', 'Best for Oily, Combo, Normal Skin', 'Cruelty-Free']</t>
  </si>
  <si>
    <t>P433616</t>
  </si>
  <si>
    <t>Mini Green Clean Makeup Meltaway Cleansing Balm</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</si>
  <si>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</si>
  <si>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['Good for: Dullness/Uneven Texture', 'Community Favorite', 'Clean + Planet Positive', 'Without Mineral Oil', 'Best for Oily, Combo, Normal Skin', 'Cruelty-Free']</t>
  </si>
  <si>
    <t>P477157</t>
  </si>
  <si>
    <t>Clearly Clean Makeup Removing Cleansing Balm</t>
  </si>
  <si>
    <t>['Cetyl Ethylhexanoate, Synthetic Wax, Coco-Caprylate/Caprate, Caprylic/Capric Triglyceride, Polyglyceryl-10 Dioleate, Polyglyceryl-6 Dicaprate, Sorbitan Oleate Decylglucoside Crosspolymer, Helianthus Annuus (Sunflower) Seed Oil, Moringa Oleifera Seed Extract, Carica Papaya (Papaya) Fruit Extract, Moringa Oleifera Leaf Water, Pentylene Glycol, Gluconolactone, Polyglyceryl-6 Oleate, Glyceryl Citrate/Lactate/Linoleate/Oleate, Sorbitan Sesquioleate, Potassium Olivate, Glyceryl Caprylate, Polyglyceryl-3 Caprate, Polyglyceryl-4 Cocoate, Sodium Chloride, Butylene Glycol, Water/Aqua/Eau, Sodium Benzoate, Maltodextrin, Glyceryl Laurate.']</t>
  </si>
  <si>
    <t>['Vegan', 'Good for: Dullness/Uneven Texture', 'Clean + Planet Positive', 'Fragrance Free', 'Cruelty-Free']</t>
  </si>
  <si>
    <t>P503879</t>
  </si>
  <si>
    <t>Wake Up Honey Eye Cream with Brightening Vitamin C</t>
  </si>
  <si>
    <t>['Water/Aqua/Eau, Glycerin, Coco-Caprylate/Caprate, Pentaerythrityl Tetraisostearate, Diisostearyl Malate, Butyrospermum Parkii (Shea) Butter, Cetearyl Alcohol, Tetrahexyldecyl Ascorbate, Cetearyl Olivate, Pentylene Glycol, Helianthus Annuus (Sunflower) Seed Oil Unsaponifiables, Sorbitan Olivate, Boron Nitride, Caffeine, Hyaluronic Acid, Ceramide Np, Vaccinium Macrocarpon (Cranberry) Fruit Extract, Coffea Arabica (Coffee) Seed Extract, Honey Extract, Propolis Extract, Royal Jelly Extract, Citrus Aurantium Amara (Bitter Orange) Fruit Extract, Citrus Aurantium Sinensis Peel Extract, Citrus Reticulata (Tangerine) Fruit Extract, Ascorbic Acid, Tridecapeptide-1, Betaine, Triolein, Hydroxyacetophenone, Tocopheryl Acetate, Astaxanthin, Allantoin, Hippophae Rhamnoides Oil, Tocopherol, Ubiquinone, Lecithin, Haematococcus Pluvialis Extract, Glyceryl Dioleate.']</t>
  </si>
  <si>
    <t>['Good for: Dullness/Uneven Texture', 'Vitamin C', 'Clean + Planet Positive', 'Good for: Dark Circles', 'Good for: Anti-Aging', 'Good for: Dryness']</t>
  </si>
  <si>
    <t>P414293</t>
  </si>
  <si>
    <t>Honey Savior All-in-One Skin Repair Salve</t>
  </si>
  <si>
    <t>1.6 oz/ 46 g</t>
  </si>
  <si>
    <t>['Helianthus Annuus (Sunflower) Seed Oil, Ricinus Communis (Castor) Seed Oil, Hydroxystearic/Linolenic/Linoleic Polyglycerides, Canola Oil, Polyhydroxystearic Acid, Rhus Verniciflua Peel Wax, Echinacea Purpurea Root Extract, Aroma (Flavor)*, Honey Extract, Cera Alba (Beeswax), Propolis Extract, Royal Jelly Extract, Tocopherol, Tocopheryl Acetate, Ascorbyl Palmitate, Hydrogenated Castor Oil, Euphorbia Cerifera (Candelilla) Wax, Helianthus Annuus (Sunflower) Seed Wax, Copernicia Cerifera (Carnauba) Wax.']</t>
  </si>
  <si>
    <t>['Clean + Planet Positive', 'Hydrating', 'Good for: Dark Circles', 'Good for: Dryness', 'Without Parabens', 'Best for Dry, Combo, Normal Skin']</t>
  </si>
  <si>
    <t>P466661</t>
  </si>
  <si>
    <t>Whipped Greens Oil-Free Foaming Cleanser with Moringa and Papaya</t>
  </si>
  <si>
    <t>['Water/Aqua/Eau, Glycerin, Sodium Lauroyl Isethionate, Sodium Cocoyl Glycinate, Decyl Glucoside, Magnesium Aluminum Silicate, Sodium Lauroyl Methyl Isethionate, Coconut Acid, Sodium Lauroamphoacetate, Myristic Acid, Sodium Lauroyl Lactylate, Moringa Oleifera Leaf Water, Sodium PCA, Kaolin, Lactobacillus/Papaya Fruit Ferment Extract, Moringa Oleifera Seed Extract, Montmorillonite, Melia Azadirachta Leaf Extract, Citrus Limon (Lemon) Fruit Extract, Quillaja Saponaria Wood Extract, Lauric Acid, Cocamide Mipa, Sodium Isethionate, Xanthan Gum, Sodium Polyacryloyldimethyl Taurate, Sodium Benzoate, Palmitic Acid, Lactic Acid, Illite, 3-Hexenol, Beta-Caryophyllene, Canarium Luzonicum Gum Nonvolatiles, Citronellal, Citrus Aurantifolia (Lime) Fruit Extract, Citrus Aurantium Dulcis (Orange) Fruit Extract, Eugenol, Hydroxyacetophenone, Hexenyl Acetate, Linalool, Linalyl Acetate, Triethyl Citrate, Zingiber Officinale (Ginger) Extract, Capric Acid, Melia Azadirachta Flower Extract, Quartz, Saponaria Officinalis Leaf/Root Extract, Leuconostoc/Radish Root Ferment Filtrate, Gluconolactone, Maltodextrin, Limonene.']</t>
  </si>
  <si>
    <t>['Good for: Pores', 'Clean + Planet Positive', 'Without Mineral Oil', 'Oil Free', 'Best for Oily, Combo, Normal Skin', 'Cruelty-Free']</t>
  </si>
  <si>
    <t>P500288</t>
  </si>
  <si>
    <t>1% Vitamin A Retinol Serum</t>
  </si>
  <si>
    <t>['Water/Aqua/Eau, Glycerin, Caprylic/Capric Triglyceride, Isopentyldiol, Trioctyldodecyl Citrate, Citrullus Lanatus (Watermelon) Seed Oil, 1,2-Hexanediol, Rubus Idaeus (Raspberry) Seed Oil, Panthenol, Triolein, Retinal, Ceramide Np, Tocopherol, Retinol, Tocopheryl Acetate, Haematococcus Pluvialis Extract, Hydroxyethyl Acrylate/Sodium Acryloyldimethyl Taurate Copolymer, Copernicia Cerifera (Carnauba) Wax, Pongamia Glabra Seed Oil, Glyceryl Dioleate, Bisabolol, Allantoin, Dunaliella Salina Extract, Ethyl Ferulate, Humulus Lupulus (Hops) Extract, Zingiber Officinale (Ginger) Root Extract, Arginine, Propanediol, Cellulose Gum, Sclerotium Gum, Ubiquinone, Lactic Acid, Sodium Phytate, Caprylyl Glycol, Inulin, Disodium Cocoamphodiacetate, Helianthus Annuus (Sunflower) Seed Oil, Polysorbate 20, Citric Acid, Cellulose, Fructose, Glucose, Sorbitan Isostearate, Xanthan Gum.']</t>
  </si>
  <si>
    <t>['Good for: Dullness/Uneven Texture', 'Good for: Loss of firmness', 'Clean + Planet Positive', 'Retinol', 'Good for: Anti-Aging', 'Fragrance Free']</t>
  </si>
  <si>
    <t>P473307</t>
  </si>
  <si>
    <t>Honeymoon Glow Body 12% AHA/BHA Bump-Smoothing Night Serum</t>
  </si>
  <si>
    <t>['Water/Aqua/Eau, Isopentyldiol, Lactic Acid, Butyrospermum Parkii (Shea) Butter, C13-15 Alkane, Glycerin, Propanediol, Potassium Hydroxide, Isoamyl Laurate, Salicylic Acid, 1,2-Hexanediol, Arachidyl Alcohol, Sodium Acrylates Copolymer, Honey Extract, Propolis Extract, Royal Jelly Extract, Tocopherol, Bisabolol, Opuntia Ficus-Indica Stem Extract, Curcuma Longa (Turmeric) Root Extract, Lauroyl Lysine, Arachidyl Glucoside, Cellulose Gum, Lecithin, Bis-Diglyceryl Polyacyladipate-1, Flavor/Aroma, Ormenis Multicaulis Oil, Sodium Polyacryloyldimethyl Taurate, Sodium Stearoyl Glutamate, Inulin, Melia Azadirachta Leaf Extract, Melia Azadirachta Flower Extract, Behenyl Alcohol, Cellulose, Fructose, Glucose, Corallina Officinalis Extract, Ocimum Basilicum (Basil) Flower/Leaf Extract, Ocimum Sanctum Leaf Extract, Cetearyl Alcohol, Xanthan Gum, Maltodextrin, Limonene.']</t>
  </si>
  <si>
    <t>['Good for: Dullness/Uneven Texture', 'Clean + Planet Positive', 'Hydrating', 'Good for: Dryness', 'AHA/Glycolic Acid', 'Salicylic Acid']</t>
  </si>
  <si>
    <t>P444226</t>
  </si>
  <si>
    <t>Honey Grail Ultra-Hydrating Face Oil</t>
  </si>
  <si>
    <t>['Honey Grail contains a highly purified version of coconut oil that reduces the risk for comedogenicity. Through a process called fractionation, the coconut oil becomes completely liquid vs solid at room temperature. The result is a light non-greasy texture, enhanced slip, and absorption vs. a standard, unrefined coconut oil.']</t>
  </si>
  <si>
    <t>['Clean + Planet Positive', 'Good for: Dark Circles', 'Hydrating', 'Good for: Dryness', 'Without Parabens', 'Cruelty-Free']</t>
  </si>
  <si>
    <t>P449188</t>
  </si>
  <si>
    <t>Green Defense Daily Mineral Sunscreen SPF 30</t>
  </si>
  <si>
    <t>['Zinc Oxide 18.23%, Water/Aqua/Eau, Caprylic/Capric Triglyceride, C13-15 Alkane, Pentylene Glycol, C15-19 Alkane, Propanediol, Moringa Oleifera Leaf Water, Bis-Diglyceryl Polyacyladipate-2, Gluconolactone, Moringa Oleifera Seed Extract, Polyacrylate Crosspolymer-6, Physalis Alkekengi Calyx Extract, Cetearyl Alcohol, Beta-Carotene, Inositol, Sodium Dilauramidoglutamide Lysine, Isostearic Acid, Polyhydroxystearic Acid, Lecithin, Polyglyceryl-3 Polyricinoleate, Coco-Glucoside, Polyglycerin-3, Tocopherol, Bisabolol, Polyglyceryl-3 Lactate/Laurate, Xanthan Gum, Sodium Citrate, Sclerotium Gum, Arachidyl Glucoside, Citric Acid, Sodium Benzoate, Behenyl Alcohol, Sodium Phytate, Maltodextrin, T-Butyl Alcohol, Arachidyl Alcohol, Glucose, Calcium Gluconate.']</t>
  </si>
  <si>
    <t>P450942</t>
  </si>
  <si>
    <t>Honey Body Butter Ultra-Hydrating Body Cream</t>
  </si>
  <si>
    <t>['Water/Aqua/Eau, Propanediol, Caprylic/Capric Triglyceride, Helianthus Annuus (Sunflower) Seed Oil, 1,2-Hexanediol, Cetearyl Alcohol, Coco-Caprylate/Caprate, Theobroma Grandiflorum Seed Butter, Glyceryl Stearate, Theobroma Cacao (Cocoa) Seed Butter, Honey Extract, Propolis Extract, Royal Jelly Extract, Tocopherol, Mangifera Indica (Mango) Seed Butter, Allantoin, Panthenol, Moringa Oleifera Seed Oil, Curcuma Longa (Turmeric) Root Extract, Flavor (Aroma)*, Phospholipids, Citrus Aurantium Bergamia (Bergamot) Fruit Oil, Melia Azadirachta Leaf Extract, Melia Azadirachta Flower Extract, Corallina Officinalis Extract, Eclipta Prostrata Extract, Ocimum Sanctum Leaf Extract, Ammonium Acryloyldimethyltaurate/Vp Copolymer, Sodium Acrylates Copolymer, Polyglyceryl-10 Stearate, Hydrogenated Polydecane, Sodium Phytate, Behenyl Alcohol, Limonene, Linalool. *Natural Flavor.']</t>
  </si>
  <si>
    <t>['Clean + Planet Positive', 'Hydrating']</t>
  </si>
  <si>
    <t>P480302</t>
  </si>
  <si>
    <t>Mini Clearly Clean Makeup Removing Cleansing Balm</t>
  </si>
  <si>
    <t>P475540</t>
  </si>
  <si>
    <t>Honey Halo Moisturizer Jumbo</t>
  </si>
  <si>
    <t>P480165</t>
  </si>
  <si>
    <t>Healthy Skin Starter Kit</t>
  </si>
  <si>
    <t>['Green Clean Makeup Removing Cleansing Balm:',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Water/Aqua/Eau, Butylene Glycol, Disodium Phosphate, Citric Acid, Phenoxyethanol, Citral, Limonene, Linalool.', 'Deep Sweep 2% BHA Pore Cleaning Toner with Moringa + Papaya:', 'Water/Aqua/Eau,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 'Honeymoon Glow AHA Resurfacing Night Serum with Hydrating Honey + Gentle Flower Acids:', 'Water/Aqua/Eau,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 'Honey Halo Ultra-Hydrating Ceramide Moisturizer:', 'Water/Aqua/Eau, Glycerin, Butyrospermum Parkii (Shea) Butter, Vegetable Oil/Olus Oil, C13-15 Alkane, Cetearyl Alcohol, Pentaerythrityl Tetraisostearate, 1,2-Hexanediol, Bis-Diglyceryl Polyacyladipate-1, Diisostearyl Malate, Xylitylglucoside, Honey Extract, Betaine, Panthenol, Phytosterols,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t>
  </si>
  <si>
    <t>['Good for: Dullness/Uneven Texture', 'Clean + Planet Positive', 'Hydrating', 'Good for: Dryness', 'AHA/Glycolic Acid']</t>
  </si>
  <si>
    <t>P504022</t>
  </si>
  <si>
    <t>Mini 10% Niacinamide Night Mask</t>
  </si>
  <si>
    <t>0.85 oz / 25 mL</t>
  </si>
  <si>
    <t>P480444</t>
  </si>
  <si>
    <t>Honey Potion Plus Ceramide Hydration Mask</t>
  </si>
  <si>
    <t>4.1 oz/ 117g</t>
  </si>
  <si>
    <t>['Glycerin, Diglycerin, Polyglyceryl-10 Stearate, Pyrus Malus (Apple) Fruit Extract, Niacinamide, Honey Extract, Panthenol, Centella Asiatica Extract, Ceramide Np, Helianthus Annuus (Sunflower) Seed Oil Unsaponifiables, Allantoin, Propolis Extract, Royal Jelly Extract, Zingiber Officinale (Ginger) Root Extract, Aroma (Flavor)*, Hippophae Rhamnoides Oil, Glyceryl Dioleate, Propanediol, Triolein, Phenoxyethanol, Water/Aqua/Eau', '(*Natural Flavor / Arome Naturel)']</t>
  </si>
  <si>
    <t>['Good for: Dullness/Uneven Texture', 'Clean + Planet Positive', 'Hydrating', 'Good for: Dryness', 'Cruelty-Free']</t>
  </si>
  <si>
    <t>P504003</t>
  </si>
  <si>
    <t>Mini Whipped Greens Oil-Free Foaming Cleanser with Moringa and Papaya</t>
  </si>
  <si>
    <t>P503997</t>
  </si>
  <si>
    <t>Cleanse + Treat Duo Nighttime Routine for Clean, Smooth Skin</t>
  </si>
  <si>
    <t>['Green Clean Makeup Removing Cleansing Balm in Blueberry:', 'Cetyl Ethylhexanoate, Caprylic/Capric Triglyceride, PEG-20 Glyceryl Triisostearate, Polyethylene, PEG-10 Isostearate, Flavor (Aroma), Carica Papaya (Papaya) Fruit Extract, Moringa Oleifera Seed Extract, Sorbitan Sesquioleate, Glycerin, Gluconolactone, Melia Azadirachta Flower Extract, Melia Azadirachta Leaf Extract, Vaccinium Corymbosum (Blueberry) Seed Oil, Corallina Officinalis Extract, Coccinia Indica Fruit Extract, Solanum Melongena (Eggplant) Fruit Extract, Curcuma Longa (Turmeric) Root Extract, Simmondsia Chinensis (Jojoba) Seed Oil, Moringa Oleifera Leaf Water, Ocimum Basilicum (Basil) Flower/Leaf Extract, Ocimum Sanctum Leaf Extract, Water/Aqua/Eau, Butylene Glycol, Disodium Phosphate, Citric Acid, Sodium Benzoate, Phenoxyethanol, Aloe Barbadensis Flower Extract, Moringa Oleifera Seed Oil, Melia Azadirachta Extract.', '10% Niacinamide Night Mask:', 'Water/Aqua/Eau,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</si>
  <si>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['Good for: Dullness/Uneven Texture', 'Clean + Planet Positive', 'Good for: Pores', 'Without Parabens', 'Niacinamide', 'Cruelty-Free']</t>
  </si>
  <si>
    <t>P504614</t>
  </si>
  <si>
    <t>Brighten Up 3% TXA Dark Spot Toner with Azelaic Acid</t>
  </si>
  <si>
    <t>['Water/Aqua/Eau, Gluconolactone, Pentylene Glycol, Isopentyldiol, Tranexamic Acid, Betaine, Propanediol, Azelaic Acid, Ascorbic Acid, Citrus Aurantium Amara (Bitter Orange) Fruit Extract, Citrus Aurantium Sinensis Peel Extract, Citrus Reticulata (Tangerine) Fruit Extract, Glycerin, Allantoin, Polyglycerin-6, Inulin, Fructose, Glucose, Xanthan Gum, Cellulose Gum, Lactic Acid, Citric Acid, Sodium Phytate, Cellulose.']</t>
  </si>
  <si>
    <t>['Good for: Dullness/Uneven Texture', 'Clean + Planet Positive', 'Hydrating', 'Without Parabens', 'Good for: Dark spots', 'Cruelty-Free']</t>
  </si>
  <si>
    <t>P476493</t>
  </si>
  <si>
    <t>Iconic Lipstick</t>
  </si>
  <si>
    <t>Fashion Fair</t>
  </si>
  <si>
    <t>Chocolate Raspberry</t>
  </si>
  <si>
    <t>magenta with iridescent pearl</t>
  </si>
  <si>
    <t>['Pentaerythrityl Tetraisostearate, Octyldodecanol, Polyglyceryl-3 Diisostearate, Propylene Glycol Dibenzoate, Polyester-4, Polyethylene, Dipentaerythrityl Hexahydroxystearate/Hexastearate/Hexarosinate, Polybutene, Cera Microcristallina/Microcrystalline Wax/Cire Microcristalline, Silica Dimethyl Silylate, Candelilla Cera/Euphorbia Cerifera (Candelilla) Wax/Cire de Candelilla, Mica, Synthetic Fluorphlogopite, Synthetic Beeswax, Diisostearyl Malate, 1,2-Hexanediol, Caprylyl Glycol, Silica, Helianthus Annuus (Sunflower) Seed Oil, Rosmarinus Officinalis (Rosemary) Leaf Extract, Tin Oxide. May Contain/Peut Contenir (Â±): CI 77891 (Titanium Dioxide), CI 77491, CI 77492, CI 77499 (Iron Oxides), CI 15850 (Red 6), CI 15850 (Red 7 Lake), CI 45410 (Red 28 Lake), CI 19140 (Yellow 5 Lake), CI 42090 (Blue 1 Lake).']</t>
  </si>
  <si>
    <t>['Vegan', 'Shimmer Finish', 'Hydrating', 'Satin Finish', 'Cruelty-Free']</t>
  </si>
  <si>
    <t>P476444</t>
  </si>
  <si>
    <t>CrÃ¨me to Powder Skin Foundation</t>
  </si>
  <si>
    <t>0.46 oz/ 13 g</t>
  </si>
  <si>
    <t>Fine Chestnut</t>
  </si>
  <si>
    <t>['Diethylene Glycol Diethylhexanoate/Diisononanoate, Isostearyl Neopentanoate, Neopentyl', 'Glycol Dicaprylate/Dicaprate, Tridecyl Stearate, Mica, Cellulose, Silica, Boron Nitride,', 'Polyethylene, Kaolin, Ethylhexyl Isononanoate, Cera Carnauba/Copernicia Cerifera (Carnauba), Wax/Cire De Carnauba, Bambusa Arundinacea Stem Powder, Tetrahexyldecyl Ascorbate, Tridecyl Trimellitate, Hexylresorcinol, Isopropyl Titanium Triisostearate, Glycerin, Glycine Soja (Soybean) Oil, Curcuma Longa (Turmeric) Root Powder, Camellia Sinensis Leaf Extract. May Contain/Peut Contenir (Â±): CI 77891 (Titanium Dioxide), CI 77491, CI 77492, CI 77499 (Iron Oxides).']</t>
  </si>
  <si>
    <t>['Natural Finish', 'Cream Formula', 'Vitamin C', 'Fragrance Free', 'Medium Coverage', 'Cruelty-Free']</t>
  </si>
  <si>
    <t>P476556</t>
  </si>
  <si>
    <t>SkinFlex Stick Foundation</t>
  </si>
  <si>
    <t>0.32 oz/ 9 g</t>
  </si>
  <si>
    <t>Suede Silk</t>
  </si>
  <si>
    <t>medium deep with neutral undertones</t>
  </si>
  <si>
    <t>['Ethylhexyl Palmitate, Mica, Octyldodecanol, Propylene Glycol Laurate, Candelilla', 'Cera/Euphorbia Cerifera (Candelilla) Wax/Cire de Candelilla, Tribehenin, C12-15 Alkyl', 'Ethylhexanoate, Silica, Oryza Sativa (Rice) Bran Cera/Wax, Boron Nitride, Cetyl Palmitate,', 'Lecithin, Caprylyl Glycol, Pentaerythrityl Tetra-di-t-butyl Hydroxyhydrocinnamate, Glycine Soja (Soybean) Oil, Tocopherol, Ascorbyl Palmitate, Aloe Barbadensis Leaf Extract. May Contain/Peut Contenir (Â±): CI 77891 (Titanium Dioxide), CI 77491, CI 77492, CI 77499 (Iron Oxides).']</t>
  </si>
  <si>
    <t>['Vegan', 'Stick Formula', 'Natural Finish', 'Hydrating', 'Full Coverage', 'Cruelty-Free']</t>
  </si>
  <si>
    <t>P476550</t>
  </si>
  <si>
    <t>Set It Loose Setting Powder</t>
  </si>
  <si>
    <t>0.68 oz / 19.4 g</t>
  </si>
  <si>
    <t>It's Nuts</t>
  </si>
  <si>
    <t>translucent: for light to medium skin tones</t>
  </si>
  <si>
    <t>['Talc, Magnesium Myristate, Nylon-12, Zea Mays (Corn) Starch, Caprylic/Capric Triglyceride, Ethylhexyl Palmitate, Glycine Soja (Soybean) Oil, Polymethyl Methacrylate, Glycerin, Lycopodium Clavatum Extract, Sodium Dehydroacetate, Phenoxyethanol, Caprylyl Glycol, Lauroyl Lysine, Polyglyceryl-3 Diisostearate, Imperata Cylindrica Root Extract, Ascorbyl Palmitate, Oryza Sativa (Rice) Extract, Oryza Sativa (Rice) Germ Extract, Potassium Sorbate. May Contain/Peut Contenir (Â±): CI 77491, CI 77492, CI 77499 (Iron Oxides), CI 77007 (Ultramarines).']</t>
  </si>
  <si>
    <t>['Light Coverage', 'Vegan', 'Loose Powder Formula', 'Matte Finish', 'Fragrance Free', 'Cruelty-Free']</t>
  </si>
  <si>
    <t>P476494</t>
  </si>
  <si>
    <t>Iconic Pressed Setting Powder</t>
  </si>
  <si>
    <t>0.3 oz/ 8.6 g</t>
  </si>
  <si>
    <t>Dark Chocolate Dream</t>
  </si>
  <si>
    <t>deep with neutral undertones</t>
  </si>
  <si>
    <t>['Talc, Phenyl Trimethicone, Zinc Stearate, Lauryl Methacrylate/Glycol Dimethacrylate Crosspolymer, Polymethyl Methacrylate, Glycine Soja (Soybean) Oil, Phenoxyethanol, Glycerin, Caprylyl Glycol, Lycopodium Clavatum Extract, Sodium Dehydroacetate, Polyglyceryl-3 Diisostearate, Imperata Cylindrica Root Extract, Ascorbyl Palmitate, Oryza Sativa (Rice) Extract, Oryza Sativa (Rice) Germ Extract, Potassium Sorbate. May Contain/Peut Contenir (Â±): CI 77491, CI 77492, CI 77499 (Iron Oxides), CI 19140 (Yellow 5 Lake), CI 15850 (Red 7 Lake), CI 77007 (Ultramarines), CI 77742 (Manganese Violet).']</t>
  </si>
  <si>
    <t>['Vegan', 'Pressed Powder Formula', 'Fragrance Free', 'Medium Coverage', 'Cruelty-Free']</t>
  </si>
  <si>
    <t>P503002</t>
  </si>
  <si>
    <t>Lush Blush Duo</t>
  </si>
  <si>
    <t>.12 oz / 3.4 g</t>
  </si>
  <si>
    <t>Chocolate Chip</t>
  </si>
  <si>
    <t>['Powder:', 'Mica, Synthetic Fluorphlogopite, Zinc Stearate, Squalane, Nylon-12, Octyldodecyl Stearoyl Stearate, Polymethyl Methacrylate, Hdi/Trimethylol Hexyllactone Crosspolymer, Hydrogenated Polycyclopentadiene, Stearoyl Glutamic Acid, Nylon-6/12, Aqua/Water/Eau, Olive Glycerides, Sodium Acetylated Hyaluronate, Glycine Soja (Soybean) Oil, Silica, Butylene Glycol, Camellia Sinensis Leaf Extract, Ceramide Np, Benzyl Alcohol, Sodium Hyaluronate, Aloe Barbadensis Leaf Extract, Dehydroacetic Acid, 1,2-Hexanediol, Caprylyl Glycol, Phenoxyethanol. May Contain/Peut Contenir (Â±): Ci 77491, Ci 77492, Ci 77499 (Iron Oxides), Ci 15850 (Red 6), Ci 15850 (Red 7 Lake), Ci 77742 (Manganese Violet).', 'Cream:', 'C12-15 Alkyl Ethylhexanoate, Mica, Isopropyl Palmitate, Ricinus Communis (Castor) Seed Oil, Candelilla Cera/Euphorbia Cerifera (Candelilla) Wax/Cire De Candelilla, Cera Carnauba/Copernicia Cerifera (Carnauba) Wax/Cire De Carnauba, Paraffin, Polyethylene, Synthetic Wax, Cera Microcristallina/Microcrystalline Wax/Cire Microcristalline, Simmondsia Chinensis (Jojoba) Seed Oil, Glycine Soja (Soybean) Oil, Tocopherol, Ascorbyl Palmitate, Aloe Barbadensis Leaf Extract, Camellia Oleifera Leaf Extract, Ceramide Np, Sodium Hyaluronate, Aqua/Water/Eau, Glycerin, Phenoxyethanol. May Contain/Peut Contenir (Â±): Ci 77891 (Titanium Dioxide), Ci 77491, Ci 77492, Ci 77499 (Iron Oxides), Ci 15850 (Red 6), Ci 15850 (Red 7 Lake), Ci 17200 (Red).']</t>
  </si>
  <si>
    <t>P476456</t>
  </si>
  <si>
    <t>Fabulous Face Priming Serum</t>
  </si>
  <si>
    <t>Peach-tinted</t>
  </si>
  <si>
    <t>all skin tones; translucent finish</t>
  </si>
  <si>
    <t>['Aqua/Water/Eau, Dimethicone, Glycerin, Butyrospermum Parkii (Shea) Butter, Glyceryl', 'Stearate, Cocos Nucifera (Coconut) Oil, Vinyl Dimethicone/Methicone Silsesquioxane', 'Crosspolymer, Caprylic/Capric Triglyceride, Polymethylsilsesquioxane, Polysilicone-11,', 'Niacinamide, Citrus Unshiu Peel Extract, Phenoxyethanol, Hydroxyethyl Acrylate/Sodium', 'Acryloyldimethyl Taurate Copolymer, Hydroxyacetophenone, Sodium Acrylate/Sodium', 'Acryloyldimethyl Taurate Copolymer, Polyisobutene, Butylene Glycol, Citric Acid, Trisodium', 'Ethylenediamine Disuccinate, Sodium Hyaluronate, Polysorbate 60, Sorbitan Isostearate,', 'Sorbitan Oleate, Caprylyl/Capryl Glucoside, Aloe Barbadensis Leaf Extract, Carbomer,', 'Polysorbate 20, Mica, Sodium Hydroxide, Potassium Sorbate, Palmitoyl Tetrapeptide-7, Sodium Citrate, Palmitoyl Tripeptide-1, Biotin. May Contain/Peut Contenir (Â±): CI 77891 (Titanium Dioxide), CI 77491, CI 77492, CI 77499 (Iron Oxides), CI 19140 (Yellow 5), CI 16035 (Red 40).']</t>
  </si>
  <si>
    <t>['Hyaluronic Acid', 'Liquid Formula', 'Hydrating', 'Fragrance Free', 'Niacinamide', 'Cruelty-Free']</t>
  </si>
  <si>
    <t>P502223</t>
  </si>
  <si>
    <t>Lip Teasers Lip Gloss</t>
  </si>
  <si>
    <t>.16 oz / 4.5 g</t>
  </si>
  <si>
    <t>Queen of Crimson</t>
  </si>
  <si>
    <t>['Octyldodecanol, Hydrogenated Castor Oil/Sebacic Acid Copolymer, Disteardimonium Hectorite, Silica, Candelilla Cera/Euphorbia Cerifera (Candelilla) Wax/Cire De Candelilla, Calcium Sodium Borosilicate, Helianthus Annuus (Sunflower) Seed Oil, Anthemis Nobilis Flower Extract, Tocopheryl Acetate, Tin Oxide. May Contain/Peut Contenir (Â±): CI 77891 (Titanium Dioxide), CI 15850 (Red 7 Lake), CI 17200 (Red 33 Lake), CI 42090 (Blue 1 Lake).']</t>
  </si>
  <si>
    <t>['Vegan', 'Radiant Finish', 'Hydrating', 'Long-wearing', 'Black Owned at Sephora', 'Cruelty-Free']</t>
  </si>
  <si>
    <t>P503003</t>
  </si>
  <si>
    <t>Luxe Highlighter Duo</t>
  </si>
  <si>
    <t>Golden Bronze</t>
  </si>
  <si>
    <t>bronze undertones</t>
  </si>
  <si>
    <t>['Mica, Octyldodecyl Stearoyl Stearate, Caprylic/Capric Triglyceride, Isostearyl Alcohol, Isodecyl Neopentanoate, Silica, Nylon-12, Persea Gratissima (Avocado) Oil, Magnesium Stearate, Lauroyl Lysine, Tin Oxide, Sodium Hyaluronate, Potassium Sorbate, Phenoxyethanol. May Contain/Peut Contenir (Â±): Ci 77891 (Titanium Dioxide), Ci 77491, Ci 77492, Ci 77499 (Iron Oxides), Ci 77742 (Manganese Violet).']</t>
  </si>
  <si>
    <t>['Vegan', 'Radiant Finish', 'Cream Formula', 'Black Owned at Sephora', 'Cruelty-Free']</t>
  </si>
  <si>
    <t>P67988453</t>
  </si>
  <si>
    <t>Gloss Bomb Universal Lip Luminizer</t>
  </si>
  <si>
    <t>Fenty Beauty by Rihanna</t>
  </si>
  <si>
    <t>0.30 oz/ 9 mL</t>
  </si>
  <si>
    <t>Fenty Glow</t>
  </si>
  <si>
    <t>shimmering rose nude</t>
  </si>
  <si>
    <t>['Polybutene,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t>
  </si>
  <si>
    <t>['Vegan', 'Community Favorite', 'Shimmer Finish']</t>
  </si>
  <si>
    <t>P87985432</t>
  </si>
  <si>
    <t>Pro Filtâ€™r Soft Matte Longwear Liquid Foundation</t>
  </si>
  <si>
    <t>olive</t>
  </si>
  <si>
    <t>['Aqua/Water/Eau,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Pentaerythrityl Tetra-Di-T-Butyl Hydroxyhydrocinnamate, Ananas Sativus (Pineapple) Fruit Extract, Carica Papaya (Papaya) Fruit Extract, Paullinia Cupana Seed Extract, Potassium Sorbate, Tocopherol, Sorbic Acid. May Contain/Peut Contenir (+/-): Titanium Dioxide (CI 77891), Iron Oxides (CI 77491, CI 77492, CI 77499).']</t>
  </si>
  <si>
    <t>['Long-wearing', 'Full Coverage', 'Best for Oily, Combo, Normal Skin']</t>
  </si>
  <si>
    <t>P39787544</t>
  </si>
  <si>
    <t>Stunna Lip Paint Longwear Fluid Lip Color</t>
  </si>
  <si>
    <t>Uncensored</t>
  </si>
  <si>
    <t>perfect universal red</t>
  </si>
  <si>
    <t>['Isododecane, Dimethicone, Trimethylsiloxysilicate, Hydrogenated Polycyclopentadiene, Disteardimonium Hectorite, Triethoxycaprylylsilane, Propylene Carbonate, Red 7 (Ci 15850), Yellow 5 Lake (Ci 19140), Yellow 6 Lake (Ci 15985).']</t>
  </si>
  <si>
    <t>['Vegan', 'Community Favorite', 'Long-wearing', 'Matte Finish']</t>
  </si>
  <si>
    <t>P18975403</t>
  </si>
  <si>
    <t>Match Stix Matte Contour Skinstick</t>
  </si>
  <si>
    <t>.25 oz / 7.1 g</t>
  </si>
  <si>
    <t>Suedish</t>
  </si>
  <si>
    <t>contour, cool undertone for medium skin tones</t>
  </si>
  <si>
    <t>['Tricaprylin, C12-15 Alkyl Ethylhexanoate, Synthetic Wax, Polymethyl Methacrylate, Octyldodecanol, Sucrose Acetate Isobutyrate, Mica, Cera Microcristallina/Microcrystalline Wax/Cire Microcristalline, Octyldodecyl Neopentanoate,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Sodium Hyaluronate, Acrylates Copolymer, Bht, Tin Oxide, Titanium Dioxide (Ci 77891), Iron Oxides (Ci 77491, Ci 77492, Ci 77499).']</t>
  </si>
  <si>
    <t>['Stick Formula', 'Long-wearing', 'Matte Finish']</t>
  </si>
  <si>
    <t>P64879845</t>
  </si>
  <si>
    <t>Killawatt Freestyle Highlighter</t>
  </si>
  <si>
    <t>2 x 0.12 oz/ 3.5 g</t>
  </si>
  <si>
    <t>Ginger Binge/ Moscow Mule</t>
  </si>
  <si>
    <t>soft copper sheen / supercharged copper shimmer</t>
  </si>
  <si>
    <t>['Ginger Binge:', 'Dimethicone, Talc, Isododecane, Synthetic Fluorphlogopite, Caprylic/Capric Triglyceride, Phenoxyethanol, Tin Oxide, Bismuth Oxychloride (CI 77163), Titanium Dioxide (CI 77891), Iron Oxides (CI 77491), Carmine (CI 75470), Yellow 5 Lake (CI 19140).', 'Moscow Mule:', 'Dimethicone, Synthetic Fluorphlogopite, Isododecane, Diisostearyl Malate, Polyethylene, Aluminum Calcium Sodium Silicate, Talc, Cetyl Dimethicone, Phenoxyethanol, Tin Oxide, Calcium Aluminum Borosilicate, Silica, Calcium Sodium Borosilicate, Titanium Dioxide (CI 77891), Bismuth Oxychloride (CI 77163), Manganese Violet (CI 77742), Iron Oxides (CI 77491, CI 77492), Carmine (CI 75470), Yellow 5 Lake (CI 19140).']</t>
  </si>
  <si>
    <t>P470025</t>
  </si>
  <si>
    <t>Eaze Drop Blurring Skin Tint</t>
  </si>
  <si>
    <t>1.08 oz/ 32 mL</t>
  </si>
  <si>
    <t>medium with warm golden undertones</t>
  </si>
  <si>
    <t>['Aqua/Water/Eau, Dimethicone, Dicaprylyl Carbonate, Talc, Isostearyl Neopentanoate, Peg-10 Dimethicone, Dimethicone/Vinyl Dimethicone Crosspolymer, Glycerin, Trimethylsiloxysilicate, Isododecane, Bis-Peg/Ppg-14/14 Dimethicone, Phenoxyethanol, Sodium Chloride, Dimethicone Crosspolymer, Magnesium Sulfate, Hydrogen Dimethicone, Sodium Dehydroacetate, Trehalose, Urea, Potassium Sorbate, Silica, Disteardimonium Hectorite, Aluminum Hydroxide, Benzoic Acid, Sodium Hyaluronate, C24-28 Alkyl Methicone, Pentylene Glycol, Serine, Dehydroacetic Acid, Propylene Carbonate, Ethylhexylglycerin, Algin, Caprylyl Glycol, Disodium Phosphate, Glyceryl Polyacrylate, Pullulan, Tocopherol, Potassium Phosphate, Iron Oxides (Ci 77491, Ci 77492, Ci 77499), Titanium Dioxide (Ci 77891).']</t>
  </si>
  <si>
    <t>['Light Coverage', 'Vegan', 'Natural Finish', 'Liquid Formula', 'Long-wearing']</t>
  </si>
  <si>
    <t>P85225585</t>
  </si>
  <si>
    <t>Diamond Bomb All-Over Diamond Veil</t>
  </si>
  <si>
    <t>How Many Carats?!</t>
  </si>
  <si>
    <t>pure platinum sparkle</t>
  </si>
  <si>
    <t>['Polymethylsilsesquioxane, Calcium Sodium Borosilicate, Phenyl Trimethicone, Diisostearyl Malate, Dimethicone, Dimethicone/Vinyl Dimethicone Crosspolymer, Pentylene Glycol, Mica, Tin Oxide, Aqua/Water/Eau, Lauroyl Lysine, Triethoxycaprylylsilane, Polyisobutene, Titanium Dioxide (Ci 77891).']</t>
  </si>
  <si>
    <t>P19700127</t>
  </si>
  <si>
    <t>Cheeks Out Freestyle Cream Blush</t>
  </si>
  <si>
    <t>09 Cool Berry</t>
  </si>
  <si>
    <t>soft mauve with shimmer</t>
  </si>
  <si>
    <t>['Octyldodecanol, Dicalcium Phosphate, Isononyl Isononanoate, Caprylic/Capric Triglyceride, Pentaerythrityl Tetraisostearate, Mica, Synthetic Wax, Bis-Diglyceryl Polyacyladipate-2, Polyethylene, Silica Silylate, Nylon-12, Candelilla Cera/Euphorbia Cerifera (Candelilla) Wax/Cire De Candelilla, Synthetic Fluorphlogopite, Disteardimonium Hectorite, Tocopheryl Acetate, Pentaerythrityl Tetra-Di-T-Butyl Hydroxyhydrocinnamate, Tin Oxide, Talc, Bht, Titanium Dioxide (Ci 77891), Iron Oxides (Ci 77491, Ci 77492), Red 7 Lake (Ci 15850), Blue 1 Lake (Ci 42090).']</t>
  </si>
  <si>
    <t>['Natural Finish', 'Vegan', 'Community Favorite']</t>
  </si>
  <si>
    <t>P88779809</t>
  </si>
  <si>
    <t>Pro Filtâ€™r Instant Retouch Longwear Liquid Concealer</t>
  </si>
  <si>
    <t>for tan skin w/ cool undertones</t>
  </si>
  <si>
    <t>['Water, Hydrogenated Didecene, Hydrogenated Polyisobutene, Disteardimonium Hectorite, Trimethylsiloxysilicate, Cetyl Peg/Ppg-10/1 Dimethicone, Glycerin, Nylon-12, Dimethicone, Methicone, Sodium Chloride, Acrylates/Polytrimethylsiloxymethacrylate Copolymer, Polymethylsilsesquioxane, Hydrogenated Styrene/Isoprene Copolymer, Hydroxyacetophenone, Lauryl Peg-8 Dimethicone, Hdi/Trimethylol Hexyllactone Crosspolymer, 1,2-Hexanediol, Caprylyl Glycol, Tocopheryl Acetate, Trisodium Ethylenediamine Disuccinate, Talc, Lauroyl Lysine, Combretum Fruticosum Flower Nectar, Alcohol, Butylene Glycol, Pentaerythrityl Tetra-Di-T-Butyl Hydroxyhydrocinnamate, Centella Asiatica Leaf Extract, Camellia Sinensis Leaf Extract. May Contain (+/-): Titanium Dioxide (Ci 77891), Iron Oxides (Ci 77491, Ci 77492, Ci 77499).']</t>
  </si>
  <si>
    <t>['Vegan', 'Community Favorite', 'Long-wearing', 'Matte Finish', 'Full Coverage']</t>
  </si>
  <si>
    <t>P73124556</t>
  </si>
  <si>
    <t>Match Stix Shimmer Skinstick</t>
  </si>
  <si>
    <t>0.25 oz/ 7.10 g</t>
  </si>
  <si>
    <t>Starstruck</t>
  </si>
  <si>
    <t>iced-out pearl</t>
  </si>
  <si>
    <t>['Mica, Ethylhexyl Isononanoate, Octyldodecanol, Polymethyl Methacrylate, Sucrose Acetate Isobutyrate, C20-40 Alcohols, Tribehenin, Paraffin, Polyethylene, Vp/Eicosene Copolymer, Vp/Hexadecene Copolymer, Diisostearyl Malate, Cera Microcristallina/Microcrystalline Wax/Cire Microcristalline,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Titanium Dioxide (CI 77891).']</t>
  </si>
  <si>
    <t>P473708</t>
  </si>
  <si>
    <t>Gloss Bomb Heat Universal Lip Luminizer + Plumper</t>
  </si>
  <si>
    <t>sheer rose nude</t>
  </si>
  <si>
    <t>['Polybutene,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t>
  </si>
  <si>
    <t>['Vegan', 'High Shine Finish', 'Plumping', 'Without Phthalates', 'Without Parabens']</t>
  </si>
  <si>
    <t>P55978864</t>
  </si>
  <si>
    <t>Sun Stalk'r Instant Warmth Bronzer</t>
  </si>
  <si>
    <t>Thick Mint</t>
  </si>
  <si>
    <t>deep skin tones, neutral undertones</t>
  </si>
  <si>
    <t>['Synthetic Fluorphlogopite, Magnesium Myristate, Talc, Hdi/Trimethylol Hexyllactone Crosspolymer, Polymethyl Methacrylate, Dimethicone, Mica, Isodecyl Neopentanoate, Silica, Trimethylsiloxysilicate, Triethoxycaprylylsilane, Polypropylsilsesquioxane, Diisostearyl Malate, Caprylyl Glycol, Dimethiconol, Phenoxyethanol, Octyldodecyl Stearoyl Stearate, Hexylene Glycol, Tocopheryl Acetate, Tocopherol, Lauroyl Lysine, Water, Maltodextrin, Carica Papaya (Papaya) Fruit Extract, Mangifera Indica (Mango) Fruit Extract, Calcium Sodium Borosilicate, Calcium Aluminum Borosilicate, Xanthan Gum, Ethylhexylglycerin, Sorbic Acid, Tin Oxide, Titanium Dioxide (Ci 77891), Iron Oxides (Ci 77499, Ci 77491, Ci 77492), Manganese Violet (Ci 77742).']</t>
  </si>
  <si>
    <t>['Vegan', 'Community Favorite', 'Matte Finish', 'Long-wearing']</t>
  </si>
  <si>
    <t>P465757</t>
  </si>
  <si>
    <t>Gloss Bomb Cream Color Drip Lip Cream</t>
  </si>
  <si>
    <t>universal rose nude</t>
  </si>
  <si>
    <t>['Polybutene,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</si>
  <si>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['Vegan', 'High Shine Finish']</t>
  </si>
  <si>
    <t>P45433019</t>
  </si>
  <si>
    <t>Snap Shadows Mix &amp; Match Eyeshadow Palette</t>
  </si>
  <si>
    <t>6 x 0.035 oz</t>
  </si>
  <si>
    <t>1 True Neutrals</t>
  </si>
  <si>
    <t>['Nookie Rookie:', 'Talc, Zea Mays (Corn) Starch, Caprylic/Capric Triglyceride, Silica, Dimethicone, Zinc Stearate, Triethoxycaprylylsilane, Caprylyl Glycol, Ethylhexylglycerin, Alumina, Glycerin, Carmine (Ci 75470), Iron Oxides (Ci 77491, Ci 77492), Ultramarines (Ci 77007), Titanium Dioxide (Ci 77891).', 'Simma Down:', 'Mica, Talc, Dimethicone, Octyldodecyl Stearoyl Stearate, Zinc Stearate, P-Anisic Acid, Caprylyl Glycol, Ethylhexylglycerin, Tin Oxide, Carmine (Ci 75470), Iron Oxides (Ci 77491), Titanium Dioxide (Ci 77891).', 'Tequila Nite:', 'Mica, Talc, Dimethicone, Octyldodecyl Stearoyl Stearate, Zinc Stearate, P-Anisic Acid, Caprylyl Glycol, Ethylhexylglycerin, Tin Oxide, Iron Oxides (Ci 77491, Ci 77499), Titanium Dioxide (Ci 77891).', 'Velvet Cuffs:', 'Talc, Mica, Octyldodecyl Stearoyl Stearate, Dimethicone, Zinc Stearate, Diisostearyl Malate, Caprylyl Glycol, Ethylhexylglycerin, Zea Mays (Corn) Starch, Titanium Dioxide (Ci 77891), Iron Oxides (Ci 77491), Yellow 5 Lake (Ci 19140).', 'Cumin Get It :', 'Mica, Zinc Stearate, Dimethicone, Caprylyl Glycol, Ethylhexylglycerin, Lauroyl Lysine, Octyldodecyl Stearoyl Stearate, Talc, Zea Mays (Corn) Starch, Iron Oxides (Ci 77491, Ci 77492, Ci 77499), Titanium Dioxide (Ci 77891), Carmine (Ci 75470).', 'Affogato:', 'Talc, Zea Mays (Corn) Starch, Dimethicone, Mica, Zinc Stearate, Caprylyl Glycol, Ethylhexylglycerin, Triethoxycaprylylsilane, Caprylic/Capric Triglyceride, Silica, Iron Oxides (Ci 77491, Ci 77492, Ci 77499), Carmine (Ci 75470), Bismuth Oxychloride (Ci 77163).']</t>
  </si>
  <si>
    <t>P88779810</t>
  </si>
  <si>
    <t>Pro Filt'r Instant Retouch Setting Powder</t>
  </si>
  <si>
    <t>0.98 oz/ 28 g</t>
  </si>
  <si>
    <t>Butter</t>
  </si>
  <si>
    <t>for fair to medium skin tones</t>
  </si>
  <si>
    <t>['Talc, Silica, Dimethicone, Squalane, 1,2-Hexanediol, Caprylyl Glycol, Ethylhexylglycerin, Tocopheryl Acetate, Fragrance, Polymethylsilsesquioxane, Iron Oxides (Ci 77491, Ci 77492), Titanium Dioxide (Ci 77891), Manganese Violet (Ci 77742).']</t>
  </si>
  <si>
    <t>['Vegan', 'Community Favorite', 'Matte Finish']</t>
  </si>
  <si>
    <t>P448702</t>
  </si>
  <si>
    <t>Pro Filt'r Hydrating Longwear Foundation</t>
  </si>
  <si>
    <t>for very fair skin with warm yellow undertones</t>
  </si>
  <si>
    <t>['Water (Aqua), Talc, Phenyl Trimethicone, C12-15 Alkyl Benzoate, Caprylyl Methicone, Peg-10 Dimethicone, Trimethylsiloxyphenyl Dimethicone, Dimethicone, Glycerin, Isododecane, Cetyl Peg/Ppg-10/1 Dimethicone, Dimethicone/Vinyl Dimethicone Crosspolymer, Phenoxyethanol, Sodium Chloride, Hydrogen Dimethicone, Magnesium Sulfate, Sodium Dehydroacetate, Potassium Sorbate, Aluminum Hydroxide, Disteardimonium Hectorite, Benzoic Acid, Sodium Hyaluronate, Dehydroacetic Acid, Propylene Carbonate, Parfum/Fragrance, Caprylic/Capric Triglyceride, Ethylhexylglycerin, Vitis Vinifera (Grape) Seed Oil, Morus Alba Bark Extract, Methicone, Triethoxycaprylylsilane, Titanium Dioxide (CI 77891), Iron Oxides (CI 77491, CI 77492, CI 77499).']</t>
  </si>
  <si>
    <t>['Vegan', 'Natural Finish', 'Community Favorite', 'Long-wearing', 'Medium Coverage']</t>
  </si>
  <si>
    <t>P39784685</t>
  </si>
  <si>
    <t>Invisimatte Instant Setting + Blotting Powder</t>
  </si>
  <si>
    <t>0.3 oz / 8.5 ml</t>
  </si>
  <si>
    <t>universal</t>
  </si>
  <si>
    <t>['Synthetic Fluorphlogopite, Calcium Carbonate, Magnesium Myristate, Hdi/Trimethylol Hexyllactone Crosspolymer, Octyldodecyl Stearoyl Stearate, Polymethylsilsesquioxane, Squalane, Mica, Coconut Acid, 1,2-Hexanediol, Caprylyl Glycol, Silica, Salvia Hispanica Seed Extract, Leuconostoc/Radish Root Ferment Filtrate, Phenoxyethanol, Sodium Hyaluronate, Manganese Violet (Ci 77742), Iron Oxides (Ci 77492).']</t>
  </si>
  <si>
    <t>['Long-wearing', 'Matte Finish']</t>
  </si>
  <si>
    <t>P04546871</t>
  </si>
  <si>
    <t>Body Lava Body Luminizer</t>
  </si>
  <si>
    <t>Cognac Candy</t>
  </si>
  <si>
    <t>sparkling copper</t>
  </si>
  <si>
    <t>['Hydrogenated Polyisobutene, Isododecane, Ethylene/Propylene/Styrene Copolymer, Synthetic Fluorphlogopite, Silica, Calcium Sodium Borosilicate, Parfum/Fragrance, Butylene/Ethylene/Styrene Copolymer, Pentaerythrityl Tetra-Di-T-Butyl Hydroxyhydrocinnamate, Tin Oxide, Iron Oxides (Ci 77491, Ci 77492), Titanium Dioxide (Ci 77891).']</t>
  </si>
  <si>
    <t>P04897543</t>
  </si>
  <si>
    <t>Pro Filt'r Instant Retouch Primer</t>
  </si>
  <si>
    <t>['Water, Dimethicone, Isododecane, Glycerin, Cetyl Peg/Ppg-10/1 Dimethicone, Pentaerythrityl Tetraisostearate, Polymethylsilsesquioxane, Nylon-12, Phenoxyethanol, Dimethicone/Vinyl Dimethicone Crosspolymer, Sodium Chloride, Talc, Magnesium Sulfate, Sodium Dehydroacetate, Disteardimonium Hectorite, Benzoic Acid, Tocopheryl Acetate, Dehydroacetic Acid, Propylene Carbonate, Hydrogen Dimethicone, Ethylhexylglycerin, Parfum/Fragrance, Aluminum Hydroxide, Coral Powder, Sodium Hyaluronate, Xanthan Gum, Titanium Dioxide (CI 77891), Iron Oxides (CI 77491, CI 77492).']</t>
  </si>
  <si>
    <t>P67339785</t>
  </si>
  <si>
    <t>Slip Shine Sheer Shiny Lipstick</t>
  </si>
  <si>
    <t>0.098 oz/ 2.8 g</t>
  </si>
  <si>
    <t>05 Glazed</t>
  </si>
  <si>
    <t>peachy pink</t>
  </si>
  <si>
    <t>['Olus Oil, Ricinus Communis (Castor) Seed Oil, Polybutene, Punica Granatum Sterols, C12-15 Alkyl Lactate, Trimethylolpropane Triisostearate, Diisostearyl Malate, Candelilla Cera/Euphorbia Cerifera (Candelilla) Wax/Cire De Candelilla, Cera Alba/Beeswax/Cire dâ€™abeille, Hydrogenated Vegetable Oil, Polyethylene, Synthetic Fluorphlogopite, Phenoxyethanol, Hydrogenated Polycyclopentadiene, Vanillin, Parfum/Fragrance, Isododecane, Tin Oxide. May Contain/Peut Contenir (+/-): Titanium Dioxide (Ci 77891), Iron Oxides (Ci 77491, Ci 77492, Ci 77499), Red 7 Lake (Ci 15850), Red 30 Lake (Ci 73360), Red 28 Lake (Ci 45410), Yellow 5 Lake (Ci 19140), Blue 1 Lake (Ci 42090), Red 6 (Ci 15850).']</t>
  </si>
  <si>
    <t>['High Shine Finish', 'Without Parabens']</t>
  </si>
  <si>
    <t>P31870457</t>
  </si>
  <si>
    <t>Cheeks Out Freestyle Cream Bronzer</t>
  </si>
  <si>
    <t>0.22 oz/ 6.23 g</t>
  </si>
  <si>
    <t>02 Butta Biscuit</t>
  </si>
  <si>
    <t>fair to light skin tones</t>
  </si>
  <si>
    <t>['Octyldodecanol, Isononyl Isononanoate, Caprylic/Capric Triglyceride, Pentaerythrityl Tetraisostearate, Dicalcium Phosphate, Mica, Synthetic Wax, Synthetic Fluorphlogopite, Polyethylene, Bis-Diglyceryl Polyacyladipate-2, Silica Silylate, Nylon-12, Candelilla Cera/Euphorbia Cerifera (Candelilla) Wax/Cire De Candelilla, Disteardimonium Hectorite, Tocopheryl Acetate, Pentaerythrityl Tetra-Di-T-Butyl Hydroxyhydrocinnamate, Talc, Bht, Titanium Dioxide (Ci 77891), Iron Oxides (Ci 77491, Ci 77492), Blue 1 Lake (Ci 42090).']</t>
  </si>
  <si>
    <t>P443790</t>
  </si>
  <si>
    <t>Mini Pro Filtâ€™r Instant Retouch Setting Powder</t>
  </si>
  <si>
    <t>0.27 oz/ 7.8 g</t>
  </si>
  <si>
    <t>for light to tan skin tones â€“ great for brightening</t>
  </si>
  <si>
    <t>P472161</t>
  </si>
  <si>
    <t>Bright Fix Eye Brightener Concealer</t>
  </si>
  <si>
    <t>08 Deep Melon</t>
  </si>
  <si>
    <t>cool for light medium to medium skin tones</t>
  </si>
  <si>
    <t>['Aqua/Water/Eau, Dimethicone, Isododecane, Peg-10 Dimethicone, Glycerin, Dimethicone/Vinyl Dimethicone Crosspolymer, Polymethylsilsesquioxane, Trimethylsiloxysilicate, Peg/Ppg-18/18 Dimethicone, Sodium Chloride, Disteardimonium Hectorite, Sodium Potassium Aluminum Silicate, Phenoxyethanol, Potassium Sorbate, Sodium Dehydroacetate, Aluminum Hydroxide, Hydroxyethylcellulose, Silica, Triethoxycaprylylsilane, Pentylene Glycol, Simmondsia Chinensis (Jojoba) Seed Oil, Citric Acid, Fructose, Sodium Hydroxide, Urea, Sodium Hyaluronate, Allantoin, Maltose, Sodium Lactate, Sodium Pca, Trehalose, Glucose, Disodium Phosphate, Polysorbate 60, Sodium Phosphate. May Contain/Peut Contenir (+/-): Iron Oxides (Ci 77491, Ci 77492, Ci 77499), Titanium Dioxide (Ci 77891), Bismuth Oxychloride (Ci 77163).']</t>
  </si>
  <si>
    <t>['Light Coverage', 'Vegan', 'Natural Finish', 'Hydrating', 'Long-wearing']</t>
  </si>
  <si>
    <t>Under-Eye Concealer</t>
  </si>
  <si>
    <t>P444149</t>
  </si>
  <si>
    <t>Pro Kiss'r Luscious Lip Balm</t>
  </si>
  <si>
    <t>Pinch Me</t>
  </si>
  <si>
    <t>sheer pink</t>
  </si>
  <si>
    <t>['Ricinus Communis (Castor) Seed Oil, Octyldodecanol, Candelilla Cera/Euphorbia Cerifera (Candelilla) Wax, Squalane, Caprylic/Capric Triglyceride, Hydrated Silica, Ethylcellulose, Argania Spinosa Kernel Oil, Butyrospermum Parkii (Shea) Butter, Tocopherol, Mangifera Indica (Mango) Seed Butter, Prunus Armeniaca (Apricot) Kernel Oil, Vanilla Planifolia (Vanilla) Fruit Extract, Theobroma Cacao (Cocoa) Seed Butter, Stevia Rebaudiana Leaf/Stem Extract, Glycine Soja (Soybean) Oil, Citric Acid, Titanium Dioxide (Ci 77891), Yellow 5 Lake (Ci 19140), Red 30 Lake (Ci 73360).']</t>
  </si>
  <si>
    <t>P466829</t>
  </si>
  <si>
    <t>Pro Filtâ€™r Soft Matte Longwear Powder Foundation</t>
  </si>
  <si>
    <t>for very fair skin with neutral undertones</t>
  </si>
  <si>
    <t>['Talc, Nylon-12, Synthetic Fluorphlogopite, Kaolin, Isoamyl Laurate, Dimethicone, Zinc Stearate, Phenyl Trimethicone, 1,2-Hexanediol, Caprylyl Glycol, Magnesium Myristate, Polyester-4, Boron Nitride, Barium Sulfate, Phenoxyethanol, Dimethiconol, Decylene Glycol, Hydrated Silica, Methyl Methacrylate Crosspolymer, Alumina, Magnesium Oxide. May Contain/Peut Contenir (+/-): Titanium Dioxide (Ci 77891), Iron Oxides (Ci 77491, Ci 77492, Ci 77499), Yellow 5 Lake (Ci 19140).']</t>
  </si>
  <si>
    <t>['Vegan', 'Matte Finish', 'Long-wearing', 'Medium Coverage']</t>
  </si>
  <si>
    <t>P500061</t>
  </si>
  <si>
    <t>Poutsicle Hydrating Lip Stain</t>
  </si>
  <si>
    <t>.22 fl oz / 6.5 mL</t>
  </si>
  <si>
    <t>Mai Type</t>
  </si>
  <si>
    <t>['Aqua/Water/Eau, Diphenyl Dimethicone, Diisostearyl Malate, Bis-Diglyceryl Polyacyladipate-2, Hydrogenated Polyisobutene, Glycerin, Cetyl PEG/PPG-10/1 Dimethicone, Dipropylene Glycol, Sorbitan Isostearate, Polysorbate 60, Octyldodecanol, Pentylene Glycol, Ceteareth-20, Hydroxyethyl Acrylate/Sodium Acryloyldimethyl Taurate Copolymer, Squalane, Phenoxyethanol, Ethylhexylglycerin. May Contain/Peut Contenir (+/-): Titanium Dioxide (CI 77891), Yellow 6 (CI 15985), Red 28 (CI 45410), Red 33 (CI 17200), Yellow 5 (CI 19140), Blue 1 (CI 42090).']</t>
  </si>
  <si>
    <t>['Hydrating']</t>
  </si>
  <si>
    <t>P34908923</t>
  </si>
  <si>
    <t>Killawatt Foil Freestyle Highlighter</t>
  </si>
  <si>
    <t>7daywknd/ Poolside</t>
  </si>
  <si>
    <t>metallic orchid/ metallic violet</t>
  </si>
  <si>
    <t>['7daywknd:', 'Mica, Dimethicone, Polyglyceryl-2 Triisostearate, Synthetic Fluorphlogopite, Triethylhexanoin, Isododecane, Polyethylene, Magnesium Myristate, Phenoxyethanol, Silica, Trimethylsiloxysilicate, Tin Oxide, Water,  Aluminum Powder (Ci 77000), Titanium Dioxide (Ci 77891), Bismuth Oxychloride (Ci 77163), Carmine (Ci 74570), Iron Oxides (Ci 77499, Ci 77491).', 'Poolside:', 'Mica, Dimethicone, Isododecane, Polyglyceryl-2 Triisostearate, Triethylhexanoin, Polyethylene, Magnesium Myristate, Phenoxyethanol, Trimethylsiloxysilicate, Water, Titanium Dioxide (Ci 77891), Bismuth Oxychloride (Ci 77163), Carmine (Ci 74570), Ferric Ferrocyanide (Ci 77510).']</t>
  </si>
  <si>
    <t>P442531</t>
  </si>
  <si>
    <t>Lil' Bronze Duo</t>
  </si>
  <si>
    <t>Shady Biz &amp; Sinamon</t>
  </si>
  <si>
    <t>warm tone for light skin / cinnamon bronze</t>
  </si>
  <si>
    <t>['Sun Stalkâ€™r Bronzer in Shady Biz:', 'Synthetic Fluorphlogopite, Talc, Magnesium Myristate, Hdi/Trimethylol Hexyllactone Crosspolymer, Mica, Polymethyl Methacrylate, Dimethicone, Isodecyl Neopentanoate, Silica, Trimethylsiloxysilicate, Triethoxycaprylylsilane, Polypropylsilsesquioxane, Diisostearyl Malate, Caprylyl Glycol, Dimethiconol, Phenoxyethanol, Octyldodecyl Stearoyl Stearate, Hexylene Glycol, Lauroyl Lysine, Tocopheryl Acetate, Tocopherol, Water, Maltodextrin, Carica Papaya (Papaya) Fruit Extract, Mangifera Indica (Mango) Fruit Extract, Calcium Sodium Borosilicate, Calcium Aluminum Borosilicate, Xanthan Gum, Ethylhexylglycerin, Sorbic Acid, Tin Oxide, Iron Oxides (Ci 77491, Ci 77492, Ci 77499), Manganese Violet (Ci 77742), Titanium Dioxide (Ci 77891).', 'Match Stix Shimmer in Sinamon:', 'Mica, Ethylhexyl Isononanoate, Octyldodecanol, Polymethyl Methacrylate, Sucrose Acetate Isobutyrate, C20-40 Alcohols, Paraffin, Tribehenin, Polyethylene, Vp/Eicosene Copolymer, Vp/Hexadecene Copolymer, Diisostearyl Malate, Cera Microcristallina/Microcrystalline Wax,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Ci 77499), Titanium Dioxide (Ci 77891).']</t>
  </si>
  <si>
    <t>P455193</t>
  </si>
  <si>
    <t>Flypencil Longwear Pencil Eyeliner</t>
  </si>
  <si>
    <t>0.01 oz/ 0.3 g</t>
  </si>
  <si>
    <t>Cuz I'm Black</t>
  </si>
  <si>
    <t>black matte</t>
  </si>
  <si>
    <t>['Trimethylsiloxysilicate, Dimethicone, Trisiloxane, Polyethylene, Silica, Cera Microcristallina/Microcrystalline Wax/Cire Microcristalline, Mica, Phenylisopropyl Dimethicone, Octyldodecanol, Polyhydroxystearic Acid, Disteardimonium Hectorite, Propylene Carbonate, Tocopheryl Acetate. May Contain/Peut Contenir (+/-): Blue 1 Lake (Ci 42090), Titanium Dioxide (Ci 77891), Iron Oxides (Ci 77491, Ci 77499), Yellow 5 Lake (Ci 19140).']</t>
  </si>
  <si>
    <t>P17876556</t>
  </si>
  <si>
    <t>Flyliner Longwear Liquid Eyeliner</t>
  </si>
  <si>
    <t>0.019 oz/ 0.55 mL</t>
  </si>
  <si>
    <t>true satin black</t>
  </si>
  <si>
    <t>['Water,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</si>
  <si>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P58789756</t>
  </si>
  <si>
    <t>Full-Bodied Foundation Brush 110</t>
  </si>
  <si>
    <t>P85798546</t>
  </si>
  <si>
    <t>Cheek-Hugging Highlight Brush 120</t>
  </si>
  <si>
    <t>P54487984</t>
  </si>
  <si>
    <t>Precision Makeup Sponge 100</t>
  </si>
  <si>
    <t>P448703</t>
  </si>
  <si>
    <t>Pro Filt'r Hydrating Primer</t>
  </si>
  <si>
    <t>['Water (Aqua), Dimethicone, Erythritol, Pentylene Glycol, Glycerin, Cetyl Peg/Ppg-10/1 Dimethicone, Polymethylsilsesquioxane, Pentaerythrityl Tetraisostearate, Isododecane, Trimethylsiloxysilicate, Nylon-12, Polymethyl Methacrylate, Sodium Chloride, Phenoxyethanol, Ethylhexyl Methoxycinnamate, Hydroxyacetophenone, Magnesium Sulfate, Polysilicone-11, Disteardimonium Hectorite, Sodium Hyaluronate, Tocopheryl Acetate, Propylene Carbonate, Parfum/Fragrance, Biosaccharide Gum-4, Laureth-12, Vitis Vinifera (Grape) Seed Oil, Talc, Hydrogen Dimethicone, Triethoxycaprylylsilane, Methicone, Iron Oxides (CI 77491, CI 77499).']</t>
  </si>
  <si>
    <t>['Hydrating', 'Vegan']</t>
  </si>
  <si>
    <t>P448878</t>
  </si>
  <si>
    <t>Brow MVP Ultra Fine Brow Pencil &amp; Styler</t>
  </si>
  <si>
    <t>0.0024 oz / 0.07 g</t>
  </si>
  <si>
    <t>for medium to dark brown hair, warm undertone</t>
  </si>
  <si>
    <t>['Polyethylene, Cera Carnauba/Copernicia Cerifera (Carnauba) Wax/Cire De Carnauba, Polyglyceryl-2 Triisostearate, Hydrogenated Vegetable Oil, Hydrogenated Coco-Glycerides, Zinc Stearate, Caprylic/Capric Glycerides, Triethoxycaprylylsilane, Polybutene, Tocopheryl Acetate, Sorbitan Tristearate, Aluminum Hydroxide, Chamaecyparis Obtusa Oil, Titanium Dioxide (Ci 77891), Iron Oxides (Ci 77491, Ci 77492, Ci 77499).']</t>
  </si>
  <si>
    <t>P502222</t>
  </si>
  <si>
    <t>Gloss Bomb Ice</t>
  </si>
  <si>
    <t>Cold Heart'd</t>
  </si>
  <si>
    <t>['Polybutene, Hydrogenated Polyisobutene, Octyldodecanol, Mentha Piperita (Peppermint) Oil, Menthol, Simmondsia Chinensis (Jojoba) Seed Oil, Ethylene/Propylene/Styrene Copolymer, Phenoxyethanol, Tocopheryl Acetate, Saccharin, Butylene/Ethylene/Styrene Copolymer, Butyrospermum Parkii (Shea) Butter, Butyrospermum Parkii (Shea) Butter Unsaponifiables, BHT, Aqua/Water/Eau, Lysine, Magnesium Chloride, Potassium Chloride, Sodium Chloride, Potassium Sorbate, Zinc Chloride, Blue 1 Lake (CI 42090), Limonene, Linalool.']</t>
  </si>
  <si>
    <t>['Vegan', 'High Shine Finish', 'Without Phthalates', 'Without Parabens']</t>
  </si>
  <si>
    <t>P97417774</t>
  </si>
  <si>
    <t>Face &amp; Body Kabuki Brush 160</t>
  </si>
  <si>
    <t>Classic</t>
  </si>
  <si>
    <t>P501462</t>
  </si>
  <si>
    <t>Glossy Posse Volume 5.0 Lip Gloss Bomb Trio</t>
  </si>
  <si>
    <t>['Gloss Bomb Universal Lip Luminizer in Fuchsia Flex:', 'Polybutene,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 'Gloss Bomb Heat Universal Lip Luminizer + Plumper in Fenty Glow:', 'Polybutene,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 'Gloss Bomb Cream Color Drip Lip Cream in Cupcakinâ€™:', 'Polybutene,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</si>
  <si>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['Vegan', 'Shimmer Finish', 'Black Owned at Sephora']</t>
  </si>
  <si>
    <t>P45432919</t>
  </si>
  <si>
    <t>Full Frontal Volume, Lift &amp; Curl Mascara</t>
  </si>
  <si>
    <t>0.42 fl oz / 12.5 mL</t>
  </si>
  <si>
    <t>['Aqua/Water/Eau, Synthetic Beeswax, Paraffin, Palmitic Acid, Styrene/Acrylates/Ammonium Methacrylate Copolymer, Stearic Acid, Butylene Glycol, Aminomethyl Propanediol, Cera Carnauba/Copernicia Cerifera (Carnauba) Wax/Cire De Carnauba, Glyceryl Stearate, Vp/Eicosene Copolymer, Acacia Seyal Gum, Polybutene, Phenoxyethanol, Nylon-66, Hydroxyethylcellulose, Triethoxycaprylylsilane, Sodium Laureth-12 Sulfate, Caprylyl Glycol, C11-15 Pareth-7, Potassium Sorbate, Tetrasodium Edta, Disodium Phosphate, Polysorbate 60, Silica, Bht, Sodium Phosphate, Iron Oxides (Ci 77499), Titanium Dioxide (Ci 77891).']</t>
  </si>
  <si>
    <t>['Volumizing', 'Curling', 'Lengthening', 'Vegan']</t>
  </si>
  <si>
    <t>P66879899</t>
  </si>
  <si>
    <t>Mini Pro Filtâ€™r Instant Retouch Primer</t>
  </si>
  <si>
    <t>['Water, Dimethicone, Isododecane, Glycerin, Cetyl PEG/PPG-10/1 Dimethicone, Pentaerythrityl Tetraisostearate, Polymethylsilsesquioxane, Nylon-12, Phenoxyethanol, Dimethicone/Vinyl Dimethicone Crosspolymer, Sodium Chloride, Talc,Magnesium Sulfate, Sodium Dehydroacetate, Disteardimonium Hectorite, Benzoic Acid, Tocopheryl Acetate, Dehydroacetic Acid, Propylene Carbonate, Hydrogen Dimethicone, Ethylhexylglycerin, Fragrance, Aluminum Hydroxide, Coral Powder, Sodium Hyaluronate, Xanthan Gum, Titanium Dioxide (Ci 77891), Iron Oxides (Ci 77491, Ci 77492).']</t>
  </si>
  <si>
    <t>P480303</t>
  </si>
  <si>
    <t>Fenty Icon The Fill Semi-Matte Refillable Lipstick</t>
  </si>
  <si>
    <t>.134 oz / 3.8 mL</t>
  </si>
  <si>
    <t>Danger Danc'r</t>
  </si>
  <si>
    <t>['Octyldodecanol, Diisostearyl Malate, Dimethicone, Polyethylene, Pentaerythrityl Hydrogenated Rosinate, Aluminum Starch Octenylsuccinate, Lauroyl Lysine, Silica, Nylon-12, Mica, Trimethylsiloxysilicate, Polypropylsilsesquioxane, Hydrated Silica, Synthetic Wax, Parfum/Fragrance, Octyldodecyl Neopentanoate, Disteardimonium Hectorite, Aqua/Water/Eau, Sorbitan Oleate, Tribehenin, Candelilla Cera/Euphorbia Cerifera (Candelilla) Wax/Cire De Candelilla, Caprylyl Glycol, Aroma/Flavor, Propylene Carbonate, Hydrolyzed Hyaluronic Acid, Tocopherol, Tocopheryl Acetate, Tetrahexyldecyl Ascorbate, Pentaerythrityl Tetra-Di-T-Butyl Hydroxyhydrocinnamate, Calcium Sodium Borosilicate, Calcium Aluminum Borosilicate, Synthetic Fluorphlogopite, Tin Oxide, Benzyl Benzoate, Limonene, Iron Oxides (Ci 77491, Ci 77492, Ci 77499), Titanium Dioxide (Ci 77891).']</t>
  </si>
  <si>
    <t>['Hydrating', 'Long-wearing', 'Matte Finish']</t>
  </si>
  <si>
    <t>P97832786</t>
  </si>
  <si>
    <t>Pro Filt'r Amplifying Eye Primer</t>
  </si>
  <si>
    <t>['Isododecane,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t>
  </si>
  <si>
    <t>P37544587</t>
  </si>
  <si>
    <t>Fairy Bomb Shimmer Powder</t>
  </si>
  <si>
    <t>RosÃ© on Ice</t>
  </si>
  <si>
    <t>glimmering rose gold</t>
  </si>
  <si>
    <t>['Mica, Calcium Aluminum Borosilicate, Sodium Dehydroacetate, Tin Oxide, Sorbic Acid, Potassium Sorbate, Ethyl Vanillin, Fragrance, Silica, Titanium Dioxide (Ci 77891), Iron Oxides (Ci 77491).']</t>
  </si>
  <si>
    <t>P58978876</t>
  </si>
  <si>
    <t>Invisimatte Blotting Paper</t>
  </si>
  <si>
    <t>1 Roll</t>
  </si>
  <si>
    <t>P447718</t>
  </si>
  <si>
    <t>Fly Baby Mini Eye Primer and Liner Set</t>
  </si>
  <si>
    <t>['Pro Filtâ€™r Amplifying Eye Primer:', 'Isododecane,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 'Flyliner Longwear Liquid Eyeliner:', 'Water,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</si>
  <si>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P447551</t>
  </si>
  <si>
    <t>Pro Filt'r Mattifying Primer</t>
  </si>
  <si>
    <t>['Water, Dimethicone, Isononyl Isononanoate, Polypropylene, Cetyl Peg/Ppg-10/1 Dimethicone, Pentylene Glycol, Isododecane, Nylon-12, Polymethyl Methacrylate, Hdi/Trimethylol Hexyllactone Crosspolymer, Maltose, Phenoxyethanol, Sodium Chloride, Dimethicone/Vinyl Dimethicone Crosspolymer, Magnesium Sulfate, Ethylhexylglycerin, Disteardimonium Hectorite, Agave Tequilana Leaf Extract, Dimethiconol, Silica, Propylene Carbonate, Fragrance, Biosaccharide Gum-4, Tocopherol.']</t>
  </si>
  <si>
    <t>['Matte Finish', 'Vegan']</t>
  </si>
  <si>
    <t>P71078978</t>
  </si>
  <si>
    <t>Cheek Hugging Bronzer Brush 190</t>
  </si>
  <si>
    <t>P504872</t>
  </si>
  <si>
    <t>Fenty Icon Velvet Liquid Lipstick</t>
  </si>
  <si>
    <t>THE MVP</t>
  </si>
  <si>
    <t>blue red</t>
  </si>
  <si>
    <t>['Dimethicone, Dimethicone/Vinyl Dimethicone Crosspolymer, Isododecane, Polyglyceryl-2 Triisostearate, Peg-10 Dimethicone, Tribehenin, Disteardimonium Hectorite, Propylene Carbonate, Red 6 Lake (Ci 15850), Red 7 Lake (Ci 15850).']</t>
  </si>
  <si>
    <t>P44332878</t>
  </si>
  <si>
    <t>Powder Puff Setting Brush 170</t>
  </si>
  <si>
    <t>P503757</t>
  </si>
  <si>
    <t>Fenty Eau de Parfum</t>
  </si>
  <si>
    <t>2.5 oz / 75 mL eau de parfum spray</t>
  </si>
  <si>
    <t>['Alcohol, Parfum, Fragrance, Aqua, Water, Eau, Limonene, Citronellol, Linalool, Geraniol, Pentaerythrityl Tetra-Di-T-Butyl Hydroxyhydrocinnamate, Cinnamyl Alcohol, Citral, Benzyl Alcohol, Eugenol, Ci 60730 (Ext. Violet 2).']</t>
  </si>
  <si>
    <t>['Unisex/ Genderless Scent', 'Floral Scent']</t>
  </si>
  <si>
    <t>P15798548</t>
  </si>
  <si>
    <t>Portable Touchup Brush 130</t>
  </si>
  <si>
    <t>P444926</t>
  </si>
  <si>
    <t>Pro Kissâ€™r Lip-Loving Scrubstick</t>
  </si>
  <si>
    <t>['Caprylic/Capric Triglyceride, Hydrogenated Coconut Oil, Cera Alba/Beeswax, Candelilla Cera/Euphorbia Cerifera (Candelilla) Wax, Ricinus Communis (Castor) Seed Oil, Polymethylsilsesquioxane, Helianthus Annuus (Sunflower) Seed Oil, Perlite, Butyrospermum Parkii (Shea) Butter, Simmondsia Chinensis (Jojoba) Seed Oil, Prunus Armeniaca (Apricot) Seed Powder, Stearalkonium Hectorite, Carnauba Cera/Copernicia Cerifera (Carnauba) Wax, Prunus Armeniaca (Apricot) Kernel Oil, Propylene Carbonate, Squalane, Vanilla Planifolia Fruit Extract, Tocopherol, Aroma/Flavor, Stevia Rebaudiana Leaf/Stem Extract, Glycine Soja (Soybean) Oil, Citric Acid, Linalool.']</t>
  </si>
  <si>
    <t>P476525</t>
  </si>
  <si>
    <t>Mini Pro Filt'r Soft Matte Foundation</t>
  </si>
  <si>
    <t>medium deep with warm golden undertones</t>
  </si>
  <si>
    <t>['Water,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Ananas Sativus (Pineapple) Fruit Extract, Carica Papaya (Papaya) Fruit Extract, Paullinia Cupana Seed Extract, Potassium Sorbate, Sorbic Acid. May Contain (+/-): Titanium Dioxide (CI 77891), Iron Oxides (CI 77491, CI 77492, CI77499).']</t>
  </si>
  <si>
    <t>['Vegan', 'Community Favorite', 'Long-wearing', 'Full Coverage', 'Best for Oily, Combo, Normal Skin']</t>
  </si>
  <si>
    <t>P461934</t>
  </si>
  <si>
    <t>Brow MVP Sculpting Wax Pencil &amp; Styler</t>
  </si>
  <si>
    <t>0.04 oz/ 1.3 g</t>
  </si>
  <si>
    <t>['Cera Microcristallina/Microcrystalline Wax/Cire Microcristalline, Polybutene, Polyethylene, Caprylic/Capric Triglyceride, Methyl Trimethicone, Vp/Hexadecene Copolymer, Trimethylsiloxysilicate, Methyl Methacrylate Crosspolymer, Talc, Phenyl Trimethicone, Candelilla Cera/Euphorbia Cerifera (Candelilla) Wax/Cire De Candelilla, Ethylhexylglycerin, Stearalkonium Hectorite, Paraffin, Synthetic Wax, Polyhydroxystearic Acid, Phenoxyethanol, Tocopheryl Acetate, Propylene Carbonate, Pentaerythrityl Tetra-Di-T-Butyl Hydroxyhydrocinnamate, Tocopherol, Bht.']</t>
  </si>
  <si>
    <t>P7845152640</t>
  </si>
  <si>
    <t>Baby â€™Buki Brush 165</t>
  </si>
  <si>
    <t>P74557577</t>
  </si>
  <si>
    <t>Tapered Blending Brush 210</t>
  </si>
  <si>
    <t>P463037</t>
  </si>
  <si>
    <t>Mini Pro Filt'r Hydrating Primer</t>
  </si>
  <si>
    <t>P471236</t>
  </si>
  <si>
    <t>Gloss Bomb Dip Clip-On Luminizer</t>
  </si>
  <si>
    <t>['Polybutene, Octyldodecanol, Bis-Diglyceryl Polyacyladipate-2, Cera Microcristallina/Microcrystalline Wax/Cire Microcristalline, Polyethylene, Tricaprylin, Silica Dimethyl Silylate, Butyrospermum Parkii (Shea) Butter, Sorbitan Oleate, Vp/Eicosene Copolymer, Vp/Hexadecene Copolymer, Mica, Silica, Ethylhexyl Palmitate, Caprylyl Glycol, Octyldodecyl Neopentanoate, Butyrospermum Parkii (Shea) Butter Unsaponifiables, Aroma/Flavor, Parfum/Fragrance, Tribehenin, Pentaerythrityl Tetra-Di-T-Butyl Hydroxyhydrocinnamate, Sorbitan Isostearate, Tocopherol, Tocopheryl Acetate, Synthetic Fluorphlogopite, Borago Officinalis Seed Oil, Mangifera Indica (Mango) Seed Butter, Tetrahexyldecyl Ascorbate, Lactic Acid, Palmitoyl Tripeptide-1, Calcium Sodium Borosilicate, Calcium Aluminum Borosilicate, Tin Oxide, Benzyl Benzoate, Limonene, Titanium Dioxide (Ci 77891), Iron Oxides (Ci 77491, Ci 77499).']</t>
  </si>
  <si>
    <t>['Shimmer Finish', 'Vegan']</t>
  </si>
  <si>
    <t>P458193</t>
  </si>
  <si>
    <t>Mini Full Frontal Volume, Lift &amp; Curl Mascara</t>
  </si>
  <si>
    <t>0.15 oz/ 4.7 g</t>
  </si>
  <si>
    <t>P457811</t>
  </si>
  <si>
    <t>Face Shaping Brush 125</t>
  </si>
  <si>
    <t>P455188</t>
  </si>
  <si>
    <t>What it Dew Makeup Refreshing Spray</t>
  </si>
  <si>
    <t>['Aqua/Water/Eau, Cyclopentasiloxane, Dimethicone, Propanediol, Hamamelis Virginiana (Witch Hazel) Water, Alcohol, Phenoxyethanol, Ethylhexylglycerin, Ppg-26-Buteth-26, Parfum/Fragrance, PEG-40 Hydrogenated Castor Oil, Disodium Edta, Butylene Glycol, Lavandula Angustifolia (Lavender) Flower Water, Chamomilla Recutita (Matricaria) Flower/Leaf Extract, Centaurea Cyanus Flower Extract, Hyacinthus Orientalis (Hyacinth) Extract, Salvia Sclarea (Clary) Extract, Borago Officinalis Extract, 1,2-Hexanediol, Tocopherol, Hexyl Cinnamal, Benzyl Salicylate, Linalool, Limonene.']</t>
  </si>
  <si>
    <t>P469816</t>
  </si>
  <si>
    <t>Body Sauce Body Luminizing Tint</t>
  </si>
  <si>
    <t>3.21 oz/ 95 mL</t>
  </si>
  <si>
    <t>03 Agave Spice</t>
  </si>
  <si>
    <t>['Aqua/Water/Eau, Butyloctyl Salicylate, Isododecane, Butylene Glycol Dicaprylate/Dicaprate, Mica, Hydrogenated Poly (C6-14 Olefin), Hydrogenated Polydecene, Hydrogenated Polyisobutene, Orbignya Oleifera Seed Oil, Propanediol, Vinyl Dimethicone/Methicone Silsesquioxane Crosspolymer, Cetyl Peg/Ppg-10/1 Dimethicone, Synthetic Fluorphlogopite, Butylene Glycol, Magnesium Sulfate, Disteardimonium Hectorite, Hexyl Laurate, Polyglyceryl-4 Isostearate, Parfum/Fragrance, Caprylyl Glycol, Tocopheryl Acetate, Ethylhexylglycerin, Lecithin, Triethoxycaprylylsilane, Propylene Carbonate, Sorbitan Isostearate, 1,2-Hexanediol, Dimethicone, Quercetin, Disodium Edta, Tin Oxide, Pentaerythrityl Tetra-Di-T-Butyl Hydroxyhydrocinnamate, Titanium Dioxide (Ci 77891), Iron Oxides (Ci 77491, Ci 77492, Ci 77499).']</t>
  </si>
  <si>
    <t>['Vegan', 'Shimmer Finish']</t>
  </si>
  <si>
    <t>P479634</t>
  </si>
  <si>
    <t>Liquid Killawatt Fluid Freestyle Highlighter</t>
  </si>
  <si>
    <t>Sidechick</t>
  </si>
  <si>
    <t>white gold with gold shimmer</t>
  </si>
  <si>
    <t>['Sidechick:', 'Aqua/Water/Eau, Dimethicone, Isododecane, Butylene Glycol, Peg-10 Dimethicone, Mica, Calcium Sodium Borosilicate,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Titanium Dioxide (Ci 77891).', 'Honey Hawtie:', 'Aqua/Water/Eau, Dimethicone, Isododecane, Mica, Butylene Glycol, Peg-10 Dimethicone, Cetyl Peg/Ppg-10/1 Dimethicone, Calcium Sodium Borosilicate, Disteardimonium Hectorite, 1,2-Hexanediol, Caprylyl Glycol, Propylene Carbonate, Sodium Dehydroacetate, Triethoxycaprylylsilane, Propanediol, Phytic Acid, Tin Oxide, Glycerin, Salvia Sclarea (Clary) Extract, Potassium Sorbate, Sodium Benzoate, Iron Oxides (Ci 77491), Titanium Dioxide (Ci 77891).', 'Hu$tla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'Butta Brownie and Vintage Velour:', 'Aqua/Water/Eau, Dimethicone, Isododecane, Mica, Butylene Glycol, Peg-10 Dimethicone, Cetyl Peg/Ppg-10/1 Dimethicone, Disteardimonium Hectorite, 1,2-Hexanediol, Caprylyl Glycol, Propylene Carbonate, Sodium Dehydroacetate, Triethoxycaprylylsilane, Propanediol, Phytic Acid, Glycerin, Tin Oxide, Salvia Sclarea (Clary) Extract, Potassium Sorbate, Sodium Benzoate. May Contain/Peut Contenir (+/-): Iron Oxides (Ci 77491, Ci 77499), Titanium Dioxide (Ci 77891).']</t>
  </si>
  <si>
    <t>['Vegan', 'Shimmer Finish', 'Cruelty-Free']</t>
  </si>
  <si>
    <t>P31285448</t>
  </si>
  <si>
    <t>Precision Concealer Brush 180</t>
  </si>
  <si>
    <t>P501312</t>
  </si>
  <si>
    <t>Eaze Drop'lit All-Over Glow Enhancer</t>
  </si>
  <si>
    <t>1.22 fl oz / 36 mL</t>
  </si>
  <si>
    <t>Taffy Topaz</t>
  </si>
  <si>
    <t>champagne glow for light medium-to-medium skin tones</t>
  </si>
  <si>
    <t>['Aqua/Water/Eau, Glycereth-26, Dimethicone, Glycerin, Dipropylene Glycol, Triisostearin, 1,2-Hexanediol, Dipentaerythrityl Hexa C5-9 Acid Esters, Betaine, Mica, Phenoxyethanol, Isodecyl Neopentanoate, Sodium Hyaluronate, Cetearyl Olivate, Caprylic/Capric Triglyceride, Sorbitan Olivate, Hydroxyethyl Acrylate/Sodium Acryloyldimethyl Taurate Copolymer, C14-22 Alcohols, Tocopheryl Acetate, Squalane, Tromethamine, Carbomer, C12-20 Alkyl Glucoside, Punica Granatum Pericarp Extract, Synthetic Fluorphlogopite, Polysorbate 60, Disodium EDTA, Silica, Tin Oxide, Sorbitan Isostearate, Xanthan Gum, Opuntia Tuna Fruit Extract, Silybum Marianum Extract, Alumina, Iron Oxides (CI 77491), Titanium Dioxide (CI 77891).']</t>
  </si>
  <si>
    <t>['Radiant Finish', 'Hydrating', 'Black Owned at Sephora']</t>
  </si>
  <si>
    <t>P31145789</t>
  </si>
  <si>
    <t>Sculpting Bronzer Brush 195</t>
  </si>
  <si>
    <t>P456148</t>
  </si>
  <si>
    <t>Match Stix Glow Skinstick</t>
  </si>
  <si>
    <t>0.19 oz/ 5.5 g</t>
  </si>
  <si>
    <t>iridescent pink</t>
  </si>
  <si>
    <t>['Ethyl Oleate, Octyldodecanol, Ethyl Stearate, Phenyl Trimethicone, Simmondsia Chinensis (Jojoba) Seed Oil, Dibutyl Lauroyl Glutamide, Butyrospermum Parkii (Shea) Butter Unsaponifiables, Ethyl Linoleate, Dibutyl Ethylhexanoyl Glutamide, Ethyl Palmitate, Aroma/Flavor, Mica, Silica, Squalene, Medicago Sativa (Alfalfa) Extract, Cocos Nucifera (Coconut) Oil, Citric Acid, Titanium Dioxide (Ci 77891).']</t>
  </si>
  <si>
    <t>P40999785</t>
  </si>
  <si>
    <t>Lil Precision Makeup Sponge Duo 105</t>
  </si>
  <si>
    <t>P448704</t>
  </si>
  <si>
    <t>Kabuki-Buff Foundation Brush 115</t>
  </si>
  <si>
    <t>P481357</t>
  </si>
  <si>
    <t>Fenty Icon The Case Semi-Matte Refillable Lipstick</t>
  </si>
  <si>
    <t>Red</t>
  </si>
  <si>
    <t>P503178</t>
  </si>
  <si>
    <t>Mini Baby Watts Fluid Freestyle Highlighter Duo</t>
  </si>
  <si>
    <t>['Hu$Tla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'Sandy Peach:', 'Aqua/Water/Eau, Dimethicone, Isododecane, Mica, Butylene Glycol, Peg-10 Dimethicone, Cetyl Peg/Ppg-10/1 Dimethicone, Disteardimonium Hectorite, 1,2-Hexanediol, Caprylyl Glycol, Propylene Carbonate, Sodium Dehydroacetate, Triethoxycaprylylsilane, Propanediol, Tin Oxide, Phytic Acid, Glycerin, Salvia Sclarea (Clary) Extract, Potassium Sorbate, Sodium Benzoate, Iron Oxides (Ci 77491), Titanium Dioxide (Ci 77891).']</t>
  </si>
  <si>
    <t>['Vegan', 'Shimmer Finish', 'Black Owned at Sephora', 'Cruelty-Free']</t>
  </si>
  <si>
    <t>P463038</t>
  </si>
  <si>
    <t>Mini Pro Filt'r Mattifying Primer</t>
  </si>
  <si>
    <t>P503158</t>
  </si>
  <si>
    <t>Double Cheek'd Up: Freestyle Cream Blush Duo</t>
  </si>
  <si>
    <t>['Octyldodecanol, Isononyl Isononanoate, Dicalcium Phosphate, Synthetic Fluorphlogopite, Caprylic/Capric Triglyceride, Pentaerythrityl Tetraisostearate, Synthetic Wax, Bis-Diglyceryl Polyacyladipate-2, Silica Silylate, Polyethylene, Nylon-12, Candelilla Cera/Euphorbia Cerifera (Candelilla) Wax/Cire De Candelilla, Disteardimonium Hectorite, Tocopheryl Acetate, Pentaerythrityl Tetra-Di-T-Butyl Hydroxyhydrocinnamate, Tin Oxide, Bht. May Contain/Peut Contenir (+/-): Iron Oxides (Ci 77491, Ci 77492), Red 28 Lake (Ci 45410), Titanium Dioxide (Ci 77891), Yellow 6 Lake (Ci 15985), Blue 1 Lake (Ci 42090).']</t>
  </si>
  <si>
    <t>['Vegan', 'Natural Finish', 'Cream Formula', 'Black Owned at Sephora']</t>
  </si>
  <si>
    <t>P48653278</t>
  </si>
  <si>
    <t>Invisimatte Blotting Paper Refill</t>
  </si>
  <si>
    <t>P454334</t>
  </si>
  <si>
    <t>Precise Definition Eyeshadow Brush 220</t>
  </si>
  <si>
    <t>P501436</t>
  </si>
  <si>
    <t>Match Stix Corrector Skinstick</t>
  </si>
  <si>
    <t>yellow for light medium to medium- skin tones</t>
  </si>
  <si>
    <t>['Tricaprylin, C12-15 Alkyl Ethylhexanoate, Synthetic Wax, Polymethyl Methacrylate, Octyldodecanol, Mica, Octyldodecyl Neopentanoate, Sucrose Acetate Isobutyrate, Cera Microcristallina/Microcrystalline Wax/Cire Microcristalline,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Acrylates Copolymer, Sodium Hyaluronate, Bht, Tin Oxide, Iron Oxides (Ci 77491, Ci 77492, Ci 77499), Titanium Dioxide (Ci 77891).']</t>
  </si>
  <si>
    <t>P454333</t>
  </si>
  <si>
    <t>Plush Eyeshadow Brush 240</t>
  </si>
  <si>
    <t>P454335</t>
  </si>
  <si>
    <t>Precision Blending Eyeshadow Brush 230</t>
  </si>
  <si>
    <t>P504069</t>
  </si>
  <si>
    <t>The Navy Collection: 5-Piece Lip, Eye + Accessories Set</t>
  </si>
  <si>
    <t>['Fenty Icon Fill Lipstick The MVP:', 'Octyldodecanol, Diisostearyl Malate, Dimethicone, Synthetic Wax, Pentaerythrityl Hydrogenated Rosinate, Aluminum Starch Octenylsuccinate, Lauroyl Lysine, Silica, Nylon-12, Trimethylsiloxysilicate, Polypropylsilsesquioxane, Hydrated Silica, Synthetic Fluorphlogopite, Polyethylene, Parfum/Fragrance, Octyldodecyl Neopentanoate, Disteardimonium Hectorite, Aqua/Water/Eau, Sorbitan Oleate, Tribehenin, Candelilla Cera/Euphorbia Cerifera (Candelilla) Wax/Cire De Candelilla, Caprylyl Glycol, Aroma/Flavor, Mica, Propylene Carbonate, Hydrolyzed Hyaluronic Acid, Tocopherol, Tocopheryl Acetate, Tetrahexyldecyl Ascorbate, Calcium Sodium Borosilicate, Calcium Aluminum Borosilicate, Pentaerythrityl Tetra-Di-T-Butyl Hydroxyhydrocinnamate, Tin Oxide, Benzyl Benzoate, Limonene, Iron Oxides (Ci 77499), Red 6 (Ci 15850), Red 7 Lake (Ci 15850), Titanium Dioxide (Ci 77891).', 'Wish You Wood Longwear Pencil Eyeliner', 'My Navy:', 'Hydrogenated Polyisobutene, Isododecane, Synthetic Wax, Polymethylsilsesquioxane, Mica, Polybutene, Silica, Hydrogenated Polydicyclopentadiene, Oryza Sativa (Rice) Bran Wax, Hydrogenated Castor Oil, Synthetic Beeswax, Ethylene/Propylene Copolymer, Maltodextrin, Pentaerythrityl Tetra-Di-T-Butyl Hydroxyhydrocinnamate, Ferric Ferrocyanide (Ci 77510), Ultramarines (Ci 77007), Iron Oxides (Ci 77492), Carmine (Ci 75470), Titanium Dioxide (Ci 77891), Blue 1 Lake (Ci 42090).']</t>
  </si>
  <si>
    <t>['Vegan', 'Without Phthalates', 'Without Parabens', 'Black Owned at Sephora', 'Cruelty-Free']</t>
  </si>
  <si>
    <t>P504632</t>
  </si>
  <si>
    <t>Football Sponge</t>
  </si>
  <si>
    <t>P501262</t>
  </si>
  <si>
    <t>Invisimatte Refill Instant Setting + Blotting Powder</t>
  </si>
  <si>
    <t>P428901</t>
  </si>
  <si>
    <t>Custom Match Stix Trio</t>
  </si>
  <si>
    <t>Confetti</t>
  </si>
  <si>
    <t>iridescent opal</t>
  </si>
  <si>
    <t>P472162</t>
  </si>
  <si>
    <t>Butta Drop Whipped Oil Body Cream with Tropical Oils + Butters</t>
  </si>
  <si>
    <t>Fenty Skin</t>
  </si>
  <si>
    <t>['Aqua/Water/Eau,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Mica, Tin Oxide, Synthetic Fluorphlogopite, Parfum/Fragrance, Titanium Dioxide (Ci 77891)']</t>
  </si>
  <si>
    <t>P467249</t>
  </si>
  <si>
    <t>Hydra Vizor Invisible Moisturizer Broad Spectrum SPF 30 Sunscreen with Niacinamide + Kalahari Melon</t>
  </si>
  <si>
    <t>['Water,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t>
  </si>
  <si>
    <t>['Refill Available', 'Hyaluronic Acid', 'Hydrating', 'Clean at Sephora', 'Oil Free', 'Black Owned at Sephora']</t>
  </si>
  <si>
    <t>P500307</t>
  </si>
  <si>
    <t>Cherry Treat Conditioning + Strengthening Lip Oil</t>
  </si>
  <si>
    <t>.19 oz / 5.6 mL</t>
  </si>
  <si>
    <t>['Polyglyceryl-2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t>
  </si>
  <si>
    <t>['Vegan', 'Hydrating', 'Clean at Sephora', 'Good for: Dryness', 'Black Owned at Sephora', 'Cruelty-Free']</t>
  </si>
  <si>
    <t>P467248</t>
  </si>
  <si>
    <t>Fat Water Niacinamide Pore-Refining Toner Serum with Barbados Cherry</t>
  </si>
  <si>
    <t>5.0 oz/ 150 mL Original</t>
  </si>
  <si>
    <t>['Aqua/Water/Eau,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t>
  </si>
  <si>
    <t>['Vegan', 'Good for: Pores', 'Clean at Sephora', 'Alcohol Free', 'Good for: Dark spots', 'Black Owned at Sephora']</t>
  </si>
  <si>
    <t>P467247</t>
  </si>
  <si>
    <t>Total Cleans'r Makeup-Removing Cleanser with Barbados Cherry</t>
  </si>
  <si>
    <t>4.9 oz/ 145 mL</t>
  </si>
  <si>
    <t>['Aqua/Water/Eau,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</si>
  <si>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['Good for: Pores', 'Vitamin C', 'Clean at Sephora', 'Oil Free', 'Black Owned at Sephora', 'Cruelty-Free']</t>
  </si>
  <si>
    <t>P482264</t>
  </si>
  <si>
    <t>Cookies N Clean Whipped Clay Pore Detox Face Mask with Salicylic Acid + Charcoal</t>
  </si>
  <si>
    <t>['Aqua/Water/Eau, Kaolin, Glycerin, Bentonite, Cetearyl Alcohol, Caprylic/Capric Triglyceride, Cetyl Ethylhexanoate, Salicylic Acid, Charcoal Powder, Rheum Palmatum Root Extract, Zingiber Officinale (Ginger) Root Extract, Panthenol, Tocopheryl Acetate, Butyrospermum Parkii (Shea) Butter, Mannitol, Sorbitan Stearate, Citric Acid, Microcrystalline Cellulose, Polysorbate 60, Hydroxypropyl Methylcellulose, Polyacrylate Crosspolymer-6, Sodium Polyacrylate Starch, Potassium Hydroxide, Phenoxyethanol, Titanium Dioxide (Ci 77891).']</t>
  </si>
  <si>
    <t>['Good for: Dullness/Uneven Texture', 'Good for: Pores', 'Clean at Sephora', 'Fragrance Free', 'Salicylic Acid', 'Black Owned at Sephora']</t>
  </si>
  <si>
    <t>P503692</t>
  </si>
  <si>
    <t>Plush Puddinâ€™ Intensive Recovery Lip Mask With Pomegranate Sterols + Vitamin E</t>
  </si>
  <si>
    <t>['Polybutene,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t>
  </si>
  <si>
    <t>P477763</t>
  </si>
  <si>
    <t>Hydra'Reset Intensive Recovery Glycerin Hand Mask</t>
  </si>
  <si>
    <t>['Glycerin, Aqua/Water/Eau, Panthenol, Ethylhexyl Stearate, Cetyl Alcohol, Stearyl Alcohol, Mangifera Indica (Mango) Seed Butter, Astrocaryum Murumuru Seed Butter, Citrullus Lanatus (Watermelon) Seed Oil, Hibiscus Sabdariffa Seed Oil, Malpighia Punicifolia (Acerola) Fruit Extract, Garcinia Mangostana Fruit Extract, Tocopherol, Sodium Phytate, Palmitic Acid, Cetearyl Alcohol, Dimethicone, Cetearyl Glucoside, Stearic Acid, Caprylyl Glycol, Butylene Glycol, Glycine Soja (Soybean) Oil, Sodium Polyacrylate, Hydroxyethyl Acrylate/Sodium Acryloyldimethyl Taurate Copolymer, Phenoxyethanol, Parfum/Fragrance, Linalool, Limonene, Benzyl Salicylate, Hexyl Cinnamal.']</t>
  </si>
  <si>
    <t>P476516</t>
  </si>
  <si>
    <t>Butta Drop Whipped Oil Hydrating Body Cream Mini</t>
  </si>
  <si>
    <t>P474038</t>
  </si>
  <si>
    <t>Buff Ryder Exfoliating Body Scrub With Superfine Sand + Fruit Enzymes</t>
  </si>
  <si>
    <t>6 oz/ 170 mL</t>
  </si>
  <si>
    <t>['Sucrose,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t>
  </si>
  <si>
    <t>['Vegan', 'Good for: Dullness/Uneven Texture', 'Vitamin C', 'Clean at Sephora', 'Good for: Dryness', 'Black Owned at Sephora']</t>
  </si>
  <si>
    <t>P501581</t>
  </si>
  <si>
    <t>Cocoa Cleans'r Soothing All-Over Cleansing Bar</t>
  </si>
  <si>
    <t>5 oz / 141.7 g</t>
  </si>
  <si>
    <t>['Sodium Palm Kernelate, Sodium Palmate, Aqua/Water/Eau, Potassium Palm Kernelate, Palm Kernel Acid, Potassium Palmate, Cocos Nucifera (Coconut) Oil, Theobroma Cacao (Cocoa) Seed Butter, Butyrospermum Parkii (Shea) Butter, Adansonia Digitata Seed Oil, Glycerin, Theobroma Cacao (Cocoa) Seed Powder, Plantago Major Leaf Extract, Psidium Guajava Leaf Extract, Tocopheryl Acetate, Glycine Soja (Soybean) Oil, Sodium Gluconate, Palm Acid, Sodium Chloride, Potassium Carbonate, Parfum/Fragrance, Coumarin.']</t>
  </si>
  <si>
    <t>['Vegan', 'Clean at Sephora', 'Good for: Dryness', 'Black Owned at Sephora', 'Cruelty-Free']</t>
  </si>
  <si>
    <t>P500894</t>
  </si>
  <si>
    <t>Fat Water Hydrating Milky Toner Essence with Hyaluronic Acid + Tamarind</t>
  </si>
  <si>
    <t>['Aqua/Water/Eau, Propanediol, Glycerin, Squalane, Glyceryl Stearate, Niacinamide, Panthenol, Cocos Nucifera (Coconut) Oil, Pyrus Malus (Apple) Fruit Extract, Hyaluronic Acid, Tamarindus Indica Seed Polysaccharide, Sodium PCA, Magnesium PCA, Zinc PCA, Manganese PCA, Citrullus Lanatus (Watermelon) Seed Oil, Adansonia Digitata Seed Oil, Malpighia Punicifolia (Acerola) Fruit Extract, Camellia Sinensis Leaf Extract, Tocopherol, Ethylhexylglycerin, Hydroxyethylcellulose, Caprylyl Glycol, Hexylene Glycol, Potassium Cetyl Phosphate, Tetrasodium Glutamate Diacetate, Potassium Sorbate, Sodium Hydroxide, Disodium Phosphate, Sodium Benzotriazolyl Butylphenol Sulfonate, Polyacrylate Crosspolymer-6, Polysorbate 60, Sodium Glycolate, Sodium Formate, Sodium Phosphate, Phenoxyethanol, Parfum/Fragrance, Hexyl Cinnamal, Limonene, Linalool, Benzyl Salicylate, Yellow 6 (CI 15985), Red 4 (CI 14700).']</t>
  </si>
  <si>
    <t>['Good for: Pores', 'Clean at Sephora', 'Good for: Dryness', 'Good for: Dark spots', 'Black Owned at Sephora', 'Niacinamide']</t>
  </si>
  <si>
    <t>P467251</t>
  </si>
  <si>
    <t>Fenty Skin Travel Size Start'r Set</t>
  </si>
  <si>
    <t>['Fat Water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SPF Moisturizer:', 'Water,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 Avobenzone 3%, Homosalate 9%, Octisalate 4.5%', 'Total Cleansâ€™r:',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</si>
  <si>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['Good for: Pores', 'Clean at Sephora', 'Oil Free', 'SPF', 'Good for: Dark spots', 'Black Owned at Sephora']</t>
  </si>
  <si>
    <t>P503250</t>
  </si>
  <si>
    <t>Watch Ya Tone 5% Niacinamide Dark Spot Serum with Vitamin C</t>
  </si>
  <si>
    <t>1 fl oz / 30 mL</t>
  </si>
  <si>
    <t>['Aqua/Water/Eau, Niacinamide, Aloe Barbadensis Leaf Juice, C12-15 Alkyl Benzoate, Propanediol, Betaine, 3-O-Ethyl Ascorbic Acid, Glycereth-26, Myrciaria Dubia Fruit Extract, Malpighia Punicifolia (Acerola) Fruit Extract, Dipotassium Glycyrrhizate, Camellia Sinensis Leaf Extract, Tocopherol, Glycerin, Citric Acid, Butylene Glycol, Sodium Polyacrylate, Ammonium Acryloyldimethyltaurate/Beheneth-25 Methacrylate Crosspolymer, Polymethylsilsesquioxane, Polyglyceryl-10 Laurate, Glyceryl Polyacrylate, Ethylhexylglycerin, Dimethicone, Phenoxyethanol, Benzotriazolyl Dodecyl P-Cresol, Ethyl Hexanediol.']</t>
  </si>
  <si>
    <t>['Refill Available', 'Good for: Dullness/Uneven Texture', 'Vitamin C', 'Clean at Sephora', 'Niacinamide', 'Black Owned at Sephora']</t>
  </si>
  <si>
    <t>P479319</t>
  </si>
  <si>
    <t>Pre-Show Glow Instant Retexturizing 10% AHA Treatment + Reusable Applicator</t>
  </si>
  <si>
    <t>['Aqua/Water/Eau,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</si>
  <si>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['Good for: Dullness/Uneven Texture', 'Good for: Pores', 'AHA/Glycolic Acid', 'Good for: Dark spots', 'Black Owned at Sephora', 'Cruelty-Free']</t>
  </si>
  <si>
    <t>P467250</t>
  </si>
  <si>
    <t>Instant Reset Brightening Overnight Recovery Gel-Cream With Niacinamide + Kalahari Melon Oil</t>
  </si>
  <si>
    <t>['Aqua/Water/Eau,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</si>
  <si>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['Refill Available', 'Hyaluronic Acid', 'Good for: Loss of firmness', 'Hydrating', 'Niacinamide', 'Black Owned at Sephora']</t>
  </si>
  <si>
    <t>P484044</t>
  </si>
  <si>
    <t>The Body Duo Mini Body Scrub + Moisturizer Essentials</t>
  </si>
  <si>
    <t>['Buff Ryder Mini Exfoliating Body Scrub:', 'Sucrose,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 'Butta Drop Mini Whipped Oil Body Cream:', 'Aqua/Water/Eau,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Parfum/Fragrance, Benzyl Salicylate, Hexyl Cinnamal, Limonene, Linalool.']</t>
  </si>
  <si>
    <t>['Vegan', 'Good for: Dullness/Uneven Texture', 'Hydrating', 'Clean at Sephora', 'Good for: Dryness']</t>
  </si>
  <si>
    <t>P504240</t>
  </si>
  <si>
    <t>Mini Instant Reset Brightening Overnight Recovery Gel-Cream With Niacinamide + Kalahari Melon Oil</t>
  </si>
  <si>
    <t>P469087</t>
  </si>
  <si>
    <t>Flash Nap Instant Revival Priming Eye Gel-Cream With Green Tea + Persian Silk Tree</t>
  </si>
  <si>
    <t>['Aqua/Water/Eau, Glycerin, Propanediol, Neopentyl Glycol Diheptanoate, Dipentaerythrityl Hexa C5-9 Acid Esters, Cetearyl Olivate, Cetearyl Alcohol, Sorbitan Olivate, Albizia Julibrissin Bark Extract, Sigesbeckia Orientalis Extract, Caesalpinia Spinosa Fruit Extract, Camellia Sinensis Leaf Extract, Ginkgo Biloba Leaf Extract, Hovenia Dulcis Fruit Extract, Kappaphycus Alvarezii Extract, Hyaluronic Acid, Dipotassium Glycyrrhizate, Sodium Hyaluronate, Escin, Menthyl Lactate, Acrylates/C10-30 Alkyl Acrylate Crosspolymer, Butylene Glycol, Dimethicone, Potassium Hydroxide, Sodium Metabisulfite, Hydroxyacetophenone, Potassium Sorbate, Sodium Benzoate, Phenoxyethanol, Mica, Titanium Dioxide (Ci 77891), Benzyl Salicylate, Hexyl Cinnamal, Limonene, Linalool, Parfum/Fragrance.']</t>
  </si>
  <si>
    <t>['Hyaluronic Acid', 'Hydrating', 'Good for: Dark Circles', 'Good for: Anti-Aging', 'Oil Free', 'Black Owned at Sephora']</t>
  </si>
  <si>
    <t>P476485</t>
  </si>
  <si>
    <t>Hydra Vizor Invisible Moisturizer Broad Spectrum SPF 30 Sunscreen with Niacinamide Refill</t>
  </si>
  <si>
    <t>1.7 oz/ 50 mL Refill</t>
  </si>
  <si>
    <t>P501575</t>
  </si>
  <si>
    <t>The Fenty Skin Soap Dish</t>
  </si>
  <si>
    <t>['Recyclable Packaging', 'Black Owned at Sephora']</t>
  </si>
  <si>
    <t>Beauty Accessories</t>
  </si>
  <si>
    <t>Makeup &amp; Travel Cases</t>
  </si>
  <si>
    <t>P504237</t>
  </si>
  <si>
    <t>Mini Hydra'Reset Intensive Recovery Glycerin Hand Mask</t>
  </si>
  <si>
    <t>P472311</t>
  </si>
  <si>
    <t>Mini Total Cleans'r Makeup Removing Cleanser</t>
  </si>
  <si>
    <t>1.52 oz/ 45 mL</t>
  </si>
  <si>
    <t>['Vegan', 'Good for: Pores', 'Vitamin C', 'Clean at Sephora', 'Oil Free', 'Black Owned at Sephora']</t>
  </si>
  <si>
    <t>P476430</t>
  </si>
  <si>
    <t>Butta Drop Whipped Oil Hydrating Body Cream</t>
  </si>
  <si>
    <t>6.7 oz/ 200 mL Refill</t>
  </si>
  <si>
    <t>['Vegan', 'Refill Available', 'Vitamin C', 'Hydrating', 'Good for: Dryness', 'Black Owned at Sephora']</t>
  </si>
  <si>
    <t>P480166</t>
  </si>
  <si>
    <t>Mini Hydra Vizor Invisible Moisturizer Broad Spectrum SPF 30 Sunscreen with Niacinamide</t>
  </si>
  <si>
    <t>P504880</t>
  </si>
  <si>
    <t>Melt Awf Jelly Oil Makeup-Melting Cleanser</t>
  </si>
  <si>
    <t>['Helianthus Annuus (Sunflower) Seed Oil, Carthamus Tinctorius (Safflower) Seed Oil, Glycine Soja (Soybean) Oil, Octyldodecanol, Butyrospermum Parkii (Shea) Butter, Peg-20 Glyceryl Triisostearate, Bis-Diglyceryl Polyacyladipate-2, Hydrogenated Castor Oil, Trihydroxystearin, Disteardimonium Hectorite, Adansonia Digitata Seed Oil, Citrullus Lanatus (Watermelon) Seed Oil, Sambucus Nigra Seed Oil,  Cucumis Sativus (Cucumber) Seed Oil, Avena Sativa (Oat) Kernel Oil, Tocopherol, Rosmarinus Officinalis (Rosemary) Leaf Extract, Aqua/Water/Eau, Propylene Carbonate, Phenoxyethanol, Parfum/Fragrance, Limonene, Linalool.']</t>
  </si>
  <si>
    <t>['Vegan', 'Good for: Pores', 'Hydrating', 'Clean at Sephora', 'Good for: Dryness', 'Black Owned at Sephora']</t>
  </si>
  <si>
    <t>P476496</t>
  </si>
  <si>
    <t>Instant Reset Brightening Overnight Recovery Gel-Cream with Niacinamide Refill</t>
  </si>
  <si>
    <t>P501886</t>
  </si>
  <si>
    <t>The Glow Around 4-Piece Travel Skincare Essentials Set</t>
  </si>
  <si>
    <t>['Total Cleanser Remove-It-All Cleanser:',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 'Fat Water Pore-Refining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Invisible Moisturizer Broad Spectrum SPF 30:', 'Avobenzone 3%, Homosalate 9%, Octisalate 4.5%, Aqua/Water/Eau, Glycerin, Carthamus Tinctorius Oleosomes, Pentylene Glycol, Butylene Glycol, C12-15 Alkyl Benzoate, Niacinamide, Zea Mays (Corn) Starch, Fragrance/Parfum, Sodium Acrylate/Sodium Acryloyldimethyl Taurate Copolymer, Phenoxyethanol, Isohexadecane, Dimethicone, Ethylhexyl Methoxycrylene, Polysorbate 80, Dl-Alpha Tocopheryl Acetate, Aloe Barbadensis Leaf Juice, Acrylates/C10-30 Alkyl Acrylate Crosspolymer, Sorbitan Oleate, Ethylhexylglycerin, Gluconolactone, Trisodium Ethylenediamine Disuccinate, Sodium Hydroxide, Xanthan Gum, Citric Acid, Potassium Hydroxide, Sodium Benzoate, Barosma Betulina Leaf Extract, Citrullus Lanatus (Watermelon) Seed Extract, Adansonia Digitata Pulp Extract, Hyaluronic Acid, Sodium Hyaluronate, Red 33 (Ci 17200), Potassium Sorbate, D-Alpha Tocopherol, Benzyl Salicylate, Citral, Hexyl Cinnamal, Limonene, Linalool.', 'Pre-Show Glow:', 'Aqua/Water/Eau,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</si>
  <si>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['Vegan', 'Good for: Pores', 'Clean at Sephora', 'Good for: Anti-Aging', 'Good for: Dryness', 'Black Owned at Sephora']</t>
  </si>
  <si>
    <t>P503110</t>
  </si>
  <si>
    <t>Mini Cleansing Bar Duo + Case</t>
  </si>
  <si>
    <t>P501574</t>
  </si>
  <si>
    <t>Renew + Recover Face + Eye Hydration Essentials</t>
  </si>
  <si>
    <t>['Instant Reset Brightening Overnight Recovery Gel-Cream with Niacinamide:',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 'Flash Nap Instant Revival Priming Eye Gel-Cream:',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</si>
  <si>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['Vegan', 'Hydrating', 'Clean at Sephora', 'Good for: Anti-Aging', 'Good for: Dryness', 'Black Owned at Sephora']</t>
  </si>
  <si>
    <t>P248407</t>
  </si>
  <si>
    <t>Ultra Repair Cream Intense Hydration</t>
  </si>
  <si>
    <t>First Aid Beauty</t>
  </si>
  <si>
    <t>6 oz/ 170 g</t>
  </si>
  <si>
    <t>['Colloidal Oatmeal 0.50%,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</si>
  <si>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['Best for Dry Skin', 'Community Favorite', 'Clean at Sephora', 'Good for: Dryness', 'Fragrance Free', 'Cruelty-Free']</t>
  </si>
  <si>
    <t>P248404</t>
  </si>
  <si>
    <t>Pure Skin Face Cleanser</t>
  </si>
  <si>
    <t>['Aqua/Water/Eau,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t>
  </si>
  <si>
    <t>['Good for: Redness', 'Community Favorite', 'Good for: Dark Circles', 'Clean at Sephora', 'Fragrance Free', 'Cruelty-Free']</t>
  </si>
  <si>
    <t>P444989</t>
  </si>
  <si>
    <t>KP Bump Eraser Body Scrub with 10% AHA</t>
  </si>
  <si>
    <t>8 oz/ 226 g</t>
  </si>
  <si>
    <t>['Pumice, Water,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t>
  </si>
  <si>
    <t>['Good for: Dullness/Uneven Texture', 'Clean at Sephora', 'Fragrance Free', 'AHA/Glycolic Acid', 'Best for Oily, Combo, Normal Skin', 'Cruelty-Free']</t>
  </si>
  <si>
    <t>P278317</t>
  </si>
  <si>
    <t>Facial Radiance Pads</t>
  </si>
  <si>
    <t>['Water/Aqua/Eau, Aloe Barbadensis Leaf Juice, Glycerin, Cucumis Sativus (Cucumber) Fruit Wa-ter, Lactic Acid, Glycolic Acid, Sodium Hydroxide, Phenoxyethanol, Chrysanthemum Partheni-um (Feverfew) Extract, Polysorbate 20, Camellia Sinensis Leaf Extract, Citrus Medica Limonum (Lemon) Peel Extract, Citrus Nobilis (Mandarin Orange) Fruit Extract, Glycyrrhiza Glabra (Lico-rice) Root Extract, Potassium Sorbate, Phyllanthus Emblica Fruit Extract, Sodium Benzoate, Cit-ric Acid, Hyaluronic Acid, Chlorphenesin, EDTA, Tetrasodium EDTA.']</t>
  </si>
  <si>
    <t>['Good for: Dullness/Uneven Texture', 'Community Favorite', 'Clean at Sephora', 'Fragrance Free', 'Best for Oily, Combo, Normal Skin', 'Cruelty-Free']</t>
  </si>
  <si>
    <t>P415237</t>
  </si>
  <si>
    <t>Hello FAB Coconut Skin Smoothie Priming Moisturizer</t>
  </si>
  <si>
    <t>['Cocos Nucifera (Coconut) Fruit Juice, Glucose, Maltodextrin, C12-15 Alkyl Benzoate, Aqua', '(Water, Eau), Dimethicone, Butylene Glycol, Glycerin, Caprylic/Capric Triglyceride, Mica, Sodi-um Acrylate/Sodium Acryloyldimethyl Taurate Copolymer, Cocos Nucifera (Coconut) Fruit Ex-tract, Hydrolyzed Quinoa, Selaginella Lepidophylla Extract, Pyrus Malus (Apple) Fruit Extract, Prunus Armeniaca (Apricot) Fruit Extract, Saccharomyces/Zinc Ferment, Saccharomyces/Silicon Ferment, Saccharomyces/Magnesium Ferment, Saccharomyces/Iron Ferment, Saccharomyces/Copper Ferment, Dipteryx Odorata Seed Extract, Coffea Arabica (Coffee) Seed Extract, Vanilla Planifolia Fruit Extract, Glycyrrhiza Glabra (Licorice) Root Extract, Chrysanthemum Parthenium (Feverfew) Extract, Camellia Sinensis Leaf Extract, Tocopherol, Lactobacillus Ferment, Leuconostoc/Radish Root Ferment Filtrate, Sorbitan Oleate, Ethylhexylglycerin, Dimethicone Crosspolymer, Acrylates/C10-30 Alkyl Acrylate Crosspolymer, Polysorbate 80, Isohexadecane, Sodium Benzoate, Potassium Sorbate, Phenoxyethanol, Sodi-um Hydroxide, Disodium EDTA, Tin Oxide, CI 77891 (Titanium Dioxide), CI 77491 (Iron Oxides).']</t>
  </si>
  <si>
    <t>['Best for Normal Skin', 'Radiant Finish', 'Oil Free', 'Vegan', 'Cruelty-Free', 'Clean at Sephora']</t>
  </si>
  <si>
    <t>P425872</t>
  </si>
  <si>
    <t>Mini Ultra Repair Cream Intense Hydration</t>
  </si>
  <si>
    <t>2 oz/ 56.7 g</t>
  </si>
  <si>
    <t>P456995</t>
  </si>
  <si>
    <t>Mini KP Bump Eraser Body Scrub with 10% AHA</t>
  </si>
  <si>
    <t>['Good for: Dullness/Uneven Texture', 'Clean at Sephora', 'Fragrance Free', 'Best for Oily, Combo, Normal Skin', 'Cruelty-Free']</t>
  </si>
  <si>
    <t>P479320</t>
  </si>
  <si>
    <t>Ingrown Hair Pads with BHA &amp; AHA</t>
  </si>
  <si>
    <t>28 Pads</t>
  </si>
  <si>
    <t>['Aqua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</si>
  <si>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['Vegan', 'Clean at Sephora', 'AHA/Glycolic Acid', 'Salicylic Acid', 'Alcohol Free', 'Cruelty-Free']</t>
  </si>
  <si>
    <t>P426707</t>
  </si>
  <si>
    <t>Hello FAB Coconut Water Cream</t>
  </si>
  <si>
    <t>['Cocos Nucifera (Coconut) Fruit Juice, Glucose, Maltodextrin, Aqua (Water, Eau), Dimethicone, Sodium Acrylate/Sodium Acryloyldimethyl Taurate Copolymer, Cocos Nucifera (Coconut) Fruit Extract, Sodium Hyaluronate, Alteromonas Ferment Filtrate, Pyrus Malus (Apple) Fruit Extract, Prunus Armeniaca (Apricot) Fruit Extract, Vanilla Planifolia Fruit Extract, Sea Salt (Maris Sal, Sal Marin), Lycium Barbarum Fruit Extract, Glycyrrhiza Glabra (Licorice) Root Extract, Chrysanthe-mum Parthenium (Feverfew) Extract, Camellia Sinensis Leaf Extract, Dipteryx Odorata Seed Extract, Coffea Arabica (Coffee) Seed Extract, Tocopherol, Caprylyl Glycol, Caprylic/Capric Tri-glyceride, Butylene Glycol, Hydrogenated Polydecene, Dipropylene Glycol, Cetyl Diglyceryl Tris(Trimethylsiloxy)silylethyl Dimethicone, Polysilicone-11, Laureth-8, Phenoxyethanol.']</t>
  </si>
  <si>
    <t>['Best for Combination Skin', 'Good for: Dryness', 'Fragrance Free', 'Cruelty-Free', 'Clean at Sephora']</t>
  </si>
  <si>
    <t>P384539</t>
  </si>
  <si>
    <t>Deep Cleanser with Red Clay</t>
  </si>
  <si>
    <t>4.7 oz/ 134 g</t>
  </si>
  <si>
    <t>['Aqua/Water/Eau, Sodium Lauroyl Sarcosinate, Cocamidopropyl Betaine, Glycerin, Acrylates/Steareth-20 Methacrylate Copolymer, PEG-120 Methyl Glucose Dioleate, Dipropylene Glycol, Camellia Sinensis Leaf Extract, Chrysanthemum Parthenium (Feverfew) Extract, Glycyrrhiza Glabra (Licorice) Root Extract, Bisabolol, Rosmarinus Officinalis (Rosemary) Leaf Extract, Allantoin, Acrylates/C10-30 Alkyl Acrylate Crosspolymer, Panthenol, Illite, Caprylyl Glycol, Potassium Hydroxide, Disodium EDTA, Mica, Tetrasodium EDTA, Phenoxyethanol, CI 77491 (Iron Oxide).']</t>
  </si>
  <si>
    <t>['Good for: Acne/Blemishes', 'Good for: Pores', 'Cruelty-Free', 'Clean at Sephora']</t>
  </si>
  <si>
    <t>P375534</t>
  </si>
  <si>
    <t>Ultra Repair Face Moisturizer</t>
  </si>
  <si>
    <t>['Aqua/Water/Eau, Glyceryl Stearate SE, Glycerin, Caprylic/Capric Triglyceride, Cetyl Alcohol, Colloidal Oatmeal, Dimethicone, Squalane, Urea, Allantoin, Butyrospermum Parkii (Shea) Butter, Camellia Sinensis Leaf Extract, Carbomer, Ceramide NP, Cetearyl Alcohol, Chrysanthemum Parthenium (Feverfew) Extract, Citric Acid, Glycyrrhiza Glabra (Licorice) Root Extract, Limnanthes Alba (Meadowfoam) Seed Oil, Persea Gratissima (Avocado) Oil, Sodium Hydroxide, Tetrasodium EDTA, Phenoxyethanol, Potassium Sorbate, Sodium Benzoate.']</t>
  </si>
  <si>
    <t>['Best for Normal Skin', 'Good for: Dryness', 'Fragrance Free', 'Cruelty-Free', 'Clean at Sephora']</t>
  </si>
  <si>
    <t>P293008</t>
  </si>
  <si>
    <t>Ultra Repair Lip Therapy</t>
  </si>
  <si>
    <t>0.5 oz/ 14.8 mL</t>
  </si>
  <si>
    <t>['Diisostearyl Malate, Cera Microcristallina (Microcrystalline Wax, Cire Microcristalline), Sim-Mondsia Chinensis (Jojoba) Seed Oil, Butyrospermum Parkii (Shea) Butter, Vitis Vinifera (Grape) Seed Oil, Copernicia Cerifera Cera (Copernicia Cerifera (Carnauba) Wax/Cire De Car-Nauba), Glyceryl Diisostearate, Dimethicone, Aroma (Flavor), Glycerin, Triisostearin, Isostearyl Alcohol, Avena Sativa (Oat) Kernal Flour, Hyaluronic Acid, Malic Acid, Allantoin, Squalane, To-Copherol, Glycine Soja (Soybean) Oil, Aqua (Water, Eau), Chrysanthemum Parthenium (Fever-Few) Extract, Glycyrrhiza Glabra (Licorice) Root Extract, Camellia Sinensis Leaf Extract, Leuco-Nostoc/Radish Root Ferment Filtrate, Phenoxyethanol, Edta, Citral, Limonene.']</t>
  </si>
  <si>
    <t>['Good for: Redness', 'Good for: Dryness', 'Cruelty-Free', 'Clean at Sephora']</t>
  </si>
  <si>
    <t>P425873</t>
  </si>
  <si>
    <t>Mini Pure Skin Face Cleanser</t>
  </si>
  <si>
    <t>['Good for: Dark Circles', 'Good for: Redness', 'Fragrance Free', 'Cruelty-Free', 'Clean at Sephora', 'Community Favorite']</t>
  </si>
  <si>
    <t>P393076</t>
  </si>
  <si>
    <t>Ultra Repair Hydra-Firm Night Cream</t>
  </si>
  <si>
    <t>['Aqua/Water/Eau, Glycerin, Caprylic/Capric Triglyceride, Butyrospermum Parkii (Shea) Butter, Dimethicone, Glyceryl Stearate, C10-18 Triglycerides, Ethylhexyl Palmitate, Jojoba Esters, Cetyl Alcohol, Phenoxyethanol, Helianthus Annuus (Sunflower) Seed Wax, Butylene Glycol, PEG-75 Stearate, Acrylates/C10-30 Alkyl Acrylate Crosspolymer, Ceteth-20, Steareth-20, Xanthan Gum, Lactobacillus Ferment, Tetrasodium EDTA, Niacinamide, Glycyrrhiza Glabra (Licorice) Root Extract, Sodium Hydroxide, Acacia Decurrens Flower Wax, Polyglycerin-3, Spilanthes Acmella Flower Extract, Camellia Sinensis Leaf Extract, Chrysanthemum Parthenium (Feverfew) Extract, Laminaria Saccharina Extract, Carbomer, Hydroxypropyl Cyclodextrin, Polysorbate 20, Sodium Lactate, Sodium Hyaluronate, Palmitoyl Tripeptide-38, Colloidal Oatmeal, Palmitoyl Tripeptide-1, Palmitoyl Tetrapeptide-7.']</t>
  </si>
  <si>
    <t>['Good for: Dark Circles', 'Good for: Loss of firmness', 'Fragrance Free', 'Cruelty-Free', 'Clean at Sephora']</t>
  </si>
  <si>
    <t>P468821</t>
  </si>
  <si>
    <t>Ultra Repair Firming Collagen Cream with Peptides and Niacinamide</t>
  </si>
  <si>
    <t>['Aqua/Water/Eau, Stearic Acid, Glycerin, Niacinamide, C12-15 Alkyl Benzoate, Caprylic/Capric Triglyceride, Glyceryl Stearate SE, Glyceryl Stearate, Dimethicone, Cetearyl Alcohol, Panthenol, Colloidal Oatmeal, Soluble Collagen, Pentapeptide-34 Trifluoroacetate, Squalane, Chrysanthemum Parthenium (Feverfew) Extract, Glycyrrhiza Glabra (Licorice) Root Extract, Camellia Sinensis Leaf Extract, Ceramide NP, Diamond Powder, Butyrospermum Parkii (Shea) Butter Extract, , Allantoin, Caprylyl Glycol, Polymethylsilsesquioxane, Propanediol, Xanthan Gum, Phenoxyethanol, Sodium Hydroxide, Disodium EDTA, Sodium Benzoate, Tetrasodium EDTA.']</t>
  </si>
  <si>
    <t>['Good for: Dark Circles', 'Good for: Anti-Aging', 'Collagen', 'Niacinamide', 'Cruelty-Free', 'Clean at Sephora']</t>
  </si>
  <si>
    <t>P447603</t>
  </si>
  <si>
    <t>Ultra Repair Wild Oat Hydrating Toner</t>
  </si>
  <si>
    <t>['Water/Aqua/Eau, Glycerin, Glycereth-26, Squalane, Sorbitan Oleate, Phenoxyethanol, Ethylhexyl Salicylate, Acrylates/C10-30 Alkyl Acrylate Crosspolymer, Colloidal Oatmeal, Mel (Honey, Miel), Saccharomyces/Honey Ferment Filtrate, Chrysanthemum Parthenium (Feverfew) Extract, So-dium Hydroxide, Potassium Sorbate, Avena Sativa (Oat) Kernel Extract, Sodium Benzoate, Citric Acid, Beta-Glucan, Camellia Sinensis Leaf Extract, Glycyrrhiza Glabra (Licorice) Root Ex-tract, Propolis Extract, Sodium Hyaluronate, Xanthan Gum, Ethylhexylglycerin, Tetrasodium EDTA, Chlorphenesin, Benzoic Acid, Sorbic Acid.']</t>
  </si>
  <si>
    <t>['Good for: Dark Circles', 'Good for: Dryness', 'Fragrance Free', 'Cruelty-Free', 'Clean at Sephora']</t>
  </si>
  <si>
    <t>P434551</t>
  </si>
  <si>
    <t>Hello FAB Bendy Avocado Concealer</t>
  </si>
  <si>
    <t>Cocoa</t>
  </si>
  <si>
    <t>for medium tan to dark bronze skin with olive to warm, yellow undertones</t>
  </si>
  <si>
    <t>['Water, Cyclopentasiloxane, Dimethicone, Glycerin, Propanediol, Phenyl Trimethicone, Caprylic/Capric Triglyceride, Neopentyl Glycol Diheptanoate, Lauryl Polyglyceryl-3 Polydimethylsiloxyethyl Dimethicone, Calcium Aluminum Borosilicate, Dimethicone/Polyglycerin-3 Crosspolymer, Persea Gratissima (Avocado) Oil, Tremella Fuciformis Sporocarp Extract, Caffeine, Tocopherol, Glycyrrhiza Glabra (Licorice) Root Extract, Camellia Sinensis Leaf Extract, Chrysanthemum Parthenium (Feverfew) Extract, Caprylyl Glycol, Butylene Glycol Dicaprylate/Dicaprate, Betaine, Boron Nitride, Magnesium Sulfate, Triethoxycaprylylsilane, Aluminum Dimyristate, Stearalkonium Hectorite, Dimethicone/Vinyl Dimethicone Crosspolymer, Dipropylene Glycol, Disodium Stearoyl Glutamate, Silica, Propylene Carbonate, Caprylhydroxamic Acid, Sodium Citrate, Phenoxyethanol, Tetrasodium EDTA, Potassium Sorbate, CI 77891 (Titanium Dioxide), CI 77491/77492/77499 (Iron Oxides).']</t>
  </si>
  <si>
    <t>['Clean at Sephora', 'Vegan', 'Gluten Free']</t>
  </si>
  <si>
    <t>P441220</t>
  </si>
  <si>
    <t>Ultra Repair Oat &amp; Hemp Seed Dry Oil</t>
  </si>
  <si>
    <t>['Simmondsia Chinensis (Jojoba) Seed Oil, Isodecyl Neopentanoate, Colloidal Oatmeal, Cannabis Sativa Seed Oil, Borago Officinalis Seed Oil, Rosmarinus Officinalis (Rosemary) Leaf Oil, Persea Gratissima (Avocado) Oil, Butyrospermum Parkii (Shea) Oil, Oryza Sativa (Rice) Bran Extract, Camellia Sinensis Leaf Extract, Ribes Nigrum (Black Currant) Seed Extract, Chlorella Vulgaris Extract, Panax Ginseng Root Extract, Chrysanthemum Parthenium (Feverfew) Extract, Glycyrrhiza Glabra (Licorice) Root Extract, Arnica Montana Flower Extract, Glycerin, Vitis Vinifera (Grape) Seed Oil, Tocopheryl Acetate, Ricinoleth-40, Butylene Glycol, Water, Leuconostoc/Radish Root Ferment Filtrate, Phenoxyethanol, EDTA, Citric Acid, Limonene, Linalool.']</t>
  </si>
  <si>
    <t>['allure 2020 Best of Beauty Award Winner', 'Good for: Redness', 'Clean at Sephora', 'Good for: Dryness', 'Cruelty-Free']</t>
  </si>
  <si>
    <t>P456994</t>
  </si>
  <si>
    <t>Eye Duty Niacinamide Brightening Eye Cream</t>
  </si>
  <si>
    <t>['Aqua (Water, Eau), Dimethicone, Glycerin, Maris Aqua (Sea Water, Eau De Mer), Bu-Tylene Glycol, Niacinamide, Polysilicone-11, Caprylic/Capric Triglyceride, Mica, Pan-Thenol, Gigartina Stellata/Kappaphycus Alvarezii Extract, Sodium Ascorbyl Phosphate, Coffea Arabica (Coffee) Seed Extract, Sodium Hyaluronate, Caffeine, Cucurbita Pepo (Pumpkin) Seed Extract, Corallina Officinalis Extract, Glycyrrhiza Glabra (Licorice) Root Extract, Chrysanthemum Parthenium (Feverfew) Extract, Camellia Sinensis Leaf Extract, Tocopherol, Phytosteryl/Octyldodecyl Lauroyl Glutamate, Sodium Acrylates Copolymer, Hydroxyacetophenone, Glyceryl Polyacrylate, Squalane, Hydrogenated Polycyclopentadiene, Polyacrylate Crosspolymer-6, Lecithin, Hydroxyethyl Acry-Late/Sodium Acryloyldimethyl Taurate Copolymer, Caprylyl Glycol, Linoleic Acid, Phytosteryl Canola Glycerides, Silica, Hexylene Glycol, Palmitic Acid, Oleic Acid, Stearic Acid, Sorbitan Isostearate, Polysorbate 60, Triolein, T-Butyl Alcohol, Phenoxy-Ethanol, Sodium Benzoate, Potassium Sorbate, Citric Acid, Ci 77891 (Titanium Diox-Ide), Ci 77491 (Iron Oxides).']</t>
  </si>
  <si>
    <t>['Best for Normal Skin', 'Good for: Dark Circles', 'Fragrance Free', 'Cruelty-Free', 'Clean at Sephora']</t>
  </si>
  <si>
    <t>P500756</t>
  </si>
  <si>
    <t>10% Vitamin C Brightening Serum</t>
  </si>
  <si>
    <t>['Aqua (Water, Eau), 3-O-Ethyl Ascorbic Acid, Squalane, Sodium Citrate, Tocopheryl Acetate, Colloidal Oatmeal, Chrysanthemum Parthenium (Feverfew) Extract, Camellia Sinensis Leaf Extract, Glycyrrhiza Glabra (Licorice) Root Extract, Glycerin, Polyglyceryl-6 Polyricinoleate, Xanthan Gum, Polyglyceryl-10 Dioleate, Phenoxyethanol, Citric Acid, Sodium Benzoate, Potassium Sorbate, Sodium Hydroxide, Tetrasodium EDTA.']</t>
  </si>
  <si>
    <t>['Vegan', 'Good for: Dullness/Uneven Texture', 'Vitamin C', 'Clean at Sephora', 'Fragrance Free', 'Cruelty-Free']</t>
  </si>
  <si>
    <t>P455894</t>
  </si>
  <si>
    <t>Ultra Repair Oil-Control Moisturizer</t>
  </si>
  <si>
    <t>['Aqua (Water, Eau), Dimethicone, Propanediol, Butylene Glycol, Niacinamide, Nylon-12, Acrylates Crosspolymer, Sodium Hyaluronate, Enantia Chlorantha Bark Extract, Avena Sativa (Oat) Kernel Extract, Camellia Sinensis Leaf Extract, Chrysanthemum Parthenium (Feverfew) Extract, Glycyrrhiza Glabra (Licorice) Root Extract, Glycerin, Oleanolic Acid, Sorbitan Isostearate, Caprylyl Glycol, Glyceryl', 'Stearate Citrate, Hydrogenated Polydecene, Hydroxyethyl Acrylate/Sodium Acryloyldimethyl Taurate Copolymer, 1,2-Hexanediol, Lecithin, Polysilicone-11, Polysorbate 60, Sodium Acrylate/Sodium Acryloyldimethyl Taurate Copolymer, Sodium Acrylates Copolymer, Laureth-8, Citric Acid, Phenoxyethanol, Potassium Sorbate, Sodium Benzoate']</t>
  </si>
  <si>
    <t>['Best for Oily, Combo, Normal Skin', 'Good for: Pores', 'Good for: Dryness', 'Fragrance Free', 'Cruelty-Free', 'Clean at Sephora']</t>
  </si>
  <si>
    <t>P472811</t>
  </si>
  <si>
    <t>KP Smoothing Body Lotion with 10% AHA</t>
  </si>
  <si>
    <t>['Aqua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t>
  </si>
  <si>
    <t>['Vegan', 'Good for: Dullness/Uneven Texture', 'Lactic Acid', 'Clean at Sephora', 'Good for: Dryness']</t>
  </si>
  <si>
    <t>P483658</t>
  </si>
  <si>
    <t>Mineral Sunscreen Zinc Oxide Broad Spectrum SPF 30</t>
  </si>
  <si>
    <t>['Zinc Oxide 20%, Water, Caprylic/Capric Triglyceride, Coconut Alkanes, Glycerin, Cetearyl Alcohol, Coco-Glucoside, Avena Sativa (Oat) Kernel, Tocopherol, Persea Gratissima (Avocado) Oil, Helianthus Annuus (Sunflower) Seed Oil, Arachidyl Alcohol, Behenyl Alcohol, Arachidyl Glucoside, Polyhydroxystearic Acid, Benzyl Alcohol, Xanthan Gum, Coco-Caprylate/Caprate.']</t>
  </si>
  <si>
    <t>['Clean at Sephora', 'Good for: Anti-Aging', 'Fragrance Free', 'UV Protection', 'Cruelty-Free']</t>
  </si>
  <si>
    <t>P467115</t>
  </si>
  <si>
    <t>Facial Radiance Niacinamide Dark Spot Serum</t>
  </si>
  <si>
    <t>['Aqua/Water/Eau, Niacinamide, Dimethicone, Tapioca Starch, Glycerin, Butylene Glycol, Panthenol, Polysorbate 20, Actinidia Chinensis (Kiwi) Fruit Extract, Chrysanthemum Parthenium (Feverfew) Extract, Glycyrrhiza Glabra (Licorice) Root Extract, Camellia Sinensis Leaf Extract, Allantoin, Aminomethyl Propanol, Hydroxyacetophenone, Polymethylsilsesquioxane, Undecylenoyl Phenylalanine, Acrylates/Vinyl Isodecanoate Crosspolymer, Dimethiconol, Laureth-4, Glyceryl Acrylate/Acrylic Acid Copolymer, Pvm/Ma Copolymer, Phenoxyethanol, Disodium EDTA, Tetrasodium EDTA.']</t>
  </si>
  <si>
    <t>['Best for Normal Skin', 'Good for: Dark spots', 'Niacinamide', 'Fragrance Free', 'Cruelty-Free', 'Clean at Sephora']</t>
  </si>
  <si>
    <t>P442713</t>
  </si>
  <si>
    <t>FAB Skin Lab Retinol Eye Cream with Triple Hyaluronic Acid</t>
  </si>
  <si>
    <t>['Aqua (Water, Eau), Caprylic/Capric Triglyceride, Polymethyl Methacrylate, Glycerin, Squalane, Glyceryl Stearate, Butylene Glycol, Polysorbate 20, Glyceryl Stearate Citrate, Butyrospermum Parkii (Shea) Butter, Phenoxyethanol, Polyglyceryl-3 Stearate, Hydrogenated Poly(C6-12 Olefin), Stearyl Alcohol, Cetyl Alcohol, Sodium Acrylates Copolymer, Hydrogenated Lecithin, Lecithin, Pol-yethylene, Titanium Dioxide (CI 77891), Dipropylene Glycol, Hydroxypropyl Cyclodextrin, Linoleic Acid, Chlorphenesin, Tocopherol, Sodium Polyacrylate, Polysilicone-11, Xanthan Gum, Caprylyl Glycol, Allantoin, Mica, Phytosteryl Canola Glycerides, Glycine Soja (Soybean) Oil, Retinol, Caffeine, Palmitic Acid, Oleic Acid, Ethylene/Propylene/Styrene Copolymer, Maltodextrin, Stearic Acid, Triolein, Avena Sativa (Oat) Kernel Extract, Sodium Metabisulfite, Mag-nesium Ascorbyl Phosphate, Ceramide NG, Steareth-30, Aloe Barbadensis Leaf Juice Powder, Cholesterol, BHT, Butylene/Ethylene/Styrene Copolymer, Sodium Chondroitin Sulfate, Tin Oxide, Atelocollagen, Pentaerythrityl Tetra-di-t-butyl Hydroxyhydrocinnamate, Sodium Hyaluronate, Citric Acid, Ethylhexylglycerin.']</t>
  </si>
  <si>
    <t>['Good for: Dark Circles', 'Best for Normal Skin', 'Good for: Anti-Aging', 'Fragrance Free', 'Cruelty-Free', 'Clean at Sephora']</t>
  </si>
  <si>
    <t>P416825</t>
  </si>
  <si>
    <t>FAB Skin Lab Retinol Serum 0.25% Pure Concentrate</t>
  </si>
  <si>
    <t>['Aqua (Water, Eau), Caprylic/Capric Triglyceride, Polysorbate 80, Butylene Glycol, Persea Gratissima (Avocado) Oil, Dimethicone, Glycerin,  Retinol,  Magnesium Ascorbyl Phosphate,  Tocopherol, Ceramide NP, Hydrolyzed Hyaluronic Acid, Colloidal Oatmeal, Acetyl Hexapeptide-8, Aloe Barbadensis Leaf Juice, Triolein, Allantoin, Phytosteryl Canola Glycerides, Oleic Acid, Palmitic Acid, Linoleic Acid, Maltodextrin, Glycine Soja (Soybean) Oil, Acrylates/C10-30 Alkyl Acrylate Crosspolymer, Xanthan Gum, Lecithin, Polysorbate 20, Stearic Acid, Leuconostoc/Radish Root Ferment Filtrate, Phenoxyethanol, Sodium Benzoate, Sodium Hydroxide, Citric Acid, Potassium Sorbate.']</t>
  </si>
  <si>
    <t>['Clean at Sephora', 'Retinol', 'Good for: Anti-Aging', 'Good for: Dullness/Uneven Texture', 'Vegan', 'Community Favorite']</t>
  </si>
  <si>
    <t>P474040</t>
  </si>
  <si>
    <t>Anti-Dandruff Scalp Serum with 2% Salicylic Acid</t>
  </si>
  <si>
    <t>3 oz/ 88.7 mL</t>
  </si>
  <si>
    <t>['Salicylic Acid 2%, Water/Aqua/Eau, Aloe Barbadensis Leaf Juice, Polysorbate 20, Glycerin,', 'Menthoxypropanediol, Phenoxyethanol, Sodium Hydroxide, Propanediol, Sodium PCA, Citric Acid, Sodium Citrate, Caprylyl/Capryl Glucoside, Chrysanthemum Parthenium (Feverfew) Extract, Hydroxyethylcellulose, Calendula Officinalis Flower Extract,', 'Camellia Sinensis Leaf Extract, DL Panthenol, Glycyrrhiza Glabra (Licorice) Root', 'Extract, Lavandula Hybrida (Lavandin) Oil, Rosmarinus Officinalis (Rosemary) Leaf Oil, Colloidal Oatmeal, Mentha Arvensis Leaf Oil, Sodium Hyaluronate, Potassium Sorbate, Sodium Benzoate, Linalool, Vanillyl Butyl Ether, Decyl Alcohol, Caprylyl Al-cohol, Charcoal Powder, Disodium Phosphate, Polysorbate 60, Tetrasodium EDTA, So-dium Phosphate, Glucose.']</t>
  </si>
  <si>
    <t>['Clean at Sephora', 'Vegan', 'All Hair Types', 'Salicylic Acid', 'Good for: Flaky/Dry Scalp']</t>
  </si>
  <si>
    <t>P500746</t>
  </si>
  <si>
    <t>Hydrating Serum with Hyaluronic Acid</t>
  </si>
  <si>
    <t>['Aqua (Water, Eau), Glycerin, Glycereth-26, Squalane, Sodium Hyaluronate, Soluble Collagen, Colloidal Oatmeal, Panthenol, Chrysanthemum Parthenium (Feverfew) Extract, Camellia Sinensis Leaf Extract, Glycyrrhiza Glabra (Licorice) Root Extract, Allantoin, Ethylhexylglycerin, Sorbitan Oleate, Acrylates/C10-30 Alkyl Acrylate Crosspolymer, Sodium PCA, Phenoxyethanol, Sodium Hydroxide, Potassium Sorbate, Sodium Benzoate, Tetrasodium EDTA.']</t>
  </si>
  <si>
    <t>['Hyaluronic Acid', 'Plumping', 'Hydrating', 'Clean at Sephora', 'Fragrance Free', 'Cruelty-Free']</t>
  </si>
  <si>
    <t>P474829</t>
  </si>
  <si>
    <t>Sculpting Body Lotion</t>
  </si>
  <si>
    <t>['Aqua (Water, Eau), Glycerin, Caprylic/Capric Triglyceride, Cetearyl Alcohol, Dicapry-lyl Carbonate, Caffeine, Glyceryl Stearate, Ceramide NP, Panthenol, Squalane, Hydro-lyzed Wheat Protein, Colloidal Oatmeal, Allantoin, Lactobacillus Ferment, Sodium Phytate, Camellia Sinensis Leaf Extract, Glycyrrhiza Glabra (Licorice) Root Extract, Chrysanthemum Parthenium (Feverfew) Extract, Glucose, Tocopherol, Palmitic Acid, Stearic Acid, C13-15 Alkane, Cetearyl Glucoside, Xanthan Gum, Ammonium Acryloyldimethyltaurate/VP Copolymer, Phenoxyethanol, Potassium Sorbate, Sodium Benzoate, Tetrasodium EDTA.']</t>
  </si>
  <si>
    <t>['Clean at Sephora', 'Vegan', 'Fragrance Free', 'Good for: Dryness', 'Good for: Loss of firmness']</t>
  </si>
  <si>
    <t>P503809</t>
  </si>
  <si>
    <t>Bounce-Boosting Serum with Collagen + Peptides</t>
  </si>
  <si>
    <t>['Aqua (Water, Eau), Propanediol, Dicaprylyl Carbonate, Glycerin, C9-12 Alkane, Soluble Collagen, Ceramide NP, Hydrolyzed Collagen, Pentapeptide-34 Trifluoroacetate, Hydrolyzed Sodium Hyaluronate, Acetyl Hydroxyproline, Sodium Hyaluronate, Bakuchiol, Chrysanthemum Parthenium (Feverfew) Extract, Camellia Sinensis Leaf Extract, Glycyrrhiza Glabra (Licorice) Root Extract, Chlorella Vulgaris Extract, Tocopherol, Coco-Caprylate/Caprate, Glycine, Histidine, Hydrolyzed Corn Protein, Alanine, Sorbitan Olivate, Isoleucine, Leucine, Lysine, Phenylalanine, Proline, Serine, Arginine, Cetearyl Olivate, Threonine, Tyrosine, Valine, Aspartic Acid, Butylene Glycol, Carbomer, Cetearyl Alcohol, Glutamic Acid, Glyceryl Acrylate/Acrylic Acid Copolymer, Xanthan Gum, Phenoxyethanol, Potassium Sorbate, Sodium Benzoate, Sodium Hydroxide, Tetrasodium EDTA.']</t>
  </si>
  <si>
    <t>['Collagen', 'Clean at Sephora', 'Good for: Anti-Aging', 'Fragrance Free', 'Best for Dry, Combo, Normal Skin', 'Cruelty-Free']</t>
  </si>
  <si>
    <t>P399656</t>
  </si>
  <si>
    <t>Fab Faves To Go Kit</t>
  </si>
  <si>
    <t>['Face Cleanser:', 'Water, SodiumCocoyl Isethionate, Glycerin, Stearic Acid, Aloe Barbadensis Leaf Juice, Stearyl Alcohol,Sodium PCA, Camellia Sinensis Leaf Extract, Chrysanthemum Parthenium (Feverfew) Extract, Glycyrrhiza Glabra (Licorice) Root Extract, Allantoin, Hydroxypropyl Methylcellulose, Disodium Cocoamphodiacetate, Coco Glucoside, Glyceryl Stearate, Disodium EDTA, Caprylyl Glycol, Phenoxyethanol.', 'Facial Radiance Pads:', 'Water, Aloe Barbadensis Leaf Juice, Glycerin, Cucumis Sativus (Cucumber) Fruit Water, Lactic Acid, Glycolic Acid, Sodium Hydroxide, Leuconostoc/Radish Root Ferment Filtrate, Camellia Sinensis (White Tea) Leaf Extract, Chrysanthemum Parthenium (Feverfew) Extract, Glycyrrhiza Glabra (Licorice) Root Extract, Citrus Medica Limonum (Lemon) Peel Extract, Citrus Nobilis (Mandarin Orange) Fruit Extract, Hyaluronic Acid, Phyllanthus Emblica (Indian Gooseberry) Fruit Extract, Polysorbate 20.', 'Ultra Repair Cream:', 'Colloidal Oatmeal, Water, Stearic Acid, Glycerin, C12-15 Alkyl Benzoate, Caprylic/Capric Triglyceride,Glyceryl Stearate, Glyceryl Stearate SE, Cetearyl Alcohol, Caprylyl Glycol, Phenoxyethanol, Butyrospermum Parkii (Shea Butter), Squalane, Allantoin, Sodium Hydroxide, Dimethicone, Xanthan Gum, Disodium EDTA, Chrysanthemum Parthenium (Feverfew) Extract, Camellia Sinensis (White Tea) Leaf Extract, Butylene Glycol, Glycyrrhiza Glabra (Licorice) Root Extract, Eucalyptus Globulus, Ceramide 3.']</t>
  </si>
  <si>
    <t>P474039</t>
  </si>
  <si>
    <t>Anti-Dandruff Shampoo with 1% Pyrithione Zinc (ZPT)</t>
  </si>
  <si>
    <t>8 oz/ 136.5 mL</t>
  </si>
  <si>
    <t>['Pyrithione Zinc 1.00%, Water/Aqua/Eau, Sodium cocoyl Isethionate, Cocamidopropyl Betaine, Acrylates Copolymer, Sodium methyl cocoyl taurate, Glycol distearate, Sodium Chloride, Glycerol, Sodium Cocoyl Glycinate, Phenoxyethanol, Guar Hydroxypropyltrimonium Chloride, Sorbitan Oleate Decylglucoside Crosspolymer, Sodium Hydroxide, Coconut Acid, Sodium Cocoate, Calendula officinalis flower extract, Caprylyl Glycol, Chamomilla Recutita (Matricaria) Flower Extract, Colloidal Oatmeal, Decylene Glycol, Citrus Aurantium Dulcis (Orange) Peel Extract, Citrus Paradisi (Grapefruit) Fruit Extract, Lavandula Angustifolia (Lavender) Flower/Leaf/Stem Extract, Mangifera Indica (Mango) Fruit Extract, Pyrus Malus (apple) Fruit Extract, Linalool, Maltodextrin, Cocos Nucifera (Coconut) Oil, DL-Panthenol, dl-alpha Tocopheryl acetate, Chrysanthemum Parthenium (Feverfew) Extract, Helianthus Annuus (Sunflower) Seed Oil, Cocos Nucifera (Coconut) Fruit Extract, Cucumis Melo (Melon) Fruit Extract, Mentha Piperita (Peppermint) Leaf Extract, Prunus Armeniaca (Apricot) Kernel Extract, Prunus Persica (Peach) Fruit Extract, Camellia Sinensis Leaf Extract, Glycyrrhiza Glabra (Licorice) Root Extract, Hydrolyzed Silk, Gardenia Jasminoides Fruit Extract, Annatto, Citrus Aurantium Bergamia (Bergamot) Fruit Extract, Rubus Idaeus (Raspberry) Fruit Extract, Ascorbyl palmitate, d-alpha Tocopherol, Ethylhexylglycerin, Tetrasodium EDTA.']</t>
  </si>
  <si>
    <t>['Clean at Sephora', 'All Hair Types', 'Good for: Flaky/Dry Scalp', 'Without Sulfates SLS &amp; SLES', 'Without Parabens']</t>
  </si>
  <si>
    <t>P461161</t>
  </si>
  <si>
    <t>FAB Pharma BHA Acne Spot Treatment Gel 2% Salicylic Acid</t>
  </si>
  <si>
    <t>['Salicylic Acid 2.0%, Water/Aqua/Eau, Butlyene Glycol, Hydroxyethylcellulose, Glycerin, Phenoxyethanol, Sodium Hydroxide, Glycolic Acid, Urea, Aloe Barbadensis Leaf Juice, Bisabolol, Colloidal Oatmeal, Maltodextrin, Carica Papaya (Papaya) Fruit Extract, Potassium Sorbate, Sodium Benzoate, Camellia Sinensis Leaf Extract, Chrysanthemum Parthenium (Feverfew) Extract, Glycyrrhiza Glabra (Licorice) Root Extract, Salix Nigra (Willow) Bark Extract, Disodium Phosphate, Polysorbate 60, Leuconostoc/Radish Root Ferment Filtrate, Sodium Phosphate, Citric Acid.']</t>
  </si>
  <si>
    <t>['Good for: Pores', 'Good for: Acne/Blemishes', 'Salicylic Acid', 'Cruelty-Free', 'Vegan', 'Clean at Sephora']</t>
  </si>
  <si>
    <t>P480603</t>
  </si>
  <si>
    <t>2-in-1 Cleansing Oil + Makeup Remover</t>
  </si>
  <si>
    <t>['Aqua (Water, Eau), Propanediol, Butylene Glycol, Dipropylene Glycol, Acrylates Copolymer, Glycerin, Sodium Methyl Cocoyl Taurate, Potassium Cocoyl Glycinate, Colloidal Oatmeal, Calendula Officinalis Flower Extract, Tocopheryl Acetate, Potassium Cocoate, Polysorbate 20, Phenoxyethanol, Sodium Hydroxide, Sodium Benzoate, Potassium Sorbate.']</t>
  </si>
  <si>
    <t>['Best for Dry, Combo, Normal Skin', 'Without Sulfates SLS &amp; SLES', 'Vegan', 'Fragrance Free', 'Cruelty-Free', 'Clean at Sephora']</t>
  </si>
  <si>
    <t>P479840</t>
  </si>
  <si>
    <t>Hydrating Eye Cream with Hyaluronic Acid</t>
  </si>
  <si>
    <t>['Aqua (Water, Eau), Ethylhexyl Olivate, Prunus Armeniaca (Apricot) Kernel Oil, Butyl-ene Glycol, Cetyl Alcohol, Glycerin, Mangifera Indica (Mango) Seed Butter, Sodium Acrylates Crosspolymer-2, Cetyl Phosphate, Caffeine, Squalane, Hyaluronic Acid, Pan-thenol, Cucumis Sativus (Cucumber) Fruit Extract, Avena Sativa (Oat) Bran Extract, Aloe Barbadensis Leaf Juice, Camellia Sinensis Leaf Extract, Colloidal Oatmeal, Chrysanthemum Parthenium (Feverfew) Extract, Glycyrrhiza Glabra (Licorice) Root Extract, Citrus Aurantium Dulcis (Orange) Peel Extract, Caprylic/Capric Triglyceride, Caprylyl Glycol, Sodium Phytate, Sodium Polyglutamate, C20-22 Alkyl Phosphate, 1,2-Hexanediol, C20-22 Alcohols, Hydroxyacetophenone, Propanediol, Phenoxyethanol, Potassium Hydroxide.']</t>
  </si>
  <si>
    <t>['Clean at Sephora', 'Vegan', 'Cruelty-Free', 'Hydrating', 'Plumping', 'Hyaluronic Acid']</t>
  </si>
  <si>
    <t>P461162</t>
  </si>
  <si>
    <t>FAB Pharma White Clay Acne Treatment Pads 2% Salicylic Acid</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</si>
  <si>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</si>
  <si>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['Good for: Acne/Blemishes', 'Good for: Pores', 'Salicylic Acid', 'Cruelty-Free', 'Vegan', 'Clean at Sephora']</t>
  </si>
  <si>
    <t>P472031</t>
  </si>
  <si>
    <t>FAB Pharma Calamine Pore Purging Mask</t>
  </si>
  <si>
    <t>2.5 oz/ 70.8 g</t>
  </si>
  <si>
    <t>['Water, Kaolin, Propanediol, Bentonite, Bis-Stearyl Dimethicone, PVP, Phytic Acid,', 'Hydrogenated Jojoba Oil, Calamine, Allantoin, Aloe Barbadensis Leaf Juice, Butylene Glycol, Camellia Sinensis Leaf Extract, Chamomilla Recutita (Matricaria) Flower Extract, Chrysanthemum Parthenium (Feverfew) Extract, Decyl Glucoside, Glycerin, Glycyrrhiza Glabra (Licorice) Root Extract, Iron Oxide (C177491), Lauryl Glucoside, Leuconostoc/Radish Root Ferment Filtrate, Melaleuca Alternifolia (Tea Tree) Leaf Oil, Phenoxyethanol, Potassium Sorbate, Salicylic Acid, Salix Nigra (Willow) Bark Extract, Silica Silylate, Sodium Benzoate, Sodium Phytate, Titanium Dioxide, Xanthan Gum.']</t>
  </si>
  <si>
    <t>['Good for: Pores', 'Clean at Sephora', 'Salicylic Acid', 'Best for Oily, Combo, Normal Skin']</t>
  </si>
  <si>
    <t>P504890</t>
  </si>
  <si>
    <t>Anti-Chafe Stick with Shea Butter + Colloidal Oatmeal</t>
  </si>
  <si>
    <t>1.7 oz / 48 g</t>
  </si>
  <si>
    <t>['Caprylic/Capric Triglyceride, Ozokerite, Tapioca Starch, Magnesium Hydroxide, Cocos Nucifera (Coconut) Oil, Colloidal Oatmeal, Butyrospermum Parkii (Shea) Butter, Bisabolol, Zingiber Officinale (Ginger) Root Extract, Magnesium Carbonate, Piroctone Olamine.']</t>
  </si>
  <si>
    <t>['Good for: Dullness/Uneven Texture', 'Clean at Sephora', 'Fragrance Free', 'AHA/Glycolic Acid', 'Best for Dry, Combo, Normal Skin', 'Cruelty-Free']</t>
  </si>
  <si>
    <t>P468354</t>
  </si>
  <si>
    <t>Hydrating Ultra Repair Cream Duo</t>
  </si>
  <si>
    <t>Value Size - Home and Away Kit</t>
  </si>
  <si>
    <t>['Colloidal Oatmeal 0.5 Percent,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</si>
  <si>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['Vegan', 'Best for Dry Skin', 'Clean at Sephora', 'Good for: Dryness', 'Fragrance Free', 'Cruelty-Free']</t>
  </si>
  <si>
    <t>P480604</t>
  </si>
  <si>
    <t>FAB Faves Trio</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</si>
  <si>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'Pure Skin Face Cleanser:', 'Aqua/Water/Eau,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 'Ultra Repair Cream:',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 Colloidal Oatmeal (0.5%)']</t>
  </si>
  <si>
    <t>['Vegan', 'Good for: Dullness/Uneven Texture', 'Clean at Sephora', 'AHA/Glycolic Acid', 'Best for Dry, Combo, Normal Skin', 'Cruelty-Free']</t>
  </si>
  <si>
    <t>P480445</t>
  </si>
  <si>
    <t>Smooth + FAB Travel Size Duo</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</si>
  <si>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'Ultra Repair Cream Intense Hydration:', 'Colloidal Oatmeal 0.5%,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</si>
  <si>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P504882</t>
  </si>
  <si>
    <t>Bye Bye Bumps - Best of Body Kit</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</si>
  <si>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'KP Smoothing Body Lotion with 10% AHA:', 'Aqua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 'Ingrown Hair Pads with BHA &amp; AHA:', 'Aqua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</si>
  <si>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P440981</t>
  </si>
  <si>
    <t>Age Adapting CBD Serum</t>
  </si>
  <si>
    <t>Flora + Bast</t>
  </si>
  <si>
    <t>['Fractionated Coconut Oil, Cannabis Sativa Extract, Cannabis Sativa Seed Oil.']</t>
  </si>
  <si>
    <t>['CBD', 'Hydrating']</t>
  </si>
  <si>
    <t>P476860</t>
  </si>
  <si>
    <t>APHRODISIA Intimate Arousal Cannabis Oil</t>
  </si>
  <si>
    <t>['Fractionated Coconut Oil, Cocoa Butter, Cannabis Sativa Extract, Cannabis Sativa Terpenes, Cardamon Essential Oil, Cinnamon Essential Oil.']</t>
  </si>
  <si>
    <t>['Vegan', 'Unisex/ Genderless Scent', 'CBD', 'Plumping', 'Without Silicones']</t>
  </si>
  <si>
    <t>Holistic Wellness</t>
  </si>
  <si>
    <t>P500998</t>
  </si>
  <si>
    <t>Soothe + Hydrate Barrier Building Hydrosol Mist</t>
  </si>
  <si>
    <t>['Cannabis Hydrosol, Lavender Hydrosol, Cucumber Hydrosol, German Chamomile Hydrosol.']</t>
  </si>
  <si>
    <t>['Best for Dry Skin', 'Hydrating', 'Good for: Anti-Aging', 'Good for: Dryness', 'Good for: Acne/Blemishes']</t>
  </si>
  <si>
    <t>P477160</t>
  </si>
  <si>
    <t>Mini Age Adapting CBD Serum</t>
  </si>
  <si>
    <t>P448120</t>
  </si>
  <si>
    <t>Wonderland Peony Eau De Parfum</t>
  </si>
  <si>
    <t>Floral Street</t>
  </si>
  <si>
    <t>0.34 oz/ 10 mL Eau de Parfum Travel Spray</t>
  </si>
  <si>
    <t>['Alcohol Denat., Parfum (Fragrance), Aqua/Water/Eau, Benzyl Salicylate, Limonene, Alpha-Isomethyl Ionone, Coumarin, Citral, Citronellol, Linalool, Geraniol, Amyl Cinnamal, Hexyl Cinnamal.']</t>
  </si>
  <si>
    <t>['Vegan', 'Floral Scent', 'Cruelty-Free']</t>
  </si>
  <si>
    <t>P473709</t>
  </si>
  <si>
    <t>Perfume Discovery Set</t>
  </si>
  <si>
    <t>['Wonderland Peony Eau de Parfum:', 'Alcohol Denat., Parfum (Fragrance), Aqua/Water/Eau, Benzyl Salicylate, Limonene, Alpha-Isomethyl Ionone, Coumarin, Citral, Citronellol, Linalool, Geraniol, Amyl Cinnamal, Hexyl Cinnamal.', 'Electric Rhubarb Eau de Parfum:', 'Alcohol Denat., Parfum (Fragrance), Aqua/Water/Eau, Benzyl Salicylate, Limonene, Alpha-Isomethyl Ionone, Linalool, Citral, Citronellol, Benzyl Alcohol, Benzyl Benzoate, Geraniol.', 'Neon Rose Eau de Parfum:', 'Alcohol Denat., Parfum (Fragrance), Aqua/Water/Eau, Limonene, Hydroxycitronellal, Benzyl Salicylate, Citral, Citronellol, Geraniol, Linalool, Benzyl Benzoate, Isoeugenol.', 'Arizona Bloom Eau de Parfum:', 'Alcohol Denat., Parfum (Fragrance), Aqua/Water/Eau, Benzyl Salicylate, Limonene.', 'Wild Vanilla Orchid Eau de Parfum:', 'Alcohol Denat., Parfum (Fragrance), Aqua/Water/Eau, Benzyl Salicylate, Alpha-Isomethyl Ionone, Citronellol, Linalool, Benzyl Alcohol.', 'Chypre Sublime Eau de Parfum:', 'Alcohol Denat., Parfum (Fragrance), Aqua/Water/Eau, Alpha-Isomethyl Ionone, Citronellol, Geraniol, Limonene, Cinnamal, Eugenol, Citral, Linalool, Benzyl Alcohol.', 'Black Lotus Eau de Parfum:', 'Alcohol Denat., Parfum (Fragrance), Aqua/Water/Eau, Hexyl Cinnamal, Alpha-Isomethyl Ionone, Geraniol, Citronellol, Limonene, Cinnamyl Alcohol, Linalool, Benzyl Benzoate, Coumarin, Cinnamal, Citral, Eugenol, Benzyl Salicylate, Farnesol, Evernia Prunastri (Oakmoss) Extract, Isoeugenol.', 'Ylang Ylang Espresso Eau de Parfum:', 'Alcohol Denat., Parfum (Fragrance), Aqua/Water/Eau, Citronellol, Geraniol, Linalool, Benzyl Benzoate, Benzyl Salicylate, Eugenol, Farnesol, Cinnamyl Alcohol, Isoeugenol, Citral, Limonene, Cinnamal.']</t>
  </si>
  <si>
    <t>P448122</t>
  </si>
  <si>
    <t>Wonderland Peony Eau De Parfum Travel Spray</t>
  </si>
  <si>
    <t>P448129</t>
  </si>
  <si>
    <t>Wild Vanilla Orchid Eau De Parfum</t>
  </si>
  <si>
    <t>['Alcohol Denat., Parfum (Fragrance), Aqua/Water/Eau, Benzyl Salicylate, Alpha-Isomethyl Ionone, Citronellol, Linalool, Benzyl Alcohol.']</t>
  </si>
  <si>
    <t>['Vegan', 'Woody &amp; Earthy Scent', 'Cruelty-Free']</t>
  </si>
  <si>
    <t>P474946</t>
  </si>
  <si>
    <t>Sunflower Pop Eau De Parfum</t>
  </si>
  <si>
    <t>['Alcohol Denat., Parfum (Fragrance), Aqua/Water/Eau, Limonene, Hydroxycitronellal, Benzyl Salicylate, Linalool, Citronellol, Citral, Geraniol.']</t>
  </si>
  <si>
    <t>['Vegan', 'Clean at Sephora', 'Fresh Scent', 'Cruelty-Free']</t>
  </si>
  <si>
    <t>P448131</t>
  </si>
  <si>
    <t>Wild Vanilla Orchid Eau De Parfum  Travel Spray</t>
  </si>
  <si>
    <t>P474947</t>
  </si>
  <si>
    <t>Sunflower Pop Eau De Parfum Travel Spray</t>
  </si>
  <si>
    <t>P462688</t>
  </si>
  <si>
    <t>Arizona Bloom Eau de Parfum Travel Spray</t>
  </si>
  <si>
    <t>['Alcohol Denat., Parfum (Fragrance), Aqua/Water/Eau, Benzyl Salicylate, Limonene.']</t>
  </si>
  <si>
    <t>['Vegan', 'Fresh Scent', 'Cruelty-Free']</t>
  </si>
  <si>
    <t>P448117</t>
  </si>
  <si>
    <t>Neon Rose Eau De Parfum</t>
  </si>
  <si>
    <t>['Alcohol Denat., Parfum (Fragrance), Aqua/Water/Eau, Limonene, Hydroxycitronellal, Benzyl Salicylate, Citral, Citronellol, Geraniol, Linalool, Benzyl Benzoate, Isoeugenol.']</t>
  </si>
  <si>
    <t>P462687</t>
  </si>
  <si>
    <t>Arizona Bloom Eau de Parfum</t>
  </si>
  <si>
    <t>P448138</t>
  </si>
  <si>
    <t>Black Lotus Eau De Parfum</t>
  </si>
  <si>
    <t>['Alcohol Denat., Parfum (Fragrance), Aqua/Water/Eau, Hexyl Cinnamal, Alpha-Isomethyl Ionone, Geraniol, Citronellol, Limonene, Cinnamyl Alcohol, Linalool, Benzyl Benzoate, Coumarin, Cinnamal, Citral, Eugenol, Benzyl Salicylate, Farnesol, Evernia Prunastri (Oakmoss) Extract, Isoeugenol.']</t>
  </si>
  <si>
    <t>['Vegan', 'Warm &amp;Spicy Scent', 'Cruelty-Free']</t>
  </si>
  <si>
    <t>P448140</t>
  </si>
  <si>
    <t>Black Lotus Eau De Parfum Travel Spray</t>
  </si>
  <si>
    <t>P448141</t>
  </si>
  <si>
    <t>Ylang Ylang Espresso Eau De Parfum</t>
  </si>
  <si>
    <t>['Alcohol Denat., Parfum (Fragrance), Aqua/Water/Eau, Citronellol, Geraniol, Linalool, Benzyl Benzoate, Benzyl Salicylate, Eugenol, Farnesol, Cinnamyl Alcohol, Isoeugenol, Citral, Limonene.']</t>
  </si>
  <si>
    <t>P500985</t>
  </si>
  <si>
    <t>Mini Candle Set</t>
  </si>
  <si>
    <t>['Vegan', 'Sustainable Packaging', 'Layerable Scent', 'Cruelty-Free']</t>
  </si>
  <si>
    <t>P483152</t>
  </si>
  <si>
    <t>Wonderland Bloom Candle</t>
  </si>
  <si>
    <t>7 oz/ 198 g</t>
  </si>
  <si>
    <t>7 oz/ 198 g 1-wick candle</t>
  </si>
  <si>
    <t>['Beta-Pinene, Hexyl Salicylate, Coumarin, Alpha-Dimethyl-P-Ethylphenylpropanal.']</t>
  </si>
  <si>
    <t>['Vegan', 'Sustainable Packaging', 'Floral Scent', 'Without Phthalates', 'Without Parabens', 'Cruelty-Free']</t>
  </si>
  <si>
    <t>P448459</t>
  </si>
  <si>
    <t>Fireplace Candle</t>
  </si>
  <si>
    <t>['Contains: 1,2,3,3a,4,5,6,8a-Octahydro-4,8-Dimethyl-2-(1-Methylethylidene)-6-Azulenol, 1-(1,2,3,4,5,6,7,8-Octahydro-2,3,8,8-Tetramethyl-2-Naphthalenyl).']</t>
  </si>
  <si>
    <t>P483153</t>
  </si>
  <si>
    <t>Wonderland Bloom Scent Diffuser</t>
  </si>
  <si>
    <t>3.4 oz/ 100 mL  diffuser</t>
  </si>
  <si>
    <t>['Beta-Pinene, Hexyl Salicylate, 4-Methoxy-Alpha-Methylbenzenepropanal, Coumarin.']</t>
  </si>
  <si>
    <t>['Vegan', 'Cruelty-Free', 'Sustainable Packaging', 'Without Parabens', 'Without Phthalates', 'Floral Scent']</t>
  </si>
  <si>
    <t>P448456</t>
  </si>
  <si>
    <t>Lipstick Candle</t>
  </si>
  <si>
    <t>['2,3-Dihydro-1,1-Dimethyl-1h-Indene-Ar-Propanal, Vetiverol, Vetiveryl Acetate.']</t>
  </si>
  <si>
    <t>P448458</t>
  </si>
  <si>
    <t>Santal Mysore Candle</t>
  </si>
  <si>
    <t>['2,6,6-Trimethylcyclohexa-1,3-Dienyl Methanal, 6,7-Dihydro-1,1,2,3,3-Pentamethyl-4(5H)-Indanone, Acetyl Cedrene, Acetyl Propionyl, Eucalyptol, Alpha-Pinene.']</t>
  </si>
  <si>
    <t>P448457</t>
  </si>
  <si>
    <t>Spring Bouquet Candle</t>
  </si>
  <si>
    <t>['2-Methyl-3-(P-Isopropylphenyl)Propionaldehyde, 2-Phenylpropionaldehyde, Allyl Cyclohexanepropionate, Benzyl Salicylate, Cinnamyl Alcohol, Dimethylcyclohex-3-Ene-1-Carbaldehyde (Isomer Mixture), Hydroxycitronellal, Isocyclocitral, Phenylacetaldehyde, Alpha-Pinene, Beta-Pinene, Eugenol.']</t>
  </si>
  <si>
    <t>P433453</t>
  </si>
  <si>
    <t>LUNA fofo</t>
  </si>
  <si>
    <t>FOREO</t>
  </si>
  <si>
    <t>Fuchsia</t>
  </si>
  <si>
    <t>['Good for: Dryness', 'Good for: Acne/Blemishes', 'Best for Dry, Combo, Normal Skin']</t>
  </si>
  <si>
    <t>P461935</t>
  </si>
  <si>
    <t>BEAR Facial Toning Device</t>
  </si>
  <si>
    <t>['Serum Serum Serum:', 'Aqua/Water/Eau,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</si>
  <si>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['Good for: Loss of firmness', 'Good for: Anti-Aging', 'Best for Dry, Combo, Normal Skin']</t>
  </si>
  <si>
    <t>P419633</t>
  </si>
  <si>
    <t>ESPADA Blue Light Acne Treatment</t>
  </si>
  <si>
    <t>P461936</t>
  </si>
  <si>
    <t>BEAR mini Facial Toning Device</t>
  </si>
  <si>
    <t>Pearl Pink</t>
  </si>
  <si>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</si>
  <si>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P454821</t>
  </si>
  <si>
    <t>LUNA Mini 3</t>
  </si>
  <si>
    <t>['Good for: Dullness/Uneven Texture', 'Good for: Acne/Blemishes', 'Best for Oily, Combo, Normal Skin']</t>
  </si>
  <si>
    <t>P405827</t>
  </si>
  <si>
    <t>IRIS Illuminating Eye Massager</t>
  </si>
  <si>
    <t>Petal Pink</t>
  </si>
  <si>
    <t>P502848</t>
  </si>
  <si>
    <t>LUNA 4 go Facial Cleansing &amp; Massaging Device</t>
  </si>
  <si>
    <t>['Good for: Dullness/Uneven Texture', 'Waterproof', 'Good for: Acne/Blemishes', 'Best for Oily, Combo, Normal Skin']</t>
  </si>
  <si>
    <t>P468652</t>
  </si>
  <si>
    <t>UFO 2</t>
  </si>
  <si>
    <t>['Best for Dry, Combo, Normal Skin', 'Good for: Anti-Aging', 'Good for: Dryness']</t>
  </si>
  <si>
    <t>P433466</t>
  </si>
  <si>
    <t>Call It A Night Activated Mask</t>
  </si>
  <si>
    <t>7 Individual Masks</t>
  </si>
  <si>
    <t>['Water, Methylpropanediol, Glycerin, 1,2-Hexanediol, Panthenol, Hydroxyacetophenone, Betaine, Carbomer, Arginine, Hydroxyethyl Acrylate/Sodium Acryloyldimethyl Taurate Copolymer, Butylene Glycol, Olea Europaea (Olive) Fruit Oil, Hydroxyethylcellulose, Dipropylene Glycol, Fragrance, Sorbitan Isostearate, Polysorbate 60, Crataegus Oxyacantha Fruit Extract, Gelidium Cartilagineum Extract, Panax Ginseng Root Extract.']</t>
  </si>
  <si>
    <t>['Best for Dry, Combo, Normal Skin', 'Good for: Dryness', 'Alcohol Free', 'Without Mineral Oil', 'Without Parabens', 'Without Silicones']</t>
  </si>
  <si>
    <t>P474830</t>
  </si>
  <si>
    <t>LUNA play plus 2</t>
  </si>
  <si>
    <t>Peach Of Cake!</t>
  </si>
  <si>
    <t>P436346</t>
  </si>
  <si>
    <t>Youth Junkie Activated Mask</t>
  </si>
  <si>
    <t>6 masks</t>
  </si>
  <si>
    <t>['Water, Glycerin, Cetyl Ethylhexanoate, Butylene Glycol, Decyl Cocoate, Hydrolyzed Collagen, Butyrospermum Parkii (Shea) Butter, Olea Europaea (Olive) Fruit Oil, Simmondsia Chinensis (Jojoba) Seed Oil, Tocopheryl Acetate, Tremella Fuciformis Sporocarp Extract, Carnosine, Palmitoyl Tripeptide-5, Panthenol, Allantoin, Dipotassium Glycyrrhizate, Adenosine, Glycereth-26, Hydroxyacetophenone, Cetearyl Alcohol, Glyceryl Stearate, PEG-100 Stearate, Polysorbate 60, Tromethamine, Caprylic/Capric Glycerides, Sorbitan Stearate, Acrylates/C10-30 Alkyl Acrylate Crosspolymer, Carbomer, Caprylyl Glycol, Xanthan Gum, Ethylhexylglycerin, Fragrance.']</t>
  </si>
  <si>
    <t>['Best for Dry, Combo, Normal Skin', 'Good for: Loss of firmness', 'Collagen', 'Without Mineral Oil', 'Without Parabens', 'Without Silicones']</t>
  </si>
  <si>
    <t>P433465</t>
  </si>
  <si>
    <t>Make My Day Activated Mask</t>
  </si>
  <si>
    <t>['Acryloyldimethyl Taurate Copolymer, Hydroxyethylcellulose, Dipropylene Glycol, Fragrance, Sorbitan Isostearate, Polysorbate 60, Butylene Glycol, Gelidium Cartilagineum Extract, Brassica Oleracea Italica (Broccoli) Sprout Extract, Sodium Hyaluronate, Hydrolyzed Hyaluronic Acid, Sodium Acetylated Hyaluronate.']</t>
  </si>
  <si>
    <t>['Best for Dry, Combo, Normal Skin', 'Good for: Dryness', 'Hyaluronic Acid', 'Alcohol Free', 'Without Mineral Oil', 'Without Parabens']</t>
  </si>
  <si>
    <t>P502818</t>
  </si>
  <si>
    <t>LUNA 4 Facial Cleansing &amp; Firming Massage for Balanced Skin</t>
  </si>
  <si>
    <t>['Best for Normal Skin', 'Good for: Dullness/Uneven Texture', 'Good for: Loss of firmness', 'Waterproof', 'Good for: Acne/Blemishes']</t>
  </si>
  <si>
    <t>P502827</t>
  </si>
  <si>
    <t>LUNA 4 Facial Cleansing &amp; Firming Massage for Sensitive Skin</t>
  </si>
  <si>
    <t>['Good for: Dullness/Uneven Texture', 'Good for: Loss of firmness', 'Waterproof', 'Good for: Acne/Blemishes']</t>
  </si>
  <si>
    <t>P428940</t>
  </si>
  <si>
    <t>ISSA 2</t>
  </si>
  <si>
    <t>Cobalt Blue</t>
  </si>
  <si>
    <t>Teeth Whitening</t>
  </si>
  <si>
    <t>P461937</t>
  </si>
  <si>
    <t>Serum Serum Serum</t>
  </si>
  <si>
    <t>['Best for Dry, Combo, Normal Skin', 'Good for: Anti-Aging', 'Hyaluronic Acid', 'Fragrance Free', 'Alcohol Free']</t>
  </si>
  <si>
    <t>P502831</t>
  </si>
  <si>
    <t>LUNA 4 Facial Cleansing &amp; Firming Massage for Combination Skin</t>
  </si>
  <si>
    <t>['Best for Combination Skin', 'Good for: Dullness/Uneven Texture', 'Good for: Loss of firmness', 'Waterproof', 'Good for: Acne/Blemishes']</t>
  </si>
  <si>
    <t>P436343</t>
  </si>
  <si>
    <t>H2Overdose Activated Mask</t>
  </si>
  <si>
    <t>['Water, Glycerin, Butylene Glycol, Dipropylene Glycol, Decyl Cocoate, Sodium Hyaluronate, Tremella Fuciformis Sporocarp Extract, Simmondsia Chinensis (Jojoba) Seed Oil, Portulaca Oleracea Extract, Ceramide 3, Xylitylglucoside, Anhydroxylitol, Xylitol, Tocopheryl Acetate, Caprylic/Capric Triglyceride, Cetyl Ethylhexanoate, Diglycerin, Hydroxyacetophenone, Panthenol, Allantoin, Cetearyl Olivate, Sorbitan Olivate, Tromethamine, Caprylic/Capric Glycerides, Acrylates/C10-30 Alkyl Acrylate Crosspolymer, Carbomer, Caprylyl Glycol, Dipotassium Glycyrrhizate, Ethylhexylglycerin, Xanthan Gum, Fragrance, Glucose, Hydrogenated Lecithin.']</t>
  </si>
  <si>
    <t>P436347</t>
  </si>
  <si>
    <t>Glow Addict Activated Mask</t>
  </si>
  <si>
    <t>['Water, Glycerin, Butylene Glycol, Dipropylene Glycol, Caprylic/Capric Triglyceride, Pearl Extract, Niacinamide, Tocopheryl Acetate, Tremella Fuciformis Sporocarp Extract, Simmondsia Chinensis (Jojoba) Seed Oil, Portulaca Oleracea Extract, Panthenol, Allantoin , Dipotassium Glycyrrhizate, Xylitylglucoside, Anhydroxylitol, Xylitol, 3-O-Ethyl Ascorbic Acid, Glucose, Cetyl Ethylhexanoate, Diglycerin, Decyl Cocoate, Hydroxyacetophenone, Cetearyl Olivate, Sorbitan Olivate, Tromethamine, Caprylic/Capric Glycerides, Carbomer, Acrylates/C10-30 Alkyl Acrylate Crosspolymer, Caprylyl Glycol, Ethylhexylglycerin, Xanthan Gum, Parfum/Fragrance, 1,2-Hexanediol']</t>
  </si>
  <si>
    <t>P474322</t>
  </si>
  <si>
    <t>Mini Candle Gift Set- Time to Get Lit</t>
  </si>
  <si>
    <t>FORVR Mood</t>
  </si>
  <si>
    <t>4 x 1-Wick</t>
  </si>
  <si>
    <t>['We Not Linkin Candle, Grown Folks Business Candle, Skinny Dipped Candle, Hey Big Head Candle:', 'Glass, 100% Natural Coconut Soy Wax (No Paraffin), 100% Cotton Wick. Paraben-, Phthalate-, and Cruelty-Free.']</t>
  </si>
  <si>
    <t>['Warm &amp;Spicy Scent', 'Woody &amp; Earthy Scent', 'Floral Scent']</t>
  </si>
  <si>
    <t>P473142</t>
  </si>
  <si>
    <t>Left On Read Candle</t>
  </si>
  <si>
    <t>10 oz/ 283 g</t>
  </si>
  <si>
    <t>['Glass, 100% Natural Coconut Soy Wax (No Paraffin), 100% Cotton Wick. Paraben-, Phthalate-, and Cruelty-Free.']</t>
  </si>
  <si>
    <t>['Vegan', 'Unisex/ Genderless Scent', 'Warm &amp;Spicy Scent', 'Fresh Scent', 'Without Phthalates', 'Without Parabens']</t>
  </si>
  <si>
    <t>P473127</t>
  </si>
  <si>
    <t>Cuffing Season Candle</t>
  </si>
  <si>
    <t>['Vegan', 'Unisex/ Genderless Scent', 'Floral Scent', 'Without Phthalates', 'Without Parabens']</t>
  </si>
  <si>
    <t>P501324</t>
  </si>
  <si>
    <t>Holiday Candle Advent Calendar</t>
  </si>
  <si>
    <t>P475542</t>
  </si>
  <si>
    <t>Candle Duo Set</t>
  </si>
  <si>
    <t>['Glass, 100% Natural Coconut Soy Wax (Non Paraffin), 100% Cotton Wick.', 'Paraben, Phthalate and Cruelty-Free.']</t>
  </si>
  <si>
    <t>['Floral Scent', 'Vegan', 'Fresh Scent', 'Without Phthalates', 'Without Parabens']</t>
  </si>
  <si>
    <t>P481377</t>
  </si>
  <si>
    <t>Mini Candle Gift Set- Your Sign To Shine</t>
  </si>
  <si>
    <t>['Glass, 100% Natural Coconut Soy Wax (No Paraffin), Fragrance Oil, 100% Cotton Wick. Paraben-, Phthalate-, and Cruelty-Free.']</t>
  </si>
  <si>
    <t>P474321</t>
  </si>
  <si>
    <t>Grown Folks Business Candle</t>
  </si>
  <si>
    <t>10 oz/ 283 g 1-wick candle</t>
  </si>
  <si>
    <t>['Unisex/ Genderless Scent', 'Woody &amp; Earthy Scent']</t>
  </si>
  <si>
    <t>P501448</t>
  </si>
  <si>
    <t>Apres Ski Holiday Mini Candle Gift Set</t>
  </si>
  <si>
    <t>['Glass, 100% Natural Coconut Soy Wax ( No Paraffin), Fragrance Oil, 100% Cotton Wick.']</t>
  </si>
  <si>
    <t>P483442</t>
  </si>
  <si>
    <t>Mini Candle Gift Set- Tropic Like Itâ€™s Hot</t>
  </si>
  <si>
    <t>P481985</t>
  </si>
  <si>
    <t>Chasing Waterfalls Candle</t>
  </si>
  <si>
    <t>P483441</t>
  </si>
  <si>
    <t>Thirst Trapping Candle</t>
  </si>
  <si>
    <t>10 oz / 283 g</t>
  </si>
  <si>
    <t>10 oz / 283 g 1-wick candle</t>
  </si>
  <si>
    <t>['Glass, 100% Natural Coconut Soy Wax (No Paraffin), Fragrance Oil, 100% Cotton Wick. Paraben-, Phthalate-, Cruelty-Free.']</t>
  </si>
  <si>
    <t>P503946</t>
  </si>
  <si>
    <t>Mallow Dramatic Candle</t>
  </si>
  <si>
    <t>['Glass, 100% Natural Coconut Soy Wax (No Paraffin), Fragrance Oil, 100% Cotton Wick.']</t>
  </si>
  <si>
    <t>P481987</t>
  </si>
  <si>
    <t>Burning Bridges Candle</t>
  </si>
  <si>
    <t>P483440</t>
  </si>
  <si>
    <t>Sun Kiss &amp; Tell Candle</t>
  </si>
  <si>
    <t>P481984</t>
  </si>
  <si>
    <t>NOT Down To Earth Candle</t>
  </si>
  <si>
    <t>P481986</t>
  </si>
  <si>
    <t>Musta Been The Wind Candle</t>
  </si>
  <si>
    <t>P500865</t>
  </si>
  <si>
    <t>Spice of Life Candle</t>
  </si>
  <si>
    <t>10 oz / 283 g  candle</t>
  </si>
  <si>
    <t>P501507</t>
  </si>
  <si>
    <t>Holly Berry Candle</t>
  </si>
  <si>
    <t>P501502</t>
  </si>
  <si>
    <t>Burr Candle</t>
  </si>
  <si>
    <t>P501432</t>
  </si>
  <si>
    <t>State of Pine Candle</t>
  </si>
  <si>
    <t>P483438</t>
  </si>
  <si>
    <t>Leaf Me Be Candle</t>
  </si>
  <si>
    <t>P483439</t>
  </si>
  <si>
    <t>Sweet Wave Candle</t>
  </si>
  <si>
    <t>['Glass, 100% Natural Coconut Soy Wax (No Paraffin), Fragrance Oil, 100% Cotton Wick. Paraben-, Phthalate-, And Cruelty-Free.']</t>
  </si>
  <si>
    <t>P501446</t>
  </si>
  <si>
    <t>No Wahala Candle</t>
  </si>
  <si>
    <t>P468653</t>
  </si>
  <si>
    <t>Freck The Original Freckle</t>
  </si>
  <si>
    <t>Freck Beauty</t>
  </si>
  <si>
    <t>0.11 oz/ 3.15 mL</t>
  </si>
  <si>
    <t>Freck XL</t>
  </si>
  <si>
    <t>light-medium</t>
  </si>
  <si>
    <t>['Water/Aqua/Eau, Rosa Centifolia Flower Water, Polyacrylic Acid, Sodium Dehydroacetate, Potassium Sorbate, Sodium Hydroxide, Glycerin, Tetrasodium EDTA, Ethyl Acetate/Cyclohexane, Acrylic Acid. May Also Contain: Red 40 (CI 16035), Yellow 5 (CI 19140), Blue 1 (CI 42090).']</t>
  </si>
  <si>
    <t>['Vegan', 'Natural Finish', 'Clean at Sephora', 'Long-wearing', 'Oil Free', 'Cruelty-Free']</t>
  </si>
  <si>
    <t>P469819</t>
  </si>
  <si>
    <t>Cheekslime Blush + Lip Tint with Plant Collagen</t>
  </si>
  <si>
    <t>0.84 oz / 24.9 mL</t>
  </si>
  <si>
    <t>Orange Wine</t>
  </si>
  <si>
    <t>dusty orange</t>
  </si>
  <si>
    <t>['Water/Aqua/Eau, Caprylic/Capric Triglyceride, C10-18 Triglycerides, Glycerin, PVP, Stearic Acid, Behenyl Alcohol, Polyglyceryl-3 Stearate, Palmitic Acid, Copernicia Cerifera (Carnauba) Wax, Chenopodium Quinoa Seed Extract, Daucus Carota Sativa (Carrot) Root Extract, Glycine Max (Soybean) Seed Extract, Oryza Sativa (Rice) Extract, Panax Ginseng Root Extract, Hydroxyethyl Acrylate/Sodium Acryloyldimethyl Taurate Copolymer, Ethylhexylglycerin, Caprylyl Glycol, Phenoxyethanol, Sodium Hydroxide, Citric Acid, Hexylene Glycol, Butylene Glycol, Polysorbate 60, Sorbitan Isostearate, Myristic Acid, Arachidic Acid. May Contain: Iron Oxides (CI 77491), Iron Oxides (CI 77499), Iron Oxides (CI 77492), Titanium Dioxide (CI 77891), Red 30 Lake (CI 73360), Red 6 Lake (CI 15850).']</t>
  </si>
  <si>
    <t>P502850</t>
  </si>
  <si>
    <t>MAKEOUT CLUB Soft Blur Lipstick</t>
  </si>
  <si>
    <t>0.03 oz / 1 g</t>
  </si>
  <si>
    <t>Baddie - a dark brown</t>
  </si>
  <si>
    <t>['Dimethicone, Isononyl Isononanoate, Dimethicone/Vinyl Dimethicone Crosspolymer, Polyethylene, Sucrose Tetrastearate Triacetate, Bis-Diglyceryl Polyacyladipate-2, Silica, Magnolia Officinalis Bark Extract, Orchid Extract, Caprylic/Capric Triglyceride, Aroma (Flavor), Dicalcium Phosphate, Methicone, Polyhydroxystearic Acid, Disteardimonium Hectorite, Linalool, Hexyl Cinnamal, Citral, Citronellol.  May Contain/Peut Contenir: (+/-) Ci 77891 (Titanium Dioxide), Ci 77491/Ci 77492/Ci 77499 (Iron Oxides), Ci 15850 (Red 7 Lake), Ci 15850 (Red 6), Ci 15985 (Yellow 6 Lake), Ci 19140 (Yellow 5 Lake), Ci 42090 (Blue 1 Lake), Ci 45410 (Red 28 Lake).']</t>
  </si>
  <si>
    <t>['Vegan', 'Natural Finish', 'Clean at Sephora', 'Matte Finish', 'Without Parabens', 'Cruelty-Free']</t>
  </si>
  <si>
    <t>P469862</t>
  </si>
  <si>
    <t>Rich Bitch Cactus + Vitamin C Moisturizer</t>
  </si>
  <si>
    <t>['Water (Aqua), Coco-Caprylate/Caprate, Caprylic/Capric Triglyceride, Hydrogenated Palm Oil, Cetearyl Alcohol, Glycerin, Cetyl Alcohol, Stearyl Alcohol, Simmondsia Chinesis (Jojoba) Seed Oil, Hydrogenated Coco Glycerides, Cereus Grandiflorus (Cactus) Flower Extract, Opuntia Ficus-Indica (Prickly Pear) Seed Oil, Cocos Nucifera (Coconut) Oil, Ascophyllum Nodosum (Kelp) Extract, Helianthus Annuus (Sunflower) Extract, Rosmarinus Officinalis (Rosemary) Leaf Extract, Oryza Sativa (Rice) Bran Extract, Ascorbyl Palmitate, Tocopherol, Lecithin, Xanthan Gum, Polysorbate 60, Sodium Acrylates Copolymer, Caprylyl Glycol, Phenoxyethanol, Hexylene Glycol, Butylene Glycol, Tetrasodium EDTA, Potassium Hydroxide, Ethylhexylglycerin, Fragrance/Flavor.']</t>
  </si>
  <si>
    <t>['Good for: Redness', 'Best for Dry Skin', 'Vitamin C', 'Hydrating', 'Clean at Sephora', 'Cruelty-Free']</t>
  </si>
  <si>
    <t>P469818</t>
  </si>
  <si>
    <t>Cactus Water Cleansing Lactic Acid Toner</t>
  </si>
  <si>
    <t>6.5 oz/ 192 mL</t>
  </si>
  <si>
    <t>['Water/Aqua/Eau, Glycerin, Butylene Glycol, Lactic Acid, Cereus Grandiflorus (Cactus) Flower Extract, Panax Ginseng Root Extract, Ascophyllum Nodosum (Kelp) Extract, Daucus Carota Sativa (Carrot) Root Extract, Chenopodium Quinoa Seed Extract, Glycine Max (Soybean) Seed Extract, Oryza Sativa (Rice) Extract, Allantoin, Ethylhexylglycerin, Phenoxyethanol, Menthol, Potassium Hydroxide.']</t>
  </si>
  <si>
    <t>['Vegan', 'Good for: Dullness/Uneven Texture', 'Lactic Acid', 'Clean at Sephora', 'Good for: Acne/Blemishes', 'Cruelty-Free']</t>
  </si>
  <si>
    <t>P504127</t>
  </si>
  <si>
    <t>Rich Bitch Nourishing Plant and Peptide Lip Balm</t>
  </si>
  <si>
    <t>['Ricinus Communis (Castor) Seed Oil, Bis-Behenyl/Isostearyl/Phytosteryl Dimer Dilinoleyl Dimer Dilinoleate, Behenyl Behenate, Polyhydroxystearic Acid, Simmondsia Chinensis (Jojoba) Seed Oil, Palmitoyl Tripeptide-38, Portulaca Pilosa Extract, Opuntia Ficus-Indica Seed Oil, Tocopherol, Tocopheryl Acetate, Oryza Sativa (Rice) Bran Extract, Helianthus Annuus (Sunflower) Extract, Rosmarinus Officinalis (Rosemary) Leaf Extract, Candelilla Cera (Euphorbia Cerifera (Candelilla) Wax, Cire de Candelilla), Cetearyl Ethylhexanoate, Sorbitan Isostearate, Sucrose Cocoate, Caprylyl Glycol, 1,2-Hexanediol.']</t>
  </si>
  <si>
    <t>['Hydrating', 'Clean at Sephora', 'Without Phthalates', 'Fragrance Free', 'Without Parabens', 'Cruelty-Free']</t>
  </si>
  <si>
    <t>P474831</t>
  </si>
  <si>
    <t>SLIMELIGHT Highlighter</t>
  </si>
  <si>
    <t>0.84 oz/ 24.9 mL</t>
  </si>
  <si>
    <t>Space Face</t>
  </si>
  <si>
    <t>violet/purple</t>
  </si>
  <si>
    <t>['Water/Aqua/Eau, Synthetic Fluorphlogopite, PVP, Dicaprylyl Ether, Propanediol, Polymethylsilsesquioxane, Silica, Glycerin, Glyceryl Stearate SE, Cetearyl Alcohol, Polyglyceryl-10 Diisostearate, Dicaprylyl Carbonate, Phenoxyethanol, Hydroxyethyl Acrylate/Sodium Acryloyldimethyl Taurate Copolymer, Cetearyl Glucoside, Ethyl Oleate, Polysorbate 20, Ethyl Stearate, Tin Oxide, Tocopheryl Acetate, Ethylhexylglycerin, Polysorbate 60, Sorbitan Isostearate, Sodium Phytate, Butyrospermum Parkii (Shea) Butter Unsaponifiables, Ethyl Linoleate, Ethyl Palmitate, Pentylene Glycol, Magnesium Aspartate, Zinc Gluconate, Tocopherol, Copper Gluconate, Glycine Soja (Soybean) Oil.']</t>
  </si>
  <si>
    <t>['Vegan', 'Liquid Formula', 'Clean at Sephora', 'Long-wearing', 'Fragrance Free', 'Cruelty-Free']</t>
  </si>
  <si>
    <t>P481819</t>
  </si>
  <si>
    <t>LASHROCKET MASCARA with Lash Enhancing Peptides</t>
  </si>
  <si>
    <t>0.38 oz</t>
  </si>
  <si>
    <t>['Aqua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</si>
  <si>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['Vegan', 'Volumizing', 'Clean at Sephora', 'Matte Finish', 'Lengthening', 'Cruelty-Free']</t>
  </si>
  <si>
    <t>P502970</t>
  </si>
  <si>
    <t>Best of Freck Holiday Set</t>
  </si>
  <si>
    <t>['The Original Freckle:', 'Water/ Aqua/ Eau, Rosa Centifolia Flower Water, Glycerin, Sodium Hydroxide, Tetrasodium EDTA, Sodium Chloride, Polyacrylic Acid, Acrylic Acid, Ethyl Acetate/Cyclohexane, Sodium Dehydroacetate, Potassium Sorbate. MAY CONTAIN/PEUT CONTENIR: Blue 1 (CI 42090), Red 40 (CI 16035), Yellow 5 (CI 19140).', 'LASHROCKET MASCARA with Lash Enhancing Peptides:', 'Aqua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</si>
  <si>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P481088</t>
  </si>
  <si>
    <t>Lashrocket Liquid Liner with Lash Enhancing Peptides</t>
  </si>
  <si>
    <t>.15 oz/ 4.5 mL</t>
  </si>
  <si>
    <t>['Water/Aqua/Eau, Butylene Glycol, Styrene/Acrylates Copolymer, Glycerin, 1,2-Hexanediol, Caprylyl Glycol, Hydroxyacetophenone, Acacia Senegal Gum, Xanthan Gum, Panthenol, Sodium Dehydroacetate, Sodium Phytate, Dextran, Biotinoyl Tripeptide-1, Acetyl Tetrapeptide-3, Trifolium Pratense (Clover) Flower Extract, Iron Oxides (CI 77499).']</t>
  </si>
  <si>
    <t>['Vegan', 'Clean at Sephora', 'Matte Finish', 'Long-wearing', 'Lengthening', 'Cruelty-Free']</t>
  </si>
  <si>
    <t>P504894</t>
  </si>
  <si>
    <t>RICH BITCH Hydrating Face Primer Serum</t>
  </si>
  <si>
    <t>['Aqua (Water, Eau), Cetyl Ethylhexanoate, Glycerin, Propanediol, Cocos Nucifera (Coconut) Oil, Squalane, Butylene Glycol, Camellia Japonica Seed Oil, Methyl Trimethicone, Limnanthes Alba (Meadowfoam) Seed Oil, 1,2-Hexanediol, Cetyl Phosphate, Opuntia Ficus-Indica Seed Oil, Dioscorea Japonica Root Extract, Arginine, Sodium Hyaluronate, Oryza Sativa (Rice) Bran Extract, Helianthus Annuus (Sunflower) Extract, Rosemary Officinalis (Rosemary) Leaf Extract, Tocopherol, Cetyl Alcohol, Caprylyl Glycol, Parfum (Fragrance), Sodium Polyacrylate, Xanthan Gum, Sodium Phytate, Benzyl Salicylate, Hexyl Cinnamal, Limonene, Alpha-Isomethyl Ionone, Geraniol.']</t>
  </si>
  <si>
    <t>['Vegan', 'Good for: Dullness/Uneven Texture', 'Hydrating', 'Clean at Sephora', 'Without Parabens', 'Cruelty-Free']</t>
  </si>
  <si>
    <t>P7880</t>
  </si>
  <si>
    <t>Soy Hydrating Gentle Face Cleanser</t>
  </si>
  <si>
    <t>fresh</t>
  </si>
  <si>
    <t>['Aqua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</si>
  <si>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['Clean at Sephora', 'Best for Dry, Combo, Normal Skin', 'Hydrating', 'Good for: Dryness', 'Good for: Dullness/Uneven Texture', 'Without Parabens']</t>
  </si>
  <si>
    <t>P302103</t>
  </si>
  <si>
    <t>Sugar Advanced Lip Balm Intense Hydration Treatment</t>
  </si>
  <si>
    <t>.15 oz / 4.3 g</t>
  </si>
  <si>
    <t>['Cera Alba (Beeswax), Simmondsia Chinensis (Jojoba) Seed Oil, C10-18 Triglycerides, Ricinus Communis (Castor) Seed Oil, Hydrogenated Olive Oil Decyl Esters, Vitis Vinifera (Grape) Seed Oil, Parfum (Fragrance), Crithmum Maritimum Extract, Prunus Domestica Seed Oil, Limnanthes Alba (Meadowfoam) Seed Oil, Ribes Nigrum (Black Currant) Seed Oil, Cera Carnauba (Copernicia Cerifera (Carnauba) Wax), Hydrogenated Vegetable Oil, Tocopherol, Tocopheryl Acetate, Caprylic/Capric Triglyceride, Sodium Hyaluronate, Triolein, Sucrose Tetrastearate Triacetate, Ammonium Glycyrrhizate, Glyceryl Dioleate, Ascorbyl Tetraisopalmitate, Ascorbyl Palmitate, Ethyl Vanillin, Limonene, Citral, Benzyl Alcohol, Linalool, Geraniol.']</t>
  </si>
  <si>
    <t>['Hyaluronic Acid', 'Clean at Sephora', 'Hydrating', 'Good for: Dryness']</t>
  </si>
  <si>
    <t>P12336</t>
  </si>
  <si>
    <t>Rose Face Mask</t>
  </si>
  <si>
    <t>['Water,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Caprylic/Capric Triglyceride, Glyceryl Acrylate/Acrylic Acid Copolymer, Sodium Hyaluronate, Caramel, Maltodextrin, Citric Acid, Sodium Benzoate, Potassium Sorbate, Phenoxyethanol, Citronellol, Geraniol.']</t>
  </si>
  <si>
    <t>['Hyaluronic Acid', 'Clean at Sephora', 'Good for: Dryness', 'Without Parabens', 'Best for Dry, Combo, Normal Skin']</t>
  </si>
  <si>
    <t>P421243</t>
  </si>
  <si>
    <t>Sugar Hydrating Lip Balm</t>
  </si>
  <si>
    <t>0.21 oz/ 6g</t>
  </si>
  <si>
    <t>Watermelon</t>
  </si>
  <si>
    <t>a sheer juicy watermelon flavor</t>
  </si>
  <si>
    <t>['Isononyl Isononanoate, C10-30 Cholesterol/Lanosterol Esters,', 'Bis-Diglyceryl Polyacyladipate-2, Cera Microcristallina (Microcrystalline Wax),', 'Polybutene, Ethylene/Propylene/Styrene Copolymer, Glyceryl Behenate/Eicosadio-', 'ate, Prunus Armeniaca (Apricot) Kernel Oil, Butylene/Ethylene/Styrene Copoly-', 'mer, Fragrance, Ribes Nigrum (Black Currant) Seed Oil, Vitis Vinifera', '(Grape) Seed Oil, Mel Extract (Honey Extract), Sucrose Tetrastearate Triacetate,', 'Caramel, Tocopherol, Ascorbyl Palmitate, Silica Silylate, BHT, Ammonium Gly-', 'cyrrhizate, Polyglyceryl-2 Triisostearate, Vanillin, Aqua (Water), CI 77492 (Iron', 'Oxides), CI 77491 (Iron Oxides), Trimethylolpropane Triisostearate, CI 77499', '(Iron Oxides), Propyl Gallate, Phenoxyethanol, Limonene, Linalool, Citral,', 'Benzyl Alcohol.']</t>
  </si>
  <si>
    <t>P500633</t>
  </si>
  <si>
    <t>Tea Elixir Niacinamide &amp; Hyaluronic Acid Anti-Aging Serum</t>
  </si>
  <si>
    <t>['Aqua (Water), Glycerin, Simmondsia Chinensis (Jojoba) Seed Oil, Helianthus Annuus (Sunflower) Seed Oil, Isostearyl Alcohol, Propanediol, 1,2-Hexanediol, Niacinamide, Pentylene Glycol, Butylene Glycol Cocoate, Cellulose, Macrocystis Pyrifera (Kelp) Extract, Camellia Sinensis Leaf Extract, Argania Spinosa Kernel Oil, Hyaluronic Acid, Ceramide Np, Tocopheryl Acetate, Tocopherol, Maltodextrin, Acrylates/C10-30 Alkyl Acrylate Crosspolymer, Parfum (Fragrance), Ethylcellulose, Xanthan Gum, Sodium Hyaluronate, Sodium Hydroxide, Adenosine, Biosaccharide Gum-1, Phytosphingosine, Hydrogenated Lecithin, Chlorphenesin, Potassium Sorbate, Sodium Benzoate, Limonene, Linalool, Citronellol, Geraniol.']</t>
  </si>
  <si>
    <t>['Hyaluronic Acid', 'Clean at Sephora', 'Good for: Anti-Aging', 'Good for: Dryness', 'Niacinamide']</t>
  </si>
  <si>
    <t>P471237</t>
  </si>
  <si>
    <t>Rose &amp; Hyaluronic Acid Deep Hydration Moisturizer</t>
  </si>
  <si>
    <t>['Aqua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t>
  </si>
  <si>
    <t>['Good for: Dullness/Uneven Texture', 'Hyaluronic Acid', 'Clean at Sephora', 'Good for: Dryness', 'Without Parabens', 'Best for Dry, Combo, Normal Skin']</t>
  </si>
  <si>
    <t>P274001</t>
  </si>
  <si>
    <t>Sugar Lip Polish Exfoliator</t>
  </si>
  <si>
    <t>10 g</t>
  </si>
  <si>
    <t>['Sucrose, Simmondsia Chinensis (Jojoba) Seed Oil, Isononyl Isononanoate, Hydrogenated Castor Oil, Molasses, Ethylene/Propylene/Styrene Copolymer, Parfum (Fragrance), Silica, Butyrospermum Parkii (Shea Butter), Limnanthes Alba (Meadowfoam) Seed Oil, Vitis Vinifera (Grape) Seed Oil, Tocopheryl Acetate, Butylene/Ethylene/Styrene Copolymer, BHT, Citric Acid, Phenoxyethanol, Limonene, Citral, Benzyl Alcohol.']</t>
  </si>
  <si>
    <t>['Clean at Sephora', 'Good for: Dryness', 'Good for: Dullness/Uneven Texture', 'Without Parabens', 'Without Phthalates']</t>
  </si>
  <si>
    <t>P440312</t>
  </si>
  <si>
    <t>Lotus Anti-Aging Night Moisturizer</t>
  </si>
  <si>
    <t>['Aqua (Water),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Parfum (Fragrance), Sodium Hydroxide, T-Butyl Alcohol, Sodium Metabisulfite, BHT, Tetrasodium EDTA, Ethylhexylglycerin, Potassium Sorbate, Sodium Benzoate, Phenoxyethanol, Limonene, Benzyl Salicylate, Citral.']</t>
  </si>
  <si>
    <t>['Clean at Sephora', 'Hydrating', 'Good for: Anti-Aging', 'Without Parabens', 'Best for Dry, Combo, Normal Skin']</t>
  </si>
  <si>
    <t>P503936</t>
  </si>
  <si>
    <t>Black Tea Anti-Aging Moisturizer with Retinol-Alternative BT Matrix</t>
  </si>
  <si>
    <t>['Aqua (Water), Glycerin, Pentylene Glycol, Cocoglycerides, Squalane, Glyceryl Stearate Citrate, Hydrogenated Coco-glycerides, Jojoba Esters, Propanediol, Polyglycerin-3, Camellia Sinensis Leaf Extract, Nephelium Lappaceum Leaf Extract, Alpinia Speciosa Leaf Extract, Tocopherol, Tocopheryl Acetate, Ceramide NP, Carbomer, Adenosine, Hydroxyacetophenone, Chlorphenesin, Sodium Hydroxide, Sodium Polyacrylate, Maltodextrin, Parfum (Fragrance), Linalool, Citronellol, Geraniol.']</t>
  </si>
  <si>
    <t>['Cream Formula', 'Good for: Dullness/Uneven Texture', 'Good for: Loss of firmness', 'Clean at Sephora', 'Best for Oily, Combo, Normal Skin', 'Best for Dry, Combo, Normal Skin']</t>
  </si>
  <si>
    <t>P417936</t>
  </si>
  <si>
    <t>Rose &amp; Hyaluronic Acid Deep Hydration Toner</t>
  </si>
  <si>
    <t>['Water, Glycerin, Butylene Glycol, Rosa Centifolia Flower, Rosa Damascena Flower Water, Rosa Multiflora Fruit Extract, Angelica Keiskei Extract, Rosa Damascena Flower Oil, Sodium Hyaluronate, PEG-150, PPG-26-Buteth-26, PEG-40 Hydrogenated Castor Oil, Sodium Citrate, Xanthan Gum, Citric Acid, BHT, Parfum (Fragrance), Phenoxyethanol, Citronellol, Geraniol.']</t>
  </si>
  <si>
    <t>['Hyaluronic Acid', 'Community Favorite', 'Clean at Sephora', 'Hydrating', 'Without Parabens', 'Best for Dry, Combo, Normal Skin']</t>
  </si>
  <si>
    <t>P445827</t>
  </si>
  <si>
    <t>Sugar Strawberry Exfoliating Face Wash</t>
  </si>
  <si>
    <t>['Glycerin, Sucrose, Butylene Glycol, Fragaria Vesca (Strawberry) Fruit Extract, PEG-6 Caprylic/Capric Glycerides, Ribes Nigrum (Black Currant) Fruit Extract, Zea Mays (Corn) Starch, Vitis Vinifera (Grape) Seed Oil, Fragaria Ananassa (Strawberry) Fruit Juice, Sapindus Mukorossi Peel Extract, Tocopherol, Parfum (Fragrance), Water, Carbomer, Sodium Hydroxide, BHT, Potassium Sorbate, Phenoxyethanol, Limonene, Citral, Benzyl Alcohol, Linalool.']</t>
  </si>
  <si>
    <t>['Clean at Sephora', 'Best for Oily, Combo, Normal Skin', 'Good for: Dullness/Uneven Texture', 'Good for: Pores', 'Without Parabens', 'Without Sulfates SLS &amp; SLES']</t>
  </si>
  <si>
    <t>P442858</t>
  </si>
  <si>
    <t>Rose Deep Hydration Sleeping Mask</t>
  </si>
  <si>
    <t>['Gel Essence:', 'Aqua (Water), Rosa Damascena Flower Water, Glycerin, Pentylene Glycol, Polyglyceryl-10 Laurate, Rosa Damascena Flower Extract, Rosa Damascena Flower Oil, Cucumis Sativus (Cucumber) Fruit Extract, Sodium Hyaluronate, Carbomer, Sodium Hydroxide, Menthoxypropanediol, Citric Acid, Caramel, 1,2-hexanediol, Caprylyl Glycol, Chlorphenesin, Sodium Benzoate, Potassium Sorbate, Citronellol, Geraniol.', 'Water Cream Mask:', 'Aqua (Water), Glycerin, Dicaprylyl Carbonate, Propanediol, Ammonium Acryloyldimethyltaurate/Vp Copolymer, Dimethicone, Rosa Damascena Flower Oil, Cucumis Sativus (Cucumber) Fruit Extract, Tocopheryl Acetate, Tocopherol, Dimethicone/Vinyl Dimethicone Crosspolymer, Caprylyl Glycol, Hydroxyethyl Acrylate/Sodium Acryloyldimethyl Taurate Copolymer, Squalane, Butylene Glycol, Pentylene Glycol, Hydroxylated Lecithin, Trehalose, Urea, Polysorbate 60, Algin, Serine, Caramel, Betaine, Inositol, Taurine, Sorbitan Isostearate, Acacia Senegal Gum, Glyceryl Polyacrylate, Pullulan, Sodium Hyaluronate, Disodium Phosphate, Potassium Phosphate, Chlorphenesin, Citronellol, Geraniol.']</t>
  </si>
  <si>
    <t>['Hyaluronic Acid', 'Good for: Dullness/Uneven Texture', 'Clean at Sephora', 'Hydrating', 'Good for: Dryness', 'Without Parabens']</t>
  </si>
  <si>
    <t>P425894</t>
  </si>
  <si>
    <t>Mini Soy pH-Balanced Hydrating Face Wash</t>
  </si>
  <si>
    <t>['Good for: Dullness/Uneven Texture', 'Clean at Sephora', 'Hydrating', 'Good for: Dryness', 'Without Parabens', 'Best for Dry, Combo, Normal Skin']</t>
  </si>
  <si>
    <t>P500777</t>
  </si>
  <si>
    <t>Sugar Lip Balm Hydrating Treatment</t>
  </si>
  <si>
    <t>Rose</t>
  </si>
  <si>
    <t>a rosy pink</t>
  </si>
  <si>
    <t>['Ricinus Communis (Castor) Seed Oil, Simmondsia Chinensis (Jojoba) Seed Oil, Cera Alba (Beeswax), Vitis Vinifera (Grape) Seed Oil, Helianthus Annuus (Sunflower) Seed Wax, Hydroxystearic Acid, Parfum (Fragrance), Oryza Sativa (Rice) Bran Wax, Persea Gratissima (Avocado) Oil, Limnanthes Alba (Meadowfoam) Seed Oil, Sucrose Tetrastearate Triacetate, Vaccinium Macrocarpon (Cranberry) Seed Oil, Citrus Limon (Lemon) Peel Oil, Helianthus Annuus (Sunflower) Seed Oil, Ribes Nigrum (Black Currant) Seed Oil, Rosmarinus Officinalis (Rosemary) Leaf Extract, Tocopherol, Ascorbyl Palmitate, Ascorbyl Tetraisopalmitate , Synthetic Fluorphlogopite, Ammonium Glycyrrhizate, Ethyl Vanillin, Pentaerythrityl Tetra-Di-T-Butyl Hydroxyhydrocinnamate, Limonene, Citral, Linalool, Benzyl Alcohol, Geraniol.']</t>
  </si>
  <si>
    <t>['Clean at Sephora', 'Hydrating', 'Without Phthalates', 'Without Parabens']</t>
  </si>
  <si>
    <t>P479841</t>
  </si>
  <si>
    <t>Floral Recovery Overnight Mask with Squalane</t>
  </si>
  <si>
    <t>['Aqua (Water), Glycerin, Squalane, Camellia Oleifera Seed Oil, Cetearyl Alcohol, Propanediol, 1,2-Hexanediol, Ascorbyl Glucoside, Passi ora Edulis Seed Oil, Centaurea Cyanus Flower Water, Prunus Cerasus (Bitter Cherry) Flower Extract, Paeonia Suffruticosa Root Extract, Tocopheryl Acetate, Tocopherol, Hydrogenated Coco- Glycerides, Cetearyl Glucoside, Cetyl Alcohol, Stearyl Alcohol, Sodium Stearoyl Glutamate, Betaine, Sodium Hydroxide, Acrylates/C10-30 Alkyl Acrylate Crosspolymer, Polyacrylate Crosspolymer-6, Butylene Glycol, Parfum (Fragrance), Sodium Hyaluronate, Glucose, Chlorphenesin, Sodium Benzoate, Potassium Sorbate.']</t>
  </si>
  <si>
    <t>['Good for: Dullness/Uneven Texture', 'Vitamin C', 'Clean at Sephora', 'Good for: Dryness', 'Without Parabens']</t>
  </si>
  <si>
    <t>P12295</t>
  </si>
  <si>
    <t>Sugar Face Polish Exfoliator</t>
  </si>
  <si>
    <t>4.4 oz/ 125 g</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</si>
  <si>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</si>
  <si>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['Clean at Sephora', 'Good for: Pores']</t>
  </si>
  <si>
    <t>P454378</t>
  </si>
  <si>
    <t>Lotus Anti- Aging Daily Moisturizer</t>
  </si>
  <si>
    <t>['Aqua (Water), Glycerin, Propylene Glycol Dicaprylate/Dicaprate, Pentylene Glycol, Cetearyl Alcohol, Caprylic/Capric Triglyceride, Cetearyl Isononanoate, Betaine, Steareth-21, Nelumbo Nucifera Extract, Citrus Limon (Lemon) Peel Oil, Cucumis Sativus (Cucumber) Fruit Extract, Averrhoa Carambola Leaf Extract, Tocopherol, Silica, Behenyl Alcohol, Cetearyl Glucoside, Sorbitol, Dimethicone, Sodium PCA, Carbomer, Caprylyl Glycol, Butylene Glycol, Tromethamine, Cetyl Alcohol, Stearyl Alcohol, Sodium Hyaluronate, Xanthan Gum, Lauroyl Lysine, Adenosine, Glucose, Tetrasodium EDTA, Sodium Metabisulfite, Potassium Sorbate, Sodium Benzoate, Phenoxyethanol, Limonene, Citral.']</t>
  </si>
  <si>
    <t>['Hyaluronic Acid', 'Good for: Dullness/Uneven Texture', 'Clean at Sephora', 'Good for: Anti-Aging', 'Without Parabens', 'Best for Dry, Combo, Normal Skin']</t>
  </si>
  <si>
    <t>P457005</t>
  </si>
  <si>
    <t>Rose &amp; Squalane Deep Hydration Oil-Infused Serum</t>
  </si>
  <si>
    <t>100 mL</t>
  </si>
  <si>
    <t>['Aqua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t>
  </si>
  <si>
    <t>['Clean at Sephora', 'Best for Dry, Combo, Normal Skin', 'Good for: Dryness', 'Hydrating', 'Without Parabens']</t>
  </si>
  <si>
    <t>P39970</t>
  </si>
  <si>
    <t>Rose Floral Toner</t>
  </si>
  <si>
    <t>['Water, Glycerin, Pentylene Glycol, Rosa Damascena Flower Water, Anthemis Nobilis Flower Oil, Sodium Citrate, Citric', 'Acid, Citronellol, Geraniol, Pheno Xyethano.']</t>
  </si>
  <si>
    <t>P217513</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</si>
  <si>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</si>
  <si>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</si>
  <si>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P7844</t>
  </si>
  <si>
    <t>Brown Sugar Body Polish Exfoliator</t>
  </si>
  <si>
    <t>14.1 oz/ 400 g</t>
  </si>
  <si>
    <t>['Sucrose, Prunus Amygdalus Dulcis (Sweet Almond)Oil, Prunus Armeniaca (Apricot) Kernel Oil, Simmondsia Chinensis(Jojoba) Seed Oil, Oenothera Biennis (Evening Primrose) Oil, CitrusLimon (Lemon) Peel Oil, Passiflora Incarnata Seed Oil, Citrus Grandis(Grapefruit) Peel Oil, Helianthus Annuus (Sunflower) Seed Oil, LitseaCubeba Fruit Oil, Citrus Aurantium Bergamia (Bergamot) Fruit Oil,Citrus Aurantium Dulcis (Orange) Oil, Cymbopogon SchoenanthusOil, Panax Ginseng Root Extract, Tocopherol, Limonene, Citral,Linalool, BHT, Triethyl Citrate.']</t>
  </si>
  <si>
    <t>P454396</t>
  </si>
  <si>
    <t>Lotus Youth Preserve Eye Cream</t>
  </si>
  <si>
    <t>['Aqua (Water), Glycerin, Isostearyl Isostearate, Propanediol, Squalane, Cetyl Alcohol, Potassium Cetyl Phosphate, Pentylene Glycol, C10-18 Triglycerides, Boron Nitride, Glyceryl Stearate, Polyglycerin-3, Nelumbo Nucifera Extract, Aesculus Hippocastanum (Horse Chestnut) Extract, Citrus Limon (Lemon) Peel Oil, Cucumis Sativus (Cucumber) Fruit Extract, Tocopherol, Fructose, Ethylene/Acrylic Acid Copolymer, Bis-Diglyceryl Polyacyladipate-2, Behenyl Alcohol, Dimethicone, Carbomer, Sodium Polyacrylate, Xanthan Gum, Sodium Citrate, Caprylic/Capric Triglyceride, Sodium Hyaluronate, Citric Acid, Sodium Hydroxide, Adenosine, Biosaccharide Gum-2, Sodium Metabisulfite, Poloxamer 338, Silica, Tetrasodium EDTA, Chlorphenesin, Potassium Sorbate, Sodium Benzoate, Limonene, Citral.']</t>
  </si>
  <si>
    <t>['Clean at Sephora', 'Best for Dry, Combo, Normal Skin', 'Good for: Anti-Aging', 'Hyaluronic Acid', 'Without Parabens', 'Without Sulfates SLS &amp; SLES']</t>
  </si>
  <si>
    <t>P466122</t>
  </si>
  <si>
    <t>Kombucha 2-in-1 No-Rinse Cleanser &amp; Prebiotic Treatment</t>
  </si>
  <si>
    <t>['Aqua (Water), Propanediol, Glycerin, Pentylene Glycol, 1,2-Hexanediol, Saccharomyces/Xylinum/Black Tea Ferment, Sapindus Mukorossi Peel Extract, Decyl Glucoside, Inulin, PEG-40 Hydrogenated Castor Oil, Sodium Citrate, Citric Acid, Fructose, Parfum (Fragrance), Sodium Benzoate, Sodium Metabisulfite, Potassium Sorbate.']</t>
  </si>
  <si>
    <t>P457517</t>
  </si>
  <si>
    <t>Rose Petal-Soft Deep Hydration Lip Balm</t>
  </si>
  <si>
    <t>0.3 oz/ 10g</t>
  </si>
  <si>
    <t>['Isononyl Isononanoate, C10-30 Cholesterol/Lanosterol Esters, Bis-Diglyceryl Poly-acyladipate-2, Cera Microcristallina (Microcrystalline Wax), Polybutene, Ethylene/Propylene/Styrene Co-polymer, Glyceryl Behenate/Eicosadioate, Prunus Armeniaca (Apricot) Kernel Oil, Butylene/Ethylene/Styrene Copolymer, Ribes Nigrum (Black Currant) Seed Oil, Vitis Vinifera (Grape) Seed Oil, Rosa Damascena Extract, Rosa Damascena Flower Oil, Tocopherol, Ascorbyl Palmitate, Silica Silylate, Benzo-triazolyl Dodecyl p-Cresol, Parfum (Fragrance), Pentaerythrityl Tetra-Di-t-Butyl Hydroxyhydrocinna-mate, CI 77891 (Titanium Dioxide), BHT, Polyglyceryl-2 Triisostearate, Aqua (Water), Trimethylolpropane Triisostearate, CI 15850 (Red 7), CI 15985 (Yellow 6 Lake), Propyl Gallate, Citronellol, Geraniol, Limonene.']</t>
  </si>
  <si>
    <t>P384778</t>
  </si>
  <si>
    <t>Black Tea Firming and De-Puffing Eye Cream</t>
  </si>
  <si>
    <t>['Water, Glycerin, Butylene Glycol, Squalane, Propylene Glycol Dicaprylate/Dicaprate, Caprylic/Capric Triglyceride, Methyl Methacrylate Crosspolymer, Pentylene Glycol, Steareth-21, Cetyl Alcohol, Stearyl Alcohol, C10-18 Triglycerides, Limnanthes Alba (Meadowfoam) Seed Oil, Saccharomyces Ferment Filtrate, Camellia Sinensis Leaf Extract, Avena Sativa (Oat) Kernel Extract, Morinda Citrifolia Fruit Juice, Saccharomyces Cerevisiae Extract, Litchi Chinensis Seed Extract, Rubus Fruticosus (Blackberry) Leaf Extract, Tocopheryl Acetate, Ascorbyl Tetraisopalmitate, Tocopherol, Biotin, Glyceryl Hydroxystearate, Steareth-2, Stearalkonium Hectorite, Sodium Polyacrylate, Fragrance, Dimethicone, Silica, Propylene Carbonate, Acrylates/C10-30 Alkyl Acrylate Crosspolymer, Sodium Hyaluronate, Maltodextrin, Tromethamine, Adenosine, CI 77891 (Titanium Dioxide), Biosaccharide Gum-2, Caramel, Hydroxyethylcellulose, Algin, BHT, Sodium Citrate, Tin Oxide, Acacia Senegal Gum, Citric Acid, Ethylhexylglycerin, Potassium Sorbate, Serine, Phenoxyethanol, Linalool.']</t>
  </si>
  <si>
    <t>['Clean at Sephora', 'Best for Dry, Combo, Normal Skin', 'Good for: Dark Circles', 'Hyaluronic Acid', 'Without Parabens', 'Without Sulfates SLS &amp; SLES']</t>
  </si>
  <si>
    <t>P474832</t>
  </si>
  <si>
    <t>Sugar Recovery Lip Mask Advanced Therapy</t>
  </si>
  <si>
    <t>['Isononyl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t>
  </si>
  <si>
    <t>['Hyaluronic Acid', 'Hydrating', 'Clean at Sephora', 'Good for: Dryness', 'Without Parabens']</t>
  </si>
  <si>
    <t>P442003</t>
  </si>
  <si>
    <t>Sugar Mint Rush Freshening Lip Treatment</t>
  </si>
  <si>
    <t>['Cera Alba (Beeswax), Simmondsia Chinensis (Jojoba) Seed Oil, Ricinus Communis (Castor) Seed Oil, C10-18 Triglycerides, Hydrogenated Olive Oil Decyl Esters, Vitis Vinifera (Grape) Seed Oil, Menthyl PCA, Persea Gratissima (Avocado) Oil, Cera Carnauba (Copernicia Cerifera (Carnauba) Wax), Limnanthes Alba (Meadowfoam) Seed Oil, Mentha Piperita (Peppermint) Oil, Ribes Nigrum (Black Currant) Seed Oil, Butyrospermum Parkii (Shea) Butter, Candelilla Cera (Euphorbia Cerifera (Candelilla) Wax), Tocopherol, Parfum (Fragrance), Sodium Starch Octenylsuccinate, Ammonium Glycyrrhizate, Menthol, Sucrose Tetrastearate Triacetate, Ascorbyl Tetraisopalmitate, Polyglyceryl-3 Polyricinoleate, Ascorbyl Palmitate, Propyl Gallate, Limonene, Linalool, Benzyl Salicylate, Citral [+/- CI 19140 (Yellow 5 Lake), CI 42090 (Blue 1 Lake)].']</t>
  </si>
  <si>
    <t>['Clean at Sephora', 'Hydrating', 'Good for: Dryness']</t>
  </si>
  <si>
    <t>P426080</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</si>
  <si>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</si>
  <si>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</si>
  <si>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P391799</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</si>
  <si>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</si>
  <si>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</si>
  <si>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['Hyaluronic Acid', 'Good for: Loss of firmness', 'Clean at Sephora', 'Without Parabens', 'Best for Dry, Combo, Normal Skin', 'Without Sulfates SLS &amp; SLES']</t>
  </si>
  <si>
    <t>P420158</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</si>
  <si>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</si>
  <si>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</si>
  <si>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P436353</t>
  </si>
  <si>
    <t>Mini Rose &amp; Hyaluronic Acid Deep Hydration Toner</t>
  </si>
  <si>
    <t>P12857</t>
  </si>
  <si>
    <t>Rice Sake Bath</t>
  </si>
  <si>
    <t>13.5 oz/ 400 mL</t>
  </si>
  <si>
    <t>['Aqua (Water), Glucose, Rice Ferment Filtrate (Sake), PEG-40 Hydrogenated Castor Oil, Hydrolyzed Corn Starch, Cocamidopropyl Betaine, PEG-120 Methyl Glucose Dioleate, PEG-7 Glyceryl Cocoate, Sodium Chloride, Parfum (Fragrance), Zingiber Officinale (Ginger) Water, Passiflora Incarnata Seed Oil, Prunus Armeniaca (Apricot) Kernel Oil, Sesamum Indicum (Sesame) Seed Oil, Prunus Persica (Peach) Fruit Extract, Melissa Officinalis Leaf Extract, Coconut Acid, Butylene Glycol, Glycerin, Disodium EDTA, Caramel, BHT, Phenoxyethanol, Sodium Benzoate, Limonene, Benzyl Salicylate.']</t>
  </si>
  <si>
    <t>Bath Soaks &amp; Bubble Bath</t>
  </si>
  <si>
    <t>P213013</t>
  </si>
  <si>
    <t>Sugar Lemon Body Lotion</t>
  </si>
  <si>
    <t>['Aqua (Water), Hexyldecanol, Hexyldecyl Laurate, Butylene Glycol, Polysorbate 60, Sorbitan Stearate, Cetyl Alcohol, Butyrospermum Parkii (Shea) Butter, Mangifera Indica (Mango) Seed Oil, Litchi Chinensis Seed Extract, Sucrose, Tocopheryl Acetate, Ascorbic Acid, Parfum (Fragrance), Caprylyl Glycol, Carbomer, Hexylene Glycol, Allantoin, Tetrasodium EDTA, Sodium Hydroxide, Peg-40 Castor Oil, Phenoxyethanol, Limonene, Linalool, Citral, Citronellol, Geraniol.']</t>
  </si>
  <si>
    <t>P7827</t>
  </si>
  <si>
    <t>Sugar Lychee Body Lotion</t>
  </si>
  <si>
    <t>['Aqua (Water), Hexyldecanol, Hexyldecyl Laurate, Butylene Glycol, Polysorbate 60, Sorbitan Stearate, Cetyl Alcohol, Butyrospermum Parkii (Shea Butter), Mangifera Indica (Mango) Seed Oil, Litchi Chinensis Seed Extract, Sucrose, Tocopheryl Acetate, Ascorbic Acid, Tocopherol, Caprylyl Glycol, Parfum (Fragrance), Carbomer, Hexylene Glycol, Allantoin, Tetrasodium EDTA, Sodium Hydroxide, PEG-40 Castor Oil, BHT, Citric Acid, Phenoxyethanol, Limonene, Benzyl Salicylate, Hydroxycitronellal, Citral, Citronellol, Benzyl Alcohol, Geraniol, Coumarin.']</t>
  </si>
  <si>
    <t>P448192</t>
  </si>
  <si>
    <t>Mini Sugar Strawberry Exfoliating Face Wash</t>
  </si>
  <si>
    <t>P500400</t>
  </si>
  <si>
    <t>Milk Body Cleanser</t>
  </si>
  <si>
    <t>8.7 oz / 260 mL</t>
  </si>
  <si>
    <t>['Aqua (Water), Disodium Cocoyl Glutamate, Coco-Betaine, Glycerin, Sodium Cocoyl Isethionate, Citric Acid, Decyl Glucoside, Sodium Citrate, Cetearyl Alcohol, Butyrospermum Parkii (Shea) Butter, Olea Europaea (Olive) Fruit Oil, Centella Asiatica Extract, Linum Usitatissimum (Linseed) Seed Extract, Linum Usitatissimum (Linseed) Seed Oil, Hydrolyzed Rice Bran Protein, Tocopherol, Parfum (Fragrance), Sodium Chloride, Xanthan Gum, Carrageenan, Caprylyl Glycol, Coconut Acid, Guar Hydroxypropyltrimonium Chloride, Niacinamide, Sodium Hyaluronate, Pentaerythrityl Tetra-Di-T-Butyl Hydroxyhydrocinnamate, Potassium Sorbate, Sodium Benzoate, Sorbic Acid.']</t>
  </si>
  <si>
    <t>['Hyaluronic Acid', 'Clean at Sephora', 'Hydrating', 'Good for: Dryness', 'Niacinamide']</t>
  </si>
  <si>
    <t>P500398</t>
  </si>
  <si>
    <t>Milk Body Lotion</t>
  </si>
  <si>
    <t>['Aqua (Water), Squalane, Glycerin, Helianthus Annuus (Sunflower) Seed Oil, Persea Gratissima (Avocado) Oil, Isostearyl Alcohol, Pentylene Glycol, Butylene Glycol Cocoate, 1,2-Hexanediol, Olea Europaea (Olive) Fruit Oil, Centella Asiatica Extract, Linum Usitatissimum (Linseed) Seed Extract , Hydrolyzed Rice Bran Protein, Linum Usitatissimum (Linseed) Seed Oil, Tocopherol, Sodium Polyacrylate, Ethylcellulose, Niacinamide, Sodium Hyaluronate, Parfum (Fragrance), Xanthan Gum, Sodium Dilauramidoglutamide Lysine, Pentaerythrityl Tetra-Di-T-Butyl Hydroxyhydrocinnamate, Chlorphenesin, Sodium Benzoate, Sorbic Acid.']</t>
  </si>
  <si>
    <t>['Good for: Dullness/Uneven Texture', 'Hyaluronic Acid', 'Clean at Sephora', 'Hydrating', 'Good for: Dryness', 'Niacinamide']</t>
  </si>
  <si>
    <t>P449158</t>
  </si>
  <si>
    <t>Mini Lotus Anti-Aging Night Moisturizer</t>
  </si>
  <si>
    <t>['Water,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Fragrance, Sodium Hydroxide, T-Butyl Alcohol, Sodium Metabisulfite, BHT, Tetrasodium EDTA, Ethylhexylglycerin, Potassium Sorbate, Sodium Benzoate, Phenoxyethanol, Limonene, Benzyl Salicylate, Citral.']</t>
  </si>
  <si>
    <t>P481703</t>
  </si>
  <si>
    <t>Black Tea Corset Cream Firming Moisturizer</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</si>
  <si>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</si>
  <si>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['Good for: Loss of firmness', 'Clean at Sephora', 'Good for: Dryness', 'Without Parabens']</t>
  </si>
  <si>
    <t>P259801</t>
  </si>
  <si>
    <t>Citron de Vigne Body Lotion</t>
  </si>
  <si>
    <t>P450211</t>
  </si>
  <si>
    <t>Mini Vitamin Nectar Glow Juice Antioxidant Face Serum</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</si>
  <si>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</si>
  <si>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P403748</t>
  </si>
  <si>
    <t>Black Tea Corset Firming Serum</t>
  </si>
  <si>
    <t>['Aqua (Water), Glycerin, Butylene Glycol, Pentylene Glycol, Methyl Gluceth-20, Peg-150, Peg-6 Caprylic/Capric Glycerides, Acacia Senegal Gum, Peg-40 Hydrogenated Castor Oil, Saccharomyces/Xylinum/Black Tea Ferment, Rubus Fruticosus (Blackberry) Leaf Extract, Lonicera Japonica (Honeysuckle) Leaf Extract, Litchi Chinensis Seed Extract, Camellia Sinensis Leaf Extract, Tocopheryl Acetate, Acetyl Dipeptide-1 Cetyl Ester, Palmitoyl Tetrapeptide-7, Peg-90, Squalane, Lecithin, Carbomer, Sorbitan Laurate, Sorbitol, Parfum (Fragrance), Sodium Acrylates Copolymer, Rhizobian Gum, Hydrolyzed Jojoba Esters, Maltodextrin, Algin, Sodium Hydroxide, Xanthan Gum, Polyquaternium-51, Adenosine, Hydroxyethylcellulose, Polyvinyl Alcohol, Lactic Acid, Cellulose Gum, Potassium Sorbate, Sodium Benzoate, Phenoxyethanol, Linalool, Citronellol, Geraniol.']</t>
  </si>
  <si>
    <t>['Good for: Dullness/Uneven Texture', 'Good for: Loss of firmness', 'Clean at Sephora', 'Without Parabens']</t>
  </si>
  <si>
    <t>P500406</t>
  </si>
  <si>
    <t>Milk Hydrating Hand Cream</t>
  </si>
  <si>
    <t>['Aqua (Water), Glycerin, Squalane, Butylene Glycol, Pentylene Glycol, Jojoba Esters, Cetearyl Alcohol, Hydrogenated Coco-Glycerides, Octyldodecanol, Olus Oil (Vegetable Oil), Hydroxyethyl Acrylate/Sodium Acryloyldimethyl Taurate Copolymer, Irvingia Gabonensis Kernel Butter, Candelilla Cera (Euphorbia Cerifera (Candelilla) Wax), Olea Europaea (Olive) Fruit Oil, Centella Asiatica Extract, Linum Usitatissimum (Linseed) Seed Extract, Hydrolyzed Rice Bran Protein, Linum Usitatissimum (Linseed) Seed Oil, Cetearyl Glucoside, Behenyl Alcohol, Sodium Stearoyl Glutamate, Caprylyl Glycol, Hydrogenated Vegetable Oil , Niacinamide, Sodium Hyaluronate, Polysorbate 60, Sorbitan Isostearate, Citric Acid, Sodium Citrate, Parfum (Fragrance), Xanthan Gum, Tocopherol, Sodium Hydroxide, Biotin, Glucose, Pentaerythrityl Tetra-Di-T-Butyl Hydroxyhydrocinnamate, Chlorphenesin, Sodium Benzoate, Sorbic Acid.']</t>
  </si>
  <si>
    <t>['Good for: Dullness/Uneven Texture', 'Hyaluronic Acid', 'Clean at Sephora', 'Hydrating', 'Good for: Dryness']</t>
  </si>
  <si>
    <t>P426821</t>
  </si>
  <si>
    <t>Mini Rose Face Mask</t>
  </si>
  <si>
    <t>P426824</t>
  </si>
  <si>
    <t>Mini Sugar Face Polish Exfoliato</t>
  </si>
  <si>
    <t>P454395</t>
  </si>
  <si>
    <t>Mini Lotus Youth Preserve Moisturizer</t>
  </si>
  <si>
    <t>P450210</t>
  </si>
  <si>
    <t>Vitamin Nectar Glow Juice Antioxidant Face Serum</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</si>
  <si>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</si>
  <si>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P454817</t>
  </si>
  <si>
    <t>Hesperides Grapefruit Body Lotion</t>
  </si>
  <si>
    <t>['Aqua (Water), Hexyldecanol, Hexyldecyl Laurate, Butylene Glycol, Polysorbate 60, Sorbitan Stearate, Cetyl Alcohol, Butyrospermum Parkii (Shea Butter), Vaccinium Myrtillus Fruit Extract, Saccharum Officinarum (Sugar Cane) Extract, Citrus Aurantium Dulcis (Orange) Fruit Extract, Citrus Limon (Lemon) Fruit Extract, Acer Saccharum (Sugar Maple) Extract, Tocopheryl Acetate, Ascorbic Acid, Tocopherol, Caprylyl Glycol, Carbomer, Parfum (Fragrance), Hexylene Glycol, Allantoin, Tetrasodium EDTA, Sodium Hydroxide, PEG-40 Castor Oil, BHT, Phenoxyethanol, Limonene, Linalool, Citral.']</t>
  </si>
  <si>
    <t>P439626</t>
  </si>
  <si>
    <t>Black Tea Firming Eye Serum</t>
  </si>
  <si>
    <t>['Water, Glycerin, Butylene Glycol, Pentylene Glycol, Jojoba Oil PEG-150 Esters, Methyl Gluceth-20, PEG-6 Caprylic/Capric Glycerides, Acacia Senegal Gum, PEG-40 Hydrogenated Castor Oil, Lycium Chinense Fruit Extract, Saccharomyces Ferment Filtrate, Camellia Sinensis Leaf Extract, Rubus Fruticosus (Blackberry) Leaf Extract, Litchi Chinensis Seed Extract, Acetyl Tetrapeptide-5, Tocopheryl Acetate, Tocopherol, Polymethylsilsesquioxane, Carbomer, PEG-150, Sorbitol, Sodium Hydroxide, Parfum (Fragrance), Rhizobian Gum, Maltodextrin, Algin, Xanthan Gum, Adenosine, Polyvinyl Alcohol, Cellulose Gum, Citric Acid, Sodium Metabisulfite, Diamond Powder, Sodium Benzoate, Potassium Sorbate, Hydroxyethylcellulose, Sodium Citrate, Biotin, Phenoxyethanol, Linalool, Citronellol, Geraniol.']</t>
  </si>
  <si>
    <t>['Clean at Sephora', 'Good for: Loss of firmness']</t>
  </si>
  <si>
    <t>P472466</t>
  </si>
  <si>
    <t>Mini Rose &amp; Hyaluronic Acid Deep Hydration Moisturizer</t>
  </si>
  <si>
    <t>P388687</t>
  </si>
  <si>
    <t>Fresh Life Body Lotion</t>
  </si>
  <si>
    <t>['Water, Hexyldecanol, Hexyldecyl Laurate, Butylene Glycol, Polysorbate 60, Sorbitan Stearate, Fragrance, Cetyl Alcohol, Butyrospermum Parkii (Shea Butter), Tocopheryl Acetate, Ascorbic Acid, Caprylyl Glycol, Carbomer, Allantoin, Hexylene Glycol, Tetrasodium Edta, Sodium Hydroxide, Peg-40 Castor Oil, BHT, Phenoxyethanol, Limonene, Linalool, Citral.']</t>
  </si>
  <si>
    <t>P193706</t>
  </si>
  <si>
    <t>Freesia Oval Soap</t>
  </si>
  <si>
    <t>8.8 oz/ 250 g</t>
  </si>
  <si>
    <t>['Sodium Palmate, Sodium Palm Kernelate, Aqua (Water), Parfum (Fragrance), Butyrospermum Parkii (Shea Butter) Oil, Tocopherol, Palm Acid, Glycerin, Palm Kernel Acid, Sodium Chloride, Sodium Hydroxide, Tetrasodium EDTA, Tetrasodium Etidronate, BHT, CI 77288 (Chromium Oxide Greens), CI 77491 (Iron Oxides), CI 77492 (Iron Oxides), Silica, Benzyl Salicylate, Hydroxycitronellal, Alpha-Isomethyl Ionone, Eugenol, Geraniol, Linalool.']</t>
  </si>
  <si>
    <t>P432256</t>
  </si>
  <si>
    <t>Mini Black Tea Instant Perfecting Mask</t>
  </si>
  <si>
    <t>['Good for: Loss of firmness', 'Clean at Sephora']</t>
  </si>
  <si>
    <t>P500012</t>
  </si>
  <si>
    <t>Rose Hydration Pore-Minimizing Mist</t>
  </si>
  <si>
    <t>['Aqua (Water), Glycerin, Pentylene Glycol, Rosa Damascena Flower Water, Rosa Damascena Extract, Rosa Damascena Flower Extract, Anthemis Nobilis Flower Oil, 1,2-Hexanediol, Sodium Citrate, Citric Acid, Caprylyl Glycol, Chlorphenesin, Sodium Benzoate, Potassium Sorbate, Citronellol, Geraniol.']</t>
  </si>
  <si>
    <t>['Good for: Dullness/Uneven Texture', 'Good for: Pores', 'Clean at Sephora', 'Hydrating', 'Without Parabens']</t>
  </si>
  <si>
    <t>P193705</t>
  </si>
  <si>
    <t>Verbena Oval Soap</t>
  </si>
  <si>
    <t>['Sodium Palmate, Sodium Palm Kernelate, Aqua (Water), Butyrospermum Parkii (Shea Butter) Oil, Palm Acid, Glycerin, Palm Kernel Acid, Sodium Chloride, Parfum (Fragrance), Sodium Hydroxide, Tetrasodium EDTA, Tetrasodium Etidronate, BHT, CI 77288 (Chromium Oxide Greens), CI 77492 (Iron Oxides), CI 19140(Yellow 5 Lake), Citral, Limonene, Linalool, Amyl Cinnamal, Citronellol.']</t>
  </si>
  <si>
    <t>P429538</t>
  </si>
  <si>
    <t>Lotus Youth Preseve Rescue Mask Mini</t>
  </si>
  <si>
    <t>P435387</t>
  </si>
  <si>
    <t>Mini Rose Floral Toner</t>
  </si>
  <si>
    <t>P504272</t>
  </si>
  <si>
    <t>Hydrating Skincare Gift Set</t>
  </si>
  <si>
    <t>['Rose Deep Hydration Toner:', 'Aqua (Water), Glycerin, Propanediol, 1,2-Hexanediol, Polyglycerin-3, Rosa Centifolia Flower, Rosa Damascena Flower Water, Rosa Damascena Extract, Rosa Multiflora Fruit Extract, Rosa Damascena Flower Extract, Angelica Keiskei Extract, Rosa Damascena Flower Oil, Butylene Glycol, Sodium Citrate, Citric Acid, Xanthan Gum, Sodium Hyaluronate, Caprylyl Glycol, Chlorphenesin, Sodium Benzoate, Potassium Sorbate, Citronellol, Geraniol.', 'Rose Deep Hydration Oil-Infused Serum:', 'Aqua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 'Rose Deep Hydration Moisturizer:', 'Aqua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 'Soy pH-Balanced Hydrating Face Wash:', 'Aqua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</si>
  <si>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P503226</t>
  </si>
  <si>
    <t>Sugar Triple-Action Lip Serum Advanced Therapy</t>
  </si>
  <si>
    <t>['Aqua (Water), Glycerin, Ethylene/Acrylic Acid Copolymer, Caprylic/Capric Triglyceride, Butylene Glycol, Ethylhexyl Palmitate, Persea Gratissima (Avocado) Oil, Polysorbate 20, Vinyl Dimethicone/Methicone Silsesquioxane Crosspolymer, Limnanthes Alba (Meadowfoam) Seed Oil, Camellia Oleifera Seed Oil, Vitis Vinifera (Grape) Seed Oil, Commiphora Mukul Resin Extract, Kigelia Africana Fruit Extract, Spilanthes Acmella Flower Extract, Ribes Nigrum (Black Currant) Seed Oil, Biosaccharide Gum-1, Tocopheryl Acetate, Ascorbyl Tetraisopalmitate, Tocopherol, Ascorbyl Palmitate, Sodium Polyacrylate, Silica, Pentaerythrityl Tetraisostearate, Ci 77891 (Titanium Dioxide), Hydrogenated Polycyclopentadiene, Tetrasodium Edta, Dipalmitoyl Hydroxyproline, Xanthan Gum, Adenosine, Parfum (Fragrance), Caramel, Trihydroxystearin, Palmitic Acid, Caprylyl Glycol, Stevioside, Sodium Hyaluronate, Hexylene Glycol, Bht, Phenoxyethanol, Limonene, Citral, Linalool, Benzyl Alcohol.']</t>
  </si>
  <si>
    <t>['Good for: Dullness/Uneven Texture', 'Good for: Loss of firmness', 'Clean at Sephora']</t>
  </si>
  <si>
    <t>P504273</t>
  </si>
  <si>
    <t>Treat &amp; Tint Mini Lip Care Gift Set</t>
  </si>
  <si>
    <t>P481704</t>
  </si>
  <si>
    <t>Umbrian Clay Pore Purifying Face Mask</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</si>
  <si>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</si>
  <si>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['Clean at Sephora', 'Good for: Pores', 'Good for: Acne/Blemishes', 'Without Parabens']</t>
  </si>
  <si>
    <t>P432255</t>
  </si>
  <si>
    <t>Mini Black Tea Firming Overnight Mask</t>
  </si>
  <si>
    <t>P504289</t>
  </si>
  <si>
    <t>Prep &amp; Treat Lip Care Gift Set</t>
  </si>
  <si>
    <t>['Sugar Recovery Lip Mask Advanced Therapy:', 'Isononyl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 'Sugar Lip Treatment Advanced Therapy Original:', 'Cera Alba (Beeswax), Simmondsia Chinensis (Jojoba) Seed Oil, C10-18 Triglycerides, Hydrogenated Olive Oil Decyl Esters, Ricinus Communis (Castor) Seed Oil, Vitis Vinifera (Grape) Seed Oil, Ethylhexyl Palmitate, Parfum (Fragrance), Theobroma Grandiflorum Seed Butter, Prunus Domestica Seed Oil, Copernicia Cerifera (Carnauba) Wax, Limnanthes Alba (Meadowfoam) Seed Oil, Hydrogenated Vegetable Oil, Passiflora Incarnata Seed Oil, Sucrose Tetrastearate Triacetate, Crithmum Maritimum Extract, Commiphora Mukul Resin Extract, Ribes Nigrum (Black Currant) Seed Oil, Tocopherol, Ascorbyl Tetraisopalmitate, Tocopheryl Acetate, Ascorbyl Palmitate, PEG-6 Isostearate, Caprylic/Capric Triglyceride, Ammonium Glycyrrhizate, Trihydroxystearin, Hesperetin Laurate, Vanillin, Butylene Glycol, BHT, Caprylyl Glycol, Sodium Hyaluronate, Hexylene Glycol, Phenoxyethanol, Limonene, Citral, Benzyl Alcohol, Linalool, Geraniol.']</t>
  </si>
  <si>
    <t>P503915</t>
  </si>
  <si>
    <t>Mini Floral Recovery Overnight Mask with Squalane</t>
  </si>
  <si>
    <t>P481705</t>
  </si>
  <si>
    <t>Mini Umbrian Clay Pore Purifying Face Mask</t>
  </si>
  <si>
    <t>['Solum Fullonum (Fullerâ€™s Earth), Aqua (Water), Glycerin, Butylene Glycol, Pentylene Glycol, Cocamidopropyl Betaine, Vitis Vinifera (Grape) Seed Oil, Fusanus Spicatus Wood Oil, Lavandula Angustifolia (Lavender) Flower Water, Anthemis Nobilis Flower Oil, Xanthan Gum, Sodium Chloride, Sodium Acrylate/Sodium Acryloyldimethyl Taurate Copolymer, C15-19 Alkane, Coconut Acid, Polyglyceryl-6 Laurate, Polyglycerin-6, Sorbitan Oleate, Sorbitan Isostearate, Chlorphenesin, Linalool, Farnesol.']</t>
  </si>
  <si>
    <t>P505493</t>
  </si>
  <si>
    <t>Mini Kombucha Antioxidant Facial Treatment Essence</t>
  </si>
  <si>
    <t>5 oz / 50 ml</t>
  </si>
  <si>
    <t>['Aqua (Water), Saccharomyces/xylinum/black Tea Ferment, Glycerin, Polyglycerin-3, Pentylene, Glycol, 1,2-hexanediol, Kigelia Africana Fruit Extract, Artemisia Capillaris Flower Extract, Rosa Damascena Flower Oil, Tocopherol, Tocopheryl Acetate, Butylene Glycol, Diglycerin, Propanediol, Polyglyceryl-10 Stearate, Polyglyceryl-10 Oleate, Inositol, Trisodium Ethylenediamine Disuccinate, Parfum (Fragrance), Sodium Citrate, Sodium Hyaluronate, Citric Acid, Adenosine, Chlorphenesin, Sodium Benzoate, Sodium Metabisulfite, Potassium Sorbate, Linalool, Citronellol, Geraniol.']</t>
  </si>
  <si>
    <t>['Good for: Dullness/Uneven Texture', 'Hyaluronic Acid', 'Clean at Sephora', 'Good for: Dryness', 'Without Parabens']</t>
  </si>
  <si>
    <t>P505509</t>
  </si>
  <si>
    <t>Kombucha Antioxidant Facial Treatment Essence</t>
  </si>
  <si>
    <t>5 oz / 150 ml</t>
  </si>
  <si>
    <t>P435401</t>
  </si>
  <si>
    <t>Platinum+ Styler - 1" Flat Iron</t>
  </si>
  <si>
    <t>ghd</t>
  </si>
  <si>
    <t>['allure 2020 Best of Beauty Award Winner', 'All Hair Types', 'Good for: Frizz', 'Curly Hair', 'Prevents Color Fading', 'Increases Shine']</t>
  </si>
  <si>
    <t>P474043</t>
  </si>
  <si>
    <t>Unplugged Styler - Cordless Flat Iron</t>
  </si>
  <si>
    <t>['Good for: Frizz', 'Curling', 'Increases Shine', 'All Hair Types', 'Curly Hair', 'Prevents Color Fading']</t>
  </si>
  <si>
    <t>P389524</t>
  </si>
  <si>
    <t>Soft Curl - 1.25" Curling Iron</t>
  </si>
  <si>
    <t>['Volumizing', 'Good for: Volume', 'All Hair Types', 'Curling', 'Straight Hair', 'Increases Shine']</t>
  </si>
  <si>
    <t>P389522</t>
  </si>
  <si>
    <t>Creative Curl - Tapered Curling Wand</t>
  </si>
  <si>
    <t>['Good for: Volume', 'All Hair Types', 'Wavy Hair', 'Curling', 'Straight Hair', 'Increases Shine']</t>
  </si>
  <si>
    <t>P385017</t>
  </si>
  <si>
    <t>Bodyguard - Heat Protect Spray</t>
  </si>
  <si>
    <t>['Aqua (Water), Gluconolactone, PEG-40 hydrogenated castor oil, Parfum (Fragrance), Sodium benzoate, Sodium laneth-40 maleate/styrene sulfonate copolymer, Bis-isobutyl PEG/PPG-20/35/amodimethicone copolymer, Cetyl ethylhexanoate, Panthenol, Sodium hydroxide, Polysorbate 80, Thermus thermophillus ferment, Butylene glycol,Tetrasodium EDTA, Hydrolyzed wheat protein PG-propyl silanetriol, Phenoxyethanol, Calcium gluconate, Potassium sorbate, Glycerin, Benzyl salicylate, Citral, Citronellol, Coumarin, Hexyl cinnamal, Limonene, Linalool, Alpha-isomethyl ionone.']</t>
  </si>
  <si>
    <t>P444071</t>
  </si>
  <si>
    <t>Glide Smoothing Hot Brush</t>
  </si>
  <si>
    <t>P462351</t>
  </si>
  <si>
    <t>Rise Volumizing Hot Brush</t>
  </si>
  <si>
    <t>P454987</t>
  </si>
  <si>
    <t>Helios 1875W Advanced Professional Hair Dryer</t>
  </si>
  <si>
    <t>['Volumizing', 'allure 2020 Best of Beauty Award Winner', 'Good for: Volume', 'All Hair Types', 'Good for: Frizz', 'Increases Shine']</t>
  </si>
  <si>
    <t>P469468</t>
  </si>
  <si>
    <t>Max Styler - 2" Wide Plate Flat Iron</t>
  </si>
  <si>
    <t>['allure 2022 Best of Beauty Award Winner', 'Good for: Frizz', 'Curly Hair', 'Wavy Hair', 'Curling', 'Increases Shine']</t>
  </si>
  <si>
    <t>P389525</t>
  </si>
  <si>
    <t>Classic Curl - 1" Curling Iron</t>
  </si>
  <si>
    <t>['Curl-Enhancing', 'All Hair Types', 'Wavy Hair', 'Curling', 'Straight Hair', 'Increases Shine']</t>
  </si>
  <si>
    <t>P481392</t>
  </si>
  <si>
    <t>Original Styler - 1" Flat Iron</t>
  </si>
  <si>
    <t>['allure 2022 Best of Beauty Award Winner', 'All Hair Types', 'Good for: Frizz', 'Curling']</t>
  </si>
  <si>
    <t>P378713</t>
  </si>
  <si>
    <t>Air 1600W Professional Hair Dryer</t>
  </si>
  <si>
    <t>['Good for: Volume', 'All Hair Types', 'Good for: Frizz', 'Curly Hair', 'Wavy Hair', 'Increases Shine']</t>
  </si>
  <si>
    <t>P389523</t>
  </si>
  <si>
    <t>Classic Wave - Oval Curling Wand</t>
  </si>
  <si>
    <t>['All Hair Types', 'Curl-Enhancing', 'Wavy Hair', 'Curling', 'Straight Hair', 'Increases Shine']</t>
  </si>
  <si>
    <t>P385020</t>
  </si>
  <si>
    <t>Paddle Brush</t>
  </si>
  <si>
    <t>P504606</t>
  </si>
  <si>
    <t>Duet Style 2-in-1 Hot Air Styler</t>
  </si>
  <si>
    <t>['All Hair Types', 'Good for: Frizz', 'Curly Hair', 'Wavy Hair', 'Straight Hair', 'Increases Shine']</t>
  </si>
  <si>
    <t>P480605</t>
  </si>
  <si>
    <t>Curl Thin Wand</t>
  </si>
  <si>
    <t>['Curl-Enhancing', 'Good for: Frizz', 'Curling', 'Wavy Hair', 'Straight Hair', 'Curly Hair']</t>
  </si>
  <si>
    <t>P433648</t>
  </si>
  <si>
    <t>Gold Styler - 1" Flat Iron</t>
  </si>
  <si>
    <t>['Good for: Frizz', 'Coily Hair', 'Curly Hair', 'Wavy Hair', 'Curling', 'Increases Shine']</t>
  </si>
  <si>
    <t>P474042</t>
  </si>
  <si>
    <t>Professional Hair Dryer Diffuser</t>
  </si>
  <si>
    <t>P504613</t>
  </si>
  <si>
    <t>Sleek Talker Wet to Sleek Styling Oil</t>
  </si>
  <si>
    <t>['Cyclopentasiloxane, Dimethiconol, Isododecane, Parfum (Fragrance), Argania Spinosa Kernel Oil, Limonene, Linalool, Alpha-Isomethyl Ionone, Hexyl Cinnamal, Citronellol, Coumarin, Citral.']</t>
  </si>
  <si>
    <t>['Good for: Damage', 'Heat Protection', 'All Hair Types', 'Good for: Frizz', 'Curly Hair', 'Increases Shine']</t>
  </si>
  <si>
    <t>P462353</t>
  </si>
  <si>
    <t>Mini Honey Infused Hair Oil</t>
  </si>
  <si>
    <t>Gisou</t>
  </si>
  <si>
    <t>['Dimethicone, Dimethiconol, Trisiloxane, Mirsalehi Honey, Prunus Amygdalus Dulcis (Sweet Almond) Oil, Cocos Nucifera (Coconut) Oil, Argania Spinosa Kernel Oil, Passiflora Incarnata Seed Oil, Tocopheryl Acetate, Parfum (Fragrance), Gardenia Taitensis Flower Extract, CI 47000 (Yellow 11), Tocopherol, CI 26100 (Red 17), Coumarin, Hexyl Cinnamal, Limonene, Linalool.']</t>
  </si>
  <si>
    <t>['Good for: Damage', 'Hydrating', 'Clean at Sephora', 'All Hair Types', 'Good for: Frizz', 'Increases Shine']</t>
  </si>
  <si>
    <t>P462352</t>
  </si>
  <si>
    <t>Honey Infused Hair Oil</t>
  </si>
  <si>
    <t>['Good for: Damage', 'Clean at Sephora', 'All Hair Types', 'Good for: Frizz', 'Increases Shine']</t>
  </si>
  <si>
    <t>P462356</t>
  </si>
  <si>
    <t>Mini Honey Infused Hair Perfume</t>
  </si>
  <si>
    <t>['Alcohol Denat., Parfum (Fragrance), Aqua (Water, Eau), Mel (Honey, Miel)*, Argania Spinosa Kernel Oil, Sodium Benzotriazolyl Butylphenol Sulfonate, Tris(Tetramethylhydroxypiperidinol) Citrate, Citral**, Coumarin**, Linalool**, Hexyl Cinnamal**, Limonene**, CI 19140 (Yellow 5), CI 14700 (Red 4).']</t>
  </si>
  <si>
    <t>['Layerable Scent', 'Fresh Scent', 'Clean at Sephora', 'All Hair Types', 'Good for: Frizz']</t>
  </si>
  <si>
    <t>P473838</t>
  </si>
  <si>
    <t>Honey Infused Leave-In Conditioner</t>
  </si>
  <si>
    <t>['Aqua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</si>
  <si>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['Hydrating', 'Clean at Sephora', 'All Hair Types', 'Good for: Frizz', 'Without Silicones', 'Increases Shine']</t>
  </si>
  <si>
    <t>P462354</t>
  </si>
  <si>
    <t>Honey Infused Hair Mask</t>
  </si>
  <si>
    <t>['Aqua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t>
  </si>
  <si>
    <t>P481821</t>
  </si>
  <si>
    <t>Honey Infused Scalp Treatment Serum</t>
  </si>
  <si>
    <t>['Aqua (Water/Eau), Octyldodecanol, Caprylic/Capric Triglyceride, Ectoine, Mel (Honey/Miel), Propolis Cera (Propolis Wax/Cire De Propolis), Glycerin, Xylitol, Lactitol, Hydrolyzed Rice Protein, Ribes Nigrum Seed Oil, Vitis Vinifera Seed Oil, Carthamus Tinctorius Seed Oil, Helianthus Annuus Seed Oil, Rosa Rubiginosa Seed Oil, Oenothera Biennis Seed Oil, Sphingomonas Ferment Extract, Tocopherol, Cardiospermum Halicacabum Flower/Leaf/Vine Extract, Calendula Officinalis Flower Extract, Rosmarinus Officinalis Leaf Extract, Apium Graveolens Seed Extract, Citrus Aurantium Bergamia Fruit Extract, Daucus Carota Sativa Root Extract, Helianthus Annuus Seed Oil Unsaponifiables, Citric Acid, Caramel, Sodium Benzoate, Sodium Gluconate, Sodium Levulinate, Sodium Anisate, Potassium Sorbate, Parfum (Fragrance), Hexyl Cinnamal, Coumarin, Linalool, Limonene.']</t>
  </si>
  <si>
    <t>['Clean at Sephora', 'Hydrating', 'All Hair Types', 'Good for: Dryness', 'Without Silicones', 'Good for: Flaky/Dry Scalp']</t>
  </si>
  <si>
    <t>P474833</t>
  </si>
  <si>
    <t>Mini Honey Infused Hair Mask</t>
  </si>
  <si>
    <t>P462357</t>
  </si>
  <si>
    <t>Honey Infused Hair Wash Shampoo</t>
  </si>
  <si>
    <t>11.1 oz / 330 mL</t>
  </si>
  <si>
    <t>['Aqua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t>
  </si>
  <si>
    <t>['Good for: Color Care', 'Clean at Sephora', 'All Hair Types', 'Good for: Frizz', 'Good for: Dryness', 'Without Sulfates SLS &amp; SLES']</t>
  </si>
  <si>
    <t>P462361</t>
  </si>
  <si>
    <t>Propolis Infused Heat Protecting Spray</t>
  </si>
  <si>
    <t>['Aqua (Water), Alcohol Denat, Sodium Laneth-40 Maleate/Styrene Sulfonate Copolymer, Hydroxypropyltrimonium Honey, Mirsalehi Honey, Panthenol, Citric Acid, Sodium Hydroxide, Parfum (Fragrance), PEG-40 Hydrogenated Castor Oil, Benzophenone-4, Propylene Glycol, Hydrolyzed Corn Protein, Hydrolyzed Soy Protein, Hydrolyzed Wheat Protein, Phenoxyethanol, Potassium Sorbate, Saccharomyces/Magnesium Ferment, Saccharomyces/Iron Ferment, Sorbic Acid, Saccharomyces/Zinc Ferment, Mirsalehi Propolis Cera (Wax), Saccharomyces/Copper Ferment, Saccharomyces/Silicon Ferment, Alpha-Isomethyl Ionone, Benzyl Benzoate, Benzyl Salicylate, Butylphenyl Methylpropional, Coumarin, Geraniol, Limonene, Linalool.']</t>
  </si>
  <si>
    <t>['Good for: Damage', 'Heat Protection', 'Clean at Sephora', 'All Hair Types', 'Good for: Frizz', 'UV Protection']</t>
  </si>
  <si>
    <t>P501808</t>
  </si>
  <si>
    <t>Honey Infused Hair Perfume Floral Edition</t>
  </si>
  <si>
    <t>['Alcohol Denat., Parfum (Fragrance)&amp;dagger;, Aqua (Water, Eau), Mel (Honey, Miel)*, Argania Spinosa Kernel Oil, Sodium Benzotriazolyl Butylphenol Sulfonate, Tris(Tetramethylhydroxypiperidinol) Citrate, Citral**, Coumarin**, Linalool**, Hexyl Cinnamal**, Limonene**, CI 19140 (Yellow 5), CI 14700 (Red 4).']</t>
  </si>
  <si>
    <t>['Layerable Scent', 'Fresh Scent', 'Clean at Sephora', 'All Hair Types', 'Good for: Frizz', 'Cruelty-Free']</t>
  </si>
  <si>
    <t>P462355</t>
  </si>
  <si>
    <t>Honey Infused Hair Perfume</t>
  </si>
  <si>
    <t>P462359</t>
  </si>
  <si>
    <t>Honey Infused Conditioner</t>
  </si>
  <si>
    <t>['Aqua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t>
  </si>
  <si>
    <t>['Good for: Damage', 'Good for: Color Care', 'Hydrating', 'Clean at Sephora', 'All Hair Types', 'Good for: Frizz']</t>
  </si>
  <si>
    <t>P462362</t>
  </si>
  <si>
    <t>Propolis Infused Polishing Primer</t>
  </si>
  <si>
    <t>2.6 oz/ 75 mL</t>
  </si>
  <si>
    <t>['Aqua (Water), Prunus Amygdalus Dulcis (Sweet Almond) Oil, Polyquaternium-37, Cetearyl Alcohol, Propylene Glycol Dicaprylate/Dicaprate, VP/DMAPA Acrylates Copolymer, VP/VA Copolymer, Argania Spinosa (Kernel) Oil, Mirsalehi Honey, Sodium Benzoate, PEG-40 Hydrogenated Castor Oil, PPG-1 Trideceth-6, Propylene Glycol, Parfum (Fragrance), Hydrolyzed Wheat Protein, Panthenol, Citric Acid, Benzalkonium Chloride, Mirsalehi Propolis Cera (Wax), Alpha-Isomethyl Ionone, Benzyl Salicylate, Citronellol, Coumarin, Geraniol, Limonene, Linalool.']</t>
  </si>
  <si>
    <t>['Volumizing', 'Cream Formula', 'Good for: Volume', 'Clean at Sephora', 'All Hair Types', 'Good for: Frizz']</t>
  </si>
  <si>
    <t>P462363</t>
  </si>
  <si>
    <t>Propolis Infused Texturizing Wave Spray</t>
  </si>
  <si>
    <t>['Water/Aqua, Alcohol Denat., Magnesium Sulfate, VP/VA Copolymer, Polyquaternium-72, Mirsalehi Propolis Cera (Wax), PEG-40 Hydrogenated Castor Oil, Maris Sal (Sea Salt), Sodium Benzoate, Propylene Glycol, Phenoxyethanol, Red 4/Cl 14700, Benzophenone-4, Parfum/Fragrances, Red 33/Cl 17200, Ethylhexylglycerin, Citric Acid, Yellow 5/Cl 19140, Alpha-Isomethyl Ionone, Benzyl Benzoate, Benzyl Salicylate, Citronellol Coumarin, Geraniol, Limonene, Linalool.']</t>
  </si>
  <si>
    <t>['Volumizing', 'Heat Protection', 'Clean at Sephora', 'All Hair Types', 'Curl-Enhancing', 'UV Protection']</t>
  </si>
  <si>
    <t>P462360</t>
  </si>
  <si>
    <t>Mini Honey Infused Conditioner</t>
  </si>
  <si>
    <t>['Aqua (Water), Cetearyl Alcohol, Glycerin, Behentrimonium Chloride, Cetrimonium Chloride, Prunus Amygdalus Dulcis (Sweet Almond) Oil, Mirsalehi Honey, Panthenol, Polyquaternium-37, Stearamidopropyl Dimethylamine, Parfum (Fragrance), Propylene Glycol Dicaprylate/Dicaprate, Sodium Benzoate, Phenoxyethanol, Butyrospermum Parkii (Shea) Butter, Creatine, Hydroxyethylcellulose, Isopropyl Alcohol, Lactic Acid, Argania Spinosa Kernel Oil, Cocos Nucifera (Coconut) Oil, PPG-1 Trideceth-6, Tocopheryl Acetate, Caramel, Gardenia Taitensis Flower Extract, Tocopherol, Hexyl Cinnamal, Limonene, Linalool.']</t>
  </si>
  <si>
    <t>P468823</t>
  </si>
  <si>
    <t>Curling Tool</t>
  </si>
  <si>
    <t>['Volumizing', 'Curling']</t>
  </si>
  <si>
    <t>P504813</t>
  </si>
  <si>
    <t>Honey Infused Cleanse &amp; Care Routine Hair Set</t>
  </si>
  <si>
    <t>['Honey Infused Hair Mask:', 'Aqua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 'Honey Infused Hair Wash Shampoo:', 'Aqua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 'Honey Infused Conditioner:', 'Aqua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 'Honey Infused Leave-in Conditioner:', 'Aqua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</si>
  <si>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['Clean at Sephora', 'All Hair Types', 'Good for: Frizz', 'Good for: Dryness', 'Increases Shine']</t>
  </si>
  <si>
    <t>P505233</t>
  </si>
  <si>
    <t>Honey Infused Lip Oil</t>
  </si>
  <si>
    <t>['Polyglyceryl-2 Isostearate/Dimer Dilinoleate Copolymer, Dilinoleic Acid/Propanediol Copolymer, Vitis Vinifera (Grape) Seed Oil, Carthamus Tinctorius (Safflower) Seed Oil, Helianthus Annuus (Sunflower) Seed Oil, Mauritia Flexuosa Fruit Oil, Vaccinium Myrtillus Seed Oil, Mel (Honey, Miel), Oenothera Biennis (Evening Primrose) Oil, Rosa Canina Fruit Oil, Tocopherol, Ethylhexyl Palmitate, Trihydroxystearin, Sodium Hyaluronate, Glucomannan, Aroma (Flavor), Calendula Officinalis Flower Extract, Daucus Carota Sativa (Carrot) Root Extract, Citrus Aurantium Bergamia (Bergamot) Fruit Extract, Propolis Cera (Propolis Wax, Cire De Propolis), Citronellol, Geraniol, Linalool, Limonene, Citral.']</t>
  </si>
  <si>
    <t>['Hyaluronic Acid', 'High Shine Finish', 'Plumping', 'Clean at Sephora', 'Hydrating']</t>
  </si>
  <si>
    <t>P504793</t>
  </si>
  <si>
    <t>Mini Honey Infused Hair Wash Shampoo</t>
  </si>
  <si>
    <t>P390722</t>
  </si>
  <si>
    <t>Prisme Libre Loose Setting and Finishing Powder</t>
  </si>
  <si>
    <t>Givenchy</t>
  </si>
  <si>
    <t>01 Original Mousseline Pastel</t>
  </si>
  <si>
    <t>for fair skintones</t>
  </si>
  <si>
    <t>['Talc, Synthetic Fluorphlogopite, Silica, Dimethicone, Pentylene Glycol, Phenyl Trimethicone, Hdi/Trimethylol Hexyllactone Crosspolymer, Sodium Dehydroacetate, Diisostearyl Malate, Octyldodecyl Stearoyl Stearate, Caprylyl Glycol, Tocopheryl Acetate, Fragrance, Sorbitan Sesquioleate, Butylphenyl Methylpropional, Geraniol, Bht, Tocopherol. May Contain (+/-): Yellow 5 Lake (Ci 19140), Ultramarines (Ci 77007), Chromium Oxide Greens (Ci 77288), Iron Oxides (Ci 77491), Manganese Violet (Ci 77742), Titanium Dioxide (Ci 77891).']</t>
  </si>
  <si>
    <t>['Loose Powder Formula', 'Radiant Finish', 'Good for: Dullness/Uneven Texture', 'Good for: Pores', 'Matte Finish']</t>
  </si>
  <si>
    <t>P377755</t>
  </si>
  <si>
    <t>Rouge Interdit Intense Silk Satin Matte Lipstick</t>
  </si>
  <si>
    <t>0.1 oz / 34 g</t>
  </si>
  <si>
    <t>N116 NUDE BOISÃ‰</t>
  </si>
  <si>
    <t>flushed pink neutral</t>
  </si>
  <si>
    <t>['Polyglyceryl-2 Triisostearate , Hydrogenated Polydecene , Hydrogenated Polyisobutene, Methyl Methacrylate Crosspolymer, Synthetic Wax, Trimethylolpropane Triisostearate, Hydrogenated Microcrystalline Wax, Silica ,C10-30 Cholesterol/Lanosterol Esters, Cera Alba (Beeswax), Ethylhexyl Palmitate, Caprylic/Capric Triglyceride, Parfum (Fragrance) ,Trihydroxystearin, Tocopherol ,Butylene Glycol, Propyl Gallate, Spilanthes Acmella Flower Extract, Caprylyl Glycol , Phenoxyethanol , Pearl Powder, Sodium Hyaluronate, Benzyl Benzoate, Hexylene Glycol , Hydroxycitronellal , Bht, [+/- : Ci 15850 (Red 6 - Red 7 - Red 7 Lake), Ci 19140 (Yellow 5 Lake), Ci 77891 (Titanium Dioxide), Ci 45410 (Red 28 Lake) , Ci 42090 (Blue 1 Lake), Ci 77499 (Iron Oxides)].']</t>
  </si>
  <si>
    <t>['Cream Formula', 'Hyaluronic Acid', 'Satin Finish', 'Hydrating', 'Long-wearing', 'Matte Finish']</t>
  </si>
  <si>
    <t>P457245</t>
  </si>
  <si>
    <t>Rose Perfecto Tinted Liquid Balm</t>
  </si>
  <si>
    <t>.2 oz/ 6mL</t>
  </si>
  <si>
    <t>001 Pink Irresistible</t>
  </si>
  <si>
    <t>transparent pink, custom to your PH</t>
  </si>
  <si>
    <t>['C10-30 Cholesterol/Lanosterol Esters, Isononyl Isononanoate, Polyglyceryl-2 Triisostearate, Hydrogenated Polyisobutene, Pentaerythrityl Tetraisostearate, Copernicia Cerifera (Carnauba) Wax, Ethylene/Propylene/Styrene Copolymer, Glyceryl Behenate/Eicosadioate, Ethylhexyl Palmitate, Butyrospermum Parkii (Shea) Butter, Butyrospermum Parkii (Shea) Butter Unsaponifiables, Menthoxypropanediol, Parfum (Fragrance), Butylene/Ethylene/Styrene Copolymer, Diisostearyl Malate, Ascorbyl Tetraisopalmitate, Trimethylolpropane Triisostearate, Pentaerythrityl Tetra-Di-T-Butyl Hydroxyhydrocinnamate, Trihydroxystearin, Schinus Terebinthifolius Seed Extract, Tocopherol, Sodium Hyaluronate, Propyl Gallate, [+/- Ci 77499 (Iron Oxides), Ci 77891 (Titanium Dioxide), Ci 45410 (Red 27), Ci 15850 (Red 6 - Red 7)].']</t>
  </si>
  <si>
    <t>['Radiant Finish', 'Hyaluronic Acid', 'Liquid Formula', 'Plumping', 'Vitamin C', 'Hydrating']</t>
  </si>
  <si>
    <t>P405231</t>
  </si>
  <si>
    <t>Rouge Interdit Vinyl Color Enhancing Lipstick</t>
  </si>
  <si>
    <t>0.11 oz/ 3.1 g</t>
  </si>
  <si>
    <t>16 Noir Revelateur</t>
  </si>
  <si>
    <t>['Diisostearyl Malate,  Polyglyceryl-2 Triisostearate,  Pentaerythrityl Tetraisostearate,  Polybutene,  Polyglyceryl-10 Pentaisostearate,  Bis-diglyceryl Polyacyladipate-2,  Polyethylene,  Synthetic Fluorphlogopite,  Candelilla Cera (Euphorbia Cerifera (Candelilla) Wax),  Trimethylolpropane Triisostearate,  Silica,  Cera Alba (Beeswax),  Prunus Amygdalus Dulcis (Sweet Almond) Oil,  Calcium Carbonate,  Phenylpropyldimethylsiloxysilicate,  Parfum (Fragrance),  Bht,  Benzyl Benzoate,  Propyl Gallate,  Rosa Hybrid Flower Extract,  Hydroxycitronellal,  Tocopherol,  Ci 77891 (Titanium Dioxide),  Ci 77491 - Ci 77499 (Iron Oxides),  Ci 15850 (Red 7 Lake),  Ci 42090 (Blue 1 Lake),  Ci 19140 (Yellow 5 Lake).']</t>
  </si>
  <si>
    <t>P474948</t>
  </si>
  <si>
    <t>Le Rouge Sheer Velvet Matte Lipstick</t>
  </si>
  <si>
    <t>16 Nude Boise</t>
  </si>
  <si>
    <t>neutral beige infused with a powdery pink</t>
  </si>
  <si>
    <t>['Hydrogenated Polydecene, Dimethicone, Octyldodecanol, Polyethylene, Dimethicone/Vinyl Dimethicone Crosspolymer, Dimethicone Crosspolymer, Silica, Euphorbia Cerifera (Candelilla) Wax, Vinyl Dimethicone/Methicone Silsesquioxane Crosspolymer, Irvingia Gabonensis Kernel Butter, Hydrogenated Coco-Glycerides, Parfum (Fragrance), Lecithin, Sodium Myristoyl Glutamate, Tocopherol, Aluminum Hydroxide, [+/- Ci 15985 (Yellow 6 Lake), Ci 77891 (Titanium Dioxide), Ci 19140 (Yellow 5 Lake), Ci 77491 - Ci 77492 - Ci 77499 (Iron Oxides), Ci 15850 (Red 6 - Red 7 - Red 7 Lake), Ci 45410 (Red 28 Lake), Ci 42090 (Blue 1 Lake)].']</t>
  </si>
  <si>
    <t>['Refill Available', 'Hydrating', 'Long-wearing', 'Matte Finish', 'Medium Coverage', 'Without Sulfates SLS &amp; SLES']</t>
  </si>
  <si>
    <t>P472700</t>
  </si>
  <si>
    <t>Rose Perfecto Lip Balm 24H Hydration</t>
  </si>
  <si>
    <t>0.09 oz/ 2.8 g</t>
  </si>
  <si>
    <t>117 Chilling Brown</t>
  </si>
  <si>
    <t>coffee toned nude</t>
  </si>
  <si>
    <t>['Polyglyceryl-2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t>
  </si>
  <si>
    <t>['Hyaluronic Acid', 'High Shine Finish', 'Vitamin C', 'Hydrating', 'Without Phthalates', 'Without Sulfates SLS &amp; SLES']</t>
  </si>
  <si>
    <t>P448881</t>
  </si>
  <si>
    <t>Le Rouge Deep Velvet Matte Lipstick</t>
  </si>
  <si>
    <t>12 Nude Rose</t>
  </si>
  <si>
    <t>soft neutral pink</t>
  </si>
  <si>
    <t>['Dimethicone, Octyldodecanol, Polyethylene, Polysilicone-11, Nylon-12, Caprylic/Capric Triglyceride, Bis-Peg-12 Dimethicone Beeswax, Methyl Methacrylate Crosspolymer, Dicalcium Phosphate, Stearalkonium Bentonite, Polyhydroxystearic Acid, Propylene Carbonate, Parfum (Fragrance), Laureth-12, Pentaerythrityl Tetra-Di-T-Butyl Hydroxyhydrocinnamat, Irvingia Gabonensis Kernel Butter, Hydrogenated Coco-Glycerides, Benzyl Benzoate, Hydroxycitronellal, Bht,  Tocopherol, Tin Oxide, Mica, Ci 77891 (Titanium Dioxide),  Ci 15850 (Red 7 Lake), Ci 19140 (Yellow 5 Lake), Ci 77491 - Ci 77492 (Iron Oxides), Ci 15850 (Red 6), Ci 42090 (Blue 1 Lake), Ci 45410 (Red 28 Lake), Ci 15985 (Yellow 6 Lake).']</t>
  </si>
  <si>
    <t>['Refill Available', 'Matte Finish', 'Long-wearing', 'Customizable', 'Full Coverage', 'Without Sulfates SLS &amp; SLES']</t>
  </si>
  <si>
    <t>P469469</t>
  </si>
  <si>
    <t>Prisme Libre Skin-Caring Glow Foundation</t>
  </si>
  <si>
    <t>6-N405</t>
  </si>
  <si>
    <t>tan to deep with neutral undertones</t>
  </si>
  <si>
    <t>['Aqua (Water), C9-12 Alkane, Coco-Caprylate/Caprate, Propanediol, Polyglyceryl-6 Polyricinoleate, Polyglyceryl-2 Isostearate, Glycerin, Pentylene Glycol, Sorbitan Sesquiisostearate, Disteardimonium Hectorite, Sodium Chloride, Hydroxyacetophenone, Ethylhexylglycerin, Sodium Myristoyl Glutamate, Parfum (Fragrance), Potassium Sorbate, Mica, Tropaeolum Majus Flower/Leaf/Stem Extract, Aluminum Hydroxide, Caprylic/Capric Triglyceride, Polyhydroxystearic Acid, Tocopherol, 1,2-Hexanediol, Caprylyl Glycol, Citric Acid, Isostearic Acid, Lecithin, Polyglyceryl-3 Polyricinoleate, [+/- : Ci 77891 (Titanium Dioxide), Ci 77492 (Iron Oxides), Ci 77499 (Iron Oxides), Ci 77491 (Iron Oxides)].']</t>
  </si>
  <si>
    <t>['Light Coverage', 'Radiant Finish', 'Long-wearing', 'Without Silicones', 'Alcohol Free']</t>
  </si>
  <si>
    <t>P459156</t>
  </si>
  <si>
    <t>Irresistible Eau de Parfum</t>
  </si>
  <si>
    <t>['Alcohol, Parfum (Fragrance), Aqua (Water), Linalool, Alpha-Isomethyl Ionone, Ethylhexyl Methoxycinnamate, Limonene, Geraniol, Citronellol, Diethylamino Hydroxybenzoyl Hexyl Benzoate, Butyl Methoxydibenzoylmethane, Butylene Glycol Dicaprylate/Dicaprate, Coumarin, Citral, Tris (Tetramethylhydroxypiperidinol) Citrate, Bht, Ci 14700 (Red 4), Ci 60730 (Ext. Violet 2), Ci 19140 (Yellow 5).']</t>
  </si>
  <si>
    <t>P457669</t>
  </si>
  <si>
    <t>L'Interdit Eau de Parfum</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</si>
  <si>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</si>
  <si>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P475946</t>
  </si>
  <si>
    <t>Lâ€™Interdit Rouge Eau De Parfum</t>
  </si>
  <si>
    <t>['Alcohol, Parfum (Fragrance), Aqua (Water), Linalool, Limonene, Butyl Methoxydibenzoylmethane, Hydroxycitronellal, Geraniol, Citronellol, Benzyl Salicylate, Coumarin, Alpha-Isomethyl Ionone, Eugenol, Citral.']</t>
  </si>
  <si>
    <t>P416205</t>
  </si>
  <si>
    <t>Mini Prisme Libre Loose Powder</t>
  </si>
  <si>
    <t>0.3 oz/ 0.89 mL</t>
  </si>
  <si>
    <t>['Talc, Synthetic Fluorphlogopite, Silica, Dimethicone, Caprylyl Glycol, Pentylene Glycol, Phenyl Trimethicone, Hdi/Trimethylol Hexyllactone Crosspolyme, Sodium Dehydroacetate, Diisostearyl Malate, Octyldodecyl Stearoyl Stearate, Tocopheryl Acetate, Fragrance, Sorbitan Sesquioleate, Geraniol, Bht, Tocopherol. May Contain (+/-) Iron Oxides (Ci 77491), Chromium Oxide Greens (Ci 77288), Yellow 5 Lake (Ci 19140), Ultramarines (Ci 77007), Manganese Violet (Ci 77742), Titanium Dioxide (Ci 77891).']</t>
  </si>
  <si>
    <t>P201400</t>
  </si>
  <si>
    <t>Hot Couture Eau de Toilette</t>
  </si>
  <si>
    <t>P481706</t>
  </si>
  <si>
    <t>Prisme Libre Skin-Caring Matte Foundation</t>
  </si>
  <si>
    <t>1-N80</t>
  </si>
  <si>
    <t>ultra fair with neutral undertones</t>
  </si>
  <si>
    <t>['Aqua (Water), C9-12 Alkane, Caprylic/Capric Triglyceride, Propanediol, Silica, Alcohol, Coco-Caprylate/Caprate, Sorbitan Sesquiisostearate, Pentylene Glycol, Pullulan, Stearalkonium Hectorite, Trimethylsiloxysilicate, Polyglyceryl-3 Polyricinoleate, Polyglyceryl-3 Diisostearate, Sodium Myristoyl Glutamate, Sodium Chloride, Hydroxyacetophenone, Parfum (Fragrance), Potassium Sorbate, Maltodextrin, Bixa Orellana Seed Extract, Tropaeolum Majus Flower/Leaf/Stem Extract, Aluminum Hydroxide, Kaolin, Polyhydroxystearic Acid, Tocopherol, Synthetic Fluorphlogopite, 1,2-Hexanediol, Caprylyl Glycol, Illite, Isostearic Acid, Lecithin, Citric Acid, Tin Oxide, [+/- Ci 77891 (Titanium Dioxide), Ci 77491, Ci 77492, Ci 77499 (Iron Oxides)].']</t>
  </si>
  <si>
    <t>['Liquid Formula', 'Hydrating', 'Matte Finish', 'Long-wearing', 'Waterproof', 'Medium Coverage']</t>
  </si>
  <si>
    <t>P183916</t>
  </si>
  <si>
    <t>0.03 oz/ 0.8 g</t>
  </si>
  <si>
    <t>6 Carmin Escarpin</t>
  </si>
  <si>
    <t>['Caprylic/Capric Triglyceride, Bis-Diglyceryl Polyacyladipate-2, Hydrogenated Olive Oil Myristyl Esters, Polyethylene, Hydrogenated Palm Kernel Glycerides, Hydrogenated Cotton Seed Oil, Hydrogenated Olive Oil Decyl Esters, Euphorbia Cerifera (Candelilla) Wax, Copernicia Cerifera (Carnauba) Wax, Hydrogenated Palm Glycerides, Tocopherol, Ascorbyl Palmitate. May Contain (+/-): Red 36 (Ci 12085), Red 6/Red 7/Red 7 Lake (Ci 15850), Yellow 6 Lake (Ci 15985), Red 33 Lake (Ci 17200), Yellow 5 Lake (Ci 19140), Blue 1 Lake (Ci 42090), Red 21/Red 22 Lake (Ci 45380), Red 28 Lake (Ci 45410), Red 30/Red 30 Lake (Ci 73360), Carmine (Ci 75470), Bismuth Oxychloride (Ci 77163), Iron Oxides (Ci 77499, Ci 77491, Ci 77492), Manganese Violet (Ci 77742), Titanium Dioxide (Ci 77891), Mica.']</t>
  </si>
  <si>
    <t>P258016</t>
  </si>
  <si>
    <t>Ange ou Demon Le Secret Eau de Parfum</t>
  </si>
  <si>
    <t>['Alcohol, Fragrance, Water, Limonene, Ethylhexyl Methoxycinnamate, Linalool, Butyl Methoxydibenzoylmethane, Butylene Glycol Dicaprylate/Dicaprate, Citral, Bht, Citronellol, Geraniol, Eugenol, Tocopherol, Red 4 (Ci 14700), Yellow 5 (Ci 19140), Ext. Violet 2 (Ci 60730).']</t>
  </si>
  <si>
    <t>P45600</t>
  </si>
  <si>
    <t>Very IrrÃ©sistible Eau de Toilette</t>
  </si>
  <si>
    <t>['Alcohol, Fragrance, Water, Linalool, Benzyl Salicylate, Butylphenyl Methylpropional, Alpha-Isomethyl Ionone, Hexyl Cinnamal, Geraniol, Coumarin, Limonene, Citronellol, Bht, Benzyl Benzoate, Anise Alcohol, Citral, Benzyl Alcohol, Methyl 2-Octynoate, Isoeugenol, Farnesol.']</t>
  </si>
  <si>
    <t>P459171</t>
  </si>
  <si>
    <t>L'Interdit Eau de Parfum Rollerball</t>
  </si>
  <si>
    <t>0.67 oz/ 20 ml</t>
  </si>
  <si>
    <t>0.67 oz/ 20 ml Eau de Parfum Rollerball</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</si>
  <si>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</si>
  <si>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P473308</t>
  </si>
  <si>
    <t>Irresistible Eau de Parfum Rollerball</t>
  </si>
  <si>
    <t>0.67 oz/ 20 mL Eau de Parfum Rollerball</t>
  </si>
  <si>
    <t>P471764</t>
  </si>
  <si>
    <t>Le Rouge Universal 24H Hydration Lip Balm</t>
  </si>
  <si>
    <t>0.1 oz/ 3.2 g</t>
  </si>
  <si>
    <t>L'Universel</t>
  </si>
  <si>
    <t>sheer universal</t>
  </si>
  <si>
    <t>['Polyglyceryl-2 Triisostearate, Hydrogenated Castor Oil Dimer Dilinoleate, Bis-Behenyl/Isostearyl/Phytosteryl Dimer Dilinoleyl Dimer Dilinoleate, Helianthus Annuus (Sunflower) Seed Wax, Octyldodecanol, Squalane, Jojoba Esters, Ethylhexyl Palmitate, Cera Alba (Beeswax), Oryza Sativa (Rice) Bran Wax, Caprylic/Capric Triglyceride, Parfum (Fragrance), Trimethylolpropane Triisostearate, Tocopherol, Trihydroxystearin, Ascorbyl Palmitate, Pentaerythrityl Tetra-Di-T-Butyl Hydroxyhydrocinnamate, Spilanthes Acmella Flower Extract, Pearl Powder, Sodium Hyaluronate, Propyl Gallate, Ci 77891 (Titanium Dioxide).']</t>
  </si>
  <si>
    <t>['Hydrating', 'Natural Finish', 'Hyaluronic Acid']</t>
  </si>
  <si>
    <t>P505129</t>
  </si>
  <si>
    <t>Prisme Libre Skin-Caring 24H Hydrating + Radiant + Correcting Creamy Concealer</t>
  </si>
  <si>
    <t>.37 oz / 11ML</t>
  </si>
  <si>
    <t>N335</t>
  </si>
  <si>
    <t>tan with balanced, neutral undertones</t>
  </si>
  <si>
    <t>['Aqua (Water) C9-12 Alkane, Caprylic/Capric Triglyceride,Glycerin, Pentylene Glycol, Coco-Caprylate/Caprate, Propanediol, Stearalkonium Hectorite , Trimethylsiloxysilicate , Pullulan, Sorbitan  Sesquiisostearate , Silica , Polyglyceryl-3 Polyricinoleate , Polyglyceryl-3 Diisostearate , Mica , Sodium Myristoyl Glutamate, Sodium Chloride, Centaurea Cyanus Flower Water , Hydroxyacetophenone, Ethylene Brassylate, Sodium Benzoate, Tropaeolum Majus Flower/Leaf/Stem Extract , Aluminum Hydroxide, Synthetic Fluorphlogopite, Polyhydroxystearic Acid, Propylene Carbonate, Biosaccharide Gum-2, Isostearic Acid, Lecithin, Potassium Sorbate, Citric Acid, Tin Oxide, Tocopherol, [+/- Ci 77891 (Titanium Dioxide) , Ci 77491, Ci77492, Ci 77499 (Iron Oxides), Ci 77163 (Bismuth Oxychloride)]']</t>
  </si>
  <si>
    <t>['Radiant Finish', 'Cream Formula', 'Hydrating', 'Good for: Dark Circles', 'Medium Coverage', 'Good for: Acne/Blemishes']</t>
  </si>
  <si>
    <t>P0956</t>
  </si>
  <si>
    <t>Pi Eau de Toilette</t>
  </si>
  <si>
    <t>['Alcohol, Aqua (Water), Parfum (Fragrance), Coumarin, Ethylhexyl Methoxycinnamate, Limonene, Linalool, Butyl Methoxydibenzoylmethane, Butyle-Ne Glycol Dicaprylate/Dicaprate, Citro-Nellol, Bht, Citral, Benzyl Benzoate, Gera-Niol, Isoeugenol, Alpha-Isomethyl Ionone, Ci 19140 (Yellow 5), Tocopherol, Ci 14700 (Red 4).']</t>
  </si>
  <si>
    <t>P410767</t>
  </si>
  <si>
    <t>Mister Brow Groom Universal Brow Setter</t>
  </si>
  <si>
    <t>['Aqua (Water), Alcohol , Acrylates Copolymer , Glycerin, Hydroxyethylcellulose, Phenoxyethanol, Panthenol .']</t>
  </si>
  <si>
    <t>P481707</t>
  </si>
  <si>
    <t>Gentleman Eau de Parfum RÃ©serve PrivÃ©e</t>
  </si>
  <si>
    <t>3.4 oz/ 100 mL eau de parfum</t>
  </si>
  <si>
    <t>['Alcohol, Parfum (Fragrance), Aqua (Water), Butyl Methoxydibenzoylmethane, Limonene, Linalool, Alpha-Isomethyl Ionone, Benzyl Salicylate, Coumarin, Hexyl Cinnamal, Citronellol, Benzyl Benzoate, Cinnamal, Citral, Geraniol, Benzyl Cinnamate, Isoeugenol, Ci 14700 (Red 4), Ci 47005 (Yellow 10), Ci 60730 (Ext. Violet 2).']</t>
  </si>
  <si>
    <t>P446334</t>
  </si>
  <si>
    <t>Volume Disturbia Mascara</t>
  </si>
  <si>
    <t>N01 Black Disturbia</t>
  </si>
  <si>
    <t>['Aqua (Wate+F11:V35R), Cera Alba (Beeswax), Paraffin, Styrene/Acrylates/Ammonium Methacrylate Copolymer, Propanediol, Glyceryl Stearate, Polybutene, Vp/Eicosene Copolymer, Steareth-21, Cera Carnauba (Copernicia Cerifera (Carnauba) Wax), Palmitic Acid, Stearic Acid, Phenoxyethanol, Steareth-2,Silica, Aminomethyl Propanediol, Butylene Glycol, Sodium Laureth-12 Sulfate, Caprylyl Glycol, Hydroxyethylcellulose, Parfum (Fragrance), Aluminum Hydroxide, Tocopheryl Acetate, Ammonium Hydroxide, Linalool, Algin, Acacia Senegal Gum,Geraniol, Citronellol, Hydroxycitronellal, Serine, Bht,Tocopherol, Ci 77499 (Iron Oxides), Ci 77007 (Ultramarines).']</t>
  </si>
  <si>
    <t>['Volumizing', 'Long-wearing', 'Curling']</t>
  </si>
  <si>
    <t>P463625</t>
  </si>
  <si>
    <t>Rouge Interdit Intense Silk Satin Matte Lipstick Refills</t>
  </si>
  <si>
    <t>N116: NUDE BOISÃ‰ Refill</t>
  </si>
  <si>
    <t>P423431</t>
  </si>
  <si>
    <t>Gentleman Eau de Toilette</t>
  </si>
  <si>
    <t>['Alcohol, Fragrance, Water, Limonene, Ethylhexyl Methoxycinnamate, Linalool, Diethylamino Hydroxybenzoyl Hexyl Benzoate, Alpha-Isomethyl Ionone, Citronellol, Butyl Methoxydibenzoylmethane, Butylene Glycol, Dicaprylate/Dicaprate, Bht, Citral, Geraniol, Methyl 2-Octynoate, Tocopherol, Ext. Violet 2 (Ci 60730), Yellow 5 (Ci 19140), Red 4 (Ci 14700), Blue 1 (Ci 42090).']</t>
  </si>
  <si>
    <t>P501179</t>
  </si>
  <si>
    <t>Pink Collection Le Rouge Sheer Velvet Matte Lipstick</t>
  </si>
  <si>
    <t>0.12 oz / 3.4 g</t>
  </si>
  <si>
    <t>51 - Brique</t>
  </si>
  <si>
    <t>['Dimethicone, Hydrogenated Polydecene, Octyldodecanol, Dimethicone/Vinyl Dimethicone Crosspolymer, Synthetic Wax, Silica, Dimethicone Crosspolymer, Candelilla Cera (Euphorbia Cerifera (Candelilla) Wax), Vinyl Dimethicone/Methicone Silsesquioxane Crosspolymer, Polyethylene, Irvingia Gabonensis Kernel Butter, Parfum (Fragrance), Hydrogenated Coco-Glycerides, Sodium Myristoyl Glutamate, Lecithin, Tocopherol, Aluminum Hydroxide, [+/- Ci 77491 - Ci 77499 (Iron Oxides), Ci 19140 (Yellow 5 Lake), Ci 42090 (Blue 1 Lake), Ci 15850 (Red 6 - Red 7)].']</t>
  </si>
  <si>
    <t>['High Shine Finish', 'Hydrating', 'Without Phthalates', 'Medium Coverage', 'Without Sulfates SLS &amp; SLES']</t>
  </si>
  <si>
    <t>P458220</t>
  </si>
  <si>
    <t>Gentleman Boisee Eau de Parfum</t>
  </si>
  <si>
    <t>['Alcohol, Parfum (Fragrance), Aqua (Water), Ethylhexyl Methoxycinnamate, Limonene, Linalool, Coumarin, Butyl Methoxydibenzoylmethane, Butylene Glycol Dicaprylate/Dicaprate, Alpha-Isomethyl Ionone, Citronellol, Citral, Farnesol, Geraniol, Cinnamal, Bht, Ci 60730 (Ext. Violet 2).']</t>
  </si>
  <si>
    <t>['Warm &amp;Spicy Scent', 'Woody &amp; Earthy Scent']</t>
  </si>
  <si>
    <t>P430174</t>
  </si>
  <si>
    <t>Gentleman Eau de Parfum</t>
  </si>
  <si>
    <t>['Alcohol, Fragrance, Water, Ethylhexyl Methoxycinnamate, Alpha-Isomethyl Ionone, Limonene, Benzyl Benzoate, Coumarin, Linalool, Butyl Methoxydibenzoylmethane, Butylene Glycol Dicaprylate/Dicaprate, Benzyl Cinnamate, Bht, Citronellol, Cinnamal, Benzyl Alcohol, Citral Geraniol, Tocopherol.']</t>
  </si>
  <si>
    <t>P504276</t>
  </si>
  <si>
    <t>Irresistible Eau de Parfum Rose Velvet</t>
  </si>
  <si>
    <t>2.6 oz / 80 mL</t>
  </si>
  <si>
    <t>2.6 oz / 80 mL eau de parfum spray</t>
  </si>
  <si>
    <t>['Alcohol, Parfum (Fragrance), Aqua (Water), Linalool, Alpha-Isomethyl Ionone, Limonene, Butyl Methoxydibenzoylmethane, Geraniol, Hydroxycitronellal, Citronellol, Coumarin, Cinnamyl Alcohol, Eugenol, Citral, Isoeugenol, Ci 14700 (Red 4), Ci 19140 (Yellow 5), Ci 60730 (Ext. Violet 2).']</t>
  </si>
  <si>
    <t>['Layerable Scent', 'Floral Scent', 'Long-wearing']</t>
  </si>
  <si>
    <t>P474949</t>
  </si>
  <si>
    <t>Le Rouge Sheer Velvet Matte Lipstick Customized Refills</t>
  </si>
  <si>
    <t>['Customizable', 'Long-wearing', 'Matte Finish', 'Hydrating', 'Medium Coverage', 'Without Sulfates SLS &amp; SLES']</t>
  </si>
  <si>
    <t>P481090</t>
  </si>
  <si>
    <t>Irresistible Eau de Toilette Fraiche</t>
  </si>
  <si>
    <t>2.7 oz / 80 mL</t>
  </si>
  <si>
    <t>['Alcohol, Parfum (Fragrance), Aqua (Water), Limonene, Linalool, Butyl Methoxydibenzoylmethane, Alpha-Isomethyl Ionone, Geraniol, Citronellol, Coumarin, Citral, Ci 14700 (Red 4), Ci 47005 (Yellow 10), Ci 60730 (Ext. Violet 2).']</t>
  </si>
  <si>
    <t>P446827</t>
  </si>
  <si>
    <t>Liner Disturbia Felt Tip Eyeliner</t>
  </si>
  <si>
    <t>intense black</t>
  </si>
  <si>
    <t>['Water, Acrylates/Ethylhexl Acrylate Copolymer, Butylene Glycol, Acrylates/Dimethylaminoethyl Methacrylate Copolymer, Peg-60 Hydrogenated Castor Oil, 1,2-Hexanediol, Phenoxyethanol, Sodium Laureth-12 Sulfate, Potassium Sorbate, Sodium Dehydroacetate, C11-15 Pareth-7, Caprylyl Glycol, Sodium Lignosulfonate, Black 2 [Nano] (Ci 77266).']</t>
  </si>
  <si>
    <t>['Long-wearing', 'Liquid Formula']</t>
  </si>
  <si>
    <t>P501783</t>
  </si>
  <si>
    <t>L'Interdit Eau de Toilette</t>
  </si>
  <si>
    <t>2.7 oz / 80 mL eau de toilette spray</t>
  </si>
  <si>
    <t>['Alcohol, Parfum (Fragrance), Aqua (Water), Linalool, Limonene, Butyl Methoxydibenzoylmethane, Citronellol, Geraniol, Benzyl Salicylate, Alpha-Isomethyl Ionone, Citral, Eugenol, Coumarin, Triethyl Citrate, Ci 14700 (Red 4), Ci 47005 (Yellow 10), Ci 60730 (EXT. VIOLET 2).']</t>
  </si>
  <si>
    <t>P504939</t>
  </si>
  <si>
    <t>Prisme Libre Skin-Caring Corrector</t>
  </si>
  <si>
    <t>.37 oz  / 11 ml</t>
  </si>
  <si>
    <t>targets dark circles and spots</t>
  </si>
  <si>
    <t>['Aqua (Water), C9-12 Alkane, Caprylic/Capric Triglyceride, Glycerin, CI 77891 (Titanium Dioxide), Propanediol, CI 77163 (Bismuth Oxychloride), Coco-Caprylate/Caprate, Pentylene Glycol, Stearalkonium Hectorite, Trimethylsiloxysilicate, Pullulan, Sorbitan Sesquiisostearate, Silica, Polyglyceryl-3 Polyricinoleate, Polyglyceryl-3 Diisostearate, Ethylene Brassylate, Hydroxyacetophenone, Sodium Chloride, Ci 77288 (Chromium Oxide Greens), Sodium Benzoate, Synthetic Fluorphlogopite, Sodium Myristoyl Glutamate, Tropaeolum Majus Flower/Leaf/Stem Extract, Polyhydroxystearic Acid, CI 77492 (Iron Oxides), Propylene Carbonate, Tocopherol, Aluminum Hydroxide, CI 77491 (Iron Oxides), Isostearic Acid, Lecithin, Tin Oxide, Citric Acid.']</t>
  </si>
  <si>
    <t>P419605</t>
  </si>
  <si>
    <t>Rouge Interdit Vinyl Color Enhancing Lipstick - 16 Noir Revelateur</t>
  </si>
  <si>
    <t>P500496</t>
  </si>
  <si>
    <t>Irresistible Eau De Toilette Fraiche</t>
  </si>
  <si>
    <t>P500858</t>
  </si>
  <si>
    <t>Press-On Nail Kit</t>
  </si>
  <si>
    <t>Glamnetic</t>
  </si>
  <si>
    <t>Mi Cherie</t>
  </si>
  <si>
    <t>short, round press-on nails with a french tip design and mini cherry accents</t>
  </si>
  <si>
    <t>P476508</t>
  </si>
  <si>
    <t>Magnetic False Lashes</t>
  </si>
  <si>
    <t>Lucky</t>
  </si>
  <si>
    <t>a natural short winged cat eye lash</t>
  </si>
  <si>
    <t>P476560</t>
  </si>
  <si>
    <t>Soo Future! Magnetic Eyeliner Pen</t>
  </si>
  <si>
    <t>Deep Space</t>
  </si>
  <si>
    <t>highly pigmented black</t>
  </si>
  <si>
    <t>P500416</t>
  </si>
  <si>
    <t>Magnetic Half Lashes</t>
  </si>
  <si>
    <t>Darling Half Lash</t>
  </si>
  <si>
    <t>a feathered short, cat-eye half lash</t>
  </si>
  <si>
    <t>['High-Quality Synthetic Fiber.']</t>
  </si>
  <si>
    <t>P503068</t>
  </si>
  <si>
    <t>Brush On Nail Glue</t>
  </si>
  <si>
    <t>['Ethyl Cyanoacrylate, Polymethyl Methacrylate, BHA, Red 7 (CI 15850).']</t>
  </si>
  <si>
    <t>P500394</t>
  </si>
  <si>
    <t>Magnetic False Lashes - Brown</t>
  </si>
  <si>
    <t>Fiesty</t>
  </si>
  <si>
    <t>a mixed brown &amp; black, natural short wispy lash</t>
  </si>
  <si>
    <t>['High Quality Synthetic Fiber.']</t>
  </si>
  <si>
    <t>P505234</t>
  </si>
  <si>
    <t>Lash Extension Kit</t>
  </si>
  <si>
    <t>Glam Kit (OMW + Lucky)</t>
  </si>
  <si>
    <t>['Bond:', 'Seal:', 'Water (Aqua/Eau), Polyvinyl Alcohol, Carbomer, Tocopherol, Caprylyl Glycol, Phenoxyethanol.', 'Bond Remover:', 'Water (Aqua/Eau), Propylene Glycol, Cocos Nucifera (Coconut) Oil, PEG-6, Phenoxyethanol.']</t>
  </si>
  <si>
    <t>P281835</t>
  </si>
  <si>
    <t>GLO Brilliant White Smile - At Home Teeth Whitening Device</t>
  </si>
  <si>
    <t>GLO Science</t>
  </si>
  <si>
    <t>['GLO Whitening Gels (GLO Vials):', 'Distilled Water, Polyethylene Glycol, Hydrogen Peroxide, Potassium Nitrate, Glycerin, Edetate Disodium, Sodium Saccharin, Sodium Fluoride, Sodium Hydroxide, Flavor.', 'GLO Vegan Lip Care:',  'Ricinus Communis (Castor) Seed Oil, Myrica Cerifera (Bayberry) Wax, Helianthus Annuus (Sunflower) Seed Wax, Mentha Piperita (Peppermint) Oil, Butyrospermum Parkii (Shea) Nut Butter , Menthol, Medium Chain Triglyceride, Tocopherol, Triolein, Copernicia Cerifera (Carnauba) Wax *, Glyceryl Dioleate, Ceramide Np, Monoammonium Glycyrrhizinate, Natural Flavor, Ethyl Alcohol']</t>
  </si>
  <si>
    <t>['Refill Available', 'Without Phthalates', 'Without Parabens', 'Gluten Free', 'Without Sulfates SLS &amp; SLES', 'Cruelty-Free']</t>
  </si>
  <si>
    <t>P404465</t>
  </si>
  <si>
    <t>GLO Lit Teeth Whitening Vials 3 Pack</t>
  </si>
  <si>
    <t>3 Vials</t>
  </si>
  <si>
    <t>['Distilled Water, Polyethylene Glycol, Hydrogen Peroxide (6%), Potassium Nitrate, Glycerin, Edetate Disodium, Sodium Saccharin, Sodium Fluoride, Sodium Hydroxide, Flavor.']</t>
  </si>
  <si>
    <t>['Good for: Anti-Aging', 'Gluten Free', 'Vegan', 'Without Triclosan']</t>
  </si>
  <si>
    <t>P395389</t>
  </si>
  <si>
    <t>GLO Brilliant Teeth Whitening GLO Vials 10 Pack plus Lip Care</t>
  </si>
  <si>
    <t>10 vials</t>
  </si>
  <si>
    <t>['GLO Brilliant Teeth Whitening Vials:', 'Distilled Water, Polyethylene Glycol, Hydrogen Peroxide (6%), Potassium Nitrate, Glycerin, Edetate Disodium, Sodium Saccharin, Sodium Fluoride, Sodium Hydroxide, Flavor.', 'GLO Lip Treatment:', 'Ricinus Communis (Castor) Seed Oil, Beeswax /Cire dâ€™abeille, Mentha Piperita (Peppermint) Leaf, Stearalkonium Hectorite, Butyrospermum Parkii (Shea) Butter,* Vanilla Planifolia Fruit Extract, Menthol, Alcohol, Aloe Barbadensis Leaf Juice,* Copernicia Cerifera (Carnauba) Wax, Tocopherol, Ammonium Glycyrrhizate, Ubiquinone.']</t>
  </si>
  <si>
    <t>P399755</t>
  </si>
  <si>
    <t>GLO Lit Teeth Whitening Vials 7 Pack + Lip Care</t>
  </si>
  <si>
    <t>7 Vials</t>
  </si>
  <si>
    <t>['Teeth Whitening Glo Vial:', 'Distilled Water, Polyethylene Glycol, Hydrogen Peroxide (6%), Potassium Nitrate, Glycerin, Edetate Disodium, Sodium Saccharin, Sodium Fluoride, Sodium Hydroxide, Flavor.', 'Glo Lip Care:', 'Ricinus Communis (Castor) Seed Oil, Beeswax, Mentha Piperita (Peppermint) Leaf, Stearalkonium Hectorite, Butyrospermum Parkii (Shea) Butter*, Vanilla Planifolia Fruit Extract, Menthol, Alcohol, Aloe Barbadensis Leaf Juice*, Copernicia Cerifera (Carnauba) Wax, Tocopherol, Ammonium Glycyrrhizate, Ubiquinone.']</t>
  </si>
  <si>
    <t>P472467</t>
  </si>
  <si>
    <t>GLO to Go Teeth Whitening Pen</t>
  </si>
  <si>
    <t>0.095 oz/ 2.8 mL</t>
  </si>
  <si>
    <t>['Water, Copolymer, Hydrogen Peroxide, Propylene Glycol, Silicone Dioxide, Polyvinylpyrrolidone, Potassium Nitrate, Glycerin, Wintergreen Oil, Menthol, Natural Cinnamon Flavor, Sodium Saccharin, Xylitol, Sodium Tripolyphosphate, Sodium Hydroxide, Eucalyptus Extract, Thyme Extract.']</t>
  </si>
  <si>
    <t>['Vegan', 'Good for: Anti-Aging', 'Gluten Free']</t>
  </si>
  <si>
    <t>P500156</t>
  </si>
  <si>
    <t>Teeth Whitening GLO Vials</t>
  </si>
  <si>
    <t>5 Vials / 5 Vials</t>
  </si>
  <si>
    <t>['Water, Copolymer, Hydrogen Peroxide (6%), Propylene Glycol, Silicone Dioxide, Polyvinylpyrrolidone, Potassium Nitrate, Glycerin, Wintergreen Oil, Menthol, Natural Cinnamon Flavor, Sodium Saccharin, Xylitol, Sodium Tripolyphosphate, Sodium Hydroxide, Eucalyptus Extract, Thyme Extract. Made in the USA.']</t>
  </si>
  <si>
    <t>['Without Phthalates', 'Without Parabens', 'Without Sulfates SLS &amp; SLES', 'Gluten Free', 'Cruelty-Free']</t>
  </si>
  <si>
    <t>P504525</t>
  </si>
  <si>
    <t>Balm Dotcom Lip Balm and Skin Salve</t>
  </si>
  <si>
    <t>Glossier</t>
  </si>
  <si>
    <t>sheer purple tint</t>
  </si>
  <si>
    <t>['Carthamus Tinctorius (Safflower) Seed Oil, Ricinus Communis (Castor) Seed Oil, Hydrogenated Castor Oil, Synthetic Wax, Polyhydroxystearic Acid, Butyrospermum Parkii (Shea) Butter, Bis-Diglyceryl Polyacyladipate-2, Flavor/Aroma, Silica, Synthetic Beeswax, Behenyl Behenate, Silica Silylate, Euphorbia Cerifera (Candelilla) Wax/Candelilla Cera/Cire de Candelilla, Tocopheryl Acetate, Stevia Rebaudiana Leaf/Stem Extract, Linalool, Hydroxycitronellal, Geraniol, Titanium Dioxide (CI 77891), Iron Oxides (CI 77492, CI 77499), Red 7 Lake (CI 15850), Blue 1 Lake (CI 42090).']</t>
  </si>
  <si>
    <t>['Vegan', 'Best for Dry Skin', 'Hydrating', 'Good for: Dryness', 'Cruelty-Free']</t>
  </si>
  <si>
    <t>P504521</t>
  </si>
  <si>
    <t>Cloud Paint Gel Cream Blush</t>
  </si>
  <si>
    <t>Puff</t>
  </si>
  <si>
    <t>light cool pink</t>
  </si>
  <si>
    <t>['Water/Aqua/Eau, Cyclopentasiloxane, Methyl Trimethicone, Mica, Butylene Glycol, PEG-10 Dimethicone, Dicaprylyl Carbonate, Neopentyl Glycol Diheptanoate, Disteardimonium Hectorite, Glycerin, Vinyl Dimethicone/Methicone Silsesquioxane Crosspolymer, Sorbitan Isostearate, Soluble Collagen, Ethylhexylglycerin, Magnesium Sulfate, Dimethicone/Vinyl Dimethicone Crosspolymer, Methyl Methacrylate Crosspolymer, Triethoxycaprylylsilane, Disodium EDTA, Polyglyceryl-2 Triisostearate, Pentylene Glycol, Phenoxyethanol, Silica, Aluminum Hydroxide, Tin Oxide, Titanium Dioxide (CI 77891), Iron Oxides (CI 77492), Carmine (CI 75470), Ultramarines (CI 77007), Manganese Violet (CI 77742), Red 7 (CI 15850), Red 30 Lake (CI 73360).']</t>
  </si>
  <si>
    <t>['Light Coverage', 'Natural Finish', 'Cream Formula', 'Cruelty-Free']</t>
  </si>
  <si>
    <t>P504823</t>
  </si>
  <si>
    <t>Ultralip High Shine Lipstick with Hyaluronic Acid</t>
  </si>
  <si>
    <t>Villa</t>
  </si>
  <si>
    <t>dusty rose</t>
  </si>
  <si>
    <t>['Polybutene, Bis-Behenyl/Isostearyl/Phytosteryl Dimer Dilinoleyl Dimer Dilinoleate, Simmondsia Chinensis (Jojoba) Seed Oil, Diisostearyl Malate, Polyethylene, Triisostearyl Citrate, C12-15 Alkyl Lactate, Euphorbia Cerifera (Candelilla) Wax/Candelilla Cera/Cire de Candelilla, Pentaerythrityl Tetraisostearate, Trimethylolpropane Triisostearate, Limnanthes Alba (Meadowfoam) Seed Oil, Octyldodecanol, Tridecyl Trimellitate, Sucrose Acetate Isobutyrate, Synthetic Fluorphlogopite, Sodium Hyaluronate, Helianthus Annuus (Sunflower) Seed Wax, Citrullus Lanatus (Watermelon) Seed Oil, Tribehenin, Ricinus Communis (Castor) Seed Oil, Tocopheryl Acetate, Butyrospermum Parkii (Shea) Nut Extract, Hydrated Silica, Lecithin, Ethylhexyl Palmitate, Caprylic/Capric Triglyceride, Palmitoyl Tripeptide-1, Lactic Acid, Ascorbyl Palmitate, Pentaerythrityl Tetra-di-t-butyl Hydroxyhydrocinnamate, Tocopherol, Sorbitan Oleate, Sorbitan Isostearate, Caprylyl Glycol, Red 7 Lake (CI 15850). May Contain/Peut Contenir (Â±): Titanium Dioxide (CI 77891), Iron Oxides (CI 77491, CI 77492, CI 77499), Red 6 (CI 15850), Blue 1 Lake (CI 42090), Red 28 Lake (CI 45410), Yellow 5 Lake (CI 19140), Yellow 6 Lake (CI 15985).']</t>
  </si>
  <si>
    <t>['Vegan', 'Hyaluronic Acid', 'High Shine Finish', 'Cruelty-Free']</t>
  </si>
  <si>
    <t>P504364</t>
  </si>
  <si>
    <t>Glossier You Eau de Parfum</t>
  </si>
  <si>
    <t>['Alcohol Denat., Fragrance/Parfum, Water/Aqua/Eau, Hydroxycitronellal, Farnesol, Limonene.']</t>
  </si>
  <si>
    <t>['Vegan', 'Unisex/ Genderless Scent', 'Layerable Scent', 'Warm &amp;Spicy Scent', 'Woody &amp; Earthy Scent', 'Cruelty-Free']</t>
  </si>
  <si>
    <t>P504526</t>
  </si>
  <si>
    <t>Boy Brow Volumizing Eyebrow Gel-Pomade</t>
  </si>
  <si>
    <t>0.11 oz / 3.12 g</t>
  </si>
  <si>
    <t>medium-dark brown</t>
  </si>
  <si>
    <t>['Water/Aqua/Eau, Beeswax/Cera Alba/Cire dâ€™abeille, Butylene Glycol, Copernicia Cerifera (Carnauba) Wax/Cera Carnauba/Cire de Carnauba, Propylene Glycol Stearate, Glyceryl Stearate, Stearic Acid, Isostearic Acid, PVP, Dimethicone, Tromethamine, Oleic Acid, Mica, Lecithin, Soluble Collagen, Sodium Hyaluronate, Silica, Polybutene, Cellulose Gum, Xanthan Gum, Glyceryl Laurate, Sorbitan Laurate, Isopropyl Titanium Triisostearate, Propylene Glycol Laurate, Polymethyl Methacrylate, Magnesium Aluminum Silicate, Polysorbate 20, Sodium Dehydroacetate, Caprylyl Glycol, Hexylene Glycol, Phenoxyethanol, Disodium EDTA, Titanium Dioxide (CI 77891). (Â±) May Contain/Peut Contenir: Iron Oxides (CI 77491, CI 77492, CI 77499), Ferric Ferrocyanide (CI 77510).']</t>
  </si>
  <si>
    <t>['Volumizing', 'Natural Finish', 'Cruelty-Free']</t>
  </si>
  <si>
    <t>P504782</t>
  </si>
  <si>
    <t>Perfecting Skin Tint for Dewy Sheer Coverage</t>
  </si>
  <si>
    <t>G10</t>
  </si>
  <si>
    <t>light to medium</t>
  </si>
  <si>
    <t>['Water/Aqua/Eau, Cyclopentasiloxane, Cyclohexasiloxane, Dimer Dilinoleyl Dimer Dilinoleate, PEG-10 Dimethicone, Glycerin, Polymethylsilsesquioxane, Alcohol, Dimethicone, Mica, Caprylyl Glycol, Sodium Chloride, Disteardimonium Hectorite, Chlorphenesin, Propylene Carbonate, Boron Nitride, Triethoxycaprylylsilane, Ricinus Communis (Castor) Seed Oil, Zea Mays (Corn) Oil, Diamond Powder, Quercus Suber Bark Extract, Titanium Dioxide (CI 77891), Iron Oxides (CI 77491, CI 77492, CI 77499).']</t>
  </si>
  <si>
    <t>['Light Coverage', 'Vegan', 'Radiant Finish', 'Liquid Formula', 'Cruelty-Free']</t>
  </si>
  <si>
    <t>P504829</t>
  </si>
  <si>
    <t>Glassy High-Shine Lip Gloss</t>
  </si>
  <si>
    <t>0.14 oz / 4.2 mL</t>
  </si>
  <si>
    <t>transparent</t>
  </si>
  <si>
    <t>['Hydrogenated Polybutene, Polybutene, Octyldodecanol, Simmondsia Chinensis (Jojoba) Seed Oil, Tocopheryl Acetate, Trihydroxystearin, Sorbitan Oleate, 1,2-Hexanediol, Caprylyl Glycol, Red 7 Lake (CI 15850), Red 6 (CI 15850).']</t>
  </si>
  <si>
    <t>['Vegan', 'High Shine Finish', 'Cruelty-Free']</t>
  </si>
  <si>
    <t>P504802</t>
  </si>
  <si>
    <t>Generation G Sheer Matte Lipstick</t>
  </si>
  <si>
    <t>0.1 oz / 3 g</t>
  </si>
  <si>
    <t>Cake</t>
  </si>
  <si>
    <t>subtle peach</t>
  </si>
  <si>
    <t>['Cyclopentasiloxane, Pentaerythrityl Tetraisostearate, Polyethylene, Ethylhexyl Stearate, Helianthus Annuus (Sunflower) Seed Wax, Octyldodecanol, Cetyl PEG/PPG-10/1 Dimethicone, Vinyl Dimethicone/Methicone Silsesquioxane Crosspolymer, Trimethylsiloxysilicate, Dimethicone/Vinyl Dimethicone Crosspolymer, C10-18 Triglycerides, Stearoyl Inulin, Synthetic Beeswax, Mica, Disteardimonium Hectorite, C30-45 Alkyl Cetearyl Dimethicone Crosspolymer, Lecithin, Phenoxyethanol, Aroma/Flavor, PEG-10 Dimethicone, PEG/PPG-20/15 Dimethicone, Propylene Carbonate, Punica Granatum Extract, Silica, Cyclohexasiloxane, Stearic Acid, Polyalkylene Oxide, Isoceteth-10, Laureth-4, Cyclotetrasiloxane, Carthamus Tinctorius (Safflower) Seed Oil, Isopropyl Alcohol, Agave Tequilana Leaf Extract, Tocopheryl Acetate, Benzyl Alcohol. May Contain/Peut Contenir (Â±): CI 77891 (Titanium Dioxide), CI 77491, CI 77492, CI 77499 (Iron Oxides), CI 15850 (Red 6), CI 15850 (Red 7 Lake), CI 73360 (Red 30 Lake), CI 17200 (Red 33 Lake).']</t>
  </si>
  <si>
    <t>['Light Coverage', 'Vegan', 'Stick Formula', 'Matte Finish', 'Cruelty-Free']</t>
  </si>
  <si>
    <t>P504831</t>
  </si>
  <si>
    <t>Stretch Concealer for Dewy Buildable Coverage</t>
  </si>
  <si>
    <t>0.17 oz / 4.8 g</t>
  </si>
  <si>
    <t>G1</t>
  </si>
  <si>
    <t>deepest</t>
  </si>
  <si>
    <t>['Octyldodecanol, Dipentaerythrityl Hexahydroxystearate/Hexastearate/Hexarosinate, Polyethylene, Beeswax/Cera Alba/Cire dâ€™abeille, Theobroma Cacao (Cocoa) Seed Butter, Persea Gratissima (Avocado) Oil, Lecithin, Microcrystalline Wax/Cera Microcristallina/Cire Microcristalline, Silica, Mica, Jojoba Esters, VP/Hexadecene Copolymer, Phenoxyethanol, Caprylyl Glycol, Tocopheryl Acetate, Triethoxycaprylylsilane, Iron Oxides (CI 77491, CI 77492, CI 77499). (Â±) May Contain/Peut Contenir: Titanium Dioxide (CI 77891), Ultramarines (CI 77007), Yellow 5 Lake (CI 19140).']</t>
  </si>
  <si>
    <t>['Radiant Finish', 'Good for: Redness', 'Good for: Dark Circles', 'Medium Coverage', 'Good for: Dark spots', 'Cruelty-Free']</t>
  </si>
  <si>
    <t>P504834</t>
  </si>
  <si>
    <t>Lash Slick Lift and Lengthening Mascara</t>
  </si>
  <si>
    <t>0.29 oz / 8.5 g</t>
  </si>
  <si>
    <t>true black mascara</t>
  </si>
  <si>
    <t>['Water/Aqua/Eau, Acrylates Copolymer, Alcohol Denat., Beeswax/Cera Alba/Cire dâ€™abeille, PEG-15 Glyceryl Stearate, Copernicia Cerifera (Carnauba) Wax/Cera Carnauba/Cire de Carnauba, Butylene Glycol, Kaolin, Pullulan, Behenyl Alcohol, Bentonite, Rayon, Dimethicone, Stearic Acid, Sucrose Distearate, VP/VA Copolymer, Nylon-6, Aminomethyl Propanol, Glycerin, Tocopherol, Silica, Panthenol, Biotinoyl Tripeptide-1, Phenoxyethanol, Iron Oxides (CI 77499), Black 2 (CI 77266).']</t>
  </si>
  <si>
    <t>['Fragrance Free', 'Lengthening', 'Cruelty-Free']</t>
  </si>
  <si>
    <t>P504522</t>
  </si>
  <si>
    <t>Glossier You Solid Perfume</t>
  </si>
  <si>
    <t>0.11 oz / 3 g</t>
  </si>
  <si>
    <t>0.11 oz / 3 g perfume solid perfume</t>
  </si>
  <si>
    <t>['Zea Mays (Corn) Starch, C12-15 Alkyl Benzoate, Fragrance/Parfum, Hydrogenated Castor Oil, Di-C12-15 Alkyl Fumarate, Synthetic Beeswax, Isoeicosane, Silica, Caprylyl Glycol, Hydroxycitronellal, Farnesol, Limonene.']</t>
  </si>
  <si>
    <t>P504775</t>
  </si>
  <si>
    <t>Monochromes Essential Eyeshadow Trio Palette</t>
  </si>
  <si>
    <t>Mist</t>
  </si>
  <si>
    <t>['Matte Finish:', 'Synthetic Fluorphlogopite, Magnesium Myristate, Dimethicone, Triethoxycaprylylsilane, Ethylhexylglycerin, Caprylyl Glycol, 1,2-Hexanediol, Iron Oxides (CI 77491, CI 77499).', '(Â±) May Contain/Peut Contenir: Iron Oxides (CI 77492), Manganese Violet (CI 77742), Titanium Dioxide (CI 77891), Yellow 5 Lake (CI 19140).', 'Metallic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Mesa, Mist, Prairie, Rosin], Silica [Bluff, Heather, Mesa, Prairie], Calcium Sodium Borosilicate [Heather], Calcium Aluminum Borosilicate [Heather], Kaolin [Prairie], Bismuth Oxychloride (CI 77163), Iron Oxides (CI 77491).', '(Â±) May Contain/Peut Contenir: Iron Oxides (CI 77492, CI 77499), Manganese Violet (CI 77742), Titanium Dioxide (CI 77891), Ultramarines (CI 77007), Yellow 5 Lake (CI 19140).', 'Satin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Mist, Prairie, Rosin], Silica [Heather, Prairie], Kaolin [Prairie], Bismuth Oxychloride (CI 77163), Iron Oxides (CI 77491, CI 77499).', '(Â±) May Contain/Peut Contenir: Copper Powder (CI 77400), Iron Oxides (CI 77492), Manganese Violet (CI 77742), Titanium Dioxide (CI 77891), Ultramarines (CI 77007), Yellow 5 Lake (CI 19140).']</t>
  </si>
  <si>
    <t>['Vegan', 'Pressed Powder Formula', 'Metallic Finish', 'Satin Finish', 'Matte Finish', 'Cruelty-Free']</t>
  </si>
  <si>
    <t>P504814</t>
  </si>
  <si>
    <t>Haloscope Balm Dewy Highlighter Stick</t>
  </si>
  <si>
    <t>pearlescent glowing shimmer</t>
  </si>
  <si>
    <t>['Ricinus Communis (Castor) Seed Oil, Cocos Nucifera (Coconut) Oil, Beeswax/Cera Alba/Cire dâ€™abeille, Mica, Prunus Amygdalus Dulcis (Sweet Almond) Oil, Topaz, Tocopheryl Acetate, Nylon-12, Tin Oxide, Silica, Sodium Hyaluronate, Titanium Dioxide (CI 77891), Iron Oxides (CI 77491, CI 77492, CI 77499).']</t>
  </si>
  <si>
    <t>['Light Coverage', 'Stick Formula', 'Radiant Finish', 'Cruelty-Free']</t>
  </si>
  <si>
    <t>P504803</t>
  </si>
  <si>
    <t>Lidstar Long-Wearing Shimmer Cream Eyeshadow</t>
  </si>
  <si>
    <t>0.15 oz / 4.5 mL</t>
  </si>
  <si>
    <t>Branch</t>
  </si>
  <si>
    <t>rich bronze with gold shimmer</t>
  </si>
  <si>
    <t>['Isododecane, Mica, Trimethylsiloxysilicate, Aluminum Starch Octenylsuccinate, Diisostearyl Malate, Hydrogenated Styrene/Isoprene Copolymer, Disteardimonium Hectorite, Polyethylene, Trihydroxystearin, Synthetic Fluorphlogopite, Polymethylsilsesquioxane, Silica, Propylene Carbonate, Lauroyl Lysine, Pentaerythrityl Tetra-di-t-butyl Hydroxyhydrocinnamate, Aluminum Calcium Sodium Silicate, Tin Oxide, Titanium Dioxide (CI 77891), Iron Oxides (CI 77491, CI 77492, CI 77499), Aluminum Powder (CI 77000).']</t>
  </si>
  <si>
    <t>['Cream Formula', 'Shimmer Finish', 'Long-wearing', 'Cruelty-Free']</t>
  </si>
  <si>
    <t>P504527</t>
  </si>
  <si>
    <t>No 1. Pencil Creamy Long-Wearing Eyeliner</t>
  </si>
  <si>
    <t>0.04 oz / 1.2 g</t>
  </si>
  <si>
    <t>Ink</t>
  </si>
  <si>
    <t>rich black</t>
  </si>
  <si>
    <t>['Hydrogenated Polyisobutene, Isododecane, Synthetic Wax, Polymethylsilsesquioxane, Synthetic Fluorphlogopite, Silica, Polybutene, Hydrogenated Polydicyclopentadiene, Oryza Sativa (Rice) Bran Wax, Hydrogenated Castor Oil, Synthetic Beeswax, Ethylene/Propylene Copolymer, Pentaerythrityl Tetra-di-t-butyl Hydroxyhydrocinnamate, Kaolin [Rococo], Tin Oxide [Rococo]. (Â±) May Contain/Peut Contenir: Titanium Dioxide (CI 77891), Iron Oxides (CI 77491, CI 77492, CI 77499), Blue 1 Lake (CI 42090), Chromium Oxide Greens (CI 77288), Ferric Ferrocyanide (CI 77510), Manganese Violet (CI 77742), Ultramarines (CI 77007), Yellow 5 Lake (CI 19140).']</t>
  </si>
  <si>
    <t>['Vegan', 'Matte Finish', 'Long-wearing', 'Cruelty-Free']</t>
  </si>
  <si>
    <t>P504807</t>
  </si>
  <si>
    <t>Solar Paint Luminious Gel-Cream Bronzer</t>
  </si>
  <si>
    <t>0.5 oz / 13 mL</t>
  </si>
  <si>
    <t>Flare</t>
  </si>
  <si>
    <t>light, neutral bronze with gold pearl for fair-light skin tones.</t>
  </si>
  <si>
    <t>['Water/Aqua/Eau, Glycerin, Propanediol, Hydrogenated Starch Hydrolysate, Synthetic Fluorphlogopite, Simmondsia Chinensis (Jojoba) Seed Oil, Citrullus Lanatus (Watermelon) Seed Oil, Helianthus Annuus (Sunflower) Seed Oil, Aloe Barbadensis Leaf Juice, Adansonia Digitata Seed Oil, Adansonia Digitata Fruit Extract, Eclipta Prostrata Extract, Hibiscus Sabdariffa Flower Extract, Sodium Hyaluronate, Ethylhexyl Olivate, Cetearyl Olivate, Sorbitan Olivate, Polyglyceryl-4 Oleate, Phospholipids, Glyceryl Caprylate, Glyceryl Undecylenate, Hydroxyacetophenone, Sodium Acrylates Copolymer, Xanthan Gum, Alumina, Magnesium Oxide, Caprylyl Glycol, 1,2-Hexanediol, Potassium Sorbate, Sodium Benzoate, Tin Oxide [Flare], Iron Oxides (CI 77491, CI 77492, CI 77499). May Contain/Peut Contenir (Â±): Titanium Dioxide (CI 77891).']</t>
  </si>
  <si>
    <t>['Light Coverage', 'Vegan', 'Radiant Finish', 'Cream Formula', 'Cruelty-Free']</t>
  </si>
  <si>
    <t>P504789</t>
  </si>
  <si>
    <t>Brow Flick Microfine Detailing Eyebrow Pen</t>
  </si>
  <si>
    <t>0.01 oz / 0.48 mL</t>
  </si>
  <si>
    <t>['Water/Aqua/Eau, Butylene Glycol, Glycerin, Styrene/Acrylates Copolymer, Alcohol, Pentylene Glycol, AMP-Acrylates Copolymer, Ammonium Acrylates Copolymer, Sodium Dehydroacetate, Bentonite, PVP, Citric Acid, Sodium Citrate, Phenoxyethanol, Black 2 (CI 77266), Iron Oxides (CI 77491, CI 77492).']</t>
  </si>
  <si>
    <t>['Vegan', 'Natural Finish', 'Long-wearing', 'Cruelty-Free']</t>
  </si>
  <si>
    <t>P504800</t>
  </si>
  <si>
    <t>Skywash Liquid-to-Powder Sheer Matte Eyeshadow Tint</t>
  </si>
  <si>
    <t>0.11 oz / 3.5 mL</t>
  </si>
  <si>
    <t>Pebble</t>
  </si>
  <si>
    <t>neutral taupe</t>
  </si>
  <si>
    <t>['Isododecane, Trimethylsiloxysilicate, Silica, Silica Dimethyl Silylate, Octyldodecanol, Dimethicone, Glyceryl Behenate, Hydrogenated Polydecene, Hydrogenated Polycyclopentadiene, Disteardimonium Hectorite, Helianthus Annuus (Sunflower) Seed Oil, Tocopherol, Propylene Carbonate, Hydrogenated Styrene/Isoprene Copolymer, Caprylic/Capric Triglyceride, Bismuth Oxychloride (CI 77163), Titanium Dioxide (CI 77891), Manganese Violet (CI 77742), Iron Oxides (CI 77491, CI 77499).']</t>
  </si>
  <si>
    <t>['Vegan', 'Liquid Formula', 'Matte Finish', 'Long-wearing']</t>
  </si>
  <si>
    <t>P504523</t>
  </si>
  <si>
    <t>Futuredew Facial Oil-Serum Hybrid</t>
  </si>
  <si>
    <t>['Water/Aqua/Eau, Glycerin, Squalane, Isoamyl Laurate, Polyglyceryl-3 Polyricinoleate, Butylene Glycol, Simmondsia Chinensis (Jojoba) Seed Oil, Propanediol, Isohexadecane, 1,2-Hexanediol, Oenothera Biennis (Evening Primrose) Oil, Olive Oil Polyglyceryl-6 Esters, Vitis Vinifera (Grape) Seed Oil, Rosa Canina Fruit Oil, Polyglyceryl-6 Pentaoleate, Sodium Hyaluronate, Tocopheryl Acetate, Evodia Rutaecarpa Fruit Extract, Rosmarinus Officinalis (Rosemary) Leaf Oil, Ricinus Communis (Castor) Seed Oil, Hydrogenated Castor Oil, Hydroxyacetophenone, Sodium Chloride, Disteardimonium Hectorite, Propylene Carbonate, Tin Oxide, Mica, Titanium Dioxide (CI 77891), Iron Oxides (CI 77491).']</t>
  </si>
  <si>
    <t>['Vegan', 'Good for: Dullness/Uneven Texture', 'Hydrating', 'Clean at Sephora', 'Best for Dry, Combo, Normal Skin', 'Cruelty-Free']</t>
  </si>
  <si>
    <t>P504524</t>
  </si>
  <si>
    <t>Milky Jelly Gentle Gel Face Cleanser</t>
  </si>
  <si>
    <t>['Water/Aqua/Eau, Rosa Damascena Flower Water, Glycerin, Propanediol, Isohexadecane, Acrylamide/Sodium Acryloyldimethyltaurate Copolymer, Sodium Hyaluronate, Panthenol, Allantoin, Symphytum Officinale Root Extract, Xylitylglucoside, Betaine, Anhydroxylitol, Xylitol, Ammonium Polyacryloyldimethyl Taurate, Ethylhexylglycerin, Polysorbate 80, Sorbitan Oleate, Benzoic Acid, Citric Acid, Sodium Hydroxide, Potassium Sorbate, Sodium Benzoate, Geraniol, Citronellol.']</t>
  </si>
  <si>
    <t>['Vegan', 'Hydrating', 'Clean at Sephora', 'Best for Dry, Combo, Normal Skin', 'Without Sulfates SLS &amp; SLES', 'Cruelty-Free']</t>
  </si>
  <si>
    <t>P504788</t>
  </si>
  <si>
    <t>Pro Tip Long-Wearing Liquid Eyeliner Pen</t>
  </si>
  <si>
    <t>['Water/Aqua/Eau, Butylene Glycol, Styrene/Acrylates Copolymer, Alcohol, Ammonium Acrylates Copolymer, Pentylene Glycol, AMP-Acrylates Copolymer, Bentonite, PVP, Sodium Citrate, Citric Acid, Sodium Dehydroacetate, Phenoxyethanol, Black 2 (CI 77266).']</t>
  </si>
  <si>
    <t>['Vegan', 'Liquid Formula', 'Long-wearing', 'Cruelty-Free']</t>
  </si>
  <si>
    <t>P504794</t>
  </si>
  <si>
    <t>After Baume Moisture Barrier Recovery Cream</t>
  </si>
  <si>
    <t>['Water/Aqua/Eau, Phytosteryl/Isostearyl/Cetyl/Stearyl/Behenyl Dimer Dilinoleate, Orbignya Oleifera Seed Oil, Glycerin, Phytosteryl/Behenyl/Octyldodecyl Lauroyl Glutamate, Theobroma Grandiflorum Seed Butter, Cetearyl Olivate, Glyceryl Stearate, Cetearyl Alcohol, 1,2-Hexanediol, Lactobacillus Ferment Lysate Filtrate, Sorbitan Olivate, Ethyl Linoleate, Inulin Lauryl Carbamate, Chlorella Vulgaris Extract, Leuconostoc/Radish Root Ferment Filtrate, Tocopherol, Arginine, Sclerotium Gum, Propanediol, Sorbitan Isostearate, Lactic Acid, Dimethicone, Hydroxyethyl Acrylate/Sodium Acryloyldimethyl Taurate Copolymer, Hydroxyacetophenone.']</t>
  </si>
  <si>
    <t>['Vegan', 'Best for Dry Skin', 'Hydrating', 'Clean at Sephora', 'Good for: Dryness', 'Cruelty-Free']</t>
  </si>
  <si>
    <t>P504786</t>
  </si>
  <si>
    <t>Solution Skin-Perfecting Daily Chemical Exfoliator</t>
  </si>
  <si>
    <t>4.4 oz / 130 mL</t>
  </si>
  <si>
    <t>['Water, Lactic Acid, Glycolic Acid, Gluconolactone, Propanediol, Ethoxydiglycol, Magnesium Chloride, Sodium Hydroxide, Glycereth-7 Trimethyl Ether, Niacinamide, Betaine, Inositol, Citric Acid, Glycerin, Phytic Acid, Pentylene Glycol, PEG-60 Hydrogenated Castor Oil, Caprylyl Glycol, Ethylhexylglycerin, Fragrance, PEG-8, Aloe Barbadensis Leaf Juice, Acetic Acid, Potassium Hydroxide, Salicylic Acid 0.5%']</t>
  </si>
  <si>
    <t>['Vegan', 'Good for: Dullness/Uneven Texture', 'Clean at Sephora', 'AHA/Glycolic Acid', 'Salicylic Acid', 'Cruelty-Free']</t>
  </si>
  <si>
    <t>P504773</t>
  </si>
  <si>
    <t>Priming Moisturizer Rich Face Cream with Ceramides</t>
  </si>
  <si>
    <t>['Water/Aqua/Eau, Caprylic/Capric Triglyceride, Propanediol, Glycerin, Squalane, Orbignya Oleifera Seed Oil, Cetearyl Olivate, Sorbitan Olivate, Pentaerythrityl Tetraisostearate, Pseudozyma Epicola/Camellia Sinensis Seed Oil Ferment Extract Filtrate, Sodium Hyaluronate Crosspolymer, Ceramide NP, Ceramide AP, Buddleja Officinalis Flower Extract, Lithothamnion Calcareum Extract, Hydroxyacetophenone, Glyceryl Stearate, Xanthan Gum, Hydroxyethyl Acrylate/Sodium Acryloyldimethyl Taurate Copolymer, Cetearyl Alcohol, Acrylates/C10-30 Alkyl Acrylate Crosspolymer, Sodium Acrylate/Sodium Acryloyldimethyl Taurate Copolymer, Polyisobutene, Amylopectin, Potassium Hydroxide, Polysorbate 60, Sorbitan Isostearate, Caprylyl/Capryl Glucoside, Sorbitan Oleate, Caprylyl Glycol, 1,2-Hexanediol, Pentylene Glycol, Potassium Sorbate, Sodium Benzoate, Lactic Acid.']</t>
  </si>
  <si>
    <t>['Vegan', 'Cream Formula', 'Best for Dry Skin', 'Clean at Sephora', 'Hydrating', 'Cruelty-Free']</t>
  </si>
  <si>
    <t>P504774</t>
  </si>
  <si>
    <t>Super Pure Clarifying Face Serum with Niacinamide + Zinc</t>
  </si>
  <si>
    <t>['Water/Aqua/Eau, Niacinamide, Glycerin, Propanediol, Zinc PCA, Lonicera Japonica (Honeysuckle) Flower Extract, Lonicera Caprifolium (Honeysuckle) Extract, Citric Acid, Allantoin, Hydroxyethylcellulose, Polysorbate 60, Disodium Phosphate, Sodium Phosphate.']</t>
  </si>
  <si>
    <t>['Vegan', 'Good for: Dullness/Uneven Texture', 'Clean at Sephora', 'Best for Oily, Combo, Normal Skin', 'Niacinamide', 'Cruelty-Free']</t>
  </si>
  <si>
    <t>P504795</t>
  </si>
  <si>
    <t>Super Bounce Hyaluronic Acid + Vitamin B5 Hydrating Face Serum</t>
  </si>
  <si>
    <t>['Water/Aqua/Eau, Ethylhexyl Palmitate, Glycerin, Caprylic/Capric Triglyceride, Propanediol, Biosaccharide Gum-2, Sodium Hyaluronate, Panthenol, Methyl Glucose Sesquistearate, Xanthan Gum, Acrylates/C10-30 Alkyl Acrylate Crosspolymer, Disodium EDTA, 1,2-Hexanediol, Caprylyl Glycol, Chlorphenesin, Sodium Hydroxide.']</t>
  </si>
  <si>
    <t>['Vegan', 'Hyaluronic Acid', 'Clean at Sephora', 'Hydrating', 'Best for Dry, Combo, Normal Skin', 'Cruelty-Free']</t>
  </si>
  <si>
    <t>P504919</t>
  </si>
  <si>
    <t>Milky Oil Dual-Phase Waterproof Makeup Remover</t>
  </si>
  <si>
    <t>['Water/Aqua/Eau, Isohexadecane, PEG-40 Hydrogenated Castor Oil, Panthenol, Glycerin, PPG-26-Buteth-26, Symphytum Officinale Root Extract, Sodium Benzoate, Disodium EDTA, Citric Acid, Sodium Chloride.']</t>
  </si>
  <si>
    <t>['Vegan', 'Liquid Formula', 'Clean at Sephora', 'Without Sulfates SLS &amp; SLES', 'Cruelty-Free']</t>
  </si>
  <si>
    <t>P504784</t>
  </si>
  <si>
    <t>Priming Moisturizer Lightweight Buildable Face Cream</t>
  </si>
  <si>
    <t>['Water/Aqua/Eau, Caprylic/Capric Triglyceride, Propanediol, Squalane, Behenyl Alcohol, Cetyl Alcohol, Glycerin, Sorbitan Stearate, Pseudozyma Epicola/Camellia Japonica Seed Oil Ferment Extract Filtrate, Sodium Hyaluronate Crosspolymer, Aloe Barbadensis Leaf Juice, Buddleja Officinalis Flower Extract, Poria Cocos Extract, Phragmites Communis Extract, Tocopheryl Acetate, Betaine, Sucrose Cocoate, Ethylhexylglycerin, Hydroxyethyl Acrylate/Sodium Acryloyldimethyl Taurate Copolymer, Microcrystalline Cellulose, Cellulose Gum, Polysorbate 60, Sorbitan Isostearate, Trisodium Ethylenediamine Disuccinate, Potassium Sorbate, Sodium Benzoate, Pentylene Glycol, Citric Acid.']</t>
  </si>
  <si>
    <t>['Vegan', 'Cream Formula', 'Hyaluronic Acid', 'Clean at Sephora', 'Best for Oily, Combo, Normal Skin', 'Cruelty-Free']</t>
  </si>
  <si>
    <t>P504778</t>
  </si>
  <si>
    <t>Invisible Shield Water-Gel Transparent Sunscreen SPF 35</t>
  </si>
  <si>
    <t>['Water, Butyloctyl Salicylate, Dipropylene Glycol, Methyl Trimethicone, Biosaccharide Gum-4, Caprylyl Methicone, Propanediol, Bis-Ethylhexyl Hydroxydimethoxy Benzylmalonate, Betaine, Acrylates Copolymer, Ammonium Acryloyldimethyltaurate/VP Copolymer, Hydroxyacetophenone, Phenoxyethanol, Hydrolyzed Wheat Protein/PVP Crosspolymer, Dibutyl Lauroyl Glutamide, Dibutyl Ethylhexanoyl Glutamide, Butylene Glycol, Citrus Aurantium Dulcis (Orange) Peel Oil, Dipotassium Glycyrrhizate, Carbomer, Tocopheryl Acetate, Aminomethyl Propanol, Hippophae Rhamnoides Fruit Extract, Disodium EDTA, Pentylene Glycol, Aloe Barbadensis Leaf Extract, Silica, Bioflavonoids, Potassium Sorbate, Hydroxyphenyl Propamidobenzoic Acid, Brassica Oleracea Italica (Broccoli) Extract, Ethylhexylglycerin, Camellia Sinensis Leaf Extract, Ascorbyl Palmitate, Avobenzone 3%, Homosalate 6%, Octisalate 5%']</t>
  </si>
  <si>
    <t>['Vegan', 'Natural Finish', 'Clean at Sephora', 'Good for: Anti-Aging', 'SPF', 'Cruelty-Free']</t>
  </si>
  <si>
    <t>P504780</t>
  </si>
  <si>
    <t>Super Glow Vitamin C Brightening Face Serum</t>
  </si>
  <si>
    <t>['Water/Aqua/Eau, Magnesium Ascorbyl Phosphate, Propanediol, Dimethicone, Glyceryl Stearate SE, Polyglyceryl-10 Oleate, Caprylic/Capric Triglyceride, Cetyl Alcohol, Glycerin, Magnesium PCA, Simmondsia Chinensis (Jojoba) Seed Oil, Butyrospermum Parkii (Shea) Butter, Helianthus Annuus (Sunflower) Seed Oil, Evodia Rutaecarpa Fruit Extract, Melia Azadirachta Flower Extract, Melia Azadirachta Leaf Extract, Corallina Officinalis Extract, Coccinia Indica Fruit Extract, 1,2-Hexanediol, Sodium Stearoyl Lactylate, Betaine, Sodium Citrate, Xanthan Gum, Caprylhydroxamic Acid.']</t>
  </si>
  <si>
    <t>['Vegan', 'Good for: Dullness/Uneven Texture', 'Vitamin C', 'Clean at Sephora', 'Good for: Dark spots', 'Cruelty-Free']</t>
  </si>
  <si>
    <t>P504810</t>
  </si>
  <si>
    <t>Priming Moisturizer Balance Oil-Control Gel-Cream</t>
  </si>
  <si>
    <t>['Water/Aqua/Eau, Glycerin, Methyl Methacrylate Crosspolymer, Propanediol, Pyrus Malus (Apple) Fruit Extract, Pentylene Glycol, Polymethylsilsesquioxane, Pseudoalteromonas Ferment Extract, Niacinamide, Bambusa Arundinacea Stem Extract, Dimethicone, Salix Nigra (Willow) Bark Extract, Tamarindus Indica Seed Gum, Squalane, Hydroxyacetophenone, Isononyl Isononanoate, Hydroxyethyl Acrylate/Sodium Acryloyldimethyl Taurate Copolymer, Acrylates/C10-30 Alkyl Acrylate Crosspolymer, Glyceryl Citrate/Lactate/Linoleate/Oleate, Potassium Hydroxide, Carbomer, Glyceryl Caprylate, Glyceryl Polyacrylate, Tocopherol, Polyglyceryl-3 Caprate, Polyglyceryl-4 Cocoate, Trisodium Ethylenediamine Disuccinate, Polysorbate 60, Sorbitan Isostearate, Sodium Salicylate, 1,2-Hexanediol, Caprylyl Glycol.']</t>
  </si>
  <si>
    <t>['Vegan', 'Best for Oily Skin', 'Clean at Sephora', 'Niacinamide', 'Cruelty-Free']</t>
  </si>
  <si>
    <t>P504815</t>
  </si>
  <si>
    <t>Universal Pro-Retinol Overnight Renewing Treatment</t>
  </si>
  <si>
    <t>['Water/Aqua/Eau, Glycerin, Propanediol, Cetyl Ethylhexanoate, C13-15 Alkane, Cetyl Alcohol, Butyrospermum Parkii (Shea) Butter, Cetearyl Olivate, Coconut Alkanes, Sorbitan Olivate, Potassium Cetyl Phosphate, Betaine, Retinyl Sunflowerseedate, Stevia Rebaudiana Leaf/Stem Extract, Ophiopogon Japonicus Root Extract, Camellia Oleifera Leaf Extract, Aloe Barbadensis Leaf Juice, Sodium Hyaluronate, Tocopherol, Coco-Caprylate/Caprate, Ethylhexylglycerin, Glycol Stearate, Glyceryl Stearate, Caprylic/Capric Triglyceride, Maltodextrin, Xanthan Gum, Benzoic Acid, Sodium Hydroxide, Carbomer, Sodium Acrylate/Sodium Acryloyldimethyl Taurate Copolymer, Trisodium Ethylenediamine Disuccinate.']</t>
  </si>
  <si>
    <t>['Vegan', 'Good for: Dullness/Uneven Texture', 'Retinol', 'Good for: Dark spots', 'Cruelty-Free']</t>
  </si>
  <si>
    <t>P504790</t>
  </si>
  <si>
    <t>Cleanser Concentrate AHA Clarifying and Exfoliating Face Wash</t>
  </si>
  <si>
    <t>['Water/Aqua/Eau,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t>
  </si>
  <si>
    <t>['Vegan', 'Clean at Sephora', 'AHA/Glycolic Acid', 'Best for Oily, Combo, Normal Skin', 'Niacinamide', 'Cruelty-Free']</t>
  </si>
  <si>
    <t>P458219</t>
  </si>
  <si>
    <t>Watermelon Glow PHA + BHA Pore-Tight Toner</t>
  </si>
  <si>
    <t>Glow Recipe</t>
  </si>
  <si>
    <t>['Opuntia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t>
  </si>
  <si>
    <t>['Hyaluronic Acid', 'Good for: Dullness/Uneven Texture', 'Clean + Planet Positive', 'Good for: Pores', 'Hydrating', 'Salicylic Acid']</t>
  </si>
  <si>
    <t>P467762</t>
  </si>
  <si>
    <t>Mini Watermelon Glow PHA + BHA Pore-Tight Toner</t>
  </si>
  <si>
    <t>['Vegan', 'Community Favorite', 'Clean + Planet Positive']</t>
  </si>
  <si>
    <t>P466123</t>
  </si>
  <si>
    <t>Watermelon Glow Niacinamide Dew Drops</t>
  </si>
  <si>
    <t>['Aqua/Water/Eau,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</si>
  <si>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['Vegan', 'Community Favorite', 'High Shine Finish', 'Clean + Planet Positive', 'Niacinamide', 'Cruelty-Free']</t>
  </si>
  <si>
    <t>P428819</t>
  </si>
  <si>
    <t>Watermelon Pink Juice Oil-Free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</si>
  <si>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</si>
  <si>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['Hyaluronic Acid', 'Clean + Planet Positive', 'Hydrating', 'Good for: Dryness', 'Oil Free', 'Best for Oily, Combo, Normal Skin']</t>
  </si>
  <si>
    <t>P462699</t>
  </si>
  <si>
    <t>Plum Plump Hyaluronic Acid Serum</t>
  </si>
  <si>
    <t>['Aqua/Water/Eau,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</si>
  <si>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['Hyaluronic Acid', 'Good for: Dullness/Uneven Texture', 'Good for: Loss of firmness', 'Community Favorite', 'Plumping', 'Clean + Planet Positive', 'Hydrating']</t>
  </si>
  <si>
    <t>P447791</t>
  </si>
  <si>
    <t>Avocado Fine Line Eye Cream with Retinol</t>
  </si>
  <si>
    <t>['Aqua/Water/Eau, Glycerin, Propanediol, Cetearyl Alcohol, Glyceryl Stearate, Persea Gratissima (Avocado) Oil, C9-12 Alkane, Stearic Acid, Butyrospermum Parkii (Shea) Butter, Kaolin, Sodium Lauroyl Glutamate, Persea Gratissima (Avocado) Fruit Extract, Squalane, Niacinamide, Ethylhexylglycerin, Hexylresorcinol, Oryza Sativa (Rice) Extract, Tocopheryl Acetate, Aloe Barbadensis Leaf Juice, Coffea Arabica (Coffee) Fruit Extract, Hyaluronic Acid, Ethylhexyl Palmitate, Sodium Hyaluronate, Retinol, PEI-10, Hydrated Silica, Sodium Chloride, Fructan, Maltodextrin, Spirulina Maxima Extract, CI 75300*, Potassium Chloride, Potassium Phosphate, Butylene Glycol, Sodium Phosphate, Hydrogenated Starch Hydrolysate, Maltooligosyl Glucoside, Arginine, Silica Dimethyl Silylate, Sodium Dilauramidoglutamide Lysine, Sodium Hydroxide, Citric Acid, Caprylyl Glycol, Carthamus Tinctorius (Safflower) Seed Extract, Lavandula Angustifolia (Lavender) Flower/Leaf/Stem Extract, Malachite Extract, Rosmarinus Officinalis (Rosemary) Leaf Extract, PPG-3 Benzyl Ether Myristate, Polyisobutene, PVP, C13-15 Alkane, Acrylates/C10-30 Alkyl Acrylate Crosspolymer, Sodium Hydroxypropylsulfonate Laurylglucoside Crosspolymer, Fragrance/Parfum**, Hexylene Glycol, Potassium Sorbate, Sodium Benzoate, Phenoxyethanol.']</t>
  </si>
  <si>
    <t>['Good for: Dullness/Uneven Texture', 'Good for: Loss of firmness', 'Clean + Planet Positive', 'Good for: Dark Circles', 'Hydrating', 'Retinol']</t>
  </si>
  <si>
    <t>P469211</t>
  </si>
  <si>
    <t>Watermelon Glow AHA Pink Dream Body Cream</t>
  </si>
  <si>
    <t>['Aqua/Water/Eau, C12-15 Alkyl Benzoate, Glycerin, C13-15 Alkane, Hydrogenated Ethylhexyl Olivate, Arachidyl Alcohol, Capryloyl Glycerin/Sebacic Acid Copolymer, Diheptyl Succinate, Behenyl Alcohol, Cetyl Alcohol, Citrullus Lanatus (Watermelon) Fruit Extract, Mangifera Indica (Mango) Seed Butter, Citrullus Lanatus (Watermelon) Seed Oil, Sodium Hyaluronate, Hibiscus Sabdariffa Flower Extract, Sodium Hyaluronate Crosspolymer, Hyaluronic Acid, Hydrolyzed Hyaluronic Acid, Platonia Insignis Seed Butter, Hydrolyzed Glycosaminoglycans, Hydrolyzed Gardenia Florida Extract, Coffea Arabica (Coffee) Fruit Extract, Equisetum Arvense Extract, Helianthus Annuus (Sunflower) Seed Oil, Arachidyl Glucoside, Tocopherol, Pentylene Glycol, Polyacrylate Crosspolymer-6, Propanediol, Hydroxyethyl Acrylate/Sodium Acryloyldimethyl Taurate Copolymer, Hydrogenated Olive Oil Unsaponifiables, Caprylyl Glycol, Chlorphenesin, Ethylhexylglycerin, Trisodium Ethylenediamine Disuccinate, Myristyl Alcohol, Stearyl Alcohol, Lauryl Alcohol, Sodium Hydroxide, Benzyl Glycol, Maltodextrin, Raspberry Ketone, Phenoxyethanol, Limonene, Hexyl Cinnamal, Fragrance/Parfum.']</t>
  </si>
  <si>
    <t>['Good for: Dullness/Uneven Texture', 'Hyaluronic Acid', 'Clean + Planet Positive', 'Hydrating', 'Fresh Scent', 'allure 2021 Best of Beauty Award Winner']</t>
  </si>
  <si>
    <t>P479327</t>
  </si>
  <si>
    <t>Plum Plump Hyaluronic Acid Moisturizer</t>
  </si>
  <si>
    <t>['Water/Aqua/Eau,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</si>
  <si>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['Refill Available', 'Hyaluronic Acid', 'Good for: Dullness/Uneven Texture', 'Best for Dry Skin', 'Clean + Planet Positive', 'Hydrating']</t>
  </si>
  <si>
    <t>P500472</t>
  </si>
  <si>
    <t>Mini Plum Plump Hyaluronic Acid Moisturizer</t>
  </si>
  <si>
    <t>.68 oz / 20 mL</t>
  </si>
  <si>
    <t>P460516</t>
  </si>
  <si>
    <t>Papaya Sorbet Smoothing Enzyme Cleansing Balm &amp; Makeup Remover</t>
  </si>
  <si>
    <t>['Papaya Enzymes: Smooth, resurface, and soothe skin.', 'Cetyl Ethylhexanoate, Sorbitan Oleate, Prunus Armeniaca (Apricot) Kernel Oil, Polyethylene, Aqua/Water/Eau, Camellia Japonica Seed Oil, Carica Papaya (Papaya) Seed Oil, Carica Papaya (Papaya) Fruit Extract, Papain, Vaccinium Angustifolium (Blueberry) Fruit Extract, Fragaria Ananassa (Strawberry) Fruit Extract, Alkanna Tinctoria Root Extract, Capsicum Annuum Fruit Extract, Maltodextrin, Caprylic/Capric Triglyceride, Levulinic Acid, Pentylene Glycol, Sodium Metabisulfite.']</t>
  </si>
  <si>
    <t>['Good for: Dullness/Uneven Texture', 'Hydrating', 'Fragrance Free', 'Cruelty-Free', 'Clean + Planet Positive']</t>
  </si>
  <si>
    <t>P470529</t>
  </si>
  <si>
    <t>Avocado Soothing Skin Barrier Serum with Ceramides</t>
  </si>
  <si>
    <t>['Water/Aqua/Eau, Glycerin, Jojoba Esters, Persea Gratissima (Avocado) Oil, Persea Gratissima (Avocado) Fruit Extract, Niacinamide, Ceramide NP, Ceramide NS, Ceramide AP, Ceramide EOP, Ceramide EOS, Hydrolyzed Rice Protein, Allantoin, Oryza Sativa (Rice) Bran Oil, Bisabolol, Zingiber Officinale (Ginger) Root Extract, Curcuma Longa (Turmeric) Root Extract, Tocopherol, Palmitoyl Tripeptide-8, Vitis Vinifera (Grape) Fruit Extract, Potassium Palmitoyl Hydrolyzed Wheat Protein, Boswellia Serrata Extract, Populus Tremuloides Bark Extract, Caprylic/Capric Triglyceride, Sodium Phytate, Cetyl Alcohol, Melia Azadirachta Flower Extract, Melia Azadirachta Leaf Extract, Ocimum Sanctum Leaf Extract, Behenic Acid, Cholesterol, Ethylhexylglycerin, Ocimum Basilicum (Basil) Flower/Leaf Extract, Elettaria Cardamomum Seed Extract, Jasminum Officinale (Jasmine) Flower/Leaf Extract, Corallina Officinalis Extract, Sodium Carbonate, Sodium Chloride, Chlorophyllin-Copper Complex (CI 75810), Camellia Sinensis Leaf Extract, Cananga Odorata Flower Extract, Caprooyl Phytosphingosine, Caprooyl Sphingosine, Cucumis Melo (Melon) Fruit Extract, Cucumis Sativus (Cucumber) Fruit Extract, Pyrus Malus (Apple) Fruit Extract, Rose Extract, Rubus Idaeus (Raspberry) Leaf Extract, Ascorbyl Palmitate, Dextran, Hydroxyacetophenone, Xanthan Gum, Butylene Glycol, Carbomer, Cetearyl Olivate, Sorbitan Olivate, 1,2-Hexanediol, Caprylyl Glycol, Hydrogenated Vegetable Oil, Lavandula Angustifolia (Lavender) Flower/Leaf/Stem Extract, Santalum Album (Sandalwood) Wood Extract, Tocopheryl Acetate, Ceteareth-25, Sodium Hydroxide, Phenoxyethanol, Sodium Benzoate.']</t>
  </si>
  <si>
    <t>['Good for: Redness', 'Good for: Dullness/Uneven Texture', 'Clean + Planet Positive', 'Hydrating', 'Fragrance Free', 'Cruelty-Free']</t>
  </si>
  <si>
    <t>P481989</t>
  </si>
  <si>
    <t>Watermelon Glow Niacinamide Sunscreen SPF 50</t>
  </si>
  <si>
    <t>['Homosalate 8.5%, Octisalate 5.0%, Octocrylene 8.5%, Zinc Oxide 12.1%, Water/Aqua/Eau, Caprylic/Capric Triglyceride, Propanediol, Glycerin, Cetearyl Olivate, Polyhydroxystearic Acid, Ethylhexyl Methoxycrylene, Potassium Cetyl Phosphate, Lauroyl Lysine, Phenyl Trimethicone, Dimethicone, Sorbitan Olivate, Inulin Lauryl Carbamate, Xanthan Gum, Triethoxycaprylylsilane, 1,2-Hexanediol, Caprylyl Glycol, Hydroxyacetophenone, Polyester-8, Diethylhexyl Syringylidenemalonate, Cetearyl Alcohol, Menthone Glycerin Acetal, Lactic acid, Arachidyl Alcohol, Chlorphenesin, Citrullus Lanatus (Watermelon) Fruit Extract, Niacinamide, Sodium Stearoyl Glutamate, Coco-Glucoside, Behenyl Alcohol, Trisodium Ethylenediamine Disuccinate, Aloe Barbadensis (Aloe Vera) Leaf Juice, Silica, Dimethicone Crosspolymer, Arachidyl Glucoside, Sodium Citrate, Fragrance (Parfum), Sodium Hyaluronate, Magnesium Aspartate, Zinc Gluconate, Phenoxyethanol, Copper Gluconate.']</t>
  </si>
  <si>
    <t>['Vegan', 'Hyaluronic Acid', 'Good for: Dullness/Uneven Texture', 'Clean + Planet Positive', 'Hydrating', 'SPF', 'Niacinamide', 'Cruelty-Free']</t>
  </si>
  <si>
    <t>P436359</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</si>
  <si>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</si>
  <si>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</si>
  <si>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['Hyaluronic Acid', 'AHA/Glycolic Acid', 'Good for: Dullness/Uneven Texture', 'Good for: Acne/Blemishes', 'Vegan', 'Clean + Planet Positive']</t>
  </si>
  <si>
    <t>P455236</t>
  </si>
  <si>
    <t>Glow Lip Pop Lip Balm</t>
  </si>
  <si>
    <t>['Polyglyceryl-2 Triisostearate, Polyethylene, Caprylic/Capric Triglyceride, Diisostearyl Malate, Pentaerythrityl Tetraisostearate, Phytosteryl/Isostearyl/Cetyl/Stearyl/Behenyl Dimer Dilinoleate, Hydrogenated Polyisobutene, Octyldodecanol, Tridecyl Trimellitate, Trioctyldodecyl Citrate, Dipentaerythrityl Hexahydroxystearate/Hexastearate/Hexarosinate, Macadamia Seed Oil Polyglyceryl-6 Esters Behenate, Synthetic Wax, Silica Dimethyl Silylate, Citrullus Lanatus (Watermelon) Seed Oil, Coconut Flower Sugar, Isostearic Acid, Sucrose, Citrullus Lanatus (Watermelon) Fruit Extract, Hibiscus Sabdariffa Flower Extract, Tocopherol, Stearalkonium Hectorite, Ethylene/Propylene Copolymer, Propylene Carbonate, Euphorbia Cerifera (Candelilla) Wax/Candelilla Cera/Cire De Candelilla, Citric Acid, Maltodextrin, Copernicia Cerifera (Carnauba) Wax/Cera Carnauba/Cire De Carnauba, Dehydroacetic Acid, Propylene Glycol, Water/Aqua/Eau, Malic Acid, Ascorbic Acid, Tartaric Acid, Crataegus Monogyna Flower Extract, Potassium Sorbate, Viola Tricolor Extract, Red 28 Lake (CI 45410), Red 7 Lake (CI 15850), Yellow 5 Lake (CI 19140), Fragrance/Parfum, Sodium Benzoate.']</t>
  </si>
  <si>
    <t>['Hydrating', 'Natural Finish', 'Clean + Planet Positive']</t>
  </si>
  <si>
    <t>P482535</t>
  </si>
  <si>
    <t>Strawberry Smooth BHA + AHA Salicylic Acid Serum</t>
  </si>
  <si>
    <t>['Water/Aqua/Eau, Methylpropanediol, C9-12 Alkane, Fragaria Vesca (Strawberry) Fruit Extract, Hydroxypropyl Starch Phosphate, Salicylic Acid, Pentylene Glycol, Mandelic Acid, Succinic Acid, Fragaria Vesca (Strawberry) Leaf Extract, Azelaic Acid, Allantoin, Sodium Hyaluronate, Bisabolol, Opuntia Ficus-Indica (Prickly Pear) Flower Extract, Niacinamide, Glucosamine, Zingiber Officinale (Ginger) Root Extract, Saccharomyces Ferment, Dextrin, Polydextrose, 1,2-Hexanediol, Caprylyl Glycol, Coco-Caprylate/Caprate, Hydroxyacetophenone, Amylopectin, Butylene Glycol, Succinoglycan, Leuconostoc/Radish Root Ferment Filtrate, Lauroyl Lysine, Sodium Phytate, Lecithin, Aminomethyl Propanol, Xanthan Gum, Citric Acid, Fragrance/Parfum*. *100% Naturally Derived.']</t>
  </si>
  <si>
    <t>['Good for: Dullness/Uneven Texture', 'Hyaluronic Acid', 'Good for: Pores', 'Clean + Planet Positive', 'AHA/Glycolic Acid', 'Good for: Acne/Blemishes', 'Salicylic Acid']</t>
  </si>
  <si>
    <t>P442744</t>
  </si>
  <si>
    <t>Watermelon Glow Ultra-Fine Mist</t>
  </si>
  <si>
    <t>['Citrullus Lanatus (Watermelon) Fruit Extract, Citrullus Lanatus (Watermelon) Seed Oil, Oryza Sativa (Rice) Germ Oil, Moringa Oleifera Seed Extract, Glycine Soja (Soybean) Sterols, Oryza Sativa (Rice) Germ Extract, Cucurbita Pepo (Pumpkin) Seed Oil, Lithospermum Erythrorhizon Root Extract, Alkanna Tinctoria Root Extract, Hyaluronic Acid, Soy Amino Acids, Fructooligosaccharides, Centella Asiatica Extract, Hibiscus Sabdariffa Flower Extract, Natto Gum, Apple Cider Vinegar, Sorbitan Oleate, Scutellaria Baicalensis Root Extract, Paeonia Suffruticosa Root Extract, Glycyrrhiza Glabra (Licorice) Root Extract, Beta-Glucan, Brassica Oleracea Capitata (Cabbage) Leaf Extract, Ipomoea Batatas Root Extract, Fragrance.']</t>
  </si>
  <si>
    <t>['Good for: Dryness', 'Hyaluronic Acid', 'Good for: Dullness/Uneven Texture', 'Clean + Planet Positive', 'Community Favorite']</t>
  </si>
  <si>
    <t>P472468</t>
  </si>
  <si>
    <t>Watermelon Glow Hyaluronic Clay Pore-Tight Facial Mask</t>
  </si>
  <si>
    <t>2.03 oz/ 60 mL</t>
  </si>
  <si>
    <t>['Aqua/Water/Eau, Glycerin, Kaolin, Stearyl Alcohol, Hydroxypropyl Starch Phosphate, Bentonite, Caprylic/Capric Triglyceride, Glyceryl Stearate SE, Citrullus Lanatus (Watermelon) Fruit Extract, Gluconolactone, Hydrated Silica, Sea Water/Maris Aqua/Eau De Mer, Salix Alba (Willow) Bark Extract, Sodium Stearoyl Lactylate, Xanthan Gum, Lactobacillus/Watermelon Fruit Ferment Extract, Sodium Hyaluronate, Hydrolyzed Sodium Hyaluronate, Bambusa Arundinacea (Bamboo) Stem Extract, Lycium Barbarum (Goji Berry) Fruit Extract, Leuconostoc/Radish Root Ferment Filtrate, Caprylyl Glycol, 1,2-Hexanediol, Citric Acid, Maltodextrin, Eclipta Prostrata Extract, Glucose, Sodium Phytate, Silica, Melia Azadirachta Leaf Extract, Potassium Sorbate, Hexylene Glycol, Moringa Oleifera Seed Oil, Vaccinium Corymbosum (Blueberry) Seed, Hydroxyacetophenone, Carrageenan, Titanium Dioxide (CI 77891), Phenoxyethanol, Fragrance/Parfum*.']</t>
  </si>
  <si>
    <t>['Hyaluronic Acid', 'Good for: Pores', 'Clean + Planet Positive', 'Hydrating', 'Good for: Dryness', 'Cruelty-Free']</t>
  </si>
  <si>
    <t>P501760</t>
  </si>
  <si>
    <t>Guava Vitamin C Bright-Eye Gel Cream</t>
  </si>
  <si>
    <t>['Water/Aqua/Eau,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t>
  </si>
  <si>
    <t>['Hyaluronic Acid', 'Vitamin C', 'Clean + Planet Positive', 'Good for: Dark Circles', 'Good for: Dryness', 'Niacinamide']</t>
  </si>
  <si>
    <t>P475543</t>
  </si>
  <si>
    <t>Guava Vitamin C Dark Spot Treatment Serum</t>
  </si>
  <si>
    <t>['Water/Aqua/Eau, Propanediol, C9-12 Alkane, Psidium Guajava Fruit Extract, Tetrahexyldecyl Ascorbate, Tranexamic Acid, Sodium Polyacryloyldimethyl Taurate, 3-O-Ethyl Ascorbic Acid, Ascorbyl Glucoside, Magnesium Ascorbyl Phosphate, Sodium Ascorbyl Phosphate, Psidium Guajava Seed Oil, Tocopherol, Tocopheryl Acetate, Sodium Hyaluronate, Ferulic Acid, Tremella Fuciformis Sporocarp Extract, Pyrus Malus (Apple) Fruit Extract, Musa Sapientum (Banana) Fruit Extract, Prunus Armeniaca (Apricot) Kernel Extract, Pyrus Communis (Pear) Fruit Extract, Rubus Idaeus (Raspberry) Fruit Extract, Melia Azadirachta Flower Extract, Melia Azadirachta Leaf Extract, Corallina Officinalis Extract, Coccinia Indica Fruit Extract, Hexanoyl Dipeptide-3 Norleucine Acetate, Polyglyceryl-10 Dioleate, Glycerin, 1,2-Hexanediol, Caprylic/Capric Triglyceride, Caprylyl Glycol, Hydroxyacetophenone, Sodium Stearoyl Glutamate, Coco-Caprylate/Caprate, Betaine, Lecithin, Polyglyceryl-10 Dipalmitate, Sodium Citrate, Sodium Phytate, Potassium Sorbate, Decyl Glucoside, Lauryl Glucoside, Ethylhexylglycerin, Citric Acid, Xanthan Gum, Phenoxyethanol.']</t>
  </si>
  <si>
    <t>['Vegan', 'Good for: Dullness/Uneven Texture', 'Good for: Loss of firmness', 'Vitamin C', 'Clean + Planet Positive', 'Good for: Dark spots']</t>
  </si>
  <si>
    <t>P501254</t>
  </si>
  <si>
    <t>Watermelon Glow AHA Night Treatment</t>
  </si>
  <si>
    <t>2.02 oz / 60 mL</t>
  </si>
  <si>
    <t>['Water/Aqua/Eau, Propanediol, C9-12 Alkane, Glycerin, Niacinamide, Citrullus Lanatus (Watermelon) Fruit Extract, Sea Water/Maris Aqua/Eau de mer, Glycolic Acid*, Lactic Acid*, Sodium Hyaluronate, Chenopodium Quinoa Seed Extract, Lactobacillus/Watermelon Fruit Ferment Extract, Lens Esculenta (Lentil) Fruit Extract, Pyrus Malus (Apple) Fruit Extract, Leuconostoc Ferment Filtrate, Melia Azadirachta Leaf Extract, Moringa Oleifera Seed Oil, Leuconostoc/Radish Root Ferment Filtrate, Eclipta Prostrata Extract, Sodium PCA, Saccharide Isomerate, Hydroxyacetophenone, Polysorbate 60, Hydroxyethylcellulose, Ammonium Acryloyldimethyltaurate/VP Copolymer, Caprylyl Glycol, 1,2-Hexanediol, Cetearyl Alcohol^, Sodium Magnesium Silicate, Sodium Lactate, Xanthan Gum, Sodium Citrate, Disodium Phosphate, Sodium Phosphate, Coco-Caprylate/Caprate, Potassium Sorbate, Sodium Benzoate, Citric Acid, Sodium Hydroxide, Fragrance/Parfum**.']</t>
  </si>
  <si>
    <t>['Good for: Dullness/Uneven Texture', 'Hyaluronic Acid', 'Good for: Pores', 'Clean + Planet Positive', 'AHA/Glycolic Acid', 'Good for: Dryness']</t>
  </si>
  <si>
    <t>P503634</t>
  </si>
  <si>
    <t>Avocado Ceramide Moisture Barrier Cleanser</t>
  </si>
  <si>
    <t>['Water/Aqua/Eau, Glycerin, Acrylates Copolymer, Potassium Cocoyl Glycinate, Persea Gratissima (Avocado) Oil, Lauramidopropyl Betaine, Potassium Cocoate, Glycolipids, Inulin, Ceramide NP, Avena Sativa (Oat) Kernel Flour, Persea Gratissima (Avocado) Fruit Extract, Populus Tremuloides Bark Extract, Saccharide Isomerate, Polyglyceryl-4 Caprate, Polyglyceryl-6 Caprylate,1,2-Hexanediol, Caprylyl Glycol, Hydroxyacetophenone, Myristamidopropyl Betaine, Sodium Chloride, Lauroyl Lysine, Phytosteryl/Octyldodecyl Lauroyl Glutamate, Sodium Hydroxide, Citric Acid, Sodium Citrate, Caprylyl Glyceryl Ether, Caprylic/Capric Triglyceride, Elettaria Cardamomum Seed Extract, Jasminum Officinale (Jasmine) Flower/Leaf Extract, Camellia Sinensis Leaf Extract, Cananga Odorata Flower Extract, Cucumis Melo (Melon)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Tocopherol, Solanum Melongena (Eggplant) Fruit Extract, Ocimum Basilicum (Basil) Flower/Leaf Extract, Curcuma Longa (Turmeric) Root Extract, Corallina Officinalis Extract.']</t>
  </si>
  <si>
    <t>['Good for: Redness', 'Good for: Dullness/Uneven Texture', 'Clean + Planet Positive', 'Hydrating', 'Good for: Dryness', 'Best for Dry, Combo, Normal Skin']</t>
  </si>
  <si>
    <t>P504125</t>
  </si>
  <si>
    <t>Strawberry BHA Pore-Smooth Blur Drops</t>
  </si>
  <si>
    <t>['Water/Aqua/Eau, Tapioca Starch, Isopentyldiol, Nylon-12, C9-12 Alkane, Distarch Phosphate, Ammonium Acryloyldimethyltaurate/VP Copolymer, Saccharide Isomerate, Fragaria Vesca (Strawberry) Leaf Extract, Salicylic Acid, Salix Alba Bark Extract, Fragaria Vesca (Strawberry) Fruit Extract, Leuconostoc/Radish Root Ferment Filtrate, Sodium Hyaluronate, Bisabolol, Coco-Caprylate/Caprate, Triheptanoin, Butylene Glycol, Pentylene Glycol, Propanediol, Caprylyl Glycol, Polyglyceryl-10 Dioleate, Dilinoleic Acid/Butanediol Copolymer, Polyglyceryl-10 Dipalmitate, Ethylhexylglycerin, Sodium Hydroxide, 1,2-Hexanediol, Phenoxyethanol, Castor Oil/IPDI Copolymer, Citric Acid, Fragrance/Parfum.']</t>
  </si>
  <si>
    <t>['Good for: Pores', 'Clean + Planet Positive', 'Good for: Acne/Blemishes', 'Salicylic Acid', 'Best for Oily, Combo, Normal Skin', 'Cruelty-Free']</t>
  </si>
  <si>
    <t>P501570</t>
  </si>
  <si>
    <t>Mini Watermelon Glow AHA Night Treatment</t>
  </si>
  <si>
    <t>0.84 oz / 25 mL</t>
  </si>
  <si>
    <t>P435386</t>
  </si>
  <si>
    <t>Mini Watermelon Pink Juice Oil-Free Moisturizer</t>
  </si>
  <si>
    <t>['Good for: Dryness', 'Hyaluronic Acid', 'Hydrating', 'Best for Oily, Combo, Normal Skin', 'Clean + Planet Positive', 'Community Favorite']</t>
  </si>
  <si>
    <t>P441323</t>
  </si>
  <si>
    <t>Mini Blueberry Bounce Gentle Cleanser</t>
  </si>
  <si>
    <t>['Good for: Dullness/Uneven Texture', 'AHA/Glycolic Acid', 'Hyaluronic Acid', 'Cruelty-Free', 'Clean + Planet Positive']</t>
  </si>
  <si>
    <t>P504171</t>
  </si>
  <si>
    <t>Fruit Babies Bestsellers Kit</t>
  </si>
  <si>
    <t>['Avocado Ceramide Moisture Barrier Cleanser:', 'Water/Aqua/Eau, Glycerin, Hydroxypropyl Starch Phosphate, Potassium Cocoyl Glycinate, Acrylates Copolymer, Persea Gratissima (Avocado) Oil, Lauramidopropyl Betaine, Potassium Cocoate, Glycolipids, Inulin, Ceramide NP, Avena Sativa (Oat) Kernel Flour, Persea Gratissima (Avocado) Fruit Extract, Populus Tremuloides Bark Extract, Saccharide Isomerate, Caprylyl Glyceryl Ether, Propanediol, Polyglyceryl-4 Caprate, Polyglyceryl-6 Caprylate, Myristamidopropyl Betaine, Sodium Chloride, Lauroyl Lysine, Phytosteryl/Octyldodecyl Lauroyl Glutamate, Caprylhydroxamic Acid, Citric Acid, Sodium Hydroxide, Sodium Citrate, Polylysine, Tocopherol, Caprylic/Capric Triglyceride, Elettaria Cardamomum Seed Extract, Jasminum Officinale Flower/Leaf Extract, Camellia Sinensis Leaf Extract, Cananga Odorata Flower Extract, Cucumis Melo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Solanum Melongena (Eggplant) Fruit Extract, Ocimum Basilicum (Basil) Flower/Leaf Extract, Curcuma Longa (Turmeric) Root Extract, Corallina Officinalis Extract.', 'Watermelon Glow PHA +BHA Pore-Tight Toner:', 'Opuntia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 'Strawberry Smooth BHA + AHA Salicylic Serum:', 'Water/Aqua/Eau, Methylpropanediol, C9-12 Alkane, Fragaria Vesca (Strawberry) Fruit Extract, Hydroxypropyl Starch Phosphate, Pentylene Glycol, Salicylic Acid, Succinic Acid, Azelamidopropyl Dimethyl Amine, Mandelic Acid, Fragaria Vesca (Strawberry) Leaf Extract, Allantoin, Sodium Hyaluronate, Bisabolol, Opuntia Ficus-Indica (Prickly Pear) Flower Extract, Niacinamide, Zingiber Officinale (Ginger) Root Extract, Saccharomyces Ferment, Dextrin, Polydextrose, 1,2-Hexanediol, Caprylyl Glycol, Coco-Caprylate/Caprate, Hydroxyacetophenone, Amylopectin, Butylene Glycol, Succinoglycan, Leuconostoc/Radish Root Ferment Filtrate, Lauroyl Lysine, Sodium Phytate, Aminomethyl Propanol, Citric Acid, Fragrance/Parfum.*',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 'Plum Plump Hyaluronic Cream:',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</si>
  <si>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P504325</t>
  </si>
  <si>
    <t>Glowy Skin Prep Besties Set</t>
  </si>
  <si>
    <t>['Guava Vitamin C Bright-Eye Gel Cream:', 'Water/Aqua/Eau,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</si>
  <si>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['Recyclable Packaging', 'Good for: Dullness/Uneven Texture', 'Clean + Planet Positive', 'Hydrating', 'Good for: Dryness', 'Cruelty-Free']</t>
  </si>
  <si>
    <t>P504849</t>
  </si>
  <si>
    <t>Plumping Power Duo</t>
  </si>
  <si>
    <t>['Plum Plump Hyaluronic Acid Moisturizer:',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 'Plum Plump Hyaluronic Acid Serum:', 'Aqua/Water/Eau,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</si>
  <si>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['Good for: Dullness/Uneven Texture', 'Hyaluronic Acid', 'Good for: Loss of firmness', 'Clean + Planet Positive', 'Good for: Dryness', 'Best for Dry, Combo, Normal Skin']</t>
  </si>
  <si>
    <t>P504636</t>
  </si>
  <si>
    <t>Mini Watermelon Glow Niacinamide Dew Drops</t>
  </si>
  <si>
    <t>P437299</t>
  </si>
  <si>
    <t>Semi-Permanent Hair Color</t>
  </si>
  <si>
    <t>Good Dye Young</t>
  </si>
  <si>
    <t>Steal My Sunshine Yellow</t>
  </si>
  <si>
    <t>trippy, acidic yellow</t>
  </si>
  <si>
    <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Dâ€™heliantus Annuus (Tournesol)', 'May Also Contain: Basic Yellow 40, H C Blue 15, Basic Blue 99, Basic Orange 31, Basic Red 51, Basic Violet 16, Basic Violet 2, Basic Yellow 87, H C Blue 2,  H C Red 1, H C Yellow 4.']</t>
  </si>
  <si>
    <t>P437302</t>
  </si>
  <si>
    <t>Poser Paste Temporary Hair Makeup</t>
  </si>
  <si>
    <t xml:space="preserve">trippy, acidic yellow </t>
  </si>
  <si>
    <t>['Isododecane, Bismuth Oxychloride, Mica, Silica, Microcrystalline Wax, Sunflower Seed Wax, SDA-40 Alcohol, Dicaprylyl Carbonate, Myristyl Myristate, Cera Alba, Stearyl Stearate, Cera Microcrystalline, Synthetic Fluorphhlogopite, AMP-Acrylates', 'Diacetoneacrylamide Copolymer, Essential Oils of Bergamot, Sweet Orange,', 'Phenoxyethanol, Capryl Glycol, Ethylhexylglycerin, May also contain: Iron Oxides CI', '77491, CI77492, D&amp;C (CI 45410, 77007, 47000), UV Dayglow Pigments.']</t>
  </si>
  <si>
    <t>P67784432</t>
  </si>
  <si>
    <t>Google Nest Hub</t>
  </si>
  <si>
    <t>Google</t>
  </si>
  <si>
    <t>P456213</t>
  </si>
  <si>
    <t>GOOPGLOW Microderm Instant Glow Exfoliator</t>
  </si>
  <si>
    <t>goop</t>
  </si>
  <si>
    <t>['Aqua, Alumina, Glycerin, Cetearyl Alcohol, Glycolic Acid, Hydrated Silica, Limnanthes Alba (Meadowfoam) Seed Oil, Squalane, Glyceryl Stearate, Cetearyl Olivate, Sodium Hydroxide, Sorbitan Olivate, Garnet Powder, Quartz, Ascorbic Acid, Terminalia Ferdinandiana Fruit Extract, Zizyphus Jujuba Seed Extract, Terminalia Ferdinandiana Seed Oil, Olea Europaea (Olive) Leaf Extract, Carthamus Tinctorius (Safflower) Seed Oil, Citrus Aurantifolia (Lime) Oil, Citrus Aurantium Dulcis (Orange) Peel Oil, Citrus Limon (Lemon) Peel Oil, Citrus Nobilis (Mandarin Orange) Oil, Lavendula Hybrida Oil, Vetiveria Zizanoides Root Oil, Butyrospermum Parkii (Shea) Butter, Glyceryl Caprylate, Sodium Stearoyl Glutamate, Citric Acid, Phenethyl Alcohol, Xylitol, Caprylic Acid, Caprylhydroxamic Acid, Galactoarabinan, Decyl Glucoside, Levan, Dehydroxanthan Gum, Caprylyl Glycol, Citral, Limonene.']</t>
  </si>
  <si>
    <t>['Good for: Dullness/Uneven Texture', 'Vitamin C', 'Clean at Sephora', 'Fresh Scent', 'AHA/Glycolic Acid', 'Best for Dry, Combo, Normal Skin']</t>
  </si>
  <si>
    <t>P459299</t>
  </si>
  <si>
    <t>Mini GOOPGLOW Microderm Instant Glow Exfoliator</t>
  </si>
  <si>
    <t>P456208</t>
  </si>
  <si>
    <t>GOOPGLOW 15% Glycolic Acid Overnight Glow Peel</t>
  </si>
  <si>
    <t>12 Pack</t>
  </si>
  <si>
    <t>['Water (Aqua), Glycolic Acid, Alcohol Denat., Glycerin, Pentylene Glycol, Sodium Hydroxide, Propanediol, Spondias Mombin Pulp Extract, Mangifera Indica (Mango) Pulp Extract, Musa Sapientum (Banana) Pulp Extract, Olea Europaea (Olive) Leaf Extract, Terminalia Ferdinandiana Fruit Extract, Zizyphus Jujuba Seed Extract, Lavendula Angustifolia (Lavender) Oil, Sodium Hyaluronate, Ascorbic Acid, Dipotassium Glycyrrhizate, Galactoarabinan, Piperonyl Glucose, Citric Acid, Decyl Glucoside, Levan, Xylitol, Caprylic Acid, Caprylyl Glycol, Phenethyl Alcohol, Benzyl Alcohol, Potassium Sorbate.']</t>
  </si>
  <si>
    <t>['Vegan', 'Best for Normal Skin', 'Good for: Dullness/Uneven Texture', 'Hyaluronic Acid', 'Clean at Sephora', 'AHA/Glycolic Acid']</t>
  </si>
  <si>
    <t>P459301</t>
  </si>
  <si>
    <t>Mini GOOPGLOW 15% Glycolic Acid Overnight Glow Peel</t>
  </si>
  <si>
    <t>4 Pack</t>
  </si>
  <si>
    <t>P456211</t>
  </si>
  <si>
    <t>GOOPGLOW Morning Skin Superpowder</t>
  </si>
  <si>
    <t>30 pack</t>
  </si>
  <si>
    <t>['Vitamin C, Vitamin E, Grape (Vitis Vinifera) Seed Extract, Coq10, Lutein, Zeaxanthin, Isomalto-Oligosaccharides, Natural Flavors, Citric Acid, Rebaudioside A, Silica.']</t>
  </si>
  <si>
    <t>['Vegan', 'Good for: Dullness/Uneven Texture', 'Vitamin C', 'Best for Dry, Combo, Normal Skin', 'Gluten Free']</t>
  </si>
  <si>
    <t>P459300</t>
  </si>
  <si>
    <t>Mini GOOPGLOW Morning Skin Superpowder</t>
  </si>
  <si>
    <t>5 pack</t>
  </si>
  <si>
    <t>P471029</t>
  </si>
  <si>
    <t>GOOPGLOW Glow Lotion</t>
  </si>
  <si>
    <t>['Water/Aqua/Eau, Squalane, Dicaprylyl Ether, Propanediol, Octyldodecyl Myristate, Glycerin, Stearyl Heptanoate, Mica, Stearyl Alcohol, Polyglyceryl-6 Distearate, Jojoba Esters, Stearyl Caprylate, Potassium Cetyl Phosphate, Tetrahexyldecyl Ascorbate, Spirulina Maxima Extract, Terminalia Ferdinandiana Fruit Extract, Anadenanthera Colubrina Bark Extract, Ergothioneine, Potassium Azeloyl Diglycinate, Oryza Sativa (Rice) Bran Extract, Rosmarinus Officinalis (Rosemary) Leaf Extract, Helianthus Annuus (Sunflower) Extract, Helianthus Annuus (Sunflower) Seed Wax, Acacia Decurrens Flower Wax, Citrus Aurantifolia (Lime) Oil, Citrus Nobilis (Mandarin Orange) Oil, Citrus Aurantium Dulcis (Orange) Peel Oil, Lavandula Hybrida Oil, Vetiveria Zizanoides Root Oil, Citrus Limon (Lemon) Peel Oil, Mannitol, Lecithin, Sucrose, Polyglyceryl-3 Beeswax, Cetyl Alcohol, Polyglycerin-3, Potassium Chloride, Tocopherol, Xanthan Gum, Microcrystalline Cellulose, Cellulose Gum, Caprylyl Glycol, Ethylhexylglycerin, Caprylhydroxamic Acid, Benzyl Alcohol, Potassium Sorbate, Phenoxyethanol, Chlorphenesin, Citric Acid, Citral, Citronellol, Limonene, Linalool.']</t>
  </si>
  <si>
    <t>['Radiant Finish', 'Vitamin C', 'Clean at Sephora', 'Good for: Dryness', 'Best for Dry, Combo, Normal Skin']</t>
  </si>
  <si>
    <t>P460578</t>
  </si>
  <si>
    <t>GOOPGENES All-In-One Nourishing Face Cream</t>
  </si>
  <si>
    <t>['Water/Aqua/Eau,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t>
  </si>
  <si>
    <t>['Clean at Sephora', 'Best for Dry, Combo, Normal Skin', 'Good for: Anti-Aging', 'Without Retinyl Palmitate', 'Vegan', 'Fragrance Free']</t>
  </si>
  <si>
    <t>P461165</t>
  </si>
  <si>
    <t>GOOPGENES All-In-One Nourishing Eye Cream</t>
  </si>
  <si>
    <t>['Water/Aqua/ 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t>
  </si>
  <si>
    <t>['Vegan', 'Without Retinyl Palmitate', 'Clean at Sephora', 'Good for: Anti-Aging', 'Fragrance Free', 'Best for Dry, Combo, Normal Skin']</t>
  </si>
  <si>
    <t>P480606</t>
  </si>
  <si>
    <t>goopglow Cloudberry Exfoliating Jelly Cleanser</t>
  </si>
  <si>
    <t>['Aqua/Water/Eau, Glycerin, Propanediol, Hydrated Silica, Solanum Tuberosum (Potato) Pulp Extract, Pyrus Malus (Apple) Fruit Extract, Caprylyl/Capryl Glucoside, Citrus Aurantium Amara (Bitter Orange) Peel Powder, Rubus Chamaemorus Fruit Extract, Terminalia Ferdinandiana Fruit Extract, Papain, Bromelain, Squalane, Furcellaria Lumbricalis Extract, Carrageenan, Glucose, Glycolipids, Maltodextrin, Citrus Aurantifolia (Lime) Oil, Citrus Nobilis (Mandarin Orange) Oil, Citrus Aurantium Dulcis (Orange) Peel Oil, Lavandula Hybrida Oil, Vetiveria Zizanoides Root Oil, Citrus Limon (Lemon) Peel Oil, Hydrolyzed Gardenia Florida Extract, Citric Acid, Polylysine, Sodium Phytate, Sodium Levulinate, Potassium Sorbate, Sodium Benzoate, Limonene, Annatto/CI 75120.']</t>
  </si>
  <si>
    <t>['Good for: Dullness/Uneven Texture', 'Vitamin C', 'Clean at Sephora', 'Good for: Dryness', 'Best for Dry, Combo, Normal Skin']</t>
  </si>
  <si>
    <t>P501243</t>
  </si>
  <si>
    <t>GOOPGLOW Exfoliating Dark Spot Sleep Serum</t>
  </si>
  <si>
    <t>['Aqua/Water/Eau, Caprylic/Capric Triglyceride, Glycolic Acid, Squalane, Sodium Hydroxide, Behenyl Alcohol, Gluconolactone, Lactic Acid, Glycerin, Polyglyceryl-10 Dioleate, Pentylene Glycol, Propanediol, Magnesium Aluminum Silicate, Sodium Hyaluronate, Aloe Barbadensis Leaf Juice, Salicornia Herbacea Extract, Hydrogenated Lecithin, Hibiscus Sabdariffa Flower Extract, Piperonyl Glucoside, Polyglutamic Acid, Avena Sativa (Oat) Bran Extract, Tamarindus Indica Seed Polysaccharide, Simmondsia Chinensis (Jojoba) Seed Oil, Adansonia Digitata Seed Oil, Citrullus Lanatus (Watermelon) Seed Oil, Phospholipids, Adansonia Digitata Fruit Extract, Cyclodextrin, Xanthan Gum, Glyceryl Undecylenate, Glyceryl Caprylate, Tetrasodium Glutamate Diacetate, Caprylyl Glycol, Ethylhexylglycerin, Sclerotium Gum, 1,2-Hexanediol, Polyglyceryl-10 Dipalmitate, Sodium Benzoate, Potassium Sorbate, Citric Acid.']</t>
  </si>
  <si>
    <t>['Good for: Dullness/Uneven Texture', 'Hyaluronic Acid', 'Clean at Sephora', 'AHA/Glycolic Acid', 'Best for Dry, Combo, Normal Skin', 'Good for: Dark spots']</t>
  </si>
  <si>
    <t>P458965</t>
  </si>
  <si>
    <t>G.Tox Himalayan Salt Scalp Scrub Shampoo</t>
  </si>
  <si>
    <t>['Sodium Chloride, Water (Aqua), Sodium Methyl Cocoyl Taurate, Sodium Cocoyl Isethionate, Coconut Acid, Moringa Oleifera Seed Oil, Rosa Canina Fruit Oil,Moringa Oleifera Seed Extract, Canarium Luzonicum Gum Nonvolatiles, Citrus Aurantium Dulcis (Orange) Peel Oil, Eucalyptus Globulus Leaf Oil,Mentha Piperita (Peppermint) Oil, Mentha Viridis (Spearmint) Leaf Oil, Pelargonium Graveolens Flower Oil, Rosmarinus Officinalis (Rosemary) Leaf Oil, Schinus Terebinthifolius Fruit Extract, Tocopherol, Glyceryl Caprylate, Sodium Isostearate, Glycerin, Caprylhydroxamic Acid, Maltodextrin, Triethyl Citrate, Dimethyl Heptenal, Linalool, Geraniol, Citronellol, Limonene.']</t>
  </si>
  <si>
    <t>['Clean at Sephora', 'Good for: Flaky/Dry Scalp', 'Increases Shine', 'All Hair Types', 'Fresh Scent', 'Without Sulfates SLS &amp; SLES']</t>
  </si>
  <si>
    <t>P458964</t>
  </si>
  <si>
    <t>G.Tox Ultimate Dry Brush</t>
  </si>
  <si>
    <t>['Good for: Dullness/Uneven Texture', 'Clean at Sephora', 'Best for Dry, Combo, Normal Skin']</t>
  </si>
  <si>
    <t>P458966</t>
  </si>
  <si>
    <t>"The Martini" Emotional Detox Bath Soak</t>
  </si>
  <si>
    <t>24 oz/ 680 g</t>
  </si>
  <si>
    <t>['Sodium Chloride, Magnesium Sulfate, Passiflora Incarnata Extract, Valeriana Officinalis Root Extract, Salvia Hispanica Seed Oil, Helianthus Annuus (Sunflower) Seed Oil, Rosmarinus Officinalis (Rosemary), Leaf Extract, Maltodextrin, Boswellia Carterii Oil, Commiphora Myrrha Oil, Fusanus Spicatus Wood Oil, Cyperus Scariosus (Nagarmotha) Oil, Vetiveria Zizanoides Root Oil, Simmondsia Chinensis (Jojoba) Seed Oil, Tocopherol.']</t>
  </si>
  <si>
    <t>['Vegan', 'Clean at Sephora']</t>
  </si>
  <si>
    <t>P468143</t>
  </si>
  <si>
    <t>GOOPGENES All-In-One Super Nutrient Face Oil</t>
  </si>
  <si>
    <t>['Caryodendron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</si>
  <si>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['Clean at Sephora', 'Vegan']</t>
  </si>
  <si>
    <t>P469851</t>
  </si>
  <si>
    <t>Mini G.Tox Himalayan Salt Scalp Scrub Shampoo</t>
  </si>
  <si>
    <t>['Clean at Sephora', 'Fresh Scent', 'All Hair Types', 'Without Sulfates SLS &amp; SLES', 'Good for: Flaky/Dry Scalp', 'Increases Shine']</t>
  </si>
  <si>
    <t>P456210</t>
  </si>
  <si>
    <t>GOOPGLOW 20% Vitamin C and Hyaluronic Glow Serum</t>
  </si>
  <si>
    <t>['Aqua, Ascorbic Acid, Glycerin, Dimethyl Isosorbide, Pentylene Glycol, Propanediol, Terminalia Ferdinandiana Fruit Extract, Sodium Hyaluronate, Ferulic Acid, Olea Europaea (Olive) Leaf Extract, Zizyphus Jujuba Seed Extract, Levan, Decyl Glucoside, Galactoarabinan, Sodium Citrate, Xylitol, Caprylic Acid, Sodium Hydroxide, Citric Acid, Phenethyl Alcohol, Ethylhexylglycerin, Potassium Sorbate, Caprylyl Glycol.']</t>
  </si>
  <si>
    <t>['Clean at Sephora', 'Best for Dry, Combo, Normal Skin', 'Good for: Dullness/Uneven Texture', 'Vitamin C', 'Hyaluronic Acid', 'Vegan']</t>
  </si>
  <si>
    <t>P478274</t>
  </si>
  <si>
    <t>GOOPGENES Clean Nourishing Lip Balm Trio</t>
  </si>
  <si>
    <t>Fete</t>
  </si>
  <si>
    <t>['Cocos Nucifera (Coconut) Oil, Beeswax, Simmondsia Chinensis (Jojoba) Seed Oil, Ricinus Communis (Castor) Seed Oil, Helianthus Annuus (Sunflower) Seed Oil, Polyhydroxystearic Acid, Lauroyl Lysine, Argania Spinosa Kernel Oil, Tocopherol, Butyrospermum Parkii (Shea) Butter, Oryza Sativa (Rice) Bran Extract, Punica Granatum Flower Extract, Polyglyceryl-3 Diisostearate, Siraitia Grosvenorii Fruit Extract, Helianthus Annuus (Sunflower) Extract, Rosmarinus Officinalis (Rosemary) Leaf Extract.']</t>
  </si>
  <si>
    <t>['Vegan', 'Best for Dry Skin', 'Vitamin C', 'Hydrating', 'Clean at Sephora', 'Good for: Dryness']</t>
  </si>
  <si>
    <t>P505408</t>
  </si>
  <si>
    <t>GOOPGLOW Vita-C Brightening Eye Cream</t>
  </si>
  <si>
    <t>['Aqua/Water/Eau, Glycerin, Hydrogenated Ethylhexyl Olivate, Coconut Alkanes, Niacinamide, Propanediol, Cetyl Alcohol, Mica (CI 77019), Barium Sulfate, Cetyl Phosphate, Capryloyl Glycerin/Sebacic Acid Copolymer, Tetrahexyldecyl Ascorbate, Caffeine, Solanum Lycopersicum (Tomato) Fruit/Leaf/Stem Extract, Bidens Pilosa (Black-Jack) Extract, Adansonia Digitata (Baobab) Pulp Extract, Tocopherol, Simmondsia Chinensis (Jojoba) Seed Oil, Astrocaryum Murumuru (Murumuru) Seed Butter, Gossypium Herbaceum (Cotton) Seed Oil, Arginine, Hydrogenated Olive Oil Unsaponifiables, Linum Usitatissimum (Linseed) Seed Oil, Squalane, Diheptyl Succinate, Citric Acid, Potassium, Sorbate, Sodium Levulinate, Coco-Caprylate/Caprate, Titanium Dioxide (CI 77891), Iron Oxide (CI 77491), Guar Hydroxypropyltrimonium Chloride, Sodium Benzoate, Silica, Xanthan Gum.']</t>
  </si>
  <si>
    <t>['Good for: Dullness/Uneven Texture', 'Vitamin C', 'Good for: Dark Circles', 'Good for: Dryness', 'Niacinamide', 'Cruelty-Free']</t>
  </si>
  <si>
    <t>P464250</t>
  </si>
  <si>
    <t>GOOPGENES Nourishing Repair Body Butter</t>
  </si>
  <si>
    <t>6.08 oz/ 80 mL</t>
  </si>
  <si>
    <t>['Water (Aqua), Butyrospermum Parkii (Shea) Butter, Glycerin, Coco-Caprylate/Caprate, Triheptanoin, Dicaprylyl Ether, Glyceryl Stearate SE, Cetyl Alcohol, Bentonite, Cetyl Palmitate, 1,2-Hexanediol, Theobroma Grandiflorum (Cupuacu) Seed Butter, Platonia Insignis Seed Butter, Microcitrus Australasica Fruit Extract, Morus Alba (White Mulberry) Leaf Extract, Quartz, Citrus Reticulata Peel Extract, Camellia Japonica Seed Oil, Emblica Officinalis (Indian Gooseberry) Fruit Extract, Oenothera Biennis (Evening Primrose) Oil, Rosa Moschata Oil, Squalane, Simmondsia Chinensis Seed Extract, Helianthus Annuus (Sunflower) Seed Oil, Carthamus Tinctorius (Safflower) Seed Oil, Juniperus Mexicana (Cedarwood) Oil, Juniperus Communis (Juniper) Fruit Oil, Boswellia Carterii Gum Extract, Santalum Austrocaledonicum Wood Oil, Pelargonium Graveolens (Geranium) Flower Oil, Schinus Terebinthifolia Fruit Extract, Tocopherol, Xanthan Gum, Triethyl Citrate, Allyl Caproate, Linalyl Acetate, Behenyl Alcohol, Caprylyl Glycol, Benzyl Alcohol, Ethylhexylglycerin, Linalool, Limonene, Citronellol, Citric Acid.']</t>
  </si>
  <si>
    <t>P455010</t>
  </si>
  <si>
    <t>Knock Me Out Sleep Chews</t>
  </si>
  <si>
    <t>30 Soft Chews</t>
  </si>
  <si>
    <t>['Melatonin, L-Tryptophan, Vitamin B6, Organic Tapioca Syrup, Organic Coconut Sugar, Palm Fruit Oil, Cocoa Powder (processed with alkali), Natural Flavor, Sunflower Lecithin, Sea Salt, Monk Fruit Extract. Contains Tree Nuts (Coconut).']</t>
  </si>
  <si>
    <t>P458961</t>
  </si>
  <si>
    <t>G.Tox Malachite and Fruit Acid Pore Purifying Cleanser</t>
  </si>
  <si>
    <t>5.0 oz/ 148 mL</t>
  </si>
  <si>
    <t>['Water (Aqua, Eau), Capryloyl/Caproyl Methyl Glucamide, Lauroyl/Myristoyl Methyl Glucamide, Coco-Glucoside, Cocamidopropyl Hydroxysultaine, Glycerin, Sucrose Cocoate, Spondias Mombin Pulp Extract, Mangifera Indica (Mango) Pulp Extract, Musa Sapientum (Banana) Pulp Extract, Pelargonium Graveolens (Geranium) Flower Oil, Malachite Extract, Eucalyptus Globulus Leaf Oil, Rosmarinus Officinalis (Rosemary) Leaf Oil, Citrus Aurantium Dulcis (Sweet Orange) Peel Oil, Mentha Piperita (Peppermint) Oil, Mentha Viridis (Spearmint) Leaf Oil, Schinus Terebinthifolia Fruit Extract, Xanthan Gum, Propanediol, Canarium Luzonicum Gum Nonvolatiles, Dimethyl Heptenal, Pentylene Glycol, Sodium Dehydroacetate, Phenethyl Alcohol, Trisodium Ethylenediamine Disuccinate, Triethyl Citrate, Citric Acid, Limonene, Citronellol.']</t>
  </si>
  <si>
    <t>P458962</t>
  </si>
  <si>
    <t>G.Tox Malachite and AHA Pore Refining Tonic</t>
  </si>
  <si>
    <t>['Water (Aqua, Eau), Glycolic Acid, Rosmarinus Officinalis (Rosemary) Flower/Leaf/Stem Water, Sodium Hydroxide, Phytic Acid, Niacinamide, Pelargonium Graveolens Flower/Leaf/Stem Water, Citrus Limon Fruit Water, Propanediol, Glycerin, Sea Water, Heptapeptide-7, Ectoin, Malachite Extract, Hydrolyzed Sodium Hyaluronate, Bellis Perennis (Daisy) Flower Extract, Helichrysum Italicum (Immortelle) Extract, Spondias Mombin Pulp Extract, Mangifera Indica (Mango) Pulp Extract, Musa Sapientum (Banana) Pulp Extract, Caffeine, Xanthan Gum, Citric Acid, Sodium Chloride, Pentylene Glycol, Hydroxyectoin, Phenethyl Alcohol, Trisodium Ethylenediamine Disuccinate, Potassium Sorbate, Carnosine, Lecithin, and Sodium Benzoate.']</t>
  </si>
  <si>
    <t>['Clean at Sephora', 'Best for Oily, Combo, Normal Skin', 'Good for: Pores', 'AHA/Glycolic Acid', 'Niacinamide', 'Vegan']</t>
  </si>
  <si>
    <t>P477166</t>
  </si>
  <si>
    <t>GOOPGLOW Restore + Shine Hair Treatment</t>
  </si>
  <si>
    <t>['Hydrogenated Ethylhexyl Olivate, Caprylic/Capric Triglyceride, Propanediol, Aspergillus Ferment, Saccharomyces Ferment, C13-15 Alkane, Plumeria Acutifolia Flower Extract,Ethyl Macadamiate,Glyceryl Ricinoleate, Cocos Nucifera (Coconut) Oil, Hydrogenated Olive Oil Unsaponifiables,Tetrahexyldecyl Ascorbate,Ricinus Communis (Castor) Seed Oil, Tocopherol, Hippophae Rhamnoides Fruit Oil,Malic Acid, Acacia Concinna Fruit Extract, Tamarindus Indica Fruit Extract, Helianthus Annuus (Sunflower) Seed Oil, Calendula Officinalis Flower Extract, Citrus Limon (Lemon) Peel Extract, Citrus Aurantium Bergamia (Bergamot) Fruit Oil, Citrus Aurantium Dulcis (Orange) Oil, Citrus Aurantium Amara (Bitter Orange) Leaf/Twig Oil, Citrus Nobilis (Mandarin Orange) Oil, Salvia Sclarea (Clary) Oil, Citrus Aurantium Amara (Bitter Orange) Flower Oil, Limonene, Citral, Linalool, Geraniol.']</t>
  </si>
  <si>
    <t>P500879</t>
  </si>
  <si>
    <t>Double-Sided Wand Vibrator</t>
  </si>
  <si>
    <t>['Without Phthalates', 'Customizable', 'Hypoallergenic', 'Cruelty-Free']</t>
  </si>
  <si>
    <t>P483058</t>
  </si>
  <si>
    <t>GOOPGLOW Flower Acids Resurfacing Toner</t>
  </si>
  <si>
    <t>['Aqua/Water/Eau, Glycerin, Propanediol, Citric Acid, Sodium Citrate, Aloe Barbadensis Leaf Juice, Hibiscus Sabdariffa Flower Extract, Hydrolyzed Opuntia Ficus-Indica Flower Extract, Sodium Hyaluronate, Tamarindus Indica Seed Polysaccharide, Hydrolyzed Gardenia Florida Extract, Gluconolactone, Calcium Gluconate, Maltodextrin, Caprylyl Glycol, 1,2-Hexanediol, Sodium Hydroxide, Sodium Benzoate, Potassium Sorbate, Sodium Gluconate.']</t>
  </si>
  <si>
    <t>['Vegan', 'Good for: Dullness/Uneven Texture', 'Hyaluronic Acid', 'Clean at Sephora', 'Best for Dry, Combo, Normal Skin', 'Gluten Free']</t>
  </si>
  <si>
    <t>P458963</t>
  </si>
  <si>
    <t>G.Tox Detoxifying Superpowder</t>
  </si>
  <si>
    <t>['Serv. Size 1 Packet (1.5 g), Amount per Serving: Vitamin C (as ascorbic acid) 100 mg (111% DV), Pantothenic Acid (as calcium D-pantothenate) 2.5 mg (50% DV), Magnesium (as magnesium citrate) 40 mg (10% DV), Zinc (as zinc citrate) 5 mg (45% DV), Selenium (as selenomethionine) 55 mcg (100% DV), Silymarin [from milk thistle (Silybum marianum) seed extract] 300 mg *, Resveratrol (from Polygonum cuspidatum root extract) 100 mg*, Glycine 50 mg*.']</t>
  </si>
  <si>
    <t>P502295</t>
  </si>
  <si>
    <t>GOOPGLOW Microderm Instant Glow Body Polish</t>
  </si>
  <si>
    <t>['Sodium Chloride, Water/Aqua/Eau, Sodium Methyl Cocoyl Taurate, Hydrated Silica, Sodium', 'Lauroyl Methyl Isethionate, Caprylyl/Capryl Glucoside, Quartz Powder, Garnet Powder, Hibiscus Sabdariffa Flower Extract, Terminalia Ferdinandiana Seed Oil, Hydrolyzed Gardenia Florida Extract, Maltodextrin, Tocopherol, Beta-Sitosterol, Squalene, Helianthus Annuus (Sunflower) Seed Oil, Trisodium Ethylenediamine Disuccinate, Sodium Benzoate, Benzyl Alcohol, Dehydroacetic Acid, Linalool, Citronellol, Evernia Prunastri (Oakmoss) Extract, Abies Balsamea (Balsam Canada) Needle Oil, Abies Balsamea (Balsam Canada) Resin, Angelica Archangelica Root Oil, Cedrol, Cedrus Atlantica Wood Oil, Coriandrum Sativum (Coriander) Fruit Oil, Cupressus Nootkatensis Wood Oil, Dimethyl Heptenal, Elettaria Cardamomum Seed Oil, Juniperus Communis Fruit Oil, Michelia Alba Leaf Oil, Pelargonium Graveolens Flower Oil, Pogostemon Cablin Oil, Triethyl Citrate, Vetiveria Zizanoides Root Extract, Annatto (Ci 75120).']</t>
  </si>
  <si>
    <t>['Vegan', 'Good for: Dullness/Uneven Texture', 'Vitamin C', 'Clean at Sephora', 'Fresh Scent', 'Best for Dry, Combo, Normal Skin']</t>
  </si>
  <si>
    <t>P500308</t>
  </si>
  <si>
    <t>Viva la Vulva Vibrator</t>
  </si>
  <si>
    <t>P502388</t>
  </si>
  <si>
    <t>GOOPGLOW Afterglow Body Oil</t>
  </si>
  <si>
    <t>['Helianthus Annuus (Sunflower) Seed Oil, Caprylic/Capric Triglyceride, Hydrogenated Ethylhexyl Olivate, Sesamum Indicum (Sesame) Seed Oil, Olea Europaea (Olive) Fruit Oil, Vitis Vinifera (Grape) Seed Oil, Canola Oil, Punica Granatum Seed Oil, Silica, Squalane, Zea Mays (Corn) Starch, Raspberry Seed Oil/Tocopheryl Succinate Aminopropanediol Esters, Hydrogenated Olive Oil Unsaponifiables, Rosmarinus Officinalis (Rosemary) Extract, Coconut Alkanes, Coco-Caprylate/Caprate, Hippophae Rhamnoides Fruit Oil, Terminalia Ferdinandiana Seed Oil, Tocopherol, Beta-Sitosterol, Squalene, Limonene, Evernia Prunastri (Oakmoss) Extract, Coumarin, Linalool, Amyris Balsamifera Bark Oil, Aquilaria Agallocha Wood Oil, Cistus Ladaniferus Leaf/Stem Extract, Elettaria Cardamomum Seed Oil, Gamma-Nonalactone, Ionone, Juniperus Virginiana Oil, Pelargonium Graveolens Flower Oil, Pogostemon Cablin Oil, Spinacia Oleracea (Spinach) Leaf Extract, Triethyl Citrate, Vetiveria Zizanoides Root Extract, Viola Odorata Leaf Extract, Zingiber Officinale (Ginger) Root Extract.']</t>
  </si>
  <si>
    <t>['Good for: Dullness/Uneven Texture', 'Woody &amp; Earthy Scent', 'Vitamin C', 'Clean at Sephora', 'Best for Dry, Combo, Normal Skin']</t>
  </si>
  <si>
    <t>P474323</t>
  </si>
  <si>
    <t>GOOPGENES All-in-One Nourishing Skincare Kit</t>
  </si>
  <si>
    <t>['All-in-One Nourishing Eye Cream:', 'Water/Aqua/Eau,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 'All-in-One Nourishing Face Cream:', 'Water/Aqua/Eau,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 'All-in-One Super Nutrient Face Oil:', 'Caryodendron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</si>
  <si>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P474978</t>
  </si>
  <si>
    <t>Mini GOOPGLOW Glow Lotion</t>
  </si>
  <si>
    <t>P473311</t>
  </si>
  <si>
    <t>Adjustable Slap Satin-Lined Cap</t>
  </si>
  <si>
    <t>Grace Eleyae</t>
  </si>
  <si>
    <t>['Good for: Damage', 'Good for: Hair Thinning', 'Good for: Anti-Aging', 'All Hair Types', 'Good for: Frizz', 'Good for: Dryness']</t>
  </si>
  <si>
    <t>P474044</t>
  </si>
  <si>
    <t>The Original Slap | Satin Lined Cap</t>
  </si>
  <si>
    <t>Navy</t>
  </si>
  <si>
    <t>P474045</t>
  </si>
  <si>
    <t>Satin-Lined Knot Turban</t>
  </si>
  <si>
    <t>['Good for: Damage', 'Good for: Hair Thinning', 'All Hair Types', 'Good for: Anti-Aging', 'Good for: Frizz', 'Good for: Dryness']</t>
  </si>
  <si>
    <t>P500888</t>
  </si>
  <si>
    <t>The Original Slap | Satin Lined Cap - 2 pack</t>
  </si>
  <si>
    <t>P474046</t>
  </si>
  <si>
    <t>All Silk Turban</t>
  </si>
  <si>
    <t>P474047</t>
  </si>
  <si>
    <t>Detangling Brush</t>
  </si>
  <si>
    <t>P474048</t>
  </si>
  <si>
    <t>Edge Brush Tamer</t>
  </si>
  <si>
    <t>P474049</t>
  </si>
  <si>
    <t>All Purpose Curved Comb</t>
  </si>
  <si>
    <t>P500867</t>
  </si>
  <si>
    <t>Adjustable Slap Satin-Lined Cap 2 Pack</t>
  </si>
  <si>
    <t>P500853</t>
  </si>
  <si>
    <t>Nala Print Turban</t>
  </si>
  <si>
    <t>P407471</t>
  </si>
  <si>
    <t>GrandeLIPS Hydrating Lip Plumper Gloss</t>
  </si>
  <si>
    <t>Grande Cosmetics</t>
  </si>
  <si>
    <t>0.084 oz/ 2.48 mL</t>
  </si>
  <si>
    <t>high clear gloss</t>
  </si>
  <si>
    <t>['Octyldodecanol, Polybutene, Silica Dimethyl Silylate, Pentaerythrityl Tetraisostearate, Ethylhexyl Palmitate, Flavor/Aroma, Cetearyl Ethylhexanoate, Quaternium-90 Bentonite, Menthoxypropanediol, Caprylyl Glycol, 1,2-Hexanediol, Methyl Nicotinate, Propylene Carbonate, Butylene Glycol, Sorbitan Isostearate, Saccharin, Sodium Chondroitin Sulfate, Caffeine, Niacin, Portulaca Pilosa Extract, Atelocollagen, Phenoxyethanol, Hexylene Glycol, Sodium Hyaluronate, Sucrose Cocoate, Palmitoyl Tripeptide-38, Benzyl Benzoate.']</t>
  </si>
  <si>
    <t>['High Shine Finish', 'Good for: Loss of firmness', 'Plumping', 'Hydrating', 'Without Parabens', 'Cruelty-Free']</t>
  </si>
  <si>
    <t>P460017</t>
  </si>
  <si>
    <t>GrandeLASH-LIFT Heated Lash Curler</t>
  </si>
  <si>
    <t>P455557</t>
  </si>
  <si>
    <t>GrandeREPAIR Leave-in Lash Conditioner</t>
  </si>
  <si>
    <t>['Water, Dimethicone, Aloe Barbadensis Leaf, Cyclopentasiloxane, Butylene Glycol, Cetyl Alcohol, Glyceryl Stearate, PEG-100 Stearate, Panthenol, Helianthus Annuus (Sunflower) Seed Oil, Cyclohexasiloxane, Phenethyl Alcohol, Chamomilla Recutita (Matricaria) Flower Extract, Caprylyl Glycol, Cetearyl Olivate, Sorbitan Olivate, Persea Gratissima (Avocado) Oil, Carbomer, Vitis Vinifera (Grape) Seed Extract, Ethylhexylglycerin, Biotinoyl Tripeptide-1, Allantoin, Pyrus Malus (Apple) Fruit Extract, Panax Ginseng Root Extract, Arnica Montana Flower Extract, Aesculus Hippocastanum (Horse Chestnut) Seed Extract, Tocopherol, Sodium Hydroxide, Fragrance.']</t>
  </si>
  <si>
    <t>['Hydrating', 'Without Parabens', 'Increases Shine', 'Cruelty-Free']</t>
  </si>
  <si>
    <t>P420491</t>
  </si>
  <si>
    <t>GrandeMASCARA Conditioning Peptide Mascara</t>
  </si>
  <si>
    <t>['Water/Aqua/Eau, Paraffin, Iron Oxides (CI 77499), Palmitic Acid, Beeswax/Cera Alba/Cire dâ€™abeille, Cholesterol, Copernicia Cerifera (Carnauba) Wax/Cera Carnauba/Cire de carnauba, Triethanolamine, Stearic Acid, Ultramarines (CI 77007), Nylon 12, Cetyl Esters, Glycerin, Hydroxyethylcellulose, Phenoxyethanol, Aminomethyl Propanediol, Panthenol, Propylene Glycol, Hydrated Silica, Ascorbyl Palmitate, Ethylhexylglycerin, Myristoyl Pentapeptide-17.']</t>
  </si>
  <si>
    <t>['Lengthening', 'Without Parabens', 'Hyaluronic Acid', 'Cruelty-Free']</t>
  </si>
  <si>
    <t>P471548</t>
  </si>
  <si>
    <t>GrandePOUT Plumping Lip Mask</t>
  </si>
  <si>
    <t>soft pink</t>
  </si>
  <si>
    <t>['Petrolatum, Diisostearyl Malate, Butyrospermum Parkii (Shea) Butter, Beeswax, Microcrystalline Wax, Flavor, Persea Gratissima (Avocado) Oil, Cetearyl Alcohol, Stearyl Alcohol, Polybutene, Steareth-2, Glycerin, Cetyl Stearate, Isostearyl Isostearate, Cetyl Alcohol, Potassium Cetyl Phosphate, Stearic Acid, Polyglyceryl-6 Distearate, Jojoba Esters, Polyglyceryl-3 Beeswax, Helianthus Annuus (Sunflower) Seed Oil, Behenyl Alcohol, Polyglyceryl-3 Stearate, Theobroma Cacao (Cocoa) Seed Butter, Steareth-21, Glycol Distearate, Candelilla/Jojoba/Rice Bran Polyglyceryl-3 Esters, Glyceryl Stearate, Sodium Stearoyl Lactylate, Copernicia Cerifera (Carnauba) Wax, Ricinus Communis (Castor) Seed Oil, Hydrogenated Castor Oil, Acrylates/Octylacrylamide Copolymer, Glycine Soja (Soybean) Oil, Dimethicone, Hydrogenated Polyisobutene, Styrene/Acrylates Copolymer, Acrylates/Dimethicone Copolymer, Butylene Glycol, Cetearyl Ethylhexanoate, Sorbitan Isostearate, Portulace Pilosa Extract, Sucrose Cocoate, Palmitoyl Tripeptide-38, Hydrogenated Poly (C6-14 Olefin), Pentaerythrityl Tetraisostearate, Polyacrylate-21, Acrylates/Dimethylaminoethyl Methacrylate Copolymer, Menthol, Octyldodecanol, Quaternium-90 Bentonite, Propylene Carbonate, Methyl Nicotinate, Caffeine, Niacin, Mentha Piperita (Peppermint) Oil, Sodium Hyaluronate, Carica Papaya Fruit Extract, Ethylhexyl Palmitate, Tribehenin, Palmitoyl Tripeptide-1, Litchi Chinensis (Lychee Fruit) Extract, Tetrahexyldecyl Ascorbate, Chenopodium Quinoa Seed Extract, Beta Glucan, Raspberry Ketone, Ethyl Alcohol, Titanium Dioxide, D&amp;C Red 28 Lake, D&amp;C Red 7 Lake, FD&amp;C Yellow 5 Lake, Phenoxyethanol, Ethylhexyglycerin.']</t>
  </si>
  <si>
    <t>['Hyaluronic Acid', 'Plumping', 'Hydrating', 'Satin Finish', 'Without Parabens', 'Cruelty-Free']</t>
  </si>
  <si>
    <t>P420492</t>
  </si>
  <si>
    <t>GrandePRIMER Pre-Mascara Lengthener &amp; Thickener</t>
  </si>
  <si>
    <t>['Water/Aqua/Eau, Beeswax, Copernicia Cerifera (Carnauba) Wax/Cera Carnauba/Cire de carnauba, Acrylates/Ethylhexyl Acrylate Copolymer, Cyclopentasiloxane, Palmitic Acid, Stearic Acid, Triethanolamine, Acacia Senegal Gum, Titanium Dioxide (CI 77891), Polybutene, Phenoxyethanol, Panthenol, Polyvinyl Alcohol, VP/VA Copolymer, Aminomethyl Propanediol, Laureth-21, Ethylhexylglycerin, Glycerin, Myristoyl Pentapeptide-17.']</t>
  </si>
  <si>
    <t>['Volumizing', 'Lengthening', 'Without Parabens', 'Cruelty-Free']</t>
  </si>
  <si>
    <t>P441882</t>
  </si>
  <si>
    <t>GrandeDRAMA Intense Thickening Mascara</t>
  </si>
  <si>
    <t>['Water/Aqua/Eau, Hydrogenated Olive Oil Stearyl Esters, Iron Oxides (CI 77499), Stearic Acid, Acrylates/Ethylhexyl Acrylate Copolymer, Helianthus Annuus (Sunflower)Seed Wax/Helianthus Annuus Seed Cera, Oryza Sativa (Rice) Bran Wax/Oryza Sativa Cera, Polybutene, Ricinus Communis (Castor) Seed Oil), Polyglyceryl-3 Rice Branate, Propanediol, Glyceryl Stearate, C18-36 Acid Triglyceride, Polyvinyl Stearyl Ether, Aminomethyl Propanediol, Phenoxyethanol, HDI/Trimethylol Hexyllactone Crosspolymer, Methyl Methacrylate Crosspolymer, Ethylhexylglycerin, Laureth-21, Sodium Dehydroacetate.']</t>
  </si>
  <si>
    <t>['Volumizing', 'Without Parabens', 'Vegan', 'Lengthening', 'Cruelty-Free']</t>
  </si>
  <si>
    <t>P453273</t>
  </si>
  <si>
    <t>Velvet Matte Lipstick</t>
  </si>
  <si>
    <t>Gucci</t>
  </si>
  <si>
    <t>25* Goldie Red</t>
  </si>
  <si>
    <t>the gucci red matte</t>
  </si>
  <si>
    <t>['Octyldodecanol, Trimethylolpropane Triisostearate, Polybutene, Cera Microcristallina/Microcrystalline Wax/CireDimethicone, Octyldodecanol, Polyethylene, Polysilicone-11, Caprylic/Capric Triglyceride, Nylon-12, Bis-PEG-12 Dimethicone Beeswax, Methyl Methacrylate Crosspolymer, Dicalcium Phosphate, Methyl Methacrylate, Stearalkonium Bentonite, Polyhydroxystearic Acid, Mica, Propylene Carbonate, Parfum/Fragrance, Sodium Laureth-12 Sulfate, Pentaerythrityl Tetra-dit-butyl Hydroxyhydrocinnamate, Alpha-Isomethyl Ionone, Linalool, Benzyl Salicylate, Citronellol, Tin Oxide, [May Contain/Peut Contenir/+/-:Titanium Dioxide (CI 77891), Red 7 Lake (CI 15850), Iron Oxides (CI 77491, CI 77492, CI 77499), Red 28 Lake (CI 45410), Blue 1 Lake (CI 42090), Yellow 6 Lake (CI 15985), Red 6 (CI 15850), Yellow 5 Lake (CI 19140), Red 30 Lake (CI 73360), Red 7 (CI 15850)].']</t>
  </si>
  <si>
    <t>['Cream Formula', 'Hydrating', 'Matte Finish', 'Full Coverage']</t>
  </si>
  <si>
    <t>P452737</t>
  </si>
  <si>
    <t>Rouge Ã  LÃ¨vres Voile Sheer Lipstick</t>
  </si>
  <si>
    <t>302 Agatha Orange</t>
  </si>
  <si>
    <t>vivid orange red sheer</t>
  </si>
  <si>
    <t>['Octyldodecanol, Trimethylolpropane Triisostearate, Polybutene, Cera Microcristallina/Microcrystalline Wax/Cire Microcrystalline, Caprylic/Capric Triglyceride, VP/Hexadecene Copolymer, Polyethylene, VP/Eicosene Copolymer, Triisodecyl Trimellitate, Mica, Stearalkonium Bentonite, Dicalcium Phosphate, Phytosteryl Isostearate, Propylene Carbonate, Ascorbyl Palmitate, Tocopherol, BHT, Tin Oxide, [May Contain/Peut Contenir/+/-:Titanium Dioxide (CI 77891), Red 7 Lake (CI 15850), Red 6 (CI 15850), Yellow 6 Lake (CI 15985), Yellow 5 Lake (CI 19140), Blue 1 Lake (CI 42090), Red 28 Lake (CI 45410)].']</t>
  </si>
  <si>
    <t>['Vegan', 'Radiant Finish', 'Hydrating', 'Without Parabens', 'Without Silicones', 'Without Sulfates SLS &amp; SLES']</t>
  </si>
  <si>
    <t>P474051</t>
  </si>
  <si>
    <t>Flora Gorgeous Gardenia Eau de Parfum</t>
  </si>
  <si>
    <t>['Alcohol Denat., Parfum/Fragrance, Aqua/Water/Eau, Benzyl Salicylate, Hydroxycitronellal, Limonene, Coumarin, Linalool, Farnesol, Benzyl Benzoate, Citronellol, Benzyl Alcohol.']</t>
  </si>
  <si>
    <t>['allure 2022 Best of Beauty Award Winner', 'Layerable Scent', 'Floral Scent']</t>
  </si>
  <si>
    <t>P459503</t>
  </si>
  <si>
    <t>Ã‰clat Soleil Luminous Bronzer</t>
  </si>
  <si>
    <t>light</t>
  </si>
  <si>
    <t>['Synthetic Fluorphlogopite, C30-45 Alkyl Dimethicone, Silica, Butyrospermum Parkii (Shea) Butter, Sorbitan Isostearate, C20-24 Alkyl Dimethicone, Caprylyl Glycol, Ethylhexylglycerin, Parfum/Fragrance, Polymethylsilsesquioxane, C20-24 Olefin, Diethylhexyl Syringylidenemalonate, Ricinus Communis (Castor) Seed Oil, Sodium Hyaluronate, Alumina, Limonene, Caprylic/ Capric Triglyceride, Hydrogenated Castor Oil, Linalool, Glycerin, Zinc Stearate, Benzyl Salicylate, Citronellol, Geraniol, Citral, Mica, Citric Acid, Tin Oxide, [May Contain/Peut Contenir/+/-:Iron Oxides (CI 77491, CI 77492, CI 77499), Titanium Dioxide(CI 77891)].']</t>
  </si>
  <si>
    <t>['Vegan', 'Pressed Powder Formula', 'Natural Finish', 'Hyaluronic Acid', 'Hydrating', 'Long-wearing']</t>
  </si>
  <si>
    <t>P422093</t>
  </si>
  <si>
    <t>Bloom Eau de Parfum For Her</t>
  </si>
  <si>
    <t>['Alcohol Denat., Fragrance, Water, Ethylhexyl Methoxycinnamate, Diethylamino Hydroxybenzoyl Hexyl Benzoate, Bht, Linalool, Benzyl Alcohol, Cinnamal, Hydroxycitronellal, Citronellol, Geraniol, Eugenol, Isoeugenol, Farnesol, Benzyl Benzoate, Hexyl Cinnamal, Citral.']</t>
  </si>
  <si>
    <t>P452736</t>
  </si>
  <si>
    <t>Long Lasting Satin Lipstick</t>
  </si>
  <si>
    <t>the gucci red satin</t>
  </si>
  <si>
    <t>['Hydrogenated Polyisobutene, Pentaerythrityl Tetraisostearate, Triisodecyl Trimellitate, Polyethylene, Polybutene, Caprylic/Capric Triglyceride, Ceresin, Dicalcium Phosphate, Cera Microcristallina/Microcrystalline Wax/Cire Microcrystalline, Talc, Stearalkonium Bentonite, Silica Silylate, Propylene Carbonate, Parfum/Fragrance, Alpha-Isomethyl Ionone, Pentaerythrityl Tetra-di-t-butyl Hydroxyhydrocinnamate, Linalool, Benzyl Salicylate, Citronellol, Tin Oxide, [May Contain +/-:Titanium Dioxide (CI 77891), Iron Oxides (CI 77491, CI 77492, CI 77499), Red 7 Lake (CI 15850), Yellow 6 Lake (CI 15985), Red 28 Lake (CI 45410), Blue 1 Lake (CI 42090), Mica, Red 6 (CI 15850), Red 22 Lake (CI 45380), Yellow 5 Lake, (CI 19140), Red 7 (CI 15850), Red 30 Lake (CI 73360), Yellow 6 (CI 15985), Red 6 Lake (CI 15850)].']</t>
  </si>
  <si>
    <t>['Vegan', 'Satin Finish', 'Long-wearing', 'Without Parabens', 'Without Sulfates SLS &amp; SLES']</t>
  </si>
  <si>
    <t>P471239</t>
  </si>
  <si>
    <t>Glow &amp; Care Shine Lipstick</t>
  </si>
  <si>
    <t>0.06 oz / 1.8 g</t>
  </si>
  <si>
    <t>They Met in Argentina</t>
  </si>
  <si>
    <t>warm rosewood colour with neutral tones and uplifting notes of pink and coral</t>
  </si>
  <si>
    <t>['Diisostearyl Malate, Hydrogenated Polyisobutene, VP/Hexadecene Copolymer, Polyethylene, Ozokerite, Octyldodecyl Stearoyl Stearate, Caprylic/Capric Triglyceride, Pentaerythrityl Tetraisostearate, Tocopheryl Acetate, Ricinus Communis (Castor) Seed Oil, Parfum/Fragrance, Simmondsia Chinensis (Jojoba) Seed Oil, Butyrospermum Parkii (Shea) Butter, Sodium Hyaluronate, Hydrogenated Castor Oil, Alpha-Isomethyl Ionone, Rosa Hybrid Flower Extract, Paeonia Officinalis Flower Extract, Linalool, Benzyl Salicylate, Citronellol, Citric Acid, [May Contain/Peut Contenir/+/-: Titanium Dioxide (CI 77891), Yellow 5 Lake (CI 19140), Red 28 Lake (CI 45410), Iron Oxides (CI 77491, CI 77492, CI 77499)].']</t>
  </si>
  <si>
    <t>['Vegan', 'Hyaluronic Acid', 'High Shine Finish', 'Hydrating', 'Long-wearing', 'Good for: Dryness']</t>
  </si>
  <si>
    <t>P502188</t>
  </si>
  <si>
    <t>Luminous Matte Beauty Blush</t>
  </si>
  <si>
    <t>01 Silky Rose</t>
  </si>
  <si>
    <t>['Synthetic Fluorphlogopite, Zinc Stearate, Silica, C30-45 Alkyl Dimethicone, Butyrospermum Parkii (Shea) Butter, Mica, Sorbitan Isostearate, C20-24 Alkyl Dimethicone, Ethylhexylglycerin, Caprylyl Glycol, Caprylic/Capric Triglyceride, Pentaerythrityl Tetra-Di-T-Butyl Hydroxyhydrocinnamate, Triethoxycaprylylsilane, C20-24 Olefin, Parfum/Fragrance, Ricinus Communis (Castor) Seed Oil, Sodium Hyaluronate, Alumina, Glycerin, Hydrogenated Castor Oil, Limonene, Linalool, Benzyl Salicylate, Citronellol, Rosa Hybrid Flower Extract, Citric Acid, [May Contain/Peut Contenir/+/-: Titanium Dioxide (Ci 77891), Carmine (Ci 75470), Yellow 5 Lake (Ci 19140), Iron Oxides (Ci 77491, Ci 77492, Ci 77499)].']</t>
  </si>
  <si>
    <t>['Pressed Powder Formula', 'Hyaluronic Acid', 'Hydrating', 'Long-wearing', 'Matte Finish']</t>
  </si>
  <si>
    <t>P273900</t>
  </si>
  <si>
    <t>Guilty Pour Femme Eau de Toilette</t>
  </si>
  <si>
    <t>['Alcohol Denat., Parfum/Fragrance, Aqua/Water/Eau,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</si>
  <si>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P474053</t>
  </si>
  <si>
    <t>Glossy Nail Polish</t>
  </si>
  <si>
    <t>0.33 oz / 10 g</t>
  </si>
  <si>
    <t>Lucy Baby Blue</t>
  </si>
  <si>
    <t>['Vegan', 'High Shine Finish', 'Full Coverage', 'Without Formaldehydes', 'Without Parabens', 'Without Silicones']</t>
  </si>
  <si>
    <t>P474952</t>
  </si>
  <si>
    <t>Flora Gorgeous Gardenia Eau de Parfum Rollerball</t>
  </si>
  <si>
    <t>P422094</t>
  </si>
  <si>
    <t>Bloom Eau de Parfum For Her Rollerball</t>
  </si>
  <si>
    <t>P469858</t>
  </si>
  <si>
    <t>Matte Beauty Powder</t>
  </si>
  <si>
    <t>00 Fair</t>
  </si>
  <si>
    <t>warm undertones</t>
  </si>
  <si>
    <t>['Talc, Zinc Stearate, Zea Mays (Corn) Starch, Octyldodecyl Stearoyl Stearate, Dimethicone, Pentaerythrityl Tetraisostearate, Diisostearyl Malate, Caprylyl Glycol, Phenoxyethanol, Mica, Parfum/Fragrance, Potassium Sorbate, Silica, Nylon-12, Hexylene Glycol, HDI/Trimethylol Hexyllactone Crosspolymer, Limonene, Alumina, Linalool, Benzyl Salicylate, Citronellol,', 'Geraniol, Citral, [May Contain/Peut Contenir/+/-:Titanium Dioxide (CI 77891), Iron Oxides (CI 77491, CI 77492, CI 77499)].']</t>
  </si>
  <si>
    <t>['Light Coverage', 'Vegan', 'Pressed Powder Formula', 'Natural Finish', 'Good for: Pores', 'Best for Oily, Combo, Normal Skin']</t>
  </si>
  <si>
    <t>P456588</t>
  </si>
  <si>
    <t>L'Obscur Lengthening Mascara</t>
  </si>
  <si>
    <t>0.21 oz/ 6.5 mL</t>
  </si>
  <si>
    <t>1 Eve Black</t>
  </si>
  <si>
    <t>['Aqua/Water/Eau,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</si>
  <si>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['allure 2020 Best of Beauty Award Winner', 'Long-wearing', 'Lengthening', 'Without Parabens']</t>
  </si>
  <si>
    <t>P452738</t>
  </si>
  <si>
    <t>Hydrating Lip Balm</t>
  </si>
  <si>
    <t>5 Ester Rosewood</t>
  </si>
  <si>
    <t>['Hydrating', 'Natural Finish', 'Vegan', 'Without Sulfates SLS &amp; SLES', 'Without Parabens', 'Without Silicones']</t>
  </si>
  <si>
    <t>P501360</t>
  </si>
  <si>
    <t>Mini Coffret Set</t>
  </si>
  <si>
    <t>['Flora Gorgeous Jasmine Eau de Parfum:', 'Alcohol Denat., Parfum/Fragrance, Aqua/Water/Eau, Linalool, Hydroxycitronellal, Benzyl Salicylate, Citronellol, Hexyl Cinnamal, Limonene, Geraniol, Eugenol, Citral, Coumarin, Farnesol, Benzyl Benzoate, Benzyl Alcohol.', 'Flora Gorgeous Gardenia Eau de Parfum:', 'Alcohol Denat., Parfum/Fragrance, Aqua/Water/Eau, Benzyl Salicylate, Hydroxycitronellal, Limonene, Coumarin, Linalool, Farnesol, Benzyl Benzoate, Citronellol, Benzyl Alcohol.', 'Bloom Eau de Parfum For Her:', 'Alcohol Denat., Fragrance, Water, Ethylhexyl Methoxycinnamate, Diethylamino Hydroxybenzoyl Hexyl Benzoate, BHT, Linalool, Benzyl Alcohol, Cinnamal, Hydroxycitronellal, Citronellol, Geraniol, Eugenol, Isoeugenol, Farnesol, Benzyl Benzoate, Hexyl Cinnamal, Citral.', 'Guilty Pour Femme Eau de Parfum:', 'Alcohol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</si>
  <si>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P467622</t>
  </si>
  <si>
    <t>Ã‰ternitÃ© De BeautÃ© 24 Hour Full Coverage Luminous Matte Finish Foundation</t>
  </si>
  <si>
    <t>480N</t>
  </si>
  <si>
    <t>['Aqua/Water/Eau, Methyl Trimethicone, Dimethicone, Trimethylsiloxysilicate, Polyglyceryl-3 Polydimethylsiloxyethyl Dimethicone, Synthetic Fluorphlogopite, Glycerin, Pentylene Glycol, Bambusa Arundinacea Stem Extract, Vinyl Dimethicone/Methicone Silsesquioxane Crosspolymer, Disteardimonium Hectorite, Lauryl Polyglyceryl-3 Polydimethylsiloxyethyl Dimethicone, Magnesium Sulfate, Silica, Sodium PCA, Aluminum Hydroxide, Triethoxycaprylylsilane, Glyceryl Caprylate, Caprylyl Glycol, Methylpropanediol, Caprylic/Capric Triglyceride, Parfum/Fragrance, Trisodium Ethylenediamine Disuccinate, Limonene, Hyaluronic Acid, Linalool, Silanetriol, Benzyl Salicylate, Citric Acid, Citronellol, Tocopherol, Rosa Hybrid Flower Extract, [May Contain/Peut Contenir/+/-: Titanium Dioxide (CI 77891), Iron Oxides (CI 77491, CI 77492, CI 77499), Zinc Oxide (CI 77947)].']</t>
  </si>
  <si>
    <t>['Hyaluronic Acid', 'Liquid Formula', 'Matte Finish', 'Long-wearing', 'Full Coverage']</t>
  </si>
  <si>
    <t>P398432</t>
  </si>
  <si>
    <t>Bamboo Eau de Parfum</t>
  </si>
  <si>
    <t>1 oz Eau de Parfum Spray</t>
  </si>
  <si>
    <t>['Alcohol Denat, Fragrance, Water, Ethylhexyl Methoxycinnamate, Diethylamino, Hydroxybenzoyl Hexyl Benzoate, BHT, Linalool, Limonene, Hydroxycitronellal, Geraniol, Hydroxyisohexyl, 3-Cyclohexene Carboxaldehyde, Alpha-Isomethyl Ionone, Benzyl Salicyate, Citral, Benzyl Benzoate, Farnesol, Citronellol, Isoeugenol, CI 60730 (Ext. Violet 2), CI 19140 (Yellow 5), CI 17200 (Red 33), CI 14700 (Red 4).']</t>
  </si>
  <si>
    <t>P500471</t>
  </si>
  <si>
    <t>Brume de BeautÃ© Beauty Mist</t>
  </si>
  <si>
    <t>['Aqua/Water/Eau, Glycerin, Trimethylsiloxysilicate, Pentylene Glycol, Dimethicone, Cetyl Ethylhexanoate, Butylene Glycol, Sodium Pca, Caprylic/Capric Triglyceride, Rosa Centifolia Flower Water, Sucrose, Phenoxyethanol, 1,2-Hexanediol, Sodium Citrate, Ethylhexylglycerin, Sodium Chloride, Citric Acid, Parfum/Fragrance, Sodium Hyaluronate, Dimethylmethoxy Chromanol, Rosa Hybrid Flower Extract, Sodium Benzoate, Limonene, Potassium Sorbate, Linalool, Benzyl Salicylate.']</t>
  </si>
  <si>
    <t>['Radiant Finish', 'Hyaluronic Acid', 'Hydrating', 'Long-wearing']</t>
  </si>
  <si>
    <t>P457649</t>
  </si>
  <si>
    <t>Luminous Face &amp; Lip Gloss</t>
  </si>
  <si>
    <t>['Hydrogenated Poly(C6-14 Olefin), Hydrogenated Styrene/Isoprene Copolymer, Pentaerythrityl Tetra-Di-T-Butyl, Hydroxyhydrocinnamate.']</t>
  </si>
  <si>
    <t>['High Shine Finish', 'Long-wearing', 'Vegan', 'Without Sulfates SLS &amp; SLES', 'Without Parabens', 'Without Silicones']</t>
  </si>
  <si>
    <t>P503858</t>
  </si>
  <si>
    <t>Flora Gorgeous Gardenia Eau de Parfum Mini Perfume Set</t>
  </si>
  <si>
    <t>P483448</t>
  </si>
  <si>
    <t>Transfer-proof Matte Liquid lipstick</t>
  </si>
  <si>
    <t>114 Grace Cinnamon</t>
  </si>
  <si>
    <t>soft matte pink lipstick color</t>
  </si>
  <si>
    <t>['Isododecane, Dimethicone, Dimethicone/Vinyl Dimethicone Crosspolymer, Synthetic Wax, Cera Microcristallina/Microcrystalline Wax/Cire Microcrystalline, Mica, Dicalcium Phosphate, Polyurethane-1, Tocopheryl Acetate, Caprylic/Capric Triglyceride, Hexyldecanol, Disteardimonium Hectorite, Di-C12-13 Alkyl Tartrate, Alcohol, Laureth-4, Ethylhexyl Palmitate, Oryza Sativa (Rice) Powder, Parfum/Fragrance, Aqua/Water/Eau, Magnesium Stearate, Silica Dimethyl Silylate, Alpha-Isomethyl Ionone, Rosa Hybrid Flower Extract, Butylene Glycol, Linalool, Benzyl Salicylate, Caprylyl Glycol, Phenoxyethanol, Sodium Hyaluronate, Hexylene Glycol, BHT, [May Contain/Peut Contenir/+/-: Titanium Dioxide (CI 77891), Iron Oxides (CI 77491|77492|77499), Yellow 6 Lake (CI 15985), Red 7 (CI 15850), Blue 1 Lake (CI 42090), Yellow 5 Lake (CI 19140)].']</t>
  </si>
  <si>
    <t>['Hyaluronic Acid', 'Liquid Formula', 'Matte Finish', 'Without Parabens']</t>
  </si>
  <si>
    <t>P501141</t>
  </si>
  <si>
    <t>Flora Gorgeous Jasmine Eau de Parfum</t>
  </si>
  <si>
    <t>['Alcohol Denat., Parfum/Fragrance, Aqua/Water/Eau, Linalool, Hydroxycitronellal, Benzyl Salicylate, Citronellol, Hexyl Cinnamal, Limonene, Geraniol, Eugenol, Citral, Coumarin, Farnesol, Benzyl Benzoate, Benzyl Alcohol.']</t>
  </si>
  <si>
    <t>P475109</t>
  </si>
  <si>
    <t>Flora Gorgeous Gardenia Eau de Parfum Rollerball &amp; Mascara Set</t>
  </si>
  <si>
    <t>['Flora Gorgeous Gardenia Eau de Parfum Rollerball:', 'Alcohol,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 'Mascara Lâ€™Obscur:',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</si>
  <si>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P501988</t>
  </si>
  <si>
    <t>Mini Flora Gorgeous Jasmine Perfume Set</t>
  </si>
  <si>
    <t>P285804</t>
  </si>
  <si>
    <t>Guilty Pour Homme</t>
  </si>
  <si>
    <t>5 / 148</t>
  </si>
  <si>
    <t>5 / 148 eau de toilette spray</t>
  </si>
  <si>
    <t>['Alcohol, Water, Fragrance, Ethylhexyl Methoxycinnamate, Caprylic/Capric Glyceride, Diethylamino Hydroxybenzoyl Hexyl Benzoate, Bht, Limonene, Linalool, Butylphenyl Methylpropional, Benzyl Salicylate, Alpha-Isomethyl Ionone, Citral, Geraniol, Benzyl Cinnamate, Citronellol, Ci 60725/Violet 2, Ci 14700/Red 4, Ci 19140/Yellow 5, Ci 42090/Blue 1.']</t>
  </si>
  <si>
    <t>P477749</t>
  </si>
  <si>
    <t>Flora Gorgeous Gardenia Eau de Parfum Gift Set</t>
  </si>
  <si>
    <t>['Alcohol,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t>
  </si>
  <si>
    <t>P441304</t>
  </si>
  <si>
    <t>Guilty Pour Femme Eau de Parfum</t>
  </si>
  <si>
    <t>['Alcohol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</si>
  <si>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P469821</t>
  </si>
  <si>
    <t>Long Lasting Bold Lip Liner</t>
  </si>
  <si>
    <t>0.03 oz/ 1.05 g</t>
  </si>
  <si>
    <t>Nude</t>
  </si>
  <si>
    <t>pinky beige</t>
  </si>
  <si>
    <t>['Hydrogenated Jojoba Oil, Mica, Caprylic/Capric Triglyceride, Simmondsia Chinensis (Jojoba) Seed Oil, Hydrogenated Vegetable Oil, Butyrospermum Parkii (Shea) Butter, Canoil Oil/Huile de colza, Sclerocarya Birrea Seed Oil, Candelilla Cera/ Euphorbia Cerifera (Candelilla) Wax/Cire de candelilla, Glyceryl Caprylate, Copernicia Cerifera Cera/Copernicia Cerifera (Carnauba) Wax/Cire de Carnauba, Tocopherol, Parfum/Fragrance, Helianthus Annuus (Sunflower) Seed Oil, Ascorbyl Palmitate, Alpha-Isomethyl Ionone, [May Contain/Peut Contenir +/-:Iron Oxides (CI 77491, CI 77492, CI 77499), Red 7 (CI 15850), Titanium Dioxide (CI 77891), Yellow 6 (CI 15985), Yellow 5 Lake (CI 19140), Blue 1 (CI 42090)].']</t>
  </si>
  <si>
    <t>['Cream Formula', 'Long-wearing', 'Satin Finish', 'Without Parabens', 'Without Sulfates SLS &amp; SLES', 'Vegan']</t>
  </si>
  <si>
    <t>P501161</t>
  </si>
  <si>
    <t>Flora Gorgeous Jasmine Eau de Parfum Pen Spray</t>
  </si>
  <si>
    <t>.25 oz / 7.5 mL</t>
  </si>
  <si>
    <t>P500476</t>
  </si>
  <si>
    <t>Multipurpose Hydrating and Nourishing Balm</t>
  </si>
  <si>
    <t>0.3 oz / 8 g</t>
  </si>
  <si>
    <t>['Caprylic/Capric Triglyceride, Helianthus Annuus (Sunflower) Seed Oil, Butyrospermum Parkii (Shea) Butter, Tribehenin, Ricinus Communis (Castor) Seed Oil, Helianthus Annuus (Sunflower) Seed Wax, Candelilla Cera/Euphorbia Cerifera (Candelilla) Wax/Cire De Candelilla, Copernicia Cerifera Cera/Copernicia Cerifera (Carnauba) Wax/Cire De Carnauba, Silica, Bisabolol, Polyglyceryl-3 Diisostearate, Simmondsia Chinensis (Jojoba) Seed Oil, Glycine Soja (Soybean) Oil, Hydrogenated Castor Oil, Lecithin, Tocopherol, Ascorbyl Palmitate, Calendula Officinalis Flower Extract, Rosa Hybrid Flower Extract, Malva Sylvestris (Mallow) Flower/Leaf Extract, Citric Acid, Benzyl Alcohol, [May Contain/Peut Contenir/+/-: Iron Oxides (CI 77491, CI 77492, CI 77499)].']</t>
  </si>
  <si>
    <t>['Vegan', 'Best for Dry Skin', 'Fragrance Free']</t>
  </si>
  <si>
    <t>P377473</t>
  </si>
  <si>
    <t>Guilty Pour Femme Eau de Toilette Rollerball</t>
  </si>
  <si>
    <t>P441329</t>
  </si>
  <si>
    <t>Guilty Pour Femme Eau de Parfum Rollerball</t>
  </si>
  <si>
    <t>0.25 oz/ 7.5 mL Eau de Parfum Rollerball</t>
  </si>
  <si>
    <t>P467623</t>
  </si>
  <si>
    <t>Hydrating Silk Priming Serum</t>
  </si>
  <si>
    <t>['Aqua/Water/Eau, Dimethicone, Polysilicone-11, Butylene Glycol, Nylon-12, Silica, Squalane, Isononyl Isononanoate, Phenoxyethanol, Hydroxyethyl Acrylate/Sodium Acryloyldimethyl Taurate Copolymer, Ethylhexylglycerin, Ammonium, Polyacryloyldimethyl Taurate, Isohexadecane, PEG-10 Dimethicone, Polysorbate 40, Chlorphenesin, Tocopheryl Acetate,', 'Glycerin, Polysorbate 60, Disodium EDTA, Parfum/Fragrance, Biosaccharide Gum-1, Sorbitan Isostearate, Limonene, Sodium Hydroxide, Linalool, Benzyl Salicylate, Citronellol, Gossypium Herbaceum (Cotton) Seed Extract.']</t>
  </si>
  <si>
    <t>['Vegan', 'Radiant Finish', 'Good for: Pores', 'Hydrating', 'Good for: Dryness', 'Best for Dry, Combo, Normal Skin']</t>
  </si>
  <si>
    <t>P457650</t>
  </si>
  <si>
    <t>Long Wearing Eyebrow Pencil</t>
  </si>
  <si>
    <t>0.04 oz/ 1.19 g</t>
  </si>
  <si>
    <t>4 Brun</t>
  </si>
  <si>
    <t>dark brown</t>
  </si>
  <si>
    <t>['Silica, Mica, 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Benzyl Alcohol, Tocopherol, [May Contain/Peut Contenir/+/-:Iron Oxides (CI 77491, CI 77492, CI 77499), Bismuth Oxychloride (CI 77163), Titanium Dioxide (CI 77891)].']</t>
  </si>
  <si>
    <t>['Vegan', 'Natural Finish', 'Without Parabens', 'Without Sulfates SLS &amp; SLES']</t>
  </si>
  <si>
    <t>P460874</t>
  </si>
  <si>
    <t>Bloom Profumo di Fiori Eau de Parfum</t>
  </si>
  <si>
    <t>1.6 oz/ 50 mL Eau De Parfum Spray</t>
  </si>
  <si>
    <t>['Alcohol Denat, Parfum/Fragrance, Aqua/Water/Eau, Linalool, Benzyl Salicylate, Ethylhexyl Methoxycinnamate, Hydroxycitronellal, Citronellol, Geraniol, Eugenol, Benzophenone 3, Ethylhexyl Salicylate, Butyl Methoxydibenzoylmethane, Farnesol, Isoeugenol, Benzyl Benzoate, Hexyl Cinnamal, Benzyl Alcohol, Citral, Bht.']</t>
  </si>
  <si>
    <t>P481991</t>
  </si>
  <si>
    <t>Bloom Eau De Toilette</t>
  </si>
  <si>
    <t>['Alcohol Denat, Parfum (Fragrance), Aqua (Water), Linalool, Benzyl Salicylate, Limonene, Hydroxycitronellal, Citronellol, Geraniol, Eugenol, Benzyl, Benzoate, Farnesol, Isoeugenol, Benzyl Alcohol, Citral.']</t>
  </si>
  <si>
    <t>P453664</t>
  </si>
  <si>
    <t>Gucci Bloom Ambrosia di Fiori Eau de Parfum Intense For Her</t>
  </si>
  <si>
    <t>1.6 oz/ 50 mL Eau de Parfum Intense Spray</t>
  </si>
  <si>
    <t>['Alcohol Denat., Parfum/Fragrance, Aqua/Water/Eau, Linalool, Benzyl Salicylate, Hydroxycitronellal, Ethylhexyl Methoxycinnamate, Citronellol, Geraniol, Eugenol, Benzophenone-3, Ethylhexyl Salicylate, Farnesol, Butyl Methoxydibenzoylmethane, Benzyl Benzoate, Isoeugenol, Hexyl Cinnamal, Benzyl Alcohol, Citral, Bht.']</t>
  </si>
  <si>
    <t>P469876</t>
  </si>
  <si>
    <t>Stylo Contour Des Yeux Khol Eyeliner</t>
  </si>
  <si>
    <t>*01 Noir</t>
  </si>
  <si>
    <t>P460875</t>
  </si>
  <si>
    <t>Bloom Profumo di Fiori Eau de Parfum Rollerball</t>
  </si>
  <si>
    <t>0.25 oz/ 7.5 mL Eau De Parfum Rollerball</t>
  </si>
  <si>
    <t>P501313</t>
  </si>
  <si>
    <t>Gorgeous Flora Eyeshadow Palette</t>
  </si>
  <si>
    <t>['Fiery Orange:', 'Mica, Octyldodecyl Stearoyl Stearate, Zinc Stearate, Hydrogenated Polycyclopentadiene, Caprylic/Capric Triglyceride, Dimethicone, Talc, Synthetic Fluorphlogopite, C10-18 Triglycerides, Isododecane, Silica, Caprylyl Glycol, Ethylhexylglycerin, Tin Oxide, [May Contain/Peut Contenir/+/-: Titanium Dioxide (CI 77891), Iron Oxides (CI 77491, CI 77492, CI 77499)].', 'Gorgeous Turquoise:', 'Mica, Octyldodecyl Stearoyl Stearate, Zinc Stearate, Hydrogenated Polycyclopentadiene, Caprylic/Capric Triglyceride, Dimethicone, Talc, C10-18 Triglycerides, Synthetic Fluorphlogopite, Isododecane, Caprylyl Glycol, Ethylhexylglycerin, Tin Oxide, [May Contain/Peut Contenir/+/-: Titanium Dioxide (CI 77891), Ferric Ferrocyanide (CI 77510), Iron Oxides (CI 77491, CI 77492, CI 77499)].', 'Fantastic Violet:', 'Mica, Calcium Aluminum Borosilicate, Synthetic Fluorphlogopite, Octyldodecyl Stearoyl Stearate, Zinc Stearate, Hydrogenated Polycyclopentadiene, Caprylic/Capric Triglyceride, Dimethicone, Talc, C10-18 Triglycerides, Indigofera Tinctoria Extract, Isododecane, Caprylyl Glycol, Ethylhexylglycerin, Tin Oxide, [May Contain/Peut Contenir/+/-: Titanium Dioxide (CI 77891), Carmine (CI 75470)].', 'Silver Sky:', 'Mica, Talc, Synthetic Fluorphlogopite, Zinc Stearate, Phenyl Trimethicone, Octyldodecanol, Squalane, Triethylhexanoin, Silica, Octyldodecyl Stearoyl Stearate, Nylon-12, Calcium Sodium Borosilicate, Dimethicone, Caprylyl Glycol, Ethylhexylglycerin, Polyisoprene, Tin Oxide, BHT, [May Contain/Peut Contenir/+/-: Titanium Dioxide (CI 77891), Aluminum Powder (CI 77000), Iron Oxides (CI 77491, CI 77492, CI 77499), Ferric Ferrocyanide (CI 77510), Blue 1 Lake (CI 42090), Chromium Oxide Greens (CI 77288), Carmine (CI 75470)].', 'Delicate Blush:', 'Mica, Talc, Zinc Stearate, Phenyl Trimethicone, Octyldodecanol, Squalane, Triethylhexanoin, Silica, Octyldodecyl Stearoyl Stearate, Nylon-12, Dimethicone, Caprylyl Glycol, Ethylhexylglycerin, Polyisoprene, BHT, [May Contain/Peut Contenir/+/-: Titanium Dioxide (CI 77891), Aluminum Powder (CI 77000), Iron Oxides (CI 77491, CI 77492, CI 77499), Carmine (CI 75470)].', 'Magical Amethyste:', 'Mica, Zinc Stearate, Phenyl Trimethicone, Octyldodecanol, Squalane, Triethylhexanoin, Talc, Silica, Octyldodecyl Stearoyl Stearate, Nylon-12, Dimethicone, Caprylyl Glycol, Ethylhexylglycerin, Polyisoprene, BHT, [May Contain/Peut Contenir/+/-: Iron Oxides (CI 77491, CI 77492, CI 77499), Copper Powder (CI 77400), Ultramarines (CI 77007), Carmine (CI 75470), Titanium Dioxide (CI 77891)].', 'Solar Fire:', 'Talc, Mica, Aluminum Starch Octenylsuccinate, Boron Nitride, Zea Mays (Corn) Starch, Kaolin, Caprylic/Capric Triglyceride, Dimethicone, Aqua/Water/Eau, Triethoxycaprylylsilane, Lauroyl Lysine, Caprylyl Glycol, Ethylhexylglycerin, Zinc Stearate,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Carmine (CI 75470), Bismuth Oxychloride (CI 77163)].', 'Bright Coral:', 'Talc, Mica, Aluminum Starch Octenylsuccinate, Boron Nitride, Kaolin, Caprylic/Capric Triglyceride, Zea Mays (Corn) Starch, Lactic Acid/Glycolic Acid Copolymer, Aqua/Water/Eau, Dimethicone, Triethoxycaprylylsilane,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Yellow 5 Lake (CI 19140), Carmine (CI 75470), Bismuth Oxychloride (CI 77163)].', 'Sand Shell:', 'Talc, Mica, Aluminum Starch Octenylsuccinate, Boron Nitride, Kaolin, Caprylic/Capric Triglyceride, Zea Mays (Corn) Starch, Aqua/Water/Eau, Triethoxycaprylylsilane, Dimethicone,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Bismuth Oxychloride (CI 77163)].', 'Precious Brown:', 'Talc, Mica, Aluminum Starch Octenylsuccinate, Boron Nitride, Kaolin, Caprylic/Capric Triglyceride, Zea Mays (Corn) Starch, Triethoxycaprylylsilane, Aqua/Water/Eau, Dimethicone, Lauroyl Lysine, Caprylyl Glycol, Ethylhexylglycerin, Isononyl Isononanoate, Phenyl Trimethicone, Zinc Stearate, Cetearyl Ethylhexanoate, Hydrogenated Styrene/Methyl Styrene/Indene Copolymer, Dimethicone/Vinyl Dimethicone Crosspolymer, Laureth-4, Pentaerythrityl Tetra-di-t-butyl Hydroxyhydrocinnamate, [May Contain/Peut Contenir/+/-: Iron Oxides (CI 77491, CI 77492, CI 77499), Bismuth Oxychloride (CI 77163), Titanium Dioxide (CI 77891)].', 'Mauve Jasmine:', 'Talc, Mica, Aluminum Starch Octenylsuccinate, Boron Nitride, Kaolin, Zea Mays (Corn) Starch, Caprylic/Capric Triglyceride, Dimethicone, Aqua/Water/Eau, Triethoxycaprylylsilane, Lauroyl Lysine, Caprylyl Glycol, Ethylhexylglycerin, Lactic Acid/Glycolic Acid Copolymer, Zinc Stearate, Isononyl Isononanoate,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Ultramarines (CI 77007), Carmine (CI 75470), Bismuth Oxychloride (CI 77163)].', 'Sweet Hazel:', 'Talc, Mica, Aluminum Starch Octenylsuccinate, Boron Nitride, Zea Mays (Corn) Starch, Kaolin, Caprylic/Capric Triglyceride, Dimethicone, Aqua/Water/Eau, Lauroyl Lysine, Caprylyl Glycol, Ethylhexylglycerin, Zinc Stearate, Triethoxycaprylylsilane,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Ultramarines (CI 77007), Carmine (CI 75470), Bismuth Oxychloride (CI 77163)].']</t>
  </si>
  <si>
    <t>['Metallic Finish', 'Satin Finish', 'Matte Finish']</t>
  </si>
  <si>
    <t>P378659</t>
  </si>
  <si>
    <t>Guilty Black Pour Homme</t>
  </si>
  <si>
    <t>3 oz/ 90 mL Eau de Toilette Spray</t>
  </si>
  <si>
    <t>['Alcohol Denat., Water, Fragrance,  Limonene, Ethylhexyl Methoxycinnamate, Diethylamino Hydroxybenzoyl Hexyl Benzoate, Bht, Linalool, Benzyl Salicylate, Alpha-Isomethyl Ionone, Coumarin, Citral, Geraniol, Amyl Cinnamal, Ci 60730 (Ext. Violet 2), Ci 17200 (Red 33), Ci 19140 (Yellow 5).']</t>
  </si>
  <si>
    <t>P457489</t>
  </si>
  <si>
    <t>Guilty Eau de Parfum Pour Homme</t>
  </si>
  <si>
    <t>['Alcohol Denat., Parfum/Fragrance, Propylene Glycol, Aqua/Water/Eau, Limonene, Linalool, Benzyl Salicylate, Citronellol, Alpha-Isomethyl Ionone, Eugenol, Citral, Geraniol.']</t>
  </si>
  <si>
    <t>P481990</t>
  </si>
  <si>
    <t>Bloom Eau De Toilette Travel Spray</t>
  </si>
  <si>
    <t>0.33 oz/ 10 mL eau de toilette spray</t>
  </si>
  <si>
    <t>P453665</t>
  </si>
  <si>
    <t>Gucci Bloom Ambrosia di Fiori Eau de Parfum Intense For Her Rollerball</t>
  </si>
  <si>
    <t>0.25 oz/ 7.4 mL Eau de Parfum Intense Rollerball</t>
  </si>
  <si>
    <t>P480170</t>
  </si>
  <si>
    <t>Guilty Pour Femme Eau de Parfum Intense</t>
  </si>
  <si>
    <t>3 oz/ 89 mL Eau de Parfum Intense Spray</t>
  </si>
  <si>
    <t>['Alcohol Denat., Parfum/Fragrance, Aqua/Water/Eau, Benzyl Salicylate, Limonene, Alpha-Isomethyl Ionone, Citronellol, Linalool, Geraniol, Hydroxycitronellal, Hexyl Cinnamal, Coumarin, Cinnamyl Alcohol, Citral, Isoeugenol, Eugenol, Benzyl Benzoate, Disodium Edta. Hydroxycitronellal, Isoeugenol, Limonene, Linalool, Red 4 (Ci 14700), Yellow 5 (Ci 19140), Ext. Violet 2 (Ci 60730).']</t>
  </si>
  <si>
    <t>P480306</t>
  </si>
  <si>
    <t>Gucci Matte Primer</t>
  </si>
  <si>
    <t>['Aqua/Water/Eau, Dipropylene Glycol, Sodium Acrylates Crosspolymer-2, Glycerin, Bambusa Arundinacea Stem Powder, Cellulose, 1,2-Hexanediol, Rosa Centifolia Flower Water, Butylene Glycol, PEG-40 Hydrogenated Castor Oil, Sodium PCA, VP/Methacrylamide/Vinyl Imidazole Copolymer, Alcohol Denat., Carbomer, Sodium Hydroxide, Caprylyl Glycol, Salicylic Acid, Buteth-3, Sodium Hyaluronate, Sodium Benzotriazolyl Butylphenol Sulfonate, Enantia Chlorantha Bark Extract, Ethylhexylglycerin, Parfum/Fragrance, Citric Acid, Tributyl Citrate, Sodium Benzoate, Limonene, Potassium Sorbate, Linalool, Oleanolic Acid.']</t>
  </si>
  <si>
    <t>['Vegan', 'Hyaluronic Acid', 'Good for: Pores', 'Matte Finish', 'Salicylic Acid', 'Best for Oily, Combo, Normal Skin']</t>
  </si>
  <si>
    <t>P504036</t>
  </si>
  <si>
    <t>Mini Flora Gorgeous Gardenia Eau de Parfum Perfume Set</t>
  </si>
  <si>
    <t>P410305</t>
  </si>
  <si>
    <t>Bamboo Eau de Toilette</t>
  </si>
  <si>
    <t>1.6 oz/ 47 mL Eau de Toilette Spray</t>
  </si>
  <si>
    <t>['Alcohol Denat., Fragrance, Water, Ethylhexyl Methoxycinnamate, Diethylamino Hydroxybenzoyl Hexyl Benzoate, Bht, Linalool, Limonene, Hydroxycitronellal, Geraniol, Alpha-Isomethyl Ionone, Benzyl Alcohol, Isoeugenol, Citral, Benzyl Benzoate, Citronellol, Farnesol, Eugenol, Benzyl Salicylate, Ci 17200 (Red 33), Ci 19140 (Yellow 5), Ci 60730 (Ext. Violet 2).']</t>
  </si>
  <si>
    <t>P478711</t>
  </si>
  <si>
    <t>Nail Art Stickers</t>
  </si>
  <si>
    <t>P224900</t>
  </si>
  <si>
    <t>Gucci By Gucci Pour Homme</t>
  </si>
  <si>
    <t>['Alcohol Denat., Fragrance, Water, Ethylhexyl Methoxycinnamate, Diethylamino Hydroxybenzoyl Hexyl Benzoate, BHT, Benzyl Salicylate, Linalool, Butylphenyl Methylpropional, Hydroxycitronellal, Limonene, Hexyl Cinnamal, Citronellol, Alpha-Isomethyl Ionone, Geraniol, Hydroxyisohexyl 3-Cyclohexene Carboxaldehyde, Citral, Farnesol, Isoeugenol, Anise Alcohol, Benzyl Benzoate, CI 17200 (Red 33), CI 19140 (Yellow 5), CI 42090 (Blue 1).']</t>
  </si>
  <si>
    <t>P501329</t>
  </si>
  <si>
    <t>Flora Gorgeous Jasmine Perfume Gift Set</t>
  </si>
  <si>
    <t>P483447</t>
  </si>
  <si>
    <t>L'Obscur Long Wearing Eyeliner Pen</t>
  </si>
  <si>
    <t>satin finish</t>
  </si>
  <si>
    <t>['Aqua/Water/Eau, Styrene/Acrylates Copolymer, Propylene Glycol, Alcohol Denat., Pentylene Glycol, Styrene/Acrylates/ Ammonium Methacrylate Copolymer, Beheneth-30, Butylene Glycol, Acrylates/Octylacrylamide Copolymer, Phenoxyethanol, 1,2-Hexanediol, Aminomethyl Propanol, Sodium Laureth-12 Sulfate, Caprylyl Glycol, Ethylhexylglycerin, C11-15 Pareth-7, Potassium Sorbate, Tetrasodium EDTA, [May Contain/Peut Contenir/+/-:Black 2 [Nano] (CI 77266)].']</t>
  </si>
  <si>
    <t>['Satin Finish', 'Long-wearing', 'Waterproof']</t>
  </si>
  <si>
    <t>P503319</t>
  </si>
  <si>
    <t>Bloom Perfume Gift Set</t>
  </si>
  <si>
    <t>P480171</t>
  </si>
  <si>
    <t>Guilty Pour Homme Parfum</t>
  </si>
  <si>
    <t>3 oz/ 89 mL Parfum Spray</t>
  </si>
  <si>
    <t>['Alcohol Denat., Parfum/Fragrance, Aqua/Water/Eau, Propylene Glycol, Limonene, Linalool, Benzyl Salicylate, Alpha-Isomethyl Ionone, Coumarin, Citral, Geraniol, Citronellol.']</t>
  </si>
  <si>
    <t>P505161</t>
  </si>
  <si>
    <t>Bloom Eau de Parfum Intense</t>
  </si>
  <si>
    <t>['Alcohol Denat., Parfum/Fragrance, Aqua/Water/Eau, Linalool, Hydroxycitronellal, Citronellol, Benzyl Salicylate, Geraniol, Limonene, Hexyl Cinnamal, Coumarin, Eugenol, Farnesol, Amyl Cinnamal, Benzyl Alcohol, Alpha-Isomethyl Ionone, Isoeugenol, Citral, Cinnamyl Alcohol.']</t>
  </si>
  <si>
    <t>P417169</t>
  </si>
  <si>
    <t>Guilty Absolute Pour Homme</t>
  </si>
  <si>
    <t>['Alcohol Denat., Water, Fragrance, Ethylhexyl Methoxycinnamate, Diethylamino Hydroxybenzoyl Hexyl Benzoate, Bht, Linalool, Benzyl Salicylate, Benzyl Alcohol, Hydroxycitronellal, Limonene, Alpha-Isomethyl Ionone, Geraniol, Citronellol, Eugenol, Cinnamyl Alcohol, Ci 60730 (Ext. Violet 2), Ci 15985 (Yellow 6), Ci 19140 (Yellow 5), Ci 14700 (Red 4).']</t>
  </si>
  <si>
    <t>P501242</t>
  </si>
  <si>
    <t>Gorgeous Flora Glow &amp; Care Shine Lipstick</t>
  </si>
  <si>
    <t>P429915</t>
  </si>
  <si>
    <t>Rouge G Refillable Lipstick</t>
  </si>
  <si>
    <t>GUERLAIN</t>
  </si>
  <si>
    <t>530 Majestic Rose</t>
  </si>
  <si>
    <t>['Stick Formula', 'Refill Available', 'Metallic Finish', 'Hyaluronic Acid']</t>
  </si>
  <si>
    <t>P474953</t>
  </si>
  <si>
    <t>Abeille Royale Advanced Youth Watery Oil</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</si>
  <si>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</si>
  <si>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['Radiant Finish', 'Good for: Dullness/Uneven Texture', 'Plumping', 'Clean at Sephora', 'Hydrating', 'Good for: Anti-Aging']</t>
  </si>
  <si>
    <t>P476513</t>
  </si>
  <si>
    <t>Mini Abeille Royale Advanced Youth Watery Oil</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</si>
  <si>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</si>
  <si>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P266308</t>
  </si>
  <si>
    <t>MÃ©tÃ©orites Illuminating Powder Pearls</t>
  </si>
  <si>
    <t>0.88 oz/ 25 g</t>
  </si>
  <si>
    <t>03 Medium</t>
  </si>
  <si>
    <t>['All shades contain:', 'Talc, Nylon-12, Magnesium Myristate, Distarch Phosphate, Magnesium Carbonate, Hydrated Silica, Triticum Vulgare (Wheat) Starch, Silica, Parfum (fragrance), Meteorite Extract, Sodium Dehydroacetate, Aluminum Hydroxide, Glyceryl Stearate, Caprylyl Glycol, Pentylene Glycol, Cellulose Gum, Sorbic Acid, Aplha-Isomethyl Ionone, Benzyl Benzoate, Linalool, Benzyl Alcohol, Limonene, Amyl Cinnamal, Butylphenyl Methylpropional, Geranoil, Cinnamyl Alcohol, [+/- Mica, CI 77891 (Titanium Dioxide), CI 77491, CI 77492, CI 77499 (Iron Oxides), CI 73360 (Red 30 Lake), CI 77007 (Ultramarines), CI 15850 (Red 6, Red 7 Lake), CI 42090 (Blue 1 Lake), CI 45410 (Red 28 Lake), CI 77000 (Aluminum Powder), CI 77163 (Bismuth Oxychloride), CI 77288 (Chromium Oxide Greens), CI 77289 (Chromium Hydroxide Green), CI 77510 (Ferric Ferrocyanide), CI 77742 (Magnesium Violet)].']</t>
  </si>
  <si>
    <t>['Light Coverage', 'Loose Powder Formula', 'Radiant Finish', 'Good for: Dullness/Uneven Texture']</t>
  </si>
  <si>
    <t>P197413</t>
  </si>
  <si>
    <t>Parure Gold 24K Radiance Primer</t>
  </si>
  <si>
    <t>1.2 oz / 135 mL</t>
  </si>
  <si>
    <t>['Aqua (Water) , Alcohol , Glycerin , Butylene Glycol , Polyglycerin-3 , Sorbitol ,  Alpha-Glucan Oligosaccharide , Hydroxyacetophenone , Chlorphenesin , Betaine , Polyglyceryl-10 Stearate , Polyglyceryl-10 Oleate , Glyceryl Acrylate/Acrylic Acid Copolymer , Carbomer , Ammonium Acryloyldimethyltaurate/Vp Copolymer , Parfum (Fragrance) , Polymnia Sonchifolia Root Juice , Polyvinyl Alcohol , Maltodextrin , Sodium Hyaluronate , Cellulose Gum , Gold ,  Sodium Hydroxide , Prunus Cerasus (Bitter Cherry) Flower Extract , Lactobacillus.']</t>
  </si>
  <si>
    <t>['Radiant Finish', 'Liquid Formula', 'Good for: Loss of firmness', 'Floral Scent', 'Hydrating', 'Good for: Dryness']</t>
  </si>
  <si>
    <t>P416938</t>
  </si>
  <si>
    <t>Mon Guerlain Eau de Parfum</t>
  </si>
  <si>
    <t>['Alcohol, Fragrance, Water, Linalool, Limonene, Ethylhexyl Methoxycinnamate, Coumarin, Diethylamino Hydroxybenzoyl Hexyl Benzoate, Butyl Methoxydibenzoylmethane, Butylene Glycol Dicaprylate/Dicaprate, Bht, Citral, Anise Alcohol, Benzyl Benzoate, Geraniol, Benzyl Salicylate, Citronellol, Farnesol, Benzyl Alcohol, Ci 60730 (Ext. Violet 2), Tocopherol, Ci 14700 (Red 4), Ci 19140 (Yellow 5).']</t>
  </si>
  <si>
    <t>P429916</t>
  </si>
  <si>
    <t>Rouge G Refillable Lipstick Case</t>
  </si>
  <si>
    <t>Chevron</t>
  </si>
  <si>
    <t>['Customizable', 'Refill Available']</t>
  </si>
  <si>
    <t>P461451</t>
  </si>
  <si>
    <t>Abeille Royale Anti-Aging Fortifying Lotion Toner</t>
  </si>
  <si>
    <t>['Aqua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</si>
  <si>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['Radiant Finish', 'Good for: Dullness/Uneven Texture', 'Plumping', 'Clean at Sephora', 'Good for: Dark Circles', 'Good for: Anti-Aging']</t>
  </si>
  <si>
    <t>P284710</t>
  </si>
  <si>
    <t>Terracotta Sunkissed Natural Bronzer</t>
  </si>
  <si>
    <t>00 Light Cool</t>
  </si>
  <si>
    <t>['Talc, Mica, Silica, Lauroyl Lysine, Calcium Sodium Borosilicate, Cellulose, Bis-Behenyl/Isostearyl/Phytosteryl Dimer Dilinoleyl Dimer Dilinoleate, Octyldodecyl Stearoyl Stearate, Dicaprylyl Ether, Zinc Stearate, Parfum (Fragrance), Caprylyl Glycol, Pentylene Glycol, Ethylhexylglycerin, Sodium Dehydroacetate, Limonene, Linalool, Hexyl Cinnamal, Tocopherol, Argania Spinosa Kernel Oil, C10-18 Triglycerides, Butylene Glycol, Aqua (Water), Alpha-Isomethyl Ionone, Coumarin, Sodium Hyaluronate, Citral, Eugenol, Geraniol, Triolein, Hydroxycitronellal, Glyceryl Dioleate, Butyrospermum Parkii (Shea) Seedcake Extract, [+/- Ci 77491, 77492, 77499 (Iron Oxides), Ci 77163 (Bismuth Oxychloride), Ci 77891 (Titanium Dioxide)].']</t>
  </si>
  <si>
    <t>['Natural Finish', 'Pressed Powder Formula', 'Hydrating', 'Long-wearing', 'allure 2021 Best of Beauty Award Winner', 'Medium Coverage']</t>
  </si>
  <si>
    <t>P501236</t>
  </si>
  <si>
    <t>Abeille Royale Anti-Aging Double R Advanced Serum</t>
  </si>
  <si>
    <t>['Aqua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t>
  </si>
  <si>
    <t>['Good for: Dullness/Uneven Texture', 'Good for: Loss of firmness', 'Plumping', 'Good for: Pores', 'Clean at Sephora', 'Best for Dry, Combo, Normal Skin']</t>
  </si>
  <si>
    <t>P405071</t>
  </si>
  <si>
    <t>MÃ©tÃ©orites Primer Perfecting Pearls</t>
  </si>
  <si>
    <t>['Water, Glycerin, Cyclopentasiloxane, Propanediol, Phenoxyethanol, Pentylene Glycol, Silica, Alcohol, Synthetic Fluorphlogopite, Butylene Glycol, Hydroxyethylcellulose, Ci 77891 (Titanium Dioxide), Cetearyl Isononanoate, Gellan Gum, Dimethicone/Vinyl Dimethicone Crosspolymer, Calcium Alginate, Acrylates/C10-30 Alkyl Acrylate Crosspolymer, Fragrance, Disodium Edta, Tromethamine, Sodium Hydroxide, Polymethylsilsesquioxane, Ci 77491 (Iron Oxides), Tin Oxide, Alpha-Isomethyl Ionone, Benzyl Benzoate, Bht, Diamond Powder, Tocopherol.']</t>
  </si>
  <si>
    <t>['Radiant Finish', 'Long-wearing', 'Best for Dry, Combo, Normal Skin']</t>
  </si>
  <si>
    <t>P430124</t>
  </si>
  <si>
    <t>Terracotta Light Healthy Glow Bronzer</t>
  </si>
  <si>
    <t>0.35 oz/ 10g</t>
  </si>
  <si>
    <t>light cool</t>
  </si>
  <si>
    <t>['Mica, Silica, Lauroyl Lysine, Zinc Stearate, Bis-Behenyl/Isostearyl/Phytosteryl Dimer Dilinoleyl Dimer Dilinoleate, Octyldodecyl Stearoyl Stearate, Dicaprylyl Ether, Cellulose, Dimer Dilinoleyl Dimer Dilinoleate, Parfum (Fragrance), Kaolin, Caprylyl Glycol, Ethylhexylglycerin, Sodium Dehydroacetate, Pentylene Glycol, Aqua (Water), Butylene Glycol, Propanediol, Mel (Honey), Glycerin, Tocopherol, Butyrospermum Parkii (Shea) Seedcake Extract, [+/- Ci 77891 (Titanium Dioxide), Ci 77163 (Bismuth Oxychloride), Ci 77491, Ci 77492, Ci 77499 (Iron Oxides), Ci 73360 (Red 30 Lake)].']</t>
  </si>
  <si>
    <t>P483450</t>
  </si>
  <si>
    <t>KissKiss Bee Glow Lipstick Balm</t>
  </si>
  <si>
    <t>309 HONEY GLOW</t>
  </si>
  <si>
    <t>Natural Beige</t>
  </si>
  <si>
    <t>['Polyglyceryl-2 Triisostearate, Ricinus Communis (Castor) Seed Oil, Bis-Behenyl/Isostearyl/Phytosteryl Dimer Dilinoleyl Dimer Dilinoleate, Hydrogenated Castor Oil Dimer Dilinoleate, Hydrogenated Vegetable Oil, Methyl Hydrogenated Rosinate, Helianthus Annuus (Sunflower) Seed Wax, Cera Alba (Beeswax), Ethylhexyl Palmitate, Butyrospermum Parkii (Shea) Butter, Oryza Sativa (Rice) Bran Wax, Trimethylolpropane Triisostearate, Helianthus Annuus (Sunflower) Seed Oil, Butyrospermum Parkii (Shea) Butter Unsaponifiables, Caprylic/Capric Triglyceride, Polyhydroxystearic Acid, Diisostearyl Malate, Parfum (Fragrance), Propolis Extract, Mel (Honey), Propanediol, Ethyl Vanillin, Pentaerythrityl Tetra-Di-T-Butyl Hydroxyhydrocinnamate, Aqua (Water), Tocopherol, Trihydroxystearin, Ascorbyl Palmitate, Isostearic Acid, Polyglyceryl-3 Polyricinoleate, Lecithin, Sodium Hyaluronate, Propyl Gallate, Montmorillonite, Anthocyanins, Maltodextrin, Lavandula Angustifolia (Lavender) Oil, Citric Acid, [+/- Ci 15985 (Yellow 6 Lake), Ci 45410 (Red 27, Red 28 Lake), Ci 15850 (Red 7, Red 7 Lake)].']</t>
  </si>
  <si>
    <t>['Stick Formula', 'Hyaluronic Acid', 'Satin Finish', 'Hydrating', 'Medium Coverage']</t>
  </si>
  <si>
    <t>P471240</t>
  </si>
  <si>
    <t>KissKiss Shine Bloom Lipstick Balm</t>
  </si>
  <si>
    <t>.11 oz/ 3.2 g</t>
  </si>
  <si>
    <t>309 Fresh Coral</t>
  </si>
  <si>
    <t>luminous coral pink</t>
  </si>
  <si>
    <t>['Polyglyceryl-2 Triisostearate, Squalane, Hydrogenated Castor Oil Dimer Dilinoleate, Bis-Behenyl/Isostearyl/Phytosteryl Dimer Dilinoleyl Dimer Dilinoleate, Helianthus Annuus (Sunflower) Seed Wax, Euphorbia Cerifera (Candelilla) Wax Extract, Trimethylolpropane Triisostearate, Camellia Japonica Seed Oil, Hydrogenated Castor Oil Isostearate, Ethylhexyl Palmitate, Cera Alba (Beeswax), Butyrospermum Parkii (Shea) Butter, Oryza Sativa (Rice) Bran Wax, Parfum (Fragrance), Caprylic/Capric Triglyceride, Butyrospermum Parkii (Shea) Butter Unsaponifiables, Commiphora Mukul Resin Extract, Ammonium Glycyrrhizate, Pentaerythrityl Tetra-Di-T-Butyl Hydroxyhydrocinnamate, Tocopherol, Ascorbyl Palmitate, Helianthus Annuus (Sunflower) Seed Oil, Trihydroxystearin, Propyl Gallate, Sodium Hyaluronate, Benzyl Alcohol, Glucomannan, [+/- Ci 77891 (Titanium Dioxide), Ci 77491, 77499 (Iron Oxides), Ci 15850 (Red 7 Lake), Ci 45410 (Red 28 Lake), Ci 42090 (Blue 1 Lake), Ci 15985 (Yellow 6 Lake)].']</t>
  </si>
  <si>
    <t>['High Shine Finish', 'Medium Coverage', 'Hydrating', 'Long-wearing', 'Plumping', 'Stick Formula']</t>
  </si>
  <si>
    <t>P190247</t>
  </si>
  <si>
    <t>KissKiss Liplift Lipstick Primer</t>
  </si>
  <si>
    <t>['Paraffinum Liquidum (Mineral Oil), Pentaerythrityl Tetraisostearate, Triisocetyl Citrate, Methyl Methacrylate Crosspolymer, Cera Alba (Beeswax), Isostearyl Hydroxystearate, Cera Microcristallina (Microcrystalline Wax), Silica, Candelilla Cera (Euphorbia Cerifera (Candelilla) Wax), Diisostearyl Malate, Myristyl Lactate, Ci 77891 (Titanium Dioxide), Tocopheryl Acetate, Fragrance, Stearyl Glycyrrhetinate, Vanillin, Ci 77492 (Iron Oxides), Trihydroxystearin, Propyl Gallate, Butylene Glycol, Phenoxyethanol, Benzyl Benzoate, Ci 77491 (Iron Oxides), Atelocollagen, Sodium Hyaluronate, Bht, Alpha-Isomethyl Ionone, Citronellol, Ci 77499 (Iron Oxides), Limonene, Linalool, Geraniol, Benzyl Salicylate, Tocopherol.']</t>
  </si>
  <si>
    <t>['Stick Formula', 'Shimmer Finish', 'Plumping', 'Hydrating', 'Long-wearing']</t>
  </si>
  <si>
    <t>P272652</t>
  </si>
  <si>
    <t>Shalimar Eau de Parfum</t>
  </si>
  <si>
    <t>1.6oz/50 mL</t>
  </si>
  <si>
    <t>1.6oz/50 mL Eau de Parfum Spray</t>
  </si>
  <si>
    <t>['Alcohol, Parfum (Fragrance), Aqua (Water), Limonene, Linalool, Coumarin, Ethylhexyl Methoxycinnamate, Citronellol, Hydroxycitronellal, Geraniol, Citral, Butyl Methoxydibenzoylmethane, Butylene Glycol Dicaprylate/Dicaprate, Alpha-Isomethyl Ionone, Benzyl Benzoate, Bht, Eugenol, Benzyl Alcohol, Cinnamal, Tocopherol, Ci 19140 (Yellow 5), Ci 14700 (Red 4), Ci 60730 (Ext. Violet 2)']</t>
  </si>
  <si>
    <t>P450557</t>
  </si>
  <si>
    <t>Mon Guerlain Eau de Parfum Intense</t>
  </si>
  <si>
    <t>['Alcohol, Parfum (Fragrance), Aqua (Water), Linalool, Limonene, Hydroxycitronellal, Ethylhexyl Methoxycinnamate, Coumarin, Diethylamino Hydroxybenzoyl Hexyl Benzoate, Bht, Butyl Methoxydibenzoylmethane, Butylene Glycol Dicaprylate/Dicaprate, Citral, Geraniol, Citronellol, Benzyl Alcohol, Anise Alcohol, Farnesol, Tocopherol, CI 60730 (Ext. Violet 2), CI 19140 (Yellow 5), CI 17200 (Red 33).']</t>
  </si>
  <si>
    <t>['Warm &amp;Spicy Scent', 'Floral Scent']</t>
  </si>
  <si>
    <t>P456356</t>
  </si>
  <si>
    <t>Terracotta Matte Bronzer</t>
  </si>
  <si>
    <t>0.3 oz/ 10 g</t>
  </si>
  <si>
    <t>['Talc, Nylon-12, Lauroyl Lysine, Magnesium Myristate, Octyldodecylstearoyl Stearate, Ethylhexyl Palmitate, Hydrogenated Polyisobutene, Boronitride, Dimethicone, Pentaerythrityl Tetraethylhexanoeate, Zinc Stearate, Acrylates Copolymer, Glycerin, Serine, Parfum (Fragrance), Allantoin, Caprylyl Glycol, Pentylene Glycol, Tocopheryl Acetate, Sorbic Acid, Tocopheryl Linoleate, Sodium Hyaluronate, Limonene, Benzil Salicylate, Linalool,Alpha-Isomethyl Ionone, Citronellol, Hexyl Cinnamal, Cinnamyl Alcohol, Geraniol, Eugenol, Benzyl Alcohol, [+/- Mica, CI 77891 (Titanium Dioxide), CI 77491, CI 77492, CI 77499 (Iron Oxides), CI 77163 (Bismuthoxychloride).']</t>
  </si>
  <si>
    <t>['Pressed Powder Formula', 'Hydrating', 'Matte Finish', 'Long-wearing', 'Medium Coverage']</t>
  </si>
  <si>
    <t>P408678</t>
  </si>
  <si>
    <t>Midnight Secret Late Night Recovery Treatment Anti-Fatigue Serum</t>
  </si>
  <si>
    <t>['Aqua (Water), Cetearyl Ethylhexanoate, Ethylhexyl Stearate, Butylene Glycol, Myristyl Myristate, Isohexadecane, Pentylene Glycol, Cetyl Palmitate, Propylene Glycol, Stearyl Alcohol, Palmitic Acid, Stearic Acid, Phenoxyethanol, Tromethamine, Dimethicone, Oryzanol, Sodium Lactate, Steareth-21, Tocopheryl Acetate, Parfum (Fragrance), Carbomer, Tocopheryl Linoleate, Ginkgo Biloba Leaf Extract, Lecithin, Methyl Trimethicone, Tetrasodium Edta, Glycyrrhetinic Acid, Linalool, Sodium Hyaluronate, Glycoproteins, Bht, Coumarin, Glutamic Acid, Caprylic/Capric/Succinic Triglyceride, Alpha-Isomethyl Ionone, Ethylhexylglycerin, Limonene, Geraniol, Skeletonema Costatum Extract, Threonine, Valine, Sodium Metabisulfite, Tocopherol, Ascorbyl Palmitate.']</t>
  </si>
  <si>
    <t>['Clean at Sephora', 'Good for: Dullness/Uneven Texture', 'Good for: Dark Circles', 'Best for Normal Skin']</t>
  </si>
  <si>
    <t>P500415</t>
  </si>
  <si>
    <t>Aqua Allegoria Pera Granita Eau de Toilette</t>
  </si>
  <si>
    <t>['Alcohol, Aqua (Water), Parfum (Fragrance), Limonene, Butyl Methoxydibenzoylmethane, Linalool, Hydroxycitronellal, Geraniol, Diethylamino Hydroxybenzoyl Hexyl Benzoate, Citronellol, Citral, Cinnamal, CI 14700 (Red 4), CI 19140 (Yellow 5), CI 60730 (Ext. Violet 2).']</t>
  </si>
  <si>
    <t>['Layerable Scent', 'Refill Available', 'Fresh Scent']</t>
  </si>
  <si>
    <t>P500404</t>
  </si>
  <si>
    <t>Aqua Allegoria Mandarine Basilic Eau de Toilette</t>
  </si>
  <si>
    <t>['Alcohol, Aqua (Water), Parfum (Fragrance), Limonene, Hexyl Cinnamal, Linalool, Butyl Methoxydibenzoylmethane, Hydroxycitronellal, Geraniol, Citral, Benzyl Benzoate, Pentaerythrityl Tetra-Di-T-Butyl Hydroxyhydrocinnamate, Cinnamyl Alcohol, Farnesol, Eugenol, Amyl Cinnamal, Coumarin, CI 14700 (Red 4), CI 19140 (Yellow 5), CI 47005 (Yellow 10), CI 60730 (Ext. Violet 2).']</t>
  </si>
  <si>
    <t>P501172</t>
  </si>
  <si>
    <t>Ombres G Quad Eyeshadow Palette</t>
  </si>
  <si>
    <t>3.31 oz / 94 g</t>
  </si>
  <si>
    <t>shades of pink, a plum and a brown</t>
  </si>
  <si>
    <t>['Mica, Cetearyl Ethylhexanoate, Silica, Synthetic Fluorphlogopite, Glycerin, Polysorbate 80, Squalane, Ethylhexylglycerin, Caprylyl Glycol, 1,2-Hexanediol, Pentaerythrityl Tetra-Di-T-Butyl Hydroxyhydrocinnamate, Camellia Japonica Seed Oil, Chondrus Crispus Extract, Octyldodecyl Stearoyl Stearate, Xanthan Gum, Tin Oxide, Dicalcium Phosphate, Tocopherol, [+/- Ci 77491, Ci 77499 (Iron Oxides), Ci 77891 (Titanium Dioxide)].']</t>
  </si>
  <si>
    <t>['Pressed Powder Formula', 'Metallic Finish', 'Shimmer Finish']</t>
  </si>
  <si>
    <t>P500410</t>
  </si>
  <si>
    <t>Aqua Allegoria Flora Salvaggia Eau de Toilette</t>
  </si>
  <si>
    <t>2.5 oz / 75 mL eau de toilette spray</t>
  </si>
  <si>
    <t>['Alcohol, Aqua (Water), Parfum (Fragrance), Hexyl Cinnamal, Butyl Methoxydibenzoylmethane, Alpha-Isomethyl Ionone, Pentaerythrityl Tetra-Di-T-Butyl Hydroxyhydrocinnamate, Linalool, Benzyl Alcohol, Amyl Cinnamal, Benzyl Benzoate, Farnesol, CI 60730 (Ext. Violet 2), CI 14700 (Red 4), CI 19140 (Yellow 5).']</t>
  </si>
  <si>
    <t>P416204</t>
  </si>
  <si>
    <t>MÃ©tÃ©orites Powder Brush</t>
  </si>
  <si>
    <t>P500397</t>
  </si>
  <si>
    <t>Aqua Allegoria Flora Cherrysia Eau de Toilette</t>
  </si>
  <si>
    <t>['Alcohol, Aqua (Water), Parfum (Fragrance), Limonene, Butyl Methoxydibenzoylmethane, Linalool, Citral, Coumarin, Pentaerythrityl Tetra-Di-T-Butyl Hydroxyhydrocinnamate, Citronellol, Geraniol, CI 14700 (Red 4), CI 19140 (Yellow 5), CI 60730 (Ext. Violet 2).']</t>
  </si>
  <si>
    <t>['Layerable Scent', 'Refill Available', 'Floral Scent']</t>
  </si>
  <si>
    <t>P469806</t>
  </si>
  <si>
    <t>Abeille Royale Anti-Aging Eye Lifting Serum</t>
  </si>
  <si>
    <t>['Black Bee Repair Technology: Supports the skinâ€™s natural revitalization process.', 'Aqua (Water), Butylene Glycol, Glycerin, Dimethyl Isosorbide, Polyglycerin-3, Mel (Honey), Tapioca Starch, Royal Jelly, Hydroxyethyl Acrylate/Sodium Acryloyldimethyl Taurate Copolymer, Peg-40 Hydrogenated Castor Oil, Pullulan, Caprylyl Glycol, Zingiber Zerumbet Extract, Chlorphenesin, Synthetic Fluorphlogopite, Hydrolyzed Jojoba Esters, Tocopheryl Acetate, Parfum (Fragrance), Ci 77891 (Titanium Dioxide), Caffeine, Sodium Citrate, Acrylates/C10-30 Alkyl Acrylate Crosspolymer, Sodium Hyaluronate, Xanthan Gum, Rosmarinus Officinalis (Rosemary) Leaf Extract, Polysorbate 60, Sorbitan Isostearate, Biosaccharide Gum-2, Citric Acid, Sodium Hydroxide, Tin Oxide, Sodium Benzoate, Potassium Sorbate.']</t>
  </si>
  <si>
    <t>['Radiant Finish', 'Good for: Dullness/Uneven Texture', 'Good for: Loss of firmness', 'Clean at Sephora', 'Good for: Dark Circles', 'Good for: Anti-Aging']</t>
  </si>
  <si>
    <t>P457272</t>
  </si>
  <si>
    <t>Abeille Royale Anti-Aging Eye Cream</t>
  </si>
  <si>
    <t>['Aqua (Water), Butylene Glycol, Glycerin, Propanediol, Squalane, Caprylic/Capric Triglyceride, Mel (Honey), Cellulose, Alcohol, Arachidyl Alcohol, Royal Jelly, Fructose, C10-18 Triglycerides, Synthetic Fluorphlogopite, Sodium Polyacrylate, Stearalkonium Hectorite, Ci 77891 (Titanium Dioxide), Behenyl Alcohol, Cetyl Alcohol, Stearyl Alcohol, Caprylic/Capric/Succinic Triglyceride, Arachidyl Glucoside, Avena Sativa (Oat) Kernel Extract, Caprylyl Glycol, Pentylene Glycol, Zingiber Zerumbet Extract, Chlorphenesin, Propylene Carbonate, Sodium Stearoyl Glutamate, Tocopheryl Acetate, Sodium Citrate, Aesculus Hippocastanum (Horse Chestnut) Extract, Parfum (Fragrance), Acrylates/C10-30 Alkyl Acrylate Crosspolymer, Centella Asiatica Leaf Extract, Hyaluronic Acid, Malva Sylvestris (Mallow) Extract, Sodium Hyaluronate, Rosmarinus Officinalis (Rosemary) Leaf Extract, Biosaccharide Gum-2, Citric Acid, Sodium Benzoate, Tin Oxide, Potassium Sorbate, Glucose, Caramel, Tocopherol, Sodium Hydroxide, Bht.']</t>
  </si>
  <si>
    <t>P450934</t>
  </si>
  <si>
    <t>Abeille Royale Day Cream</t>
  </si>
  <si>
    <t>['Vitamin C: Provides a source of youthfulness, energy, and radiance.', 'Aqua (Water), Glycerin, Propanediol, C15-19 Alkane, Isononyl Isononanoate, Mel (Honey), Jojoba Esters, Glyceryl Stearate, Peg-100 Stearate, Cellulose, Ammonium Acryloyldimethyltaurate/Vp Copolymer, Cetyl Alcohol, Dimethicone, Stearyl Alcohol, Royal Jelly, Phenoxyethanol, Ascorbyl Glucoside, Caprylyl Glycol, Steareth-21, Parfum (Fragrance), Butyrospermum Parkii (Shea) Butter, Acrylates/C10-30 Alkyl Acrylate Crosspolymer, Avena Sativa (Oat) Kernel Extract, Tocopheryl Acetate, Xanthan Gum, Sodium Hydroxide, Tetrasodium Edta, Glyceryl Polymethacrylate, Centella Asiatica Leaf Extract, Sodium Hyaluronate, Glycyrrhiza Glabra (Licorice) Root Extract, Peg-8, Tocopherol, Sodium Benzoate, Hyaluronic Acid, Butylene Glycol, Sodium Lactate, Zingiber Officinale (Ginger) Root Extract, Bht, Palmitoyl Hexapeptide-12, Citric Acid.']</t>
  </si>
  <si>
    <t>['Radiant Finish', 'Good for: Dullness/Uneven Texture', 'Good for: Loss of firmness', 'Plumping', 'Clean at Sephora', 'Good for: Anti-Aging']</t>
  </si>
  <si>
    <t>P459464</t>
  </si>
  <si>
    <t>Mad Eyes Mascara Long-Wearing &amp; Volumizing</t>
  </si>
  <si>
    <t>0.29 oz/ 9.5 mL</t>
  </si>
  <si>
    <t>['Aqua (Water), Cera Alba (Beeswax), Propanediol, Glyceryl Stearate, Polyacrylate-21, Bis-Diglyceryl Polyacyladipate-2, Alcohol, Candelilla Cera (Euphorbia Cerifera (Candelilla) Wax), Cera Carnauba (Copernicia Cerifera (Carnauba) Wax), Steareth-21, Vp/Eicosene Copolymer, Palmitic Acid, Stearic Acid, Argania Spinosa Kernel Oil, Pvp, Steareth-2, Butylene Glycol, Aminomethyl Propanediol, Panthenol, Sodium Dehydroacetate, Parfum (Fragrance), Ethylhexylglycerin, Caprylyl Glycol, Hydroxyethylcellulose, Trideceth-6 Phosphate, Tocopheryl Acetate, Gossypium Herbaceum (Cotton) Extract, Dipropylene Glycol, Linalool, Citronellol, Glyceryl Caprylate, Alpha-Isomethyl Ionone, Geraniol, Disodium Phosphate, Sodium Phosphate, Limonene, Polysorbate 60, Citral, Tocopherol, [+/- Ci 77491, Ci 77492, Ci 77499 (Iron Oxides), Ci 77891 (Titanium Dioxide)].']</t>
  </si>
  <si>
    <t>P500405</t>
  </si>
  <si>
    <t>Aqua Allegoria Bergamote Calabria Eau de Toilette</t>
  </si>
  <si>
    <t>['Alcohol, Aqua (Water), Parfum (Fragrance), Limonene, Linalool, Butyl Methoxydibenzoylmethane, Citral, Diethylamino Hydroxybenzoyl Hexyl Benzoate, Coumarin, Citronellol, Geraniol, Pentaerythrityl Tetra-Di-T-Butyl Hydroxyhydrocinnamate, Tris (Tetramethylhydroxypiperidinol) Citrate, Benzyl Benzoate, Farnesol, CI 14700 (Red 4), CI 47005 (Yellow 10), CI 60730 (Ext. Violet 2).']</t>
  </si>
  <si>
    <t>P500419</t>
  </si>
  <si>
    <t>Aqua Allegoria Rosa Rossa Eau de Toilette</t>
  </si>
  <si>
    <t>['Alcohol, Aqua (Water), Parfum (Fragrance), Citronellol, Butyl Methoxydibenzoylmethane, Linalool, Limonene, Geraniol, Hydroxycitronellal, Farnesol, Isoeugenol, Citral, CI 14700 (Red 4), CI 47005 (Yellow 10), CI 60730 (Ext. Violet 2).']</t>
  </si>
  <si>
    <t>P459466</t>
  </si>
  <si>
    <t>Mad Eyes Felt Matte Waterproof Eyeliner Pen</t>
  </si>
  <si>
    <t>0.02 oz/ 0.6 mL</t>
  </si>
  <si>
    <t>['Aqua (Water), Ci 77266 [Nano] (Black 2),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t>
  </si>
  <si>
    <t>P500411</t>
  </si>
  <si>
    <t>Aqua Allegoria Nerolia Vetiver Eau de Toilette</t>
  </si>
  <si>
    <t>['Alcohol, Aqua (Water), Parfum (Fragrance), Limonene, Linalool, Geraniol, Butyl Methoxydibenzoylmethane, Methyl Anthranilate, Diethylamino Hydroxybenzoyl Hexyl Benzoate, Alpha-Isomethyl Ionone, Citral, Pentaerythrityl Tetra-Di-T-Butyl Hydroxyhydrocinnamate, Farnesol, Citronellol, Benzyl Benzoate, Benzyl Salicylate, CI 19140 (Yellow 5), CI 42090 (Blue 1), CI 47005 (Yellow 10).']</t>
  </si>
  <si>
    <t>P500432</t>
  </si>
  <si>
    <t>Aqua Allegoria Orange Soleia Eau de Toilette</t>
  </si>
  <si>
    <t>['Alcohol, Parfum (Fragrance), Aqua (Water), Limonene, Citral, Butyl Methoxydibenzoylmethane, Linalool, Coumarin, Diethylamino Hydroxybenzoyl Hexyl Benzoate, Alpha-Isomethyl Ionone, Pentaerythrityl Tetra-Di-T-Butyl Hydroxyhydrocinnamate, Cinnamal, Eugenol, Geraniol, Citronellol, CI 14700 (Red 4), CI 47005 (Yellow 10), CI 60730 (Ext. Violet 2).']</t>
  </si>
  <si>
    <t>P481822</t>
  </si>
  <si>
    <t>Abeille Royale Scalp &amp; Hair Youth Oil in Serum</t>
  </si>
  <si>
    <t>['Aqua (Water), Propanediol, Butylene Glycol, Pentylene Glycol, Glycerin, Royal Jelly, Mel (Honey), Ppg-26-Buteth-26, Saccharide Isomerate, Panthenol, Zinc Pca, Peg-40 Hydrogenated Castor Oil, Chlorphenesin, Polyquaternium-51, Fructose, Maltodextrin, Cassia Alata Leaf Extract, Xanthan Gum, Parfum (Fragrance), Aesculus Hippocastanum (Horse Chestnut) Extract, Saccharomyces Cerevisiae Extract, Simmondsia Chinensis (Jojoba) Seed Oil, Citric Acid, Sodium Citrate, Tocopherol, 1,2-Hexanediol, Caprylyl Glycol, Potassium Sorbate.']</t>
  </si>
  <si>
    <t>['Clean at Sephora', 'Good for: Hair Thinning', 'Straight Hair', 'Good for: Flaky/Dry Scalp', 'Increases Shine']</t>
  </si>
  <si>
    <t>P501230</t>
  </si>
  <si>
    <t>Noir G Volumizing &amp; Curling Mascara</t>
  </si>
  <si>
    <t>0.9 oz / 28 g</t>
  </si>
  <si>
    <t>['Aqua (Water), Olea Europaea (Olive) Oil Unsaponifiables, Cera Alba (Beeswax), Polyacrylate-21, Bis-Diglyceryl Polyacyladipate-2, Candelilla Cera (Euphorbia Cerifera (Candelilla) Wax), Cera Carnauba (Copernicia Cerifera (Carnauba) Wax), Palmitic Acid, Stearic Acid, Camellia Japonica Seed Oil, Vp/Eicosene Copolymer, Acacia Senegal Gum, Pentylene Glycol, Aminomethyl Propanediol, Caprylic/Capric Triglyceride, Hydroxyethylcellulose, Caprylyl Glycol, Parfum (Fragrance), Silica, Butylene Glycol, Hydroxyacetophenone, Chlorphenesin, Aluminum Hydroxide, Trideceth-6 Phosphate, Kaolin, Tocopheryl Acetate, Dipropylene Glycol, Glyceryl Caprylate, Disodium Phosphate, Sodium Phosphate, Tulipa Gesneriana Flower Extract, Polysorbate 60, [+/- Ci 77499 (Iron Oxides), Ci 77007 (Ultramarines)].']</t>
  </si>
  <si>
    <t>['Volumizing', 'Waterproof', 'Curling']</t>
  </si>
  <si>
    <t>P450935</t>
  </si>
  <si>
    <t>Abeille Royale Night Cream</t>
  </si>
  <si>
    <t>['Guerlain Exclusive Royal Jelly: Provides exceptional nutrients and is a natural source of carbohydrates, proteins, lipids, and vitamins.', 'Aqua (Water), Squalane, Propanediol, Glycerin, Diphenylsiloxy Phenyl Trimethicone, Mel (Honey), Jojoba Esters, C15-19 Alkane, Theobroma Grandiflorum Seed Butter, Arachidyl Alcohol, Cetyl Alcohol, Stearyl Alcohol, Polyglycerin-3, Royal Jelly, Behenyl Alcohol, C10-18 Triglycerides, Dimethicone/Phenyl Vinyl Dimethicone Crosspolymer, Phenoxyethanol, Parfum (Fragrance), Decyloxazolidinone, Dimethicone, Sodium Stearoyl Glutamate, Avena Sativa (Oat) Kernel Extract, Arachidyl Glucoside, Hydroxyethyl Acrylate/Sodium Acryloyldimethyl Taurate Copolymer, Acrylates/C10-30 Alkyl Acrylate Crosspolymer, Caprylyl Glycol, Tocopheryl Acetate, Polyglyceryl-3 Beeswax, Sodium Citrate, Citric Acid, Xanthan Gum, Disodium Edta, Glyceryl Polymethacrylate, Sodium Hydroxide, Centella Asiatica Leaf Extract, Sodium Hyaluronate, Polysorbate 60, Sorbitan Isostearate, Sodium Benzoate, Peg-8, Sodium Tocopheryl Phosphate, Hyaluronic Acid, Caramel, Tocopherol, Sodium Lactate, Ci 19140 (Yellow 5), Ci 15985 (Yellow 6), Bht, Palmitoyl Hexapeptide-12.']</t>
  </si>
  <si>
    <t>P500433</t>
  </si>
  <si>
    <t>Aqua Allegoria Pamplelune Eau de Toilette</t>
  </si>
  <si>
    <t>['Alcohol, Aqua (Water), Parfum (Fragrance), Limonene, Linalool, Hydroxycitronellal, Butyl Methoxydibenzoylmethane, PEG-40 Hydrogenated Castor Oil, Diethylamino Hydroxybenzoyl Hexyl Benzoate, Citral, Pentaerythrityl Tetra-Di-T-Butyl Hydroxyhydrocinnamate, Citronellol, Geraniol, Tris (Tetramethylhydroxypiperidinol) Citrate, CI 14700 (Red 4), CI 19140 (Yellow 5), CI 60730 (Ext. Violet 2).']</t>
  </si>
  <si>
    <t>P504985</t>
  </si>
  <si>
    <t>Abeille Royale Bestsellers Travel Set</t>
  </si>
  <si>
    <t>['Abeille Royale Advanced Youth Watery Oil:', 'Aqua (Water), Glycerin, Polyglycerin-3, 1,2-Hexanediol, Alcohol, Polysorbate 20, Pentylene Glycol, Mel (Honey), Royal Jelly, Mannitol, Cellulose, Chlorphenesin, Parfum (Fragrance), Polyacrylate Crosspolymer-6, Propanediol, Trisodium Ethylenediamine Disuccinate, Sodium Citrate, Citric Acid, Biosaccharide Gum-2, Tocopheryl Acetate, Maltodextrin, Adenosine, Caprylic/Capric Triglyceride, Acrylates/Ammonium Methacrylate Copolymer, Synthetic Fluorphlogopite, Commiphora Mukul Resin Extract, Triethyl Citrate, CI 77891 (Titanium Dioxide), Sodium Benzoate, Biosaccharide Gum-1, Sodium Metabisulfite, CI 77492 (Iron Oxides), Potassium Sorbate, CI 77491 (Iron Oxides), Hydroxypropyl Methylcellulose, Tin Oxide.', 'Abeille Royale Anti-Aging Double R Advanced Serum:', 'Aqua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 'Abeille Royale Anti-Aging Fortifying Lotion Toner:', 'Aqua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</si>
  <si>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['Radiant Finish', 'Good for: Dullness/Uneven Texture', 'Plumping', 'Clean at Sephora', 'Good for: Anti-Aging', 'Best for Dry, Combo, Normal Skin']</t>
  </si>
  <si>
    <t>P481993</t>
  </si>
  <si>
    <t>Abeille Royale Intense Repair Youth Oil in Balm</t>
  </si>
  <si>
    <t>['Aqua (Water), Glycerin, Limnanthes Alba (Meadowfoam) Seed Oil, Hydrogenated Coco-Glycerides, Pentaerythrityl Tetraisostearate, Octyldodecanol, Cetyl Alcohol, Glyceryl Stearate, Peg-100 Stearate, Mel (Honey), 1,2-Hexanediol, Royal Jelly, Dimethicone, Sodium Polyacrylate, Irvingia Gabonensis Kernel Butter, Propanediol, Palmitic Acid, Stearic Acid, Hydrolyzed Yeast Protein, Carbomer, Chlorphenesin, Jojoba Esters, Dipotassium Glycyrrhizate, Tocopheryl Acetate, Polyglyceryl-3 Beeswax, Centella Asiatica Leaf Extract, Panthenol, Sodium Hyaluronate, Butylene Glycol, Parfum (Fragrance), Sodium Citrate, Sodium Hydroxide, Pentylene Glycol, Citric Acid, Ci 77492 (Iron Oxides), Hyaluronic Acid, Caramel, Silica, Ci 77491 (Iron Oxides), Ulex Europaeus Leaf/Root/Stem Extract.']</t>
  </si>
  <si>
    <t>['Radiant Finish', 'Good for: Dullness/Uneven Texture', 'Plumping', 'Clean at Sephora', 'Hydrating', 'Best for Dry, Combo, Normal Skin']</t>
  </si>
  <si>
    <t>P505377</t>
  </si>
  <si>
    <t>Terracotta Le Teint Healthy Glow Foundation</t>
  </si>
  <si>
    <t>1.2 oz / 35 mL</t>
  </si>
  <si>
    <t>0C</t>
  </si>
  <si>
    <t>Very light skin with pink undertones</t>
  </si>
  <si>
    <t>['Aqua (Water), C9-12 Alkane, Alcohol, Undecane, Silica, Propanediol, Polyglyceryl-2 Dipolyhydroxystearate, Glycerin, Tridecane, Disteardimonium Hectorite, Coco-Caprylate/Caprate, Dicaprylyl Ether, Polyglyceryl-3 Diisostearate, Trimethylsiloxysilicate, Barium Sulfate, Vinyl Dimethicone/Lauryl Dimethicone Crosspolymer, Brassica Campestris (Rapeseed) Seed Oil, Sodium Myristoyl Glutamate, Propylene Carbonate, Parfum (Fragrance), Lecithin, Caprylic/Capric Triglyceride, Opuntia Ficus-Indica Flower Extract, Polyhydroxystearic Acid, Sodium Benzoate, Sodium Citrate, Camelina Sativa Seed Oil, Aluminum Hydroxide, Citric Acid, Isostearic Acid, Polyglyceryl-3 Polyricinoleate, Mica, Argania Spinosa Kernel Oil, Palmitic Acid, Tocopherol, Magnesium Hydroxide, [+/- CI 77891 (Titanium Dioxide), CI 77491, CI 77492, CI 77499 (Iron Oxides), CI 77163 (Bismuth Oxychloride)].']</t>
  </si>
  <si>
    <t>['Natural Finish', 'Good for: Dullness/Uneven Texture', 'Liquid Formula', 'Matte Finish', 'Medium Coverage', 'Best for Dry, Combo, Normal Skin']</t>
  </si>
  <si>
    <t>P481997</t>
  </si>
  <si>
    <t>Eye See in Color Clean Multidimensional Eyeshadow Palette</t>
  </si>
  <si>
    <t>GXVE BY GWEN STEFANI</t>
  </si>
  <si>
    <t>4 x .03 oz / 1g</t>
  </si>
  <si>
    <t>Simple Kind Of Life</t>
  </si>
  <si>
    <t>matte neutral</t>
  </si>
  <si>
    <t>['Faithful To Freedom:', 'Mica, Silica, Zinc Stearate, Caprylic/Capric Triglyceride, Ethylhexylglycerin, Caprylyl Glycol, Triethoxycaprylylsilane, Squalane. May Contain/Peut Contenir: Blue 1 Lake (Ci 42090), Titanium Dioxide (Ci 77891), Iron Oxides (Ci 77491, Ci 77492, Ci 77499), Yellow 5 Lake (Ci 19140).', 'I Was in Love:', 'Mica, Silica, Zinc Stearate, Caprylic/Capric Triglyceride, Ethylhexylglycerin, Caprylyl Glycol, Triethoxycaprylylsilane, Squalane. May Contain/Peut Contenir: Titanium Dioxide (Ci 77891), Ultramarines (Ci 77007), Iron Oxides (Ci 77491, Ci 77492, Ci 77499), Manganese Violet (Ci 77742).', 'Covered in Shells:', 'Mica, Silica, Zinc Stearate, Caprylic/Capric Triglyceride, Ethylhexylglycerin, Caprylyl Glycol, Triethoxycaprylylsilane, Squalane. May Contain/Peut Contenir: Titanium Dioxide (Ci 77891), Iron Oxides (Ci 77491, Ci 77492, Ci 77499), Ultramarines (Ci 77007).', 'Obsessed:', 'Mica, Zinc Stearate, Silica, Caprylic/Capric Triglyceride, Ethylhexylglycerin, Caprylyl Glycol, Triethoxycaprylylsilane, Squalane. May Contain/Peut Contenir: Titanium Dioxide (Ci 77891), Iron Oxides (Ci 77491, Ci 77492, Ci 77499), Ultramarines (Ci 77007), Yellow 5 Lake (Ci 19140).']</t>
  </si>
  <si>
    <t>['Clean at Sephora', 'Full Coverage', 'Pressed Powder Formula', 'Vegan', 'Cruelty-Free']</t>
  </si>
  <si>
    <t>P481999</t>
  </si>
  <si>
    <t>Iâ€™m Still Here Longwear Clean Matte Liquid Lipstick</t>
  </si>
  <si>
    <t>0.17 oz / 5 g</t>
  </si>
  <si>
    <t>Flannel</t>
  </si>
  <si>
    <t>['Isododecane, Polybutene, Trimethylsiloxysilicate, Mica, Bis-Behenyl/Isostearyl/Phytosteryl Dimer Dilinoleyl Dimer Dilinoleate, Alumina, Silica Dimethyl Silylate, Hydrogenated Vegetable Oil, Jojoba Esters, C10-18 Triglycerides, Hydrogenated Coco-Glycerides, Disteardimonium Hectorite, Helianthus Annuus Seed Cera (Helianthus Annuus (Sunflower) Seed Wax), Aroma (Flavor), Tocopherol, Propylene Carbonate, Pentaerythrityl Tetra-Di-T-Butyl Hydroxyhydrocinnamate, Ci 15850 (Red 7 Lake), Ci 42090 (Blue 1 Lake), Ci 77491/Ci 77492/Ci 77499 (Iron Oxides), Ci 77891 (Titanium Dioxide).']</t>
  </si>
  <si>
    <t>['Vegan', 'Community Favorite', 'Clean at Sephora', 'Long-wearing', 'Matte Finish', 'Cruelty-Free']</t>
  </si>
  <si>
    <t>P502289</t>
  </si>
  <si>
    <t>Bubble Pop Electric High-Performance Clean Lip Gloss</t>
  </si>
  <si>
    <t>0.16 fl. oz. / 5.0 mL</t>
  </si>
  <si>
    <t>Sweet Tooth</t>
  </si>
  <si>
    <t>natural peach</t>
  </si>
  <si>
    <t>['Polybutene, Dicalcium Phosphate, Mica, Octyldodecanol, Silica Dimethyl Silylate, Silica Silylate, Glyceryl Behenate/Eicosadioate, Caprylic/Capric Triglyceride, Stearalkonium Bentonite, Pentaerythrityl Tetra-Di-T-Butyl Hydroxyhydrocinnamate, Propylene Carbonate, Fragrance (Parfum).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</si>
  <si>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['Vegan', 'Cream Formula', 'High Shine Finish', 'Clean at Sephora', 'Cruelty-Free']</t>
  </si>
  <si>
    <t>P482002</t>
  </si>
  <si>
    <t>Original Me Clean High-Performance Matte Lipstick</t>
  </si>
  <si>
    <t>.10 oz / 3 g</t>
  </si>
  <si>
    <t>Tragic Me</t>
  </si>
  <si>
    <t>beige peachy neutral</t>
  </si>
  <si>
    <t>['Vegan', 'Clean at Sephora', 'Matte Finish', 'Full Coverage', 'Cruelty-Free']</t>
  </si>
  <si>
    <t>P504152</t>
  </si>
  <si>
    <t>Can't Stop Staring Clean Lengthening &amp; Lifting Mascara</t>
  </si>
  <si>
    <t>['Aqua (Water, Eau), Copernicia Cerifera Cera (Copernicia Cerifera (Carnauba) Wax, Cire De Carnauba), Glyceryl Stearate, Vp/Hexadecene Copolymer, Ricinus Communis (Castor) Seed Oil, Synthetic Beeswax, Polyvinyl Alcohol, Acrylates Copolymer, Palmitic Acid, Stearic Acid, Propanediol, Oryza Sativa (Rice) Bran Wax, Octyldodecanol, Panthenol, Argania Spinosa Kernel Oil, Plankton Extract, Rhus Verniciflua Peel Wax, 1,2-Hexanediol, Hydroxyacetophenone, Pentylene Glycol, Caprylhydroxamic Acid, Sodium Hydroxide, Ci 77499 (Iron Oxides).']</t>
  </si>
  <si>
    <t>['Vegan', 'Clean at Sephora', 'Lengthening', 'Curling', 'Cruelty-Free']</t>
  </si>
  <si>
    <t>P482000</t>
  </si>
  <si>
    <t>Line It Up Clean 24-Hr Gel Pencil Waterproof Eyeliner</t>
  </si>
  <si>
    <t>0.01 oz / 0.034 g</t>
  </si>
  <si>
    <t>Spiderwebs</t>
  </si>
  <si>
    <t>['Trimethylsiloxysilicate, Hydrogenated Polyisobutene, Synthetic Wax, Isododecane, Synthetic Fluorphlogopite, Mica, Polybutene, Ethylene/Propylene Copolymer, Silica Silylate, Calcium Sodium Borosilicate, Pentaerythrityl Tetra-Di-T-Butyl Hydroxyhydrocinnamate, Copernicia Cerifera (Carnauba) Wax/Cera Carnauba/Cire De Carnauba, Tin Oxide. May Contain/Peut Contenir: Ferric Ferrocyanide (Ci 77510), Iron Oxides (Ci 77491, Ci 77492, Ci 77499), Titanium Dioxide (Ci 77891).']</t>
  </si>
  <si>
    <t>['Vegan', 'Community Favorite', 'Clean at Sephora', 'Long-wearing', 'Waterproof', 'Cruelty-Free']</t>
  </si>
  <si>
    <t>P503357</t>
  </si>
  <si>
    <t>Eye See In Sparkle Clean Multi-Dimensional Glitter Eyeshadow</t>
  </si>
  <si>
    <t>Twinkle</t>
  </si>
  <si>
    <t>sparkling slivered champagne</t>
  </si>
  <si>
    <t>['Calcium Titanium Borosilicate, Titanium Dioxide (Ci 77891), Dimethicone, Calcium Aluminum Borosilicate, Mica, Synthetic Fluorphlogopite, Iron Oxides (Ci 77491), Silica, Tin Oxide, Caprylyl Glycol, Ethylhexylglycerin, Iron Oxides (Ci 77499), Tocopherol.']</t>
  </si>
  <si>
    <t>['Vegan', 'Loose Powder Formula', 'Shimmer Finish', 'Clean at Sephora', 'Cruelty-Free']</t>
  </si>
  <si>
    <t>P481996</t>
  </si>
  <si>
    <t>Anaheim Shine Clean High-Performance Satin Lipstick</t>
  </si>
  <si>
    <t>Stomp Box</t>
  </si>
  <si>
    <t>rosy mauve</t>
  </si>
  <si>
    <t>['Vegan', 'Clean at Sephora', 'Satin Finish', 'Full Coverage', 'Cruelty-Free']</t>
  </si>
  <si>
    <t>P481998</t>
  </si>
  <si>
    <t>Hella On Point Clean Ultra-Fine Brow Pencil</t>
  </si>
  <si>
    <t>0.003 oz / 0.09 g</t>
  </si>
  <si>
    <t>['Stearic Acid, Hydrogenated Castor Oil, Rhus Succedanea Fruit Wax, Synthetic Fluorphlogopite, Triisostearin, Bis-Behenyl/Isostearyl/Phytosteryl Dimer Dilinoleyl Dimer Dilinoleate, Polyglyceryl-2 Triisostearate, Jojoba Esters, Tocopherol. May Contain/Peut Contenir: Iron Oxides (Ci 77491, Ci 77492, Ci 77499), Titanium Dioxide (Ci 77891).']</t>
  </si>
  <si>
    <t>['Vegan', 'Community Favorite', 'Clean at Sephora', 'Long-wearing', 'Cruelty-Free']</t>
  </si>
  <si>
    <t>P482001</t>
  </si>
  <si>
    <t>Most Def Clean Instant Definition Sculpting Eyebrow Pencil</t>
  </si>
  <si>
    <t>['Stearic Acid, Hydrogenated Castor Oil, Mica, Rhus Succedanea Fruit Wax, Triethylhexanoin, Bis-Behenyl/Isostearyl/Phytosteryl Dimer Dilinoleyl Dimer Dilinoleate, Polyglyceryl-2 Triisostearate, Jojoba Esters, Tocopherol. May Contain/Peut Contenir: Ultramarines (Ci 77007), Iron Oxides (Ci 77491, Ci 77492, Ci 77499), Titanium Dioxide (Ci 77891).']</t>
  </si>
  <si>
    <t>['Vegan', 'Cruelty-Free', 'Clean at Sephora', 'Long-wearing']</t>
  </si>
  <si>
    <t>P502461</t>
  </si>
  <si>
    <t>Pout to Get Real Clean Overlining Lip Liner</t>
  </si>
  <si>
    <t>0.009 oz / 0.27g</t>
  </si>
  <si>
    <t>Do Whatever</t>
  </si>
  <si>
    <t>['Jojoba Esters, Synthetic Fluorphlogopite, Stearic Acid, Hydrogenated Castor Oil, Synthetic Wax, Bis-Behenyl/Isostearyl/Phytosteryl Dimer Dilinoleyl Dimer Dilinoleate, Caprylic/Capric Triglyceride, Triethylhexanoin, Tocopherol.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</si>
  <si>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['Vegan', 'Clean at Sephora', 'Matte Finish', 'Cruelty-Free']</t>
  </si>
  <si>
    <t>P481995</t>
  </si>
  <si>
    <t>All Time Prime Clean Hydrating Prep &amp; Smooth Face Oil</t>
  </si>
  <si>
    <t>0.95 fl oz. / 28 mL</t>
  </si>
  <si>
    <t>['Limnanthes Alba (Meadowfoam) Seed Oil, Isopropyl Palmitate, Caprylic/Capric Triglyceride, C9-12 Alkane, Coco-Caprylate/Caprate, Benzotriazolyl Dodecyl P-Cresol, Glycine Soja (Soybean) Oil, Tocopherol, Cannabis Sativa Seed Oil, Carthamus Tinctorius (Safflower) Seed Oil, Aloe Barbadensis Leaf Extract, Vitis Vinifera (Grape) Fruit Extract, Fragrance (Parfum), Methyl Benzoate, Limonene, Alpha-Isomethyl Ionone, Benzyl Salicylate, Geraniol, Hydroxycitronellal, Coumarin, Linalool.']</t>
  </si>
  <si>
    <t>['Hydrating', 'Good for: Dryness', 'Clean at Sephora', 'Vegan', 'Cruelty-Free']</t>
  </si>
  <si>
    <t>P500491</t>
  </si>
  <si>
    <t>Xtra Sauce Longwear Vinyl Liquid Lipstick</t>
  </si>
  <si>
    <t>Original Recipe</t>
  </si>
  <si>
    <t>true red</t>
  </si>
  <si>
    <t>['Isododecane, Diphenyl Dimethicone, Trioctyldodecyl Citrate, Polyurethane-1, Disiloxane, Di-C12-13 Alkyl Tartrate, Bis-Hydroxyethoxypropyl Dimethicone/Ipdi Copolymer Ethylcarbamate, Alcohol, Dipentaerythrityl Pentaisononanoate, Dicalcium Phosphate. May Contain/Peut Contenir: Titanium Dioxide (Ci 77891), Iron Oxides (Ci 77491, Ci 77492, Ci 77499), Bismuth Oxychloride (Ci 77163), Blue 1 Lake (Ci 42090), Manganese Violet (Ci 77742), Red 6 (Ci 15850), Red 6 Lake (Ci 15850), Red 7 (Ci 15850), Red 7 Lake (Ci 15850), Red 22 Lake (Ci 45380), Red 28 (Ci 45410), Red 28 Lake (Ci 45410), Red 30 (Ci 73360), Red 30 Lake (Ci 73360), Red 33 Lake (Ci 17200), Yellow 5 Lake (Ci 19140), Yellow 6 Lake (Ci 15985), Yellow 10 Lake (Ci 47005).']</t>
  </si>
  <si>
    <t>['Vegan', 'High Shine Finish', 'Clean at Sephora', 'Long-wearing', 'Full Coverage', 'Cruelty-Free']</t>
  </si>
  <si>
    <t>P502436</t>
  </si>
  <si>
    <t>Anaheim Line Clean Waterproof Lip Liner</t>
  </si>
  <si>
    <t>0.04 oz / 1.14 g</t>
  </si>
  <si>
    <t>Scarlet Red</t>
  </si>
  <si>
    <t>['C10-18 Triglycerides, Mica, Hydrogenated Vegetable Oil, Caprylic/Capric Triglyceride, Synthetic Japan Wax, Tocopherol, Ascorbyl Palmitate.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</si>
  <si>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P503639</t>
  </si>
  <si>
    <t>Double Dippin' 2-in-1 Lip Color Remover &amp; Hydrating Lip Mask</t>
  </si>
  <si>
    <t>0.65 oz / 20 mL</t>
  </si>
  <si>
    <t>['Helianthus Annuus (Sunflower) Seed Oil, Isopropyl Myristate, Ricinus Communis (Castor) Seed Oil, Hydrogenated Vegetable Oil, Polyhydroxystearic Acid, Helianthus Annuus (Sunflower) Seed Wax, Lactobacillus/Papaya Fruit Ferment Extract, Glyceryl Citrate/Lactate/Linoleate/Oleate, Carica Papaya (Papaya) Seed Oil, Tocopherol, Sodium Hyaluronate, Glyceryl Caprylate, Polyglyceryl-3 Caprate, Polyglyceryl-4 Cocoate, Hydrogenated Castor Oil, Fragrance (Parfum).']</t>
  </si>
  <si>
    <t>P505462</t>
  </si>
  <si>
    <t>Paint It Up Clean 24-Hr Cream Eyeshadow</t>
  </si>
  <si>
    <t>.30 oz / 9 mL</t>
  </si>
  <si>
    <t>Midriff</t>
  </si>
  <si>
    <t>sparkling rose gold</t>
  </si>
  <si>
    <t>['Isododecane, Calcium Titanium Borosilicate, Mica, Lauroyl Lysine, Dicalcium Phosphate, Dextrin Palmitate, Silica Dimethyl Silylate, Cera Microcristallina (Microcrystalline Wax, Cire Microcristalline), Zinc Stearate, Octyldodecanol, Candelilla Cera (Euphorbia Cerifera (Candelilla) Wax Extract, Cire De Candelilla), Hydrogenated Styrene/Methylstyrene/Indene Copolymer, Dimethicone/Vinyl Dimethicone Crosspolymer, Hydrogenated Styrene/Isoprene Copolymer, Cetyl Dimethicone, Dimethicone, Silica, Pentaerythrityl Tetra-Di-T-Butyl Hydroxyhydrocinnamate, Laureth-4, Tin Oxide, Bht, Ci 77891 (Titanium Dioxide), Ci 77491/Ci 77492/Ci 77499 (Iron Oxides).']</t>
  </si>
  <si>
    <t>['Vegan', 'Cream Formula', 'Clean at Sephora', 'Long-wearing', 'Cruelty-Free']</t>
  </si>
  <si>
    <t>P500112</t>
  </si>
  <si>
    <t>NÂ°41 Facial Sunscreen Mist with SPF 41</t>
  </si>
  <si>
    <t>HABIT</t>
  </si>
  <si>
    <t>0.9 oz / 26.6 mL</t>
  </si>
  <si>
    <t>['Avobenzone 2.8%, Homosalate 9.8%, Octisalate 4.9%, Octocrylene 9.5%, Alcohol Denat., Bisabolol, Butyloctyl Salicylate, Capryloyl Glycerin/Sebacic Acid Copolymer, Dicaprylyl Ether, Diheptyl Succinate, Diisooctyl Succinate, Ethyl Ferulat, Isononyl Isononanoate, Lavendula Angustifolia (Lavender) Oil, Pelargonium Graveolens Flower Oil, Rosmarinus Officinalis (Rosemary) Leaf Oil.']</t>
  </si>
  <si>
    <t>['Without Oxybenzone', 'Vegan', 'Clean at Sephora', 'Good for: Anti-Aging', 'SPF', 'Cruelty-Free']</t>
  </si>
  <si>
    <t>P500778</t>
  </si>
  <si>
    <t>NÂ°39 Facial Sunscreen Mist with SPF 39</t>
  </si>
  <si>
    <t>.9 oz / 26.6 mL</t>
  </si>
  <si>
    <t>['Alcohol, Bisabolol, Butyloctyl Salicylate, Capryloyl Glycerin/Sebacic Acid Copolymer, Citrus Aurantifolia (Lime) Fruit Extract, Citrus Aurantium Amara (Bitter Orange) Leaf/Twig Extract, Citrus Aurantium Dulcis (Orange) Fruit Extract, Citrus Paradisi (Grapefruit) Fruit Extract, Dicaprylyl Ether, Diheptyl Succinate, Diisooctyl Succinat, Ethyl Ferulate, Helianthus Annuus (Sunflower) Seed Oil, Isononyl Isononanoate, Mentha Arvensis Leaf Oil, Prunus Amygdalus, Amara (Bitter Almond) Kernel Oil, Prunus Persica (Peach) Fruit Extract, PVP, Avobenzone 2.9% Homosalate 9.8% Octisalate 4.9% Octocrylene 9.5%']</t>
  </si>
  <si>
    <t>P500117</t>
  </si>
  <si>
    <t>NÂ°38 Facial Sunscreen Mist with SPF 38</t>
  </si>
  <si>
    <t>['Alcohol, Bisabolol, Butyloctyl Salicylate, Caprylic/Capric Triglyceride, Capryloyl Glycerin/Sebacic Acid Copolymer, Cucumis Sativus (Cucumber) Fruit Extract, Dicaprylyl Ether, Diheptyl Succinate, Diisooctyl Succinate, Ethyl Ferulate, Isononyl Isononanoate, PVP, Avobenzone 2.9% Homosalate 9.8% Octisalate 4.9% Octocrylene 9.5%']</t>
  </si>
  <si>
    <t>['Without Oxybenzone', 'Vegan', 'Clean at Sephora', 'SPF', 'Best for Dry, Combo, Normal Skin', 'Cruelty-Free']</t>
  </si>
  <si>
    <t>P483453</t>
  </si>
  <si>
    <t>Shave Starter Set</t>
  </si>
  <si>
    <t>Hanni</t>
  </si>
  <si>
    <t>Burgundy</t>
  </si>
  <si>
    <t>['Shave Pillow:', 'Water,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</si>
  <si>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['Vegan', 'Unisex/ Genderless Scent', 'Refill Available', 'Clean + Planet Positive', 'Without Sulfates SLS &amp; SLES']</t>
  </si>
  <si>
    <t>P483455</t>
  </si>
  <si>
    <t>The Weighted Razor Kit</t>
  </si>
  <si>
    <t>['Clean + Planet Positive', 'allure 2021 Best of Beauty Award Winner']</t>
  </si>
  <si>
    <t>P483457</t>
  </si>
  <si>
    <t>Shave Pillow Moisturizing Body Gel</t>
  </si>
  <si>
    <t>['Water,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</si>
  <si>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['Vegan', 'Stick Formula', 'Clean + Planet Positive', 'Hydrating', 'Best for Dry, Combo, Normal Skin', 'Cruelty-Free']</t>
  </si>
  <si>
    <t>P503899</t>
  </si>
  <si>
    <t>Water Balm Custom Hydration Body Moisturizer Mist</t>
  </si>
  <si>
    <t>['Water, Cottonseed Oil Glycereth-8 Esters, Pentylene Glycol, Aloe Barbadensis Leaf Extract, Glycerin, Sodium Hyaluronate, Lithothamnion Calcareum Extract, Lactic Acid, Acrylates/C10-30 Alkyl Acrylate Crosspolymer, Xanthan Gum, Aminomethyl Propanol, Amylopectin, Panthenol, Potassium Sorbate, Sodium Benzoate, Chlorphenesin, Hydroxyacetophenone, Trisodium Ethylenediamine Disuccinate, Phenoxyethanol, Fragrance.']</t>
  </si>
  <si>
    <t>['Vegan', 'Hyaluronic Acid', 'Clean + Planet Positive', 'Hydrating', 'Good for: Dryness', 'Hypoallergenic']</t>
  </si>
  <si>
    <t>P504902</t>
  </si>
  <si>
    <t>Splash Salve In-Shower Body Moisture Treatment</t>
  </si>
  <si>
    <t>8.8 oz / 260.3 mL</t>
  </si>
  <si>
    <t>['Cocos Nucifera (Coconut) Oil, Aqua (Water), Stearic Acid, Glycerin, Butyrospermum Parkii (Shea) Butter, Euphorbia Cerifera (Candelilla) Wax, Jojoba Esters, Caprylic/Capric Triglyceride, Gluconolactone, Carbomer, Sodium Benzoate, Calcium Gluconate, Fragrance.']</t>
  </si>
  <si>
    <t>['Vegan', 'Recyclable Packaging', 'Good for: Dullness/Uneven Texture', 'Best for Dry Skin', 'Clean + Planet Positive', 'Cruelty-Free']</t>
  </si>
  <si>
    <t>P483458</t>
  </si>
  <si>
    <t>Blades</t>
  </si>
  <si>
    <t>P483460</t>
  </si>
  <si>
    <t>Shower Holder</t>
  </si>
  <si>
    <t>P483459</t>
  </si>
  <si>
    <t>Blade Bin</t>
  </si>
  <si>
    <t>P502185</t>
  </si>
  <si>
    <t>Triclone Skin Tech Medium Coverage Foundation with Fermented Arnica</t>
  </si>
  <si>
    <t>HAUS LABS BY LADY GAGA</t>
  </si>
  <si>
    <t>310 Medium Warm</t>
  </si>
  <si>
    <t>medium with warm soft rosy undertones</t>
  </si>
  <si>
    <t>['Aqua (Water, Eau), Diphenylsiloxy Phenyl Trimethicone, Phenyl Trimethicone, Caprylyl Methicone, Trimethylsiloxysilicate, Propylene Glycol Dibenzoate, Isododecane, Glycerin, Butylene Glycol, Methyl Trimethicone, Lauryl Polyglyceryl-3 Polydimethylsiloxyethyl Dimethicone, C13-15 Alkane, Polyglyceryl-3 Polydimethylsiloxyethyl Dimethicone, Alcohol Denat., Acrylates/Polytrimethylsiloxymethacrylate Copolymer, Polymethylsilsesquioxane, Sorbitan Sesquioleate, Disteardimonium Hectorite, 1,2-Hexanediol, Palmitoyl Tetrapeptide-10, Arnica Montana Flower Extract**, Hydrolyzed Hyaluronic Acid, Squalane, Pseudozyma Epicola/Camellia Sinensis Seed Oil Ferment Extract Filtrate, Pseudozyma Epicola/Apricot Kernel Oil/Olive Fruit Oil/Sweet Almond Oil/Sunflower Seed Oil/Licorice Root Extract Ferment Extract Filtrate, Pseudozyma Epicola/Apricot Kernel Oil/Olive Fruit Oil/Sunflower Seed Oil/Sweet Almond Oil/(Angelica Gigas/Lithospermum Erythrorhizon) Root, Solanum Lycopersicum (Tomato) Fruit Extract, Dunaliella Salina Extract, Hedychium Coronarium Root Extract, Tocopherol, Althaea Rosea Flower Extract, Taraxacum Officinale (Dandelion) Extract, Perilla Ocymoides Leaf Extract, Panax Notoginseng Extract, Glycyrrhiza Glabra (Licorice) Root Extract, Chamomilla Recutita (Matricaria) Extract, Centella Asiatica Extract, Pseudozyma Epicola/Sunflower Seed Oil Ferment Extract Filtrate, Caprylyl Glycol, Ethylhexylglycerin, Magnesium Sulfate, Polypropylsilsesquioxane, Acrylates/Dimethicone Copolymer, Triethoxycaprylylsilane, Dimethicone/Vinyl Dimethicone Crosspolymer, Aluminum Hydroxide, CI 77891 (Titanium Dioxide), CI 77491/77492/77499 (Iron Oxides).']</t>
  </si>
  <si>
    <t>['Natural Finish', 'Liquid Formula', 'Clean at Sephora', 'Long-wearing', 'Medium Coverage', 'Hypoallergenic']</t>
  </si>
  <si>
    <t>P500283</t>
  </si>
  <si>
    <t>PhD Hybrid Lip Oil</t>
  </si>
  <si>
    <t>0.25 oz / 7 mL</t>
  </si>
  <si>
    <t>Primary</t>
  </si>
  <si>
    <t>sheer cherry</t>
  </si>
  <si>
    <t>['Polybutene, Octyldodecanol, Diisopropyl Sebacate, Caprylic/Capric Triglyceride,', 'Opuntia Ficus-Indica Seed Oil, Sr-Hydrozoan Polypeptide-1, Portulaca Pilosa', 'Extract, Palmitoyl Tripeptide-38, Squalane, Sucrose Cocoate, Cetearyl', 'Ethylhexanoate, Sorbitan Isostearate, Ethyl Vanillin, Aqua (Water, Eau), Sebacic', 'Acid, Phenoxyethanol, Potassium Sorbate. May Contain +/-: Ci 45410 (Red 27), Ci', '17200 (Red 33 Lake), Ci 15850 (Red 6), Ci 19140 (Yellow 5 Lake), Ci 45410 (Red 28 Lake), Ci 15985 (Yellow 6 Lake).']</t>
  </si>
  <si>
    <t>['Vegan', 'High Shine Finish', 'Hydrating', 'Clean at Sephora', 'Fragrance Free', 'Cruelty-Free']</t>
  </si>
  <si>
    <t>P500314</t>
  </si>
  <si>
    <t>Bio-Radiant Gel-Powder Highlighter with Fermented Arnica</t>
  </si>
  <si>
    <t>0.25 oz / 7 g</t>
  </si>
  <si>
    <t>Moonstone</t>
  </si>
  <si>
    <t>light silver</t>
  </si>
  <si>
    <t>['Mica, Cetearyl Ethylhexanoate, Hdi/Trimethylol Hexyllactone Crosspolymer,  Glycerin, Pseudozyma Epicola/Sunflower Seed Oil Ferment Extract Filtrate, Arnica  Montana Flower Extract**, Squalane, Actinidia Polygama Fruit Extract, Tocopherol,  Ethylhexylglycerin, Gellen Gum, Caprylyl Glycol, Synthetic Fluorphlogopite, Calcium  Chloride, Butylene Glycol, Silica, Dicalcium Phosphate, Pentaerythrityl Tetra-Di-T-Butyl  Hydroxyhydrocinnamate, 1,2-Hexanediol, Polysorbate 20, Aqua (Water, Eau), Ci 77491 (Iron  Oxides), Ci 77891 (Titanium Dioxide). **Fermented']</t>
  </si>
  <si>
    <t>['Vegan', 'Radiant Finish', 'Pressed Powder Formula', 'Clean at Sephora', 'Cruelty-Free']</t>
  </si>
  <si>
    <t>P500284</t>
  </si>
  <si>
    <t>Le Monster Lip Crayon Lipstick</t>
  </si>
  <si>
    <t>0.049 oz / 1.4 g</t>
  </si>
  <si>
    <t>Fuchisa Shimmer</t>
  </si>
  <si>
    <t>sparkling cool pink</t>
  </si>
  <si>
    <t>['Isododecane, Caprylyl Methicone, Synthetic Wax, Diisostearyl Malate, Polybutene, Mica, Calcium Sodium Borosilicate, Silica, Cetearyl Behenate, Synthetic Fluorphlogopite, Ceramide Np, Palmitoyl Tripeptide-1, Sodium Hyaluronate, Tocopheryl Acetate, Mangifera Indica (Mango) Seed Oil, Ethylhexyl Palmitate, Sorbitan Isostearate, Silica Dimethyl Silylate, Butylene Glycol, Lactic Acid, Tribehenin, Caprylyl Glycol, Hexylene Glycol, Pentaerythrityl Tetra-Di-T-Butyl Hydroxyhydrocinnamate, Phenoxyethanol, Tin Oxide, Ci 77891 (Titanium Dioxide), Ci 45410 (Red 28 Lake), Ci 77491/77492/77499 (Iron Oxides).']</t>
  </si>
  <si>
    <t>['Vegan', 'Shimmer Finish', 'Hydrating', 'Clean at Sephora', 'Matte Finish', 'Cruelty-Free']</t>
  </si>
  <si>
    <t>P500336</t>
  </si>
  <si>
    <t>Optic Intensity Eco Gel Eyeliner Pencil</t>
  </si>
  <si>
    <t>0.04 oz / 1.3 g</t>
  </si>
  <si>
    <t>Chartreuse Matte</t>
  </si>
  <si>
    <t>acid green</t>
  </si>
  <si>
    <t>['Isododecane, Synthetic Wax, Trimethylsiloxysilicate, Dimethicone, Polybutene, Synthetic  Fluorphlogopite, Argania Spinosa Kernel Oil, Tocopherol, Caprylic/Capric Triglyceride, Polyglyceryl-4 Diisostearate/Polyhydroxystearate/Sebacate, Stearalkonium Hectorite, Talc,  Propylene Carbonate, Ci 77891 (Titanium Dioxide), Ci 19140 (Yellow 5 Lake), Ci 77510 (Ferric  Ammonium Ferrocyanide).']</t>
  </si>
  <si>
    <t>['Shimmer Finish', 'Clean at Sephora', 'Matte Finish', 'Fragrance Free', 'Waterproof', 'Cruelty-Free']</t>
  </si>
  <si>
    <t>P500298</t>
  </si>
  <si>
    <t>Hy-Power Eye, Cheek &amp; Lip Pigment Paint</t>
  </si>
  <si>
    <t>Mint Matte</t>
  </si>
  <si>
    <t>mint green</t>
  </si>
  <si>
    <t>['Isododecane, Dicalcium Phosphate, Octyldodecanol, Silica, Hydrogenated Styrene/Isoprene Copolymer, Disteardimonium Hectorite, Trimethylsiloxysilicate, Passiflora Edulis Seed Oil, Squalane, Tocopheryl Acetate, Sodium Hyaluronate, Ethylhexyl Palmitate, Caprylyl Glycol, Butylene Glycol, Pentaerythrityl Tetra-Di-T-Butyl Hydroxyhydrocinnamate, Hexylene Glycol, Silica Dimethyl Silylate, Phenoxyethanol. May Contain/Peut Contenir: (+/-) Ci 19140 (Yellow 5 Lake), Ci 77491/77492 (Iron Oxides), Ci 77891 (Titanium Dioxide), Ci 15985 (Yellow 6 Lake), Ci 15850 (Red 6), Ci 45410 (Red 28 Lake), Ci 15850 (Red 7 Lake), Ci 42090 (Blue 1 Lake), Ci 77510 (Ferric Ammonium Ferrocyanide).']</t>
  </si>
  <si>
    <t>['Cream Formula', 'Shimmer Finish', 'Clean at Sephora', 'Long-wearing', 'Matte Finish', 'Cruelty-Free']</t>
  </si>
  <si>
    <t>P501271</t>
  </si>
  <si>
    <t>Atomic Shake Long Lasting Liquid Lipstick</t>
  </si>
  <si>
    <t>Rosewood Shine</t>
  </si>
  <si>
    <t>rose mauve</t>
  </si>
  <si>
    <t>['Isododecane, Diphenyl Dimethicone, Trioctyldodecyl Citrate, Polyurethane-1, Disiloxane, Di-C12-13 Alkyl Tartrate, Bis-Hydroxyethoxypropyl  Dimethicone/Ipdi Copolymer Ethylcarbamate, Alcohol, Dipentaerythrityl  Pentaisononanoate, Sodium Hyaluronate, Undaria Pinnatifida Extract, Ethylhexyl Palmitate, Caprylic/Capric Triglyceride, Glucomannan, Trihydroxystearin, Dicalcium Phosphate. May Contain/Peut Contenir: +/- Ci 77891  (Titanium Dioxide), Ci 77491/77492/77499 (Iron Oxides), Ci 15850 (Red 7 Lake), Ci 15850  (Red 6), Ci 45410 (Red 28 Lake), Ci 42090 (Blue 1 Lake), Ci 19140 (Yellow 5 Lake), Ci 15985  (Yellow 6 Lake).']</t>
  </si>
  <si>
    <t>['High Shine Finish', 'Clean at Sephora', 'Long-wearing', 'Fragrance Free', 'Waterproof', 'Cruelty-Free']</t>
  </si>
  <si>
    <t>P500301</t>
  </si>
  <si>
    <t>Power Sculpt Velvet Bronzer with Fermented Arnica</t>
  </si>
  <si>
    <t>0.42 oz / 12 g</t>
  </si>
  <si>
    <t>Medium Level 5</t>
  </si>
  <si>
    <t>light medium to medium, warm rosy undertones</t>
  </si>
  <si>
    <t>['Synthetic Fluorphlogopite, Calcium Sodium Borosilicate, Squalane, Neopentyl Glycol Dicaprylate/Dicaprate, Hydrogenated Polyisobutene, Mica, Caprylic/Capric Triglyceride, Sorbitan Isostearate, Sodium Hyaluronate, Pseudozyma Epicola/Sunflower Seed Oil Ferment Extract Filtrate, Arnica Montana Flower Extract**, Tocopherol, Ascorbyl Palmitate, Tocopheryl Acetate, Persea Gratissima (Avocado) Oil, Dimethicone, Hydrogenated Rapeseed Oil, Ethylhexylglycerin, Ethylhexyl Palmitate, Silica, Caprylyl Glycol, Trihydroxystearin, Pentaerythrityl Tetra-Di-T-Butyl Hydroxyhydrocinnamate, Polysorbate 60, Hydrogenated Styrene/Isoprene Copolymer, Ethylene/Propylene/Styrene Copolymer, Butylene/Ethylene/Styrene Copolymer, Bht. May Contain/Peut Contenir: +/- Ci 77891 (Titanium Dioxide), Ci 77491/77492/77499 (Iron Oxides), Ci 77007 (Ultramarines), Ci 19140 (Yellow 5 Lake), Ci 15850 (Red 7 Lake). **Fermented']</t>
  </si>
  <si>
    <t>['Vegan', 'Natural Finish', 'Pressed Powder Formula', 'Clean at Sephora', 'Fragrance Free', 'Cruelty-Free']</t>
  </si>
  <si>
    <t>P504025</t>
  </si>
  <si>
    <t>Color Fuse Talc-Free Powder Blush with Fermented Arnica</t>
  </si>
  <si>
    <t>Dragon Fruit Daze</t>
  </si>
  <si>
    <t>cool pink</t>
  </si>
  <si>
    <t>['Hibiscus Haze (17136103)', 'Synthetic Fluorphlogopite, Mica, Silica, C30-45 Alkyl Dimethicone,  Butyrospermum Parkii (Shea) Butter, Dimethicone, Sorbitan Isostearate, C20-24 Alkyl  Dimethicone, Arnica Montana Flower Extract**, Squalane, Tocopherol, Ascorbyl Palmitate,  Tocopheryl Acetate, Pseudozyma Epicola/Sunflower Seed Oil Ferment Extract Filtrate, Rubus  Idaeus (Raspberry) Leaf Extract, Caprylic/Capric Triglyceride, Glycerin, Caprylyl Glycol, Ethylhexylglycerin, Pentaerythrityl Tetra-Di-T-Butyl Hydroxyhydrocinnamate, Lauroyl Lysine,  C20-24 Olefin, Zinc Stearate, Triethoxycaprylylsilane, Aluminium Hydroxide, Alumina, Ci 77891  (Titanium Dioxide), Ci 77492/77499 (Iron Oxides), Ci 15850 (Red 7 Lake), Ci 19140 (Yellow 5  Lake).', 'Acai Sky (17136102)', 'Synthetic Fluorphlogopite, Silica, C30-45 Alkyl Dimethicone, Butyrospermum  Parkii (Shea) Butter, Aluminium Hydroxide, Squalane, Sorbitan Isostearate, Mica,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Kaolin, Ci 77491/77499 (Iron Oxides), Ci 15850 (Red 7 Lake), Ci 77007  (Ultramarines), Ci 45410 (Red 28 Lake).', 'Dragon Fruit Daze (17136101)',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Mica, Zinc Stearate, Triethoxycaprylylsilane,  Aluminium Hydroxide, Kaolin, Alumina, Ci 77891 (Titanium Dioxide), Ci 15850 (Red 7 Lake), Ci  77007 (Ultramarines), Ci 45410 (Red 28 Lake).', 'Pomelo Peach (17136100)',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Zinc Stearate, Triethoxycaprylylsilane,  Aluminium Hydroxide, Alumina, Ci 77891 (Titanium Dioxide), Ci 15850 (Red 7 Lake), Ci 77491/77492/77499 (Iron Oxides), Ci 19140 (Yellow 5 Lake).', 'Watermelon W/N (17136099)', 'Synthetic Fluorphlogopite, Silica, C30-45 Alkyl Dimethicone, Butyrospermum  Parkii (Shea) Butter, Aluminium Hydroxide, Squalane, Sorbitan Isostearate,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Mica, Ci 15850 (Red 7 Lake), Ci 19140 (Yellow 5 Lake), Ci 15850 (Red 6).']</t>
  </si>
  <si>
    <t>['Vegan', 'Pressed Powder Formula', 'Natural Finish', 'Hydrating', 'Clean at Sephora', 'Cruelty-Free']</t>
  </si>
  <si>
    <t>P502321</t>
  </si>
  <si>
    <t>Bio-Blurring Talc-Free Loose Setting Powder</t>
  </si>
  <si>
    <t>.24 oz / 7 g</t>
  </si>
  <si>
    <t>neutral with balanced undertones</t>
  </si>
  <si>
    <t>['Nude 02',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77492)]', 'Nude 04',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77491, Ci 77492, Ci 77499)]', 'Nude 06',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Yellow 5 Lake (Ci 19140), Red 7 Lake (Ci 15850), Iron Oxides (Ci 77491, Ci 77499)]', 'Nude 08',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Synthetic Fluorphlogopite, Sorbitan Isostearate, Tocopherol, Ascorbyl Palmitate, Portulaca Pilosa Extract, Sucrose Cocoate, Tin Oxide, Palmitoyl Tripeptide-1, Palmitoyl Tripeptide-38', '[+/- Titanium Dioxide (Ci 77891), Red 7 Lake (Ci 15850), Yellow 5 Lake (Ci 19140), Iron Oxides (Ci 77491, Ci 77492, Ci 77499)]', 'Nude Cherry 00',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6 Lake (Ci 15850), Red 7 Lake (Ci 15850), Red 28 Lake (Ci 45410), Red 30 Lake (Ci 73360)]']</t>
  </si>
  <si>
    <t>['Light Coverage', 'Vegan', 'Loose Powder Formula', 'Clean at Sephora', 'Cruelty-Free']</t>
  </si>
  <si>
    <t>P500295</t>
  </si>
  <si>
    <t>The Edge Precision Eyebrow Pencil</t>
  </si>
  <si>
    <t>0.0002 oz / 0.07 g</t>
  </si>
  <si>
    <t>Neutral Undertone | Recommended For Medium Brown Hair</t>
  </si>
  <si>
    <t>['Polyglyceryl-2 Triisostearate, Polyethylene, Hydrogenated Vegetable Oil, Copernicia Cerifera Cera (Copernicia Cerifera (Carnauba) Wax, Cire de Carnauba), Hydrogenated Coco-Glycerides, Zinc Stearate, Caprylic/Capric Glycerides, Tocopheryl Acetate, Triethoxycaprylylsilane, Polybutene, Aluminum Hydroxide, Sorbitan Tristearate, CI 77491/77492/77499 (Iron Oxides), CI 77891 (Titanium Dioxide).']</t>
  </si>
  <si>
    <t>['Vegan', 'allure 2020 Best of Beauty Award Winner', 'Clean at Sephora', 'Long-wearing', 'Cruelty-Free']</t>
  </si>
  <si>
    <t>P502426</t>
  </si>
  <si>
    <t>Cruelty-Free Foundation Brush</t>
  </si>
  <si>
    <t>P400207</t>
  </si>
  <si>
    <t>Blue Tansy BHA and Enzyme Pore Refining Mask</t>
  </si>
  <si>
    <t>Herbivore</t>
  </si>
  <si>
    <t>['Aqua/Water/Eau,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t>
  </si>
  <si>
    <t>['Good for: Acne/Blemishes', 'Best for Oily, Combo, Normal Skin', 'Salicylic Acid', 'Cruelty-Free', 'Vegan', 'Clean + Planet Positive']</t>
  </si>
  <si>
    <t>P400211</t>
  </si>
  <si>
    <t>Coco Rose Exfoliating Body Scrub</t>
  </si>
  <si>
    <t>['Sucrose, Cocos Nucifera (Coconut) Oil, Caprylic/Capric Triglyceride, Cetearyl Olivate, Butyrospermum Parkii (Shea) Butter, Limnanthes Alba (Meadowfoam) Seed Oil, Sorbitan Olivate, Kaolin, Rosa Damascena Flower Extract.']</t>
  </si>
  <si>
    <t>['Good for: Dullness/Uneven Texture', 'Good for: Dryness', 'Cruelty-Free', 'Vegan', 'Clean + Planet Positive']</t>
  </si>
  <si>
    <t>P400203</t>
  </si>
  <si>
    <t>Lapis Blue Tansy Face Oil - For Oily &amp; Acne-Prone Skin</t>
  </si>
  <si>
    <t>['Squalane, Simmondsia Chinensis (Jojoba) Seed Oil, Caprylic/Capric Triglyceride, Aleurites Moluccanus Seed Oil, Tocopherol, Tanacetum Annuum Flower Oil, Jasminum Sambac (Jasmine) Flower Extract, Rosa Damascena Flower Extract.']</t>
  </si>
  <si>
    <t>['Good for: Acne/Blemishes', 'Good for: Redness', 'Best for Oily, Combo, Normal Skin', 'Cruelty-Free', 'Vegan', 'Community Favorite']</t>
  </si>
  <si>
    <t>P479904</t>
  </si>
  <si>
    <t>Mini Lapis Blue Tansy Face Oil - For Oily &amp; Acne-Prone Skin</t>
  </si>
  <si>
    <t>['Vegan', 'Good for: Redness', 'Community Favorite', 'Good for: Acne/Blemishes', 'Best for Oily, Combo, Normal Skin', 'Cruelty-Free']</t>
  </si>
  <si>
    <t>P460747</t>
  </si>
  <si>
    <t>Pink Cloud Rosewater + Squalane Makeup Removing Face Wash</t>
  </si>
  <si>
    <t>['Aqua/Water/Eau,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t>
  </si>
  <si>
    <t>['Good for: Dark Circles', 'Good for: Dullness/Uneven Texture', 'Hyaluronic Acid', 'Cruelty-Free', 'Vegan', 'Clean + Planet Positive']</t>
  </si>
  <si>
    <t>P442564</t>
  </si>
  <si>
    <t>Emerald CBD + Adaptogens Deep Moisture Glow Oil</t>
  </si>
  <si>
    <t>['Squalane, Limnanthes Alba (Meadowfoam) Seed Oil, Cannabis (Hemp) Sativa Seed Oil, Caprylic/Capric Triglyceride (MCT/Fractionated Coconut Oil), Withania Somnifera (Ashwagandha) Root Extract, Helianthus Annuus (Sunflower) Seed Oil, Helianthus Annuus (Sunflower) Seed Oil, Lentinus Edodes (Shiitake) Extract, Borago Officinalis, Cannabidiol (CBD), Tocopheryl Acetate (Vitamin E), Helichrysum Stoechas Flower Extract, Cannabis Sativa (Cannabis/ Hemp) Seed Extract,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Ocinalis Extract.']</t>
  </si>
  <si>
    <t>['CBD', 'Cruelty-Free', 'Clean + Planet Positive', 'Community Favorite']</t>
  </si>
  <si>
    <t>P437981</t>
  </si>
  <si>
    <t>Emerald Hemp Seed Deep Moisture Glow Oil</t>
  </si>
  <si>
    <t>['Squalane, Limnanthes Alba (Meadowfoam) Seed Oil, Cannabis Sativa Seed Oil, Caprylic/Capric Triglycerides, Helianthus Annuus (Sunflower) Seed Oil, Withania Somnifera Root Extract,  Lentinus Edodes Extract, Borago Officinalis Seed Oil, Tocopherol,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Flower/Leaf Extract, Curcuma Longa (Turmeric) Root Extract, Helichrysum Stoechas Flower Extract.']</t>
  </si>
  <si>
    <t>['Good for: Dark Circles', 'Good for: Redness', 'Good for: Dryness', 'Cruelty-Free', 'Vegan', 'Clean + Planet Positive']</t>
  </si>
  <si>
    <t>P400202</t>
  </si>
  <si>
    <t>Jasmine Glowing Hydration Body Oil</t>
  </si>
  <si>
    <t>['Capric Triglycerides (Fractionated Coconut Oil), Prunus armeniaca (Apricot) Kernel Oil, Vitis Vinifera (Grape) Seed Oil, Camellia Oleifera (Camellia) Seed Oil, Simmondsia Chinensis (Jojoba) Seed Oil, Tocopherol (Vitamin E) Oil, Jasminum Sambac (Jasmine) Absolute, Citrus Bergamia (Bergamot) Essential Oil.']</t>
  </si>
  <si>
    <t>['Cruelty-Free', 'Vegan', 'Clean + Planet Positive']</t>
  </si>
  <si>
    <t>P400204</t>
  </si>
  <si>
    <t>Phoenix Rosehip Anti-Aging Face Oil - For Dry Skin</t>
  </si>
  <si>
    <t>['Simmondsia Chinensis (Jojoba) Seed Oil, Rosa Canina Seed Extract, Limnanthes Alba (Meadowfoam) Seed Oil, Salvia Hispanica Seed Oil, Ubiquinone, Hippophae Rhamnoides Oil, Tocopherol, Rosa Centifolia Flower Extract, Citrus Aurantium Dulcis (Orange) Flower Oil.']</t>
  </si>
  <si>
    <t>['Best for Dry Skin', 'Good for: Anti-Aging', 'Clean + Planet Positive', 'Vegan']</t>
  </si>
  <si>
    <t>P479903</t>
  </si>
  <si>
    <t>Mini Phoenix Rosehip Anti-Aging Face Oil - For Dry Skin</t>
  </si>
  <si>
    <t>['Vegan', 'Best for Dry Skin', 'Clean + Planet Positive', 'Good for: Anti-Aging']</t>
  </si>
  <si>
    <t>P407444</t>
  </si>
  <si>
    <t>Bamboo Charcoal Detoxifying Soap Bar</t>
  </si>
  <si>
    <t>['Helianthus Annuus (Sunflower) Seed Oil, Cocos Nucifera (Coconut) Oil, Elaeis Guineesis (Palm) Kernel Oil, Carthamus Tinctorius (Safflower) Seed Oil, Melaleuca Alternifolia (Tea Tree) Leaf Oil, Lavandula Angustifolia (Lavender) Flower Oil, Citrus Aurantium Bergamia (Bergamot) Peel Oil, Olea Europaea (Olive) Fruit Oil, Charcoal Powder, Kaolin, Rosmarinus Officinalis (Rosemary) Extract, Limonene']</t>
  </si>
  <si>
    <t>['Vegan', 'Clean at Sephora', 'Cruelty-Free']</t>
  </si>
  <si>
    <t>P442002</t>
  </si>
  <si>
    <t>Amethyst Body Scrub with Epsom Salt</t>
  </si>
  <si>
    <t>6.6 oz/ 200 mL</t>
  </si>
  <si>
    <t>['Sucrose (Sugar), Magnesium Sulfate (Epsom Salt), Cocos Nucifera (Virgin Coconut) Oil, Capric Triglycerides, Cetearyl Olivate, Sorbitan Olivate, Butyrospermum Parkii (Shea) Butter, Limnanthes Alba (Meadowfoam) Seed Oil, Kaolinite, Amethyst Powder, Jasminum Sambac (Jasmine), Eclipta Prostrata Extract, Melia Azadirachta Leaf Extract, Moringa Oleifera Seed Oil,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Officinalis Extract.']</t>
  </si>
  <si>
    <t>['Good for: Dullness/Uneven Texture', 'Best for Dry Skin', 'Cruelty-Free', 'allure 2020 Best of Beauty Award Winner', 'Vegan', 'Clean + Planet Positive']</t>
  </si>
  <si>
    <t>P421600</t>
  </si>
  <si>
    <t>Jasmine Green Tea Oil Control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</si>
  <si>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</si>
  <si>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P454100</t>
  </si>
  <si>
    <t>Prism AHA + BHA Exfoliating Glow Facial</t>
  </si>
  <si>
    <t>['Adaptogen Deep Moisture Cream:', 'Water/Aqua/Eau (Aqua), Helianthus Annuus (Sunflower) Oil, Octyl Palmitate, Glyceryl Stearate, Propanediol, Stearic Acid, Rhodiola Rosea Extract, Ocimum Tenuiflorum (Holy Basil) Extract, Withania Somnifera (Ashwagandha) Extract, Ganoderma Lucidum (Reishi Mushroom) Extract, Aloe Barbadensis Leaf Juice, Glyceryl Laurate, Squalane (Olive), Phenoxyethanol, Simmondsia Chinensis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 'Adaptogen Activated Mist:', 'Water/Aqua/Eau, Propanediol, Aloe Barbadensis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Extract, Lactic Acid, Sodium Hyaluronate.']</t>
  </si>
  <si>
    <t>['Good for: Dark Circles', 'Good for: Dullness/Uneven Texture', 'AHA/Glycolic Acid', 'Cruelty-Free', 'Vegan', 'Clean + Planet Positive']</t>
  </si>
  <si>
    <t>P436891</t>
  </si>
  <si>
    <t>Jade De-Puffing Face Roller</t>
  </si>
  <si>
    <t>['Vegan', 'Good for: Loss of firmness', 'Clean + Planet Positive', 'Good for: Anti-Aging']</t>
  </si>
  <si>
    <t>P481096</t>
  </si>
  <si>
    <t>Nova 15% Vitamin C + Turmeric Brightening Serum</t>
  </si>
  <si>
    <t>['Aqua/water/eau, Tetrahexyldecyl Ascorbate, Glycerin, C9-12 Alkane, Sodium Stearoyl Glutamate, Propanediol, Cetearyl Olivate, Sorbitan Olivate, Arctostaphylos Uva-Ursi Leaf Extract, Curcuma Longa (Turmeric) Root Extract, Terminalia Chebula Fruit Extract, Terminalia Ferdinandiana Fruit Extract, Hyaluronic Acid, Polyglyceryl-6 Stearate, Sclerotium Gum, Polyglyceryl-6 Polyricinoleate, Sodium Levulinate, Sodium Anisate, Melia Azadirachta Flower Extract, Coco-Caprylate/Caprate, Butylene Glycol, Melia Azadirachta Leaf Extract, Ocimum Sanctum Leaf Extract, Sodium Phytate, Averrhoa Carambola Fruit Extract, Polyglyceryl-6 Behenate, Ocimum Basilicum (Basil) Flower/Leaf Extract, Tocopheryl Acetate, Echinacea Purpurea Extract, Ananas Sativus (Pineapple) Fruit Juice*, Corallina Officinalis Extract, Leuconostoc/Radish Root Ferment Filtrate, Citric Acid.']</t>
  </si>
  <si>
    <t>['Vegan', 'Good for: Dullness/Uneven Texture', 'Vitamin C', 'Clean + Planet Positive', 'Good for: Dark spots', 'Cruelty-Free']</t>
  </si>
  <si>
    <t>P400205</t>
  </si>
  <si>
    <t>Orchid Antioxidant Beauty Face Oil - For Combination Skin</t>
  </si>
  <si>
    <t>['Capric Triglycerides (Fractionated Coconut Oil), Cymbidium Grandiflorum (Orchid) Flower Extract, Camellia Oleifera (Camellia) Seed Oil, Simmondsia Chinensis (Jojoba) Seed Oil, Amaranthus Squalane Oil, Tocopherol (Vitamin E), Jasminum Sambac (Jasmine) Extract.']</t>
  </si>
  <si>
    <t>['Good for: Anti-Aging', 'Good for: Dullness/Uneven Texture', 'Best for Normal Skin', 'Cruelty-Free', 'Vegan', 'Clean + Planet Positive']</t>
  </si>
  <si>
    <t>P474326</t>
  </si>
  <si>
    <t>Pink Cloud Soft Moisture Cream</t>
  </si>
  <si>
    <t>['Aqua/Water/Eau,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</si>
  <si>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['Clean + Planet Positive', 'Best for Normal Skin', 'Good for: Dryness', 'Hydrating', 'Plumping']</t>
  </si>
  <si>
    <t>P474325</t>
  </si>
  <si>
    <t>Aquarius Pore Purifying BHA Cream</t>
  </si>
  <si>
    <t>1.7oz/50ml</t>
  </si>
  <si>
    <t>['Aqua/Water/Eau,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</si>
  <si>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['Clean + Planet Positive', 'Best for Oily, Combo, Normal Skin', 'Good for: Dryness', 'Hydrating', 'Salicylic Acid']</t>
  </si>
  <si>
    <t>P471033</t>
  </si>
  <si>
    <t>CLOUD JELLY Plumping Hydration Serum</t>
  </si>
  <si>
    <t>['Aqua/Water/Eau,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t>
  </si>
  <si>
    <t>['Good for: Dark Circles', 'Hydrating', 'Plumping', 'Cruelty-Free', 'Vegan', 'Clean + Planet Positive']</t>
  </si>
  <si>
    <t>P503923</t>
  </si>
  <si>
    <t>Super Nova 5% THD Vitamin C + Caffeine Brightening Eye Cream</t>
  </si>
  <si>
    <t>['Aqua/Water/Eau, Tetrahexyldecyl Ascorbate, Butyrospermum Parkii (Shea) Butter, Triheptanoin, Bis-Diglyceryl Polyacyladipate-2, Coco-Caprylate/Caprate, Propanediol, Simmondsia Chinensis (Jojoba) Seed Oil, Cetearyl Olivate, Sorbitan Olivate, Stearyl Stearate, Polyglyceryl-6 Stearate, Glycerin, Sodium Stearoyl Glutamate, Behenyl Alcohol, Caffeine, Hydrolyzed Ganoderma Lucidum (Mushroom) Extract, Curcuma Longa (Turmeric) Root Extract, Astragalus Membranaceus Root Extract, Spilanthes Acmella Flower/Leaf/Stem Extract, Hyaluronic Acid, Ubiquinone, Carthamus Tinctorius (Safflower) Seed Oil, Sclerotium Gum, C9-12 Alkane, Polyglyceryl-6 Polyricinoleate, Sodium Levulinate, Sodium Anisate, Melia Azadirachta Flower Extract, Polyglyceryl-6 Behenate, Melia Azadirachta Leaf Extract, Ocimum, Sanctum Leaf Extract, Sodium Phytate, Ocimum Basilicum (Basil) Flower/Leaf Extract, Tocopheryl Acetate, Corallina Officinalis Extract, Xanthan gum, Bacillus Ferment, Glyceryl Caprylate, Citric Acid.']</t>
  </si>
  <si>
    <t>['Vegan', 'Hyaluronic Acid', 'Vitamin C', 'Clean + Planet Positive', 'Good for: Dark Circles', 'Good for: Dryness']</t>
  </si>
  <si>
    <t>P450583</t>
  </si>
  <si>
    <t>Prism AHA + BHA Exfoliating Glow Serum</t>
  </si>
  <si>
    <t>['Aloe Barbadensis Leaf Juice, Aqua/Water/Eau, Rosa Damascena Flower Water, Glycerin, Vaccinium Myrtillus Fruit Extract, Salix Nigra (Willow) Bark Extract, Leuconostoc/Radish Root Ferment Filtrate, Citrus Aurantium Dulcis (Orange) Fruit Extract, Populus Tremuloides Bark Extract, Gluconolactone, Terminalia Ferdinandiana Fruit Extract, Sodium Hyaluronate, Sodium Phytate, Saccharum Officinarum (Sugarcane) Extract, Citrus Limon (Lemon) Fruit Extract, Acer Saccharum (Sugar Maple) Extract, Citronellol, Geraniol']</t>
  </si>
  <si>
    <t>['Vegan', 'Clean + Planet Positive', 'Good for: Dark Circles', 'AHA/Glycolic Acid', 'Good for: Dark spots', 'Cruelty-Free']</t>
  </si>
  <si>
    <t>P431840</t>
  </si>
  <si>
    <t>Coconut Milk Bath Soak</t>
  </si>
  <si>
    <t>8oz/ 237 mL</t>
  </si>
  <si>
    <t>['Water, Propanediol, Sodium Stearate, Cyclodextrin, Silica, Coconut Alkanes, Moringa Oleifera Seed Oil, Kaolin, Papain, Garcinia Cambogia Fruit Extract, Melaleuca Alternifolia (Tea Tree) Leaf Oil, Mentha Piperita (Peppermint) Oil, Cocos Nucifera (Coconut) Oil, Rosmarinus Officinalis (Rosemary) Leaf Extract, Rosmarinus Officinalis (Rosemary) Leaf Oil, Polyglyceryl-10 Oleate, Wasabia Japonica Root Extract, Laurus Nobilis Leaf Extract, Lavandula Angustifolia (Lavender) Oil, Citrus Aurantium Bergamia (Bergamot) Fruit Oil, Diospyros Kaki Leaf Extract, Chamaecyparis Obtusa Leaf Extract, Camellia Sinensis Leaf Extract, Sophora Japonica Fruit Extract, Artemisia Princeps Extract, Melia Azadirachta Leaf Extract, Rosa Canina Fruit Extract, Chamomilla Recutita (Matricaria) Flower Extract, Zingiber Officinale (Ginger) Root Oil, Melia Azadirachta Flower Extract, Citrus Aurantium Dulcis (Orange) Peel Oil, Citrus Aurantium Bergamia (Bergamot) Peel Oil, Citrus Aurantifolia (Lime) Oil, Polyglyceryl-10 Myristate, Polyglyceryl-6 Dioleate, Polyglyceryl-4 Laurate, Cananga Odorata Flower Oil, Caprylic/Capric Triglyceride, Decyl Glucoside, Xanthan Gum.']</t>
  </si>
  <si>
    <t>['Good for: Dryness', 'Cruelty-Free', 'Vegan', 'Clean + Planet Positive']</t>
  </si>
  <si>
    <t>P500988</t>
  </si>
  <si>
    <t>Moon Dew 1% Bakuchiol + Peptides Retinol Alternative Eye Cream</t>
  </si>
  <si>
    <t>['Water/Aqua/Eau, Caprylic/Capric Triglyceride, Octyldodecanol, Glycerin, Cetearyl Alcohol, Squalane, Butyrospermum Parkii (Shea) Butter, Glyceryl Stearate, Vaccinium Myrtillus Seed Oil, Cetearyl Olivate, Melia Azadirachta Flower Extract, Glyceryl Caprylate, Sorbitan Olivate, Bakuchiol, Pullulan, Aloe Barbadensis Flower Extract, Chenopodium Quinoa Seed Extract, Coccinia Indica Fruit Extract, Corallina Officinalis Extract, Melia Azadirachta Leaf Extract, Rosa Damascena Extract, Tremella Fuciformis Sporocarp Extract, Vaccinium Angustifolium (Blueberry) Fruit Extract, Vanilla Planifolia Fruit Extract, Citrus Aurantium Amara (Bitter Orange) Leaf/Twig Extract, Citrus Aurantium Dulcis (Orange) Peel Extract, Musa Sapientum (Banana) Fruit Extract, Pyrus Malus (Apple) Fruit Extract, Rubus Idaeus (Raspberry) Fruit Extract, Lavandula Angustifolia (Lavender) Flower/Leaf/Stem Extract, Gleditsia Triacanthos Seedextract, Ocimum Basilicum (Basil) Flower/Leaf Extract, Curcuma Longa (Turmeric) Root Extract, Ocimum Sanctum Leaf Extract, Solanum Melongena (Eggplant) Fruit Extract, Decyl Glucoside, Lauryl Glucoside, Sodium Stearoyl Glutamate, Cetyl Hydroxyethylcellulose, Citric Acid, Caprylhydroxamic Acid, Alcohol, Hydrated Silica, Sodium Nitrate, Disodium Phosphate, Silica Dimethyl Silicate, Sodium Phosphate, Caprylyl Glycol, Sodium Benzoate.']</t>
  </si>
  <si>
    <t>['Vegan', 'Good for: Loss of firmness', 'Clean + Planet Positive', 'Good for: Anti-Aging', 'Good for: Dryness', 'Cruelty-Free']</t>
  </si>
  <si>
    <t>P483661</t>
  </si>
  <si>
    <t>Moon Fruit 1% Bakuchiol + Peptides Retinol Alternative Serum</t>
  </si>
  <si>
    <t>['Aqua/Water/Eau, Triheptanoin, Propanediol, C9-12 Alkane, Simmondsia Chinensis (Jojoba) Seed Oil, Cetearyl Olivate, Sorbitan Olivate, Glycerin, Melia Azadirachta Flower Extract, Bakuchiol,Schisandra Chinensis Fruit Extract, Hydrolyzed Eragrostis Tef Seed Extract, Anigozanthos Flavidus Flower/Leaf Extract, Ficus Carica (Fig) Fruit Extract, Punica Granatum Fruit Extract, Morus Alba Fruit Extract, Ginkgo Biloba Nut Extract, Sodium Stearoyl Glutamate, Coccinia Indica Fruit Extract, Caprylyl/Capryl Glucoside Sclerotium Gum, Sodium Levulinate, Sodium Anisate, Citric Acid, Coco-Caprylate/Caprate, Decyl Glucoside, Sodium Phytate, Tocopheryl Acetate, Lauryl Glucoside, Vaccinium Angustifolium (Blueberry) Fruit Extract, Diisopropyl Adipate, Triethyl Citrate, Caprylic/Capric Triglyceride, Vanilla Planifolia Fruit Extract, Rosa Damascena Extract, Alcohol, Citrus Aurantium Dulcis (Orange) Peel Extract, Rubus Idaeus (Raspberry) Fruit Extract, Pyrus Malus (Apple) Fruit Extract, Musa Sapientum (Banana) Fruit Extract Citrus Aurantium Amara (Bitter Orange) Leaf/Twig Extract, Cinnamomum Camphora Linalooliferum Wood Extract.']</t>
  </si>
  <si>
    <t>P473313</t>
  </si>
  <si>
    <t>Coco Rose Soft Glow Body Oil</t>
  </si>
  <si>
    <t>['Squalane, Caprylic/Capric Triglyceride, Sesamum Indicum (Sesame) Seed Oil, Ubiquinone, Borago Officinalis Seed Oil, Tocopherol, Cocos Nucifera (Coconut) Fruit Extract, Rosa Damascena Flower Extract, Eclipta Prostrata Extract, Melia Azadirachta Leaf Extract, Moringa Oleifera Seed Oil, Citronellol, Geraniol, Eugenol, d-Limonene.']</t>
  </si>
  <si>
    <t>['Good for: Dryness', 'Clean + Planet Positive', 'Vegan', 'Hydrating']</t>
  </si>
  <si>
    <t>P441045</t>
  </si>
  <si>
    <t>Rose Quartz Gua Sha</t>
  </si>
  <si>
    <t>['Good for: Anti-Aging', 'Good for: Loss of firmness', 'Clean + Planet Positive', 'Vegan']</t>
  </si>
  <si>
    <t>P452004</t>
  </si>
  <si>
    <t>Rose Hibiscus Hydrating Mist</t>
  </si>
  <si>
    <t>['Aloe Barbadensis Leaf Water, Aqua/Water/Eau, Rosa Damascena Flower Water, Leuconostoc/Radish Root Ferment Filtrate, Glycerin, Sodium Hyaluronate, Sodium Phytate, Cocos Nucifera (Coconut) Fruit Powder, Hibiscus Sabdariffa Flower Extract, Melia Azadirachta Leaf Extract, Melia Azadirachta Flower Extract, Coccinia Indica Fruit Extract']</t>
  </si>
  <si>
    <t>['Vegan', 'Clean + Planet Positive']</t>
  </si>
  <si>
    <t>P432662</t>
  </si>
  <si>
    <t>Rose Quartz Facial Roller</t>
  </si>
  <si>
    <t>['Hordeum Vulgare Leaf Juice*, Glycerin, Propanediol, Water, Cocos Nucifera (Coconut) Oil*, Shea Butter Ethyl Esters, Fructooligosaccharides, Polyglyceryl-2 Stearate, Lavandula Angustifolia (Lavender) Flower/Leaf/Stem Water*, Rosa Damascena Flower Water*, Salvia Hispanica Seed Extract, Hyaluronic Acid, Sodium Hyaluronate, Musa Sapientum Flower Extract, Salicornia Herbacea Extract, Biosaccharide Gum-1, Saccharide Isomerate, Carthamus Tinctorius (Safflower) Oleosomes, Camellia Oleifera Seed Oil*, Tremella Fuciformis Sporocarp Extract, Anigozanthos Flavidus Extract, Banksia Serrata Flower Extract, Grevillea Speciosa Flower Extract, Arnica Montana (Arnica) Extract*, Borago Officinalis (Borage) Leaf Extract*, Calendula Officinalis (Calendula) Flower Extract*, Medicago Sativa (Alfalfa) Extract*, Spiraea Ulmaria (Meadowsweet) Extract*, Magnolia Officinalis Bark Extract, Beet Root Extract, Squalane, Jojoba Esters, Sambucus Nigra Fruit Extract, Tocopherol, Myrica Cerifera Fruit Wax, Olea Europaea (Olive) Oil*, Helianthus Annuus Seed Oil, Glyceryl Caprylate, Glyceryl Stearate, Glyceryl Undecylenate, Stearyl Alcohol, Lysolecithin, Sodium Levulinate, Caprylic/Capric Triglyceride, Sodium Anisate, Xanthan Gum, Sclerotium Gum, Pullulan, Sodium Phytate, Phenethyl Alcohol, Sodium Citrate, Citric Acid, Silica, Alcohol, Aroma**, Linalool, Citronellol, Citral, Benzyl Benzoate, Benzyl Alcohol, Geraniol, Limonene, Eugenol.']</t>
  </si>
  <si>
    <t>P505316</t>
  </si>
  <si>
    <t>Aquarius BHA + Blue Tansy Clarity Cleanser</t>
  </si>
  <si>
    <t>['Aqua/Water/Eau, Sodium Lauroyl Methyl Isethionate, Cocamidopropyl Betaine, Glycerin, Sodium Methyl Oleoyl Taurate, Lauryl Glucoside, Coco-Glucoside, Salix Nigra (Willow) Bark Extract, Tanacetum Annuum Flower Oil, Zinc PCA, Ananas Sativus (Pineapple) Fruit Extract, Sodium Levulinate, Sodium Anisate, Cocamidopropyl Hydroxysultaine, Menthyl Lactate, Citric Acid, Sodium Benzoate, Aloe Barbadensis Leaf Juice, Lactobacillus Ferment, Melia Azadirachta Leaf Extract, Melia Azadirachta Flower Extract, Corallina Officinalis Extract, Coccinia Indica Fruit Extract, Tetrasodium Glutamate Diacetate, Betaine, Solanum Melongena (Eggplant) Fruit Extract, Aloe Barbadensis Flower Extract, Ocimum Sanctum Leaf Extract, Ocimum Basilicum (Basil) Flower/Leaf Extract, Curcuma Longa (Turmeric) Root Extract.']</t>
  </si>
  <si>
    <t>['Vegan', 'Clean + Planet Positive', 'Good for: Acne/Blemishes', 'Salicylic Acid', 'Best for Oily, Combo, Normal Skin', 'Cruelty-Free']</t>
  </si>
  <si>
    <t>P480607</t>
  </si>
  <si>
    <t>Skin in the Clouds Set</t>
  </si>
  <si>
    <t>['Pink Cloud Rosewater + Squalane Makeup Removing Face Wash:',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'CLOUD JELLY Plumping Hydration Serum:', 'Aqua/Water/Eau,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 'Pink Cloud Soft Moisture Cream:', 'Aqua/Water/Eau,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</si>
  <si>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['Vegan', 'Good for: Loss of firmness', 'Clean + Planet Positive', 'Good for: Dryness', 'Best for Dry, Combo, Normal Skin', 'Cruelty-Free']</t>
  </si>
  <si>
    <t>P481334</t>
  </si>
  <si>
    <t>Moon Fruit Retinol Alternative Sleep Mask</t>
  </si>
  <si>
    <t>['Aqua/water/eau, Glycerin, Cetearyl Alcohol, Caprylic/Capric Triglyceride, Octyldodecanol. Glyceryl Caprylate, Squalane, Butyrospermum Parkii (Shea) Butter, Microcrystalline Cellulose, Melia Azadirachta Flower Extract, Bakuchiol, Sodium Hyaluronate, Acer Saccharum (Sugar Maple) Extract, Aloe Barbadensis Flower Extract, Cinnamomum Camphora Linalooliferum Wood Extract, Citrus Aurantium Amara (Bitter Orange) Leaf/Twig Extract, Citrus Aurantium Dulcis (Orange) Fruit Extract, Citrus Aurantium Dulcis (Orange) Peel Extract, Citrus Limon (Lemon) Fruit Extract, Coccinia Indica Fruit Extract, Corallina Officinalis Extract, Curcuma Longa (Turmeric) Root Extract, Euterpe Oleracea Fruit Oil, Hylocereus Undatus Fruit Extract, Melia Azadirachta Leaf Extract, Musa Sapientum (Banana) Fruit Extract, Ocimum, Basilicum (Basil) Flower/Leaf Extract, Ocimum Sanctum Leaf Extract, Opuntia Ficus-Indica Seed Oil, Pyrus Malus (Apple) Fruit Extract, Rosa Damascena Extract, Rubus Fruticosus (Blackberry) Fruit Extract, Rubus Idaeus (Raspberry) Fruit Extract, Rubus Idaeus (Raspberry) Seed Oil, Saccharum Officinarum (Sugarcane) Extract, Sambucus Nigra Fruit Extract, Solanum Melongena (Eggplant) Fruit Extract, Terminalia Ferdinandiana Fruit Extract, Tremella Fuciformis Sporocarp Extract, Vaccinium Angustifolium (Blueberry) Fruit Extract, Vaccinium Myrtillus (Bilberry) Extract, Vaccinium Myrtillus Seed Oil, Vaccinium Myrtillus Fruit Extract, Vanilla Planifolia Fruit Extract, Caprylhydroxamic Acid, Citric Acid, Glyceryl Stearate Citrate, Decyl Glucoside, Sodium Stearoyl Glutamate, Cetearyl Glucoside, Lauryl, Glucoside, Cellulose Gum, Xanthan Gum, Benzoic Acid, Benzyl Alcohol, Alcohol.']</t>
  </si>
  <si>
    <t>['Good for: Anti-Aging', 'Good for: Dryness', 'Clean + Planet Positive', 'Vegan', 'Cruelty-Free']</t>
  </si>
  <si>
    <t>P480174</t>
  </si>
  <si>
    <t>Waves of Clarity Skincare Set</t>
  </si>
  <si>
    <t>['Pink Cloud Creamy Jelly Cleanser:',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'Blue Tansy BHA Mask:', 'Aqua/Water/Eau,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 'Aquarius Pore-Purifying Clarity Cream:', 'Aqua/Water/Eau,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</si>
  <si>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['Good for: Pores', 'Clean + Planet Positive', 'AHA/Glycolic Acid', 'Good for: Acne/Blemishes', 'Salicylic Acid', 'Best for Oily, Combo, Normal Skin']</t>
  </si>
  <si>
    <t>P463049</t>
  </si>
  <si>
    <t>Dirty Vanilla Eau de Parfum Travel Spray</t>
  </si>
  <si>
    <t>HERETIC</t>
  </si>
  <si>
    <t>['Non-GMO Sugar Cane Alcohol, Triethyl Citrate (Ester Of Citric Acid From Citrus Fruits/Functional Isolate), Cedrus Atlantica Oil (Steam-Distilled Atlas Cedar Wood Essential Oil), Cedrus Atlantica Oil (Steam-Distilled Atlas Cedar Wood Essential Oil), Coriandrum Sativum (Coriander Fruit Essential Oil), Cinnamomum Camphora Linalooliferum (Camphorwood (Ho Wood) Leaf Extract), Cinnamomum Camphora Linalooliferum (Camphorwood (Ho Wood) Leaf Extract), Cyperus Scariosus Oil (Cypriol Root Oil), Vanilla Planifolia (Vanilla Bean Fruit Extract), Juniperus Virginiana Oil (Steam-Distilled Red Cedar Wood Essential Oil), Pogostemon Cablin Extract (Patchouli Extract), Santalum Austrocaledonicum (New Caledonia Sandalwood Oil), Styrax Benzoin (Styrax Gum Essence), Vanillin (Vanilla Note/Isolate), Vetiveria Zizanioides (Vetiver Root Extract).']</t>
  </si>
  <si>
    <t>['Vegan', 'Layerable Scent', 'Warm &amp;Spicy Scent', 'Clean at Sephora', 'Without Phthalates', 'Without Parabens']</t>
  </si>
  <si>
    <t>P473131</t>
  </si>
  <si>
    <t>Dirty Coconut Eau de Parfum Travel Spray</t>
  </si>
  <si>
    <t>['Non-GMO Sugarcane Alcohol, Triethyl Citrate (Ester Of Citric Acid From Citrus Fruits), Cocos Nucifera (Coconut Fruit CO2 Extract), Vanillin (Derived From Clove), Juniperus Mexicana (Cedarwood Essential Oil), Amyris Balsamifera (Amyris Essential Oil),  Oxacyclohexadec-12-En-2-One (Ambrettolide Musk), 2-Methyl-4-(2,2,3-Trimethyl-3-Cyclopentenyl)-2-Buten-1-Ol (Sustainable Sandalwood Note), Santal Austral (Amyris Balsamifera Bark Oil), Gamma-Octalactone (Fruity Note/Isolate), Gamma-Decalactone (Fruity Note/Isolate).', '100% vegan and cruelty free.']</t>
  </si>
  <si>
    <t>['Vegan', 'Layerable Scent', 'Woody &amp; Earthy Scent', 'Clean at Sephora', 'Without Phthalates', 'Without Parabens']</t>
  </si>
  <si>
    <t>P463048</t>
  </si>
  <si>
    <t>Dirty Vanilla Eau de Parfum</t>
  </si>
  <si>
    <t>P473130</t>
  </si>
  <si>
    <t>Dirty Coconut Eau de Parfum</t>
  </si>
  <si>
    <t>['Coconut Alcohol (Non-Denatured Alcohol Made From Fermented Coconut), Triethyl Citrate (Ester Of Citric Acid From Citrus Fruits / Functional Isolate), Juniperus Mexicana (Texas Cedarwood Essential Oil), Amyris Balsamifera (Amyris Bark Essential Oil), Oxacyclohexadec-12-En-2-One (Musk Note), Santal Austral (Amyris Balsamifera Bark Oil), Sandalmysore Core (Sandalwood Note), Vanillin (Vanilla Note Derived From Clove), Gamma Octalactone (Fruity Note / Isolate).']</t>
  </si>
  <si>
    <t>P481708</t>
  </si>
  <si>
    <t>Bergamusk Eau de Parfum Travel Spray</t>
  </si>
  <si>
    <t>0.5 oz/ 50 mL eau de parfum</t>
  </si>
  <si>
    <t>['Organic Sugarcane Alcohol, Citrus Aurantium Bergamia (Cold Pressed Bergamot Fruit) Essential Oil, 5-Cyclopentadencen-1-One, 3-Methyl (Musk Note/Isolate), Dipropylene Glycol (Solvent), Ethylene Brassylate (Musk Note/Isolate), Benzyl Salicyate (Jasmine Note/Isolate), Pentadecalatone (Musk Note/Isolate), Hexyl Cinnamal (Fresh Floral Note/Isolate), Linalyl Acetate (Fruity Floral Note/Isolate), Methyl Dihdrojasmonate (Jasmine Note/Isolate).']</t>
  </si>
  <si>
    <t>P502377</t>
  </si>
  <si>
    <t>Dirty Hinoki Eau de Parfum Travel Spray</t>
  </si>
  <si>
    <t>['Sugarcane Alcohol (Non-Denatured, Non-Gmo Sugarcane Alcohol), Triethyl Citrate (Ester Of Citric Acid From Citrus Fruits / Functional Isolate), Juniperus Virginiana (Sustainable Steam-Distilled Red Cedarwood Oil ), Citrus Aurantium Bergamia (Cold-Pressed Bergamot Fruit Oil ), Oxacyclohexadec-12-En-2-One (Musk Note), Tetramethyl Acetylocta-Hydronaphthalenes (Woody Note ), Cupressus Sempervirens (Cypress Leaf/Nut/Stem Oil), Citrus Limon (Cold-Pressed Lemon Peel Essential Oil), Cedrus Deodara (Sustainable Himalayan Cedar Wood Oil ), Olibanum (Frankincense Extract), Abies Sibirica (Sustainable Steam-Distilled Siberian Fir Oil ), Ethyl Hydroxypyrone (Caramellic Note ), Beta-Caryophyllene (Spicy Clove Note ), Cedrenyl Acetate (Wood Note ), Cedrus Atlantica (Sustainable Steam-Distilled Atlas Cedarwood Oil), Boswellia Carterii (Frankincense Gum Extract ), Terpineol (Pine Note ), Myristica Fragrans (Nutmeg Kernel Oil ), Canarium Luzonicum (Elemi Gum Nonvolatiles), Rosmarinus Officinalis (Rosemary Leaf Oil ), Pelargonium Graveolens (Geranium Essential Oil), Thuja Occidentalis (Cedar Leaf Oil), Zanthoxylum Piperitum (Japanese Pepper Fruit Extract), Artemisia Herba-Alba (Wormwood Oil), Artemisia Herba-Alba (Wormwood Oil), Pimpinella Anisum (Anise Seed Oil), Elettaria Cardamomum (Cardamom Seed Oil), Thymus Vulgaris (Thyme Leaf Oil), Abies Balsamea (Sustainable Balsam Canada Extract ), Propanedioic Acid, 1-(3,3-Dimethylcyclohexyl) Ethyl, Ethyl Ester (Fruity White Musk Note), Dipropylene Glycol (Functional / Solvent), Pentaerythrityl Tetra-Di-T-Butyl-Hydroxyhydrocinnamate (Functional / Antioxidant), Isopropyl Myristate (Functional / Solvent).']</t>
  </si>
  <si>
    <t>['Unisex/ Genderless Scent', 'Layerable Scent', 'Warm &amp;Spicy Scent', 'Clean at Sephora', 'Cruelty-Free']</t>
  </si>
  <si>
    <t>P502427</t>
  </si>
  <si>
    <t>Dirty Hinoki Eau de Parfum</t>
  </si>
  <si>
    <t>P481709</t>
  </si>
  <si>
    <t>Bergamusk Eau de Parfum</t>
  </si>
  <si>
    <t>1.7 oz/ 50 mL eau de parfum</t>
  </si>
  <si>
    <t>P469475</t>
  </si>
  <si>
    <t>Mini Fragrance Discovery Set</t>
  </si>
  <si>
    <t>HERMÃˆS</t>
  </si>
  <si>
    <t>4 x 7.5 mL</t>
  </si>
  <si>
    <t>['Twilly dâ€™HermÃ¨s Eau de Parfum:', 'Alcohol,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'Eau des Merveilles Eau de Toilette:',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 'Un Jardin sur le Nil Eau de Toilette:', 'Alcohol, Parfum (Fragrance), Aqua (Water), Limonene, Hydroxycitronellal, Citronellol, Hexyl Cinnamal, Ethylhexyl Methoxycinnamate, Geraniol, Butyl Methoxydibenzoylmethane, Ethylhexyl Salicylate, Linalool, Citral.']</t>
  </si>
  <si>
    <t>P450560</t>
  </si>
  <si>
    <t>Mini Jardin Fragrance Discovery Set</t>
  </si>
  <si>
    <t>['Un Jardin sur la Lagune, Eau de toilette:', 'Alcohol, Aqua (Water), Parfum (Fragrance), Limonene, Ethylhexyl Methoxycinnamate, Benzyl Salicylate, Alpha-Isomethyl Ionone, BHT, Linalool, Coumarin, Ethylhexyl Salicylate, Butyl Methoxydibenzoylmethane, Geraniol, Hydroxycitronellal, Citronellol, Benzyl Alcohol, Cinnamyl Alcohol, Citral.', 'Un Jardin sur le Nil, Eau de toilette:', 'Alcohol, Aqua (Water), Parfum (Fragrance), Limonene, Hydroxycitronellal, Citronellol, Hexyl Cinnamal, Ethylhexyl Methoxycinnamate, Geraniol, Ethylhexyl Salicylate, Butyl Methoxydibenzoylmethane, Linalool, Citral.', 'Un Jardin en Mediterranee Eau de toilette:', 'Alcohol, Aqua (Water), Parfum (Fragrance), Limonene, Ethylhexyl Methoxycinnamate, Butyl Methoxydibenzoylmethane, Linalool, Ethylhexyl Salicylate, Geraniol, Hydroxycitronellal, BHT, Benzyl Alcohol, Citral, Evernia Prunastri (Oakmoss) Extract, Citronellol, Disodium EDTA, CI 19140 (Yellow 5), CI 14700 (Red 4), CI 42090 (Blue 1).', 'Le Jardin de Monsieur Li, Eau de toilette:', 'Alcohol, Parfum (Fragrance), Aqua (Water), Benzyl Salicylate, Limonene, Ethylhexyl Methoxycinnamate, Hydroxycitronellal, Alpha-Isomethyl Ionone, Butyl Methoxydibenzoylmethane, Ethylhexyl Salicylate, Linalool, Hexyl Cinnamal, BHT, Citral, Benzyl Alcohol, Benzyl Benzoate.']</t>
  </si>
  <si>
    <t>P422442</t>
  </si>
  <si>
    <t>Twilly d'HermÃ¨s Eau de Parfum</t>
  </si>
  <si>
    <t>2.8 oz/ 83 mL</t>
  </si>
  <si>
    <t>2.8 oz/ 83 mL Eau de Parfum Spray</t>
  </si>
  <si>
    <t>['Alcohol,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t>
  </si>
  <si>
    <t>P375126</t>
  </si>
  <si>
    <t>Un Jardin sur le Nil Eau de Toilette</t>
  </si>
  <si>
    <t>['Alcohol, Water, Fragrance, Limonene, Hydroxycitronellal, Citronellol, Hexyl Cinnamal, Ethylhexyl Methoxycinnamate, Geraniol, Ethylhexyl Salicylate, Butyl Methoxydibenzoylmethane, Linalool, Citral.', 'Percent alcohol: 75%']</t>
  </si>
  <si>
    <t>P375127</t>
  </si>
  <si>
    <t>Un Jardin sur le Toit Eau de Toilette</t>
  </si>
  <si>
    <t>P375113</t>
  </si>
  <si>
    <t>Eau des Merveilles</t>
  </si>
  <si>
    <t>3.3 oz/ 98 mL Eau des Merveilles Eau de Toilette Spray</t>
  </si>
  <si>
    <t>['Alcohol,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</si>
  <si>
    <t>P375120</t>
  </si>
  <si>
    <t>Terre dâ€™HermÃ¨s Eau de Toilette</t>
  </si>
  <si>
    <t>['Alcohol, Parfum (Fragrance), Aqua (Water), Limonene, Hydroxycitronellal, Ethylhexyl Methoxycinnamate, Citronellol, Hexyl Cinnamal, Linalool, Ethylhexyl Salicylate, Bht, Butyl Methoxydibenzoylmethane, Evernia Prunastri (Oakmoss) Extract, Geraniol, Citral, Farnesol, Benzyl Benzoate']</t>
  </si>
  <si>
    <t>P396476</t>
  </si>
  <si>
    <t>Le Jardin de Monsieur Li Eau de Toilette</t>
  </si>
  <si>
    <t>['Alcohol, Fragrance, Water, Benzyl Salicylate, Limonene, Ethylhexyl Methoxycinnamate, Hydroxycitronellal, Alpha-Isomethyl Ionone, Butyl Methoxydibenzoylmethane, Ethylhexyl Salicylate, Linalool, Hexyl Cinnamal, BHT, Citral, Benzyl Alcohol, Benzyl Benzoate.']</t>
  </si>
  <si>
    <t>P449366</t>
  </si>
  <si>
    <t>HermÃ¨s Twilly d'HermÃ¨s Eau PoivrÃ©e</t>
  </si>
  <si>
    <t>1 oz/ 30 mL  Spray</t>
  </si>
  <si>
    <t>['Alcohol,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t>
  </si>
  <si>
    <t>P420118</t>
  </si>
  <si>
    <t>Eau des Merveilles Bleue Eau de Toilette</t>
  </si>
  <si>
    <t>['Alcohol, Parfum (Fragrance), Aqua (Water), Limonene, Benzyl Salicylate, Ethylhexyl Methoxycinnamate, Alpha-Isomethyl Ionone, Hydroxycitronellal, Bht, Linalool, Ethylhexyl Salicylate, Butyl Methoxydibenzoylmethane, Citral, Eugenol, Geraniol, Citronellol.']</t>
  </si>
  <si>
    <t>P474054</t>
  </si>
  <si>
    <t>Twilly Eau Ginger Eau de Parfum</t>
  </si>
  <si>
    <t>1.7 oz/ 50 mL Eau de Parfum</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</si>
  <si>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t>
  </si>
  <si>
    <t>P443789</t>
  </si>
  <si>
    <t>Un Jardin sur la Lagune Eau de Toilette</t>
  </si>
  <si>
    <t>1.6oz/50mL</t>
  </si>
  <si>
    <t>1.6oz/50mL Eau de Toilette Spray</t>
  </si>
  <si>
    <t>['Alcohol, Water, Fragrance, Limonene, Ethylhexyl Methoxycinnamate, Benzyl Salicylate, Alpha-Isomethyl Ionone, BHT, Linalool, Coumarin, Ethylhexyl Salicylate, Butyl Methoxydibenzoylmethane, Geraniol, Hydroxycitronellal, Citronellol, Benzyl Alcohol, Cinnamyl Alcohol, Citral.']</t>
  </si>
  <si>
    <t>P416349</t>
  </si>
  <si>
    <t>Terre dâ€™HermÃ¨s Pure Perfume</t>
  </si>
  <si>
    <t>2.5 oz/ 74 mL Pure Perfume Spray</t>
  </si>
  <si>
    <t>['Alcohol,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t>
  </si>
  <si>
    <t>P474327</t>
  </si>
  <si>
    <t>Twilly Eau Ginger Eau de Parfum Travel Size</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</si>
  <si>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 '.', '79% alcohol by volume.']</t>
  </si>
  <si>
    <t>P407507</t>
  </si>
  <si>
    <t>Eau de Rhubarbe Ã‰carlate Eau de Cologne</t>
  </si>
  <si>
    <t>3.3 oz/ 98 mL Eau de Cologne Spray</t>
  </si>
  <si>
    <t>['Alcohol, Aqua (Water), Parfum (Fragrance), Limonene, Ethylhexyl Methoxycinnamate, BHT, Ethylhexyl Salicylate, Linalool, Butyl Methoxydibenzoylmethane, Citronellol, Geraniol, Citral, Farnesol, Eugenol, Disodium EDTA.']</t>
  </si>
  <si>
    <t>P474835</t>
  </si>
  <si>
    <t>Twilly d'HermÃ¨s Eau de Parfum Travel Spray</t>
  </si>
  <si>
    <t>P375123</t>
  </si>
  <si>
    <t>Voyage dâ€™HermÃ¨s Eau de Toilette</t>
  </si>
  <si>
    <t>1.2 oz/ 35 mL</t>
  </si>
  <si>
    <t>['Alcohol, Water, Fragrance, Limonene, Ethylhexyl Methoxycinnamate, Linalool, Butyl Methoxydibenzoylmethane, Citronellol, Ethylhexyl Salicylate, BHT, Geraniol, Farnesol, Citral, Cinnamal, Eugenol, Coumarin, CI 19140 (Yellow 5).', 'Percent alcohol: 79% vol.']</t>
  </si>
  <si>
    <t>P375130</t>
  </si>
  <si>
    <t>Eau dâ€™orange verte</t>
  </si>
  <si>
    <t>3.3 oz</t>
  </si>
  <si>
    <t>['Alcohol, Water, Fragrance, Limonene, Linalool, Butyl Methoxydibenzoylmethane, Citral, Alpha-Isomethyl Ionone, Coumarin, Geraniol, Farnesol, Citronellol, Disodium EDTA.', 'Percent alcohol: 79% vol.']</t>
  </si>
  <si>
    <t>P471034</t>
  </si>
  <si>
    <t>H24 Eau de Toilette</t>
  </si>
  <si>
    <t>['Alcohol, Aqua (Water), Parfum (Fragrance), Limonene, Ethylhexyl Methoxycinnamate, BHT, Benzyl Salicylate, Linalool, Coumarin, Alpha-Isomethyl Ionone, Ethylhexyl Salicylate, Butyl Methoxydibenzoylmethane, Evernia Prunastri (Oakmoss) Extract, Citronellol, Geraniol, Citral, Eugenol, Farnesol.']</t>
  </si>
  <si>
    <t>P375131</t>
  </si>
  <si>
    <t>Eau de pamplemousse rose</t>
  </si>
  <si>
    <t>['Alcohol, Water, Fragrance, Limonene, Ethylhexyl Methoxycinnamate, Butyl Methoxydibenzoylmethane, Ethylhexyl Salicylate, BHT, Hexyl Cinnamal, Citronellol, Linalool, Geraniol, Evernia Prunastri (Oakmoss) Extract, Citral, Disodium EDTA.', 'Percent alcohol: 80% vol.']</t>
  </si>
  <si>
    <t>P446445</t>
  </si>
  <si>
    <t>Elixir des Merveilles Eau de Parfum Spray</t>
  </si>
  <si>
    <t>3.3 oz/ 98 mL Elixir des Merveilles Eau de Parfum Spray</t>
  </si>
  <si>
    <t>['Alcohol, Fragrance, Water, Limonene, Benzyl Salicylate, Hydroxycitronellal, Butylphenyl Methylpropional, Alpha-Isomethyl Ionone, Linalool, Ethylhexyl Methoxycinnamate, Butyl Methoxydibenzoylmethane, Ethylhexyl Salicylate, Citral, Eugenol, Geraniol.', 'Percent alcohol: 77% vol.']</t>
  </si>
  <si>
    <t>P380627</t>
  </si>
  <si>
    <t>Terre dâ€™HermÃ¨s Deodorant Stick</t>
  </si>
  <si>
    <t>2.5 oz/ 71 g</t>
  </si>
  <si>
    <t>['Propylene Glycol, Aqua (Water), Sodium Stearate, Parfum (Fragrance), Cetyl Alcohol, Ethylhexylglycerin, Styrene/Acrylates Copolymer, Farnesol, Limonene, Citronellol, Hydroxycitronellal, Hexyl Cinnamal, Butylphenyl Methylpropional, Linalool, Sodium Lauryl Sulfate, Geraniol, Evernia Prunastri (Oakmoss) Extract.']</t>
  </si>
  <si>
    <t>P435313</t>
  </si>
  <si>
    <t>Terre d'Hermes Eau Intense VÃ©tiver Eau de Parfum</t>
  </si>
  <si>
    <t>1.6 oz/ 50 mL  Spray</t>
  </si>
  <si>
    <t>['Alcohol, Water, Fragrance, Limonene, Ethylhexyl Methoxycinnamate, Butyl Methoxydibenzoylmethane, BHT, Ethylhexyl Salicylate, Hydroxycitronellal, Eugenol, Hexyl Cinnamal, Alpha-Isomethyl Ionone, Citronellol, Citral, Linalool, Evernia Prunastri (Oakmoss) Extract, Geraniol, Isoeugenol, Benzyl Benzoate,']</t>
  </si>
  <si>
    <t>P429076</t>
  </si>
  <si>
    <t>Eau de citron noir Eau de Cologne</t>
  </si>
  <si>
    <t>['Alcohol, Water, Fragrance, Limonene, Ethylhexyl Methoxycinnamate, Butyl Methoxydibenzoylmethane, BHT, Ethylhexyl Salicylate, Citral, Linalool, Evernia Prunastri (Oakmoss) Extract, Coumarin, Citronellol, Geraniol, Benzyl Benzoate, Disodium EDTA.']</t>
  </si>
  <si>
    <t>P379451</t>
  </si>
  <si>
    <t>Eau de mandarine ambrÃ©e Eau de Cologne</t>
  </si>
  <si>
    <t>['Alcohol, Water, Fragrance, Limonene, Ethylhexyl Methoxycinnamate, Linalool, Butyl Methoxydibenzoylmethane, Ethylhexyl Salicylate, BHT, Coumarin, Citronellol, Farnesol, Geraniol, Citral, Disodium EDTA.']</t>
  </si>
  <si>
    <t>P446911</t>
  </si>
  <si>
    <t>Voyage d'HermÃ¨s Pure Perfume</t>
  </si>
  <si>
    <t>['Alcohol, Fragrance, Water, Ethylhexyl Methoxycinnamate, Limonene, Citronellol, Linalool, Butyl Methoxydibenzoylmethane, Ethylhexyl Salicylate, Geraniol, BHT, Farnesol, Coumarin, Citral, Cinnamal.', 'Percent alcohol: 78% vol.']</t>
  </si>
  <si>
    <t>P500469</t>
  </si>
  <si>
    <t>Terre d'HermÃ¨s Eau GivrÃ©e Eau de Parfum</t>
  </si>
  <si>
    <t>['Alcohol, Parfum (Fragrance), Aqua (Water), Dipropylene Glycol, Limonene, Ethylhexyl Methoxycinnamate, Bht, Hydroxycitronellal, Citronellol, Hexyl Cinnamal, Citral, Linalool, Ethylhexyl Salicylate, Butyl Methoxydibenzoylmethane, Geraniol, Evernia Prunastri (Oakmoss) Extract, Benzyl Benzoate, Farnesol.']</t>
  </si>
  <si>
    <t>P407506</t>
  </si>
  <si>
    <t>Eau de nÃ©roli dorÃ© Eau de Cologne</t>
  </si>
  <si>
    <t>['Alcohol, Water, Fragrance, Limonene, Linalool, Ethylhexyl Methoxycinnamate, Butyl Methoxydibenzoylmethane, Ethylhexyl Salicylate, BHT, Farnesol, Geraniol, Citral, Eugenol, Evernia Prunastri (Oakmoss) Extract, Cinnamal, Disodium EDTA.', 'Percent alcohol: 80% vol.']</t>
  </si>
  <si>
    <t>P502346</t>
  </si>
  <si>
    <t>H24 Eau de Parfum</t>
  </si>
  <si>
    <t>['Alcohol, Aqua (Water), Parfum (Fragrance), Limonene, Bht, Ethylhexyl Methoxycinnamate, Coumarin, Hydroxycitronellal, Benzyl Salicylate, Linalool, Evernia Prunastri (Oakmoss) Extract, Geraniol, Ethylhexyl Salicylate, Butyl Methoxydibenzoylmethane, Citronellol, Eugenol, Citral, Farnesol.']</t>
  </si>
  <si>
    <t>['Sustainable Packaging', 'Woody &amp; Earthy Scent']</t>
  </si>
  <si>
    <t>P428686</t>
  </si>
  <si>
    <t>Twilly dâ€™HermÃ¨s Body Shower Cream</t>
  </si>
  <si>
    <t>['Aqua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t>
  </si>
  <si>
    <t>P503245</t>
  </si>
  <si>
    <t>H24 Eau de Toilette Set</t>
  </si>
  <si>
    <t>P410532</t>
  </si>
  <si>
    <t>Vanish Seamless Finish Foundation Stick</t>
  </si>
  <si>
    <t>Hourglass</t>
  </si>
  <si>
    <t>0.25 oz/ 7 g</t>
  </si>
  <si>
    <t>5 Shell</t>
  </si>
  <si>
    <t>light, neutral undertones</t>
  </si>
  <si>
    <t>['Phenyl Trimethicone, C12-15 Alkyl Ethylhexanoate, Caprylic/Capric Triglyceride, Methyl Methacrylate Crosspolymer, Ethylhexyl Methoxycinnamate, Euphorbia Cerifera (Candelilla) Wax/Candelilla Cera, Ceresin, Polyethylene, Pentylene Glycol, Microcrystalline Wax/Cera Microcristallina, Polyglyceryl-2 Triisostearate, Vp/Hexadecene Copolymer, 1,2-Hexanediol, Aluminum Hydroxide, Bht, Caprylyl Glycol, Dimethicone, Ethylhexylglycerin, Illicium Verum Fruit Extract, Isostearyl Alcohol, Lauryl Laurate, Lauryl Peg/Ppg-18/18 Methicone, Macadamia Seed Oil Polyglyceryl-6 Esters Behenate, Methicone, Mica, Phenoxyethanol, Propanediol, Silica, Talc, Triethoxycaprylylsilane. May Contain (+/-): Iron Oxides (Ci 77491, Ci 77492, Ci 77499), Titanium Dioxide (Ci 77891).']</t>
  </si>
  <si>
    <t>['Vegan', 'Stick Formula', 'Natural Finish', 'Long-wearing', 'Full Coverage', 'Cruelty-Free']</t>
  </si>
  <si>
    <t>P377723</t>
  </si>
  <si>
    <t>Ambient Lighting Powder</t>
  </si>
  <si>
    <t>Dim Light</t>
  </si>
  <si>
    <t>neutral peach beige powder</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</si>
  <si>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Trimethylsiloxysilicate. May Contain (+/-): Bismuth Oxychloride (Ci 77163), Iron Oxides (Ci 77491, Ci 77492, Ci 77499), Titanium Dioxide (Ci 77891).']</t>
  </si>
  <si>
    <t>['Without Parabens', 'Radiant Finish', 'Vegan']</t>
  </si>
  <si>
    <t>P384963</t>
  </si>
  <si>
    <t>Ambient Lighting Blush Collection</t>
  </si>
  <si>
    <t>0.15 oz/ 4.25 g</t>
  </si>
  <si>
    <t>At Night</t>
  </si>
  <si>
    <t>a brick red combined with radiant light to recreate a vibrant fireside gleam</t>
  </si>
  <si>
    <t>['Mica, Synthetic Fluorphlogopite, Boron Nitride, Hdi/Trimethylol   Hexyllactone   Crosspoly-Mer,   Polymethyl   Methacrylate, Octyldodecanol,   Polymethylsilsesquioxane, Dimethicone, Sorbic Acid, Trimethylsiloxysilicate,   Sodium   Dehydroacetate, Magnesium Aluminum Silicate, Phenoxyethanol, Silica,  Polyacrylamide, C13-14  Isoparaffin, Benzoic  Acid, Dehydroacetic Acid, Potassium Sorbate, Laureth-7, Ethylhexylglycerin, Diamond Powder, Sorbitan Sesquioleate, Tocopherol, Bismuth Oxychloride (Ci 77163), Iron Oxides (Ci 77491, Ci 77492, Ci 77499), Titanium Dioxide (Ci 77891), Red 7 Lake (Ci 15850), Yellow 5 Lake (Ci 19140), Ultramarines (Ci 77007).']</t>
  </si>
  <si>
    <t>['Without Parabens', 'Radiant Finish', 'Community Favorite', 'Vegan']</t>
  </si>
  <si>
    <t>P210575</t>
  </si>
  <si>
    <t>Veil Mineral Primer</t>
  </si>
  <si>
    <t>Standard Size - 1 oz/ 30 mL</t>
  </si>
  <si>
    <t>['Cyclopentasiloxane, Isododecane, Polysilicone-11, Zinc Oxide, Polymethylsilsesquioxane, Titanium Dioxide, Peg-10 Dimethicone, Hexyl Laurate, Polyglyceryl-4 Isostearate, Stearic Acid, Alumina.']</t>
  </si>
  <si>
    <t>['Oil Free', 'Natural Finish', 'SPF', 'Good for: Pores', 'Community Favorite', 'Cruelty-Free']</t>
  </si>
  <si>
    <t>P454042</t>
  </si>
  <si>
    <t>Vanish Airbrush Concealer</t>
  </si>
  <si>
    <t>Beech 6</t>
  </si>
  <si>
    <t>Medium, Yellow Undertones</t>
  </si>
  <si>
    <t>['Water/Aqua, Cyclopentasiloxane, Phenyl Trimethicone, Mica, Butylene Glycol, CetylPeg/Ppg-10/1 Dimethicone, Pvp, Peg-10 Dimethicone, Barium Sulfate, Sodium Chloride, VinylDimethicone/Methicone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</si>
  <si>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['Vegan', 'Natural Finish', 'Liquid Formula', 'Good for: Dark Circles', 'Full Coverage', 'Cruelty-Free']</t>
  </si>
  <si>
    <t>P382309</t>
  </si>
  <si>
    <t>Ambient Lighting Palette</t>
  </si>
  <si>
    <t>Volume III</t>
  </si>
  <si>
    <t>['Without Parabens', 'Radiant Finish', 'Cruelty-Free', 'Vegan']</t>
  </si>
  <si>
    <t>P395697</t>
  </si>
  <si>
    <t>Ambient Lighting Bronzer</t>
  </si>
  <si>
    <t>Luminous Bronze Light</t>
  </si>
  <si>
    <t>a medium bronze shade fused with Luminous Light for a softer, candlelit warmth. (Ideal for light/medium complexions)</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</si>
  <si>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Bismuth Oxychloride (Ci 77163), Iron Oxides (Ci 77491, Ci 77492, Ci 77499), Titanium Dioxide (Ci 77891).']</t>
  </si>
  <si>
    <t>P483662</t>
  </si>
  <si>
    <t>Phantom Volumizing Glossy Balm</t>
  </si>
  <si>
    <t>Entice</t>
  </si>
  <si>
    <t>Bright Fuschia</t>
  </si>
  <si>
    <t>['Diisostearyl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Titanium Dioxide (Ci 77891), Red 7 Lake (Ci 15850), Red 28 Lake (Ci 45410), Yellow 6 Lake (Ci 15985), Blue 1 Lake (Ci 42090).']</t>
  </si>
  <si>
    <t>['High Shine Finish', 'Cruelty-Free', 'Plumping', 'Vegan', 'Hydrating']</t>
  </si>
  <si>
    <t>P433811</t>
  </si>
  <si>
    <t>Scattered Light Glitter Eye Shadow</t>
  </si>
  <si>
    <t>Vivid</t>
  </si>
  <si>
    <t>['Mica, Dimethicone, Calcium Aluminum Borosilicate, Diisostearyl Malate, Isododecane, Calcium Titanium Borosilicate, Trimethylsiloxysilicate, Dimethicone Crosspolymer, Pentylene Glycol, 1,2-Hexanediol, Caprylyl Glycol, Ethylhexylglycerin, Illicium Verum (Anise) Fruit Extract/Illicium Verum Fruit Extract, Propanediol, Synthetic Fluorphlogopite, Tin Oxide, Phenoxyethanol, Iron Oxides (Ci 77491, Ci 77499), Titanium Dioxide (Ci 77891).']</t>
  </si>
  <si>
    <t>P430240</t>
  </si>
  <si>
    <t>Veil Translucent Setting Powder - Talc Free</t>
  </si>
  <si>
    <t>Standard Size Translucent - .36 oz / 10.5 g</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</si>
  <si>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</si>
  <si>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['Loose Powder Formula', 'Natural Finish', 'Community Favorite', 'Good for: Pores', 'Long-wearing', 'Cruelty-Free']</t>
  </si>
  <si>
    <t>P420411</t>
  </si>
  <si>
    <t>Confession Ultra Slim High Intensity Refillable Lipstick</t>
  </si>
  <si>
    <t>0.03 oz/ 0.9 g</t>
  </si>
  <si>
    <t>You Make Me</t>
  </si>
  <si>
    <t>P467953</t>
  </si>
  <si>
    <t>Mini Vanish Airbrush Concealer</t>
  </si>
  <si>
    <t>0.04 oz/ 1.4 mL</t>
  </si>
  <si>
    <t>['Water/Aqua, Cyclopentasiloxane, Phenyl Trimethicone, Mica, Butylene Glycol, Cetyl Peg/Ppg-10/1 Dimethicone, Pvp, Peg-10 Dimethicone, Barium Sulfate, Sodium Chloride, Vinyl 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</si>
  <si>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['Vegan', 'Natural Finish', 'Liquid Formula', 'Full Coverage', 'Good for: Dark spots', 'Cruelty-Free']</t>
  </si>
  <si>
    <t>P424900</t>
  </si>
  <si>
    <t>Mini Ambient Lighting Blush</t>
  </si>
  <si>
    <t>Luminous Flush</t>
  </si>
  <si>
    <t>champagne rose</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</si>
  <si>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Red 40 Lake (Ci 16035), Carmine (Ci 75470), Ultramarines (Ci 77007), Bismuth Oxychloride (Ci 77163), Iron Oxides (Ci 77491, Ci 77492, Ci 77499), Titanium Dioxide (Ci 77891).']</t>
  </si>
  <si>
    <t>P301802</t>
  </si>
  <si>
    <t>Immaculate Liquid Powder Foundation Mattifying Oil Free</t>
  </si>
  <si>
    <t>light medium, neutral undertone</t>
  </si>
  <si>
    <t>['Isododecane, Cyclopentasiloxane, Methyl Perfluorobutyl Ether, Water, Silica, Butylene Glycol, Polymethylsilsesquioxane, Peg/Ppg-18/18 Dimethicone, Kaolin, Cetyl Peg/Ppg-10/1 Dimethicone, Polysilicone-11, Dimethicone, Quaternium-90 Bentonite, Caprylic/Capric Triglyceride, Caprylyl Glycol, Decyl Glucoside, Dimethicone/Methicone Copolymer, Ethylhexylglycerin, Glycerin, Hexylene Glycol, Lavandula Stoechas Extract, Leontopodium Alpinum Meristem Cell Culture, Magnesium Sulfate, Pentaerythrityl Tetra-Di-T-Butyl Hydroxyhydrocinnamate, Phenoxyethanol, Potassium Sorbate, Propylene Carbonate, Sodium Benzoate, Tribehenin, Triethoxycaprylylsilane, Xanthan Gum. May Contain (+/-): Iron Oxides (Ci 77491, Ci 77492, Ci 77499), Titanium Dioxide (Ci 77891).']</t>
  </si>
  <si>
    <t>P433813</t>
  </si>
  <si>
    <t>Mini Veil Translucent Setting Powder - Talc Free</t>
  </si>
  <si>
    <t>Mini Size Translucent - .07 oz</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</si>
  <si>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</si>
  <si>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P501154</t>
  </si>
  <si>
    <t>Ambient Soft Glow Foundation</t>
  </si>
  <si>
    <t>fairest with cool undertones</t>
  </si>
  <si>
    <t>['Water/Aqua, Cyclopentasiloxane, Cyclohexasiloxane, Isododecane, Trimethylsiloxysilicate, Glycerin, Butylene Glycol, Dimethicone, Lauryl Peg-10 Tris(Trimethylsiloxy)Silylethyl Dimethicone, Polymethylsilsesquioxane, 1,2-Hexanediol, Disteardimonium Hectorite, Acrylates/Polytrimethylsiloxymethacrylate Copolymer, Magnesium Sulfate, Sorbitan Sesquioleate, Dimethicone/Vinyl Dimethicone Crosspolymer, Triethoxycaprylylsilane, Dimethicone/Peg-10/15 Crosspolymer, Aluminum Hydroxide, Tribehenin, Caprylyl Glycol, Tocopheryl Acetate, Ethylhexylglycerin, Xanthan Gum, Caesalpinia Spinosa Fruit Extract, Dipropylene Glycol, Sodium Citrate, Kappaphycus Alvarezii Extract, Tocopherol, Camellia Sinensis Leaf Extract, Titanium Dioxide (Ci 77891), Iron Oxides (Ci 77491, Ci 77492, Ci 77499).']</t>
  </si>
  <si>
    <t>['Vegan', 'Natural Finish', 'Liquid Formula', 'Long-wearing', 'Medium Coverage', 'Cruelty-Free']</t>
  </si>
  <si>
    <t>P433809</t>
  </si>
  <si>
    <t>Caution Extreme Lash Mascara</t>
  </si>
  <si>
    <t>Standard Size Black - 0.33 oz/ 9.4 g</t>
  </si>
  <si>
    <t>['Water/Aqua, Paraffin, Copernicia Cerifera (Carnauba) Wax/Copernicia Cerifera Cera, Acrylates/Ethylhexyl Acrylate Copolymer, Alcohol', 'Denat., Palmitic Acid, Polybutene, Stearic Acid, Pvp, Vp/Eicosene Copolymer, Acrylates Copolymer, Triethanolamine, Hydrated Silica, Talc, Panthenol,', 'Propylene Glycol, Hydroxyethylcellulose, Laureth-21, Ethylhexylglycerin, Phenoxyethanol. May Contain (+/-): Iron Oxide (Ci 77499).']</t>
  </si>
  <si>
    <t>['Volumizing', 'Lengthening', 'Without Parabens', 'Vegan', 'Cruelty-Free']</t>
  </si>
  <si>
    <t>P425840</t>
  </si>
  <si>
    <t>Mini Ambient Lighting Powder</t>
  </si>
  <si>
    <t>0.049 oz/ 1.4 g</t>
  </si>
  <si>
    <t>Diffused Light</t>
  </si>
  <si>
    <t>soft, warm pale yellow powder</t>
  </si>
  <si>
    <t>P444425</t>
  </si>
  <si>
    <t>Unreal High Shine Volumizing Lip Gloss</t>
  </si>
  <si>
    <t>0.20 oz/ 5.6 g</t>
  </si>
  <si>
    <t>Halo</t>
  </si>
  <si>
    <t>clear with gold shimmer</t>
  </si>
  <si>
    <t>['Polybutene, Octyldodecanol, Silica Dimethyl Silylate, C10-18 Triglycerides,', 'Flavor/Aroma, Bha, Bht, Butyrospermum Parkii (Shea) Butter/Butyrospermum Parkii Butter,', 'Calcium Titanium Borosilicate, Cetearyl Ethylhexanoate, Glyceryl Dioleate, Palmitoyl', 'Tripeptide-38, Pentaerythrityl Tetra-Di-T-Butyl Hydroxyhydrocinnamate, Persea Gratissima', '(Avocado) Oil/Persea Gratissima Oil, Portulaca Pilosa Extract, Ricinus Communis (Castor) Seed', 'Oil/Ricinus Communis Seed Oil, Sodium Hyaluronate, Sorbitan Isostearate, Sucrose Cocoate,', 'Synthetic Wax, Tin Oxide, Triolein, Eugenol, Limonene, Mica, Titanium Dioxide (Ci 77891).']</t>
  </si>
  <si>
    <t>P410535</t>
  </si>
  <si>
    <t>Vanish Foundation Brush</t>
  </si>
  <si>
    <t>P404706</t>
  </si>
  <si>
    <t>Ambient Strobe Lighting Powder</t>
  </si>
  <si>
    <t>Incandescent</t>
  </si>
  <si>
    <t>['Mica, Synthetic Fluorphlogopite, Boron Nitride, Hdi/Trimethylol Hexyllactone Crosspolymer, Polymethyl Methacrylate, Octyldodecanol, Silica, C13-14 Isoparaffin, Diamond Powder, Dimethicone, Ethylhexylglycerin, Laureth-7, Magnesium Aluminum Silicate, Polyacrylamide, Polymethylsilsesquioxane, Sorbitan Sesquioleate, Trimethylsiloxysilicate, Benzoic Acid, Dehydroacetic Acid, Phenoxyethanol, Potassium Sorbate, Sodium Dehydroacetate, Sorbic Acid, Bismuth Oxychloride (Ci 77163), Titanium Dioxide (Ci 77891), Yellow 6 Lake (Ci 15985), Red 7 Lake (Ci 15850), Iron Oxides (Ci 77491, Ci 77492, Ci 77499).']</t>
  </si>
  <si>
    <t>P376457</t>
  </si>
  <si>
    <t>Arch Brow Sculpting Pencil</t>
  </si>
  <si>
    <t>Soft Brunette</t>
  </si>
  <si>
    <t>['Hydrogenated Soybean Oil, Hydrogenated Coco-Glycerides, Hydrogenated Vegetable Oil, Ozokerite, Mica, Ethylene/Propylene Copolymer, Caprylic/Capric/Myristic/Stearic Triglyceride, Acrylates/Stearyl Acrylate/Dimethicone Methacrylate Copolymer, Synthetic Wax, Tocopheryl Acetate, Butylparaben, Bht. May Contain (+/-): Titanium Dioxide (Ci 77891), Iron Oxides (Ci 77491, Ci 77492, Ci 77499).']</t>
  </si>
  <si>
    <t>['Natural Finish', 'Without Parabens', 'Long-wearing', 'Vegan', 'Without Triclosan', 'Cruelty-Free']</t>
  </si>
  <si>
    <t>P430239</t>
  </si>
  <si>
    <t>Veil Powder Brush</t>
  </si>
  <si>
    <t>P427527</t>
  </si>
  <si>
    <t>Vanish Flash Highlighting Stick</t>
  </si>
  <si>
    <t>0.21 oz/ 6.1 g</t>
  </si>
  <si>
    <t>Champagne Flash</t>
  </si>
  <si>
    <t>['Ppg-3 Benzyl Ether Myristate, Synthetic Fluorphlogopite, Ethylhexyl Palmitate, Ethylhexyl Stearate, Phenyl Trimethicone, Polyethylene, Mica, Nylon-12, Silica, Caprylyl Glycol, Hexylene Glycol, Pentaerythrityl Tetra-Di-T-Butyl Hydroxyhydrocinnamate, Phenoxyethanol, Tin Oxide, Iron Oxide (Ci 77491), Titanium Dioxide (Ci 77891).']</t>
  </si>
  <si>
    <t>['allure 2019 Best of Beauty Award Winner', 'Cruelty-Free', 'Vegan']</t>
  </si>
  <si>
    <t>P425600</t>
  </si>
  <si>
    <t>Mini Veil Mineral Primer</t>
  </si>
  <si>
    <t>Mini Size - 0.31 oz/ 8.9 mL</t>
  </si>
  <si>
    <t>P388108</t>
  </si>
  <si>
    <t>Illusion Hyaluronic Skin Tint</t>
  </si>
  <si>
    <t>1.0 oz</t>
  </si>
  <si>
    <t>Ivory</t>
  </si>
  <si>
    <t>light medium, cool undertone</t>
  </si>
  <si>
    <t>P460829</t>
  </si>
  <si>
    <t>Unlocked Instant Extensions Lengthening Mascara</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</si>
  <si>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</si>
  <si>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['Lengthening', 'Without Parabens', 'Vegan', 'Community Favorite', 'Cruelty-Free']</t>
  </si>
  <si>
    <t>P424901</t>
  </si>
  <si>
    <t>Mini Ambient Lighting Bronzer</t>
  </si>
  <si>
    <t>Diffused Bronze Light</t>
  </si>
  <si>
    <t>a cool bronze shade fused with Diffused Light to mimic a ray of warm sunlight. (Ideal for light/medium complexions)</t>
  </si>
  <si>
    <t>['Mica, Synthetic Fluorphlogopite, Boron Nitride, Hdi/Trimethylol Hexyllactone Crosspolymer, Polymethyl Methacrylate, Octyldodecanol, Phenoxyethanol, Polymethylsilsesquioxane, Magnesium Aluminum Silicate, Dimethicone, Sodium Dehydroacetate, Sorbic Acid, Trimethylsiloxysilicate, Benzoic Acid, Polyacrylamide, Dehydroacetic Acid, Potassium Sorbate, C13-14 Isoparaffin, Ethylhexylglycerin, Silica, Laureth-7, Diamond Powder, Sorbitan Sesquioleate, Tin Oxide. May Contain', 'Ci 77491 (Iron Oxides), Ci 77163 (Bismuth Oxychloride), Ci 77499 (Iron Oxides), Ci 77492 (Iron Oxides), Ci 77891 (Titanium Dioxide), Ci 75470 (Carmine)']</t>
  </si>
  <si>
    <t>P309504</t>
  </si>
  <si>
    <t>NÂ° 28 Primer Serum</t>
  </si>
  <si>
    <t>['Cyclopentasiloxane, Dimethicone, Dimethiconol, Ethylhexyl Cocoate, Phenyl Trimethicone, Lavender (Lavandula Angustifolia) Oil, Geranium (Geranium Maculatum) Oil, Dioctyl Succinate, Octyldodecanol, Panthenyl Triacetate, Octyldodecyl Myristate, Vanilla (Vanilla Planifolia) Oil, Clove (Eugenia Caryophyllus) Oil, Orange (Citrus Aurantium Dulcis) Peel Oil, Petitgrain (Citrus Reticulata) Oil, Amyris (Amyris Balsamifera) Oil, Benzoin Siam Absolute, Tocopherol, Retinyl Palmitate, Neopentyl Glycol Dicaprylate/Dicaprate, Tridecyl Stearate, Aniba Rosaeodora Wood Oil, Orange (Citrus Aurantium Dulcis) Peel Oil, Orange (Citrus Aurantium Dulcis) Peel Oil, Lemon (Citrus Medica Limonum) Peel Oil, Eucalyptus Globulus Oil, Rosemary (Rosmarinus Officinalis ) Leaf Oil, Petitgrain (Citrus Reticulata) Oil, Bois De Rose (Aniba Rosaeodora) Oil, Cedar (Thuja Occidentalis) Leaf Oil, Tridecyl Trimellitate, Ceramide-3, Sphingolipids, Tocopheryl Linoleate, Ylang Ylang (Cananga Odorata) Oil, Lithospermum Officinale Root Extract, Borage (Borago Officinalis) Seed Oil, Cherry (Prunus Avium) Pit Oil, Evening Primrose Oil, Green Tea (Camellia Sinensis) Oil, Hazelnut (Corylus Americana) Oil, Jojoba (Simmondsia Chinensis) Oil, Kukui (Aleurites Moluccana) Nut Oil, Olive (Olea Europaea) Oil, Rose Hips Seed Oil, Sweet Almond (Prunus Amygdalus Dulcis) Oil, Peg-8, Rose Geranium (Pelargonium Roseum) Oil, Ascorbyl Palmitate, Ascorbic Acid, Citric Acid.']</t>
  </si>
  <si>
    <t>P480609</t>
  </si>
  <si>
    <t>Vanish Airbrush Primer</t>
  </si>
  <si>
    <t>['Dimethicone, Water/Aqua, Dimethicone/Vinyl Dimethicone Crosspolymer, Vinyl Dimethicone/Methicone Silsesquioxane Crosspolymer, Trimethylsiloxysilicate, Silica, Glycerin, Cetyl PEG/PPG-10/1 Dimethicone, Isododecane, Phenoxyethanol, Sodium Chloride, Dimethicone/PEG-10/15 Crosspolymer, Magnesium Sulfate, Sodium Benzoate, Disteardimonium Hectorite, C24-28 Alkyl Methicone, Propylene Carbonate, Dipropylene Glycol, Sodium Citrate, Tocopherol.']</t>
  </si>
  <si>
    <t>['Best for Dry, Combo, Normal Skin', 'Good for: Pores', 'Natural Finish']</t>
  </si>
  <si>
    <t>P379096</t>
  </si>
  <si>
    <t>NÂ° 28 Lip Treatment Oil</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</si>
  <si>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 Tocopherol, Vanilla Planifolia Fruit Extract, Benzyl Benzoate, Citral, Citronellol, Geraniol, Limonene, Linalool']</t>
  </si>
  <si>
    <t>P388106</t>
  </si>
  <si>
    <t>1.5MM Mechanical Gel Eye Liner</t>
  </si>
  <si>
    <t>0.002 oz/ 0.06 g</t>
  </si>
  <si>
    <t>Obsidian</t>
  </si>
  <si>
    <t>ultra black</t>
  </si>
  <si>
    <t>['Methyl Trimethicone, Trimethylsiloxysilicate, Polyethylene, Ceresin, Microcrystalline Wax/Cera Microcristallina, Copernicia Cerifera (Carnauba) Wax/Copernicia Cerifera Cera, Dipentaerythrityl Hexahydroxystearate/Hexastearate/Hexarosinate, Propylparaben, Tocopherol, Triethylhexanoin, Ultramarines (Ci 77007), Iron Oxides (Ci 77499).']</t>
  </si>
  <si>
    <t>P427516</t>
  </si>
  <si>
    <t>Arch Brow Volumizing Fiber Gel</t>
  </si>
  <si>
    <t>0.10 oz/ 3mL</t>
  </si>
  <si>
    <t>light to medium cool brown</t>
  </si>
  <si>
    <t>['Water/Aqua, Glyceryl Stearate, Pvp, Peg-100 Stearate, Glycerin, Polyacrylamide, Phenoxyethanol, C13-14 Isoparaffin, Nylon-6, Sodium Dehydroacetate, Laureth-7, Disodium Edta, Ethylhexylglycerin, Mica, Silica, Iron Oxides (Ci 77491, Ci 77492, Ci 77499), Titanium Dioxide (Ci 77891).']</t>
  </si>
  <si>
    <t>P454744</t>
  </si>
  <si>
    <t>Vanish Seamless Finish Concealer Brush</t>
  </si>
  <si>
    <t>P504297</t>
  </si>
  <si>
    <t>Unlocked Satin CrÃ¨me Lipstick</t>
  </si>
  <si>
    <t>14 oz / 4 g</t>
  </si>
  <si>
    <t>Alpine 304</t>
  </si>
  <si>
    <t>warm beige</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</si>
  <si>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Red 7 Lake (Ci 15850), Blue 1 Lake (Ci 42090), Iron Oxides (Ci 77491, Ci 77492).']</t>
  </si>
  <si>
    <t>['Vegan', 'Stick Formula', 'Satin Finish', 'Full Coverage', 'Cruelty-Free']</t>
  </si>
  <si>
    <t>P457643</t>
  </si>
  <si>
    <t>Veil Setting Spray</t>
  </si>
  <si>
    <t>['Water/Aqua, Propanediol, Glycerin, Dimethicone, Ethylhexyl Palmitate, Pentylene Glycol, Trimethylpentanediol/Adipic, Acid/Glycerin Crosspolymer, Isododecane, Trimethylsiloxysilicate, Isostearic Acid, Diphenylsiloxy Phenyl Trimethicone, Amodimethicone, Butylene Glycol, Camellia Sinensis Leaf Extract, Caprylyl Glycol, Citric Acid, Decyl Glucoside, Hexylene Glycol, Hippophae Rhamnoides Extract, Hydroxypropyl Methylcellulose, Maltodextrin, Moringa Oleifera Seed Extract, Potassium Hydroxide, Vp/Va Copolymer, Phenoxyethanol.']</t>
  </si>
  <si>
    <t>['Radiant Finish', 'Long-wearing', 'Hydrating', 'Good for: Pores', 'Vegan', 'Cruelty-Free']</t>
  </si>
  <si>
    <t>P420410</t>
  </si>
  <si>
    <t>Confession Ultra Slim High Intensity Lipstick Refill</t>
  </si>
  <si>
    <t>0.03 oz/ .9 g</t>
  </si>
  <si>
    <t>I Can't Wait</t>
  </si>
  <si>
    <t>Vivid Fuchsia</t>
  </si>
  <si>
    <t>['Octyldodecanol, Polybutene, Polyglyceryl-2 Isostearate/Dimer Dilinoleate Copolymer, Phenylpropyldimethylsiloxysilicate, Synthetic Wax, Ozokerite, Hydrogenated Sunflower Seed Oil, Ethylene/Propylene Copolymer, Polyhydroxystearic Acid, Fragrance/Parfum, Silica. May Contain (+/-): Red 7 Lake (Ci 15850), Yellow 6 Lake (Ci 15985), Yellow 5 Lake (Ci 19140), Blue 1 Lake (Ci 42090), Red 28 Lake (Ci 45410), Iron Oxides (Ci 77491, Ci 77492, Ci 77499), Titanium Dioxide (Ci 77891).']</t>
  </si>
  <si>
    <t>P473833</t>
  </si>
  <si>
    <t>Curator Eyeshadow Singles</t>
  </si>
  <si>
    <t>0.03 oz/ 1 g</t>
  </si>
  <si>
    <t>Ash</t>
  </si>
  <si>
    <t>pewter</t>
  </si>
  <si>
    <t>['Mica, Isononyl Isononanoate, Magnesium Myristate, Butyrospermum Parkii (Shea) Butter, Isopropyl Palmitate, Isostearyl Isostearate, Ethylhexylglycerin, Octyldodecanol, Sorbic Acid, Octyldodecyl Myristate, Silica, Tocopherol, Helianthus Annuus (Sunflower) Seed Oil, Citric Acid, Iron Oxides (Ci 77491, Ci 77492, Ci 77499), Ultramarines (Ci 77007), Titanium Dioxide (Ci 77891), Bronze Powder (Ci 77400).']</t>
  </si>
  <si>
    <t>['Refill Available', 'Vegan', 'Gluten Free', 'Without Parabens', 'Cruelty-Free']</t>
  </si>
  <si>
    <t>P471550</t>
  </si>
  <si>
    <t>Vanish Blush Stick</t>
  </si>
  <si>
    <t>Revel</t>
  </si>
  <si>
    <t>warm scarlet</t>
  </si>
  <si>
    <t>['Ppg-3 Benzyl Ether Myristate, Phenyl Trimethicone, Silica, Polyethylene, Triisostearyl Citrate, Ethylhexyl Stearate, Nylon-12, Polybutene, Octyldodecanol, Ethylhexyl Palmitate, Disteardimonium Hectorite, Water/Aqua, Propylene Carbonate, Pentaerythrityl Tetra-Di-T-Butyl Hydroxyhydrocinnamate, Tocopheryl Acetate, Glycerin, Alcohol, Triethoxycaprylylsilane, Lecithin, Pistacia Lentiscus (Mastic) Gum, Titanium Dioxide (Ci 77891), Yellow 5 Lake (Ci 19140), Red 6 Lake (Ci 15850).']</t>
  </si>
  <si>
    <t>['Stick Formula', 'Natural Finish', 'Without Parabens', 'Vegan', 'Without Formaldehydes', 'Cruelty-Free']</t>
  </si>
  <si>
    <t>P483663</t>
  </si>
  <si>
    <t>Voyeur Waterproof Gel Eyeliner</t>
  </si>
  <si>
    <t>Cave</t>
  </si>
  <si>
    <t>brown</t>
  </si>
  <si>
    <t>['Methyl Trimethicone, Trimethylsiloxysilicate, Isododecane, Polyethylene, Diphenyl Dimethicone, Microcrystalline Wax/Cera Microcristallina, Synthetic Wax, Euphorbia Cerifera (Candelilla) Wax/Euphorbia Cerifera Cera, Hydrogenated Polyisobutene, Acrylates/Stearyl Acrylate/Dimethicone Methacrylate Copolymer, Dehydroacetic Acid, Bht, Iron Oxides (Ci 77491, Ci 77492, Ci 77499).']</t>
  </si>
  <si>
    <t>['Vegan', 'Long-wearing', 'Waterproof', 'Without Parabens', 'Gluten Free', 'Cruelty-Free']</t>
  </si>
  <si>
    <t>P413341</t>
  </si>
  <si>
    <t>Ambient Lighting Edit Brush</t>
  </si>
  <si>
    <t>P424902</t>
  </si>
  <si>
    <t>Mini Ambient Strobe Lighting Powder</t>
  </si>
  <si>
    <t>Euphoric</t>
  </si>
  <si>
    <t>['Mica, Synthetic Fluorphlogopite, Boron Nitride, Hdi/Trimethylol Hexyllactone Crosspolymer, Polymethyl Methacrylate, Octyldodecanol, Silica, Dimethicone, Magnesium Aluminum Silicate, Alumina, Benzoic Acid, C13-14 Isoparaffin, Dehydroacetic Acid, Diamond Powder, Ethylhexylglycerin, Laureth-7, Phenoxyethanol, Polyacrylamide, Polymethylsilsesquioxane, Potassium Sorbate, Sodium Dehydroacetate, Sorbic Acid, Sorbitan Sesquioleate, Tin Oxide, Trimethylsiloxysilicate. May Contain (+/-): Bismuth Oxychloride (Ci 77163), Iron Oxides (Ci 77491, Ci 77492, Ci 77499), Titanium Dioxide (Ci 77891).']</t>
  </si>
  <si>
    <t>P450905</t>
  </si>
  <si>
    <t>Confession Refillable Lipstick Duo - Ghost</t>
  </si>
  <si>
    <t>['I Cherish:',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 Yellow 6 Lake (Ci 15985).', 'You Inspire:',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t>
  </si>
  <si>
    <t>P430238</t>
  </si>
  <si>
    <t>Veil Retouching Fluid</t>
  </si>
  <si>
    <t>0.10 oz/ 3.2 mL</t>
  </si>
  <si>
    <t>light medium to medium</t>
  </si>
  <si>
    <t>['Water/Aqua, Cyclopentasiloxane, Mica, Cyclohexasiloxane, Peg-10 Dimethicone, Butylene Glycol, Glycerin, Kaolin, Phenyl Trimethicone, Dimethicone, Sodium Chloride, Trimethylsiloxysilicate, Talc, Aluminum Hydroxide, Benzyl Alcohol, Caprylyl Glycol, Dimethiconol, Disteardimonium Hectorite, Fraxinus Excelsior Bark Extract, Fucus Vesiculosus Extract, Glycolic Acid, Hexylene Glycol, Hydrogen Dimethicone, Niacinamide, Potassium Citrate, Propanediol, Salicylic Acid, Silanetriol, Silica Dimethyl Silylate, Sodium Hyaluronate, Sorbic Acid, Tin Oxide, Triethoxycaprylylsilane, Vitis Vinifera (Grape) Juice Extract, Xanthan Gum, Iron Oxides (Ci 77491, Ci 77492, Ci 77499), Titanium Dioxide (Ci 77891).']</t>
  </si>
  <si>
    <t>P471767</t>
  </si>
  <si>
    <t>Velvet Story Lip Cream</t>
  </si>
  <si>
    <t>Indulge</t>
  </si>
  <si>
    <t>desert rose</t>
  </si>
  <si>
    <t>['Dimethicone, Bis-Diglyceryl Polyacyladipate-2, Diisostearyl Malate, Kaolin, Vinyl Dimethicone/Methicone Silsesquioxane Crosspolymer, Dimethicone Crosspolymer, Hydrogenated Polyisobutene, Hdi/Trimethylol Hexyllactone Crosspolymer, Cococaprylate/Caprate, Synthetic Wax, Polyhydroxystearic Acid, Ethylhexyl Palmitate, Isopropyl Myristate, Isostearic Acid, Lecithin, Ethylene/Propylene/Styrene Copolymer, Polyglyceryl-3 Polyricinoleate, Silica, Tocopheryl Acetate, Caprylyl Glycol, Glyceryl Caprylate, Alumina, Butylene/Ethylene/Styrene Copolymer, Pentaerythrityl Tetra-Di-T-Butyl Hydroxyhydrocinnamate, Titanium Dioxide (Ci 77891), Iron Oxides (Ci 77491, Ci 77492), Red 7 Lake (Ci 15850), Blue 1 Lake (Ci 42090).']</t>
  </si>
  <si>
    <t>['Full Coverage', 'Matte Finish', 'Without Parabens', 'Vegan', 'Without Phthalates', 'Cruelty-Free']</t>
  </si>
  <si>
    <t>P193244</t>
  </si>
  <si>
    <t>Foundation/Blush Brush No. 2</t>
  </si>
  <si>
    <t>P447359</t>
  </si>
  <si>
    <t>Arch Brow Micro Sculpting Pencil</t>
  </si>
  <si>
    <t>['Polyglyceryl-2 Triisostearate, Polyethylene, Hydrogenated Vegetable Oil, Copernicia Cerifera (Carnauba) Wax/Copernicia Cerifera Wax, Hydrogenated Coco-Glycerides, Mica, Zinc Stearate, Caprylic/Capric Glycerides, Aluminum Hydroxide, Polybutene, Sorbitan Stearate, Tocopheryl Acetate, Triethoxycaprylylsilane, Titanium Dioxide (Ci 77891), Iron Oxides (Ci 77499, Ci 77492, Ci 77491).']</t>
  </si>
  <si>
    <t>P377724</t>
  </si>
  <si>
    <t>Ambient Powder Brush</t>
  </si>
  <si>
    <t>P501180</t>
  </si>
  <si>
    <t>Ambient Soft Glow Foundation Brush</t>
  </si>
  <si>
    <t>1.27 oz / 36 g</t>
  </si>
  <si>
    <t>P193245</t>
  </si>
  <si>
    <t>All-Over Shadow Brush</t>
  </si>
  <si>
    <t>#3</t>
  </si>
  <si>
    <t>P193246</t>
  </si>
  <si>
    <t>Crease Brush</t>
  </si>
  <si>
    <t>#4</t>
  </si>
  <si>
    <t>P457644</t>
  </si>
  <si>
    <t>Veil Eye Primer</t>
  </si>
  <si>
    <t>0.32 oz/ 9.6 mL</t>
  </si>
  <si>
    <t>['Isododecane, Talc, Mica, C13-14 Alkane, Trimethylsiloxysilicate, Disteardimonium Hectorite, Helianthus Annuus Seed Wax, Trihydroxystearin, Hydroxystearic/Linolenic/Oleic Polyglycerides, Triethylhexanoin, Sorbitan Sesquioleate, Calcium Carbonate, Vp/Eicosene Copolymer, Dimethicone, Propylene Carbonate, Synthetic Beeswax, Peg-40 Stearate, Phenoxyethanol, Tetrahexyldecyl Ascorbate, Tocopheryl Acetate, Titanium Dioxide (Ci 77891), Bismuth Oxychloride (Ci 77163), Iron Oxides (Ci 77492, Ci 77491, Ci 77499).']</t>
  </si>
  <si>
    <t>['Natural Finish', 'Long-wearing', 'Hydrating', 'Vegan', 'Prevents Color Fading', 'Cruelty-Free']</t>
  </si>
  <si>
    <t>P297710</t>
  </si>
  <si>
    <t>Powder Brush No. 1</t>
  </si>
  <si>
    <t>P375376</t>
  </si>
  <si>
    <t>Domed Shadow Brush</t>
  </si>
  <si>
    <t>P504637</t>
  </si>
  <si>
    <t>Equilibrium Resurfacing Retinoid Treatment</t>
  </si>
  <si>
    <t>['Water/Aqua, Isopropyl Myristate, Butylene Glycol, Caprylic/Capric Triglyceride, Glycerin, Niacinamide, Pentylene Glycol, Acrylates/C10-30 Alkyl Acrylate Crosspolymer, Cetyl Alcohol, Polysorbate 20, Hexylresorcinol, Phenoxyethanol, Retinyl Propionate, Dilauryl Thiodipropionate, Disodium Edta, Pentaerythrityl Tetra-Di-T-Butyl Hydroxyhydrocinnamate, Potassium Hydroxide, Palmitic Acid, Phospholipids, Lecithin, Bht.']</t>
  </si>
  <si>
    <t>['Vegan', 'Retinol', 'Alcohol Free', 'Cruelty-Free']</t>
  </si>
  <si>
    <t>P502339</t>
  </si>
  <si>
    <t>Phantom Glossy Lip Balm Duo</t>
  </si>
  <si>
    <t>.05 oz / 1.7 g</t>
  </si>
  <si>
    <t>['Slip 125:', 'Diisostearyl Malate, Phytosteryl/Isostearyl/Cetyl/Stearyl/Behenyl Dimer Dilinoleate, Hydrogenated Polyisobutene, Polyglyceryl-2 Triisostearate, Bis-Diglyceryl Polyacyladipate-2, Ceresin, Menthyl Lactate, Microcrystalline Wax/Cera Microcristallina, Aluminum Hydroxide, Argania Spinosa Kernel Oil, Mangifera Indica (Mango) Seed Butter, Persea Gratissima (Avocado) Oil, Butyrospermum Parkii (Shea) Butter, Hydrogenated Vegetable Oil, Tocopherol, Iron Oxides (Ci 77491), Titanium Dioxide (Ci 77891), Red 7 Lake (Ci 15850), Yellow 5 Lake (Ci 19140), Blue 1 Lake (Ci 42090).', 'Rouse 180:', 'Diisostearyl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Ci 77492, Ci 77499), Red 7 Lake (Ci 15850).']</t>
  </si>
  <si>
    <t>['Vegan', 'High Shine Finish', 'Plumping', 'Hydrating', 'Cruelty-Free']</t>
  </si>
  <si>
    <t>P193247</t>
  </si>
  <si>
    <t>Concealer Brush</t>
  </si>
  <si>
    <t>#5</t>
  </si>
  <si>
    <t>P376092</t>
  </si>
  <si>
    <t>Double-Ended Complexion Brush</t>
  </si>
  <si>
    <t>P375374</t>
  </si>
  <si>
    <t>Smudge Brush</t>
  </si>
  <si>
    <t>P375375</t>
  </si>
  <si>
    <t>Angled Liner Brush</t>
  </si>
  <si>
    <t>P480608</t>
  </si>
  <si>
    <t>Equilibrium Instant Plumping Eye Mask</t>
  </si>
  <si>
    <t>['Glycerin, Water/Aqua, Caprylic/Capric Triglyceride, Isodecyl Neopentanoate, Pentylene Glycol, Sodium Acrylates Copolymer, Hydrogenated Polydecene, Phenoxyethanol, Phospholipids, Helianthus Annuus (Sunflower) Seed Oil, Polyglyceryl-10 Stearate, Tocopherol, Lecithin.']</t>
  </si>
  <si>
    <t>['Plumping', 'Vegan', 'Cruelty-Free']</t>
  </si>
  <si>
    <t>P483150</t>
  </si>
  <si>
    <t>Vegan Face &amp; Eye Travel Brush Set</t>
  </si>
  <si>
    <t>P461167</t>
  </si>
  <si>
    <t>Ambient Lighting Infinity Powder</t>
  </si>
  <si>
    <t>0.34 oz/ 9.5 g</t>
  </si>
  <si>
    <t>['Mica, Synthetic Fluorphlogopite, Boron Nitride, Hdi/Trimethylol  Hexyllactone  Crosspolymer, Polymethyl  Methacrylate, Octyldodecanol, Dimethicone, Alumina, C13-14 Isoparaffin, Calcium Sodium Borosilicate, Diamond Powder, Ethylhexylglycerin, Laureth-7, Magnesium     Aluminum Silicate, Polyacrylamide, Polymethylsilsesquioxane, Silica, Sorbitan  Sesquioleate, Tin  Oxide, Trimethylsiloxysilicate, Benzoic Acid, Dehydroacetic Acid, Phenoxyethanol, Potassium Sorbate, Sodium  Dehydroacetate, Sorbic Acid, Titanium Dioxide (Ci  77891), Iron  Oxides (Ci 77491, Ci 77492, Ci 77499), Bismuth Oxychloride (Ci 77163).']</t>
  </si>
  <si>
    <t>P376090</t>
  </si>
  <si>
    <t>Large Concealer Brush #8</t>
  </si>
  <si>
    <t>P193248</t>
  </si>
  <si>
    <t>Finishing Brush No. 7</t>
  </si>
  <si>
    <t>P376091</t>
  </si>
  <si>
    <t>Retractable Kabuki Brush</t>
  </si>
  <si>
    <t>P469831</t>
  </si>
  <si>
    <t>Equilibrium Intensive Hydrating Eye Balm</t>
  </si>
  <si>
    <t>0.58 oz/ 16.3 g</t>
  </si>
  <si>
    <t>['Glycerin,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</si>
  <si>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['Hydrating', 'Good for: Dryness', 'Good for: Anti-Aging', 'Good for: Dark Circles', 'Without Parabens', 'Vegan']</t>
  </si>
  <si>
    <t>P231040</t>
  </si>
  <si>
    <t>Retractable Foundation Brush</t>
  </si>
  <si>
    <t>P469832</t>
  </si>
  <si>
    <t>Equilibrium Rebalancing Cream Cleanser</t>
  </si>
  <si>
    <t>['Glycerin,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t>
  </si>
  <si>
    <t>['Hydrating', 'Good for: Dryness', 'Good for: Dullness/Uneven Texture', 'Vegan', 'Without Parabens', 'Cruelty-Free']</t>
  </si>
  <si>
    <t>P469833</t>
  </si>
  <si>
    <t>Equilibrium Restoring Essence</t>
  </si>
  <si>
    <t>['Water/Aqua,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t>
  </si>
  <si>
    <t>['Vegan', 'Hydrating', 'allure 2021 Best of Beauty Award Winner', 'Good for: Dryness', 'Without Sulfates SLS &amp; SLES']</t>
  </si>
  <si>
    <t>P454758</t>
  </si>
  <si>
    <t>NÂ° 28 Lip Treatment Oil â€“ At Night â€“ Lunar New Year Limited Edition</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</si>
  <si>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Oil,Tocopherol, Vanilla Planifolia Fruit Extract, Citral, Citronellol, Geraniol, Limonene, Linalool, Red 30 Lake (Ci 73360), Red 28 Lake (Ci 45410), Iron Oxides (Ci 77491, Ci 77492, Ci 77499).']</t>
  </si>
  <si>
    <t>P425941</t>
  </si>
  <si>
    <t>Mini NÂ° 28 Primer Serum</t>
  </si>
  <si>
    <t>0.27 oz/ 8 mL - Travel Size</t>
  </si>
  <si>
    <t>P415643</t>
  </si>
  <si>
    <t>Voyeur Waterproof Liquid Liner</t>
  </si>
  <si>
    <t>0.019 oz/  0.55 mL</t>
  </si>
  <si>
    <t>['Water/Aqua, Alcohol, Butylene Glycol, Styrene/Acrylates Copolymer, Acrylates/Octylacrylamide Copolymer, Beheneth-30, 1,2-Hexanediol, Caprylyl Glycol, Disodium Edta, Ethylhexylglycerin, Pentylene Glycol, Phenoxyethanol, Sodium Benzoate, Sodium Dehydroacetate, Sodium Hydroxide, Xanthan Gum, Carbon Black (Ci 77266).']</t>
  </si>
  <si>
    <t>P427605</t>
  </si>
  <si>
    <t>Arch Brow Shaping Gel</t>
  </si>
  <si>
    <t>['Water/Aqua, Alcohol Denat., Glycerin, Triethanolamine, Panthenol, Propylene Glycol, Carbomer, Vp/Va Copolymer, Ethylhexylglycerin, Phenoxyethanol.']</t>
  </si>
  <si>
    <t>P433812</t>
  </si>
  <si>
    <t>Mini Caution Extreme Lash Mascara</t>
  </si>
  <si>
    <t>Mini Size Black - 0.19 oz</t>
  </si>
  <si>
    <t>P473858</t>
  </si>
  <si>
    <t>Curator Eyeshadow Palettes</t>
  </si>
  <si>
    <t>3-Well Palette</t>
  </si>
  <si>
    <t>['Customizable', 'Refill Available', 'Cruelty-Free', 'Vegan']</t>
  </si>
  <si>
    <t>P469476</t>
  </si>
  <si>
    <t>Confession Ultra Slim High Intensity Refillable Lipstick - Red 0</t>
  </si>
  <si>
    <t>0.03 oz/ 0.9g</t>
  </si>
  <si>
    <t>Red 0</t>
  </si>
  <si>
    <t>['Octyldodecanol, Polybutene, Polyglyceryl-2 Isostearate/Dimer Dilinoleate Copolymer, Phenylpropyldimethylsiloxysilicate, Synthetic Wax, Ozokerite, Hydrogenated Sunflower Seed Oil, Ethylene/Propylene Copolymer, Polyhydroxystearic Acid, Fragrance/Parfum, Silica, Iron Oxides (CI 77491, CI 77492, CI 77499), Titanium Dioxide (CI 77891), Red 7 Lake (CI 15850), Red 33 Lake (CI 17200).']</t>
  </si>
  <si>
    <t>['Vegan', 'Satin Finish', 'Long-wearing', 'Without Parabens']</t>
  </si>
  <si>
    <t>P454745</t>
  </si>
  <si>
    <t>Mini Arch Brow Micro Sculpting Pencil</t>
  </si>
  <si>
    <t>0.0008 oz/ 0.2 g</t>
  </si>
  <si>
    <t>light to medium neutral blonde</t>
  </si>
  <si>
    <t>P469830</t>
  </si>
  <si>
    <t>Equilibrium Day Fluid Sunscreen Broad Spectrum SPF 30</t>
  </si>
  <si>
    <t>['Avobenzone 2%, Homosalate 9.9%, Octinoxate 7.5%, Octisalate 3.0%, C12-15 Alkyl Benzoate, Caprylyl Glycol, Cetyl Hydroxyethylcellulose, Chlorphenesin, Citric Acid, Coco-Caprylate/Caprate, Coconut Alkanes, Disodium EDTA, Glycerin, Glyceryl Cocoate, Phenoxyethanol, Phosphatidylglycerol, Polyglyceryl-10 Mono/Dioleate, Polyglyceryl-3 Oleate, Tocopheryl Acetate, Water, Xanthan Gum.']</t>
  </si>
  <si>
    <t>['Vegan', 'Good for: Anti-Aging', 'Good for: Dryness', 'Without Parabens', 'SPF', 'Cruelty-Free']</t>
  </si>
  <si>
    <t>P504339</t>
  </si>
  <si>
    <t>Unlocked Satin Creme Lipstick- Red 0</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</si>
  <si>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33 Lake (Ci 17200).']</t>
  </si>
  <si>
    <t>P476685</t>
  </si>
  <si>
    <t>Equilibrium Intensive Hydrating Set</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</si>
  <si>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</si>
  <si>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['Cruelty-Free', 'Vegan', 'Without Parabens', 'Good for: Dryness']</t>
  </si>
  <si>
    <t>P476686</t>
  </si>
  <si>
    <t>Equilibrium Restorative Hydrating Cream</t>
  </si>
  <si>
    <t>1.9 oz/ 54 g</t>
  </si>
  <si>
    <t>['Water/Aqua,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t>
  </si>
  <si>
    <t>['Good for: Anti-Aging', 'Good for: Dryness', 'Good for: Dullness/Uneven Texture', 'Vegan', 'Cruelty-Free', 'Without Parabens']</t>
  </si>
  <si>
    <t>P476687</t>
  </si>
  <si>
    <t>Equilibrium The Essentials Set</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</si>
  <si>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 'Restoring Essence:', 'Water/Aqua,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 'Biomimetic Skin Active Serum:', 'Water/Aqua,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</si>
  <si>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['Vegan', 'Good for: Dryness', 'Without Parabens', 'Cruelty-Free']</t>
  </si>
  <si>
    <t>P504871</t>
  </si>
  <si>
    <t>Mini Unlocked Instant Extensions Mascara</t>
  </si>
  <si>
    <t>.17 oz / 5 g</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</si>
  <si>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</si>
  <si>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['Vegan', 'Lengthening', 'Without Parabens', 'Without Sulfates SLS &amp; SLES', 'Cruelty-Free']</t>
  </si>
  <si>
    <t>P469801</t>
  </si>
  <si>
    <t>Mini Equilibrium Rebalancing Cream Cleanser</t>
  </si>
  <si>
    <t>0.91 oz/ 27 mL</t>
  </si>
  <si>
    <t>P469829</t>
  </si>
  <si>
    <t>Equilibrium Biomimetic Skin Active Serum</t>
  </si>
  <si>
    <t>['Water/Aqua,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</si>
  <si>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['Good for: Anti-Aging', 'Good for: Dryness', 'Good for: Dullness/Uneven Texture', 'Without Parabens', 'Vegan', 'Cruelty-Free']</t>
  </si>
  <si>
    <t>P469850</t>
  </si>
  <si>
    <t>Mini Equilibrium Biomimetic Skin Active Serum</t>
  </si>
  <si>
    <t>0.9 oz/ 28 mL</t>
  </si>
  <si>
    <t>P408663</t>
  </si>
  <si>
    <t>House of Lashes Eyelash Adhesive</t>
  </si>
  <si>
    <t>House of Lashes</t>
  </si>
  <si>
    <t>Dark</t>
  </si>
  <si>
    <t>P483686</t>
  </si>
  <si>
    <t>House of Lashes Iconic False Eyelashes</t>
  </si>
  <si>
    <t>A full volume, flared, v-formation criss-cross bold lash flattering to all eye shapes</t>
  </si>
  <si>
    <t>['Synthetic Fibers, Cotton Nylon Band.']</t>
  </si>
  <si>
    <t>['Long-wearing', 'Cruelty-Free']</t>
  </si>
  <si>
    <t>P502508</t>
  </si>
  <si>
    <t>Iconic False Lashes and Adhesive Set</t>
  </si>
  <si>
    <t>['Methyl Methacrylate Crosspolymer, Sodium Acrylate Copolymer, Methylacrylate-Acid, Vitamin E, Aqua (Water, Eau).']</t>
  </si>
  <si>
    <t>['Vegan', 'Volumizing', 'Long-wearing', 'Cruelty-Free']</t>
  </si>
  <si>
    <t>P502324</t>
  </si>
  <si>
    <t>Stuck on you Lash Adhesive Value Set</t>
  </si>
  <si>
    <t>P433402</t>
  </si>
  <si>
    <t>Easy Bake Loose Baking &amp; Setting Powder</t>
  </si>
  <si>
    <t>HUDA BEAUTY</t>
  </si>
  <si>
    <t>0.71 oz/ 20 g</t>
  </si>
  <si>
    <t>Sugar Cookie</t>
  </si>
  <si>
    <t>fair to tan skin tones. neutral undertones for ultra-brightening.</t>
  </si>
  <si>
    <t>['Talc, Synthetic Fluorphlogopite, Silica, Dimethicone, Nylon-12, Caprylyl Glycol, Pentylene Glycol, Oryza Sativa Starch/Oryza Sativa (Rice) Starch, Phenyl Trimethicone, Sodium Dehydroacetate, Octyldodecyl Stearoyl Stearate, Diisostearyl Malate, Fragrance, Tocopheryl Acetate, Benzyl Salicylate, Sorbitan Sesquioleate, Hexyl Cinnamal, Linalool, Coumarin, Hydroxycitronellal, Benzyl Benzoate, Iron Oxides (Ci 77492), Iron Oxides (Ci 77491), Ultramarines (Ci 77007).']</t>
  </si>
  <si>
    <t>['Vegan', 'Loose Powder Formula', 'Community Favorite', 'Matte Finish', 'Medium Coverage']</t>
  </si>
  <si>
    <t>P43818047</t>
  </si>
  <si>
    <t>The New Nude Eyeshadow Palette</t>
  </si>
  <si>
    <t>['crave, fantasy, daydream, charmed', 'mica, calcium sodium borosilicate, dimethicone, diisostearyl malate, c20-24 alkyl dimethicone, zinc stearate, octyldodecyl stearoyl stearate, trimethylsiloxysilicate, pentylene glycol, glyceryl caprylate, tin oxide, glyceryl undecylenate, [+/- ci 77891 (titanium dioxide), ci 77491 (iron oxides), ci 75470 carmine].', 'bare, play, tease, tickle, teddy, secret, lace, raw, love bite, spanked', 'mica, zea mays (corn) starch, silica, magnesium myristate, dimethicone, caprylyl glycol, octyldodecanol, c30 45 alkyl dimethicone, bis-diglyceryl polyacyladipate-2, decylene glycol, aloe barbadensis leaf extract, cocos nucifera (coconut) oil, simmondsia chinensis (jojoba) seed oil, diethylhexyl syringylidenemalonate, caprylic/capric triglyceride, [+/- titanium dioxide (ci 77891), red 40 lake (ci 16035), blue 1 lake (ci 42090), yellow 5 lake (ci 19140), iron oxides (ci 77491), iron oxides (ci 77499), iron oxides (ci 77492), carmine (ci 75470), manganese violet (ci 77742), ultramarines (ci 77007)]. kinky: mica, calcium sodium borosilicate, octyldodecyl stearoyl stearate, zinc stearate, cetearyl ethylhexanoate, caprylyl glycol, acacia decurrens/jojoba/sunflower seed cera/polyglyceryl 3 esters, decylene glycol, iron oxides (ci 77491), titanium dioxide (ci 77891), iron oxides (ci 77499), ferric ferrocyanide (ci 77510).', 'infatuated', 'polyethylene terephthalate, mica, dimethicone, polybutene, vp/hexadecene copolymer, dimethiconol, stearyl dimethicone, polyurethane-11, acrylates copolymer, ci 77491 (iron oxides), ci 77510 (ferric ferrocyanide), ci 16035 (red 40 lake), ci 77000 (aluminum powder).', 'concealed', 'octyldodecanol, silica, cera microcristallina/microcrystalline wax/cire microcristalline, magnesium carbonate, simmondsia chinensis (jojoba) seed oil, sorbitan sesquioleate, synthetic beeswax, cera alba/beeswax/cire dâ€™abeille, polyhydroxystearic acid, stearyl stearate, cetyl palmitate, stearyl palmitate, cetyl stearate, stearic acid, cera carnauba/copernicia cerifera (carnauba) wax/cire de carnauba, caprylyl glycol, ci 77891 (titanium dioxide), hydrogenated polyisobutene, synthetic wax, decylene glycol, mica, behenic acid, stearic acid, helianthus annuus (sunflower) seed oil, oryza sativa (rice) bran wax, nylon-12, tocopherol, beta-sitosterol, ci 77492 (iron oxides), squalene, ci 77491 (iron oxides). [+/- ci 77499 (iron oxides), ci 16035 (red 40 lake)].', 'excite', 'polyethylene terephthalate, dimethicone, polybutene, vp/hexadecene copolymer, dimethiconol, stearyl dimethicone, polyurethane-11, ci 77510 (ferric ferrocyanide), ci 16035 (red 40 lake), ci 77000 (aluminum powder).']</t>
  </si>
  <si>
    <t>['Metallic Finish', 'Community Favorite', 'Shimmer Finish', 'Matte Finish']</t>
  </si>
  <si>
    <t>P450887</t>
  </si>
  <si>
    <t>Nude Obsessions Eyeshadow Palette</t>
  </si>
  <si>
    <t>Nude Medium</t>
  </si>
  <si>
    <t>['Tan Matte (1):', 'Talc, Mica, Zinc Stearate, Dimethicone, Nylon-12, OctyldodecylStearoyl Stearate, Hydrogenated Polyisobutene, Isononyl Isononanoate,Silica, Phenoxyethanol, Ethylhexylglycerin, Tocopheryl Acetate, CaprylylGlycol, Titanium Dioxide (Ci 77891), Iron Oxides (Ci 77491, Ci 77492, Ci 77499).', 'Gold Shimmer (2):', 'Synthetic Fluorphlogopite, Mica, Calcium Sodium Borosilicate,Phenyl Trimethicone, Talc, Tridecyl Trimellitate, Zinc Stearate, EthylhexylPalmitate, Phenoxyethanol, Tin Oxide, Ethylhexylglycerin, Titanium Dioxide (Ci77891), Iron Oxides (Ci 77491), Yellow 5 Lake (Ci 19140).', 'Chestnut Brown Matte (3), Warm Coral Matte (4), Dark Brown Matte (6):', 'Talc, Mica, Zinc Stearate, Polymethylsilsesquioxane, Nylon-12,Dimethicone, Octyldodecyl Stearoyl Stearate, Hydrogenated Polyisobutene,Isononyl Isononanoate, Phenoxyethanol, Ethylhexylglycerin, Tocopheryl Acetate, Caprylyl Glycol May Contain (+/-) Titanium Dioxide (Ci 77891), Iron Oxides (Ci 77491, Ci 77499), Carmine (Ci 75470), Red 40 Lake (Ci 16035).', 'Copper Shimmer (5):', 'Synthetic Fluorphlogopite, Calcium Sodium Borosilicate, Mica,Phenyl Trimethicone, Tridecyl Trimellitate, Talc, Zinc Stearate, EthylhexylPalmitate, Phenoxyethanol, Tin Oxide, Ethylhexylglycerin, Titanium Dioxide (Ci77891), Iron Oxides (Ci 77491).', 'Pink Shimmer (7):', 'Calcium Sodium Borosilicate, Mica, Phenyl Trimethicone, Tridecyl Trimellitate, Talc, Zinc Stearate, Ethylhexyl Palmitate, Synthetic Fluorphlogopite, Phenoxyethanol, Ethylhexylglycerin, Tin Oxide, Titanium Dioxide (Ci 77891), Iron Oxides (Ci 77491), Carmine (Ci 75470).', 'Terracotta Matte (8):', 'Talc, Mica, Zinc Stearate, Nylon-12, Dimethicone, Octyldodecyl Stearoyl Stearate, Hydrogenated Polyisobutene, Isononyl Isononanoate,Silica, Phenoxyethanol, Ethylhexylglycerin, Tocopheryl Acetate, Caprylyl Glycol, Titanium Dioxide (Ci 77891), Iron Oxides (Ci 77492, Ci 77499), Manganese Violet (Ci 77742), Carmine (Ci 75470), Red 40 Lake (Ci 16035).', 'Dark Brown Shimmer (9):', 'Calcium Aluminum Borosilicate, Mica, Silica, Phenyl Trimethicone, Talc, Tridecyl Trimellitate, Synthetic Fluorphlogopite, Zinc Stearate,Ethylhexyl Palmitate, Tin Oxide, Phenoxyethanol, Ethylhexylglycerin, TitaniumDioxide (Ci 77891), Iron Oxides (Ci 77491, Ci 77499), Ferric Ferrocyanide (Ci 77510).']</t>
  </si>
  <si>
    <t>['Matte Finish', 'Shimmer Finish', 'Metallic Finish']</t>
  </si>
  <si>
    <t>P441880</t>
  </si>
  <si>
    <t>Power Bullet Matte Lipstick</t>
  </si>
  <si>
    <t>0.10 oz/ 3 g</t>
  </si>
  <si>
    <t>Ladies Night</t>
  </si>
  <si>
    <t>a badass, bold burgundy (warm toned)</t>
  </si>
  <si>
    <t>['Dimethicone,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t>
  </si>
  <si>
    <t>['Matte Finish', 'Cream Formula', 'Long-wearing']</t>
  </si>
  <si>
    <t>P402036</t>
  </si>
  <si>
    <t>Classic False Lashes</t>
  </si>
  <si>
    <t>Giselle #1</t>
  </si>
  <si>
    <t xml:space="preserve">light volume, natural style </t>
  </si>
  <si>
    <t>P440102</t>
  </si>
  <si>
    <t>Matte &amp; Metal Melted Double Ended Liquid Eyeshadows</t>
  </si>
  <si>
    <t>2 X 0.068 oz</t>
  </si>
  <si>
    <t>Room Service (warm brown matte), Do Not Disturb (rose gold glitter)</t>
  </si>
  <si>
    <t>['Room Service:', 'Isododecane, Dicalcium Phosphate, Silica, Octyldodecanol, Hydrogenated Styrene/Isoprene Copolymer, Trimethylsiloxysilicate, Disteardimonium Hectorite, Tocopheryl Acetate, Talc, Pentaerythrityl Tetra-Di-T-Butyl Hydroxyhydrocinnamate, Ci 77492 (Iron Oxides), Ci 75470 (Carmine), Ci 77891 (Titanium Dioxide), Ci 77491 (Iron Oxides), Ci 42090 (Blue 1 Lake).', 'Do Not Disturb:', 'Water / Aqua / Eau, Calcium Sodium Borosilicate , Mica, Polyurethane-35, Synthetic Fluorphlogopite, Xylitylglucoside, Anhydroxylitol, Saccharomyces Ferment, Benzyl Alcohol, Sodium Acrylate/Acryloyldimethyltaurate/Dimethylacrylamide Crosspolymer, Glyceryl Caprylate, Xylitol, Isohexadecane, Xanthan Gum, 1,2- Hexanediol, Caprylyl Glycol, Glyceryl Undecylenate, Ethylhexylglycerin, Tin Oxide, Silica, Polysorbate 60, Sodium Phytate, Potassium Sorbate, Sodium Benzoate, Alcohol, Ci 77891 (Titanium Dioxide), Ci 77491 (Iron Oxides).']</t>
  </si>
  <si>
    <t>['Metallic Finish', 'Matte Finish', 'Long-wearing']</t>
  </si>
  <si>
    <t>P471242</t>
  </si>
  <si>
    <t>Mini Easy Bake Loose Baking &amp; Setting Powder</t>
  </si>
  <si>
    <t>Banana Bread</t>
  </si>
  <si>
    <t>light, medium, and tan skin tones. golden undertones brighten and disguise under-eye darkness.</t>
  </si>
  <si>
    <t>P450511</t>
  </si>
  <si>
    <t>Power Bullet Matte Lipstick - Throwback Collection</t>
  </si>
  <si>
    <t>Girls Trip</t>
  </si>
  <si>
    <t>natural cool pink (cool toned)</t>
  </si>
  <si>
    <t>['Dimethicone,Octyldodecanol,Polyethylene,Polysilicone-11, Nylon-12,Caprylic/Capric Triglyceride, Bis-Peg-12 Dimethicone Beeswax,Methyl Methacrylate Crosspolymer, Dicalcium Phosphate, Stearalkonium Bentonite,Polyhydroxystearic Acid,Propylene Carbonate,Flavor (Aroma), Laureth-12,Pentaerythrityl Tetra-Di-T-Butyl Hydroxyhydrocinamate,Tin Oxide, Mica, [+/- Ci 77891 (Titanium Dioxide), Ci 77492, Ci 77491 (Iron Oxides), Ci 42090 (Blue 1 Lake), Ci 19140 (Yellow 5 Lake), Ci 15850 (Red 7 Lake), Ci 15985 (Yellow 6 Lake).]']</t>
  </si>
  <si>
    <t>P471243</t>
  </si>
  <si>
    <t>Lip Contour 2.0 Automatic Matte Lip Pencil</t>
  </si>
  <si>
    <t>0.01 oz/ 0.5 g</t>
  </si>
  <si>
    <t>Honey Beige</t>
  </si>
  <si>
    <t>['Dimethicone,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</si>
  <si>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['Cream Formula', 'Matte Finish', 'Long-wearing', 'Waterproof', 'Vegan']</t>
  </si>
  <si>
    <t>P500309</t>
  </si>
  <si>
    <t>#FauxFilter Luminous Matte Buildable Coverage Crease Proof Concealer</t>
  </si>
  <si>
    <t>0.30  oz / 9 ml</t>
  </si>
  <si>
    <t>Chocolate Chip 8.7 Red</t>
  </si>
  <si>
    <t>extra rich skin tones with red undertones</t>
  </si>
  <si>
    <t>['Water/Aqua/Eau, Talc, Cyclopentasiloxane, Propanediol, Dimethicone, Phenyl Trimethicone, Trimethylsiloxysilicate, Lauryl Peg-9 Polydimethylsiloxyethyl Dimethicone, Phenylisopropyl Dimethicone, Caprylyl Methicone, Hdi/Trimethylol Hexyllactone Crosspolymer, C20-24 Alkyl Dimethicone, Synthetic Fluorphlogopite, Prunus Amygdalus Dulcis (Sweet Almond) Oil, Tocopherol, Tocopheryl Acetate, Ethylhexylglycerin, Sodium Chloride, Hydrogen Dimethicone, Isododecane, Dimethicone Crosspolymer, Sodium Gluconate, Dimethicone/Peg-10/15 Crosspolymer, Disteardimonium Hectorite, Silica, Tin Oxide, Phenoxyethanol, Iron Oxides/Ci 77491, Iron Oxides/Ci 77492, Iron Oxides/Ci 77499, Titanium Dioxide/Ci 77891.']</t>
  </si>
  <si>
    <t>['Vegan', 'Liquid Formula', 'Matte Finish', 'Long-wearing', 'Full Coverage', 'Waterproof']</t>
  </si>
  <si>
    <t>P432059</t>
  </si>
  <si>
    <t>Rose Gold REMASTERED Eyeshadow Palette</t>
  </si>
  <si>
    <t>['Dubai:', 'Mica, Isododecane, Isostearyl Neopentanoate, Iron Oxides (Ci 77499), Phenyl Trimethicone, Calcium Sodium Borosilicate, Titanium Dioxide (Ci 77891), Iron Oxides (Ci 77491), Ethylene/Propylene/Styrene Copolymer, Butylene/Ethylene/Styrene Copolymer, Ethylhexylglycerin, Sorbic Acid, Tocopherol, Tin Oxide (Ci 77861), Helianthus Annuus (Sunflower) Seed Oil, BHT.', 'Fling, #Blessed:', 'Mica, Isododecane, Isostearyl Neopentanoate, Phenyl Trimethicone, Ethylene/Propylene/Styrene Copolymer, Calcium Sodium Borosilicate, Butylene/Ethylene/Styrene Copolymer, Ethylhexylglycerin, Sorbic Acid, Tocopherol, Helianthus Annuus (Sunflower) Seed Oil, BHT, Tin Oxide (Ci 77861). May Contain (+/-): Iron Oxides (Ci 77491, Ci 77499), Titanium Dioxide (Ci 77891).', 'Trust Fund:', 'Isododecane, Isostearyl Neopentanoate, Mica, Bronze Powder (Ci 77400), Iron Oxides (Ci 77491), Calcium Sodium Borosilicate, Phenyl Trimethicone, Titanium Dioxide (Ci 77891), Ethylene/Propylene/Styrene Copolymer, Butylene/Ethylene/Styrene Copolymer, Ethylhexylglycerin, Silica, Sorbic Acid, Alumina, Tocopherol, Tin Oxide (Ci 77861), Helianthus Annuus (Sunflower) Seed Oil, BHT.', 'Rose Gold:', 'Isododecane, Mica, Isostearyl Neopentanoate, Synthetic Fluorphlogopite, Titanium Dioxide (Ci 77891), Phenyl Trimethicone, Silica, Iron Oxides (Ci 77491), Ethylene/Propylene/Styrene Copolymer, Ethylhexylglycerin, Butylene/Ethylene/Styrene Copolymer, Sorbic Acid, Tin Oxide (Ci 77861), Tocopherol, Helianthus Annuus (Sunflower) Seed Oil, BHT.', 'Pink Diamond:', 'Iron Oxides (Ci 77491), Isododecane, Isostearyl Neopentanoate, Mica, Aluminum Powder (Ci 77000), Phenyl Trimethicone, Silica, Ethylene/Propylene/Styrene Copolymer, Ethylhexylglycerin, Butylene/Ethylene/Styrene Copolymer, Sorbic Acid, Tocopherol, Helianthus Annuus (Sunflower) Seed Oil, BHT.', '24K:', 'Bronze Powder (Ci 77400), Isododecane, Isostearyl Neopentanoate, Mica, Phenyl Trimethicone, Titanium Dioxide (Ci 77891), Iron Oxides (Ci 77491), Ethylene/Propylene/Styrene Copolymer, Silica, Ethylhexylglycerin, Butylene/Ethylene/Styrene Copolymer, Sorbic Acid, Tocopherol, Helianthus Annuus (Sunflower) Seed Oil, BHT.', 'Bubbly:', 'Mica, Isododecane, Isostearyl Neopentanoate, Iron Oxides (Ci 77491), Bronze Powder (Ci 77400), Phenyl Trimethicone, Titanium Dioxide (Ci 77891), Ethylene/Propylene/Styrene Copolymer, Butylene/Ethylene/Styrene Copolymer, Ethylhexylglycerin, Sorbic Acid, Silica, Tin Oxide (Ci 77861), Tocopherol, Helianthus Annuus (Sunflower) Seed Oil, BHT.', 'Black Truffle:', 'Mica, Isopropyl Titanium Triisostearate, Cetearyl Ethylhexanoate, Caprylyl Glycol, Octyldodecyl Stearoyl Stearate, Silica, Iron Oxides (Ci 77499), Black 2 [Nano] (Ci 77266), Bismuth Oxychloride (Ci 77163).', 'Moon Dust:', 'Mica, Octyldodecyl Stearoyl Stearate, Zinc Stearate, Cetearyl Ethylhexanoate, Caprylyl Glycol, Acacia Decurrens/Jojoba/Sunflower Seed Cera/Polyglyceryl-3 Esters (Acacia Decurrens/Jojoba/Sunflower Seed Wax Polyglyceryl-3 Esters), Titanium Dioxide (Ci 77891), Iron Oxides (Ci 77491).', 'Sandalwood, Henna, Demure, Doll Face, Coco, Suede, Maneater, RisquÃ©:', 'Mica, Zea Mays Starch (Zea Mays (Corn) Starch), Silica, Ethylhexyl Palmitate, Zinc Stearate, Dimethicone, Cyclopentasiloxane, Caprylyl Glycol, Dimethicone/Vinyl Dimethicone Crosspolymer, Simmondsia Chinensis Seed Oil (Simmondsia Chinensis (Jojoba) Seed Oil), May Contain (+/-): Titanium Dioxide (Ci 77891), Iron Oxides (Ci 77491, Ci 77499, Ci 77492), Red 40 Lake (Ci 16035), Ultramarines (Ci 77007), Manganese Violet (Ci 77742), Carmine (Ci 75470), Ci 42090 (Blue 1 Lake).']</t>
  </si>
  <si>
    <t>['Metallic Finish', 'Shimmer Finish', 'Matte Finish']</t>
  </si>
  <si>
    <t>P465324</t>
  </si>
  <si>
    <t>#FauxFilter Skin Finish Buildable Coverage Foundation Stick</t>
  </si>
  <si>
    <t>0.44 oz/ 12.5g</t>
  </si>
  <si>
    <t>300N Latte</t>
  </si>
  <si>
    <t>warmer light-medium skin with neutral undertone</t>
  </si>
  <si>
    <t>['Cetyl Ethylhexanoate, Octyldodecanol, Silica, Synthetic Beeswax, Mica, Hydrogenated Coconut Oil, Caprylyl Methicone, Cyclopentasiloxane, Synthetic Wax, Diphenyl Dimethicone, Ethylene/Propylene Copolymer, Silica Dimethyl Silylate, Tocopheryl Acetate, Glyceryl Caprylate, Caprylyl Glycol, Ethylhexylglycerin, Aluminum Hydroxide, Ethylhexyl Methoxycinnamate, 1,2-Hexanediol, Triethoxycaprylylsilane, May Contain (+/-) Iron Oxides (Ci 77491, Ci 77492, Ci 77499), Titanium Dioxide (Ci 77891), Ultramarines (Ci 77007).']</t>
  </si>
  <si>
    <t>['Vegan', 'Stick Formula', 'Natural Finish', 'Fragrance Free', 'Medium Coverage', 'Cruelty-Free']</t>
  </si>
  <si>
    <t>P479843</t>
  </si>
  <si>
    <t>Liquid Matte Ultra-Comfort Transfer-proof Lipstick</t>
  </si>
  <si>
    <t>0.14 oz/ 4.2mL</t>
  </si>
  <si>
    <t>Bombshell</t>
  </si>
  <si>
    <t>pinky nude</t>
  </si>
  <si>
    <t>['Isododecane,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t>
  </si>
  <si>
    <t>['Matte Finish', 'Long-wearing', 'Liquid Formula', 'Vegan', 'Fragrance Free', 'Full Coverage']</t>
  </si>
  <si>
    <t>P463061</t>
  </si>
  <si>
    <t>Naughty Nude Eyeshadow Palette</t>
  </si>
  <si>
    <t>['Filthy, Hypnotic, Untamed, Rough, Spicy, Arouse, Naughty, Juicy:', 'Talc, Aluminum Starch Octenylsuccinate, Zea Mays Starch, Silica, Magnesium Myristate, Cetearyl Ethylhexanoate, Dimethicone, Decylene Glycol, Bisdiglyceryl Polyacyladipate-2, Dimethicone/Vinyl Dimethicone Crosspolymer.', 'Passion:', 'Mica, Dimethicone, Zinc Stearate, Hydrogenated Ethylhexyl Olivate, Hydrogenated Olive Oil Unsaponifiables, Octyldodecanol, Cetearyl Ethylhexanoate, Simmondsia Chinensis Seed Oil, Dodecane, Polybutene, C10-18 Triglycerides, Hydrated Silica, Silica, C30-45 Alkyl Dimethicone, Hydrogenated Soybean Oil, Hydrogenated Soy Polyglycerides, Coconut Alkanes, Sucrose Acetate Isobutyrate, Phenylisopropyl Dimethicone, Triethylhexanoin, Sorbitan Sesquioleate, Disteardimonium Hectorite, Cetyl Peg/Ppg-10/1 Dimethicone, Decylene Glycol, Octyldodecyl Stearoyl Stearate, Tin Oxide, Propylene Carbonate, Ethylhexyl Polyhydroxystearate, Dimethicone/Vinyl Dimethicone Crosspolymer, Coco Caprylate/Caprate, C15-23 Alkane, Dimethiconol, Helianthus Annuus Seed Oil, Tocopherol, Beta-Sitosterol, Squalene.', 'Shameless:', 'Mica, Calcium Sodium Borosilicate, Synthetic Fluorphlogopite, Dimethicone, Hydrogenated Ethylhexyl Olivate, Hydrogenated 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'Please Me:', 'Mica, Calcium Sodium Borosilicate, Dimethicone, Hydrogenated Ethylhexyl Olivate, Hydrogenated Olive Oil Unsaponifiables, Octyldodecanol, Hydrogenated Soybean Oil, C10-18 Triglycerides, Hydrogenated Soy Polyglycerides, Coconut Alkanes, Dodecane, Silica, Disteardimonium Hectorite, Sorbitan Sesquioleate, Decylene Glycol, Octyldodecyl Stearoyl Stearate, Propylene Carbonate, Ethylhexyl Polyhydroxystearate, Dimethicone/Vinyl Dimethicone Crosspolymer, Tin Oxide, Coco Caprylate/Caprate, C15-23 Alkane, Simmondsia Chinensis Seed Oil.', 'Hard:', 'Mica, Dimethicone, Cetearyl Ethylhexanoate, Zinc Stearate, Simmondsia Chinensis Seed Oil, Polybutene, Hydrated Silica, Silica, Hydrogenated Ethylhexyl Olivate, Hydrogenated Olive Oil Unsaponifiables, C30-45 Alkyl Dimethicone, Dodecane, Sucrose Acetate Isobutyrate, Phenylisopropyl Dimethicone, Triethylhexanoin, Cetyl Peg/Ppg10/1 Dimethicone, Decylene Glycol, Sorbitan Sesquioleate, Dimethiconol, Helianthus Annuus Seed Oil, Tocopherol, Beta-Sitosterol, Squalene.', 'Irresistible:', 'Mica, Synthetic Fluorphlogopite, Dimethicone, Hydrogenated Ethylhexyl Olivate, Hydrogenated Olive Oil Unsaponifiables, Octyldodecanol, Calcium Sodium Borosilicate, Hydrogenated Soybean Oil, C10-18 Triglycerides, Hydrogenated Soy Polyglycerides, Dodecane, Coconut Alkanes, Silica, Disteardimonium Hectorite, Sorbitan Sesquioleate, Decylene Glycol, Octyldodecyl Stearoyl Stearate, Propylene Carbonate, Ethylhexyl', 'Polyhydroxystearate, Dimethicone/Vinyl Dimethicone Crosspolymer, Tin Oxide, Coco Caprylate/Caprate, C15-23 Alkane, Simmondsia Chinensis Seed Oil.', 'Flower Power:', 'Mica, Calcium Sodium Borosilicate, Dimethicone, Hydrogenated Ethylhexyl Olivate, Hydrogenated Olive Oil Unsaponifiables, Cetearyl Ethylhexanoate, Zinc Stearate, Simmondsia Chinensis Seed Oil, Silica, Polybutene, Hydrated Silica, Dodecane, C30-45 Alkyl Dimethicone,', 'Octyldodecanol, Phenylisopropyl Dimethicone, Sucrose Acetate Isobutyrate, Triethylhexanoin, Hydrogenated Soybean Oil, C10-18 Triglycerides, Cetyl Peg/Ppg-10/1 Dimethicone, Hydrogenated Soy Polyglycerides, Decylene Glycol, Coconut Alkanes, Sorbitan Sesquioleate, Disteardimonium Hectorite, Tin Oxide, Octyldodecyl Stearoyl Stearate, Helianthus Annuus Seed Oil, Dimethiconol, Propylene Carbonate, Ethylhexyl Polyhydroxystearate, Dimethicone/Vinyl Dimethicone Crosspolymer, Coco Caprylate/Caprate, C15-23 Alkane, Tocopherol, Beta-Sitosterol, Squalene.', 'Slippery:', 'Polybutene, Octyldodecanol, Mica, Isostearic Acid, C12-15 Alkyl Benzoate, Dibutyl Lauroyl Glutamide, Talc, Synthetic Fluorphlogopite, Dibutyl Ethylhexanoyl Glutamide, Pentaerythrityl', 'Tetraisostearate, Magnesium Carbonate, Calcium Sodium Borosilicate, Zinc Stearate, Polymethylsesquioxane, Silica, Decylene Glycol, Tin Oxide, C30-45 Alkyl Dimethicone, Helianthus Annuus Seed Oil, Tocopherol, Beta-Sitosterol, Squalene.', 'Tantric:', 'Mica, Synthetic Fluorphlogopite, Calcium Sodium Borosilicate, Dimethicone, Hydrogenated Ethylhexyl Olivate, HydrogenatedOlive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'Provocative:', 'Mica, Synthetic Fluorphlogopite, Calcium Sodium Borosilicate, Dimethicone, Hydrogenated Ethylhexyl Olivate, Hydrogenated Olive Oil Unsaponifiables, Cetearyl Ethylhexanoate, Zinc Stearate, Simmondsia Chinensis Seed Oil, Octyldodecanol, Polybutene, Dodecane, Hydrated Silica, Silica, C30-45 Alkyl Dimethicone, Hydrogenated Soybean Oil, C10-18 Triglycerides, Hydrogenated Soy Polyglycerides, Sucrose Acetate Isobutyrate, Coconut Alkanes, Phenylisopropyl Dimethicone, Triethylhexanoin, Decylene Glycol, Cetyl Peg/Ppg-10/1 Dimethicone, Disteardimonium Hectorite, Sorbitan Sesquioleate, Octyldodecyl Stearoyl Stearate, Propylene Carbonate, Tin Oxide, Ethylhexyl Polyhydroxystearate, Dimethicone/Vinyl Dimethicone Crosspolymer, Helianthus Annuus Seed Oil, Coco Caprylate/Caprate, C15-23 Alkane, Dimethiconol, Tocopherol, Beta-Sitosterol, Squalene.', 'Desire:', 'Mica, Dimethicone, Hydrogenated Ethylhexyl Olivate, Hydrogenated Olive Oil Unsaponifiables, Octyldodecanol, Hydrogenated Soybean Oil, C10-18 Triglycerides, Hydrogenated Soy Polyglycerides, Coconut Alkanes, Dodecane, Disteardimonium Hectorite, Sorbitan Sesquioleate, Decylene Glycol, Octyldodecyl Stearoyl Stearate, Propylene Carbonate, Ethylhexyl Polyhydroxystearate, Dimethicone/Vinyl Dimethicone Crosspolymer, Tin Oxide, Coco Caprylate/Caprate, C15-23 Alkane, Simmondsia Chinensis Seed Oil.', 'May Contain (+/-) Ci 77891 (Titanium Dioxides), Ci 77491 (Iron Oxides), Ci 77510 (Ferric  Ferrocyanide), Ci 75470 (Carmine), Ci 77742 (Manganese Violet), Ci 77499 (Iron Oxides), Ci 42090 (Blue 1 Lake), Ci 19140 (Yellow 5 Lake), Ci 16035 (Red 40 Lake), Ci 77000 (Aluminum Powder), Ci 77492 (Iron Oxides).']</t>
  </si>
  <si>
    <t>P444605</t>
  </si>
  <si>
    <t>Tantour Contour &amp; Bronzer Cream</t>
  </si>
  <si>
    <t>0.42 oz/ 12g</t>
  </si>
  <si>
    <t>medium to tan with cool undertones</t>
  </si>
  <si>
    <t>['Dimethicone, Dipentaerythrityl Pentaisononanoate, Silica, Polyethylene, Dimethicone/Vinyl Dimethicone Crosspolymer, Polysilicone-11, Trimethylsiloxysilicate. May Contain (+/-): Titanium Dioxide (Ci 77891), Iron Oxides (Ci 77491), Iron Oxides (Ci 77492), Iron Oxides (Ci 77499).']</t>
  </si>
  <si>
    <t>['Vegan', 'Cream Formula', 'Matte Finish', 'Long-wearing']</t>
  </si>
  <si>
    <t>P54654321</t>
  </si>
  <si>
    <t>Demi Matte Cream Liquid Lipstick</t>
  </si>
  <si>
    <t>RÃ©volutionnaire</t>
  </si>
  <si>
    <t>a trailblazing deep brown</t>
  </si>
  <si>
    <t>['Trimethylsiloxyphenyl Dimethicone, Polybutene, Diisostearyl Malate, Dimethicone, Bis-Diglyceryl Polyacyladipate-2, Silica Dimethyl Silylate, Isododecane, Trimethylsiloxysilicate, Kaolin, Polysilicone-11, Ethylhexyl Palmitate, Tribehenin, Menthol, Aroma (Flavor), Sorbitan Isostearate, Lactic Acid, Palmitoyl Tripeptide-1, [+/- Ci 77891 (Titanium Dioxide), Ci 15985 (Yellow 6 Lake), Ci 77499 (Iron Oxides), Ci 77491 (Iron Oxides), Ci 77492 (Iron Oxides), Ci 15850 (Red 7 Lake), Ci 45410 (Red 28 Lake), Ci 42090 (Blue 1 Lake), Ci 15850 (Red 6), Ci 19140 (Yellow 5 Lake)].']</t>
  </si>
  <si>
    <t>P489310288</t>
  </si>
  <si>
    <t>Pastel Obsessions Eyeshadow Palette</t>
  </si>
  <si>
    <t>Lilac Obsessions</t>
  </si>
  <si>
    <t>['Grape Matte (1), Violet Matte (9):', 'Mica, Zea Mays (Corn) Starch, Silica, Dimethicone, Magnesium Myristate, Trimethylsiloxysilicate, Phenoxyethanol, Triethoxycaprylylsilane, Caprylyl Glycol, Tocopheryl Acetate, Ethylhexylglycerin. [+/-Iron Oxides (Ci 77491), Iron Oxides (Ci 77492), Titanium Dioxide (Ci 77891), Carmine (Ci 75470), Red 40 Lake (Ci 16035), Ultramarines (Ci 77007), Manganese Violet (Ci 77742)].', 'Violet Shimmer (2), Lavender Shimmer (3), Coral Shimmer (4):', 'Calcium Sodium Borosilicate, Synthetic Fluorphlogopite, Dimethicone, Magnesium Myristate, Trimethylsiloxysilicate, Dimethicone/Vinyl Dimethicone Crosspolymer, Magnesium Stearate, Silica, Tin Oxide, Phenoxyethanol, Caprylyl Glycol, Tocopheryl Acetate, Ethylhexylglycerin [+/-Titanium Dioxide (Ci 77891), Carmine (Ci 75470), Iron Oxides (Ci 77491)].', 'Peach Violet Swirl (6):', 'Synthetic Fluorphlogopite, Calcium Sodium Borosilicate, Dimethicone, Magnesium Myristate, Trimethylsiloxysilicate, Dimethicone/Vinyl Dimethicone Crosspolymer, Magnesium Stearate, Silica, Phenoxyethanol, Tin Oxide, Caprylyl Glycol, Tocopheryl Acetate, Ethylhexylglycerin, Titanium Dioxide (Ci 77891), Carmine (Ci 75470).', 'Lavender Matte (7):', 'Mica, Zea Mays (Corn) Starch, Silica, Dimethicone, Magnesium Myristate, Trimethylsiloxysilicate, Tocopheryl Acetate, Caprylyl Glycol, Ethylhexylglycerin, Phenoxyethanol, Titanium Dioxide (Ci 77891), Carmine (Ci 75470), Ultramarines (Ci 77007).', 'Dusty rose matte (5), Peach Matte (8):', 'Mica, Zea Mays (Corn) Starch, Silica, Dimethicone, Magnesium Myristate, Trimethylsiloxysilicate, Phenoxyethanol, Triethoxycaprylylsilane, Caprylyl Glycol, Tocopheryl Acetate, Ethylhex.']</t>
  </si>
  <si>
    <t>P467625</t>
  </si>
  <si>
    <t>#FauxFilter Luminous Matte Foundation</t>
  </si>
  <si>
    <t>1.18 oz/ 35 ml</t>
  </si>
  <si>
    <t>340G Baklava</t>
  </si>
  <si>
    <t>warmer medium skin with golden undertone</t>
  </si>
  <si>
    <t>['Water/Aqua/Eau, Isododecane, Methyl Trimethicone, Cetyl, Peg/Ppg-10/1 Dimethicone, Hdi/Trimethylol Hexyllactone Crosspolymer, Ethylene/Acrylic Acid Copolymer, Trimethylsiloxyphenyl Dimethicone, Dimethicone, Bis-Hydroxyethoxypropyl Dimethicone/Ipdi Copolymer Ethylcarbamate, Butylene Glycol Dicaprylate/Dicaprate, Glycerin, Cetyl Dimethicone, Disteardimonium Hectorite, Phenyl Trimethicone, Sorbitan', 'Sesquioleate, Rubus Idaeus (Raspberry) Leaf Extract, Bambusa Arundinacea, Stem Powder, Tocopherol, Pentaerythrityl Tetra-Di-T-Butyl, Hydroxyhydrocinnamate, Caprylic/Capric Triglyceride, Di-C12-13 Alkyl Tartrate, Caprylyl Methicone, Dimethicone/Vinyl Dimethicone Crosspolymer, Dimethicone Crosspolymer, Silica, Dextrin Palmitate, Tetrasodium Edta, Sodium Chloride, Triethoxycaprylylsilane, Laureth-4, Poloxamer 338, Propylene Carbonate, Potassium Sorbate, Phenoxyethanol, Alcohol. May Contain (+/-) Mica, Titanium Dioxide (Ci 77891), Bismuth Oxychloride (Ci 77163), Iron Oxides (Ci 77492), Iron Oxides (Ci 77491), Iron Oxides (Ci 77499).']</t>
  </si>
  <si>
    <t>['Vegan', 'Liquid Formula', 'Matte Finish', 'Full Coverage', 'Fragrance Free']</t>
  </si>
  <si>
    <t>P463062</t>
  </si>
  <si>
    <t>Haze Obsessions Eyeshadow Palette</t>
  </si>
  <si>
    <t>0.2 oz /5.8 g</t>
  </si>
  <si>
    <t>Khaki Haze Obsessions</t>
  </si>
  <si>
    <t>['Synthetic Fluorphlogopite, Calcium Aluminum Borosilicate, Mica, Dimethicone, Magnesium Myristate, Caprylic/Capric Triglyceride, Diisostearyl Malate, Trimethylsiloxysilicate, Phenoxyethanol, Silica, Caprylyl Glycol, Tocopheryl Acetate, Ethylhexylglycerin, Tin Oxide, Aluminum Powder (Ci 77000), Bismuth Oxychloride (Ci 77163), Iron Oxides (Ci 77491), Iron Oxides (Ci 77492), Iron Oxides (Ci 77499), Titanium Dioxide (Ci 77891). Soft Pink Matte (2), Espresso Matte (4), Khaki Matte (5), Milk Chocolate Matte (7), Camel Matte (9): Mica, Zea Mays (Corn) Starch, Silica, Magnesium Myristate, Dimethicone, Trimethylsiloxysilicate, Caprylic/Capric Triglyceride, Phenoxyethanol, Triethoxycaprylylsilane, Caprylyl Glycol, Tocopheryl Acetate, Ethylhexylglycerin. May Contain (+/-) Iron Oxides (Ci 77491), Iron Oxides (Ci 77492), Iron Oxides (Ci 77499), Red 40 Lake (Ci 16035), Ultramarines (Ci 77007). Pink Green Duo-Chrome (3): Synthetic Fluorphlogopite, Calcium Aluminum Borosilicate, Dimethicone, Silica, Isododecane, Mica, Caprylic/Capric Triglyceride, Diisostearyl Malate, Magnesium Myristate, Trimethylsiloxysilicate, Phenoxyethanol, Caprylyl Glycol, Tocopheryl Acetate, Ethylhexylglycerin, Tin Oxide, Bismuth Oxychloride (Ci 77163), Chromium Oxide Greens (Ci 77288), Iron Oxides (Ci 77491), Iron Oxides (Ci 77499), Titanium Dioxide (Ci 77891). Olive Gold Shimmer (6): Mica, Calcium Aluminum Borosilicate, Synthetic Fluorphlogopite, Dimethicone, Caprylic/Capric Triglyceride, Diisostearyl Malate, Magnesium Myristate, Trimethylsiloxysilicate, Phenoxyethanol, Caprylyl Glycol, Tocopheryl Acetate, Ethylhexylglycerin, Tin Oxide, Iron Oxides (Ci 77491), Iron Oxides (Ci 77492), Iron Oxides (Ci 77499), Titanium Dioxide (Ci 77891). Copper Shimmer (8): Calcium Aluminum Borosilicate, Synthetic Fluorphlogopite, Dimethicone, Mica, Caprylic/Capric Triglyceride, Magnesium Myristate, Trimethylsiloxysilicate, Silica, Phenoxyethanol, Caprylyl Glycol, Tocopheryl Acetate, Ethylhexylglycerin, Triethoxycaprylylsilane, Tin Oxide, Iron Oxides (Ci 77491), Iron Oxides (Ci 77492), Iron Oxides (Ci 77499), Titanium Dioxide (Ci 77891).']</t>
  </si>
  <si>
    <t>P471244</t>
  </si>
  <si>
    <t>Power Bullet Cream Glow Hydrating Lipstick</t>
  </si>
  <si>
    <t>Sweet Cheeks</t>
  </si>
  <si>
    <t>medium nude mauve</t>
  </si>
  <si>
    <t>['Hydrogenated Polyisobutene, Diisostearyl Malate, Trimethylolpropane Triisostearate, Vp/Hexadecene Copolymer, Polyethylene, Microcrystalline Wax/Cera Microcristallina/Cire Microcrystalline, Methyl Methacrylate Crosspolymer, Octyldodecanol, Octyldodecyl Stearoyl Stearate, Vp/Eicosene Copolymer, Hydrogenated Styrene/Methylstyrene/Indene Copolymer, Stearalkonium Hectorite, Rubus Idaeus (Raspberry) Leaf Extract, Palmitoyl Tripeptide-1, Crithmum Maritimum Extract, Caprylic/Capric Triglyceride, Tribehenin, Lactic Acid, Dibutyl Lauroyl Glutamide, Hydrogenated Vegetable Oil, Pentaerythrityl Tetra-Di-T-Butyl Hydroxyhydrocinnamate, Ethylhexyl Palmitate, Butyl Stearate,  Ethylene/Propylene/Styrene Copolymer, Butylene/Ethylene/Styrene Copolymer, Propylene Carbonate, Bht, Silica, Dicalcium Phosphate, Sorbitan Isostearate, Alumina, Synthetic Fluorphlogopite, Calcium Sodium Borosilicate, Calcium Aluminum Borosilicate, Aluminum Calcium Sodium Silicate, Calcium Titanium Borosilicate, Isostearyl Alcohol, Flavor/Aroma, Tin Oxide. May Contain (+/-) Mica, Yellow 6 Lake (Ci 15985), Red 28 Lake (Ci 45410), Red 6 (Ci 15850), Titanium Dioxide (Ci 77891), Iron Oxides (Ci 77492), Iron Oxides (Ci 77491), Red 7 Lake (Ci 15850), Yellow 5 Lake (Ci 19140), Blue 1 Lake (Ci 42090).']</t>
  </si>
  <si>
    <t>['Cream Formula', 'High Shine Finish', 'Hydrating', 'Plumping', 'Vegan']</t>
  </si>
  <si>
    <t>P477474</t>
  </si>
  <si>
    <t>Rose Quartz Eyeshadow Palette</t>
  </si>
  <si>
    <t>['Quartz:', 'Mica, Dimethicone, Hydrogenated Ethylhexyl Olivate, Synthetic Fluorphlogopite, Cetearyl Ethylhexanoate, Zinc Stearate, Simmondsia Chinensis (Jojoba) Seed Oil, Polybutene, Octyldodecanol, Silica, Hydrated Silica, C30-45 Alkyl Dimethicone, Calcium Sodium Borosilicate, Dodecane, Hydrogenated Soybean Oil, Sucrose Acetate Isobutyrate, C10-18 Triglycerides, Hydrogenated Soy Polyglycerides, Coconut Alkanes, Tin Oxide, Hydrogenated Olive Oil Unsaponifiables, Disteardimonium Hectorite, Phenylisopropyl Dimethicone, Decylene Glycol, Sorbitan Sesquioleate, Triethylhexanoin, Octyldodecyl Stearoyl Stearate, Cetyl Peg/Ppg-10/1 Dimethicone, Propylene Carbonate, Ethylhexyl Polyhydroxystearate, Dimethicone/Vinyl Dimethicone Crosspolymer, Coco-Caprylate/Caprate, C15-23 Alkane, Dimethiconol, Helianthus Annuus (Sunflower) Seed Oil, Tocopherol, Beta-Sitosterol, Squalene.', 'Aura, Gratitude, Precious, Happiness, Mantra, Serenity, Radiate:', 'Talc, Aluminum Starch Octenylsuccinate, Zea Mays (Corn) Starch, Silica, Magnesium Myristate, Cetearyl Ethylhexanoate, Dimethicone, Decylene Glycol, Bis-Diglyceryl Polyacyladipate-2, Quartz, Dimethicone/Vinyl Dimethicone Crosspolymer.', 'Cosmic Love:', 'Calcium Aluminum Borosilicate, Mica, Synthetic Fluorphlogopite, Dimethicone, Calcium Sodium Borosilicate, Hydrogenated Ethylhexyl Olivate, Silica, Octyldodecanol, Hydrogenated Soybean Oil, C10-18 Triglycerides, Hydrogenated Soy Polyglycerides, Coconut Alkanes, Dodecane, Simmondsia Chinensis (Jojoba) Seed Oil, Tin Oxide, Hydrogenated Olive Oil Unsaponifiables, Disteardimonium Hectorite, Decylene Glycol, Sorbitan Sesquioleate, Octyldodecyl Stearoyl Stearate, Propylene Carbonate, Ethylhexyl Polyhydroxystearate, Dimethicone/Vinyl Dimethicone Crosspolymer, Coco-Caprylate/Caprate, C15-23 Alkane.', 'Empowered:', 'Mica, Synthetic Fluorphlogopite, Dimethicone, Zinc Stearate, Diisostearyl Malate, Octyldodecyl Stearoyl Stearate, Stearyl Dimethicone, Trimethylsiloxysilicate, Ethylhexylglycerin, Decylene Glycol, Tin Oxide.', 'Joy:', 'Synthetic Fluorphlogopite, Mica, Dimethicone, Zinc Stearate, Diisostearyl Malate, Calcium Sodium Borosilicate, Octyldodecyl Stearoyl Stearate, Stearyl Dimethicone, Calcium Aluminum Borosilicate, Tin Oxide, Trimethylsiloxysilicate, Silica, Ethylhexylglycerin, Decylene Glycol.', 'Energized:', 'Mica, Dimethicone, Hydrogenated Ethylhexyl Olivate, Synthetic Fluorphlogopite, Octyldodecanol, Silica,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'Love Stone:', 'Polybutene, Octyldodecanol, Mica, Calcium Sodium Borosilicate, Dimethicone, Calcium Aluminum Borosilicate, Synthetic Fluorphlogopite, Dibutyl Lauroyl Glutamide, Dibutyl Ethylhexanoyl Glutamide, Octyldodecyl Stearoyl Stearate, Dodecane, C10-18 Triglycerides, Helianthus Annuus (Sunflower) Seed Oil, Caprylic/Capric Triglyceride, Silica, Propanediol, Jojoba Esters, Helianthus Annuus (Sunflower) Seed Wax, Styrene/Butadiene Copolymer, Tin Oxide, Ethylhexyl Polyhydroxystearate, Decylene Glycol, 1,2-Hexanediol, Dimethicone/Vinyl Dimethicone Crosspolymer, Caprylhydroxamic Acid, Polyglycerin-3, Acacia Decurrens Flower Wax, Tocopherol, Ascorbyl Palmitate.', 'Cherished:', 'Talc, Mica, Dimethicone, Magnesium Myristate, Dimethiconol Stearate, Octyldodecyl Stearoyl Stearate, Phenoxyethanol.', 'Blissful:', 'Synthetic Fluorphlogopite, Mica, Calcium Aluminum Borosilicate, Dimethicone, Hydrogenated Ethylhexyl Olivate, Silica, Calcium Sodium Borosilicate, Octyldodecanol,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'Abundance:', 'Mica, Synthetic Fluorphlogopite, Dimethicone, Zinc Stearate, Diisostearyl Malate, Octyldodecyl Stearoyl Stearate, Stearyl Dimethicone, Trimethylsiloxysilicate, Calcium Aluminum Borosilicate, Silica, Ethylhexylglycerin, Decylene Glycol, Tin Oxide. Moon Magic - Calcium Aluminum Borosilicate, Mica, Silica, Dimethicone, Hydrogenated Ethylhexyl Olivate, Octyldodecanol, Hydrogenated Soybean Oil, C10-18 Triglycerides, Calcium Sodium Borosilicate,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'Self Love:', 'Mica, Dimethicone, Synthetic Fluorphlogopite, Hydrogenated Ethylhexyl Olivate, Octyldodecanol, Hydrogenated Soybean Oil, Calcium Sodium Borosilicate, C10-18 Triglycerides, Hydrogenated Soy Polyglycerides, Coconut Alkanes, Dodecane, Simmondsia Chinensis (Jojoba) Seed Oil, Silica, Tin Oxide, Hydrogenated Olive Oil Unsaponifiables, Disteardimonium Hectorite, Decylene Glycol, Sorbitan Sesquioleate, Octyldodecyl Stearoyl Stearate, Propylene Carbonate, Ethylhexyl Polyhydroxystearate, Dimethicone/Vinyl Dimethicone Crosspolymer, Coco-Caprylate/Caprate, C15-23 Alkane.', 'All - May Contain (+/-) Ci 16035 (Red 40 Lake), Ci 75470 (Carmine), Ci 77000 (Aluminum Powder), Ci 77007 (Ultramarines), Ci 77491 (Iron Oxides), Ci 77492 (Iron Oxides), Ci 77499 (Iron Oxides), Ci 77742 (Manganese Violet), Ci 77891 (Titanium Dioxide).']</t>
  </si>
  <si>
    <t>['Metallic Finish', 'Shimmer Finish', 'Matte Finish', 'Cruelty-Free']</t>
  </si>
  <si>
    <t>P404829</t>
  </si>
  <si>
    <t>Faux Mink Lash Collection</t>
  </si>
  <si>
    <t>Farah #12</t>
  </si>
  <si>
    <t>P501327</t>
  </si>
  <si>
    <t>Empowered Eyeshadow Palette</t>
  </si>
  <si>
    <t>['Purpose (1):', 'Cocoglycerides, Bis-Diglyceryl Polyacyladipate-2, Silica, Mica, Copernicia Cerifera (Carnauba) Wax/Copernicia Cerifera Cera/Cire De Carnauba, Vp/Eicosene Copolymer, Ricinus Communis (Castor) Seed Oil, Tribehenin, Caprylic/Capric Triglyceride, Sucrose Acetate Isobutyrate, Cetyl Alcohol, Synthetic Beeswax, Pentaerythrityl Tetra-Di-T-Butyl Hydroxyhydrocinnamate.', 'Courageous (2):', 'Mica, Synthetic Fluorphlogopite, Calcium Sodium Borosilicate, Hydrogenated Ethylhexyl Olivate, Dimethicone, C10-18 Triglycerides,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1,2-Hexanediol, Dimethicone/Vinyl Dimethicone Crosspolymer, Simmondsia Chinensis (Jojoba) Seed Oil, Coco-Caprylate/Caprate, Caprylhydroxamic Acid.', 'Limitless (3):', 'Synthetic Fluorphlogopite, Calcium Sodium Borosilicate, Hydrogenated Ethylhexyl Olivate, Dimethicone, C10-18 Triglycerides, Mica,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Silica, 1,2-Hexanediol, Dimethicone/Vinyl Dimethicone Crosspolymer, Tin Oxide, Simmondsia Chinensis (Jojoba) Seed Oil, Coco-Caprylate/Caprate, Caprylhydroxamic Acid.', 'Confident (4):', 'Talc, Aluminum Starch Octenylsuccinate, Zea Mays (Corn) Starch, Silica, Magnesium Myristate, Cetearyl Ethylhexanoate, Dimethicone, Propanediol, Decylene Glycol, Bis-Diglyceryl Polyacyladipate-2, 1,2-Hexanediol, Dimethicone/Vinyl Dimethicone Crosspolymer, Caprylhydroxamic Acid.', 'Charisma (5):', 'Calcium Aluminum Borosilicate, Mica, Calcium Sodium Borosilicate, Hydrogenated Ethylhexyl Olivate, Dimethicone, C10-18 Triglycerides, Synthetic Fluorphlogopite, Octyldodecanol, Hydrogenated Vegetable Oil, Polyhydroxystearic Acid, Dodecane, Coconut Alkanes, Disteardimonium Hectorite, Octyldodecyl Stearoyl Stearate, Ethylhexyl Polyhydroxystearate, Hydrogenated Olive Oil Unsaponifiables, Tin Oxide, Propylene Carbonate, Propanediol, Decylene Glycol, Neopentyl Glycol Diethylhexanoate, Silica, 1,2-Hexanediol, Dimethicone/Vinyl Dimethicone Crosspolymer, Simmondsia Chinensis (Jojoba) Seed Oil, Coco-Caprylate/Caprate, Caprylhydroxamic Acid.', 'Keep Going (6), Power (11), Get It! (12), Best Self (17), Legacy (18):', 'Talc, Aluminum Starch Octenylsuccinate, Synthetic Fluorphlogopite, Zea Mays (Corn) Starch, Mica, Cetearyl Ethylhexanoate, Dimethicone, Silica, Propanediol, Decylene Glycol, Bis-Diglyceryl Polyacyladipate-2, 1,2-Hexanediol, Lauroyl Lysine, Dimethicone/Vinyl Dimethicone Crosspolymer, Caprylhydroxamic Acid.', 'Big Dreams (7), Rebel (14), Winner (15):', 'Mica, Oryza Sativa (Rice) Powder, Silica, Magnesium Myristate, Cocoglycerides, Pentaerythrityl Tetraisostearate, Propanediol, Decylene Glycol, Butyrospermum Parkii (Shea) Butter, Magnesium Stearate, C10-18 Triglycerides, 1,2-Hexanediol, Lauroyl Lysine, Caprylhydroxamic Acid.', 'Manifest It! (8):', 'Mica, Octyldodecanol, Polybutene, Synthetic Fluorphlogopite, Dimethicone, Synthetic Wax, Zinc Stearate, Diisostearyl Malate, Octyldodecyl Stearoyl Stearate, Stearyl Dimethicone, Trimethylsiloxysilicate, Calcium Sodium Borosilicate, Dibutyl Lauroyl Glutamide, Dibutyl Ethylhexanoyl Glutamide, Ethylhexylglycerin, Tin Oxide, Propanediol, Decylene Glycol, 1,2-Hexanediol, Caprylhydroxamic Acid.', 'Bold Moves (9):', 'Synthetic Fluorphlogopite, Calcium Aluminum Borosilicate, Mica, Hydrogenated Polyisobutene, Dimethicone, Diisostearyl Malate, Zinc Stearate, Silica, Ethylene/Propylene/Styrene Copolymer, Trimethylsiloxysilicate, Ethylhexylglycerin, Tin Oxide, Propanediol, Decylene Glycol, 1,2-Hexanediol, Butylene/Ethylene/Styrene Copolymer, Caprylhydroxamic Acid, Pentaerythrityl Tetra-Di-T-Butyl Hydroxyhydrocinnamate.', 'Do It! (10):', 'Mica, Synthetic Fluorphlogopite, Dimethicone, Hydrogenated Polyisobutene, Zinc Stearate, Trimethylsiloxysilicate, Calcium Sodium Borosilicate, Ethylene/Propylene/Styrene Copolymer, Tin Oxide, Propanediol, Decylene Glycol, 1,2-Hexanediol, Butylene/Ethylene/Styrene Copolymer, Caprylhydroxamic Acid, Pentaerythrityl Tetra-Di-T-Butyl Hydroxyhydrocinnamate.', 'Worthy (13):', 'Cocoglycerides, Mica, Silica, Bis-Diglyceryl Polyacyladipate-2, Copernicia Cerifera (Carnauba) Wax/Copernicia Cerifera Cera/Cire De Carnauba, Vp/Eicosene Copolymer, Ricinus Communis (Castor) Seed Oil, Tribehenin, Caprylic/Capric Triglyceride, Sucrose Acetate Isobutyrate, Cetyl Alcohol, Synthetic Beeswax, Pentaerythrityl Tetra-Di-T-Butyl Hydroxyhydrocinnamate.', 'Visionary (16):', 'Mica, Hydrogenated Ethylhexyl Olivate, Dimethicone, Synthetic Fluorphlogopite, C10-18 Triglycerides, Cetearyl Ethylhexanoate, Octyldodecanol, Silica, Zinc Stearate, Simmondsia Chinensis (Jojoba) Seed Oil, Calcium Sodium Borosilicate, Polybutene, Hydrated Silica, Dodecane, Sucrose Acetate Isobutyrate, Hydrogenated Vegetable Oil, Phenylisopropyl Dimethicone, Polyhydroxystearic Acid, Triethylhexanoin, Coconut Alkanes, Disteardimonium Hectorite, C30-45 Alkyl Dimethicone, Cetyl Peg/Ppg-10/1 Dimethicone, Hydrogenated Olive Oil Unsaponifiables, Tin Oxide, Octyldodecyl Stearoyl Stearate, Decylene Glycol, Ethylhexyl Polyhydroxystearate, Propylene Carbonate, Propanediol, Neopentyl Glycol Diethylhexanoate, Sorbitan Sesquioleate, 1,2-Hexanediol, Dimethiconol, Dimethicone/Vinyl Dimethicone Crosspolymer, Coco-Caprylate/Caprate, Caprylhydroxamic Acid, Helianthus Annuus (Sunflower) Seed Oil, Tocopherol, Beta-Sitosterol, Squalene. May Contain (+/-) Red 40 Lake/Ci 16035, Yellow 5 Lake/Ci 19140, Blue 1 Lake/Ci 42090, Carmine/Ci 75470, Aluminum Powder/Ci 77000, Ultramarines/Ci 77007, Copper Powder/Ci 77400, Iron Oxides/Ci 77491, Iron Oxides/Ci 77492, Iron Oxides/Ci 77499, Manganese Violet/Ci 77742, Titanium Dioxide/Ci 77891.']</t>
  </si>
  <si>
    <t>['Metallic Finish', 'Shimmer Finish', 'Satin Finish', 'Matte Finish', 'Long-wearing', 'Cruelty-Free']</t>
  </si>
  <si>
    <t>P472816</t>
  </si>
  <si>
    <t>GloWish Soft Radiance Vegan Bronzing Powder</t>
  </si>
  <si>
    <t>03 Tan Light</t>
  </si>
  <si>
    <t>warm red toned bronze suitable for medium tan to tan light skin tones</t>
  </si>
  <si>
    <t>['Mica, Silica, Cetearyl Ethylhexanoate, Zinc Stearate, Dimethicone, Sucrose Acetate Isobutyrate, Dodecane, Rosa Damascena Flower Oil, Capsicum Annuum Extract, Butyrospermum Parkii (Shea) Butter, Helianthus Annuus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Iron Oxides/Ci 77491, Iron Oxides/Ci 77492, Iron Oxides/Ci 77499, Titanium Dioxide/Ci 77891.']</t>
  </si>
  <si>
    <t>['Vegan', 'Pressed Powder Formula', 'Satin Finish', 'Clean at Sephora', 'Fragrance Free', 'Cruelty-Free']</t>
  </si>
  <si>
    <t>P98466189</t>
  </si>
  <si>
    <t>LEGIT LASHES Double-Ended Volumizing and Lengthening Mascara</t>
  </si>
  <si>
    <t>2 x 0.28 oz/ 8.5 ml</t>
  </si>
  <si>
    <t>extreme black</t>
  </si>
  <si>
    <t>['Volume:', 'Water/Aqua/Eau, Beeswax/Cera Alba/Cire dâ€™abeille, Stearic Acid, Helianthus Annuus (Sunflower) Seed Wax, Glyceryl Behenate, Acacia Senegal Gum, Polyglyceryl-6 Distearate, Vp/Eicosene Copolymer, Propanediol, Copernicia Cerifera (Carnauba) Wax/Cera Carnauba/Cire De Carnauba, Aminomethyl Propanediol, Stearyl Stearate, Glyceryl Caprylate, Stearyl Palmitate, Hydrogenated Starch Hydrolysate, Methyl Methacrylate Crosspolymer, Phenoxyethanol, Hydroxyethylcellulose, Potassium Sorbate, Paraffin, Cetyl Palmitate, Cetyl Stearate, Polyglyceryl-6 Polyricinoleate, Panthenol, Laureth-20, Methylpropanediol, Polyethylene Terephthalate, Butylene Glycol, Magnesium Stearate, Caprylhydroxamic Acid, Behenic Acid, Microcrystalline Wax/Cera Microcristallina/Cire Microcrystalline, Arachidic Acid, 1,2-Hexanediol, Palmitic Acid, Silica, Sodium Phosphate, Disodium Phosphate, Polysorbate 20, Iron Oxides (Ci 77499), Black 2 (Ci 77266).', 'Curl and Length:', 'Water/Aqua/Eau, Stearic Acid, Beeswax/Cera Alba/Cire dâ€™abeille, Helianthus Annuus (Sunflower) Seed Wax, Acacia Senegal Gum, Polyglyceryl-6 Distearate, Copernicia Cerifera (Carnauba) Wax/Cera Carnauba/Cire De Carnauba, Vp/Eicosene Copolymer, Glyceryl Behenate, Propanediol, Aminomethyl Propanediol, Oryza Sativa (Rice) Bran Wax, Glyceryl Caprylate, Hydrogenated Starch Hydrolysate, Stearyl Stearate, Stearyl Palmitate, Silica, Phenoxyethanol, Hydroxyethylcellulose, Potassium Sorbate, Paraffin, Polyglyceryl-6 Polyricinoleate, Panthenol, Cetyl Palmitate, Cetyl Stearate, Laureth-20, Nylon-6, Methylpropanediol, Butylene Glycol, Magnesium Stearate, Caprylhydroxamic Acid, Behenic Acid, Microcrystalline Wax/Cera Microcristallina/Cire Microcrystalline, 1,2-Hexanediol, Arachidic Acid, Palmitic Acid, Sodium Phosphate, Disodium Phosphate, Polysorbate 20, Iron Oxides (Ci 77499), Black 2 (Ci 77266).']</t>
  </si>
  <si>
    <t>['Matte Finish', 'Volumizing', 'Curling', 'Lengthening']</t>
  </si>
  <si>
    <t>P472815</t>
  </si>
  <si>
    <t>GloWish Multidew Vegan Skin Tint Foundation</t>
  </si>
  <si>
    <t>1.35 oz / 40 ml</t>
  </si>
  <si>
    <t>1.5 Fair Cool</t>
  </si>
  <si>
    <t>fair skin tones with pink undertones</t>
  </si>
  <si>
    <t>['Water/Aqua/Eau, C15-19 Alkane, Isoamyl Laurate, Glycerin, Propanediol, Mica, Squalane, Cetyl Peg/Ppg-10/1 Dimethicone, Polydecene, Hydrogenated Styrene/Isoprene Copolymer, Sodium Chloride, Rosa Damascena Flower Oil, Rosa Damascena Flower Water, Capsicum Annuum Fruit Extract, Caprylyl Glycol, Cetyl Dimethicone/Bis-Vinyldimethicone Crosspolymer, Hydroxyacetophenone, Pentaerythrityl Tetra-Di-T-Butyl Hydroxyhydrocinnamate, Triethoxycaprylylsilane, Polyglyceryl-4 Isostearate, Trisodium Ethylenediamine Disuccinate, 1,2-Hexanediol, Pentylene Glycol, Disteardimonium Hectorite, Xanthan Gum, Alumina, Magnesium Oxide, Citric Acid, Sodium Benzoate, Sodium Salicylate, Titanium Dioxide/Ci 77891, Bismuth Oxychloride/Ci 77163, Iron Oxides/Ci 77491, Iron Oxides/Ci 77492, Iron Oxides/Ci 77499.']</t>
  </si>
  <si>
    <t>['Light Coverage', 'Vegan', 'Radiant Finish', 'Liquid Formula', 'Fragrance Free']</t>
  </si>
  <si>
    <t>P444608</t>
  </si>
  <si>
    <t>Tantour Face Contouring Sculpt &amp; Shade Brush</t>
  </si>
  <si>
    <t>['Pressed Powder Formula', 'allure 2019 Best of Beauty Award Winner', 'Liquid Formula']</t>
  </si>
  <si>
    <t>P482003</t>
  </si>
  <si>
    <t>Cheeky Tint Cream Blush Stick</t>
  </si>
  <si>
    <t>0.17 oz/ 5g</t>
  </si>
  <si>
    <t>Perky Peach</t>
  </si>
  <si>
    <t>a warm dusty peach</t>
  </si>
  <si>
    <t>['Diisostearyl Malate, Octyldodecanol, Polyglyceryl-3 Diisostearate, Polyethylene, Mica, Microcrystalline Wax (Cera Microcristallina), Hydrogenated Microcrystalline Wax, Synthetic Wax, Litchi Chinensis Fruit Extract, Carthamus Tinctorius (Safflower) Seed Oil [Carthamus Tinctorius Oil], Tocopheryl Acetate, Pentaerythrityl Tetra-Di-T-Butyl Hydroxyhydrocinnamate, Dicalcium Phosphate, Synthetic Fluorphlogopite, Calcium Aluminum Borosilicate, Calcium Sodium Borosilicate, Silica, Tin Oxide. May Contain (+/-) Titanium Dioxide/Ci 77891, Iron Oxides/Ci 77491, Iron Oxides/Ci 77492, Iron Oxides/Ci 77499, Red 6/Ci 15850, Red 7/Ci 15850, Red 28 Lake/Ci 45410, Blue 1 Lake/Ci 42090, Yellow 5 Lake/Ci 19140.']</t>
  </si>
  <si>
    <t>['Stick Formula', 'allure 2022 Best of Beauty Award Winner', 'Natural Finish', 'Cream Formula', 'Hydrating', 'Long-wearing']</t>
  </si>
  <si>
    <t>P444142</t>
  </si>
  <si>
    <t>N.Y.M.P.H. Not Your Mamaâ€™s Panty Hose All Over Body Highlighter</t>
  </si>
  <si>
    <t>1.85 oz / 55mL</t>
  </si>
  <si>
    <t>Aphrodite</t>
  </si>
  <si>
    <t>golden-bronze shimmer for a true golden finish</t>
  </si>
  <si>
    <t>['Water, Mica, Propanediol, Peg-8, Glycerin, Iron Oxides (Ci 77491), Titanium Dioxide (Ci 77891), Butylene Glycol, Pentylene Glycol, Dimethicone, Squalane, Polyacrylate-21, Phenoxyethanol, Peg-12 Dimethicone, Hydroxyacetophenone, Hydrogenated Lecithin, Polyacrylate Crosspolymer-6, Ethylhexylglycerin, Benzyl Benzoate, Flavor/Aroma, Ammonium Trideceth-6 Phosphate, Caprylyl Glycol, Dipropylene Glycol, Caprylic/Capric Triglyceride, Tbutyl Alcohol.']</t>
  </si>
  <si>
    <t>P469477</t>
  </si>
  <si>
    <t>#BombBrows Microshade Brow Pencil</t>
  </si>
  <si>
    <t>0.0008 oz/ 0.023 g</t>
  </si>
  <si>
    <t>light brown hair with warm undertones</t>
  </si>
  <si>
    <t>['Stearic Acid, Hydrogenated Castor Oil, Rhus Succedanea Fruit Wax, Synthetic Fluorphlogopite, Trimethylolpropane Triisostearate, Bisbehenyl/Isostearyl/Phytosteryl Dimer Dilinoleyl Dimer Dilinoleate, Polyglyceryl-2 Triisostearate, Jojoba Esters, Ricinus Communis (Castor) Seed Oil, Cocos Nucifera (Coconut) Oil, Tocopherol, Lecithin, Aluminum Hydroxide, Citric Acid, Titanium Dioxide/Ci 77891, Iron Oxides/Ci 77492, Iron Oxides/Ci77499, Iron Oxides/Ci 77491.']</t>
  </si>
  <si>
    <t>['Waterproof', 'Long-wearing', 'Vegan']</t>
  </si>
  <si>
    <t>P459256</t>
  </si>
  <si>
    <t>Silk Balm Hydrating and Nourishing Lip Balm</t>
  </si>
  <si>
    <t>0.1 oz/ 3 mL</t>
  </si>
  <si>
    <t>universal blushed pink</t>
  </si>
  <si>
    <t>['Hydrogenated Polydecene, Polybutene, Hydrogenated Polyisobutene, Bis-Behenyl/Isostearyl/Phytosteryl Dimer Dilinoleyl Dimer Dilinoleate, Hydrogenated Styrene/Isoprene Copolymer, Glycine Soja (Soybean) Seed Extract, Caprylic/Capric Triglyceride, Ethylhexyl Palmitate, Sodium Hyaluronate, Glycyrrhiza Glabra (Licorice) Root Extract, Raspberry Seed Oil/Tocopheryl Succinate Aminopropanediol Esters, Pentaerythrityl Tetra-Di-T-Butyl Hydroxyhydrocinnamate, Tocopherol, Phospholipids, Ethylene/Propylene/Styrene Copolymer, Butylene/Ethylene/Styrene Copolymer, Silica Dimethyl Silylate, Butylene Glycol, Caprylyl Glycol, Hexylene Glycol, Phenoxyethanol, Flavor/Aroma, Titanium Dioxide (Ci 77891), Iron Oxides (Ci 77492, Ci 77491).']</t>
  </si>
  <si>
    <t>P444607</t>
  </si>
  <si>
    <t>Resting Boss Face Waterproof Setting Spray</t>
  </si>
  <si>
    <t>3.38 fl.oz/ 100 ml</t>
  </si>
  <si>
    <t>['Alcohol Denat., Water, Glycerin, Isopropyl Alcohol, Butyl Ester Ofpvm/Ma Copolymer, PVP, Ppg-26-Buteth-26, Peg-40 Hydrogenated Castor Oil, Fragrance, Isopropyl Ester Of PVM/Ma Copolymer, Benzyl Salicylate, N-Butylalcohol, Hexyl Cinnamal, Sodium Metabisulfite, Diethylhexyl Syringylidenemalonate, Linalool, Coumarin, Hydroxycitronellal, Caprylic/Capric Triglyceride, Benzyl Benzoate, Isoeugenol.']</t>
  </si>
  <si>
    <t>P477988</t>
  </si>
  <si>
    <t>GloWish Cheeky Vegan Soft Glow Powder Blush</t>
  </si>
  <si>
    <t>Milky Rose</t>
  </si>
  <si>
    <t>neutral, soft pink rose</t>
  </si>
  <si>
    <t>['Mica, Silica, Zinc Stearate, Cetearyl Ethylhexanoate, Dimethicone, Dodecane, Rosa Damascena Flower Oil, Capsicum Annuum Extract, Butyrospermum Parkii (Shea) Butter, Helianthus Annuus (Sunflower) Seed Oil, Ethylhexylglycerin, Tocopherol, Glycerin, Squalene, Caprylic/Capric Triglyceride, C30-45 Alkyl Dimethicone, Phenylisopropyl Dimethicone, Dimethiconol, Diethylhexyl Syringylidenemalonate, Triethylhexanoin, Cetyl Peg/Ppg-10/1 Dimethicone, Sucrose Acetate Isobutyrate, Sorbitan Sesquioleate, Beta-Sitosterol, Xanthan Gum, Citric Acid, Sodium Benzoate, Sodium Salicylate, Citronellyl Methylcrotonate. May Contain (+/-) Red 6/Ci 15850, Red 6 Lake/Ci 15850, Red 7 Lake/Ci 15850, Yellow 5 Lake/Ci 19140, Blue 1 Lake/Ci 42090, Iron Oxides/Ci 77491, Iron Oxides/Ci 77492, Iron Oxides/Ci 77499, Titanium Dioxide/Ci 77891.']</t>
  </si>
  <si>
    <t>['Vegan', 'Pressed Powder Formula', 'Natural Finish', 'Clean at Sephora', 'Fragrance Free', 'Cruelty-Free']</t>
  </si>
  <si>
    <t>P475948</t>
  </si>
  <si>
    <t>Wild Obsessions Eyeshadow Palette</t>
  </si>
  <si>
    <t>Chameleon</t>
  </si>
  <si>
    <t>['Bright Orange, Purple Matte, Purple Brown Matte, Orange Matte, and Punchy Pink Matte:', 'Mica, Talc, Silica, Magnesium Myristate, Dimethicone, Zea Mays (Corn) Starch, Trimethylsiloxysilicate, Caprylic/Capric Triglyceride, Triethoxycaprylylsilane, Synthetic Fluorphlogopite, Dimethicone/Vinyl Dimethicone Crosspolymer, Isononyl Isononanoate, Barium Sulfate, Tocopheryl Acetate, Caprylyl Glycol, Ethylhexylglycerin, Phenoxyethanol.', 'Orange &amp; Purple Shimmer:', 'Mica, Synthetic Fluorphlogopite, Dimethicone, Caprylic/Capric Triglyceride, Diisostearyl Malate, Magnesium Myristate, Trimethylsiloxysilicate, Isostearyl Neopentanoate, Phenyl Trimethicone, Calcium Sodium Borosilicate, Ozokerite, Phenoxyethanol, Tin Oxide, Caprylyl Glycol, Silica, Tocopheryl Acetate, Ethylhexylglycerin, Triethoxycaprylylsilane.', 'Orange Shimmer and Purple Shimmer:', 'Mica, Dimethicone, Caprylic/Capric Triglyceride, Diisostearyl Malate, Magnesium Myristate, Synthetic Fluorphlogopite, Trimethylsiloxysilicate, Isostearyl Neopentanoate, Phenyl Trimethicone, Tin Oxide, Ozokerite, Silica, Triethoxycaprylylsilane, Tocopheryl Acetate, Caprylyl Glycol, Ethylhexylglycerin, Phenoxyethanol, Calcium Sodium Borosilicate.', '3D Gold Shimmer:', 'Mica, Synthetic Fluorphlogopite, Cetyl Ethylhexanoate, Polysorbate 60, HDI/Trimethylol Hexyllactone Crosspolymer, Octyldodecyl Stearoyl Stearate, Glycerin, Squalane, Silica, Chondrus Crispus(Carrageenan), Potassium Chloride, Tocopheryl Acetate, Hydroxyacetophenone, Chlorphenesin, PEG-26-PPG-30 Phosphate, Tin Oxide. May Contain (+/-) Red 40 Lake (CI 16035), Yellow 5 Lake (CI 19140), Blue 1 Lake (CI 42090), Carmine (CI 75470), Ultramarines (CI 77007), Iron Oxides (CI 77491), Iron Oxides (CI 77492), Iron Oxides (CI 77499), Manganese Violet (CI 77742), Titanium Dioxide (CI 77891).']</t>
  </si>
  <si>
    <t>['Shimmer Finish', 'Metallic Finish', 'Matte Finish', 'Long-wearing', 'Cruelty-Free']</t>
  </si>
  <si>
    <t>P477989</t>
  </si>
  <si>
    <t>GloWish Lightweight Blurring Pressed Powder</t>
  </si>
  <si>
    <t>0.35 oz / 10 g</t>
  </si>
  <si>
    <t>00 Porcelain</t>
  </si>
  <si>
    <t>ultra-fair skin tones with pink undertones</t>
  </si>
  <si>
    <t>['Talc, Mica, Octyldodecyl Stearoyl Stearate, Silica, Aluminum Starch Octenylsuccinate, Dimethicone, Octyldodecanol, Boron Nitride, Triethylhexanoin, Capsicum Annuum Fruit Extract, Rosa Damascena Flower Oil, Rosa Damascena Flower Water, Glycerin, Caprylyl Glycol, Water/Aqua/Eau, 1,2-Hexanediol, Pentylene Glycol, Dimethicone/Vinyl Dimethicone Crosspolymer, Xanthan Gum, Citric Acid, Tin Oxide, Zinc Stearate, Tocopheryl Acetate, Sodium Benzoate, Sodium Salicylate. May Contain (+/-) Iron Oxides/Ci 77491, Iron Oxides/Ci 77492, Iron Oxides/Ci 77499, Titanium Dioxide/Ci 77891, Yellow 5 Lake/Ci 19140.']</t>
  </si>
  <si>
    <t>P502306</t>
  </si>
  <si>
    <t>Glowish Blur Jam Silicone Free Smoothing Primer</t>
  </si>
  <si>
    <t>0.87 oz / 26 ml</t>
  </si>
  <si>
    <t>['Water/Aqua/Eau, Propanediol, Glycerin, Sodium Acrylates Crosspolymer-2, Butylene Glycol, 1,2-Hexanediol, Cereus Grandiflorus (Cactus) Flower Extract, Rosa Damascena Flower Water, Opuntia Tuna Fruit (Prickly Pear) Extract, Rosa Hybrid Flower Extract, Curcuma Longa (Turmeric) Root Extract, Theobroma Cacao (Cocoa) Extract, Coccinia Indica Fruit Extract, Eclipta Prostrata Extract, Melia Azadirachta Leaf Extract, Ocimum Sanctum Leaf Extract, Melia Azadirachta Flower Extract, Corallina Officinalis Extract, Caprylic/Capric Triglyceride, Dextrin, Ethylhexylglycerin, Peg-40 Hydrogenated Castor Oil, Carbomer, Tromethamine, Caprylyl Glycol, Potassium Sorbate, Sorbic Acid, Red 33/Ci 17200.']</t>
  </si>
  <si>
    <t>['Vegan', 'Good for: Pores', 'Hydrating', 'Fragrance Free', 'Without Silicones', 'Cruelty-Free']</t>
  </si>
  <si>
    <t>P420239</t>
  </si>
  <si>
    <t>Easy Lash Collection</t>
  </si>
  <si>
    <t>#16 Camille</t>
  </si>
  <si>
    <t>eye opening effect</t>
  </si>
  <si>
    <t>['Synthetic Fibers, Cotton Band.']</t>
  </si>
  <si>
    <t>P465326</t>
  </si>
  <si>
    <t>Water Jelly Hydrating Face Primer</t>
  </si>
  <si>
    <t>['Water/Aqua/Eau, Butylene Glycol, Glycerin, Pentylene Glycol, Alcohol, Phenoxyethanol, Caprylyl Glycol, Sorbitol, Peg-8, Ammonium Acryloyldimethyltaurate/Vp Copolymer, Ppg-1-Peg-9 Lauryl Glycol Ether, Coceth-7, Polyvinyl Alcohol, Peg-40 Hydrogenated Castor Oil, Cellulose Gum.']</t>
  </si>
  <si>
    <t>P504610</t>
  </si>
  <si>
    <t>Bombshell Lip Trio Set</t>
  </si>
  <si>
    <t>['Power Bullet Matte Lipstick:', 'Dimethicone,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 'Liquid Matte Liquid Lipstick:', 'Isododecane,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 'Lip Contour 2.0 Automatic Lip Pencil:', 'Dimethicone,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</si>
  <si>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['Cream Formula', 'Liquid Formula', 'Matte Finish', 'Long-wearing', 'Fragrance Free', 'Cruelty-Free']</t>
  </si>
  <si>
    <t>P465325</t>
  </si>
  <si>
    <t>Build and Buff Double Ended Foundation Brush</t>
  </si>
  <si>
    <t>P500144</t>
  </si>
  <si>
    <t>Color Block Obsessions Eyeshadow Palette</t>
  </si>
  <si>
    <t>Orange &amp; Purple Color Block Obsessions</t>
  </si>
  <si>
    <t>['Blood Orange Matte:', 'Mica, Talc, Silica, Magnesium Myristate, Boron Nitride, Dimethicone, Caprylic/Capric Triglyceride, Triethoxycaprylylsilane, Tocopheryl Acetate, Caprylyl Glycol, Ethylhexylglycerin, Trimethylsiloxysilicate, Phenoxyethanol.', 'Eggplant Matte:', 'Mica, Magnesium Myristate, Dimethicone, Silica, Trimethylsiloxysilicate, Tocopheryl Acetate, Caprylyl Glycol, Ethylhexylglycerin, Triethoxycaprylylsilane, Phenoxyethanol.', 'Orange Matte:', 'Mica, Talc, Synthetic Fluorphlogopite, Magnesium Myristate, Silica, Dimethicone, Caprylic/Capric Triglyceride, Trimethylsiloxysilicate, Tocopheryl Acetate, Caprylyl Glycol, Ethylhexylglycerin, Triethoxycaprylylsilane, Phenoxyethanol.', 'Purple Metallic:', 'Calcium Aluminum Borosilicate, Dimethicone, Mica, Caprylic/Capric Triglyceride, Magnesium Myristate, Synthetic Fluorphlogopite, Synthetic Wax, Calcium Sodium Borosilicate, Trimethylsiloxysilicate, Tocopheryl Acetate, Caprylyl Glycol, Ethylhexylglycerin, Triethoxycaprylylsilane, Talc, Tin Oxide, Phenoxyethanol.', 'Duo Metallic - Purple:', 'Mica, Dimethicone, Calcium Aluminum Borosilicate, Caprylic/Capric Triglyceride, Magnesium Myristate, Synthetic Wax, Trimethylsiloxysilicate, Tin Oxide, Tocopheryl Acetate, Caprylyl Glycol, Ethylhexylglycerin, Phenoxyethanol.', 'Duo Metallic - Orange:', 'Mica, Calcium Aluminum Borosilicate, Dimethicone, Caprylic/Capric Triglyceride, Magnesium Myristate, Synthetic Wax, Trimethylsiloxysilicate, Tocopheryl Acetate, Caprylyl Glycol, Ethylhexylglycerin, Tin Oxide, Phenoxyethanol.', 'Purple Cake Liner:', 'Mica, Peg-6, Peg-32, Talc, Glycerin, Peg-40 Hydrogenated Castor Oil, Kaolin, Phenoxyethanol.', 'Lilac Matte:', 'Mica, Talc, Magnesium Myristate, Silica, Dimethicone, Caprylic/Capric Triglyceride, Trimethylsiloxysilicate, Tocopheryl Acetate, Caprylyl Glycol, Ethylhexylglycerin, Triethoxycaprylylsilane, Phenoxyethanol.', 'Bright Orange Matte:', 'Mica, Kaolin, Talc, Magnesium Myristate, Dimethicone, Silica, Caprylic/Capric Triglyceride, Trimethylsiloxysilicate, Tocopheryl Acetate, Caprylyl Glycol, Ethylhexylglycerin, Triethoxycaprylylsilane, Phenoxyethanol.', 'Purple &amp; Orange Flakes:', 'Mica, Calcium Aluminum Borosilicate, Dimethicone, Synthetic Fluorphlogopite, Caprylic/Capric Triglyceride, Magnesium Myristate, Calcium Sodium Borosilicate, Boron Nitride, Trimethylsiloxysilicate, Tocopheryl Acetate, Ethylhexylglycerin, Caprylyl Glycol, Tin Oxide, Triethoxycaprylylsilane, Isododecane, Phenoxyethanol.', 'May Contain (+/-) Red 40 Lake / Ci 16035, Yellow 5 Lake / Ci 19140, Blue 1 Lake / Ci 42090, Carmine / Ci 75470, Ultramarines / Ci 77007, Iron Oxides / Ci 77492, Iron Oxides / Ci 77499, Bismuth Oxychloride / Ci 77163, Ferric Ferrocyanide / Ci 77510, Manganese Violet / Ci 77742, Titanium Dioxide / Ci 77891.']</t>
  </si>
  <si>
    <t>['Metallic Finish', 'Shimmer Finish', 'Matte Finish', 'Long-wearing', 'Fragrance Free', 'Alcohol Free', 'Cruelty-Free']</t>
  </si>
  <si>
    <t>P474836</t>
  </si>
  <si>
    <t>Quick â€™N Easy Precision Liquid Liner</t>
  </si>
  <si>
    <t>Very Vanta</t>
  </si>
  <si>
    <t>['Water/Aqua/Eau, Styrene/Acrylates Copolymer, Propylene Glycol, Laureth-21, Pentylene Glycol, Peg-40 Hydrogenated Castor Oil, Phenoxyethanol, Ammonium Acrylates Copolymer, Caprylyl Glycol, Ppg-2-Deceth-30, Sodium Dehydroacetate, Sodium Lauryl Sulfate, Disodium Laureth Sulfosuccinate, Black 2/Ci 77266 (Nano).']</t>
  </si>
  <si>
    <t>['Vegan', 'Long-wearing', 'Waterproof']</t>
  </si>
  <si>
    <t>P449341</t>
  </si>
  <si>
    <t>Basic B Sponge</t>
  </si>
  <si>
    <t>P502092</t>
  </si>
  <si>
    <t>Lovefest Obsessions Eyeshadow Palette</t>
  </si>
  <si>
    <t>7.02 g / .24 oz</t>
  </si>
  <si>
    <t>['Deep Brown Matte:', 'Mica, Magnesium Myristate, Silica, Dimethicone, Caprylic/Capric Triglyceride, Trimethylsiloxysilicate, Caprylyl Glycol, Ethylhexylglycerin, Tocopheryl Acetate, Triethoxycaprylylsilane, Phenoxyethanol.', 'Warm Brown Matte:', 'Talc, Silica, Mica, Polymethylsilsesquioxane, Dimethicone, Magnesium Myristate, Caprylic/Capric Triglyceride, Triethoxycaprylylsilane, Trimethylsiloxysilicate, Caprylyl Glycol, Ethylhexylglycerin, Tocopheryl Acetate, Phenoxyethanol.', 'Swirl Pearl:', 'Calcium Aluminum Borosilicate, Mica, Isononyl Isononanoate, Bis-Diglyceryl Polyacyladipate-2, Polymethylsilsesquioxane, Cetyl Ethylhexanoate, Caprylic/Capric Triglyceride, Candelilla Wax Hydrocarbons, Lecithin, Polyhydroxystearic Acid, Stearalkonium Hectorite, Phenoxyethanol, Microcrystalline Wax/Cera Microcristallina/Cire Microcrystalline, Tocopheryl Acetate, Silica, Caprylyl Glycol, Isododecane, Propylene Carbonate, Isopropyl Myristate, Ethylhexyl Palmitate, Isostearic Acid, Polyglyceryl-3 Polyricinoleate, Tin Oxide, Pentaerythrityl Tetra-Di-T-Butyl Hydroxyhydrocinnamate.', 'Beige Matte, Brown Matte, Salmon Pink Matte:', 'Talc, Mica, Silica, Polymethylsilsesquioxane, Dimethicone, Magnesium Myristate, Caprylic/Capric Triglyceride, Triethoxycaprylylsilane, Trimethylsiloxysilicate, Caprylyl Glycol, Ethylhexylglycerin, Tocopheryl Acetate, Phenoxyethanol.', 'Purple Shimmer:', 'Calcium Sodium Borosilicate, Caprylic/Capric Triglyceride, Calcium Aluminum Borosilicate, Mica, Octyldodecyl Stearoyl Stearate, Ozokerite, Carthamus Tinctorius (Safflower) Seed Oil, Helianthus Annuus (Sunflower) Seed Oil, Styrene/Butadiene Copolymer, Caprylyl Glycol, Ethylhexylglycerin, Tocopheryl Acetate, Tin Oxide, Phenoxyethanol.', 'Orange Matte:', 'Talc, Mica, Silica, Dimethicone, Polymethylsilsesquioxane, Magnesium Myristate, Caprylic/Capric Triglyceride, Triethoxycaprylylsilane, Trimethylsiloxysilicate, Caprylyl Glycol, Ethylhexylglycerin, Tocopheryl Acetate, Phenoxyethanol.', 'Pink Shimmer:', 'Calcium Sodium Borosilicate, Caprylic/Capric Triglyceride, Synthetic Fluorphlogopite, Octyldodecyl Stearoyl Stearate, Ozokerite, Carthamus Tinctorius (Safflower) Seed Oil, Helianthus Annuus (Sunflower) Seed Oil, Styrene/Butadiene Copolymer, Caprylyl Glycol, Ethylhexylglycerin, Tocopheryl Acetate, Tin Oxide, Mica, Phenoxyethanol. May Contain (+/-) Red 40 Lake/CI 16035, Yellow 5 Lake/CI 19140, Carmine/CI 75470, Black 2 [Nano]/CI 77266, Iron Oxides/CI 77491, Iron Oxides/CI 77492, Iron Oxides/CI 77499, Titanium Dioxide/CI 77891.']</t>
  </si>
  <si>
    <t>['Pressed Powder Formula', 'Metallic Finish', 'Shimmer Finish', 'Matte Finish', 'Fragrance Free', 'Cruelty-Free']</t>
  </si>
  <si>
    <t>P474837</t>
  </si>
  <si>
    <t>Mini LEGIT LASHES Double-Ended Volumizing and Lengthening Mascara</t>
  </si>
  <si>
    <t>2 x 0.11 oz/ 3.5 mL</t>
  </si>
  <si>
    <t>P504885</t>
  </si>
  <si>
    <t>Matte Obsessions Eyeshadow Palette</t>
  </si>
  <si>
    <t>Cool Matte Obsessions</t>
  </si>
  <si>
    <t>['Muted Pink:', 'Talc, Mica, Silica, Magnesium Myristate, Dimethicone, Dimethicone/Vinyl Dimethicone Crosspolymer,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Purple Cream, Medium Purple Cream:', 'Isononyl Isononanoate, Silica, Cetyl Ethylhexanoate, Dipentaerythrityl Hexahydroxystearate/Hexastearate/Hexarosinate, Vinyl Dimethicone/Methicone Silsesquioxane Crosspolymer, Mica, Polymethylsilsesquioxane, Synthetic Wax, Isopropyl Titanium Triisostearate, Phenoxyethanol, Tocopheryl Acetate, Caprylyl Glycol, Pentaerythrityl Tetra-Di-T-Butyl Hydroxyhydrocinnamate, May Contain (+/-) Red 40 Lake/CI 16035, Carmine/CI 75470, Ultramarines/CI 77007, Black 2 [Nano]/CI 77266, Iron Oxides/CI 77491, Iron Oxides/CI 77492, Iron Oxides/CI 77499, Titanium Dioxide/CI 77891.', 'Purple:', 'Mica, Talc, Magnesium Myristate, Dimethicone, Synthetic Wax, Silica, Caprylic/Capric Triglyceride, Bismuth Oxychloride, Trimethylsiloxysilicate, Phenoxyethanol, Caprylyl Glycol, Triethoxycaprylylsilane, Tocopheryl Acetate, Ethylhexylglycerin, May Contain (+/-) Red 40 Lake/CI 16035, Carmine/CI 75470, Ultramarines/CI 77007, Black 2 [Nano]/CI 77266, Iron Oxides/CI 77491, Iron Oxides/CI 77492, Iron Oxides/CI 77499, Titanium Dioxide/CI 77891.', 'Muted Pink:',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'Rich Purple:', 'Mica, Talc, Magnesium Myristate, Silica, Dimethicone, Polymethylsilsesquioxane, Boron Nitride,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Pink:', 'Mica, Silica, Magnesium Myristate, Zea Mays (Corn) Starch, Dimethicone,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 'Beige:',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'Mauve:', 'Mica, Talc, Magnesium Myristate, Dimethicone, Silica,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t>
  </si>
  <si>
    <t>['Pressed Powder Formula', 'Matte Finish', 'Fragrance Free', 'Cruelty-Free']</t>
  </si>
  <si>
    <t>P500730</t>
  </si>
  <si>
    <t>Silk Balm Icy Cryo-Plumping Lip Balm</t>
  </si>
  <si>
    <t>.10 oz / 3 mL</t>
  </si>
  <si>
    <t>Frost</t>
  </si>
  <si>
    <t>translucent blue</t>
  </si>
  <si>
    <t>['Polybutene, Octyldodecanol, Silica, Caprylic/Capric Triglyceride, Triacontanyl Pvp, Menthanediol, Menthoxypropanediol, Sodium Hyaluronate, Phospholipids, Trigonella Foenum-Graecum Seed Extract, Raspberry Seed Oil/Tocopheryl Succinate Aminopropanediol Esters, Glycine Soja (Soybean) Seed Extract, Glycyrrhiza Glabra (Licorice) Leaf Extract, Pentaerythrityl Tetra-Di-T-Butyl Hydroxyhydrocinnamate, Butylene Glycol, Caffeine, Ethylhexyl Palmitate, Vanillyl Butyl Ether, Caprylyl Glycol, Hexylene Glycol, Silica Dimethyl Silylate, Aroma/Flavor, Phenoxyethanol, Blue 1 Lake/Ci 42090.']</t>
  </si>
  <si>
    <t>['Vegan', 'High Shine Finish', 'Plumping', 'Hydrating', 'Fragrance Free', 'Cruelty-Free']</t>
  </si>
  <si>
    <t>P9214873437</t>
  </si>
  <si>
    <t>Glow Coco Hydrating Mist</t>
  </si>
  <si>
    <t>3.38 oz/ 100 ml</t>
  </si>
  <si>
    <t>['Water/Aqua/Eau, Glycerin, Butylene Glycol, Propanediol, Glyceryl Stearate, Polyglyceryl-2 Diisostearate, Cocos Nucifera (Coconut) Liquid Endosperm /Cocos Nucifera (Coconut) Water, Cocos Nucifera (Coconut) Fruit Extract, Cocos Nucifera (Coconut) Oil, Medicago Sativa (Alfalfa) Extract, Lavandula Angustifolia (Lavender) Extract, Squalene, Sodium Hyaluronate, Cococaprylate/Caprate, Coconut Alkanes, Caprylic/Capric Triglyceride, Tocopheryl Acetate, Leuconostoc/Radish Root Ferment Filtrate, Caprylyl Glycol, Behenyl Alcohol, Isononyl Isononanoate, Sorbitan Oleate, Polysorbate 20, Polyhydroxystearic Acid, Citric Acid, Potassium Sorbate, Sodium Benzoate, Phenoxyethanol, Fragrance/Parfum, Benzyl Salicylate.M10']</t>
  </si>
  <si>
    <t>P477168</t>
  </si>
  <si>
    <t>#BombBrows Full â€™n Fluffy Volumizing Fiber Gel</t>
  </si>
  <si>
    <t>0.15 oz/ 4.5 mL</t>
  </si>
  <si>
    <t>for neutral brown hair with mix of cool and warm undertones</t>
  </si>
  <si>
    <t>['Water/Aqua/Eau, Synthetic Fluorphlogopite, Nylon-6, Polypropylene, Steareth-2, Butylene Glycol, Steareth-21, 1,2-Hexanediol, Cyperus Esculentus Root Oil, Magnesium Aluminum Silicate, Cocos Nucifera (Coconut) Oil, Ricinus Communis (Castor) Seed Oil, Ethylhexylglycerin, Tocopheryl Acetate, Cetearyl Alcohol, Silica, Triethoxycaprylylsilane, Xanthan Gum, Acrylates Copolymer, Sodium Dehydroacetate, Potassium Sorbate, Benzoic Acid, Dehydroacetic Acid, Phenoxyethanol, Bismuth Oxychloride/Ci 77163, Iron Oxides/Ci 77491, Iron Oxides/Ci 77492, Iron Oxides/Ci 77499, Titanium Dioxide/Ci 77891.']</t>
  </si>
  <si>
    <t>['Long-wearing', 'Fragrance Free', 'Cruelty-Free', 'Vegan']</t>
  </si>
  <si>
    <t>P482004</t>
  </si>
  <si>
    <t>Face &amp; Cheek Blush Brush</t>
  </si>
  <si>
    <t>P472813</t>
  </si>
  <si>
    <t>GloWish All Over Bronze Brush</t>
  </si>
  <si>
    <t>P501457</t>
  </si>
  <si>
    <t>Face/Conceal &amp; Blend Complexion Brush</t>
  </si>
  <si>
    <t>['Liquid Formula', 'Cruelty-Free']</t>
  </si>
  <si>
    <t>P472814</t>
  </si>
  <si>
    <t>GloWish Airbrush Finish Skin Tint Brush</t>
  </si>
  <si>
    <t>P476690</t>
  </si>
  <si>
    <t>Silk Balm Honey Kiss Lip Balm</t>
  </si>
  <si>
    <t>['Hydrogenated Polydecene, Polybutene, Bis-Behenyl/Isostearyl/Phytosteryl Dimer Dilinoleyl Dimer Dilinoleate, Hydrogenated Styrene/Isoprene Copolymer, Glycine Soja (Soybean) Seed Extract, Helianthus Annuus (Sunflower) Seed Oil, Ethylhexyl Palmitate, Honey Extract/Mel/Extrait De Miel, Glycyrrhiza Glabra (Licorice) Leaf Extract, Sodium Hyaluronate, Phospholipids, Water/Aqua/Eau, Tocopherol, Silica, Pentaerythrityl Tetra-Di-T-Butyl Hydroxyhydrocinnamate, Silica Dimethyl Silylate, Butylene Glycol, Caprylyl Glycol, Hexylene Glycol, 1,2-Hexanediol, Phenoxyethanol, Flavor/Aroma, Fragrance/Parfum, Limonene, Iron Oxides/Ci 77492, Iron Oxides/Ci 77491, Iron Oxides/Ci 77499.']</t>
  </si>
  <si>
    <t>['Good for: Dryness', 'Hydrating', 'Plumping', 'Hyaluronic Acid', 'High Shine Finish', 'Cruelty-Free']</t>
  </si>
  <si>
    <t>P500854</t>
  </si>
  <si>
    <t>Waterproof Lash Glue</t>
  </si>
  <si>
    <t>0.25 fl oz / 7 g</t>
  </si>
  <si>
    <t>['Rubber Latex, Water/Aqua/Eau, Acrylates/Ethylhexyl Acrylate Copolymer, Propylene Glycol, Hydroxypropylcellulose, Ethylhexylglycerin, Fragrance/Parfum, Ammonium Hydroxide, Phenoxyethanol, Iron Oxide/CI 77499.']</t>
  </si>
  <si>
    <t>['Long-wearing', 'Waterproof', 'Cruelty-Free']</t>
  </si>
  <si>
    <t>P500769</t>
  </si>
  <si>
    <t>Silk Balm Spicy Thermo-Plumping Lip Balm</t>
  </si>
  <si>
    <t>Fuego</t>
  </si>
  <si>
    <t>translucent orange</t>
  </si>
  <si>
    <t>['Hydrogenated Castor Oil/Sebacic Acid Copolymer, Squalane, Limnanthes Alba (Meadowfoam) Seed Oil, Oleic/Linoleic/Linolenic Polyglycerides, Ethylhexyl Polyhydroxystearate, Octyldodecyl Stearoyl Stearate, C10-18 Triglycerides, Jojoba Esters, Sucrose Acetate Isobutyrate, Hydrogenated Olive Oil, Glycine Soja (Soybean) Seed Extract, Oleyl Alcohol, Zanthoxylum Bungeanum (Sichuan Pepper) Fruit Extract, Glycyrrhiza Glabra (Licorice) Leaf Extract, Phospholipids, Sodium Hyaluronate, Hydrolyzed Sodium Hyaluronate, Vanillyl Butyl Ether, Olea Europaea (Olive) Fruit Oil, Helianthus Annuus (Sunflower) Seed Oil, Olea Europaea (Olive) Oil Unsaponifiables, Ricinus Communis (Castor) Seed Oil, Lupinus Albus Seed Extract, Hydrogenated Castor Oil, Tocopherol, Pentaerythrityl Tetra-Di-T-Butyl Hydroxyhydrocinnamate, Ascorbyl Palmitate, Caprylic/Capric Triglyceride, Caprylyl Glycol, 1,2-Hexanediol, Sodium Saccharin, Red 40 Lake/Ci 16035, Iron Oxides/Ci 77491.']</t>
  </si>
  <si>
    <t>P504900</t>
  </si>
  <si>
    <t>Creamy Kohl Longwear Eye Pencil</t>
  </si>
  <si>
    <t>0.012 oz / 0.35 g</t>
  </si>
  <si>
    <t>['Hydrogenated Polyisobutene, Trimethylsiloxysilicate, Synthetic Wax, Silica Silylate, Mica, Polybutene, Ethylene/Propylene Copolymer, Copernicia Cerifera (Carnauba) Wax/Cera Carnauba/Cire De Carnauba, Pentaerythrityl Tetra-Di-T-Butyl Hydroxyhydrocinnamate, Black 2/CI 77266 (Nano), Iron Oxides/CI 77499, Ferric Ammonium Ferrocyanide/CI 77510.']</t>
  </si>
  <si>
    <t>['Vegan', 'Cream Formula', 'Matte Finish', 'Long-wearing', 'Waterproof', 'Cruelty-Free']</t>
  </si>
  <si>
    <t>P477990</t>
  </si>
  <si>
    <t>GloWish Face | All Over Powder Brush</t>
  </si>
  <si>
    <t>P478522</t>
  </si>
  <si>
    <t>Mini GloWish Soft Radiance Vegan Bronzing Powder</t>
  </si>
  <si>
    <t>golden toned bronze suitable for light medium to medium skin tones</t>
  </si>
  <si>
    <t>P415922</t>
  </si>
  <si>
    <t>Hair Sweet Hair - Hair Growth Vegan Gummies with Biotin and Folic Acid</t>
  </si>
  <si>
    <t>HUM Nutrition</t>
  </si>
  <si>
    <t>60 Vegan berry gummy hearts</t>
  </si>
  <si>
    <t>['Biotin, B-12, Folic Acid, PABA, Zinc, Fo-Ti Extract, Evaporated Cane Juice, Tapioca Syrup, Purified Water, Pectin, Citric Acid, Organic Fruit Powder Blend (Organic Strawberry, Organic Raspberry, Organic Blueberry, Organic Tart Cherry, Organic Pomegranate, Organic Cranberry, Organic Orange, Organic Lemon), Natural Flavor (Mixed Berry), Potassium Citrate, Natural Color, Vegetable Oil, Carnauba Wax.']</t>
  </si>
  <si>
    <t>['Vegan', 'Clean at Sephora', 'All Hair Types', 'Good for: Hair Thinning', 'Without Phthalates', 'Gluten Free']</t>
  </si>
  <si>
    <t>P443349</t>
  </si>
  <si>
    <t>Skin Squad Pre + ProbioticSupplement for Acne-Prone Skin</t>
  </si>
  <si>
    <t>60 Vegan Capsules</t>
  </si>
  <si>
    <t>['Konjac Root Extract (Amorphophallus Konjac), Proprietary Formula Containing: Bacillus Subtilis De111, Lactobacillus Acidophilus (La-14), Bacillus Coagulans (Snz1969), Lactobacillus Paracasei (Lpc-37), Bifidobacterium Lactis Hn019, Bifidobacterium Lactis (Bi-07), Lactobacillus Salivarius (Ls-33), Lactobacillus Rhamnosus Hn001, Bifidobacterium Lactis (Bi-04), Rice Dextrin, Vegetable Capsule (Hypromellose, Pectin, Water), Mct (Medium-Chain Triglycerides).']</t>
  </si>
  <si>
    <t>['Vegan', 'Clean at Sephora', 'Without Phthalates', 'Good for: Acne/Blemishes', 'Without Parabens', 'Gluten Free']</t>
  </si>
  <si>
    <t>P386754</t>
  </si>
  <si>
    <t>Daily Cleanse Clear Skin and Body Detox Supplement</t>
  </si>
  <si>
    <t>60 Capsules</t>
  </si>
  <si>
    <t>['Zinc, Selenium, Copper, Manganese, Chlorella, Spirulina, MSM, Beet Root Powder, Red Clover Extract, Dandelion Leaf, Oregon Grape Root, Milk Thistle Extract, Matcha Green Tea, Alpha Lipoic Acid.']</t>
  </si>
  <si>
    <t>P394826</t>
  </si>
  <si>
    <t>Flatter Me Digestive Enzyme Supplement</t>
  </si>
  <si>
    <t>60 Vegetarian Capsules</t>
  </si>
  <si>
    <t>['Protease 3.0, Protease 4.5, Protease 6.0, Peptidase, Bromelain, Neutral Bacterial Protease, Papain; To Break Down Fats: Lipase; To Break Down Carbs: Amylase, Glucoamylase, Alpha-Galactosidase, Invertase, Diastase; To Break Down Fiber: Hemicellulase, Cellulase An, Beta-Glucanase, Phytase; To Break Down Milk Sugar: Lactase. Herbal Blend: Ginger (Rhizome), Fennel (Seed), Peppermint (Leaf), Vegetable Capsule (Cellulose &amp; Water), Rice Bran, Sulfites.']</t>
  </si>
  <si>
    <t>['Vegan', 'Clean at Sephora', 'Without Phthalates', 'Without Parabens', 'Gluten Free']</t>
  </si>
  <si>
    <t>P503052</t>
  </si>
  <si>
    <t>Mini Flatter Me Digestive Enzyme Supplement</t>
  </si>
  <si>
    <t>28 capsules / 28 capsules</t>
  </si>
  <si>
    <t>P386763</t>
  </si>
  <si>
    <t>Red Carpet Skin and Hair Health Supplement</t>
  </si>
  <si>
    <t>['Blackcurrant Seed Oil (containing GLA and ALA), Vitamin E (from Sunflower Seed), Food Starch, Glycerin, Carrageenan (from Edible Seaweed), Water, Annatto.']</t>
  </si>
  <si>
    <t>['Vegan', 'Hydrating', 'Clean at Sephora', 'Without Phthalates', 'Without Parabens', 'Gluten Free']</t>
  </si>
  <si>
    <t>P457510</t>
  </si>
  <si>
    <t>Private Party: Supports Vaginal &amp; Urinary Tract Health</t>
  </si>
  <si>
    <t>30 Capsules</t>
  </si>
  <si>
    <t>['Cranberry PACs, Lactobacillus Acidophilus, Lactobacillus Rhamnosus, Lactobaciilus Reuteri, Microcrystalline Celluose, Bamboo Extract (Bambusa Vulgaris)(Shoots).']</t>
  </si>
  <si>
    <t>['Vegan', 'Without Phthalates', 'Without Parabens', 'Gluten Free']</t>
  </si>
  <si>
    <t>P405826</t>
  </si>
  <si>
    <t>Raw Beauty Skin &amp; Energy Green Superfood Powder</t>
  </si>
  <si>
    <t>8.5 oz</t>
  </si>
  <si>
    <t>Mint Chocolate 8.5 oz</t>
  </si>
  <si>
    <t>P386765</t>
  </si>
  <si>
    <t>Runway Ready Skin, Hair &amp; Nail Repair Kit</t>
  </si>
  <si>
    <t>30 Daily Packs</t>
  </si>
  <si>
    <t>['Red Carpet:', 'Black Currant Seed Oil containing GLA and ALA, Vitamin E from Sunflower Seed, Food Starch, Glycerin, Carrageenan from Edible Seaweed, Water, Annatto.', 'Killer Nails:', 'Biotin, Rice Flour, Cellulose, Magnesium Stearate from Vegetable Source, Silica.']</t>
  </si>
  <si>
    <t>P453713</t>
  </si>
  <si>
    <t>Collagen POP + Vitamin C Dissolvable Tablets</t>
  </si>
  <si>
    <t>10 Tablets</t>
  </si>
  <si>
    <t>['Vitamin C (Ascorbic Acid), Sodium Bicarbonate, Potassium Bicarbonate, Hydrolyzed Marine Collagen, Citric Acid, Sorbitol, Natural Flavors, Sunflower Oil, Stevia, Beet Powder, Monk Fruit.']</t>
  </si>
  <si>
    <t>['Hyaluronic Acid', 'Good for: Loss of firmness', 'Vitamin C', 'Collagen', 'Clean at Sephora', 'Good for: Dryness']</t>
  </si>
  <si>
    <t>P407387</t>
  </si>
  <si>
    <t>Beauty zzZz Sleep Support Supplement with Melatonin</t>
  </si>
  <si>
    <t>30 Tablets</t>
  </si>
  <si>
    <t>['Melatonin, Vitamin B6, Calcium, Cellulose, Acacia, Silica, Stearic Acid, Magnesium Stearate, Cellulose Gum, Maltodextrin.']</t>
  </si>
  <si>
    <t>P386761</t>
  </si>
  <si>
    <t>Killer Nails Hair &amp; Nail Strength Supplement with Biotin</t>
  </si>
  <si>
    <t>['Biotin, Rice Flour, Cellulose, Magnesium Stearate (Vegetable Source), Silica.']</t>
  </si>
  <si>
    <t>P431847</t>
  </si>
  <si>
    <t>Glow Sweet Glow - Skin Hydration Vegan Gummies with Hyaluronic Acid &amp; Vitamin C + E</t>
  </si>
  <si>
    <t>60 Tangerine Vegan Gummies</t>
  </si>
  <si>
    <t>['Evaporated Cane Juice, Tapioca Syrup, Purified Water, Vegetable Glycerin, Pectin, Citric Acid, Natural Orange Flavor, Sodium Citrate, Natural Annatto Color, Vegetable Oil, Carnauba Wax.']</t>
  </si>
  <si>
    <t>['Vegan', 'Hyaluronic Acid', 'Vitamin C', 'Hydrating', 'Good for: Dryness', 'Gluten Free']</t>
  </si>
  <si>
    <t>P504575</t>
  </si>
  <si>
    <t>PRO ACV Healthy Gut Vegan Gummies with 100% Organic Apple Cider Vinegar and Probiotics</t>
  </si>
  <si>
    <t>60  / vegan gummies</t>
  </si>
  <si>
    <t>['Tapioca Syrup, Cane Sugar, Water, Pectin, Citric Acid, Medium Chain Triglycerides (MCT), Natural Flavors, Sodium Malate, Sunflower Lecithin, Organic Tapioca Starch, Vegetable Juice (Color).']</t>
  </si>
  <si>
    <t>['Vegan', 'Clean at Sephora', 'Without Phthalates', 'Without Parabens']</t>
  </si>
  <si>
    <t>P386755</t>
  </si>
  <si>
    <t>Collagen Love Skin Firming Supplement with Hyaluronic Acid &amp; Vitamin C</t>
  </si>
  <si>
    <t>90 capsules</t>
  </si>
  <si>
    <t>['Vitamin C, Collagen Peptide Hydro-Matrix Blend (Includes Types I and III Collagen), Skin Repair and Protection Blend (Chondroitin Sulfate, Hyaluronic Acid, Red Wine Extract, Grape Seed Extract), Gelatin Capsule, Cellulose, Magnesium Stearate (Vegetable Source).']</t>
  </si>
  <si>
    <t>['Hyaluronic Acid', 'Good for: Loss of firmness', 'Vitamin C', 'Collagen', 'Good for: Anti-Aging']</t>
  </si>
  <si>
    <t>P468149</t>
  </si>
  <si>
    <t>Calm Sweet Calm Stress Management Vegan Gummies with Ashwagandha &amp; L-Theanine</t>
  </si>
  <si>
    <t>60 Gummies</t>
  </si>
  <si>
    <t>['L-Theanine, Ashwagandha (Withania Somnifera) Root And Leaf Extract, Tapioca Syrup, Cane Sugar, Purified Water, Agar, Locust Bean Gum; Less Than 2% Of: Citric Acid, Natural Cherry Flavor, Grape Juice Color, Tartaric Acid, Monk Fruit Extract, Sunflower Oil.']</t>
  </si>
  <si>
    <t>P451996</t>
  </si>
  <si>
    <t>Mighty Night Overnight Renewal Supplement with Ceramides, CoQ10, &amp; Ferulic Acid</t>
  </si>
  <si>
    <t>60 Vegan Softgels</t>
  </si>
  <si>
    <t>['Ceramosides Oil, Valerian Extract, Passion Flower Extract, Hops Extract, Ubiquinol, Trans-Ferulic Acid, Vegetarian Capsule (Modified Starch, Glycerin, Carrageenan, Purified Water and Carmel), Sunflower Oil, Sunflower Lecithin, Peppermint Oil and Candelilla Wax.']</t>
  </si>
  <si>
    <t>['Vegan', 'Good for: Loss of firmness', 'Hydrating', 'Good for: Anti-Aging', 'Good for: Dryness', 'Gluten Free']</t>
  </si>
  <si>
    <t>P474839</t>
  </si>
  <si>
    <t>Counter Cravings - Helps Reduce Cravings and Boosts Metabolism</t>
  </si>
  <si>
    <t>['Forskolin, Seaweed Extract, Chromium, L-Theanine, Cellulose, Rice Flour.']</t>
  </si>
  <si>
    <t>P474838</t>
  </si>
  <si>
    <t>Boost Sweet Boost - Vegan Gummies for Immune Support</t>
  </si>
  <si>
    <t>60 Vegan Berry Gummies</t>
  </si>
  <si>
    <t>['Pea Protein, Hemp Seed Protein, Pumpkin Seed Protein, Flax Seed Powder, Amylase, Protease, Lipase, Lactase, Cellulase, L. Acidophilus, Natural Flavors, Guar Gum, Xanthan Gum, Stevia, Sea Salt, Monk Fruit Extract, Silica.']</t>
  </si>
  <si>
    <t>['Vegan', 'Vitamin C', 'Clean at Sephora', 'Gluten Free']</t>
  </si>
  <si>
    <t>P482005</t>
  </si>
  <si>
    <t>Fan Club - multi-symptom menopause support</t>
  </si>
  <si>
    <t>['Grape seed extract, lactobacillus plantarum DR7, ERr731, vegetarian capsule (hypromellose, water).']</t>
  </si>
  <si>
    <t>['Vegan', 'Clean at Sephora', 'Gluten Free']</t>
  </si>
  <si>
    <t>P386759</t>
  </si>
  <si>
    <t>Moody Bird PMS Support Supplement</t>
  </si>
  <si>
    <t>['Chasteberry Tree Extract, Dong Quai, Maltodextrin, Magnesium Stearate (Vegetable Source), Silica.']</t>
  </si>
  <si>
    <t>P500111</t>
  </si>
  <si>
    <t>Womb Service - OBGYN Formulated Prenatal Support Supplement</t>
  </si>
  <si>
    <t>30 Vegan Capsules / 30 Vegan Softgels</t>
  </si>
  <si>
    <t>['Prenatal:', 'Vitamin A, Vitamin C, Vitamin D3, Vitamin E, Vitamin K, Vitamin, K1, Vitamin K2, Vitamin B1, Vitamin B-2, Vitamin B3, Vitamin B-6, Vitamin B12, Folate, Biotin, Iron, Iodine, Magnesium, Zinc, Selenium, Manganese, Chromium, Molybdenum, Choline, Baron.', 'DHA:', 'Algal Oil, Docosahexaenoic Acid (DHA).']</t>
  </si>
  <si>
    <t>['Vegan', 'Vitamin C', 'Clean at Sephora', 'Without Parabens', 'Without Silicones', 'Gluten Free']</t>
  </si>
  <si>
    <t>P388982</t>
  </si>
  <si>
    <t>Big ChillAdaptogenStress Management Supplement</t>
  </si>
  <si>
    <t>['Rhodiola Rosea Root Extract, Cellulose, Silica, Magnesium Stearate (vegetable source).']</t>
  </si>
  <si>
    <t>P386760</t>
  </si>
  <si>
    <t>OMG! Omega The Great Fish Oil Supplement</t>
  </si>
  <si>
    <t>60 Softgels</t>
  </si>
  <si>
    <t>['Omega 3 Fish Oil (with EPA and DHA), Vitamin E, Gelatin, Purified Water, Glycerin.']</t>
  </si>
  <si>
    <t>['Good for: Redness', 'Without Phthalates', 'Without Parabens', 'Gluten Free']</t>
  </si>
  <si>
    <t>P386764</t>
  </si>
  <si>
    <t>Uber Energy Adrenal Fatigue and Adaptogen Supplement</t>
  </si>
  <si>
    <t>['Vitamin B5, Vitamin B6, Vitamin C, L-Tyrosine, Rhodiola, Eleuthero, Ashwagandha, Choline, Ginger, Licorice, Astragalus, Gotu Kola, Schizandra, Cellulose, Water, Magnesium Stearate, Silica.']</t>
  </si>
  <si>
    <t>P386757</t>
  </si>
  <si>
    <t>Wing Man Liver Detox and Dark Circle Supplement</t>
  </si>
  <si>
    <t>['Milk Thistle Extract, Dandelion Root, Artichoke Leaf, Cellulose Powder, Silica, Magnesium.']</t>
  </si>
  <si>
    <t>['Vegan', 'Good for: Dark Circles', 'Clean at Sephora', 'Without Phthalates', 'Without Parabens', 'Gluten Free']</t>
  </si>
  <si>
    <t>P386762</t>
  </si>
  <si>
    <t>Here Comes The Sun Vitamin D Immune System Support Supplement</t>
  </si>
  <si>
    <t>30 Soft Gels</t>
  </si>
  <si>
    <t>['Vitamin D3, Olive Oil, Tapioca, Glycerin, Water.']</t>
  </si>
  <si>
    <t>P408271</t>
  </si>
  <si>
    <t>Turn Back Time Turmeric Supplement for UV Damage</t>
  </si>
  <si>
    <t>['Vitamin C, Skin-Nurturing Complex Proprietary Blend (Polypodium Leucotomos Extract, ALA, Green Tea Extract, Turmeric, Lutein), Vegetarian Capsule, Rice Flour, Silica.']</t>
  </si>
  <si>
    <t>P389097</t>
  </si>
  <si>
    <t>Arctic Repair Fine Lines and Wrinkles Supplement</t>
  </si>
  <si>
    <t>['Lingonberry Seed Oil containing Omega-3 Alpha Linolenic Acid, Omega-6 Linoleic Acid, Omega-9 Oleic Acid, Vitamin E from Gamma-Tocotrienol, Vitamin A from Beta Carotene, Modified Non-GMO Maize Starch, Glycerol, Carrageenan from Red Algae, Disodium Phosphate, Rosemary Extract.']</t>
  </si>
  <si>
    <t>P476428</t>
  </si>
  <si>
    <t>Brightening Dark Spot Vitamin C Serum</t>
  </si>
  <si>
    <t>Hyper Skin</t>
  </si>
  <si>
    <t>['Water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</si>
  <si>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['Good for: Dullness/Uneven Texture', 'Vitamin C', 'Clean at Sephora', 'Oil Free', 'Good for: Acne/Blemishes', 'Good for: Dark spots']</t>
  </si>
  <si>
    <t>P500614</t>
  </si>
  <si>
    <t>Gentle Brightening Gel Cleanser with Mandelic Acid</t>
  </si>
  <si>
    <t>['Water (Aqua), Glycerin, Cocamidopropyl Betaine, Salix Alba (Willow) Bark Extract, Polysorbate 20, Cellulose Gum, Disodium Cocoyl Glutamate, Aloe Barbadensis Flower Extract, Arbutin, Butylene Glycol, Chamomilla.']</t>
  </si>
  <si>
    <t>['Good for: Dullness/Uneven Texture', 'Good for: Pores', 'Hydrating', 'Good for: Acne/Blemishes', 'Best for Dry, Combo, Normal Skin', 'Good for: Dark spots']</t>
  </si>
  <si>
    <t>P481710</t>
  </si>
  <si>
    <t>Fade and Glow AHA Mask</t>
  </si>
  <si>
    <t>['Water (Aqua), Glycerin, Glycolic Acid, Diglycerin, Glycine Soja (Soybean) Oil, Mandelic Acid, Polyglyceryl-10 Stearate, Mauritia Flexuosa Fruit Oil, Potassium Hydroxide, Palmitic Acid, Cetearyl Alcohol, Stearic Acid, Niacinamide, Aloe Barbadensis Leaf Juice, Arctostaphylos Uva-Ursi (Bearberry) Leaf Extract, Beta-Carotene, Caprylyl Glycol, Curcuma Longa (Turmeric) Root Extract, Daucus Carota Sativa (Carrot) Root Extract, Eclipta Prostrata Extract, Hippophae Rhamnoides (Sea Buckthorn) Oil, Hyaluronic Acid, Hydroxyacetophenone, Lactobacillus Papaya Fruit Ferment Extract, Melia Azadirachta Leaf Extract, Moringa Oleifera Seed Oil, Myristic Acid, Phenoxyethanol, Potassium Sorbate, Propanediol, Salicylic Acid, Salix Alba (Willow Bark) Extract, Sclerotium Gum, Sodium Benzoate, Tetrasodium EDTA, Tocopherol, Xanthan Gum.']</t>
  </si>
  <si>
    <t>['Good for: Dullness/Uneven Texture', 'Good for: Pores', 'Clean at Sephora', 'AHA/Glycolic Acid', 'Good for: Dark spots', 'Niacinamide']</t>
  </si>
  <si>
    <t>P503216</t>
  </si>
  <si>
    <t>Hyper Even Daily Duo Kit for Hyperpigmentation</t>
  </si>
  <si>
    <t>['Hyper Even Gentle Brightening Cleansing Gel:', 'Water (Aqua), Glycerin, Cocamidopropyl Betaine, Salix Alba (Willow) Bark Extract, Polysorbate 20, Cellulose Gum, Disodium Cocoyl Glutamate, Aloe Barbadensis Flower Extract, Arbutin, Butylene Glycol, Chamomilla Recutita (Matricaria) Flower Extract, Citrus Grandis (Grapefruit) Peel Oil, Coccinia Indica Fruit Extract, Coco-Glucoside, Coconut Acid, Corallina Officinalis Extract, Cucumis Sativus (Cucumber) Fruit Extract, Curcuma Longa (Turmeric) Root Extract, Ethylhexylglycerin, Fomes Officinalis (Mushroom) Extract, Glycyrrhiza Glabra (Licorice) Root Extract, Lauryl Glucoside, Mandelic Acid, Melia Azadirachta Flower Extract, Melia Azadirachta Leaf Extract, Ocimum Basilicum (Basil) Flower Leaf Extract, Ocimum Sanctum Leaf Extract, Phenoxyethanol, Sodium Benzoate, Sodium Chloride, Sodium Citrate, Sodium Cocoyl Glutamate, Sodium Glycolate, Sodium Lauroyl Methyl Isethionate, Sodium Methyl Oleoyl Taurate, Sodium Phytate, Solanum Melongena (Eggplant) Fruit Extract, Tocopherol (Vitamin E).', 'Hyper Even Brightening Dark Spot Vitamin C Serum:', 'Water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</si>
  <si>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['Good for: Dullness/Uneven Texture', 'Hyaluronic Acid', 'Vitamin C', 'AHA/Glycolic Acid', 'Best for Oily, Combo, Normal Skin', 'Good for: Dark spots']</t>
  </si>
  <si>
    <t>P476515</t>
  </si>
  <si>
    <t>Mini Brightening Dark Spot Vitamin C Serum</t>
  </si>
  <si>
    <t>P461217</t>
  </si>
  <si>
    <t>Illuminator Liquid Highlight</t>
  </si>
  <si>
    <t>Iconic London</t>
  </si>
  <si>
    <t>0.45 oz/ 13.5 mL</t>
  </si>
  <si>
    <t>peachy antique-rose based shimmer that adds a warm rosy glow</t>
  </si>
  <si>
    <t>['Hydrogenated Didecene Isododecane Hydrogenated Polyisobutene Mica Hydrogenated Polycyclopentadiene Hydrogenated Styrene/Isoprene Copolymer Triethoxycaprylylsilane 1,2-Hexanediol Caprylyl Glycol May Contain: CI 77491 (Iron Oxides) CI 77891 (Titanium Dioxide).']</t>
  </si>
  <si>
    <t>['Liquid Formula', 'High Shine Finish', 'Alcohol Free', 'Oil Free', 'Vegan']</t>
  </si>
  <si>
    <t>P461220</t>
  </si>
  <si>
    <t>Sheer Cream Blush</t>
  </si>
  <si>
    <t>0.42 oz/ 12.5 mL</t>
  </si>
  <si>
    <t>Rose Riot</t>
  </si>
  <si>
    <t>light pink</t>
  </si>
  <si>
    <t>['Aqua (Water), Dimethicone, Cetyl Peg/Ppg 10/1 Dimethicone, Isododecane, Glycerin, Talc, Phenoxyethanol, Sodium Chloride, Magnesium Sulfate, Synthetic Wax, Sodium Dehydroacetate, Disteardimonium Hectorite, Potassium Sorbate, Polysilicone 11, Dimethiconol, Benzoic Acid, Hydrogen Dimethicone, Propylene Carbonate, Dehydroacetic Acid, Aluminum Hydroxide, Ethylhexylglycerin, Marrubium Vulgare Extract, Isopropyl Titanium Triisostearate, Citric Acid. May Contain +/ +/--: CI 77 891 (Titanium Dioxide), CI 77491, CI 77492, CI 77499 (Iron Oxides), CI 73360 (Red 30 Lake), CI 42090 (Blue 1 Lake).']</t>
  </si>
  <si>
    <t>['Vegan', 'Liquid Formula', 'Matte Finish', 'Medium Coverage', 'Oil Free']</t>
  </si>
  <si>
    <t>P478279</t>
  </si>
  <si>
    <t>Glaze Dual Ended Eyeshadow Crayon</t>
  </si>
  <si>
    <t>rose gold</t>
  </si>
  <si>
    <t>['Glitter:', 'Aqua (Water), Calcium Sodium Borosilicate, Glycerin, Pvp, Pentylene Glycol, 1,2-Hexanediol, Alumina, Hydroxyacetophenone, Acrylates/C10-30 Alkyl Acrylate Crosspolymer, Silica, Phenoxyethanol, Sodium Hydroxide, Tetrasodium Edta, Tin Oxide, Ci 77891 (Titanium Dioxide), Ci 77491 (Iron Oxides).', 'Crayon:', 'Dimethicone, Trimethylsiloxysilicate, Synthetic Fluorphlogopite, Polyethylene, Synthetic Wax, Lauroyl Lysine, Octyldodecanol, Hydrogenated Sunflower Seed Oil, Synthetic Beeswax, Disteardimonium Hectorite, Tin Oxide, Propylene Carbonate, Caprylic/Capric Triglyceride, Theobroma Cacao Extract (Theobroma Cacao (Cocoa) Extract), Tocopherol, Ci 77891 (Titanium Dioxide), Ci 77491 (Iron Oxides).']</t>
  </si>
  <si>
    <t>['Stick Formula', 'Metallic Finish', 'Liquid Formula', 'Shimmer Finish', 'Fragrance Free', 'Cruelty-Free']</t>
  </si>
  <si>
    <t>P473171</t>
  </si>
  <si>
    <t>Radiance Complexion Booster</t>
  </si>
  <si>
    <t>Honey Glow</t>
  </si>
  <si>
    <t>neutral nude</t>
  </si>
  <si>
    <t>['Aqua (Water), Hydrogenated Didecene, Mica, Glycerin, Propanediol, Isoamyl Laurate, Cetyl Peg/Ppg-10/1 Dimethicone, Squalane, Butyloctyl Salicylate, Soybean Glycerides, Hydrogenated Styrene/Isoprene Copolymer, Polyglyceryl-4 Isostearate, Sodium Chloride, Butyrospermum Parkii Butter Unsaponifiables (Butyrospermum Parkii (Shea) Butter Unsaponifiables), Hydroxyacetophenone, Disteardimonium Hectorite, 1,2-Hexanediol, Caprylyl Glycol, Butylene Glycol, Trisodium Ethylenediamine Disuccinate, Lens Esculenta Fruit Extract (Lens Esculenta (Lentil) Fruit Extract), Ascorbyl Palmitate, Phenoxyethanol, Pentaerythrityl Tetra-Di-T-Butyl Hydroxyhydrocinnamate, Ethylhexylglycerin, Caprylic/Capric Triglyceride, Cetyl Palmitate, Sorbitan Stearate, Polysorbate 80, Citric Acid, Tripeptide-3, Hydrogenated Lecithin, Palmitoyl Tetrapeptide-10. May Contain (+/-): Ci 77891 (Titanium Dioxide), Ci 77163 (Bismuth Oxychloride), Ci 77492 (Iron Oxides), Ci 77491 (Iron Oxides), Ci 77499 (Iron Oxides).']</t>
  </si>
  <si>
    <t>['Light Coverage', 'Vegan', 'Radiant Finish', 'Best for Normal Skin']</t>
  </si>
  <si>
    <t>P461219</t>
  </si>
  <si>
    <t>Prep Set Glow Hydrating Spray</t>
  </si>
  <si>
    <t>perfect champagne glow to make any skin tone radiant and glossy</t>
  </si>
  <si>
    <t>['Aqua,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Diethylhexyl Syringlylidenemalonate, Caprylic/Capric Triglyceride.']</t>
  </si>
  <si>
    <t>['Vegan', 'Radiant Finish', 'Liquid Formula', 'Fresh Scent', 'Alcohol Free']</t>
  </si>
  <si>
    <t>P502623</t>
  </si>
  <si>
    <t>Super Smoother Blurring Skin Tint</t>
  </si>
  <si>
    <t>Golden Medium</t>
  </si>
  <si>
    <t>['Aqua (Water, Eau), Dimethicone, Talc, Dicaprylyl Carbonate, Isostearyl Neopentanoate, Glycerin, Dimethicone/Vinyl Dimethicone', 'Crosspolymer, Peg-10 Dimethicone, Trimethylsiloxysilicate, Isododecane, Bis-Peg/Ppg-14/14 Dimethicone, Phenoxyethanol, Sodium Chloride, Magnesium', 'Sulfate, Hydrogen Dimethicone, Sodium Dehydroacetate, Disteardimonium Hectorite, Silica, Prunus Persica Flower Extract (Prunus Persica (Peach)', 'Flower Extract), Benzoic Acid, Aluminum Hydroxide, C24-28 Alkyl Methicone, Collagen Amino Acids, Maltodextrin, Dehydroacetic Acid, Pisum Sativum Extract', '(Pisum Sativum (Pea) Extract), Propylene Carbonate, Leuconostoc/Radish Root Ferment Filtrate, Sodium Citrate, Ethylhexylglycerin, Laureth-4, Camellia', 'Sinensis Leaf Extract, Sodium Benzoate, Tocopherol, Citric Acid. May Contain (+/-): Ci 77891 (Titanium Dioxide), Ci 77492 (Iron Oxides), Ci 77491 (Iron Oxides), Ci', '77499 (Iron Oxides).']</t>
  </si>
  <si>
    <t>['Light Coverage', 'Vegan', 'Liquid Formula', 'Satin Finish', 'Without Parabens', 'Cruelty-Free']</t>
  </si>
  <si>
    <t>P502611</t>
  </si>
  <si>
    <t>Underglow Blurring Primer</t>
  </si>
  <si>
    <t>.9 oz / 27 mL</t>
  </si>
  <si>
    <t>['Aqua (Water, Eau), Dimethicone, Peg-10 Dimethicone, Glycerin, Isononyl Isononanoate, Hdi/Trimethylol Hexyllactone Crosspolymer, Pentylene Glycol, Coco-Caprylate/Caprate, Dicaprylyl Ether, Silica, Synthetic Fluorphlogopite, Cetyl Peg/Ppg-10/1 Dimethicone, Phenoxyethanol, Isododecane, Sodium Chloride, Dimethicone/Vinyl Dimethicone Crosspolymer, Magnesium Sulfate, Ethylhexylglycerin, Propanediol, Dimethiconol, Disteardimonium Hectorite, Parfum (Fragrance), Propylene Carbonate, Tin Oxide, Artemisia Capillaris Flower Extract, Sorbitol, Tocopherol, 1,2-Hexanediol, Caprylyl Glycol, Xanthan Gum, Ascorbic Acid, Colloidal Gold, Glutathione. May Contain (+/-): Ci 77891 (Titanium Dioxide), Ci 77491 (Iron Oxides), Ci 77492 (Iron Oxides),Ci 77499 (Iron Oxides).']</t>
  </si>
  <si>
    <t>['Vegan', 'Radiant Finish', 'Liquid Formula', 'Good for: Pores', 'Vitamin C', 'Cruelty-Free']</t>
  </si>
  <si>
    <t>P463452</t>
  </si>
  <si>
    <t>Lustre Lip Oil</t>
  </si>
  <si>
    <t>Sugar Mama</t>
  </si>
  <si>
    <t>sheer pink, fresh watermelon scent</t>
  </si>
  <si>
    <t>['C21-28 Alkane, Hydrogenated Polydecene, Diisostearyl Malate, Hydrogenated Styrene/ Isoprene Copolymer, Ethylhexyl Palmitate, Parfum, Pentaerythrityl Tetra-Di-T-Butyl Hydroxyhydrocinnamate, Tocopherol, Trihydroxystearin, Lecithin, Sodium Hyaluronate, Ascorbyl Palmitate, Glucomannan, Citric Acid.']</t>
  </si>
  <si>
    <t>['Vegan', 'Hyaluronic Acid', 'High Shine Finish', 'Vitamin C']</t>
  </si>
  <si>
    <t>P484045</t>
  </si>
  <si>
    <t>Mini Prep Set Glow Hydrating Spray</t>
  </si>
  <si>
    <t>perfect champagne glow</t>
  </si>
  <si>
    <t>['Vegan', 'Radiant Finish', 'Liquid Formula', 'Without Parabens']</t>
  </si>
  <si>
    <t>P471035</t>
  </si>
  <si>
    <t>Sheer Bronze Liquid Bronzer</t>
  </si>
  <si>
    <t>Caramel Glow</t>
  </si>
  <si>
    <t>caramel</t>
  </si>
  <si>
    <t>['Aqua (Water), Dimethicone, Cetyl Peg/Ppg-10/1 Dimethicone, Isododecane, Talc, Glycerin, Phenoxyethanol, Sodium Chloride, Magnesium Sulfate, Sodium Dehydroacetate, Disteardimonium Hectorite, Potassium Sorbate, Polysilicone-11, Dimethiconol, Benzoic Acid, Hydrogen Dimethicone, Propylene Carbonate, Dehydroacetic Acid, Ethylhexylglycerin, Aluminum Hydroxide, Marrubium Vulgare Extract, Citric Acid, Ci 77492 (Iron Oxides), Ci 77891 (Titanium Dioxide), Ci 77491 (Iron Oxides), Ci 77499 (Iron Oxides).']</t>
  </si>
  <si>
    <t>P481711</t>
  </si>
  <si>
    <t>Silk Glow Blush and Highlight Duo</t>
  </si>
  <si>
    <t>0.21 oz</t>
  </si>
  <si>
    <t>Rose Glow</t>
  </si>
  <si>
    <t>['Blusher:',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 'Highlighter:',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Dicalcium Phosphate, Synthetic Fluorphlogopite, Leuconostoc/ Radish Root Ferment Filtrate, Sodium Hydroxide, Ci 77891 (Titanium Dioxide), Ci 77491 (Iron Oxides).']</t>
  </si>
  <si>
    <t>['Vegan', 'Radiant Finish', 'Shimmer Finish', 'Cruelty-Free']</t>
  </si>
  <si>
    <t>P502601</t>
  </si>
  <si>
    <t>Mini Glow Icons Highlighter Set</t>
  </si>
  <si>
    <t>['Prep-Set-Glow:', 'Aqua,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'Illuminator:', 'Hydrogenated Didecene Isododecane Hydrogenated Polyisobutene Mica Hydrogenated Polycyclopentadiene Hydrogenated Styrene/Isoprene Copolymer Triethoxycaprylylsilane 1,2-Hexanediol Caprylyl Glycol May Contain: CI 77491 (Iron Oxides) CI 77891 (Titanium Dioxide)']</t>
  </si>
  <si>
    <t>['Vegan', 'Radiant Finish', 'Liquid Formula', 'Without Parabens', 'Without Sulfates SLS &amp; SLES', 'Cruelty-Free']</t>
  </si>
  <si>
    <t>P477991</t>
  </si>
  <si>
    <t>Precision Duo Contour Pot</t>
  </si>
  <si>
    <t>Medium Shadow</t>
  </si>
  <si>
    <t>cool-toned taupe brown</t>
  </si>
  <si>
    <t>['Powder: Synthetic Fluorphlogopite, Calcium Sodium Borosilicate, Squalane, Neopentyl Glycol Dicaprylate/Dicaprate, Hydrogenated Polyisobutene, Mica, Vegetable Oil (Olus Oil), Sorbitan Isostearate, Caprylyl Glycol, Dimethicone, Polysorbate 60, Ethylhexylglycerin, Hydrogenated Styrene/Isoprene Copolymer, Silica, Ethylene/Propylene/Styrene Copolymer, Butylene/Ethylene/Styrene Copolymer, Bht, Pentaerythrityl Tetra-Di-T-Butyl Hydroxyhydrocinnamate, Titanium Dioxide (Ci 77891), Iron Oxides (Ci 77491), Iron Oxides (Ci 77492), Iron Oxides (Ci 77499).', 'Cream: Polymethylsilsesquioxane, Lauryl Dimethicone, Cetearyl Ethylhexanoate, Caprylyl Methicone, Synthetic Wax, Mica, Dimethicone/Vinyl Dimethicone Crosspolymer, Microcrystalline Wax (Cera Microcristallina), Dimethicone, Zinc Oxide, Pentaerythrityl Tetra-Di-T-Butyl Hydroxyhydrocinnamate, Laureth-4, Titanium Dioxide (Ci 77891), Iron Oxides (Ci 77491), Iron Oxides (Ci 77492), Iron Oxides (Ci 77499).']</t>
  </si>
  <si>
    <t>['Vegan', 'Pressed Powder Formula', 'Cream Formula', 'Matte Finish', 'Cruelty-Free']</t>
  </si>
  <si>
    <t>P461218</t>
  </si>
  <si>
    <t>Lip Plumping Gloss</t>
  </si>
  <si>
    <t>0.13 oz/ 5 mL</t>
  </si>
  <si>
    <t>Nearly Nude</t>
  </si>
  <si>
    <t>soft taupe</t>
  </si>
  <si>
    <t>['Polybutene, Octyldodecanol, Silica, Hydrogenated Polyisobutene, Menthone Glycerin Acetal, Menthol, Ethylene/Propylene/Styrene Copolymer, Aroma (Flavor), Parfum (Fragrance), Tocopheryl Acetate, Mica, Butylene/Ethylene/Styrene Copolymer, Helianthus Annuus Seed Oil (Helianthus Annuus (Sunflower) Seed Oil), Ethylhexyl Palmitate, Tribehenin, Sorbitan Isostearate, BHT, Aloe Barbadensis Leaf Extract, Lactic Acid, Tin Oxide, Palmitoyl Tripeptide-1, Tocopherol. May Contain (+/-): CI 77891 (Titanium Dioxide), CI 77491 (Iron Oxides), CI 15985 (Yellow 6 Lake), CI 77492 (Iron Oxides), CI 42090 (Blue 1 Lake), CI 15850 (Red 7 Lake), CI 77499 (Iron Oxides), CI 15850 (Red 6), CI 19140 (Yellow 5 Lake).']</t>
  </si>
  <si>
    <t>['Vegan', 'Liquid Formula', 'High Shine Finish', 'Plumping', 'Without Parabens']</t>
  </si>
  <si>
    <t>P505240</t>
  </si>
  <si>
    <t>Rollaway Glow Highlighter</t>
  </si>
  <si>
    <t>Champagne Chic</t>
  </si>
  <si>
    <t>champagne, nude tone</t>
  </si>
  <si>
    <t>['Hydrogenated Didecene, Isododecane, Hydrogenated Polyisobutene, Mica, Hydrogenated Polycyclopentadiene, Hydrogenated Styrene/Isoprene Copolymer, Triethoxycaprylylsilane, 1,2-Hexanediol, Caprylyl Glycol, Pentaerythrityl Tetra-Di-T-Butyl Hydroxyhydrocinnamate. (May Contain +/-): Ci 77891 (Titanium Dioxide), Ci 77491 (Iron Oxides).']</t>
  </si>
  <si>
    <t>['Vegan', 'Liquid Formula', 'High Shine Finish', 'Cruelty-Free']</t>
  </si>
  <si>
    <t>P482679</t>
  </si>
  <si>
    <t>Liquid Brow Silk Max Hold Gel</t>
  </si>
  <si>
    <t>0.1 fl oz / 3 mL</t>
  </si>
  <si>
    <t>['Water (Aqua), Euphorbia Cerifera (Candelilla) Wax [Euphorbia Cerifera Cera], Steareth-21, Glyceryl Stearate, Butylene Glycol, Acacia Senegal Gum [Acacia Senegal], Butyrospermum Parkii (Shea) Butter [Butyrospermum Parkii Butter], Dimer Dilinoleyl Dimer Dilinoleate, Silica, Simmondsia Chinensis (Jojoba) Seed Oil [Simmondsia Chinensis Seed Oil], Copernicia Cerifera (Carnauba) Wax [Copernicia Cerifera Wax], Cetyl Alcohol, Polyglyceryl-10 Myristate, Argania Spinosa Kernel Oil, Dimethicone, Oryza Sativa (Rice) Starch [Oryza Sativa Starch], Phenoxyethanol, Caprylyl Glycol, Cellulose, Sodium Benzoate, Potassium Sorbate, Arginine, Chondrus Crispus Powder, Tocopherol, Simethicone, Glycoproteins, Oligopeptide-2.']</t>
  </si>
  <si>
    <t>['Vegan', 'Long-wearing', 'Without Phthalates', 'Fragrance Free', 'Without Parabens']</t>
  </si>
  <si>
    <t>P500445</t>
  </si>
  <si>
    <t>Prep Set Tan Tanning Mist with Hyaluronic Acid</t>
  </si>
  <si>
    <t>subtle, sun-kissed effect</t>
  </si>
  <si>
    <t>['Aqua (Water, Eau), Dihydroxyacetone, Glycerin, Butylene Glycol, Ppg-26-Buteth-26, Peg-40 Hydrogenated Castor Oil, Phenoxyethanol, Caffeine, Panthenol, Propylene Glycol, Camellia Sinensis (Green Tea) Leaf Extract, Cucumis Sativus (Cucumber) Fruit Extract, Chamomilla Recutita (Matricaria) Flower Extract, Polysorbate 20, Peg-20 Glyceryl Laurate, Chlorphenesin, Sodium Benzoate, Potassium Sorbate, Tocopherol, Linoleic Acid, Retinyl Palmitate, Sodium Phytate, Alcohol, Sodium Hyaluronate, Sodium Metabisulfite, Diethylhexyl Syringylidenemalonate, Caprylic/Capric Triglyceride, Calcium Sodium Borosilicate, Parfum (Fragrance), Mica, Tin Oxide, Cl 77891 (Titanium Dioxide), Cl 77491 (Iron Oxides).']</t>
  </si>
  <si>
    <t>['Vegan', 'Radiant Finish', 'Hyaluronic Acid', 'Liquid Formula', 'Without Parabens', 'Cruelty-Free']</t>
  </si>
  <si>
    <t>P500412</t>
  </si>
  <si>
    <t>Prep Set Tan Face and Body Brush</t>
  </si>
  <si>
    <t>P504574</t>
  </si>
  <si>
    <t>Tint and Texture Brow Gel</t>
  </si>
  <si>
    <t>0.10 oz / 3 mL</t>
  </si>
  <si>
    <t>Black Brown</t>
  </si>
  <si>
    <t>['Aqua (Water, Eau), Propanediol, Silica, Ammonium Acrylates Copolymer, Hydroxypropyl Methylcellulose, Sodium Polyacrylate Starch, Nylon-6, Phenoxyethanol, Ammonium Acryloyldimethyltaurate/Vp Copolymer, Alcohol Denat., Parfum (Fragrance), Disodium Deceth-6 Sulfosuccinate, Laureth-30, Ethylhexylglycerin, Brassica Campestris Seed Oil (Brassica Campestris (Rapeseed) Seed Oil), Linum Usitatissimum Seed Oil (Linum Usitatissimum (Linseed) Seed Oil), Sodium Dehydroacetate, Simmondsia Chinensis Seed Oil (Simmondsia Chinensis (Jojoba) Seed Oil), Emblica Officinalis Fruit Extract, Tocopherol. May Contain (+/-): Ci 77492 (Iron Oxides), Ci 77891 (Titanium Dioxide), Ci 77499 (Iron Oxides), Ci 77491 (Iron Oxides).']</t>
  </si>
  <si>
    <t>P429264</t>
  </si>
  <si>
    <t>First Class Charcoal Detox Dry Shampoo</t>
  </si>
  <si>
    <t>IGK</t>
  </si>
  <si>
    <t>6.3 oz/ 288 mL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</si>
  <si>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Water, Phenoxyethanol, Fragrance, Alpha-Isomethyl Ionone.']</t>
  </si>
  <si>
    <t>['Vegan', 'Prevents Color Fading', 'Without Silicones', 'Good for: Oily Scalp']</t>
  </si>
  <si>
    <t>P410480</t>
  </si>
  <si>
    <t>MISTRESS Hydrating Leave-In Conditioner Hair Balm</t>
  </si>
  <si>
    <t>['Water,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t>
  </si>
  <si>
    <t>['Good for: Color Care', 'All Hair Types', 'Good for: Dryness', 'Good for: Frizz', 'UV Protection', 'Increases Shine']</t>
  </si>
  <si>
    <t>P410491</t>
  </si>
  <si>
    <t>Beach Club Volume Texture Spray</t>
  </si>
  <si>
    <t>5 oz</t>
  </si>
  <si>
    <t>['Hydrofluorocarbon 152a, Dimethyl Ether, Alcohol Denat., VP/VA Copolymer, Zeolite, PVP,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t>
  </si>
  <si>
    <t>['Vegan', 'Good for: Volume', 'All Hair Types', 'Without Silicones', 'Gluten Free', 'Cruelty-Free']</t>
  </si>
  <si>
    <t>P433830</t>
  </si>
  <si>
    <t>Good Behavior Spirulina Protein Anti-Frizz Smoothing Spray</t>
  </si>
  <si>
    <t>5.6 oz/ 186 mL</t>
  </si>
  <si>
    <t>['Alcohol Denat., Hydrofluorocarbon 152a, Butyl Ester of PVM/MA Copolymer, PEG/PPG-17/18 Dimethicone, Aqua/Water/Eau, Vanillin, C12-15 Alkyl Benzoate, Aminomethyl Propanol, Hydrolyzed Corn Protein, Hydrolyzed Soy Protein, Hydrolyzed Wheat Protein, Silicone Quaternium-16, Undeceth-11, PEG/PPG-18/18 Dimethicone, Glycerin, Cinnamidopropyltrimonium Chloride, Butyloctanol, Undeceth-5, Butylene Glycol, Spirulina Maxima Extract, Arctium Lappa Root Extract, Parfum/Fragrance, Alpha-Isomethyl Ionone.']</t>
  </si>
  <si>
    <t>['Good for: Color Care', 'Heat Protection', 'All Hair Types', 'Good for: Frizz', 'Prevents Color Fading', 'Increases Shine']</t>
  </si>
  <si>
    <t>P430845</t>
  </si>
  <si>
    <t>Mixed Feelings Purple Leave-In Blonde Toning Drops</t>
  </si>
  <si>
    <t>['Water,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</si>
  <si>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['Good for: Color Care', 'Reduces Brassiness', 'Prevents Color Fading', 'All Hair Types', 'Vegan']</t>
  </si>
  <si>
    <t>P445737</t>
  </si>
  <si>
    <t>Antisocial Leave-In Dry Hair Mask</t>
  </si>
  <si>
    <t>5 oz/ 187 mL</t>
  </si>
  <si>
    <t>['Dimethyl Ether, Aqua/Water/Eau, Dicaprylyl Carbonate, Disiloxane, Dimethicone, sr-Spider Polypeptide-1, Ozokerite, Lavandula Angustifolia (Lavender) Oil, PEG-40 Hydrogenated Castor Oil, Hydrolyzed Pea Protein, Cystine Bis-PG-Propyl Silanetriol, Hydroxyethyl Behenamidopropyl Dimonium Chloride, Dimethicone/Vinyl Dimethicone Crosspolymer, Trimethylsiloxyamodimethicone, Ethylhexyl Methoxycinnamate, C11-15 Pareth-7, C12-16 Pareth-9, Trideceth-12, Phenyl Trimethicone, Glycerin, Butylene Glycol, Caprylyl Glycol, Ethylhexylglycerin, Hexylene Glycol, BHT, 1,2-Hexanediol, Phenoxyethanol, Fragrance/Parfum, Benzyl Salicylate, Linalool, Butylphenyl Methylpropional, Coumarin, Limonene.']</t>
  </si>
  <si>
    <t>['Good for: Dryness', 'Good for: Color Care', 'Good for: Damage', 'Increases Shine', 'All Hair Types', 'Vegan']</t>
  </si>
  <si>
    <t>P410477</t>
  </si>
  <si>
    <t>RICH KID Coconut Oil Air-Dry Styling Cream</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</si>
  <si>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CI 77891 (Titanium Dioxide).']</t>
  </si>
  <si>
    <t>['Good for: Color Care', 'Heat Protection', 'Curl-Enhancing', 'All Hair Types', 'Good for: Dryness', 'UV Protection']</t>
  </si>
  <si>
    <t>P460865</t>
  </si>
  <si>
    <t>Good Behavior 4-in-1 Prep Spray</t>
  </si>
  <si>
    <t>7 oz</t>
  </si>
  <si>
    <t>['Aqua/Water/Eau, Cetearyl Alcohol, Silicone Quaternium-8, Spirulina Maxima Extract, Cocos Nucifera (Coconut) Oil, Glycerin, Panthenol, Rosa Canina Seed Oil, Salvia Hispanica Seed Oil, Helianthus Annuus (Sunflower) Seed Extract, Rosa Centifolia Flower Water, Sambucus Nigra Flower Water, Glycolic Acid, Behentrimonium Methosulfate, PEG-12 Dimethicone, Trideceth-10, Potassium Sorbate, Polyquaternium-59, Cetrimonium Chloride, Butylene Glycol, Sodium PCA, Sodium Lactate, Arginine, Aspartic Acid, Cystine Bis-PG-Propyl Silanetriol, PCA, Glycine, Alanine, Serine, Valine, Isoleucine, Proline, Threonine, Citric Acid, Histidine, Phenylalanine, Sodium Benzoate, Fragrance (Parfum), Phenoxyethanol, Ethylhexylglycerin.']</t>
  </si>
  <si>
    <t>['Good for: Dryness', 'Good for: Frizz', 'Good for: Color Care', 'Heat Protection', 'Increases Shine', 'Prevents Color Fading']</t>
  </si>
  <si>
    <t>P422026</t>
  </si>
  <si>
    <t>EXPENSIVE Hi-Shine Gloss Treatment</t>
  </si>
  <si>
    <t>4.2 oz/ 124 mL</t>
  </si>
  <si>
    <t>['Water, Dimethicone, Sorbitol, Propylene Glycol, Behenyl Alcohol, Stearyl Alcohol, Behentrimonium Chloride, Cetyl Alcohol, Helianthus Annuus (Sunflower) Seed Oil, Aloe Barbadensis (Aloe Vera) Leaf Juice, Algae Extract, Phyllanthus Emblica Fruit Extract, Macrocystis Pyrifera Extract, Glyceryl Oleate, Steartrimonium Chloride, PEG-40 Hydrogenated Castor Oil, PEG-4 Laurate, PEG-6 Methyl Ether Dimethicone, PEG-90M, PPG-26-Buteth-26, Ethylhexyl Methoxycinnamate, Butyl Methoxydibenzoylmethane, Ethylhexyl Salicylate, Disodium EDTA, Glycerin, Aminopropyl Dimethicone, Silicone Quaternium-16, Undeceth-11, Undeceth-5, Butyloctanol, Sodium Citrate, Isopropyl Alcohol, Sodium Hydroxide, Citric Acid, Iodopropynyl Butylcarbamate, Phenoxyethanol, Fragrance, Benzyl Salicylate, Coumarin, Geraniol, Limonene, Linalool.']</t>
  </si>
  <si>
    <t>['Vegan', 'Good for: Color Care', 'All Hair Types', 'Good for: Frizz', 'Prevents Color Fading', 'Increases Shine']</t>
  </si>
  <si>
    <t>P426849</t>
  </si>
  <si>
    <t>THIRSTY GIRL Coconut Milk Anti-Frizz Leave-in Conditioner</t>
  </si>
  <si>
    <t>5 oz/ 179 mL</t>
  </si>
  <si>
    <t>['Water, Dimethyl Ether, Pentaerythrityl Tetraisostearate, Diphenylsiloxy Phenyl Trimethicone, C12-15 Alkyl Benzoate, Cetearyl Alcohol, Isostearyl Isostearate, Panthenol, Cocos Nucifera (Coconut) Oil, Opuntia Ficus-Indica Fruit Extract, Cocos Nucifera (Coconut) Fruit Extract, Astrocaryum Murumuru Seed Butter, Alanine, Arginine, Glycine, Histidine, Isoleucine, Phenylalanine, Proline, Serine, Threonine, Valine, Hydrolyzed Pea Protein PG-Propyl Silanetriol, Cyclopentasiloxane, Bis-PEG/PPG-20/5 PEG/PPG-20/5 Dimethicone, Methoxy PEG/PPG-25/4 Dimethicone, Quaternium-80, Quaternium-91, Caprylic/Capric Triglyceride, Behentrimonium Chloride, Myristyl Myristate, Hydrolyzed Hyaluronic Acid, Glycerin, Sodium Hyaluronate, Butylene Glycol, PEG-60 Hydrogenated Castor Oil, Polyquaternium-59, Sodium PCA, Sodium Lactate, Alcohol, Propylene Glycol, Lactic Acid, Aspartic Acid, Phenoxyethanol, Fragrance, Alpha-Isomethyl Ionone.']</t>
  </si>
  <si>
    <t>P439093</t>
  </si>
  <si>
    <t>Crybaby Anti-Frizz Smoothing Serum</t>
  </si>
  <si>
    <t>['Cyclopentasiloxane, C12-15 Alkyl Benzoate, Dimethiconol, Parfum/Fragrance, Cocos Nucifera (Coconut) Oil, Carthamus Tinctorius (Safflower) Seed Oil, Opuntia Vulgaris Extract, Butyl Methoxydibenzoylmethane, Ethylhexyl Methoxycinnamate, Ethylhexyl Salicylate, BHT, Benzyl Salicylate, Citral, Coumarin, Geraniol, Limonene, Linalool.']</t>
  </si>
  <si>
    <t>P426186</t>
  </si>
  <si>
    <t>Mini Beach ClubVolume Texture Spray</t>
  </si>
  <si>
    <t>1.7 oz/ 60 mL</t>
  </si>
  <si>
    <t>P429266</t>
  </si>
  <si>
    <t>Mini First Class Charcoal Detox Dry Shampoo</t>
  </si>
  <si>
    <t>2 oz/ 90 mL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</si>
  <si>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Aqua/Water/Eau, Phenoxyethanol, Parfum/Fragrance.']</t>
  </si>
  <si>
    <t>['Vegan', 'Without Mineral Oil', 'All Hair Types', 'Without Parabens', 'Good for: Oily Scalp', 'Cruelty-Free']</t>
  </si>
  <si>
    <t>P426192</t>
  </si>
  <si>
    <t>Mini Rich Kid Coconut Oil Gel</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</si>
  <si>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Titanium Dioxide (Ci 77891).']</t>
  </si>
  <si>
    <t>P429716</t>
  </si>
  <si>
    <t>Mini Mistress Hydrating Hair Balm</t>
  </si>
  <si>
    <t>['Water (Aqua/Eau), Propylene Glycol, Cyclopentasiloxane, Dimethicone, Fragrance (Parfum), Cocos Nucifera (Coconut) Oil, Ethylhexyl Salicylate, Polyacrylamide, Phenoxyethanol, C13-14 Isoparaffin, PEG/PPG-18/18 Dimethicone, Laureth-7, BHT, Ethylhexylglycerin, Butyl Methoxydibenzoylmethane, Ethylhexyl Methoxycinnamate, Tocopherol, Benzyl Salicylate, Coumarin, Alpha-Isomethyl Ionone.']</t>
  </si>
  <si>
    <t>['Vegan', 'All Hair Types', 'Good for: Frizz', 'Good for: Dryness', 'Increases Shine', 'Cruelty-Free']</t>
  </si>
  <si>
    <t>P468150</t>
  </si>
  <si>
    <t>Good Behavior Spirulina Protein Anti-Frizz Smoothing  Balm</t>
  </si>
  <si>
    <t>['Aqua/Water/Eau, Cetearyl Alcohol, Propylene Glycol, Isodecyl Neopentanoate, PEG-150/Decyl Alcohol/SMDI Copolymer, Spirulina Maxima Extract, Butyrospermum Parkii (Shea) Butter, Sclerocarya Birrea Seed Oil, Hydrolyzed Corn Protein, Hydrolyzed Soy Protein, Hydroxyethyl Cetearamidopropyldimonium Chloride, Behenyl Alcohol, Steareth-2, Polyquaternium-55, Steareth-20, Disodium EDTA, Ethylhexylglycerin, Butylene Glycol, Stearamidopropyl Dimethylamine, Hydrolyzed Wheat Protein, Tocopheryl Acetate, Phenoxyethanol, Sodium Hydroxide, Fragrance (Parfum).']</t>
  </si>
  <si>
    <t>P455859</t>
  </si>
  <si>
    <t>Offline 3-Minute Hydration Hair Mask</t>
  </si>
  <si>
    <t>['Aqua/Water/Eau, Cetearyl Alcohol, Glycerin, Isododecane, Caprylic/Capric Triglyceride, Brassica Alcohol, Cetyl Esters, Behentrimonium Chloride, Stearyl Alcohol, Cocos Nucifera (Coconut) Oil, Prunus Amygdalus Dulcis (Sweet Almond) Oil, Brassicyl Isoleucinate Esylate, Butyrospermum Parkii (Shea) Butter, Dimethicone, Isopropyl Myristate, Fragrance/Parfum, Curcuma Longa (Turmeric) Root Extract, Dipropylene Glycol, Simmondsia Chinensis (Jojoba) Seed Oil, Pseudozyma Epicola/Camellia Sinensis Seed Oil Ferment Extract Filtrate, Ceteareth-20, Phenoxyethanol, Cetrimonium Chloride, Isopropyl Alcohol, Guar Hydroxypropyltrimonium Chloride, Polysilicone-29, Cystine Bis-PG-Propyl Silanetriol, Chlorhexidine Digluconate, Panthenol, Elaeis Guineensis (Palm) Butter, Bisabolol, Benzyl Salicylate, Butylphenyl Methylpropional, Coumarin, Limonene, Linalool.']</t>
  </si>
  <si>
    <t>P419625</t>
  </si>
  <si>
    <t>Jet Lag Invisible Dry Shampoo</t>
  </si>
  <si>
    <t>6.3 oz/ 178.6 g</t>
  </si>
  <si>
    <t>['Isobutane, Alcohol Denat., Butane, Zeolite, Panthenol, Tocopheryl Acetate, Volcanic Ash, Actinidia Chinensis (Kiwi) Fruit Extract, Hedychium Coronarium (Ginger) Root Extract, Mangifera Indica (Mango) Fruit Extract, Passiflora Incarnata (Passion Flower) Extract, Aloe Barbadensis (Aloe Vera) Leaf Extract, Solanum Tuberosum (Potato) Starch, Ethylhexyl Methoxycinnamate, Aluminum Starch Octenylsuccinate, Acrylates Copolymer, Magnesium Carbonate, Water, Fragrance, Limonene.']</t>
  </si>
  <si>
    <t>P410485</t>
  </si>
  <si>
    <t>Hot Girls Hydrating Conditioner</t>
  </si>
  <si>
    <t>['Water, Cetearyl Alcohol, Behentrimonium Chloride, Cetyl Alcohol, Amodimethicone, Hydrogenated Ethylhexyl Olivate, Cetyl Esters, Isododecane, Panthenol, Tocopherol, Butyrospermum Parkii (Shea) Butter, Helianthus Annuus (Sunflower) Extract, Litchi Chinensis Pericarp Extract, Rosmarinus Officinalis (Rosemary) Leaf Extract, Rheum Rhaponticum Root Extract, Oryza Sativa (Rice) Extract, Moringa Oleifera Seed Extract, Moringa Oleifera Seed Oil, Prunus Insititia Seed Oil, Propanediol, Stearamine Oxide, Guar Hydroxypropyltrimonium Chloride, Oryza Sativa (Rice) Bran Extract, Oryza Sativa (Rice) Bran Oil, Oryza Sativa (Rice) Seed Protein, Hydrogenated Olive Oil Unsaponifiables, Jojoba Esters, Cystine Bis-PG-Propyl Silanetriol, Hydrolyzed Vegetable Protein PG-Propyl Silanetriol, Hydrolyzed Soy Protein, Ethylhexylglycerin, Polysorbate 60, Hydroxyethylcellulose, Trideceth-12, Tetrasodium EDTA, Glycerin, C11-15 Pareth-7, Cetrimonium Chloride, BHT, Pentaerythrityl Tetra-Di-T-Butyl Hydroxyhydrocinnamate, Laureth-9, Polysilicone-15, Quaternium-95, Butylene Glycol, Caprylyl Glycol, Polyquaternium-4, PPG-1-PEG-9 Lauryl Glycol Ether, Phytic Acid, Citric Acid, Phenoxyethanol, Benzyl Alcohol, Chlorphenesin, Sorbic Acid, Parfum/Fragrance, Benzyl Salicylate, Butylphenyl Methylpropional.']</t>
  </si>
  <si>
    <t>['Good for: Color Care', 'All Hair Types', 'Good for: Dryness', 'Good for: Frizz', 'Prevents Color Fading', 'Increases Shine']</t>
  </si>
  <si>
    <t>P410484</t>
  </si>
  <si>
    <t>Hot Girls Hydrating Shampoo</t>
  </si>
  <si>
    <t>['Water, Sodium Cocoyl Isethionate, Disodium Laureth Sulfosuccinate, Cocamide MEA, Cocamidopropyl Hydroxysultaine, Sodium Lauryl Sulfoacetate, PEG-120 Methyl Glucose Dioleate, Sodium Lauroyl Sarcosinate, PEG-7 Glyceryl Cocoate, Acrylates Copolymer, Panthenol, Tocopherol, Helianthus Annuus (Sunflower) Extract, Litchi Chinensis Pericarp Extract, Rosmarinus Officinalis (Rosemary) Leaf Extract, Moringa Oleifera Seed Extract, Rheum Rhaponticum Root Extract, Prunus Insititia Seed Oil, Glycol Distearate, Divinyldimethicone/Dimethicone Copolymer, Guar Hydroxypropyltrimonium Chloride, Disodium EDTA, Polyquaternium-7, Cetrimonium Chloride, Olive Oil Glycereth-8 Esters, Rice Oil Glycereth-8 Esters, Oryza Sativa (Rice) Bran Extract, Oryza Sativa (Rice) Seed Protein, Oryza Sativa (Rice) Extract, Hydrolyzed Vegetable Protein PG-Propyl Silanetriol, Cystine Bis-PG-Propyl Silanetriol, Hydrolyzed Soy Protein, Trideceth-12, Laureth-23, Laureth-4, Dimethiconol, Dimethicone, Amodimethicone, Ethylhexylglycerin, Cyclopentasiloxane, Potassium Hydroxide, Decyl Glucoside, Lauryl Glucoside, C12-13 Pareth-23, C12-13 Pareth-3, Propanediol, Glycerin, Quaternium-95, Butylene Glycol, Polyquaternium-4, Phytic Acid, PPG-1-PEG-9 Lauryl Glycol Ether, PEG-150 Distearate, BHT, Citric Acid, Phenoxyethanol, Benzyl Alcohol, Chlorphenesin, Potassium Sorbate, Sodium Benzoate, Parfum/Fragrance, Benzyl Salicylate, Butylphenyl Methylpropional.']</t>
  </si>
  <si>
    <t>P447583</t>
  </si>
  <si>
    <t>Mixed Feelings Leave-In Brunette Toning Drops</t>
  </si>
  <si>
    <t>['Water, PEG-40 Hydrogenated Castor Oil, Dipropylene Glycol, Glycerin, Fragrance, Polysilicone-29, Panthenol, Opuntia Ficus-Indica Fruit Extract, Cynara Scolymus (Artichoke) Leaf Extract, Vaccinium Angustifolium (Blueberry) Fruit Extract, Saccharomyces Cerevisiae Extract, Propylene Glycol, Glycolic Acid, Ethylhexyl Methoxycinnamate, Xanthan Gum, Hydroxyethylcellulose, Cetearamidoethyldiethonium Succinoyl Hydrolyzed Pea Protein, Caprylyl Glycol, Ethylhexylglycerin, Hexylene Glycol, Citric Acid, Polysorbate 60, Galactoarabinan, BHT, Sodium Phosphate, Disodium Phosphate, Potassium Sorbate, Sodium Benzoate, Phenoxyethanol, Benzyl Salicylate, Butylphenyl Methylpropional, Coumarin, Alpha-Isomethyl Ionone, CI 60730 (Ext. Violet 2), CI 42090 (Blue 1), CI 77499 (Iron Oxide).']</t>
  </si>
  <si>
    <t>P471551</t>
  </si>
  <si>
    <t>No Limit Dry Volume and Thickening Spray</t>
  </si>
  <si>
    <t>5.4 oz/ 177 mL</t>
  </si>
  <si>
    <t>['Hydrofluorocarbon 152a, Alcohol Denat., VP/VA Copolymer, Alcohol, Eriophorum Spissum Flower/Stem Extract, Helianthus Annuus (Sunflower) Seed Extract, Zingiber Officinale (Ginger) Root Extract, Serenoa Serrulata Fruit Extract, Panax Ginseng Root Extract, Glycerin, Hydrolyzed Quinoa, sr-Spider Polypeptide-1, Methacryloyl Ethyl Betaine/Acrylates Copolymer, Zeolite, Water (Aqua/Eau), Dipropylene Glycol, Polysilicone-29, Acetyl Triethyl Citrate, Butylene Glycol, Glycolic Acid, Benzophenone-4, PEG/PPG-17/18 Dimethicone, BHT, Potassium Sorbate, Sorbic Acid, Benzyl Alcohol, 1,2-Hexanediol, Caprylyl Glycol, Sodium Benzoate, Fragrance (Parfum), Limonene, Benzyl Salicylate, Linalool, Geraniol, Coumarin.']</t>
  </si>
  <si>
    <t>['Straight Hair', 'Good for: Hair Thinning', 'Good for: Volume', 'Vegan', 'Wavy Hair']</t>
  </si>
  <si>
    <t>P429263</t>
  </si>
  <si>
    <t>Direct Flight Multi-Tasking Dry Shampoo</t>
  </si>
  <si>
    <t>6.3 oz/ 307 mL</t>
  </si>
  <si>
    <t>['Butane, Propane, Alcohol Denat., Aluminum Starch Octenylsuccinate, Panthenol, Tocopherol, Cocos Nucifera (Coconut) Oil, Curcuma Longa (Turmeric) Root Extract, Camellia Sinensis (Matcha Tea) Leaf Extract, Silica, Sodium Bicarbonate, Charcoal Powder, Hydrolyzed Rice Protein, Aminopropyl Phenyl Trimethicone, Benzophenone-4, Polysorbate 20, Cyclopentasiloxane, Cyclohexasiloxane, Glycerin, Water, Fragrance, Coumarin, Geraniol, Limonene, Linalool.']</t>
  </si>
  <si>
    <t>P441827</t>
  </si>
  <si>
    <t>Next Level Nordic Cotton Volumizing Mist</t>
  </si>
  <si>
    <t>6.3 oz/ 293 mL</t>
  </si>
  <si>
    <t>['Alcohol Denat., Hydrofluorocarbon 152a, Dimethyl Ether, Aqua/Water/Eau, VP/VA Copolymer, Isopropyl Alcohol, Cocos Nucifera (Coconut) Oil, Geranium Robertianum Extract, Rubus Chamaemorus Fruit Extract, Eriophorum Spissum Flower/Stem Extract, Cetrimonium Chloride, Polyquaternium-11, Polyquaternium-59, Silicone Quaternium-3, Silicone Quaternium-16, Trideceth-12, Undeceth-5, Undeceth-11, Polysorbate 20, Glycerin, Butylene Glycol, Butyloctanol, Potassium Sorbate, Sorbic Acid, Sodium Benzoate, Parfum/Fragrance, Benzyl Salicylate, Coumarin, Geraniol, Limonene, Linalool.']</t>
  </si>
  <si>
    <t>P433836</t>
  </si>
  <si>
    <t>Bad &amp; Bougie Amla Oil Deep Repair Shampoo</t>
  </si>
  <si>
    <t>['Water, Sodium Lauroyl Methyl Isethionate, Disodium Cocoamphodipro-pionate, Acrylates Copolymer, Hydroxyethylcellulose, Cocos Nucifera (Coconut) Oil, Carthamus Tinctorius (Safflower) Seed Oil, Gardenia Taitensis Flower Extract, Phyllanthus Emblica Fruit Extract, Hydrolyzed Vegetable Protein PG-Propyl Silanetriol, Hydrolyzed Adansonia Digitata Seed Extract, Panthenol, Tocopherol, Tocopheryl Acetate, Cetyl Triethylmonium Dimethicone PEG-8 Succinate, Glycol Distearate, Laureth-4, Cocamidopropyl Betaine, Butyl Methoxydibenzoylmethane, Ethylhexyl Methoxycinnamate, Ethylhexyl Salicylate, Disodium EDTA, Ethylhexylglycerin, Glycerin, Hexylene Glycol, Sodium Coco PG-Dimonium Chloride Phosphate, Sodium Hydroxide, BHT, Citric Acid, Phenoxyethanol, Formic Acid, Fragrance, Limonene.']</t>
  </si>
  <si>
    <t>P479725</t>
  </si>
  <si>
    <t>Mini Good Behavior Spirulina Protein Anti-Frizz Smoothing Spray</t>
  </si>
  <si>
    <t>2.4 oz/ 80 mL</t>
  </si>
  <si>
    <t>P433837</t>
  </si>
  <si>
    <t>Bad &amp; Bougie Amla Oil Deep Repair Conditioner</t>
  </si>
  <si>
    <t>['Water, Cetearyl Alcohol, Glycerin, Butyrospermum Parkii (Shea) Butter, Caprylic/Capric Triglyceride, Dicetyldimonium Chloride, Tocopheryl Acetate, Tocopherol, Panthenol, Cocos Nucifera (Coconut) Oil, Carthamus Tinctorius (Safflower) Seed Oil, Phyllanthus Emblica Fruit Extract, Gardenia Taitensis Flower Extract, Hydrolyzed Adansonia Digitata Seed Extract, Hydrolyzed Vegetable Protein PG-Propyl Silanetriol, Butyl Methoxy- dibenzoylmethane, Ethylhexyl Methoxycinnamate, Ethylhexyl Salicylate, Disodium EDTA, Behentrimonium Methosulfate, Behentrimonium Chloride, Sodium Hydroxide, Trisodium HEDTA, BHT, Ethylhexylglycerin, Isopropyl Alcohol, Phenoxyethanol, Potassium Sorbate, Benzyl Alcohol, Sodium Benzoate, Fragrance, Limonene.']</t>
  </si>
  <si>
    <t>P447584</t>
  </si>
  <si>
    <t>1-800-Hold-Me No-Crunch Flexible Hold Hairspray</t>
  </si>
  <si>
    <t>5 oz/ 164 mL</t>
  </si>
  <si>
    <t>['Hydrofluorocarbon 152a, Alcohol Denat., Dimethicone, Diphenylsiloxy Phenyl Trimethicone, C12-15 Alkyl Benzoate, Octylacrylamide/Acrylates/Butylaminoethyl Methacrylate Copolymer, Isodecyl Neopentanoate, Isododecane, Polyglyceryl-10 Pentaoleate, Aminomethyl Propanol, Fragrance (Parfum), Ethylhexyl Hydroxystearate, Water (Aqua/Eau), Persea Gratissima (Avocado) Oil, Polyquaternium-59, Butylene Glycol, PPG-12 Dimethicone, Citrullus Lanatus (Watermelon) Fruit Extract, Phenoxyethanol, Benzyl Salicylate, Coumarin, Bismuth Oxychloride (CI 77163).']</t>
  </si>
  <si>
    <t>['Vegan', 'Medium Hold', 'Heat Protection', 'Increases Shine']</t>
  </si>
  <si>
    <t>P444429</t>
  </si>
  <si>
    <t>Thirsty Girl Coconut Milk Anti-Frizz Conditioner</t>
  </si>
  <si>
    <t>['Water, Cetearyl Alcohol, Cetyl Esters, Amodimethicone, PPG-3 Benzyl Ether Myristate, Behentrimonium Chloride, Isopentyldiol, Aspalathus Linearis Leaf Extract, Citrullus Lanatus (Watermelon) Fruit Extract, Helianthus Annuus (Sunflower) Seed Oil, Rosmarinus Officinalis (Rosemary) Leaf Extract, Daucus Carota Sativa (Carrot) Seed Oil, Cocos Nucifera (Coconut) Oil, Cocos Nucifera (Coconut) Fruit Extract, PEG-60 Hydrogenated Castor Oil, Divinyldimethicone/Dimethicone Copolymer, Cetrimonium Chloride, Dimethicone, Isopropyl Alcohol, Polyquaternium-11, Hydroxyethylcellulose, Panthenol, Chrysanthemum Parthenium (Feverfew) Extract, Glycine Soja (Soybean) Oil, Caprylyl Glycol, Arginine, Trideceth-15, Trideceth-3, C12-13 Pareth-23, C12-13 Pareth-3, Laureth-23, Laureth-4, Cyclotetrasiloxane, Glycerin, Caryocar Brasiliense Fruit Oil, Hydrogenated Castor Oil/Sebacic Acid Copolymer, Quaternium-95, Salicylic Acid, Isopropyl Palmitate, Propanediol, Acetic Acid, Pentaerythrityl Tetra-Di-T-Butyl Hydroxyhydrocinnamate, Polysorbate 60, Hydrolyzed Hyaluronic Acid, Tocopherol, Citrulline, Sodium Hyaluronate, Phenethyl Alcohol, Beta-Carotene, Ascorbyl Palmitate, Glyceryl Oleate, Glyceryl Stearate, Lecithin, Alcohol, Lactic Acid, Sodium Metabisulfite, Sodium Phosphate, Disodium Phosphate, Sodium Hydroxide, Citric Acid, BHT, Benzyl Alcohol, Phenoxyethanol, Sorbic Acid, Sodium Benzoate, Potassium Sorbate, Parfum/Fragrance, Limonene.']</t>
  </si>
  <si>
    <t>P444428</t>
  </si>
  <si>
    <t>Thirsty Girl Coconut Milk Anti-Frizz Shampoo</t>
  </si>
  <si>
    <t>['Water, Sodium Cocoyl Isethionate, Sodium Lauroyl Methyl Isethionate, Glycol Distearate, Palmitamidopropyltrimonium Chloride, Disteareth-75 IPDI, Aspalathus Linearis Leaf Extract, Citrullus Lanatus (Watermelon) Fruit Extract, Daucus Carota Sativa (Carrot) Seed Oil, Helianthus Annuus (Sunflower) Seed Oil, Rosmarinus Officinalis (Rosemary) Leaf Oil, Cocos Nucifera (Coconut) Oil, Cocos Nucifera (Coconut) Fruit Extract, Coconut Acid, Propylene Glycol, Divinyldimethicone/Dimethicone Copolymer, Decyl Glucoside, Glycereth-26, Glycine Soja (Soybean) Oil, Caryocar Brasiliense Fruit Oil, Hydrogenated Castor Oil/Sebacic Acid Copolymer, PPG-5-Ceteth-20, Dimethicone, Cocamide MIPA, Sodium Isethionate, Carbomer, Polyquaternium-10, Dimethicone PG-Diethylmonium Chloride, Coco-Glucoside, Glyceryl Oleate, Panthenol, Daucus Carota Sativa (Carrot) Seed Oil, Helianthus Annuus (Sunflower) Seed Oil, Rosmarinus Officinalis (Rosemary) Leaf Oil, Chrysanthemum Parthenium (Feverfew) Extract, Amodimethicone, Propanediol, Disodium EDTA, Sodium Lauroamphoacetate, Sodium Lauroyl Sarcosinate, Silicone Quaternium-8, Polyquaternium-11, Trideceth-10, Cetrimonium Chloride, Isopentyldiol, C12-13 Pareth-23, C12-13 Pareth-3, Laureth-23, Laureth-4, Polyquaternium-7, Glycerin, Stearic Acid, Arginine, Trideceth-12, Tocopherol, Quaternium-95, Salicylic Acid, Benzoic Acid, Isopropyl Palmitate, Caprylyl Glycol, Glyoxal, Hydrolyzed Hyaluronic Acid, PEG-60 Hydrogenated Castor Oil, Hydrogenated Palm Glycerides Citrate, Citrulline, Tocopherol, Lactic Acid, Sodium Hyaluronate, Phenethyl Alcohol, Beta-Carotene, Pentaerythrityl Tetra-Di-T-Butyl Hydroxyhydrocinnamate, Ascorbyl Palmitate, Glyceryl Stearate, Lecithin, Sodium Metabisulfite, Sodium Hydroxide, Isopropyl Alcohol, Cyclotetrasiloxane, Citric Acid, BHT, Phenoxyethanol, Sodium Benzoate, Potassium Sorbate, Sorbic Acid, Fragrance, Limonene.']</t>
  </si>
  <si>
    <t>P429265</t>
  </si>
  <si>
    <t>Mini Direct Flight Multi-Tasking Dry Shampoo</t>
  </si>
  <si>
    <t>['Butane, Propane, Alcohol Denat., Aluminum Starch Octenylsuccinate, Panthenol, Tocopherol, Cocos Nucifera (Coconut) Oil, Curcuma Longa (Turmeric) Root Extract, Silica, Sodium Bicarbonate, Charcoal Powder, Hydrolyzed Rice Protein, Aminopropyl Phenyl Trimethicone, Benzophenone-4, Polysorbate 20, Cyclopentasiloxane, Cyclohexasiloxane, Glycerin, Water, Fragrance, Coumarin, Geraniol, Limonene, Linalool.']</t>
  </si>
  <si>
    <t>P471552</t>
  </si>
  <si>
    <t>Legendary Shampoo</t>
  </si>
  <si>
    <t>['Water (Aqua/Eau), Sodium Lauroyl Methyl Isethionate, Lauryl Glucoside, Disodium Cocoamphodipropionate, Sodium Cocoyl Isethionate, Sodium Lauroyl Sarcosinate, Acrylates Copolymer, Fragrance (Parfum), Sarcosine, Chondrus Crispus Extract, Eriophorum Spissum Flower/Stem Extract, Panthenol, Glycerin, Phenoxyethanol, Citric Acid, Glycol Distearate, Cocamide MIPA, Laureth-4, Trisodium Ethylenediamine Disuccinate, Sodium Benzoate, Cocamidopropyl Betaine, Polyquaternium-6, Amodimethicone, BHT, Disodium EDTA, Polyquaternium-53, Caprylyl Glycol, Ethylhexyl Methoxycinnamate, Ethylhexylglycerin, Dimethiconol Panthenol, C11-15 Pareth-7, Ethylhexyl Salicylate, Butyl Methoxydibenzoylmethane, Laureth-9, Trideceth-12, Formic Acid, Isopropanolamine, Potassium Sorbate, Sorbic Acid, Limonene.']</t>
  </si>
  <si>
    <t>['Vegan', 'All Hair Types', 'Good for: Dryness', 'Without Parabens', 'Increases Shine']</t>
  </si>
  <si>
    <t>P475949</t>
  </si>
  <si>
    <t>Big Time Volumizing Mousse</t>
  </si>
  <si>
    <t>6.2 oz/ 180 mL</t>
  </si>
  <si>
    <t>['Water (Aqua/Eau), VP/VA Copolymer, Isobutane, Propane, PEG-25 Hydrogenated Castor Oil, PVP, Propanediol, Dipropylene Glycol, Eriophorum Spissum Flower/Stem Extract, Serenoa Serrulata Fruit Extract,  Panthenol, Helianthus Annuus (Sunflower) Seed Extract, Hydrolyzed Quinoa, Glycerin, Laureth-4, Oleth-20, PEG-40 Hydrogenated Castor Oil, Phenoxyethanol, Polysilicone-29, PEG-12 Dimethicone, Ethylhexylglycerin, Benzophenone-4, Disodium EDTA, Glycolic Acid, Sodium Hydroxide, Butylene Glycol, BHT, Tocopherol, Benzyl Alcohol, Potassium Sorbate, Sodium Benzoate, Sorbic Acid, Fragrance (Parfum), Limonene, Benzyl Salicylate, Linalool, Geraniol, Coumarin.']</t>
  </si>
  <si>
    <t>['Vegan', 'Volumizing', 'Good for: Volume', 'Good for: Frizz', 'Gluten Free', 'Cruelty-Free']</t>
  </si>
  <si>
    <t>P455329</t>
  </si>
  <si>
    <t>First Class Weightless Replenishing Conditioner</t>
  </si>
  <si>
    <t>['Aqua/Water/Eau, Cetyl Alcohol, Cetearyl Alcohol, Ceteareth-20, PPG-3 Benzyl Ether Myristate, Lauryl/Myristyl Polyricinoleate, Propanediol, Isoamyl Laurate, Rosa Centifolia Flower Extract, Squalane, Phenoxyethanol, Glycerin, Carrageenan, Glyceryl Stearate, Sodium PCA, Erythritol, Polyquaternium-37, Simmondsia Chinensis (Jojoba) Seed Oil, Rosmarinus Officinalis (Rosemary) Leaf Extract, Propylene Glycol Dicaprylate/Dicaprate, Stearalkonium Chloride, Fragrance/Parfum, Caprylic/Capric Triglyceride, Silicone Quaternium-8, Behentrimonium Chloride, Hydroxyethylcellulose, Trideceth-10, Polyquaternium-11, Caprylyl Glycol, Disodium EDTA, Oryza Sativa (Rice) Bran Extract, Ethylhexyl Olivate, Alcohol, PPG-1 Trideceth-6, Helianthus Annuus (Sunflower) Extract, Dimethyl Stearamine, Tocopherol, Quaternium-95, Butylene Glycol, Pentaerythrityl Tetra-Di-T-Butyl Hydroxyhydrocinnamate, Disodium Phosphate, Polysorbate 60, Xanthan Gum, Benzoic Acid, Apium Graveolens (Celery) Seed Extract, Sorbic Acid, Sodium Phosphate, Citric Acid, Sodium Hydroxide.']</t>
  </si>
  <si>
    <t>['Vegan', 'Good for: Color Care', 'All Hair Types', 'Prevents Color Fading', 'Without Sulfates SLS &amp; SLES', 'Good for: Flaky/Dry Scalp']</t>
  </si>
  <si>
    <t>P477741</t>
  </si>
  <si>
    <t>Extra Love Volume Shampoo</t>
  </si>
  <si>
    <t>['Water (Aqua/Eau), Sodium C14-16 Olefin Sulfonate, Cocamidopropyl Betaine, Acrylates Copolymer, Glycol Stearate, Sea Water (Maris Aqua/Eau de mer), Sarcosine, Rice Amino Acids, Lactobacillus/Date Fruit Ferment Extract, Biotin, Coriandrum Sativum (Coriander) Fruit Oil, Salvia Hispanica Seed Oil, Terminalia Ferdinandiana Seed Oil, Tocopherol, Carthamus Tinctorius (Safflower) Seed Oil, Leuconostoc/Radish Root Ferment Filtrate, Glycerin, Panthenol, Hydrolyzed Pea Protein, Phenoxyethanol, Butylene Glycol, Tetrahexyldecyl Ascorbate, Ethyltrimonium Chloride Methacrylate/Hydrolyzed Wheat Protein Copolymer, Cocamide MIPA, Polyquaternium-10, Caprylyl Glycol, Potassium Sorbate, Ethylhexylglycerin, Disodium EDTA, Sodium Benzoate, Polyquaternium-11, Cetearamidoethyldiethonium Succinoyl Hydrolyzed Pea Protein, Wheat Amino Acids, Isopropanolamine, Sodium Acetate, Isopropyl Alcohol, PEG-12 Dimethicone, Polyperfluoroethoxymethoxy Difluoroethyl PEG Phosphate, Fragrance (Parfum).']</t>
  </si>
  <si>
    <t>['Vegan', 'Good for: Volume', 'All Hair Types', 'Gluten Free', 'Increases Shine', 'Cruelty-Free']</t>
  </si>
  <si>
    <t>P471553</t>
  </si>
  <si>
    <t>Legendary Conditioner</t>
  </si>
  <si>
    <t>['Water (Aqua/Eau), Cetearyl Alcohol, Glycerin, Cetyl Esters, Butyrospermum Parkii (Shea) Butter, Behentrimonium Chloride, Fragrance (Parfum), Chondrus Crispus Extract, Eriophorum Spissum Flower/Stem Extract, Panthenol, Phenoxyethanol, Tilia Tomentosa Extract, Dimethicone, Dimethiconol, BHT, Disodium EDTA, Ethylhexylglycerin, Butyl Methoxydibenzoylmethane, Ethylhexyl Methoxycinnamate, Ethylhexyl Salicylate, Hydroxypropyltrimonium Hydrolyzed Corn Starch, Citric Acid, Sodium Hydroxide, Potassium Sorbate, Tocopherol, Sodium Benzoate, Sorbic Acid, Limonene.']</t>
  </si>
  <si>
    <t>P459217</t>
  </si>
  <si>
    <t>Summer Blonde Essentials Purple Blonde Toning Drops + Leave-In Conditioner</t>
  </si>
  <si>
    <t>['Mistress Hydrating Hair Balm:', 'Water,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 'Mixed Feelings Leave In Blonde Toning Drops:', 'Water,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</si>
  <si>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P500864</t>
  </si>
  <si>
    <t>L.A. Blonde Purple Toning Leave-In Treatment Spray</t>
  </si>
  <si>
    <t>7 oz / 207 mL</t>
  </si>
  <si>
    <t>['Water (Aqua/Eau), Propanediol, C12-15 Alkyl Benzoate, Glycerin, Acrylates Copolymer, Sodium Hyaluronate, Squalane, Adansonia Digitata Fruit Extract, Adansonia Digitata Seed Oil, Aloe Barbadensis Leaf Juice, Brassica Campestris/Aleurites Fordi Oil Copolymer, Citrullus Lanatus (Watermelon) Seed Oil, Phospholipids, Simmondsia Chinensis (Jojoba) Seed Oil, Chamomilla Recutita (Matricaria) Flower Extract, Oryza Sativa (Rice) Extract, Carthamus Tinctorius (Safflower) Seed Oil, Aminomethyl Propanol, Hydrolyzed Quinoa, Xanthan Gum, Ethylhexylglycerin, Phenoxyethanol, Fragrance (Parfum), Ext. Violet 2 (CI 60730).']</t>
  </si>
  <si>
    <t>['Vegan', 'Hyaluronic Acid', 'Heat Protection', 'Hydrating', 'Reduces Brassiness', 'Increases Shine']</t>
  </si>
  <si>
    <t>P476691</t>
  </si>
  <si>
    <t>Best Life Hair Oil</t>
  </si>
  <si>
    <t>['Vitis Vinifera (Grape) Seed Oil, Coconut Alkanes, Cocos Nucifera (Coconut) Oil, Ricinus Communis (Castor) Seed Oil, Helianthus Annuus (Sunflower) Seed Oil, Coco-Caprylate, Olea Europaea (Olive) Fruit Oil, Caryocar Brasiliense Fruit Oil, Simmondsia Chinensis (Jojoba) Seed Oil, Argania Spinosa Kernel Oil, Aristotelia Chilensis Seed Oil, Adansonia Digitata Seed Oil, Sclerocarya Birrea Seed Oil, Squalane, Crambe Abyssinica Seed Oil, Coco-Caprylate/Caprate, Tocopherol, Citrus Aurantium Dulcis (Orange) Peel Oil, Limonene, Linalool, Citral.']</t>
  </si>
  <si>
    <t>['Vegan', 'Without Parabens', 'Without Silicones', 'Without Sulfates SLS &amp; SLES', 'Cruelty-Free']</t>
  </si>
  <si>
    <t>P477740</t>
  </si>
  <si>
    <t>Extra Love Volume Conditioner</t>
  </si>
  <si>
    <t>['Water (Aqua/Eau), Cetearyl Alcohol, Behentrimonium Chloride, Cetyl Alcohol, Propanediol, Amodimethicone, Cetyl Esters, Glyceryl Stearate, Isododecane, Stearamidopropyl Dimethylamine, Butyrospermum Parkii (Shea) Butter, Sarcosine, Salvia Hispanica Seed Extract, Sea Water (Maris Aqua/Eau de mer), Helianthus Annuus (Sunflower) Extract, Terminalia Ferdinandiana Fruit Extract, Oryza Sativa (Rice) Bran Extract, Jojoba Esters, Panthenol, Phenoxyethanol, Caprylyl Glycol, Stearamine Oxide, Isopropyl Alcohol, Hydroxyethylcellulose, Polysorbate 60, Guar Hydroxypropyltrimonium Chloride, Chlorphenesin, Glycerin, Polysorbate 20, C11-15 Pareth-7, Laureth-9, Disodium EDTA, Cetrimonium Chloride, Trideceth-15, Trideceth-3, Ethylhexylglycerin, Benzyl Alcohol, BHT, Pentaerythrityl Tetra-Di-T-Butyl Hydroxyhydrocinnamate, Trideceth-12, Quaternium-95, Citric Acid, Acetic Acid, Alcohol, Cinnamidopropyltrimonium Chloride, Tocopherol, Rosmarinus Officinalis (Rosemary) Leaf Extract, Butylene Glycol, Cystine Bis-PG-Propyl Silanetriol, Hydrolyzed Vegetable Protein PG-Propyl Silanetriol, Disodium Phosphate, Sodium Phosphate, Potassium Sorbate, Sodium Hydroxide, Fragrance (Parfum).']</t>
  </si>
  <si>
    <t>['Vegan', 'Volumizing', 'Good for: Volume', 'All Hair Types', 'Without Parabens', 'Cruelty-Free']</t>
  </si>
  <si>
    <t>P500855</t>
  </si>
  <si>
    <t>Blonde POP Purple Toning Shampoo</t>
  </si>
  <si>
    <t>['Water (Aqua/Eau), Sodium Cocoyl Isethionate, Sodium C14-16 Olefin Sulfonate, Acrylates Copolymer, Coconut Acid, Glycol Stearate, Cocamide MIPA, Sodium Hyaluronate, Butyrospermum Parkii (Shea) Butter, Cocos Nucifera (Coconut) Oil, Helianthus Annuus (Sunflower) Seed Oil, Persea Gratissima (Avocado) Oil, Sesamum Indicum (Sesame) Seed Oil, Simmondsia Chinensis (Jojoba) Seed Oil, Squalane, Glycine Soja (Soybean) Oil, Tocopherol, Chamomilla Recutita (Matricaria) Flower Extract, Zingiber Officinale (Ginger) Root Extract, Taraxacum Officinale (Dandelion) Extract, Oryza Sativa (Rice) Extract, Dicaprylyl Ether, Decyl Glucoside, Citric Acid, Polyquaternium-73, Glyceryl Oleate, Potassium Sorbate, Aminomethyl Propanol, Sodium Isethionate, Polyquaternium-4, Glycerin, Caprylyl Glycol, Sodium Hydroxide, Polyquaternium-7, Sodium PCA, Urea, Isopropanolamine, Benzoic Acid, Sodium Benzoate, Trehalose, Dextrin, Leuconostoc/Radish Root Ferment Filtrate, Polyquaternium-51, Ascorbyl Palmitate, Glyceryl Stearate, Lecithin, Ethylhexylglycerin, Phenoxyethanol, Fragrance (Parfum), Ext. Violet 2 (CI 60730).']</t>
  </si>
  <si>
    <t>['Vegan', 'Good for: Color Care', 'Reduces Brassiness', 'Without Sulfates SLS &amp; SLES', 'Increases Shine', 'Cruelty-Free']</t>
  </si>
  <si>
    <t>P500901</t>
  </si>
  <si>
    <t>Blonde POP Purple Toning Conditioner</t>
  </si>
  <si>
    <t>['Water (Aqua/Eau), Cetearyl Alcohol, Glycerin, Cetyl Alcohol, Ethylhexyl Olivate, Behentrimonium Chloride, Squalane, Sesamum Indicum (Sesame) Seed Oil, Simmondsia Chinensis (Jojoba) Seed Oil, Glycine Soja (Soybean) Oil, Dextrin, Oryza Sativa (Rice) Extract, Chamomilla Recutita (Matricaria) Flower Extract, Zingiber Officinale (Ginger) Root Extract, Taraxacum Officinale (Dandelion) Extract, Phenoxyethanol, Cetrimonium Chloride, Isopropyl Palmitate, Polyquaternium-4, Polyquaternium-73, Isopropyl Alcohol, Caprylyl Glycol, Panthenol, Polyquaternium-7, Sodium Benzoate, Citric Acid, Tocopherol, Ascorbyl Palmitate, Glyceryl Oleate, Glyceryl Stearate, Lecithin, Ethylhexylglycerin, Fragrance (Parfum), Ext. Violet 2 (CI 60730).']</t>
  </si>
  <si>
    <t>P455418</t>
  </si>
  <si>
    <t>Super Serum Skin Tint SPF 40 Foundation</t>
  </si>
  <si>
    <t>ILIA</t>
  </si>
  <si>
    <t>1 fl oz/ 30 ml</t>
  </si>
  <si>
    <t>Matira ST11</t>
  </si>
  <si>
    <t>Medium with cool undertones</t>
  </si>
  <si>
    <t>['Zinc Oxide 12%, Aqua/Water/Eau, Squalane, Shea Butter Ethyl Esters, Isoamyl Laurate, Polyglyceryl-3 Ricinoleate, Butyloctyl Salicylate, Propanediol, Isopropyl Isostearate, Polyglyceryl-3 Diisostearate, Methylpropanediol, Niacinamide**, Sodium Chloride, Lecithin, Caprylyl Glycol, Silica, Aloe Barbadensis Leaf Juice Powder, Bisabolol, Hydrolyzed Sodium Hyaluronate**, Allantoin, Phenylpropanol, Sodium Myristoyl Glutamate, Sodium Hyaluronate, Tetrasodium Glutamate Diacetate, Aluminum Hydroxide, Polyhydroxystearic Acid. May Contain/Peut Contenir (Â±): CI 77491, CI 77492, CI 77499 (Iron Oxides), CI 77891 (Titanium Dioxide).']</t>
  </si>
  <si>
    <t>['allure 2020 Best of Beauty Award Winner', 'Hyaluronic Acid', 'Community Favorite', 'Clean at Sephora', 'Fragrance Free', 'Oil Free']</t>
  </si>
  <si>
    <t>P431750</t>
  </si>
  <si>
    <t>Limitless Lash Lengthening Clean Mascara</t>
  </si>
  <si>
    <t>0.27 oz / 8 g</t>
  </si>
  <si>
    <t>After Midnight</t>
  </si>
  <si>
    <t>['Water, Beeswax*, Butyrospermum Parkii (Shea) Butter*, Polyglyceryl-6 Distearate, Dimer Dilinoleyl Dimer Dilinoleate, Glycerin, Cera Carnauba/Copernicia Cerifera (Carnauba) Wax *, Polyglyceryl-10 Myristate, Cetyl Alcohol, Glyceryl Caprylate, Leuconostoc/Radish Root Ferment Filtrate, Zea Mays (Corn) Starch*, Xanthan Gum, Arginine, Phenethyl Alcohol, Biotin, Urtica Dioica (Nettle) Extract, 1,2-Hexanediol, Caprylyl Glycol, Sodium Benzoate, Citric Acid, Potassium Sorbate, Benzoic Acid, Myristoyl Pentapeptide-17, Iron Oxide (Ci 77499).']</t>
  </si>
  <si>
    <t>['allure 2019: Clean Beauty Winner', 'Community Favorite', 'Clean at Sephora', 'Long-wearing', 'Lengthening', 'Cruelty-Free']</t>
  </si>
  <si>
    <t>P411848</t>
  </si>
  <si>
    <t>Multi-Stick Cream Blush + Highlighter + Lip Tint</t>
  </si>
  <si>
    <t>0.15 oz / 4.5 g</t>
  </si>
  <si>
    <t>In the Mood</t>
  </si>
  <si>
    <t>golden peach pearl</t>
  </si>
  <si>
    <t>['Helianthus Annuus (Sunflower) Seed Oil, Ricinus Communis (Castor) Seed Oil, Theobroma Cacao (Cocoa) Seed Butter, Cera Alba/Beeswax/Cire dâ€™abeille, Candelilla Cera/Euphorbia Cerifera (Candelilla) Wax/Cire de Candelilla, Sesamum Indicum (Sesame) Seed Oil, Butyrospermum Parkii (Shea Butter), Citrus Aurantium Dulcis (Orange) Peel Cera/Wax, Zea Mays (Corn) Starch, Mica, Persea Gratissima (Avocado) Oil, Tocopherol. May Contain (+/-): CI 77891 (Titanium Dioxide), CI 77491, CI 77492, CI 77499 (Iron Oxides), CI 15850 (Red 7), CI 45410 (Red 28), CI 19140 (Yellow 5).']</t>
  </si>
  <si>
    <t>['Natural Finish', 'Hydrating', 'Clean at Sephora', 'Fragrance Free', 'Gluten Free']</t>
  </si>
  <si>
    <t>P429548</t>
  </si>
  <si>
    <t>True Skin Medium Coverage Serum Foundation with Niacinamide</t>
  </si>
  <si>
    <t>1 oz/ 30ml</t>
  </si>
  <si>
    <t>Senja SF9.25</t>
  </si>
  <si>
    <t>deep with golden olive undertones</t>
  </si>
  <si>
    <t>['Niacinamide: Visibly smooths and refines uneven texture and tone.', 'Allantoin: Soothes the look of irritation and redness while supporting skinâ€™s health.', 'Aloe: Calms, nourishes, hydrates, and adds a featherweight feel.', 'Aloe Barbadensis Leaf Juice, Coconut Alkanes, Caprylyl Methicone, Polyglyceryl-6 Polyricinoleate, Cetearyl Isononanoate, Polyglyceryl-2 Isostearate, Boron Nitride, Dimethicone, Disteardimonium Hectorite, Niacinamide, Oryza Sativa (Rice) Hull Powder, Gluconolactone, Sodium Chloride, Isopentyldiol, Glycerin, Coco-Caprylate/Caprate, Allantoin, Sodium Benzoate, Caprylic/Capric Triglyceride, Simmondsia Chinensis (Jojoba) Seed Oil, Sclerocarya Birrea Seed Oil, Squalane, Tocopherol, Pentylene Glycol, Triethoxycaprylylsilane, Pistacia Lentiscus (Mastic) Gum, Hydrogenated Lecithin, Calcium Gluconate, Ethylhexylglycerin, Jasminum Officinale (Jasmine) Flower/Leaf Extract, Phenethyl Alcohol, Bisabolol. May Contain (+/-): CI 77891 (Titanium Dioxide), CI 77491, CI 77492, CI 77499 (Iron Oxides).']</t>
  </si>
  <si>
    <t>['Vegan', 'Natural Finish', 'Clean at Sephora', 'Medium Coverage', 'Best for Oily, Combo, Normal Skin', 'Niacinamide']</t>
  </si>
  <si>
    <t>P472978</t>
  </si>
  <si>
    <t>Balmy Tint Hydrating Lip Balm</t>
  </si>
  <si>
    <t>0.15 oz/ 4.4 g</t>
  </si>
  <si>
    <t>Lullaby</t>
  </si>
  <si>
    <t>cool rose pink</t>
  </si>
  <si>
    <t>['Ricinus Communis (Castor) Seed Oil, Cera Alba/Beeswax/Cire dâ€™abeille, Helianthus Annuus (Sunflower) Seed Oil, Octyldodecanol, Butyrospermum Parkii (Shea) Butter, Polyhydroxystearic Acid, Candelilla Cera/Euphorbia Cerifera (Candelilla) Wax/Cire de Candelilla, Mica, Oryza Sativa (Rice) Bran Extract, Jojoba Esters, Rosa Canina Seed Oil, Simmondsia Chinensis (Jojoba) Seed Oil, Caprylic/Capric Triglyceride, Helianthus Annuus (Sunflower) Seed Wax, Theobroma Cacao (Cocoa) Seed Butter, Citrus Aurantium Dulcis (Orange) Peel Cera/Wax, Olea Europaea (Olive) Fruit Oil, Persea Gratissima (Avocado) Oil, Helianthus Annuus (Sunflower) Extract, Vanillin, Caprylyl Glycol, Ethylhexylglycerin, Tocopheryl Acetate, Rosmarinus Officinalis (Rosemary) Leaf Extract, Tocopherol, Acacia Decurrens Flower Cera/Wax, Polyglycerin-3, Salicornia Herbacea Extract. May Contain/Peut Contenir (Â±): CI 15850 (Red 7 Lake), CI 73360 (Red 30 Lake), CI 77491, CI 77492, CI 77499 (Iron Oxides), CI 77891 (Titanium Dioxide), CI 77742 (Manganese Violet), CI 16035 (Red 40 Lake).']</t>
  </si>
  <si>
    <t>['Hydrating', 'Natural Finish', 'Good for: Dryness', 'Without Silicones', 'Clean at Sephora']</t>
  </si>
  <si>
    <t>P444439</t>
  </si>
  <si>
    <t>Mini Limitless Lash Lengthening Mascara</t>
  </si>
  <si>
    <t>.1 oz/ 3g</t>
  </si>
  <si>
    <t>['Community Favorite', 'allure 2019 Best of Beauty Award Winner', 'Clean at Sephora', 'Long-wearing', 'Lengthening', 'Cruelty-Free']</t>
  </si>
  <si>
    <t>P464772</t>
  </si>
  <si>
    <t>Liquid Powder Eye Shadow Tint</t>
  </si>
  <si>
    <t>0.12 oz / 3.5 ml</t>
  </si>
  <si>
    <t>Cork</t>
  </si>
  <si>
    <t>taupe brown</t>
  </si>
  <si>
    <t>['Aqua/Water/Eau, Mica, Glycerin, Silica, Galactoarabinan, Pentylene Glycol, Glyceryl Caprylate, Fructose, Cellulose, Kaolin, Aesculus Hippocastanum (Horse Chestnut) Extract*, Honokiol, Tin Oxide, Potassium Sorbate, Citric Acid. May Contain (+/-): CI 77891 (Titanium Dioxide), CI 77491, CI 77492, CI 77499 (Iron Oxides), CI 77007 (Ultramarines).']</t>
  </si>
  <si>
    <t>['allure 2020 Best of Beauty Award Winner', 'Cream Formula', 'Clean at Sephora', 'Long-wearing', 'Fragrance Free', 'Oil Free']</t>
  </si>
  <si>
    <t>P441873</t>
  </si>
  <si>
    <t>True Skin Serum Concealer with Vitamin C</t>
  </si>
  <si>
    <t>0.16 oz/ 5 ml</t>
  </si>
  <si>
    <t>Chicory SC1</t>
  </si>
  <si>
    <t>Light with warm undertones</t>
  </si>
  <si>
    <t>['Aloe Barbadensis Leaf Juice, Tetradecane, Hydrogenated Polydecene, Glycerin, Disteardimonium Hectorite, Polyglyceryl-3 Diisostearate, Decyl Isostearate, Isostearyl Isostearate, Isostearic Acid, Methyl Methacrylate Crosspolymer, Propanediol, Sorbitan Sesquiisostearate, Polyglyceryl-6 Polyricinoleate, Gluconolactone, Lauroyl Lysine, Albizia Julibrissin Bark Extract, Magnesium Sulfate, Sodium Chloride, Zinc Stearate, Hydrogenated Lecithin, Tetrahexyldecyl Ascorbate, Sodium Benzoate, Dodecane, Caprylic/Capric Triglyceride, Hexadecane, Pistacia Lentiscus (Mastic) Gum, Calcium Gluconate, Ethylhexylglycerin, Darutoside, Phenethyl Alcohol. May Contain/Peut Contenir (Â±): CI 77891 (Titanium Dioxide), CI 77491, CI 77492, CI 77499 (Iron Oxides).']</t>
  </si>
  <si>
    <t>['Medium Coverage', 'Satin Finish', 'Vitamin C', 'Fragrance Free', 'Clean at Sephora', 'Vegan']</t>
  </si>
  <si>
    <t>P461456</t>
  </si>
  <si>
    <t>Balmy Gloss Tinted Lip Oil</t>
  </si>
  <si>
    <t>0.14 oz/ 4.3 mL</t>
  </si>
  <si>
    <t>Tahiti</t>
  </si>
  <si>
    <t>burnt coral</t>
  </si>
  <si>
    <t>['Hydrogenated Polyisobutene, Diisostearyl Malate, Caprylic/Capric Triglyceride, Ethylene/Propylene/Styrene Copolymer, Butylene/Ethylene/Styrene Copolymer, Limnanthes Alba (Meadowfoam) Seed Oil, Jojoba Esters, Ethylhexyl Palmitate, Tocopherol, Helianthus Annuus (Sunflower) Seed Oil, Butyrospermum Parkii (Shea) Butter Extract, Tetrahexyldecyl Ascorbate, Pentaerythrityl Tetra-Di-T-Butyl Hydroxyhydrocinnamate, Citrus Aurantium Dulcis (Orange) Peel Extract, Citrus Tangerina (Tangerine) Peel Extract, Trihydroxystearin, Salicornia Herbacea Extract, Citrus Grandis (Grapefruit) Peel Extract, Citrus Junos Peel Extract, Citrus Clementina Fruit Extract, Hedychium Spicatum Extract, Vanilla Planifolia Fruit Extract, Zingiber Officinale (Ginger) Root Extract, Sodium Hyaluronate, Glucomannan, Limonene. May Contain/Peut Contenir (Â±): CI 77891 (Titanium Dioxide), CI 77491, CI 77492, CI 77499 (Iron Oxides), CI 15850 (Red 7 Lake), CI 19140 (Yellow 5 Lake), CI 73360 (Red 30 Lake). The following types of Styrene (Bromostyrene, Deastyrene/acrylates/dvbcopolymer, sodium styrene/divinylbenzene copolymer , styrene oxide, styrene), 1,4 Dioxane in final formulas must comply with the thresholds as follows: (10 or &lt; ppm for products that are meant to be rinsed off, wiped off or removed, 3ppm or &lt; for products that are meant to remain on the skin).']</t>
  </si>
  <si>
    <t>['Hydrating', 'Plumping', 'Hyaluronic Acid', 'Gluten Free', 'Clean at Sephora', 'Vegan']</t>
  </si>
  <si>
    <t>P448845</t>
  </si>
  <si>
    <t>The Necessary Eyeshadow Palette</t>
  </si>
  <si>
    <t>0.05 oz/ 1.5 g</t>
  </si>
  <si>
    <t>Warm Nude</t>
  </si>
  <si>
    <t>['Grace:', 'Mica, Alumina, Synthetic Fluorphlogopite, Zinc Stearate, Nylon-12, Butyloctyl Salicylate, Caprylic/Capric Triglyceride, Ethyl Macadamiate, Lonicera Caprifolium (Honeysuckle) Flower Extract, Lonicera Japonica (Honeysuckle) Flower Extract, Tin Oxide, Simmondsia Chinensis (Jojoba) Seed Oil, Tocopherol, Malic Acid. May Contain/Peut Contenir (Â±): CI 77891 (Titanium Dioxide), CI 77491, CI 77492, CI 77499 (Iron Oxides), CI 16035 (Red 40 Lake), CI 19140 (Yellow 5 Lake).', 'Cocoon:', 'Mica, Butyloctyl Salicylate, Zinc Stearate, Nylon-12, Caprylic/Capric Triglyceride, Alumina, Ethyl Macadamiate, Lonicera Caprifolium (Honeysuckle) Flower Extract, Lonicera Japonica (Honeysuckle) Flower Extract, Simmondsia Chinensis (Jojoba) Seed Oil, Tin Oxide, Tocopherol, Malic Acid. May Contain/Peut Contenir (Â±): CI 77891 (Titanium Dioxide), CI 77491, CI 77492, CI 77499 (Iron Oxides), CI 16035 (Red 40 Lake), CI 19140 (Yellow 5 Lake).', '1979:', 'Mica, Zinc Stearate, Butyloctyl Salicylate, Caprylic/Capric Triglyceride, Nylon-12,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'Unite:', 'Mica, Zinc Stearate, Caprylic/Capric Triglyceride, Nylon-12, Ethyl Macadamiate, Butyloctyl Salicylate,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'Hunter, Lineup:', 'Mica, Zinc Stearate, Butyloctyl Salicylate, Nylon-12, Caprylic/Capric Triglyceride,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t>
  </si>
  <si>
    <t>['Vegan', 'Metallic Finish', 'Clean at Sephora', 'Satin Finish', 'Matte Finish']</t>
  </si>
  <si>
    <t>P444438</t>
  </si>
  <si>
    <t>Color Haze Multi-Use Pigment</t>
  </si>
  <si>
    <t>.23 oz/ 7ml</t>
  </si>
  <si>
    <t>Before Today</t>
  </si>
  <si>
    <t>['Undecane, Tridecane, Simmondsia Chinensis (Jojoba) Seed Oil*, Mica, Hydrogenated Styrene/Isoprene Copolymer, Silica, Kaolin, Cocos Nucifera (Coconut) Oil*, Hydrogenated Olive Oil Unsaponifiables, Balanites Roxburghii Seed Oil*, Hydrogenated Vegetable Oil, Vanillin, Hectorite, Candelilla Cera/Euphorbia Cerifera (Candelilla) Wax, Elaeis Guineensis (Palm) Oil, Gossypium Herbaceum (Cotton) Seed Oil, Bidens Pilosa Extract, Tocopherol, Linum Usitatissimum (Linseed) Seed Oil, Pentaerythrityl Tetra-Di-T-Butyl Hydroxyhydrocinnamate, Alumina, Magnesium Oxide. May Contain (+/-): Titanium Dioxide (Ci 77891), Iron Oxides (Ci 77491, Ci 77492, Ci 77499), Red 6 (Ci 15850), Red 7 Lake (Ci 15850), Blue 1 Lake (Ci 42090).']</t>
  </si>
  <si>
    <t>['Satin Finish', 'Hydrating', 'Gluten Free', 'Clean at Sephora', 'Vegan']</t>
  </si>
  <si>
    <t>P436270</t>
  </si>
  <si>
    <t>Color Block High Impact Lipstick</t>
  </si>
  <si>
    <t>Amberlight</t>
  </si>
  <si>
    <t>bardot nude</t>
  </si>
  <si>
    <t>['Ricinus Communis (Castor) Seed Oil*, Caprylic/Capric Triglyceride, Euphorbia Cerifera (Candelilla) Wax, Copernicia Cerifera (Carnauba) Wax, Prunus Armeniaca (Apricot) Kernel Oil, Oleic/Linoleic/Linolenic Polyglycerides, Oryza Sativa (Rice) Bran Extract, Simmondsia Chinensis (Jojoba) Seed Oil, Jojoba Esters, Hydroxystearic/Linolenic/Oleic Polyglycerides, Helianthus Annuus (Sunflower) Seed Wax, Tocopheryl Acetate, Helianthus Annuus (Sunflower) Extract, Caprylyl Glycol, Ethylhexylglycerin, Tocopherol, Butyrospermum Parkii (Shea) Butter, Camellia Oleifera Seed Oil, Aroma, Mangifera Indica (Mango) Seed Butter, Rosa Canina Fruit Oil, Rosmarinus Officinalis (Rosemary) Leaf Extract, Theobroma Cacao (Cocoa) Seed Butter, Vitis Vinifera (Grape) Seed Oil, Rubus Idaeus (Raspberry) Seed Oil, Acacia Decurrens Flower Cera/Wax, Polyglycerin-3, Benzyl Alcohol, Benzyl Benzoate, Citronellol, Geraniol, Limonene, Linalool. May Contain (+/-): Titanium Dioxide (Ci 77891), Iron Oxide (Ci 77491, Ci 77492, Ci 77499), Red 7 Lake (Ci 15850), Yellow 5 Lake (Ci 19140), Red 30 Lake (Ci 73360), Red 28 Lake (Ci 45410), Red 22 Lake (Ci 45380), Manganese Violet (Ci 77742).']</t>
  </si>
  <si>
    <t>['Satin Finish', 'Hydrating', 'Long-wearing', 'Gluten Free', 'Clean at Sephora', 'Vegan']</t>
  </si>
  <si>
    <t>P411850</t>
  </si>
  <si>
    <t>Tinted Lip Conditioner</t>
  </si>
  <si>
    <t>Arabian Knights</t>
  </si>
  <si>
    <t>sheer berry</t>
  </si>
  <si>
    <t>['Natural Finish', 'Hydrating', 'Good for: Dryness', 'Gluten Free', 'Clean at Sephora']</t>
  </si>
  <si>
    <t>P458753</t>
  </si>
  <si>
    <t>NightLite Bronzer Powder</t>
  </si>
  <si>
    <t>0.26 oz / 7.4 g</t>
  </si>
  <si>
    <t>Drawn In</t>
  </si>
  <si>
    <t>light-medium tan</t>
  </si>
  <si>
    <t>['Mica, Zinc Stearate, Synthetic Fluorphlogopite, Butyloctyl Salicylate, Caprylic/Capric Triglyceride, Lonicera Caprifolium (Honeysuckle) Flower Extract, Lonicera Japonica (Honeysuckle) Flower Extract, Simmondsia Chinensis (Jojoba) Seed Oil, Ethyl Macadamiate, Tocopherol, Malic Acid. May Contain/Peut Contenir (Â±): CI 77891 (Titanium Dioxide), CI 77491, CI 77492, CI 77499 (Iron Oxides).']</t>
  </si>
  <si>
    <t>['Vegan', 'Clean at Sephora', 'Matte Finish', 'Fragrance Free', 'Gluten Free']</t>
  </si>
  <si>
    <t>P417170</t>
  </si>
  <si>
    <t>Soft Focus Finishing Powder</t>
  </si>
  <si>
    <t>Fade Into You</t>
  </si>
  <si>
    <t>['Zea Mays (Corn) Starch*, Mica, Silica, Bambusa Arundinacea Stem Extract, Zinc Stearate, Passiflora Incarnata (Passionfruit) Steam/Leaf, Rosemary (Rosmarinus Officinalis) Leaf*, Ricinus Communis (Castor) Seed Oil*, Caprylic/Capric Triglyceride, Tocopherol, Aloe Barbadensis Leaf Powder*, Leuconostoc/Radish Root Ferment Filtrate.']</t>
  </si>
  <si>
    <t>['Loose Powder Formula', 'Matte Finish', 'Best for Oily, Combo, Normal Skin', 'Gluten Free', 'Clean at Sephora', 'Vegan']</t>
  </si>
  <si>
    <t>P500245</t>
  </si>
  <si>
    <t>C Beyond Triple Serum SPF 40 Mineral Sunscreen with Vitamin C 10% + Niacinamide</t>
  </si>
  <si>
    <t>Translucent Tone 1</t>
  </si>
  <si>
    <t>For extra light to light-medium skin tones</t>
  </si>
  <si>
    <t>['Zinc Oxide 10%, Squalane, Shea Butter Ethyl Esters, Ascorbic Acid, Polymethylsilsesquioxane, Simmondsia Chinensis (Jojoba) Seed Oil, Limnanthes Alba (Meadowfoam) Seed Oil, Butyloctyl Salicylate, Caprylic/Capric Triglyceride, C9-12 Alkane, C12-15 Alkyl Benzoate, Niacinamide, Silica Silylate, Methylpropanediol, Lecithin, Tocopherol, Silica, Polyglyceryl-2 Dipolyhydroxystearate, Ethylene/Propylene/Styrene Copolymer, Allantoin, Bisabolol, Caprylyl Glycol, Phenylpropanol, Oryza Sativa (Rice) Bran Extract, Butylene/Ethylene/Styrene Copolymer, Helianthus Annuus (Sunflower) Extract, Polyglyceryl-4 Diisostearate/Polyhydroxystearate/Sebacate, Pentaerythrityl Tetra-di-t-butyl Hydroxyhydrocinnamate, Rosmarinus Officinalis (Rosemary) Leaf Extract, Hydrogenated Lecithin. May Contain (+/-): CI 77491, CI 77492, CI 77499 (Iron Oxides).']</t>
  </si>
  <si>
    <t>['Good for: Dullness/Uneven Texture', 'Vitamin C', 'Clean at Sephora', 'Best for Dry, Combo, Normal Skin', 'SPF', 'Niacinamide']</t>
  </si>
  <si>
    <t>P475110</t>
  </si>
  <si>
    <t>Fullest Volumizing Mascara</t>
  </si>
  <si>
    <t>.32 oz/ 9.5 mL</t>
  </si>
  <si>
    <t>Classic Black</t>
  </si>
  <si>
    <t>['Aqua/Water/Eau, Cera Alba/Beeswax/Cire dâ€™abeille, Synthetic Beeswax, Glyceryl Stearate, Glycerin, Cera Carnauba/Copernicia Cerifera (Carnauba) Wax/Cire de Carnauba, Dimer Dilinoleyl Dimer Dilinoleate, Stearic Acid, Palmitic Acid, Ethylhexyl Polyhydroxystearate, Polyglyceryl-6 Polyricinoleate, Jojoba Esters, Acacia Senegal Gum, Panthenol, Benzyl Alcohol, Caprylyl Glycol, Sodium Hydroxide, Xanthan Gum, Caprylhydroxamic Acid, Arginine, Lauric Acid, Myristic Acid, Arachidic Acid, Oleic Acid, Tocopherol. May Contain/Peut Contenir (Â±): CI 77499 (Iron Oxide).']</t>
  </si>
  <si>
    <t>['Volumizing', 'Fragrance Free', 'Cruelty-Free', 'Without Silicones', 'Clean at Sephora']</t>
  </si>
  <si>
    <t>P467765</t>
  </si>
  <si>
    <t>Lip Wrap Overnight Treatment</t>
  </si>
  <si>
    <t>['Caprylic/Capric Triglyceride, Mango Butter Dimer Dilinoleyl Esters/Dimer Dilinoleate Copolymer, Capryloyl Glycerin/Sebacic Acid Copolymer, Bis-Diglyceryl Polyacyladipate-2, Polyglyceryl-10 Decaoleate, Polyglyceryl-10 Pentaoleate, Polyglyceryl-10 Pentaisostearate, C10-18 Triglycerides, Butyrospermum Parkii (Shea) Butter, Cera Alba/Beeswax/Cire dâ€™abeille, Glyceryl Stearate SE, Hydroxystearic Acid, Aroma, Cocos Nucifera (Coconut) Oil, Lactobacillus/Papaya Fruit Ferment Extract, Silica, Polyhydroxystearic Acid, Ricinus Communis (Castor) Seed Oil, Carica Papaya (Papaya) Seed Oil, Sodium Hyaluronate, Tocopherol, Hydrogenated Castor Oil, Stevia Rebaudiana Leaf/Stem Extract, Gardenia Taitensis Flower Extract, Salicornia Herbacea Extract, Undaria Pinnatifida Extract, Geraniol, Limonene, Linalool, CI 77891 (Titanium Dioxide).']</t>
  </si>
  <si>
    <t>['Clean at Sephora', 'Hydrating', 'Plumping', 'Hyaluronic Acid', 'Gluten Free']</t>
  </si>
  <si>
    <t>P444919</t>
  </si>
  <si>
    <t>Liquid Light Serum Highlighter</t>
  </si>
  <si>
    <t>Nova</t>
  </si>
  <si>
    <t>soft gold</t>
  </si>
  <si>
    <t>['Water, Glycerin, Diisostearyl Malate, Mica, Isopentyldiol, Polyglyceryl-10 Eicosanedioate/Tetradecanedioate, Oryza Sativa (Rice) Starch*, Benzyl Alcohol, Maris Sea Water, Xanthan Gum, Alcohol, Acrylates Copolymer, Dehydroacetic Acid, Pistacia Lentiscus (Mastic) Gum, Lecithin, Hydrolyzed Algin, Phenethyl Alcohol, Sucrose, Tin Oxide. May Contain (+/-): Titanium Dioxide (Ci 77891), Iron Oxides (Ci 77491, Ci 77492, Ci 77499).']</t>
  </si>
  <si>
    <t>['Radiant Finish', 'Hydrating', 'Fragrance Free', 'Gluten Free', 'Clean at Sephora', 'Vegan']</t>
  </si>
  <si>
    <t>P480308</t>
  </si>
  <si>
    <t>Lip Wrap Reviving Balm</t>
  </si>
  <si>
    <t>Lucid</t>
  </si>
  <si>
    <t>['(Castor) Seed Oil, Sodium Hyaluronate, Butyrospermum Parkii (Shea) Butter, Hydrogenated Castor Oil, Pentaerythrityl Tetra-di-t-butyl Hydroxyhydrocinnamate, Salicornia Herbacea Extract, Bisabolol, Cetylhydroxyproline Palmitamide, Stearic Acid, Stevia Rebaudiana Leaf/Stem Extract, Gardenia Taitensis Flower Extract, Brassica Campestris (Rapeseed) Sterols, Limonene, Linalool.']</t>
  </si>
  <si>
    <t>['Vegan', 'Hyaluronic Acid', 'allure 2022 Clean Beauty Winner', 'High Shine Finish', 'Hydrating', 'Clean at Sephora']</t>
  </si>
  <si>
    <t>P504071</t>
  </si>
  <si>
    <t>Bright Start Retinol Alternative Brightening Eye Cream</t>
  </si>
  <si>
    <t>0.05 oz / 15 ml</t>
  </si>
  <si>
    <t>['Aqua/Water/Eau, Caprylic/Capric Triglyceride, Persea Gratissima (Avocado) Oil, Propanediol, Glycerin, Pentylene Glycol, Cetearyl Alcohol, Candelilla/Jojoba/Rice Bran Polyglyceryl-3 Esters, Jojoba Oil/Macadamia Seed Oil Esters, Brassica Campestris/Aleurites Fordi Oil Copolymer, Silica, Glyceryl Stearate, Sodium Polyacryloyldimethyl Taurate, Behenyl Alcohol, Caffeine, Moringa Oil/Hydrogenated Moringa Oil Esters, Sodium Stearoyl Lactylate, Mica, Hydroxyacetophenone, Caprylyl Glycol, 1,2-Hexanediol, Squalene, Caprylic/Capric/Succinic Triglyceride, Xanthan Gum, Citric Acid, Sodium Phytate, Phytosteryl Macadamiate, Persea Gratissima (Avocado) Fruit Extract, Crithmum Maritimum Extract, Phytosterols, Tocopherol, Acetyl Hexapeptide-8, Sodium Citrate, CI 77891 (Titanium Dioxide), CI 77491 (Iron Oxide).']</t>
  </si>
  <si>
    <t>['Vegan', 'Good for: Dark Circles', 'Hydrating', 'Clean at Sephora', 'Fragrance Free', 'Without Silicones']</t>
  </si>
  <si>
    <t>P441874</t>
  </si>
  <si>
    <t>True Skin Radiant Priming Serum</t>
  </si>
  <si>
    <t>sheer</t>
  </si>
  <si>
    <t>['Aloe Barbadensis Leaf Juice*, Maltose*, Gluconolactone, Glycerin, Caprylyl/Capryl Glucoside, Propanediol, Sodium Benzoate, Caprylic/Capric Triglyceride, Agave Tequilana Leaf Extract*, Xanthan Gum, Chondrus Crispus Extract*, Pistacia Lentiscus (Mastic) Gum*, Hydrogenated Lecithin, Mica*, Calcium Gluconate, Benzyl Alcohol, Ethylhexylglycerin, Lithothamnion Calcareum Extract*, Beta- Glucan*, Caprylyl Glycol, 1,2-Hexanediol, Citric Acid, Sodium Hydroxide, Benzoic Acid, Phenethyl Alcohol, Dehydroacetic Acid, Hibiscus Sabdariffa Flower Extract*, Potassium Sorbate, Titanium Dioxide (Ci 77891)*.']</t>
  </si>
  <si>
    <t>['Radiant Finish', 'Without Silicones', 'Oil Free', 'Fragrance Free', 'Clean at Sephora', 'Vegan']</t>
  </si>
  <si>
    <t>P407640</t>
  </si>
  <si>
    <t>Illuminator</t>
  </si>
  <si>
    <t>Stella By Starlight</t>
  </si>
  <si>
    <t>['Helianthus Annuus (Sunflower) Seed Oil*, Ricinus Communis (Castor) Seed Oil*, Theobroma Cacao (Cocoa) Seed Butter*, Beeswax (Cera Alba)*, Euphorbia Cerifera (Candelilla) Wax, Sesamum Indicum (Sesame) Seed Oil*, Butyrospermum Parkii (Shea Butter)*, Citrus Aurantium Dulcis (Orange) Peel Wax, Zea Mays (Corn) Starch*, Persea Gratissima (Avocado) Oil, Tocopherol. May Contain: Mica, Titanium Dioxide, Iron Oxide (Ci77499, Ci77492, Ci77491), Red 7 (Ci 15850), Red 28 (Ci 45410), Yellow 5 (Ci 19140).']</t>
  </si>
  <si>
    <t>['Clean at Sephora', 'Stick Formula']</t>
  </si>
  <si>
    <t>P475111</t>
  </si>
  <si>
    <t>Mini Fullest Volumizing Mascara</t>
  </si>
  <si>
    <t>.13 oz/ 4 mL</t>
  </si>
  <si>
    <t>P448847</t>
  </si>
  <si>
    <t>Clean Line Liquid Eyeliner</t>
  </si>
  <si>
    <t>0.01 oz/ 0.55 mL</t>
  </si>
  <si>
    <t>Midnight Express</t>
  </si>
  <si>
    <t>['Aqua/Water/Eau, Charcoal Powder, Styrene/Acrylates Copolymer, Butylene Glycol, 1,2-Hexanediol, Diglycerin, Polyglyceryl-10Isostearate, Polyglyceryl-10Laurate, Pentylene Glycol, Phenoxyethanol, Citric Acid, Caprylyl Glycol, Ethylhexylglycerin.']</t>
  </si>
  <si>
    <t>['Long-wearing', 'Alcohol Free', 'Fragrance Free', 'Gluten Free', 'Clean at Sephora', 'Vegan']</t>
  </si>
  <si>
    <t>P471245</t>
  </si>
  <si>
    <t>Blue Light Protect + Set Mist</t>
  </si>
  <si>
    <t>['Aqua/Water/Eau, Pentylene Glycol, Propanediol, Aloe Barbadensis Leaf Juice, Caprylyl/Capryl Glucoside, Maris Aqua/Sea Water/Eau de Mer, Ethylhexylglycerin, Caprylic/Capric Triglyceride, Sodium Gluconate, Lavandula Angustifolia (Lavender) Oil, Tocopheryl Acetate, Citric Acid, Hydrolyzed Algin, Phenethyl Alcohol, Pistacia Lentiscus (Mastic) Gum, Hydrogenated Lecithin, Sucrose, Maltodextrin, Sodium Benzoate, Potassium Sorbate, Glycerin, Biosaccharide Gum-1, Sodium Levulinate, Glyceryl Caprylate, Caesalpinia Spinosa Fruit Pod Extract, Sodium Anisate, Helianthus Annuus (Sunflower) Sprout Extract, Linalool.']</t>
  </si>
  <si>
    <t>['Hydrating', 'Vegan', 'Natural Finish', 'Good for: Dryness', 'Good for: Dullness/Uneven Texture', 'Clean at Sephora']</t>
  </si>
  <si>
    <t>P448846</t>
  </si>
  <si>
    <t>Clean Line Gel Eyeliner</t>
  </si>
  <si>
    <t>0.01 oz/ 0.4 g</t>
  </si>
  <si>
    <t>Twilight</t>
  </si>
  <si>
    <t>['Dimethicone, Polymethylsilsesquioxane, Polyethylene, Sucrose Tetrastearate Triacetate, Polyisobutene, Trimethylsiloxysilicate, Silica, Hydrogenated Castor Oil, Coco-Caprylate/Caprate, Trimethylpentanediol/Adipic Acid/Glycerin Crosspolymer, Hydrogen Dimethicone, Silica Silylate, Methicone, Glyceryl Caprylate, Pentaerythrityl Tetra-Di-T-Butyl Hydroxyhydrocinnamate, CI 77499 (Iron Oxide), CI 77510 (Ferric Ammonium Ferrocyanide. DUSK:Dimethicone, Polymethylsilsesquioxane, Polyethylene, Sucrose Tetrastearate Triacetate, Polyisobutene, Trimethylsiloxysilicate, Silica, Coco-Caprylate/Caprate, Hydrogenated Castor Oil, Trimethylpentanediol/Adipic Acid/Glycerin Crosspolymer, Silica Silylate, Methicone, Glyceryl Caprylate, Pentaerythrityl Tetra-Di-T-Butyl Hydroxyhydrocinnamate, Triethoxycaprylylsilane, Stearalkonium Hectorite, CI 77491, CI 77492, CI 77499 (Iron Oxides).']</t>
  </si>
  <si>
    <t>['Clean at Sephora', 'Without Sulfates SLS &amp; SLES', 'Without Parabens', 'Vegan']</t>
  </si>
  <si>
    <t>P471246</t>
  </si>
  <si>
    <t>Mini Blue Light Protect + Set Mist</t>
  </si>
  <si>
    <t>0.4 oz/ 14 mL</t>
  </si>
  <si>
    <t>P458754</t>
  </si>
  <si>
    <t>DayLite Highlighter Powder</t>
  </si>
  <si>
    <t>0.23 oz/ 6.6 g</t>
  </si>
  <si>
    <t>Decades</t>
  </si>
  <si>
    <t>['Mica, Alumina, Synthetic Fluorphlogopite, Butyloctyl Salicylate, Zinc Stearate, Silica, Caprylic/Capric Triglyceride, Ethyl Macadamiate, Lonicera Caprifolium (Honeysuckle) Flower Extract, Tin Oxide, Lonicera Japonica (Honeysuckle) Flower Extract, Simmondsia Chinensis (Jojoba) Seed Oil, Tocopherol, Malic Acid, Dimethicone. May Contain/Peut Contenir (Â±): CI 77891 (Titanium Dioxide), CI 77491 (Iron Oxide), CI 77163 (Bismuth Oxychloride).']</t>
  </si>
  <si>
    <t>['Vegan', 'Radiant Finish', 'Clean at Sephora', 'Fragrance Free', 'Gluten Free']</t>
  </si>
  <si>
    <t>P439202</t>
  </si>
  <si>
    <t>Essential Brow Natural Volumizing Brow Gel</t>
  </si>
  <si>
    <t>0.13 oz/ 3.8 mL</t>
  </si>
  <si>
    <t>['Water, Coconut Alkanes, Glycerin*, Bentonite, Zea Mays (Corn) Starch, Methyl Dihydroabietate, Gluconolactone, Sodium Acrylates Copolymer, Polyglyceryl-6 Polyricinoleate, Xanthan Gum, Hydrogenated Polydecene, Sodium Benzoate, Helianthus Annuus (Sunflower) Seed Oil, Aloe Barbadensis Leaf Juice, Coco-Caprylate/Caprate, Phospholipids, Polyglyceryl-10 Stearate, Silica, Butyrospermum Parkii (Shea) Butter*, Tocopherol, Sodium Hydroxide, Sodium Phytate, Sodium Citrate, Calcium Gluconate. May Contain (+/-): Titanium Dioxide (Ci 77891), Iron Oxides (Ci 77491, Ci 77492, Ci 77499).']</t>
  </si>
  <si>
    <t>P422517</t>
  </si>
  <si>
    <t>Natural Brightening Eye Primer</t>
  </si>
  <si>
    <t>['Water, Glycerin*, Aloe Barbadensis (Aloe Vera) Leaf Juice*, Polyglyceryl-2 Oleate, Polyhydroxystearic Acid, Polyglyceryl-2 Stearate, Coco-caprylate, Jojoba Esters, Rosa Canina (Rosehip) Seed Oil*, Olea Europaea (Olive) Fruit Oil*, Dimethicone, Mica, Vanilla Planifolia (Vanilla) Bean*, Rosmarinus Officinalis (Rosemary) Leaf*, Arnica Montana*, Matricaria Chamomilla (Chamomile) Flowers*, Phenethyl alcohol, Ethylhexylglycerin, Tocopherol.']</t>
  </si>
  <si>
    <t>P395417</t>
  </si>
  <si>
    <t>Touch Home Permanent Hair Removal Device</t>
  </si>
  <si>
    <t>iluminage</t>
  </si>
  <si>
    <t>P428120</t>
  </si>
  <si>
    <t>Jelly Shot</t>
  </si>
  <si>
    <t>INC.redible</t>
  </si>
  <si>
    <t>It Was Only A Kiss</t>
  </si>
  <si>
    <t>subtle luscious lilac</t>
  </si>
  <si>
    <t>['Isononyl Isononanoate, Polybutene, Pentaerythrityl Tetraisostearate, Isostearyl Alcohol, Polybutene, Caprylic/Capric Triglyceride, Hydroxystearic Acid, Ethylhexyl Palmitate, Oryza Sativa (Rice Bran) Cera, Tocopheryl Acetate, Persea Gratissima (Avocado) Oil. (+/-) Yellow Ci 47005, Blue No.1 Ci 42090, Red No.28 Ci 45410.']</t>
  </si>
  <si>
    <t>P441815</t>
  </si>
  <si>
    <t>Roller Baby Lip Gloss</t>
  </si>
  <si>
    <t>One Cool Time</t>
  </si>
  <si>
    <t>natural gloss</t>
  </si>
  <si>
    <t>['Polybutene, Caprylic/Capric Triglyceride, Diisostearyl Malate, C12-15 Alkyl Benzoate, Ethylhexyl Palmitate, Silica Dimethyl Silylate, Fragrance, Persea Gratissima (Avocado) Oil, Yellow 5 (Ci 19140), Blue 1 (Ci 42090), Red 27 (Ci 45410).']</t>
  </si>
  <si>
    <t>P429434</t>
  </si>
  <si>
    <t>You Glow Girl Iridescent Jelly</t>
  </si>
  <si>
    <t>0.32 oz/ 9.35 g</t>
  </si>
  <si>
    <t>Show Glow</t>
  </si>
  <si>
    <t>gold</t>
  </si>
  <si>
    <t>['Water, Butylene Glycol, Glycerin, Calcium Sodium Borosilicate, Phenoxyethanol, PEG-240/HDI Copolymer Bis-Decyltetradeceth-20 Ether, Mica, Silica, Sodium Hyaluronate, Tin Oxide. May Contain (+/-): Titanium Dioxide (Ci 77891), Iron Oxides (Ci 77491).']</t>
  </si>
  <si>
    <t>P455637</t>
  </si>
  <si>
    <t>Jammy Lips Sheer Lacquer Lip Tint</t>
  </si>
  <si>
    <t>Fruity Feels</t>
  </si>
  <si>
    <t>juicy pink</t>
  </si>
  <si>
    <t>['Diisostearyl Malate, Bis-Diglyceryl Polyacyladipate-2, Hydrogenated Polyisobutene, Tridecyl Trimellitate, Ceresin, Microcrystalline Wax, Ci 77891 (Titanium Dioxide) , Ci 77491 (Iron Oxides), 1,2-Hexanediol, Tocopheryl Acetate, Ci 77499 (Iron Oxides), Parfum (Fragrance), Ci 15850 (Red 7 Lake).']</t>
  </si>
  <si>
    <t>['Vegan', 'Medium Coverage', 'Hydrating']</t>
  </si>
  <si>
    <t>P428119</t>
  </si>
  <si>
    <t>In A Dream World Iridescent Sheer Gloss</t>
  </si>
  <si>
    <t>0.12 oz/ 3.48 mL</t>
  </si>
  <si>
    <t>Rainbow Hooves and Crazy Moves</t>
  </si>
  <si>
    <t>['Diisostearyl Malate, Polybutene, Caprylic/Capric Triglyceride, Silica Dimethyl Silylate, Silica, Calcium Sodium Borosilicate, Mica, Phenoxyethanol, Caprylyl Glycol, Tocopheryl Acetate, Tin Oxide, Aluminum Hydroxide, Aluminum Benzoate. (+/-) Ci 77891, Ci 77742, Ci 77491, Ci 77499, Ci 77492, Ci 45410, Ci 15850, Ci 15850:1, Ci 73360.']</t>
  </si>
  <si>
    <t>P436258</t>
  </si>
  <si>
    <t>Cosmic Blur Set</t>
  </si>
  <si>
    <t>Cosmic Blur</t>
  </si>
  <si>
    <t>ultra violet colour flip</t>
  </si>
  <si>
    <t>['You Glow Girl Iridescent Jelly Highlighter in Cosmic Blur:', 'Water, Butylene Glycol, Glycerin, Calcium Sodium Borosilicate, Phenoxyethanol, PEG-240/HDI Copolymer Bis-Decyltetradeceth-20 Ether, Mica, Silica, Sodium Hyaluronate, Tin Oxide. May Contain (+/-): Titanium Dioxide (Ci 77891), Red Iron Oxide (Ci 77491).']</t>
  </si>
  <si>
    <t>P449099</t>
  </si>
  <si>
    <t>Just Kinda Bliss Hemp Hydration Lip Jelly</t>
  </si>
  <si>
    <t>['Polyisobutene, Octyldodecanol, Paraffinum Liquidum, Ethylhexyl Hydroxystearate, Triethylhexyl Trimellitate, C30-45 Olefin, Hydroxystearic Acid, Aroma (Flavor), Cannabis Sativa (Hemp) Seed Oil, Ricinus Communis (Castor) Seed Oil, Citronellol, Hexyl Cinnamal, Isoeugenol, Limonene, Linalool, Fd&amp;C Yellow No.5 (Ci 19140), D&amp;C Red No.7 ( Ci 15850).']</t>
  </si>
  <si>
    <t>P449102</t>
  </si>
  <si>
    <t>Crystal Ball Roller Gloss</t>
  </si>
  <si>
    <t>['Tridecyl Trimellitate, Isopropyl Myristate, Polybutene, Phenoxyethanol, Aroma (Flavor), Benzyl Benzoate, Citronellol, limonene, Linalool.']</t>
  </si>
  <si>
    <t>P469478</t>
  </si>
  <si>
    <t>Party Recharge Hydrating Hyaluronic Under Eye Masks</t>
  </si>
  <si>
    <t>20 pairs</t>
  </si>
  <si>
    <t>['Aqua (Water), Glycerin, Methylpropanediol, Chondrus Crispus (Seaweed) Extract, Niacinamide, Sodium Hyaluronate, Diamond Powder, Nephrite Powder, Amethyst Powder, Tourmaline, Pearl Powder, Ruby Powder, Sapphire Powder, Silver, Potassium Chloride, Allantoin, Ceratonia Siliqua (Carob) Gum, Sucrose, Cellulose Gum, Xanthan Gum, Peg-60 Hydrogenated Castor Oil, Acrylates Copolymer, Ci 77000 (Aluminum), Polyethylene Terephthalate, Disodium Edta, Hydroxyacetophenone, 1,2-Hexanediol, Glyceryl Caprylate, Parfum (Fragrance).']</t>
  </si>
  <si>
    <t>['Vegan', 'Hyaluronic Acid', 'Hydrating', 'Without Parabens', 'Niacinamide']</t>
  </si>
  <si>
    <t>P431104</t>
  </si>
  <si>
    <t>Listen Hard Girl Neon Lip Paint</t>
  </si>
  <si>
    <t>0.12 oz/ 3.3 g</t>
  </si>
  <si>
    <t>She's Arrived</t>
  </si>
  <si>
    <t>supersonic power pink</t>
  </si>
  <si>
    <t>['Cyclopentasiloxane, Water, Glycerin, Dimethicone/Vinyl Dimethicone Crosspolymer, Phenyl Trimethicone, Polyurethane-11, Silica, Cetyl PEG/PPG-10/1 Dimethicone, Trimethylsiloxyphenyl Dimethicone, Dimethicone, PEG-10 Dimethicone, Quaternium-18 Hectorite, Stearyl Dimethicone, Acrylates/Dimethicone Copolymer, Pentylene Glycol, Sorbitan Sesquioleate, Silica Silylate, Phenoxyethanol, Octadecene, PPG-26-Buteth-26, Glyceryl Acrylate/Acrylic Acid Copolymer, PEG-40 Hydrogenated Castor Oil, Ethylhexylglycerin, Glyceryl Caprylate, Red 28 Lake (Ci 45410), Yellow 5 Lake (Ci 19140).']</t>
  </si>
  <si>
    <t>P440660</t>
  </si>
  <si>
    <t>Jelly Shot Heart Lip Quencher</t>
  </si>
  <si>
    <t>Running Hot</t>
  </si>
  <si>
    <t>soft red with a subtle red sparkle center</t>
  </si>
  <si>
    <t>['Red Jelly:', 'Polybutene, Caprylic/Capric Triglyceride, Isononyl Isononanoate, Hydroxystearic Acid, Pentaerythrityl Tetraisostearate, Isostearyl Alcohol, Ethylhexyl Palmitate, Oryza Sativa (Rice Bran) Cera, Tocopheryl Acetate, Perseagratissima (Avocado) Oil, Red 6 (Ci 15850), Perfume.', 'Inner-Gold:', 'Ethylhexyl Palmitate, Candelilla Cera, Polybutene, Bis-Diglyceryl Polyacyladipate-2, Synthetic Fluorphlogopite, Hydrogenated Polyisobutene, Caprylic/Capric Triglyceride, Copernicia Cerifera Cera, Simmondsia Chinensis (Jojoba) Seed Oil, Tocopheryl Acetate, Titanium Dioxide (Ci 77891), Tin Oxide (Ci 77861), Iron Oxides (Ci 77491), Perfume.']</t>
  </si>
  <si>
    <t>P446602</t>
  </si>
  <si>
    <t>You Glow Girl Body Blur</t>
  </si>
  <si>
    <t>glowbal domination</t>
  </si>
  <si>
    <t>mocha</t>
  </si>
  <si>
    <t>['Water, Mica, Glycerin, Butylene Glycol, Lithium Magnesium Sodium Silicate, Phenoxyethanol, Acrylates/C10-30 Alkyl Acrylate Crosspolymer, Synthetic Fluorphlogopite, Methyl Gluceth-20, Biosaccharide Gum-1, Pentaerythrityl Tetraisostearate, Xanthan Gum, Saccharide Isomerate, Sodium Hydroxide, Sodium Hyaluronate, Caprylic/Capric Triglyceride, Tin Oxide, Citric Acid, Sodium Citrate, Stearalkonium Hectorite, Propylene Carbonate, Palmitoyl Tripeptide-1. (+/-): Titanium Dioxide (Ci 77891), Iron Oxides (Ci 77491), Black Iron Oxide (Ci 77499).']</t>
  </si>
  <si>
    <t>P481712</t>
  </si>
  <si>
    <t>Party Recharge Cryo Me Crazy Under-eye Masks</t>
  </si>
  <si>
    <t>4.47 oz</t>
  </si>
  <si>
    <t>['Aqua (Water), Glycerin, Methylpropanediol Chondrus Crispus Extract, Sodium Hyaluronate Crosspolymer. Hydrolyzed Glycosaminoglycans, Sodium Hyaluronate, Hydrolyzed Hyaluronic Acid, Hyaluronic Acid, Ceratonia Siliqua (Carob) Gum, CellulosÃ© Gum, Allantoin, Xanthan Gum, Potassium Chloride, Peg-60 Hydrogenated Castor Oil NÃ¬acinamide, Glyceryl Caprylate, Menthyl Lactate, Synthetic Fluorphlogopite, Sucrose, Disodium Edta, Tocopheryl acetate, Hydroxyacetophenone, 1,2 Hexanediol Parfum (Fragrance), Ci 77891 (Titanium Dioxide), CÃ¬', '42090 (Blue 1).']</t>
  </si>
  <si>
    <t>P458958</t>
  </si>
  <si>
    <t>Hydrating Boob and Bum Sheet Mask Duo</t>
  </si>
  <si>
    <t>['Juicy Bits Boob Mask:', 'Aqua (Water), Butylene Glycol, 1,2-Hexanediol, Glycerin, PEG-60 Hydrogenated Castor Oil, Bis-PEG-18 Methyl Ether Dimethyl Silane, Arginine, Carbomer, Ethylhexylglycerin, Erythritol, Caprylyl Glycol, Allantoin, Citrullus Lanatus (Watermelon) Fruit Extract, Disodium EDTA, Dipotassium Glycyrrhizate, Hydroxyethylcellulose, Adenosine, Rosa Canina (Rosehip) Seed Extract, Sodium Ascorbyl Phosphate, Sodium Hyaluronate, Polysorbate 60, Disodium Phosphate, Sodium Phosphate, Parfum (Fragrance).', 'Feeling Cheeky Bum Mask:', 'Aqua (Water), Butylene Glycol, 1,2-Hexanediol, Glycerin, PEG-60 Hydrogenated Castor Oil, Bis-PEG-18 Methyl Ether Dimethyl Silane, Arginine, Carbomer, Ethylhexylglycerin, Erythritol, Caprylyl Glycol, Allantoin, Disodium EDTA, Dipotassium Glycyrrhizate, Hydroxyethylcellulose, Salvia Hispanica (Chia) Seed Extract, Sodium Hyaluronate, Sodium Ascorbyl Phosphate, Prunus Persica (Peach) Fruit Extract, Polysorbate 60, Disodium Phosphate, Sodium Phosphate, Copper Tripeptide-1, Natto Gum, Acetyl Hexapeptide-8, Parfum (Fragrance).']</t>
  </si>
  <si>
    <t>['Vegan', 'Vitamin C', 'Plumping', 'Hydrating', 'Good for: Anti-Aging']</t>
  </si>
  <si>
    <t>P432231</t>
  </si>
  <si>
    <t>Hypno Highlight Creamy Shimmer Strobe</t>
  </si>
  <si>
    <t>Pay Attention</t>
  </si>
  <si>
    <t>['Water, Synthetic Fluorphlogopite, Butylene Glycol, Sorbitan Stearate, C12-15 Alkyl Benzoate, Glycerin, Dimethicone, Sodium Borosilicate, Phenoxyethanol, Acrylates/C10-30 Alkyl Acrylate Crosspolymer, Polysorbate 60, Palmitic Acid, Stearic Acid, Sodium Hydroxide, Sodium Acrylate/Sodium Acryloyldimethyl Taurate Copolymer, Tocopheryl Acetate, Isohexadecane, Tin Oxide, Polysorbate 80, Titanium Dioxide (Ci 77891).']</t>
  </si>
  <si>
    <t>P500421</t>
  </si>
  <si>
    <t>Need A Spa Day Set</t>
  </si>
  <si>
    <t>['Aqua (Water), Cetearyl Ethylhexanoate, Glycerin, Lauryl Laurate, Cetearyl Alcohol, Tapioca Starch, Ascorbyl Glucoside, Hydroxyacetophenone, Carbomer, Phenoxyethanol, Cetearyl Glucoside, Citrus Grandis (Grapefruit) Peel Oil, Glycogen, Hippophae Rhamnoides Oil, Citrus Aurantium Dulcis (Orange) Flower Oil, Parfum* (Fragrance), Tocopherol, Citrus Nobilis (Mandarin Orange) Peel Oil, Citrus Tangerina (Tangerine) Peel Oil, Magnesium Ascorbyl Phosphate, Diglucosyl Gallic Acid, Ammonium Bicarbonate, Glucose, Helianthus Annuus (Sunflower) Seed Oil, Rosmarinus Officinalis (Rosemary) Leaf Extract, Sodium Hydroxide, Citral, Limonene, Linalool']</t>
  </si>
  <si>
    <t>P471037</t>
  </si>
  <si>
    <t>Slushy Serum Moisturizer Crush Infused with Bakuchiol</t>
  </si>
  <si>
    <t>iNNBEAUTY PROJECT</t>
  </si>
  <si>
    <t>['Water/Aqua/Eau,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t>
  </si>
  <si>
    <t>['Vegan', 'Good for: Dullness/Uneven Texture', 'Hyaluronic Acid', 'Good for: Pores', 'Hydrating', 'Clean at Sephora']</t>
  </si>
  <si>
    <t>P472469</t>
  </si>
  <si>
    <t>Green Machine Vitamin C + Green Superfoods Jelly Serum</t>
  </si>
  <si>
    <t>['Aloe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t>
  </si>
  <si>
    <t>['Good for: Dark spots', 'Good for: Loss of firmness', 'Good for: Dullness/Uneven Texture', 'Vitamin C', 'Vegan', 'Good for: Anti-Aging']</t>
  </si>
  <si>
    <t>P480447</t>
  </si>
  <si>
    <t>10 + 10 Moisturizer with 10% Vitamin C + 10% Peptide Complex + Ceramides</t>
  </si>
  <si>
    <t>['Water/Aqua/Eau,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</si>
  <si>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['Good for: Dullness/Uneven Texture', 'Good for: Loss of firmness', 'Vitamin C', 'Hydrating', 'Good for: Dryness', 'Fragrance Free']</t>
  </si>
  <si>
    <t>P471039</t>
  </si>
  <si>
    <t>Pimple Paste Overnight Blemish Drying Paste</t>
  </si>
  <si>
    <t>0.2 oz/ 8 mL</t>
  </si>
  <si>
    <t>['Water/Aqua/Eau, Kaolin, Bentonite, Propanediol, Salix Alba (Willow) Bark Extract, Sulfur, Magnesium Aluminum Silicate, 1,2-Hexanediol, Ascorbyl Glucoside, Silica, Thymus Vulgaris (Thyme) Flower/Leaf Oil, Origanum Vulgare (Oregano) Leaf Oil, Melaleuca Alternifolia (Tea Tree) Leaf Oil, Potassium Azeloyl Diglycinate, Magnesium Sulfate, Zinc Sulfate, Aloe Barbadensis Leaf Juice, Cinnamomum Camphora Bark Oil, Citrullus Lanatus (Watermelon) Fruit Extract, Genipa Americana Extract, Arginine, Acacia Senegal Gum, Citric Acid, Cellulose Gum, Algin, Xanthan Gum, Maltodextrin, Sodium Citrate, Sodium Phytate, Polyacrylate Crosspolymer-6, Aluminum Hydroxide, Hydroxyacetophenone, Titanium Dioxide (Ci 77891).']</t>
  </si>
  <si>
    <t>['Vegan', 'Good for: Pores', 'Clean at Sephora', 'Good for: Acne/Blemishes', 'Best for Oily, Combo, Normal Skin', 'Alcohol Free']</t>
  </si>
  <si>
    <t>P483127</t>
  </si>
  <si>
    <t>Retinol Remix 1% Retinol Treatment With Peptide &amp; Tranexamic Acid</t>
  </si>
  <si>
    <t>['Water/Aqua/Eau, Glycerin, Stearic Acid, Coco-Caprylate, Coconut Alkanes, Glycine Soja (Soybean) Oil, Dimethicone, Caprylic/Capric Triglyceride, Cetearyl Alcohol, Arachidyl Alcohol, Bis-Diglyceryl Polyacyladipate-2, Propanediol, Hydrogenated Polydecene, Tranexamic Acid, Glyceryl Oleate Citrate, Retinol, Retinal, N-Prolyl Palmitoyl Tripeptide-56 Acetate, Hydroxypinacolone Retinoate, Tasmannia Lanceolata Fruit/Leaf Extract, Centella asiatica Leaf Extract, Hyaluronic Acid, Sodium Hyaluronate, Calendula Officinalis Flower Extract, Anthemis Nobilis Flower Oil, Oryza Sativa (Rice) Bran Extract, Simmondsia Chinensis (Jojoba) Seed Oil, Haematococcus Pluvialis Extract, Chamomilla Recutita (Matricaria) Flower Extract, Helianthus Annuus (Sunflower) Extract, Rosmarinus Officinalis (Rosemary) Leaf Extract, Helianthus Annuus (Sunflower) Seed Oil, Carthamus Tinctorius (Safflower) Seed Oil, Acacia Senegal Gum, Xanthan Gum, Coco-Glucoside, Tetrahexyldecyl Ascorbate, Glucose, Xanthophylls, Lecithin, Coco-Caprylate/Caprate, Caprylyl Glycol, 1,2-Hexanediol, Cellulose Gum, Sorbitan Isostearate, Hydroxyethyl Acrylate/Sodium Acryloyldimethyl Taurate Copolymer, Behenyl Alcohol, Hydroxyacetophenone, Arachidyl Glucoside, Dimethyl Isosorbide, Microcrystalline Cellulose, Pentylene Glycol, Sodium Phytate, Tocopherol.']</t>
  </si>
  <si>
    <t>P471038</t>
  </si>
  <si>
    <t>Glaze Lip Oil</t>
  </si>
  <si>
    <t>.02 oz/ 6 mL</t>
  </si>
  <si>
    <t>Glaze #1</t>
  </si>
  <si>
    <t>['Erythrorhizon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 Aqua, 1,', '2-Hexanediol.']</t>
  </si>
  <si>
    <t>['Vegan', 'High Shine Finish', 'Plumping', 'Hydrating', 'Clean at Sephora']</t>
  </si>
  <si>
    <t>P474329</t>
  </si>
  <si>
    <t>Face Glaze Skin Barrier Protect &amp; Glow Moisturizer</t>
  </si>
  <si>
    <t>.8 oz/ 25 mL</t>
  </si>
  <si>
    <t>['Water/Aqua/Eau, Glycerin, Caprylic/Capric Triglyceride, Squalane, Glycereth-26, Dipropylene Glycol, Betaine, Triisostearin, Dipentaerythrityl Hexa C5-9 Acid Esters, 1,2-Hexanediol, Ceramide NP, Citrullus Lanatus (Watermelon) Fruit Extract, Terminalia Ferdinandiana (Kakadu Plum) Fruit Extract, Sodium Hyaluronate, Curcuma Longa (Turmeric) Root Extract, Silica, Boerhavia Diffusa Root Extract, Pinus Pinaster (Pine) Bark Extract, Vanilla Planifolia Fruit Extract, Propanediol, Phytosphingosine, Eicosapentaenoic Acid, Sorbitan Oleate, Caprylyl/Capryl Glucoside, Phospholipids, Cetearyl Olivate, Sorbitan Olivate, Xanthan Gum, Carbomer, Sorbitol, Phosphatidylcholine, Docosahexaenoic Acid, Hydrogenated Polydecene, Cetearyl Alcohol, Synthetic Fluorphlogopite, Sodium Acrylate/Sodium Acryloyldimethyl Taurate Copolymer, Butylene Glycol, Tetrasodium Glutamate Diacetate, Cholesterol, C14-22 Alcohols, Polyisobutene, Tocopherol Acetate, Sodium Stearoyl Glutamate, Alumina, C12-20 Alkyl Glucoside, Triethylhexanoin, Mica, Tin Oxide, Titanium Dioxide (CI 77891), Iron Oxides (CI 77491), Ethylhexylglycerin.']</t>
  </si>
  <si>
    <t>['Vegan', 'Hyaluronic Acid', 'Good for: Dullness/Uneven Texture', 'Good for: Loss of firmness', 'Vitamin C', 'Hydrating']</t>
  </si>
  <si>
    <t>P503865</t>
  </si>
  <si>
    <t>Bright &amp; Tight Dark Circle Firming Eye Cream with Vitamin C &amp; Peptides</t>
  </si>
  <si>
    <t>['Water/Aqua/Eau, Propanediol, Caprylic/Capric Triglyceride, Coco-Caprylate, Tranexamic Acid, Dimethicone, Glycerin, Squalane, Mangifera Indica (Mango) Seed Butter, Stearic Acid, Cetearyl Alcohol, Dilinoleic Acid/Propanediol Copolymer, Arachidyl Alcohol, Butylene Glycol, Hydrogenated Polydecene, Bis-Diglyceryl Polyacyladipate-2, Tetrahexyldecyl Ascorbate, Bakuchiol, Nicotiana Benthamiana Hexapeptide-40 sh-Polypeptide-76, Palmitoyl Tripeptide-5, Ascorbyl Glucoside, 3-O-Ethyl Ascorbic Acid, Coffea Arabica (Coffee) Seed Extract, Sodium Hyaluronate, Â¬Glycyrrhiza Glabra (Licorice) Root Extract, Cedrus Atlantica Bark Extract, Caffeine, Oryza Sativa (Rice) Bran Extract, Pistacia Lentiscus (Mastic) Gum, Bacillus Ferment, Leuconostoc/Radish Root Ferment Filtrate, Vaccinium Myrtillus Fruit Extract, Sodium PCA, Allantoin, Silica, Rosmarinus Officinalis (Rosemary) Leaf Extract, Bisabolol, Helianthus Annuus (Sunflower) Extract, Xanthan Gum, Glucose, Tocopherol, Sorbitan Isostearate, Phospholipids, Phytonadione, Lecithin, Glyceryl Caprylate, Polyglyceryl-3 Caprate, Glyceryl Caprylate/Caprate, Ethylhexyl Palmitate, C12-15 Alkyl Benzoate, Behenyl Alcohol, Phenoxyethanol, Sorbitan Sesquioleate, 1,2-Hexanediol, Caprylyl Glycol, Cetearyl Glucoside, Arachidyl Glucoside, Hydroxyacetophenone, Citric Acid, Hydroxyethyl Acrylate/Sodium Acryloyldimethyl Taurate Copolymer, Sodium Phytate, Sodium Polyacrylate, Pentylene Glycol, Dicaprylyl Carbonate, Silica Dimethyl Silylate. May Contain +/-: Titanium Dioxide CI 77891, Mica CI 77019, Iron Oxides CI 77492, Iron Oxides CI 77491.']</t>
  </si>
  <si>
    <t>['Vegan', 'Good for: Loss of firmness', 'Good for: Dark Circles', 'Good for: Anti-Aging', 'Good for: Dryness', 'Cruelty-Free']</t>
  </si>
  <si>
    <t>P500687</t>
  </si>
  <si>
    <t>Keep It Clean Hydrating Gel Cleanser with Ceramides &amp; 10 Amino Acids</t>
  </si>
  <si>
    <t>['Water/Aqua/Eau,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t>
  </si>
  <si>
    <t>['Vegan', 'Good for: Dullness/Uneven Texture', 'Clean at Sephora', 'Good for: Dryness', 'Alcohol Free', 'Without Sulfates SLS &amp; SLES']</t>
  </si>
  <si>
    <t>P471041</t>
  </si>
  <si>
    <t>Down to Tone Resurfacing Acid Toner</t>
  </si>
  <si>
    <t>['Water/Aqua/Eau, Glycerin, Gluconolactone, Lactic Acid, Propanediol, Sodium Citrate, Niacinamide, Phytic Acid, Malic Acid, Salicylic Acid, Boerhavia Diffusa Root Extract, Curcuma Longa (Turmeric) Root Extract, Pinus Pinaster (Pine) Bark Extract, Polyglutamic Acid, Vinegar, Vaccinium Myrtillus (Bilberry) Fruit/Leaf Extract, Arginine, Acer Saccharum (Sugar Maple) Extract, Saccharum Officinarum (Sugarcane) Extract, Citric Acid, Citrus Aurantium Dulcis (Orange) Fruit Extract, Citrus Limon (Lemon) Fruit Extract, Arctium Lappa (Burdock) Root Extract, Docosahexaenoic Acid, Eicosapentaenoic Acid, Phosphatidylcholine, Lactobacillus/Punica Granatum Fruit Ferment Extract, Leuconostoc/Radish Root Ferment Filtrate, Phytosphingosine, Sodium Phytate, 1,2-Hexanediol, Caprylic/Capric Triglyceride, Hydroxyethylcellulose, Xanthan Gum, Sorbitol, Tetrasodium Glutamate Diacetate, Hydroxyacetophenone, Tocopheryl Acetate, Ethylhexylglycerin.']</t>
  </si>
  <si>
    <t>['Vegan', 'Good for: Dullness/Uneven Texture', 'Good for: Pores', 'Clean at Sephora', 'Alcohol Free', 'Good for: Dark spots']</t>
  </si>
  <si>
    <t>P471042</t>
  </si>
  <si>
    <t>Next Level Moisturizer</t>
  </si>
  <si>
    <t>['Water/Aqua/Eau, Ethylhexyl Palmitate, Propanediol, Glycerin, Cetearyl Alcohol, 1,2-Hexanediol, Dicaprylyl Carbonate, Niacinamide, Sorbitan Stearate, Glyceryl Stearate, Boerhavia Diffusa Root Extract, Pinus Pinaster Bark Extract, Curcuma Longa (Turmeric) Root Extract, Saccharide Isomerate, Ribose, Sodium Pca, Pyrus Malus (Apple) Fruit Extract, Sophora Japonica Flower Extract, Allantoin, Adenosine, Betaine, Citric Acid, Mangifera Indica (Mango) Fruit Extract, Prunus Armeniaca (Apricot) Fruit Extract, Rubus Idaeus (Raspberry) Fruit Extract, Citrus Aurantifolia (Lime) Peel Extract, Citrus Aurantium Dulcis (Orange) Peel Extract, Citrus Paradisi (Grapefruit) Peel Extract, Cucumis Melo (Melon) Fruit Extract, Impatiens Balsamina Flower Extract, Vanilla Planifolia Fruit Extract, Xanthan Gum, Caprylic/Capric Triglyceride, Cetearyl Olivate, Dipotassium Glycyrrhizate, Docosahexaenoic Acid, Eicosapentaenoic Acid, Glyceryl Olivate, Hydrogenated Rapeseed Alcohol, Hydrogenated Vegetable Oil, Tocopherol, Tocopheryl Acetate, Trisodium Ethylenediamine Disuccinate, Tromethamine, Phosphatidylcholine, Phytosphingosine, Polyglyceryl-4 Oleate, Sorbitan Isostearate, Sorbitan Olivate, Mica, Sorbitol, Stearic Acid, Tetrasodium Glutamate Diacetate, Acrylates/C10-30 Alkyl Acrylate Crosspolymer, Behenyl Alcohol, Hydroxyethyl Acrylate/Sodium Acryloyldimethyl Taurate Copolymer, Hydroxyacetophenone, Iron Oxides (Ci 77491), Titanium Dioxide (Ci 77891), Ethylhexylglycerin.']</t>
  </si>
  <si>
    <t>['Vegan', 'Good for: Dullness/Uneven Texture', 'Plumping', 'Hydrating', 'Clean at Sephora', 'Best for Dry, Combo, Normal Skin']</t>
  </si>
  <si>
    <t>P502322</t>
  </si>
  <si>
    <t>The Healthy Skin Edit Bestsellers Kit</t>
  </si>
  <si>
    <t>['KEEP IT CLEAN Hydrating Gel Cleanser:', 'Water/Aqua/Eau,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 'GREEN MACHINE Vitamin C Serum:', 'Aloe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 'SLUSHY Serum Moisturizer Crush:', 'Water/Aqua/Eau,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 '10+10 MORE-STURIZER:', 'Water/Aqua/Eau,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</si>
  <si>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['Good for: Dullness/Uneven Texture', 'Good for: Loss of firmness', 'Plumping', 'Hydrating', 'Clean at Sephora', 'Gluten Free']</t>
  </si>
  <si>
    <t>P471040</t>
  </si>
  <si>
    <t>Foam Around Clarifying Daily Cleanser Infused with Glycolic Acid</t>
  </si>
  <si>
    <t>['Water/Aqua/Eau, Glycerin, Gluconolactone, Coco Glucoside, Sodium C14-16 Olefin Sulfonate, Arginine, Cocamidopropyl Hydroxysultaine, Maltooligosyl Glucoside, Coffea Robusta Seed Extract, Pyrus Malus (Apple) Fruit Extract, Salicylic Acid, Glycolic Acid, Boerhavia Diffusa Root Extract, Curcuma Longa (Turmeric) Root Extract, Pinus Pinaster (Pine) Bark Extract, Niacinamide, Vaccinium Myrtillus (Bilberry) Fruit/Leaf Extract, Vaccinium Angustifolium (Blueberry) Fruit Extract, Saccharum Officinarum (Sugarcane) Extract, Potassium Azeloyl Diglycinate, Acer Saccharum (Sugar Maple) Extract , Citrus Aurantium Dulcis (Orange) Fruit Extract, Citrus Limon (Lemon) Fruit Extract, Propanediol, Rosa Damascena (Damask Rose) Extract, Rubius Idaeus (Raspberry) Fruit Extract, Prunus Perscia (Peach) Fruit Extract, Prunus Armeniaca (Apricot) Fruit Extract, Vanila Planifolia Fruit Extract, Citric Acid, Lavandula Angustifolia (Lavender) Flower/Leaf/Stem Extract, Caprylic/Capric Triglyceride, Xanthan Gum, Decyl Glucoside, Lauryl Glucoised, Hydrogenated Starch Hydrolysate, Sorbitol, Phytosphingosine, Tocopherol Acetate, Docosahexaenoic Acid, Eicosapentaenoic Acid, Phosphatidylcholine, Dextrin, Polydextrose, Amylopectin, Polyglyceryl-4 Caprate, Sodium Citrate, Sodium Phytate, Phenoxyethanol, Ethylhexylglycerin.']</t>
  </si>
  <si>
    <t>['Vegan', 'Good for: Dullness/Uneven Texture', 'Good for: Pores', 'Clean at Sephora', 'Best for Oily, Combo, Normal Skin', 'Alcohol Free']</t>
  </si>
  <si>
    <t>P504892</t>
  </si>
  <si>
    <t>Refine AHA + BHA Texture &amp; Pore Serum</t>
  </si>
  <si>
    <t>['Water/Aqua/Eau, Caprylic/Capric Triglyceride, Glycerin, Propanediol, Arginine, Lactic Acid, Squalane, Salix Alba (Willow) Bark Extract, Gluconolactone, Cetearyl Alcohol, Glycolic Acid, Isodecyl Neopentanoate, Triethylhexanoin, Sodium Citrate, Silica, Arachidyl Alcohol, Butylene Glycol, Hydrogenated Polydecene, Nicotiana Benthamiana Hexapeptide-40 sh-Polypeptide-76, Palmitoyl Tripeptide-5, Saccharomyces Ferment, Harungana Madagascariensis Extract, Tasmannia Lanceolata Fruit/Leaf Extract, Oryza Sativa (Rice) Bran Extract, Fomes Officinalis (Mushroom) Extract, Oryza Sativa (Rice) Starch, Pistacia Lentiscus (Mastic) Gum, Sodium PCA, Centella Asiatica Leaf Extract, Chamomilla Recutita (Matricaria) Flower Extract, Sodium Hyaluronate, Helianthus Annuus (Sunflower) Extract, Carthamus Tinctorius (Safflower) Seed Oil, Rosmarinus Officinalis (Rosemary) Leaf Extract, Xanthan Gum, Coco-Glucoside, Coco-Caprylate/Caprate, Behenyl Alcohol, Polyacrylate Crosspolymer-6, Microcrystalline Cellulose, Hydroxyethyl Urea, Glyceryl Caprylate, Castor Oil/IPDI Copolymer, Glucose, Tocopherol, Ethylhexylglycerin, Citric Acid, Hydrogenated Lecithin, Phenethyl Alcohol, Arachidyl Glucoside, Hydroxyacetophenone, Lauroyl Lysine, Stearic Acid, C9-12 Alkane, Dilinoleic Acid/Butanediol Copolymer, Sodium Phytate, Triheptanoin, Caprylyl Glycol, 1,2-Hexanediol.']</t>
  </si>
  <si>
    <t>['Good for: Dullness/Uneven Texture', 'Lactic Acid', 'Good for: Pores', 'AHA/Glycolic Acid', 'Salicylic Acid', 'Good for: Acne/Blemishes']</t>
  </si>
  <si>
    <t>P477413</t>
  </si>
  <si>
    <t>GREEN MACHINE insta-glo resurfacing acid mask</t>
  </si>
  <si>
    <t>['Water/Aqua/Eau, Aloe Barbadensis Leaf Juice, Glyceryl Stearate, Cetyl Esters, Caprylic/Capric Triglyceride, Squalane, Microcrystalline Cellulose, Glycerin, Stearyl Alcohol, Glycolic Acid, Lactic Acid, Mandelic Acid, Pyruvic Acid, Tartaric Acid, Salicylic Acid, Potassium Azeloyl Digyclinate, Citric Acid, Bisabolol, Glycyrrhiza Glabra (Licorice) Root Extract, Collagen, Cannabis Sativa (Hemp) Seed Oil, Cucumis Sativus (Cucumber) Fruit Extract, Jojoba Esters, Persea Gratissima (Avocado) Oil, Camellia Oleifera (Green Tea) Leaf Extract, Curcuma Longa (Turmeric) Root Extract, Ginkgo Biloba Leaf Extract, Origanum Vulgare (Oregano) Oil, Thymus Vulgaris (Thyme) Oil, Ocimum Sanctum (Holy Basil) Leaf Extract, Moringa Oleifera Seed Oil, Kappaphycus Alvarezii Extract, Laminaria Digitata Extract, Sea Water Extract, Spirulina Maxima (Spirulina) Extract, Leuconostoc/Radish Root Ferment Filtrate, Spinacia Oleracea (Spinach) Leaf Extract, Boerhavia Diffusa Root Extract, Brassica Oleracea Acephala (Kale) Leaf Extract, Pinus Pinaster Bark Extract, Melia Azadirachta Leaf Extract, Melia Azadirachta Flower Extract, Arginine, Candelilla/Jojoba/Rice Bran Polyglyceryl-3 Esters, Sodium PCA, Sclerotium Gum, 1,2-Hexanediol, Xanthan Gum, Caprylyl Glycol, Hydroxypropyl Starch Phosphate, Sodium Lactate, Glyceryl Stearate, Cetearyl Alcohol, Sodium Stearoyl Lactylate, Potassium Sorbate, Propanediol, Sodium Benzoate, Butylene Glycol.']</t>
  </si>
  <si>
    <t>['Vegan', 'Good for: Dullness/Uneven Texture', 'Good for: Pores', 'Clean at Sephora', 'Best for Oily, Combo, Normal Skin', 'Good for: Dark spots']</t>
  </si>
  <si>
    <t>P456392</t>
  </si>
  <si>
    <t>Daily UV Defense Invisible Broad Spectrum SPF 36 Sunscreen</t>
  </si>
  <si>
    <t>innisfree</t>
  </si>
  <si>
    <t>['Water / Aqua / Eau, Butylene Glycol, Cyclopentasiloxane, Butyloctyl Salicylate, Ethylhexyl Methoxycrylene, Arachidyl Alcohol, Behenyl Alcohol, Glyceryl Stearate, Peg-100 Stearate, 1,2-Hexanediol, Polymethylsilsesquioxane, Cetyl Alcohol, Arachidyl Glucoside, Phenoxyethanol, Propanediol, Polyacrylate Crosspolymer-6, Octyldodecanol, Fragrance / Parfum, Xanthan Gum, Centella Asiatica Extract, Portulaca Oleracea Extract, Echium Plantagineum Seed Oil, T-Butyl Alcohol, Camellia Sinensis Leaf Extract, Ethylhexylglycerin, Helianthus Annuus (Sunflower) Seed Oil Unsaponifiables, Cardiospermum Halicacabum Flower/Leaf/Vine Extract, Tocopherol, Helianthus Annuus (Sunflower) Seed Oil, Glycerin, Hamamelis Virginiana (Witch Hazel) Leaf Extract, Citrus Unshiu Peel Extract, Opuntia Coccinellifera Fruit Extract, Orchid Extract, Camellia Japonica Leaf Extract, Citric Acid, Sodium Benzoate, Potassium Sorbate.']</t>
  </si>
  <si>
    <t>['Hydrating', 'Without Phthalates', 'UV Protection', 'Without Parabens', 'Best for Dry, Combo, Normal Skin', 'SPF']</t>
  </si>
  <si>
    <t>P468658</t>
  </si>
  <si>
    <t>Volcanic AHA Pore Clearing Clay Mask</t>
  </si>
  <si>
    <t>['Water / Aqua / Eau, Titanium Dioxide (Ci 77891),Butylene Glycol, Silica, Glycerin, Trehalose, Volcanic Ash, Polyvinyl Alcohol, Bentonite, Kaolin, Caprylic/Caprictriglyceride, Glyceryl Stearate, Stearic Acid, Cetearylalcohol, Pvp, 1,2-Hexanediol, Peg-100 Stearate, Polysorbate60, Iron Oxides (Ci 77499), Hydrogenated Vegetableoil, Xanthan Gum, Juglans Regia (Walnut) Shell Powder,Sorbitan Stearate, Zea Mays (Corn) Starch, Polyacrylate-13, Polysorbate 20, Iron Oxides (Ci 77492), Mannitol, Microcrystalline Cellulose, Lactic Acid/Glycolic Acidcopolymer, Lactic Acid, Polyisobutene, Iron Oxides (Ci 77491), Menthoxypropanediol, Tetrasodium Pyrophosphate, Disodium Edta, Ethylhexylglycerin, Sorbitan Isostearate, Aluminum Hydroxide, Triethoxycaprylylsilane, Tocopherol.']</t>
  </si>
  <si>
    <t>['Good for: Dullness/Uneven Texture', 'Good for: Pores', 'AHA/Glycolic Acid', 'Best for Oily, Combo, Normal Skin', 'Without Parabens']</t>
  </si>
  <si>
    <t>P503891</t>
  </si>
  <si>
    <t>Green Tea Hyaluronic Acid Hydrating Moisturizer</t>
  </si>
  <si>
    <t>['Water/Aqua/Eau, Propanediol, Glycerin, Methyl Trimethicone, Stearyl Dimethicone, Butylene Glycol Dicaprylate/Dicaprate, Pentaerythrityl Tetraethylhexanoate, Camellia Sinensis Seed Oil, 1,2-Hexanediol, Glyceryl Polymethacrylate, Polymethylsilsesquioxane, Trehalose, Octadecene, Squalane, Hydroxyethyl Acrylate/Sodium Acryloyldimethyl Taurate Copolymer, Polyglyceryl-3 Methylglucose Distearate, Carbomer, Hydrogenated Lecithin, Cholesterol, Glyceryl Stearate, Tromethamine, Lactobacillus Ferment Lysate, Fragrance/Parfum, Hyaluronic Acid, Panthenol, Allantoin, Cetearyl Alcohol, Xanthan Gum, Glyceryl Caprylate, Sodium Stearoyl Glutamate, Butylene Glycol, Disodium EDTA, Ethylhexylglycerin, Sorbitan Isostearate, Camellia Sinensis Leaf Extract, Linalool, Sodium Hyaluronate, Limonene, Madecassoside, Lactic Acid, Dextrin, Theobroma Cacao (Cocoa) Extract, Camellia Sinensis Seed Extract, Hydrolyzed Hyaluronic Acid, Ceramide NP, Tocopherol, Sodium Hyaluronate Crosspolymer, Phytosphingosine, Sodium Acetylated Hyaluronate.']</t>
  </si>
  <si>
    <t>['Hyaluronic Acid', 'Hydrating', 'Without Mineral Oil', 'Good for: Dryness', 'Without Parabens', 'Best for Dry, Combo, Normal Skin']</t>
  </si>
  <si>
    <t>P475951</t>
  </si>
  <si>
    <t>Green Tea Hyaluronic Acid Hydrating Serum</t>
  </si>
  <si>
    <t>['Water/Aqua/Eau,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</si>
  <si>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['Hyaluronic Acid', 'Best for Oily Skin', 'Hydrating', 'Good for: Dryness', 'Without Parabens', 'Best for Dry, Combo, Normal Skin']</t>
  </si>
  <si>
    <t>P482006</t>
  </si>
  <si>
    <t>Dewy Glow Moisturizer with Cherry Blossom &amp; Niacinamide</t>
  </si>
  <si>
    <t>['Water/Aqua/Eau, Glycerin, Propanediol, Dipropylene Glycol, Niacinamide, Betaine, 1,2-Hexanediol, Carbomer, Tromethamine, Ammonium Acryloyldimethyltaurate/Beheneth-25 Methacrylate Crosspolymer, Disodium EDTA, Ethylhexylglycerin, Fragrance/Parfum, Prunus Yedoensis Leaf Extract, Tocopherol.']</t>
  </si>
  <si>
    <t>['Good for: Dullness/Uneven Texture', 'Hydrating', 'Without Mineral Oil', 'Without Phthalates', 'Without Parabens', 'Niacinamide']</t>
  </si>
  <si>
    <t>P456395</t>
  </si>
  <si>
    <t>Volcanic Clusters Pore Clearing Toner</t>
  </si>
  <si>
    <t>['Water / Aqua / Eau, Propanediol, Alcohol Denat., 1,2-Hexanediol, Silica, Ppg-13-Decyltetradeceth-24, Lithium Magnesium Sodium Silicate (Nano), Sodium Citrate, Citric Acid, Glyceryl Caprylate, Fragrance / Parfum, Calcium Chloride, Ethylhexylglycerin, Disodium Edta, Colloidal Sulfur, Volcanic Ash, Titanium Dioxide (Ci 77891), Lactic Acid/Glycolic Acid Copolymer, Aluminum Hydroxide, Triethoxycaprylylsilane, Tocopherol']</t>
  </si>
  <si>
    <t>['Best for Combination Skin', 'Best for Oily Skin', 'Lactic Acid', 'Good for: Pores', 'Without Parabens', 'Without Sulfates SLS &amp; SLES']</t>
  </si>
  <si>
    <t>P475112</t>
  </si>
  <si>
    <t>Pore Clearing Matte Moisturizer with Volcanic Clusters</t>
  </si>
  <si>
    <t>['Water / Aqua / Eau, Butylene Glycol, Propanediol, Limnanthes Alba (Meadowfoam) Seed Oil, Methyl Trimethicone, Hydrogenated Poly(C6-14 Olefin), Polymethylsilsesquioxane, 1,2-Hexanediol, Diphenylsiloxy Phenyl Trimethicone, C14-22 Alcohols, Titanium Dioxide (Ci 77891), Hydrogenated Lecithin, Hydroxypropyl Starch Phosphate, Cetyl Hydroxyethylcellulose, Ammonium Acryloyldimethyltaurate/Vp Copolymer, Hydroxyethyl Acrylate/Sodium Acryloyldimethyl Taurate Copolymer, Glyceryl Stearate, C12-20 Alkyl Glucoside, Glyceryl Caprylate, Disodium Edta, Ethylhexylglycerin, Tromethamine, Lactic Acid, Salicylic Acid, Gluconolactone, Sorbitan Isostearate, Hydrated Silica, Volcanic Ash, Disodium Phosphate, Silica Dimethyl Silylate, Glucose, Silica, Lactic Acid/Glycolic Acid Copolymer, Tocopherol, Polyquaternium-10.']</t>
  </si>
  <si>
    <t>['Good for: Dullness/Uneven Texture', 'Matte Finish', 'AHA/Glycolic Acid', 'Best for Oily, Combo, Normal Skin', 'Without Parabens']</t>
  </si>
  <si>
    <t>P468672</t>
  </si>
  <si>
    <t>Clarifying Spot Serum with Bija Seed Oil</t>
  </si>
  <si>
    <t>['Water / Aqua / Eau, Butylene Glycol, Alcohol Denat., Dipropylene Glycol, Glycerin, Ammonium Acryloyldimethyltaurate/Vp Copolymer, 1,2-Hexanediol, Torreya Nucifera Seed Oil, Hydroxyethyl Acrylate/Sodium Acryloyldimethyl Taurate Copolymer, Polyglyceryl-6 Caprylate, Polyglyceryl-4 Caprate, Silica, Propanediol, Polyacrylate Crosspolymer-6, Salicylic Acid, Tromethamine, Dipotassium Glycyrrhizate, Glyceryl Caprylate, Fragrance / Parfum, Rosa Centifolia Flower Extract, Sorbitan Isostearate, Xanthan Gum, Dextrin, Theobroma Cacao (Cocoa) Extract, Beta-Glucan, Disodium Edta, Limonene, T-Butyl Alcohol, Ethylhexylglycerin, Linalool.']</t>
  </si>
  <si>
    <t>['Good for: Pores', 'Without Mineral Oil', 'Salicylic Acid', 'Best for Oily, Combo, Normal Skin', 'Without Parabens', 'Without Silicones']</t>
  </si>
  <si>
    <t>P482007</t>
  </si>
  <si>
    <t>Dewy Glow Jam Cleanser with Jeju Cherry Blossom</t>
  </si>
  <si>
    <t>5.29 oz/ 150 mL</t>
  </si>
  <si>
    <t>['Water/Aqua/Eau, Glycerin, Sodium Cocoyl Alaninate, Disodium Cocoamphodiacetate, Lauryl Hydroxysultaine, Betaine, 1,2-Hexanediol, Acrylates/C10-30 Alkyl Acrylate Crosspolymer, Xanthan Gum, Caprylyl Glycol, Sodium Chloride, Coco-Glucoside, Fragrance/Parfum, Sodium Cocoyl Isethionate, Sodium Phytate, Propanediol, Hexylene Glycol, Quillaja Saponaria Bark Extract, Prunus Yedoensis Leaf Extract, Cyanocobalamin.']</t>
  </si>
  <si>
    <t>['Without Parabens', 'Best for Dry, Combo, Normal Skin', 'Without Sulfates SLS &amp; SLES', 'Without Phthalates', 'Hydrating', 'Good for: Dullness/Uneven Texture']</t>
  </si>
  <si>
    <t>P468671</t>
  </si>
  <si>
    <t>Clarifying Cleansing Foam with Bija Seed Oil</t>
  </si>
  <si>
    <t>['Water / Aqua / Eau, Glycerin, Myristic Acid, Lauric Acid, Potassium Hydroxide, Stearic Acid, Lauryl Hydroxysultaine, Glyceryl Stearate, Glycol Distearate, Palmitic Acid, Torreya Nucifera Seed Oil, Fragrance / Parfum, Acrylates/C10-30 Alkyl Acrylate Crosspolymer, Salix Alba (Willow) Bark Extract, Menthol, Limonene, Disodium Edta, Linalool, Dextrin, Theobroma Cacao (Cocoa) Extract, Rosa Centifolia Flower Extract.']</t>
  </si>
  <si>
    <t>P503928</t>
  </si>
  <si>
    <t>Green Tea Hyaluronic Acid Face Cleanser</t>
  </si>
  <si>
    <t>['Water/Aqua/Eau, Glycerin, Myristic Acid, Lauric Acid, Potassium Hydroxide, Stearic Acid, Glyceryl Stearate, Glycol Distearate, Palmitic Acid, Laurylhydroxysultaine, Polyquaternium-22, Lauryl Glucoside, Propanediol, Fragrance / 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</si>
  <si>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P503901</t>
  </si>
  <si>
    <t>Hydration Heroes Green Tea Skincare Routine Set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</si>
  <si>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 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'Green Tea Seed Hyaluronic Acid Hydrating Toner:', 'Water/Aqua/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 'Green Tea Amino Acid Face Cleanser:', 'Water/Aqua/Eau, Glycerin, Myristic Acid, Lauric Acid, Potassium Hydroxide, Stearic Acid, Glyceryl Stearate, Glycol Distearate, Palmitic Acid, Laurylhydroxysultaine, Polyquaternium-22, Lauryl Glucoside, Propanediol, Fragrance/Parfum,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</si>
  <si>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P503890</t>
  </si>
  <si>
    <t>Green Tea Hyaluronic Acid Hydrating Toner</t>
  </si>
  <si>
    <t>5.41 oz / 160 mL</t>
  </si>
  <si>
    <t>['Water/Aqua/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t>
  </si>
  <si>
    <t>P503942</t>
  </si>
  <si>
    <t>Green Tea Hydrating Cleansing Oil</t>
  </si>
  <si>
    <t>['Triethylhexanoin, Isopropyl Palmitate, Caprylic/Capric Triglyceride, Sorbeth-30 Tetraoleate, Cetyl Ethylhexanoate, Olea Europaea (Olive) Fruit Oil, Cocos Nucifera (Coconut) Oil, Fragrance / Parfum, Coco-Caprylate/Caprate, Linalool, Limonene, Helianthus Annuus (Sunflower) Seed Oil, Prunus Armeniaca (Apricot) Kernel Oil, Simmondsia Chinensis (Jojoba) Seed Oil, Oryza Sativa (Rice) Bran Oil, Camellia Sinensis Seed Oil, Prunus Amygdalus Dulcis (Sweet Almond) Oil, Water/Aqua/Eau, Phytosteryl/Octyldodecyl Lauroyl Glutamate,* Utylene Glycol, Propanediol, 1,2-Hexanediol, Acorus Calamus Root Extract, Ethylhexylglycerin, Disodium Edta, Camellia Sinensis Leaf Extract, Tocopherol.']</t>
  </si>
  <si>
    <t>['Hydrating', 'Without Mineral Oil', 'Good for: Dryness', 'Without Parabens', 'Best for Dry, Combo, Normal Skin', 'Without Sulfates SLS &amp; SLES']</t>
  </si>
  <si>
    <t>P503930</t>
  </si>
  <si>
    <t>Green Tea Hyaluronic Acid Hydrating Eye Serum</t>
  </si>
  <si>
    <t>['Water/Aqua/Eau, Butylene Glycol, Propanediol, Glycerin, Dimethicone, Methyl Trimethicone, Polyglyceryl-3 Methylglucose Distearate, Trehalose, Panthenol, 1,2-Hexanediol, Cetearyl Alcohol, Ammonium Acryloyldimethyltaurate/Vp Copolymer, Lactobacillus Ferment Lysate, Glyceryl Stearate, Squalane, Acrylates/C10-30 Alkyl Acrylate Crosspolymer, Glyceryl Caprylate, Fragrance / Parfum, Tromethamine, Hydrogenated Lecithin, Stearic Acid, Ethylhexylglycerin, Disodium Edta, Palmitic Acid, Camellia Sinensis Leaf Extract, Camellia Sinensis Seed Oil, Lactic Acid, Linalool, Limonene, Sodium Hyaluronate, Camellia Sinensis Seed Extract, Myristic Acid, Hydrolyzed Hyaluronic Acid, Ceramide Np, Lauric Acid, Sodium Hyaluronate Crosspolymer, Phytosphingosine, Hyaluronic Acid, Sodium Acetylated Hyaluronate.']</t>
  </si>
  <si>
    <t>P503935</t>
  </si>
  <si>
    <t>Volcanic Pore Clearing Facial Cleanser with AHA + BHA</t>
  </si>
  <si>
    <t>['Water / Aqua / Eau, Glycerin, Myristic Acid, Stearic Acid, Peg-32, Potassium Hydroxide, Butylene Glycol, Palmitic Acid, Lauric Acid, Cocamidopropyl Betaine, Hydrated Silica, Lauryl Glucoside, Glyceryl Stearate, Peg100 Stearate, Fragrance / Parfum, Sodium Chloride, Silica, Salicylic Acid, Polyquaternium-7, Onsen-Sui, Zinc Pca, Volcanic Ash, Sodium Metaphosphate, Sodium Benzoate, Propanediol, Lactic Acid, Lactic Acid/Glycolic Acid Copolymer, 1,2- Hexanediol, Glycolic Acid, Madecassoside, Citric Acid, Polyquaternium-10, Ethylhexylglycerin, Disodium Edta']</t>
  </si>
  <si>
    <t>['Good for: Pores', 'Without Mineral Oil', 'AHA/Glycolic Acid', 'Salicylic Acid', 'Best for Oily, Combo, Normal Skin', 'Without Parabens']</t>
  </si>
  <si>
    <t>P503894</t>
  </si>
  <si>
    <t>Green Tea Hyaluronic Acid Hydrating Eye Cream</t>
  </si>
  <si>
    <t>['Water/Aqua/Eau,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t>
  </si>
  <si>
    <t>P504840</t>
  </si>
  <si>
    <t>Hydrate + Purify Mini Bestsellers Discovery Skincare Set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</si>
  <si>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'Pore Clearing Clay Mask:', 'Water/Aqua/Eau, Titanium Dioxide (Ci 77891), Butylene Glycol, Silica, Glycerin, Trehalose, Volcanic Ash, Polyvinyl Alcohol, Bentonite, Kaolin, Caprylic/Capric Triglyceride, Glyceryl Stearate, Stearic Acid, Cetearyl Alcohol, Pvp, 1,2-Hexanediol, Peg-100 Stearate, Polysorbate 60, Iron Oxides (Ci 77499), Hydrogenated Vegetable Oil, Xanthan Gum, Juglans Regia (Walnut) Shell Powder, Sorbitan Stearate, Zea Mays (Corn) Starch, Polyacrylate-13, Polysorbate 20, Iron Oxides (Ci 77492), Mannitol, Microcrystalline Cellulose, Lactic Acid/Glycolic Acid Copolymer, Lactic Acid, Polyisobutene, Iron Oxides (Ci 77491), Menthoxypropanediol, Tetrasodium Pyrophosphate, Disodium Edta, Ethylhexylglycerin, Sorbitan Isostearate, Aluminum Hydroxide, Triethoxycaprylylsilane, Tocopherol.']</t>
  </si>
  <si>
    <t>P431180</t>
  </si>
  <si>
    <t>Self Tanning Bronzing Face Drops</t>
  </si>
  <si>
    <t>Isle of Paradise</t>
  </si>
  <si>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</si>
  <si>
    <t>['Natural Finish', 'Good for: Dullness/Uneven Texture', 'Vitamin C', 'Clean at Sephora', 'Customizable', 'Good for: Dark spots']</t>
  </si>
  <si>
    <t>P431181</t>
  </si>
  <si>
    <t>Self-Tanning Water</t>
  </si>
  <si>
    <t>['Water,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Fragrance, Sodium Metabisulfite, Phenoxyethanol, Triethylene Glycol, CI 19140 (FD&amp;C Yellow No.5), CI 42090 (FD&amp;C Blue No.1), CI 16035 (FD&amp;C Red No.40).']</t>
  </si>
  <si>
    <t>['Vegan', 'Refill Available', 'Hydrating', 'Clean at Sephora', 'Cruelty-Free']</t>
  </si>
  <si>
    <t>P469482</t>
  </si>
  <si>
    <t>Even Skin Tone Self-Tanning Body Butter</t>
  </si>
  <si>
    <t>['Aqua (Water), Dihydroxyacetone, Dimethicone, Cyclopentasiloxane, Cetearyl Alcohol, C12-15 Alkyl Benzoate, Caprylic/Capric Triglyceride, Cyclohexasiloxane, Glyceryl Stearate, Isopropyl Myristate, PEG-100 Stearate, Magnesium Aluminum Silicate, Erythrulose, CI 77891 (Titanium Dioxide), Tocopheryl Acetate, Agastache Mexicana Flower/Leaf/Stem Extract, Aloe Barbadensis Extract, Ascorbic Acid, Citrus Grandis (Grapefruit) Peel Oil, Cocos Nucifera (Coconut) Oil *, Mica, Eucalyptus Globulus Leaf Oil *, Mentha Piperita (Peppermint) Oil *, Panthenol, Persea Gratissima (Avocado) Oil *, Salvia Hispanica Seed Oil, Salvia Officinalis (Sage) Oil, Tropaeolum Majus Flower/Leaf/Stem Extract, Propanediol, Propylene Glycol, Glycerin, Parfum (Fragrance), Benzophenone-4, Ethylhexylglycerin, Lactic Acid, PEG-40 Hydrogenated Castor Oil, Linalool, Methoxyphenyl t-Butylphenyl Propanediol, Phenoxyethanol, Triethylene Glycol, CI 16035 (FD&amp;C Red No.40), CI 19140 (FD&amp;C Yellow No.5).']</t>
  </si>
  <si>
    <t>['Vegan', 'Good for: Dullness/Uneven Texture', 'Hydrating', 'Clean at Sephora', 'Good for: Dryness', 'Cruelty-Free']</t>
  </si>
  <si>
    <t>P443829</t>
  </si>
  <si>
    <t>Glow Clear, Color Correcting Self-Tanning Mousse</t>
  </si>
  <si>
    <t>['Cocos Nucifera (Coconut) Water, Dihydroxyacetone, Propylene Glycol, Ethoxydiglycol, PEG-40 Hydrogenated Castor Oil, Glycerin , Decyl Glucoside, Glycereth-26, Erythrulose, Tropaeolum Majus Flower/Leaf/Stem Extract, Panthenol, Aloe Barbadensis Extract, Citrus Grandis (Grapefruit) Peel Oil, Cocos Nucifera (Coconut) Oil, Eucalyptus Globulus Leaf Oil, Mentha Piperita (Peppermint) Oil, Persea Gratissima (Avocado) Oil , Salvia Hispanica Seed Oil, Salvia Officinalis (Sage) Oil, Agastache Mexicana Flower/Leaf/Stem Extract, Methoxyphenyl t-Butylphenyl Propanediol, Ascorbic Acid, Ethylhexylglycerin, Propanediol, Sodium Metabisulfite, Parfum (Fragrance), Phenoxyethanol, Triethylene Glycol.']</t>
  </si>
  <si>
    <t>['Hydrating', 'Customizable', 'Cruelty-Free', 'Vegan', 'Clean at Sephora']</t>
  </si>
  <si>
    <t>P482008</t>
  </si>
  <si>
    <t>Self-Tanning Oil Mist</t>
  </si>
  <si>
    <t>6.76 / 200</t>
  </si>
  <si>
    <t>['Aqua (Water), Glycerin, Dimethicone, Dihydroxyacetone, Isododecane, Sodium Chloride, Caprylic/Capric Triglyceride, Cocos Nucifera (Coconut) Oil*, Argania Spinosa (Argan) Kernel Oil, Helianthus Annuus (Sunflower) Seed Oil, Squalane, Salvia Officinalis (Sage) Oil*, Salvia Hispanica (Chia) Seed Oil*, Persea Gratissima (Avocado) Oil*, Mentha Piperita (Peppermint) Oil*, Citrus Grandis (Grapefruit) Peel Oil*, Eucalyptus Globulus (Eucalyptus) Leaf Oil* Tropaeolum Majus Flower/Leaf/Stem Extract, Theobroma Cacao (Cocoa) Seed Extract, Agastache Mexicana Flower/Leaf/Stem Extract, Aloe Barbadensis (Aloe Vera) Extract*, Vitis Vinifera (Grape) Seed Oil, Laminaria Saccharina Extract, Methoxyphenyl t-Butylphenyl Propanediol, Erythrulose, Sodium Hyaluronate, Panthenol, Butylene Glycol, Ascorbic Acid, Hyaluronic Acid, Propylene Glycol, Propanediol, PEG-40 Hydrogenated Castor Oil, Ethylhexylglycerin, Zinc Sulfate, Pyridoxine HCL, Parfum (Fragrance), Phenoxyethanol, Triethylene Glycol.']</t>
  </si>
  <si>
    <t>['Hyaluronic Acid', 'Clean at Sephora', 'Hydrating']</t>
  </si>
  <si>
    <t>P456988</t>
  </si>
  <si>
    <t>Own Your Glow Kit</t>
  </si>
  <si>
    <t>['Medium Self-Tanning Water:',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'Medium Self-Tanning Drops:', 'Aqua (Water), Dihydroxyacetone, Alcohol Denat. (SD Alcohol 40-B), Glycerin, Polysorbate 80, Xanthan Gum, Erythrulose, Propylene Glycol, Agastache Mexicana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Sodium Hydroxide, Phenoxyethanol, Triethylene Glycol.']</t>
  </si>
  <si>
    <t>['Hydrating', 'Refill Available', 'Customizable', 'Cruelty-Free', 'Vegan', 'Clean at Sephora']</t>
  </si>
  <si>
    <t>P444614</t>
  </si>
  <si>
    <t>Express Ultra Dark Mousse</t>
  </si>
  <si>
    <t>['Water, Dihydroxyacetone, Propylene Glycol, Glycerin, PEG-40 Hydrogenated Castor Oil, Ethoxydiglycol, Decyl Glucoside, Glycereth-26, Erythrulose, Methoxyphenyl t-Butylphenyl Propanediol, Agastache Mexicana Flower/Leaf/Stem Extract, Tropaeolum Majus Flower/Leaf/Stem Extract, Panthenol, Agave Tequilana, Aloe Barbadensis Extract*, Citrus Grandis (Grapefruit) Peel Oil*, Cocos Nucifera (Coconut) Oil*, Eucalyptus Globulus Leaf Oil*, Mentha Piperita (Peppermint) Oil*, Persea Gratissima (Avocado) Oil*, Salvia Hispanica Seed Oil*, Salvia Officinalis (Sage) Oil*, Ascorbic Acid, Ethylhexylglycerin, Propanediol, Sodium Metabisulfite, Parfum (Fragrance), Phenoxyethanol, Benzoic Acid, Dehydroacetic Acid, Triethylene Glycol, CI 19140 (FD&amp;C Yellow No.5), CI 17200 (D&amp;C Red No.33), CI 15985 (FD&amp;C Yellow No.6), CI 42090 (FD&amp;C Blue No.1), CI 14700 (FD&amp;C Red No.4).']</t>
  </si>
  <si>
    <t>P504162</t>
  </si>
  <si>
    <t>Mini Self Tanning Bronzing Face Drops</t>
  </si>
  <si>
    <t>P476540</t>
  </si>
  <si>
    <t>Pro Glow Spray Tan Kit</t>
  </si>
  <si>
    <t>['Hydrating', 'Vegan', 'Clean at Sephora', 'Cruelty-Free', 'Good for: Dullness/Uneven Texture', 'Customizable']</t>
  </si>
  <si>
    <t>P474957</t>
  </si>
  <si>
    <t>Night Glow Self-Tan Face Mist</t>
  </si>
  <si>
    <t>['Aqua (Water), Propylene Glycol, Dihydroxyacetone, Glycerin, Ethoxydiglycol, Jasminum Officinale (Jasmine) Oil, Cananga Odorata (Ylang-Ylang) Flower Oil, Lavandula Angustifolia (Lavender) Herb Oil, Sodium Hyaluronate, Tropaeolum Majus Flower/Leaf/Stem Extract, Theobroma Cacao (Cocoa) Seed Extract, Salvia Hispanica (Chia) Seed Oil*, Persea Gratissima (Avocado) Oil*, Mentha Piperita (Peppermint) Oil*, Eucalyptus Globulus Leaf Oil*, Cocos Nucifera (Coconut) Oil*, Citrus Grandis (Grapefruit) Peel Oil*, Salvia Officinalis (Sage) Oil*, Aloe Barbadensis Extract*, Methoxyphenyl t-Butylphenyl Propanediol, Agastache Mexicana Flower/Leaf/Stem Extract, Ascorbic Acid, Erythrulose, Panthenol, Glycereth-26, PEG-40 Hydrogenated Castor Oil, Parfum (Fragrance), Alpha-isomethyl Ionone, Linalool, Sodium Metabisulfite, Sodium Benzotriazolyl Butylphenol Sulfonate, Tris (Tetramethylhydroxypiperidinol) Citrate, Phenoxyethanol, Triethylene Glycol, Propanediol, Ethylhexylglycerin, CI 16035 (Red 40), CI 42090 (Blue 1).']</t>
  </si>
  <si>
    <t>['Clean at Sephora', 'Hydrating', 'Vegan', 'Cruelty-Free', 'Hyaluronic Acid']</t>
  </si>
  <si>
    <t>P474956</t>
  </si>
  <si>
    <t>Day Dew Self-Tan Face Mist</t>
  </si>
  <si>
    <t>['Aqua (Water), Propylene Glycol, Glycerin, Dihydroxyacetone, Ethoxydiglycol, Citrus Limon (Lemon) Peel Oil, Rosmarinus Officinalis (Rosemary) Leaf Oil, Salvia Officinalis (Sage) Oil*, Sodium Hyaluronate, Theobroma Cacao (Cocoa) Seed Extract, Tropaeolum Majus Flower/Leaf/Stem Extract, Salvia Hispanica (Chia) Seed Oil*, Persea Gratissima (Avocado) Oil*, Mentha Piperita (Peppermint) Oil*, Eucalyptus Globulus Leaf Oil*, Cocos Nucifera (Coconut) Oil*, Citrus Grandis (Grapefruit) Peel Oil*, Aloe Barbadensis Extract*, Ascorbic Acid, Erythrulose, Panthenol, Methoxyphenyl t-Butylphenyl Propanediol, Agastache Mexicana Flower/Leaf/Stem Extract, Butylene Glycol, Glycereth-26, PEG-40 Hydrogenated Castor Oil, Parfum (Fragrance), Sodium Metabisulfite, Sodium Benzotriazolyl Butylphenol Sulfonate, Tris (Tetramethylhydroxypiperidinol) Citrate, Phenoxyethano, Triethylene Glycol, Propanediol, Ethylhexylglycerin, CI 16035 (Red 40), CI 19140 (Yellow 5).']</t>
  </si>
  <si>
    <t>['Clean at Sephora', 'Hydrating', 'Hyaluronic Acid', 'Vegan', 'Cruelty-Free']</t>
  </si>
  <si>
    <t>P459140</t>
  </si>
  <si>
    <t>Self-Tanning Water Refill</t>
  </si>
  <si>
    <t>6.76 oz/ 200 mL Refill</t>
  </si>
  <si>
    <t>['Light:', 'Aqua (Water), Propylene Glycol, Dihydroxyacetone, Glycerin, Ethoxydiglycol, PEG-40 Hydrogenated Castor Oil, Erythrulose, Glycereth-26, Tropaeolum Majus Flower/Leaf/Stem Extract, Aloe Barbadensis Extract, Citrus Grandis (Grapefruit) Peel Oil, Cocos Nucifera (Coconut) Oil, Eucalyptus Globulus Leaf Oil, Mentha Piperita (Peppermint) Oil, Persea Gratissima (Avocado) Oil, Salvia Hispanica Seed Oil, Salvia Officinalis (Sage) Oil, Panthenol, Sodium Benzotriazolyl Butylphenol Sulfonate, Tris (Tetramethylhydroxypiperidinol) Citrate, Ethylhexylglycerin, Propanediol, Methoxyphenyl t-Butylphenyl Propanediol, Ascorbic Acid, Agastache Mexicana Flower/Leaf/Stem Extract, Parfum (Fragrance), Sodium Metabisulfite,Phenoxyethanol, Triethylene Glycol, CI 16035 (FD&amp;C Red No.40), CI 19140 (FD&amp;C Yellow No.5).', 'Medium:',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'Dark:', 'Aqua (Water), Dihydroxyacetone, Propylene Glycol, Glycerin, PEG-40 Hydrogenated Castor Oil, Ethoxydiglycol, Erythrulose, Glycereth-26, Methoxyphenyl t-Butylphenyl Propanediol, Aloe Barbadensis Extract, Citrus Grandis (Grapefruit) Peel Oil, Cocos Nucifera (Coconut) Oil, Eucalyptus Globulus Leaf Oil, Mentha Piperita (Peppermint) Oil, Persea Gratissima (Avocado) Oil, Salvia Hispanica Seed Oil, Salvia Officinalis (Sage) Oil, Tropaeolum Majus Flower/Leaf/Stem Extract , Agastache Mexicana Flower/Leaf/Stem Extract, Ethylhexylglycerin, Panthenol, Ascorbic Acid, Sodium Benzotriazolyl Butylphenol Sulfonate, Tris (Tetramethylhydroxypiperidinol) Citrate, Propanediol, Parfum (Fragrance), Sodium Metabisulfite, Phenoxyethanol, Triethylene Glycol, CI 16035 (FD&amp;C Red No.40), CI 42090 (FD&amp;C Blue No.1).']</t>
  </si>
  <si>
    <t>['Refill Available', 'Liquid Formula', 'Clean at Sephora']</t>
  </si>
  <si>
    <t>P470533</t>
  </si>
  <si>
    <t>Blending Brush</t>
  </si>
  <si>
    <t>P433155</t>
  </si>
  <si>
    <t>Prep It Self-Tan Priming Spray</t>
  </si>
  <si>
    <t>['Water, Dimethyl Isosorbide, Propylene Glycol, Glycerin, PEG-40 Hydrogenated Caster Oil, Glycereth-26, Tropaeolum Majus Flower/Leaf/Stem Extract, Aloe Barbadensis Extract*, Citrus Grandis (Grapefruit) Peel Oil*, Cocos Nucifera (Coconut) Oil*, Eucalyptus Globulus Leaf Oil*, Mentha Piperita (Peppermint) Oil*, Persea Gratissima (Avocado) Oil*, Retinyl Acetate, Salvia Hispanica Seed Oil*, Salvia Officinalis (Sage) Oil*, Tocopheryl Acetate, Ascorbic Acid, Panthenol, Ethylhexylglycerin, Sodium Benzotriazolyl Butylphenol Sulfonate, Tris (Tetramethylhydroxypiperidinol) Citrate, Fragrance, Sodium Hydroxide, Phenoxyethanol, Triethylene Glycol, CI 16035 (FD&amp;C Red No.40).']</t>
  </si>
  <si>
    <t>['Vegan', 'Hydrating', 'Fresh Scent', 'Clean at Sephora', 'Cruelty-Free']</t>
  </si>
  <si>
    <t>P444990</t>
  </si>
  <si>
    <t>Blend It Multi-Purpose Self-Tan Blender</t>
  </si>
  <si>
    <t>1.05 oz/ 30 g</t>
  </si>
  <si>
    <t>['Caprylic/Capric Triglyceride, Ethylhexyl Palmitate, Water, Ceresin, Coco-Caprylate, Dihydroxyacetone, Euphorbia Cerifera (Candelilla) Cera (Wax), Butylene Glycol, Dimethicone, Microcrystalline Wax, Coconut Oil, Polyurethane-62, Tocopherol, Ascorbyl Tetraisopalmitate, Sodium Benzoate, Fragrance, Aloe Barbadensis Leaf Juice, Simmondsia Chinensis (Jojoba) Seed Oil, Trideceth-6, Alpha-Isomethyl Ionone, CI 26100 (Red 17).']</t>
  </si>
  <si>
    <t>['Hydrating', 'Gluten Free', 'Cruelty-Free', 'Vegan', 'Clean at Sephora']</t>
  </si>
  <si>
    <t>P431419</t>
  </si>
  <si>
    <t>Over It Magic Self-Tan Eraser</t>
  </si>
  <si>
    <t>['Water, Urea, Sodium Bicarbonate, Ethoxydiglycol, Glycolic Acid, Glycerin, PEG-40 Hydrogenated Castor Oil, Phenoxyethanol, Tropaeolum Majus Flower/Leaf/Stem Extract, Aloe Barbadensis Extract*, Citrus Grandis (Grapefruit) Peel Oil*, Eucalyptus Globulus Leaf Oil*, Mentha Piperita (Peppermint) Oil*, Persea Gratissima (Avocado) Oil*, Cocos Nucifera (Coconut) Oil*, Salvia Hispanica Seed Oil*, Salvia Officinalis (Sage) Oil*, Ethylhexylglycerin, Cocamidopropyl Betaine, Tetrasodium EDTA, Sodium Chloride, Fragrance, Sodium Benzoate.']</t>
  </si>
  <si>
    <t>['AHA/Glycolic Acid', 'Hydrating', 'Cruelty-Free', 'Vegan', 'Clean at Sephora']</t>
  </si>
  <si>
    <t>P431418</t>
  </si>
  <si>
    <t>Disco Tan Instant Wash-Off Body Bronzer</t>
  </si>
  <si>
    <t>['Water, Glycerin, Alcohol Denat. (Alcohol), Propylene Glycol, Polyacrylamide, C13-14 Isoparaffin, Aloe Barbadensis Extract*, Ascorbic Acid, Citrus Grandis (Grapefruit) Peel Oil*, Cocos Nucifera (Coconut) Oil*, Eucalyptus Globulus Leaf Oil*, Mentha Piperita (Peppermint) Oil*, Persea Gratissima (Avocado) Oil*, Salvia Hispanica Seed Oil*, Salvia Officinalis (Sage) Oil*, Laureth-7, Tocopheryl Acetate, Panthenol, Mica, Titanium Dioxide, Fragrance, Phenoxyethanol, Triethylene Glycol, CI 19140 (FD&amp;C Yellow No.5), CI 15985 (FD&amp;C Yellow No.6), CI 17200 (D&amp;C Red No.33), CI 42090 (FD&amp;C Blue No.1), CI 14700 (FD&amp;C Red No.4).']</t>
  </si>
  <si>
    <t>['Vegan', 'Radiant Finish', 'Good for: Dullness/Uneven Texture', 'Clean at Sephora', 'Cruelty-Free']</t>
  </si>
  <si>
    <t>P482009</t>
  </si>
  <si>
    <t>Self-Tanning Mitt</t>
  </si>
  <si>
    <t>P504903</t>
  </si>
  <si>
    <t>Self-Tanning Mousse</t>
  </si>
  <si>
    <t>6.76 oz / 200 mL Light</t>
  </si>
  <si>
    <t>['Aqua (Water)Dihydroxyacetone, Propylene Glycol, Ethoxydiglycol, Glycerin, PEG-40 Hydrogenated Castor Oil, Decyl Glucoside, Glycereth-26, Erythrulose, Agastache Mexicana Flower/Leaf/Stem Extract, Panthenol,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Phenoxyethanol, Benzoic Acid, Dehydroacetic Acid, CI 19140 (FD&amp;C Yellow No.5), CI 17200 (D&amp;C Red No.33), CI 15985 (FD&amp;C Yellow No.6), CI 42090 (FD&amp;C Blue No.1), CI 14700 (FD&amp;C Red No.4)']</t>
  </si>
  <si>
    <t>['Vegan', 'Natural Finish', 'Good for: Dullness/Uneven Texture', 'Clean at Sephora', 'Cruelty-Free']</t>
  </si>
  <si>
    <t>P505318</t>
  </si>
  <si>
    <t>Self-Tanning Firming Body Drops</t>
  </si>
  <si>
    <t>Medium 2.54 oz / 75 mL</t>
  </si>
  <si>
    <t>P411403</t>
  </si>
  <si>
    <t>Confidence in a Cream Anti-Aging Hydrating Moisturizer</t>
  </si>
  <si>
    <t>IT Cosmetics</t>
  </si>
  <si>
    <t>0.51 oz / 15 mL</t>
  </si>
  <si>
    <t>['Aqua / Water / Eau, Glycerin, Niacinamide, Cetearyl Alcohol, Squalane, Hydroxyethylpiperazine Ethane Sulfonic Acid, Glyceryl Stearate, Dimethicone, Butyrospermum Parkii Butter / Shea Butter, Myristyl Myristate, Ethylhexyl Palmitate, Phenoxyethanol, Peg-100 Stearate, Caprylic/Capric Triglyceride, Caprylyl Glycol, Pentylene Glycol, Sodium Polyacrylate, Tocopherol, Hydrolyzed Rice Protein, Citric Acid, Sodium Hyaluronate, Pentaerythrityl Tetra-Di-T-Butyl Hydroxyhydrocinnamate, Ceramide Np, Adenosine, Trisodium Ethylenediamine Disuccinate, Colloidal Oatmeal, Linalool, Hydroxypalmitoyl Sphinganine, Butylene Glycol, Caramel, Limonene, Benzyl Benzoate, Carbomer, Sodium Lactate, Citral, Polysorbate 20, Palmitoyl Tripeptide-1, Palmitoyl Tetrapeptide-7, Parfum / Fragrance.']</t>
  </si>
  <si>
    <t>['Vegan', 'Hyaluronic Acid', 'Good for: Loss of firmness', 'Good for: Anti-Aging', 'Without Parabens', 'Best for Dry, Combo, Normal Skin']</t>
  </si>
  <si>
    <t>P437987</t>
  </si>
  <si>
    <t>Bye Bye Under Eye Full Coverage Anti-Aging Waterproof Concealer</t>
  </si>
  <si>
    <t>0.40 oz/ 12 mL</t>
  </si>
  <si>
    <t>25.0 Medium Natural</t>
  </si>
  <si>
    <t>for neutral undertones</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</si>
  <si>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</si>
  <si>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['Natural Finish', 'Cream Formula', 'Long-wearing', 'Full Coverage', 'Waterproof']</t>
  </si>
  <si>
    <t>P411884</t>
  </si>
  <si>
    <t>CC+ Cream Illumination with SPF 50+</t>
  </si>
  <si>
    <t>soft beige shade with warm undertones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</si>
  <si>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Caprylyl Glycol, Triethoxycaprylylsilane, Ethyl Hexanediol, Ethylhexylglycerin, Limonene, Citrus Limon (Lemon) Peel Oil, Sorbitan Isostearate, Tocopheryl Acetate, Phenoxyethanol, Citrus Aurantium Bergamia (Bergamot) Fruit Oil, 1,2-Hexanediol, Adenosine, Citrus Aurantium Dulcis (Orange) Peel Oil, Citrus Aurantifolia (Lime) Oil, Pinus Sylvestris Leaf Oil, Linalool, Eucalyptus Globulus Leaf Oil, Glycerin, Citral, Hydrolyzed Collagen, Steareth-20, Camellia Sinensis Leaf Extract, Olea Europaea (Olive) Leaf Extract, Pentaerythrityl Tetra-Di-T-Butyl Hydroxyhydrocinnamate, Chlorhexidine Digluconate, N-Hydroxysuccinimide, Niacinamide, Hyaluronic Acid, Colloidal Oatmeal, Sodium Citrate, Potassium Sorbate, Palmitoyl Tripeptide-1, Chrysin, Palmitoyl Tetrapeptide-7, Citric Acid, Biotin, Silk Extract, Hydrolyzed Silk, Titanium Dioxide 9%, Zinc Oxide 6.3%, [May Contain] Mica, Iron Oxides, Titanium Dioxide V283863/1']</t>
  </si>
  <si>
    <t>['Radiant Finish', 'Cream Formula', 'Good for: Anti-Aging', 'Full Coverage', 'SPF', 'Best for Dry, Combo, Normal Skin']</t>
  </si>
  <si>
    <t>P433435</t>
  </si>
  <si>
    <t>CC+ Cream Oil-Free Matte with SPF 40</t>
  </si>
  <si>
    <t>['Water,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Tetrapeptide- 7, Citric Acid, Biotin, Titanium Dioxide 7.4%, Zinc Oxide 6.3% [May Contain] Titanium Dioxide, Iron Oxide V282466/1']</t>
  </si>
  <si>
    <t>['Cream Formula', 'Matte Finish', 'Good for: Anti-Aging', 'Full Coverage', 'SPF']</t>
  </si>
  <si>
    <t>P482010</t>
  </si>
  <si>
    <t>CC+ Nude Glow Lightweight Foundation + Glow Serum with SPF 40 and Niacinamide</t>
  </si>
  <si>
    <t>1.1 oz / 32 mL</t>
  </si>
  <si>
    <t>Deep Mocha</t>
  </si>
  <si>
    <t>very deep Complexion with cool red undertones</t>
  </si>
  <si>
    <t>['Aqua / Water / Eau, Glycerin, Homosalate, Octocrylene, Caprylyl Methicone, Ethylhexyl Salicylate, Dimethicone, Butyloctyl Salicylate, Cetyl Peg/Ppg-10/1 Dimethicone, Niacinamide, Propanediol, Dimethicone/Peg-10/15 Crosspolymer, Synthetic Fluorphlogopite, Phenoxyethanol, Sodium Chloride, Butylene Glycol, Trimethylsiloxysilicate, Disteardimonium Hectorite, Disodium Stearoyl Glutamate, Parfum /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'[May Contain / Peut Contenir: Ci 77491, Ci 77492, Ci 77499 / Iron Oxides Ci 77891 / Titanium Dioxide]']</t>
  </si>
  <si>
    <t>['Medium Coverage', 'SPF', 'Niacinamide', 'Hyaluronic Acid', 'Best for Dry, Combo, Normal Skin', 'Without Parabens']</t>
  </si>
  <si>
    <t>P425876</t>
  </si>
  <si>
    <t>Mini CC+ Cream Full Coverage Color Correcting Foundation with SPF 50+</t>
  </si>
  <si>
    <t>Rich</t>
  </si>
  <si>
    <t>golden brown shade with warm undertones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</si>
  <si>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[May Contain]: Titanium Dioxide, Iron Oxides.']</t>
  </si>
  <si>
    <t>P411401</t>
  </si>
  <si>
    <t>Bye Bye Under Eye Brightening Eye Cream for Dark Circles</t>
  </si>
  <si>
    <t>['Aqua / Water / Eau, Theobroma Cacao Seed Butter / Cocoa Seed Butter, Glycerin, Dimethicone, Isohexadecane, Propanediol, Glyceryl Stearate, Peg-20 Stearate, Niacinamide, Peg/Ppg/Polybutylene Glycol-8/5/3 Glycerin, Hydroxyproline, Hydrolyzed Soy Protein, Stearic Acid, Peg-100 Stearate, Palmitic Acid, Glycine, Octyldodecanol, Polyacrylamide, Silica Silylate, Butylene Glycol, Phenoxyethanol, Caffeine, Ci 77891 / Titanium Dioxide, C13-14 Isoparaffin, Pentylene Glycol, Tocopherol, Hydrolyzed Rice Protein, Caprylyl Glycol, Carbomer, Laureth-7, Panax Ginseng Root Extract, Sodium Hyaluronate, Proline, Alanine, Capryloyl Salicylic Acid,Trisodium Ethylenediamine Disuccinate, Myristic Acid, Pentaerythrityl Tetra-Di-T-Butyl Hydroxyhydrocinnamate, Ceramide Np, Adenosine, Copper Gluconate, Sodium Lactate,Hydroxypalmitoyl Sphinganine, Disodium Stearoyl Glutamate, Polysorbate 20, Sodium Hydroxide, Aluminum Hydroxide, Ci 77007 / Ultramarines, Palmitoyl Tripeptide-1, Silica, Ci 42090 / Blue 1, Palmitoyl Tetrapeptide-7.']</t>
  </si>
  <si>
    <t>['Vegan', 'Hyaluronic Acid', 'Good for: Dark Circles', 'Good for: Anti-Aging', 'Fragrance Free', 'Without Parabens']</t>
  </si>
  <si>
    <t>P411889</t>
  </si>
  <si>
    <t>CC+ Airbrush Perfecting Powder Foundation</t>
  </si>
  <si>
    <t>0.192 oz/ 5.44 g</t>
  </si>
  <si>
    <t>(W) (Soft Beige)</t>
  </si>
  <si>
    <t>['Lauroyl Lysine, Zinc Stearate, Ethylhexyl Palmitate, Caprylyl Glycol, Ethylhexylglycerin, Serica Powder / Silk Powder / Poudre De Soie, Niacinamide, Glycine Soja Oil / Soybean Oil, Maltodextrin, Glycerin, Aqua / Water / Eau,', 'Butylene Glycol, Hydrolyzed Collagen, Chamomilla Recutita Flower Extract / Matricaria Flower Extract, Tocopherol, Carbomer, Sodium Lactate, Polysorbate 20, Palmitoyl Tripeptide-1, Palmitoyl Tetrapeptide-7 [May Contain / Peut Contenir Mica, Ci 77891 / Titanium Dioxide, Ci 77491, Ci 77492, Ci 77499 / Iron Oxides, Ci 77007 / Ultramarines, Ci 19140 / Yellow 5 Lake]']</t>
  </si>
  <si>
    <t>['Natural Finish', 'Pressed Powder Formula', 'Collagen', 'Full Coverage']</t>
  </si>
  <si>
    <t>P446901</t>
  </si>
  <si>
    <t>Mini Bye Bye Under Eye Full Coverage Anti-Aging Waterproof Concealer</t>
  </si>
  <si>
    <t>0.11 oz/ 3.25 mL</t>
  </si>
  <si>
    <t>20.0 Medium (for neutral undertones)</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</si>
  <si>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</si>
  <si>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P411886</t>
  </si>
  <si>
    <t>Bye Bye Pores Translucent Pressed Setting Powder</t>
  </si>
  <si>
    <t>['Mica, Silica, Zinc Stearate, Caprylic/Capric Triglyceride, Isostearyl Neopentanoate, Ethylhexyl Palmitate, Coco-Caprylate/Caprate, Jojoba Esters, Tocopherol, Glycine Soja (Soybean) Oil, Tocopheryl Acetate, Hydrolyzed Silk, Niacinamide, Ascorbyl Palmitate, Collagen Amino Acids, Ethylhexylglycerin, Phenoxyethanol, Potassium Sorbate, Aloe Barbadensis Leaf Juice Powder, Camellia Sinensis Leaf Extract, Water, Glycerin, Olea Europaea (Olive) Fruit Extract, Rosa Canina Flower Extract, Vitis Vinifera (Grape) Seed Extract, Avena Sativa (Oat) Kernel Flour, Glycyrrhiza Glabra (Licorice) Root Extract, Algae Extract, Soluble Collagen, Leuconostoc/Radish Root Ferment Filtrate, Retinyl Palmitate, Magnesium Ascorbyl Phosphate, Butylene Glycol, Cholesteryl Oleyl Carbonate, Cholesteryl Nonanoate, Cholesteryl Chloride, BHT, Palmitoyl Tripeptide-1, Carbomer, Polysorbate 20, Palmitoyl Tetrapeptide-7, Sodium Hyaluronate, [+/-: Titanium Dioxide (Ci 77891), Iron Oxides (Ci 77491, Ci 77492, Ci 77499)].']</t>
  </si>
  <si>
    <t>['Pressed Powder Formula', 'Matte Finish', 'Good for: Pores']</t>
  </si>
  <si>
    <t>P411393</t>
  </si>
  <si>
    <t>Bye Bye Redness Neutralizing Color-Correcting Cream</t>
  </si>
  <si>
    <t>Transforming Neutral Beige</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</si>
  <si>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</si>
  <si>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['Best for Dry, Combo, Normal Skin', 'Good for: Redness', 'Full Coverage', 'Long-wearing']</t>
  </si>
  <si>
    <t>P502656</t>
  </si>
  <si>
    <t>Secret Sauce Moisturizer</t>
  </si>
  <si>
    <t>['Aqua/Water/Eau, Glycerin, Dimethicone, Alcohol Denat., Pentaerythrityl Tetraethylhexanoate, Saccharomyces/Xylinum/Black Tea Ferment, Myreth-3 Myristate, Isopropyl Palmitate, Pentylene Glycol, Cetyl Alcohol, Propylene Glycol, Octyldodecanolsynthetic Wax, Glyceryl Stearate, Peg-100 Stearate, Methyl Methacrylate Crosspolymer, Carbomer, Stearyl Alcohol, Silica, Tocopherol, Dimethicone/Vinyl Dimethicone Crosspolymer, Phenoxyethanol, Caprylyl Glycol, Capryloyl Salicylic Acid, Ci 77891 / Titanium Dioxide, Dimethicone Crosspolymer, Sodium Hydroxide, Adenosine, Trisodium Ethylenediamine Disuccinate, Hydroxyethylcellulose, Sorbitol, Vaccinium Myrtillus Fruit Extract, Sodium Citrate, Citric Acid, Disodium Stearoyl Glutamate, Potassium Sorbate, Aluminum Hydroxide, Biotin.']</t>
  </si>
  <si>
    <t>['Good for: Dullness/Uneven Texture', 'Hyaluronic Acid', 'Vitamin C', 'Collagen', 'Good for: Anti-Aging', 'Best for Dry, Combo, Normal Skin']</t>
  </si>
  <si>
    <t>P461600</t>
  </si>
  <si>
    <t>Your Skin But Better Foundation + Skincare</t>
  </si>
  <si>
    <t>Fair Neutral 11</t>
  </si>
  <si>
    <t>fair complexion with neutral undertones</t>
  </si>
  <si>
    <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t>
  </si>
  <si>
    <t>['Natural Finish', 'Good for: Dullness/Uneven Texture', 'Hyaluronic Acid', 'Liquid Formula', 'Hydrating', 'Medium Coverage']</t>
  </si>
  <si>
    <t>P411396</t>
  </si>
  <si>
    <t>Superhero Elastic Stretch Volumizing and Lengthening Mascara</t>
  </si>
  <si>
    <t>0.30 oz/ 9 g</t>
  </si>
  <si>
    <t>Super Black</t>
  </si>
  <si>
    <t>['Aqua/Water/Eau, Copernicia Cerifera Cera/Carnauba Wax/Cire De Carnauba, Cyclopentasiloxane, Oryza Sativa Cera/Rice Bran Wax, Hydrogenated Olive Oil Stearyl Esters, Alcohol Denat., Stearic Acid, Palmitic Acid, Triethanolamine, Acacia Senegal Gum, Euphorbia Cerifera Cera/Candelilla Wax, Propylene Glycol, Phenoxyethanol, Vp/Va Copolymer, Aminomethyl Propanediol, Isopropyl Alcohol, Polyvinyl Alcohol, Chlorphenesin, Ethylhexylglycerin, Tocopheryl Acetate, Biotin, Glycerin, T-Butyl Alcohol, Butylene Glycol, Hydrolyzed Collagen, Carbomer, Sodium Lactate, Polysorbate 20, Palmitoyl Tripeptide-1, Palmitoyl Tetrapeptide-7, [+/-: Ci 77499/Iron Oxides].']</t>
  </si>
  <si>
    <t>['Volumizing', 'Collagen', 'Without Phthalates', 'Lengthening', 'Without Parabens', 'Without Sulfates SLS &amp; SLES']</t>
  </si>
  <si>
    <t>P411392</t>
  </si>
  <si>
    <t>Bye Bye Pores Airbrush Loose Setting Powder</t>
  </si>
  <si>
    <t>0.23 oz</t>
  </si>
  <si>
    <t>['Silica, Soluble Collagen, Magnesium Ascorbyl Phosphate, Tocopheryl Acetate, Hydrolyzed Silk, Aloe Barbadensis Leaf Juice, Hydrolyzed Collagen, Niacinamide, Ascorbyl Palmitate, Water, Algae Extract, Avena Sativa Kernel Extract, Butylene Glycol, Camellia Sinensis Leaf Extract, Carbomer, Cholesteryl Chloride, Cholesteryl Nonanoate, Cholesteryl Oleyl Carbonate, Citric Acid, Glycerin, Glycyrrhiza Glabra (Licorice) Root Extract, Helianthus Annuus (Sunflower) Seed Oil, Olea Europaea Leaf Extract, Palmitoyl Oligopeptide, Palmitoyl Tetrapeptide-7, Phenoxyethanol, Polysorbate 20, Potassium Sorbate, Retinyl Palmitate, Rosa Canina Flower Extract, Sodium Benzoate, Sodium Hyaluronate, Tocopherol, Vitis Vinifera (Grape) Seed Extract, [+/-: Titanium Dioxide (Ci 77891), Iron Oxides (Ci 77499, Ci 77492, Ci 77491)].']</t>
  </si>
  <si>
    <t>['Loose Powder Formula', 'Matte Finish', 'Good for: Pores']</t>
  </si>
  <si>
    <t>P443586</t>
  </si>
  <si>
    <t>Your Skin But Better Makeup Primer+</t>
  </si>
  <si>
    <t>['Water, Glycerin, Dimethicone, Propanediol, Hydroxyethylpiperazine Ethane Sulfonic Acid, Dimethicone/Peg-10/15 Crosspolymer, Nylon-12, Pentylene Glycol, Polymethylsilsesquioxane, Phenoxyethanol, Sodium Chloride, Silica Silylate, Chlorphenesin, Butylene Glycol, Sodium Citrate, P-Anisic Acid, Biosaccharide Gum-1, Carrageenan, Disodium Edta, Peg-10 Dimethicone, Sodium Hydroxide, Adenosine, Dipropylene Glycol, Synthetic Fluorphlogopite, Ci 77891/Titanium Dioxide, Ginger Root Extract, Sanguisorba Officinalis Root Extract, Cinnamomum Cassia Bark Extract, Tocopherol, Ci 77491/Iron Oxides, Ci 14700/Red 4, Tin Oxide.']</t>
  </si>
  <si>
    <t>['Oil Free', 'Hydrating', 'Good for: Pores', 'Good for: Dullness/Uneven Texture']</t>
  </si>
  <si>
    <t>P439057</t>
  </si>
  <si>
    <t>Confidence in a Gel Lotion</t>
  </si>
  <si>
    <t>['Water, Glycerin, Dimethicone, Propanediol, Dimethicone/Peg-10/15 Crosspolymer, Polymethylsilsesquioxane, Phenoxyethanol, Citric Acid, Sodium Chloride, Butylene Glycol, Chlorphenesin, Sodium Citrate, P-Anisic Acid, Disodium Edta, Peg-10 Dimethicone, Tocopherol, Sodium Hyaluronate, Sodium Hydroxide, Aloe Barbadensis Leaf Juice, Adenosine, Dipropylene Glycol, Perilla Ocymoides Leaf Extract, Propylene Glycol, Ci 19140 / Yellow 5, Cereus Grandiflorus Flower Extract / Cactus Flower Extract, Ceteareth-25, Soluble Collagen, Glucose, Sodium Benzoate, Lactic Acid, Cetyl Alcohol, Potassium Sorbate, Dipeptide Diaminobutyroyl Benzylamide Diacetate, Ceramide Np, Behenic Acid, Cholesterol, Trisodium Edta, Ceramide Ns, Ethylhexylglycerin, Ceramide Ap, Ceramide Eop, Ceramide Eos, Caprooyl Phytosphingosine, Caprooyl Sphingosine, Ascorbyl Palmitate.']</t>
  </si>
  <si>
    <t>['Best for Oily, Combo, Normal Skin', 'Good for: Dryness', 'Good for: Anti-Aging', 'Oil Free']</t>
  </si>
  <si>
    <t>P426829</t>
  </si>
  <si>
    <t>Confidence in a Cleanser Hydrating Facial Cleanser Serum</t>
  </si>
  <si>
    <t>['Aqua / Water / Eau, Glycerin, Sodium Methyl Cocoyl Taurate, Coco-Betaine, Sodium Cocoyl Isethionate, Sodium Chloride, Ppg-5-Ceteth-20, Glycol Distearate, Sodium Hydroxide, Acrylates/C10-30 Alkyl Acrylate Crosspolymer, Phenoxyethanol, Glyceryl Stearate, Citric Acid, Peg-100 Stearate, Coconut Acid, Coco-Glucoside, Caprylyl Glycol, Tocopherol, Peg-55 Propylene Glycol Oleate, Propylene Glycol, Squalane, Parfum / Fragrance, Salicylic Acid, Chlorphenesin, Glyceryl Oleate, Trisodium Ethylenediamine Disuccinate, Polyquaternium-53, Butyrospermum Parkii Butter / Shea Butter, Limonene, Peg-30 Dipolyhydroxystearate, Trideceth-6, Adenosine, Colloidal Oatmeal, Butylene Glycol, Benzoic Acid, Linalool, Geraniol, Ceramide Np, Sodium Hyaluronate, Hydroxypalmitoyl Sphinganine, Citronellol, Carbomer, Sodium Lactate, Ci 19140 / Yellow 5, Polysorbate 20, Palmitoyl Tripeptide-1, Palmitoyl Tetrapeptide-7.']</t>
  </si>
  <si>
    <t>['Best for Dry, Combo, Normal Skin', 'Good for: Anti-Aging', 'Good for: Dullness/Uneven Texture', 'Hyaluronic Acid', 'Collagen']</t>
  </si>
  <si>
    <t>P454837</t>
  </si>
  <si>
    <t>Confidence in Your Beauty Sleep Night Cream</t>
  </si>
  <si>
    <t>['Aqua/Water/Eau, Dimethicone, Glycerin, Simmondsia Chinensis Seed Oil/Jojoba Seed Oil, Hydrogenated Castor Oil Dimer Dilinoleate, Propanediol, Alcohol Denat., Caprylic/Capric Triglyceride, Cetyl Alcohol, Cetyl Hydroxyethylcellulose, Octyldodecanol, Silica, Phenoxyethanol, Albizia Julibrissin Bark Extract, Caprylyl Glycol, Parfum/Fragrance, Poloxamer 338, Capryloyl Salicylic Acid, Limonene, Adenosine, Tocopherol, Xanthan Gum, Disodium Edta, Linalool, Ceramide Np, Hydroxypalmitoyl Sphinganine, Silica Dimethyl Silylate, Hydrated Silica, Sodium Hyaluronate, Polysorbate 60, Citronellol, Sodium Benzoate, Ci 16035/Red 40, Geraniol, Cereus Grandiflorus Flower Extract/Cactus Flower Extract, Citral, Darutoside, Ci 42090/Blue 1, Glucose, Lactic Acid, Potassium Sorbate.']</t>
  </si>
  <si>
    <t>['Best for Dry, Combo, Normal Skin', 'Good for: Anti-Aging', 'Good for: Dullness/Uneven Texture', 'Good for: Loss of firmness', 'Hyaluronic Acid']</t>
  </si>
  <si>
    <t>P448147</t>
  </si>
  <si>
    <t>Lash Blowout Volumizing Mascara</t>
  </si>
  <si>
    <t>0.24oz/ 7mL</t>
  </si>
  <si>
    <t>['Water, Paraffin, Potassium Cetyl Phosphate, Copernicia Cerifera Cera/Carnauba Wax/Cire De Carnauba, Ethylene/Acrylic Acid Copolymer, Styrene/Acrylates/Ammonium Methacrylate Copolymer, Cera Alba/Beeswax/Cire dâ€™abeille, Synthetic Beeswax, Bis-Diglyceryl Polyacyladipate-2, Polybutene, Cetyl Alcohol, Steareth-20, Glyceryl Dibehenate, Steareth-2, Phenoxyethanol, Hydroxyethylcellulose, Acacia Senegal Gum, Tribehenin, Caprylyl Glycol, Glyceryl Behenate, Sodium Dehydroacetate, Hydrogenated Jojoba Oil, Hydrogenated Palm Oil, Disodium Edta, Butylene Glycol, Tocopheryl Acetate, Panthenol, Sodium Laureth Sulfate, Biotin, Tetrasodium Edta, Silica, Propylene Glycol, Pentylene Glycol, Hydrolyzed Soy Protein, Potassium Sorbate, Soluble Collagen, Bht, Trisodium Edta, [+/-: Ci 77491, Ci 77492, Ci 77499/Iron Oxides, Ci 77007/Ultramarines, Ci 77891/Titanium Dioxide, Mica, Ci 75470/Carmine, Ci 77288/Chromium Oxide Greens, Ci 77742/Manganese Violet, Ci 77510/Ferric Ferrocyanide].']</t>
  </si>
  <si>
    <t>['Volumizing', 'Without Phthalates', 'Without Parabens', 'Without Sulfates SLS &amp; SLES']</t>
  </si>
  <si>
    <t>P482681</t>
  </si>
  <si>
    <t>Bye Bye Makeup 3-in-1 Makeup Melting Cleansing Balm</t>
  </si>
  <si>
    <t>4 oz / 100 g</t>
  </si>
  <si>
    <t>['Ethylhexyl Palmitate, Polyethylene, Peg-20 Glyceryl Triisostearate, Butyrospermum Parkii Butter/Shea Butter, Phenoxyethanol, Peg-30 Dipolyhydroxystearate, Simmondsia Chinensis Seed Oil/Jojoba Seed Oil, Caprylyl Glycol, Tocopherol, Parfum/Fragrance, Rosa Canina Fruit Oil, Ascorbyl Palmitate, Polysorbate 20, Ppg-26-Buteth-26, Ceramide Np, Peg-40 Hydrogenated Castor Oil, Aqua/Water/Eau, Citric Acid.']</t>
  </si>
  <si>
    <t>['Vitamin C', 'Alcohol Free', 'Without Mineral Oil', 'Good for: Dullness/Uneven Texture', 'Hydrating', 'Vegan']</t>
  </si>
  <si>
    <t>P411397</t>
  </si>
  <si>
    <t>Brow Power Universal Brow Pencil</t>
  </si>
  <si>
    <t>0.0056 oz/ 0.16 g</t>
  </si>
  <si>
    <t>Universal Brunette</t>
  </si>
  <si>
    <t>['Waterproof', 'Long-wearing']</t>
  </si>
  <si>
    <t>P474332</t>
  </si>
  <si>
    <t>Bye Bye Lines 1.5% Hyaluronic Acid Serum</t>
  </si>
  <si>
    <t>0.85 oz / 30 mL</t>
  </si>
  <si>
    <t>['Aqua / Water / Eau, Glycerin, Hydroxyethylpiperazine Ethane Sulfonic Acid, Sodium Hyaluronate, Phenoxyethanol, Calcium Pantothenate, Peg-60 Hydrogenated Castor Oil, Ascorbyl Glucoside, Chlorphenesin, Disodium Edta, Pentylene Glycol, Secale Cereale Seed Extract / Rye Seed Extract, Dipeptide Diaminobutyroyl Benzylamide Diacetate']</t>
  </si>
  <si>
    <t>['Hyaluronic Acid', 'Good for: Loss of firmness', 'Plumping', 'Good for: Anti-Aging', 'Without Parabens']</t>
  </si>
  <si>
    <t>P474330</t>
  </si>
  <si>
    <t>Bye Bye Dark Spots 4% Niacinamide Serum</t>
  </si>
  <si>
    <t>['Aqua/Water/Eau, Propylene Glycol, Glycerin, Niacinamide, Peg/Ppg/Polybutylene Glycol-8/5/3 Glycerin, Hydroxypropyl Tetrahydropyrantriol, Caffeine, 3-O-Ethyl Ascorbic Acid, Citric Acid, Phenoxyethanol, Ppg-6-Decyltetradeceth-30, Salicylic Acid, Xanthan Gum, Sodium Citrate, Hydroxyethylcellulose, Potassium Hydroxide, Disodium Edta, Limonene, Geraniol, Citronellol, Tocopherol, Parfum/Fragrance.']</t>
  </si>
  <si>
    <t>['Good for: Dullness/Uneven Texture', 'Vitamin C', 'Without Mineral Oil', 'Without Parabens', 'Good for: Dark spots', 'Niacinamide']</t>
  </si>
  <si>
    <t>P474333</t>
  </si>
  <si>
    <t>Bye Bye Pores 10% Glycolic Acid Serum</t>
  </si>
  <si>
    <t>['Aqua/Water/Eau, Glycolic Acid, Glycerin, Alcohol Denat., Sodium Hydroxide, Aloe Barbadensis Leaf Juice, Sodium Hyaluronate, Hydroxyethylcellulose, Ascorbyl Glucoside, Citric Acid, Potassium Sorbate, Sodium Benzoate.']</t>
  </si>
  <si>
    <t>P479964</t>
  </si>
  <si>
    <t>Superhero No-Tug Waterproof Eyeshadow Stick</t>
  </si>
  <si>
    <t>0.05 oz/ 1.6 mL</t>
  </si>
  <si>
    <t>Silk Armor</t>
  </si>
  <si>
    <t>['Methyl Trimethicone, Trimethylsiloxysilicate, Polyethylene, Silica [Nano]/Silica, Synthetic Fluorphlogopite, Synthetic Wax, Sorbitan Olivate, Calcium Aluminum Borosilicate, Calcium Titanium Borosilicate, Ethylene/Propylene Copolymer, Polyglyceryl-2 Triisostearate, Aqua/Water/Eau, Tin Oxide, Glycerin, Butylene Glycol, Ceteareth-25, Tocopherol, Caffeine, Sodium Hyaluronate, Ascorbic Acid, Hydrolyzed Collagen, Cetyl Alcohol, Carbomer, Sodium Lactate, Phenoxyethanol, Ceramide Np, Behenic Acid, Cholesterol, Polysorbate 20, Ceramide Ns, Ethylhexylglycerin, Ceramide Ap, Ceramide Eop, Ceramide Eos, Caprooyl Phytosphingosine, Caprooyl Sphingosine, Ascorbyl Palmitate, Palmitoyl Tripeptide-1, Palmitoyl Tetrapeptide-7, [+/-: Mica, Ci 77891/Titanium Dioxide, Ci 77491, Ci 77499/Iron Oxides, Ci 75470/Carmine, Ci 77510/Ferric Ferrocyanide].']</t>
  </si>
  <si>
    <t>P466663</t>
  </si>
  <si>
    <t>Pillow Lips Solid Serum Lip Gloss</t>
  </si>
  <si>
    <t>0.07 oz/ 2.17 g</t>
  </si>
  <si>
    <t>bright fuchsia</t>
  </si>
  <si>
    <t>['Hydrogenated Polyisobutene, Tridecyl Trimellitate, Dipentaerythrityl Tetrahydroxystearate/Tetraisostearate, Pentaerythrityl Tetraisostearate, Ethylhexyl Hydroxystearate, Bis-Diglyceryl Polyacyladipate-2, Polyethylene, Cetyl Ricinoleate, Synthetic Wax, Ricinus Communis Seed Oil/Castor Seed Oil, Polyhydroxystearic Acid, Parfum/Fragrance, Cera Microcristallina/Microcrystalline Wax/Cire Microcristalline, Silica Silylate [Nano]/Silica Silylate, Bis-Dioctadecylamide Dimer Dilinoleic Acid/Ethylenediamine Copolymer, Diisostearyl Malate, Lecithin, Isopropyl Myristate, Isostearic Acid, Ethylhexyl Palmitate, Polyglyceryl-3 Polyricinoleate, Dehydroacetic Acid, Hydrogenated Jojoba Oil, Butyrospermum Parkii Butter/Shea Butter, Caprylic/Capric Triglyceride, Aqua/Water/Eau, Limonene, Sodium Hyaluronate, Tin Oxide, Propylene Glycol, Linalool, Hydrogenated Castor Oil, Phenoxyethanol, Soluble Collagen, Punica Granatum Fruit Extract, Trisodium Edta, Potassium Sorbate, Citric Acid, [+/-:, Ci 77491, Ci 77492, Ci 77499/Iron Oxides, Ci 15850/Red 7 Lake, Mica, Ci 77891/Titanium Dioxide, Ci 19140/Yellow 5 Lake, Ci 42090/Blue 1 Lake, Ci 15850/Red 6].']</t>
  </si>
  <si>
    <t>['Hydrating', 'Good for: Dryness', 'Collagen']</t>
  </si>
  <si>
    <t>P456940</t>
  </si>
  <si>
    <t>It's Your Skin But Better Setting Spray</t>
  </si>
  <si>
    <t>['Aqua/Water/Eau,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t>
  </si>
  <si>
    <t>['Hyaluronic Acid', 'Hydrating', 'Best for Oily, Combo, Normal Skin']</t>
  </si>
  <si>
    <t>P421923</t>
  </si>
  <si>
    <t>Heavenly Luxe Wand Ball Powder Brush #8</t>
  </si>
  <si>
    <t>P448934</t>
  </si>
  <si>
    <t>Bye Bye Pores Leave-On Solution Pore-Refining Toner</t>
  </si>
  <si>
    <t>['Aqua/Water/Eau, Alcohol Denat., Glycerin, Propanediol, Silica [Nano]/Silica, Phenoxyethanol, Methyl Methacrylate Crosspolymer, Kaolin, Zinc Gluconate, Aloe Barbadensis Leaf Juice Powder, Parfum/Fragrance, Menthoxypropanediol, Cocos Nucifera Fruit Juice/Coconut Fruit Juice, Hamamelis Virginiana Water/Witch Hazel Water, Allantoin, Hydrolyzed Silk, Avena Sativa Kernel Flour/Oat Kernel Flour, Linalool, Salicylic Acid, Propylene Glycol, Pentylene Glycol, Hydrolyzed Rice Protein, Limonene, Citric Acid, Soluble Collagen, Sodium Benzoate, Potassium Sorbate, Disodium Edta, Trisodium Edta.']</t>
  </si>
  <si>
    <t>['Best for Oily, Combo, Normal Skin', 'Good for: Pores', 'Good for: Acne/Blemishes']</t>
  </si>
  <si>
    <t>P421927</t>
  </si>
  <si>
    <t>Heavenly Luxe Dual Airbrush Concealer Brush #2</t>
  </si>
  <si>
    <t>P468369</t>
  </si>
  <si>
    <t>Hello Results Wrinkle-Reducing Daily Retinol Serum-in-Cream</t>
  </si>
  <si>
    <t>['Aqua/Water/Eau, Glycerin, Butylene Glycol, Niacinamide, Isononyl Isononanoate, Aluminum Starch Octenylsuccinate, Caprylic/Capric Triglyceride, Sodium Polyacrylate, Glycine Soja Oil/Soybean Oil, Polyglyceryl-3 Methylglucose Distearate, Parfum/Fragrance, Dimethicone, Phenoxyethanol, Panthenol, Caprylyl Glycol, Allyl Methacrylates Crosspolymer, Benzyl Salicylate, Retinol, Chlorphenesin, Acrylates/Beheneth-25 Methacrylate Copolymer, Benzyl Alcohol, Trisodium Ethylenediamine Disuccinate, Sodium Hyaluronate, Pentaerythrityl Tetra-Di-T-Butyl Hydroxyhydrocinnamate, Polysorbate 20, Ceramide Np, Tocopherol, Hydroxypalmitoyl Sphinganine, BHT, Propyl Gallate.']</t>
  </si>
  <si>
    <t>P450994</t>
  </si>
  <si>
    <t>Mini CC+ Cream Oil-Free Matte with SPF 40</t>
  </si>
  <si>
    <t>0.406 oz/ 12 mL</t>
  </si>
  <si>
    <t>taupe shade with warm undertones</t>
  </si>
  <si>
    <t>['Water, Dimethicone, Butylene Glycol Dicaprylate/Dicaprate, Butylene Glycol, Titanium Dioxide [Nano] /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 Oat Kernel Extract, Glycerin, Niacinamide, Curcuma Longa Root Extract / Turmeric Root Extract, Sulfur, Cholesterol, Anthemis Nobilis Flower Water, Perfluorohexane, Persea Gratissima Fruit Extract / Avocado Fruit Extract, Maltodextrin, 1,2-Hexanediol, Vitis Vinifera Seed Extract / Grape Seed Extract, Camellia Sinensis Leaf Extract, Salix Alba Bark Extract / Willow Bark Extract, Magnolia Kobus Bark Extract, Chrysanthemum Indicum Flower Extract, Pentaerythrityl Tetra-Di-T-Butyl Hydroxyhydrocinnamate, Glycine Soja Sprout Extract / Soybean Sprout Extract, Perfluorodecalin, Serica Extract /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[May Contain: Ci 77491, Ci 77492, Ci 77499 / Iron Oxides, Ci 77891 / Titanium Dioxide].']</t>
  </si>
  <si>
    <t>['Full Coverage', 'SPF', 'Cream Formula', 'Matte Finish', 'Good for: Anti-Aging']</t>
  </si>
  <si>
    <t>P456941</t>
  </si>
  <si>
    <t>Mini It's Your Skin But Better Setting Spray</t>
  </si>
  <si>
    <t>['Hydrating', 'Best for Oily, Combo, Normal Skin', 'Hyaluronic Acid']</t>
  </si>
  <si>
    <t>P456942</t>
  </si>
  <si>
    <t>Superhero No-Tug Gel Eyeliner</t>
  </si>
  <si>
    <t>0.042 oz/ 1.2 g</t>
  </si>
  <si>
    <t>intense ultra black</t>
  </si>
  <si>
    <t>['Trimethylsiloxysilicate, Isododecane, Hydrogenated Polyisobutene, Synthetic Wax, Hydrogenated Polydicyclopentadiene, C20-40 Alcohols, Nylon-611/Dimethicone Copolymer, Disteardimonium Hectorite, Polyethylene, Pentaerythrityl Tetra-Di-T-Butyl Hydroxyhydrocinnamate, Propylene Carbonate, Alumina, [+/-: Ci 77491, Ci 77492, Ci 77499/Iron Oxides, Mica, Ci 77742/Manganese Violet, Ci 77288/Chromium Oxide Greens, Ci 77891/Titanium Dioxide, Ci 42090/Blue 1 Lake, Ci 77510/Ferric Ammonium Ferrocyanide, Ci 75470/Carmine, Ci 77007/Ultramarines, Ci 77510/Ferric Ferrocyanide, Ci 19140/Yellow 5 Lake].']</t>
  </si>
  <si>
    <t>['Long-wearing', 'Waterproof']</t>
  </si>
  <si>
    <t>P444303</t>
  </si>
  <si>
    <t>Mini Superhero Elastic Stretch Volumizing Mascara</t>
  </si>
  <si>
    <t>0.17 oz/ 5 g</t>
  </si>
  <si>
    <t>P501475</t>
  </si>
  <si>
    <t>Heavenly Luxe Complexion Perfection Brush #7</t>
  </si>
  <si>
    <t>P421922</t>
  </si>
  <si>
    <t>P455610</t>
  </si>
  <si>
    <t>Confidence in a Neck Cream</t>
  </si>
  <si>
    <t>2.6 oz/ 80 mL</t>
  </si>
  <si>
    <t>['Aqua/Water/Eau, Glycerin, Mica, Dimethicone, Caprylic/Capric Triglyceride, Methylpropanediol, Glyceryl Stearate, Butyrospermum Parkii Butter/Shea Butter, 1,2-Hexanediol, Pvp, Polyglyceryl-3 Methylglucose Distearate, Peg-100 Stearate, Stearic Acid, Hydrogenated Polyisobutene, Palmitic Acid, Sorbitan Olivate, Cetearyl Olivate, Aloe Barbadensis Leaf Extract, Cocos Nucifera Oil/Coconut Oil, Isopropyl Myristate, Citrus Aurantium Dulcis Peel Oil/Orange Peel Oil, Polyimide-1, Butylene Glycol, Ammonium Acryloyldimethyltaurate/Vp Copolymer, Menthone Glycerin Acetal, Menthyl Lactate, Ci 77891/Titanium Dioxide, Hydrogenated Lecithin, Xanthan Gum, Allantoin, Portulaca Oleracea Extract, Citrus Paradisi Peel Oil/Grapefruit Peel Oil, Myristic Acid, Ethylhexylglycerin, Tocopheryl Acetate, Buteth-3, Disodium Edta, Sodium Benzotriazolyl Butylphenol Sulfonate, Ci 15985/Yellow 6, Sodium Hyaluronate, Niacinamide, Phenoxyethanol, Citral, T-Butyl Alcohol, Tin Oxide, Tributyl Citrate, Hydrolyzed Collagen, Lactobacillus/Coconut Fruit Juice Ferment Filtrate, Ceramide Np, Copper Tripeptide-1, Citrus Sinensis Peel Oil Expressed, Colloidal Oatmeal, Laminaria Digitata Extract, Tocopherol, Polysorbate 20, Carbomer, Panax Ginseng Callus Culture Extract, Rosa Damascena Callus Culture Extract, Daucus Carota Sativa (Carrot) Callus Culture Extract, Camellia Sinensis Callus Culture Extract, Leuconostoc/Radish Root Ferment Filtrate, Palmitoyl Pentapeptide-4, Magnesium Pca, Asparagine, Aspartic Acid, Ceramide Ap, Ceramide Eop, Calcium Chloride, Leucine, Glucosamine Hcl, Glycine, 1-Methylhydantoin-2-Imide, Threonine, Methionine, Arginine, Valine, Serine, Maris Sal/Sea Salt/Sel Marin, Lysine, Isoleucine, Proline, Formic Acid, Alanine, Phenylalanine, Magnesium Chloride, Magnesium Citrate, Dipotassium Phosphate, Tyrosine, Tryptophan, Sucrose, Hydrolyzed Elastin, Citrulline, Taurine, Cysteine, Histidine, Glutamic Acid, Glutamine, Usnea Barbata Extract/Lichen Extract, Pulsatilla Koreana Extract, Zanthoxylum Piperitum Fruit Extract, Astaxanthin, Lecithin.']</t>
  </si>
  <si>
    <t>['Best for Dry, Combo, Normal Skin', 'Good for: Anti-Aging', 'Good for: Loss of firmness', 'Hyaluronic Acid', 'Collagen']</t>
  </si>
  <si>
    <t>P427641</t>
  </si>
  <si>
    <t>Mini Confidence in a Cream Hydrating Moisturizer</t>
  </si>
  <si>
    <t>P444304</t>
  </si>
  <si>
    <t>Mini Brow Power Universal Brow Pencil</t>
  </si>
  <si>
    <t>0.0025 oz/ 0.07 g</t>
  </si>
  <si>
    <t>['Hydrogenated Coco-Glycerides, Ceresin, Candelilla Wax, Carnauba Wax, Beeswax, Microcrystalline Wax, Tocopheryl Acetate, BHT, Serenoa Serrulata Fruit Extract, Biotin, Urtica Dioica (Nettle) Leaf Powder, Equisetum Arvense Extract, Lecithin, Pantothenic Acid, Camellia Sinensis Leaf Extract, Vitis Vinifera (Grape) Seed Extract, Ascorbic Acid, Retinyl Acetate, Iron Oxides (Ci 77492, Ci 77499, Ci 77491).']</t>
  </si>
  <si>
    <t>P461457</t>
  </si>
  <si>
    <t>Brow Power Filler Volumizing Tinted Fiber Eyebrow Gel</t>
  </si>
  <si>
    <t>0.14 oz/ 4.25 mL</t>
  </si>
  <si>
    <t>Universal Taupe</t>
  </si>
  <si>
    <t>['Aqua/Water/Eau, Styrene/Acrylates/Ammonium Methacrylate Copolymer, Alcohol Denat., Butylene Glycol, Acrylamide/Sodium Acryloyldimethyltaurate Copolymer, Rayon, Isohexadecane, Propylene Glycol, Phenoxyethanol, Caprylyl Glycol, Ammonium Polyacryloyldimethyl Taurate, Polysorbate 80, Steareth-20, Sodium Laureth Sulfate, Sodium Dehydroacetate, Sorbitan Oleate, Disodium Edta, Tetrasodium Edta, Potassium Sorbate, Silica, Lecithin, Ascorbic Acid, Panthenol, Biotin, Maltodextrin, Phospholipids, Camellia Sinensis Leaf Extract, Dextrin, Vitis Vinifera Seed Extract/Grape Seed Extract, Nasturtium Officinale Extract - Nasturtium Officinale Flower/Leaf Extract, Hydrogenated Lecithin, Urtica Dioica Leaf Extract/Nettle Leaf Extract, Equisetum Arvense Extract, Tocopherol, Sodium Chloride, [+/-: , Mica, Ci 77491, Ci 77492, Ci 77499/Iron Oxides, Ci 77891/Titanium Dioxide, Ci 77007/Ultramarines].']</t>
  </si>
  <si>
    <t>P504805</t>
  </si>
  <si>
    <t>Bye Bye Dark Spots Concealer + Serum with Niacinamide &amp; Hyaluronic Acid</t>
  </si>
  <si>
    <t>0.22 oz / 6.5 mL</t>
  </si>
  <si>
    <t>Light Warm 23</t>
  </si>
  <si>
    <t>light to medium with olive yellow undertone</t>
  </si>
  <si>
    <t>['Aqua/Water/Eau Coco-Caprylate/Caprate Hydrogenated Polyisobutene Glycerin, Propanediol, Propylene Glycol, Sorbitan Isostearate, Polyglyceryl-6 Polyricinoleate, Niacinamide, Synthetic Fluorphlogopite, Hydroxyethylpiperazine Ethane Sulfonic Acid, Phenoxyethanol, Magnesium Sulfate, Disodium Stearoyl Glutamate, Paraffin, Hydroxyacetophenone, Disteardimonium Hectorite, Cera Microcristallina/Microcrystalline Wax/Cire Microcristalline, Caprylyl Glycol Silica Silylate Silica, Synthetic Wax, Caffeine,', 'Centella Asiatica Extract, Trisodium Ethylenediamine Disuccinate, Aluminum Hydroxide, Tocopherol, Adenosine, Sodium Hyaluronate, Hydrated Silica, Helianthus Annuus Seed Oil/Sunflower Seed Oil, Methicone. May Contain/Peut Contenir: Ci 77891/Titanium Dioxide, Ci 77491, Ci 77492, Ci 77499/Iron Oxides Ci 77007/Ultramarines, Ci 15985/Yellow 6 Lake, Ci 42090/Blue 1 Lake, Ci 45410/Red 28 Lake, Ci 15850/Red 7.']</t>
  </si>
  <si>
    <t>['Vegan', 'Hydrating', 'Good for: Dark Circles', 'Good for: Anti-Aging', 'Good for: Acne/Blemishes', 'Good for: Dark spots']</t>
  </si>
  <si>
    <t>P430143</t>
  </si>
  <si>
    <t>Mini Confidence in a Cleanser</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</si>
  <si>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</si>
  <si>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['Good for: Dullness/Uneven Texture', 'Hyaluronic Acid', 'Collagen', 'Good for: Anti-Aging', 'Best for Dry, Combo, Normal Skin']</t>
  </si>
  <si>
    <t>P477170</t>
  </si>
  <si>
    <t>Mini Confidence in Your Beauty Sleep Night Cream</t>
  </si>
  <si>
    <t>P500466</t>
  </si>
  <si>
    <t>CC+ Foundation Customizable Set</t>
  </si>
  <si>
    <t>['CC+ Nude Glow Lightweight Foundation + Glow Serum with SPF 40:', 'Water, Glycerin, Caprylyl Methicone, Dimethicone, Butyloctyl Salicylate, Cetyl Peg/Ppg-10/1 Dimethicone, Niacinamide, Propanediol, Dimethicone/Peg-10/15 Crosspolymer, Synthetic Fluorphlogopite, Phenoxyethanol, Sodium Chloride, Butylene Glycol, Trimethylsiloxysilicate, Disteardimonium Hectorite, Disodium Stearoyl Glutamate,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Pentaerythrityl Tetra-Di-T-Butyl Hydroxyhydrocinnamate, Homosalate 8.3%, Octisalate 4.5%, Octocrylene 5.6%', 'May Contain: Iron Oxides, Titanium Dioxide.', 'CC+ Cream with SPF 50+:', 'Water,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Titanium Dioxide 9%, Zinc Oxide 6.3% [May Contain]: Titanium Dioxide, Iron Oxides V281684/2', 'CC+ Cream Oil-Free Matte with SPF 40:', 'Water,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Tetrapeptide-7, Citric Acid, Biotin, Titanium Dioxide 7.4%, Zinc Oxide 6.3% [May Contain] Titanium Dioxide, Iron Oxidev282466/1', 'Your Skin But Better Setting Spray+:', 'Aqua/Water/Eau,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 D245654/1', 'Superhero Mascara:', 'Water, Cera Carnauba/Copernicia Cerifera (Carnauba) Wax/Cire De Carnauba, Cyclopentasiloxane, Oryza Sativa Cera/Oryza Sativa (Rice) Bran Wax, Hydrogenated Olive Oil Stearyl Esters, Alcohol Denat., Palmitic Acid, Stearic Acid, Triethanolamine, Acacia Senegal Gum, Candelilla Cera/Euphorbia Cerifera (Candelilla) Wax/Cire De Candelilla, Propylene Glycol, Phenoxyethanol, Vp/Va Copolymer, Aminomethyl Propanediol, Polyvinyl Alcohol, Chlorphenesin, Ethylhexylglycerin, Glycerin, Ascorbic Acid, Ascorbyl Palmitate, Biotin, Equisetum Arvense Extract, Hydrolyzed Collagen, Olea Europaea Fruit Oil, Persea Gratissima Oil, Simmondsia Chinensis Seed Oil, Tocopheryl Acetate, Panthenol, Hydrolyzed Keratin, Serenoa Serrulata Fruit Extract, Camellia Sinensis Leaf Extract, Biotinoyl Tripeptide-1, Iron Oxide (Ci 77499).']</t>
  </si>
  <si>
    <t>['Hydrating', 'Good for: Anti-Aging', 'SPF']</t>
  </si>
  <si>
    <t>P480610</t>
  </si>
  <si>
    <t>Hello Results Baby-Smooth Glycolic Peel + Caring Oil</t>
  </si>
  <si>
    <t>['Aqua/Water/Eau, Caprylic/Capric Triglyceride, Limnanthes Alba Seed Oil/Meadowfoam Seed Oil, Isononyl Isononanoate, Glycolic Acid, Propylene Glycol, Alcohol Denat., Glycerin, Sodium Hydroxide, Hydroxyethylpiperazine Ethane, Sulfonic Acid, Squalane, Citric Acid, Rgania Spinosa Kernel Oil, Parfum/Fragrance, Ascorbyl Glucoside, Benzyl Salicylate, Panthenol, Tocopherol, Benzyl Alcohol, Butylene Glycol, Vaccinium Myrtillus Fruit Extract, Xanthan Gum, Saccharum Officinarum Extract /Sugarcane Extract/Extrait De Canne A Sucre, Curcuma Longa Root Extract/Turmeric Root Extract, Citrus Aurantium Dulcis Fruit Extract/Orange Fruit Extract, Citrus Limon Fruit Extract/Lemon Fruit Extract, Acer Saccharum Extract/Sugar Maple Extract, CI 17200/Red 33, Helianthus Annuus Seed Oil/Sunflower Seed Oil, CI 40800/Beta-Carotene.']</t>
  </si>
  <si>
    <t>['Good for: Dullness/Uneven Texture', 'Hydrating', 'Good for: Anti-Aging', 'AHA/Glycolic Acid', 'Best for Dry, Combo, Normal Skin']</t>
  </si>
  <si>
    <t>P12573</t>
  </si>
  <si>
    <t>Intense Therapy Lip Balm SPF 25</t>
  </si>
  <si>
    <t>Jack Black</t>
  </si>
  <si>
    <t>['Beeswax, Butyrospermum Parkii (Shea) Butter, C 18-38 Alkyl Hydroxystearol Stearate, Camellia Sinenesis (Green Tea) Leaf Extract, Cyclohexasiloxane, Cyclopentasiloxane, Flavor, Lanolin, Microcrystalline Wax, Ozokerite, Persea Gratissima (Avocado) Oil, Polyglyceryl 3 Beeswax, Theobroma Cacao (Cocoa) Seed Butter, Tocopheryl Acetate.']</t>
  </si>
  <si>
    <t>['Without Parabens', 'Alcohol Free', 'SPF', 'Gluten Free']</t>
  </si>
  <si>
    <t>P40629</t>
  </si>
  <si>
    <t>Double-Duty Face Moisturizer Broad Spectrum SPF 20</t>
  </si>
  <si>
    <t>['Water, Cyclopentasiloxane, Octyldodecyl Neopentanoate, Phenethyl Benzoate, Haslea Ostrearia Extract , Palmaria Palmata Extract, Sodium Hyaluronate, Tocopheryl Acetate, Retinyl Palmitate, Lecithin, Glycerin, Pyrus Malus (Apple) Fruit Extract,  Lavandula Angustifolia (Lavender) Oil, Rosmarinus Officinalis (Rosemary) Leaf Oil, Melissa Officinalis (Balm Mint) Extract, Calendula Officinalis Extract*, Leontopodium Alpinum (Edelweiss) Extract*, Peucedanum Ostruthium Leaf Extract*, Buddleja Davidii Leaf Extract*, Artemisia Umbelliformis Extract *, Anthemis Nobilis Flower Oil, Pelargonium Graveolens Flower Oil, Dimethicone, Glycereth-26, Hydroxyethyl Acrylate/Sodium Acryloyldimethyl Taurate Copolymer, Phenoxyethanol, Hydroxypropyl Starch Phosphate, Cetearyl Glucoside, Carbomer, Butylene Glycol, Sodium Hydroxide, Disodium EDTA, Iodopropynyl Butylcarbamate.']</t>
  </si>
  <si>
    <t>['Vegan', 'Without Parabens', 'Alcohol Free', 'SPF', 'Best for Dry, Combo, Normal Skin']</t>
  </si>
  <si>
    <t>P378718</t>
  </si>
  <si>
    <t>Bump Fix Razor Bump &amp; Ingrown Hair Solution</t>
  </si>
  <si>
    <t>['Water, Alcohol Denat., Propylene Glycol, Salicylic Acid, Lactic Acid,  Sodium Bicarbonate, Methyl Gluceth-20, Sodium Hyaluronate, Allantoin, Aloe Barbadensis (Aloe Vera) Leaf Juice, Hamamelis Virginiana (Witch Hazel) Extract, Anthemis Nobilis (Chamomile) Extract*, Camellia Sinensis (Green Tea) Extract*, Epilobium Angustifolium (Willowherb) Extract, Galactoarabinan, Sodium Bisulfite, Sorbic Acid, Disodium EDTA.']</t>
  </si>
  <si>
    <t>['Without Parabens', 'Oil Free', 'Gluten Free', 'Cruelty-Free', 'Vegan']</t>
  </si>
  <si>
    <t>P385674</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</si>
  <si>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</si>
  <si>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(Wolfâ€™s Bane) Flower Extract, Allantoin, Tetrahexyldecyl Ascorbate, Tocopheryl Acetate.']</t>
  </si>
  <si>
    <t>['Without Parabens', 'Alcohol Free', 'Fragrance Free', 'Cruelty-Free', 'Vegan']</t>
  </si>
  <si>
    <t>P397664</t>
  </si>
  <si>
    <t>Oil-Free Sun Guard Sunscreen Water Resistant SPF 45</t>
  </si>
  <si>
    <t>4 oz</t>
  </si>
  <si>
    <t>['Artemisia Ubelliformis Extract*, Ascorbyl Palmitate, Buddleja Davidii Leaf Extract*, Butylene Glycol, Calendula Officinalis (Calendula) Flower Extract*, Cyclopentasiloxane, Dimethicone, Dimethicone/PEG-10/15 Crosspolymer, Dimethicone/Vinyl Dimethicone Crosspolymer, Ethylhexyl Isononanoate, Iodopropynyl Butylcarbamate, Lauryl PEG-9 Polydimethylsiloxyethyl Dimethicone, Leontopodium Alpinum (Edelweiss) Extract*, Peucedanum Ostruthium Leaf Extract*, Phenoxyethanol, Retinyl Palmitate, Sodium Chloride, Triethoxycaprylylsilane, Water.']</t>
  </si>
  <si>
    <t>['Vegan', 'Oil Free', 'Without Parabens', 'SPF', 'Alcohol Free', 'Cruelty-Free']</t>
  </si>
  <si>
    <t>P12571</t>
  </si>
  <si>
    <t>Face Buff Energizing Scrub</t>
  </si>
  <si>
    <t>3 oz</t>
  </si>
  <si>
    <t>['Aqua (Water/Eau), Glyceryl Stearate, Hexylene Glycol, Polylactic Acid, Cetyl Alcohol, Ceteth-2, Disodium Cocoamphodiacetate, Sodium C14-16 Olefin Sulfonate, Menthyl Lactate, Caprylic/Capric Triglyceride, Allantoin, Mentha Piperita (Peppermint/Menthe poivrÃ©e) Oil, Glycerin*, Aloe Barbadensis (Aloe Vera) Leaf Juice*, Cucumis Sativus (Cucumber/Concombre) Fruit Extract*, Glycyrrhiza Glabra (Licorice/RÃ©glisse) Root Extract*, Calendula Officinalis Flower Extract*, Squalane, Bambusa Arundinacea Stem Powder, Hydroxyethyl Acrylate/Sodium Acryloyldimethyl Taurate Copolymer, Magnesium Aluminum Silicate, Ascorbic Acid, Fragrance (Parfum), Polysorbate 60, Ethylhexylglycerin, Phenoxyethanol, Sodium Glycolate, Coconut Acid, Sodium Diglycolate, Hexadecene, Tetradecene, Myristyl Alcohol, Stearyl Alcohol, Sorbitan Isostearate, Titanium Dioxide, Sodium Sulfate, Quartz, Sodium Benzoate, Butylphenyl Methylpropional, Hydroxyisohexyl 3-Cyclohexene Carboxaldehyde, Benzyl Salicylate, Citronellol, Coumarin, Limonene, Geraniol, Hydroxycitronellal, Linalool.']</t>
  </si>
  <si>
    <t>['Vegan', 'Without Parabens', 'Alcohol Free', 'Gluten Free']</t>
  </si>
  <si>
    <t>P171300</t>
  </si>
  <si>
    <t>Pure Clean Daily Facial Cleanser</t>
  </si>
  <si>
    <t>6 oz</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</si>
  <si>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t>
  </si>
  <si>
    <t>['Without Parabens', 'Fragrance Free', 'Vegan', 'Best for Dry, Combo, Normal Skin']</t>
  </si>
  <si>
    <t>P259950</t>
  </si>
  <si>
    <t>Performance Remedy Turbo Wash  Energizing Cleanser for Hair &amp; Body</t>
  </si>
  <si>
    <t>10 oz</t>
  </si>
  <si>
    <t>['Water, Sodium C14-16 Olefin Sulfonate, Cocamidopropyl Betaine, Lauryl Glucoside, Dimethyl Sulfone, Thymus Vulgaris (Thyme) Flower/Leaf Extract, Helianthus Annuus (Sunflower) Seed Oil*, Linum Usitatissimum (Linseed) Seed Extract*, Punica Granatum Extract*, Olea Europaea (Olive) Fruit Extract*, Rosemarinus Officinalis (Rosemary) Leaf Oil, Eucalyptus Globulus Lead Oil, I-Menthol, Abies Balsamea (Fir Balsam) L. Mill, Lavandula Angustifola (Lavender) Oil, Juniperus Communis (Juniper Berry) Fruit Oil, Laminaria Digitata Extract*, Morinda Citrifolia Extract*, Camellia Sinensis Leaf Extract*, Arnica Montana Flower Extract, Panthenol, Hydrolyzed Wheat Protein, Butyrospermum Parkii (Shea Butter), Aloe Barbadensis Leaf Juice*, Ascorbic Acid, Phospholipids, Tocopheryl Acetate, Retinyl Palmitate, Ascorbyl Palmitate, Citrus Grandis (Grapefruit) Seed Extract, PEG-20 Methyl Glucose Sesquistearate, Glycerin, PEG-150 DistearateTetrasodium EDTA, Citric Acid, Polyquaternium-7, Sodium Hydroxymethylglycinate, Phenoxyethanol, Methyldihydrojasmonate, Dihydro Pentamethylindanone, Sodium Chloride, Glycol Stearate.']</t>
  </si>
  <si>
    <t>['Without Parabens', 'Gluten Free', 'Cruelty-Free', 'Vegan']</t>
  </si>
  <si>
    <t>Other Needs</t>
  </si>
  <si>
    <t>Body Products</t>
  </si>
  <si>
    <t>P12569</t>
  </si>
  <si>
    <t>Beard Lube Conditioning Shave</t>
  </si>
  <si>
    <t>['Water,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Caprylyl Glycol, Caprylhydroxamic Acid.']</t>
  </si>
  <si>
    <t>P379573</t>
  </si>
  <si>
    <t>Epic Moisture MP10 Nourishing Oil</t>
  </si>
  <si>
    <t>['Cyclopentasiloxane, Dimethiconol, Hydrogenated Ethylhexyl Olivate, Jojoba Esters, C12-15 Alkyl Benzoate, Vitis Vinifera (Grape) Seed Oil, Argania Spinosa (Argan) Kernel Oil, Olea Europaea (Olive) Fruit Oil, Simmondsia Chinensis (Jojoba) Seed Oil, Hydrogenated Olive Oil Unsaponifiables, Oryza Sativa (Rice) Bran Oil, Butyrospermum Parkii (Shea) Butter, Citrillus Ianatus (Watemelon) Seed Oil, Zingiber Officinale (Ginger) Root Extract, Prunus Insititia Seed Oil, Tocopheryl Acetate, Tocopherol, Moringa Oleifera Seed Oil*, Sclerocarya Birrea (Marula) Seed Oil*, Adansonia Digitata (Baobab) Seed Oil*, Fragrance (Parfum), Ascorbyl Palmitate, Retinyl Palmitate, Schinziophyton Rautanenii (Manketti) Kernel Oil*, Carthamus Tinctorius (Safflower) Seed Oil, Citral, Hexyl Cinnamal, Limonene, Linalool.']</t>
  </si>
  <si>
    <t>P409928</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</si>
  <si>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</si>
  <si>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t>
  </si>
  <si>
    <t>['Best for Oily, Combo, Normal Skin', 'Without Parabens', 'Oil Free', 'Gluten Free', 'Cruelty-Free', 'Vegan']</t>
  </si>
  <si>
    <t>P399986</t>
  </si>
  <si>
    <t>Beard Oil</t>
  </si>
  <si>
    <t>['Cyclopentasiloxane,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</si>
  <si>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['Without Parabens', 'Alcohol Free', 'Gluten Free', 'Vegan']</t>
  </si>
  <si>
    <t>P12572</t>
  </si>
  <si>
    <t>Industrial Strength Hand Healer</t>
  </si>
  <si>
    <t>['Water (Aqua), Glycerin, Cetearyl Alcohol, PEG-32, Cocoglycerides, Rice (Oryza Sativa) Bran Oil, Cyclomethicone, Polymethyl Methacrylate, PEG-100 Stearate, Dimethicone, Allantoin, Tocopheryl Acetate (vitamin E), Retinyl Palmitate (vitamin A), Dimethiconol, Eucalyptus Globulus Oil, Phospholipids, Steareth-2, Phenoxyethanol, Chlorphenesin, Methylparaben, Benzoic Acid.']</t>
  </si>
  <si>
    <t>P425329</t>
  </si>
  <si>
    <t>Industrial Strength Hand Healer Mini</t>
  </si>
  <si>
    <t>P236605</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</si>
  <si>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</si>
  <si>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(Corn/BlÃ©) Oil, Hamamelis Virginiana (Witch Hazel/ HamamÃ©lis) Water, Lonicera Caprifolium (Honeysuckle/ChÃ¨vrefeuille) Flower Extract, Pelargonium Graveolens Flower Oil, Lonicera Japonica (Honeysuckle/ChÃ¨vrefeuille)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t>
  </si>
  <si>
    <t>['Good for: Dark Circles', 'Good for: Anti-Aging', 'Without Parabens', 'Alcohol Free', 'Cruelty-Free', 'Vegan']</t>
  </si>
  <si>
    <t>P12568</t>
  </si>
  <si>
    <t>All-Over Wash For Face, Hair &amp; Body</t>
  </si>
  <si>
    <t>['Water, Lauryl Glucoside, Sodium C14-16 Olefin Sulfonate, Cocamidopropyl Betaine, Hydrolyzed Wheat Protein, Helianthus Annuus (Sunflower) Seed Oil*. Linum Usitatissimum (Linseed) Seed Extract*, Punica Granatum (Pomegranate) Extract*, Olea Europaea (Olive) Fruit Extract*, Macrocystis Pyrifera Extract*, Morinda Citrifolia Extract*, Camellia Sinensis Leaf Extract*, Butyrospermum Parkii (Shea Butter), Aloe Barbadensis Leaf Juice, Ascorbic Acid (vitamin C), Phospholipids, Tocopheryl Acetate (vitamin E), Retinyl Palmitate (vitamin A), Ascorbyl Palmitate, Citrus Grandis (Grapefuit) Seed Extract, Glycerin, PEG-20 Methyl Glucose Sesquistearate, Peg-150 Distearate, Tetrasodium EDTA, Citric Acid, Polyquaternium-7, Sodium Hydroxymethylglycinate, Phenoxyethanol, Sodium Chloride, Fragrance, Glycol Stearate.']</t>
  </si>
  <si>
    <t>P298331</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</si>
  <si>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</si>
  <si>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t>
  </si>
  <si>
    <t>P425428</t>
  </si>
  <si>
    <t>Beard Grooming Kit</t>
  </si>
  <si>
    <t>['All-Over Wash For Face, Hair &amp; Body:', 'Water, PPG-15 Stearyl Ether, Sodium C14-16 Olefin Sulfonate, Cocamidopropyl Betaine, PEG-120 Methyl Glucose Dioleate, Sodium Lauroyl Sarcosinate, Panthenol, Aloe Barbadensis Leaf Juice Powder, Helianthus Annuus (Sunflower) Extract, Ascorbic Acid, Ascorbyl Palmitate, Butyrospermum Parkii (Shea) Butter, Hydrolyzed Jojoba Protein, Tocopheryl Acetate, Camellia Sinensis Leaf Extract, Macrocystis Pyrifera (Kelp) Extract, Ocimum Basilicum (Basil) Leaf Extract, Punica Granatum Extract, Citrus Grandis (Grapefruit) Fruit Extract, Hydrolyzed Linseed Extract, Rosmarinus Officinalis (Rosemary) Leaf Extract, Helianthus Annuus (Sunflower) Seed Oil, Oryza Sativa (Rice) Bran Extract, Glycine Soja (Soybean) Sterols, Glycol Stearate, PEG-20 Methyl Glucose Sesquistearate, Sodium Benzoate, Behenyl Alcohol, Glycerin, Sodium Phytate, Polyquaternium-7, Tocopherol, Lecithin, Glyceryl Stearate, Retinyl Palmitate, Sorbic Acid, Fragrance (Parfum), Ethylhexylglycerin, Chlorphenesin, Citric Acid, Phenoxyethanol.', 'Beard Lube Conditioning Shave:', 'Water,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Phenoxyethanol, Caprylyl Glycol, Caprylhydroxamic Acid.', 'Beard Oil:', 'Cyclopentasiloxane,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</si>
  <si>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P394957</t>
  </si>
  <si>
    <t>Turbo Body Bar Scrubbing Soap</t>
  </si>
  <si>
    <t>6 oz/ 171 g</t>
  </si>
  <si>
    <t>['Sodium Palm Kernelate, Sodium Palmate, Water, Potassium Palm Kernelate, Fragrance, Palm Kernel Acid, Pumice (Lava Rock), Olea Europaea (Olive) Fruit Oil, Glycerin, Potassium Palmate, Butyrospermum Parkii (Shea) Butter, Sodium Gluconate, Avena Sativa (Oat) Kernel Protein, Sodium Chloride, Palm Acid, Nymphaea Coerulea (Blue Lotus) Flower Extract, Triticum Vulgare (Wheat) Bran, Avena Sativa (Oat) Bran, Helianthus Annuus (Sunflower) Seed Oil*, Echinacea Angustifolia Extract*, Cymbopogon Schoenathus (Lemongrass) Extract*, Juniperus Communis Fruit Extract*, Rosmarinus Officinalis (Rosemary) Leaf Extract*, Alvia Officinalis (Sage) Leaf Extract*, Thymus Vulgaris (Thyme) Extract*, Rumex Cripus (Yellow Dock) Root Extract*, Ginkgo Biloba Leaf Extract, Petroselinum Crispum, Astrocaryum Murumuru Seed Butter, Tetrasodium EDTA, Iron Oxides (CI 77491, CI 77492).']</t>
  </si>
  <si>
    <t>P425430</t>
  </si>
  <si>
    <t>Shave Essentials</t>
  </si>
  <si>
    <t>['Deep Dive Glycolic Facial Cleanser:', 'Water, Kaolin, Glycerin, Sodium Methyl Cocoyl Taurate, Magnesium Aluminum Siclicate, Volcanic Ash, Aveena Sativa (Oat) Kernel Meal, Sodium Chloride, Acrylates Copolymer, Glycolic Acid, Arnica Montana (Wolfâ€™s Bane) Flower Extract, Rosmarinus Officinalis (Rosemary) Leaf Extract, Camellia Sinensis (Green Tea) Leaf Extract, Olea Europaea (Olive) Leaf Extract, Allantoin, Aloe Barbadensis (Aloe Vera) Leaf Juice,  Panthenol, Chamomilla Recutitia (Matricaria) Flower Extract, Tocopheryl Acetate, Helianthus Annuus (Sunflower) Seed Oil, Calendula Officinalis (Pot Marigold) Flower Extract, Tocopherol, Disodium Cocoamphodiacetate, Coconut Acid, Phenoxyethanol, Caprylyl Glycol, Sodium Hydroxide, Ethylhexylglycerin, Hexylene Glycol, Epilobium Angustifolium Flower/Leaf/Stem Extract, Tetrahexyldecyl Ascorbate, Chlorphenesin, Sodium Metabisulfite, Benzoic Acid, Sorbic Acid.', 'Supreme Cream Triple Shave Lather:', 'Water, Sodium Lauroyl Sarcosinate, Stearic Acid, Myristic Acid, Palmitic Acid, Potassium Hydroxide, Lauric Acid, Glycerin, Macadamia Ternifolia (Macadeamia) Nut Oil, Simmondsia Chinensis (Jojoba) Oil, Glycine Soja (Soybean) Oil, Peucedanum Ostruthium Leaf Extract, Buddleja Davidii Leaf Extract, Artemisia Umbelliformis Extract, Leontopodium Alpinum (Edelweiss) Extract, Calendula Officinalis (Calendula) Flower Extract, Rosmarinus Officinalis (Rosemary) Leaf Oil, Pelargonium Graveolens Flower Oil, Anthemis Nobilis Flower Oil, Cocos Nucifera (Coconut) Oil, Cetyl PEG/PPG-10/1 Dimethicone, Perfluorononyl Dimethicone, Phenoxyethanol, Disodium EDTA, Butylene Glycol, Iodopropynyl Butylcarbamate, Xanthan Gum.', 'Double-Duty Face Moisturizer:',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t>
  </si>
  <si>
    <t>P12570</t>
  </si>
  <si>
    <t>Eye Balm De-Puffing &amp; Cooling Gel</t>
  </si>
  <si>
    <t>['Water, Glyceryl Polymethacrylate, Butylene Glycol, Glycerin, Panthenol, Sodium Hyaluronate, Retinyl Palmitate, Centaurea Cyanus Flower Extract, Chamomilla Recutita (Matricaria) Extract, L-Ascorbic Acid, Vitis Vinifera (Grape) Seed Extract, Calendula Officinalis Flower Extract, Leontopodium Alpinum (Edelweiss) Extract*, Peucedanum Ostruthium Leaf Extract*, Buddleja Davidii Leaf Extract*, Artemisia Umbelliformis Extract*, Tocopheryl Acetate, Guaiazulene, Phenoxyethanol, Iodopropynyl Butylcarbamate, Polysorbate 20.']</t>
  </si>
  <si>
    <t>P183733</t>
  </si>
  <si>
    <t>Supreme Cream Triple Cushion Shave Lather</t>
  </si>
  <si>
    <t>['Water, Glycerin, Stearic Acid, Glycine Soja (Soybean) Oil, Palmitic Acid, Butylene Glycol, C12-15 Alkyl Benzoat, Myristic Acid, Polysorbate 60 Caprylic/Capric/Myristic/Stearic Triglyceride, Carthamus Tinctorius (Safflower) Seed Oil, Cocoamidopropyl PG-Dimonium Chloride Phosphate, Sodium Hydroxide, Macadamia Ternifolia Seed Oil, Simmondsia Chinensis (Jojoba) Seed Oil, Aloe Barbadensis Leaf Juice, Anthemis Nobilis (Chamomile) Flower Oil , Calluna Vulgaris (Heather) Extract, Chamomilla Recutita (Matricaria) Flower Extract, Glycyrrhiza Glabra (Licorice) Root Extract, Helianthus Annuus (Sunflower) Seed Oil, Helianthus Annuus (Sunflower) Seed Extract*, Lavandula Angustifolia (Lavender) Oil, Lavandula Angustifolia (Lavender) Flower Extract, Macrocystis Pyrifera (Kelp) Extract*, Prunus Cerasus (Cherry Fruit) Extract*, Rosmarinus Officinalis (Rosemary) Leaf Extract, Salvia Officinalis (Sage) Oil, Symphytum Officinale (Comfrey) Leaf Extract, Aminomethyl Propanol, Cetyl Hydroxyethylcellulose, Xanthan Gum, Disodium EDTA, Glyceryl Stearate, PEG-100 Stearate, Propylene Glycol, Chlorphenesin, Iodopropynyl Butylcarbamate, Phenoxyethanol.']</t>
  </si>
  <si>
    <t>P12574</t>
  </si>
  <si>
    <t>Line Smoother Oil-Free Moisturizer</t>
  </si>
  <si>
    <t>['Water (Aqua), Glycolic Acid, Butylene Glycol, C12-15 Alkyl Benzoate, Stearic Acid, Caprylic/Capric Triglyceride, Sodium Hydroxide, Glyceryl Stearate, Dimethicone, Grape (Vitis Vinifera) Seed Extract, Licorice (Glycyrrhiza Glabra) Extract, Retinyl Palmitate (vitamin A), Tocopheryl Acetate (vitamin E), Panthenol, Cetyl Alcohol, Sorbitan Stearate, Polysorbate 80, PEG-100 Stearate, Magnesium Aluminum Silicate, Hydroxyethylcellulose, Xanthan Gum, Allantoin, Polycrylamide, C13-14 Isoparaffin, Laureth-7, Propylene Glycol, Diazolidinyl Urea, Methylparaben, Propylparaben.']</t>
  </si>
  <si>
    <t>P96811</t>
  </si>
  <si>
    <t>Pit Boss Antiperspirant &amp; Deodorant</t>
  </si>
  <si>
    <t>2.75 oz</t>
  </si>
  <si>
    <t>['Aluminum Zirconium Trichlorohydrex Gly 20% (anhydrous), Cyclopentasiloxane, Hydrogenated Polydecene, Stearyl Alcohol, Phenyl Trimethicone, Hydrogenated Castor Oil, Cetyl Alcohol, Silica, Fragrance, Panthenyl Triacetate, Bisabolol, Tocopheryl Acetate (Vitamin E).']</t>
  </si>
  <si>
    <t>P397025</t>
  </si>
  <si>
    <t>Nourishing Hair &amp; Scalp Conditioner</t>
  </si>
  <si>
    <t>['Water, Cetearyl Alcohol, Behentrimonium Chloride, Cetrimonium Chloride, Panthenol, Ocimum Basilicum (Basil ) Extract*, Melaleuca Alternifolia (Tea Tree) Leaf Oil, Mentha Piperita (Peppermint) Oil, Macrocystis Pyrifera (Kelp) Extract*, Helianthus Annuus (Sunflower) Seed Oil*, Salvia Officinalis (Sage) Oil, Panax Ginseng Root Extract, Citrus Grandis (Grapefruit) Peel Oil, Simmondsia Chinensis (Jojoba) Seed Oil, Mentha Arvensis Oil, Daucus Carota Sativa (Carrot) Root Extract, Oryza Sativa (Rice) Extract, Hydrolyzed Rice Protein, Hydrolyzed Lupine Protein, Hydrolyzed Silk, Biotin, (Organic) Glycerin*, Spirulina Maxima Extract, Symphytum Officinale Leaf Extract, Aloe Barbadensis Leaf Extract, Camellia Sinensis Leaf Extract, Macrocystis Pyrifera Extract, Euterpe Oleracea Fruit Extract, Cysteine, Dimethicone, Citric Acid, Glycerin, Hyaluronic Acid, Sodium Hyaluronate, Menthoxypropanediol, Ethylhexylglycerin, Guar Hydroxypropyltrimonium Chloride, Propylene Glycol, Polyquaternium-24, Phenoxyethanol.']</t>
  </si>
  <si>
    <t>P431732</t>
  </si>
  <si>
    <t>Charcoal Body Bar Massaging Soap</t>
  </si>
  <si>
    <t>4.75 oz/ 135 g</t>
  </si>
  <si>
    <t>['Sodium Palmate*, Sodium Cocoate, Water, Glycerin, Fragrance, Jojoba Esters, Saccharomyces Ferment, Carbon, Hypnea Musciformis Extract, Gelidiella Acerosa Extract, Sargassum Filipendula Extract, Sodium Chloride, Sodium Gluconate, Sorbitol, Iron Oxides (CI 77499), Pentasodium Pentetate, Tetrasodium Etidronate, Phenoxyethanol, Ethylhexylglycerin, Benzyl Benzoate, Benzyl, Salicylate, Citral, Citronellal, Coumarin, Eugenol, Hexyl Cinnamal, Limonene, Linalool.']</t>
  </si>
  <si>
    <t>P96809</t>
  </si>
  <si>
    <t>Cool Moisture Body Lotion</t>
  </si>
  <si>
    <t>['Water, Glycine Soja (Soybean) Oil, Cyclopentasiloxane, Ethylhexyl Palmitate, Glycerin, Propylene Glycol, Stearic Acid, Stearate 2, Searate 21, Tocopheryl Acetate (Vitamin E Acetate), Simmondsia Chinensis (Jojoba) Oil, Hydrolyzed Soy Protein, Cetyl Alcohol, Biosaccharide Gum-1, Carbomer, Dimethicone, Menthyl Lactate, Tetrasodium EDTA, Triethanolamine, Phenoxyethanol, Methylparaben, Propylparaben, Fragrance.']</t>
  </si>
  <si>
    <t>P12577</t>
  </si>
  <si>
    <t>Post Shave Cooling Gel</t>
  </si>
  <si>
    <t>['Water, Glycerin, PEG-8, Glyceryl Acrylate/Acrylic Acid Copolymer, PEG/PPG-14/4 Dimethicone, Hamamelis Virginiana (Witch Hazel) Extract 1%, Aloe Barbadensis Leaf Juice*, Lavandula Angustifolia (Lavender) Oil, Salvia Officinalis (Sage) Leaf Extract*, Chamomilla Recutita (Matricaria) Flower Extract*, Rosmarinus Officinalis (Rosemary) Leaf Extract, Melissa Officinalis (Balm Mint) Leaf Extract, Foeniculum Vulgare (Fennel) Fruit Extract, Equisetum Arvense Extract, Imperata Cylindrica Root Extract, Tussilago Farfara (Coltsfoot) Leaf Extract, Camellia Oleifera Leaf Extract, Calendula Officinalis Flower Extract, Symphytum Officinale Leaf Extract, Epilobium Angustifolium Flower/Leaf/Stem Extract, Allantoin, Sodium Hyaluronate, Polysorbate 20, Carbomer, Xanthan Gum, Sodium Hydroxide, Sodium Benzoate, Phenoxyethanol.']</t>
  </si>
  <si>
    <t>P474057</t>
  </si>
  <si>
    <t>Lip Service - Lip Balm Duo Mint &amp; Shea</t>
  </si>
  <si>
    <t>['Avobenzone, Octinoxate, Petrolatum,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</si>
  <si>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['Hydrating', 'SPF', 'Gluten Free', 'Alcohol Free', 'UV Protection']</t>
  </si>
  <si>
    <t>P236606</t>
  </si>
  <si>
    <t>Protein Booster Eye Rescue</t>
  </si>
  <si>
    <t>['Water, Glycerin, Myristyl Myristate, Butylene Glycol, Caprylic/Capric Triglyceride, Ricinus Communis (Castor) Seed Oil*, Cetearyl Alcohol, Corn Starch Modified, Cetearyl Isononanoate, Carthamus Tinctorius (Safflower) Seed Oil*, Ceteareth-20, Glyceryl Stearate, PEG-100 Stearate, Avena Sativa (Oat) Kernel Extract, Aloe Barbadensis Leaf Juice Powder, Pisum Sativum (Pea) Extract, Bambusa Vulgaris (Bamboo) Leaf/Stem Extract, Oenothera Biennis (Evening Primrose) Oil, Camellia Sinensis Leaf Extract, Helianthus Annuus (Sunflower) Seed Oil, Linum Usitatissimum (Linseed) Seed Oil*, Punica Granatum Seed Oil*, Helianthus Annuus (Sunflower) Seed Extract, Caffeine, Palmitoyl Tripeptide-38, Tocopheryl Acetate, Ascorbyl Palmitate, Sodium Hyaluronate, Sodium PCA, Hydrogenated Coco-Glycerides, Dimethicone, Caprylyl Glycol, Tetrasodium EDTA, Ethylhexylglycerin, EDTA, Aminomethyl Propanol, Carbomer, Octyldodecanol, Glucosamine HCl, Hydroxypropyl Cyclodextrin, Phenoxyethanol, Cyclopentasiloxane']</t>
  </si>
  <si>
    <t>P458573</t>
  </si>
  <si>
    <t>Lip Balm Trio</t>
  </si>
  <si>
    <t>['Avobenzone 3.0%, Octinoxate 7.5%, Petrolatum 40.2%,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</si>
  <si>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P397665</t>
  </si>
  <si>
    <t>Dry Erase Ultra-Calming Face Cream</t>
  </si>
  <si>
    <t>['Water, Aloe Barbadensis Leaf Juice, Caprylic/Capric Triglyceride, Oryza Sativa (Rice) Bran Extract, Simmondsia Chinensis (Jojoba) Seed Oil, Glycerin, Glycereth-26, Persea Gratissima (Avocado) Oil, Butyrospermum Parkii (Shea) Butter, Cetearyl Olivate, Cetearyl Alcohol, Sorbitan Olivate, Dimethicone, Ammonium Acryloydimethyltaurate/VP Copolymer, Hydrolyzed Caesalpinia Spinosa Gum, Cetyl Palmitate, Ceteth-10 Phosphate, Dicetyl Phosphate, Sorbitan Palmitate, Cucumis Sativus (Cucumber) Fruit Extract, Caesalpinia Spinosa Gum, Arginine, Panthenol, Tetrahexyldecyl Ascorbate, Tocopheryl Acetate, Bisabolol, Zingiber Officinale (Ginger) Root Extract, Camellia Sinensis Leaf Extract*, Spirulina Maxima Extract*, Tetrapeptide-21, Ethylhexylglycerin, Hexylene Glycol, Caprylyl Glycol, Phenoxyethanol.']</t>
  </si>
  <si>
    <t>P427514</t>
  </si>
  <si>
    <t>Beard Wash</t>
  </si>
  <si>
    <t>['Water, Lauryl Glucoside, Sodium C14-16 Olefin Sulfonate, Cocamidopropyl Betaine, PEG-120 Methyl Glucose Dioleate, Sodium Lauroyl Sarcosinate, Panthenol, Aloe Barbadensis Leaf Juice Powder, Glycerin, Butyrospermum Parkii (Shea) Butter, Helianthus Annuus (Sunflower) Seed Oil, Geranium Maculatum Oil, Rosmarinus Officinalis (Rosemary) Leaf Oil, Anthemis Nobilis Flower Oil, Hydrolyzed Jojoba Protein, Macrocystis Pyrifera (Kelp) Extract*, Camellia Sinensis Leaf Extract*, Ocimum Basilicum (Basil) Leaf Extract*, Punica Granatum Extract, Oryza Sativa (Rice) Bran Extract, Helianthus Annuus (Sunflower) Extract, Rosmarinus Officinalis (Rosemary) Leaf Extract, Citrus Grandis (Grapefruit) Fruit Extract, Hydrolyzed Linseed Extract, PEG-20 Methyl Glucose Sesquistearate, Glycol Stearate, Caprylic/Capric Triglyceride, Ethylhexylglycerin, Sodium Phytate, Polyquaternium-7, Tocopherol, Ascorbyl Palmitate, Retinyl Palmitate, Tocopheryl Acetate, Ascorbic Acid, Citric Acid, Phenoxyethanol, Chlorphenesin, Sodium Benzoate, Sorbic Acid, Citronellol, Geraniol.']</t>
  </si>
  <si>
    <t>P428414</t>
  </si>
  <si>
    <t>Skin Saviors</t>
  </si>
  <si>
    <t>['Pure Clean Daily Facial Cleanser:', 'Water, Sodium C14-16 Olefin Sulfonate, Disodium Cocoamphodiacetate, Glycol Distearate, Cocamidopropyl Betaine, Glycerin, Sodium Lauroyl Oat Amino Acids, Aloe Barbadensis Leaf Extract*, Lavandula Angustifolia (Lavender/Lavande) Extract*, Salvia Officinalis (Sage/Sauge) Leaf Extract*, Rosmarinus Officinalis (Rosemary/Romarin) Leaf Oil, Salvia Officinalis (Sage/Sauge) Oil, Backhousia Citriodora Leaf Oil, Hamamelis Virginiana (Witch Hazel/HamamÃ©lis) Leaf Extract, Chamomilla Recutita Flower Oil, Benzyl Alcohol, Cetyl Alcohol, PEG-150 Distearate, Sodium Chloride, Sodium PCA, Citric Acid, PEG-8 Dimethicone, Dehydroacetic Acid, Tocopherol, Phenoxyethanol.', 'Face Buff Energizing Scrub:', 'Water, Glyceryl Stearate, Hexylene Glycol, Bambusa Arundinacea Stem Extract, Cetyl Alcohol, Disodium Cocoamphodiacetate, Sodium C14-15 Olefin Sulfonate, Ceteth-2, Menthyl Lactate, Caprylic/Capric Triglyceride, Jojoba Esters, Allantoin, Mentha Arvensis Leaf Oil, Glycerin, Aloe Barbadensis Leaf Juice*, Cucumis Sativus (Cucumber/Concombre) Fruit Extract*, Glycyrrhiza Glabra (Licorice/RÃ©glisse) Root Extract*, Calendula Officinalis Flower Extract, Hydrogenated Camelina Sativa Seed Oil, Copernicia Cerifera (Carnauba) Wax, Sodium Acrylate/Sodium Acryloyldimethyl Taurate Copolymer, Magnesium Aluminum Silicate, Ascorbic Acid, Fragrance (Parfum), Polysorbate 80, Isohexadecane, Chlorphenesin, Ethylhexylglycerin, Tocopherol, Sodium Glycolate, Propylene Glycol, Sorbitan Oleate, Potassium Bitartrate, Titanium Dioxide, Quartz, Butylphenyl Methylpropional, Benzyl Salicylate, Coumarin, Hydroxyisohexyl 3-Cyclohexene Carboxaldehyde, Phenoxyethanol, Citronellol, Limonene, Linalool.', 'Double Duty Face Moisturizer SPF 20:',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 'Intense Therapy Lip Balm SPF 25:', 'Beeswax, Butyrospermum Parkii (Shea) Butter, C 18-38 Alkyl Hydroxystearol Stearate, Camellia Sinensis (Green Tea) Leaf Extract, Flavor, Lanolin, Microcrystalline Wax, Ozokerite, Persea Gratissima (Avocado) Oil, Polyglyceryl-3 Beeswax, Theobroma Cacao (Cocoa) Seed Butter, Tocopheryl Acetate.']</t>
  </si>
  <si>
    <t>P395117</t>
  </si>
  <si>
    <t>Double Header Shampoo + Conditioner</t>
  </si>
  <si>
    <t>16 oz</t>
  </si>
  <si>
    <t>['Water, Disodium Laureth Sulfosuccinate, Sodium Methyl Cocoyl Taurate, Cocamide MEA, Cocamidopropyl Hydroxysultaine, PEG-7 Glyceryl Cocoate, Amodimethicone, Sodium Lauryl Sulfoacetate,  Sodium Lauroyl Sarcosinate, Decyl Glucoside, Lauryl Glucoside, Glycerin,  Coconut Oil Glycereth-8 Esters, Dimethicone, Shea Butter Glycereth-8 Esters, Cocos Nucifera (Coconut) Water, Citrus Grandis (Grapefruit) Peel Oil*, Camellia Sinensis Leaf Extract*, Macrocystis Pyrifera (Kelp) Extract*, Ocimum Basilicum (Basil) Leaf Extract*, Cocos Nucifera (Coconut) Oil, Oryza Sativa (Rice) Extract, Hydrolyzed Lupine Protein, Oryza Sativa (Rice) Seed Protein, Salvia Lavandulaefolia (Sage) Leaf Oil, Phytic Acid, Creatine, Mentha Piperita (Peppermint) Oil, Panthenol, Citric Acid, Ethylhexylglycerin, Glycol Distearate, Acrylates Copolymer, Cetrimonium Chloride, Polyquaternium-10, Trideceth-12, Polyquaternium-7, C11-15 Pareth-7, Laureth-23, PEG-150 Distearate,  Laureth-4, Sodium Phytate, Laureth-9, Dipropylene Glycol, Cystine Bis-PG-Propyl Silanetriol, Sodium Hydroxide, BHT, Phenoxyethanol, Chlorphenesin, Potassium Sorbate, Sodium Benzoate, Benzyl Alcohol, Limonene, Linalool.']</t>
  </si>
  <si>
    <t>P397024</t>
  </si>
  <si>
    <t>True Volume Thickening Shampoo</t>
  </si>
  <si>
    <t>['Water, Sodium Methyl 2-Sulfolaurate, Cocamidopropyl Hydroxysultaine, Glycerin, Disodium Laureth Sulfosuccinate, PEG-200 Hydrogenated Glyceryl Palmate, PEG-2 Cocamide, Disodium 2-Sulfolaurate, Ocimum Basilicum (Basil)*, Hydrolyzed Lupine Protein, Hydrolyzed Wheat Protein, Hydrolyzed Soy Protein, Macrocystis Pyrifera (Kelp) Extract*, Creatine, Melaleuca Alternifolia (Tea Tree) Leaf Oil, Panthenol, Helianthus Annuus (Sunflower) Seed Extract*, Citrus Grandis (Grapefruit) Peel Oil, Helianthus Annuus (Sunflower) Seed Oil, Glycerin*, Prunus Cerasus (Bitter Cherry) Extract,  Salix Nigra (Willow) Bark Extract, Salvia Officinalis (Sage) Oil, Urtica Dioica (Nettle) Leaf Extract, Hydrolyzed Vegetable Protein PG-Propyl Silanetriol, Lavandula Angustifolia (Lavender) Oil, Retinyl Palmitate, Tocopheryl Acetate, C11-15 Pareth-7, C12-16 Pareth-9, Citric Acid, Cocamidopropyl Betaine, Coco-Glucoside, Disodium EDTA, Glyceryl Oleate , PEG-150 Distearate, PEG-7 Glyceryl Cocoate, Polyquaternium-10, Polysorbate 20, Trideceth-12, Trimethylsiloxyamodimethicone, Caprylyl Glycol, Chlorphenesin, Phenoxyethanol, Potassium Sorbate.']</t>
  </si>
  <si>
    <t>P472471</t>
  </si>
  <si>
    <t>Acne Remedy Overnight Repair Moisturizer</t>
  </si>
  <si>
    <t>['Salicylic Acid 1%, Water, Dimethicone, Butylene Glycol, Pentylene Glycol, Glycerin, Cetearyl Alcohol, Polyacrylate Crosspolymer-6, Lactic Acid, Tribehenin PEG-20 Esters, Glycolic Acid, Propanediol, Sodium Hydroxide, Caprylic/Capric Triglyceride, Malic Acid, Mandelic Acid, Tartaric Acid, Phytic Acid, Astragalus Membranaceus Root Extract, Bisabolol, Curcuma Longa (Turmeric) Root Extract, Hydroxycinnamic Acid, Rutin, Sodium Hyaluronate, Aloe Barbadensis Leaf Juice, Camellia Sinensis Leaf Extract, Citric Acid, Decyl Glucoside, Lecithin, Phenoxyethanol, Polysilicone-11, Carbomer, Dipropylene Glycol, Ethylhexylglycerin.']</t>
  </si>
  <si>
    <t>['Good for: Acne/Blemishes', 'Salicylic Acid', 'Oil Free', 'Vegan', 'Alcohol Free']</t>
  </si>
  <si>
    <t>P78300</t>
  </si>
  <si>
    <t>Sleek Finish Texture Cream</t>
  </si>
  <si>
    <t>['Water (Aqua), Cetyl Acetate, Propylene Glycol, Castor Isostearate Beeswax Succinate, Glyceryl Stearate, PEG-100 Stearate, Myristyl Alcohol, Cetyl Alcohol, VP/VA Copolymer, Phenyl Trimethicone, Lavandula Angustifolia (Lavender) Flower Water, Lanolin Oil, Rosmarinus Officinalis (Rosemary) Leaf Extract, Olea Europaea (Olive) Fruit Oil, Silk Amino Acids, Hydrolyzed Wheat Protein, Panthenol, Simmondsia Chinensis (Jojoba) Seed Oil, Geranium Maculatum (Geranium) Oil, Lecithin, Glycine Soja (Soybean) Oil, Acetylated Lanolin Alcohol, Isopropyl Lanolate, Diazolidinyl Urea, Triethanolamine, Carbomer, Methylparaben, Propylparaben.']</t>
  </si>
  <si>
    <t>P78301</t>
  </si>
  <si>
    <t>Body-Building Hair Gel</t>
  </si>
  <si>
    <t>['Water (Aqua), PVP, Propylene Glycol, VP/VA Copolymer, Citrus Paradisi (Grapefruit) Fruit Extract, Zingiber Officinale (Ginger) Root Extract, Panthenol, Pyridoxine HCL (Vitamin B6), Triethanolamine, Carbomer, Diazolidinyl Urea, Methylparaben, Polysorbate 20, Polyquaternium-11, Disodium EDTA, Propylparaben, Butylene Glycol.']</t>
  </si>
  <si>
    <t>P455232</t>
  </si>
  <si>
    <t>Black Reserve Body &amp; Hair Cleanser</t>
  </si>
  <si>
    <t>33 oz/ 975 mL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</si>
  <si>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</si>
  <si>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P395717</t>
  </si>
  <si>
    <t>Clay Pomade</t>
  </si>
  <si>
    <t>['Water, Euphorbia Cerifera (Candelilla) Wax, Behenyl Alcohol, Tribehenin, Glycerin, PVP, Tridecyl Stearate, Propanediol, Steareth-21, Tridecyl Trimellitate, C32-36 Isoalkyl Stearate, Polyhydroxystearic Acid, Sorbitan Stearate, Steareth-2, Cetearyl Alcohol, Stearyl Behenate, Melaleuca Alternifolia (TEA Tree) Leaf Oil, Salvia Lavandulaefolia (Sage) Leaf Oil, Moringa Oleifera Seed Oil*, Sclerocarya Birrea Seed Oil*, Adansonia Digitata Seed Oil*, Schinziophyton Rautanenii Kernel Oil*, Citrus Grandis (Grapefruit) Peel Oil*, Lavandula Angustifolia (Lavender) Oil, Polysorbate 60, Camellia Sinensis Leaf Extract*, Macrocystis Pyrifera (Kelp) Extract*, Ocimum Basilicum (Basil) Leaf Extract*, Dipentaerythrityl Hexacaprylate/Hexacaprate, Polyglyceryl-3 Stearate, Acrylates/C10-30 Alkyl Acrylate Crosspolymer, Caprylyl Glycol,  Aminomethyl Propanol, Disodium EDTA , Phenoxyethanol, Benzoic Acid, Sorbic Acid, Chlorphenesin,  Benzyl Alcohol, Limonene, Linalool.']</t>
  </si>
  <si>
    <t>P237115</t>
  </si>
  <si>
    <t>Beard Lube Conditioning Shave - 3 Pack</t>
  </si>
  <si>
    <t>3 x 6.0 oz</t>
  </si>
  <si>
    <t>P432240</t>
  </si>
  <si>
    <t>Oil-Control Toner</t>
  </si>
  <si>
    <t>['Water Hamamelis Virginiana (Witch Hazel/HamamÃ©lis) Water, Butylene Glycol, Polysorbate 20, Propanediol, Lactic Acid, Salicylic Acid, Glycerin, Menthyl Lactate, Geranium Maculatum Oil, Rosmarinus Oficinalis (Rosemary/Romarin) Leaf Oil, Moringa Pterygosperma Seed Extract, Betula Alba Juice, Hydrolyzed Rhodophycea Extract, Saccharomyces Ferment Filtrate, Iris Germanica Florentina Root Extract, Leuconostoc Ferment Filtrate, Sodium Hyaluronate, Anthemis Nobilis Flower Oil, Aloe Barbadensis (Aloe Vera) Leaf Extract*, Anthemis Nobilis Flower Extract*, Cucumis Sativus (Cucumber/Concombre) Fruit Extract*, Panax Ginseng Root Extract*, Biotin, Retinyl Palmitate, Tocopheryl Acetate, Sodium Citrate, Citric Acid, Sodium Benzoate, Potassium Sorbate, Benzoic Acid, Oleth-20, Caprylic/Capric Triglyceride, Disodium EDTA, Zinc PCA, Phenoxyethanol']</t>
  </si>
  <si>
    <t>P477174</t>
  </si>
  <si>
    <t>Charcoal Body Buff Exfoliating Cleanser</t>
  </si>
  <si>
    <t>['Aqua/Water/Eau, Sodium C14-16 Olefin Sulfonate, Pumice, Decyl Glucoside, Acrylates Crosspolymer-4, Glycerin, Coco-Betaine, Charcoal Powder, Volcanic Ash, Candelilla Cera/Euphorbia Cerifera (Candelilla) Wax/Cire de candelilla, Adansonia Digitata Oil*, Butyrospermum Parkii (Shea) Butter*, Aloe Barbadensis Leaf Juice Powder*, Jojoba Esters, Porphyra Umbilicalis Extract, Hypnea Musciformis Extract, Spirulina Maxima Extract, Fucus Vesiculosus Extract, Panthenol, Sodium Gluconate, Citric Acid, Potassium Sorbate, Sodium Chloride, Fragrance (Parfum), Stearyl Stearate, Sodium Benzoate, Methyl Glucose Caprate/Caprylate/Oleate, Propanediol, Citronellol.']</t>
  </si>
  <si>
    <t>['Hydrating', 'Best for Oily, Combo, Normal Skin', 'Fresh Scent', 'Cruelty-Free', 'Without Parabens']</t>
  </si>
  <si>
    <t>P476571</t>
  </si>
  <si>
    <t>Turbo Body Lotion Energizing Gel Moisturizer with Eucalyptus &amp; Aloe</t>
  </si>
  <si>
    <t>['Aqua/Water/Eau, Dimethicone, Propanediol, Helianthus Annuus (Sunflower) Seed Oil, Glycerin, Lauryl Laurate, Eucalyptus Globulus Leaf Oil, Opuntia Ficus-Indica Seed Oil, Aloe Barbadensis Leaf Juice Powder, Arnica Montana Flower Extract, Fragrance (Parfum), Carbomer, Sodium Gluconate, Dimethicone Crosspolymer, Xanthan Gum, Sodium Hydroxide, Phenoxyethanol, Ethylhexylglycerin, Limonene, Benzyl Benzoate, Linalool.']</t>
  </si>
  <si>
    <t>['Hydrating', 'Without Parabens']</t>
  </si>
  <si>
    <t>P500444</t>
  </si>
  <si>
    <t>10 oz / 296 mL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</si>
  <si>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</si>
  <si>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['Vegan', 'Warm &amp;Spicy Scent', 'Without Parabens', 'Gluten Free', 'Cruelty-Free']</t>
  </si>
  <si>
    <t>P455233</t>
  </si>
  <si>
    <t>Pit CTRL Aluminum-Free Deodorant</t>
  </si>
  <si>
    <t>2.75 oz/ 78 g</t>
  </si>
  <si>
    <t>['Propanediol, Aqua (Water/Eau), Glycerin, Sodium Stearate, Silica, Zinc Ricinoleate, Sodium Bicarbonate, Polyglyceryl-3 Caprate, Zea Mays (Corn/BlÃ©) Starch, Sucrose Cocoate, Saccharomyces Ferment Filtrate, Citrus Grandis (Grapefruit/Pamplemousse) Seed Extract, Aloe Barbadensis (Aloe Vera) Leaf Juice Powder, Helianthus Annuus (Sunflower/Tournesol) Seed Oil*, Simmondsia Chinensis (Jojoba) Seed Oil*, Fragrance (Parfum), Tris-BHT-Mesitylene, Potassium Sorbate, Sodium Benzoate, Citric Acid, Benzyl Benzoate, Limonene, Linalool.']</t>
  </si>
  <si>
    <t>P472470</t>
  </si>
  <si>
    <t>Acne Remedy Balancing Foam Cleanser</t>
  </si>
  <si>
    <t>['Salicylic Acid 0.5%, Water, Disodium Cocoamphodiacetate, Cocamidopropyl Betaine, Butylene Glycol, Glycerin, Propanediol, Lactic Acid, Bisabolol, Curcuma Longa (Turmeric) Root Extract, Aloe Barbadensis Leaf Juice, Camellia Sinensis Leaf Extract, Sodium Chloride, Phenoxyethanol, Cocamidopropyl PG-Dimonium Chloride Phosphate, Ethylhexylglycerin.']</t>
  </si>
  <si>
    <t>P449156</t>
  </si>
  <si>
    <t>Gold Sculpting Bar</t>
  </si>
  <si>
    <t>Jillian Dempsey</t>
  </si>
  <si>
    <t>P505124</t>
  </si>
  <si>
    <t>I Want Choo Eau de Parfum</t>
  </si>
  <si>
    <t>JIMMY CHOO</t>
  </si>
  <si>
    <t>['Alcohol Denat. (Sd Alcohol 39-C), Parfum (Fragrance), Benzyl Salicylate, Linalool, Hydroxycitronellal, Limonene, Coumarin, Citronellol, Citral, Farnesol, Benzyl Alcohol, Geraniol, Benzyl Benzoate, Ethylhexyl Methoxycinnamate, Aqua (Water), Ethylhexyl Salicylate, Butyl Methoxydibenzoylmethane, Diethylamino Hydroxybenzoyl Hexyl Benzoate', 'Bht, Ci 14700 (Red 4), Ci 19140 (Yellow 5).']</t>
  </si>
  <si>
    <t>P450176</t>
  </si>
  <si>
    <t>Urban Hero Eau de Parfum</t>
  </si>
  <si>
    <t>3.3 oz/ 100 mL Eau De Parfum Spray</t>
  </si>
  <si>
    <t>['Alcohol Denat. (Sd Alcohol 39-C), \rParfum (Fragrance),\rAlpha-Isomethyl Ionone : 0.0408%,\rBenzyl Benzoate : 0.04548%,\rBenzyl Salicylate : 0.27264%,\rCinnamal : 0.0018%,\rCitral : 0.01644%,\rCoumarin : 0.04548%,\rLimonene : 0.4272%,\rEugenol : 0.00108%,\rGeraniol : 0.04644%,\rLinalool : 0.57204%,\rMethyl 2-Octynoate : 0.0018%,\rAqua (Water), \rEthylhexyl Methoxycinnamate, \rEthylhexyl Salicylate, \rButyl Methoxydibenzoylmethane,\rBht,\rCi 42090 (Blue 1),\rCi 17200 (Red 33),\rCi 19140 (Yellow 5).']</t>
  </si>
  <si>
    <t>P467126</t>
  </si>
  <si>
    <t>That Jlo Glow Brightening &amp; Firming Serum with Niacinamide</t>
  </si>
  <si>
    <t>JLo Beauty</t>
  </si>
  <si>
    <t>['Water, Butylene Glycol, Galactomyces Ferment Filtrate, Squalane, Niacinamide, Propanediol, Alpha-Glucan Oligosaccharide, Cannabis Sativa Seed Oil, Olea Europaea (Olive) Fruit Oil, Rice Ferment Filtrate (Sake), Olive Oil Glycerth 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</si>
  <si>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['Good for: Loss of firmness', 'Good for: Anti-Aging', 'Niacinamide', 'Cruelty-Free']</t>
  </si>
  <si>
    <t>P467124</t>
  </si>
  <si>
    <t>That Blockbuster Cream with Hyaluronic Acid</t>
  </si>
  <si>
    <t>['Water,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BHT,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</si>
  <si>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['Plumping', 'Hydrating', 'Good for: Anti-Aging', 'Best for Oily, Combo, Normal Skin', 'Cruelty-Free']</t>
  </si>
  <si>
    <t>P467123</t>
  </si>
  <si>
    <t>That Big Screen Moisturizer with Broad Spectrum SPF 30</t>
  </si>
  <si>
    <t>['Water, Glycerin, Caprylic/Capric Triglyceride, Cetearyl Alcohol, Glyceryl Stearate, PEG-100 Stearate, Dimethicone, Hydrolyzed Vegetable Protein, Nelumbo Nucifera Flower Extract, Withania Somnifera Root Extract, Himanthalia Elongata Extract, Glycyrrhiza Glabra (Licorice) Root Extract, Gigartina Stellata Extract, Hydrogenated Lecithin, Chondrus Crispus Extract, Camellia Sinensis Leaf Extract, Aspalathus Linearis Extract, Boswellia Serrata Extract, Honey Extract, Tocopheryl Acetate, Tocopherol, Ethyl Ferulate Trehalose, Disodium EDTA, Cetyl Palmitate, Bisabolol, Triethoxycaprylylsilane, Sorbitan Stearate, Polysorbate 80, Butylene Glycol, Sodium Hyaluronate, Isopentyldiol, Palmitoyl Tetrapeptide-10, Farnesol, Tetrapeptide-14, Caprylyl Glycol, Hexylene Glycol, Ethylhexylglycerin, Xanthan Gum, Citric Acid, Phenoxyethanol, Sodium Benzoate.']</t>
  </si>
  <si>
    <t>['Hyaluronic Acid', 'Hydrating', 'Best for Oily, Combo, Normal Skin', 'SPF', 'Cruelty-Free']</t>
  </si>
  <si>
    <t>P467122</t>
  </si>
  <si>
    <t>That Fresh Take Eye Cream with Peptides</t>
  </si>
  <si>
    <t>['Water,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t>
  </si>
  <si>
    <t>['Good for: Dark Circles', 'Good for: Anti-Aging', 'Good for: Dryness', 'Cruelty-Free']</t>
  </si>
  <si>
    <t>P467120</t>
  </si>
  <si>
    <t>That Hit Single Gel-Cream Cleanser</t>
  </si>
  <si>
    <t>['Water, Glycerin, Cocamidopropyl Betaine, Coco-Glucoside, Propanediol, Sodium Lauroyl Methyl Isethionate, Sodium Methyl Oleoyl Taurate, Cocamidopropyl Hydroxysultaine, Acrylates Crosspolymer-4, Butylene Glycol, Enantia Chlorantha Bark Extract, Oryza Sativa (Rice) Bran Extract, Olea Europaea (Olive) Leaf Extract, Camellia Sinensis Leaf Extract, Aspalathus Linearis Extract, Polygonum Cuspidatum Root Extract, Olea Europaea (Olive) Fruit Oil, Pseudozyma Epicola/Olive Fruit Oil Ferment Filtrate, Hydrogenated Ethylhexyl Olivate, Cocos Nucifera (Coconut) Fruit Extract, Honey Extract, Hydrogenated Olive Oil Unsaponifiables, Boswellia Serrata Extract, Sodium Hydroxypropylphosphate, Decylglucoside Crosspolymer, Glycol Distearate, Lauryl Glucoside, Sodium Chloride, Glycolipids, Sodium Stearoyl Lactylate, Salicylic Acid, Niacinamide, Mica, Squalane, Tin Oxide, Oleanolic Acid, Polydextrose, Dextrin, Amylopectin, Tetrapeptide-14, Sodium Hydroxide, Sodium hydroxide, Sodium Benzoate, Phenoxyethanol, Potassium Sorbate, Fragrance, Titanium Dioxide (CI 77891), Carmine (CI 75470).']</t>
  </si>
  <si>
    <t>['Liquid Formula', 'Good for: Pores', 'Floral Scent', 'Best for Oily, Combo, Normal Skin', 'Cruelty-Free']</t>
  </si>
  <si>
    <t>P467118</t>
  </si>
  <si>
    <t>That Limitless Glow Sheet Mask</t>
  </si>
  <si>
    <t>3 Masks</t>
  </si>
  <si>
    <t>['Water,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</si>
  <si>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P501493</t>
  </si>
  <si>
    <t>Firm + Flaunt Targeted Booty Balm</t>
  </si>
  <si>
    <t>4.2 fl oz / 125 mL</t>
  </si>
  <si>
    <t>['Water/Eau, C12-15 Alkyl Benzoate, Caprylic/Capric Triglyceride, Glycerin, Kaolin, Cetearyl Alcohol, Butylene Glycol, Propanediol, Glyceryl Stearate, Alumina, Titanium Dioxide (CI 77891), Caffeine, 1,2-Heanediol, Magnesium Aluminum Silicate, Menthyl Ethylamido Oxalate, Olea Europaea (Olive) Fruit Oil, Squalane, Ocimum Sanctum Leaf Extract, Persea Gratissima (Avocado) Fruit Extract, Solanum Melongena (Eggplant) Fruit Extract, Melia Azadirachta Flower Extract, Corallina Officinalis Extract, Coccinia Indica Fruit Extract, Pseudozyma Epicola/Olive Fruit Oil Ferment Filtrate, Schinus Terebinthifolia Seed Extract, Paullinia Cupana Seed Extract, Ptychopetalum Olacoides Bark Extract, Melia Azadirachta Leaf Extract, Sodium Hyaluronate, Curcuma Longa (Turmeric) Root Extract, Aloe Barbadensis Flower Extract, Ocimum Basilicum (Basil) Flower/Leaf Extract, Tocopheryl Acetate, Butyrospermum Parkii (Shea) Butter, Betaine, Bentonite, PEG-40 Stearate, Saccharide Isomerate, Triheptanoin, Sodium Acrylate/Sodium Acryloyldimethyl Taurate Copolymer, Coco-Caprylate/Caprate, Xanthan Gum, Ceteareth-20, Polyisobutene, Citric Acid, Dimethicone, Polyurethane-100, Vanillyl Butyl Ether, Ethylhexylglycerin, Trisodium Ethylenediamine Disuccinate, Silica, Tin Oxide, Caprylyl/Capryl Glucoside, Sodium Hydroxide, Phenoxyethanol, Fragrance (Parfum), Benzyl Salicylate, Citronellol, Geraniol, Hexyl Cinnamal, Hydroxycitronellal, Linalool.']</t>
  </si>
  <si>
    <t>['Good for: Dullness/Uneven Texture', 'Good for: Loss of firmness', 'Plumping', 'Hydrating', 'Good for: Dryness', 'Without Parabens']</t>
  </si>
  <si>
    <t>P500002</t>
  </si>
  <si>
    <t>Brighten. Tighten. Hydrate. 3-Piece Set</t>
  </si>
  <si>
    <t>['That Fresh Take Eye Cream:', 'Water,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 'That JLo Glow Serum:', 'Water,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 'That Blockbuster Hydrating Cream:', 'Water,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</si>
  <si>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['Hyaluronic Acid', 'Good for: Loss of firmness', 'Hydrating', 'Good for: Anti-Aging', 'Good for: Dryness', 'Cruelty-Free']</t>
  </si>
  <si>
    <t>P500318</t>
  </si>
  <si>
    <t>That Overnight Hustle AHA + BHA Resurfacer</t>
  </si>
  <si>
    <t>['Water/Eau, Propanediol, Jojoba Esters, Glycolic Acid, Potassium Hydroxide, Salix Alba (Willow) Bark Extract, Carthamus Tinctorius (Safflower) Oleosomes, Vitis Vinifera (Grape) Seed Oil, Glycerin, Hydrolyzed Hyaluronic Acid, Hydrolyzed Sodium Hyaluronate, Vaccinium Myrtillus Fruit Extract, Saccharum Officinarum (Sugarcane) Extract, Citrus Aurantium Dulcis (Orange) Fruit Extract, Citrus Limon (Lemon) Fruit Extract, Helianthus Annuus (Sunflower) Seed Oil, Acer Saccharum (Sugar Maple) Extract, Gleditsia Triacanthos Seed Extract, Lactic Acid, Saccharomyces Ferment Filtrate, Tocopherol, Bromelain, Papain, Cetearyl Alcohol, Arachidyl Alcohol, Sclerotium Gum, Coco-Glucoside, Polyacrylate Crosspolymer-6, Behenyl Alcohol, Arachidyl Glucoside, Pentadecalactone, Triethyl Citrate, Caprylyl Glycol, Glucose, Ethylhexylglycerin, Potassium Sorbate.']</t>
  </si>
  <si>
    <t>['Good for: Dullness/Uneven Texture', 'Hyaluronic Acid', 'Lactic Acid', 'Good for: Anti-Aging', 'AHA/Glycolic Acid', 'Good for: Dark spots']</t>
  </si>
  <si>
    <t>P503897</t>
  </si>
  <si>
    <t>Smooth + Seduce Contouring Body Cream with Caffeine</t>
  </si>
  <si>
    <t>['Water/Eau, Glycerin, Diphenylsiloxy Phenyl Trimethicone, Cetearyl Olivate, Betaine, Hydrogenated Ethylhexyl Olivate, Butyrospermum Parkii (Shea) Butter, Caprylic/Capric Triglyceride, Sorbitan Olivate, Polyglyceryl-3 Methylglucose Distearate, 1,2-Hexanediol, Caffeine, Cetyl Palmitate, Olea Europaea (Olive) Fruit Oil, Squalane, Nephelium Longana Seed Extract, Melia Azadirachta Flower Extract, Aloe Barbadensis Flower Extract, Sodium Lactate, Ceramide NP, Curcuma Longa (Turmeric) Root Extract, Ocimum Sanctum Leaf Extract, Corallina Officinalis Extract, Carnosine, Coccinia Indica Fruit Extract, Sodium Hyaluronate, Tetrahexyldecyl Ascorbate, Melia Azadirachta Leaf Extract, Heptapeptide-7, Myristyl Myristate, Dimethicone, Niacinamide, Sodium Acrylate/Sodium Acryloyldimethyl Taurate Copolymer, Polyisobutene, Alumina, Hydrogenated Olive Oil Unsaponifiables, Titanium Dioxide (CI 77891), Xanthan Gum, Ethylhexylglycerin, Pseudozyma Epicola/Olive Fruit Oil Ferment Filtrate, Tocopheryl Acetate, Linoleic Acid, Citric Acid, Trisodium Ethylenediamine Disuccinate, Caprylyl/Capryl Glucoside, Silica, Tin Oxide, Lecithin, Potassium Sorbate, Propanediol, Sodium Benzoate, Solanum Melongena (Eggplant) Fruit Extract, Dipropylene Glycol, Glyceryl Stearate, Phytosphingosine, Linolenic Acid, Carbomer, Hydroxyacetophenone, Ceramide AP, Phenoxyethanol, Fragrance (Parfum), Benzyl Salicylate, Citronellol, Geraniol, Hexyl Cinnamal, Hydroxycitronellal, Linalool.']</t>
  </si>
  <si>
    <t>['Good for: Loss of firmness', 'Best for Dry Skin', 'Hydrating', 'Without Mineral Oil', 'Cruelty-Free']</t>
  </si>
  <si>
    <t>P503902</t>
  </si>
  <si>
    <t>Tighten + Tease Resurfacing Body Serum with AHAs</t>
  </si>
  <si>
    <t>4.06 oz / 120 mL</t>
  </si>
  <si>
    <t>['Water/Eau, Propanediol, Glycerin, Niacinamide, Vaccinium Myrtillus Fruit Extract, 1,2-Hexanediol, Caffeine, Caprylic/Capric Triglyceride, Olea Europaea (Olive) Fruit Oil, Squalane, Saccharum Officinarum (Sugarcane) Extract, Citrus Aurantium Dulcis (Orange) Fruit Extract, Citrus Limon (Lemon) Fruit Extract, Butyrospermum Parkii (Shea) Butter, Acer Saccharum (Sugar Maple) Extract, Malic Acid, Tartaric Acid, Tetrahexyldecyl Ascorbate, Lactic Acid, Glycolic Acid, Silica, Sodium Hyaluronate, Citric Acid, Heptapeptide-7, Bentonite, Hydrogenated Ethylhexyl Olivate, Cetearyl Alcohol, Cetearyl Olivate, Menthyl Ethylamido Oxalate, Pullulan, Sorbitan Olivate, Coco-Glucoside, Polyacrylate Crosspolymer-6, Xanthan Gum, Vanillyl Butyl Ether, Lecithin, Ethylhexylglycerin, Dimethicone, Hydrogenated Olive Oil Unsaponifiables, Pseudozyma Epicola/Olive Fruit Oil Ferment Filtrate, Sclerotium Gum, Tocopheryl Acetate, Trisodium Ethylenediamine Disuccinate, Sodium Hydroxide, Carnosine, Potassium Sorbate, Sodium Benzoate, Persea Gratissima (Avocado) Fruit Extract, Dipropylene Glycol, Glyceryl Stearate, Sodium Lactate, Ceramide NP, Phytosphingosine, Carbomer, Hydroxyacetophenone, Ceramide AP, Phenoxyethanol.']</t>
  </si>
  <si>
    <t>['Good for: Dullness/Uneven Texture', 'Liquid Formula', 'AHA/Glycolic Acid', 'Fragrance Free', 'Niacinamide', 'Cruelty-Free']</t>
  </si>
  <si>
    <t>P417179</t>
  </si>
  <si>
    <t>Wood Sage &amp; Sea Salt Cologne</t>
  </si>
  <si>
    <t>Jo Malone London</t>
  </si>
  <si>
    <t>3.4 oz/ 100 mL  Spray</t>
  </si>
  <si>
    <t>['Alcohol Denat., Water/Aqua/Eau, Fragrance (Parfum), Limonene, Alpha-Isomethyl Ionone, Linalool, Benzyl Alcohol, Geraniol, Citronellol, Citral, Coumarin, Bht &lt;ILN40913&gt;.']</t>
  </si>
  <si>
    <t>['Woody &amp; Earthy Scent', 'Layerable Scent', 'Unisex/ Genderless Scent']</t>
  </si>
  <si>
    <t>P417181</t>
  </si>
  <si>
    <t>Peony &amp; Blush Suede Cologne</t>
  </si>
  <si>
    <t>['Alcohol Denat., Water/Aqua/Eau, Fragrance (Parfum), Benzyl Salicylate, Alpha-Isomethyl Ionone, Benzyl Alcohol, Geraniol, Hydroxycitronellal, Citronellol, Linalool, Eugenol, Limonene, Cinnamyl Alcohol, Isoeugenol, Benzyl Benzoate, Citral, Pentaerythrityl Tetra-Di-T-Butyl Hydroxyhydrocinnamate &lt;ILN43072&gt;.']</t>
  </si>
  <si>
    <t>['Layerable Scent', 'Unisex/ Genderless Scent']</t>
  </si>
  <si>
    <t>P461168</t>
  </si>
  <si>
    <t>Cologne Discovery Set</t>
  </si>
  <si>
    <t>P417182</t>
  </si>
  <si>
    <t>Nectarine Blossom &amp; Honey Cologne</t>
  </si>
  <si>
    <t>['Alcohol Denat., Fragrance (Parfum), Water/Aqua/Eau, Bht, Limonene, Linalool, Citronellol, Citral, Geraniol &lt;ILN38719&gt;.']</t>
  </si>
  <si>
    <t>P445101</t>
  </si>
  <si>
    <t>Wood Sage &amp; Sea Salt/ Peony &amp; Blush Suede Mini Set</t>
  </si>
  <si>
    <t>2 x 0.3oz/9mL</t>
  </si>
  <si>
    <t>['Wood Sage &amp; Sea Salt Cologne:', 'Alcohol Denat., Water, Fragrance, Limonene, Alpha-Isomethyl Ionone, Linalool, Benzyl Alcohol, Geraniol, Citronellol, Citral, Coumarin, Bht.', 'Peony &amp; Blush Suede Cologne:', 'Alcohol Denat., Water, Fragrance, Benzyl Salicylate, Alpha-Isomethyl Ionone, Benzyl Alcohol, Geraniol, Hydroxycitronellal, Citronellol, Linalool, Eugenol, Limonene, Cinnamyl Alcohol, Isoeugenol, Benzyl Benzoate, Citral, Pentaerythrityl Tetra-Di-T-Butyl Hydroxyhydrocinnamate.']</t>
  </si>
  <si>
    <t>P417180</t>
  </si>
  <si>
    <t>English Pear &amp; Freesia Cologne</t>
  </si>
  <si>
    <t>['Alcohol Denat., Water, Fragrance, Limonene, Butylphenyl Methylpropional, Linalool, Geraniol, Hexyl Cinnamal, Benzyl Benzoate, Citronellol &lt;ILN36265&gt;.']</t>
  </si>
  <si>
    <t>['Unisex/ Genderless Scent', 'Layerable Scent']</t>
  </si>
  <si>
    <t>P456171</t>
  </si>
  <si>
    <t>Wood Sage &amp; Sea Salt/ English Pear &amp; Freesia Mini Set</t>
  </si>
  <si>
    <t>2 x 0.3 oz/ 9 mL</t>
  </si>
  <si>
    <t>['Wood Sage &amp; Sea Salt:', 'Alcohol Denat., Water\\Aqua\\Eau, Fragrance (Parfum), Limonene, Alpha-Isomethyl Ionone, Linalool, Benzyl Alcohol, Geraniol, Citronellol, Citral, Coumarin, Bht.', 'English Pear &amp; Freesia:', 'Alcohol Denat., Water\\Aqua\\Eau, Fragrance (Parfum), Limonene, Butylphenyl Methylpropional, Linalool, Geraniol, Hexyl Cinnamal, Benzyl Benzoate, Citronellol.']</t>
  </si>
  <si>
    <t>['Unisex/ Genderless Scent', 'Layerable Scent', 'Floral Scent']</t>
  </si>
  <si>
    <t>P417184</t>
  </si>
  <si>
    <t>Wild Bluebell Cologne</t>
  </si>
  <si>
    <t>['Alcohol Denat., Water/Aqua/Eau, Fragrance (Parfum), Hexyl Cinnamal, Benzyl Salicylate, Farnesol, Linalool, Benzyl Alcohol &lt;ILN37153&gt;.']</t>
  </si>
  <si>
    <t>P423281</t>
  </si>
  <si>
    <t>Red Roses Cologne</t>
  </si>
  <si>
    <t>['Alcohol Denat., Water/Aqua/Eau, Fragrance (Parfum), Citronellol, Geraniol, Linalool, Limonene, Citral, Benzyl Benzoate, Benzyl Alcohol, Eugenol, Methyl 2-Octynoate, Red 33 (Ci 17200), Red 4 (Ci 14700) &lt;ILN38609&gt;.']</t>
  </si>
  <si>
    <t>P417183</t>
  </si>
  <si>
    <t>Orange Blossom Cologne</t>
  </si>
  <si>
    <t>['Alcohol Denat., Water/Aqua/Eau, Fragrance (Parfum), Linalool, Hexyl Cinnamal, Limonene, Citral, Geraniol, Farnesol &lt;ILN30283&gt;.']</t>
  </si>
  <si>
    <t>P417178</t>
  </si>
  <si>
    <t>Mimosa &amp; Cardamom Cologne</t>
  </si>
  <si>
    <t>['Alcohol Denat., Fragrance (Parfum), Water/Aqua/Eau, Benzyl Salicylate, Butylphenyl Methylpropional, Dilauryl Thiodipropionate, Alpha-Isomethyl Ionone, Coumarin, Cinnamyl Alcohol, Linalool, Citronellol, Cinnamal, Geraniol, Limonene &lt;ILN41616&gt;.']</t>
  </si>
  <si>
    <t>P417185</t>
  </si>
  <si>
    <t>Blackberry &amp; Bay Cologne</t>
  </si>
  <si>
    <t>['Alcohol Denat., Fragrance (Parfum), Water/Aqua/Eau, Butylphenyl Methylpropional, Limonene, Linalool, Bht, Citronellol, Farnesol, Hydroxycitronellal, Geraniol, Citral &lt;ILN38462&gt;.']</t>
  </si>
  <si>
    <t>P417192</t>
  </si>
  <si>
    <t>Myrrh &amp; Tonka Cologne Intense</t>
  </si>
  <si>
    <t>['Alcohol Denat., Fragrance (Parfum), Water/Aqua/Eau, Linalool, Alpha-Isomethyl Ionone, Limonene, Coumarin, Hydroxycitronellal, Citronellol, Benzyl Alcohol, Cinnamal, Citral, Geraniol, Isoeugenol &lt;ILN42983&gt;.']</t>
  </si>
  <si>
    <t>P417195</t>
  </si>
  <si>
    <t>Velvet Rose &amp; Oud Cologne Intense</t>
  </si>
  <si>
    <t>['Alcohol Denat., Water/Aqua/Eau, Fragrance (Parfum), Geraniol, Linalool, Benzyl Salicylate, Alpha-Isomethyl Ionone, Citronellol, Eugenol, Citral, Benzyl Alcohol, Hydroxycitronellal, Bht &lt;ILN43078&gt;.']</t>
  </si>
  <si>
    <t>P417230</t>
  </si>
  <si>
    <t>English Pear &amp; Freesia Scent Surround Diffuser</t>
  </si>
  <si>
    <t>5.6 oz/ 165 mL</t>
  </si>
  <si>
    <t>5.6 oz/ 165 mL  Diffuser</t>
  </si>
  <si>
    <t>['Floral Scent', 'Without Parabens', 'Without Phthalates']</t>
  </si>
  <si>
    <t>P435343</t>
  </si>
  <si>
    <t>Honeysuckle &amp; Davana Cologne</t>
  </si>
  <si>
    <t>['Alcohol Denat., Fragrance (Parfum), Water/Aqua/Eau, Benzyl Salicylate, Linalool, Hydroxycitronellal, Alpha-Isomethyl Ionone, Citronellol, Limonene, Geraniol, Cinnamyl Alcohol, Eugenol, Isoeugenol, Citral, Cinnamal, Benzyl Alcohol, Evernia Furfuracea (Treemoss) Extract, Benzyl Benzoate, Pentaerythrityl Tetra-Di-T-Butyl Hydroxyhydrocinnamate, Ethylhexyl Methoxycinnamate, Butyl Methoxydibenzoylmethane, Ethylhexyl Salicylate &lt;ILN45183&gt;.']</t>
  </si>
  <si>
    <t>P467626</t>
  </si>
  <si>
    <t>Scarlet Poppy Cologne Intense</t>
  </si>
  <si>
    <t>1.7 oz/ 50 mL  Spray</t>
  </si>
  <si>
    <t>['Alcohol Denat., Water/Aqua/Eau, Fragrance (Parfum), Coumarin, Isoeugenol, Citronellol.br&gt;']</t>
  </si>
  <si>
    <t>P417224</t>
  </si>
  <si>
    <t>Peony &amp; Blush Suede Candle</t>
  </si>
  <si>
    <t>7.0 oz/ 200 g</t>
  </si>
  <si>
    <t>7.0 oz/ 200 g  Candle</t>
  </si>
  <si>
    <t>P469125</t>
  </si>
  <si>
    <t>Mini Luxuries Set</t>
  </si>
  <si>
    <t>['English Pear &amp; Freesia Cologne:', 'Alcohol Denat., Water\\Aqua\\Eau, Fragrance (Parfum), Limonene, Butylphenyl Methylpropional, Linalool, Geraniol, Hexyl Cinnamal, Benzyl Benzoate, Citronellol.', 'Wood Sage &amp; Sea Salt Body CrÃ©me:', 'Water\\Aqua\\Eau,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</si>
  <si>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P417193</t>
  </si>
  <si>
    <t>Oud &amp; Bergamot Cologne Intense</t>
  </si>
  <si>
    <t>['Alcohol Denat., Water/Aqua/Eau, Fragrance (Parfum), Limonene, Linalool, Citral &lt;ILN36640&gt;.']</t>
  </si>
  <si>
    <t>P417186</t>
  </si>
  <si>
    <t>Lime Basil &amp; Mandarin Cologne</t>
  </si>
  <si>
    <t>['Alcohol Denat., Water/Aqua/Eau, Fragrance (Parfum), Limonene, Butylphenyl Methylpropional, Linalool, Hydroxycitronellal, Alpha-Isomethyl Ionone, Evernia Prunastri (Oakmoss) Extract, Citral, Amyl Cinnamal, Geraniol, Citronellol, Benzyl Salicylate, Hexyl Cinnamal, Eugenol &lt;ILN38287&gt;.']</t>
  </si>
  <si>
    <t>P448108</t>
  </si>
  <si>
    <t>Poppy &amp; Barley Cologne</t>
  </si>
  <si>
    <t>['Alcohol Denat., Water/Aqua/Eau, Fragrance (Parfum), Alpha-Isomethyl Ionone, Limonene, Linalool, Citronellol, Geraniol, Benzyl Alcohol, Isoeugenol, Citral, Methyl 2-Octynoate &lt;ILN44536&gt;.']</t>
  </si>
  <si>
    <t>P429419</t>
  </si>
  <si>
    <t>Jasmine Sambac &amp; Marigold Cologne Intense</t>
  </si>
  <si>
    <t>['Alcohol Denat., Fragrance (Parfum), Water/Aqua/Eau, Benzyl Salicylate, Linalool, Hexyl Cinnamal, Limonene, Cinnamyl Alcohol, Benzyl Alcohol, Eugenol, Benzyl Benzoate, Coumarin, Citral, Isoeugenol, Farnesol, Benzyl Cinnamate &lt;ILN44858&gt;.']</t>
  </si>
  <si>
    <t>P417232</t>
  </si>
  <si>
    <t>Red Roses Scent Surround Diffuser</t>
  </si>
  <si>
    <t>P417189</t>
  </si>
  <si>
    <t>Basil &amp; Neroli Cologne</t>
  </si>
  <si>
    <t>['Alcohol Denat., Water/Aqua/Eau, Fragrance (Parfum), Linalool, Ethylhexyl Methoxycinnamate, Butyl Methoxydibenzoylmethane, Ethylhexyl Salicylate, Geraniol, Limonene, Citral, Eugenol, Citronellol, Bht, Pentaerythrityl Tetra-Di-T-Butyl Hydroxyhydrocinnamate &lt;ILN42531&gt;.']</t>
  </si>
  <si>
    <t>P417221</t>
  </si>
  <si>
    <t>Wood Sage &amp; Sea Salt Candle</t>
  </si>
  <si>
    <t>P461942</t>
  </si>
  <si>
    <t>Fig &amp; Lotus Flower Cologne</t>
  </si>
  <si>
    <t>['Alcohol Denat., Water/Aqua/Eau, Fragrance (Parfum), Benzyl Salicylate, Limonene, Linalool, Citronellol, Geraniol, Hydroxycitronellal, Benzyl Alcohol, Coumarin, Alpha-Isomethyl Ionone, Citral, Methyl 2-Octynoate, Pentaerythrityl Tetra-Di-T-Butyl Hydroxyhydrocinnamate, Bht &lt;ILN47947&gt;.']</t>
  </si>
  <si>
    <t>P417222</t>
  </si>
  <si>
    <t>English Pear &amp; Freesia Candle</t>
  </si>
  <si>
    <t>P503749</t>
  </si>
  <si>
    <t>Wood Sage &amp; Sea Salt Cologne Travel Spray</t>
  </si>
  <si>
    <t>P463462</t>
  </si>
  <si>
    <t>Vitamin E Lip Conditioner Balm</t>
  </si>
  <si>
    <t>['Petrolatum, Hydrogenated Polyisobutene, Tridecyl Trimellitate, Polydecene, Tocopheryl Acetate, Microcrystalline WaxCera MicrocristallinaCire Microcristalline, Citrus Aurantium Dulcis (Orange) Peel Wax, Lecithin, Polyethylene, Ethylene/Propylene/Styrene Copolymer, Barium Sulfate, Caprylyl Glycol, Butylene/Ethylene/Styrene Copolymer, Alumina, Hexylene Glycol, Menthol, Fragrance (Parfum), Phenoxyethanol, Limonene, Alpha-Isomethyl Ionone, Mica, Yellow 5 Lake (Ci 19140), Yellow 6 Lake (Ci 15985). .']</t>
  </si>
  <si>
    <t>P422439</t>
  </si>
  <si>
    <t>English Oak &amp; Hazelnut Cologne</t>
  </si>
  <si>
    <t>['Alcohol Denat., Fragrance (Parfum), Water/Aqua/Eau, Linalool, Limonene, Hydroxycitronellal, Hexyl Cinnamal, Citronellol, Eugenol, Geraniol, Citral, Benzyl Alcohol, Farnesol, Isoeugenol, Citric Acid, Tocopherol, Bht, Pentaerythrityl Tetra-Di-T-Butyl Hydroxyhydrocinnamate &lt;ILN43728&gt;.']</t>
  </si>
  <si>
    <t>P482013</t>
  </si>
  <si>
    <t>Sea Daffodil Cologne</t>
  </si>
  <si>
    <t>['Alcohol Denat., Water\\Aqua\\Eau, Fragrance (Parfum), Benzyl Salicylate, Linalool, Limonene, Hydroxycitronellal, Geraniol, Citral, Coumarin, Benzyl Benzoate, Citronellol, Benzyl Alcohol, Bht, Tocopherol.']</t>
  </si>
  <si>
    <t>['Unisex/ Genderless Scent', 'Layerable Scent', 'Fresh Scent', 'Without Phthalates', 'Without Parabens', 'Gluten Free']</t>
  </si>
  <si>
    <t>P417197</t>
  </si>
  <si>
    <t>English Pear &amp; Freesia Body &amp; Hand Lotion</t>
  </si>
  <si>
    <t>['Water, Aloe Barbadensis Leaf Extract, Caprylic/Capric/Myristic/Stearic Triglyceride, Butylene Glycol, Hydrogenated Polyisobutene, Ppg-5-Ceteth-20, Fragrance, Cetyl Acetate, Cocos Nucifera (Coconut) Oil, Peg-40 Stearate, Glyceryl Stearate, Crithmum Maritimum Extract, Sea Salt/Maris Sal/Sel Marin, Dimethicone, Sorbitan Stearate, Glyceryl Laurate, Jojoba Alcohol, Isopropyl Jojobate, Jojoba Esters, Caprylyl Glycol, Caprylic/Capric Triglyceride, Sodium Hyaluronate, Hexylene Glycol, Carbomer, Tromethamine, Bht, Disodium Edta, Butylphenyl Methylpropional, Citral, Limonene, Linalool, Geraniol, Citronellol, Phenoxyethanol &lt;ILN39203&gt;.']</t>
  </si>
  <si>
    <t>P502036</t>
  </si>
  <si>
    <t>Rose Blush Cologne</t>
  </si>
  <si>
    <t>1.7 oz / 50 mL Spray</t>
  </si>
  <si>
    <t>['Alcohol Denat., Fragrance (Parfum), Water/Aqua/Eau, Geraniol, Citronellol, Hydroxycitronellal, Hexyl Cinnamal, Limonene, Linalool, Citral, Eugenol, Benzyl Alcohol, Farnesol, Tris(Tetramethylhydroxypiperidinol) Citrate, Butyl Methoxydibenzoylmethane, Dilauryl Thiodipropionate, Tocopherol, BHT.']</t>
  </si>
  <si>
    <t>P475117</t>
  </si>
  <si>
    <t>Mini Candle Collection</t>
  </si>
  <si>
    <t>P504442</t>
  </si>
  <si>
    <t>Rose Water and Vanilla Cologne Intense</t>
  </si>
  <si>
    <t>['Alcohol Denat., Water/Aqua/Eau, Fragrance (Parfum), Limonene, Hydroxycitronellal, Linalool, Benzyl Benzoate, Geraniol, Farnesol, Pentaerythrityl Tetra-Di-T-Butyl Hydroxyhydrocinnamate.']</t>
  </si>
  <si>
    <t>P501349</t>
  </si>
  <si>
    <t>Holiday Cologne Collection Set</t>
  </si>
  <si>
    <t>P417229</t>
  </si>
  <si>
    <t>Lime Basil &amp; Mandarin Scent Surround Diffuser</t>
  </si>
  <si>
    <t>['Fresh Scent', 'Without Phthalates', 'Without Parabens']</t>
  </si>
  <si>
    <t>P502006</t>
  </si>
  <si>
    <t>Mini Essentials Set</t>
  </si>
  <si>
    <t>P417212</t>
  </si>
  <si>
    <t>Peony &amp; Blush Suede Body CrÃ¨me</t>
  </si>
  <si>
    <t>5.9 oz/ 175 mL  Body Cream</t>
  </si>
  <si>
    <t>['Water, Glycerin, Cetearyl Alcohol, Simmondsia Chinensis (Jojoba) Seed Oil, Glyceryl Stearate, Stearic Acid, Fragrance, Triethanolamine, Isopropyl Palmitate, Theobroma Cacao (Cocoa) Seed Butter, Prunus Amygdalus Dulcis (Sweet Almond) Oil, Aloe Barbadensis Leaf Extract, Dimethicone, Caffeine, Caprylyl Glycol, Bisabolol, Hexylene Glycol, Disodium Edta, Benzyl Alcohol, Benzyl Salicylate, Geraniol, Hydroxycitronellal, Citronellol, Linalool, Alpha-Isomethyl Ionone, Eugenol, Cinnamyl Alcohol, Limonene, Phenoxyethanol &lt;ILN40189&gt;.']</t>
  </si>
  <si>
    <t>P417211</t>
  </si>
  <si>
    <t>Wood Sage &amp; Sea Salt Body CrÃ¨me</t>
  </si>
  <si>
    <t>['Water, Glycerin, Cetearyl Alcohol, Simmondsia Chinensis (Jojoba) Seed Oil, Fragrance,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 &lt;ILN40877&gt;.']</t>
  </si>
  <si>
    <t>P417198</t>
  </si>
  <si>
    <t>Nectarine Blossom &amp; Honey Body &amp; Hand Lotion</t>
  </si>
  <si>
    <t>['Water, Aloe Barbadensis Leaf Juice, Caprylic/Capric/Myristic/Stearic Triglyceride, Butylene Glycol, Fragrance, Hydrogenated Polyisobutene, Ppg-5-Ceteth-20, Cetyl Acetate, Cocos Nucifera (Coconut) Oil, Peg-40 Stearate, Glyceryl Stearate, Crithmum Maritimum Extract, Sea Salt/Maris Sal/Sel Marin, Dimethicone, Sorbitan Stearate, Glyceryl Laurate, Tromethamine, Jojoba Alcohol, Isopropyl Jojobate, Sodium Hyaluronate, Jojoba Esters, Caprylyl Glycol, Caprylic/Capric Triglyceride, Carbomer, Hexylene Glycol, Disodium Edta, Phenoxyethanol, Limonene, Linalool, Hydroxyisohexyl 3-Cyclohexene Carboxaldehyde, Citral, Citronellol, Geraniol &lt;ILN36025&gt;.']</t>
  </si>
  <si>
    <t>P482014</t>
  </si>
  <si>
    <t>Silk Blossom Cologne</t>
  </si>
  <si>
    <t>3.4 oz/ 100 mL  spray</t>
  </si>
  <si>
    <t>['Alcohol Denat., Water\\Aqua\\Eau, Fragrance (Parfum), Benzyl Salicylate, Limonene, Hydroxycitronellal, Geraniol, Linalool, Cinnamyl Alcohol, Citral, Citronellol.']</t>
  </si>
  <si>
    <t>['Floral Scent', 'Layerable Scent', 'Unisex/ Genderless Scent', 'Gluten Free', 'Without Parabens', 'Without Phthalates']</t>
  </si>
  <si>
    <t>P501999</t>
  </si>
  <si>
    <t>['Alcohol Denat., Water/Aqua/Eau, Fragrance (Parfum), Citronellol, Geraniol, Linalool, Limonene, Citral, Benzyl Benzoate, Benzyl Alcohol, Eugenol, Methyl 2-Octynoate, Red 33 (Ci 17200), Red 4 (Ci 14700).']</t>
  </si>
  <si>
    <t>P482015</t>
  </si>
  <si>
    <t>Bitter Mandarin Cologne</t>
  </si>
  <si>
    <t>['Alcohol Denat., Water\\Aqua\\Eau, Fragrance (Parfum), Limonene, Hydroxycitronellal, Linalool, Eugenol, Citral, Geraniol, Citronellol, Isoeugenol, Farnesol, Bht, Tocopherol.']</t>
  </si>
  <si>
    <t>P417199</t>
  </si>
  <si>
    <t>Orange Blossom Body &amp; Hand Lotion</t>
  </si>
  <si>
    <t>['Water, Aloe Barbadensis Leaf Juice, Caprylic/Capric/Myristic/Stearic Triglyceride, Butylene Glycol, Hydrogenated Polyisobutene, Ppg-5-Ceteth-20, Fragrance, Cocos Nucifera (Coconut) Oil, Cetyl Acetate, Peg-40 Stearate, Glyceryl Stearate, Sodium Hyaluronate, Isopropyl Jojobate, Jojoba Alcohol, Dimethicone, Sorbitan Stearate, Tromethamine, Carbomer, Jojoba Esters, Benzyl Benzoate, Linalool, Hexyl Cinnamal, Limonene, Citral, Geraniol, Farnesol, Disodium Edta, Phenoxyethanol &lt;ILN34154&gt;.']</t>
  </si>
  <si>
    <t>P417215</t>
  </si>
  <si>
    <t>English Pear &amp; Freesia Body CrÃ¨me</t>
  </si>
  <si>
    <t>['Water, Glycerin, Cetearyl Alcohol, Simmondsia Chinensis (Jojoba) Seed Oil, Glyceryl Stearate, Fragrance,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 &lt;ILN39538&gt;.']</t>
  </si>
  <si>
    <t>P417213</t>
  </si>
  <si>
    <t>Nectarine Blossom &amp; Honey Body CrÃ¨me</t>
  </si>
  <si>
    <t>['Water, Glycerin, Cetearyl Alcohol, Simmondsia Chinensis (Jojoba) Seed Oil, Fragrance, Glyceryl Stearate, Stearic Acid, Triethanolamine, Theobroma Cacao (Cocoa) Seed Butter, Prunus Amygdalus Dulcis (Sweet Almond) Oil, Isopropyl Palmitate, Dimethicone, Aloe Barbadensis Leaf Extract, Bisabolol, Caffeine, Cocamidopropyl Pg-Dimonium Chloride Phosphate, Glyceryl Laurate, Hexylene Glycol, Caprylyl Glycol, Disodium Edta, Citral, Limonene, Hydroxyisohexyl 3-Cyclohexene Carboxaldehyde, Citronellol, Linalool, Geraniol, Phenoxyethanol &lt;ILN39546&gt;.']</t>
  </si>
  <si>
    <t>P448101</t>
  </si>
  <si>
    <t>Peony &amp; Blush Suede Diffuser</t>
  </si>
  <si>
    <t>5.6 oz/ 165 mL  Candle</t>
  </si>
  <si>
    <t>['Without Phthalates', 'Without Parabens', 'Floral Scent']</t>
  </si>
  <si>
    <t>P417218</t>
  </si>
  <si>
    <t>Lime Basil &amp; Mandarin Candle</t>
  </si>
  <si>
    <t>P417228</t>
  </si>
  <si>
    <t>Red Roses Travel Candle</t>
  </si>
  <si>
    <t>2.1 oz/ 60 g</t>
  </si>
  <si>
    <t>P417200</t>
  </si>
  <si>
    <t>Lime Basil &amp; Mandarin Body &amp; Hand Lotion</t>
  </si>
  <si>
    <t>['Water, Aloe Barbadensis Leaf Extract, Caprylic/Capric/Myristic/Stearic Triglyceride, Butylene Glycol, Hydrogenated Polyisobutene, Ppg-5-Ceteth-20, Cocos Nucifera (Coconut) Oil, Cetyl Acetate, Fragrance, Peg-40 Stearate, Glyceryl Stearate, Sodium Hyaluronate, Isopropyl Jojobate, Jojoba Alcohol, Dimethicone, Sorbitan Stearate, Tromethamine, Carbomer, Jojoba Esters, Limonene, Butylphenyl Methylpropional, Linalool, Hydroxycitronellal, Alpha-Isomethyl Ionone, Evernia Prunastri (Oakmoss) Extract, Citral, Amyl Cinnamal, Geraniol, Citronellol, Benzyl Salicylate, Disodium Edta, Phenoxyethanol &lt;ILN38298&gt;.']</t>
  </si>
  <si>
    <t>P469884</t>
  </si>
  <si>
    <t>Yellow Hibiscus Cologne</t>
  </si>
  <si>
    <t>['Alcohol Denat., Fragrance(Parfum), Water\\Aqua\\Eau, Fragrance(Parfum), Hexyl Cinnamal, Geraniol, Limonene, Citronellol,Citral, Linalool, Benzyl Alcohol, Bht.']</t>
  </si>
  <si>
    <t>P452820</t>
  </si>
  <si>
    <t>Grapefruit Cologne</t>
  </si>
  <si>
    <t>['Alcohol Denat., Water\\Aqua\\Eau, Fragrance (Parfum), Limonene, Butylphenyl Methylpropional, Linalool, Eugenol, Geraniol, Amylcinnamyl Alcohol, Citronellol, Alpha-Isomethyl Ionone, Coumarin, Amyl Cinnamal, Evernia Furfuracea (Treemoss) Extract.']</t>
  </si>
  <si>
    <t>P417225</t>
  </si>
  <si>
    <t>Orange Blossom Candle</t>
  </si>
  <si>
    <t>P503306</t>
  </si>
  <si>
    <t>Christmas Cracker Gift Set</t>
  </si>
  <si>
    <t>['Blackberry &amp; Bay Body CrÃ©me:', 'Water,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'Wood Sage &amp; Sea Salt Body &amp; Hand Wash:', 'Water, Sodium Laureth Sulfate, Lauramidopropyl Betaine, Fragrance, Peg-7 Glyceryl Cocoate, Glycerin, Peg-120 Methyl Glucose Dioleate, Ceteth-20, Limnanthes Alba (Meadowfoam) Seed Oil, Caffeine, Ethylhexylglycerin, Sucrose, Peg-6 Caprylic/Capric Glycerides, Polysorbate 20, Peg-150 Pentaerythrityl Tetrastearate, Pentylene Glycol, Caprylyl Glycol, Sodium Chloride, Citric Acid, Hexylene Glycol, Polyquaternium-7, Alpha-Isomethyl Ionone, Geraniol, Linalool, Limonene, Methylchloroisothiazolinone, Methylisothiazolinone, Phenoxyethanol.', 'Peony &amp; Blush Suede Cologne:', 'Alcohol Denat., Water/Aqua/Eau, Fragrance (Parfum), Benzyl Salicylate, Alpha-Isomethyl Ionone, Benzyl Alcohol, Geraniol, Hydroxycitronellal, Citronellol, Linalool, Eugenol, Limonene, Cinnamyl Alcohol, Isoeugenol, Benzyl Benzoate, Citral, Pentaerythrityl Tetra-Di-T-Butyl Hydroxyhydrocinnamate.']</t>
  </si>
  <si>
    <t>P463463</t>
  </si>
  <si>
    <t>Vitamin E Nourishing Hand Treatment Cream</t>
  </si>
  <si>
    <t>['Water, Methyl Trimethicone, Butylene Glycol, Glycerin, Jojoba Esters,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Coffea Arabica (Coffee) Seed Extract, Citric Acid, Tartaric Acid, Lactic Acid, Salicylic Acid, Biotin, Tocopheryl Acetate, Sodium Pca, Magnesium Ascorbyl Phosphate, Calcium Carbonate, Hordeum Vulgare (Barley) Extract\\Extrait Dâ€™orge, Triticum Vulgare (Wheat) Germ Extract, Simmondsia Chinensis (Jojoba) Butter, Gelidiella Acerosa Extract, Ammonium Acryloyldimethyltaurate/Vp Copolymer, Sucrose**, Castanea Sativa (Chestnut) Seed Extract, Dicaprylyl Carbonate, Butyrospermum Parkii (Shea Butter), Hypnea Musciformis (Algae) Extract, Linoleic Acid, Phospholipids, Aloe Barbadensis Leaf Juice, Dimethicone, Ethylhexylglycerin, Carbomer, Trehalose, Tromethamine, Arginine, Caprylyl Glycol, Polysilicone-11, Squalene, Sodium Hyaluronate, Hexylene Glycol, Phenoxyethanol.']</t>
  </si>
  <si>
    <t>P466124</t>
  </si>
  <si>
    <t>English Pear &amp; Freesia Travel Candle</t>
  </si>
  <si>
    <t>2.1 oz/ 60 g  Candle</t>
  </si>
  <si>
    <t>P417201</t>
  </si>
  <si>
    <t>Blackberry &amp; Bay Body &amp; Hand Lotion</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</si>
  <si>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&lt;ILN41899&gt;.']</t>
  </si>
  <si>
    <t>P417210</t>
  </si>
  <si>
    <t>Mimosa &amp; Cardamom Body CrÃ¨me</t>
  </si>
  <si>
    <t>['Water, Glycerin, Cetearyl Alcohol, Simmondsia Chinensis (Jojoba) Seed Oil, Glyceryl Stearate, Fragrance, Stearic Acid, Triethanolamine, Isopropyl Palmitate, Theobroma Cacao (Cocoa) Seed Butter, Prunus Amygdalus Dulcis (Sweet Almond) Oil, Aloe Barbadensis Leaf Juice, Sucrose, Dimethicone, Caffeine, Caprylyl Glycol, Sodium Hyaluronate, Butylene Glycol, Bisabolol, Hexylene Glycol, Disodium Edta, Citronellol, Butylphenyl Methylpropional, Coumarin, Alpha-Isomethyl Ionone, Benzyl Salicylate, Cinnamyl Alcohol, Phenoxyethanol &lt;ILN41900&gt;.']</t>
  </si>
  <si>
    <t>P417214</t>
  </si>
  <si>
    <t>Orange Blossom Body CrÃ¨me</t>
  </si>
  <si>
    <t>['Water, Glycerin, Cetearyl Alcohol, Simmondsia Chinensis (Jojoba) Seed Oil, Glyceryl Stearate, Stearic Acid, Fragrance, Triethanolamine, Caffeine, Bisabolol, Aloe Barbadensis Leaf Extract, Prunus Amygdalus Dulcis (Sweet Almond) Oil, Theobroma Cacao (Cocoa) Seed Butter, Isopropyl Palmitate, Dimethicone, Caprylyl Glycol, Hexylene Glycol, Linalool, Hexyl Cinnamal, Limonene, Citral, Geraniol, Farnesol, Disodium Edta, Phenoxyethanol &lt;ILN39548&gt;.']</t>
  </si>
  <si>
    <t>P425814</t>
  </si>
  <si>
    <t>Peony &amp; Blush Suede Body &amp; Hand Lotion</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</si>
  <si>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Jojoba Esters, Isopropyl Jojobate, Jojoba Alcohol, Sodium Hyaluronate, Caprylyl Glycol, Sorbitan Stearate, Caprylic/Capric Triglyceride, Glyceryl Laurate, Carbomer, Tromethamine, Hexylene Glycol, Disodium Edta, Alpha-Isomethyl Ionone, Hydroxycitronellal, Benzyl Salicylate, Linalool, Geraniol, Citronellol, Eugenol, Cinnamyl Alcohol, Isoeugenol, Phenoxyethanol &lt;ILN43555&gt;.']</t>
  </si>
  <si>
    <t>P417220</t>
  </si>
  <si>
    <t>Mimosa &amp; Cardamom Candle</t>
  </si>
  <si>
    <t>P468152</t>
  </si>
  <si>
    <t>Mini Wood Sage &amp; Sea Salt Body CrÃ¨me</t>
  </si>
  <si>
    <t>1.7oz/ 50 mL</t>
  </si>
  <si>
    <t>1.7oz/ 50 mL  Body CrÃ¨me</t>
  </si>
  <si>
    <t>['Water\\Aqua\\Eau,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</si>
  <si>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P468154</t>
  </si>
  <si>
    <t>Mini Peony &amp; Blush Suede Body CrÃ¨me</t>
  </si>
  <si>
    <t>['Jojoba Seed, Cocoa Seed, and Sweet Almond Oil: Hydrate, nourish, and protect skin.', 'Water\\Aqua\\Eau, Glycerin, Cetearyl Alcohol, Simmondsia Chinensis (Jojoba) Seed Oil, Glyceryl Stearate, Stearic Acid, Fragrance (Parfum), Triethanolamine, Isopropyl Palmitate, Theobroma Cacao (Cocoa) Seed Butter, Prunus Amygdalus Dulcis (Sweet Almond) Oil, Aloe Barbadensis Leaf Juice, Dimethicone, Caffeine, Caprylyl Glycol, Bisabolol, Hexylene Glycol, Disodium Edta, Benzyl Alcohol, Benzyl Salicylate, Geraniol, Hydroxycitronellal, Citronellol, Linalool, Alpha-Isomethyl Ionone, Eugenol, Cinnamyl Alcohol, Limonene, Phenoxyethanol']</t>
  </si>
  <si>
    <t>P427381</t>
  </si>
  <si>
    <t>Red Roses Body CrÃ¨me</t>
  </si>
  <si>
    <t>['Water, Glycerin, Cetearyl Alcohol, Simmondsia Chinensis (Jojoba) Seed Oil, Glyceryl Stearate, Stearic Acid, Fragrance, Triethanolamine, Isopropyl Palmitate, Theobroma Cacao (Cocoa) Seed Butter, Prunus Amygdalus Dulcis (Sweet Almond) Oil, Aloe Barbadensis Leaf Juice, Dimethicone, Caffeine, Bisabolol, Hexylene Glycol, Caprylyl Glycol, Disodium Edta, Limonene, Geraniol, Citronellol, Benzyl Benzoate, Linalool, Citral, Eugenol, Phenoxyethanol &lt;ILN36781&gt;.']</t>
  </si>
  <si>
    <t>P461943</t>
  </si>
  <si>
    <t>Cypress &amp; Grapevine Cologne Intense</t>
  </si>
  <si>
    <t>P468153</t>
  </si>
  <si>
    <t>Mini English Pear &amp; Freesia Body CrÃ¨me</t>
  </si>
  <si>
    <t>['Water\\Aqua\\Eau, Glycerin, Cetearyl Alcohol, Simmondsia Chinensis (Jojoba) Seed Oil, Glyceryl Stearate, Fragrance (Parfum),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t>
  </si>
  <si>
    <t>P466125</t>
  </si>
  <si>
    <t>Lime Basil &amp; Mandarin Travel Candle</t>
  </si>
  <si>
    <t>P501800</t>
  </si>
  <si>
    <t>Limited Edition English Pear &amp; Freesia Cologne</t>
  </si>
  <si>
    <t>['Alcohol Denat., Water\\Aqua\\Eau, Fragrance (Parfum), Limonene, Geraniol, Linalool, Hexyl Cinnamal, Citronellol, Citral, Farnesol, BHT.']</t>
  </si>
  <si>
    <t>['Unisex/ Genderless Scent', 'Layerable Scent', 'Floral Scent', 'Without Phthalates', 'Without Parabens']</t>
  </si>
  <si>
    <t>P452818</t>
  </si>
  <si>
    <t>Red Roses Candle</t>
  </si>
  <si>
    <t>7 oz/200 g</t>
  </si>
  <si>
    <t>7 oz/200 g  1-wick candle</t>
  </si>
  <si>
    <t>P435342</t>
  </si>
  <si>
    <t>Honeysuckle &amp; Davana Candle</t>
  </si>
  <si>
    <t>P447134</t>
  </si>
  <si>
    <t>Wild Bluebell Candle</t>
  </si>
  <si>
    <t>7 oz/200g</t>
  </si>
  <si>
    <t>P482016</t>
  </si>
  <si>
    <t>Nectarine Blossom &amp; Honey Diffuser</t>
  </si>
  <si>
    <t>5.6 oz / 165 mL</t>
  </si>
  <si>
    <t>P447132</t>
  </si>
  <si>
    <t>Nectarine Blossom &amp; HoneyCandle</t>
  </si>
  <si>
    <t>P505241</t>
  </si>
  <si>
    <t>Osmanthus Blossom</t>
  </si>
  <si>
    <t>3.4 oz / 100 mL  spray</t>
  </si>
  <si>
    <t>['Alcohol Denat., Water/Aqua/Eau, Fragrance (Parfum), Limonene, Geraniol, Linalool, Hydroxycitronellal, Alpha-Isomethyl Ionone, Citral, Citronellol, Farnesol, Eugenol.']</t>
  </si>
  <si>
    <t>P505254</t>
  </si>
  <si>
    <t>Nashi Blossom</t>
  </si>
  <si>
    <t>['Alcohol Denat., Water/Aqua/Eau, Fragrance (Parfum), Bht, Citronellol, Limonene, Linalool, Geraniol, Farnesol, Citral, Benzyl Alcohol.']</t>
  </si>
  <si>
    <t>P502056</t>
  </si>
  <si>
    <t>Rose Blush Candle</t>
  </si>
  <si>
    <t>7 oz / 200 g Candle</t>
  </si>
  <si>
    <t>P417216</t>
  </si>
  <si>
    <t>Lime Basil &amp; Mandarin Body CrÃ¨me</t>
  </si>
  <si>
    <t>['Water, Glycerin, Cetearyl Alcohol, Simmondsia Chinensis (Jojoba) Seed Oil, Glyceryl Stearate, Stearic Acid, Fragrance,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 &lt;ILN39544&gt;.']</t>
  </si>
  <si>
    <t>P468157</t>
  </si>
  <si>
    <t>Lime Basil &amp; Madarin Soap</t>
  </si>
  <si>
    <t>7 oz/ 200 g  Bar Soap</t>
  </si>
  <si>
    <t>['Sodium Palmate, Sodium Palm Kernelate, Water\\Aqua\\Eau, Fragrance (Parfum), Methyl Gluceth-20, Ethylhexyl Hydroxystearate, Glycerin, Tocopheryl Acetate, Butyrospermum Parkii (Shea Butter), Tocopherol, Sodium Chloride, Polyquaternium-7, Tetrasodium Etidronate, Tetrasodium Edta, Bht, Linalool, Hydroxycitronellal, Limonene, Alpha-Isomethyl Ionone, Citral, Geraniol, Titanium Dioxide (Ci 77891)']</t>
  </si>
  <si>
    <t>['Without Phthalates', 'Without Parabens', 'Unisex/ Genderless Scent', 'Layerable Scent', 'Fresh Scent']</t>
  </si>
  <si>
    <t>P479635</t>
  </si>
  <si>
    <t>Special-Edition Red Roses Candle</t>
  </si>
  <si>
    <t>Limited-Edition 7 oz/ 200 g</t>
  </si>
  <si>
    <t>P468155</t>
  </si>
  <si>
    <t>Mini Lime Basil &amp; Mandarin Body CrÃ¨me</t>
  </si>
  <si>
    <t>['Jojoba Seed, Cocoa Seed, and Sweet Almond Oil: Hydrate, nourish, and protect skin.', 'Water\\Aqua\\Eau, Glycerin, Cetearyl Alcohol, Simmondsia Chinensis (Jojoba) Seed Oil, Glyceryl Stearate, Stearic Acid, Fragrance (Parfum),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t>
  </si>
  <si>
    <t>P468156</t>
  </si>
  <si>
    <t>English Pear &amp; Freesia Soap</t>
  </si>
  <si>
    <t>['Sodium Palmate, Sodium Palm Kernelate, Water\\Aqua\\Eau, Fragrance (Parfum), Methyl Gluceth-20, Butyrospermum Parkii (Shea Butter), Glycerin, Ethylhexyl Hydroxystearate, Polyquaternium-7, Sodium Chloride, Tocopheryl Acetate, Tetrasodium Etidronate, Tetrasodium Edta, Citronellol, Limonene, Linalool, Butylphenyl Methylpropional, Geraniol, Benzyl Benzoate, Titanium Dioxide (Ci 77891).']</t>
  </si>
  <si>
    <t>['Without Phthalates', 'Without Parabens', 'Unisex/ Genderless Scent', 'Layerable Scent', 'Floral Scent']</t>
  </si>
  <si>
    <t>P452819</t>
  </si>
  <si>
    <t>Grapefruit Candle</t>
  </si>
  <si>
    <t>200 g</t>
  </si>
  <si>
    <t>P436284</t>
  </si>
  <si>
    <t>Peony &amp; Blush Suede Travel Candle</t>
  </si>
  <si>
    <t>P505245</t>
  </si>
  <si>
    <t>Star Magnolia Blossom</t>
  </si>
  <si>
    <t>['Alcohol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</si>
  <si>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P505242</t>
  </si>
  <si>
    <t>Mini Blossoms Travel Spray Trio Set</t>
  </si>
  <si>
    <t>['Osmanthus Blossom Cologne:', 'Alcohol Denat., Water/Aqua/Eau, Fragrance (Parfum), Limonene, Geraniol, Linalool, Hydroxycitronellal, Alpha-Isomethyl Ionone, Citral, Citronellol, Farnesol, Eugenol.', 'Nashi Blossom Cologne:', 'Alcohol Denat., Water/Aqua/Eau, Fragrance (Parfum), Bht, Citronellol, Limonene, Linalool, Geraniol, Farnesol, Citral, Benzyl Alcohol.', 'Star Magnolia Cologne:', 'Alcohol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</si>
  <si>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P505271</t>
  </si>
  <si>
    <t>Silk Blossom Diffuser</t>
  </si>
  <si>
    <t>7 oz / 165 mL</t>
  </si>
  <si>
    <t>7 oz / 165 mL  diffuser</t>
  </si>
  <si>
    <t>['Alcohol Denat., Dimethicone, Isopropyl Palmitate, Isononyl Isononanoate, Fragrance (Parfum), Diisopropyl Adipate, Tricaprylin, Argania Spinosa Kernel Oil, Hordeum Distichon (Barley) Extract/Extrait Dâ€™orge A Deux Rangs, Triticum Vulgare (Wheat) Germ Oil, Linoleic Acid, Squalane, Panthenol, Benzyl Salicylate, Linalool, Limonene, Hexyl Cinnamal, Hydroxycitronellal, Geraniol, Citronellol, Alpha-Isomethyl Ionone, Citral, Cinnamyl Alcohol, Pentaerythrityl Tetra-Di-T-Butyl Hydroxyhydrocinnamate, Tocopheryl Acetate.']</t>
  </si>
  <si>
    <t>P218700</t>
  </si>
  <si>
    <t>100 percent Pure Argan Oil</t>
  </si>
  <si>
    <t>Josie Maran</t>
  </si>
  <si>
    <t>['Argania Spinosa (Argan) Kernel Oil.']</t>
  </si>
  <si>
    <t>['Cruelty-Free', 'Clean at Sephora']</t>
  </si>
  <si>
    <t>P283501</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</si>
  <si>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</si>
  <si>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</si>
  <si>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['Cruelty-Free', 'Vegan', 'Clean at Sephora']</t>
  </si>
  <si>
    <t>P287700</t>
  </si>
  <si>
    <t>Whipped Argan Oil Body Butter</t>
  </si>
  <si>
    <t>8 oz Vanilla Apricot</t>
  </si>
  <si>
    <t>['Water** (and) Aloe Barbadensis (Aloe Vera) Leaf Juice*, Argania Spinosa (Argan) Kernel Oil*, Caprylic/Capric Triglyceride**, Coco-Caprylate/Caprate**, Butyrospermum Parkii (Shea Butter)**, Glycerin**, Helianthus Annuus (Sunflower) Seed Oil**, Glyceryl Stearate**, Hydroxyethyl Acrylate/Sodium Acryloyl Dimethyl Taurate Copolymer**, Squalane**, Polysorbate-60**, Ethylhexylglycerin**, Helianthus Annuus (Hybrid Sunflower) Oil**, Tocopherol, Pyrus Malus (Apple) Fruit Extract**, Jasminum Officinale (Jasmine) Extract**, Dipteryx Odorata (Tonka) Seed Extract** Pyrus Communis (Pear) Fruit Extract**, Ananas Sativus (Pineapple) Fruit Extract**, Vanilla Planifolia (Vanilla Bean) Fruit Extract**, Cetearyl Glucoside, Cetearyl Alcohol**, Persea Gratissima (Avocado) Oil**, Symphytum Officinale (Comfrey) Leaf Extract**, Camellia Sinensis (White Tea) Leaf Extract**, Camellia Sinensis (Green Tea) Leaf Extract**, Allantoin**, Panthenol**, Helianthus Annuus (Sunflower) Seed Extract**, Beta Carotene**.']</t>
  </si>
  <si>
    <t>['Clean at Sephora', 'Good for: Dryness', 'Cruelty-Free']</t>
  </si>
  <si>
    <t>P404338</t>
  </si>
  <si>
    <t>Whipped Argan Oil Face Butter</t>
  </si>
  <si>
    <t>Unscented</t>
  </si>
  <si>
    <t>['Aqua (Water), Argania Spinosa (Argan) Kernel Oil, Glyceryl Stearate, Glycerin, Cetyl Alcohol, Butyrospermum Parkii (Shea) Butter, Dicapryl Carbonate, Ethylhexyl Palmitate, Hydroxyethyl Acrylate/Sodium Acryloyl Dimethyl Taurate Copolymer, Caprylic/Capric Triglyceride, Xylitylglucoside, Aloe Barbadensis (Aloe Vera) Leaf Juice, Anhydroxylitol, Sodium Stearoyl Glutamate, Squalane, Xylitol, Glyceryl Caprylate, Polysorbate-60, Stearic Acid, Glyceryl Undecylenate, Cucumis Sativus (Cucumber) Fruit Extract, Xanthan Gum, Citric Acid, Lysolecithin, Tocopherol, Citrullus Lanatus (Watermelon) Extract, Phenoxyethanol, Sclerotium Gum, Ethylhexylglycerin, Allantoin, Potassium Sorbate, Sodium Phytate, Panthenol, Sodium Hyaluronate, Pullulan.']</t>
  </si>
  <si>
    <t>P377570</t>
  </si>
  <si>
    <t>Argan Infinity Cream Intensive Creamy Oil</t>
  </si>
  <si>
    <t>2.2 oz/ 65 mL</t>
  </si>
  <si>
    <t>P384780</t>
  </si>
  <si>
    <t>Pure Argan Milk Intensive Hydrating Treatment</t>
  </si>
  <si>
    <t>['Water** (and) Argania Spinosa (Argan)', 'Kernel Oil* (and) Propanediol** (and) Glyceryl Caprylate** (and)', 'Glyceryl Undecylenate** (and) Phosphatidylglycerol** (and)', 'Sodium Benzoate** (and) Xanthan Gum** (and) Citric Acid**. *Organic. **Natural.']</t>
  </si>
  <si>
    <t>P407445</t>
  </si>
  <si>
    <t>Vibrancy Argan Oil Foundation Fluid</t>
  </si>
  <si>
    <t>Unstoppable RG85</t>
  </si>
  <si>
    <t>for deep skintones with neutral/neutral red undertones</t>
  </si>
  <si>
    <t>['Coconut Alkanes**, Coco-Caprylate/Caprate**, Polyhydroxystearic Acid**, Dimethicone, Aloe Barbadensis (Aloe Vera) Leaf Juice**, Dimethicone/Vinyl Dimethicone Crosspolymer, Cetearyl Isononanoate, Disteardimonium Hectorite**, Trimethylsiloxysilicate, Argania Spinosa (Argan) Kernel Oil*, Polyglyceryl-3 Polyricinoleate**, Polyglyceryl-3 Diisostearate**, Lecithin**, Polyglyceryl-6 Polyricinoleate**, Polyglyceryl-2 Isostearate**, Shea Butter Ethyl Esters**, Tocopherol**, Silica, Triethoxycaprylylsilane, Zingiber Officinale (Ginger) Root Extract**, Epilobium Angustifolium Flower/Leaf/Stem Extract**, Hexyldecanol, Bisabolol, Cetylhydroxyproline Palmitamide, Stearic Acid**, Brassica Campestris (Rapeseed) Sterols**, Vaccinium Angustifolium (Blueberry) Fruit Extract**, Squalane**, Caprylic/Capric Triglyceride**, Behenyl Behenate**, Tribehenin, Glycerin**, Glyceryl Caprylate**. May Contain: Titanium Dioxide (CI 77891), Iron Oxides (CI 77491, CI 77492, CI 77499). *Organic **Natural.']</t>
  </si>
  <si>
    <t>P454084</t>
  </si>
  <si>
    <t>Argan Beta Retinol Pink Algae Serum</t>
  </si>
  <si>
    <t>['Argania Spinosa (Argan) Kernel Oil*, Coconut Alkanes**,  Oleyl Lactate**, Octyldodecyl PCA**, Dimethyl Isosorbide**, Isosorbide Disunflowerseedate**, Squalane**, Isostearyl Lactate**, Glyceryl Lino- leate**, Psoralea Corylifolia Seed**, Caprylic/Capric Triglyceride**, Eclipta Prostrata (False Daisy) Extract**, Cocos Nucifera (Coconut) Oil**, Coco-Caprylate/Caprate**, Glyceryl Oleate**, Quercus Suber (Oak) Bark Extract**, Glyceryl Palmitate*, Ptero- carpus Marsupium Bark Extract**, Hydrogenated Vegetable Oil**, Dipalmitoyl Hydroxyproline**, Melia Azadirachta (Neem) Leaf Extract**, Glyceryl Linolenate*, Glyceryl Stea- rate*, Oak Root Extract**, Lecithin**, Palmitic Acid**, Dunaliella Salina Extract**, Crithmum Maritimum (Sea Fennel) Extract**, Moringa Oleifera Seed Oil**, Olea Europaea (Olive) Fruit Oil**, Quercetin**, Water (Aqua)**, Toco- pherol**, Glycine Soja (Soybean) Oil*.']</t>
  </si>
  <si>
    <t>P458900</t>
  </si>
  <si>
    <t>Pineapple Enzyme Pore Clearing Cleanser</t>
  </si>
  <si>
    <t>['Water/Aqua/Eau, Glycerin**, Decyl Glucoside**, Disodium Coco-Glucoside Citrate**, Disodium Cocoyl Glutamate**, Polyglyceryl-10 Laurate**, Xanthan Gum**, Phenoxyethanol, Saccharide Isomerate**, Coco-Glucoside**, Glyceryl Oleate**, Sodium Lauroyl Lactylate**, Fragrance (Parfum), Argania Spinosa (Argan) Kernel Oil*, Sodium Cocoyl Glutamate**, Aloe Barbadensis Leaf Juice**, Althaea Officinalis Root Extract*, Ananas Sativus (Pineapple) Fruit Extract**, Ethylhexylglycerin, Lactic Acid**, Citric Acid**, Salix Alba (Willow) Bark Extract**, Lactobacillus Ferment**, Sodium Citrate**, Potassium Sorbate**, Sodium Benzoate**, Tocopherol**, Hydrogenated Palm Glycerides Citrate**.**Naturally derived.']</t>
  </si>
  <si>
    <t>['Good for: Anti-Aging', 'Cruelty-Free', 'allure 2018 Best of Beauty Award Winner']</t>
  </si>
  <si>
    <t>P471043</t>
  </si>
  <si>
    <t>Argan Pro-Retinol Eye Cream</t>
  </si>
  <si>
    <t>0.44 oz/ 13 mL</t>
  </si>
  <si>
    <t>['Water/Aqua/Eau*, Butylene Glycol*, Glyceryl Stearate*, Octyldodecanol*, Hydrogenated Olive Oil Unsaponifiables*, Cetyl Alcohol*, Butyrospermum Parkii (Shea) Butter*, Silica*, Tribehenin*, Beeswax/Cera Alba/Cire dâ€™abeille*, Benzyl Alcohol, Argania Spinosa Kernel Oil, C9-12 Alkane*, Octyldodecyl PCA*, Dunaliella Salina (Pink Algae) Extract*, Olea Europaea (Olive) Fruit Oil*, Beta-Carotene*, Aesculus Hippocastanum (Horse Chestnut) Extract, Coffea Arabica (Coffee) Seed Extract*, Caffeine*, Terminalia Arjuna Extract, Citrus Aurantium Dulcis (Orange) Oil*, Biosaccharide Gum-1*, Sodium Hyaluronate*, Quercetin*, Physalis Alkekengi Calyx Extract*, Squalene*, Helianthus Annuus (Sunflower) Seed Wax*, Fructose*, Cetearyl Alcohol*, Sodium Stearoyl Lactylate*, Oleic Acid*, Sorbitan Caprylate*, Ethylhexylglycerin, Glycerin*, Xanthan Gum*, Synthetic Fluorphlogopite, Sodium Stearoyl Glutamate*, Sucrose Palmitate*, Sodium Phytate*, Dehydroacetic Acid, Maltodextrin*, Lecithin*, Glyceryl Linoleate*, Tocopheryl Acetate, Sodium Hydroxide, Potassium Sorbate, Caprylic/Capric Triglyceride*, Citric Acid*, Tin Oxide, Tocopherol*, Ascorbyl Palmitate*, Titanium Dioxide (CI 77891)*, Iron Oxides (CI 77491, CI 77499)*.']</t>
  </si>
  <si>
    <t>['Good for: Dark Circles', 'Good for: Anti-Aging', 'Retinol', 'Cruelty-Free', 'Clean at Sephora']</t>
  </si>
  <si>
    <t>P446641</t>
  </si>
  <si>
    <t>Argan Bright Skin Vitamin C Serum</t>
  </si>
  <si>
    <t>['Argania Spinosa (Argan) Kernel Oil, Coconut Alkanes, Oleyl Lactate, Octyldodecyl Pca, Tetrahexyldecyl Ascorbate, Glyceryl Oleate, Dimethyl Isosorbide, Isostearyl Lactate, Brassica Campestris (Rapeseed) Seed Oil, Glycyrrhiza Glabra (Licorice) Root Extract, Polyglyceryl-3 Diisostearate, Althaea Officinalis Root Extract, Oryza Sativa (Rice) Bran Extract, Pterocarpus Marsupium Bark Extract, Bisabolol, Phloretin, Coco-Caprylate/Caprate, Squalane, Olea Europaea (Olive) Fruit Oil, Dunaliella Salina Extract (Beta Carotene Source).']</t>
  </si>
  <si>
    <t>P425901</t>
  </si>
  <si>
    <t>Mini 100 percent Pure Argan Oil</t>
  </si>
  <si>
    <t>0.5 oz - Mini/ 15 mL</t>
  </si>
  <si>
    <t>P394124</t>
  </si>
  <si>
    <t>Argan Daily Moisturizer Tinted SPF 47 Protect + Perfect</t>
  </si>
  <si>
    <t>['Water**, Caprylic/Capric Triglyceride**, Ethylhexyl Palmitate**, Titanium Dioxide**, Cyclopentasiloxane, Argania Spinosa (Argan) Kernel Oil**, Polyglyceryl-6 Polyricinoleate**, Mica**, Nylon-12, Glycerin**, Polyhydroxystearic Acid, Polyglyceryl-2 Isostearate, Methicone, Alumina, Phenoxyethanol, Isononyl Isononanoate, Disteardimonium Hectorite, Tocopheryl Acetate, Triethoxycaprylylsilane, Polysilicone-11, Sodium Chloride**, Iron Oxide (CI 77492)**, Magnesium Stearate**, Isopropyl Myristate, Fragrance**, Bisabolol, Iron Oxides (CI 77491)**, Aloe Barbadensis Leaf Juice*, Simmondsia Chinensis (Jojoba) Seed Oil*, Isopropyl Titanium Triisostearate, Iron Oxides (CI 77499)**, Stearalkonium Hectorite, Propylene Carbonate, Laureth-12, Camellia Sinensis (Green Tea) Leaf Extract**, Ethylhexylglycerin, Citric Acid**, Potassium Sorbate**, Sodium Benzoate**.']</t>
  </si>
  <si>
    <t>['Clean at Sephora', 'Reef Safe SPF', 'Cruelty-Free']</t>
  </si>
  <si>
    <t>P468161</t>
  </si>
  <si>
    <t>Whipped Argan Pro-Retinol Body Butter</t>
  </si>
  <si>
    <t>['Water/Aqua/Eau,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</si>
  <si>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['Good for: Anti-Aging', 'Retinol', 'Hydrating', 'Cruelty-Free', 'Clean at Sephora']</t>
  </si>
  <si>
    <t>P434559</t>
  </si>
  <si>
    <t>Vibrancy Argan Oil Full Coverage Concealer Fluid</t>
  </si>
  <si>
    <t>['Water**, Methyl Trimethicone, Dimethicone, Octyldodecyl Neopentanoate, Caprylic/Capric Triglyceride**, Trimethylsiloxyphenyl Dimethicone, Polyglyceryl-2 Triisostearate, Polyglyceryl-4 Isostearate, Disteardimonium Hectorite, Polymethyl Methacrylate, Sodium Chloride**, Glycerin**, Dimethicone/Vinyl Dimethicone Crosspolymer, Aluminum Hydroxide**, Polymethylsilsesquioxane, Propanediol**, HDI/Trimethylol Hexyllactone Crosspolymer, Sodium Lauroyl Glutamate**, Epilobium Angustifolium Flower/Leaf/Stem Extract**, Argania Spinosa (Argan) Kernel Oil*, Sodium Gluconate**, Tocopherol**, Lysine**, Magnesium Chloride**, Helianthus Annuus (Sunflower) Seed Oil**, Sambucus Nigra Flower Extract**, Vaccinium Myrtillus (Bilberry) Seed Oil**, Rubus Idaeus (Raspberry) Seed Oil**, Sodium Metabisulfite, Rosmarinus Officinalis (Rosemary) Leaf Extract**, Phenoxyethanol, Benzyl Alcohol, Sodium Dehydroacetate MAY CONTAIN: Titanium Dioxide (CI 77891)**, Iron Oxides (CI 77491)**, Iron Oxides (CI77492)**, Iron Oxides (CI77499)**.']</t>
  </si>
  <si>
    <t>P504044</t>
  </si>
  <si>
    <t>Pro-Retinol Megamoisture Face Cream</t>
  </si>
  <si>
    <t>['Aqua (Water), Caprylic/Capric Triglyceride, Triethylhexanoin, Glycerin, Solanum Tuberosum (Potato) Pulp Extract, Squalane, Dicapryl Succinate, C12-16 Alcohols, Octyldodecyl PCA, C14-22 Alcohols, Behenyl Behenate, Carthamus Tinctorius (Safflower) Oleosomes, Helianthus Annuus (Sunflower) Seed Oil Unsaponifiables, Dunaliella Salina (Pink Algae) Extract, Argania Spinosa (Argan) Kernel Oil, Algin, Beta-Carotene, Quercetin, Sodium Hyaluronate, Tocopherol, Tocopheryl Acetate, Aloe Barbadensis Leaf Juice, Butyrospermum Parkii (Shea) Butter, Bisabolol, Citrullus Lanatus (Watermelon) Seed Oil, Cucumis Sativus (Cucumber) Fruit Water, Alpha-Glucan Oligosaccharide, Helianthus Annuus (Sunflower) Seed Oil, Olea Europaea (Olive) Fruit Oil, Mangifera Indica (Mango) Pulp Extract, Musa Sapientum (Banana) Pulp Extract, Spondias Mombin Pulp Extract, Symphytum Officinale Leaf Extract, Biosaccharide Gum-1, Biosaccharide Gum-4, Palmitic Acid, C12-20 Alkyl Glucoside, Propanediol, Polyhydroxystearic Acid, Ethylhexylglycerin, Hydrogenated Lecithin, Lecithin, Sodium Phytate, Sucrose Palmitate, Alkanna Tinctoria Root Extract, Euphorbia Cerifera (Candelilla) Wax, Furcellaran, Phenoxyethanol, Caprylhydroxamic Acid, Phenethyl Alcohol, Glyceryl Linoleate, Gluconic Acid, Potassium Sorbate, Benzyl Alcohol, Sodium Benzoate, Citric Acid, Alcohol.']</t>
  </si>
  <si>
    <t>['Vegan', 'Plumping', 'Clean at Sephora', 'Retinol', 'Good for: Anti-Aging', 'Fragrance Free']</t>
  </si>
  <si>
    <t>P482269</t>
  </si>
  <si>
    <t>Get Even Sun Milk SPF 33</t>
  </si>
  <si>
    <t>['Titanium Dioxide 3.15% Sunscreen, Zinc Oxide 4.08% Sunscreen, Water/Aqua/Eau, Glycerin, C12-15 Alkyl Benzoate, Caprylic/Capric Triglyceride, Ethyl Macadamiate, Argania Spinosa (Argan) Kernel Oil, Simmondsia Chinensis (Jojoba) Seed Oil, Carthamus Tinctorius (Safflower) Seed Oil, Hydrogenated Lecithin, Squalane, Bisabolol, Diethylhexyl Syringylidenemalonate, Diheptyl Succinate, Phenoxyethanol, Polyglyceryl-3 Polyricinoleate, Cocos Nucifera (Coconut) Oil, Olea Europaea (Olive) Fruit Oil, Xanthan Gum, Oleic Acid, Potassium Cetyl Phosphate, Citric Acid, Althaea Officinalis (Marshmallow)Root Extract, Calendula Officinalis Flower Extract, Polyhydroxystearic Acid, Ricinus Communis (Castor) Seed Oil, Fragrance (Parfum), Tromethamine, Isopropyl Titanium Triisostearate, Argania Spinosa (Argan) Leaf Extract, Silica, Aminopropyl Triethoxysilane, Stearic Acid, Ethylhexylglycerin, Lecithin, Sclerotium Gum, Terminalia Ferdinandiana (Kakadu Plum) Fruit Extract, Pullulan, Capryloyl Glycerin/Sebacic Acid Copolymer, Pleiogynium Timoriense (Burkedin Plum) Fruit Extract, Podocarpus Elatus (Illawarra Plum) Fruit Extract, Linalool, Biosaccharide Gum-4, Aloe Barbadensis (Aloe Vera) Leaf Juice, Cetyl Alcohol, Limonene, Cinnamal, Tocopherol.']</t>
  </si>
  <si>
    <t>['Hydrating', 'Clean at Sephora', 'Good for: Dryness', 'Reef Safe SPF', 'UV Protection', 'Cruelty-Free']</t>
  </si>
  <si>
    <t>P223416</t>
  </si>
  <si>
    <t>Bear Naked Wipes</t>
  </si>
  <si>
    <t>30 Wipes</t>
  </si>
  <si>
    <t>['Water**, Cetearyl Isononanoate, Ceteareth-20, Cetearyl Alcohol** , Glyceryl Stearate**, Ceteareth-12, Cetyl Palmitate**,Glycerin**, Polysorbate 20, Cucumis Sativa (Cucumber) Extract**, Althaea Officinalis (Marshmallow) Extract**, Aloe Barbadensis (Aloe Vera) Gel**, Tocopheryl Acetate, Chamomilla Recutita (Matricaria) Extract, Citrus Grandis (Grapefruit) Peel Oil**, Argania Spinosa (Argan) Kernel Oil*, Sodium Chloride**, Sodium Citrate**, Phenoxyethanol. *Organic. **Natural.']</t>
  </si>
  <si>
    <t>P425900</t>
  </si>
  <si>
    <t>Mini Bear Naked Wipes</t>
  </si>
  <si>
    <t>P480175</t>
  </si>
  <si>
    <t>Intensive Daily Repair Body Butter for Eczema, Extra Dry, and Sensitive Skin</t>
  </si>
  <si>
    <t>['Colloidal Oatmeal 0.8%, Aloe Barbadensis Leaf Juice, Caprylic/Capric Triglyceride, Butyrospermum Parkii (Shea) Butter, Argania Spinosa Kernel Oil, Glyceryl Stearate, Stearyl Alcohol, Glycerin, Alpha-Glucan Oligosaccharide, Diisopropyl Adipate, Glyceryl Behenate, Sodium Stearoyl Glutamate, Squalane, Water/Aqua/Eau, Bisabolol, Octyldodecyl PCA, Xymenynic Acid, Citric Acid, Ethylhexylglycerin, Phenoxyethanol.']</t>
  </si>
  <si>
    <t>['Vegan', 'Good for: Redness', 'Hydrating', 'Good for: Dryness', 'Fragrance Free', 'Cruelty-Free']</t>
  </si>
  <si>
    <t>P444042</t>
  </si>
  <si>
    <t>Whipped Argan Oil SPF 45 Body Butter</t>
  </si>
  <si>
    <t>['Water**, Glycerin**, Butyloctyl Salicylate, Caprylic/Capric Triglyceride**, Dimethicone, Carthamus Tinctorius (Safflower) Oleosomes**, Argania Spinosa (Argan) KernelOil*, Polyhydroxystearic Acid**, Arachidyl Alcohol**, Arachidyl Glucoside**, Behenyl Alcohol**, Cetearyl Alcohol**, Coco-Glucoside**, Phenoxyethanol, Ethylhexylglycerin, Hydroxyethyl Acrylate/Sodium Acryloyldimethyl Taurate Copolymer, Ethyl Macadamiate**, Xanthan Gum**, Aloe Barbadensis Leaf Juice**, Bisabolol**, Butyrospermum Parkii (Shea)Butter**, Camellia Sinensis LeafExtract**, Symphytum Officinale LeafExtract**, Pongamia Glabra SeedOil**, Tocopheryl Acetate, Aluminum Stearate, Alumina, Triethoxycaprylylsilane, Tocopherol**, Malic Acid**.']</t>
  </si>
  <si>
    <t>P500500</t>
  </si>
  <si>
    <t>Mini Get Even Sun Milk SPF 33</t>
  </si>
  <si>
    <t>P503123</t>
  </si>
  <si>
    <t>Smooth Like Butter Kit</t>
  </si>
  <si>
    <t>['Whipped Argan Oil Body Butter in Vanilla Vacation:', 'Aqua (Water)**, Argania Spinosa (Argan) Kernel Oil*, Caprylic/Capric Triglyceride**, Helianthus Annuus (Sunflower) Seed Oil**, Glyceryl Stearate**, Glycerin**, Butyrospermum Parkii (Shea Butter)**, Parfum (Fragrance)**, Hydroxyethyl Acrylate/Sodium Acryloyl Dimethyl Taurate Copolymer**, Aloe Barbadensis (Aloe Vera) Leaf Juice*, Phenoxyethanol, Squalane**, Coco-Caprylate/Caprate**, Polysorbate-60**, Ethylhexylglycerin, Tocopherol, Cetearyl Glucoside, Cetearyl Alcohol, Persea Gratissima (Avocado) Oil**, Symphytum Officinale (Comfrey) Leaf Extract**, Camellia Sinensis (White Tea) Leaf Extract**, Camellia Sinensis (Green Tea) Leaf Extract**, Allantoin**, Panthenol**, Helianthus Annuus (Sunflower) Seed Extract**, Beta Carotene**.', 'Whipped Argan Oil Body Butter in Sugar Glazed Apricot:', 'Aqua (water)**, Argania Spinosa (Argan) Kernel Oil*, Caprylic/Capric Triglyceride**, Helianthus Annuus (Sunflower) Seed Oil**, Glyceryl Stearate**, Glycerin**, Butyrospermum Parkii (Shea) Butter**, Fragrance (Parfum)**, Hydroxyethyl Acrylate/Sodium Acryloyl Dimethyl Taurate Copolymer**, Phenoxyethanol, Squalane**, Coco-Caprylate/Caprate**, Polysorbate-60**, Cetearyl Alcohol, Tocopherol, Cetearyl Glucoside, Ethylhexylglycerin**, Persea Gratissima (Avocado) Oil**, Allantoin, Aloe Barbadensis (Aloe Vera) Leaf Juice*, Panthenol**, Camellia Sinensis (Green Tea) Leaf Extract**, Camellia Sinensis (White Tea) Leaf Extract**, Symphytum Officinale (Comfrey) Leaf Extract**, Helianthus Annuus (Sunflower) Flower Extract**, Beta Carotene**.', 'Whipped Argan Oil Body Butter in Holiday Buttercream:', 'Aqua (Water)**, Argania Spinosa Kernel (Argan) Oil*, Helianthus Annuus (Sunflower) Seed Oil**, Caprylic/Capric Triglyceride**, Glyceryl Stearate**, Butyrospermum Parkii (Shea) Butter**, Glycerin**, Propanediol**, Fragrance (Parfum)**, Hydroxyethyl Acrylate/Sodium Acryloyl Dimethyl Taurate Copolymer**, Aloe Barbadensis (Aloe Vera) Leaf Juice*, Beta Carotene*, Glyceryl Caprylate**, Squalane**, Coco-Caprylate/Caprate**, Cetearyl Glucoside, Polysorbate-60**, Tocopherol, Chlorphenesin, Capryl Hydroxamic Acid, Ethylhexylglycerin**, Cetearyl Alcohol**, Persea Gratissima (Avocado) Oil**, Symphytum Officinale (Comfrey) Leaf Extract**, Camellia Sinensis (Green Tea) Leaf Extract**, Allantoin**, Panthenol**, Helianthus Annus (Sunflower) Flower Extract**, Camellia Sinensis (White Tea) Leaf Extract**, Citric Acid**.', 'Whipped Argan Pro-Retinol Body Butter in Unscented:', 'Water/Aqua/Eau,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</si>
  <si>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['Good for: Loss of firmness', 'Clean at Sephora', 'Hydrating', 'Good for: Anti-Aging', 'Retinol', 'Cruelty-Free']</t>
  </si>
  <si>
    <t>P436742</t>
  </si>
  <si>
    <t>Essential High Coverage Liquid Concealer</t>
  </si>
  <si>
    <t>Jouer Cosmetics</t>
  </si>
  <si>
    <t>0.139 oz/ 4.14 mL</t>
  </si>
  <si>
    <t>Amber</t>
  </si>
  <si>
    <t>dark skin with golden undertones</t>
  </si>
  <si>
    <t>['Cyclopentasiloxane, Water, Butylene Glycol, PVP, Phenyl Trimethicone, Cetyl PEG/PPG-10/1 Dimethicone, PEG-10 Dimethicone, Vinyl Dimethicone/Methicone Silsesquioxane Crosspolymer, Quaternium-18 Hectorite, Sorbitan Isostearate, Dimethicone, Sodium Chloride, Triethoxycaprylylsilane, Caprylyl Glycol, Phenoxyethanol, Citric Acid, Sorbitol, 1,2-Hexanediol, Propanediol, Sodium Phytate, Illicium Verum (Anise) Fruit Extract, Tocopheryl Acetate, Sodium Hyaluronate, Euterpe Oleracea Fruit Extract. May Contain (+/-): Titanium Dioxide (Ci 77891), Iron Oxides (Ci 77491, Ci 77492, Ci 77499).']</t>
  </si>
  <si>
    <t>P434021</t>
  </si>
  <si>
    <t>Blush Bouquet Duo Blush Palette</t>
  </si>
  <si>
    <t>Adore</t>
  </si>
  <si>
    <t>matte warm dusty peach/ shimmering warm pale nude peach</t>
  </si>
  <si>
    <t>['Adore Me:', 'Mica, Boron Nitride, Triethylhexanoin, Caprylic/Capric Triglyceride, Zinc Stearate, Nylon-12, Lauroyl Lysine, Phenoxyethanol, Caprylyl Glycol, Ethylhexylglycerin, Hexylene Glycol, Tocopherol, Silica, Calcium Aluminum Borosilicate. May Contain (+/-): Titanium Dioxide (Ci 77891), Iron Oxides (Ci 77491, Ci 77492, Ci 77499), Yellow 5 Lake (Ci 19140), Red 6 Lake (Ci 15850), Red 7 Lake (Ci 15850), Red 27 Lake (Ci 45410), Carmine (Ci 75470), Bismuth Oxychloride (Ci 77163).', 'Hold Me:', 'Mica, Boron Nitride, Triethylhexanoin, Caprylic/Capric Triglyceride, Zinc Stearate, Nylon-12, Lauroyl Lysine, Phenoxyethanol, Caprylyl Glycol, Ethylhexylglycerin, Hexylene Glycol, Tocopherol, Silica, Calcium Aluminum Borosilicate, Tin Oxide. May Contain (+/-): Titanium Dioxide (Ci 77891), Iron Oxides (Ci 77491, Ci 77492, Ci 77499), Yellow 5 Lake (Ci 19140), Red 6 Lake (Ci 15850), Red 7 Lake (Ci 15850), Red 27 Lake (Ci 45410), Carmine (Ci 75470), Bismuth Oxychloride (Ci 77163).']</t>
  </si>
  <si>
    <t>P434015</t>
  </si>
  <si>
    <t>Essential High Coverage CrÃ¨me Foundation</t>
  </si>
  <si>
    <t>Cashew</t>
  </si>
  <si>
    <t>tan skin with cool pink undertones</t>
  </si>
  <si>
    <t>['Isododecane, Dimethicone, Phenyl Trimethicone, Trimethylsiloxysilicate, Water, Cyclopentasiloxane, PEG-10 Dimethicone, Disteardimonium Hectorite, Polymethylsilsesquioxane, SD Alcohol 40-B (Alcohol Denat.), Phenoxyethanol, Glycerin, Mica, Triethoxycaprylylsilane, Allantoin, Dimethicone/Vinyl Dimethicone Crosspolymer, Ethylhexylglycerin, Sodium Hyaluronate, Chamomilla Recutita (Matricaria) Flower Extract, Cucumis Sativus (Cucumber) Fruit Extract, Palmitoyl Tripeptide-5. May Contain (+/-): Titanium Dioxide (Ci 77891), Iron Oxides (Ci 77491, Ci 77492, Ci 77499).']</t>
  </si>
  <si>
    <t>P434022</t>
  </si>
  <si>
    <t>Powder Highlighter</t>
  </si>
  <si>
    <t>Rose Quartz</t>
  </si>
  <si>
    <t>shimmering champagne pink</t>
  </si>
  <si>
    <t>['Mica, Ethylhexyl Palmitate, Silica, Zinc Stearate, Dimethicone, Aluminum Calcium Sodium Silicate, Calcium Sodium Borosilicate, Caprylyl Glycol, Hexylene Glycol, Ethylhexylglycerin, Phenoxyethanol, Tin Oxide. May Contain (+/-): Titanium Dioxide (Ci 77891), Iron Oxides (Ci 77491, Ci 77492, Ci 77489, Ci 77499), Bismuth Oxychloride (Ci 77163).']</t>
  </si>
  <si>
    <t>['Vegan', 'Shimmer Finish', 'Long-wearing', 'Without Parabens', 'Gluten Free']</t>
  </si>
  <si>
    <t>P448510</t>
  </si>
  <si>
    <t>Essential Lip Enhancer Shine Balm</t>
  </si>
  <si>
    <t>tinted cool soft pink</t>
  </si>
  <si>
    <t>P454984</t>
  </si>
  <si>
    <t>Essential High Coverage Concealer Pen</t>
  </si>
  <si>
    <t>0.08 oz/ 2.5 g</t>
  </si>
  <si>
    <t>Creme Cafe</t>
  </si>
  <si>
    <t>light skin with neutral yellow undertones</t>
  </si>
  <si>
    <t>['Triethylhexanoin, Ceresin, Phytosteryl Isostearyl Dimer Dilinoleate, Isocetyl Myristate, Olus/Vegetable Oil/Huile VÃ©gÃ©tale, Limnanthes Alba (Meadowfoam) Seed Oil, Dipentaerythrityl Hexahydroxystearate/Hexastearate/Hexarosinate, Methyl Methacrylate Crosspolymer, Mica, Polyglyceryl-2 Triisostearate, Synthetic Beeswax, Hydrogenated Coco-Glycerides, Cera Microcristallina/Microcrystalline Wax/Cire Microcristalline, Sucrose Tetrastearate Triacetate, Cera Carnauba/Copernicia Cerifera (Carnauba) Wax/Cire De Carnauba, Caprylyl Glycol, Glycerin, Caprylhydroxamic Acid, BHT, Arbutin, Hydrolyzed Hyaluronic Acid, Tocopherol, Butylene Glycol, Aqua/Water/Eau, Resveratrol. May Contain/Peut Contenir (Â±): CI 77891 (Titanium Dioxide), CI 77491, CI 77492, CI 77499 (Iron Oxides).']</t>
  </si>
  <si>
    <t>['Full Coverage', 'Natural Finish', 'Good for: Dark Circles', 'Hyaluronic Acid', 'Vegan']</t>
  </si>
  <si>
    <t>P443567</t>
  </si>
  <si>
    <t>Soft Focus Hydrate + Set Powder</t>
  </si>
  <si>
    <t>0.21oz/6g</t>
  </si>
  <si>
    <t>['Boron Nitride, Synthetic Fluorphlogopite, Mica, Silica, Ethylhexyl Palmitate, Zinc Stearate, Dimethicone/Vinyl Dimethicone Crosspolymer, Dimethicone, Phenoxyethanol, Sodium Hyaluronate, Caprylyl Glycol, Hexylene Glycol, Ethylhexylglycerin, Caprylic/Capric Triglyceride, Tocopheryl Acetate, Allantoin. May Contain (+/-): Titanium Dioxide (Ci 77891), Iron Oxides (Ci 77491, Ci 77492, Ci 77499), Yellow 5 Lake (Ci 19140), Bismuth Oxychloride (Ci 77163).']</t>
  </si>
  <si>
    <t>['Vegan', 'allure 2020 Best of Beauty Award Winner', 'Pressed Powder Formula', 'Hyaluronic Acid', 'Matte Finish']</t>
  </si>
  <si>
    <t>P475118</t>
  </si>
  <si>
    <t>Bloom, Bronze &amp; Glow Bronzer &amp; Highlighter Duo</t>
  </si>
  <si>
    <t>0.29 oz/ 8.5 g</t>
  </si>
  <si>
    <t>Sungaze/ Tan Lines</t>
  </si>
  <si>
    <t>rich cocoa/ shimmering golden peach</t>
  </si>
  <si>
    <t>['Sungaze Bronzer:', 'Methyl Methacrylate Crosspolymer, Triethylhexanoin, Dimethicone, Polyethylene, Hydrogenated Poly (C6-14 Olefin), Cetyl Ethylhexanoate, Isostearyl Alcohol, Caprylyl Methicone, Kaolin, Bis-Diglyceryl Polyacyladipate-2, Cera Microcristallina/Microcrystalline Wax/Cire Microcristalline, Sorbitan Sesquioleate, Candelilla Cera/Euphorbia Cerifera (Candelilla) Wax/Cire de Candelilla, Mica, Caprylyl Glycol, Tocopheryl Acetate, Butyrospermum Parkii (Shea Butter), Simmondsia Chinensis (Jojoba) Seed Oil, Squalane, Rosa Moschata Seed Oil, Triethoxycaprylylsilane, Boron Nitride, Alumina, Aluminum Calcium Sodium Silicate, Aluminum Hydroxide, Calcium Aluminum Borosilicate, Calcium Sodium Borosilicate, Silica, Synthetic Fluorphlogopite, Tin Oxide. May Contain/Peut Contenir (Â±): CI 77891 (Titanium Dioxide), CI 77491, CI 77492, CI 77499 (Iron Oxides), CI 77163 (Bismuth Oxychloride).', 'Tan Lines Highlighter:', 'Triethylhexanoin, Methyl Methacrylate Crosspolymer, Dimethicone, Polyethylene, Synthetic Fluorphlogopite, Hydrogenated Poly(C6-14 Olefin), Cetyl Ethylhexanoate, Isostearyl Alcohol, Mica, Caprylyl Methicone, Bis-Diglyceryl Polyacyladipate-2, Cera Microcristallina/Microcrystalline Wax/Cire Microcristalline, Boron Nitride, Sorbitan Sesquioleate, Candelilla Cera/Euphorbia Cerifera (Candelilla) Wax/Cire de Candelilla, Caprylyl Glycol, Tocopheryl Acetate, Butyrospermum Parkii (Shea Butter), Simmondsia Chinensis (Jojoba) Seed Oil, Squalane, Rosa Moschata Seed Oil, Tin Oxide, Kaolin, Triethoxycaprylylsilane, Alumina, Aluminum Calcium Sodium Silicate, Aluminum Hydroxide, Calcium Aluminum Borosilicate, Calcium Sodium Borosilicate, Silica. May Contain/Peut Contenir (Â±): CI 77891 (Titanium Dioxide), CI 77491, CI 77492, CI 77499 (Iron Oxides).']</t>
  </si>
  <si>
    <t>P447156</t>
  </si>
  <si>
    <t>Rose Gold Blush Bouquet Dual Blush Palette Mini</t>
  </si>
  <si>
    <t>['Marigold:', 'Mica, Boron Nitride, Ethylhexyl Palmitate, Synthetic Fluorphlogopite, Zinc Stearate, Silica, Dimethicone/Vinyl Dimethicone Crosspolymer, Calcium Titanium Borosilicate, Dimethicone, Phenoxyethanol, Caprylyl Glycol, Hexylene Glycol, Ethylhexylglycerin, Tin Oxide, Tocopheryl Acetate. May Contain (+/-): Titanium Dioxide (CI 77891), Iron Oxides (CI 77491, CI 77492, CI 77499), Yellow 5 Lake (CI 19140), Red 30 Lake (CI 73360).', 'Rose Petal:', 'Mica, Synthetic Fluorphlogopite, Ethylhexyl Palmitate, Silica, Zinc Stearate, Dimethicone/Vinyl Dimethicone Crosspolymer, Boron Nitride, Dimethicone, Phenoxyethanol, Caprylyl Glycol, Hexylene Glycol, Ethylhexylglycerin, Tin Oxide, Tocopheryl Acetate. May Contain (+/-): Titanium Dioxide (CI 77891), Iron Oxides (CI 77491, CI 77492, CI 77499), Yellow 5 Lake (CI 19140), Red 30 Lake (CI 73360).']</t>
  </si>
  <si>
    <t>['Vegan', 'Without Mineral Oil', 'Without Phthalates', 'Without Parabens', 'Gluten Free', 'Without Sulfates SLS &amp; SLES']</t>
  </si>
  <si>
    <t>P463464</t>
  </si>
  <si>
    <t>Blush &amp; Bloom Cheek + Lip Duo</t>
  </si>
  <si>
    <t>Uplift</t>
  </si>
  <si>
    <t>uplift me: soft peach/amuse me: soft pink</t>
  </si>
  <si>
    <t>['Methyl Methacrylate Crosspolymer, Triethylhexanoin, Dimethicone, Polyethylene, Hydrogenated Polydecene, Cetyl Ethylhexanoate, Isostearyl Alcohol, Caprylyl Methicone, Kaolin, Bis-Diglyceryl Polyacyladipate-2, Cera Microcristallina/Microcrystalline Wax/Cire Microcristalline, Mica,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t>
  </si>
  <si>
    <t>P481715</t>
  </si>
  <si>
    <t>Essential Lip Enhancer</t>
  </si>
  <si>
    <t>translucent light pink</t>
  </si>
  <si>
    <t>['Polyisobutene, Octyldodecyl Stearoyl Stearate, Simmondsia Chinensis (Jojoba) Seed Oil, Synthetic Beeswax, Butyrospermum Parkii (Shea) Butter, Ethylhexyl Methoxycinnamate, BHT, Ethylhexyl Palmitate, Tribehenin, Sorbitan Isostearate, Palmitoyl Tripeptide-1, Lactic Acid, Cetearyl Alcohol, Cera Microcristallina/Microcrystalline Wax/Cire Microcristalline, Phenoxyethanol, Trihydroxystearin, Tocopheryl Acetate, Aroma/Flavor, Ricinus Communis (Castor) Seed Oil, Benzyl Benzoate. May Contain/Peut Contenir (Â±): CI 77891 (Titanium Dioxide), CI 15850 (Red 7 Lake), CI 19140 (Yellow 5 Lake).']</t>
  </si>
  <si>
    <t>['Vegan', 'High Shine Finish', 'Plumping', 'Hydrating', 'Gluten Free']</t>
  </si>
  <si>
    <t>P451644</t>
  </si>
  <si>
    <t>Essential Lip Care Duo</t>
  </si>
  <si>
    <t>['Essential Lip Enhancer:', 'Polyisobutene, Octyldodecyl Stearoyl Stearate, Simmondsia Chinensis (Jojoba) Seed Oil, Cera Alba/Beeswax/Cire dâ€™abeille, Butyrospermum Parkii (Shea) Butter, Ethylhexyl Methoxycinnamate, Ethylhexyl Palmitate, Tocopheryl Acetate, Tribehenin, Palmitoyl Oligopeptide, Ricinus Communis (Castor) Seed Oil, Hydrogenated Soybean Oil, Ozokerite, Sorbitan Isostearate, Triacetin, Trihydroxystearin, Phenoxyethanol, Flavor (Aroma), Alpha-Isomethyl Ionone, Citronellol, Geraniol, CI 77891 (Titanium Dioxide), CI 15850 (Red 7 Lake), CI 19140 (Yellow 5 Lake).', 'Essential Lip Enhancer Shine Balm in Rose:', 'Diisostearyl Malate, Octyldodecanol, Polyglyceryl-2 Triisostearate, Triethylhexanoin, Ceresin, Dipentaerythrityl Hexahydroxystearate/Hexastearate/Hexarosinate, Synthetic Wax, Cera Microcristallina/Microcrystalline Wax/Cire Microcristalline, Candelilla Cera/Euphorbia Cerifera (Candelilla) Wax/Cire de Candelilla, Ethylhexyl Palmitate, Sorbitan Sesquioleate, Aroma/Flavor, Glyceryl Caprylate, Tribehenin, Cera Carnauba/Copernicia Cerifera (Carnauba) Wax/Cire de Carnauba, Tocopheryl Acetate, Simmondsia Chinensis (Jojoba) Seed Oil, Sorbitan Isostearate, Butyrospermum Parkii (Shea) Butter, Palmitoyl Tripeptide-1, Alpha-Isomethyl Ionone, Citronellol, Geraniol, Hydroxycitronellal. May Contain/Peut Contenir (Â±): CI 77891 (Titanium Dioxide), CI 77491, CI 77492, CI 77499 (Iron Oxides), CI 15850 (Red 6), CI 15985 (Yellow 6), CI 15850 (Red 6 Lake), CI 77007 (Ultramarines).']</t>
  </si>
  <si>
    <t>P472817</t>
  </si>
  <si>
    <t>Blush &amp; Bloom Cheek + Lip Duo- French Riviera</t>
  </si>
  <si>
    <t>0.29 oz/ 8.5g</t>
  </si>
  <si>
    <t>CÃ´te dâ€™Azur</t>
  </si>
  <si>
    <t>Coquille: Sheer Nude Shimmer / Parasol: Sheer Rose Shimmer</t>
  </si>
  <si>
    <t>['Coquille (CS143)', 'Triethylhexanoin, Methyl Methacrylate Crosspolymer, Dimethicone, Polyethylene, Hydrogenated Poly(C6-14 Olefin), Isostearyl Alcohol, Cetyl Ethylhexanoate, Synthetic Fluorphlogopite, Mica, Caprylyl Methicone, Cera Microcristallina/Microcrystalline Wax/Cire Microcristalline, Bis-Diglyceryl Polyacyladipate-2, Boron Nitride, Sorbitan Sesquioleate, Candelilla Cera/Euphorbia Cerifera (Candelilla) Wax/Cire de Candelilla, Caprylyl Glycol, Tocopheryl Acetate, Tin Oxide, Butyrospermum Parkii (Shea Butter), Simmondsia Chinensis (Jojoba) Seed Oil, Squalane, Rosa Moschata Seed Oil. May Contain/Peut Contenir (Â±): CI 77891 (Titanium Dioxide), CI 77491, CI 77492, CI 77499 (Iron Oxides), CI 15850 (Red 6 Lake), CI 73360 (Red 30 Lake).', 'Parasol (CS142)', 'Triethylhexanoin, Methyl Methacrylate Crosspolymer, Dimethicone, Polyethylene, Hydrogenated Poly(C6-14 Olefin), Isostearyl Alcohol, Cetyl Ethylhexanoate, Mica, Synthetic Fluorphlogopite, Caprylyl Methicone, Cera Microcristallina/Microcrystalline Wax/Cire Microcristalline, Bis-Diglyceryl Polyacyladipate-2, Boron Nitride, Sorbitan Sesquioleate, Candelilla Cera/Euphorbia Cerifera (Candelilla) Wax/Cire de Candelilla, Caprylyl Glycol, Tocopheryl Acetate, Butyrospermum Parkii (Shea Butter), Simmondsia Chinensis (Jojoba) Seed Oil, Squalane, Rosa Moschata Seed Oil, Tin Oxide. May Contain/Peut Contenir (Â±): CI 77891 (Titanium Dioxide), CI 77491, CI 77492, CI 77499 (Iron Oxides), CI 15850 (Red 6 Lake), CI 73360 (Red 30 Lake), CI 45410 (Red 27 Lake).']</t>
  </si>
  <si>
    <t>P502307</t>
  </si>
  <si>
    <t>Mini Blush &amp; Bloom Cheek and Lip Tint Set</t>
  </si>
  <si>
    <t>['Be Loud:', 'Methyl Methacrylate Crosspolymer, Triethylhexanoin, Dimethicone, Polyethylene, Hydrogenated Polydecene, Cetyl Ethylhexanoate, Isostearyl Alcohol, Kaolin, Caprylyl Methicone,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Triethoxycaprylylsilane, Rosa Moschata Seed Oil. May Contain/Peut Contenir (Â±): CI 77891 (Titanium Dioxide), CI 77491, CI 77492, CI 77499 (Iron Oxides), CI 15850 (Red 6 Lake), CI 15850 (Red 7', 'Lake), CI 15850 (Red 6), CI 77163 (Bismuth Oxychloride), CI 19140 (Yellow 5 Lake).', 'Promise Me:', 'Methyl Methacrylate Crosspolymer, Triethylhexanoin, Dimethicone, Polyethylene, Hydrogenated Polydecene, Isostearyl Alcohol, Cetyl Ethylhexanoate, Caprylyl Methicone, Kaolin,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 'Peony:', 'Methyl Methacrylate Crosspolymer, Triethylhexanoin, Mica, Dimethicone, Polyethylene, Hydrogenated Poly(C6-14 Olefin), Cetyl Ethylhexanoate, Caprylyl Methicone, Kaolin, Bis-Diglyceryl Polyacyladipate-2, Cera Microcristallina/Microcrystalline Wax/Cire Microcristalline, Sorbitan Sesquioleate, Candelilla Cera/Euphorbia Cerifera (Candelilla) Wax/Cire de Candelilla, Synthetic Fluorphlogopite, Isostearyl Alcohol, Caprylyl Glycol, Tocopheryl Acetate, Butyrospermum Parkii (Shea Butter), Simmondsia Chinensis (Jojoba) Seed Oil, Squalane, Rosa Moschata Seed Oil, Triethoxycaprylylsilane, Tin Oxide. May Contain/Peut Contenir (Â±): CI 77891 (Titanium Dioxide), CI 77491, CI 77492, CI 77499 (Iron Oxides), CI 15850 (Red 6 Lake), CI 15850 (Red 7 Lake), CI 15850 (Red 6), CI 77163 (Bismuth Oxychloride), CI 19140 (Yellow 5 Lake), CI 45410 (Red 27 Lake).']</t>
  </si>
  <si>
    <t>['Vegan', 'Stick Formula', 'Hydrating', 'Matte Finish', 'Without Parabens', 'Cruelty-Free']</t>
  </si>
  <si>
    <t>P480311</t>
  </si>
  <si>
    <t>Mini Hydrate + Repair Moisture Face Mist with Blue Light Protection</t>
  </si>
  <si>
    <t>['Aqua/Water/Eau, Propanediol, 1,2-Hexanediol, Glycereth-25 PCA Isostearate, Butylene Glycol, Glycerin, Phenoxyethanol, Aminomethyl Propanol, Caprylyl Glycol, Ethylhexylglycerin, Hexylene Glycol, Sodium Gluconate, Allantoin, Niacinamide, Sodium PCA, Urea, PVP, Trehalose, Chamomilla Recutita (Matricaria) Flower Extract, Polyquaternium-51, Benzyl Alcohol, Triacetin, Inula Helenium Extract, Aloe Barbadensis Leaf Juice, Tocopheryl Acetate, Sodium Hyaluronate, Benzoic Acid.']</t>
  </si>
  <si>
    <t>['Vegan', 'Hyaluronic Acid', 'Hydrating', 'Fragrance Free', 'Good for: Dryness', 'Gluten Free']</t>
  </si>
  <si>
    <t>P480310</t>
  </si>
  <si>
    <t>Hydrate + Repair Moisture Face Mist with Blue Light Protection</t>
  </si>
  <si>
    <t>3.4 oz/ 100mL</t>
  </si>
  <si>
    <t>P219412</t>
  </si>
  <si>
    <t>Viva La Juicy</t>
  </si>
  <si>
    <t>Juicy Couture</t>
  </si>
  <si>
    <t>['Alcohol Denat, Water, Fragrance, Butylphenyl Methylpriopional, Propylene Glycol, Benzyl Benzoate, Benzyl Salicylate, Coumarin, Hydroxycitronellal, Hydroxyisohexyl 3-Cyclohexene Carboxaldehyde, Limonene, Linalool, Butyl Methoxydibenzoylmethane, Blue 1 (CI 42090), Red 4 (CI 14700), Yellow 5 (CI 19140).']</t>
  </si>
  <si>
    <t>P377519</t>
  </si>
  <si>
    <t>Viva La Juicy Rollerball</t>
  </si>
  <si>
    <t>0.33 oz/ 10 mL Eau de Parfum Rollerball</t>
  </si>
  <si>
    <t>P387939</t>
  </si>
  <si>
    <t>Viva La Juicy Gold Couture</t>
  </si>
  <si>
    <t>['Alcohol Denat, Fragrance, Water, Citric Acid, Triethanolamine, Bht, Benzyl Benzoate, Butyphenyl Methylpropional, Coumarin, Farnesol, Hydroxyisohexyl 3-Cyclohexene Carboxaldehyde, Linalool, Butyl Methoxydibenzoylmethane, Ethylhexyl Methoxycinnamate, Ethylhexyl Salicylate.']</t>
  </si>
  <si>
    <t>P381110</t>
  </si>
  <si>
    <t>Viva La Juicy Noir</t>
  </si>
  <si>
    <t>['Alcohol Denat, Fragrance, Water, Butyphenyl, Methylpropional, Triethanolamine, Bht, Benzyl Benzoate, Benzyl Salciylate, Coumarin, Hydroxycitronellal, Hydroxyisohexyl 3-Cyclohenxene Carboxaldehyde, Limonene, Linalool, Butyl Methoxydibenzolymethane, Ethylhexyl Methoxycinnamate, Ethylhexyl Salicylate.']</t>
  </si>
  <si>
    <t>P395313</t>
  </si>
  <si>
    <t>Not A Perfume</t>
  </si>
  <si>
    <t>Juliette Has a Gun</t>
  </si>
  <si>
    <t>['Alcohol Denat., Fragrance, Water.']</t>
  </si>
  <si>
    <t>['Unisex/ Genderless Scent', 'Layerable Scent', 'Warm &amp;Spicy Scent', 'Hypoallergenic']</t>
  </si>
  <si>
    <t>P408989</t>
  </si>
  <si>
    <t>Not A Perfume Travel Spray</t>
  </si>
  <si>
    <t>P445401</t>
  </si>
  <si>
    <t>Vanilla Vibes</t>
  </si>
  <si>
    <t>['Alcohol Denat., Fragrance, Water, Benzyl Salicylate, Coumarin, Benzyl Benzoate, Benzyl Cinnamate, Benzyl Alcohol, Isoeugenol.']</t>
  </si>
  <si>
    <t>P470219</t>
  </si>
  <si>
    <t>PEAR INC.</t>
  </si>
  <si>
    <t>3.3 oz/ 98 mL Eau de Parfum Spray</t>
  </si>
  <si>
    <t>['Alcohol Denat., Parfum (Fragrance), Aqua (Water), Ethylhexyl, Methoxycinnamate, Limonene, Ethylhexyl Salicylate, Butyl Methoxydibenzoylmethane, Citral, Citric Acid, BHT.']</t>
  </si>
  <si>
    <t>P501813</t>
  </si>
  <si>
    <t>Mini Bestselling Not A Perfume Set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</si>
  <si>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t>
  </si>
  <si>
    <t>['Layerable Scent', 'Woody &amp; Earthy Scent', 'Floral Scent']</t>
  </si>
  <si>
    <t>P445402</t>
  </si>
  <si>
    <t>Vanilla Vibes Travel Spray</t>
  </si>
  <si>
    <t>0.25oz/7.5mL</t>
  </si>
  <si>
    <t>['78% Vol. Alcohol Denat., Parfum / Fragrance, Benzyl Salicylate, Aqua / Water / Eau, Ethylhexyl Methoxycinnamate, Coumarin, Ethylhexyl Salicylate, Butyl Methoxydibenzoylmethane, Bht, Benzyl Benzoate, Benzyl Cinnamate, Benzyl, Alcohol, Isoeugenol.']</t>
  </si>
  <si>
    <t>P500034</t>
  </si>
  <si>
    <t>Not a Perfume Sampler Set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</si>
  <si>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 'Lili Fantasy:', 'Alcohol Denat. 75% vol., Aqua (Water), Parfum (Fragrance), Benzyl Salicylate, Ethylhexyl Methoxycinnamate, Ethylhexyl Salicylate, Butyl Methoxydibenzoylmethane, Benzyl Alcohol, Hydroxycitronellal, Geraniol, Cinnamyl Alcohol, Eugenol, Citric Acid, Linalool, Amyl Cinnamal, BHT.', 'Pear Inc.:', 'Alcohol Denat., Parfum (Fragrance), Aqua (Water), Ethylhexyl,Methoxycinnamate, Limonene, Ethylhexyl Salicylate, Butyl Methoxydibenzoylmethane, Citral, Citric Acid, BHT.', 'Vanilla Vibes:', 'Alcohol Denat., Parfum (Fragrance), Aqua (Water), Benzyl, Salicylate, Courmarin, Benzyl Benzoate, Benzyl Cinnamate, Benzyl Alcohol, Isoeugenol.', 'Lipstick Fever:', 'Alcohol Denat., Parfum (Fragrance), Aqua (Water), Ethylhexyl Methoxycinnamate, Ethylhexyl Salicylate, BHT,Butyl Methoxydibenzoylmethane, Coumarin, Benzyl Benzoate.', 'MMMM . . .:', 'Alcohol Denat., Parfum (Fragrance), Aqua (Water, Eau), Linalool, Limonene Geraniol, Benzyl Alcohol, Farneso, Citronellol, Benzyl Salicylate, Hydroxycitronellal.', 'Not A Perfume Superdose:', 'Alcohol Denat., Parfum(Fragrance), Aqua (Water), Ethylhexyl, Methoxycinnamate, Ethylhexyl Salicylate, Butyl, Methoxydibenzoylmethane, BHT.']</t>
  </si>
  <si>
    <t>P470220</t>
  </si>
  <si>
    <t>PEAR INC. Travel Spray</t>
  </si>
  <si>
    <t>P412535</t>
  </si>
  <si>
    <t>MMMMâ€¦</t>
  </si>
  <si>
    <t>['Alcohol Denat., Fragrance, Water, Linalool, Limonene, Geraniol, Benzyl Alcohol,  Farnesol, Citronellol, Benzyl Salicylate, Hydroxycitronellal.']</t>
  </si>
  <si>
    <t>P412676</t>
  </si>
  <si>
    <t>MMMMâ€¦ Travel Spray</t>
  </si>
  <si>
    <t>P431232</t>
  </si>
  <si>
    <t>Moscow Mule</t>
  </si>
  <si>
    <t>['Alcohol Denat., Fragrance, Water, Benzyl Salicylate, Limonene, Linalool, Citral.']</t>
  </si>
  <si>
    <t>P482682</t>
  </si>
  <si>
    <t>Magnolia Bliss Eau de Parfum</t>
  </si>
  <si>
    <t>3.4 oz/ 100 mL eau de parfum spray</t>
  </si>
  <si>
    <t>['Alcohol Denat., Parfum (Fragrance), Aqua (Water), Limonene, Linalool, Ethylhexyl Methoxycinnamate, Hexyl Cinnamal, Hydroxycitronellal, Ethylhexyl Salicylate, Butyl Methoxydibenzoylmethane, Citronellol, Alpha-Isomethyl Ionone, Citral, Coumarin, Geraniol, Cinnamyl Alcohol, Eugenol, BHT']</t>
  </si>
  <si>
    <t>['Floral Scent', 'Unisex/ Genderless Scent', 'Layerable Scent']</t>
  </si>
  <si>
    <t>P395315</t>
  </si>
  <si>
    <t>Universal Purse Spray</t>
  </si>
  <si>
    <t>P395311</t>
  </si>
  <si>
    <t>Lady Vengeance</t>
  </si>
  <si>
    <t>['Alcohol Denat., Fragrance, Water, Alpha-Isomethyl Ionone, Butylphenyl Methylpropional, Citral, Citronellol, Eugenol, Farnesol, Geraniol, Hydroxycitronellal, Hydroxyisohexyl 3-Cyclohexene Carboxaldehyde, Limonene, Linalool.']</t>
  </si>
  <si>
    <t>P502369</t>
  </si>
  <si>
    <t>Essential Wardrobe Eau de Parfum Set</t>
  </si>
  <si>
    <t>['Not a Perfume:', 'Alcohol Denat., Fragrance, Water.', 'Magnolia Bliss Eau de Parfum:', 'Alcohol Denat., Parfum (Fragrance), Aqua (Water), Limonene, Linalool, Ethylhexyl Methoxycinnamate, Hexyl Cinnamal, Hydroxycitronellal, Ethylhexyl Salicylate, Butyl Methoxydibenzoylmethane, Citronellol, Alpha-Isomethyl Ionone, Citral, Coumarin, Geraniol, Cinnamyl Alcohol, Eugenol, BHT.', 'PEAR INC.', 'Alcohol Denat., Parfum (Fragrance), Aqua (Water), Ethylhexyl, Methoxycinnamate, Limonene, Ethylhexyl Salicylate, Butyl Methoxydibenzoylmethane, Citral, Citric Acid, BHT.', 'Not a Perfume Superdose:', 'Alcohol Denat., Parfum / Fragrance, Aqua / Water, Ethylhexyl, Methoxycinnamate, Ethylhexyl Salicylate, Butyl, Methoxydibenzoylmethane, BHT.', 'Vanilla Vibes:', 'Alcohol Denat., Fragrance, Water, Benzyl Salicylate, Coumarin, Benzyl Benzoate, Benzyl Cinnamate, Benzyl Alcohol, Isoeugenol.', 'MMM...:', 'Alcohol Denat., Fragrance, Water, Linalool, Limonene, Geraniol, Benzyl Alcohol, Farnesol, Citronellol, Benzyl Salicylate, Hydroxycitronellal.']</t>
  </si>
  <si>
    <t>P458630</t>
  </si>
  <si>
    <t>Not A Perfume Superdose Travel Spray</t>
  </si>
  <si>
    <t>['Alcohol Denat., Parfum / Fragrance, Aqua / Water, Ethylhexyl, Methoxycinnamate, Ethylhexyl Salicylate, Butyl, Methoxydibenzoylmethane, BHT.']</t>
  </si>
  <si>
    <t>P408988</t>
  </si>
  <si>
    <t>Lady Vengeance Travel Spray</t>
  </si>
  <si>
    <t>P458629</t>
  </si>
  <si>
    <t>Not A Perfume Superdose</t>
  </si>
  <si>
    <t>3.3 oz Eau de Parfum Spray</t>
  </si>
  <si>
    <t>P482683</t>
  </si>
  <si>
    <t>Magnolia Bliss Eau de Parfum Travel Spray</t>
  </si>
  <si>
    <t>0.25 oz / 7.5 mL</t>
  </si>
  <si>
    <t>0.25 oz / 7.5 mL travel spray</t>
  </si>
  <si>
    <t>P423770</t>
  </si>
  <si>
    <t>Sunny Side Up Travel Spray</t>
  </si>
  <si>
    <t>['Alcohol Denat., Fragrance, Water, Benzyl Salicylate.']</t>
  </si>
  <si>
    <t>P423771</t>
  </si>
  <si>
    <t>Sunny Side Up</t>
  </si>
  <si>
    <t>P405279</t>
  </si>
  <si>
    <t>Another Oud</t>
  </si>
  <si>
    <t>['Alcohol Denat., Fragrance, Water, T-Butyl Alcohol, Bht, Tocopherol, Limonene, Linalool.']</t>
  </si>
  <si>
    <t>P469132</t>
  </si>
  <si>
    <t>Musc Invisible</t>
  </si>
  <si>
    <t>['Alcohol Denat., Parfum (Fragrance), Aqua (Water), Benzotriazolyl Dodecyl P-Cresol, Butylphthalimide, Ethylhexyl Salicylate, Butyl Methoxydibenzoylmethane, Isopropylphthalimide, Alpha-Isomethyl Ionone, Coumarin, Isoeugenol, Linalool, Benzyl Benzoate, Geraniol, Limonene.']</t>
  </si>
  <si>
    <t>['Unisex/ Genderless Scent', 'Floral Scent', 'Long-wearing']</t>
  </si>
  <si>
    <t>P461945</t>
  </si>
  <si>
    <t>Lipstick Fever Eau de Parfum</t>
  </si>
  <si>
    <t>['Alcohol Denat., Parfum (Fragrance), Aqua (Water), Ethylhexyl Methoxycinnamate, Ethylhexyl Salicylate, BHT, Butyl Methoxydibenzoylmethane, Coumarin, Benzyl Benzoate.']</t>
  </si>
  <si>
    <t>P454540</t>
  </si>
  <si>
    <t>Not A Hair &amp; Body Mist</t>
  </si>
  <si>
    <t>2.5 oz</t>
  </si>
  <si>
    <t>['Aqua (Water), Peg-40 Hydrogenated Castor Oil, Parfum (Fragrance), Sodium Benzoate, Citric Acid, Sodium Hydroxide, Citronellol.']</t>
  </si>
  <si>
    <t>P395309</t>
  </si>
  <si>
    <t>Mad Madame</t>
  </si>
  <si>
    <t>['Alcohol Denat., Fragrance, Water, Butylphenyl Methylpropional,, Hydroxycitronellal, Geraniol, Evernia Prunastri Extract, Benzyl Benzoate , Citronellol, Benzyl Salicylate, Linalool, Benzyl Cinnamate.']</t>
  </si>
  <si>
    <t>P454539</t>
  </si>
  <si>
    <t>Not A Hand Cream</t>
  </si>
  <si>
    <t>['Aqua (Water), Dimethicone, Caprylyl Methicone, Glycerin, Vinyl Dimethicone/Methicone Silsesquioxane Crosspolymer, Dimethicone Crosspolymer, Glyceryl Stearate, Peg-100 Stearate, Parfum (Fragrance), Hydroxyacetophenone, Ammonium Acryloyldimethyltaurate/Vp Copolymer, Carbomer, Stearic Acid, Palmitic Acid, Sodium Hydroxide, Citric Acid, Citronellol.']</t>
  </si>
  <si>
    <t>P461946</t>
  </si>
  <si>
    <t>Mini Lipstick Fever Eau de Parfum Travel Spray</t>
  </si>
  <si>
    <t>P469133</t>
  </si>
  <si>
    <t>Musc Invisible Travel Spray</t>
  </si>
  <si>
    <t>['Floral Scent', 'Long-wearing', 'Unisex/ Genderless Scent']</t>
  </si>
  <si>
    <t>P476865</t>
  </si>
  <si>
    <t>Lili Fantasy Eau de Parfum</t>
  </si>
  <si>
    <t>['75% Vol. Alcohol Denat., Aqua (Water), Parfum (Fragrance), Benzyl Salicylate, Ethylhexyl Methoxycinnamate, Ethylhexyl Salicylate, Butyl Methoxydibenzoylmethane, Benzyl Alcohol, Hydroxycitronellal, Geraniol, Cinnamyl Alcohol, Eugenol, Citric Acid, Linalool, Amyl Cinnamal, Bht.']</t>
  </si>
  <si>
    <t>['Floral Scent', 'Unisex/ Genderless Scent']</t>
  </si>
  <si>
    <t>P476866</t>
  </si>
  <si>
    <t>Lili Fantasy Eau de Parfum Travel Spray</t>
  </si>
  <si>
    <t>P431233</t>
  </si>
  <si>
    <t>Moscow Mule Travel Spray</t>
  </si>
  <si>
    <t>0.25 oz/ 7.5ml</t>
  </si>
  <si>
    <t>0.25 oz/ 7.5ml Eau de Toilette Travel Spray</t>
  </si>
  <si>
    <t>P476441</t>
  </si>
  <si>
    <t>Complete Pre-Wash Scalp &amp;HairStrengthening TreatmentOil</t>
  </si>
  <si>
    <t>JVN</t>
  </si>
  <si>
    <t>['Squalane, Hydrogenated Farnesene*, Bisabolol, Ocimum Basilicum Hairy Root Culture Extract, Oryza Sativa (Rice) Bran Extract,  Cocos Nucifera (Coconut) Oil, Curcuma Longa (Turmeric) Root Extract, Helianthus Annuus (Sunflower) Extract, Tocopherol, Rosmarinus Officinalis (Rosemary) Leaf Extract, Helianthus Annuus (Sunflower) Seed Oil, Moringa Oleifera Seed Oil, Melia Azadirachta Flower Extract, Melia Azadirachta Bark Extract, Ocimum Sanctum Leaf Extract, Corallina Officinalis Extract, Ocimum Basilicum (Basil) Flower/Leaf Extract, Melia Azadirachta Extract, Citrus Reticulata (Tangerine) Peel Oil, Jasminum Officinale (Jasmine) Oil, Melia Azadirachta Leaf Extract, Fragrance/Parfum, Limonene, Linalool.']</t>
  </si>
  <si>
    <t>['Clean + Planet Positive', 'Good for: Hair Thinning', 'All Hair Types', 'Without Silicones', 'Good for: Flaky/Dry Scalp', 'Good for: Oily Scalp']</t>
  </si>
  <si>
    <t>P479464</t>
  </si>
  <si>
    <t>Complete Nourishing Hair Oil Shine Drops</t>
  </si>
  <si>
    <t>['Hydrogenated Farnesene*, Squalane, Jojoba Esters, Limnanthes Alba (Meadowfoam) Seed Oil, Meadowfoam Estolide, Helianthus Annuus (Sunflower) Seed Oil, Hibiscus Sabdariffa Flower Extract, Eclipta Prostrata Extract, Moringa Oleifera Seed Oil, Tocopherol, Melia Azadirachta Leaf Extract, Rosmarinus Officinalis (Rosemary) Leaf Extract, Fragrance/Parfum, Coumarin, Amyl Cinnamal, Citronellol, Hexyl Cinnamal, Hydroxycitronellal, Methyl Ionones, Eugenol, Linalool, Limonene.']</t>
  </si>
  <si>
    <t>['Clean + Planet Positive', 'Hydrating', 'Good for: Frizz', 'Without Silicones', 'Increases Shine', 'Cruelty-Free']</t>
  </si>
  <si>
    <t>P476438</t>
  </si>
  <si>
    <t>Complete Hydrating Air Dry Hair Cream</t>
  </si>
  <si>
    <t>['Water/Aqua/Eau,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</si>
  <si>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['Clean + Planet Positive', 'Light Hold', 'Curl-Enhancing', 'Good for: Frizz', 'Without Silicones', 'Increases Shine']</t>
  </si>
  <si>
    <t>P501186</t>
  </si>
  <si>
    <t>Complete Blowout Styling Milk</t>
  </si>
  <si>
    <t>3 oz / 90 mL</t>
  </si>
  <si>
    <t>['Water/Aqua/Eau, Glycerin, Cetearyl Alcohol, Hydrogenated Farnesene*, Cassia Hydroxypropyltrimonium Chloride, Saccharomyces Cerevisiae Extract, Brassicamidopropyl Dimethylamine, Squalane, Caprylic/Capric Triglyceride, Cymbidium Grandiflorum (Orchid) Flower Extract, Panthenol, Hydroxypropyltrimonium Lemon Protein, Cetearyl Olivate, Tocopherol, Sorbitan Olivate, Leuconostoc/Radish Root Ferment Filtrate, Ethylhexylglycerin, Aspartic Acid, Sodium Gluconate, Fragrance/Parfum, Amyl Cinnamal, Benzyl Alcohol, Benzyl Benzoate, Benzyl Salicylate, Citronellol, Coumarin, Eugenol, Geraniol, Hexyl Cinnamal, Hydroxycitronellal, Limonene, Linalool, Methyl Ionones.']</t>
  </si>
  <si>
    <t>['Sustainable Packaging', 'Clean + Planet Positive', 'Light Hold', 'Good for: Frizz', 'Increases Shine']</t>
  </si>
  <si>
    <t>P476440</t>
  </si>
  <si>
    <t>Complete Instant Recovery Heat Protectant Leave-In Serum</t>
  </si>
  <si>
    <t>['Water/Aqua/Eau, Hydrogenated Farnesene*, Glycerin, Sodium Acrylates Copolymer, Squalane, Hydroxypropyltrimonium Lemon Protein, Niacinamide, Lecithin, Tocopherol, Citrus Reticulata (Tangerine) Peel Oil, Jasminum Officinale (Jasmine) Oil, Leuconostoc/Radish Root Ferment Filtrate, Sodium Gluconate, Ethylhexylglycerin, Benzyl Alcohol, Citric Acid, Fragrance/Parfum, Limonene, Linalool.']</t>
  </si>
  <si>
    <t>['Good for: Damage', 'Vegan', 'Clean + Planet Positive', 'Heat Protection', 'Niacinamide', 'Cruelty-Free']</t>
  </si>
  <si>
    <t>P503813</t>
  </si>
  <si>
    <t>Embody Volumizing Hair  Foam</t>
  </si>
  <si>
    <t>['Water/Aqua/Eau, Sodium Polyitaconate, Sorbitan Oleate Decylglucoside Crosspolymer, Squalane, Hydrogenated Farnesene,* Caffeine, Glycerin, Sodium Cocoyl Glycinate, Panthenol, Althaea Officinalis Root Extract, Hydroxypropyltrimonium Lemon Protein, Biotin, Leuconostoc/Radish Root Ferment Filtrate, Potassium Sorbate, Sodium Levulinate, Maltodextrin/VP Copolymer, Sodium Gluconate, Phenoxyethanol, Ethylhexylglycerin, Sodium Chloride, Coconut Acid, Glycine, Sodium Benzoate, PVP, Citric Acid, Fragrance/Parfum, Limonene, Linalool.']</t>
  </si>
  <si>
    <t>['Sustainable Packaging', 'Clean + Planet Positive', 'Good for: Volume', 'Good for: Frizz', 'Without Silicones']</t>
  </si>
  <si>
    <t>P500628</t>
  </si>
  <si>
    <t>Complete Leave-In Conditioning Mist</t>
  </si>
  <si>
    <t>['Water/Aqua/Eau, Glycerin, Brassica Alcohol, Hydrogenated Farnesene*, Squalane, Capryloyl Glycerin/Sebacic Acid Copolymer, Brassicyl Valinate Esylate, Panthenol, Tremella Fuciformis Sporocarp Extract, Diheptyl Succinate, Picea Mariana Bark Extract, Sodium Hyaluronate, Tocopherol, Citrus Reticulata (Tangerine) Peel Oil, Jasminum Officinale (Jasmine) Oil, Sodium Gluconate, Ethylhexylglycerin, Citric Acid, Calcium Gluconate, Benzyl Alcohol, Fragrance/Parfum, Limonene, Linalool.']</t>
  </si>
  <si>
    <t>['Sustainable Packaging', 'Clean + Planet Positive', 'All Hair Types', 'Good for: Dryness', 'Without Silicones']</t>
  </si>
  <si>
    <t>P500882</t>
  </si>
  <si>
    <t>Mini Complete Hydrating Air Dry Hair Cream</t>
  </si>
  <si>
    <t>P476453</t>
  </si>
  <si>
    <t>Embody Daily Volumizing Shampoo</t>
  </si>
  <si>
    <t>['Water/Aqua/Eau, Aloe Barbadensis Leaf Juice, Sodium Methyl Cocoyl Taurate, Sodium Lauroyl Methyl Isethionate, Cocamidopropyl Hydroxysultaine, Coco-Glucoside, Hydrogenated Farnesene*, Caffeine, Glycerin, Panthenol, Stearamidopropyl Dimethylamine Lactate, Glyceryl Oleate, Sorbitan Oleate Decylglucoside Crosspolymer, Sodium Gluconate, Sodium Levulinate, Sodium Chloride, Potassium Sorbate, Citric Acid, Fragrance/Parfum, Linalool.']</t>
  </si>
  <si>
    <t>['Clean + Planet Positive', 'Good for: Color Care', 'Good for: Volume', 'Good for: Hair Thinning', 'Without Silicones', 'Increases Shine']</t>
  </si>
  <si>
    <t>P479969</t>
  </si>
  <si>
    <t>Complete Hydration Hair Set</t>
  </si>
  <si>
    <t>['Nurture Hydrating Shampoo:', 'Water/Aqua/Eau,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 'Nurture Hydrating Conditioner:', 'Water/Aqua/Eau,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 'Nurture Deep Moisture Mask:', 'Water/Aqua/Eau, Stearyl Alcohol, Cetyl Alcohol, Hydrogenated Farnesene*, Brassicamidopropyl Dimethylamine, Cinnamidopropyltrimonium Chloride, Squalane, Glycerin, Camellia Japonica Seed Oil, Hydroxypropyltrimonium Hydrolyzed Rice Protein, Apple Cider Vinegar, Panthenol, Cetearyl Olivate, Tocopherol, Sorbitan Olivate, Ethylhexylglycerin, Aspartic Acid, Leuconostoc/Radish Root Ferment Filtrate, Sodium Gluconate, Maltodextrin, Benzyl Alcohol, Fragrance/Parfum, Coumarin, Limonene, Linalool.', 'Complete Hydrating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</si>
  <si>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['Clean + Planet Positive', 'Hydrating', 'All Hair Types', 'Good for: Frizz', 'Good for: Dryness', 'Without Silicones']</t>
  </si>
  <si>
    <t>P476531</t>
  </si>
  <si>
    <t>Nurture Hydrating Shampoo</t>
  </si>
  <si>
    <t>['Water/Aqua/Eau,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t>
  </si>
  <si>
    <t>['Vegan', 'Clean + Planet Positive', 'All Hair Types', 'Good for: Frizz', 'Without Silicones', 'Increases Shine']</t>
  </si>
  <si>
    <t>P476530</t>
  </si>
  <si>
    <t>Nurture Hydrating Conditioner</t>
  </si>
  <si>
    <t>['Water/Aqua/Eau,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t>
  </si>
  <si>
    <t>['Vegan', 'Clean + Planet Positive', 'Good for: Frizz', 'Good for: Dryness', 'Without Silicones', 'Increases Shine']</t>
  </si>
  <si>
    <t>P476529</t>
  </si>
  <si>
    <t>Nurture Deep Moisture Mask</t>
  </si>
  <si>
    <t>['Good for: Damage', 'Good for: Color Care', 'Clean + Planet Positive', 'Good for: Dryness', 'Without Silicones', 'Increases Shine']</t>
  </si>
  <si>
    <t>P500846</t>
  </si>
  <si>
    <t>Mini Complete Leave-In Conditioning Mist</t>
  </si>
  <si>
    <t>P476452</t>
  </si>
  <si>
    <t>Embody Daily Volumizing Conditioner</t>
  </si>
  <si>
    <t>['Water/Aqua/Eau, Cetearyl Alcohol, Hydrogenated Farnesene*, Brassicamidopropyl Dimethylamine, Capryloyl Glycerin/Sebacic Acid Copolymer, Squalane, Phyllostachys Bambusoides Extract, Glycerin, Biotin, Panthenol, Diheptyl Succinate, Cetearyl Olivate, Tocopherol, Sorbitan Olivate, Aspartic Acid, Sodium Gluconate, Ethylhexylglycerin, Benzyl Alcohol, Fragrance/Parfum, Linalool.']</t>
  </si>
  <si>
    <t>['Clean + Planet Positive', 'Good for: Volume', 'Good for: Frizz', 'Without Silicones', 'Increases Shine']</t>
  </si>
  <si>
    <t>P476577</t>
  </si>
  <si>
    <t>Undamage Strengthening Shampoo</t>
  </si>
  <si>
    <t>['Water/Aqua/Eau, Aloe Barbadensis Leaf Juice, Sodium Methyl Cocoyl Taurate, Sodium Lauroyl Methyl Isethionate, Cocamidopropyl Hydroxysultaine, Lauryl Glucoside, Hydrogenated Farnesene*, Hydrolyzed Jojoba Esters, Glycerin, Ceramide NP, Pyrus Malus (Apple) Fruit Extract, Sorbitan Oleate Decylglucoside Crosspolymer, Tristearyl Citrate, Guar Hydroxypropyltrimonium Chloride, Tocopherol, Citrus Reticulata (Tangerine) Peel Oil, Jasminum Officinale (Jasmine) Oil, Sodium Gluconate, Ethylhexylglycerin, Potassium Sorbate, Sodium Chloride, Benzyl Alcohol, Citric Acid, Fragrance/Parfum, Limonene.']</t>
  </si>
  <si>
    <t>['Vegan', 'Good for: Damage', 'Good for: Color Care', 'Clean + Planet Positive', 'Without Silicones']</t>
  </si>
  <si>
    <t>P476576</t>
  </si>
  <si>
    <t>Undamage Strengthening Conditioner</t>
  </si>
  <si>
    <t>['Water/Aqua/Eau, Stearyl Alcohol, Cetyl Alcohol, Hydrogenated Farnesene*, Brassicamidopropyl Dimethylamine, Cinnamidopropyltrimonium Chloride, Brassica Glycerides, Jojoba Esters, Squalane, Hydrolyzed Quinoa, Glycerin, Ceramide NP, Panthenol, Cetearyl Olivate, Tocopherol, Citrus Reticulata (Tangerine) Peel Oil, Jasminum Officinale (Jasmine) Oil, Sorbitan Olivate, Aspartic Acid, Sodium Gluconate, Ethylhexylglycerin, Benzyl Alcohol, Fragrance/Parfum, Limonene.']</t>
  </si>
  <si>
    <t>['Good for: Damage', 'Vegan', 'Good for: Color Care', 'Clean + Planet Positive', 'Without Silicones']</t>
  </si>
  <si>
    <t>P479847</t>
  </si>
  <si>
    <t>Mini Leave-In Molecular Repair Hair Mask</t>
  </si>
  <si>
    <t>K18 Biomimetic Hairscience</t>
  </si>
  <si>
    <t>['Water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t>
  </si>
  <si>
    <t>['Good for: Damage', 'Vegan', 'Good for: Color Care', 'Clean at Sephora', 'All Hair Types', 'Without Silicones']</t>
  </si>
  <si>
    <t>P479846</t>
  </si>
  <si>
    <t>Leave-In Molecular Repair Hair Mask</t>
  </si>
  <si>
    <t>P501449</t>
  </si>
  <si>
    <t>PEPTIDE PREP Clarifying Detox Shampoo</t>
  </si>
  <si>
    <t>['Water (Aqua) (Eau), Sodium C14-16 Olefin Sulfonate, Cocamidopropyl Hydroxysultaine, Salicylic Acid, Charcoal Powder, sh-Oligopeptide-78, Panthenol,', 'Glycerin, Sodium Phytate, Guar Hydroxypropyltrimonium Chloride, Caprylyl Glycol, Caprylhydroxamic Acid, Citric Acid, Potassium Hydroxide, Sodium Hydroxide, Fragrance (Parfum), Benzyl Salicylate, Limonene.']</t>
  </si>
  <si>
    <t>['Vegan', 'Good for: Color Care', 'Clean at Sephora', 'All Hair Types', 'Salicylic Acid', 'Good for: Oily Scalp']</t>
  </si>
  <si>
    <t>P501500</t>
  </si>
  <si>
    <t>PEPTIDE PREP pH Maintenance Shampoo</t>
  </si>
  <si>
    <t>['Water (Aqua) (Eau), Sodium C14-16 Olefin Sulfonate, Cocamidopropyl Betaine, Sodium Methyl 2-Sulfolaurate, Sodium Lauryl Sulfoacetate, sh-Oligopeptide-78, Panthenol, Glycerin, Sodium Phytate, Guar Hydroxypropyltrimonium Chloride,', 'Disodium 2-Sulfolaurate, Caprylyl Glycol, Caprylhydroxamic Acid, Benzoic Acid, Citric Acid, Sodium Hydroxide, Fragrance (Parfum), Limonene.']</t>
  </si>
  <si>
    <t>['Good for: Damage', 'Vegan', 'Good for: Color Care', 'Fresh Scent', 'Clean at Sephora', 'All Hair Types']</t>
  </si>
  <si>
    <t>P504132</t>
  </si>
  <si>
    <t>Mini PEPTIDE PREP Clarifying Detox Shampoo</t>
  </si>
  <si>
    <t>1.8 oz / 53 mL</t>
  </si>
  <si>
    <t>P436148</t>
  </si>
  <si>
    <t>Eye Bento Bouncy Eyeshadow Trio</t>
  </si>
  <si>
    <t>Kaja</t>
  </si>
  <si>
    <t>3 x 0.03 oz / 0.9 g</t>
  </si>
  <si>
    <t>Peach Madeline</t>
  </si>
  <si>
    <t>['01 Apricot Soda', 'Calcium Titanium Borosilicate, Bis-Diglyceryl Polyacyladipate-2, Titanium Dioxide (Ci 77891), Calcium Sodium Borosilicate, Polyglyceryl-2 Triisostearate, Synthetic Fluorphlogopite, Mica (Ci 77019), Methylpropanediol, Propanediol, Iron Oxides (Ci 77491), Tin Oxide, Triethoxycaprylylsilane, Iron Oxides (Ci 77499), Aqua/Water/Eau', '02 Peach Sorbet', 'Dimethicone, Calcium Aluminum Borosilicate, Calcium Titanium Borosilicate, Talc, Titanium Dioxide (Ci 77891), Caprylic/Capric Triglyceride, Diisostearyl Malate, Synthetic Fluorphlogopite, Nylon-12, Polymethylsilsesquioxane, Calcium Sodium Borosilicate, Phenyl Trimethicone, Sorbitan Sesquiisostearate, Hydrogenated Castor Oil Isostearate, Silica, Magnesium Myristate, Synthetic Wax, Mica (Ci 77019), Dimethicone/Vinyl Dimethicone Crosspolymer, Iron Oxides (Ci 77491), Phenoxyethanol, Propanediol, Tin Oxide, Dimethiconol Stearate, Ultramarines (Ci 77007), Triethoxycaprylylsilane', '03 Mandarin Crumble', 'Talc, Mica (Ci 77019), Titanium Dioxide (Ci 77891), Ultramarines (Ci 77007), Manganese Violet (Ci 77742), Silica, Iron Oxides (Ci 77491), Octyldodecyl Stearoyl Stearate, Phenyl Trimethicone, Octyldodecanol, Magnesium Myristate, Magnesium Stearate, Methylpropanediol, Hdi/Trimethylol Hexyllactone Crosspolymer, Kaolin, Dipentaerythrityl Hexahydroxystearate/Hexastearate/Hexarosinate, Iron Oxides (Ci 77492), Macadamia Ternifolia Seed Oil, Diisostearyl Malate, Dimethicone, Propanediol, Aluminum Hydroxide, Dimethiconol Stearate, Hydrogenated Lecithin, Triethoxycaprylylsilane, Methicone, Iron Oxides (Ci 77499), Aqua/Water/Eau']</t>
  </si>
  <si>
    <t>P439943</t>
  </si>
  <si>
    <t>Heart Melter Lip Gloss Stick</t>
  </si>
  <si>
    <t>02 Sweet Talk</t>
  </si>
  <si>
    <t>playful bubblegum pink</t>
  </si>
  <si>
    <t>['Hydrogenated Polyisobutene, Pentaerythrityl Tetraisostearate, Diphenylsiloxy Phenyl Trimethicone, Dipentaerythrityl Hexahydroxystearate/Hexastearate/Hexarosinate, Trimethylsiloxyphenyl Dimethicone, Polyglyceryl-2 Triisostearate, Phytosteryl/Isostearyl/Cetyl/Stearyl/Behenyl Dimer Dilinoleate, Polyethylene, Caprylic/Capric Triglyceride, Macadamia Seed Oil Polyglyceryl-6 Esters Behenate, Titanium Dioxide (Ci 77891), Microcrystalline Wax, Iron Oxides (Ci 77492), Red 6 Lake (Ci 15850), Fragrance, Red 7 Lake (Ci 15850), Iron Oxides (Ci 77499), Red 27 (Ci 45410), Prunus Domestica (Plum) Seed Oil, Butylene Glycol, Argania Spinosa Kernel Oil, Water, BHT, Chamomilla Recutita (Matricaria) Flower Extract, Aloe Barbadensis Leaf Extract.']</t>
  </si>
  <si>
    <t>['Cruelty-Free', 'Hydrating', 'High Shine Finish', 'Without Parabens', 'Without Phthalates', 'Vegan']</t>
  </si>
  <si>
    <t>P436152</t>
  </si>
  <si>
    <t>Cheeky Stamp Blendable Blush</t>
  </si>
  <si>
    <t>01 Coy</t>
  </si>
  <si>
    <t>['Cetyl Ethylhexanoate, Butylene Glycol, Caprylyl Methicone, Polybutene, Mica (Ci 77019), Silica, Methyl Methacrylate Crosspolymer, Synthetic Fluorphlogopite, Polyglyceryl-4 Isostearate, Cyclopentasiloxane, Polypropylsilsesquioxane, Pentylene Glycol, Microcrystalline Wax, Dextrin Palmitate, Stearalkonium Hectorite, Titanium Dioxide (Ci 77891), Caprylyl Glycol, Triethoxycaprylylsilane, Iron Oxides (Ci 77491), Iron Oxides (Ci 77492), Fragrance, Ultramarines (Ci 77007), Iron Oxides (Ci 77499), Red 30 (Ci 73360), Aluminum Hydroxide.']</t>
  </si>
  <si>
    <t>['Vegan', 'Natural Finish', 'Without Phthalates', 'Without Parabens', 'Cruelty-Free']</t>
  </si>
  <si>
    <t>P443514</t>
  </si>
  <si>
    <t>Moon Crystal Sparkling Eye Pigment</t>
  </si>
  <si>
    <t>01 Goddess</t>
  </si>
  <si>
    <t>shimmering bronze</t>
  </si>
  <si>
    <t>['Water, Calcium Aluminum Borosilicate, Synthetic Fluorphlogopite, Butylene Glycol, Calcium Titanium Borosilicate, Mica (Ci 77019), Aluminum Powder, Di-C12-13 Alkyl Malate, Octyldodecyl Stearoyl Stearate, Talc, Iron Oxides (Ci 77491), Titanium Dioxide (Ci 77891), Alcohol, Isobutylene/Sodium Maleate Copolymer, 1,2-Hexanediol, Polyacrylamide, C13-14 Isoparaffin, Polysorbate 20, Sorbitan Sesquioleate, Ethylhexylglycerin, Phenoxyethanol, Sodium Dehydroacetate, Xanthan Gum, Laureth-7, Acrylates Copolymer, Tin Oxide (Ci 77861), Citric Acid, Triethoxycaprylylsilane, Polyethylene Terephthalate, Diamond Powder, Sapphire Powder, Topaz.']</t>
  </si>
  <si>
    <t>['Cruelty-Free', 'Metallic Finish', 'Vegan', 'Without Parabens', 'Without Phthalates', 'Without Sulfates SLS &amp; SLES']</t>
  </si>
  <si>
    <t>P471556</t>
  </si>
  <si>
    <t>Face Bento Cream Bronzer, Powder Blush &amp; Highlighter Sculpting Trio</t>
  </si>
  <si>
    <t>02 Cloud Latte</t>
  </si>
  <si>
    <t>['01 Coral Crumbs', 'Talc, Nylon-12, Silica, Caprylic/Capric Triglyceride, Magnesium Myristate, Phenyl Trimethicone, Red 30 (Ci 73360), Iron Oxides (Ci 77491), Triethoxycaprylylsilane, Magnesium Stearate, Mangifera Indica (Mango) Seed Butter, Methylpropanediol, Synthetic Fluorphlogopite, Ultramarines (Ci 77007), Dimethicone, Propanediol, Titanium Dioxide (Ci 77891), Yellow 5 Lake (Ci 19140), Iron Oxides (Ci 77499), Tin Oxide, Aqua/Water/Eau', '02 Gold Drip', 'Dimethicone, Synthetic Fluorphlogopite, Mica (Ci 77019), Titanium Dioxide (Ci 77891), Diisostearyl Malate, Hydrogenated Poly(C6-14 Olefin), Polymethylsilsesquioxane, Phenyl Trimethicone, Sorbitan Sesquiisostearate, Aluminum Distearate, Hydrogenated Castor Oil Isostearate, Synthetic Wax, Mangifera Indica (Mango) Seed Butter, Dimethicone/Vinyl Dimethicone Crosspolymer, Iron Oxides (Ci 77491), Phenoxyethanol, Propanediol, Triethoxycaprylylsilane, Tin Oxide, Silica', '03 More Macchiato', 'Pentaerythrityl Tetraisostearate, Cetearyl Ethylhexanoate, Caprylic/Capric Triglyceride, Barium Sulfate, Titanium Dioxide (Ci 77891), Cetyl Ethylhexanoate, Silica, Sorbitan Isostearate, Cetyl Peg/Ppg-10/1 Dimethicone, Methyl Methacrylate Crosspolymer, Iron Oxides (Ci 77492), Paraffin, Polyethylene, Methyl Hydrogenated Rosinate, Synthetic Fluorphlogopite, Iron Oxides (Ci 77491, Ci 77499), Mangifera Indica (Mango) Seed Butter, Silica Silylate, Cera Microcristallina/Microcrystalline Wax/Cire Microcristalline, Stearalkonium Hectorite, Magnesium Myristate, Caprylyl Glycol, Glyceryl Caprylate, Propylene Carbonate, Fragrance (Parfum)']</t>
  </si>
  <si>
    <t>['Vegan', 'Pressed Powder Formula', 'Natural Finish', 'Cream Formula', 'Cruelty-Free']</t>
  </si>
  <si>
    <t>P481098</t>
  </si>
  <si>
    <t>LOVE SWIPE Lightweight Cushiony Lip Mousse</t>
  </si>
  <si>
    <t>0.22 oz/ 6.5g</t>
  </si>
  <si>
    <t>02 Sweet Softie</t>
  </si>
  <si>
    <t>rosy pink</t>
  </si>
  <si>
    <t>['Dimethicone, Dimethicone/Vinyl Dimethicone Crosspolymer, Isododecane, Dimethicone Crosspolymer, Diisostearyl Malate, Titanium Dioxide (Ci 77891), Polyhydroxystearic Acid, Polyglyceryl-2 Triisostearate, Cetyl Peg/Ppg-10/1 Dimethicone, Disteardimonium Hectorite, Sorbitan Isostearate, Gossypium Herbaceum (Cotton) Seed Oil, Raspberry Seed Oil/Tocopheryl Succinate Aminopropanediol Esters, Tocopherol, Tocopheryl Acetate, Iron Oxides (Ci 77492, Ci 77491, Ci 77499), Ethylhexyl Palmitate, Isononyl Isononanoate, Isopropyl Myristate, Isostearic Acid, Lecithin, Red 33 Lake (Ci 17200), Butyl Acrylate/Hydroxypropyl Dimethicone Acrylate Copolymer, Propylene Carbonate, Polyglyceryl-3 Polyricinoleate, Isobutylmethacrylate/Bis-Hydroxypropyl Dimethicone Acrylate Copolymer, Dehydroacetic Acid, Yellow 6 Lake (Ci 15985), Aqua/Water/Eau, Fragrance (Parfum).']</t>
  </si>
  <si>
    <t>['Vegan', 'Cream Formula', 'Without Phthalates', 'Without Parabens', 'Without Sulfates SLS &amp; SLES', 'Cruelty-Free']</t>
  </si>
  <si>
    <t>P449090</t>
  </si>
  <si>
    <t>Wink Stamp Original Waterproof Wing Eyeliner Stamp &amp; Pen</t>
  </si>
  <si>
    <t>Original - Ink Black</t>
  </si>
  <si>
    <t>true jet black</t>
  </si>
  <si>
    <t>['Wing Eyeliner Pen:', 'Aqua/Water,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 Propylene Glycol, Black 2 (Ci 77266), Acrylates/Ethylhexyl Acrylate Copolymer, Styrene/Acrylates/Ammonium Methacrylate Copolymer, Alcohol, Pentylene Glycol, Beheneth-30, Butylene Glycol,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</si>
  <si>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['Vegan', 'Long-wearing', 'Without Phthalates', 'Waterproof', 'Without Parabens', 'Cruelty-Free']</t>
  </si>
  <si>
    <t>P436155</t>
  </si>
  <si>
    <t>Mochi Glow Bouncy Highlighter</t>
  </si>
  <si>
    <t>01 Toy Alien</t>
  </si>
  <si>
    <t>sparkling white gold</t>
  </si>
  <si>
    <t>['Mica (CI 77019), Diisostearyl Malate, Talc, Hydrogenated Poly(C6-14 Olefin), Dimethicone, Silica, Titanium Dioxide (CI 77891), Dimethicone/Vinyl Dimethicone Crosspolymer, Hexyl Laurate, Iron Oxides (CI 77491), Pentylene Glycol, Triethoxycaprylylsilane, Tin Oxide (CI 77861).']</t>
  </si>
  <si>
    <t>['Cruelty-Free', 'Radiant Finish', 'Without Parabens', 'Without Phthalates', 'Without Sulfates SLS &amp; SLES', 'Vegan']</t>
  </si>
  <si>
    <t>P468163</t>
  </si>
  <si>
    <t>Gloss Shot Hydrating Lip Gloss</t>
  </si>
  <si>
    <t>0.14 oz/ 4.2 mL</t>
  </si>
  <si>
    <t>04 Pink Drink</t>
  </si>
  <si>
    <t>['Polybutene, Hydrogenated Polyisobutene, Hydrogenated Polydecene, Diisostearyl Malate, Octyldodecanol, Ethylene/Propylene Copolymer, Silica Dimethyl Silylate, Rosa Canina Fruit Oil, Simmondsia Chinensis (Jojoba) Seed Oil, Squalane, Vanilla Tahitensis Fruit Extract, Ethylene/Propylene/Styrene Copolymer, Sorbitan Isostearate, VP/Hexadecene Copolymer, Titanium Dioxide (CI 77891), Synthetic Fluorphlogopite, Polyglyceryl-2 Triisostearate, Butylene/Ethylene/Styrene Copolymer, Iron Oxides (CI 77491), Yellow 6 Lake (CI 15985), Dehydroacetic Acid, Mica (CI 77019), Red 7 (CI 15850), Polyglyceryl-2 Diisostearate, Blue 1 Lake (CI 42090), Iron Oxides (CI 77499), Tin Oxide (CI 77861), Triethoxycaprylylsilane, Butylene Glycol, Aqua/Water/Eau, Fragrance (Parfum).']</t>
  </si>
  <si>
    <t>['Cruelty-Free', 'High Shine Finish', 'Hydrating', 'Vegan']</t>
  </si>
  <si>
    <t>P436156</t>
  </si>
  <si>
    <t>Mochi Pop Bouncy Blush</t>
  </si>
  <si>
    <t>02 Atmosphere</t>
  </si>
  <si>
    <t>neutral dusty rose with soft-luminous shimmer</t>
  </si>
  <si>
    <t>['Mica (CI 77019), Diisostearyl Malate, Hydrogenated Poly(C6-14 Olefin), Talc, Dimethicone, Titanium Dioxide (CI 77891), Silica, Dimethicone/Vinyl Dimethicone Crosspolymer, Hexyl Laurate, Iron Oxides (CI 77491), Carmine (CI 75470), Pentylene Glycol, Lauroyl Lysine, Triethoxycaprylylsilane, Ultramarines (CI 77007), Aluminum Hydroxide, Yellow 5 Lake (CI 19140), Iron Oxides (CI 77492), Tin Oxide (CI 77861).']</t>
  </si>
  <si>
    <t>['Cruelty-Free', 'Natural Finish', 'Without Parabens', 'Without Phthalates', 'Without Sulfates SLS &amp; SLES']</t>
  </si>
  <si>
    <t>P504365</t>
  </si>
  <si>
    <t>Jelly Charm Glazed Lip Stain &amp; Blush With Keychain</t>
  </si>
  <si>
    <t>05 Peach Fizz</t>
  </si>
  <si>
    <t>nudy pink</t>
  </si>
  <si>
    <t>['Aqua/Water/Eau, Diisostearyl Malate, Trimethylsiloxyphenyl Dimethicone, Bis-Behenyl/Isostearyl/Phytosteryl Dimer Dilinoleyl Dimer Dilinoleate, Bis-Diglyceryl Polyacyladipate-2, Hydrogenated Polyisobutene, Diglycerin, Diphenyl Dimethicone, Cetyl Peg/Ppg-10/1 Dimethicone, Hydrogenated Poly(C6-14 Olefin), Dipropylene Glycol, Polysorbate 60, Pentylene Glycol, Sorbitan Isostearate, Polyglyceryl-4 Isostearate, Squalane, Rubus Idaeus (Raspberry) Fruit Extract, Fragaria Chiloensis (Strawberry) Fruit Extract, Vaccinium Macrocarpon (Cranberry) Fruit Extract, Citrus Limon (Lemon) Fruit Extract, Phenoxyethanol, Hydroxyethyl Acrylate/Sodium Acryloyldimethyl Taurate Copolymer, Ceteareth-20, Titanium Dioxide (Ci 77891), Ethylhexylglycerin, Yellow 6 (Ci 15985), Trisodium Ethylenediamine Disuccinate, Red 33 (Ci 17200), Yellow 5 (Ci 19140), Aluminum Hydroxide, Ammonium Polyacrylate, Red 28 (Ci 45410), Blue 1 (Ci 42090), Butylene Glycol, Tocopherol, 1,2-Hexanediol, Caprylyl Glycol, Fragrance (Parfum).']</t>
  </si>
  <si>
    <t>['Vegan', 'Radiant Finish', 'Without Phthalates', 'Without Parabens', 'Without Sulfates SLS &amp; SLES', 'Cruelty-Free']</t>
  </si>
  <si>
    <t>P482684</t>
  </si>
  <si>
    <t>Whipped Dream Multi-Eye &amp; Cheek Color</t>
  </si>
  <si>
    <t>01 Coral Souffle</t>
  </si>
  <si>
    <t>['Dimethicone, Polymethyl Methacrylate, Methyl Trimethicone, Dimethicone/Vinyl Dimethicone Crosspolymer, Octyldodecanol, Trimethylsiloxysilicate, Silica, Titanium Dioxide (CI 77891), Tribehenin, Iron Oxides (CI 77491), Sorbitan Isostearate, Rubus Chamaemorus Seed Extract, Gossypium Herbaceum (Cotton) Seed Extract, Polyhydroxystearic Acid, Tocopheryl Acetate, Ultramarines (CI 77007), Ethylhexyl Palmitate, Isopropyl Myristate, Isostearic Acid, Lecithin, Dimethicone Crosspolymer, Polyglyceryl-3 Polyricinoleate, Triethoxycaprylylsilane, Dehydroacetic Acid, Butylene Glycol, Aqua/Water/Eau, Glycerin.']</t>
  </si>
  <si>
    <t>['Vegan', 'Natural Finish', 'Cream Formula', 'Without Parabens', 'Without Sulfates SLS &amp; SLES', 'Cruelty-Free']</t>
  </si>
  <si>
    <t>P436154</t>
  </si>
  <si>
    <t>Don't Settle Concealer</t>
  </si>
  <si>
    <t>06 Boba Tea</t>
  </si>
  <si>
    <t>['Water, Cyclopentasiloxane, Titanium Dioxide (CI 77891), Dimethicone, Butylene Glycol, Cetyl Ethylhexanoate, Dicaprylyl Carbonate, PEG-10 Dimethicone, Iron Oxides (CI 77492), Caprylyl Methicone, Pentylene Glycol, Trimethylsiloxysilicate, Methyl Methacrylate Crosspolymer, Nylon-12, Silica, Iron Oxides (CI 77491), Dimethicone/Vinyl Dimethicone Crosspolymer, Disteardimonium Hectorite, Magnesium Sulfate, Sorbitan Isostearate, Phenoxyethanol, Cetyl PEG/PPG-10/1 Dimethicone, Polypropylsilsesquioxane, Glyceryl Tribehenate/Isostearate/ Eicosandioate, Iron Oxides (CI 77499), Triethoxycaprylylsilane, Ethylhexylglycerin, Disodium EDTA.']</t>
  </si>
  <si>
    <t>P463306</t>
  </si>
  <si>
    <t>Joystick Brightening Undereye Setting Powder</t>
  </si>
  <si>
    <t>0.09 oz/ 2.6 g</t>
  </si>
  <si>
    <t>01 Bonus Banana</t>
  </si>
  <si>
    <t>transparent with banana brightening powders for medium to deep skin</t>
  </si>
  <si>
    <t>['Synthetic Fluorphlogopite, Polymethylsilsesquioxane, Dimethicone/Vinyl Dimethicone Crosspolymer, Zinc Stearate, Dimethicone, Ethylhexyl Palmitate, Cyclopentasiloxane, Phenyl Trimethicone, Triethoxycaprylylsilane, Sorbitan Sesquioleate, Dimethiconol, Phenoxyethanol, Yellow 5 Lake (Ci 19140), Tocopheryl Acetate, Jojoba Esters, Silica, Isoceteth-10, Iron Oxides (Ci 77492), Iron Oxides (Ci 77491), and Tocopherol.']</t>
  </si>
  <si>
    <t>['Pressed Powder Formula', 'Natural Finish', 'Vegan', 'Without Parabens', 'Without Phthalates', 'Without Sulfates SLS &amp; SLES']</t>
  </si>
  <si>
    <t>P476697</t>
  </si>
  <si>
    <t>Wink Lash Trio Mascara</t>
  </si>
  <si>
    <t>3x 0.26 oz/ 7.5g</t>
  </si>
  <si>
    <t>clear, black, black</t>
  </si>
  <si>
    <t>['01 Lash Primer and Brow Serum Gel:', 'Aqua/Water/Eau, Propylene Glycol, Alcohol Denat., Vp/Va Copolymer, Ammonium Acryloyldimethyltaurate/Vp Copolymer, Pentylene Glycol, Panthenol, Biotin, Palmitoyl Tripeptide-5, Persea Gratissima (Avocado) Fruit Extract, Pvp, Acrylates Copolymer, Phenoxyethanol, Caprylyl Glycol, Ethylhexylglycerin, Glycerin, Maltodextrin.', '02 Volumizing Mascara:', 'Aqua/Water/Eau, Iron Oxides (Ci 77499), Synthetic Beeswax, Cera Microcristallina/Microcrystalline Wax/Cire Microcristalline, Polyisobutene, Pvp, Palmitic Acid, Acacia Senegal Gum, Butylene Glycol, Stearic Acid, Cera Carnauba/Copernicia Cerifera (Carnauba) Wax/Cire De Carnauba, Dipropylene Glycol, Mica (Ci 77019), Tromethamine, Glyceryl Stearate Se, Hydroxyethylcellulose, Pentylene Glycol, Panthenol, Biotin, Palmitoyl Tripeptide-5, Persea Gratissima (Avocado) Fruit Extract, 1,2-Hexanediol, Polymethylsilsesquioxane, Glyceryl Caprylate, Silica, Glycerin, Maltodextrin.', '03 Lengthening Mascara:', 'Aqua/Water/Eau, Iron Oxides (Ci 77499), Cera Microcristallina/Microcrystalline Wax/Cire Microcristalline, Synthetic Beeswax, Silica, Cera Carnauba/Copernicia Cerifera (Carnauba) Wax/Cire De Carnauba, Polybutene, Acacia Senegal Gum, Palmitic Acid, Stearic Acid, Bis-Diglyceryl Polyacyladipate-2, Butylene Glycol, Glyceryl Stearate Se, Pentylene Glycol, Panthenol, Biotin, Palmitoyl Tripeptide-5, Persea Gratissima (Avocado) Fruit Extract, Pvp, Aminomethyl Propanol, 1,2-Hexanediol, Hydroxyethylcellulose, Polymethylsilsesquioxane, Glyceryl Caprylate, Disodium Phosphate, Polysorbate 60, Sodium Phosphate, Glycerin, Maltodextrin.']</t>
  </si>
  <si>
    <t>['Volumizing', 'Long-wearing', 'Lengthening', 'Curling', 'Without Parabens', 'Without Sulfates SLS &amp; SLES']</t>
  </si>
  <si>
    <t>P436151</t>
  </si>
  <si>
    <t>Cat Nap Under Eye Brightener</t>
  </si>
  <si>
    <t>0.19 oz/ 5.5g</t>
  </si>
  <si>
    <t>Peach-Tone Brightener</t>
  </si>
  <si>
    <t>['Water, Cyclopentasiloxane, Dimethicone, Titanium Dioxide (Ci 77891), Butylene Glycol, Cetyl Ethylhexanoate, Dicaprylyl Carbonate, PEG-10 Dimethicone, Caprylyl Methicone, Pentylene Glycol, Dimethicone/Vinyl Dimethicone Crosspolymer, Disteardimonium Hectorite, Nylon-12, Polypropylsilsesquioxane, Silica, Magnesium Sulfate, Sorbitan Isostearate, Iron Oxides (Ci 77492), Phenoxyethanol, Glyceryl Tribehenate/Isostearate/Eicosandioate, Iron Oxides (Ci 77491), Cetyl PEG/PPG-10/1 Dimethicone, Aluminum Hydroxide, Methyl Methacrylate Crosspolymer, Stearic Acid, Triethoxycaprylylsilane, Iron Oxides (Ci 77499), Ethylhexylglycerin, Disodium EDTA.']</t>
  </si>
  <si>
    <t>P468164</t>
  </si>
  <si>
    <t>Lip Bento Balm + Scrub</t>
  </si>
  <si>
    <t>Strawberry Rose</t>
  </si>
  <si>
    <t>['Lip Balm:', 'Bis-Diglyceryl Polyacyladipate-2, Diisostearyl Malate, Ricinus Communis (Castor) Seed Oil, Bis-Behenyl/Isostearyl/Phytosteryl Dimer Dilinoleyl Dimer Dilinoleate, Synthetic Beeswax, Caprylic/Capric Triglyceride, Synthetic Wax, Polyethylene, Vitis Vinifera (Grape) Seed Oil, Vitis Vinifera (Grape) Fruit Extract, Squalane, Tocopherol, Hydrogenated Olive Oil Unsaponifiables, Stearic Acid, Stearalkonium Hectorite, Propylene Carbonate, Titanium Dioxide (Ci 77891), Polyglyceryl-2 Triisostearate, Yellow 5 Lake (Ci 19140), Yellow 6 Lake (Ci 15985), Red 7 (Ci 15850), Polyglyceryl-2 Diisostearate, Aqua/Water/Eau, Sodium Benzoate, Citric Acid, Fragrance(Parfum).', 'Lip Scrub:', 'Sucrose, Petrolatum, Hydrogenated Polyisobutene, Caprylic/Capric Triglyceride, C13-15 Alkane, Candelilla Cera/Euphorbia Cerifera (Candelilla) Wax/Cire De Candelilla, Fragaria Vesca (Strawberry) Fruit Extract, Fragaria Chiloensis (Strawberry) Fruit Extract, Butyrospermum Parkii (Shea) Butter, Squalane, Tocopherol, Tocopheryl Acetate, Hydrogenated Olive Oil Unsaponifiables, Prunus Armeniaca (Apricot) Seed Powder, Ethylene/Propylene/Styrene Copolymer, Aqua/Water/Eau, Butylene/Ethylene/Styrene Copolymer, Yellow 5 (Ci 19140), Red 33 (Ci 17200), Butylene Glycol, 1,2-Hexanediol, Caprylyl Glycol, Fragrance(Parfum).']</t>
  </si>
  <si>
    <t>['Cruelty-Free', 'Cream Formula', 'Pressed Powder Formula', 'Natural Finish', 'Vegan']</t>
  </si>
  <si>
    <t>P472166</t>
  </si>
  <si>
    <t>Love Beat Makeup Sponge</t>
  </si>
  <si>
    <t>P501443</t>
  </si>
  <si>
    <t>Wink Stamp Long Waterproof Wing Eyeliner Stamp &amp; Pen</t>
  </si>
  <si>
    <t>['Wing Eyeliner Pen:', 'Aqua/Water/Eau,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'Aqua/Water/Eau, Propylene Glycol, Black 2 (Ci 77266), Acrylates/Ethylhexyl Acrylate Copolymer, Styrene/Acrylates/Ammonium Methacrylate Copolymer, Alcohol, Pentylene Glycol, Beheneth-30,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</si>
  <si>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['Liquid Formula', 'Long-wearing', 'Matte Finish', 'Waterproof', 'Without Parabens']</t>
  </si>
  <si>
    <t>P462371</t>
  </si>
  <si>
    <t>Mist Me Hydrating Face Mist</t>
  </si>
  <si>
    <t>53 ml/ 1.79 oz</t>
  </si>
  <si>
    <t>['Aqua/Water/Eau, Propanediol, Pentylene Glycol, 1,2-Hexanediol, Betaine, Butylene Glycol, Glycerin, C12-14 Pareth-12, Diphenyl Dimethicone, Triethylhexanoin, Caprylyl Glycol, Aqua/Water/Eau, Hydrogenated Lecithin, Cocos Nucifera (Coconut) Fruit Extract, Dipotassium Glycyrrhizate, Ethylhexylglycerin, Carbomer, Disodium Edta, Fragrance (Parfum), Tromethamine, Caprylic/Capric Triglyceride, Maris Aqua/Sea Water/Eau De Mer, Tocopherol, Ananas Sativus (Pineapple) Fruit Extract, Carica Papaya (Papaya) Fruit Extract, Garcinia Mangostana Peel Extract, Mangifera Indica (Mango) Fruit Extract, Morinda Citrifolia Extract, Musa Sapientum (Banana) Fruit Extract, Nephelium Lappaceum Branch/Fruit/Leaf Extract, Psidium Guajava Fruit Extract, Octanediol, Hyaluronic Acid, Hydrolyzed Hyaluronic Acid, Sodium Hyaluronate.']</t>
  </si>
  <si>
    <t>['Cruelty-Free', 'Hydrating', 'Vegan']</t>
  </si>
  <si>
    <t>P504277</t>
  </si>
  <si>
    <t>Face Stone Nourishing Solid Refillable Facial Oil with Tamanu + Blue Tansy</t>
  </si>
  <si>
    <t>Kate McLeod</t>
  </si>
  <si>
    <t>1.4 oz / 40 g</t>
  </si>
  <si>
    <t>['Garcinia Indica (Kokum) Butter, Prunus Domestica (Plum Kernel) Oil, Borago Officinalis (Borage) Seed Oil, Calophyllum Inophyllum (Tamanu) Oil, Vitis Vinifera (Grapeseed) Oil, Camellia Oleifara (Camellia Seed) Oil, Rosa Canina L. (Rosehip) Oil, Limnanthes Alba (Meadowfoam) Seed Oil, Vigtia Annua (Blue Tansy) Oil.']</t>
  </si>
  <si>
    <t>['Vegan', 'Good for: Redness', 'Refill Available', 'Good for: Dullness/Uneven Texture', 'Clean + Planet Positive', 'Hydrating']</t>
  </si>
  <si>
    <t>P500479</t>
  </si>
  <si>
    <t>Mini Sex Stone Solid Body Moisturizer</t>
  </si>
  <si>
    <t>1 oz / 30 g</t>
  </si>
  <si>
    <t>['Theobroma Cacao (Cocoa) Seed Butter, Prunus Amygdalus Dulcis (Sweet Almond) Oil, Prunus Armeniaca (Apricot) Kernel Oil, Persea Gratissima (Avocado) Oil, Cocos Nucifera (Fractionated Coconut) Oil, Argania Spinosa (Argan) Kernel Oil.']</t>
  </si>
  <si>
    <t>['Vegan', 'Refill Available', 'Clean + Planet Positive', 'Hydrating', 'Good for: Dryness', 'Cruelty-Free']</t>
  </si>
  <si>
    <t>P484051</t>
  </si>
  <si>
    <t>Daily Stone Solid Body Moisturizer</t>
  </si>
  <si>
    <t>3.5 oz / 100 g Starter Kit</t>
  </si>
  <si>
    <t>['Theobroma Cacao (Cocoa) Seed Butter, Prunus Amygdalus Dulcis (Sweet Almond) Oil, Prunus Armeniaca (Apricot) Kernel Oil, Persea Gratissima (Avocado) Oil, Cocos Nucifera (Coconut) Oil, Rosa Damascena (Rose) Flower Oil, Citrus Aurantium Amara (Bitter Orange / Neroli) Oil, Boswellia Carterii (Frankincense) Oil.']</t>
  </si>
  <si>
    <t>P484052</t>
  </si>
  <si>
    <t>Mini Daily Stone Solid Body Moisturizer</t>
  </si>
  <si>
    <t>P500467</t>
  </si>
  <si>
    <t>Mini Sleep Stone Solid Body Moisturizer</t>
  </si>
  <si>
    <t>['Theobroma Cacao (Cocoa) Seed Butter, Prunus Amygdalus Dulcis (Sweet Almond) Oil, Prunus Armeniaca (Apricot) Kernel Oil, Persea Gratissima (Avocado) Oil, Cocos Nucifera (Fractionated Coconut) Oil, Lavandula Angustifolia (Lavender) Oil, Chamomilla Recutita (Matricaria) Oil.']</t>
  </si>
  <si>
    <t>P500486</t>
  </si>
  <si>
    <t>Sex Stone Solid Body Moisturizer</t>
  </si>
  <si>
    <t>P500498</t>
  </si>
  <si>
    <t>Sleep Stone Solid Body Moisturizer</t>
  </si>
  <si>
    <t>P500483</t>
  </si>
  <si>
    <t>Mini Grounding Stone Solid Body Moisturizer</t>
  </si>
  <si>
    <t>['Theobroma Cacao (Cocoa) Seed Butter, Prunus Amygdalus Dulcis (Sweet Almond) Oil, Prunus Armeniaca (Apricot) Kernel Oil, Persea Gratissima (Avocado) Oil, Cocos Nucifera (Fractionated Coconut) Oil, Vetiveria Zizanioides (Vetiver) Root Oil, Citrus Aurantium Bergamia (Bergamot) Fruit Oil.']</t>
  </si>
  <si>
    <t>P503553</t>
  </si>
  <si>
    <t>Forest Stone Solid Refillable Body Moisturizer</t>
  </si>
  <si>
    <t>['Theobroma Cacao (Cocoa) Seed Butter, Prunus Amygdalus Dulcis (Sweet Almond) Oil, Prunus Armeniaca (Apricot) Kernel Oil, Persea Gratissima (Avocado) Oil, Cocos Nucifera (Fractionated Coconut) Oil, Chamaecyparis Obtusa (Hinoki) Wood Oil, Citrus Junos (Yuzu) Peel Oil.']</t>
  </si>
  <si>
    <t>P500468</t>
  </si>
  <si>
    <t>Grounding Stone Solid Body Moisturizer</t>
  </si>
  <si>
    <t>P503576</t>
  </si>
  <si>
    <t>The Travel Case</t>
  </si>
  <si>
    <t>['Refill Available', 'Clean + Planet Positive']</t>
  </si>
  <si>
    <t>P503917</t>
  </si>
  <si>
    <t>Mini Forest Stone Solid Body Moisturizer</t>
  </si>
  <si>
    <t>['Vegan', 'Refill Available', 'Hydrating', 'Clean at Sephora', 'Good for: Dryness', 'Cruelty-Free']</t>
  </si>
  <si>
    <t>P232903</t>
  </si>
  <si>
    <t>EradiKate Acne Treatment</t>
  </si>
  <si>
    <t>Kate Somerville</t>
  </si>
  <si>
    <t>['Isopropyl Alcohol, Aqua/Water/Eau, Zinc Oxide, Sulfur, Camphor, Magnesium Aluminum Silicate, Salicylic Acid, CI 77491 (Iron Oxides).']</t>
  </si>
  <si>
    <t>['Good for: Acne/Blemishes', 'Salicylic Acid', 'Best for Oily, Combo, Normal Skin', 'Cruelty-Free']</t>
  </si>
  <si>
    <t>P232915</t>
  </si>
  <si>
    <t>ExfoliKate Intensive Pore Exfoliating Treatment</t>
  </si>
  <si>
    <t>['Aqua/Water/Eau,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t>
  </si>
  <si>
    <t>['Best for Oily, Combo, Normal Skin', 'Good for: Dullness/Uneven Texture', 'Good for: Pores', 'AHA/Glycolic Acid', 'Salicylic Acid', 'Cruelty-Free']</t>
  </si>
  <si>
    <t>P425877</t>
  </si>
  <si>
    <t>Mini ExfoliKate Intensive Pore Exfoliating Treatment</t>
  </si>
  <si>
    <t>['Good for: Dullness/Uneven Texture', 'Good for: Pores', 'AHA/Glycolic Acid', 'Salicylic Acid', 'Cruelty-Free']</t>
  </si>
  <si>
    <t>P421276</t>
  </si>
  <si>
    <t>ExfoliKate Glow Moisturizer</t>
  </si>
  <si>
    <t>['Aqua/Water/Eau,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Pelargonium Graveolens Flower Oil, Tocopheryl Acetate, Phenoxyethanol, Polyacrylate Crosspolymer-6, Myristyl Glucoside, Cyclohexasiloxane, PEG-40 Stearate, Xanthan Gum, Ethylhexylglycerin, Disodium EDTA, Maltodextrin, T-Butyl Alcohol, Citronellol, Benzyl Benzoate, Citral, Limonene, Linalool, Geraniol, CI 75810 (Chlorophyllin-Copper Complex).']</t>
  </si>
  <si>
    <t>['Best for Oily, Combo, Normal Skin', 'Good for: Pores', 'Good for: Acne/Blemishes', 'Cruelty-Free']</t>
  </si>
  <si>
    <t>P404322</t>
  </si>
  <si>
    <t>ExfoliKate Cleanser Daily Foaming Wash</t>
  </si>
  <si>
    <t>['Aqua/Water/Eau, Stearic Acid, Sodium Cocoyl Glycinate, Lauramidopropyl Betaine, Glycerin, Hydroxypropyl Starch Phosphate, CetearylPhosphate,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Oil,Citral, Benzyl Benzoate, Benzyl Alcohol, Sodium Hydroxide, Limonene, Chlorphenesin, Linalool,Citronellol, Maltodextrin, Geraniol,CI 75810(Chlorophyllin-CopperComplex).']</t>
  </si>
  <si>
    <t>['Good for: Dullness/Uneven Texture', 'Good for: Pores', 'AHA/Glycolic Acid', 'Best for Oily, Combo, Normal Skin', 'Cruelty-Free']</t>
  </si>
  <si>
    <t>P232906</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</si>
  <si>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</si>
  <si>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</si>
  <si>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['Best for Oily, Combo, Normal Skin', 'Good for: Loss of firmness', 'Good for: Dryness', 'Oil Free', 'Fragrance Free', 'Cruelty-Free']</t>
  </si>
  <si>
    <t>P415667</t>
  </si>
  <si>
    <t>EradiKate Daily Cleanser Acne Treatment</t>
  </si>
  <si>
    <t>['Aqua/Water/Eau, Sodium Cocoyl Isethionate, Coco-Glucoside,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</si>
  <si>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['Good for: Pores', 'Good for: Acne/Blemishes', 'Best for Oily, Combo, Normal Skin', 'Cruelty-Free']</t>
  </si>
  <si>
    <t>P232910</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</si>
  <si>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</si>
  <si>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</si>
  <si>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['Good for: Dark Circles', 'Good for: Dullness/Uneven Texture', 'Good for: Dryness']</t>
  </si>
  <si>
    <t>P232907</t>
  </si>
  <si>
    <t>Anti Bac Acne Clearing Lotion</t>
  </si>
  <si>
    <t>['Benzoyl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 -Five Percent Benzoyl Peroxide: Helps diminish the look of blemishes.', 'Benzoyl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</si>
  <si>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['Best for Oily, Combo, Normal Skin', 'Good for: Acne/Blemishes', 'Cruelty-Free']</t>
  </si>
  <si>
    <t>P306941</t>
  </si>
  <si>
    <t>DermalQuench Hyaluronic Acid Hydration Treatment</t>
  </si>
  <si>
    <t>['Aqua/Water/Eau, Isobutane, Propane, Perfluorohexane, Perfluoroperhydrophenanthrene, Dimethicone, Perfluorodecalin, Propanediol, Neopentyl Glycol Diheptanoate, Hydrolyzed Hyaluronic Acid, Tropaeolum Majus Flower/Leaf/Stem Extract, Adenosine, Tocopheryl Acetate, Ascorbyl Palmitate, Phospholipids, Retinyl Palmitate, Cetearyl Alcohol, Glyceryl Stearate, Cyclopentasiloxane, Cyclohexasiloxane, Sodium Lauroyl Glutamate, Stearic Acid, Acrylates/C10-30 Alkyl Acrylate Crosspolymer, Ethylhexylglycerin, Lavandula Angustifolia (Lavender) Oil, Phenoxyethanol, Isododecane, Sodium Hydroxide, Salicylic Acid, Sorbic Acid, Linalool.']</t>
  </si>
  <si>
    <t>P377368</t>
  </si>
  <si>
    <t>D-Scar Scar Diminishing Serum</t>
  </si>
  <si>
    <t>0.66 oz</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</si>
  <si>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</si>
  <si>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P425882</t>
  </si>
  <si>
    <t>Mini ExfoliKateï¿½ Cleanser Daily Foaming Wash</t>
  </si>
  <si>
    <t>['Best for Oily, Combo, Normal Skin', 'Good for: Dullness/Uneven Texture', 'Good for: Pores', 'AHA/Glycolic Acid', 'Cruelty-Free']</t>
  </si>
  <si>
    <t>P442867</t>
  </si>
  <si>
    <t>Kx Active Concentrates Bio-Mimicking Peptides Serum</t>
  </si>
  <si>
    <t>['Water, PPG-24-Glycereth-24, Glycerin, Propanediol, Spondias Mombin Pulp Extract, Mangifera Indica (Mango) Pulp Extract, Musa Sapientum (Banana) Pulp Extract, Acetyl Glutamine, Sodium Hyaluronate, Acer Rubrum Extract, sh-Polypeptide-1, sh-Oligopeptide-2, sh-Oligopeptide-1, sh-Polypeptide-9, sh-Polypeptide-11, Panthenol, Cichorium Intybus (Chicory) Leaf Extract, Zinc PCA, Caprylyl Glycol, Glycine Soja(Soybean) Seed Extract, Lecithin, Sclerotium Gum, Pullulan, 1,2-Hexanediol, Bacillus/Forlic Acid Ferment Extract, Caprylhydroxamic Acid, Silica, Adenosine, Benzyl Alcohol, Potassium Sorbate, Capryl Glycol, Butylene Glycol, Hexylene Glycol, Disodium EDTA, Citric Acid, Sodium Benzoate, Xanthan Gum.']</t>
  </si>
  <si>
    <t>P415202</t>
  </si>
  <si>
    <t>Wrinkle Warrior 2-in-1 Plumping Moisturizer + Serum</t>
  </si>
  <si>
    <t>['Aqua/Water/Eau,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Glucoside,Parfum/Fragrance, Ethylhexylglycerin, Disodium EDTA, Gluconolactone, Benzyl Salicylate, Citric Acid, Linalool, Sodium Benzoate, Caprylyl Glycol, Hexylene Glycol, Geraniol, Citronellol.']</t>
  </si>
  <si>
    <t>['Good for: Dark Circles', 'Good for: Dryness', 'Good for: Loss of firmness', 'Hyaluronic Acid', 'Cruelty-Free']</t>
  </si>
  <si>
    <t>P457695</t>
  </si>
  <si>
    <t>DeliKate Recovery Cream</t>
  </si>
  <si>
    <t>['Aqua/Water/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</si>
  <si>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['Good for: Dark Circles', 'Good for: Redness', 'Good for: Dryness', 'Fragrance Free', 'Cruelty-Free']</t>
  </si>
  <si>
    <t>P439927</t>
  </si>
  <si>
    <t>Liquid ExfoliKate Triple Acid Resurfacing Treatment</t>
  </si>
  <si>
    <t>['Aqua/Water/Eau,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1,2-Hexanediol, Butylene Glycol, Citric Acid, Malic Acid, Tartaric Acid, Caprylhydroxamic Acid, Phenoxyethanol, Sodium Benzoate, Maltodextrin, Citronellol, Geraniol, Linalool.']</t>
  </si>
  <si>
    <t>['allure 2020 Best of Beauty Award Winner', 'Good for: Dullness/Uneven Texture', 'Good for: Pores', 'AHA/Glycolic Acid', 'Cruelty-Free']</t>
  </si>
  <si>
    <t>P232902</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</si>
  <si>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</si>
  <si>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</si>
  <si>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P448932</t>
  </si>
  <si>
    <t>+Retinol Vitamin C Moisturizer</t>
  </si>
  <si>
    <t>P440305</t>
  </si>
  <si>
    <t>Goat Milk Moisturizing Cleanser</t>
  </si>
  <si>
    <t>['Water Sodium Cocoyl Isethionate, Cocamidopropyl Hydroxysultaine, Glycerin, Polyglyceryl-3 Methylglucose Distearate, Betaine, Glyceryl Distearate, Vitis Vinifera (Grape) Seed Oil, Simmondsia Chinensis (Jojoba) Seed Oil, Persea Gratissima (Avocado) Oil, Cocos Nucifera (Coconut) Oil, Caprylic/Capric Triglyceride, Xylitylglucoside, Propanediol, Polyacrylate Crosspolymer-6, Glyceryl Stearate, Cetearyl Alcohol, Caprae Lac (Goat Milk, Lait de ChÃ©vre), Lactose, Milk Protein, Lactic Acid, Tocopherol, Mel Extract (Honey Extract, Extrait de Miel), Rosmarinus Officinalis (Rosemary) Leaf Extract, Helianthus Annuus (Sunflower) Extract, Bisabolol, Aloe Barbadensis Leaf Juice, Sodium Lauroyl Glutamate, Oryza Sativa (Rice) Bran Extract, Xylitol, 1,2-Hexanediol, Anhydroxylitol, Parfum/Fragrance, Stearic Acid, Disodium EDTA, Caprylhydroxamic Acid, Xanthan Gum, t-butyl Alcohol, Benzyl Salicylate.']</t>
  </si>
  <si>
    <t>P457697</t>
  </si>
  <si>
    <t>DeliKate Recovery Serum</t>
  </si>
  <si>
    <t>['Aqua/Water/Eau,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t>
  </si>
  <si>
    <t>P457696</t>
  </si>
  <si>
    <t>DeliKate Soothing Cleanser</t>
  </si>
  <si>
    <t>['Aqua/Water/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t>
  </si>
  <si>
    <t>P411881</t>
  </si>
  <si>
    <t>Retinol Firming Eye Cream</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</si>
  <si>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</si>
  <si>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P470535</t>
  </si>
  <si>
    <t>KateCeuticals Resurfacing Overnight Peel with Glycolic Acid, Retinol &amp; Niacinamide</t>
  </si>
  <si>
    <t>['Aqua/Water/Eau, Glycolic Acid, Lactose, Caprylic/Capric Triglyceride, Cetearyl Alcohol, Sodium Hydroxide, Neopentyl Glycol Diheptanoate, Propanediol, Glycerin, Glyceryl Stearate, Niacinamide, Trimethylpentanediol/Adipic Acid Copolymer, PEG-40 Stearate, Polymethylsilsesquioxane, Retinol, Opuntia Ficus-Indica Fruit Extract, Hydrolyzed Hyaluronic Acid, Polyacrylate Crosspolymer-6, Glycyrrhiza Glabra (Licorice) Root Extract, Cetyl Palmitate, Adenosine, Ceramide NP, Glycine Soja (Soybean) Extract, Polysorbate 20, Isopulegol, Saccharomyces Cerevisiae Extract, Saccharide Isomerate, Ceteareth-20, Dimethicone, Glabridin, Laureth-23, Tocopheryl Acetate, Trideceth-6 Phosphate, T-Butyl Alcohol, Potassium Sorbate, Sodium Benzoate, Disodium EDTA, Ethylhexylglycerin, Parfum/Fragrance, Xanthan Gum, Magnesium Aluminum Silicate, Phenoxyethanol, Benzyl Salicylate, Hexyl Cinnamal, Limonene, Linalool.']</t>
  </si>
  <si>
    <t>['Good for: Pores', 'Good for: Dullness/Uneven Texture', 'Good for: Anti-Aging', 'AHA/Glycolic Acid', 'Retinol', 'Niacinamide']</t>
  </si>
  <si>
    <t>P436365</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</si>
  <si>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</si>
  <si>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</si>
  <si>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P412117</t>
  </si>
  <si>
    <t>Dry Skin Saver</t>
  </si>
  <si>
    <t>['Water, Caprylic/Capric Triglyceride, Petrolatum, Glycerin, Caprylyl Caprylate/Caprate, Stearyl Alcohol, Polyglyceryl-2 Stearate, Glyceryl Stearate, Meadowfoam Estolide, Avena Sativa (Oat) Kernel Flour, Dimethicone, Squalane, Helianthus Annuus (Sunflower) Seed Oil Unsaponifiables, Ribes Nigrum (Black Currant) Seed Oil, Centipeda Cunninghamii Extract, Sea Whip Extract, Cardiospermum Halicacabum Flower/Leaf/Vine Extract, Helianthus Annuus (Sunflower) Seed Oil, Rosmarinus Officinalis (Rosemary) Leaf Extract, Undaria Pinnatifida Extract, Tocopherol, Ethyl Linoleate, Phenoxyethanol, Octyldodecanol, Xanthan Gum, Butylene Glycol, Ethylhexylglycerin, Disodium EDTA, Lecithin, BHT, Sodium Metabisulfite.']</t>
  </si>
  <si>
    <t>P433468</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</si>
  <si>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</si>
  <si>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</si>
  <si>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['Good for: Acne/Blemishes', 'Good for: Dullness/Uneven Texture', 'Good for: Pores', 'Salicylic Acid', 'Retinol', 'Best for Oily, Combo, Normal Skin']</t>
  </si>
  <si>
    <t>P469111</t>
  </si>
  <si>
    <t>KateCeuticals Lifting Eye Cream</t>
  </si>
  <si>
    <t>['Aqua/Water/Eau, Glycerin, Propanediol, Coco-Caprylate/Caprate, Cocoglycerides, Butyrospermum Parkii (Shea) Butter, Stearyl Heptanoate, Pentaerythrityl Distearate, Squalane, Triheptanoin, Potassium Cetyl Phosphate, Stearyl Alcohol, Stearyl Caprylate, 1,2-Hexanediol, Glyceryl Stearate Citrate, Tetrahexyldecyl Ascorbate, Palmitoyl Tripeptide-5, Palmitoyl Hexapeptide-12, Morus Alba Leaf Extract, Undaria Pinnatifida Extract, Hydrolyzed Hyaluronic Acid, Adenosine, Ceramide NG, Phytosterols, Faex/Yeast Extract/Extrait de Levure, Withania Somnifera Root Extract, Soy Amino Acids, Hordeum Vulgare/Hordeum Vulgare Extract/Extrait Dâ€™orge, Hydrolyzed Soy Protein, Cucumis Sativus (Cucumber) Seed Extract, Corallina Officinalis Extract, Helianthus Annuus (Sunflower) Seed Oil, Dipeptide Diaminobutyroyl Benzylamide Diacetate, C12-15 Alkyl Benzoate, Carthamus Tinctorius (Safflower) Seed Oil, Dilinoleic Acid/Butanediol Copolymer, Castor Oil/IPDI Copolymer, PEG-10 Phytosterol, Ammonium Acryloyldimethyltaurate/VP Copolymer, Tocopheryl Acetate, Behenyl Alcohol, Tribehenin, Potassium Sorbate, Sodium Benzoate, Lactic Acid, Citric Acid, Disodium EDTA, Ethylhexylglycerin, Phenoxyethanol.']</t>
  </si>
  <si>
    <t>['Good for: Anti-Aging', 'Good for: Loss of firmness', 'Good for: Dark Circles', 'Good for: Dryness', 'Vitamin C', 'Hyaluronic Acid']</t>
  </si>
  <si>
    <t>P471045</t>
  </si>
  <si>
    <t>Daily Deflector Mineral Sunscreen SPF 40  PA++++</t>
  </si>
  <si>
    <t>['Zinc Oxide 17%, Aqua/Water/Eau, Isoamyl Laurate, Polymethylsilsesquioxane/Silica Crosspolymer, Glycerin, Undecane, Isododecane, Butyloctyl Salicylate, Cetearyl Dimethicone, Tridecane, PEG/PPG-18/18 Dimethicone, Cocoglycerides, Lauryl PEG-9 Polydimethylsiloxyethyl Dimethicone, Dimethicone, Propanediol, Sodium Chloride, Ethylhexyl Methoxycrylene, Ectoin, Tasmannia Lanceolata Fruit/Leaf Extract, Hydroxyectoin, Ceramide NP, Phytosphingosine, Ceramide AP, Tocopherol, Ceramide EOP, Tocopheryl Acetate, Disteardimonium Hectorite, Coconut Alkanes, 1,2-Hexanediol, Propylene Carbonate, Sodium Lauroyl Lactylate, Trisodium Ethylenediamine Disuccinate, Caprylhydroxamic Acid, Coco-Caprylate/Caprate, Cholesterol, Xanthan Gum, Carbomer, Sodium Citrate.']</t>
  </si>
  <si>
    <t>['Good for: Anti-Aging', 'UV Protection', 'Reef Safe SPF', 'SPF']</t>
  </si>
  <si>
    <t>P469112</t>
  </si>
  <si>
    <t>KateCeuticals Total Repair Cream</t>
  </si>
  <si>
    <t>['Aqua/Water/Eau, Cetearyl Alcohol, Dimethicone, Stearic Acid, Ceteareth-20, Glycerin, Isocetyl Stearoyl Stearate, Isopropyl Myristate, C12-15 Alkyl Benzoate, Cannabis Sativa Seed Oil, Caprylic/Capric Triglyceride, Orbignya Oleifera Seed Oil, Ceramide NG, Cholesterol, Adenosine, Squalane, Macadamia Ternifolia Seed Oil, Copper PCA, Serica/Silk Powder/Poudre de Soie, Sodium Hyaluronate, Palmitoyl Hexapeptide-12, Allantoin, Simmondsia Chinensis (Jojoba) Seed Oil, Citrus Paradisi (Grapefruit) Peel Oil, Ascorbyl Palmitate, Triacetin, PEG-10 Phytosterol, Sodium PCA, Tribehenin, Urea, Polyquaternium-51, Butylene Glycol, Trehalose, Potassium Sorbate, Sodium Benzoate, Disodium EDTA, Tocopheryl Acetate, Parfum/Fragrance, Hexylene Glycol, Lactic Acid, Aminomethyl Propanol, Xanthan Gum, BHT, Caprylyl Glycol, Chlorphenesin, Geraniol, Hexyl Cinnamal, Limonene.']</t>
  </si>
  <si>
    <t>['Good for: Anti-Aging', 'Good for: Loss of firmness', 'Good for: Dryness', 'Hyaluronic Acid']</t>
  </si>
  <si>
    <t>P421271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</si>
  <si>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</si>
  <si>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</si>
  <si>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P502200</t>
  </si>
  <si>
    <t>HydraKate Recharging Serum with Hyaluronic Acid</t>
  </si>
  <si>
    <t>['Aqua/Water/Eau, Glycerin, Betaine, Propanediol, Isostearyl Isostearate, Caprylic/Capric Triglyceride, C9-12 Alkane, Glyceryl Glucoside, Isononyl Isononanoate, 1,2-Hexanediol, Spirulina Maxima Extract, Palmitoyl Tetrapeptide-7, Rosmarinus Officinalis (Rosemary) Leaf Extract, Hydrolyzed Sodium Hyaluronate, Sodium Hyaluronate, Coco-Caprylate/Caprate, Caprylyl/Capryl Glucoside, Ethylhexylglycerin, Sucrose, Lecithin, Chrysin, Parfum/Fragrance, Sodium Acrylate/Sodium Acryloyldimethyl Taurate Copolymer, Pentylene Glycol, Ethylhexyl Isononanoate, Polyisobutene, Disodium EDTA, XanthanGum, Citric Acid, Sorbitan Oleate, Sodium Hydroxide, Phenoxyethanol, Linalool, Limonene.']</t>
  </si>
  <si>
    <t>['Hyaluronic Acid', 'Good for: Dullness/Uneven Texture', 'Good for: Loss of firmness', 'Plumping', 'Hydrating', 'Good for: Dryness']</t>
  </si>
  <si>
    <t>P479701</t>
  </si>
  <si>
    <t>EradiKate Acne Mark Fading Gel with Salicylic Acid</t>
  </si>
  <si>
    <t>['Salicylic Acid, Water/Aqua/Eau, Coconut Alkanes, Pentylene Glycol, Niacinamide, Caprylyl Methicone, Glycerin, Propanediol, Cetearyl Olivate, Polysilicone-11, Potassium Cetyl Phosphate, Sorbitan Olivate, Carbomer, Microcitrus Australis Fruit Extract, Microcitrus Australasica Fruit Extract, Lens Esculenta (Lentil) Fruit Extract, Pyrus Malus (Apple) Fruit Extract, Citrullus Lanatus (Watermelon) Fruit Extract, Citrus Glauca Fruit Extract, Sodium Lactate, Phytosphingosine, Adenosine, Decyl Glucoside, 1,2-Hexanediol, Sodium PCA, Alpha-Glucan Oligosaccharide, Maltodextrin, Polyglyceryl-3 Caprate, Butylene Glycol, Aminomethyl Propanol,Polysorbate 20, Caprylhydroxamic Acid, Zinc PCA, Thymol, Terpineol, Hexylene Glycol, Caprylyl Glycol, Polydextrose, Dextrin, Amylopectin, Lactobacillus Ferment, Phenoxyethanol, Disodium EDTA, Sodium Benzoate, Potassium Sorbate.']</t>
  </si>
  <si>
    <t>['Good for: Redness', 'Good for: Dullness/Uneven Texture', 'Good for: Pores', 'Salicylic Acid', 'Good for: Acne/Blemishes', 'Niacinamide']</t>
  </si>
  <si>
    <t>P382356</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</si>
  <si>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</si>
  <si>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</si>
  <si>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P502197</t>
  </si>
  <si>
    <t>HydraKate Recharging Water Cream Moisturizer</t>
  </si>
  <si>
    <t>['Aqua/Water/Eau, Dimethicone, Glycerin, Propanediol, Diphenylsiloxy Phenyl Trimethicone, Glyceryl Glucoside, Dimethicone/PEG-10/15 Crosspolymer, Spirulina Maxima Extract, Palmitoyl Tetrapeptide-7, Rosmarinus Officinalis (Rosemary) Leaf Extract, Calendula OfficinalisFlower Extract, Tocopheryl Acetate, Tocopherol, Hydrolyzed Hyaluronic Acid, Ethylhexylglycerin, Polysilicone-11, Lecithin, Chrysin, Lauryl PEG-9 Polydimethylsiloxyethyl Dimethicone, Sodium Chloride, Disteardimonium Hectorite, Sucrose, Sodium Citrate, Parfum/Fragrance, 1,2-Hexanediol, Triethyl Citrate, Dipropylene Glycol, PentyleneGlycol, Disodium EDTA, Phenoxyethanol, Linalool, Limonene.']</t>
  </si>
  <si>
    <t>['Hyaluronic Acid', 'Good for: Dullness/Uneven Texture', 'Plumping', 'Hydrating', 'Good for: Dryness', 'Best for Dry, Combo, Normal Skin']</t>
  </si>
  <si>
    <t>P469110</t>
  </si>
  <si>
    <t>KateCeuticals Firming Serum with Hyaluronic Acid</t>
  </si>
  <si>
    <t>['Aqua/Water/Eau, Dimethicone, Isohexadecane, Glycerin, Propanediol, Polysilicone-11, Diisopropyl Sebacate, Polysorbate 20, Isocetyl Stearate, Myristyl Alcohol, Dipalmitoyl Hydroxyproline, Glycine Soja (Soybean) Seed Extract, Adenosine, Ceramide NG, Pisum Sativum (Pea) Extract, Sodium Hyaluronate, Palmitoyl Tripeptide-5, Tropaeolum Majus Flower/Leaf/Stem Extract, Citrus Aurantifolia (Lime) Oil, Citrus Aurantium Dulcis (Orange) Peel Oil, Citrus Paradisi (Grapefruit) Peel Oil, Mentha Piperita (Peppermint) Oil, Zingiber Officinale (Ginger) Root Oil, Citrus Aurantium Bergamia (Bergamot) Fruit Oil, Tocopherol, Myristyl Glucoside, Polymethylsilsesquioxane, Polyacrylate-13, Commiphora Mukul Resin Extract, Sucrose Palmitate, Polysorbate 80, Polyisobutene, Ammonium Polyacryloyldimethyl Taurate, Caprylic/Capric Triglyceride, Glyceryl Linoleate, Tocopheryl Acetate, Aminomethyl Propanol, Sorbitan Isostearate, Potassium Sorbate, Citric Acid, Disodium EDTA, Ethylhexylglycerin, Phenoxyethanol, Citral, Limonene, Linalool.']</t>
  </si>
  <si>
    <t>P479703</t>
  </si>
  <si>
    <t>EradiKate Clarifying Acne Gel Cleanser with Salicylic Acid</t>
  </si>
  <si>
    <t>['Salicylic Acid 1%, Aqua/Water/Eau, Cocamidopropyl Hydroxysultaine, Disodium Cocoyl Glutamate, Maltooligosyl Glucoside, Hydrogenated Starch Hydrolysate, Propanediol, Sodium Cocoyl Glutamate, Niacinamide, Rosmarinus Officinalis (Rosemary) Leaf Oil, Glycerin, Lactobacillus Ferment, Citrullus Vulgaris (Watermelon) Fruit Extract, Lens Esculenta (Lentil) Fruit Extract, Pyrus Malus (Apple) Fruit Extract, PEG-9 Cocoate, Polyglyceryl-6 Ricinoleate, Polyglyceryl-6 Caprylate, Polyglyceryl-4 Cocoate, Polyglyceryl-4 Caprate, Propylene Glycol, Polysorbate 20, PEG-32 Distearate, PEG-175 Distearate, Acrylates/C10-30 Alkyl Acrylate Crosspolymer, 1,2-Hexanediol, Saccharide Isomerate, Sodium Lactate, Sodium PCA, Polydextrose, Dextrin, Amylopectin, Maltodextrin, Thymol, Terpineol, Sorbeth-450 Tristearate, Caprylhydroxamic Acid, Sodium Citrate, Sodium Benzoate, Potassium Sorbate, Citric Acid, Sodium Chloride, Disodium EDTA, Sodium Hydroxide.']</t>
  </si>
  <si>
    <t>['Salicylic Acid', 'Niacinamide', 'Good for: Redness', 'Good for: Pores', 'Good for: Dullness/Uneven Texture', 'Good for: Acne/Blemishes']</t>
  </si>
  <si>
    <t>P467028</t>
  </si>
  <si>
    <t>Glow In A Wink ExfoliKate Bestsellers Set</t>
  </si>
  <si>
    <t>['ExfoliKate Intensive Pore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Cleanser Daily Foaming Wash:', 'Aqua/Water/Eau,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 Citral, Benzyl Benzoate, Benzyl Alcohol, Sodium Hydroxide, Limonene, Chlorphenesin, Linalool, Citronellol, Maltodextrin, Geraniol, CI 75810 (Chlorophyllin-Copper Complex).', 'Liquid ExfoliKate Triple Acid Resurfacing Treatment:', 'Aqua/Water/Eau,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 2-Hexanediol, Butylene Glycol, Citric Acid, Malic Acid, Tartaric Acid, Caprylhydroxamic Acid, Phenoxyethanol, Sodium Benzoate, Maltodextrin, Citronellol, Geraniol, Linalool.']</t>
  </si>
  <si>
    <t>P404232</t>
  </si>
  <si>
    <t>DermalQuench +Retinol Advanced Resurfacing Treatment</t>
  </si>
  <si>
    <t>['Aqua/Water/Eau, Isobutane, Propane,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Elaeis Guineensis (Palm) Oil, Cetearyl Alcohol, Glyceryl Stearate, Gossypium Herbaceum (Cotton) Seed Oil, Tocopheryl Acetate, Lavandula Angustifolia (Lavender) Oil, Bidens Pilosa Extract, Sodium Lauroyl Glutamate, Stearic Acid, Helianthus Annuus (Sunflower) Seed Oil, Linum Usitatissimum (Linseed) Seed Oil, Acrylates/C10-30 Alkyl Acrylate Crosspolymer, Ethylhexylglycerin, Hydrolyzed Hyaluronic Acid, Hydroxypinacolone Retinoate, Disodium EDTA, Adenosine, Tropaeolum Majus Flower/Leaf/Stem Extract, Sodium Hydroxide, Rosmarinus Officinalis (Rosemary) Leaf Extract, Tocopherol, Linalool, Limonene.']</t>
  </si>
  <si>
    <t>P232920</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</si>
  <si>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</si>
  <si>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</si>
  <si>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P481355</t>
  </si>
  <si>
    <t>ExfoliKate  Resurfacing Body Scrub</t>
  </si>
  <si>
    <t>['Aqua/Water/Eau,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</si>
  <si>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['Good for: Dullness/Uneven Texture', 'Lactic Acid', 'Salicylic Acid', 'Without Parabens', 'Without Sulfates SLS &amp; SLES', 'Cruelty-Free']</t>
  </si>
  <si>
    <t>P383308</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</si>
  <si>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</si>
  <si>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</si>
  <si>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P460511</t>
  </si>
  <si>
    <t>Mini Liquid ExfoliKate Triple Acid Resurfacing Treatment</t>
  </si>
  <si>
    <t>['allure 2020 Best of Beauty Award Winner', 'Good for: Dullness/Uneven Texture', 'Good for: Pores', 'AHA/Glycolic Acid', 'Best for Oily, Combo, Normal Skin', 'Cruelty-Free']</t>
  </si>
  <si>
    <t>P500124</t>
  </si>
  <si>
    <t>EradiKate Try-Me-Kit</t>
  </si>
  <si>
    <t>['EradiKate Daily Foaming Cleanser:', 'Sulfur 3%, Aqua/Water/Eau, Sodium CocoylIsethionate, Coco-Glucoside, Acrylates Copolymer, Coconut Alcohol, Glycereth-18 Ethylhexanoate, Glycereth-18, Stearyl Alcohol, Mel/Honey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 'EradiKate Acne Treatment:', 'Sulfur 10%, Isopropyl Alcohol, Aqua/Water/Eau, Zinc Oxide, Camphor, Magnesium Aluminum Silicate, Salicylic Acid, CI 77491 (Iron Oxides).', 'Oil Free Moisturizer:', 'Aqua/Water/Eau, C12-15 Alkyl Benzoate, Isocetyl Stearate, Pentaerythrityl Tetracaprylate/Tetracaprate, Dipalmitoyl Hydroxyproline, Polyamide-5, Xylitylglucoside, Anhydroxylitol, Xylitol, PEG/PPG-18/18 Dimethicone, Behenyl Alcohol, Pullulan, Cetearyl Ethylhexanoate, Sodium Polyacrylate, Dimethicone, Cyclopentasiloxane, Glycerin, Glucose, Trideceth-6, Nannochloropsis Oculata Extract, Triethanolamine, Ahnfeltiopsis Concinna Extract, Caprylyl Glycol, Hexylene Glycol, Ethylhexylglycerin, Phenoxyethanol, Adenosine, Potassium Sorbate, Sodium Benzoate.']</t>
  </si>
  <si>
    <t>['Good for: Dullness/Uneven Texture', 'Good for: Pores', 'Without Phthalates', 'Good for: Acne/Blemishes', 'Salicylic Acid', 'Best for Oily, Combo, Normal Skin']</t>
  </si>
  <si>
    <t>P502195</t>
  </si>
  <si>
    <t>DelIKate Try Me Kit</t>
  </si>
  <si>
    <t>['DeliKate Soothing Cleanser', 'Aqua/Water/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 'DeliKate Recovery Serum', 'Aqua/Water/Eau,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 'DeliKate Recovery Cream', 'Aqua/Water/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</si>
  <si>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['Good for: Redness', 'Best for Dry Skin', 'Good for: Dryness', 'Cruelty-Free']</t>
  </si>
  <si>
    <t>P502186</t>
  </si>
  <si>
    <t>Retinol Try Me Kit</t>
  </si>
  <si>
    <t>['+Retinol Vita C Serum:', 'Aqua/Water/Eau, Dimethicone, Propanediol, Polysilicone-11, Polysorbate 20, Isocetyl Stearate, Volcanic Soil, Glyceryl Stearate, Isohexadecane, PEG-100 Stearate, Parfum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 '+Retinol Eye Cream:', 'Water/Aqua/Eau,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 '+Retinol Vitamin C Moisturizer:', 'Aqua/Water/Eau, Neopentyl Glycol Diheptanoate, Caprylic/Capric Triglyceride, Propanediol, Cetearyl Alcohol, Cocoglycerides, Cetyl Esters, Parfum/Fragrance, Stearyl Alcohol, Glyceryl Stearate, Dimethicone, Tridecyl Neopentanoate, PPG-26-Buteth-26, Glycerin, Bis-Stearyl Dimethicone, Retinol, Ascorbic Acid, Tocopheryl Acetate, Panthenol, Physalis Pubescens Fruit Juice, Volcanic Soil, Tocopherol, Adenosine, Hyaluronic Acid, Ethylhexylglycerin, Amylopectin, PEG-40 Stearate, PEG-40 Hydrogenated Castor Oil, 1,2-Hexanediol, Polyacrylate Crosspolymer-6, Polysorbate 20, Ceteareth-20, Polysilicone-11, Caprylhydroxamic Acid, Arachidyl Alcohol, t-butyl Alcohol, BHA, Citric Acid, Disodium EDTA, Cetyl Alcohol, BHT, Citral, Linalool, Limonene.']</t>
  </si>
  <si>
    <t>['Hyaluronic Acid', 'Good for: Dullness/Uneven Texture', 'Vitamin C', 'Retinol', 'Good for: Anti-Aging', 'Good for: Dark spots']</t>
  </si>
  <si>
    <t>P500155</t>
  </si>
  <si>
    <t>ExfoliKate All Over Glow Kit</t>
  </si>
  <si>
    <t>['ExfoliKate Intensive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Resurfacing Body Scrub:', 'Aqua/Water/Eau,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 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</si>
  <si>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['Good for: Dullness/Uneven Texture', 'Lactic Acid', 'Good for: Pores', 'Good for: Dryness', 'Without Parabens', 'Best for Dry, Combo, Normal Skin']</t>
  </si>
  <si>
    <t>P439406</t>
  </si>
  <si>
    <t>VANILLA | 28</t>
  </si>
  <si>
    <t>KAYALI</t>
  </si>
  <si>
    <t>3.4 oz/100 mL</t>
  </si>
  <si>
    <t>3.4 oz/100 mL Eau de Parfum Spray</t>
  </si>
  <si>
    <t>['Sd Alcohol 40-B/Alcohol Denat., Fragrance/Parfum, Water / Aqua / Eau, Butyl Methoxydibenzoylmethane, Alcohol, Tris(Tetramethylhydroxypiperidinol) Citrate, Ci 19140 (Yellow 5), Ci 60730 (Violet 2), Ci 14700 (Red 4), Citronellol, Coumarin, Limonene, Benzyl Salicylate, Butylphenyl Methylpropional.']</t>
  </si>
  <si>
    <t>P468450</t>
  </si>
  <si>
    <t>VANILLA | 28 Travel Spray</t>
  </si>
  <si>
    <t>['SD Alcohol 40-B/Alcohol Denat., Fragrance/Parfum, Water/Aqua/Eau, Butyl Methoxydibenzoylmethane, Alcohol, Tris (Tetramethylhydroxypiperidinol) Citrate, CI 19140 (Yellow 5), CI 60730 (Violet 2), CI 14700 (Red 4), Citronellol, Coumarin, Limonene, Benzyl Salicylate, Butylphenyl Methylpropional.']</t>
  </si>
  <si>
    <t>['Unisex/ Genderless Scent', 'Layerable Scent', 'Cruelty-Free']</t>
  </si>
  <si>
    <t>P503601</t>
  </si>
  <si>
    <t>Discovery Sampler Set</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</si>
  <si>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'Sweet Diamond Pink Pepper | 25:', 'Alcohol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 'Utopia Vanilla Cocoa | 21:', 'SD Alcohol 40-B/Alcohol Denat., Fragrance/Parfum, Water/Aqua/Eau, Ethylhexyl Methoxycinnamate, Ethylhexyl Salicylate, Avobenzone/Butyl Methoxydibenzoylmethane, BHT, Citral, Geraniol, Limonene, Linalool, Benzyl Alcohol, Benzyl Salicylate.', 'Lovefest Burning Cherry | 48:', 'Sd Alcohol 40-B/Alcohol Denat., Fragrance/Parfum, Water/Aqua/Eau, Citral, Citronellol, Coumarin, Eugenol, Geraniol, Hydroxycitronellal, Isoeugenol, Limonene, Linalool, Anise Alcohol, Benzyl Alcohol, Benzyl Benzoate, Benzyl Cinnamate, Benzyl Salicylate. 70%', 'Invite Only Amber | 23:', 'Alcohol Denat./Sd Alcohol 40-B, Fragrance/Parfum, Water/Aqua/Eau, Avobenzone/Butyl Methoxydibenzoylmethane, Alcohol, Tris (Tetramethylhydroxypiperidinol) Citrate, Alpha-Isomethyl Ionone, Benzyl Benzoate, Cinnamal, Cinnamyl Alcohol, Coumarin, Linalool, Red 4/Ci 14700, Blue 1/Ci 42090, Ext. Violet 2/Ci 60730.', 'DÃ©jÃ  vu White Flower | 57:', 'Sd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</si>
  <si>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['Unisex/ Genderless Scent', 'Layerable Scent', 'Warm &amp;Spicy Scent', 'Woody &amp; Earthy Scent', 'Floral Scent', 'Cruelty-Free']</t>
  </si>
  <si>
    <t>P501018</t>
  </si>
  <si>
    <t>LOVEFEST BURNING CHERRY | 48</t>
  </si>
  <si>
    <t>['Sd Alcohol 40-B/Alcohol Denat., Fragrance/Parfum, Water/Aqua/Eau, Citral, Citronellol, Coumarin, Eugenol, Geraniol, Hydroxycitronellal, Isoeugenol, Limonene, Linalool, Anise Alcohol, Benzyl Alcohol, Benzyl Benzoate, Benzyl Cinnamate, Benzyl Salicylate. 70%']</t>
  </si>
  <si>
    <t>P479717</t>
  </si>
  <si>
    <t>EDEN JUICY APPLE | 01</t>
  </si>
  <si>
    <t>['Sd Alcohol 40-B/Alcohol Denat., Fragrance/Parfum, Water/Aqua/Eau, Linalool, Ethylhexyl Methoxycinnamate, Ethylhexyl Salicylate, Butyl Methoxydibenzoylmethane, Bht, Citral, Citronellol, Geraniol, Hydroxycitronellal, Limonene, Benzyl Salicylate.']</t>
  </si>
  <si>
    <t>['Floral Scent', 'Cruelty-Free', 'Unisex/ Genderless Scent', 'Layerable Scent', 'Vegan']</t>
  </si>
  <si>
    <t>P479718</t>
  </si>
  <si>
    <t>EDEN JUICY APPLE  | 01 Travel Spray</t>
  </si>
  <si>
    <t>['SD Alcohol 40-B/Alcohol Denat., Fragrance/Parfum, Water/Aqua/Eau, Linalool, Ethylhexyl Methoxycinnamate, Ethylhexyl Salicylate, Butyl Methoxydibenzoylmethane, BHT, Citral, Citronellol, Geraniol, Hydroxycitronellal, Limonene, Benzyl Salicylate.']</t>
  </si>
  <si>
    <t>['Vegan', 'Unisex/ Genderless Scent', 'Layerable Scent', 'Floral Scent', 'Cruelty-Free']</t>
  </si>
  <si>
    <t>P473710</t>
  </si>
  <si>
    <t>UTOPIA VANILLA COCO | 21</t>
  </si>
  <si>
    <t>1.7 oz/ 50 mL Eau de Parfum Intense</t>
  </si>
  <si>
    <t>['SD Alcohol 40-B/Alcohol Denat., Fragrance/Parfum, Water/Aqua/Eau, Ethylhexyl Methoxycinnamate, Ethylhexyl Salicylate, Avobenzone/Butyl Methoxydibenzoylmethane, BHT, Citral, Geraniol, Limonene, Linalool, Benzyl Alcohol, Benzyl Salicylate.']</t>
  </si>
  <si>
    <t>P500987</t>
  </si>
  <si>
    <t>Lovefest Burning Cherry | 48 Travel Spray</t>
  </si>
  <si>
    <t>.33 oz / 10 mL</t>
  </si>
  <si>
    <t>P474954</t>
  </si>
  <si>
    <t>UTOPIA VANILLA COCO | 21 Travel Spray</t>
  </si>
  <si>
    <t>['Unisex/ Genderless Scent', 'Layerable Scent', 'Floral Scent', 'Cruelty-Free']</t>
  </si>
  <si>
    <t>P474055</t>
  </si>
  <si>
    <t>INVITE ONLY AMBER | 23</t>
  </si>
  <si>
    <t>['Alcohol Denat./Sd Alcohol 40-B, Fragrance/Parfum, Water/Aqua/Eau, Avobenzone/Butyl Methoxydibenzoylmethane, Alcohol, Tris (Tetramethylhydroxypiperidinol) Citrate, Alpha-Isomethyl Ionone, Benzyl Benzoate, Cinnamal, Cinnamyl Alcohol, Coumarin, Linalool, Red 4/Ci 14700, Blue 1/Ci 42090, Ext. Violet 2/Ci 60730.']</t>
  </si>
  <si>
    <t>['Layerable Scent', 'Warm &amp;Spicy Scent', 'Cruelty-Free']</t>
  </si>
  <si>
    <t>P502074</t>
  </si>
  <si>
    <t>Vanilla Royale Sugared Patchouli | 64 Eau de Parfum Intense</t>
  </si>
  <si>
    <t>['Sd Alcohol 40-B/Alcohol Denat., Fragrance/Parfum, Water/Aqua/Eau, Ethylhexyl Methoxycinnamate, Ethylhexyl Salicylate, Butyl Methoxydibenzoylmethane, Cinnamyl Alcohol, Citronellol, Coumarin, Eugenol, Geraniol, Isoeugenol, Limonene, Linalool.']</t>
  </si>
  <si>
    <t>['Vegan', 'Unisex/ Genderless Scent', 'Layerable Scent', 'Warm &amp;Spicy Scent']</t>
  </si>
  <si>
    <t>P468826</t>
  </si>
  <si>
    <t>SWEET DIAMOND PINK PEPPER  | 25</t>
  </si>
  <si>
    <t>1.7 oz/ 50 mL Eau De Parfum Intense Spray</t>
  </si>
  <si>
    <t>['Alcohol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t>
  </si>
  <si>
    <t>P502088</t>
  </si>
  <si>
    <t>Vanilla Royale Sugared Patchouli | 64 Eau de Parfum Intense Travel Spray</t>
  </si>
  <si>
    <t>P474056</t>
  </si>
  <si>
    <t>INVITE ONLY AMBER | 23  Travel Spray</t>
  </si>
  <si>
    <t>P455258</t>
  </si>
  <si>
    <t>DÃ‰JÃ€ VU WHITE FLOWER | 57</t>
  </si>
  <si>
    <t>['Sd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t>
  </si>
  <si>
    <t>P439404</t>
  </si>
  <si>
    <t>ELIXIR | 11</t>
  </si>
  <si>
    <t>['Sd Alcohol 40-B/Alcohol Denat., Fragrance/Parfum, Water / Aqua / Eau, Ethylhexyl Methoxycinnamate, Ethylhexyl Salicylate, Butyl Methoxydibenzoylmethane, Bht, Citral, Citronellol, Eugenol, Farnesol, Geraniol, Linalool, Benzyl Alcohol.']</t>
  </si>
  <si>
    <t>P472036</t>
  </si>
  <si>
    <t>SWEET DIAMOND PINK PEPPER  | 25 Travel Spray</t>
  </si>
  <si>
    <t>P439405</t>
  </si>
  <si>
    <t>MUSK | 12</t>
  </si>
  <si>
    <t>['SD Alcohol 40-B/Alcohol Denat., Fragrance/Parfum, Water / Aqua / Eau, Ethylhexyl Methoxycinnamate, Ethylhexyl Salicylate, Butyl Methoxydibenzoylmethane, Alcohol, Tris (Tetramethylhydroxypiperidinol)Citrate, CI 60730 (Violet 2), BHT, CI 19140 (Yellow 5), CI 14700 (Red 4), Alpha-Isomethyl Ionone, Coumarin, Butylphenyl Methylpropional.']</t>
  </si>
  <si>
    <t>P468446</t>
  </si>
  <si>
    <t>DÃ‰JÃ€ VU WHITE FLOWER | 57 Travel Spray</t>
  </si>
  <si>
    <t>P468448</t>
  </si>
  <si>
    <t>MUSK | 12 Travel Spray</t>
  </si>
  <si>
    <t>P463451</t>
  </si>
  <si>
    <t>VANILLA | 28 &amp; MUSK | 12 Doublesided Travel Rollerball</t>
  </si>
  <si>
    <t>2 x 5 mL</t>
  </si>
  <si>
    <t>2 x 5 mL Eau de Parfum Rollerball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</si>
  <si>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</si>
  <si>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P501260</t>
  </si>
  <si>
    <t>Vanilla Juicy Apple Set</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</si>
  <si>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t>
  </si>
  <si>
    <t>['Unisex/ Genderless Scent', 'Layerable Scent', 'Warm &amp;Spicy Scent', 'Floral Scent', 'Cruelty-Free']</t>
  </si>
  <si>
    <t>P503670</t>
  </si>
  <si>
    <t>Travel Spray Trio Set</t>
  </si>
  <si>
    <t>['Vanilla | 28:', 'Sd Alcohol 40-B/Alcohol Denat., Fragrance/Parfum, Water/Aqua/Eau, Butyl Methoxydibenzoylmethane, Alcohol, Tris (Tetramethylhydroxypiperidinol) Citrate, Yellow 5/Ci 19140, Ext. Violet 2/Ci 60730, Red 4/Ci 14700,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'Lovefest Burning Cherry | 48:', 'Sd Alcohol 40-B/Alcohol Denat., Fragrance/Parfum, Water/Aqua/Eau, Citral, Citronellol, Coumarin, Eugenol, Geraniol, Hydroxycitronellal, Isoeugenol, Limonene, Linalool, Anise Alcohol, Benzyl Alcohol, Benzyl Benzoate, Benzyl Cinnamate, Benzyl Salicylate. 70%']</t>
  </si>
  <si>
    <t>P478278</t>
  </si>
  <si>
    <t>SWEET DIAMOND | 25 &amp; UTOPIA VANILLA COCO | 21 Double Rollerball</t>
  </si>
  <si>
    <t>['Sweet Diamond Pink Pepper | 25 Eau De Parfum:', 'Alcohol Denat./ Sd Alcohol 40-B, Fragrance/Parfum, Water/Aqua/Eau, Avobenzone/Butyl Methoxydibenzoylmethane, Alcohol, Tris (Tetramethylhydroxypiperidinol) Citrate, Citral, Citronellol, Eugenol, Geraniol, Isoeugenol, Limonene, Linalool, Benzyl Salicylate, Ext. Violet 2 / Ci 60730, Red 4 / Ci 14700, Yellow 5 / Ci 19140.', 'Utopia Vanilla Coco | 21 Eau De Parfum:', 'Sd Alcohol 40-B/Alcohol Denat., Fragrance/Parfum, Water/Aqua/Eau, Ethylhexyl Methoxycinnamate, Ethylhexyl Salicylate, Avobenzone/Butyl Methoxydibenzoylmethane, Bht, Citral, Geraniol, Limonene, Linalool, Benzyl Alcohol, Benzyl Salicylate.']</t>
  </si>
  <si>
    <t>P462863</t>
  </si>
  <si>
    <t>DÃ‰JÃ€ VU WHITE FLOWER Hair Mist</t>
  </si>
  <si>
    <t>['Water/Aqua/Eau, Fragrance/Parfum, Peg-40 Hydrogenated Castor Oil, Hydrogenated Starch Hydrolysate, Phenoxyethanol, Panthenol, Chlorphenesin, Glycerin, Aloe Barbadensis Leaf Juice Powder, Camellia Oleifera Seed Oil, Syringa Vulgaris (Lilac) Extract, Sodium Hydroxide, Tocopherol, Anise Alcohol, Methyl Benzoate, Benzoic Acid, Bht, Ethyl Benzoate, Benzyl Alcohol, Benzyl Benzoate, Citronellol, Farnesol, Geraniol, Isoeugenol, Linalool.']</t>
  </si>
  <si>
    <t>['allure 2022 Best of Beauty Award Winner']</t>
  </si>
  <si>
    <t>P439403</t>
  </si>
  <si>
    <t>CITRUS | 08</t>
  </si>
  <si>
    <t>['Sd Alcohol 40-B/Alcohol Denat., Fragrance/Parfum, Water / Aqua / Eau, Ethylhexyl Methoxycinnamate, Ethylhexyl Salicylate, Butyl Methoxydibenzoylmethane, Alcohol, Tris(Tetramethylhydroxypiperidinol)Citrate, Bht, Ci 19140 (Yellow 5), Ci 14700 (Red 4), Ci 60730 (Violet 2), Citral, Citronellol, Coumarin, Eugenol, Geraniol, Limonene, Linalool.']</t>
  </si>
  <si>
    <t>P505421</t>
  </si>
  <si>
    <t>YUM PISTACHIO GELATO | 33 EDP INTENSE</t>
  </si>
  <si>
    <t>['Sd Alcohol 40-B/Alcohol Denat., Fragrance/Parfum, Water/Aqua/Eau, Limonene, Coumarin, Butyl Methoxydibenzoylmethane, Alcohol, Tris(Tetramethylhydroxypiperidinol) Citrate, Alpha-Isomethyl Ionone, Cinnamyl Alcohol, Linalool, Benzyl Alcohol, Benzyl Benzoate, Citral, Citronellol, Farnesol, Geraniol, Hydroxycitronellal, Blue 1/ Ci 42090.']</t>
  </si>
  <si>
    <t>['Vegan', 'Unisex/ Genderless Scent', 'Layerable Scent', 'Warm &amp;Spicy Scent', 'Cruelty-Free']</t>
  </si>
  <si>
    <t>P476689</t>
  </si>
  <si>
    <t>INVITE ONLY AMBER | 23 &amp; DÃ‰JÃ€ VU WHITE FLOWER | 57 Double Rollerball</t>
  </si>
  <si>
    <t>['Invite Only Amber | 23 Eau De Parfum Intense:', 'Alcohol Denat./Sd Alcohol 40-B, Fragrance/Parfum, Water/Aqua/Eau, Avobenzone/Butyl Methoxydibenzoylmethane, Alcohol, Tris (Tetramethylhydroxypiperidinol) Citrate, Alpha-Isomethyl Ionone, Benzyl Benzoate, Cinnamal, Cinnamyl Alcohol, Coumarin, Linalool, Citral, Citronellol, Eugenol, Farnesol, Geraniol, Limonene, Benzyl Alcohol, Red 4/Ci 14700, Blue 1/Ci 42090, Ext. Violet 2/Ci 60730.', 'DÃ©ja Vu White Flower | 57 Eau De Parfum:', 'Sd Alcohol 40-B/Alcohol Denat., Fragrance/Parfum, Water/Aqua/Eau, Avobenzone/Butyl Methoxydibenzoylmethane, Alcohol, Tris(Tetramethylhydroxypiperidinol) Citrate, Yellow 5/Ci 19140, Ext. Violet 2/Ci 60730, Red 4/Ci 14700, Citral, Citronellol, Eugenol, Farnesol, Geraniol, Hydroxycitronellal, Isoeugenol, Limonene, Linalool, Benzyl Alcohol, Benzyl Benzoate.']</t>
  </si>
  <si>
    <t>['Layerable Scent', 'Warm &amp;Spicy Scent', 'Floral Scent', 'Cruelty-Free']</t>
  </si>
  <si>
    <t>P434411</t>
  </si>
  <si>
    <t>Elixir Ultime Hydrating Hair Oil Serum</t>
  </si>
  <si>
    <t>KÃ©rastase</t>
  </si>
  <si>
    <t>['Cyclopentasiloxane, Dimethiconol, Zea Mays Germ Oil / Corn Germ Oil, Argania Spinosa Kernel Oil, Sclerocarya Birrea Seed Oil, Camellia Oleifera Seed Oil, Pentaclethra Macroloba Seed Oil, Caprylic/Capric Triglyceride, Linaloo, Alpha-isomethyl Ionone, Limonene, Coumarin, Benzyl Alcohol, Phyllanthus Emblica Fruit Extract, Tocopherol, Parfum / Fragrance.']</t>
  </si>
  <si>
    <t>['Heat Protection', 'All Hair Types', 'Good for: Dryness', 'Good for: Frizz', 'Increases Shine']</t>
  </si>
  <si>
    <t>P446354</t>
  </si>
  <si>
    <t>Mini Elixir Ultime Hydrating Hair Oil Serum</t>
  </si>
  <si>
    <t>['Cyclopentasiloxane, Dimethiconol, Zea Mays Germ Oil/Corn Germ Oil, Argania Spinosa Kernel Oil, Sclerocarya Birrea Seed Oil, Camellia Oleifera Seed Oil, Pentaclethra Macroloba Seed Oil, Caprylic/Capric Triglyceride, Linaloo, Alpha-isomethyl Ionone, Limonene, Coumarin, Benzyl Alcohol, Phyllanthus Emblica Fruit Extract, Tocopherol, Parfum/Fragrance.']</t>
  </si>
  <si>
    <t>P446338</t>
  </si>
  <si>
    <t>Nutritive 8H Magic Night Serum Hydrating Treatment</t>
  </si>
  <si>
    <t>3.04 oz/ 90 mL</t>
  </si>
  <si>
    <t>['Water,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t>
  </si>
  <si>
    <t>['Hydrating', 'Fresh Scent', 'All Hair Types', 'Good for: Dryness', 'Good for: Frizz', 'Increases Shine']</t>
  </si>
  <si>
    <t>P434402</t>
  </si>
  <si>
    <t>Nutritive Heat Protecting Leave-In Treatment For Dry Hair</t>
  </si>
  <si>
    <t>['Water, C13-16 Isoparaffin, Propylene Glycol, Dimethicone, Triethanolamine, Phenoxyethanol, Peg/Ppg-17/18 Dimethicone, Carbomer, Potato Starch Modified, Behentrimonium Chloride, Hydroxypropyl Guar, Caprylyl Glycol, Polyquaternium-4, Amodimethicone, Poly(Linseed Oil), Linalool, Butylphenyl Methylpropional, Benzophenone-4, Hexyl Cinnamal, Benzyl Salicylate, Benzyl Alcohol, Citronellol, Alpha-Isomethyl Ionone, Trideceth-6, 2-Oleamido-1,3-Octadecanediol, Xylose, Hydroxycitronellal, Coumarin, Limonene, Iris Florentina / Iris Florentina Root Extract, Cetrimonium Chloride, Royal Jelly / Royal Jelly Extract, Fragrance.']</t>
  </si>
  <si>
    <t>['Hydrating', 'Heat Protection', 'All Hair Types', 'Good for: Frizz', 'Good for: Dryness', 'Increases Shine']</t>
  </si>
  <si>
    <t>P434431</t>
  </si>
  <si>
    <t>Resistance Heat Protecting Leave In Treatment for Damaged Hair</t>
  </si>
  <si>
    <t>['Water, Cyclopentasiloxane, Propylene Glycol, Dimethiconol, Triethanolamine, Phenoxyethanol, Peg/Ppg-17/18 Dimethicone, Carbomer, Behentrimonium Chloride, Polyquaternium-4, Potato Starch Modified, Hydroxypropyl Guar, Methylparaben, Limonene, Amodimethicone, Cetyl Alcohol, Quaternium-87, Behentrimonium Methosulfate, Quaternium-33, Trideceth-6, 2-Oleamido-1,3-Octadecanediol, Geraniol, Linalool, Glycerin, Citronellol, Citral, Cetrimonium Chloride, Trehalose, Tamarindus Indica Seed Polysaccharide, Myrothamnus Flabellifolia Leaf Extract, Fragrance.']</t>
  </si>
  <si>
    <t>['Good for: Damage', 'Hydrating', 'Heat Protection', 'All Hair Types', 'Good for: Frizz', 'Increases Shine']</t>
  </si>
  <si>
    <t>P434428</t>
  </si>
  <si>
    <t>Resistance Strengthening Shampoo for Damaged Hair</t>
  </si>
  <si>
    <t>['Water, Sodium Laureth Sulfate, Disodium Cocoamphodiacetate, Glycol Distearate, Sodium Laureth-8 Sulfate, Hexylene Glycol, Sodium Chloride, Sodium Benzoate, Sodium Methylparaben, Magnesium Laureth-8 Sulfate, Magnesium Laureth Sulfate, Sodium Oleth Sulfate, Hydroxypropyl Guar Hydroxypropyl Trimonium Chloride, Alcohol Denat, Polyquaternium-30, Salicylic Acid, Ethylparaben, Carbomer, Magnesium Oleth Sulfate, Butylphenyl Methylpropional, Amyl Cinnamal, Benzyl Alcohol, Hexyl Cinnamal, Methylparaben, Linalool, Benzyl Salicylate, 2-Oleamido-1,3-Octadecanediol, Limonene, Citronellol, Cetyl Alcohol, Glycerin, Behentrimonium Methosulfate, Quaternium-33, Trehalose, Tamarindus Indica Seed Polysaccharide, Myrothamnus Flabellifolia Leaf Extract, Citric Acid, Sodium Hydroxide, Fragrance.']</t>
  </si>
  <si>
    <t>['Good for: Damage', 'Hydrating', 'Fresh Scent', 'All Hair Types', 'Good for: Dryness', 'Increases Shine']</t>
  </si>
  <si>
    <t>P434423</t>
  </si>
  <si>
    <t>Initialiste Strengthening &amp; Volumizing Advanced Scalp &amp; Hair Serum</t>
  </si>
  <si>
    <t>2.2 oz/ 60 mL</t>
  </si>
  <si>
    <t>['Water, Polyquaternium-37, Paraffinum Liquidum/Mineral Oil, Amodimethicone, Polysorbate 20, Quaternium-87, Stearyl Alcohol,  Menthoxypropanediol, Behentrimonium Chloride, Safflower Glucoside, Candelilla Cera/Candelilla Wax, PPG-1 Trideceth-6, Chlorhexidine Digluconate, Trideceth-6, Malus Domestica Fruit Cell Culture Extract,  Polyquaternium-11,  2-Oleamido-1,3-Octadecanediol,  Cetrimonium Chloride, Camellia Sinensis Leaf Extract, Fragrance.']</t>
  </si>
  <si>
    <t>['Good for: Damage', 'Good for: Hair Thinning', 'All Hair Types', 'Good for: Dryness', 'Increases Shine']</t>
  </si>
  <si>
    <t>P441845</t>
  </si>
  <si>
    <t>Blond Absolu Anti-Brass Purple Shampoo</t>
  </si>
  <si>
    <t>['Aqua/Water/Eau, Sodium Laureth Sulfate, Coco-Betain, Sodium Chloride, Glycol Distearate, Parfum/Fragrance, Cocamide Mipa, Dimethicone, Citric Acid, Sodium Benzoate, Sodium Hydroxide, Hexylene Glycol, Ci 60730/Acid Violet 43, Salicylic Acid, Carbomer, Limonene, Guar Hydroxypropyltrimonium C H L O R I D E, Hydroxypropyltrimonium Hydrolyzed Wheat Protein, Magnesium Acetate, Glycerin, Sodium Hyaluronate, Tocopherol, Aspartic Acid, Glycine, Arginine, Glutamic Acid, Phenoxyethanol, Leontopodium Alpinum Flower/Leaf Extract, Fumaric Acid, Malva Sylvestris Flower Extract/Mallow Flower Extract, Potassium Sorbate.']</t>
  </si>
  <si>
    <t>['Hyaluronic Acid', 'Good for: Color Care', 'All Hair Types', 'Prevents Color Fading', 'Reduces Brassiness', 'Increases Shine']</t>
  </si>
  <si>
    <t>P434440</t>
  </si>
  <si>
    <t>Densifique Thickening Shampoo for Thinning Hair</t>
  </si>
  <si>
    <t>['Water, Sodium Laureth Sulfate, Coco-Glucoside, Sodium Chloride, Glycerin, Glycol Distearate, Cocamide Mipa, Ppg-5-Ceteth-20, Sodium Benzoate, Carbomer, Salicylic Acid, Polysilicone-8, Hexyl Cinnamal, Arginine, Glutamic Acid, Polyquaternium-16, Linalool, Citronellol, Serine, Alpha-Isomethyl Ionone, Hydroxypropyltrimonium Hydrolyzed Wheat Protein, Isopropanolamine, Aminomethyl Propanol, Sodium Hyaluronate, 2-Oleamido-1,3-Octadecanediol, Safflower Glucoside, Geraniol, Sodium Hydroxide, Citric Acid, Fragrance.']</t>
  </si>
  <si>
    <t>['Hyaluronic Acid', 'Good for: Volume', 'Hydrating', 'Good for: Hair Thinning', 'All Hair Types', 'Increases Shine']</t>
  </si>
  <si>
    <t>P461173</t>
  </si>
  <si>
    <t>Blond Absolu Overnight Recovery Treatment for Lightened Hair</t>
  </si>
  <si>
    <t>['Aqua / Water / Eau, Isopropyl Myristate, Dimethicone, Triethanolamine, Amodimethicone, Phenoxyethanol, Sodium Hyaluronate, Carbomer, Polyquaternium-4, Potato Starch Modified, Hydroxypropyl Guar, Behentrimonium Chloride, Trideceth-6, Limonene, Isopropyl Alcohol, Cetrimonium Chloride, Linalool, Glycerin, Citronellol, Leontopodium Alpinum Flower/Leaf Extract, Citric Acid, Sodium Benzoate, Potassium Sorbate, Parfum / Fragrance.']</t>
  </si>
  <si>
    <t>['Good for: Damage', 'Hyaluronic Acid', 'Floral Scent', 'All Hair Types', 'Good for: Dryness', 'Good for: Frizz']</t>
  </si>
  <si>
    <t>P479848</t>
  </si>
  <si>
    <t>Chroma Absolu High Shine Gloss Treatment for Color-Treated Hair</t>
  </si>
  <si>
    <t>7.1 oz/ 210 mL</t>
  </si>
  <si>
    <t>['Alcohol Denat, Propylene Glycol, Aqua/Water/Eau, Caprylic/Capric Triglyceride, Myristyl Alcohol, Cetearyl Alcohol, Cetrimonium Chloride, Behentrimonium Methosulfate, Parfum/Fragrance, Lactic Acid, Peg-14 Dimethicone, Ppg-10 Methyl Glucose Ether, Di-C12-13 Alkyl Malate, Tocopherol, Tartaric Acid, Linalool, Limonene, Geraniol, Centella asiatica Extract, Pentaerythrityl Tetra-Di-T-Butyl Hydroxyhydrocinnamate. N284231/1.']</t>
  </si>
  <si>
    <t>['Good for: Damage', 'High Shine Finish', 'Good for: Color Care', 'Hydrating', 'All Hair Types', 'Increases Shine']</t>
  </si>
  <si>
    <t>P434429</t>
  </si>
  <si>
    <t>Resistance Strengthening Conditioner for Damaged Hair</t>
  </si>
  <si>
    <t>P434435</t>
  </si>
  <si>
    <t>Resistance Hair Serum for Extremely Damaged Hair</t>
  </si>
  <si>
    <t>['Cyclopentasiloxane, Dimethiconol, Dimethicone, Cetearyl Alcohol, Phenyl Trimethicone, Amodimethicone, Phenoxyethanol, Polyquaternium-37, Trideceth-5, Propylene Glycol Dicaprylate/Dicaprate, Steareth-20, Cetyl Hydroxyethylcellulose, Linalool, Glycerin, 2-Oleamido-1,3-Octadecanediol, Citronellol, Trideceth-10, Ppg-1 Trideceth-6, Geraniol, Glycine, Arginine, Proline, Tyrosine, Glutamic Acid, Chlorhexidine Digluconate, Serine, Benzyl Alcohol, Hydroxypropyltrimonium Hydrolyzed Wheat Protein, Isoeugenol, Safflower Glucoside, Alpha-Isomethyl Ionone, Trehalose, Tamarindus Indica Seed Polysaccharide, Myrothamnus Flabellifolia Leaf Extract, Fragrance.']</t>
  </si>
  <si>
    <t>['Good for: Damage', 'Hydrating', 'Heat Protection', 'All Hair Types', 'Good for: Dryness', 'Increases Shine']</t>
  </si>
  <si>
    <t>P441847</t>
  </si>
  <si>
    <t>Blond Absolu Strengthening Conditioner</t>
  </si>
  <si>
    <t>['Aqua / Water, Cetearyl Alcohol, Amodimethicone, Hydroxypropyl Starch Phosphate, Isopropyl Myristate, Behentrimonium Chloride, Phenoxyethanol, Trideceth-5, Isopropyl Alcohol, Trideceth-6, Glycerin, Peg-150 Distearate, Caprylyl Glycol, Trideceth-10, Limonene, Cetrimonium Chloride, Citric Acid, Sodium Hyaluronate, Serine, Tocopherol, Acetic Acid, Ci 60730 / Ext. Violet 2, Leontopodium Alpinum Flower/Leaf Extract, Malva Sylvestris Flower Extract / Mallow Flower Extract, Sodium Benzoate, Potassium Sorbate, Parfum / Fragrance.']</t>
  </si>
  <si>
    <t>['Good for: Damage', 'Hyaluronic Acid', 'Good for: Color Care', 'All Hair Types', 'Good for: Dryness', 'Prevents Color Fading']</t>
  </si>
  <si>
    <t>P441848</t>
  </si>
  <si>
    <t>Blond Absolu Heat Protecting Leave-In Treatment for Blonde Hair</t>
  </si>
  <si>
    <t>['Water, Cetyl Alcohol, Cetearyl Alcohol, Cetyl Esters, Amodimethicone, Behentrimonium Methosulfate, Phenoxyethanol, Quaternium-33, Tocopherol, Behentrimonium Chloride, Trideceth-6, Limonene, Isopropyl Alcohol, Cetrimonium Chloride, Glycerin, Citric Acid, Sodium Hyaluronate, Serine, Ethylhexyl Salicylate, Linalool, Sodium Hydroxide, Ci 60730 / Ext. Violet 2, Citronellol, Leontopodium Alpinum Flower/Leaf Extract, Malva Sylvestris Flower Extract / Mallow Flower Extract, Sodium Benzoate, Potassium Sorbate, Fragrance.']</t>
  </si>
  <si>
    <t>['Good for: Damage', 'Hyaluronic Acid', 'Good for: Color Care', 'Heat Protection', 'All Hair Types', 'Good for: Frizz']</t>
  </si>
  <si>
    <t>P447573</t>
  </si>
  <si>
    <t>Mini Resistance Heat Protecting Leave In Treatment for Damaged Hair</t>
  </si>
  <si>
    <t>['Good for: Damage', 'Hydrating', 'All Hair Types', 'Good for: Frizz', 'Increases Shine']</t>
  </si>
  <si>
    <t>P434406</t>
  </si>
  <si>
    <t>Nutritive Mask for Severely Dry Hair</t>
  </si>
  <si>
    <t>['Water, Cetearyl Alcohol, Behentrimonium Chloride, Glycerin, Amodimethicone, Cetyl Esters, Isopropyl Alcohol, Methylparaben, Hydroxypropyltrimonium Hydrolyzed Wheat Protein, Trideceth-6, Glyceryl Linoleate, Chlorhexidine Digluconate, Helianthus Annuus Seed Oil / Sunflower Seed Oil, Glyceryl Oleate, Cetrimonium Chloride, Linalool, Benzyl Alcohol, Hydroxycitronellal, Hexyl Cinnamal, Citronellol, Alpha-Isomethyl Ionone, Geraniol, Coumarin, Phenoxyethanol, Safflower Glucoside, Iris Florentina / Iris Florentina Root Extract, Glyceryl Linolenate, Fragrance.']</t>
  </si>
  <si>
    <t>['Good for: Damage', 'Radiant Finish', 'Hydrating', 'All Hair Types', 'Good for: Frizz', 'Good for: Dryness']</t>
  </si>
  <si>
    <t>P434436</t>
  </si>
  <si>
    <t>Resistance Strengthening Shampoo for Damaged Lengths and Split Ends</t>
  </si>
  <si>
    <t>['Water, Sodium Laureth Sulfate, Coco-Betaine, Taurine, Cocamide Mipa, Sodium Chloride, Amodimethicone, Laureth-5 Carboxylic Acid, Ppg-5-Ceteth-20, Sodium Benzoate, Sodium Hydroxide, Citric Acid, Polyquaternium-10, Peg-55 Propylene Glycol Oleate, Propylene Glycol, Peg-60 Hydrogenated Castor Oil, Salicylic Acid, Amyl Cinnamal, Hexyl Cinnamal, Benzyl Alcohol, Linalool Hydroxycitronellal, Citronellol, Limonene, Creatine, 2-Oleamido-1,3-Octadecanediol, Benzyl Cinnamate, Sodium Acetate, Isopropyl Alcohol, Fragrance.']</t>
  </si>
  <si>
    <t>['Good for: Damage', 'Hydrating', 'All Hair Types', 'Good for: Dryness', 'Lengthening', 'Increases Shine']</t>
  </si>
  <si>
    <t>P434413</t>
  </si>
  <si>
    <t>Discipline Sulfate-Free Smoothing Shampoo for Frizzy Hair</t>
  </si>
  <si>
    <t>['Water, Sodium Cocoyl Isethionate, Sodium Lauryl Sulfoacetate, Disodium Laureth Sulfosuccinate, Sodium Lauroyl Sarcosinate, Glycol Distearate, Cocamidopropyl Betaine, Glycereth-26, Decyl Glucoside, Hydrogenated Coconut Acid, Coco-Betaine, Ppg-5-Ceteth-20, Sodium Benzoate, Divinyldimethicone/Dimethicone Copolymer, Sodium Chloride, Polyquaternium-7, Amodimethicone, Polyquaternium-10, Sodium Isethionate, Salicylic Acid, Peg-55 Propylene Glycol Oleate, Propylene Glycol, Carbomer, C11-15 Pareth-7, Benzoic Acid, Arginine, Glutamic Acid, Benzyl Salicylate, Laureth-9, Benzyl Alcohol, Glycerin, Serine, Hydroxypropyltrimonium Hydrolyzed Wheat Protein, Trideceth-12, C12-13 Pareth-23, 2-Oleamido-1,3-Octadecanediol, Linalool, Alpha-Isomethyl Ionone, C12-13 Pareth-3, Sodium Hydroxide, Citric Acid, Fragrance.']</t>
  </si>
  <si>
    <t>['Good for: Color Care', 'Good for: Frizz', 'Coily Hair', 'Good for: Dryness', 'Without Sulfates SLS &amp; SLES']</t>
  </si>
  <si>
    <t>P441844</t>
  </si>
  <si>
    <t>Blond Absolu Anti-Brass Purple Hair Mask</t>
  </si>
  <si>
    <t>['Aqua / Water / Eau, Cetearyl Alcohol, Paraffinum Liquidum / Mineral Oil / Huile Minerale, Dipalmitoylethyl Hydroxyethylmonium Methosulfate, Cetyl Esters, Parfum / Fragrance, Cetrimonium Chloride, Citric Acid, Sodium Benzoate, Sodium Hydroxide, Caprylyl Glycol, Salicylic Acid, Ci 60730 / Acid Violet 43, Limonene, Glycerin, Sodium Hyaluronate, Tocopherol, Ci 45100 / Acid Red 52, Leontopodium Alpinum Flower/Leaf Extract, Malva Sylvestris Flower Extract / Mallow Flower Extract, Potassium Sorbate.']</t>
  </si>
  <si>
    <t>P434417</t>
  </si>
  <si>
    <t>Discipline Anti-Frizz Smoothing Spray</t>
  </si>
  <si>
    <t>['Water, Amodimethicone, Trideceth-5, Peg-40 Hydrogenated Castor Oil, Polyquaternium-37, Propylene Glycol Dicaprylate/Dicaprate, Glycerin, Trideceth-10, Phenyl Trimethicone, Phenoxyethanol, Arginine, Glutamic Acid, Ppg-1 Trideceth-6, Benzyl Salicylate, Serine, Hydroxypropyltrimonium Hydrolyzed Wheat Protein, Chlorhexidine Digluconate, Benzyl Alcohol, Quaternium-87, 2-Oleamido-1,3-Octadecanediol, Xylose, Linalool, Alpha-Isomethyl Ionone, Geraniol, Citronellol, Cinnamyl Alcohol, Fragrance.']</t>
  </si>
  <si>
    <t>['Heat Protection', 'Good for: Frizz', 'Coily Hair', 'Curly Hair', 'Wavy Hair', 'Increases Shine']</t>
  </si>
  <si>
    <t>P434418</t>
  </si>
  <si>
    <t>Discipline Heat Protecting Leave-In Treatment For Frizzy Hair</t>
  </si>
  <si>
    <t>['Water, C13-16 Isoparaffin, Dimethicone, Polyacrylamide, C13-14 Isoparaffin, Phenoxyethanol, Amodimethicone, Laureth-7, 2-Oleamido-1,3-Octadecanediol, Benzyl Salicylate, Trideceth-5, Arginine, Glutamic Acid, Chlorhexidinedigluconate, Benzyl Alcohol, Serine, Hydroxypropyltrimonium Hydrolyzed Wheat Protein, Trideceth-10, Linalool, Xylose, Alpha-Isomethyl Ionone, Geraniol, Citronellol, Cinnamyl Alcohol, Fragrance.']</t>
  </si>
  <si>
    <t>['Good for: Damage', 'Heat Protection', 'Good for: Frizz', 'Coily Hair', 'Good for: Dryness', 'Curly Hair']</t>
  </si>
  <si>
    <t>P454999</t>
  </si>
  <si>
    <t>Genesis Strengthening Serum for Hair and Scalp</t>
  </si>
  <si>
    <t>90 mL/ 3.04 oz</t>
  </si>
  <si>
    <t>['Aqua / Water / Eau, Alcohol Denat., Arginine, Peg-40 Hydrogenated Castor Oil, Citric Acid, Niacinamide, Calcium Pantothenate, Caffeine, Limonene, Pyridoxine Hcl, Linalool, Polyquaternium-11, Safflower Glucoside, Benzyl Salicylate, Coumarin, Citral, Benzyl Alcohol, Xylitylglucoside, Citronellol, Benzyl Benzoate, Anhydroxylitol, Xylitol, Zingiber Officinale, Root Extract / Ginger Root Extract, Resveratrol, Tocopherol, BHT, Sodium Citrate, Parfum /Fragrance.']</t>
  </si>
  <si>
    <t>['Good for: Damage', 'Floral Scent', 'Good for: Volume', 'All Hair Types', 'Without Silicones']</t>
  </si>
  <si>
    <t>P441846</t>
  </si>
  <si>
    <t>Blond Absolu Hydrating Illuminating Shampoo</t>
  </si>
  <si>
    <t>['Aqua / Water, Sodium Laureth Sulfate, Glycerin, Coco-Betaine, Sodium Chloride, Cocamide Mipa, Citric Acid, Sodium Benzoate, Sodium Hydroxide, Hexylene Glycol, Hydroxypropyl Guar Hydroxypropyltrimonium Chloride, Salicylic Acid, Limonene, Tocopherol, Leontopodium Alpinum Flower/Leaf Extract, Sodium Hyaluronate, Malva Sylvestris Flower Extract / Mallow Flower Extract, Potassium Sorbate, Parfum / Fragrance.']</t>
  </si>
  <si>
    <t>['Hyaluronic Acid', 'Good for: Color Care', 'Hydrating', 'All Hair Types', 'Good for: Dryness', 'Increases Shine']</t>
  </si>
  <si>
    <t>P434430</t>
  </si>
  <si>
    <t>Resistance Strengthening Hair Mask for Damaged Hair</t>
  </si>
  <si>
    <t>P434439</t>
  </si>
  <si>
    <t>Resistance Strengthening Scalp &amp; Hair Serum for Damaged Hair</t>
  </si>
  <si>
    <t>['Water, Polyquaternium-37, Paraffinum Liquidum / Mineral Oil, Amodimethicone, Polysorbate 2, Quaternium-7, Stearyl Alcohol, Menthoxypropanediol, Behentrimonium Chloride, Safflower Glucoside, Maltodextrin, Propylene Glycol, Candelilla Cera / Candelilla Wax, Ppg-1 Trideceth-6, Propanediol, Chlorhexidine Digluconate, Isopropyl Alcohol, Trideceth-6, Acrylates Copolymer, Sorbitan Oleate, Polyquaternium-11, Rose Extract, 2-Oleamido-1, 3-Octadecanediol, Cetrimonium Chloride, Camellia Sinensis Leaf Extract, Xanthan Gum, Tocopherol, Bht, Sodium Citrate, Fragrance.']</t>
  </si>
  <si>
    <t>['Good for: Damage', 'Fresh Scent', 'All Hair Types', 'Good for: Dryness', 'Lengthening', 'Increases Shine']</t>
  </si>
  <si>
    <t>P449767</t>
  </si>
  <si>
    <t>Energizing Scrub: Purifying Scrub for Oily Scalp</t>
  </si>
  <si>
    <t>['Sodium Chloride, Water, Sodium Laureth Sulfate, Maris Sal/Sea Salt/Sel Marin, Cocamide Mipa, Peg-100 Stearate, Glyceryl, Stearate, Parfum/Fragrance, Sodium Hydroxide, Citric Acid, Menthol, Salicylic Acid, Pyridoxine HCl, Hydroxypropyl Guar Hydroxypropyltrimoniumchloride, Limonene, Linalool, C228912/1.']</t>
  </si>
  <si>
    <t>['Volumizing', 'All Hair Types', 'Good for: Flaky/Dry Scalp', 'Good for: Oily Scalp']</t>
  </si>
  <si>
    <t>P466882</t>
  </si>
  <si>
    <t>Chronologiste Heat Protecting Leave-In Treatment for Dull and Brittle Hair</t>
  </si>
  <si>
    <t>5.07 oz / 150 ml</t>
  </si>
  <si>
    <t>['Water, Beeswax, Dimethicone, Isopropyl Myristate, Phenoxyethanol, Hydroxypropyl Guar, Peg-40 Hydrogenated Castor Oil, Triethanolamine, Hydroxyethylcellulose, Caprylyl Glycol, Dimethiconol, Peg-30 Glyceryl Stearate, Hydrogenated Styrene/Butadiene Copolymer, Ethylhexylglycerin, Benzyl Salicylate, Hexyl Cinnamal, Acrylates/C10-30 Alkylacrylate Crosspolymer, Benzyl Alcohol, Disodium Stearoyl Glutamate, Limonene, Citronellol, Tocopherol, Bisabolol, Sodium Hyaluronate, Safflower Glucoside, Geraniol, Hydroxycitronellal, Coumarin, Butylene Glycol, Peg-30 Dipolyhydroxystearate, Trideceth-6, Linalool, Farnesol, Alteromonas Ferment Extract, Sodium Citrate, Parfum / Fragrance.']</t>
  </si>
  <si>
    <t>['Good for: Damage', 'Hyaluronic Acid', 'Heat Protection', 'All Hair Types', 'Good for: Frizz', 'Increases Shine']</t>
  </si>
  <si>
    <t>P468828</t>
  </si>
  <si>
    <t>Blond Absolu Strengthening Hair Mask for Very Damaged Blonde Hair</t>
  </si>
  <si>
    <t>['Aqua / Water / Eau, Cetearyl Alcohol, Amodimethicone, Hydroxypropyl Starch Phosphate, Isopropyl Myristate, Behentrimonium Chloride, Phenoxyethanol, Trideceth-5, Isopropyl Alcohol, Trideceth-6, Glycerin, Caprylyl Glycol, Trideceth-10, Limonene, Cetrimonium Chloride, Sodium Hyaluronate, Acetic Acid, Helianthus Annuus Seed Oil / Sunflower Seed Oil, Tocopherol, Leontopodium Alpinum Flower/Leaf Extract, Parfum / Fragrance.']</t>
  </si>
  <si>
    <t>['Good for: Damage', 'Hyaluronic Acid', 'Good for: Color Care', 'All Hair Types', 'Good for: Dryness', 'Increases Shine']</t>
  </si>
  <si>
    <t>P468829</t>
  </si>
  <si>
    <t>Blond Absolu Strengthening Hair Oil for Very Damaged Blonde Hair</t>
  </si>
  <si>
    <t>['Cyclopentasiloxane, Dimethiconol, Parfum / Fragrance, Limonene, Helianthus Annuus Seed Oil / Sunflower Seed Oil, Linalool, Citronellol, Tocopherol, Leontopodium Alpinum Flower/Leaf Extract.']</t>
  </si>
  <si>
    <t>['Good for: Damage', 'Floral Scent', 'All Hair Types', 'Good for: Dryness', 'Prevents Color Fading', 'Increases Shine']</t>
  </si>
  <si>
    <t>P454998</t>
  </si>
  <si>
    <t>Genesis Heat Protecting Leave-In Treatment for Weakened Hair</t>
  </si>
  <si>
    <t>150 mL/ 5.1 oz</t>
  </si>
  <si>
    <t>['Water, Coconut Oil, Amodimethicone, Polyquaternium-37, Phenoxyethanol, Propylene Glycol Dicaprylate/Dicaprate, Xylitylglucoside, Sodium Hydroxide, Anhydroxylitol, Xylitol, Dimethicone Peg-7 Phosphate, PPG-1 Trideceth-6, Trideceth-6, Behentrimoniumchloride, Limonene, Xylose, Ethylhexylglycerin, Sorbitan Oleate, Linalool, Isopropyl Alcohol, Cetrimonium Chloride, Glycerin, Hydrolyzed Vegetable Protein PG-Propyl Silanetriol, Benzyl Salicylate, Coumarin, Zingiber Officinale Root Extract/Ginger Root Extract, Citral, Benzyl Alcohol, Citronellol, Benzyl Benzoate, Leontopodium Alpinum Callus Culture Extract, Potassium Sorbate, Tocopherol, Citric Acid, Xanthan Gum, Dipeptide Diaminobutyroyl Benzylamide Diacetate, Parfum/Fragrance.']</t>
  </si>
  <si>
    <t>['Good for: Damage', 'Heat Protection', 'All Hair Types', 'Good for: Frizz', 'Increases Shine']</t>
  </si>
  <si>
    <t>P434441</t>
  </si>
  <si>
    <t>Densifique Thickening Conditioner for Thinning Hair</t>
  </si>
  <si>
    <t>['Water, Sodium Laureth Sulfate, Coco-Glucoside, Glycerin, Distearyl Ether, Sodium Chloride, Behenyl Alcohol, Cocamide Mipa, Laureth-2, Ppg-5-Ceteth-20, Sodium Benzoate, Polysilicone-8, Carbomer, Arachidyl Alcohol, Sodium Methylparaben, Salicylic Acid, Taurine, Stearyl Alcohol, Aminomethyl Propanol, Polyquaternium-16, Hexyl Cinnamal, Limonene, Linalool, 2-Oleamido-1,3-Octadecanediol, Hydroxycitronellal Citronellol, Biotin, Sodium Hydroxide Citric Acid, Fragrance.']</t>
  </si>
  <si>
    <t>P472042</t>
  </si>
  <si>
    <t>Curl Manifesto Hydrating Leave-In Cream for Curly Hair</t>
  </si>
  <si>
    <t>['Aqua/Water/Eau, Glycerin, Cetearyl Alcohol, Helianthus Annuus Seed Oil/Sunflower Seed Oil, Hydroxypropyl Guar, Stearamidopropyl Dimethylamine, Cetyl Esters, Caprylyl Glycol, Glyceryl Stearate, Salicylic Acid, Benzyl Salicylate, Linalool, Benzyl Alcohol, Tartaric Acid, Mel Extract/Honey Extract, 2-Oleamido-1,3-Octadecanediol, Citric Acid, Parfum/Fragrance.']</t>
  </si>
  <si>
    <t>['Heat Protection', 'Curl-Enhancing', 'Good for: Frizz', 'Good for: Dryness', 'Without Parabens', 'Without Sulfates SLS &amp; SLES']</t>
  </si>
  <si>
    <t>P474336</t>
  </si>
  <si>
    <t>Specifique Divalent Balancing Shampoo for Oily Scalp &amp; Hair</t>
  </si>
  <si>
    <t>['Aqua/Water/Eau, Sodium Laureth Sulfate, Tea-Lauryl Sulfate, Cocamide MIPA, Disodium Cocoamphodiacetate, Glycol Distearate, Hexylene Glycol, Sodium Chloride, Citric Acid, Sodium Benzoate, Sodium Hydroxide, Capryloyl Glycine, Polyquaternium-11, Salicylic Acid, Carbomer, Pyridoxine HCI, Menthoxypropanediol, Guar Hydroxypropyltrimonium Chloride, Hexyl Cinnamal, Linalool, Hydroxycitronellal, Citronellol, Benzyl Alcohol, Fumaric Acid, Parfum/Fragrance.']</t>
  </si>
  <si>
    <t>['Fresh Scent', 'Hydrating', 'All Hair Types', 'Good for: Dryness', 'Increases Shine', 'Good for: Oily Scalp']</t>
  </si>
  <si>
    <t>P457412</t>
  </si>
  <si>
    <t>Fresh Affair Fine Fragrance &amp; Oil-Absorbing Dry Shampoo</t>
  </si>
  <si>
    <t>5.3 oz/ 150 g</t>
  </si>
  <si>
    <t>['Butane, Alcohol Denat., Propane, Aluminum Starch Octenylsuccinate, Oryza Sativa Starch/Rice Starch, Diisopropyl Adipate, Disteardimonium Hectorite, Limonene, Linalool, Tocopheryl Acetate, Ascorbyl Palmitate, Butylene Glycol, Helianthus Annuus Seed Extract/Sunflower Seed Extract, Citral, Hydroxycitronellal, Geraniol, Parfum/Fragrance.']</t>
  </si>
  <si>
    <t>['Layerable Scent', 'Good for: Volume', 'Fresh Scent', 'Long-wearing', 'Without Silicones', 'Good for: Oily Scalp']</t>
  </si>
  <si>
    <t>P454994</t>
  </si>
  <si>
    <t>Genesis Strengthening Shampoo for Normal to Oily Hair</t>
  </si>
  <si>
    <t>250 mL/ 8.5 oz</t>
  </si>
  <si>
    <t>['Aqua / Water / Eau, Sodium Laureth Sulfate, Citric Acid, Cocamidopropyl Betaine, Sodium Hydroxide, Propylene Glycol, Sodium Chloride, Sodium Benzoate, Hexylene Glycol, Polyquaternium-10, Salicylic Acid, Limonene, Linalool, Glycerin, Benzyl Salicylate, Coumarin, Zingiber Officinale Root Extract / Ginger Root Extract, Citral, Benzyl Alcohol, Citronellol, Xylitylglucoside, Anhydroxylitol, Leontopodium Alpinum Callus Culture Extract, Xylitol Xanthan Gum, Dipeptide Diaminobutyroyl Benzylamide Diacetate, Parfum / Fragrance.']</t>
  </si>
  <si>
    <t>['Good for: Damage', 'Floral Scent', 'All Hair Types', 'Good for: Oily Scalp']</t>
  </si>
  <si>
    <t>P448445</t>
  </si>
  <si>
    <t>Discipline Oleo-Relax Anti-Frizz Hair Oil Serum</t>
  </si>
  <si>
    <t>['Cyclopentasiloxane, Dimethiconol, C12-15 Alkyl Benzoate, Cocos Nucifera Oil / Coconut Oil, Tocopherol, Eugenol, Benzyl Salicylate, Benzyl Alcohol, Linalool, Caprylic/Capric Glycerides, Geraniol, Rosa Canina Flower Extract, Citronellol, Plukenetia Volubilis Seed Oil, Parfum / Fragrance.']</t>
  </si>
  <si>
    <t>['Heat Protection', 'Good for: Frizz', 'Coily Hair', 'Good for: Dryness', 'Curly Hair', 'Increases Shine']</t>
  </si>
  <si>
    <t>P434415</t>
  </si>
  <si>
    <t>Discipline Smoothing Conditioner for Frizzy Hair</t>
  </si>
  <si>
    <t>['Water, Cetearyl Alcohol, Amodimethicone, Glycerin, Cetyl Esters, Cetrimonium Chloride, Dipalmitoylethyl Hydroxyethylmonium Methosulfate, Trideceth-6, Phenoxyethanol, Arginine, Glutamic Acid, Citric Acid, Benzyl Salicylate, Serine, Hydroxypropyltrimonium Hydrolyzed Wheat Protein, Benzyl Alcohol, Chlorhexidine Digluconate, 2-Oleamido-1,3-Octadecanediol, Linalool, Alpha-Isomethyl Ionone, Fragrance.']</t>
  </si>
  <si>
    <t>['Good for: Frizz', 'Coily Hair', 'Good for: Dryness', 'Wavy Hair', 'Increases Shine']</t>
  </si>
  <si>
    <t>P472045</t>
  </si>
  <si>
    <t>Curl Manifesto Curl Refreshing &amp; Restyling Spray</t>
  </si>
  <si>
    <t>['Aqua/Water/Eau, Cocos Nucifera Oil/Coconut Oil, Amodimethicone, Polyquaternium-37, Phenoxyethanol, Propylene Glycol Dicaprylate/Dicaprate, Sodium Hydroxide, Dimethicone Peg-7 Phosphate, Ppg-1 Trideceth-6, Benzyl Salicylate, Trideceth-6, Behentrimonium Chloride, Xylose, Linalool, Ethylhexylglycerin, Benzyl Alcohol, Glycerin, Sorbitan Oleate, Isopropyl Alcohol, Cetrimonium Chloride, Hydrolyzed Vegetable Protein Pg-Propyl Silanetriol, Mel Extract/Honey Extract, 2-Oleamido-1,3-Octadecanediol, Potassium Sorbate, Tocopherol, Citric Acid, Parfum/Fragrance.']</t>
  </si>
  <si>
    <t>['Hydrating', 'Curl-Enhancing', 'Good for: Frizz', 'Coily Hair', 'Curly Hair', 'Increases Shine']</t>
  </si>
  <si>
    <t>P434434</t>
  </si>
  <si>
    <t>Resistance Strengthening Hair Mask for Extremely Damaged Hair</t>
  </si>
  <si>
    <t>['Water, Cetearyl Alcohol, Paraffinum Liquidum / Mineral Oil, Orbignya Oleifera Seed Oil, Dipalmitoylethyl Hydroxyethylmonium Methosulfate, Fragrance, Cetyl Esters, Cetrimonium Chloride, Caprylyl Glycol, Linalool, Citric Acid, 2-Oleamido-1,3-Octadecanediol, Citronellol, Bht, Glycine, Arginine, Proline, Tyrosine, Glutamic Acid, Geraniol, Serine, Hydroxypropyltrimonium Hydrolyzed Wheat Protein, Benzyl Alcohol, Safflower Glucoside, Isoeugenol, Glycerin, Trehalose, Tamarindus Indica Seed Polysaccharide, Myrothamnus Flabellifolia Leaf Extract.']</t>
  </si>
  <si>
    <t>P480317</t>
  </si>
  <si>
    <t>Chroma Absolu Anti-Frizz Leave-In Treatment for Color-Treated Hair</t>
  </si>
  <si>
    <t>['Aqua/Water/Eau, Amodimethicone, Peg-40 Hydrogenated Castor Oil, Trideceth-5, Polyquaternium-37, Phenoxyethanol, Propylene Glycol Dicaprylate/Dicaprate, Glycerin, Tocopherol, Arginine, Phenyl Trimethicone, Trideceth-10, Lactic Acid, Ppg-1 Trideceth-6, Chlorhexidine Digluconate, Sorbitan Oleate, Acetic Acid, Quaternium-87, Sodium Hyaluronate, Centella asiatica Extract, Tartaric Acid, Linalool, Propylene Glycol, Limonene, Geraniol, Hydroxycitronellal, Parfum/Fragrance. N279920/1.']</t>
  </si>
  <si>
    <t>['Good for: Color Care', 'Heat Protection', 'Hydrating', 'Good for: Frizz', 'Good for: Dryness', 'Prevents Color Fading']</t>
  </si>
  <si>
    <t>P480318</t>
  </si>
  <si>
    <t>Chroma Absolu Shampoo for Fine to Medium Color-Treated Hair</t>
  </si>
  <si>
    <t>['Aqua/Water/Eau, Sodium C14-16 Olefin Sulfonate, Cocamide Mea, Glycerin, Cocamidopropyl Betaine, Glycol Distearate, Sodium Lauroyl Sarcosinate, Hexylene Glycol, Citric Acid, Sodium Hydroxide, Sodium Chloride, Peg-55 Propylene Glycol Oleate, Propylene Glycol, Coco-Betaine, Sodium Benzoate, Hydroxypropyl Guar Hydroxypropyltrimonium Chloride, Salicylic Acid, Carbomer, Benzoic Acid, Polyquaternium-7, Linalool, Limonene, Sodium Hyaluronate, Arginine, Centella asiatica Extract, Lactic Acid,CI 17200/Red 33, CI 19140/Yellow 5, Parfume/Fragrance N280447/1.']</t>
  </si>
  <si>
    <t>['Good for: Damage', 'Good for: Color Care', 'Hydrating', 'Good for: Dryness', 'Prevents Color Fading', 'Increases Shine']</t>
  </si>
  <si>
    <t>P434437</t>
  </si>
  <si>
    <t>Resistance Strengthening Conditioner for Damaged Lengths &amp; Split Ends</t>
  </si>
  <si>
    <t>['Water, Cetearyl Alcohol, Propylene Glycol, Maleic Acid, Ethanolamine, Behentrimonium Methosulfate, Stearamidopropyl Dimethylamine, Glycerin, Phenoxyethanol, Hydroxyethylcellulose, Quaternium-91, Polyquaternium-37, Benzoic Acid, Paraffinum Liquidum / Mineral Oil, Cetrimonium Chloride, Cetrimonium Methosulfate, Amyl Cinnamal, Hexyl Cinnamal, Benzyl Alcohol, Ppg-1 Trideceth-6, Linalool, Hydroxycitronellal, Acrylates Copolymer, Citronellol, Limonene, Creatine, 2-Oleamido-1,3-Octadecanediol, Benzyl Cinnamate, Sorbitan Oleate, Ci 19140 / Yellow 5, Ci 42090 / Blue 1, Fragrance.']</t>
  </si>
  <si>
    <t>P466880</t>
  </si>
  <si>
    <t>Chronologiste Shampoo for Dull and Brittle Hair</t>
  </si>
  <si>
    <t>8.45 fl oz./ 250 ml</t>
  </si>
  <si>
    <t>['Aqua/Water/Eau, Sodium Laureth Sulfate, Coco-Betaine, Laureth-5 Carboxylic Acid, Cocamide Mipa, Sodium Chloride, Isostearyl Neopentanoate, Polyquaternium-10, Ppg-5-Ceteth-20, Amodimethicone, Sodium Benzoate, Sodium Hydroxide, Citric Acid, Peg-55 Propylene Glycol Oleate, Peg-60 Hydrogenated Castor Oil, Salicylic Acid, Propylene Glycol, Benzyl Salicylate, Hexyl Cinnamal, Benzyl Alcohol, Limonene, Butylene Glycol, Citronellol, Geraniol, Tocopherol, Bisabolol, 2-Oleamido-1,3-Octadecanediol, Safflower Glucoside, Hydroxycitronellal, Sodium Hyaluronate, Alteromonas Ferment Extract, Bht, Sodium Citrate, Parfum / Fragrance, C230808/1.']</t>
  </si>
  <si>
    <t>['Good for: Damage', 'Hyaluronic Acid', 'All Hair Types', 'Good for: Dryness', 'Good for: Flaky/Dry Scalp', 'Increases Shine']</t>
  </si>
  <si>
    <t>P468830</t>
  </si>
  <si>
    <t>Mini Blond Absolu Strengthening Hair Oil for Very Damaged Blonde Hair</t>
  </si>
  <si>
    <t>['Good for: Dryness', 'Good for: Damage', 'Increases Shine', 'Prevents Color Fading', 'Floral Scent', 'All Hair Types']</t>
  </si>
  <si>
    <t>P480314</t>
  </si>
  <si>
    <t>Chroma Absolu Strengthening Conditioner for Color-Treated Hair</t>
  </si>
  <si>
    <t>['Aqua/Water/Eau, Cetearyl Alcohol, Dicetyldimonium Chloride, Cetrimonium Chloride, Dimethicone, Cetyl Esters, Sodium Benzoate, Isopropyl Alcohol, Arginine, Citric Acid, Amodimethicone, Trideceth-10, Tartaric Acid, Chlorhexidine Digluconate, Peg-100 Stearate, Steareth-6, Phenoxyethanol, Linalool, Trideceth-3, Limonene, Sodium Hyaluronate, Centella asiatica Extract, Lactic Acid, Acetic Acid, Trisodium Hedta, Ci 17200/Red 33, Ci 19140/Yellow 5, Parfum/Fragrance. C279044/1.']</t>
  </si>
  <si>
    <t>P434398</t>
  </si>
  <si>
    <t>Nutritive Shampoo for Dry Hair</t>
  </si>
  <si>
    <t>['Water, Sodium Laureth Sulfate, Coco-Betaine, Dimethicone, Sodium Chloride, Cyclodextrin, Ppg-5-Ceteth-20, Sodium Benzoate, Salicylic Acid, Polyquaternium-6, Carbomer, Hydroxypropyltrimonium Hydrolyzed Wheat Protein, Linalool, Limonene, Glyceryl Linoleate, Glyceryl Oleate, Safflower Glucoside, Butylphenyl Methylpropional, Citronellol, Iris Florentina / Iris Florentina Root Extract, Glyceryl Linolenate, Sodium Hydroxide, Citric Acid, Fragrance.']</t>
  </si>
  <si>
    <t>['Good for: Damage', 'Hydrating', 'All Hair Types', 'Good for: Dryness', 'Curly Hair', 'Increases Shine']</t>
  </si>
  <si>
    <t>P454996</t>
  </si>
  <si>
    <t>Genesis Strengthening Conditioner</t>
  </si>
  <si>
    <t>200 mL/ 6.8 oz</t>
  </si>
  <si>
    <t>['Aqua / Water / Eau, Cetearyl Alcohol, Stearamidopropyl Dimethylamine, Isopropyl Myristate, Glycerin, Glycine Soja Oil / Soybean Oil, Helianthus Annuus Seed Oil /Sunflower Seed Oil, Coco-Caprylate/Caprate, Cetyl Esters, Tartaric Acid, Caprylyl Glycol, Salicylic Acid, Limonene, Hydroxypropyl Guar Hydroxypropyltrimonium Chloride, Linalool, Benzyl Salicylate, Coumarin, Zingiber Officinale Root Extract / Ginger Root Extract, Citral, Benzyl Alcohol, Citronellol, Xylitylglucoside, Anhydroxylitol, Leontopodium Alpinum Callus Culture Extract, Xylitol, Citric Acid, Xanthan Gum, Dipeptide Diaminobutyroyl Benzylamide Diacetate, Parfum / Fragrance.']</t>
  </si>
  <si>
    <t>['Good for: Damage', 'Floral Scent', 'Good for: Volume', 'All Hair Types', 'Good for: Dryness']</t>
  </si>
  <si>
    <t>P457413</t>
  </si>
  <si>
    <t>Mini Fresh Affair Fine Fragrance &amp; Oil-Absorbing Dry Shampoo</t>
  </si>
  <si>
    <t>1.2 oz/ 34 g</t>
  </si>
  <si>
    <t>P466881</t>
  </si>
  <si>
    <t>Chronologiste Hair Mask for Dull and Brittle Hair</t>
  </si>
  <si>
    <t>6.7 oz. / 200 ml</t>
  </si>
  <si>
    <t>['Aqua/Water/Eau, Cetearyl Alcohol, Amodimethicone, 1199768behentrimonium Chloride, Cetyl Esters, Isopropyl Alcohol, Peg/Ppg/Polybutylene Glycol-8/5/3 Glycerin, Trideceth-6, Bisabolol, Caprylyl Glycol, Benzoic Acid, Tocopherol, Cetrimonium Chloride, Benzyl Salicylate, Hexyl Cinnamal, Benzyl Alcohol, Limonene, Butylene Glycol, Sodium Hydroxide, Citronellol, Farnesol, 2-Oleamido-1,3-Octadecanediol, Geraniol, Sodium Hyaluronate, Safflower Glucoside, Hydroxycitronellal, Octyldodecanol, Lecithin, Phenethyl Alcohol, Polycaprolactone, Phenoxyethanol, Poloxamer 188, Ceramide Np, Hydroxypalmitoyl Sphinganine, Alteromonas Ferment Extract, Bht, Sodium Citrate, Parfum / Fragrance.']</t>
  </si>
  <si>
    <t>['Good for: Damage', 'Hyaluronic Acid', 'Hydrating', 'All Hair Types', 'Good for: Dryness', 'Increases Shine']</t>
  </si>
  <si>
    <t>P434456</t>
  </si>
  <si>
    <t>L'incroyable Blow-Dry Reshapable Hair Lotion</t>
  </si>
  <si>
    <t>['Aqua/Water, Dimethicone, Cetearyl Alcohol, Cera Alba/Beeswax, Phenyl Trimethicone, Amodimethicone, Polyquaternium-37, Vinylamine/Vinylformamide Copolymer, Dimethiconol, Phenoxyethanol, Trideceth-5, Propylene Glycol Dicaprylate/Dicaprate, Teareth-20, Cetyl Hydroxyethylcellulose, Glycerin, Peg-30 Glyceryl Stearate, Copernicia Cerifera Cera/Carnauba Wax, Hydrogenated Styrene/Butadiene Copolymer, Trideceth-10, Ppg-1 Trideceth-6, Alcohol Denat., Mica, Chlorhexidine Digluconate, Benzyl Salicylate, Ci 77891/Titanium Dioxide, Limonene, Benzyl Alcohol, Linalool, Acetic Acid, Citronellol, Geraniol, Hexyl Cinnamal, Caramel, Hydroxycitronellal, Ci 77491/Iron Oxides, Alpha-Isomethyl Ionone, Parfum/Fragrance.']</t>
  </si>
  <si>
    <t>['Heat Protection', 'Hydrating', 'All Hair Types', 'Good for: Frizz', 'Increases Shine']</t>
  </si>
  <si>
    <t>P434399</t>
  </si>
  <si>
    <t>Nutritive Conditioner for Normal to Dry Hair</t>
  </si>
  <si>
    <t>['Water, Cetearyl Alcohol, Glycerin, Cetyl Alcohol, Stearalkonium Chloride, Ceteareth-33, Octyldodecanol, Hydroxypropyl Guar, Amodimethicone, Alcohol, Sodium Pca, Hydroxypropyltrimonium Hydrolyzed Wheat Protein, Chlorhexidine Digluconate, Linalool, Benzyl Alcohol, Hydroxycitronellal, Hexyl Cinnamal, Citronellol, Trideceth-6, Glyceryl Linoleate, Alpha-Isomethyl Ionone, Geraniol, Coumarin, Safflower Glucoside, Glyceryl Oleate, Citric Acid, Cetrimonium Chloride, Iris Florentina / Iris Florentina Root Extract, Glyceryl Linolenate, Fragrance.']</t>
  </si>
  <si>
    <t>P472039</t>
  </si>
  <si>
    <t>Curl Manifesto Sulfate-Free Shampoo for Curly Hair</t>
  </si>
  <si>
    <t>['Aqua/Water/Eau, Sodium C14-16 Olefin Sulfonate, Glycerin, Cocamide Mea, Cocamidopropyl Betaine, Glycol Distearate, Sodium Chloride, Sodium Lauroyl Sarcosinate, Hexylene Glycol, Citric Acid, Sodium Hydroxide, Sodium Benzoate, Coco, Betaine, Hydroxypropyl Guar Hydroxypropyltrimonium Chloride, Salicylic Acid, Carbomer, Benzyl Salicylate, Benzoic Acid, Linalool, Polyquaternium-7, Benzyl Alcohol, Mel Extract/Honey Extract, 2-Oleamido-1, 3-Octadecanediol, Parfum/Fragrance.']</t>
  </si>
  <si>
    <t>['Hydrating', 'Curl-Enhancing', 'Coily Hair', 'Good for: Dryness', 'Curly Hair', 'Without Sulfates SLS &amp; SLES']</t>
  </si>
  <si>
    <t>P472044</t>
  </si>
  <si>
    <t>Curl Manifesto Curl Defining Gel-Cream</t>
  </si>
  <si>
    <t>['Aqua/Water/Eau, Cetearyl Alcohol, Glycerin, Isopropyl Myristate, Hydroxypropyl Guar, Bis-Diglyceryl Polyacyladipate-2, Cetearyl Glucoside, Sodium Benzoate, Cocos Nucifera Oil/Coconut Oil, Caprylyl Glycol, Butyrospermum Parkii Butter/Shea Butter, Sclerotium Gum, Benzyl Salicylate, Citric Acid, Linalool, Benzyl Alcohol, Mel Extract/Honey Extract, 2-Oleamido-1,3-Octadecanediol, Parfum/Fragrance.']</t>
  </si>
  <si>
    <t>['Medium Hold', 'Hydrating', 'Curl-Enhancing', 'Good for: Frizz', 'Without Parabens', 'Without Sulfates SLS &amp; SLES']</t>
  </si>
  <si>
    <t>P454997</t>
  </si>
  <si>
    <t>Genesis Strengthening Hair Mask</t>
  </si>
  <si>
    <t>['Aqua / Water / Eau, Cetearyl Alcohol, Amodimethicone, Behentrimonium Chloride, Cetyl Esters, Isopropyl Alcohol, Trideceth-6, Phenoxyethanol, Limonene, Cetrimonium Chloride, Linalool, Chlorhexidine Dihydrochloride, Benzyl Salicylate, Coumarin, Glycerin, Zingiber Officinale Root Extract / Ginger Root Extract, Citral, Benzyl Alcohol, Citronellol, Xylitylglucoside, Anhydroxylitol, Leontopodium Alpinum Callus Culture Extract, Xylitol, Citric Acid, Xanthan Gum, Dipeptide Diaminobutyroyl Benzylamide Diacetate, Parfum /Fragrance.']</t>
  </si>
  <si>
    <t>['Good for: Damage', 'Floral Scent', 'All Hair Types', 'Good for: Dryness']</t>
  </si>
  <si>
    <t>P477478</t>
  </si>
  <si>
    <t>Potentialiste Hydrating &amp; Soothing Scalp Serum</t>
  </si>
  <si>
    <t>['Aqua/Water/Eau, Alcohol Denat., Bifida Ferment Lysate, Ascorbyl Glucoside, Aminomethyl Propanol, Peg-40 Hydrogenated Castor Oil, Carbomer, Mannose, Polysorbate 21, Alpha-Glucan Oligosaccharide, Phenoxyethanol, Glycerin, Pentylene Glycol, Polymnia Sonchifolia Root Juice, Faex Extract/Yeast Extract/Extrait De Levure, Sodium Benzoate, Maltodextrin, Limonene, Geraniol, Hexyl Cinnamal, Benzyl Benzoate, Benzyl Alcohol, Lactobacillus, Linalool, Citral, Parfum/Fragrance. C258427/1.']</t>
  </si>
  <si>
    <t>['Unisex/ Genderless Scent', 'Hydrating', 'Fresh Scent', 'All Hair Types', 'Good for: Flaky/Dry Scalp', 'Good for: Oily Scalp']</t>
  </si>
  <si>
    <t>P434401</t>
  </si>
  <si>
    <t>Nutritive Mask for Dry Thick Hair</t>
  </si>
  <si>
    <t>['Good for: Damage', 'Radiant Finish', 'Hydrating', 'All Hair Types', 'Good for: Dryness', 'Increases Shine']</t>
  </si>
  <si>
    <t>P434432</t>
  </si>
  <si>
    <t>Resistance Strengthening Shampoo for Extremely Damaged Hair</t>
  </si>
  <si>
    <t>['Water, Sodium Laureth Sulfate, Coco-Betaine, Glycerin, Glycol Distearate, Amodimethicone, Sodium Chloride, Imethicone, Ppg-5-Ceteth-20, Sodium Benzoate, Polyquaternium-6, Peg-150 Distearate, Salicylic Acid, Linalool, 2-Oleamido-1,3-Octadecanediol, Carbomer, Trideceth-6, Citronellol, Glycine, Arginine, Proline, Tyrosine, Glutamic Acid, Geraniol, Serine, Hydroxypropyltrimonium, Hydrolyzed Wheat Protein, Cetrimonium Chloride, Benzyl Alcohol, Safflower Glucoside, Isoeugenol, Trehalose, Tamarindus Indica Seed Polysaccharide, Myrothamnus Flabellifolia Leaf Extract, Citric Acid, Sodium Hydroxide, Fragrance.']</t>
  </si>
  <si>
    <t>P466884</t>
  </si>
  <si>
    <t>Mini Blond Absolu Heat Protecting Leave-In Treatment for Blonde Hair</t>
  </si>
  <si>
    <t>1.52oz /45 ml</t>
  </si>
  <si>
    <t>P434438</t>
  </si>
  <si>
    <t>Resistance Strengthening Mask for Lengths &amp; Split Ends</t>
  </si>
  <si>
    <t>['Water, Hydroxypropyl Starch Phosphate, Quaternium-87, Stearyl Alcohol, Behentrimonium Chloride, Propylene Glycol, Amodimethicone, Caprylyl Glycol, Isopropyl Alcohol, Candelilla Cera/Candelilla Wax, 2-Oleamido-1,3-Octadecanediol, Trideceth-6, Arginine, Glutamic Acid, Chlorhexidine Digluconate, Limonene, Serine, Hydroxypropyltrimonium Hydrolyzed Wheat Protein, Benzyl Salicylate, Benzyl Alcohol, Citronellol, Hexyl Cinnamal, Cetrimonium Chloride, Geraniol, Glycerin, Trehalose, Tamarindus Indica Seed Polysaccharide, Myrothamnus Flabellifolia Leaf Extract, Fragrance.']</t>
  </si>
  <si>
    <t>P434416</t>
  </si>
  <si>
    <t>Discipline Smoothing Hair Mask for Frizzy Hair</t>
  </si>
  <si>
    <t>['Water, Cetearyl Alcohol, Behentrimonium Chloride, Cetyl Esters, Phenoxyethanol, Amodimethicone, Isopropyl Alcohol, Hydroxypropyltrimonium Hydrolyzed Wheat Protein, Glyceryl Linoleate, Citric Acid, Chlorhexidine Digluconate, Trideceth-6, Glyceryl Oleate, Linalool, Benzyl Alcohol, Hydroxycitronellal, Hexyl Clnnamal, Cltronellol, Alpha-Isomethyl Ionone, Geraniol, Coumarin, Safflower Glucoside, Cetrimonium Chloride, Iris Florentina / Iris Florentina Root Extract, Glyceryl Linolenate, Fragrance.']</t>
  </si>
  <si>
    <t>P434400</t>
  </si>
  <si>
    <t>Nutritive Mask for Dry Fine Hair</t>
  </si>
  <si>
    <t>P434404</t>
  </si>
  <si>
    <t>Nutritive Shampoo for Severely Dry Hair</t>
  </si>
  <si>
    <t>['Water, Sodium Laureth Sulfate, Sodium Chloride, Cocamidopropyl Betaine, Glycerin, Cyclodextrin, Cocamide Mipa, Polyquaternium-10, Ppg-5-Ceteth-20, Sodium Benzoate, Isostearyl Neopentanoate, Carbomer, Salicylic Acid, Hexyl Cinnamal, Butylene Glycol, Hydroxypropyltrimonium Hydrolyzed Wheat Protein, Glyceryl Linoleate, Boron Nitride, Glyceryl Oleate, Citronellol, Alpha-Isomethyl Ionone, Benzyl Alcohol, Sodium Acetate, Xylose, Safflower Glucoside, Helianthus Annuus Seed Oil / Sunflower Seed Oil, Isopropyl Alcohol, Phenoxyethanol, Iris Florentina / Iris Florentina Root Extract, Glyceryl Linolenate, Styrax Benzoin Gum, Tocopherol, Bht, Sodium Citrate, Sodium Hydroxide, Citric Acid, Fragrance.']</t>
  </si>
  <si>
    <t>P472040</t>
  </si>
  <si>
    <t>Curl Manifesto Lightweight Conditioner for Curly Hair</t>
  </si>
  <si>
    <t>['Aqua/Water/Eau, Cetearyl Alcohol, Behentrimonium Chloride, Glycerin, Amodimethicone, Cetyl Esters, Potato Starch Modified, Isopropyl Alcohol, Shorea Robusta Seed Butter, Phenoxyethanol, Benzyl Salicylate, Trideceth-6, Linalool, Benzyl Alcohol, Candelilla Cera/Candelilla Wax/Cire De Candelilla, Chlorhexidine Digluconate, Cetrimonium Chloride, Mel Extract/Honey Extract, 2-Oleamido-1,3-Octadecanediol, Sodium Hydroxide, Pentaerythrityl Tetra-Di-T-Butyl Hydroxyhydrocinnamate, Citric Acid, Parfum/Fragrance.']</t>
  </si>
  <si>
    <t>['Curl-Enhancing', 'Good for: Frizz', 'Coily Hair', 'Good for: Dryness', 'Curly Hair', 'Increases Shine']</t>
  </si>
  <si>
    <t>P448158</t>
  </si>
  <si>
    <t>Resistance Heat Protecting Leave-In Treatment for Split Ends</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</si>
  <si>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2-Oleamido-1,3-Octadecanediol, Taurine, Parfum, Fragrance.']</t>
  </si>
  <si>
    <t>['Good for: Damage', 'Heat Protection', 'All Hair Types', 'Good for: Frizz', 'Lengthening', 'Increases Shine']</t>
  </si>
  <si>
    <t>P434405</t>
  </si>
  <si>
    <t>Nutritive Conditioner for Severely Dry Hair</t>
  </si>
  <si>
    <t>['Good for: Damage', 'Hydrating', 'All Hair Types', 'Good for: Frizz', 'Good for: Dryness', 'Curly Hair']</t>
  </si>
  <si>
    <t>P454995</t>
  </si>
  <si>
    <t>Genesis Strengthening Shampoo for Normal to Dry Hair</t>
  </si>
  <si>
    <t>['Aqua / Water / Eau, Sodium Laureth Sulfate, Sodium Chloride, Cocamidopropyl Betaine, Dimethicone, Citric Acid, Hexylene Glycol, Sodium Benzoate, Sodium Hydroxide, Amodimethicone, Carbomer, Guar Hydroxypropyltrimonium Chloride, Trideceth-10, Glycerin, Salicylic Acid, Limonene, Glycol Distearate, Mica, Peg-100 Stearate, Linalool, Steareth-6, Phenoxyethanol, Coco-Betaine, Trideceth-3, Ci 77891 / Titanium Dioxide, Benzyl Salicylate, Coumarin, Zingiber Officinale Root Extract / Ginger Root Extract, Citral, Benzyl Alcohol, Citronellol, Acetic Acid, Fumaric Acid, Xylitylglucoside, Anhydroxylitol, Leontopodium Alpinum Callus Culture Extract, Xylitol, Xanthan Gum, Dipeptide Diaminobutyroyl Benzylamide Diacetate, Parfum / Fragrance.']</t>
  </si>
  <si>
    <t>P468827</t>
  </si>
  <si>
    <t>Blond Absolu Moisturizing Cream Shampoo for Very Damaged Blonde Hair</t>
  </si>
  <si>
    <t>['Aqua / Water / Eau, Sodium Laureth Sulfate, Cocamidopropyl Betaine, Cetearyl Alcohol, Ammonium Lauryl Sulfate, Sodium Chloride, Parfum / Fragrance, Bis(C13-15 Alkoxy) Pg-Amodimethicone, Sodium Benzoate, Hydroxypropyl Guar Hydroxypropyltrimonium Chloride, Acrylates/C10-30 Alkyl Acrylate Crosspolymer, Salicylic Acid, Polyquaternium-7, Citric Acid, Limonene, Caprylyl Glycol, Benzoic Acid, Peg-30 Dipolyhydroxystearate, Trideceth-6, Helianthus Annuus Seed Oil / Sunflower Seed Oil, Linalool, Sodium Hyaluronate, Tocopherol, Leontopodium Alpinum Flower/Leaf Extract.']</t>
  </si>
  <si>
    <t>P434397</t>
  </si>
  <si>
    <t>Nutritive Shampoo for Normal to Dry Hair</t>
  </si>
  <si>
    <t>P453691</t>
  </si>
  <si>
    <t>Mini Resistance Heat Protecting Leave-In Treatment for Split Ends</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</si>
  <si>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 3-Octadecanediol, Taurine, Parfum, Fragrance.']</t>
  </si>
  <si>
    <t>P472041</t>
  </si>
  <si>
    <t>Curl Manifesto Nourishing Mask for Curly Hair</t>
  </si>
  <si>
    <t>['Aqua/Water/Eau, Cetearyl Alcohol, Behentrimonium Chloride, Glycerin, Amodimethicone, Cetyl Esters, Potato Starch Modified, Parfum/Fragrance, Isopropyl Alcohol, Phenoxyethanol, Methylparaben, Benzyl Salicylate, Mica, Linalool, Trideceth-6, Benzyl Alcohol, Mel Extract/Honey Extract, Ci 77891/Titanium Dioxide, Chlorhexidine Dihydrochloride, Cetrimonium Chloride, 2-Oleamido-1,3-Octadecanediol, Sodium Hydroxide, Citric Acid.']</t>
  </si>
  <si>
    <t>['Good for: Damage', 'Hydrating', 'Curl-Enhancing', 'Coily Hair', 'Good for: Dryness', 'Curly Hair']</t>
  </si>
  <si>
    <t>P480315</t>
  </si>
  <si>
    <t>Chroma Absolu Strengthening Mask for Color-Treated Hair</t>
  </si>
  <si>
    <t>['Aqua/Water/Eau, Cetearyl Alcohol, Amodimethicone, Behentrimonium Chloride, Cetyl Esters, Isopropyl Alcohol, Peg/Ppg/Polybutylene Glycol-8/5/3 Glycerin, Trideceth-6, Phenoxyethanol, Arginine, Citric Acid, Cetrimonium Chloride, Chlorhexidine Dihydrochloride, Linalool, Limonene, Sodium Hyaluronate, Centella asiatica Extract, Lactic Acid, Ci 17200/Red 33, Ci 19140/Yellow 5, Parfum/Fragrance.']</t>
  </si>
  <si>
    <t>P472043</t>
  </si>
  <si>
    <t>Curl Manifesto Nourishing Scalp &amp; Hair Oil</t>
  </si>
  <si>
    <t>['Helianthus Annuus Seed Oil/Sunflower Seed Oil, Isopropyl Myristate, Olea Europaea Fruit Oil/Olive Fruit Oil, Octyldodecanol, Simmondsia Chinensis Seed Oil/Jojoba Seed Oil, Cocos Nucifera Oil/Coconut Oil, Parfum/Fragrance, Benzyl Salicylate, Linalool, Benzyl Alcohol, Glycerin, Tocopherol, Aqua/Water/Eau, Mel Extract/Honey Extract, 2-Oleamido-1,3-Octadecanediol, Glycine Soja Oil/Soybean Oil, Citric Acid.']</t>
  </si>
  <si>
    <t>['Good for: Damage', 'Hydrating', 'Good for: Frizz', 'Coily Hair', 'Curly Hair', 'Increases Shine']</t>
  </si>
  <si>
    <t>P434442</t>
  </si>
  <si>
    <t>Densifique Leave-In Thickening Mousse</t>
  </si>
  <si>
    <t>['Water, Isobutane, Propylene Glycol, Polyquaternium-4, Butane, Propane, Peg-40 Hydrogenated Castor Oil, Phenoxyethanol, Laureth-4, Caprylyl Glycol, Calcium Pantothenate, Ethylhexyl Methoxycinnamate, Safflower Glucoside, Arginine, Glutamic Acid, Cetrimonium Chloride, Serine, Hexyl Cinnamal, Hydroxypropyltrimonium Hydrolyzed Wheat Protein, Linalool, Citronellol, Alpha-Isomethyl Ionone, Sodium Hyaluronate, 2-Oleamido-1,3-Octadecanediol, Geraniol, Fragrance.']</t>
  </si>
  <si>
    <t>P434409</t>
  </si>
  <si>
    <t>Elixir Ultime Hydrating Hair Mask</t>
  </si>
  <si>
    <t>['Aqua/Water, Cetearyl Alcohol, Glycerin, Quaternium-87, Hydrogenated Polyisobutene, Behentrimonium Chloride, Cetyl Esters, Propylene Glycol, Phenoxyethanol, Hydroxyethylcellulose, Mica, Isopropyl Alcohol, Caprylyl Glycol, Zea Mays/Corn Germ Oil, Argania Spinosa Oil/Argania Spinosa Kernel Oil, Camellia Oleifera Seed Oil, Pentaclethra Macroloba Oil/Pentaclethra Macroloba Seed Oil, Ci 77891/Titanium Dioxide, Linalool, Alpha-Isomethyl Ionone, Limonene, Citric Acid, Caramel, Ci 19140/Yellow 5, Ci 17200/Red 33, Parfum/Fragrance.']</t>
  </si>
  <si>
    <t>['High Shine Finish', 'Hydrating', 'All Hair Types', 'Good for: Frizz', 'Good for: Dryness', 'Increases Shine']</t>
  </si>
  <si>
    <t>P474337</t>
  </si>
  <si>
    <t>Specifique Divalent Purifying Clay Shampoo for Oily Hair</t>
  </si>
  <si>
    <t>['Aqua/Water/Eau, Sodium Laureth Sulfate, Glycerin, Kaolin, Cocamidopropyl Betaine, Montmorillonite, Sodium Citrate, Hexylene Glycol, Citric Acid, Acrylates Copolymer, Sodium Hydroxide, Sodium Chloride, Sodium Benzoate, Caprylyl Glycol, Hydroxypropyl Guar Hydroxypropyltrimonium Chloride, Menthol, Polyquaternium-10, Salicylic Acid, Linalool, Capryloyl Glycine, Limonene, Geraniol, Citronellol, Alpha-Isomethyl Ionone, Charcoal Powder, CI 19140/Yellow 5, CI 42090/Blue 1, Polyglycerin-10, Polyglyceryl-10 Myristate, Polyglyceryl-10 Stearate, Sodium Dehydroacetate, Parfum/Fragrance.']</t>
  </si>
  <si>
    <t>['Volumizing', 'Fresh Scent', 'All Hair Types', 'Good for: Dryness', 'Increases Shine', 'Good for: Oily Scalp']</t>
  </si>
  <si>
    <t>P434408</t>
  </si>
  <si>
    <t>Elixir Ultime Hydrating Shampoo</t>
  </si>
  <si>
    <t>['Aqua / Water, Sodium Laureth Sulfate, Coco-Betaine, Laureth-5 Carboxylic Acid, Cocamide Mea, Isopropyl Myristate, Hexylene Glycol, Sodium Chloride, Ceteareth-60 Myristyl Glycol, Sodium Benzoate, Sodium Hydroxide, Citric Acid, Polyquaternium-10, Peg-60 Hydrogenated Castor Oil, Salicylic Acid, Citronellol, Geraniol, Alpha-Isomethyl Ionone, Limonene, Caramel, Sodium Acetate, Isopropyl Alcohol, Sclerocarya Birrea Seed Oil, Ci 19140 / Yellow 5, Ci 17200 / Red 33, Parfum / Fragrance. C219469/1.']</t>
  </si>
  <si>
    <t>P466885</t>
  </si>
  <si>
    <t>Mini Blond Absolu Hydrating Illuminating Shampoo</t>
  </si>
  <si>
    <t>2.71oz / 80 ml</t>
  </si>
  <si>
    <t>P434443</t>
  </si>
  <si>
    <t>Densifique Thickening Mask for Thinning Hair</t>
  </si>
  <si>
    <t>P448444</t>
  </si>
  <si>
    <t>Discipline Oleo-Relax Anti-Frizz Hair Mask</t>
  </si>
  <si>
    <t>['Aqua / Water, Stearyl Alcohol, Dimethicone, Behentrimonium Chloride, Glycerin, Amodimethicone, Cetyl Esters, Isopropyl Alcohol, Paraffinum Liquidum / Mineral Oil, Cetrimonium Chloride, Caprylyl Glycol, Trideceth-15, Trideceth-3, Benzyl Salicylate, Chlorhexidine Digluconate, Benzyl Alcohol, Citronellol, Linalool, Phenoxyethanol, Geraniol, Citric Acid, Acetic Acid, Cocos Nucifera Oil / Coconut Oil, Plukenetia Volubilis Seed Oil, Caprylic/Capric Glycerides, Rosa Canina Flower Extract, Tocopherol, Parfum / Fragrance.']</t>
  </si>
  <si>
    <t>['Good for: Damage', 'Good for: Frizz', 'Coily Hair', 'Good for: Dryness', 'Curly Hair', 'Increases Shine']</t>
  </si>
  <si>
    <t>P448443</t>
  </si>
  <si>
    <t>Discipline Oleo-Relax Anti-Frizz Shampoo</t>
  </si>
  <si>
    <t>['Aqua/Water. Sodium Laureth Sulfate. Coco-Betaine. Laureth-5 Carboxylic Acid. Cocamide Mipa. Imodimethicone. Sodium Chloride. Polyquaternium-10. Ppg-5-Ceteth-20. Sodium Benzoate. Benzophenone-4. Peg-55 Propylene Glycol Oleate. Propylene Glycol. Salicylic Acid. Sodium Hydroxide. Benzyl Salicylate. Benzyl Alcohol. Citronellol. Linalool. Methyl Cocoate. Geraniol. Sodium Cocoate. Shorea Robusta Butter. Shorea Robusta Seed Butter. Ci 19140/Yellow 5. Ci 14700/Red 4. Citric Acid. Parfum/Fragrance.']</t>
  </si>
  <si>
    <t>['Good for: Damage', 'Good for: Frizz', 'Coily Hair', 'Good for: Dryness', 'Curly Hair', 'Wavy Hair']</t>
  </si>
  <si>
    <t>P434407</t>
  </si>
  <si>
    <t>Nutritive Hair Balm for Severely Dry Hair</t>
  </si>
  <si>
    <t>['Water, Dimethicone, Cetearyl Alcohol, Glycerin, Phenyl Trimethicone, Amodimethicone, Fragrance, Polyquaternium-37, Dimethiconol, Phenoxyethanol, Trideceth-5, Propylene Glycol Dicaprylate/Dicaprate, Steareth-20, Cetyl Hydroxyethylcellulose, Trideceth-10, Ppg-1 Trideceth-6, Butylene Glycol, Hydroxypropyltrimonium Hydrolyzed Wheat Protein, Glyceryl Linoleate, Chlorhexidine Digluconate, Citronellol, Alpha-Isomethyl Ionone, Benzyl Alcohol, Glyceryl Oleate, Helianthus Annuus Seed Oil / Sunflower Seed Oil, 2-Oleamido-1,3-Octadecanediol, Xylose, Boron Nitride, Safflower Glucoside, Acetic Acid, Iris Florentina Root Extract, Glyceryl Linolenate, Styrax Benzoin Gum, Tocopherol, Bht, Sodium Citrate.']</t>
  </si>
  <si>
    <t>P434452</t>
  </si>
  <si>
    <t>VIP Strong Hold Texturizing Hair Spray</t>
  </si>
  <si>
    <t>6.8 oz/ 193 g</t>
  </si>
  <si>
    <t>['Hydrofluorocarbon 152a, Alcohol Denat, Butane, Calcium Carbonate, Polyvinylcaprolactam, Disteardimonium Hectorite, Dimethicone, Fragrance, Dimethiconol, Benzyl Salicylate, Limonene, Benzyl Alcohol, Linalool, Citronellol, Geraniol, Hexyl Cinnamal, Hydroxycitronellal, Alpha-Isomethyl Ionone.']</t>
  </si>
  <si>
    <t>P504612</t>
  </si>
  <si>
    <t>Symbiose Antidandruff Hydrating Shampoo</t>
  </si>
  <si>
    <t>['Water, Cocamidopropyl Betainedisodium, Laureth Sulfosuccinate, Sodium Lauryl Sulfoacetate, Decyl Glucoside, Sodium Lauroyl Sarcosinate, Glycol Distearate, Sodium Chloride, Coco-Betaine, Fragrance, Amodimethicone, Citric Acid, PPG-5-Ceteth-20, Sodium Hydroxide, Acrylates Copolymer, Sodium Benzoate, Carbomer, PEG-55 Propylene Glycol Oleate, Propylene Glycol, Polyquaternium-39, Limonene, Squalane, Menthol, Glycerin, Benzoic Acid, Trideceth-6, Sodium Polynaphthalenesulfonate, Benzyl Salicylate, Salicylic Acid, Benzyl Alcohol, Linalool, Citronellol, Citral, Geraniol, Cetrimonium Chloride, Cellulose Gum, Artemisia Umbelliformis Flower Extract, Tetrasodium EDTA, Methylisothiazolinone, Potassium Sorbate.']</t>
  </si>
  <si>
    <t>['Hydrating', 'All Hair Types', 'Good for: Dryness', 'Without Sulfates SLS &amp; SLES', 'Good for: Flaky/Dry Scalp', 'Increases Shine']</t>
  </si>
  <si>
    <t>P434410</t>
  </si>
  <si>
    <t>Elixir Ultime Hydrating Conditioner</t>
  </si>
  <si>
    <t>['Aqua/Water, Cetearyl Alcohol, Amodimethicone, Glycerin, Cetyl Esters, Cetrimonium Chloride, Dipalmitoylethyl Hydroxyethylmonium Methosulfate, Trideceth-6, Phenoxyethanol, Benzyl Salicylate, Hexyl Cinnamal, Chlorhexidine Digluconate, Benzyl Alcohol, Linalool, Limonene, Citric Acid, Citronellol, Zea Mays/Corn Germ Oil, Argania Spinosa Kernel Oil, Camellia Oleifera Seed Oil, Caprylic/Capric Triglyceride, Geraniol, Caramel, Ci 19140/Yellow 5, Ci 17200/Red 33, Phyllanthus Emblica Fruit Extract, Tocopherol, Parfum/Fragrance.']</t>
  </si>
  <si>
    <t>P480313</t>
  </si>
  <si>
    <t>Chroma Absolu Shampoo for Medium to Thick Color-Treated Hair</t>
  </si>
  <si>
    <t>['Aqua/Water/Eau, Sodium C14-16 Olefin Sulfonate, Cocamidopropyl Betaine, Laureth-5 Carboxylic Acid, Sodium Chloride, Caprylyl/Capryl Glucoside, Sodium Hydroxide, Citric Acid, Hexylene Glycol, Sodium Benzoate, Peg-55 Propylene Glycol Oleate, Propylene Glycol, Salicylic Acid, Polyquaternium-67, Benzoic Acid, Linalool, Limonene, Centella asiatica Extract, Lactic Acid, Ci 17200/Red 33, Ci 19140/Yellow 5, Parfum/Fragrance. C278987/1.']</t>
  </si>
  <si>
    <t>['Good for: Damage', 'Good for: Color Care', 'Good for: Frizz', 'Good for: Dryness', 'Prevents Color Fading', 'Increases Shine']</t>
  </si>
  <si>
    <t>P449768</t>
  </si>
  <si>
    <t>Relaxing Scrub: Soothing Scrub for Dry Scalp</t>
  </si>
  <si>
    <t>['Sodium Chloride, Water, Sodium Laureth Sulfate, Maris Sal (Sea Salt, Sel Marin), Cocamide MIPA, PEG-100 Stearate, Glyceryl Stearate, Fragrance, Sodium Hydroxide, Citric Acid, Menthol, Salicylic Acid, Pyridoxine HCl, Hydroxypropyl Guar Hydroxypropyltrimoniumchloride, Limonene, Linalool, C228912/1.']</t>
  </si>
  <si>
    <t>['Volumizing', 'Hydrating', 'All Hair Types', 'Good for: Dryness', 'Good for: Flaky/Dry Scalp']</t>
  </si>
  <si>
    <t>P466883</t>
  </si>
  <si>
    <t>Mini Blond Absolu Strengthening Conditioner</t>
  </si>
  <si>
    <t>2.53oz / 75 ml</t>
  </si>
  <si>
    <t>P466879</t>
  </si>
  <si>
    <t>Chronologiste Detoxifying Charcoal Pre-Shampoo</t>
  </si>
  <si>
    <t>6.76 oz / 200 ml</t>
  </si>
  <si>
    <t>['Aqua/Water/Eau, Sodium Laureth Sulfate, Cocamidopropyl Betaine, Glycerin, Cocamide Mea, Acrylates Copolymer, Sodium Citrate, Cocamide Mipa, Hexylene Glycol, Sodium Hydroxide, Argania Spinosa Shell Powder, Sodium Chloride, Citric Acid, Sodium Benzoate, Polyquaternium-10, Peg-55 Propylene Glycol Oleate, Propylene Glycol, Salicylic Acid, Charcoal Powder, Benzyl Salicylate, Hexyl Cinnamal, Benzyl Alcohol, Limonene, Butylene Glycol, Ci 77000 / Aluminum Powder, Citronellol, Geraniol, Polyglycerin-10, Polyglyceryl-10 Myristate, Polyglyceryl-10 Stearate, Tocopherol, Bisabolol, 2-Oleamido-1,3-Octadecanediol, Safflower Glucoside, Hydroxycitronellal, Ci 77499 / Ironoxides, Silica, Sodium Dehydroacetate, Sodium Hyaluronate, Hydrolyzed Pearl, Alteromonas Ferment Extract, Potassium Sorbate, Sorbic Acid, Bht, Parfum / Fragrance, C235405/1.']</t>
  </si>
  <si>
    <t>['Good for: Damage', 'Hyaluronic Acid', 'Hydrating', 'Good for: Anti-Aging', 'All Hair Types', 'Good for: Flaky/Dry Scalp']</t>
  </si>
  <si>
    <t>P447576</t>
  </si>
  <si>
    <t>Mini Nutritive Conditioner for Normal to Dry Hair</t>
  </si>
  <si>
    <t>P434451</t>
  </si>
  <si>
    <t>Mousse Bouffante Volumizing Hair Mousse</t>
  </si>
  <si>
    <t>4.6 oz/ 132 g</t>
  </si>
  <si>
    <t>['Aqua/Water/Eau, Isobutane, Propylene Glycol, Polyquaternium-4, Butane, Propane, Peg-40 Hydrogenated Castor Oil, Phenoxyethanol, Fragrance, Laureth-4, Caprylyl Glycol, Calcium Pantothenate, Ethylhexyl Methoxycinnamate, Tocopherol, Cetrimonium Chloride, Hexyl Cinnamal, Linalool, Limonene, Hydroxycitronellal, Benzyl Alcohol, 2-Oleamido-1, 3-Octadecanediol, Safflower Glucoside, Benzyl Salicylate, Butylphenyl Methylpropional, Geraniol, Alpha-Isomethyl Ionone, Coumarin, Soluble Collagen.']</t>
  </si>
  <si>
    <t>['Good for: Volume', 'Heat Protection', 'All Hair Types', 'Good for: Frizz', 'UV Protection']</t>
  </si>
  <si>
    <t>P474338</t>
  </si>
  <si>
    <t>Specifique Divalent Hydrating Gel-Mask for Oily Hair</t>
  </si>
  <si>
    <t>['Aqua/Water/Eau, Hydroxypropyl Starch Phosphate, Quaternium-87, Stearyl Alcohol, Behentrimonium Chloride, Propylene Glycol, Isononyl Isononanoate, Cetyl Esters, Caprylyl Glycol, Capryloyl Glycine, Candelilla Cera/Candelilla Wax/Cire De Candelilla, Isopropyl Alcohol, Phenoxyethanol, Sodium Hydroxide, Linalool, Limonene, Geraniol, Citronellol, Alpha-Isomethyl Ionone, 2-Oleamido-1,3-Octadecanediol, CI 42090/Blue 1, CI 19140/Yellow 5, Parfum/Fragrance.']</t>
  </si>
  <si>
    <t>['Hydrating', 'Fresh Scent', 'All Hair Types', 'Good for: Dryness', 'Increases Shine', 'Good for: Oily Scalp']</t>
  </si>
  <si>
    <t>P434455</t>
  </si>
  <si>
    <t>Laque Couture Medium Hold Hair Spray</t>
  </si>
  <si>
    <t>8.8 oz/ 249 g</t>
  </si>
  <si>
    <t>['Alcohol Denat, Hydrofluorocarbon 152a, Butane, Va/Crotonates/Vinyl Neodecanoate Copolymer, Water, Aminomethyl Propanol, Benzyl Salicylate, Peg/Ppg-4/12 Dimethicone, Limonene, Benzyl Alcohol, Linalool, Citronellol, Geraniol, Hexyl Cinnamal, Hydroxycitronellal, Alpha-Isomethyl Ionone, Fragrance.']</t>
  </si>
  <si>
    <t>['Good for: Color Care', 'Heat Protection', 'All Hair Types', 'Good for: Frizz', 'UV Protection']</t>
  </si>
  <si>
    <t>P434444</t>
  </si>
  <si>
    <t>Densifique Bodifying Shampoo for Men</t>
  </si>
  <si>
    <t>['Volumizing', 'Hyaluronic Acid', 'Good for: Volume', 'Good for: Hair Thinning', 'All Hair Types']</t>
  </si>
  <si>
    <t>P504621</t>
  </si>
  <si>
    <t>Symbiose Antidandruff Hydrating Night Serum</t>
  </si>
  <si>
    <t>['Water, Alcohol Denat., Aminomethyl Propanol, Fragrance, PEG-40 Hydrogenated Castor Oil, Bifida Ferment Lysate, Limonene, Glycerin, Benzyl Salicylate, Benzyl Alcohol, Linalool, Citronellol, Citral, Geraniol, Artemisia Umbelliformis Flower Extract, Coumarin, Phenoxyethanol, Sodium Benzoate, Citric Acid, Potassium Sorbate.']</t>
  </si>
  <si>
    <t>['Hydrating', 'All Hair Types', 'Good for: Dryness', 'Salicylic Acid', 'Good for: Flaky/Dry Scalp', 'Increases Shine']</t>
  </si>
  <si>
    <t>P480316</t>
  </si>
  <si>
    <t>Chroma Absolu Anti-Copper Green Mask for Color-Treated Hair</t>
  </si>
  <si>
    <t>['Aqua/Water/Eau, Cetearyl Alcohol, Behentrimonium Chloride, Amodimethicone, Cetyl Alcohol, Parfum/Fragrance, Hc Blue No. 2, Citric Acid, Sodium Hydroxide, C12-15 Alkyl Benzoate, Isopropyl Alcohol, Tocopherol, Hydroxyethylcellulose, Benzoic Acid, Trideceth-6, Guar Hydroxypropyltrimonium Chloride, Cetrimonium Chloride, Hc Blue No. 15, Linalool, Limonene, Sodium Hyaluronate, Centella asiatica Extract, Tartaric Acid, Lactic Acid, Fumaric Acid. T281825/1.']</t>
  </si>
  <si>
    <t>['Good for: Damage', 'Good for: Color Care', 'Hydrating', 'All Hair Types', 'Good for: Dryness', 'Prevents Color Fading']</t>
  </si>
  <si>
    <t>P504603</t>
  </si>
  <si>
    <t>Symbiose Silicone-Free Hydrating Conditioner for Scalp &amp; Hair</t>
  </si>
  <si>
    <t>['Aqua/Water, Cetearyl Alcohol, Glycerin, Isopropyl Myristate, Parfum/Fragrance, Stearamidopropyl Dimethylamine, Glycine Soja Oil/Soybean Oil, Helianthus Annuus Seed Oil/Sunflower Seed Oil, Coco-Caprylate/Caprate, Cetyl Esters, Caprylyl Glycol, Sodium Benzoate, Tartaric Acid, Limonene, Salicylic Acid, Squalane, Bifida Ferment Lysate, Hydroxypropyl Guar Hydroxypropyltrimonium Chloride, Benzyl Salicylate, Benzyl Alcohol, Linalool, Citronellol, Citral, Geraniol, Artemisia Umbelliformis Flower Extract, Phenoxyethanol, Citric Acid, Potassium Sorbate.']</t>
  </si>
  <si>
    <t>['Hydrating', 'All Hair Types', 'Good for: Dryness', 'Without Silicones', 'Good for: Flaky/Dry Scalp', 'Increases Shine']</t>
  </si>
  <si>
    <t>P434392</t>
  </si>
  <si>
    <t>Aura Botanica Conditioner</t>
  </si>
  <si>
    <t>['Water, Cetearyl Alcohol, Helianthus Annuus Seed Oil / Sunflower Seed Oil, Cocos Nucifera Oil / Coconut Oil, Brassicamidopropyl Dimethylamine, Cetyl Esters, Argania Spinosa Kernel Oil, Glyceryl Stearate, Caprylyl Glycol, Tartaric Acid, Caramel, Linalool, Citronellol, Citrus Aurantium Dulcis (Orange) Peel Oil, Fragrance.']</t>
  </si>
  <si>
    <t>P504588</t>
  </si>
  <si>
    <t>Chronologiste Lâ€™Huile de Parfum Fragrance Hair Oil</t>
  </si>
  <si>
    <t>['Cyclopentasiloxane, Dimethiconol, Parfum/Fragrance, Linalool, Argania Spinosa Kernel Oil, Helianthus Annuus Seed Oil/Sunflower Seed Oil, Limonene, Citronellol, Jasminum Grandiflorum Flower Extract/Jasmine Flower Extract, Benzyl Alcohol, Geraniol, Benzyl Benzoate, Tocopherol, Commiphora Myrrha Resin Extract.']</t>
  </si>
  <si>
    <t>['Hyaluronic Acid', 'Hydrating', 'All Hair Types', 'Good for: Frizz', 'Good for: Dryness', 'Increases Shine']</t>
  </si>
  <si>
    <t>P440662</t>
  </si>
  <si>
    <t>Laque Extreme Hair Spray</t>
  </si>
  <si>
    <t>9 oz/ 300 mL</t>
  </si>
  <si>
    <t>['Alcohol Denat., Hydrofluorocarbon 152a, Dimethyl Ether, Va/Crotonates/Vinyl Neodecanoate Copolymer, Water, Octylacrylamide/Acrylates/Butylaminoethylmethacrylate Copolymer, Aminomethyl Propanol, Parfum/Fragrance, Hexyl Cinnamal, Benzyl Alcohol, Linalool, Benzyl Salicylate , Hydroxycitronellal, Amyl Cinnamal, Limonene, Citronellol, Cinnamyl Alcohol, Geraniol, Alpha-Isomethyl Ionone, Eugenol.']</t>
  </si>
  <si>
    <t>['Heat Protection', 'Good for: Volume', 'All Hair Types', 'Good for: Frizz', 'UV Protection']</t>
  </si>
  <si>
    <t>P500317</t>
  </si>
  <si>
    <t>Genesis Homme Thickening Shampoo for Men</t>
  </si>
  <si>
    <t>['Aqua / Water / Eau, Ammonium Lauryl Sulfate, Cocamidopropyl Betaine, Sodium Chloride, Hexylene Glycol, Citric Acid, Sodium Hydroxide, Sodium Benzoate, Hydroxypropyl Guar Hydroxypropyltrimonium Chloride, Alcohol Denat., Polyquaternium-30, Glycerin, Salicylic Acid, Limonene, Benzoic Acid, Creatine, Linalool, Benzyl Salicylate, Coumarin, Zingiber Officinale Root Extract / Ginger Root Extract, Citral, Benzyl Alcohol, Citronellol, Ci 42090 /Blue 1, Ci 17200 / Red 33, Parfum / Fragrance.']</t>
  </si>
  <si>
    <t>['Volumizing', 'Good for: Volume', 'Fresh Scent', 'Good for: Hair Thinning', 'All Hair Types']</t>
  </si>
  <si>
    <t>P504616</t>
  </si>
  <si>
    <t>Symbiose Deeply Hydrating Hair Mask for Damaged Hair</t>
  </si>
  <si>
    <t>['Aqua/Water, Cetearyl Alcohol, Amodimethicone, Glycerin, Behentrimonium Chloride, Cetyl Esters, Parfum/Fragrance, Trideceth-5, Phenoxyethanol, Isopropyl Alcohol, Sodium Hydroxide, Trideceth-6, Limonene, Trideceth-10, Squalane, Salicylic Acid, Bifida Ferment Lysate, Cetrimonium Chloride, Benzyl Salicylate, Acetic Acid, Benzyl Alcohol, Linalool, Citronellol, Citral, Geraniol, Artemisia Umbelliformis Flower Extract, Sodium Benzoate, Citric Acid, Potassium Sorbate.']</t>
  </si>
  <si>
    <t>['Hydrating', 'All Hair Types', 'Good for: Frizz', 'Good for: Dryness', 'Good for: Flaky/Dry Scalp', 'Increases Shine']</t>
  </si>
  <si>
    <t>P504599</t>
  </si>
  <si>
    <t>Symbiose Exfoliating Antidandruff Scalp Scrub</t>
  </si>
  <si>
    <t>['Water, Sodium Laureth Sulfate, Sodium Lauryl Sulfate, Glycerin, Cocamide Mea, Coco, Betaine, Laureth-5 Carboxylic Acid, Acrylates Copolymer, Cocamide Mipa, Sodium Hydroxide, Citric Acid, Sodium Benzoate, Argania Spinosa Shell Powder, Prunus Armeniaca (Apricot) Seed Powder, Hexylene Glycol, Sodium Chloride, Menthol, Polyquaternium-10, Isopropyl Myristate, PEG-55 Propylene Glycol Oleate, Propylene Glycol, Limonene, Squalane, Capryloyl Salicylic Acid, Benzyl Salicylate , Benzyl Alcohol, Linalool, Citronellol Citral, Geraniol, Artemisia Umbelliformis Flower Extract, Potassium Sorbate, Fragrance.']</t>
  </si>
  <si>
    <t>['Hydrating', 'Fresh Scent', 'All Hair Types', 'Salicylic Acid', 'Good for: Flaky/Dry Scalp']</t>
  </si>
  <si>
    <t>P500315</t>
  </si>
  <si>
    <t>Genesis Homme Hair Thickening Spray for Men</t>
  </si>
  <si>
    <t>['Aqua / Water / Eau, Alcohol Denat., Pvp, Propylene Glycol, Triethanolamine, Phenoxyethanol, Citric Acid, Oleth-20, Acrylates/Beheneth-25 Methacrylate Copolymer, Caprylyl Glycol, Oleth-10, Creatine, Limonene, Linalool, Zingiber Officinale Root Extract / Ginger Root Extract, Benzyl Salicylate, Coumarin, Citral, Benzyl Alcohol, Citronellol, Benzyl Benzoate.']</t>
  </si>
  <si>
    <t>['Volumizing', 'Light Hold', 'Good for: Volume', 'Fresh Scent', 'Good for: Hair Thinning', 'All Hair Types']</t>
  </si>
  <si>
    <t>P500305</t>
  </si>
  <si>
    <t>Genesis Homme Strengthening Shampoo for Men</t>
  </si>
  <si>
    <t>['Aqua / Water / Eau, Sodium Laureth Sulfate, Sodium Lauryl Sulfate, Sodium Chloride, Cocamide Mea, Sodium Benzoate, Sodium Hydroxide, Citric Acid, Hexylene Glycol, Salicylic Acid, Limonene, Creatine, Menthoxypropanediol, Linalool, Benzyl Salicylate, Coumarin, Zingiber Officinale Root Extract / Ginger Root Extract, Citral, Benzyl Alcohol, Citronellol, Ci 42090 / Blue 1, Ci 17200 / Red 33, Ci 19140 / Yellow 5, Parfum / Fragrance.']</t>
  </si>
  <si>
    <t>P500300</t>
  </si>
  <si>
    <t>Genesis Homme Light-Hold Styling Wax Pomade</t>
  </si>
  <si>
    <t>['Aqua / Water / Eau, Cetearyl Alcohol, Helianthus Annuus Seed Oil / Sunflower Seed Oil, Oryza Sativa Cera / Rice Bran Wax&amp;bull; Glyceryl Stearate, Peg-100 Stearate, Glycerin, Dimethicone, Peg-40 Hydrogenated Castor Oil, Aluminum Starch Octenylsuccinate, C12-15 Alkyl Benzoate, Peg-150 Pentaerythrityl Tetrastearate, Phenoxyethanol, Oryza Sativa Starch / Rice Starch, Hydroxypropyl Guar, Silica, Limonene, Creatine, Zingiber Officinale Root Extract / Ginger Root Extract, Ethylhexylglycerin, Linalool, Chlorhexidine Dihydrochloride, Benzyl Salicylate, Coumarin, Citral, Benzyl Alcohol, Citronellol, Benzyl Benzoate, Tocopherol, Parfum / Fragrance.']</t>
  </si>
  <si>
    <t>P462868</t>
  </si>
  <si>
    <t>Discipline Cleansing Conditioner</t>
  </si>
  <si>
    <t>['Water, Cetearyl Alcohol, Sodium Cocoamphopropionate, Hydroxypropyl Starch Phosphate, Behentrimonium Chloride, Parfum / Fragrance, Coco-Betaine, Caprylyl Glycol, Isopropyl Alcohol, Glycerin, Sodium Chloride, Benzyl Salicylate, Benzyl Alcohol, Linalool, Geraniol, Limonene, Alpha-Isomethyl Ionone, Arginine, Serine, 2-Oleamido-1,3-Octadecanediol, Glutamic Acid, Hydroxypropyltrimonium Hydrolyzed Wheat Protein, Hydrolyzed Elastin, Phenoxyethanol, Sodium Benzoate.']</t>
  </si>
  <si>
    <t>P479496</t>
  </si>
  <si>
    <t>P421996</t>
  </si>
  <si>
    <t>Ultra Facial Moisturizing Cream with Squalane</t>
  </si>
  <si>
    <t>Kiehl's Since 1851</t>
  </si>
  <si>
    <t>5 oz / 150 mL Refill</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</si>
  <si>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</si>
  <si>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['Refill Available', 'Clean at Sephora', 'Fragrance Free', 'Good for: Dryness', 'Without Parabens', 'Best for Dry, Combo, Normal Skin']</t>
  </si>
  <si>
    <t>P422510</t>
  </si>
  <si>
    <t>Mini Ultra Facial Moisturizing Cream with Squalane</t>
  </si>
  <si>
    <t>.95 oz / 28 mL</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</si>
  <si>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</si>
  <si>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['Good for: Dullness/Uneven Texture', 'Clean at Sephora', 'Fragrance Free', 'Good for: Dryness', 'Without Parabens', 'Best for Dry, Combo, Normal Skin']</t>
  </si>
  <si>
    <t>P422000</t>
  </si>
  <si>
    <t>Creamy Eye Treatment with Avocado</t>
  </si>
  <si>
    <t>0.5 oz/ 14 g</t>
  </si>
  <si>
    <t>['Aqua / Water,Butyrospermum Parkii Butter / Shea Butter,Butylene Glycol,Tridecyl Stearate,Peg-30 Dipolyhydroxystearate,Isodecyl Salicylate,Tridecyl Trimellitate,Persea Gratissima Oil / Avocado Oil,Isocetyl Stearoyl Stearate,Propylene Glycol,Dipentaerythrityl Hexacaprylate/Hexacaprate,Sorbitan Sesquioleate,Magnesium Sulfate,Hydrogenated Castor Oil,Sodium Pca,Phenoxyethanol,Chlorphenesin,Hydrogenated Jojoba Oil,P-Anisic Acid,Tocopheryl Acetate,Isopropyl Palmitate,Disodium Edta,Copper Pca,Helianthus Annuus Seed Oil / Sunflower Seed Oil,Ci 40800 / Beta-Carotene,Citric Acid']</t>
  </si>
  <si>
    <t>['Clean at Sephora', 'Fragrance Free', 'Good for: Dryness', 'Without Parabens', 'Best for Dry, Combo, Normal Skin']</t>
  </si>
  <si>
    <t>P435805</t>
  </si>
  <si>
    <t>Mini Creamy Eye Treatment with Avocado</t>
  </si>
  <si>
    <t>P421998</t>
  </si>
  <si>
    <t>Midnight Recovery Concentrate Moisturizing Face Oil</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</si>
  <si>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</si>
  <si>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['Good for: Dullness/Uneven Texture', 'Community Favorite', 'Clean at Sephora', 'Good for: Anti-Aging', 'Good for: Dryness']</t>
  </si>
  <si>
    <t>P445951</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</si>
  <si>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</si>
  <si>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P454838</t>
  </si>
  <si>
    <t>Powerful-Strength Dark Circle Reducing Vitamin C Eye Serum</t>
  </si>
  <si>
    <t>['Propylene Glycol, Dimethicone, Glycerin, Ascorbic Acid, Dimethicone Crosspolymer, Cetyl PEG/PPG-10/1 Dimethicone, Cyclohexasiloxane, Water, Hydroxyethylpiperazine Ethane Sulfonic Acid, Lauroyl Lysine, Aluminum Starch Octenylsuccinate,  Polysilicone-11, CI 77891/Titanium Dioxide, Adenosine, Hydrolyzed Hyaluronic Acid, Steareth-20, Chlorhexidine Digluconate, N-Hydroxysuccinimide, Sodium Citrate, Potassium Sorbate, Palmitoyl Tripeptide-1, Chrysin, Pentaerythrityl Tetra-di-t-Butyl Hydroxyhydro-cinnamate, Palmitoyl Tetrapeptide-7, Citric Acid, Biotin.']</t>
  </si>
  <si>
    <t>['Good for: Dark Circles', 'Good for: Anti-Aging', 'Vitamin C', 'Hyaluronic Acid', 'Without Parabens']</t>
  </si>
  <si>
    <t>P422022</t>
  </si>
  <si>
    <t>Clearly Corrective Dark Spot Correcting Serum</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</si>
  <si>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</si>
  <si>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['Good for: Dullness/Uneven Texture', 'Vitamin C', 'Clean at Sephora', 'Salicylic Acid', 'Without Parabens', 'Good for: Dark spots']</t>
  </si>
  <si>
    <t>P455611</t>
  </si>
  <si>
    <t>Clearly Corrective Dark Spot Solution Duo</t>
  </si>
  <si>
    <t>Clearly Corrective Dark Spot Duo</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</si>
  <si>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</si>
  <si>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P422007</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</si>
  <si>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</si>
  <si>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Prunus Amygdalus Dulcis Oil/Sweet Almond Oil, Prunus Armeniaca Kernel Oil/Apricot Kernel Oil, Tocopherol, Ascorbyl Glucoside, Persea Gratissima Oil/Avocado Oil, Sodium Hydroxide, Citric Acid.']</t>
  </si>
  <si>
    <t>['Without Parabens', 'Best for Dry, Combo, Normal Skin']</t>
  </si>
  <si>
    <t>P501029</t>
  </si>
  <si>
    <t>Retinol Fast-Release Wrinkle Reducing Night Serum</t>
  </si>
  <si>
    <t>['Serum:', 'Aqua / Water, Glycerin, Propanediol, Butylene Glycol, Glycereth-26, Panthenol, 1,2-Hexanediol, Polyglycerin-3, C12-14 Pareth-12, Phenoxyethanol, Caprylyl Glycol, Ammonium Acryloyldimethyltaurate/Vp Copolymer, Betaine, Xanthan Gum, Ethylhexylglycerin, Adenosine, Carbomer, Glyceryl Acrylate/Acrylic Acid Copolymer, Tromethamine, Glycereth-25 Pca Isostearate, T-Butyl Alcohol, Tocopherol.', 'Retinol Powder:', 'Cellulose Acetate Butyrate, Tricaprylin, Retinol, Pentaerythrityl Tetra-Di-T-Butyl Hydroxyhydrocinnamate, Silica Silylate, Silica, Magnesium Stearate.']</t>
  </si>
  <si>
    <t>['Without Mineral Oil', 'Clean at Sephora', 'Good for: Anti-Aging', 'Fragrance Free', 'Without Parabens', 'Without Silicones']</t>
  </si>
  <si>
    <t>P422505</t>
  </si>
  <si>
    <t>Olive Fruit Oil Deeply Repairative Hair Pak</t>
  </si>
  <si>
    <t>['Aqua /Water, Cetearyl Alcohol, Behentrimonium Chloride, Glycerin, Amodimethicone, Cetyl Esters, Isopropyl Alcohol, Sodium Pca, Methylparaben, Parfum / Fragrance, Trideceth-6, Olea Europaea Oil / Olive Fruit Oil, 2-Oleamido-1,3-Octadecanediol Persea Gratissima Oil / Avocado Oil, Helianthus Annuus Seed Oil / Sunflower Seed Oil, Cetrimonium Chloride, Chlorhexidine Dihydrochloride, Citrus Medica Limonum Oil / Lemon Peel Oil']</t>
  </si>
  <si>
    <t>['Good for: Damage', 'Clean at Sephora', 'All Hair Types', 'Good for: Dryness', 'Without Sulfates SLS &amp; SLES', 'Increases Shine']</t>
  </si>
  <si>
    <t>P474840</t>
  </si>
  <si>
    <t>Micro-Dose Anti-Aging Retinol Serum with Ceramides and Peptide</t>
  </si>
  <si>
    <t>['Aqua/Water, Glycerin, Butylene Glycol, Pentylene Glycol, Niacinamide, Cetyl Alcohol, Isohexadecane, Isononyl Isononanoate, Diisopropyl Sebacate, 2-Oleamido-1,3-Octadecanediol, 4-T-Butylcyclohexanol, Acetyl Dipeptide-1 Cetyl Ester, Adenosine, Ceramide Np, Hydroxypalmitoyl Sphinganine, Lauroyl Lysine, Octyldodecanol, Pentaerythrityl Tetra-Di-T-Butyl Hydroxyhydrocinnamate, Sodium Chloride, Sodium Hyaluronate, Sodium Hydroxide, Trisodium Ethylenediamine Disuccinate, Retinol, Tocopherol, Dicaprylyl Ether, Ammonium Polyacryloyldimethyl Taurate, Behenyl Alcohol, Caprylyl Glycol, Carbomer, Cetearyl Alcohol, Cetearyl Glucoside, Glycine Soja Oil/Soybean Oil, Helianthus Annuus Seed Oil/Sunflower Seed Oil, Hydroxyethylcellulose, Lecithin, Phenethyl Alcohol, Poloxamer 188, Polycaprolactone, Sorbitan Laurate, Steareth-100, CI 40800/Beta-Carotene, Chlorphenesin, Phenoxyethanol.']</t>
  </si>
  <si>
    <t>['Good for: Dullness/Uneven Texture', 'Good for: Pores', 'Clean at Sephora', 'Retinol', 'Good for: Anti-Aging', 'Without Parabens']</t>
  </si>
  <si>
    <t>P457864</t>
  </si>
  <si>
    <t>Vital Skin-Strengthening Hyaluronic Acid Super Serum</t>
  </si>
  <si>
    <t>['Aqua/Water, Dimethicone, Glycerin,  Alcohol  Denat., Hamamelis Virginiana, Water/Witch Hazel Water, Propanediol, Phenoxyethanol, Tocopherol, Ammonium  Polyacryloyldimethyl Taurate, Schisandra Chinensis Fruit Extract, Capryloyl, Salicylic Acid,  Caprylyl Glycol, Xanthan Gum, PEG-60 Hydrogenated Castor Oil, Panax Ginseng Root Extract,  Sodium Acetylated Hyaluronate, PEG-20 Methyl Glucose Sesquistearate, Disodium EDTA, Ocimum Sanctum Leaf Extract, Citrus Aurantium Dulcis Peel Oil/Orange Peel Oil, Limonene,  Adenosine, Sodium Hydroxide, Methyldihydrojasmonate, Citric Acid, Eugenol, Sodium Benzoate, Pelargonium Graveolens Flower Oil, Citral, Potassium Sorbate, Lavandula  Angustifolia Oil/Lavender Oil, Cymbopogon, Schoenanthus Oil, Citronellol, Linalool, Geraniol, Rosmarinus Officinalis Leaf Oil/Rosemary Leaf Oil.']</t>
  </si>
  <si>
    <t>['Good for: Pores', 'Clean at Sephora', 'Good for: Anti-Aging', 'Good for: Dryness', 'Without Parabens', 'Best for Dry, Combo, Normal Skin']</t>
  </si>
  <si>
    <t>P480177</t>
  </si>
  <si>
    <t>Super Multi-Corrective Anti-Aging Eye Cream</t>
  </si>
  <si>
    <t>['Aqua / Water, Dimethicone, Glycerin, Hydroxypropyl Tetrahydropyrantriol, Niacinamide, Alcohol Denat., Propylene Glycol, Silica, Propanediol, Polysilicone-11, Peg-10 Dimethicone, Di-C12-13 Alkyl Malate, Vaccinium Myrtillus Seed Oil, Dimethicone/Peg-10/15 Crosspolymer, Hydroxyethylpiperazine Ethane Sulfonic Acid, Bis-Peg/Ppg-16/16 Peg/Ppg-16/16 Dimethicone, Potassium Cetyl Phosphate, Carbomer, Ceteareth-20, Caffeine, Sodium Citrate, Sodium Hyaluronate, Sodium Hydroxide, Sodium Lactate, Palmitoyl Tetrapeptide-7, Palmitoyl Tripeptide-1, Adenosine, Ammonium Polyacryloyldimethyl Taurate, Boron Nitride, Dipropylene Glycol, Caprylic/Capric Triglyceride, Caprylyl Glycol, Trisodium Ethylenediamine Disuccinate, Polysorbate 20, Acrylates/C10-30 Alkyl Acrylate Crosspolymer, Butylene Glycol, Tocopherol, Pentaerythrityl Tetra-Di-T-Butyl Hydroxyhydrocinnamate, Chlorhexidine Digluconate, Chlorphenesin.']</t>
  </si>
  <si>
    <t>['Good for: Loss of firmness', 'Clean at Sephora', 'Good for: Dark Circles', 'Good for: Anti-Aging', 'Fragrance Free', 'Niacinamide']</t>
  </si>
  <si>
    <t>P422002</t>
  </si>
  <si>
    <t>Rare Earth Deep Pore Minimizing Cleansing Clay Mask</t>
  </si>
  <si>
    <t>['Aqua/Water,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</si>
  <si>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['Good for: Dullness/Uneven Texture', 'Good for: Pores', 'Clean at Sephora', 'Good for: Acne/Blemishes', 'Without Parabens']</t>
  </si>
  <si>
    <t>P474060</t>
  </si>
  <si>
    <t>Mini Rare Earth Deep Pore Minimizing Cleansing Clay Mask</t>
  </si>
  <si>
    <t>0.95 oz/ 28 mL</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</si>
  <si>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</si>
  <si>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P472472</t>
  </si>
  <si>
    <t>Ferulic Brew Facial Treatment Essence with Lactic Acid</t>
  </si>
  <si>
    <t>['Aqua/Water, Arginine, Saccharomyces/Rice Ferment Filtrate, Dicaprylyl Ether, Glycerin, Pentylene Glycol, Lactic Acid, Propanediol, Squalane, Butylene Glycol, Sodium Chloride, Tocopherol, Ascorbyl Glucoside, Salicylic Acid, Ferulic Acid, Caramel, Adenosine, Lavandula Hybrida Oil, Helianthus Annuus Seed Oil/Sunflower Seed Oil, Cupressus Sempervirens Leaf/Nut/Stem Oil, Anthemis Nobilis Flower Oil, Linalool, Pelargonium Graveolens Flower Oil, Brassica Campestris Extract/Rapeseed Extract, Brassica Campestris Sprout Extract/Rapeseed Sprout Extract, Mentha Piperita Oil/Peppermint Oil, Sodium Hyaluronate, Citronellol, Geraniol, Limonene, Origanum Majorana Leaf Oil.']</t>
  </si>
  <si>
    <t>['Good for: Dullness/Uneven Texture', 'Lactic Acid', 'Clean at Sephora', 'Good for: Anti-Aging', 'Without Parabens', 'Without Sulfates SLS &amp; SLES']</t>
  </si>
  <si>
    <t>P421999</t>
  </si>
  <si>
    <t>CrÃ¨me de Corps Hydrating Body Lotion with Squalane</t>
  </si>
  <si>
    <t>8.4 oz/ 250 ml</t>
  </si>
  <si>
    <t>['Aqua / Water,Hydrogenated Polyisobutene,Glycerin,Coco-Caprylate/Caprate,Propylene Glycol,Peg-100 Stearate,Glyceryl Stearate,Squalane,Stearyl Alcohol,Helianthus Annuus Seed Oil / Sunflower Seed Oil,Butyrospermum Parkii Butter / Shea Butter,Myristyl Alcohol,Ppg-5 Pentaerythrityl Ether,Peg-5 Pentaerythrityl Ether,Olea Europaea Fruit Oil / Olive Fruit Oil,Sesamum Indicum Seed Oil / Sesame Seed Oil,Dimethicone,Phenoxyethanol,Isopropyl Palmitate,Citric Acid,Cera Microcristallina / Microcrystalline Wax,Pentaerythrityl Tetra-Di-T-Butyl Hydroxyhydrocinnamate,Chlorphenesin,Potassium Sorbate,Glycine Soja Sterols / Soybean Sterols,Argilla / Magnesium Aluminum Silicate,Xanthan Gum,Sodium Pca,Allantoin,Prunus Amygdalus Dulcis Oil / Sweet Almond Oil,Prunus Armeniaca Kernel Oil / Apricot Kernel Oil,Theobroma Cacao Seed Butter / Cocoa Seed Butter,Persea Gratissima Oil / Avocado Oil,Tocopherol,Glycine Soja Oil / Soybean Oil,Lecithin,Aloe Barbadensis Leaf Juice Powder,Ci 40800 / Beta-Carotene']</t>
  </si>
  <si>
    <t>['Good for: Dullness/Uneven Texture', 'Clean at Sephora', 'Good for: Dryness', 'Without Parabens']</t>
  </si>
  <si>
    <t>P422269</t>
  </si>
  <si>
    <t>Creme de Corps Soy Milk &amp; Honey Whipped Body Butter</t>
  </si>
  <si>
    <t>['Water, Glycerin, Caprylic/Capric Triglyceride, Nylon-66, Shea Butter, Glyceryl Stearate, Peg-7 Glyceryl Cocoate, Peg-40 Stearate, Squalane, Myristyl Myristate, Ammonium Polyacryloyldimethyl Taurate, Simmondsia Chinensis (Jojoba) Butter, Sorbitan Tristearate, Fragrance, Undecane, Phenoxyethanol, Cetyl Alcohol, Tridecane, Tocopherol, Sorbic Acid, Trisodium Ethylenediamine Disuccinate, Chlorhexidine Digluconate, Pentaerythrityl Tetra-Di-T-Butyl Hydroxyhydrocinnamate, Sodium Hydroxide, Coumarin, Benzyl Alcohol, Limonene, Beta-Carotene.']</t>
  </si>
  <si>
    <t>['Good for: Dullness/Uneven Texture', 'Clean at Sephora', 'Good for: Dryness', 'Best for Oily, Combo, Normal Skin', 'Without Parabens']</t>
  </si>
  <si>
    <t>P422640</t>
  </si>
  <si>
    <t>Ultimate Strength Hand Salve</t>
  </si>
  <si>
    <t>['Aqua/Water, Glycerin, Caprylic/Capric/Myristic/Stearic', 'Triglyceride, Butylene Glycol, Hydrogenated', 'Olive Oil Stearyl Esters, Butyrospermum Parkii Butter/Shea', 'Butter, Aluminum Starch Octenylsuccinate, Cetearyl Alcohol,', 'PEG-75 Stearate, Glyceryl Stearate, Cetyl Alcohol, Bis-Diglyceryl', 'Polyacyladipate-2, Sesamum Indicum Seed Oil/Sesame Seed Oil,', 'Squalane, Dimethicone, Ceteth-20, Phenoxyethanol, Persea', 'Gratissima Oil/Avocado Oil, Steareth-20,', 'Ceteareth-20, Chlorphenesin, Tocopheryl Acetate,', 'PPG-5-Ceteth-20, Eucalyptus Globulus Leaf Oil,', 'Allantoin, Ethylhexylglycerin, Disodium EDTA,', 'Sodium Hydroxide, Limonene, Aloe Barbadensis', 'Leaf Juice Powder, Tocopherol, Citric Acid.']</t>
  </si>
  <si>
    <t>['Good for: Redness', 'Best for Dry Skin', 'Clean at Sephora', 'Good for: Dryness', 'Without Parabens']</t>
  </si>
  <si>
    <t>P479329</t>
  </si>
  <si>
    <t>Ultra Facial Overnight Hydrating Face Mask with 10.5% Squalane</t>
  </si>
  <si>
    <t>['Aqua/Water, Lauryl Laurate, Squalane, Isononyl Isononanoate, Behenyl Behenate, Sorbitan Olivate, Sorbitan Stearate, Polyhydroxystearic Acid, Candelilla Cera / Candelilla Wax, Propanediol, Phenoxyethanol, Sodium Polyacrylate, Chlorphenesin, Ethylhexylglycerin, Pseudoalteromonas Ferment Extract, Salicylic Acid, Sodium Hydroxide.']</t>
  </si>
  <si>
    <t>['Best for Dry Skin', 'Clean at Sephora', 'Fragrance Free', 'Good for: Dryness', 'Without Parabens']</t>
  </si>
  <si>
    <t>P427529</t>
  </si>
  <si>
    <t>Powerful-Strength Vitamin C Serum</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</si>
  <si>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 Lemon Peel Oil Citral Pentaerythrityl Tetra-Di-T-Butyl Hydroxyhydrocinnamate.']</t>
  </si>
  <si>
    <t>['Good for: Anti-Aging', 'Good for: Dullness/Uneven Texture', 'Vitamin C', 'Without Parabens', 'Hyaluronic Acid']</t>
  </si>
  <si>
    <t>P446422</t>
  </si>
  <si>
    <t>Avocado Nourishing Hydration Mask</t>
  </si>
  <si>
    <t>['Aqua/Water, Glycerin, Caprylic/Capric Triglyceride, Bis-Diglyceryl Polyacyladipate-2, Squalane, Ethylhexyl Palmitate, Cetearyl Alcohol, Cetyl Esters, Propanediol, Oenothera Biennis Oil/Evening Primrose Oil, Butyrospermum Parkii Butter/Shea Butter, PEG-100 Stearate, Glyceryl Stearate, Persea Gratissima Oil/Avocado Oil, Theobroma Grandiflorum Seed Butter, Persea Gratissima Fruit Extract/Avocado Fruit Extract, Bentonite, Phenoxyethanol, Gellan Gum, Caprylyl Glycol, Melia Azadirachta Leaf Extract, CI 77492/Iron Oxides, Sodium Chloride, CI 77288/Chromium Oxide Greens, Magnesium Sulfate, Tocopheryl Acetate, Ethylhexylglycerin, Melia Azadirachta Flower.']</t>
  </si>
  <si>
    <t>P503913</t>
  </si>
  <si>
    <t>Ultra Facial Advanced Repair Barrier Cream</t>
  </si>
  <si>
    <t>['Aqua/Water, Butylene Glycol, Glycerin, Caprylic/Capric Triglyceride, Behenyl Alcohol, Pentylene Glycol, Niacinamide, Dicaprylyl Carbonate, Cetearyl Alcohol, Trehalose, Sucrose Polystearate, C12-16 Alcohols, Acrylates/C10-30 Alkyl Acrylate Crosspolymer,Tromethamine, Tocopherol, Hydroxyethyl Acrylate/Sodium Acryloyldimethyl Taurate, Copolymer,Ceramide Np, Allantoin, Hydrogenated Polyisobutene, Palmitic Acid, Hydrogenated Lecithin,Carbomer, Beta-Glucan, Ethylhexylglycerin, Adenosine, Caprylyl Glycol, Pseudoalteromonas Ferment Extract, Sorbitan Isostearate, Cetyl Palmitate, Cynanchum Atratum Extract, Colloidal Oatmeal, Sorbitan Olivate, Sorbitan Palmitate, C14-22 Alcohols, C12-20 Alkyl Glucoside, Salicylic Acid, Sodium Hydroxide.']</t>
  </si>
  <si>
    <t>['Good for: Redness', 'Hydrating', 'Clean at Sephora', 'Good for: Dryness']</t>
  </si>
  <si>
    <t>P422013</t>
  </si>
  <si>
    <t>Calendula Deep Clean Foaming Face Wash</t>
  </si>
  <si>
    <t>7.7 oz/ 230 ml</t>
  </si>
  <si>
    <t>['Aqua/Water, Sodium Cocoyl Glycinate, Coco-Betaine, Glycerin, Acrylates Copolymer, Sodium Chloride, Phenoxyethanol, Citrus Limon Peel Oil/Lemon Peel Oil, Limonene, Sodium Hydroxide, Tetrasodium Edta, Propylene Glycol, Geranium Maculatum Oil, Citral, Calendula Officinalis Flower Extract, Cymbopogon Schoenanthus Oil, Artemisia Absinthium Extract, Citric Acid.']</t>
  </si>
  <si>
    <t>['Clean at Sephora', 'Best for Oily, Combo, Normal Skin', 'Without Parabens', 'Without Sulfates SLS &amp; SLES']</t>
  </si>
  <si>
    <t>P470221</t>
  </si>
  <si>
    <t>Milk-Peel Gentle Exfoliating Toner</t>
  </si>
  <si>
    <t>['Aqua/Water, Hydrogenated Polydecene, Caprylic/Capric Triglyceride, Squalane, Carthamus Tinctorius Seed Oil/Safflower Seed Oil, 1,2-Hexanediol, Peg-6 Caprylic/Capric Glycerides, Peg-40 Glyceryl Cocoate, Phenoxyethanol, Sodium Coceth Sulfate, Capryloyl Salicylic Acid, Tromethamine, Ethylhexylglycerin, Citrus Nobilis Peel Oil/Mandarin Orange Peel Oil, Adenosine, Limonene, Caprylyl Glycol, Anthemis Nobilis Flower Oil, Cupressus Sempervirens Leaf/Nut/Stem Oil, Prunus Amygdalus Dulcis Seed Extract/Sweet Almond Seed Extract, Benzyl Alcohol, Xanthan Gum, Silybum Marianum Extract, Tocopherol, Dehydroacetic Acid, Lactic Acid.']</t>
  </si>
  <si>
    <t>['Best for Normal Skin', 'Good for: Dullness/Uneven Texture', 'Best for Dry Skin', 'Clean at Sephora', 'Good for: Dryness']</t>
  </si>
  <si>
    <t>P431735</t>
  </si>
  <si>
    <t>Mini Ultimate Strength Hand Salve</t>
  </si>
  <si>
    <t>P483664</t>
  </si>
  <si>
    <t>Midnight  Recovery Omega-Rich Cloud Cream</t>
  </si>
  <si>
    <t>['Aqua / Water, Glycerin, Caprylic/Capric Triglyceride, Cetearyl Alcohol, Propanediol, Butyrospermum Parkii Butter / Shea Butter, Squalane, Dicaprylyl Carbonate, Glyceryl Stearate, Cellulose, Cetearyl Glucoside, Passiflora Edulis Seed Oil, Pelargonium Graveolens Flower Oil, Rosa Damascena Flower Oil, Lavandula Angustifolia Oil / Lavender Oil, Lavandula Hybrida Oil, Glycine Soja Oil / Soybean Oil, Coriandrum Sativum Seed Oil / Coriander Seed Oil, Simmondsia Chinensis Seed Oil / Jojoba Seed Oil, Rosmarinus Officinalis Leaf Oil / Rosemary Leaf Oil, Oenothera Biennis Oil / Evening Primrose Oil, Zinc Gluconate, Sodium Polyacrylate Starch, Silica, Adenosine, Caprylyl Glycol, Citric Acid, Xanthan Gum, Tocopherol, Salicylic Acid, Benzoic Acid, Ci 77007 / Ultramarines, Linalool, Geraniol, Citral, Citronellol.']</t>
  </si>
  <si>
    <t>['Good for: Dullness/Uneven Texture', 'Best for Dry Skin', 'Hydrating', 'Clean at Sephora', 'Good for: Dryness', 'Without Parabens']</t>
  </si>
  <si>
    <t>P422257</t>
  </si>
  <si>
    <t>Midnight Recovery Botanical Cleansing Oil</t>
  </si>
  <si>
    <t>['Medium Hold', 'Clean at Sephora']</t>
  </si>
  <si>
    <t>P440937</t>
  </si>
  <si>
    <t>Cannabis Sativa Seed Oil Herbal Concentrate (Hemp-Derived)</t>
  </si>
  <si>
    <t>['Cannabis Sativa Seed Oil, Dicaprylyl Ether, Tocopherol, Pelargonium Graveolens Flow Oil, Origanum Heracleoticum Flower Oil / Sunflower Seed Oil, Cymbopogon Schoenanthus Oil, Mentha Piperita Oil / Peppermint Oil, Citral, Citronellol, Geraniol, Linalool, Limonene.']</t>
  </si>
  <si>
    <t>['Best for Normal Skin', 'Good for: Redness', 'Good for: Dullness/Uneven Texture', 'Clean at Sephora', 'Good for: Acne/Blemishes']</t>
  </si>
  <si>
    <t>P449541</t>
  </si>
  <si>
    <t>Pure Vitality Skin Renewing Cream</t>
  </si>
  <si>
    <t>['Aqua / Water, Glycerin, Propanediol, Dicaprylyl Ether, Glyceryl Stearate, Lauroyl Lysine, Butyrospermum Parkii Butter / Shea Butter, Undecane, Cetearyl Alcohol, Arginine, Hydrogenated Lecithin, Tridecane, Mel Extract / Honey Extract, Mica, Panax Ginseng Root Extract, Cera Alba / Beeswax, Capryloyl Glycine, Tocopherol, Citric Acid, Sclerotium Gum, Xanthan Gum, Salicylic Acid, Potassium Sorbate, Cedrus Atlantica Bark Oil, Leuconostoc/Radish Root Ferment Filtrate, Glycine Soja Oil / Soybean Oil, Adenosine, Caramel, Cananga Odorata Flower Oil, Vanilla Planifolia Fruit Extract, Bulnesia Sarmientoi Wood Oil, Citrus Aurantium Dulcis Peel Oil / Orange Peel Oil, Pelargonium Graveolens Flower Oil, Limonene, Benzyl Benzoate, Farnesol, Helianthus Annuus Seed Oil / Sunflower Seed Oil.']</t>
  </si>
  <si>
    <t>['Good for: Dullness/Uneven Texture', 'Clean at Sephora', 'Good for: Anti-Aging', 'Good for: Dryness']</t>
  </si>
  <si>
    <t>P470040</t>
  </si>
  <si>
    <t>Ultra Facial Oil-Free Gel Cream</t>
  </si>
  <si>
    <t>['Aqua / Water, Glycerin, Propanediol, Dimethicone, Isononyl Isononanoate, Hydroxyethylpiperazine Ethane Sulfonic Acid, Phenoxyethanol, Carbomer, Butylene Glycol, Chlorphenesin, Caprylyl Glycol, Dimethiconol, Sodium Hydroxide, Xanthan Gum, Pentylene Glycol, Tetrasodium Edta, Tocopheryl Acetate, Menthoxypropanediol, Pseudoalteromonas Ferment Extract, Biosaccharide Gum-1, Sarcosine, Salicylic Acid']</t>
  </si>
  <si>
    <t>['Clean at Sephora', 'Fragrance Free', 'Oil Free', 'Best for Oily, Combo, Normal Skin', 'Without Parabens', 'Alcohol Free']</t>
  </si>
  <si>
    <t>P421997</t>
  </si>
  <si>
    <t>Calendula Herbal Extract Alcohol Free Toner</t>
  </si>
  <si>
    <t>['Aqua/Water,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</si>
  <si>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['Good for: Redness', 'Good for: Dullness/Uneven Texture', 'Clean at Sephora', 'Best for Oily, Combo, Normal Skin', 'Without Parabens', 'Alcohol Free']</t>
  </si>
  <si>
    <t>P432239</t>
  </si>
  <si>
    <t>Buttermask Intense Repair Lip Treatment</t>
  </si>
  <si>
    <t>['Bis-diglyceryl Polyacyladipate-2, Butyrospermum Parkii Butter / Shea Butter, Cocos Nucifera Oil / Coconut Oil, Cera Alba / Beeswax / Cire dâ€™abeille, Ricinus Communis Seed Oil / Castor Seed Oil, Candelilla Cera / Candelilla Wax / Cire De Candelilla, Theobroma Cacao Seed Butter / Cocoa Seed Butter, Jojoba Esters, Simmondsia Chinensis Seed Oil / Jojoba Seed Oil, Octyldodecanol, Helianthus Annuus Seed Cera / Sunflower Seed Wax, Irvingia Gabonensis Kernel Butter, Aqua / Water / Eau, Hydrogenated Coco-glycerides, Caprylic/capric Triglyceride, Salix Nigra Bark Extract / Willow Bark Extract, Tocopherol, Acacia Decurrens Flower Cera / Acacia Decurrens Flower Wax, Polyglycerin-3, Sorbic Acid, Vanilla Planifolia Fruit Extract, Stevia Rebaudiana Leaf/stem Extract, Glycine Soja Oil / Soybean Oil, Citric Acid.']</t>
  </si>
  <si>
    <t>P422248</t>
  </si>
  <si>
    <t>Rare Earth Deep Pore Daily Cleanser</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</si>
  <si>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</si>
  <si>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['Clean at Sephora', 'Without Parabens', 'Best for Dry, Combo, Normal Skin']</t>
  </si>
  <si>
    <t>P422011</t>
  </si>
  <si>
    <t>Ultra Facial Toner</t>
  </si>
  <si>
    <t>['Aqua/Water, Glycerin, Squalane, Phenoxyethanol, Acrylates/C10-30 Alkyl Acrylate Crosspolymer, Sorbitan Oleate, Dicaprylyl Ether, Potassium Sorbate, Peg-100 Stearate, Ascorbyl Glucoside, Sodium Hydroxide, Tocopherol, Sodium Hyaluronate, Prunus Amygdalus Dulcis Oil/Sweet Almond Oil, Prunus Armeniaca Kernel Oil/Apricot Kernel Oil, Persea Gratissima Oil/Avocado Oil.']</t>
  </si>
  <si>
    <t>['Good for: Dullness/Uneven Texture', 'Clean at Sephora', 'Good for: Dryness', 'Best for Dry, Combo, Normal Skin']</t>
  </si>
  <si>
    <t>P437672</t>
  </si>
  <si>
    <t>Mini Calendula Herbal Extract Alcohol Free Toner</t>
  </si>
  <si>
    <t>P461948</t>
  </si>
  <si>
    <t>Super Multi-Corrective Anti-Aging Face and Neck Cream</t>
  </si>
  <si>
    <t>['Aqua / Water / Eau, Glycerin, Dicaprylyl Ether, Butyrospermum Parkii Butter / Shea Butter, Hydroxypropyl Tetrahydropyrantriol, Isononyl Isononanoate, Propylene Glycol, Isopropyl Isostearate, Cetyl Alcohol, Dimethicone, Behenyl Alcohol, Candelilla Cera / Candelilla Wax / Cire De Candelilla, Glyceryl Stearate, Stearic Acid, Hydroxyethylpiperazine Ethane Sulfonic Acid, Palmitic Acid, Phenoxyethanol, Cetearyl Alcohol, Citric Acid, Carbomer, Capryloyl Salicylic Acid, Sodium Hydroxide, Caprylyl Glycol, Peg-100 Stearate, Vigna Aconitifolia Seed Extract, Tocopherol, Xanthan Gum, Cetearyl Glucoside, Sodium Cocoyl Glutamate, Sodium Hyaluronate, Disodium Edta, Pentylene Glycol, Jasminum Officinale Flower Extract / Jasmine Flower Extract, Myristic Acid, Rosmarinus Officinalis Leaf Oil / Rosemary Leaf Oil, Adenosine, Inonotus Obliquus (Mushroom) Extract, Limonene, Linalool, Pelargonium Graveolens Flower Oil, Lavandula Angustifolia Oil / Lavender Oil, Rosa Damascena Flower Oil.']</t>
  </si>
  <si>
    <t>P422012</t>
  </si>
  <si>
    <t>Ultra Facial Cream Sunscreen SPF 30</t>
  </si>
  <si>
    <t>1.7 oz/ 50 ml</t>
  </si>
  <si>
    <t>['Avobenzone 3%,  Homosalate 5%,  Octisalate 5%,  Octocrylene 7%: Sunscreens.', 'Water,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</si>
  <si>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P422003</t>
  </si>
  <si>
    <t>Daily Reviving Concentrate</t>
  </si>
  <si>
    <t>['Caprylic/Capric Triglyceride, Dicaprylyl Ether, Dicaprylyl Carbonate, Squalane, Canola Oil, Helianthus  Annuus  Seed  Oil  Unsaponifiables/Sunflower Seed Oil Unsaponifiables, Tocopherol, Limonene, Citrus Aurantium Dulcis Peel Oil/Orange Peel Oil, Coriandrum Sativum Seed Oil/Coriander Seed Oil, Calophyllum Inophyllum Seed Oil, Rosa Rubiginosa Seed Oil, Citrus Grandis Peel Oil/Grapefruit Peel Oil, Zingiber Officinale Root Oil/Ginger Root Oil, Linalool, Citral, Geraniol, Malpighia Punicifolia/Acerola Fruit Extract.']</t>
  </si>
  <si>
    <t>P422638</t>
  </si>
  <si>
    <t>Facial Fuel Energizing Moisturizer for Men</t>
  </si>
  <si>
    <t>['Aqua/Water, Cyclohexasiloxane, Alcohol Denat., Glycerin, Propanediol, Dimethicone, Zea Mays Germ Oil/Corn Germ Oil, Panthenol, Ascorbyl Glucoside, Triethanolamine, Phenoxyethanol, Glyceryl Linoleate, Polyperfluoromethylisopropyl Ether,  Polyacrylamide, Dimethiconol, Glyceryl Oleate, Carbomer, Cetyl Alcohol, C13-14 Isoparaffin, Parfum/Fragrance, Acrylates/C10-30 Alkyl Acrylate Crosspolymer, Glycine Soja Oil/Soybean Oil, Caffeine, Tocopherol, Hydrogenated Lecithin, Castanea Sativa Seed Extract/Chestnut Seed Extract, Benzophenone-4, Menthol, Limonene, PEG-100 Stearate, Glyceryl Stearate, Pentylene Glycol, Laureth-7, Hydrolyzed Soy Protein, Potassium Cetyl Phosphate, Disodium EDTA, Glyceryl Linolenate, Citrus Aurantium Dulcis Juice/Orange Juice, Citrus Limon Juice/Lemon Juice, Linalool, Ethylhexylglycerin, Sodium Benzoate, Citral, Potassium Sorbate, CI 42090/Blue 1, CI 14700/Red 4.']</t>
  </si>
  <si>
    <t>P422275</t>
  </si>
  <si>
    <t>Amino Acid Shampoo</t>
  </si>
  <si>
    <t>['Aqua / Water, Sodium Methyl Cocoyl Taurate, Sodium Coco-Sulfate, Sodium, Chloride, Coco-Betaine, Lactic Acid, Parfum / Fragrance, Ppg-5-Ceteth-20, Sodium Lauroyl Glutamate, Propylene Glycol, Peg-55 Propylene Glycol Oleate, Salicylic Acid, Benzoic Acid, Guar Hydroxypropyltrimonium Chloride, Coconut Alcohol, Sodium Sulfate, Cocos Nucifera Oil / Coconut Oil, Coumarin, Wheat Amino Acids, Fumaric Acid, Hydroxypropyltrimonium Hydrolyzed Wheat Protein, Phenoxyethanol, Disodium Edta, Potassium Sorbate.']</t>
  </si>
  <si>
    <t>P429522</t>
  </si>
  <si>
    <t>Super Fluid Daily UV Defense Sunscreen Broad Spectrum SPF 50+</t>
  </si>
  <si>
    <t>4.2 oz / 125 ml</t>
  </si>
  <si>
    <t>['Aqua/Water/Eau, Homosalate, Dimethicone, Octocrylene, Alcohol Denat., Silica, Styrene/Acrylates Copolymer, Ethylhexyl Salicylate, Butyl Methoxydibenzoylmethane, Butyloctyl Salicylate, Peg-30 Dipolyhydroxystearate, Polymethylsilsesquioxane, Tocopherol, Phenoxyethanol, Peg-8 Laurate, Lauryl Peg/Ppg-18/18 Methicone, Sodium Chloride, Caprylyl Glycol, Isostearyl Alcohol, Poly C10-30 Alkyl Acrylate, P-Anisic Acid, Pentaerythrityl Tetra-Di-T-Butyl Hydroxyhydrocinnamate, Trisodium Ethylenediamine Disuccinate, Sodium Dodecylbenzenesulfonate.']</t>
  </si>
  <si>
    <t>P422004</t>
  </si>
  <si>
    <t>Ultra Facial Moisturizer Sunscreen SPF 30</t>
  </si>
  <si>
    <t>4.2 oz/ 125 ml</t>
  </si>
  <si>
    <t>['Avobenzone 3%, Homosalate 7%, Octisalate 5%, and Octocrylene 5%: Provide sun protection.', 'Water,', 'Propylene Glycol,', 'Dicaprylyl Ether,', 'Glycerin,', 'Peg-100 Stearate,', 'Glyceryl Stearate,', 'Squalane,', 'Hydrogenated Polyisobutene,', 'Phenoxyethanol,', 'Sorbitan Oleate,', 'Caprylyl Glycol,', 'Triethanolamine,', 'Beeswax,', 'Tocopherol,', 'Disodium Edta,', 'Stearic Acid,', 'Myristyl Alcohol,', 'Sweet Almond Oil,', 'Apricot Kernel Oil,', 'Avocado Oil.']</t>
  </si>
  <si>
    <t>P422005</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</si>
  <si>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</si>
  <si>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</si>
  <si>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P435804</t>
  </si>
  <si>
    <t>Mini CrÃ¨me de Corps Hydrating Body Lotion with Squalane</t>
  </si>
  <si>
    <t>P431733</t>
  </si>
  <si>
    <t>Epidermal Re-Texturizing Micro-Dermabrasion</t>
  </si>
  <si>
    <t>['Aqua/Water, Alumina, Paraffinum Liquidum/ Mineral Oil, Glycerin, Dimethi-Cone, Butyrospermum Parkii/ Shea Butter, Peg-100 Stearate, Stearyl Alcohol, Glyceryl Stearate, Solum Diatomeae/Diatomaceous Earth, Ammonium Polyacryloyl-Dimethyl Taurate, Phenoxyethanol, Methylparaben, Butylparaben, Epilobium Angustifolium/ Epilobium Angustifolium Extract, Disodium Edta, Hydrolyzed Algin.']</t>
  </si>
  <si>
    <t>P422492</t>
  </si>
  <si>
    <t>Facial Fuel Energizing Face Wash</t>
  </si>
  <si>
    <t>['Water, Glycerin, Ammonium Lauryl Sulfate, Propylene Glycol, Caprylyl Glycol, Coco-Betaine, Acrylates/Steareth-20 Methacrylate Copolymer, Tea-Lauryl Sulfate, Triethanolamine, Coco-Glucoside, Phenoxyethanol, Decyl Glucoside, Acrylates/C10-30 Alkyl Acrylate Crosspolymer, Fragrance, Chlorphenesin, Benzophenone-3, Disodium Edta, Sodium Chloride, Corn Germ Oil, Caffeine, Menthol, Limonene, Polyquaternium-39, Tocopherol, Benzoic Acid, Citric Acid, Chestnut Seed Extract, Orange Juice, Lemon Juice, Ci 42090 / Blue 1, Ci 14700 / Red 4.']</t>
  </si>
  <si>
    <t>P422249</t>
  </si>
  <si>
    <t>Amino Acid Conditioner</t>
  </si>
  <si>
    <t>['Water, Cetyl Alcohol, Behentrimonium Chloride, Cetyl Esters, Isopropyl Alcohol, Phenoxyethanol, Myristyl Alcohol, Fragrance, Stearyl Alcohol, Aloe Barbadensis/Aloe Barbadensis Leaf Juice, Simmondsia Chinensis Oil/Jojoba Seed Oil, Cocos Nucifera Oil/Coconut Oil, Tocopherol, Chlorhexidine Dihydrochloride, Hydroxypropyltrimonium Hydrolyzed Wheat Protein, Wheat Amino Acids, Coumarin, Citric Acid.']</t>
  </si>
  <si>
    <t>P422481</t>
  </si>
  <si>
    <t>"Ultimate Man" Body Scrub Soap</t>
  </si>
  <si>
    <t>['Sodium Palmate, Sodium Cocoate, Water, Glycerin, Fragrance, Pumice, Limonene, Sodium Chloride, Oat Kernel Meal, Oat Bran, Tetrasodium Etidronate, Pentasodium Pentetate, Linalool, Citral.']</t>
  </si>
  <si>
    <t>P461947</t>
  </si>
  <si>
    <t>Calendula Petal-Infused Calming Mask with Aloe Vera</t>
  </si>
  <si>
    <t>['Aqua/Water, Aloe Barbadensis Leaf Juice, Glycerin, Propylene Glycol, Propanediol, 1,2-Hexanediol, Pentylene Glycol, Caprylic/Capric Triglyceride, Tridecyl Trimellitate, Hydroxyacetophenone, Hydroxyethyl Acrylate/Sodium Acryloyldimethyl Taurate Copolymer, Acrylates/C10-30 Alkyl Acrylate Crosspolymer, Polyacrylate Crosspolymer-6, Dimethicone, Isohexadecane, Calendula Officinalis Flower, Potassium Hydroxide, Carbomer, Centella Asiatica Extract, Squalane, Tocopherol, Disodium Edta, Calendula Officinalis Flower Extract, Polysorbate 60, Scutellaria Baicalensis Root Extract, Polygonum Cuspidatum Root Extract, Bisabolol, Glyceryl Polyacrylate, Hedera Helix Extract - Ivy Leaf/Stem Extract, Sorbitan Isostearate, Glycyrrhiza Glabra Root Extract/Licorice Root Extract, Camellia Sinensis Leaf Extract, Chamomilla Recutita Flower Extract/Matricaria Flower Extract, Rosmarinus Officinalis Leaf Extract/Rosemary Leaf Extract, Potassium Sorbate, Sodium Benzoate, Zingiber Officinale Root Extract/Ginger Root Extract.']</t>
  </si>
  <si>
    <t>['Good for: Redness', 'Clean at Sephora', 'Good for: Dryness', 'Without Parabens', 'Without Sulfates SLS &amp; SLES']</t>
  </si>
  <si>
    <t>P436378</t>
  </si>
  <si>
    <t>Dermatologist Solutions Centella Sensitive Cica-Cream</t>
  </si>
  <si>
    <t>['Water, Glycerin, Theobroma Cacao Seed Butter/Cocoa Seed Butter, Butyrospermum Parkii Butter/Shea Butter, C12-15 Alkyl Benzoate, Caprylic/Capric Triglyceride, Sesamum Indicum Seed Oil/Sesame Seed Oil, Glyceryl Stearate, Panthenol, PEG-100 Stearate, Sorbitan Stearate, Carbomer, Cetearyl Alcohol, Phenoxyethanol, Stearic Acid, Madecassoside, Palmitic Acid, Caprylyl Glycol, Ceteareth-20, Chlorphenesin, Sodium Hydroxide, Tocopheryl Acetate, Xanthan Gum, Polysorbate 20, Dimethicone, Disodium EDTA, Myristic Acid, Dimethiconol, Citric Acid.']</t>
  </si>
  <si>
    <t>['Best for Oily Skin', 'Clean at Sephora', 'Salicylic Acid', 'Good for: Acne/Blemishes']</t>
  </si>
  <si>
    <t>P422253</t>
  </si>
  <si>
    <t>Rare Earth Pore Refining Tonic</t>
  </si>
  <si>
    <t>['Water, Alcohol Denat., Glycerin, Propanediol, Silica, Phenoxyethanol, Zinc Oxide, Methyl Methacrylate Crosspolymer, Kaolin, Zinc Gluconate, Aloe Barbadensis Leaf Juice, Oat Kernel Flour, Menthoxypropanediol, Witch Hazel Leaf Water, Allantoin, Salicylic Acid.']</t>
  </si>
  <si>
    <t>P422503</t>
  </si>
  <si>
    <t>Oil Eliminator Deep Cleansing Exfoliating Face Wash For Men</t>
  </si>
  <si>
    <t>['Aqua/Water, Sodium Cocoyl Glycinate, Coco-Betaine, Glycerin, Acrylates Copolymer, Sodium Chloride, Phenoxyethanol, Prunus Armeniaca Seed Powder/Apricot Seed Powder, Sodium Hydroxide, Parfum/Fragrance, Chlorphenesin, Salicylic Acid, Disodium Edta, Hexyl Cinnamal, Linalool, Citric Acid.']</t>
  </si>
  <si>
    <t>P422493</t>
  </si>
  <si>
    <t>Facial Fuel Energizing Scrub</t>
  </si>
  <si>
    <t>['Water, Myristic Acid, Perlite, Palmitic Acid, Potassium Hydroxide, Disodium Ricinoleamido Mea-Sulfosuccinate, Lauric Acid, Peg-7 Glyceryl Cocoate, Apricot Seed Powder, Stearic Acid, Glycerin, Benzyl Alcohol, Phenoxyethanol, Ceteareth-60 Myristyl Glycol, Magnesium Aluminum Silicate, Fragrance, Disodium Edta, Menthol, Limonene, Caffeine, Soybean Oil, Tocopherol, Bht, Dipropylene Glycol, Decylene Glycol, Chestnut Seed Extract, Linalool, Pentylene Glycol, Hydrolyzed Soy Protein, Orange Juice, Lemon Juice, Sodium Benzoate, Methylisothiazolinone, Potassium Sorbate, Ethylhexylglycerin, Sodium Hydroxide, Citric Acid.']</t>
  </si>
  <si>
    <t>P467628</t>
  </si>
  <si>
    <t>Mini Clearly Corrective Dark Spot Correcting Serum</t>
  </si>
  <si>
    <t>P422500</t>
  </si>
  <si>
    <t>Nourishing Olive Fruit Oil Conditioner</t>
  </si>
  <si>
    <t>['Aqua/Water, Cetearyl Alcohol, Behentrimonium Chloride, Glycerin, Amodimethicone, Lanolin, Isopropyl Alcohol, Cetyl Esters, Parfum/ Fragrance, Methylparaben, Olea Europaea Oil/Olive Fruit Oil, Persea Gratissima Oil/Avocado Oil, Trideceth-6,  Chlorhexidine Dihydrochloride, Cetrimonium Chloride, 2-Oleamido-1, 3-Octadecanediol, Citrus Medica Limonum Oil/ Lemon Peel Oil']</t>
  </si>
  <si>
    <t>P422842</t>
  </si>
  <si>
    <t>Age Defender Eye Repair</t>
  </si>
  <si>
    <t>['Water, Glycerin, Dimethicone, Alcohol Denat., Cocoa Seed Butter, Shea Butter, Poly C10-30 Alkyl Acrylate, Hydrogenated Polyisobutene, Sucrose Stearate, Stearic Acid, Palmitic Acid, Hydroxyethylpiperazine Ethane Sulfonic Acid, Synthetic Wax, Sodium Polyacrylate, Phenoxyethanol, Nylon-12, Pentylene Glycol, Caprylyl Glycol, Rye Seed Extract, Caffeine, Chlorphenesin, Xanthan Gum, Sodium Hydroxide, Ci 77891 / Titanium Dioxide, Hydrolyzed Linseed Extract, Dimethiconol, Tocopherol, Mica, Myristic Acid, Pentaerythrityl Tetra-Di-T-Butyl Hydroxyhydrocinnamate, Ascorbyl Glucoside, Adenosine, Soybean Protein, Vaccinium Myrtillus Fruit Extract, Sodium Benzoate, Sugar Cane Extract, Sodium Cocoyl Glutamate, Orange Fruit Water, Lemon Fruit Extract, Ethylhexylglycerin, Tin Oxide, Sugar Maple Extract, Potassium Sorbate, Citric Acid.']</t>
  </si>
  <si>
    <t>P422494</t>
  </si>
  <si>
    <t>Facial Fuel Energizing Tonic For Men</t>
  </si>
  <si>
    <t>['Water, Glycerin, Alcohol Denat., Ppg-26-Buteth-26, Peg-40 Hydrogenated Castor Oil, Salicylic Acid, Squalane, Caffeine, Caprylic/Capric Triglyceride, Zinc Pca, Fragrance, Tocopherol, Menthol, Vaccinium Myrtillus Fruit Extract, Limonene, Sugar Cane Extract, Ascorbyl Glucoside, Hydrolyzed Soy Protein, Orange Fruit Water, Lemon Fruit Extract, Cryptomeria Japonica Bud Extract, Sugar Maple Extract, Linalool, Bambusa Vulgaris Extract, Sodium Hydroxide, Citric Acid.']</t>
  </si>
  <si>
    <t>P422260</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</si>
  <si>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</si>
  <si>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 Avobenzone 3%, Homosalate 5%, Octisalate 5%, Octocrylene 7%']</t>
  </si>
  <si>
    <t>P422496</t>
  </si>
  <si>
    <t>Grooming Solutions Nourishing Beard Grooming Oil</t>
  </si>
  <si>
    <t>['Caprylic/Capric Triglyceride, Apricot Kernel Oil, Avocado Oil, Squalane, Olive Fruit Oil, Pentaclethra Macroloba Seed Oil, Tocopherol, Cedrus Atlantica Bark Oil, Salicylic Acid, Amyris Balsamifera Bark Oil, Soybean Oil, Eucalyptus Globulus Leaf Oil, Peppermint Oil, Bitter Orange Leaf/Twig Oil, Geranium Maculatum Oil, Limonene, Isopropyl Myristate, Ginger Root Oil, Citronellol, Lavandula Hybrida Oil, Linalool, Geraniol, Fusanus Spicatus Wood Oil, Cistus Ladaniferus Oil, Farnesol, Citric Acid.']</t>
  </si>
  <si>
    <t>P432820</t>
  </si>
  <si>
    <t>Body Fuel All-In-One Energizing Wash</t>
  </si>
  <si>
    <t>['Water, Cocamidopropyl Betaine, Disodium Laureth Sulfosuccinate, Sodium Lauroyl Sarcosinate, Sodium Lauryl Sulfoacetate, Decyl Glucoside, Glycol Distearate, Sodium Chloride, Parfum/Fragrance, Polyquaternium-10, PPG-5-Ceteth-20, Caprylyl Glycol, Limonene, Acrylates Copolymer, Carbomer, PEG-55 Propylene Glycol Oleate, Salicylic Acid, Propylene Glycol, Citric Acid, Menthol, Benzoic Acid, Trisodium Ethylenediamine Disuccinate, Sodium Hydroxide, Zea Mays Germ Oil/Corn Germ Oil, Caffeine, Glycerin, Zinc Gluconate, Tocopherol, Ascorbyl Glucoside, Linalool, Sodium Benzoate, Sodium Acetate, Olea Europaea Oil/Olive Fruit Oil, Sodium Hyaluronate, 2-Oleamido-1,3-Octadecanediol, Castanea Sativa Seed Extract/Chestnut Seed Extract, Citrus Aurantium Dulcis Juice/Orange Juice, Citrus Limon Juice/Lemon Juice, Isopropyl Alcohol, Phenoxyethanol, Potassium Sorbate, Ethylhexylglycerin.']</t>
  </si>
  <si>
    <t>P482021</t>
  </si>
  <si>
    <t>Ultra Facial Hydrating Concentrated Cleansing Bar</t>
  </si>
  <si>
    <t>['Sodium Cocoyl Isethionate, Stearic Acid, Palmitic Acid, Aqua / Water / Eau, Coconut Acid, Sodium Isethionate, Sodium Cocoyl Glycinate, Sodium Chloride, Squalane, Arachidic Acid, Myristic Acid, Pseudoalteromonas Ferment Extract, Salicylic Acid, Sodium Hydroxide.']</t>
  </si>
  <si>
    <t>['Fragrance Free', 'Good for: Dryness']</t>
  </si>
  <si>
    <t>P422484</t>
  </si>
  <si>
    <t>Age Defender Power Serum</t>
  </si>
  <si>
    <t>['Water, Glycerin, Dimethicone, Alcohol Denat., Isononyl Isononanoate, Butylene Glycol, Ammonium Polyacryloyldimethyl Taurate, Phenoxyethanol, Pentylene Glycol, Hydrolyzed Soy Protein, Fragrance, Hydroxypropyl Tetrahydropyrantriol, Propylene Glycol, Ruscus Aculeatus Root Extract, Soybean Oil, Caffeine, Tocopherol, Hydrolyzed Rice Protein, Limonene, Biosaccharide Gum-1, Disodium Edta, Adenosine, T-Butyl Alcohol, Hydroxypalmitoyl Sphinganine, Cryptomeria Japonica Bud Extract, Linalool, Citral.']</t>
  </si>
  <si>
    <t>P480176</t>
  </si>
  <si>
    <t>Mini Calendula Deep Clean Foaming Face Wash</t>
  </si>
  <si>
    <t>P422498</t>
  </si>
  <si>
    <t>Grooming Solutions Texturizing Clay</t>
  </si>
  <si>
    <t>1.75 oz/ 50 g</t>
  </si>
  <si>
    <t>['Water, Beeswax, Vinyl Neodecanoate Copolymer, Bis-Diglyceryl Polyacyladipate-2, Cetearyl Alcohol, Tribehenin, Isopropyl Myristate, Ceteareth-33, Peg-40 Hydrogenated Castor Oil, Moroccan Lava Clay, Propylene Glycol, Caprylic/Capric Triglyceride, Phenoxyethanol, Aminomethyl Propanol, Cedrus Atlantica Bark Oil, Sorbic Acid, Caprylyl Glycol, Amyris Balsamifera Bark Oil, Pentaclethra Macroloba Seed Oil, Eucalyptus Globulus Leaf Oil, Mentha Piperita (Peppermint) Oil, Bitter Orange Leaf/Twig Oil, Geranium Maculatum Oil, Limonene, Ginger Root Oil, Citronellol, Lavandula Hybrida Oil, Linalool, Geraniol, Fusanus Spicatus Wood Oil, Cistus Ladaniferus Oil, Farnesol, Tocopherol.']</t>
  </si>
  <si>
    <t>['Good for: Dullness/Uneven Texture', 'Clean at Sephora', 'Good for: Dryness', 'UV Protection', 'SPF']</t>
  </si>
  <si>
    <t>P504464</t>
  </si>
  <si>
    <t>Mask and Moisturize Duo Skincare Gift Set</t>
  </si>
  <si>
    <t>['Ultra Facial Cream:', 'Aqua/Water, Glycerin, Cyclohexasiloxane, Squalane, Bis-PEG-18 Methyl Ether Dimethyl Silane, Sucrose Stearate, Stearyl Alcohol, PEG-8 Stearate, Myristyl Myristate, Pentaerythrityl Tetraethlhexanoate, Prunus Armeniaca Kernal Oil/Apricot Kernal Oil, Phenoxyethanol, Persea Gratissima Oil/Avocado Oil, Glyceryl Stearate, Cetl Alcohol, Oryza Sativa Bran Oil/Rice Bran Oil, Olea Europaea Fruit Oil/Olive Fruit Oil, Chlorphenesin, Stearic Acid, Palmitic Acid, Disodium EDTA, Acrylates/C10-30 Alkyl Acrylate Crosspolymer, Carbomer, Prunus Amygdalus Dulcis Oil/Sweet Almond Oil, Xanthan Gum, Ethylhexylglycerin, Sodium Hydroxide, Tocopherol, Glycine Soja Oil/Soybean Oil, Pseudoalteromonas Ferment Extract, Myristic acid, Hydroxypalmitol Sphinganine, BHT, Salicylic Acid, Citric Acid.', 'Rare Earth Mask:', 'Aqua/Water,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</si>
  <si>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['Good for: Pores', 'Clean at Sephora', 'Good for: Dryness', 'Without Parabens', 'Best for Dry, Combo, Normal Skin']</t>
  </si>
  <si>
    <t>P477811</t>
  </si>
  <si>
    <t>Rare Earth Pore Minimizing Lotion</t>
  </si>
  <si>
    <t>['Aqua/Water, Dimethicone, Glycerin, Kaolin, Methylsilanol/Silicate Crosspolymer,Glyceryl Stearate SE, Dimethicone/Vinyl Dimethicone Crosspolymer, Arachidyl Alcohol, Phenoxyethanol, Caprylyl Glycol, Behenyl Alcohol, Ethylhexylglycerin, Arachidyl Glucoside, Tocopherol, Allantoin, Aloe Barbadensis/Aloe Barbadensis Leaf Juice, Avena Sativa Flour/Oat Kernel Flour, Xanthan Gum.']</t>
  </si>
  <si>
    <t>P505339</t>
  </si>
  <si>
    <t>Ultra Pure High-Potency 5.0% Niacinamide Serum</t>
  </si>
  <si>
    <t>['Aqua/Water, Niacinamide, Glycerin, Propanediol, Methyl Gluceth-20, Hydroxyacetophenone, Sodium Hyaluronate, Caprylyl Glycol, Carbomer, Sodium Hydroxide.']</t>
  </si>
  <si>
    <t>['Good for: Redness', 'Clean at Sephora', 'Fragrance Free', 'Best for Oily, Combo, Normal Skin']</t>
  </si>
  <si>
    <t>P505376</t>
  </si>
  <si>
    <t>Ultra Pure High-Potency 9.8% Glycolic Acid Serum</t>
  </si>
  <si>
    <t>['Aqua/Water, Glycolic Acid, Glycerin, Alcohol Denat., Sodium Hydroxide, Sodium Hyaluronate, Hydroxyethylcellulose.']</t>
  </si>
  <si>
    <t>['Good for: Dullness/Uneven Texture', 'Good for: Pores', 'Clean at Sephora', 'AHA/Glycolic Acid']</t>
  </si>
  <si>
    <t>P505614</t>
  </si>
  <si>
    <t>Ultra Facial Cream Refill Bundle</t>
  </si>
  <si>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t>
  </si>
  <si>
    <t>['Clean at Sephora', 'Good for: Dryness', 'Without Parabens']</t>
  </si>
  <si>
    <t>P504635</t>
  </si>
  <si>
    <t>Ultra Pure Hyaluronic Acid 1.5% Serum</t>
  </si>
  <si>
    <t>['Aqua/Water, Glycerin, Sodium Hyaluronate, Phenoxyethanol, Chlorphenesin, Tetrasodium Glutamate Diacetate, Citric Acid.']</t>
  </si>
  <si>
    <t>['Hyaluronic Acid', 'Plumping', 'Hydrating', 'Clean at Sephora', 'Good for: Dryness']</t>
  </si>
  <si>
    <t>P505499</t>
  </si>
  <si>
    <t>Deep Pore Cleansing Kit</t>
  </si>
  <si>
    <t>['Ultra Facial Cream', 'Aqua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 'Ultra Facial Cleanser:', 'Aqua/Water, Sodium Laureth Sulfate, Decyl Glucoside, Glycerin, Cocamidopropyl Betaine, Disodium Cocoamphodiacetate, Acrylates Copolymer, Lauryl Glucoside, PEG-200 Hydrogenated Glyceryl Palmate, Triethanolamine, Sodium Chloride, Pentylene Glycol, Phenoxyethanol, PEG-7 Glyceryl Cocoate, Sodium Hydroxide, Citric Acid, Hexylene Glycol, Behenyl Alcohol, Distearyl Ether, Sodium Benzoate, Laureth-2, Squalane, Prunus Amygdalus Dulcis Oil/Sweet Almond Oil, Prunus ArmeniacaKernel Oil/Apricot Kernel Oil, Tocopherol, Ascorbyl Glucoside, Persea Gratissima Oil/Avocado Oil.', 'Rare Earth Deep Pore Cleansing Masque:', 'Aqua/Water , Kaolin , Bentonite , Propanediol , Glycerin , CI 77891/Titanium Dioxide , Caprylic/Capric Triglyceride , Cetearyl Alcohol , Zea Mays Starch/Corn Starch , Phenoxyethanol , Ceteareth-20 , Caprylyl Glycol , Xanthan Gum , Ethylhexylglycerin , Tocopherol , Lecithin , Aloe Barbadensis/Aloe Barbadensis Leaf Juice , Avena Sativa Flour/Oat Kernel Flour , Allantoin.']</t>
  </si>
  <si>
    <t>['Good for: Pores', 'Hydrating', 'Clean at Sephora', 'Good for: Dryness', 'Without Parabens']</t>
  </si>
  <si>
    <t>P505615</t>
  </si>
  <si>
    <t>Ultra Facial Cleanser Home &amp; Away Bundle</t>
  </si>
  <si>
    <t>P429621</t>
  </si>
  <si>
    <t>Love, Don't Be Shy</t>
  </si>
  <si>
    <t>KILIAN Paris</t>
  </si>
  <si>
    <t>['Alcohol Denat., Fragrance (Parfum), Water/Aqua/Eau, Limonene, Linalool, Citronellol, Farnesol, Geraniol, Citral, Cinnamal, Eugenol, BHT, Tocopherol, Phenoxyethanol.']</t>
  </si>
  <si>
    <t>P460005</t>
  </si>
  <si>
    <t>Love, Don't Be Shy Travel Spray</t>
  </si>
  <si>
    <t>0.24 oz/ 7.5 mL</t>
  </si>
  <si>
    <t>0.24 oz/ 7.5 mL Spray</t>
  </si>
  <si>
    <t>['Alcohol Denat., Fragrance (Parfum), Water/Aqua/Eau, Limonene, Linalool, Citronellol, Farnesol, Geraniol, Citral, Cinnamal, Eugenol, Bht, Tocopherol, Phenoxyethanol.']</t>
  </si>
  <si>
    <t>P433937</t>
  </si>
  <si>
    <t>Princess Eau de Parfum</t>
  </si>
  <si>
    <t>1.70 oz / 50 mL</t>
  </si>
  <si>
    <t>1.70 oz / 50 mL eau de parfum spray</t>
  </si>
  <si>
    <t>['Unisex/ Genderless Scent', 'Warm &amp;Spicy Scent']</t>
  </si>
  <si>
    <t>P465332</t>
  </si>
  <si>
    <t>Angels Share Eau De Parfum</t>
  </si>
  <si>
    <t>['Alcohol Denat., Fragrance (Parfum), Water\\Aqua\\Eau, Coumarin, Limonene, Cinnamyl Alcohol, Cinnamal, Linalool, Eugenol, Benzyl Benzoate, BHT.']</t>
  </si>
  <si>
    <t>P433938</t>
  </si>
  <si>
    <t>Princess Eau de Parfum Travel Spray</t>
  </si>
  <si>
    <t>['Alcohol Denat., Aqua - Water - Eau, Fragrance (Parfum), Benzyl Salicylate, Linalool, Coumarin, Limonene, Citral, Benzyl Benzoate, Geraniol, Benzyl Alcohol, Dilauryl Thiodipropionate, Bht, Benzoic Acid &lt;Iln45105&gt;.']</t>
  </si>
  <si>
    <t>P480179</t>
  </si>
  <si>
    <t>Angels Share Eau De Parfum Travel Spray</t>
  </si>
  <si>
    <t>P429631</t>
  </si>
  <si>
    <t>Good Girl Gone Bad by KILIAN</t>
  </si>
  <si>
    <t>['Alcohol Denat., Fragrance (Parfum), Water/Aqua/Eau, Citronellol, Linalool, Geraniol, Farnesol, Benzyl Benzoate, Limonene, Eugenol, Benzyl Alcohol, Benzyl Salicylate, Isoeugenol, Citral, Hydroxycitronellal, BHT, Benzoic Acid.']</t>
  </si>
  <si>
    <t>P429620</t>
  </si>
  <si>
    <t>Love, Don't be Shy Mini Spray Set</t>
  </si>
  <si>
    <t>4 x 0.25 oz/ 7.5 mL</t>
  </si>
  <si>
    <t>P452620</t>
  </si>
  <si>
    <t>Rolling in Love</t>
  </si>
  <si>
    <t>['Alcohol Denat., Fragrance (Parfum), Water/Aqua/Eau, Benzyl Salicylate, Ethylhexyl Methoxycinnamate, Ethylhexyl Salicylate, Butyl Methoxydibenzoylmethane, Linalool, Benzyl Alcohol, Coumarin, Geraniol, Hydroxycitronellal, Isoeugenol, Benzyl Benzoate, Farnesol, Citronellol, Pentaerythrityl Tetra-Di-T-Butyl Hydroxyhydrocinnamate.']</t>
  </si>
  <si>
    <t>P429627</t>
  </si>
  <si>
    <t>Black Phantom - "Memento Mori"</t>
  </si>
  <si>
    <t>['Alcohol Denat., Fragrance (Parfum), Aqua/Water/Eau, Isoeugenol, BHT.']</t>
  </si>
  <si>
    <t>P475958</t>
  </si>
  <si>
    <t>Apple Brandy Eau de Parfum</t>
  </si>
  <si>
    <t>['Alcohol Denat., Water/Aqua/Eau, Fragrance (Parfum), Limonene, Linalool, Evernia Prunastri (Oakmoss) Extract, Citral, Geraniol, Citronellol, Tocopherol &lt;Iln49607&gt;.']</t>
  </si>
  <si>
    <t>P481717</t>
  </si>
  <si>
    <t>Good Girl Gone Bad by KILIAN Travel Spray</t>
  </si>
  <si>
    <t>0.24 oz/ 7.5 mL eau de parfum spray</t>
  </si>
  <si>
    <t>P480178</t>
  </si>
  <si>
    <t>Apple Brandy Eau de Parfum Travel Spray</t>
  </si>
  <si>
    <t>0.24 oz/ 7.5 mL parfum spray</t>
  </si>
  <si>
    <t>P429630</t>
  </si>
  <si>
    <t>Good Girl Gone Bad by KILIAN Mini Spray Set</t>
  </si>
  <si>
    <t>['Alcohol Denat., Fragrance, Water, Citronellol, Linalool, Geraniol, Farnesol, Benzyl Benzoate, Limonene, Eugenol, Benzyl Alcohol/ Benzyl Salicylate, Isoeugenol, Citral, Hydroxycitronellal, Bht, Benzoic Acid.']</t>
  </si>
  <si>
    <t>P429619</t>
  </si>
  <si>
    <t>Intoxicated</t>
  </si>
  <si>
    <t>['Alcohol Denat., Aqua/Water/Eau, Fragrance (Parfum), Linalool, Limonene, Ethylhexyl Methoxycinnamate, Butylphenyl Methylpropional, Hydroxyisohexyl 3-Cyclohexene Carboxaldehyde, Ethylhexyl Salicylate, Coumarin, Butyl Methoxydibenzoylmethane, Citral, Citronellol, Geraniol, Eugenol, BHT, Tocopherol.']</t>
  </si>
  <si>
    <t>['Woody &amp; Earthy Scent', 'Unisex/ Genderless Scent']</t>
  </si>
  <si>
    <t>P465333</t>
  </si>
  <si>
    <t>Roses On Ice Eau De Parfum</t>
  </si>
  <si>
    <t>['Alcohol Denat., Fragrance (Parfum), Water\\Aqua\\Eau, Hydroxycitronellal, Linalool, Limonene, Geraniol, Citronellol, Citral, Eugenol, Tocopherol, Dilauryl Thiodipropionate, BHT']</t>
  </si>
  <si>
    <t>P429629</t>
  </si>
  <si>
    <t>Straight To Heaven, White Cristal</t>
  </si>
  <si>
    <t>['Alcohol Denat., Water/Aqua/Eau,  Fragrance (Parfum), Limonene, Eugenol, Bht, Tocopherol.']</t>
  </si>
  <si>
    <t>P504776</t>
  </si>
  <si>
    <t>Can't Stop Loving You</t>
  </si>
  <si>
    <t>['Alcohol Denat., Fragrance (Parfum), Water\\Aqua\\Eau, Ethylhexyl Methoxycinnamate, Linalool, Geraniol, Limonene, Hydroxycitronellal, Benzyl Benzoate, Farnesol, Citronellol, Benzyl Alcohol, Citral, Tocopherol, Butyl Methoxydibenzoylmethane, Ethylhexyl Salicylate, Dilauryl Thiodipropionate, Bht, Benzoic Acid.']</t>
  </si>
  <si>
    <t>P429623</t>
  </si>
  <si>
    <t>Moonlight in Heaven</t>
  </si>
  <si>
    <t>['Alcohol Denat., Fragrance (Parfum), Aqua/Water/Eau, Ethylhexyl Methoxycinnamate, Ethylhexyl Salicylate, Butyl Methoxydibenzoylmethane, Butylphenyl Methylpropional, Benzyl Salicylate, Limonene, Linalool, Hydroxycitronellal, Citronellol, Coumarin, Farnesol, Isoeugenol, Eugenol, Citral, Geraniol, Benzyl Alcohol, Benzyl Benzoate, Cinnamal, BHT, Tocopherol.']</t>
  </si>
  <si>
    <t>P481103</t>
  </si>
  <si>
    <t>Love, Don't Be Shy-EXTREME</t>
  </si>
  <si>
    <t>['Alcohol Denat., Fragrance (Parfum), Water/ Aqua/Eau, Citric Acid, Citronellol, Geraniol, Benzyl Benzoate, Linalool, Limonene, Hydroxycitronellal, Farnesol, Citral, Cinnamal, Eugenol, Bht, Tocopherol &lt;Iln45866&gt;.']</t>
  </si>
  <si>
    <t>P482023</t>
  </si>
  <si>
    <t>Good Girl Gone Bad Eau FraÃ®che</t>
  </si>
  <si>
    <t>['Alcohol Denat., Fragrance (Parfum), Water/Aqua/Eau, Citronellol, Linalool, Geraniol, Farnesol, Benzyl Benzoate, Limonene, Eugenol, Benzyl Alcohol, Benzyl Salicylate, Isoeugenol, Citral, Hydroxycitronellal, Bht, Benzoic Acid.']</t>
  </si>
  <si>
    <t>P429626</t>
  </si>
  <si>
    <t>Black Phantom - "Memento Mori" Mini Spray Set</t>
  </si>
  <si>
    <t>['Alcohol Denat., Fragrance, Water, Isoeugenol, Bht.']</t>
  </si>
  <si>
    <t>P429628</t>
  </si>
  <si>
    <t>Straight To Heaven, White Cristal Travel Spray Set</t>
  </si>
  <si>
    <t>4 x 0.25 oz/ 7.5 mL  Refill Set</t>
  </si>
  <si>
    <t>P429625</t>
  </si>
  <si>
    <t>Vodka on the Rocks</t>
  </si>
  <si>
    <t>['Alcohol Denat., Aqua - Water - Eau, Fragrance (Parfum), Citronellol, Coumarin, Linalool, Limonene, Citral, Geraniol, Farnesol, BHT, Tocopherol.']</t>
  </si>
  <si>
    <t>P502585</t>
  </si>
  <si>
    <t>Rose Oud Eau de Parfum</t>
  </si>
  <si>
    <t>eau de parfum spray</t>
  </si>
  <si>
    <t>P504994</t>
  </si>
  <si>
    <t>Mini Perfume Icons Sampler Set</t>
  </si>
  <si>
    <t>P502624</t>
  </si>
  <si>
    <t>Sacred Wood Eau de Parfum</t>
  </si>
  <si>
    <t>['Alcohol Denat, Fragrance (Parfum), Water/Aqua/Eau, Ethylhexyl Methoxycinnamate, Ethylhexyl Salicylate, Butyl Methoxydibenzoylmethane, Benzyl Benzoate, Limonene, Citronellol, Alpha-Isomethyl Ionone, Geraniol, Linalool, Farnesol, Bht, Tocopherol, Pentaerythrityl Tetra-Di-T-Butyl Hydroxyhydrocinnamate.']</t>
  </si>
  <si>
    <t>P479710</t>
  </si>
  <si>
    <t>Good Girl Gone Bad Travel Spray</t>
  </si>
  <si>
    <t>P501476</t>
  </si>
  <si>
    <t>Mini Icons Discovery Set</t>
  </si>
  <si>
    <t>P431509</t>
  </si>
  <si>
    <t>Aqua Foundation</t>
  </si>
  <si>
    <t>Koh Gen Do</t>
  </si>
  <si>
    <t>Cool</t>
  </si>
  <si>
    <t>['Water, Cyclopentasiloxane, Titanium Dioxide, Diphenylsiloxy Phenyl, Trimethicone, Zinc Oxide, Hdi/Trimethylol Hexyllactone Crosspolymer, Isononyl Isononanoate, Peg-9 Polydimethylsiloxyethyl Dimethicone, Pentylene Glycol, Peg-10 Dimethicone, Mica, Diglycerin, Sorbitan Sesquiisostearate, Phytosteryl/Octyldodecyl Lauroyl Glutamate, Glycerin, Squalane, Sorbitan Sesquioleate, Sea Salt, Aluminum Hydroxide, Acrylates/Polytrimethyl Siloxymethacrylate Copolymer, Sodium Chloride, Silica, Butylene Glycol, Dimethicone, Phenoxyethanol, Stearic Acid, Simmondsia Chinensis (Jojoba) Seed Oil, Aluminum Dimyristate, Nylon-12, Talc, Tocopherol, Lauroyl Lysine, Polymethylsilsesquioxane, Isostearyl Sebacate, Zinc Myristate, Alumina, Butyrospermum Parkii (Shea) Butter, Camellia Sinensis Leaf Extract, Disodium Stearoyl Glutamate, Glycyrrhiza Glabra (Licorice) Root Extract, Glucosyl Hesperidin, Magnesium Ascorbyl Phosphate, Sodium Hydroxide, Betula Alba Bark Extract, Kjellmaniella Gyrata Extract, Alpha-Glucan, Algae Extract, Alpinia Speciosa Leaf Extract, Glucosyl Ceramide, Hydrolyzed Conchiolin Protein, Acetyl Hexapeptide-8, Iron Oxides, Mica, Titanium Dioxide (Ci 77891), Iron Oxides (Ci 77491, Ci 77492, Ci 77499), Dimethicone, Hydrogen Dimethicone.']</t>
  </si>
  <si>
    <t>P294018</t>
  </si>
  <si>
    <t>Cleansing Spa Water Cloths</t>
  </si>
  <si>
    <t>10 x 2.27 oz cloths/ 10 x 67 mL cloths</t>
  </si>
  <si>
    <t>P480321</t>
  </si>
  <si>
    <t>Tropical Cocount Melt</t>
  </si>
  <si>
    <t>Kopari</t>
  </si>
  <si>
    <t>['Cocos Nucifera (Coconut) Oil*, Fragrance (Parfum).']</t>
  </si>
  <si>
    <t>['Vegan', 'Hydrating', 'Clean at Sephora', 'Good for: Dryness', 'Cruelty-Free']</t>
  </si>
  <si>
    <t>P434336</t>
  </si>
  <si>
    <t>Mini Noni Glow Face Oil</t>
  </si>
  <si>
    <t>KORA Organics</t>
  </si>
  <si>
    <t>['Rosa Canina Fruit Oil*, Simmondsia Chinensis (Jojoba) Seed Oil*, Helianthus Annuus (Sunï¬‚ower) Seed Oil*, Tocopherol, Caprylic/Capric Triglyceride, Morinda Citrifolia Fruit Extract*, Vitis Vinifera (Grape) Fruit Extract, Lavandula Angustifolia (Lavender) Flower/Leaf/Stem Extract, Jasminum Ofï¬cinale (Jasmine) Flower/Leaf Extract, Eugenia Caryophyllus (Clove) Flower Extract, Rosa Damascena Flower Oil*, Punica Granatum Seed Oil*, Hippophae Rhamnoides (Sea Buckthorn) Seed Oil*, Geraniol**, Citronellol**, Farnesol** Citral**.']</t>
  </si>
  <si>
    <t>['Vegan', 'Good for: Dullness/Uneven Texture', 'Plumping', 'Clean at Sephora', 'Good for: Dryness']</t>
  </si>
  <si>
    <t>P418624</t>
  </si>
  <si>
    <t>Noni Glow Plumping Face Oil</t>
  </si>
  <si>
    <t>['Good for: Damage', 'Good for: Dullness/Uneven Texture', 'Plumping', 'Clean + Planet Positive', 'Good for: Dryness', 'allure 2017 Best of Beauty Award Winner']</t>
  </si>
  <si>
    <t>P471046</t>
  </si>
  <si>
    <t>Turmeric Glow Brightening Moisturizer</t>
  </si>
  <si>
    <t>['Aloe Barbadensis (Aloe Vera) Leaf Juice, Glycerin, Coconut Alkanes, Cetearyl Alcohol, Persea Gratissima (Avocado) Oil, Rosa Canina (Rosehip) Seed Oil, Balanites Roxburghii Seed Oil, Water/Aqua/Eau, Lactobacillus Ferment, Cetearyl Olivate, Helianthus Annuus (Sunflower) Seed Oil, Sorbitan Olivate, Butyrospermum Parkii (Shea) Butter, Hippophae Rhamnoides (Seabuckthorn) Fruit Oil, Passiflora Edulis (Maracuja) Seed Oil, Caprylic/Capric Triglyceride, Oryza Sativa (Rice) Extract, Lactobacillus, Ascorbyl Glucoside, Coco-Caprylate/Caprate, Lactobacillus/Arundinaria Gigantea Leaf Ferment Filtrate, Astrocaryum Murumuru Seed Butter, Gossypium Herbaceum (Cotton) Seed Oil, Saccharomyces Lysate Extract, Bidens Pilosa Extract, Calendula Officinalis Flower Extract, Cocos Nucifera (Coconut) Fruit Extract, Potassium Sorbate, Lavandula Angustifolia (Lavender) Oil, Linum Usitatissimum (Linseed) Seed Oil, Lactic Acid, Phospholipids, Citrus Limon (Lemon) Peel Oil, Hydrolyzed Sodium Hyaluronate, Mentha Piperita (Peppermint Indian) Leaf Oil, Sclerotium Gum, Potassium Hydroxide, Curcuma Longa (Turmeric) Root Extract, Glycyrrhiza Glabra (Licorice) Root Extract, Morinda Citrifolia Fruit Extract, Yeast (Faex) Powder, Sodium Phytate, Cylindrotheca Fusiformis Extract, Leuconostoc/Radish Root Ferment Filtrate, Cananga Odorata Flower Oil, Juniperus Virginiana (Cedarwood) Oil, Leuconostoc Ferment Filtrate, Tocopherol , Bisabolol, Soybean Peroxidase, Superoxide Dismutase, Alcohol, Citral, Geraniol, Limonene, Linalool.']</t>
  </si>
  <si>
    <t>['Radiant Finish', 'Cream Formula', 'Hydrating', 'Clean at Sephora', 'Good for: Anti-Aging', 'allure 2021 Best of Beauty Award Winner']</t>
  </si>
  <si>
    <t>P455241</t>
  </si>
  <si>
    <t>Noni Night AHA Pore &amp; Resurfacing Serum</t>
  </si>
  <si>
    <t>['Aloe Barbadensis Leaf Juice*, Lactic Acid, Persea Gratissima (Avocado) Oil*, Water/Aqua/Eau, Lactobacillus Ferment, Vitis Vinifera (Grape) Juice Extract, Glycerin, Glyceryl Stearate Citrate, Potassium Hydroxide, Sodium Stearoyl Glutamate, Helianthus Annuus (Sunflower) Seed Oil*, Brassica Alcohol, Lactobacillus/Dipteryx Odorata Seed Ferment Filtrate, Polyglyceryl-3 Stearate, Lactobacillus, Lysolecithin, Sclerotium Gum, Xylityl Sesquicaprylate, Jojoba Esters, Hydrogenated Lecithin, Pullulan, Xanthan Gum, Cocos Nucifera (Coconut) Fruit Extract, Potassium Sorbate, Citrus Aurantium (Neroli) Flower Oil*, Willow Bark Extract, Anhydroxylitol, Microcitrus Australasica Fruit Extract, Tocopherol, Lactobacillus/Lemon Peel Ferment Extract, Morinda Citrifolia Fruit Extract*, Silica, Hydrolyzed Sodium Hyaluronate, Pelargonium Graveolens (Chinese Geranium) Flower Oil, Leuconostoc/Radish Root Ferment Filtrate, Amethyst Powder, Citronellol**, Farnesol**, Geraniol**, Linalool**, Limonene**.']</t>
  </si>
  <si>
    <t>['allure 2020 Best of Beauty Award Winner', 'Good for: Dullness/Uneven Texture', 'Good for: Pores', 'Clean + Planet Positive', 'Good for: Acne/Blemishes', 'Good for: Dark spots']</t>
  </si>
  <si>
    <t>P433627</t>
  </si>
  <si>
    <t>Turmeric BHA Pore &amp; Brightening Treatment Mask</t>
  </si>
  <si>
    <t>['Aloe Barbadensis Leaf Juice, Rosa Canina (Rose Hip) Seed Powder, Maranta Arundinacea (Arrowroot) Root Powder, Lactobacillus Ferment, Bambusa Arundinacea Stem Powder, Glycerin, Cetearyl Alcohol, Benzyl Alcohol, Rosa Canina (Rose Hip) Fruit Oil, Carica Papaya (Papaya) Fruit Extract, Helianthus Annuus (Sunflower) Seed Wax, Populus Tremuloides Bark Extract, Lactobacillus, Morinda Citrifolia (Noni) Fruit Powder, Camellia Sinensis Leaf Powder, Sclerotium Gum, Curcuma Longa (Turmeric) Root Powder, Sodium Stearoyl Glutamate, Cetearyl Glucoside, Juniperus Virginiana (Cedarwood) Oil, Cananga Odorata Flower Oil, Lavandula Angustifolia (Lavender) Oil, Citrus Limon (Lemon) Peel Oil, Mentha Piperita (Peppermint) Oil, Cocos Nucifera (Coconut) Fruit Extract, Salicylic Acid, Water, Sodium Phytate, Tocopherol, Helianthus Annuus (Sunflower) Seed Oil, Potassium Sorbate, Ascorbyl Palmitate, Glucose, Alcohol, Quartz, Sorbic Acid, Limonene']</t>
  </si>
  <si>
    <t>['Good for: Dullness/Uneven Texture', 'Good for: Pores', 'Clean + Planet Positive', 'Good for: Anti-Aging', 'Good for: Acne/Blemishes', 'Good for: Dark spots']</t>
  </si>
  <si>
    <t>P461177</t>
  </si>
  <si>
    <t>Mini Turmeric BHA Pore &amp; Brightening Treatment Mask</t>
  </si>
  <si>
    <t>['Vegan', 'Good for: Dullness/Uneven Texture', 'Good for: Pores', 'Clean + Planet Positive', 'Salicylic Acid']</t>
  </si>
  <si>
    <t>P468684</t>
  </si>
  <si>
    <t>Milky Mushroom Gentle Cleansing Oil Makeup Remover</t>
  </si>
  <si>
    <t>['Aloe Barbadensis (Aloe Vera) Leaf Juice, Helianthus Annuus (Sunflower) Seed Oil, Water/Aqua/Eau, Sorbitan Oleate Decylglucoside Crosspolymer, Olive Oil Polyglyceryl-6 Esters, Orbignya Oleifera Seed Oil, Polyglyceryl-6 Pentaoleate, Glycerin, Pyrus Malus (Apple) Seed Oil, Potassium Sorbate, Sodium Levulinate, Lactic Acid, Sodium Chloride, Saccharide Isomerate, Pelargonium Graveolens (Geranium) Flower Oil, Tremella Fuciformis Sporocarp (Silver Ear/Snow Mushroom) Extract, Sodium Phytate, Rosa Centifolia (Rose Moroccan) Flower Oil, Macadamia Ternifolia (Macadamia Nut) Seed Oil, Olea Europaea (Olive) Fruit Oil, Rosa Canina (Rosehip) Fruit Oil, Simmondsia Chinensis (Jojoba) Seed Oil, Ocimum Basilicum (Basil) Oil, Citric Acid, Sodium Citrate, Calendula Officinalis Flower Extract, Alcohol, Morinda Citrifolia Fruit Extract, Citronellol, Geraniol.']</t>
  </si>
  <si>
    <t>['Vegan', 'Plumping', 'Clean + Planet Positive', 'Hydrating', 'Good for: Dryness', 'Cruelty-Free']</t>
  </si>
  <si>
    <t>P476876</t>
  </si>
  <si>
    <t>Berry Bright Firming Vitamin C Eye Cream</t>
  </si>
  <si>
    <t>['Aloe Barbadensis (Aloe Vera) Leaf Juice, Rosa Canina (Rosehip) Seed Oil, Glycerin, Balanites Roxburghii Seed Oil, Cetearyl Alcohol, Water/Aqua/Eau, Coconut Alkanes, Lactobacillus Ferment, Oleic/Linoleic/Linolenic Polyglycerides, Cetearyl Olivate, Sorbitan Olivate, Propanediol, Ascorbyl Glucoside, Persea Gratissima (Avocado) Oil, Helianthus Annuus (Sunflower) Seed Oil, Lactobacillus, Butyrospermum Parkii (Shea) Butter, Coco-Caprylate/Caprate, Potassium Sorbate, Eclipta Prostrata Extract, Cocos Nucifera (Coconut) Fruit Extract, Chenopodium Quinoa Seed Extract, Panax Ginseng Root Extract, Sclerotium Gum, Rubus Chamaemorus Fruit Extract, Morinda Citrifolia Fruit Extract, Sodium Phytate, Anigozanthos Flavidus Extract, Melia Azadirachta Leaf Extract, Terminalia Ferdinandiana Fruit Extract, Sodium Benzoate, Potassium Hydroxide, Hippophae Rhamnoides (Seabuckthorn) Fruit Oil, Tocopherol, Moringa Oleifera Seed Oil, Alcohol.']</t>
  </si>
  <si>
    <t>['Refill Available', 'Good for: Loss of firmness', 'Vitamin C', 'Plumping', 'Good for: Anti-Aging', 'Best for Dry, Combo, Normal Skin']</t>
  </si>
  <si>
    <t>P428816</t>
  </si>
  <si>
    <t>Noni Radiant Brightening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</si>
  <si>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</si>
  <si>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['Good for: Redness', 'Good for: Loss of firmness', 'Good for: Dark Circles', 'Clean at Sephora', 'Good for: Anti-Aging', 'Best for Oily, Combo, Normal Skin']</t>
  </si>
  <si>
    <t>P446419</t>
  </si>
  <si>
    <t>Noni Bright 12% Vitamin C Serum</t>
  </si>
  <si>
    <t>['Aloe Barbadensis (Aloe Vera) Leaf Juice*, Ascorbyl Glucoside, Glycerin, Water/Aqua/Eau, Lactobacillus Ferment, Lactobacillus/Acerola Cherry Ferment, Potassium Hydroxide, Dicaprylyl Carbonate, Capsicum Annuum (Capsicum) Fruit Extract, Lactobacillus, Citrus Limon (Lemon) Peel Extract, Cocos Nucifera (Coconut) Fruit Extract, Terminalia Ferdinandiana Fruit Extract, Morinda Citrifolia (Noni) Fruit Extract*, Hydrolyzed Sodium Hyaluronate, Olea Europaea (Olive) Leaf Extract, Zinc PCA, Lysolecithin, Sclerotium Gum, Xanthan Gum, Pullulan, Caprylic/Capric Triglyceride, Ascorbic Acid, Leuconostoc/Radish Root Ferment Filtrate, Salvia Sclarea (Clary Sage) Extract, Citrus Aurantium Dulcis (Orange) Peel Extract, Potassium Sorbate, Sodium Phytate, Sodium Benzoate, Citric Acid, Sodium Salicylate, Euterpe Oleracea (Acai) Juice*, Tocopherol, Silica, Maltodextrin, Alcohol, Glycine Soja (Soybean) Oil, Quartz, Citral**, Limonene**, Linalool**']</t>
  </si>
  <si>
    <t>['Good for: Dullness/Uneven Texture', 'Good for: Loss of firmness', 'Vitamin C', 'Clean + Planet Positive', 'Good for: Anti-Aging', 'Good for: Dark spots']</t>
  </si>
  <si>
    <t>P500618</t>
  </si>
  <si>
    <t>Turmeric Glow Foaming Cleanser</t>
  </si>
  <si>
    <t>['Aloe Barbadensis Leaf Juice*, Water/Aqua/Eau, Glycerin, Sodium Cocoyl Glutamate, Coco-Glucoside, Decyl Glucoside, Capryloyl/Caproyl Methyl Glucamide, Sclerotium Gum, Lactobacillus Ferment, Glyceryl Oleate, Lauroyl/Myristoyl Methyl Glucamide, Xylityl Sesquicaprylate, Oryza Sativa (Rice) Extract*, Mentha Piperita (Peppermint) Oil*, Citric Acid, Saccharide Isomerate, Lactobacillus, Citrus Aurantium Dulcis (Orange) Peel Oil*, Helianthus Annuus (Sunflower)Seed Oil, Anhydroxylitol, Bursera Graveolens Wood Oil, Curcuma Longa (Turmeric) Root Extract*, Morinda Citrifolia Fruit Extract*, Potassium Sorbate, Cocos Nucifera (Coconut) Fruit Extract, Pelargonium Graveolens Flower Oil, Rosmarinus Officinalis (Rosemary) Leaf Oil*, Leuconostoc Ferment Filtrate, Ocimum Basillicum (Basil) Oil, Rosa Centifolia Flower Oil, Sodium Citrate, Tocopherol, Soybean Peroxidase, Superoxide Dismutase, Hydrogenated Palm Glycerides Citrate, Limonene**, Citronellol**, Geraniol**.']</t>
  </si>
  <si>
    <t>['Vegan', 'Good for: Dullness/Uneven Texture', 'Good for: Pores', 'Hydrating', 'Clean at Sephora', 'Good for: Dryness']</t>
  </si>
  <si>
    <t>P418625</t>
  </si>
  <si>
    <t>Noni Glow Hydrating &amp; Toning Body Oil</t>
  </si>
  <si>
    <t>['Rosa Canina Fruit Oil, Dicaprylyl (Vitamin E) Carbonate, Helianthus Annuus (Sunï¬‚ower) Seed Oil, Tocopherol, Pelargonium Graveolens (Geranium) Flower Oil, Morinda Citrifolia (Noni) Fruit Extract, Rosa Damascena Flower Oil, Punica Granatum (Pomegranate) Seed Oil, Hippophae Rhamnoides (Sea Buckthorn) Seed Oil, Geraniol, Citronellol, Farnesol Citral.']</t>
  </si>
  <si>
    <t>['Vegan', 'Clean + Planet Positive', 'Hydrating', 'Good for: Dryness', 'Cruelty-Free', 'allure 2017 Best of Beauty Award Winner']</t>
  </si>
  <si>
    <t>P500055</t>
  </si>
  <si>
    <t>Active Algae Lightweight Moisturizer</t>
  </si>
  <si>
    <t>1.69 oz / 50 mL Refill</t>
  </si>
  <si>
    <t>['Aloe Barbadensis Leaf Juice*, Glycerin, Helianthus Annuus (Sunflower) Seed Oil*, Isoamyl Laurate, Water/Aqua/Eau, Triheptanoin, Glyceryl Stearate Citrate, Chlamydomonas Reinhardtii Extract, Coco-Caprylate/Caprate, Polyglyceryl-3 Stearate, Lactobacillus Ferment, Hydrogenated Lecithin, Xylityl Sesquicaprylate, Lysolecithin, Sclerotium Gum, Dilinoleic Acid/Butanediol Copolymer, Alcohol, Lactobacillus, Xanthan Gum, Pullulan, Potassium Sorbate, Citric Acid, Anhydroxylitol, Lecithin, Tocopherol, Morinda Citrifolia Fruit Extract*, Cocos Nucifera Fruit Extract, Pelargonium Graveolens (Geranium) Flower Oil, Camellia Sinensis Leaf Extract*, Rhododendron Ferrugineum Extract, Silica, Castor Oil/IPDI Copolymer, Ocimum Basilicum (Basil) Oil, Rosa Centifolia (Rose Moroccan) Flower Oil, Chlorophyllin-Copper Complex, Citronellol**, Geraniol**.']</t>
  </si>
  <si>
    <t>P474068</t>
  </si>
  <si>
    <t>Minty Mineral Hydration Face Mist with Aloe Vera</t>
  </si>
  <si>
    <t>['Aloe Barbadensis (Aloe Vera) Leaf Juice, Glycerin, Water/Aqua/Eau, Caprylyl/Capryl Glucoside, Sea Water/Maris Aqua/Eau De Mer, Potassium Sorbate, Sodium Levulinate, Morinda Citrifolia (Noni) Fruit Extract, Lactic Acid, Rosmarinus Officinalis (Rosemary) Leaf/Stem Oil, Mentha Piperita (Peppermint) Flower/Leaf/Stem Oil, Citrus Aurantium Dulcis', '(Orange) Peel Oil, Bursera Graveolens (Palo Santo) Wood Oil, Polyglyceryl-6 Oleate, Sodium Cocoyl Glutamate, Globularia Alypum Leaf Extract, Sodium Phytate, Tetraselmis Suecica Extract, Ocimum Basilicum (Basil) Oil, Citric Acid, Glyceryl Caprylate, Hydrolyzed Algin, Santalum Album (Sandalwood) Oil, Sodium Surfactin, Chlorella Vulgaris Extract, Sodium Benzoate, Alcohol, Tocopherol, Limonene, Linalool, Farnesol, Eugenol.']</t>
  </si>
  <si>
    <t>['Vegan', 'Clean + Planet Positive', 'Hydrating', 'Good for: Dryness', 'Alcohol Free', 'Cruelty-Free']</t>
  </si>
  <si>
    <t>P440072</t>
  </si>
  <si>
    <t>Noni Glow Overnight Plumping Hydration Mask</t>
  </si>
  <si>
    <t>['Aloe Barbadensis (Aloe Vera) Leaf Juice, Glycerin, Crambe Abyssinica Seed Oil Phytosterol Esters, Cocos Nucifera (Coconut) Extract, Water, Diglycerin, Morinda Citrifolia (Noni) Fruit Extract, Terminalia Ferdinandiana Fruit Extract, Tremella Fuciformis Sporocarp Extract, Microcitrus Australasica Fruit Extract, Carrageenan, Cyamposis Tetragonoloba (Guar) Gum, Xanthan Gum, Populus Tremuloides Bark Extract, Helianthus Annuus (Sunflower) Seed Oil, Ocimum Basilicum (Basil) Oil, Pelargonium Graveolens Flower Oil, Rosa Centifolia Flower Oil, Hydrolyzed Sodium Hyaluronate, Sodium Polyglutamate, Salicylic Acid, Acacia Senegal Gum, Glyceryl Caprylate, Glyceryl Undecylenate, Sodium Benzoate, Glucose, Sorbic Acid, Sodium Phytate, Maltodextrin (Tapioca Starch), Benzyl Alcohol, Betaine, Alcohol, Quartz, Citronellol, Geraniol.']</t>
  </si>
  <si>
    <t>['Vegan', 'Plumping', 'Vitamin C', 'Clean + Planet Positive', 'Hydrating', 'Good for: Dryness']</t>
  </si>
  <si>
    <t>P502630</t>
  </si>
  <si>
    <t>Turmeric Invigorating Body Scrub</t>
  </si>
  <si>
    <t>5.9 oz / 175 mL</t>
  </si>
  <si>
    <t>['Aloe Barbadensis Leaf Juice, Pumice, Glycerin, Rosa Canina (Rose Hip) Seed Powder, Lactobacillus Ferment, Water/Aqua/Eau, Camellia Sinensis Leaf Powder, Rosa Canina Fruit Oil, Bambusa Arundinacea Stem Extract, Morinda Citrifolia Fruit Powder, Oryza Sativa (Rice) Extract, Cetearyl Alcohol, Lactobacillus, Sodium Levulinate, Saccharide Isomerate, Sclerotium Gum, Populus Tremuloides Bark Extract, Carica Papaya (Papaya) Fruit Extract, Sodium Stearoyl Glutamate, Potassium Sorbate, Sodium Anisate, Curcuma Longa (Turmeric) Root Extract, Cetearyl Glucoside, Cocos Nucifera (Coconut) Fruit Extract, Helianthus Annuus (Sunflower) Seed Wax/Helianthus Annuus Seed Cera, Mentha Piperita (Peppermint) Oil, Lavandula Angustifolia (Lavender) Oil, Citrus Limon (Lemon) Peel Oil, Maltodextrin, Carrageenan, Sodium Phytate, Lactic Acid, Cananga Odorata Flower Oil, Juniperus Virginiana Oil, Glucose, Leuconostoc Ferment Filtrate, Tocopherol, Citric Acid, Sodium Citrate, Soybean Peroxidase, Superoxide Dismutase, Alcohol, Limonene, Linalool.']</t>
  </si>
  <si>
    <t>['Vegan', 'Good for: Dullness/Uneven Texture', 'Good for: Dryness', 'Best for Dry, Combo, Normal Skin']</t>
  </si>
  <si>
    <t>P432835</t>
  </si>
  <si>
    <t>Rose Quartz Facial De-Puffing &amp; Lifting Gua Sha</t>
  </si>
  <si>
    <t>['Vegan', 'Good for: Loss of firmness', 'Clean + Planet Positive', 'Good for: Anti-Aging', 'Cruelty-Free']</t>
  </si>
  <si>
    <t>P502854</t>
  </si>
  <si>
    <t>Nourishing Hand &amp; Body Lotion</t>
  </si>
  <si>
    <t>10.14 oz / 300 mL</t>
  </si>
  <si>
    <t>['Aloe Barbadensis Leaf Juice, Helianthus Annuus (Sunflower) Seed Oil, Glycerin, Cetearyl Alcohol, Caprylic/Capric Triglyceride, Cetearyl Olivate, Water/Aqua/Eau, Butyrospermum Parkii (Shea) Butter, Sorbitan Olivate, Potassium Sorbate, Sodium Levulinate, Hippophae Rhamnoides Fruit Oil, Citric Acid, Sclerotium Gum, Pelargonium Graveolens Flower Oil, Morinda Citrifolia Fruit Extract, Sodium Phytate, Ceramide NP, Tocopherol, Plankton Extract, Rosa Canina Fruit Oil, Ocimum Basillicum (Basil) Oil, Rosa Centifolia Flower Oil, Alcohol, Citronellol, Geraniol.']</t>
  </si>
  <si>
    <t>P502837</t>
  </si>
  <si>
    <t>Renewing Hand &amp; Body Wash</t>
  </si>
  <si>
    <t>['Aloe Barbadensis Leaf Juice, Water/Aqua/Eau, Decyl Glucoside, Glycerin, Coco-Glucoside, Xanthan Gum, Sodium Cocoyl Glutamate, Glyceryl Oleate, Saccharide Isomerate, Potassium Sorbate, Sodium Levulinate, Helianthus Annuus (Sunflower) Seed Oil, Sodium Astrocaryum Murumuruate, Carrageenan, Citric Acid, Pelargonium Graveolens Flower Oil, Morinda Citrifolia Fruit Extract, Glucose, Sodium Phytate, Sparassis Crispa Extract, Ocimum Basillicum (Basil) Oil, Rosa Centifolia Flower Oil, Sodium Citrate, Alcohol, Sodium Gluconate, Tocopherol, Hydrogenated Palm Glycerides Citrate, Citronellol, Geraniol.']</t>
  </si>
  <si>
    <t>['Vegan', 'Hydrating', 'Clean at Sephora', 'Fragrance Free', 'Best for Oily, Combo, Normal Skin', 'Best for Dry, Combo, Normal Skin']</t>
  </si>
  <si>
    <t>P456412</t>
  </si>
  <si>
    <t>Greek Yoghurt Foaming Cream Cleanser</t>
  </si>
  <si>
    <t>KORRES</t>
  </si>
  <si>
    <t>['Aqua/Water/Eau, Sodium Cocoyl Isethionate, Coco-Betaine, Cetearyl Alcohol, Disodium Lauryl Sulfosuccinate, Zea Mays (Corn) Starch, Glycerin, Cocamidopropyl Betaine, Sodium Chloride, Magnesium Aluminum Silicate, Sodium Methyl Cocoyl Taurate, Glyceryl Laurate, Sclerotium Gum, Alpha-Glucan Oligosaccharide, Amaranthus Caudatus Seed Extract, Chlorella Vulgaris Extract, Citric Acid, Hydrogenated Castor Oil, Hydrolyzed Rice Protein, Lactic Acid, Lactis Proteinum/Whey Protein/ProtÃ©ine Du Lait, Lactobacillus, Lactose, Laminaria Digitata Extract, Lonicera Caprifolium (Honeysuckle) Flower Extract, Lonicera Japonica (Honeysuckle) Flower Extract, Maltodextrin, Maris Aqua/Sea Water/Eau De Mer, Pentylene Glycol, Phenethyl Alcohol, Polymnia Sonchifolia Root Juice, Saccharide Isomerate, Sodium Cocoyl Alaninate, Sodium Phytate, Titanium Dioxide, Yogurt, Yogurt Powder, Phenoxyethanol, Sodium Benzoate, Parfum/Fragrance.']</t>
  </si>
  <si>
    <t>['Good for: Redness', 'Clean at Sephora', 'Good for: Dryness']</t>
  </si>
  <si>
    <t>P480612</t>
  </si>
  <si>
    <t>Santorini Grape Poreless Skin Cream</t>
  </si>
  <si>
    <t>['Aqua/Water/Eau, Glycerin, Simmondsia Chinensis (Jojoba) Seed Oil, C12-15 Alkyl Benzoate, Dicaprylyl Carbonate, Ammonium Acryloyldimethyltaurate/Vp Copolymer, Dicaprylyl Ether, Macadamia Integrifolia (Macadamia) Seed Oil, Potassium Cetyl Phosphate, Vitis Vinifera (Grape) Fruit Extract*, Acrylates/C10-30 Alkyl Acrylate Crosspolymer, Ascorbyl Palmitate, Calendula Officinalis Extract, Caprylyl Glycol, Citric Acid, Cyclodextrin, Epilobium Fleischeri Flower/Leaf/Stem Extract, Glyceryl Stearate, Glycine Soja (Soybean) Oil, Helianthus Annuus (Sunflower) Seed Oil, Lactic Acid, Olea Europaea (Olive) Fruit Oil, Panthenol, Persea Gratissima (Avocado) Oil, Phytosterols, Punica Granatum Fruit Extract, Rosmarinus Officinalis (Rosemary) Leaf Extract, Sodium Gluceptate, Sodium Hyaluronate, Sodium Hydroxide, Sorbitan Oleate, Tocopherol, Tocopheryl Acetate, Troxerutin, Phenoxyethanol, Potassium Sorbate, Salicylic Acid, Sodium Benzoate, Parfum/Fragrance.']</t>
  </si>
  <si>
    <t>['Vegan', 'Hyaluronic Acid', 'Good for: Pores', 'Clean at Sephora', 'Salicylic Acid', 'Cruelty-Free']</t>
  </si>
  <si>
    <t>P456207</t>
  </si>
  <si>
    <t>Greek Yoghurt Nourishing Probiotic Gel-Cream</t>
  </si>
  <si>
    <t>['Water, Propanediol, Glycerin, Sodium Acrylates Copolymer, C13-15 Alkane, Caprylic/Capric/Myristic/Stearic Triglyceride, Coco-Caprylate, Hexyldecyl Stearate, Passiflora Incarnata Seed Oil, Aloe Barbadensis Leaf Juice Powder, Algin, Alpha-Glucan Oligosaccharide, Ascorbic Acid, Behenyl Alcohol, Bisabolol, Caprylyl Glycol, Cellulose Gum, Cetearyl Alcohol, Chlorella Vulgaris Extract, Disodium Phosphate, Glyceryl Caprylate, Glyceryl Polyacrylate, Glyceryl Stearate Citrate, Hydrogenated Ethylhexyl Olivate, Hydrogenated Olive Oil Unsaponifiables, Hydrolyzed Sodium Hyaluronate, Lactic Acid, Lactobacillus, Laminaria Digitata Extract, Lecithin, Lonicera Caprifolium (Honeysuckle) Flower Extract, Lonicera Japonica (Honeysuckle) Flower Extract, Maltodextrin, Sea Water, Menthyl Lactate, Microcrystalline Cellulose, Panthenol, Pentylene Glycol, Phenethyl Alcohol, Polyacrylate Crosspolymer-6, Polyglyceryl-3 Diisostearate, Polymnia Sonchifolia Root Juice, Potassium Phosphate, Pullulan, Saccharide Isomerate, Salvia Hispanica Seed Oil, Serine, Sodium Carboxymethyl Beta-Glucan, Sodium Hyaluronate, Tetrasodium Glutamate Diacetate, Tocopheryl Acetate, Trehalose, Tridecane, Undecane, Urea, Xanthan Gum, Yogurt, Yogurt Powder, Zingiber Officinale (Ginger) Root Extract, Benzyl Alcohol, Phenoxyethanol, Salicylic Acid, Sorbic Acid, Fragrance.']</t>
  </si>
  <si>
    <t>P456418</t>
  </si>
  <si>
    <t>Wild Rose Night-Brightening Sleeping Facial</t>
  </si>
  <si>
    <t>['Aqua/Water/Eau, Glycerin, Glyceryl Stearate Citrate, Dicaprylyl Carbonate, Triheptanoin, Alcohol Denat., Behenyl Alcohol, Glyceryl Stearate, Aloe Barbadensis Leaf Juice, Isodecyl Neopentanoate, Simmondsia Chinensis (Jojoba) Seed Oil, Cera Alba/Beeswax/Cire dâ€™abeille,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 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</si>
  <si>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['Good for: Dullness/Uneven Texture', 'Clean at Sephora']</t>
  </si>
  <si>
    <t>P456417</t>
  </si>
  <si>
    <t>Wild Rose Brightening Absolute Oil</t>
  </si>
  <si>
    <t>['Isoamyl Laurate, Caprylic/Capric Triglyceride, Prunus Armeniaca (Apricot) Kernel Oil, Ascorbyl Tetraisopalmitate, Squalane, Helianthus Annuus (Sunflower) Seed Oil, Dimethyl Isosorbide, Rosa Canina Fruit Oil, Rosa Gallica Flower Powder, Alcohol Denat., Aqua/Water/Eau, Bisabolol, Citronellol, Geraniol, Glyceryl Caprylate, Linalool, Physalis Angulata Extract, Rosa Damascena Flower Oil, Rosmarinus Officinalis (Rosemary) Extract, Tocopherol, Tocopheryl Acetate, Zingiber Officinale (Ginger) Root Extract.']</t>
  </si>
  <si>
    <t>P456414</t>
  </si>
  <si>
    <t>Greek Yoghurt Probiotic Superdose Face Mask</t>
  </si>
  <si>
    <t>['Aqua/Water/Eau, Yogurt, Glycerin, Hexyldecyl Stearate, Diisostearyl Malate, Prunus Armeniaca (Apricot) Kernel Oil, Squalane, C14-22 Alcohols, Isoamyl Laurate, Prunus Amygdalus Dulcis (Sweet Almond) Oil, Arachidyl Alcohol, Pentylene Glycol, Butyrospermum Parkii (Shea) Butter, PEG-100 Stearate, Aloe Barbadensis Leaf Juice Powder, Algin, Alpha-Glucan Oligosaccharide, Arachidyl Glucoside, Ascorbyl Palmitate, Behenyl Alcohol, Bisabolol, C12-20 Alkyl Glucoside, Caprylyl Glycol, Chlorella Vulgaris Extract, Disodium Phosphate, Epigallocatechin Gallatyl Glucoside, Ethylhexylglycerin, Gallyl Glucoside, Glyceryl Polyacrylate, Helianthus Annuus (Sunflower) Seed Oil, Hydrogenated Palm Glycerides, Hydrogenated Palm Kernel Glycerides, Hydrolyzed Sodium Hyaluronate, Hydroxyethyl Acrylate/Sodium Acryloyldimethyl Taurate Copolymer, Lactic Acid, Lactobacillus, Laminaria Digitata Extract, Lecithin, Lonicera Caprifolium (Honeysuckle) Flower Extract, Lonicera Japonica (Honeysuckle) Flower Extract, Maltodextrin, Maris Aqua/Sea Water/Eau De Mer, Ozonized Oryza Sativa (Rice) Callus Culture Extract, Phenethyl Alcohol, Polymnia Sonchifolia Root Juice, Potassium Phosphate, Propyl Gallate, Pullulan, Saccharide Isomerate, Serine, Sodium Carboxymethyl Beta-Glucan, Sodium Hyaluronate, Sodium Polyacrylate Starch, Tetrasodium Glutamate Diacetate, Tocopherol, Trehalose, Urea, Zingiber Officinale (Ginger) Root Extract, Benzyl Alcohol, Phenoxyethanol, Salicylic Acid, Sorbic Acid, Parfum/Fragrance.']</t>
  </si>
  <si>
    <t>P474340</t>
  </si>
  <si>
    <t>Santorini Grape Velvet Skin Drink</t>
  </si>
  <si>
    <t>1.01 oz/ 30ml</t>
  </si>
  <si>
    <t>['C13-15 Alkane, Cocoglycerides, Octyldodecanol, Isoamyl Laurate, Coco-Caprylate, Hydrogenated Ethylhexyl Olivate, Alcohol Denat., Crambe Abyssinica Seed Oil, Olea Europaea (Olive) Fruit Oil, Vitis Vinifera (Grape) Fruit Extract, Aqua/Water/Eau, Ascorbyl Tetraisopalmitate, Ethyl Linoleate, Ethyl Linolenate, Ethyl Oleate, Ethyl Palmitate, Ethyl Stearate, Glycerin, Helianthus Annuus (Sunflower) Seed Oil, Hydrogenated Olive Oil Unsaponifiables, Lactic Acid, Lecithin, Resveratrol, Tocopherol, Tocopheryl Acetate, Vitis Vinifera (Grape) Seed Oil, Potassium Sorbate, Sodium Benzoate, Parfum/Fragrance.']</t>
  </si>
  <si>
    <t>['Vegan', 'Good for: Dullness/Uneven Texture', 'Clean at Sephora', 'Without Silicones']</t>
  </si>
  <si>
    <t>P456421</t>
  </si>
  <si>
    <t>Black Pine 3D Eye-Lift Super Serum</t>
  </si>
  <si>
    <t>['Water, Glycerin, Ethylene/Acrylic Acid Copolymer, Acrylates/C10-30 Alkyl Acrylate Crosspolymer, Albizia Julibrissin Bark Extract, Avena Sativa (Oat) Kernel Extract, Benzyl Alcohol, Butylene Glycol, Ci 77891/Titanium Dioxide, Citric Acid, Copper Lysinate /Prolinate, Darutoside, Epigallocatechin Gallate, Epigallocatechin Gallatyl Glucoside, Glyceryl Stearate Citrate, Hexapeptide-11, Hydrolyzed Sodium Hyaluronate, Lonicera Caprifolium (Honeysuckle) Flower Extract, Lonicera Japonica (Honeysuckle) Flower Extract, Methylglucoside Phosphate, Mica, Panthenol, Fragrance, Pentylene Glycol, Peucedanum Graveolens (Dill) Extract, Phenoxyethanol, Pinus Nigra Bud/Needle Extract, Poloxamer 338, Polyacrylate Crosspolymer-6, Polyglyceryl-5 Laurate, Silica, Sodium Benzoate, Sodium Hyaluronate, Sodium Hydroxide, Tamarindus Indica Seed Gum, Xanthan Gum.']</t>
  </si>
  <si>
    <t>P456413</t>
  </si>
  <si>
    <t>Mini Greek Yoghurt Foaming Cream Cleanser</t>
  </si>
  <si>
    <t>['Clean at Sephora', 'Good for: Dryness', 'Good for: Redness']</t>
  </si>
  <si>
    <t>P455919</t>
  </si>
  <si>
    <t>MenoReverse Volumizing Serum-in-Moisturizer</t>
  </si>
  <si>
    <t>['Aqua/Water/Eau, Glycerin, Propanediol, Olus Oil/Vegetable Oil/Huile VÃ©gÃ©tale, Caprylic/Capric Triglyceride, Betaine, Pentylene Glycol, Arachidyl Alcohol, Arachidyl Glucoside, Avena Sativa (Oat) Kernel Extract, Avena Strigosa Seed Extract, Behenyl Alcohol, Cellulose Gum, Citric Acid, Cynara Scolymus (Artichoke) Leaf Extract, Dimethyl Isosorbide, Ethylhexylglycerin, Glyceryl Acrylate/Acrylic Acid Copolymer, Hydrogenated Palm Glycerides, Hydrogenated Palm Kernel Glycerides, Hydrolyzed Soybean Fiber, Lactic Acid, Lecithin, Lonicera Caprifolium (Honeysuckle) Flower Extract, Lonicera Japonica (Honeysuckle) Flower Extract, Microcrystalline Cellulose, Pancratium Maritimum Extract, Pinus Heldreichii Bark Extract, Sesamum Indicum (Sesame) Seed Extract, Silica, Sodium Carboxymethyl Beta-Glucan, Sodium Hyaluronate, Sodium Polyacrylate Starch, Tetrasodium Glutamate Diacetate, Tocopherol, Tocopheryl Acetate, Xanthan Gum, Phenoxyethanol, Potassium Sorbate, Sodium Benzoate, Alpha-Isomethyl Ionone, Benzyl Salicylate, Citronellol, Coumarin, Hexyl Cinnamal, Linalool, Parfum/Fragrance.']</t>
  </si>
  <si>
    <t>P456151</t>
  </si>
  <si>
    <t>Revealer Super Creamy + Brightening Concealer and Daytime Eye Cream</t>
  </si>
  <si>
    <t>Kosas</t>
  </si>
  <si>
    <t>Tone 05 W</t>
  </si>
  <si>
    <t>medium with golden undertones</t>
  </si>
  <si>
    <t>['Aqua/Water/Eau, Caprylic/Capric Triglyceride, Mica, Octyldodecanol, Polyglyceryl-2 Dipolyhydroxystearate, Ethylhexyl Olivate, Undecane, Glycerin, Polyhydroxystearic Acid, Polyglyceryl-3 Diisostearate, Galactoarabinan, Helianthus Annuus (Sunflower) Seed Cera (Wax), Tridecane, Propanediol, Lecithin, Glyceryl Oleate, Pentylene Glycol, Panthenol, Sodium Hyaluronate, Palmitoyl Tripeptide-5, Caffeine, Squalane, Dunaliella Salina (Algae) Extract, Tocopherol, Maltodextrin, Arnica Montana (Arnica) Flower Extract, Helianthus Annuus (Sunflower) Seed Oil, Rosmarinus Officinalis (Rosemary) Leaf Oil, Foeniculum Vulgare (Fennel) Fruit Oil,  Potassium Sorbate, Sodium Benzoate, Glycine Soja (Soybean) Oil, Phenethyl Alcohol, Ascorbyl Palmitate, Hydrogenated Palm Glycerides Citrate, Phytosterols  [May Contain: Titanium Dioxide (CI 77891), Iron Oxides (CI 77491), Iron Oxides (CI 77492), Iron Oxides (CI 77499)]']</t>
  </si>
  <si>
    <t>['Radiant Finish', 'Liquid Formula', 'Clean + Planet Positive', 'Good for: Dark Circles', 'Medium Coverage', 'Good for: Acne/Blemishes', 'Good for: Dryness']</t>
  </si>
  <si>
    <t>P468685</t>
  </si>
  <si>
    <t>Cloud Set Baked Setting &amp; Smoothing Talc-Free Vegan Powder</t>
  </si>
  <si>
    <t>Cushiony</t>
  </si>
  <si>
    <t>sheer golden medium</t>
  </si>
  <si>
    <t>['Mica, Silica, Capryloyl Glycerin/Sebacic Acid Copolymer, Lauroyl Lysine, Glyceryl Stearate, Octyldodecanol, Simmondsia Chinensis Seed Oil / Simmondsia Chinensis (Jojoba) Seed Oil, Pentylene Glycol, Glycerin, Glyceryl Caprylate, Potassium Sorbate, Bambusa Arundinacea Stem Powder, Passiflora Edulis Seed Oil, Glyceryl Undecylenate, Aqua / Water, Stearic Acid, Candelilla Cera / Euphorbia Cerifera (Candelilla) Wax, Xanthan Gum, Sodium Phytate, Cetearyl Olivate, Tocopherol, Sorbitan Olivate, Honokiol, Paeonia Officinalis Flower Extract, Helianthus Annuus Seed Oil / Helianthus Annuus (Sunflower) Seed Oil, Vitis Vinifera Seed Extract / Vitis Vinifera (Grape) Seed Extract (+/-): CI 77891 / Titanium Dioxide, CI 77491 / Iron Oxides, CI 77492 / Iron Oxides, CI 77499 / Iron Oxides.']</t>
  </si>
  <si>
    <t>['Vegan', 'Natural Finish', 'Pressed Powder Formula', 'Good for: Pores', 'Clean + Planet Positive', 'Best for Oily, Combo, Normal Skin']</t>
  </si>
  <si>
    <t>P481396</t>
  </si>
  <si>
    <t>Revealer Skin-Improving Foundation SPF 25 with Hyaluronic Acid and Niacinamide</t>
  </si>
  <si>
    <t>Medium Neutral 220</t>
  </si>
  <si>
    <t>Medium with neutral cool undertones</t>
  </si>
  <si>
    <t>['Zinc Oxide (7.5%), Water, Ethylhexyl Olivate, Octyldodecanol, Undecane, Polyglyceryl-2 Dipolyhydroxystearate, Glycerin, Mica, Calcium Sodium Borosilicate, Caprylic/Capric Triglyceride, Niacinamide, Polyglyceryl-3 Diisostearate, Galactoarabinan, Tridecane, Propanediol, Cetyl Alcohol, Glyceryl Oleate, Sodium Hyaluronate, Palmitoyl Tripeptide-5, Panthenol, Squalane, Caffeine, Arnica Montana Flower Extract, Artemisia Capillaris Flower Extract, Ethyl Ferulate, Sodium Gluconate, Polyhydroxystearic Acid, Maltodextrin, Pentylene Glycol, Lecithin, Hydrogenated Lecithin, Tocopherol, Phenethyl Alcohol [May Contain: Titanium Dioxide (CI 77891), Iron Oxides (CI 77491, CI 77492, CI 77499)].']</t>
  </si>
  <si>
    <t>['Natural Finish', 'allure 2022 Clean Beauty Winner', 'Clean + Planet Positive', 'Long-wearing', 'Medium Coverage', 'Reef Safe SPF']</t>
  </si>
  <si>
    <t>P451920</t>
  </si>
  <si>
    <t>Wet Lip Oil Plumping Treatment Gloss</t>
  </si>
  <si>
    <t>0.15 oz / 4.6 ml</t>
  </si>
  <si>
    <t>Revealed</t>
  </si>
  <si>
    <t>soft warm pink</t>
  </si>
  <si>
    <t>['Oleic/Linoleic/Linolenic Polyglycerides, Bis-Diglyceryl Polyacyladipate-2, Ricinus Communis (Castor) Seed Oil,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Mica, Oenothera Biennis (Evening Primrose) Oil, Palmitoyl Tripeptide-1, Rosmarinus Officinalis (Rosemary) Leaf Extract, Sodium Hyaluronate, Sorbitan Isostearate, Tin Oxide, Tocopherol, Tribehenin, Trihydroxystearin, Vanillin, Limonene, Linalool, [May Contain/Peut Contenir: Red 7 Lake (CI 15850), Titanium Dioxide (CI 77891), Red 28 Lake (CI 45410), Manganese Violet (CI 77742), Iron Oxides (CI 77491), Iron Oxides (CI 77499)]']</t>
  </si>
  <si>
    <t>['Hyaluronic Acid', 'Liquid Formula', 'High Shine Finish', 'Plumping', 'Clean + Planet Positive', 'Hydrating']</t>
  </si>
  <si>
    <t>P441884</t>
  </si>
  <si>
    <t>Tinted Face Oil Comfy Skin Tint</t>
  </si>
  <si>
    <t>Tone 01</t>
  </si>
  <si>
    <t>light with cool undertones</t>
  </si>
  <si>
    <t>['Coco-Caprylate/Caprate, Octyldodecanol, Simmondsia Chinensis (Jojoba) Seed Oil, Persea Gratissima (Avocado) Oil, Silica, Mica, Oryza Sativa (Rice) Bran Extract, Camellia Oleifera Seed Oil, Kaolin, Limnanthes Alba (Meadowfoam) Seed Oil, Rosa Canina Fruit Oil; Helianthus Annuus (Sunflower) Extract, Rosmarinus Officinalis (Rosemary) Leaf Extract, Rubus Idaeus (Raspberry) Seed Oil, Tocopherol, [+/ -: Titanium Dioxide (CI 77891), Iron Oxide (CI 77492), Iron Oxide (CI 77491), Iron Oxide (CI 77499)]']</t>
  </si>
  <si>
    <t>['Liquid Formula', 'allure 2019 Best of Beauty Award Winner', 'Community Favorite', 'Clean + Planet Positive', 'Satin Finish', 'Medium Coverage']</t>
  </si>
  <si>
    <t>P471049</t>
  </si>
  <si>
    <t>Air Brow Tinted Clean Volumizing Eyebrow Gel</t>
  </si>
  <si>
    <t>0.12 oz/ 3.7 g</t>
  </si>
  <si>
    <t>Medium Chocolate Brown</t>
  </si>
  <si>
    <t>['Aqua, Copernicia Cerifera (Carnauba) Wax, Euphorbia Cerifera (Candelilla) Wax, Ricinus Communis (Castor) Seed Oil, Pullulan, Stearic Acid, Cetyl Alcohol, Glycerin, Oleic/Linoleic/Linolenic Polyglycerides, Sorbitol, Glyceryl Oleate, Silica, Mica, Panthenol, Biotinoyl Tripeptide-1, Butyrospermum Parkii (Shea) Butter, Tocopherol, Helianthus Annuus (Sunflower) Seed Oil, Rosmarinus Officinalis (Rosemary) Leaf Oil, Foeniculum Vulgare (Fennel) Fruit Oil, Trehalose, Acacia Senegal Gum, Polylactic Acid, Citric Acid, Xanthan Gum, Sodium Hydroxide, Phenethyl Alcohol, Pentylene Glycol, Propanediol, Tin Oxide [+/ -: Titanium Dioxide (CI 77891), Iron Oxide (CI 77492), Iron Oxide (CI 77491), Iron Oxide (CI 77499)].']</t>
  </si>
  <si>
    <t>['Vegan', 'Clean + Planet Positive', 'Long-wearing', 'Good for: Hair Thinning', 'allure 2021 Best of Beauty Award Winner', 'Without Silicones']</t>
  </si>
  <si>
    <t>P443764</t>
  </si>
  <si>
    <t>Kosasport LipFuel Hyaluronic Acid Lip Balm</t>
  </si>
  <si>
    <t>0.17 oz /5 g</t>
  </si>
  <si>
    <t>Flow</t>
  </si>
  <si>
    <t>['Ricinus Communis (Castor) Seed Oil, Caprylic/Capric Triglyceride, Euphorbia Cerifera (Candelilla) Cera, Bis-Diglyceryl Polyacyladipate-2, Mica, Silica, Octyldodecanol, Lanolin Oil, Jojoba Esters, Pentaerythrityl Tetraethylhexanoate, Helianthus Annuus Seed Cera, Beeswax, Copernicia Cerifera (Carnauba) Wax, Camellia Oleifera Seed Oil, Theobroma Cacao (Cocoa) Seed Butter, Vitis Vinifera (Grape) Seed Oil; Acacia Decurrens Flower Cera, Butyrospermum Parkii (Shea) Butter, Caprylyl Glycol, Carthamus Tinctorius (Safflower) Seed Oil, Ethylhexyl Palmitate, Ethylhexylglycerin, Glucomannan, Helianthus Annuus (Sunflower) Extract, Mangifera Indica (Mango) Seed Butter, Mentha Arvensis Leaf Oil, Oryza Sativa (Rice) Bran Extract, Persea Gratissima (Avocado) Oil, Polyglycerin-3, Rosa Canina Fruit Oil, Rosmarinus Officinalis (Rosemary) Leaf Extract, Simmondsia Chinensis (Jojoba) Seed Oil, Sodium Hyaluronate, Tocopherol, Tocopheryl Acetate, Trihydroxystearin, Limonene, [+/ -: Ci 77891, Ci 15850, CI 77491, CI 77492, CI 77499, CI 73360]']</t>
  </si>
  <si>
    <t>P447744</t>
  </si>
  <si>
    <t>10-Second Eye Gel Watercolor Eyeshadow</t>
  </si>
  <si>
    <t>0.06 oz/ 2 mL</t>
  </si>
  <si>
    <t>Blaze</t>
  </si>
  <si>
    <t>neutral bronze (formerly Globe)</t>
  </si>
  <si>
    <t>['Aqua/Water, Citrus Aurantium Dulcis Fruit Extract/Citrus Aurantium Dulcis (Orange) Fruit Extract, Mica, Alcohol, Silica, Propanediol, Glycerin, Microcrystalline Cellulose, Butyrospermum Parkii Butter/Butyrospermum Parkii (Shea) Butter, Simmondsia Chinensis Seed Oil/Simmondsia Chinensis (Jojoba) Seed Oil, Galactoarabinan, Pentylene Glycol, Xanthan Gum, Cellulose Gum, Sodium Dehydroacetate, Honokiol, Potassium Sorbate, Tin Oxide, (+/-): CI 77891/Titanium Dioxide, CI 77491/Iron Oxides, CI 77499/Iron Oxides.']</t>
  </si>
  <si>
    <t>['Vegan', 'Clean + Planet Positive', 'Shimmer Finish', 'Long-wearing', 'Gluten Free', 'Cruelty-Free']</t>
  </si>
  <si>
    <t>P471048</t>
  </si>
  <si>
    <t>Air Brow Clear + Clean Lifting Treatment Eyebrow Gel with Lamination Effect</t>
  </si>
  <si>
    <t>0.13 oz/ 4 g</t>
  </si>
  <si>
    <t>['Aqua, Pullulan, Glycerin, Sorbitol, Xanthan Gum, Panthenol, Sodium Hyaluronate, Biotinoyl Tripeptide-1, Trehalose, Acacia Senegal Gum, Polylactic Acid, Citric Acid, Potassium Sorbate, Sodium Benzoate.']</t>
  </si>
  <si>
    <t>['Vegan', 'Clean + Planet Positive', 'Long-wearing', 'Good for: Hair Thinning', 'Without Silicones']</t>
  </si>
  <si>
    <t>P503996</t>
  </si>
  <si>
    <t>Mini Revealer Super Creamy + Brightening Concealer and Daytime Eye Cream</t>
  </si>
  <si>
    <t>0.06 oz / 2 ml</t>
  </si>
  <si>
    <t>Tone 04 N</t>
  </si>
  <si>
    <t>light medium with golden undertones</t>
  </si>
  <si>
    <t>['Radiant Finish', 'Liquid Formula', 'Clean + Planet Positive', 'Good for: Dark Circles', 'Medium Coverage', 'Good for: Acne/Blemishes']</t>
  </si>
  <si>
    <t>P474961</t>
  </si>
  <si>
    <t>Wet Lip Oil Plumping Treatment Gloss - Undressed Collection</t>
  </si>
  <si>
    <t>.15 oz/ 4.6 mL</t>
  </si>
  <si>
    <t>Unhooked</t>
  </si>
  <si>
    <t>creamy rosy beige</t>
  </si>
  <si>
    <t>['Ricinus Communis (Castor) Seed Oil, Oleic/Linoleic/Linolenic Polyglycerides, Bis-Diglyceryl Polyacyladipate-2,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Oenothera Biennis (Evening Primrose) Oil, Palmitoyl Tripeptide-1, Rosmarinus Officinalis (Rosemary) Leaf Extract, Sodium Hyaluronate, Sorbitan Isostearate, Tocopherol, Tribehenin, Trihydroxystearin, Vanillin, Limonene, Linalool, [May Contain/Peut Contenir: Red 28 Lake (CI 45410)]']</t>
  </si>
  <si>
    <t>P461178</t>
  </si>
  <si>
    <t>Chemistry AHA Serum Deodorant</t>
  </si>
  <si>
    <t>2.4 oz / 70 mL</t>
  </si>
  <si>
    <t>Beachy Clean - notes of sandalwood, jasmine, vanilla</t>
  </si>
  <si>
    <t>(notesÂ ofÂ jasmine,Â sandalwood,Â vanilla)</t>
  </si>
  <si>
    <t>['Aqua, Aloe Barbadensis Leaf Juice, Glycerin, Mandelic Acid, Polyglyceryl-4 Cocoate, Sodium Hydroxide, Shikimic Acid, Lactic Acid, Palmitoyl Tripeptide-5, Hyaluronic Acid, Citric Acid, Tartaric Acid, Xanthan Gum, Potassium Sorbate, Sodium Benzoate, Cananga Odorata Flower (Ylang Ylang) Oil, Citrus Aurantium Amara (Bitter Orange) Flower Oil, Citrus Paradisi Peel Oil, Simmondsia Chinensis Seed (Jojoba) Oil, Benzyl Benzoate, Limonene, Linalool']</t>
  </si>
  <si>
    <t>['Vegan', 'Hyaluronic Acid', 'Clean + Planet Positive', 'AHA/Glycolic Acid', 'Without Parabens', 'Without Sulfates SLS &amp; SLES']</t>
  </si>
  <si>
    <t>P441886</t>
  </si>
  <si>
    <t>Color &amp; Light: CrÃ¨me Cream Blush &amp; Highlighter Duo</t>
  </si>
  <si>
    <t>.32 oz / 9 mL/g</t>
  </si>
  <si>
    <t>8th Muse</t>
  </si>
  <si>
    <t>['Prunus Armeniaca (Apricot) Kernel Oil, Caprylic/Capric Triglyceride, Zea Mays (Corn) Starch, Polyhydroxystearic Acid, Butyrospermum Parkii (Shea) Butter, Polymethylsilsesquioxane, Ricinus Communis (Castor) Seed Oil, Isononyl Isononanoate, Micocrystalline Wax (Cera Microcristallina), C10-18 Triglycerides, Helianthus Annuus (Sunflower) Seed Wax, Sclerocarya Birrea (Marula) Seed Oil, Oryza Sativa (Rice) Bran Extract, Vitis Vinifera (Grape) Seed Oil, Rosa Canina Fruit Oil, Simmondsia Chinensis (Jojoba) Seed Oil, Limnanthes Alba (Meadowfoam) Seed Oil, Commiphora Myrrha Oil, Rosmarinus Officinalis (Rosemary) Leaf Extract, Helianthus Annuus (Sunflower) Extract, Tocopherol, Tocopheryl Acetate, Caprylyl Glycol, Ethyhexylglycerin, Silica, Iron Oxides (Ci 77491, 77492, 77499), Mica (Ci 77019), Titanium Dioxide (Ci 77891), Red 7 Lake (Ci 15850), Red 30 Lake (Ci 73360).']</t>
  </si>
  <si>
    <t>['Vegan', 'Natural Finish', 'Cream Formula', 'Clean + Planet Positive', 'Hydrating', 'Without Sulfates SLS &amp; SLES']</t>
  </si>
  <si>
    <t>P503896</t>
  </si>
  <si>
    <t>Glow I.V. Vitamin-Infused Skin Illuminating Enhancer</t>
  </si>
  <si>
    <t>Radiate</t>
  </si>
  <si>
    <t>pearly medium golden</t>
  </si>
  <si>
    <t>['Water/Aqua, Undecane, Octyldodecanol, C13-15 Alkane, Calcium Aluminum Borosilicate, Synthetic Fluorphlogopite, Glycerin, Polyglyceryl-2 Dipolyhydroxystearate, Polyglyceryl-3, Polyricinoleate, Tridecane, Mica, Galactoarabinan, Polyglyceryl-3 Diisostearate, Disteardimonium Hectorite, Oryza Sativa Bran Extract, Jojoba Esters, Tocopherol, Persea Gratissima Oil, Rosa Canina Fruit Oil, Squalane, Propanediol, Bioflavonoids, Fructooligosaccharides, Glycoproteins, Helianthus Annuus Extract, Rosmarinus Officinalis Leaf Extract, Chondrus Crispus Extract, Gigartina Stellata Extract, Glutathione, Magnolol, Honokiol, Polyglyceryl-6 laurate, Hydrogenated Lecithin, Polyglyceryl-10 Oleate, Sorbitan Palmitate, Zea Mays Oil, Phytonadione, Cholecalciferol, Cyamopsis Tetragonoloba Gum, Xanthan Gum, Phytic Acid, Sodium Chloride, Sodium Gluconate, Pentylene Glycol, Phenethyl Alcohol, Bismuth Oxychloride, Tin Oxide, [May Contain/Peut Contenir: Titanium Dioxide (CI 77891), Iron Oxide (CI 77492), Iron Oxide (CI 77491), Iron Oxide (CI 77499)].']</t>
  </si>
  <si>
    <t>['Radiant Finish', 'Liquid Formula', 'Clean + Planet Positive', 'Without Mineral Oil', 'Hypoallergenic', 'Without Silicones']</t>
  </si>
  <si>
    <t>P457455</t>
  </si>
  <si>
    <t>The Sun Show Glowy Warmth Talc-Free Baked Bronzer</t>
  </si>
  <si>
    <t>Escape</t>
  </si>
  <si>
    <t>medium bronze</t>
  </si>
  <si>
    <t>['Mica, Limnanthes Alba (Meadowfoam) Seed Oil, Hydrogenated Vegetable Oil, Caprylic/Capric Triglyceride, Silica, Hectorite, Soybean Glycerides, Phenethyl Alcohol, Tocopheryl Acetate, Caprylyl Glycol, Butyrospermum Parkii (Shea) Butter Unsaponifiables, Butyrospermum Parkii (Shea) Butter Extract, Oleic/Linoleic/Linolenic Polyglycerides, Tin Oxide, Sorbitan Tristearate, Ascorbyl Palmitate, [+/-]: CI 77163, CI77491, CI 77492, CI 77499, CI 77891.']</t>
  </si>
  <si>
    <t>['Vegan', 'Radiant Finish', 'Pressed Powder Formula', 'Clean + Planet Positive', 'Without Silicones', 'Cruelty-Free']</t>
  </si>
  <si>
    <t>P471047</t>
  </si>
  <si>
    <t>Brow Pop Clean Dual-Action Defining Eyebrow Pencil</t>
  </si>
  <si>
    <t>cool blonde</t>
  </si>
  <si>
    <t>['Hydrogenated Coco-Glycerides, Hydrogenated Castor Oil, Mica, Euphorbia Cerifera (Candelilla) Wax, Copernicia Cerifera (Carnauba) Wax, Panthenol, Simmondsia Chinensis (Jojoba) Seed Oil, Ethylhexylglycerin, Caprylyl Glycol, Tocopherol [+/-: Iron Oxides (CI 77491, CI 77492, CI 77499), Titanium Dioxide (CI 77891)].']</t>
  </si>
  <si>
    <t>P474069</t>
  </si>
  <si>
    <t>Good Body Skin AHA + Enzyme Exfoliating Body Wash</t>
  </si>
  <si>
    <t>9 oz 275 mL</t>
  </si>
  <si>
    <t>['Aqua, Cocamidopropyl Hydroxysultaine, Sodium Methyl Cocoyl Taurate, Glycerin, Sodium Cocoyl Isethionate, Capryloyl/Caproyl Methyl Glucamide; Glycolic Acid, Lactic Acid, Mandelic Acid, Citric Acid, Papain (Papaya enzyme), Bromelain (Pineapple Enzyme), Allantoin, Maltodextrin, Sodium Gluconate, Glyceryl Oleate, Potassium Sorbate, Sodium Chloride, Natural Fragrance.']</t>
  </si>
  <si>
    <t>['Good for: Dullness/Uneven Texture', 'Clean + Planet Positive', 'AHA/Glycolic Acid', 'Good for: Acne/Blemishes', 'Without Silicones', 'Cruelty-Free']</t>
  </si>
  <si>
    <t>P462872</t>
  </si>
  <si>
    <t>The Big Clean Longwear Volumizing + Lash Care Mascara</t>
  </si>
  <si>
    <t>0.32 oz/ 9.5 g</t>
  </si>
  <si>
    <t>['Aqua, Beeswax, CI 77499, Diisostearoyl Polyglyceryl-3 Dimer Dilinoleate, Pullulan, Copernicia Cerifera Cera, Sorbitol, Polyglyceryl-6 Distearate, Cetyl Alcohol, Glycerin, Ricinus Communis Seed Oil, Biotinoyl Tripeptide-1, Panthenol, Hydrolyzed Jojoba Esters, Acacia Senegal Gum, Trehalose, Citric Acid, Pentylene Glycol, Phenethyl Alcohol, Propanediol, Sodium Hydroxide, Potassium Sorbate, Sodium Benzoate.']</t>
  </si>
  <si>
    <t>['Volumizing', 'Clean + Planet Positive', 'Long-wearing', 'Good for: Hair Thinning', 'Lengthening', 'Curling']</t>
  </si>
  <si>
    <t>P500329</t>
  </si>
  <si>
    <t>Plump + Juicy Lip Booster Buttery Treatment</t>
  </si>
  <si>
    <t>['Bis-Diglyceryl Polyacyladipate-2, Ricinus Communis (Castor) Seed Oil, Butyrospermum Parkii (Shea) Butter, Polyhydroxystearic Acid, dl-alpha Tocopheryl Nicotinate, Ethylhexyl Palmitate, Simmondsia Chinensis (Jojoba) Seed Oil, Jojoba Esters, Tribehenin, Helianthus Annuus (Sunflower) Seed Wax, Punica Granatum Flower Extract; Butyrospermum Parkii (Shea Butter) Unsaponifiables, Ricinus Communis (Castor) Seed Oil, Octyldodecanol, Acacia Decurrens Flower Wax, Sodium Hyaluronate, Glucomannan, Polyglycerin-3, Sorbitan Isostearate, Trihydroxystearin, Polyglyceryl-3 Diisostearate, Foeniculum Vulgare Fruit Oil, Palmitoyl Tripeptide-1, Helianthus Annuus Seed Oil, Ethylhexylglycerin, Rosmarinus Officinalis Leaf Oil, Vanillin, Citrus Aurantium Dulcis (Orange) Peel Oil, Tocopherol, [May Contain (+/-) Titanium Dioxide CI 77891, Red 28 Lake CI 45410].']</t>
  </si>
  <si>
    <t>['Vegan', 'High Shine Finish', 'Clean + Planet Positive', 'Plumping', 'Hydrating', 'Hypoallergenic']</t>
  </si>
  <si>
    <t>P502288</t>
  </si>
  <si>
    <t>Revealer Dual-Ended Makeup Blender Sponge</t>
  </si>
  <si>
    <t>['Latex-free Polyurethane Foam']</t>
  </si>
  <si>
    <t>['Vegan', 'Good for: Dullness/Uneven Texture', 'Clean + Planet Positive', 'Best for Oily, Combo, Normal Skin', 'Best for Dry, Combo, Normal Skin']</t>
  </si>
  <si>
    <t>P502745</t>
  </si>
  <si>
    <t>Plump + Juicy Vegan Collagen + Probiotic Spray-On Serum</t>
  </si>
  <si>
    <t>3.38 oz / 100 ml</t>
  </si>
  <si>
    <t>['Water/Aqua, Propanediol, Pentylene Glycol, Glycerin, Phenethyl Alcohol, Hydrolyzed Rice Protein/Hydrolyzed Vegetable Protein, Polyglyceryl-6 Caprylate, Polyglyceryl-3 Cocoate, Polyglyceryl-4 Caprate, Polyglyceryl-6 Ricinoleate, Sodium Gluconate, Erythritol, Hydrolyzed Pea Protein, Caprylic/Capric Triglyceride, Maltodextrin, Acacia Seyal Gum Extract, Lactobacillus Ferment, Artemisia Capillaris Flower Extract, Hibiscus Sabdariffa Fruit Extract/Hibiscus Sabdariffa Flower Extract, Glycine, Proline, Hydrolyzed Sodium Hyaluronate/Sodium Hyaluronate, Palmitoyl Tripeptide-37, Potassium Sorbate, Citric Acid, Benzyl Alcohol, Sodium Benzoate.']</t>
  </si>
  <si>
    <t>['Vegan', 'Good for: Redness', 'Clean + Planet Positive', 'Hydrating', 'Good for: Anti-Aging', 'Oil Free']</t>
  </si>
  <si>
    <t>P501578</t>
  </si>
  <si>
    <t>GrowPotion Fluffy Brow + Lash Boosting Serum</t>
  </si>
  <si>
    <t>['Water (Aqua), Pullulan, Propanediol, Glycerin, Butylene Glycol, Sorbitol, Pentylene Glycol, Xanthan Gum, Sodium Hyaluronate, Panthenol, Soy Amino Acids, Wheat Amino Acids, Arginine HCl, Serine, Threonine, Trehalose, Acetyl Tetrapeptide-3, Biotinoyl Tripeptide-1, Myristoyl Pentapeptide-17, Trifolium Pratense (Clover) Flower Extract, Citric Acid, Dextran, Sodium Gluconate, Acacia Senegal Gum, Phenethyl Alcohol, Potassium Sorbate, Ethylhexylglycerin, Benzyl Alcohol, Benzoic Acid.']</t>
  </si>
  <si>
    <t>['Good for: Damage', 'Clean + Planet Positive', 'Good for: Volume', 'Lengthening', 'Increases Shine', 'Cruelty-Free']</t>
  </si>
  <si>
    <t>P475122</t>
  </si>
  <si>
    <t>Mini The Big Clean Longwear Volumizing + Lash Care Mascara</t>
  </si>
  <si>
    <t>0.17oz/ 5 g</t>
  </si>
  <si>
    <t>P501568</t>
  </si>
  <si>
    <t>Underlined Kajal Clean Waterproof Long-Wear Eyeliner</t>
  </si>
  <si>
    <t>Kulfi</t>
  </si>
  <si>
    <t>.01 oz / 0.3 g</t>
  </si>
  <si>
    <t>Jungle Gems</t>
  </si>
  <si>
    <t>leafy green</t>
  </si>
  <si>
    <t>['Isododecane, Polyethylene, Synthetic Wax, Calcium Sodium Borosilicate, Mica, Ethylene/Propylene Copolymer, Bis-Diglyceryl Polyacyladipate-2, Hydrogenated Polydicyclopentadiene, Polybutene, Tocopheryl Linoleate, Carthamus Tinctorius (Safflower) Seed Oil, Aloe Barbadensis Leaf Extract, Octyldodecanol, Pentaerythrityl Tetra-di-t-butyl Hydroxyhydrocinnamate, Tin Oxide, Titanium Dioxide (CI 77891), Chromium Oxide Greens (CI 77288), Ultramarines (CI 77007).']</t>
  </si>
  <si>
    <t>['Vegan', 'allure 2022 Best of Beauty Award Winner', 'Clean at Sephora', 'Long-wearing', 'Waterproof']</t>
  </si>
  <si>
    <t>P501589</t>
  </si>
  <si>
    <t>Main Match Crease-Proof Long-Wear Hydrating Concealer</t>
  </si>
  <si>
    <t>.17 oz / 5 mL</t>
  </si>
  <si>
    <t>Coco Crush</t>
  </si>
  <si>
    <t>light-medium w/ neutral undertones</t>
  </si>
  <si>
    <t>['Water (Aqua) (Eau), Ethylhexyl Palmitate, Hydrogenated Poly(C6-14 Olefin), Polyglyceryl-6 Pentaoleate, Caprylic/Capric Triglyceride, Capryloyl Glycerin/Sebacic Acid Copolymer, Glycerin, Sodium Chloride, Silica, Calcium Sodium Borosilicate, Ceresin, Tocopherol, Crocus Sativus Flower Extract, Emblica Officinalis Fruit Extract, Glycyrrhiza Glabra (Licorice) Root Extract, Rosa Canina Fruit Extract, Hibiscus Sabdariffa Flower Extract, Helianthus Annuus (Sunflower) Seed Oil, Sesamum Indicum (Sesame) Seed Oil, Brassica Campestris (Rapeseed) Seed Oil, Triethoxycaprylylsilane, Propylene Carbonate, Stearalkonium Hectorite, Phenoxyethanol, Ethylhexylglycerin, Potassium Sorbate, Sodium Benzoate, Titanium Dioxide (CI 77891), Iron Oxides (CI 77491, 77492, 77499).']</t>
  </si>
  <si>
    <t>['Radiant Finish', 'Good for: Redness', 'Good for: Dark Circles', 'Hydrating', 'Clean at Sephora', 'Medium Coverage']</t>
  </si>
  <si>
    <t>P504604</t>
  </si>
  <si>
    <t>Mehndi Moment Long-Lasting Radiant Cream Blush</t>
  </si>
  <si>
    <t>Pinky Promise</t>
  </si>
  <si>
    <t>['Isododecane, Jojoba Esters, Methyl Methacrylate Crosspolymer, Glycerin, Synthetic Beeswax, Silica Dimethyl Silylate, Mica, Disteardimonium Hectorite, Acrylates Copolymer, Cetyl Alcohol, Hydrolyzed Jojoba Esters, Propylene Carbonate, Capryloyl Glycerin/Sebacic Acid Copolymer, Helianthus Annuus (Sunflower) Seed Wax, Diheptyl Succinate, Tocopherol, Phyllanthus Emblica Fruit Extract, Hibiscus Rosa-Sinensis Flower Extract, Lauroyl Lysine, Acacia Decurrens Flower Wax, Saccharide Isomerate, Caprylyl Glycol, Polyglycerin-3, Steareth-20, Ceteth-20, Water (Aqua) (Eau), Hexylene Glycol, Sodium Citrate, Phenoxyethanol, Ethylhexylglycerin, Citric Acid, Titanium Dioxide (CI 77891), Iron Oxides (CI 77491, 77492, 77499), Red 28 Lake (CI 45410), Red 30 Lake (CI 73360), Red 30 (CI 73360), Red 7 Lake (CI 15850), Yellow 5 Lake (CI 19140), Blue 1 Lake (CI 42090).']</t>
  </si>
  <si>
    <t>['Radiant Finish', 'Cream Formula', 'Hydrating', 'Clean at Sephora', 'Long-wearing', 'Without Parabens']</t>
  </si>
  <si>
    <t>P245205</t>
  </si>
  <si>
    <t>Tattoo Liner Vegan Waterproof Liquid Eyeliner</t>
  </si>
  <si>
    <t>KVD Beauty</t>
  </si>
  <si>
    <t>Trooper</t>
  </si>
  <si>
    <t>satin black</t>
  </si>
  <si>
    <t>['Water, Ammonium Styrene/Acrylates Copolymer, Butylene Glycol, Alcohol, Beheneth-30, Phenoxyethanol, Acrylates/Octylacrylamide Copolymer, Methylparaben, Polyglyceryl-3 Disiloxane Dimethicone, Propylparaben, Sodium Hydroxide, Disodium EDTA, Black 2 (Ci 77266) (Nano).']</t>
  </si>
  <si>
    <t>['Vegan', 'Community Favorite', "allure 2018 Readers' Choice Award Winner", 'Long-wearing', 'Waterproof', 'Cruelty-Free']</t>
  </si>
  <si>
    <t>P311138</t>
  </si>
  <si>
    <t>Lock-It Full-Coverage Long-Wear Matte Liquid Foundation</t>
  </si>
  <si>
    <t>Light 40 N</t>
  </si>
  <si>
    <t>Near-white for mixing &amp; artistry looks</t>
  </si>
  <si>
    <t>['Dimethicone, Aqua/Water/Eau, Phenyl Trimethicone, Trimethylsiloxysilicate, Peg/Ppg-18/18 Dimethicone, Aluminum Starch Octenylsuccinate, Silica Dimethicone Silylate, Butylene Glycol, Isononyl Isononanoate, Isododecane, Glycerin, Sodium Chloride, Dimer Dilinoleyl Dimer Dilinoleate, Methicone, Glyceryl Caprylate, Sorbitan Sesquioleate, Calcium Carbonate, Trihydroxystearin, Polysilicone-11, Potassium Sorbate, Dimethicone Crosspolymer, Methylpropanediol, Disodium Edta, Caprylhydroxamic Acid, Titanium Dioxide (Ci 77891), Iron Oxides (Ci 77491, Ci 77492).']</t>
  </si>
  <si>
    <t>['Vegan', 'Liquid Formula', 'Matte Finish', 'Long-wearing', 'Full Coverage', 'Cruelty-Free']</t>
  </si>
  <si>
    <t>P413458</t>
  </si>
  <si>
    <t>Shade + Light Refillable Powder Face Contour Palette</t>
  </si>
  <si>
    <t>['Wild Rose Extract, Safflower Seed Oil, and Vitamin E: Help condition skin for a flawless finish.', 'Levitation/Lyric/Lucid:', 'Mica, Zinc Stearate, Dimethicone, Ethylhexyl Palmitate, Silica, Squalane, Polyethylene, Lauroyl Lysine, Glyceryl Caprylate, Sodium Dehydroacetate, Potassium Sorbate, Tocopheryl Acetate, Carthamus Tinctorius (Safflower) Seed Oil, Rosa Canina Flower Extract. May Contain: Titanium Dioxide (Ci 77891), Yellow 5 Lake (Ci 19140), Iron Oxides (Ci 77491, Ci 77492, Ci 77499).', 'Shadowplay:', 'Mica, Zinc Stearate, Silica, Polyethylene, Dimethicone, Ethylhexyl Palmitate, Squalane, Glyceryl Caprylate, Sodium Dehydroacetate, Lauroyl Lysine, Potassium Sorbate, Tocopheryl Acetate, Carthamus Tinctorius (Safflower) Seed Oil, Rosa Canina Flower Extract, Titanium Dioxide (Ci 77891), Iron Oxides (Ci 77491, Ci 77492, Ci 77499).', 'Subconscious:', 'Mica, Zinc Stearate, Silica, Polyethylene, Dimethicone, Squalane, Ethylhexyl Palmitate, Glyceryl Caprylate, Lauroyl Lysine, Sodium Dehydroacetate, Tocopheryl Acetate, Potassium Sorbate, Carthamus Tinctorius (Safflower) Seed Oil, Rosa Canina Flower Extract,', 'Titanium Dioxide (Ci 77891), Iron Oxides (Ci 77491, Ci 77492, Ci 77499).', 'Sombre:', 'Mica, Zinc Stearate, Silica, Squalane, Polyethylene, Ethylhexyl Palmitate, Dimethicone, Glyceryl Caprylate, Lauroyl Lysine, Sodium Dehydroacetate, Potassium Sorbate, Tocopheryl Acetate, Carthamus Tinctorius (Safflower) Seed Oil, Rosa Canina Flower Extract, Water, Sodium Sulfate, Titanium Dioxide (Ci 77891), Iron Oxides (Ci 77491, Ci 77492, Ci 77499), Ultramarines (Ci 77007), Manganese Violet (Ci 77742).']</t>
  </si>
  <si>
    <t>['Vegan', 'Refill Available', 'Pressed Powder Formula', 'Community Favorite', 'Without Parabens', 'Cruelty-Free']</t>
  </si>
  <si>
    <t>P418804</t>
  </si>
  <si>
    <t>Everlasting Lip Liner</t>
  </si>
  <si>
    <t>Lolita</t>
  </si>
  <si>
    <t>chestnut rose</t>
  </si>
  <si>
    <t>['Methyl Trimethicone, Polyethylene, Trimethylsiloxysilicate, Octyldodecanol, Synthetic Fluorphlogopite, Ozokerite, Nylon-12, Acrylates/Dimethicone Copolymer, Disteardimonium Hectorite, Propylene Carbonate, Calcium Sodium Borosilicate, Pentaerythrityl Tetra-Di-T-Butyl Hydroxyhydrocinnamate, Tin Oxide, Titanium Dioxide (Ci 77891),  Iron Oxides (Ci 77491, Ci 77499), Red 7 Lake (Ci 15850).']</t>
  </si>
  <si>
    <t>P430718</t>
  </si>
  <si>
    <t>Super Pomade Vegan Eyeliner, Shadow &amp; Brow Pigment</t>
  </si>
  <si>
    <t>for medium to dark blonde hair</t>
  </si>
  <si>
    <t>['Isododecane, Trimethylsiloxysilicate, Dimethicone, Kaolin, Polyethylene, Silica, Sodium Myristoyl Sarcosinate, Phenoxyethanol, Caprylyl Glycol, Disteardimonium Hectorite, Lecithin, Aluminum Hydroxide, Synthetic Fluorphlogopite, Tocopheryl Acetate, Propylene Carbonate, BHT, Iron Oxides (Ci 77491, Ci 77492, Ci 77499), Titanium Dioxide (Ci 77891).']</t>
  </si>
  <si>
    <t>['Cruelty-Free', 'Vegan', 'Cream Formula', 'Waterproof', 'Long-wearing', 'Community Favorite']</t>
  </si>
  <si>
    <t>P469488</t>
  </si>
  <si>
    <t>Good Apple Lightweight Full-Coverage Cream Foundation Balm</t>
  </si>
  <si>
    <t>Medium 054</t>
  </si>
  <si>
    <t>['Triethylhexanoin, Octyldodecanol, Silica, Dimethicone, Dibutyl Lauroyl Glutamide, Octyldodecyl Neopentanoate, Disteardimonium Hectorite, Isostearyl Alcohol, Oleyl Alcohol, Polymethyl Methacrylate, Pyrus Malus (Apple) Fruit Extract, Disodium Stearoyl Glutamate, Mica, Hydrolyzed Sodium Hyaluronate, Polysilicone-11, Aqua/Water/Eau, Butylene Glycol, Caprylyl Glycol, Phenoxyethanol, Aluminum Hydroxide, Carthamus Tinctorius (Safflower) Seed Oil, Hexylene Glycol, Tocopheryl Acetate, Tocopherol, Ascorbic Acid, Decyl Glucoside, Glycerin, Sodium PCA, Sodium Lactate, Arginine, Aspartic Acid, PCA, Saccharomyces/Magnesium Ferment, Glycine, Alanine, Serine, Valine, Saccharomyces/Copper Ferment, Potassium Sorbate, Saccharomyces/Silicon Ferment, Isoleucine, Proline, Threonine, Saccharomyces/Zinc Ferment, Hyaluronic Acid, Saccharomyces/Iron Ferment, Silanetriol, Citric Acid, Sorbic Acid, Histidine, Phenylalanine. May contain/Peut contenir (+/-): Titanium Dioxide (CI 77891), Iron Oxides (CI 77491, CI 77492, CI 77499).']</t>
  </si>
  <si>
    <t>['Vegan', 'Matte Finish', 'Long-wearing', 'Full Coverage', 'Best for Dry, Combo, Normal Skin']</t>
  </si>
  <si>
    <t>P385908</t>
  </si>
  <si>
    <t>Ink Liner Waterproof Felt-Tip Liquid Eyeliner</t>
  </si>
  <si>
    <t>['Water, Ammonium Styrene/Acrylates Copolymer, Butylene Glycol, Alcohol, Beheneth-30, Phenoxyethanol, Acrylates/Octylacrylamide Copolymer, Methylparaben, Polyglyceryl-3 Disiloxane Dimethicone, Propylparaben, Sodium Hydroxide, Disodium Edta, Black 2 (Ci 77266) (Nano).']</t>
  </si>
  <si>
    <t>['Cruelty-Free', 'Vegan', 'Liquid Formula', 'Long-wearing']</t>
  </si>
  <si>
    <t>P409988</t>
  </si>
  <si>
    <t>Lock-It Setting Powder</t>
  </si>
  <si>
    <t>Standard Size Translucent - 0.67 oz</t>
  </si>
  <si>
    <t>['Mica, Talc, Magnesium Carbonate, Magnesium Myristate, Nylon-12, Zea Mays (Corn) Starch, Jojoba Esters, Benzoic Acid, Lauroyl Lysine, Polymethyl Methacrylate, Sodium Dehydroacetate, Caprylic/Capric Triglyceride, Glycine Soja (Soybean) Oil, Ethylhexyl Palmitate, Tocopherol, Iron Oxides (Ci 77491, Ci 77492, Ci 77499).']</t>
  </si>
  <si>
    <t>['Vegan', 'Loose Powder Formula', 'Light Coverage', 'Matte Finish']</t>
  </si>
  <si>
    <t>P418800</t>
  </si>
  <si>
    <t>Lock-It Refillable Mattifying Pressed Finishing Powder</t>
  </si>
  <si>
    <t>['Talc, Zea Mays (Corn) Starch, Silica, Pentaerythrityl Tetraisostearate, Octyldodecyl Stearoyl Stearate, Zinc Stearate, Ethylhexylglycerin, Phenoxyethanol, Isopropyl Isostearate, Benzoic Acid, Dehydroacetic Acid, Oryza Sativa (Rice) Starch, Tocopherol, Iron Oxides (Ci 77491, Ci 77492, Ci 77499).']</t>
  </si>
  <si>
    <t>['Cruelty-Free', 'Vegan', 'Pressed Powder Formula', 'Light Coverage', 'Matte Finish']</t>
  </si>
  <si>
    <t>P420220</t>
  </si>
  <si>
    <t>Saint Eau de Parfum</t>
  </si>
  <si>
    <t>['Alcohol Denat., Fragrance, Water, Ethylhexyl Methoxycinnamate, Butyl Methoxydibenzoylmethane, Ethylhexyl Salicylate, Citric Acid, Triethanolamine,  Alpha-Isomethyl Ionone, Geraniol, Hydroxycitronellal, Limonene, Linalool.']</t>
  </si>
  <si>
    <t>P392437</t>
  </si>
  <si>
    <t>Lock-It Hydrating Primer</t>
  </si>
  <si>
    <t>['Water, Shea Butter Ethyl Esters, Jojoba Esters, Isododecane, Hydrogenated Polydecene, Glycerin, Potassium Cetyl Phosphate, Polyurethane-34, Vp/Eicosene Copolymer, Phenoxyethanol, Cetyl Alcohol, Glyceryl Oleate Citrate, Caprylyl Glycol, Acrylates/C10-30 Alkyl Acrylate Crosspolymer, Ethylhexylglycerin, Hexylene Glycol, Dimethicone, Aloe Barbadensis Leaf Juice, Tocopheryl Acetate, Caprylic/Capric Triglyceride, Tropaeolum Majus Flower/Leaf/Stem Extract, Aminomethyl Propanol, Disodium Edta, Panthenol, Tocopherol, Pantolactone, Citric Acid, 3-Aminopropanol.']</t>
  </si>
  <si>
    <t>P420219</t>
  </si>
  <si>
    <t>Sinner Eau de Parfum</t>
  </si>
  <si>
    <t>['Alcohol Denat., Parfum/Fragrance, Aqua/Water/Eau, Ethylhexyl Methoxycinnamate, Butyl Methoxydibenzoylmethane, Ethylhexyl Salicylate, Citric Acid, Triethanolamine, Benzyl Alcohol, Benzyl Benzoate, Benzyl Salicylate, Cinnamyl Alcohol, Citronellol, Geraniol, Hexyl Cinnamal, Hydroxycitronellal, Limonene, Linalool.']</t>
  </si>
  <si>
    <t>P483466</t>
  </si>
  <si>
    <t>Tattoo Pencil Liner Waterproof Long-Wear Gel Eyeliner</t>
  </si>
  <si>
    <t>.0176 oz / .5 g</t>
  </si>
  <si>
    <t>Trooper Black</t>
  </si>
  <si>
    <t>ultra-black</t>
  </si>
  <si>
    <t>['Trimethylsiloxysilicate, Isohexadecane, Isododecane, Polyethylene, Synthetic Wax, Silica, Ceresin, Polyisobutene, Dimethicone, Calendula Officinalis Flower Extract, Butylene Glycol, Aqua/Water/Eau, 1,2-Hexanediol, Iron Oxides (CI 77499).']</t>
  </si>
  <si>
    <t>['Vegan', 'Long-wearing', 'Matte Finish', 'Waterproof', 'Cruelty-Free']</t>
  </si>
  <si>
    <t>P501592</t>
  </si>
  <si>
    <t>Everlasting Hyperlight Vegan Transfer-Proof Liquid Lipstick</t>
  </si>
  <si>
    <t>Ghost Bloom</t>
  </si>
  <si>
    <t>plum brown</t>
  </si>
  <si>
    <t>['Dimethicone, Trimethylsiloxysilicate, Trisiloxane, Isododecane, Cera Microcristallina/Microcrystalline Wax/Cire Microcristalline, Mica,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Titanium Dioxide (CI 77891), Red 28 Lake (CI 45410), Blue 1 Lake (CI 42090).']</t>
  </si>
  <si>
    <t>['Vegan', 'Liquid Formula', 'Long-wearing', 'Matte Finish', 'Cruelty-Free']</t>
  </si>
  <si>
    <t>P468169</t>
  </si>
  <si>
    <t>Mini Tattoo Liner Vegan Waterproof Liquid Eyeliner</t>
  </si>
  <si>
    <t>0.007 fl oz. / 0.2 mL</t>
  </si>
  <si>
    <t>['Vegan', "allure 2018 Readers' Choice Award Winner", 'Long-wearing', 'Waterproof', 'Cruelty-Free']</t>
  </si>
  <si>
    <t>P441024</t>
  </si>
  <si>
    <t>Lock-It Powder Foundation</t>
  </si>
  <si>
    <t>0.31 oz/ 9.0 g</t>
  </si>
  <si>
    <t>220 Rich Deep</t>
  </si>
  <si>
    <t>rich deep truffle</t>
  </si>
  <si>
    <t>['Talc, Kaolin, Nylon-12, Mica, Magnesium Myristate, Boron Nitride, Isoamyl Laurate, Dimethicone, Barium Sulfate, Zinc Stearate, Phenyl Trimethicone, Polyester-4, 1,2-Hexanediol, Caprylyl Glycol, Dimethiconol, Oryza Sativa (Rice) Hull Powder, Yellow 5 Lake (Ci 19140), Iron Oxides (Ci 77491, Ci 77492, Ci 77499).']</t>
  </si>
  <si>
    <t>['Vegan', 'Refill Available', 'Pressed Powder Formula', 'Full Coverage']</t>
  </si>
  <si>
    <t>P454732</t>
  </si>
  <si>
    <t>Everlasting Blush</t>
  </si>
  <si>
    <t>0.22 oz/ 6.3 g</t>
  </si>
  <si>
    <t>Peony</t>
  </si>
  <si>
    <t>soft petal pink</t>
  </si>
  <si>
    <t>['Talc, Mica, Dimethiconol Stearate, Caprylic/Capric Triglyceride, Polymethyl Methacrylate, Aluminum Hydroxide, Dimethicone, Trimethylsiloxysilicate, Caprylyl Glycol, Phenoxyethanol, Magnesium Myristate, Hexylene Glycol, Barium Sulfate (Ci 77120), Ultramarines (Ci 77007), Red 7 Lake (Ci 15850), Yellow 5 Lake (Ci 19140).']</t>
  </si>
  <si>
    <t>P464781</t>
  </si>
  <si>
    <t>Dazzle Vegan Long-Wear Eyeshadow Stick</t>
  </si>
  <si>
    <t>0.123 oz  / 3.5g</t>
  </si>
  <si>
    <t>Heat Burst - bold ruby</t>
  </si>
  <si>
    <t>['Aqua/Water/Eau, Methylpropanediol, Calcium Aluminum Borosilicate, Synthetic Fluorphlogopite, Sodium Stearate, Glycerin, Calcium Titanium Borosilicate, Sorbitan Isostearate, Titanium/Titanium Dioxide, 1,2-Hexanediol, Glyceryl Stearate, Sodium Chloride, PEG-100 Stearate, Caprylyl Glycol, Cera Carnauba/Copernicia Cerifera (Carnauba) Wax/Cire De Carnauba, Tin Oxide, Ceteareth-20, Citric Acid, Ethylhexylglycerin, Dimethicone, Steareth-100, Phenoxyethanol, Hexylene Glycol, Tocopherol, Iron Oxides (CI 77491, CI 77499), Titanium Dioxide (CI 77891).']</t>
  </si>
  <si>
    <t>['Vegan', 'Stick Formula', 'Metallic Finish', 'Long-wearing', 'Cruelty-Free']</t>
  </si>
  <si>
    <t>P420218</t>
  </si>
  <si>
    <t>Saint Eau de Parfum Travel Spray</t>
  </si>
  <si>
    <t>['Alcohol Denat., Parfum/Fragrance, Aqua/Water/Eau, Ethylhexyl Methoxycinnamate, Butyl Methoxydibenzoylmethane, Ethylhexyl Salicylate, Citric Acid, Triethanolamine, Alpha-Isomethyl Ionone, Geraniol, Hydroxycitronellal, Limonene, Linalool.']</t>
  </si>
  <si>
    <t>P481106</t>
  </si>
  <si>
    <t>Good Apple Lightweight Full-Coverage Concealer</t>
  </si>
  <si>
    <t>0.33 oz/ 10mL</t>
  </si>
  <si>
    <t>Light 103</t>
  </si>
  <si>
    <t>for fair skin with cool pink undertones</t>
  </si>
  <si>
    <t>['Aqua/Water/Eau, Dimethicone, Caprylyl Methicone, Trimethylsiloxysilicate, Alcohol Denat., Caprylic/Capric Triglyceride, Isododecane, PEG-12 Dimethicone/PPG-20 Crosspolymer, Sorbitan Isostearate, Phenyl Trimethicone, Butylene Glycol, Sodium Potassium Aluminum Silicate, BIS-Hydroxyethoxypropyl Dimethicone/IPDI Copolymer Ethylcarbamate, Caprylyl Dimethicone Ethoxy Glucoside, Pyrus Malus (Apple) Fruit Extract, Rubus Idaeus (Raspberry) Leaf Extract, DI-C12-13 Alkyl Tartrate, Triethoxycaprylylsilane, Phenoxyethanol, Sodium Chloride, Alcohol, Potassium Sorbate, Sodium Dehydroacetate, Silica, Alumina, Dimethicone/Vinyl Dimethicone Crosspolymer, Polyphenylsilsesquioxane, Glycerin, Tocopheryl Acetate, Tocopherol, Bismuth Oxychloride (CI 77163), Iron Oxides (CI 77491, CI 77492, CI 77499), Titanium Dioxide (CI 77891).']</t>
  </si>
  <si>
    <t>['Full Coverage', 'Long-wearing', 'Hydrating', 'Natural Finish', 'Vegan']</t>
  </si>
  <si>
    <t>P438613</t>
  </si>
  <si>
    <t>Mini Lock-It Full-Coverage Long-Wear Matte Liquid Foundation</t>
  </si>
  <si>
    <t>Medium 51 Warm</t>
  </si>
  <si>
    <t>medium sand with warm undertone</t>
  </si>
  <si>
    <t>['Dimethicone, Aqua/Water/Eau, Phenyl Trimethicone, Trimethylsiloxysilicate, Peg/Ppg-18/18 Dimethicone, Aluminum Starch Octenylsuccinate, Silica Dimethicone Silylate, Butylene Glycol, Isononyl Isononanoate, Isododecane, Glycerin, Sodium Chloride, Dimer Dilinoleyl Dimer Dilinoleate, Glyceryl Caprylate, Methicone, Sorbitan Sesquioleate, Calcium Carbonate, Trihydroxystearin, Polysilicone-11, Potassium Sorbate, Dimethicone Crosspolymer, Methylpropanediol, Talc, Disodium Edta, Caprylhydroxamic Acid, Titanium Dioxide (Ci 77891), Iron Oxides (Ci 77491, Ci 77492, Ci 77499).']</t>
  </si>
  <si>
    <t>['Matte Finish', 'Cruelty-Free', 'Vegan', 'Liquid Formula', 'Full Coverage', 'Long-wearing']</t>
  </si>
  <si>
    <t>P454032</t>
  </si>
  <si>
    <t>XO Vinyl Lip Cream Lip Gloss</t>
  </si>
  <si>
    <t>0.091 oz/ 2.7 mL</t>
  </si>
  <si>
    <t>['Hydrogenated Polyisobutene, Octyldodecanol, Isododecane, Silica Dimethyl Silylate, Ethylene/Propylene/Styrene Copolymer, Butylene/Ethylene/Styrene Copolymer, Aroma/Flavor, Pentaerythrityl Tetra-Di-T-Butyl Hydroxyhydrocinnamate, Bht. May Contain/Peut Contenir (+/-): Iron Oxides (Ci 77491, Ci 77492, Ci 77499), Red 7 Lake (Ci 15850), Titanium Dioxide (Ci 77891), Yellow 5 Lake (Ci 19140), Red 28 Lake (Ci 45410), Yellow 6 Lake (Ci 15985).']</t>
  </si>
  <si>
    <t>P475569</t>
  </si>
  <si>
    <t>ModCon Long-Wear Hydrating Liquid-Gel Contour</t>
  </si>
  <si>
    <t>0.57 oz/ 17 mL</t>
  </si>
  <si>
    <t>Light-Medium</t>
  </si>
  <si>
    <t>light brown with neutral undertones</t>
  </si>
  <si>
    <t>['Aqua/Water/Eau, Glycerin, Propanediol, Hydrogenated Starch Hydrolysate, Bellis Perennis (Daisy) Flower Extract, Helichrysum Italicum Extract, Phenoxyethanol, Ethylhexyl Olivate, Amp-Acrylates/Allyl Methacrylate Copolymer, Cetearyl Olivate, Sodium Acrylates Copolymer, Sorbitan Olivate, Polyglyceryl-4 Oleate, Ethylhexylglycerin, Alumina, Magnesium Oxide, Potassium Sorbate, Citric Acid, Tocopherol, Iron Oxides (CI 77491, CI 77492, CI 77499), Titanium Dioxide (CI 77891).']</t>
  </si>
  <si>
    <t>['Liquid Formula', 'Natural Finish', 'Hydrating', 'Vegan', 'Cruelty-Free']</t>
  </si>
  <si>
    <t>P430304</t>
  </si>
  <si>
    <t>#70 Pomade Brow Brush</t>
  </si>
  <si>
    <t>P504366</t>
  </si>
  <si>
    <t>Good Apple Full-Coverage Transfer-Proof Vegan Serum Foundation</t>
  </si>
  <si>
    <t>Medium 048</t>
  </si>
  <si>
    <t>for medium skin with cool undertones</t>
  </si>
  <si>
    <t>['Aqua/Water/Eau, Dimethicone, Isododecane,  Trimethylsiloxysilicate, Glycerin, Cetyl PEG/PPG-10/1 Dimethicone, Pyrus Malus (Apple) Fruit Extract, Cydonia Oblonga Leaf Extract, Ethylhexylglycerin, Phenoxyethanol, Dimethicone Crosspolymer, Silica, Sodium Chloride, Dimethicone/Vinyl Dimethicone Crosspolymer, Magnesium Sulfate, Triethoxycaprylylsilane, Sodium Dehydroacetate, Disteardimonium Hectorite, Benzoic Acid, C24-28 Alkyl Methicone, Dehydroacetic Acid, Propylene Carbonate, Potassium Sorbate, Citric Acid, Sodium Benzoate, Pentaerythrityl Tetra-Di-T-Butyl Hydroxyhydrocinnamate, Tocopherol, Aluminum Hydroxide, Iron Oxides (CI 77491, CI 77492, CI 77499), Titanium Dioxide (CI 77891).']</t>
  </si>
  <si>
    <t>['Vegan', 'Natural Finish', 'Full Coverage', 'Best for Oily, Combo, Normal Skin', 'Cruelty-Free']</t>
  </si>
  <si>
    <t>P442770</t>
  </si>
  <si>
    <t>Go Big or Go Home Long-Wear Vegan Volumizing Mascara</t>
  </si>
  <si>
    <t>10 g/ 0.33 oz</t>
  </si>
  <si>
    <t>['Water,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</si>
  <si>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['Cruelty-Free', 'Vegan', 'Liquid Formula', 'Volumizing', 'Long-wearing']</t>
  </si>
  <si>
    <t>P463638</t>
  </si>
  <si>
    <t>Kitten Mini: Glamrok Shade + Light Eyeshadow Quad</t>
  </si>
  <si>
    <t>['Fascination', ': Rayon, Squalane, Calcium Sodium Borosilicate, Glycerin, Styrene/Acrylates Copolymer, Aqua/Water/Eau, Ethylene/Propylene/Styrene Copolymer, Urea, Silica, Phenoxyethanol, Simmondsia Chinensis (Jojoba) Seed Oil, Butylene/Ethylene/Styrene Copolymer, Tin Oxide, Pentaerythrityl Tetra-di-t-butyl Hydroxyhydrocinnamate, BHT, Iron Oxides (Ci 77491), Titanium Dioxide (Ci 77891), Aluminum (Ci 77000).', 'Legend:', 'Mica, Boron Nitride, Silica, Lauroyl Lysine, Dimethicone, Zinc Stearate, Glyceryl Caprylate, Squalane, Phenoxyethanol, Trimyristin, Potassium Sorbate, Hydrogenated Lecithin, Carthamus Tinctorius (Safflower) Seed Oil, Rosa Canina Flower Extract, Sodium Dehydroacetate, Tocopheryl Acetate, Ultramarines (Ci 77007), Titanium Dioxide (Ci 77891), Iron Oxides (Ci 77491, Ci 77492, Ci 77499).', 'Midnight:', 'Mica, Squalane, Calcium Sodium Borosilicate, Dimethicone, Silica, Zinc Stearate, Glyceryl Caprylate, Phenoxyethanol, Boron Nitride, Lauroyl Lysine, Tin Oxide, Potassium Sorbate, Carthamus Tinctorius (Safflower) Seed Oil, Rosa Canina Flower Extract, Trimyristin, Hydrogenated Lecithin, Sodium Dehydroacetate, Tocopheryl Acetate, Iron Oxides(Ci 77499), Titanium Dioxide (Ci 77891), Ferric Ammonium Ferrocyanide (Ci 77510), Ferric Ferrocyanide (Ci 77510).', 'Solo:', 'Mica, Boron Nitride, Silica, Lauroyl Lysine, Dimethicone, Zinc Stearate, Squalane, Glyceryl Caprylate, Phenoxyethanol, Trimyristin, Potassium Sorbate, Hydrogenated Lecithin, Carthamus Tinctorius (Safflower) Seed Oil, Rosa Canina Flower Extract, Sodium Dehydroacetate, Tocopheryl Acetate, Iron Oxides (Ci 77491, Ci 77492, Ci 77499), Red 40 Lake (Ci 16035), Ultramarines (Ci 77007), Titanium Dioxide (Ci 77891).']</t>
  </si>
  <si>
    <t>P418801</t>
  </si>
  <si>
    <t>Lock-It Finishing Powder Refill</t>
  </si>
  <si>
    <t>P454733</t>
  </si>
  <si>
    <t>Kitten Mini: Purrfect Cat Eyes Mini Mascara &amp; Eyeliner Set</t>
  </si>
  <si>
    <t>['Tattoo Liner:', 'Aqua/Water/Eau, Ammonium Styrene/Acrylates Copolymer, Butylene Glycol, Alcohol, Beheneth-30, Phenoxyethanol, Acrylates/Octylacrylamide Copolymer, Methylparaben, Polyglyceryl-3 Disiloxane Dimethicone, Propylparaben, Sodium Hydroxide, Disodium Edta, Black 2 (Ci 77266) (Nano).', 'Go Big or Go Home Volumizing Mascara:', 'Aqua/Water/Eau,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</si>
  <si>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P460562</t>
  </si>
  <si>
    <t>Shake Primer High-Impact Invisible Eyeshadow Primer</t>
  </si>
  <si>
    <t>['Aqua/Water/Eau, Isododecane, Hydrogenated Polycyclopentadiene, Glycerin, Tricaprylin, Phenoxyethanol, Black 2 (Ci 77266), Laureth-20, Butylene Glycol, 1,2-Hexanediol.']</t>
  </si>
  <si>
    <t>['Vegan', 'Liquid Formula', 'Best for Dry, Combo, Normal Skin']</t>
  </si>
  <si>
    <t>P447557</t>
  </si>
  <si>
    <t>Lock-It Powder Foundation Refills</t>
  </si>
  <si>
    <t>Rich Deep 225</t>
  </si>
  <si>
    <t>rich deep coffee</t>
  </si>
  <si>
    <t>['Talc, Nylon-12, Mica, Kaolin, Isoamyl Laurate, Magnesium Myristate, Dimethicone, Boron Nitride, Phenyl Trimethicone, Zinc Stearate, Polyester-4, 1,2-Hexanediol, Caprylyl Glycol, Barium Sulfate, Dimethiconol, Oryza Sativa (Rice) Hull Powder, Yellow 5 Lake (Ci 19140), Iron Oxides (Ci 77491, Ci 77492, Ci 77499).']</t>
  </si>
  <si>
    <t>P446787</t>
  </si>
  <si>
    <t>Mini Go Big or Go Home Long-Wear Vegan Volumizing Mascara</t>
  </si>
  <si>
    <t>['Vegan', 'Volumizing', 'Liquid Formula', 'Long-wearing', 'Cruelty-Free']</t>
  </si>
  <si>
    <t>P472980</t>
  </si>
  <si>
    <t>ModCon Liquid-Gel Blush</t>
  </si>
  <si>
    <t>Glowlita</t>
  </si>
  <si>
    <t>['C15-19 Alkane, Coconut Alkanes, Mica, Hydrogenated Styrene/Isoprene Copolymer, Coco-Caprylate/Caprate, Trimethylsiloxysilicate, Polyphenylsilsesquioxane, Dimethicone, Hoya Lacunosa Flower Extract, Caprylic/Capric Triglyceride, 1,2-Hexanediol, Caprylyl Glycol, Methicone, Pentaerythrityl Tetra-Di-T-Butyl Hydroxyhydrocinnamate. May Contain/Peut Contenir (+/-): Blue 1 Lake (CI 42090), Iron Oxides (CI 77491, CI 77492), Red 28 Lake (CI 45410), Red 6 (CI 15850), Red 7 Lake (CI 15850), Titanium Dioxide (CI 77891), Yellow 5 Lake (CI 19140).']</t>
  </si>
  <si>
    <t>['Vegan', 'Liquid Formula', 'Hydrating']</t>
  </si>
  <si>
    <t>P462706</t>
  </si>
  <si>
    <t>Epic Curl Vegan Lash Primer</t>
  </si>
  <si>
    <t>['Aqua/Water/Eau, Hydrogenated Olive Oil Stearyl Esters, Bambusa Arundinacea Stem Extract, Cera, Carnauba/Copernicia, Cerifera (Carnauba) Wax/Cire De Carnauba, Oryza Sativa   Cera/Oryza Sativa (Rice) Bran Wax, Glyceryl Stearate, Helianthus Annuus Seed Cera/Helianthus Annuus (Sunflower) Seed Wax, Bis-Diglyceryl  Polyacyladipate-2, Acacia Senegal Gum, Stearic Acid, Propanediol, Palmitic Acid, Aminomethyl Propanol, Hydrolyzed Jojoba Esters, Phenoxyethanol, Sodium Dehydroacetate, Galactoarabinan, Jojoba  Esters, Xanthan Gum, Ethylhexylglycerin, Talc, Kaolin, Tocopherol, Ultramarines (Ci 77007), Iron Oxides (Ci 77499), Ferric Ammonium Ferrocianide (Ci 77510).']</t>
  </si>
  <si>
    <t>['Vegan', 'Liquid Formula', 'Curling']</t>
  </si>
  <si>
    <t>P504596</t>
  </si>
  <si>
    <t>Lock-It Vegan Pore-Refining Hydrating Primer with Rice Water</t>
  </si>
  <si>
    <t>['Aqua/Water/Eau, Dimethicone/Vinyl Dimethicone Crosspolymer, Oryza Sativa (Rice) Bran Water, Polyglyceryl-3 Laurate, Carbomer, Glycerin, Isostearyl Hydroxystearate, Phenoxyethanol, Sodium Hydroxide, C12-14 Pareth-12, Lens Esculenta (Lentil) Fruit Extract, Caprylyl Glycol, Ethylhexylglycerin, Algae Extract, Glycine Soja (Soybean) Oil, Sodium Benzoate, Potassium Sorbate, Chlorella Vulgaris/Lupinus Albus Protein Ferment, Tocopherol.']</t>
  </si>
  <si>
    <t>['Vegan', 'Good for: Pores', 'Hydrating', 'Fragrance Free', 'Best for Dry, Combo, Normal Skin', 'Cruelty-Free']</t>
  </si>
  <si>
    <t>P504620</t>
  </si>
  <si>
    <t>Mini Everlasting Hyperlight Vegan Transfer-Proof Liquid Lipstick</t>
  </si>
  <si>
    <t>Queen Of Poisons</t>
  </si>
  <si>
    <t>iconic chestnut rose (formerly Lolita)</t>
  </si>
  <si>
    <t>['Dimethicone,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</si>
  <si>
    <t>P307907</t>
  </si>
  <si>
    <t>Hand Cream</t>
  </si>
  <si>
    <t>L'Occitane</t>
  </si>
  <si>
    <t>5.2 oz/ 150 mL</t>
  </si>
  <si>
    <t>Shea Butter</t>
  </si>
  <si>
    <t>['Water,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</si>
  <si>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['Cream Formula', 'Best for Dry Skin', 'Without Phthalates', 'Good for: Dryness']</t>
  </si>
  <si>
    <t>P107319</t>
  </si>
  <si>
    <t>Cleansing And Softening Refillable Shower Oil With Almond Oil</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</si>
  <si>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Peg- 100 Stearate, Phenoxyethanol, Ceteareth-33, Benzyl Alcohol, Benzyl Benzoate, Hydroxyisohexyl 3-Cyclohexene Carboxaldehyde, Linalool, Citronellol, Butylphenyl Methylpropional, Coumarin, Hexyl Cinnamal, Limonene, Geraniol.']</t>
  </si>
  <si>
    <t>['Woody &amp; Earthy Scent', 'Liquid Formula', 'Without Phthalates', 'Without Parabens', 'Increases Shine']</t>
  </si>
  <si>
    <t>P162554</t>
  </si>
  <si>
    <t>Almond Smoothing and Beautifying Supple Skin Oil</t>
  </si>
  <si>
    <t>['Prunus Amygdalus Dulcis (Sweet Almond) Oil, Caprylic/Capric Triglyceride, Oleyl Alcohol, Fragrance, Camelina Sativa Seed Oil, Helian Thus Annuus (Sunflower) Seed Oil, Tocopherol, Dioleyl Tocopheryl Methylsilanol, Limonene, Coumarin, Linalool, Citral.']</t>
  </si>
  <si>
    <t>['allure 2020 Best of Beauty Award Winner', 'Hydrating', 'Without Phthalates', 'Without Parabens']</t>
  </si>
  <si>
    <t>P425327</t>
  </si>
  <si>
    <t>Mini Hand Cream</t>
  </si>
  <si>
    <t>['Water,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t>
  </si>
  <si>
    <t>P66703</t>
  </si>
  <si>
    <t>Almond Milk Concentrate</t>
  </si>
  <si>
    <t>['Aqua/Water, Coco-Caprylate/Caprate, Caprylic/Capric Triglyceride, Glycerin, Cetearyl Alcohol, Tapioca Starch, Prunus Amygdalus Dulcis (Sweet Almond) Oil, Prunus Amygdalus Dulcis (Sweet Almond) Protein, Prunus Amygdalus Dulcis (Sweet Almond) Seed Extract, Juglans Regia (Walnut) Seed Extract, Methylpropanediol, Caprylyl Glycol, Cetearyl Glucoside, Carbomer, Sodium Polyacrylate, Potassium Cetyl Phosphate, Mannitol, Chlorphenesin, Sodium Hydroxide, Sodium Citrate, Methylsilanol Mannuronate, Biosaccharide Gum-1, Glyceryl Caprylate, Benzoic Acid, Hydrogenated Lecithin, 1,2-Hexanediol, Sodium Metabisulfite, Disodium Edta, Sorbic Acid, Citric Acid, Parfum/Fragrance, Limonene, Linalool, Coumarin']</t>
  </si>
  <si>
    <t>['Cream Formula', 'Without Phthalates', 'Good for: Dryness', 'Without Parabens']</t>
  </si>
  <si>
    <t>P387512</t>
  </si>
  <si>
    <t>Shea Nail And Cuticle Oil</t>
  </si>
  <si>
    <t>['Prunus Amygdalus Dulcis (Sweet Almond) Oil, Butyrospermum Parkii (Shea) Oil, Helianthus Annuus (Sunflower) Seed Oil, Trihydroxystearin, Ricinus Communis (Castor) Seed Oil, Persea Gratissima (Avocado) Oil, Argania Spinosa Kernel Oil, Glycine Soja (Soybean) Oil, Tocopherol, Parfum/Fragrance, Alpha-Isomethyl Ionone, Linalool, Benzyl Salicylate, Citronellol, Coumarin, Limonene, Geraniol, Benzyl Cinnamate, Cinnamyl Alcohol']</t>
  </si>
  <si>
    <t>['allure 2020 Best of Beauty Award Winner', 'Without Phthalates', 'Good for: Dryness', 'Without Parabens']</t>
  </si>
  <si>
    <t>P238001</t>
  </si>
  <si>
    <t>Shea Butter Ultra Rich Body Cream</t>
  </si>
  <si>
    <t>['Water, Butyrospermum Parkii (Shea) Butter, Dicaprylyl Carbonate, Glycerin, Tapioca Starch, Cetearyl Alcohol, Dimethicone, Glyceryl Stearate, Linum Usitatissimum(Linseed) Seed Extract, Peg-100 Stearate, Sodium Pca, Sorbitol, Helianthus Annuus (Sunflower) Seed Oil, Prunus Armeniaca (Apricot)Kernel Oil, Prunus Amygdalus Dulcis (Sweet Almond) Fruit Extract, Althaea Officinalis Root Extract, Rosmarinus Officinalis (Rosemary) Leaf Extract, Ceteareth-33, Ethylhexylglycerin, Mel/Honey Extract, Benzoic Acid, Phenoxyethanol, Dehydroacetic Acid, Polyaminopropyl Biguanide, Chlorphenesin, Polyacrylamide, Propylene Glycol, C13-14 Isoparaffin, Alcohol, Laureth-7, Xanthan Gum, Disodium Edta, Tocopherol, Parfum/Fragrance, Benzyl Alcohol, Linalool, Coumarin, Citronellol, Hexyl Cinnamal, Alpha-Isomethyl Ionone, Limonene, Benzyl Benzoate, Geraniol.']</t>
  </si>
  <si>
    <t>['Cream Formula', 'Best for Dry Skin', 'Without Phthalates', 'Good for: Dryness', 'Without Parabens']</t>
  </si>
  <si>
    <t>P425324</t>
  </si>
  <si>
    <t>Cleansing And Softening Shower Oil With Almond Oil Mini</t>
  </si>
  <si>
    <t>P39678</t>
  </si>
  <si>
    <t>Shea Butter Rich Body Lotion</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</si>
  <si>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Peg-100 Stearate, Phenoxyethanol, Ceteareth-33, Benzyl Alcohol, Benzyl Benzoate, Hydroxyisohexyl 3-Cyclohexene Carboxaldehyde, Linalool, Citronellol, Butylphenyl Methylpropional, Coumarin, Hexyl Cinnamal, Limonene, Geraniol.']</t>
  </si>
  <si>
    <t>P39950</t>
  </si>
  <si>
    <t>Lavender Harvest Foaming Bath</t>
  </si>
  <si>
    <t>['Water, Sodium Laureth Sulfate, Coco-Glucoside, Coco-Betaine, Lavandula Angustifolia (Lavender) Oil, Sodium Chloride, Citric Acid, Sodium Benzoate, Fragrance, Coumarin, Linalool â€“ Geraniol, Limonene.']</t>
  </si>
  <si>
    <t>['Floral Scent', 'Fresh Scent', 'Without Triclosan']</t>
  </si>
  <si>
    <t>P392873</t>
  </si>
  <si>
    <t>Almond Exfoliating And Smoothing Delicious Paste</t>
  </si>
  <si>
    <t>['Helianthus Annuus (Sunflower) Seed Oil, Tapioca Starch, Sucrose, Butyrospermum Parkii (Shea) Butter, Octyldodeceth-25, Trihydroxystearin, Laureth-4, Prunus Amygdalus Dulcis (Sweet Almond) Shell Powder, Parfum/Fragrance, Hydrogenated Vegetable Oil, Prunus Amygdalus Dulcis (Sweet Almond) Fruit Extract, Prunus Amygdalus Dulcis (Sweet Almond)  Oil, Citrus Aurantium Bergamia (Bergamot) Fruit Oil, Ricinus Communis (Castor) Seed Oil, Rosmarinus Officinalis (Rosemary) Leaf Extract, Ethylhexylglycerin, Tocopherol, Limonene, Coumarin, Linalool, CI 77891/Titanium Dioxide, CI 77492/Iron Oxides.']</t>
  </si>
  <si>
    <t>P39675</t>
  </si>
  <si>
    <t>100 percent Pure Shea Butter</t>
  </si>
  <si>
    <t>['Organic Butyrospermum Parkii (Shea Butter) Fruit.']</t>
  </si>
  <si>
    <t>['Without Phthalates', 'Good for: Dryness', 'Without Parabens', 'Best for Dry, Combo, Normal Skin']</t>
  </si>
  <si>
    <t>P387511</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</si>
  <si>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</si>
  <si>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</si>
  <si>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['Cream Formula', 'Good for: Dullness/Uneven Texture', 'Good for: Anti-Aging', 'Without Phthalates', 'Without Parabens', 'Increases Shine']</t>
  </si>
  <si>
    <t>P392869</t>
  </si>
  <si>
    <t>Moisturizing And Smoothing Milk Veil</t>
  </si>
  <si>
    <t>['Water, Butyrospermum Parkii (Shea) Butter, Glycerin, Dimethicone, Methylsilanol Mannuronate, Cetearyl Alchohol, Glyceral Stearate, Prunus Amygdalus Dulcis (Sweet Almond) Oil, Prunus Amygdalus Dulcis (Sweet Almond) Protein, Sorbitol, Mannitol, Cetyl Alcohol, Sodium Pca, Xanthan Gum, Tocopheryl Acetate, Ethylhexylglycerin, Laureth-7, Helianthus Annuus (Sunflower) Seed Oil, Rosmarinus Officinalis (Rosemary) Leaf Extract, Cetearyl Glucoside, Polyacrylamide, PEG-100 Stearate, Fragrance, Phenoxyethanol, Ceteareth-33, Chlorphenesin, C13-14 Isoparaffin, Sorbic Acid, Glyceryl Stearate Se, Benzoic Acid, Dehydroacetic Acid, Tocopherol, Polyaminopropyl Biguanide, Coumarin, Limonene, Linalool, Mica, CI 77891/Titanium Dioxide.']</t>
  </si>
  <si>
    <t>P449167</t>
  </si>
  <si>
    <t>Shea Butter Intensive Hand Balm</t>
  </si>
  <si>
    <t>5.3 oz/ 150 mL</t>
  </si>
  <si>
    <t>['Aqua/Water, Butyrospermum Parkii (Shea) Butter, Glycerin, Pentylene Glycol, Tapioca Starch, Coco-Caprylate/Caprate, Cetearyl Alcohol, Glyceryl Stearate Se, Brassica Campestris (Rapeseed) Sterols, Sodium Pca, Helianthus Annuus (Sunflower) Seed Oil, Hydrogenated Rapeseed Oil, Cetearyl Glucoside, Sodium Stearoyl Glutamate, Xanthan Gum, Sodium Gluconate, Glyceryl Caprylate, Tocopherol, Citric Acid, Beta-Glucan, Caprylyl Glycol, Caprylic/Capric Triglyceride, Parfum/Fragrance']</t>
  </si>
  <si>
    <t>P442735</t>
  </si>
  <si>
    <t>Almond Delightful Body Balm</t>
  </si>
  <si>
    <t>['Aqua/Water, Caprylic/Capric Triglyceride, Glycerin, Helianthus Annuus (Sunflower) Seed Oil, Cetearyl Alcohol, Olus Oil/Vegetable Oil, Prunus Amygdalus Dulcis (Sweet Almond) Oil, Butyrospermum Parkii (Shea) Butter, C10-18 Triglycerides, Cetyl Palmitate, Hydrogenated Vegetable Oil, Cetearyl Glucoside, Carbomer, Caprylyl Glycol, Sodium Stearoyl Glutamate, Ethylhexylglycerin, Sodium Gluconate, Xanthan Gum, Tocopherol, Sodium Hydroxide, Parfum/Fragrance, Limonene, Linalool, Coumarin, Ci 77492/Iron Oxides']</t>
  </si>
  <si>
    <t>P428817</t>
  </si>
  <si>
    <t>Shea Shower Oil</t>
  </si>
  <si>
    <t>['Tipa-Laureth Sulfate, Vitis Vinifera (Grape) Seed Oil, Laureth-3, Butyrospermum Parkii (Shea) Butter, Caprylic/Capric Triglyceride, Cocamide Mea, Propylene Glycol, Sorbitan Oleate, Fragrance, Hippophae Rhamnoides Oil, Helianthus Annuus (Sunflower) Seed Oil, Water, Alcohol, Tocopherol, Alpha-Isomethyl Ionone, Linalool, Benzyl Salicylate, Citronellol, Coumarin, Limonene, Geraniol.']</t>
  </si>
  <si>
    <t>P451282</t>
  </si>
  <si>
    <t>Shea Butter Foot Cream</t>
  </si>
  <si>
    <t>['Aqua/Water, Butyrospermum Parkii (Shea) Butter, Glycerin, Tapioca Starch, Helianthus Annuus (Sunflower) Seed Oil, Glyceryl Stearate Se, Octyldodecanol, Lavandula Angustifolia (Lavender) Oil, Heterotheca Inuloides Flower Extract, Cocos Nucifera (Coconut) Oil, Hydroxyethyl Acrylate/Sodium Acryloyldimethyl Taurate Copolymer, Propylene Glycol, Sodium Stearoyl Glutamate, Xanthan Gum, Tocopherol, Panthenol, Polysorbate 60, Sorbitan Isostearate, Citric Acid, Ethylhexylglycerin, Sorbitol, Phenoxyethanol, Benzoic Acid, Dehydroacetic Acid, Parfum/Fragrance, Linalool, Geraniol, Limonene, Citronellol.']</t>
  </si>
  <si>
    <t>P39890</t>
  </si>
  <si>
    <t>Verbena Shower Gel</t>
  </si>
  <si>
    <t>['Aqua/Water, Sodium Laureth Sulfate, Coco-Glucoside, Glycerin, Coco-Betaine, Lippia Citriodora Leaf Extract, Litsea Cubeba Fruit Oil, Sodium Chloride, Citric Acid, Sodium Benzoate, Parfum/Fragrance, Limonene, Citral, Geraniol, Hexyl Cinnamal, Citronellol, Benzyl Benzoate, Linalool']</t>
  </si>
  <si>
    <t>P442734</t>
  </si>
  <si>
    <t>Immortelle Reset Overnight Reset Oil-In Serum</t>
  </si>
  <si>
    <t>['Water, Propanediol, Glycerin, Isononyl Isononanoate, Butylene Glycol, Pentylene Glycol, Dextrin Palmitate/Ethylhexanoate, Limnanthes Alba (Meadowfoam) Seed Oil, Helichrysum Italicum Flower Oil, Origanum Majorana Leaf Extract, Acmella Oleracea Extract, Helianthus Annuus (Sunflower) Seed Oil, Adenosine, Phenoxyethanol, Carbomer, Maltodextrin, Sodium Hydroxide, Palmitic Acid, Disodium Edta, Cellulose Gum, Amodimethicone, Tocopherol, Fragrance, CI 75130/Beta-Carotene.']</t>
  </si>
  <si>
    <t>['Good for: Anti-Aging', 'Best for Oily, Combo, Normal Skin', 'Without Parabens', 'Best for Dry, Combo, Normal Skin', 'Without Sulfates SLS &amp; SLES']</t>
  </si>
  <si>
    <t>P457273</t>
  </si>
  <si>
    <t>Immortelle Overnight Reset Eye Serum</t>
  </si>
  <si>
    <t>['Aqua/Water, Glycerin, Propanediol, Isononylisononanoate, Butylene Glycol, Limnanthes Alba (Meadowfoam) Seed Oil, Pentylene Glycol, Caprylic/Capric Triglyceride, Helichrysum Italicum Flower Oil, Caesalpinia Spinosa Fruit Extract, Kappaphycus Alvarezii Extract, Origanum Majorana Leaf Extract, Ruscus Aculeatus Root Extract, Centella Asiatica Extract, Calendula Officinalis Flower Extract, Acmella Oleracea Extract, Castor Oil/Ipdi Copolymer, Helianthus Annuus (Sunflower) Seed Oil, Glycine Soja (Soybean) Oil, Caffeine, Adenosine, Maltodextrin, Panthenol, Escin, Hydrolyzed Yeast Protein, Sodium Citrate, Ammonium Glycerrhizate, Coco-Caprylate/Caprate, Oleyl Erucate, Carbomer, Sodium Hyrdoxide, Alcaligenes Polysaccharides, Disodium Edta, Xanthan Gum, Cellulose Gum, Amodimethicone, Tocopherol, Phenoxyethanol, Ci 75130/Beta-Carotene.']</t>
  </si>
  <si>
    <t>['Best for Normal Skin', 'Good for: Dark Circles', 'Good for: Anti-Aging']</t>
  </si>
  <si>
    <t>P457274</t>
  </si>
  <si>
    <t>Hand Cream Trio</t>
  </si>
  <si>
    <t>['Almond Delicious:', 'Aqua/Water, Glycerin, Cetearyl Alcohol, Helianthus Annuus (Sunflower) Seed Oil, Butyrospermum Parkii (Shea) Buttercoco- Caprylate/Caprate- Corn Starch Modified, Prunus Amygdalus Dulcis (Sweet Almond) Oil, Prunus Amygdalus Dulcis (Sweet Almond) Protein, Cocos Nucifera (Coconut) Oil, Hydroxyethyl Acrylate/Sodium Acryloyldimethyl Taurate Copolymer, Ceteareth-33, Caprylyl Glycol, Cetyl Alcohol, Xanthan Gum, Mannitol, Tocopherol, Sorbitan Isostearate, Polysorbate 60, Hydrogenated Lecithin, Citric Acid, Parfum/Fragrance, Limonene, Linalool, Coumarin.', 'Lavender:', 'Water,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 'Shea Butter:', 'Water,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</si>
  <si>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P467255</t>
  </si>
  <si>
    <t>Steampod Flat Iron &amp; Styler</t>
  </si>
  <si>
    <t>L'Oreal Professionnel</t>
  </si>
  <si>
    <t>Dimensions: 13â€ L x 3.5â€ W x 1.75â€ H  Weight: 1.3 lbs</t>
  </si>
  <si>
    <t>['Good for: Frizz', 'Increases Shine', 'All Hair Types']</t>
  </si>
  <si>
    <t>P477186</t>
  </si>
  <si>
    <t>Limited Edition Barbie x Steampod Flat Iron &amp; Styler</t>
  </si>
  <si>
    <t>13â€ L x 3.5â€ W x 1.75â€ H Weight: 1.3 lbs</t>
  </si>
  <si>
    <t>P505037</t>
  </si>
  <si>
    <t>SteamPod Flat Iron &amp; Styler Limited Edition Bundle</t>
  </si>
  <si>
    <t>P416341</t>
  </si>
  <si>
    <t>CrÃ¨me de la Mer Moisturizer</t>
  </si>
  <si>
    <t>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</si>
  <si>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</si>
  <si>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['Best for Dry Skin', 'Without Phthalates', 'Good for: Dryness', 'Without Parabens', 'Without Sulfates SLS &amp; SLES']</t>
  </si>
  <si>
    <t>P426501</t>
  </si>
  <si>
    <t>Mini CrÃ¨me de la Mer Moisturizer</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</si>
  <si>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</si>
  <si>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['Best for Dry Skin', 'Good for: Dryness', 'Without Sulfates SLS &amp; SLES', 'Without Parabens', 'Without Phthalates']</t>
  </si>
  <si>
    <t>P461949</t>
  </si>
  <si>
    <t>The Concentrate Serum</t>
  </si>
  <si>
    <t>['Cyclopentasiloxane, Algae Extract, Glycerin, Dimethicone, Polysilicone-11, Isononyl Isononanoate, Dimethicone/Peg-10/15 Crosspolymer, Cyclohexasiloxane,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Tocopherol, Tetraacetylphytosphingosine, Caprylic/Capric Triglyceride, Rosmarinus Officinalis (Rosemary) Leaf Oil, Ocimum Basilicum (Basil) Oil, Lavandula Angustifolia (Lavender) Oil, Lavandula Hybrida (Lavandin) Oil, Dipropylene Glycol, Alcohol Denat., Sodium Citrate, Eugenol, Limonene, Linalool, Bht, Phenoxyethanol, Potassium Sorbate.']</t>
  </si>
  <si>
    <t>['Without Phthalates', 'Good for: Dryness', 'Without Parabens', 'Best for Dry, Combo, Normal Skin', 'Without Sulfates SLS &amp; SLES']</t>
  </si>
  <si>
    <t>P480613</t>
  </si>
  <si>
    <t>The Treatment Lotion</t>
  </si>
  <si>
    <t>['Water\\Aqua\\Eau, Algae Extract, Glycerin, Methyl Gluceth-20, Bis-Peg-18 Methyl Ether Dimethyl Silane, Sucrose, Yeast Extract\\Faex\\Extrait De Levure, Sesamum Indicum (Sesame) Seed Oil, Medicago Sativa (Alfalfa) Seed Powder, Prunus Amygdalus Dulcis (Sweet Almond) Seed Meal, Helianthus Annuus (Sunflower) Seedcake, Eucalyptus Globulus (Eucalyptus) Leaf Oil, Sodium Gluconate, Copper Gluconate, Calcium Gluconate, Magnesium Gluconate, Zinc Gluconate, Tocopheryl Succinate, Niacin, Sesamum Indicum (Sesame) Seed Powder, Citrus Aurantifolia (Lime) Peel Extract, Laminaria Digitata Extract, Laminaria Saccharina Extract, Plankton Extract, Palmaria Palmata Extract, Sodium Hyaluronate, Butylene Glycol, Caffeine, Dipotassium Glycyrrhizate, Acetyl Hexapeptide-8, Glycereth-26, Alcaligenes Polysaccharides, Trehalose, Lactobacillus Ferment, Sea Salt\\Maris Sal\\Sel Marin, Tourmaline, Urea, Sodium Pca, Glycine Soja (Soybean) Protein, Glycosaminoglycans, Glycine Soja (Soybean) Seed Extract, Tetradecyl Aminobutyroylvalylaminobutyric Urea Trifluoroacetate, Caprylyl Glycol, Peg-8, Magnesium Chloride, Calcium Chloride, Sodium Sulfate, Potassium Phosphate, Potassium Nitrate, Pentylene Glycol, Triacetin, Lecithin, Ppg-5-Ceteth-20, Jojoba Wax Peg-120 Esters, Polysorbate 20, Polyquaternium-51, Hydroxypropyl Cyclodextrin, Alcohol Denat., Fragrance (Parfum), Limonene, Linalool, Hydroxycitronellal, Citronellol, Geraniol, Bht, Disodium Edta, Potassium Sorbate, Chlorphenesin, Sorbic Acid, Phenoxyethanol.']</t>
  </si>
  <si>
    <t>['Good for: Loss of firmness', 'Plumping', 'Good for: Pores', 'Hydrating', 'Good for: Anti-Aging', 'Good for: Dryness']</t>
  </si>
  <si>
    <t>P482024</t>
  </si>
  <si>
    <t>Mini The Treatment Lotion</t>
  </si>
  <si>
    <t>P475124</t>
  </si>
  <si>
    <t>The Hydrating Infused Emulsion</t>
  </si>
  <si>
    <t>['Water/Aqua/Eau, Algae Extract, Squalane, Butylene Glycol, Glycerin, Limnanthes Alba (Meadowfoam) Seed Oil, Bis-Diglyceryl Polyacyladipate-2, Phenyl Trimethicone, Hydrogenated Lecithin,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Hydrolyzed Soy Protein, Soy Amino Acids, Laminaria Digitata Extract, Olea Europaea (Olive) Fruit Oil, Hydrolyzed Rice Extract, Acetyl Hexapeptide-8, Citrus Aurantifolia (Lime) Peel Extract, Lactobacillus Ferment, Sodium Hyaluronate, Olea Europaea (Olive) Fruit Extract, Caffeine, Sigesbeckia Orientalis (St. Paul Wort) Extract, Centaurium Erythraea (Centaury) Extract, Triticum Vulgare (Wheat) Bran Extract, Yeast Extract/Faex/Extrait De Levure, Tocopheryl Acetate, Trehalose, Dipotassium Glycyrrhizate, Caprylic/Capric Triglyceride, Ammonium Acryloyldimethyltaurate/VP Copolymer, Polyacrylate Crosspolymer-6, Tetrahexyldecyl Ascorbate, Sucrose, Dimethicone, Xanthan Gum, Alcohol Denat., T-Butyl Alcohol, Fragrance (Parfum), Linalool, Hydroxycitronellal, Citronellol, Geraniol, Limonene, Disodium EDTA, BHT, Potassium Sorbate, Phenoxyethanol.']</t>
  </si>
  <si>
    <t>['Good for: Dryness', 'Good for: Anti-Aging', 'Good for: Pores', 'Good for: Redness']</t>
  </si>
  <si>
    <t>P455924</t>
  </si>
  <si>
    <t>The Eye Concentrate Cream</t>
  </si>
  <si>
    <t>['Algae (Seaweed) Extract, Water\\Aqua\\Eau, Dimethicone, Isododecane, Glycerin, Hydrogenated Polyisobutene, Trisiloxane, Caprylic/Capric/Myristic/Stearic Triglyceride, Vinyl Dimethicone/Methicone Silsesquioxane Crosspolymer, Caprylic/Capric Triglyceride, Sea Salt\\Maris Sal\\Sel Marin, Yeast Extract\\Faex\\Extrait De Levure, Helichrysum Arenarium (Everlasting)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Asparagopsis Armata Extract, Laminaria Digitata Extract, Molasses Extract\\Saccharum Officinarum\\Extrait De Melasse, Phytosphingosine, Ecklonia Cava Extract, Corallina Officinalis Extract, Sodium Hyaluronate, Sigesbeckia Orientalis (St. Paul Wort) Extract, Polygonum Fagopyrum Seed Extract, Brassica Campestris (Rapeseed) Seed Oil, Polyglyceryl-3 Diisostearate, Glycyrrhiza Glabra (Licorice) Root Extract, Ascophyllum Nodosum Extract, Citrus Aurantifolia (Lime) Peel Extract, Cucumis Sativus (Cucumber) Fruit Extract, Acetyl Hexapeptide-8, Althaea Officinalis (Marshmallow) Root Extract, Oryza Sativa (Rice) Bran Extract, Tocopheryl Acetate, Saccharomyces Lysate Extract, Macadamia Integrifolia Seed Oil, Dipeptide-2, Glyceryl Triacetyl Ricinoleate, Palmitoyl Tetrapeptide-7, Caffeine, Tetraacetylphytosphingosine, Whey Protein\\Lactis Protein\\Proteine Du Petit-Lait, Acetyl Glucosamine, Triethylhexanoin, Sorbitol, Hordeum Vulgare (Barley) Extract\\Extrait Dâ€™orge, Glycine Soja (Soybean) Protein, Cholesterol, Hydrolyzed Yeast Protein, Isononyl Isononanoate, Propylene Glycol Dicaprate, Cetyl Peg/Ppg-10/1 Dimethicone, Caprylyl Glycol, Sucrose, Polysilicone-11, Dimethicone Crosspolymer, Dimethicone Crosspolymer-3, Silica, Nylon-12, Trimethylsiloxysilicate, Steareth-20, Calcium Chloride, Hesperidin Methyl Chalcone, Peg/Ppg-18/18 Dimethicone, Alumina, Triethoxycaprylylsilane, Hydrogenated Vegetable Oil, Alcohol Denat., Propanediol, Fragrance (Parfum), Bht, Phenoxyethanol, Potassium Sorbate, Chlorhexidine Digluconate, Sodium Benzoate, Mica, Titanium Dioxide (Ci 77891)']</t>
  </si>
  <si>
    <t>['Best for Dry, Combo, Normal Skin', 'Good for: Dark Circles', 'Without Sulfates SLS &amp; SLES', 'Without Parabens', 'Without Phthalates']</t>
  </si>
  <si>
    <t>P417241</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</si>
  <si>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</si>
  <si>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 &lt;ILN41590&gt;.']</t>
  </si>
  <si>
    <t>['Best for Dry, Combo, Normal Skin', 'Good for: Dullness/Uneven Texture', 'Without Sulfates SLS &amp; SLES', 'Without Parabens', 'Without Phthalates']</t>
  </si>
  <si>
    <t>P417242</t>
  </si>
  <si>
    <t>The Lip Balm</t>
  </si>
  <si>
    <t>['Petrolatum, Octyldodecanol, Microcrystalline Wax\\Cera Microcristallina\\Cire Microcristalline, Octyldodecyl Stearoyl Stearate, Bis-Diglyceryl Polyacyladipate-2, Polyglyceryl-10 Pentaoleate, Phenyl Trimethicone, Aloe Barbadensis Leaf Extract, Seaweed (Algae) Extract, Malachite, Algae Extract, Tourmaline,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Ricinus Communis (Castor) Seed Oil, Glycine Soja (Soybean) Oil, Phytosphingosine, Trehalose, Polybutene, Tocopheryl Acetate, Cholesterol, Glyceryl Distearate, Water\\Aqua\\Eau, Glycerin, Menthyl Pca, Oleic Acid, Palmitic Acid, Sodium Saccharin, Sorbitan Sesquioleate, Calcium Carbonate, Sodium Bicarbonate, Fragrance (Parfum), Benzyl Benzoate, Limonene, Bht, Blue 1 Lake (Ci 42090), Yellow 5 Lake (Ci 19140).']</t>
  </si>
  <si>
    <t>P450290</t>
  </si>
  <si>
    <t>The Regenerating Serum</t>
  </si>
  <si>
    <t>['Water\\Aqua\\Eau,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 'Water\\Aqua\\Eau,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t>
  </si>
  <si>
    <t>['Best for Dry, Combo, Normal Skin', 'Good for: Anti-Aging', 'Without Sulfates SLS &amp; SLES', 'Without Parabens', 'Without Phthalates', 'Niacinamide']</t>
  </si>
  <si>
    <t>P429637</t>
  </si>
  <si>
    <t>The Moisturizing Cool Gel Cream</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</si>
  <si>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</si>
  <si>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['Best for Oily Skin', 'Good for: Dullness/Uneven Texture', 'Without Sulfates SLS &amp; SLES', 'Without Parabens', 'Without Phthalates']</t>
  </si>
  <si>
    <t>P416344</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</si>
  <si>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</si>
  <si>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(Parfum), Disodium Edta, Linalool, Limonene, Phenoxyethanol, Methylchloroisothiazolinone, Methylisothiazolinone, Yellow 5 (Ci 19140), Yellow 6 (Ci 15985), Blue 1 (Ci 42090), Green 5 (Ci 61570).']</t>
  </si>
  <si>
    <t>['Good for: Pores', 'Without Phthalates', 'Best for Oily, Combo, Normal Skin', 'Without Parabens', 'Without Sulfates SLS &amp; SLES']</t>
  </si>
  <si>
    <t>P505160</t>
  </si>
  <si>
    <t>The Moisturizing Soft Cream Moisturizer</t>
  </si>
  <si>
    <t>['Algae Extract, Cyclopentasiloxane, Petrolatum, Glyceryl Distearate, Phenyl Trimethicone, Cyclohexasiloxane, Butylene Glycol, Cholesterol, Butyrospermum Parkii (Shea) Butter, Steareth-10, Dimethicone, Glyceryl Stearate Se, Polysilicone-11, Glyceryl Triacetyl Ricinoleate, Macadamia Integrifolia Seed Oil,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Citrus Aurantifolia (Lime) Peel Extract, Laminaria Digitata Extract, Crithmum Maritimum Extract, Salicornia Herbacea Extract, Plankton Extract, Chlorella Vulgaris Extract, Rosmarinus Officinalis (Rosemary) Leaf Extract, Sodium Hyaluronate, Tocopheryl Acetate, Acetyl Hexapeptide-8, Caffeine, Tetrahexyldecyl Ascorbate, Palmitoyl Hexapeptide-12, Caprylic/Capric Triglyceride, Triethylhexanoin, Sodium Pca, Cetyl Alcohol, Diethylhexyl Succinate, Isocetyl Stearoyl Stearate, Cyanocobalamin, C13-14 Isoparaffin, Distearyldimonium Chloride, Dipalmitoyl Hydroxyproline, Sucrose, Hydrogenated Vegetable Oil, Trehalose, Hydrolyzed Algin, Micrococcus Lysate, Sea Salt\\Maris Sal\\Sel Marin, Tetradecyl Aminobutyroylvalylaminobutyric Urea Trifluoroacetate, Lactoperoxidase, Glucose Oxidase, Urea, Glucose, Polyacrylamide, Glyceryl Polymethacrylate, Peg-8, Laureth-7, Lecithin, Triacetin, Sodium Chloride, Polyquaternium-51, Potassium Phosphate, Alcohol Denat., Fragrance (Parfum), Limonene, Linalool, Hydroxycitronellal, Citronellol, Geraniol, Bht, Disodium Edta, Sorbic Acid, Chlorphenesin, Potassium Sorbate, Phenoxyethanol.']</t>
  </si>
  <si>
    <t>['Good for: Redness', 'Good for: Loss of firmness', 'Plumping', 'Good for: Pores', 'Good for: Anti-Aging', 'Best for Dry, Combo, Normal Skin']</t>
  </si>
  <si>
    <t>P417107</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</si>
  <si>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</si>
  <si>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Salicornia Herbacea Extract, Sigesbeckia Orientalis (St. Paul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(Parfum), Lecithin, BHT, Linalool, Citronellol, Hydroxycitronellal, Geraniol, Limonene, Benzyl Salicylate, Phenoxyethanol.']</t>
  </si>
  <si>
    <t>['Best for Combination Skin', 'Good for: Pores', 'Without Sulfates SLS &amp; SLES', 'Without Parabens', 'Without Phthalates']</t>
  </si>
  <si>
    <t>P417118</t>
  </si>
  <si>
    <t>The Broad Spectrum SPF 50 UV Protecting Fluid</t>
  </si>
  <si>
    <t>['Water\\Aqua\\Eau,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(Parfum), Disodium Edta, Phenoxyethanol, Limonene, Geraniol, Hydroxycitronellal, Linalool, Citronellol, Mica, Green 5 (Ci 61570), Titanium Dioxide (Ci 77891).']</t>
  </si>
  <si>
    <t>['Without Phthalates', 'Good for: Dryness', 'Without Parabens', 'Best for Dry, Combo, Normal Skin', 'SPF', 'Without Sulfates SLS &amp; SLES']</t>
  </si>
  <si>
    <t>P421249</t>
  </si>
  <si>
    <t>The Moisturizing Matte Lotion</t>
  </si>
  <si>
    <t>['Water\\Aqua\\Eau,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(Parfum), Xanthan Gum, Alcohol Denat., Disodium Edta, BHT, Limonene, Linalool, Citral, Hydroxycitronellal, Citronellol, Geraniol, Benzyl Salicylate, Benzyl Benzoate, Phenoxyethanol.']</t>
  </si>
  <si>
    <t>['Best for Oily Skin', 'Good for: Pores', 'Without Sulfates SLS &amp; SLES', 'Without Parabens', 'Without Phthalates']</t>
  </si>
  <si>
    <t>P444964</t>
  </si>
  <si>
    <t>The Lip Volumizer</t>
  </si>
  <si>
    <t>['Copolymer, Butyrospermum Parkii (Shea Butter), Tocopheryl Acetate, Sodium Hyaluronate, Cucumis Sativus (Cucumber) Fruit Extract, Sesamum Indicum (Sesame) Seed Oil, Eucalyptus Globulus (Eucalyptus) Leaf Oil, Medicago Sativa (Alfalfa) Seed Powder, Sesamum Indicum (Sesame) Seed Powder, Prunus Amygdalus Dulcis (Sweet Almond) Seed Meal, Hordeum Vulgare (Barley) Extract\\Extrait Dâ€™orge, Salicornia Herbacea Extract, Helianthus Annuus (Sunflower) Seedcake, Olea Europaea (Olive) Fruit Oil, Citrus Aurantifolia (Lime) Peel Extract, Helianthus Annuus (Sunflower) Seed Wax, Persea Gratissima (Avocado) Oil, Ricinus Communis (Castor) Seed Oil, Theobroma Grandiflorum Seed Butter, Cocos Nucifera (Coconut) Oil, Astrocaryum Murumuru Seed Butter, Niacin, Magnesium Gluconate, Zinc Gluconate, Calcium Gluconate, Copper Gluconate, Sodium Gluconate, Palmitoyl Tripeptide-1, Tourmaline, Malachite, Phytosphingosine, Menthyl Pca, Phytosterols, Tribehenin, Glycerin, Acetyl Glucosamine, Cholesterol, Caprylic/Capric Triglyceride, Menthoxypropanediol, Ethylhexyl Palmitate, Simethicone, Calcium Aluminum Borosilicate, Calcium Sodium Borosilicate, Synthetic Fluorphlogopite, Aluminum Calcium Sodium Silicate, Calcium Carbonate, Silica, Tin Oxide, Water\\Aqua\\Eau, Butylene/Ethylene/Styrene Copolymer, Titanium/Titanium Dioxide, Polyethylene Terephthalate, Propylene Glycol Dicaprate, Palmitic Acid, Oleic Acid, Ethylhexyl Hydroxystearate, Sorbitan Isostearate, Glyceryl Distearate, Alcohol Denat., Hydrogenated Castor Oil, Flavor (Aroma), Linalool, Limonene, Benzyl Benzoate, Sodium Saccharin, Bht, Tocopheryl Succinate, Tetrahexyldecyl Ascorbate, Alumina, Acrylates Copolymer,  [+/- Mica, Titanium Dioxide (Ci 77891), Iron Oxides (Ci 77492), Iron Oxides (Ci 77491), Iron Oxides (Ci 77499), Bismuth Oxychloride (Ci 77163), Blue 1 Lake (Ci 42090), Bronze Powder (Ci 77400), Carmine (Ci 75470), Copper Powder (Ci 77400), Red 6 (Ci 15850), Red 21 (Ci 45380), Red 27 (Ci 45410), Red 7 Lake (Ci 15850), Red 28 Lake (Ci 45410), Red 30 Lake (Ci 73360), Red 33 Lake (Ci 17200), Yellow 5 (Ci 19140), Yellow 6 (Ci 15985), Yellow 5 Lake (Ci 19140), Yellow 6 Lake (Ci 15985)].']</t>
  </si>
  <si>
    <t>P480450</t>
  </si>
  <si>
    <t>The Lip Polish</t>
  </si>
  <si>
    <t>['Sucrose, Glucose, Petrolatum, Octyldodecanol, Butyrospermum Parkii (Shea) Butter, Microcrystalline Wax\\Cera Microcristallina\\Cire Microcristalline, Polyglyceryl-10 Pentaoleate, Bis-Diglyceryl Polyacyladipate-2, Octyldodecyl Stearoyl Stearate, Algae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Spirulina Platensis (Algae) Powder, Sea Salt\\Maris Sal\\Sel Marin, Laminaria Ochroleuca Extract, Glycine Soja (Soybean) Oil, Olea Europaea (Olive) Fruit Oil, Hippophae Rhamnoides Oil, Aloe Barbadensis Leaf Extract, Polybutene, Phenyl Trimethicone, Glycerin, Tocopheryl Acetate, Menthyl Pca, Ricinus Communis (Castor) Seed Oil, Caprylic/Capric Triglyceride, Phytosphingosine, Water\\Aqua\\Eau, Malachite, Tourmaline, Butylene Glycol, Trehalose, Cholesterol, Silica, Tin Oxide, Glyceryl Distearate, Sodium Saccharin, Sorbitan Sesquioleate, Calcium Carbonate, Sodium Bicarbonate, Palmitic Acid, Oleic Acid, Fragrance (Parfum), Linalool, Limonene, Benzyl Benzoate, Bht, [+/- Mica, Titanium Dioxide (Ci 77891), Iron Oxides (Ci 77491), Iron Oxides (Ci 77492), Iron Oxides (Ci 77499), Red 7 Lake (Ci 15850), Bismuth Oxychloride (Ci 77163), Carmine (Ci 75470), Red 30 Lake (Ci 73360), Yellow 5 Lake (Ci 19140), Blue 1 Lake (Ci 42090), Yellow 6 Lake (Ci 15985), Red 33 Lake (Ci 17200), Red 21 (Ci 45380), Red 28 Lake (Ci 45410), Red 6 (Ci 15850)].']</t>
  </si>
  <si>
    <t>['Good for: Dryness', 'Good for: Dullness/Uneven Texture', 'Without Phthalates', 'Without Sulfates SLS &amp; SLES', 'Without Parabens']</t>
  </si>
  <si>
    <t>P417111</t>
  </si>
  <si>
    <t>The Eye Balm Intense</t>
  </si>
  <si>
    <t>['Water\\Aqua\\Eau,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(Parfum), Tourmaline, Disodium Edta, Sodium Dehydroacetate, Phenoxyethanol, Linalool, Limonene, Benzyl Salicylate, Blue 1 (Ci 42090), Yellow 5 (Ci 19140), Titanium Dioxide (Ci 77891), Green 5 (Ci 61570).']</t>
  </si>
  <si>
    <t>P448182</t>
  </si>
  <si>
    <t>The Hydrating Illuminator</t>
  </si>
  <si>
    <t>1.4 oz/ 41 mL</t>
  </si>
  <si>
    <t>['Water\\Aqua\\Eau, Dimethicone, Butylene Glycol, Cetyl Ricinoleate, Trisiloxane, Glyceryl Stearate Se, Glyceryl Stearate, Peg-100 Stearate, Simmondsia Chinensis (Jojoba) Seed Oil, Butyrospermum Parkii (Shea Butter), Cetyl Esters, Algae (Seaweed) Extract, Cetyl Alcohol,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Caffeine, Panthenol, Acetyl Glucosamine, Sigesbeckia Orientalis (St. Paul Wort) Extract, Citrus Aurantifolia (Lime) Peel Extract, Camellia Sinensis (Green Tea) Leaf Extract, Undaria Pinnatifida Extract, Sorbitol, Sodium Hyaluronate, Tourmaline, Porphyridium Cruentum Extract, Pyrus Malus (Apple) Fruit Extract, Cucumis Sativus (Cucumber) Fruit Extract, Asparagopsis Armata Extract, Ascophyllum Nodosum Extract, Ceramide Ng, Scutellaria Baicalensis Root Extract, Tocopheryl Acetate, Hydrolyzed Rice Extract, Acetyl Hexapeptide-8, Laminaria Digitata Extract, Sucrose, Magnesium Ascorbyl Phosphate, Acrylamide/Sodium Acryloyldimethyltaurate Copolymer, Caprylyl Glycol, Yeast Extract\\Faex\\Extrait De Levure, Isohexadecane, Xanthan Gum, Citric Acid, Malt Extract, Polysorbate 80, Hexylene Glycol, Fragrance (Parfum), Alcohol Denat., Tin Oxide, Silica, Sodium Citrate, Disodium Edta, Bht, Sodium Sulfite, Sodium Metabisulfite, Phenoxyethanol, Benzyl Benzoate, Coumarin, Linalool, Limonene, Citronellol, Hexyl Cinnamal, Amyl Cinnamal, Mica, Titanium Dioxide (Ci 77891), Red 4 (Ci 14700).']</t>
  </si>
  <si>
    <t>P431416</t>
  </si>
  <si>
    <t>The Replenishing Oil Exfoliator</t>
  </si>
  <si>
    <t>['Caprylic/Capric Triglyceride, Fructose, Peg-7 Glyceryl Cocoate, Stearalkonium Hectorite, Limnanthes Alba (Meadowfoam) Seed Oil, Propylene Glycol Dicaprylate/Dicaprate, Euphorbia Cerifera (Candelilla) Wax\\Candelilla Cera\\Cire De Candelilla, Jojoba Esters, Propylene Carbonate, Mangifera Indica (Mango) Seed Butter, Theobroma Grandiflorum Seed Butter, Tocopherol,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Honey\\Mel\\Miel, Diamond Powder, Camelina Sativa Seed Oil, Macrocystis Pyrifera (Kelp) Extract, Spirulina Platensis (Algae) Powder, Glycerin, Mineral Oil\\Paraffinum Liquidum\\Huile Minerale, Sea Salt\\Maris Sal\\Sel Marin, Salicornia Herbacea Extract, Hydrogenated Vegetable Oil, Molasses Extract\\Saccharum Officinarum\\Extrait De Melasse, Olea Europaea (Olive) Fruit Oil, Hippophae Rhamnoides Oil, Beta-Carotene, Acetyl Glucosamine, Yeast Extract\\Faex\\Extrait De Levure, Vegetable Oil\\Olus\\Huile Vegetale, Tetrahexyldecyl Ascorbate, Butylene Glycol, Silica, Fragrance (Parfum), Bht, Benzyl Benzoate, Linalool, Limonene, Phenoxyethanol.']</t>
  </si>
  <si>
    <t>P417243</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</si>
  <si>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</si>
  <si>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(Parfum), Linalool, Yellow 5 (Ci 19140), Red 33 (Ci 17200).']</t>
  </si>
  <si>
    <t>P417114</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</si>
  <si>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</si>
  <si>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(Parfum), Disodium Edta-Copper, Phenoxyethanol, Benzyl Benzoate, Coumarin, Citronellol, Linalool, Limonene, Blue 1 (Ci 42090).']</t>
  </si>
  <si>
    <t>P417116</t>
  </si>
  <si>
    <t>The Body CrÃ¨me</t>
  </si>
  <si>
    <t>10 oz/ 296 mL</t>
  </si>
  <si>
    <t>['Declustered Water (-)/Aqua/Eau De-Structuree (-), Declustered Water (+)/Aqua/Eau De-Structuree (+), Butylene Glycol, Jojoba Esters, Butyrospermum Parkii (Shea Butter), C12-20 Acid Peg-8 Ester, Glycerin, Pentaerythrityl Tetraethylhexanoate, Caprylic/Capric Triglyceride, Simmondsia Chinensis (Jojoba) Seed Oil, Petrolatum, Behenyl Alcohol, Cetyl Alcohol, Sucrose,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Yeast Extract/Faex/Extrait De Levure, Bupleurum Falcatum Root Extract, Cucumis Sativus (Cucumber) Fruit Extract, Sigesbeckia Orientalis (St. Paul Wort) Extract, Phaeodactylum Tricornotum ( Plankton) Extract, Cucumis Melo (Melon) Fruit Extract, Ahnfeltia Concinna Extract, Polyglyceryl-2 Triisostearate, Morus Nigra (Mulberry) Root Extract, Hordeum Vulgare (Barley) Extract/Extrait Dâ€™orge, Avena Sativa (Oat) Kernel Extract, Vitis Vinifera (Grape) Fruit Extract, Silybum Marianum (Lady Thistle) Extract, Acetyl Glucosamine, Persea Gratissima (Avocado) Oil, Sodium Hyaluronate, Caffeine, Bifida Ferment Lysate, Astrocaryum Murumuru Butter, Dimethicone, Acetyl Hexapeptide-8, Glyceryl Stearate, Acetyl Carnitine Hcl, Sodium Rna, Creatine, Potassium Cetyl Phosphate, Saccharomyces Lysate Extract, Propylene Glycol Dicaprate, Coenzyme A, Peg-100 Stearate, Decarboxy Carnosine Hcl, Peg-8, Sodium Hydroxide, Phospholipids, Acrylates/C10-30 Alkyl Acrylate Crosspolymer, Tetrahexyldecyl Ascorbate, Hydrogenated Lecithin, Propylene Glycol Dicaprylate, Scutellaria Baicalensis Root Extract, Sorbitol, Simethicone, Laminaria Ochroleuca Extract, Cholesterol, Caprylyl Glycol, Potassium Sulfate, Disodium Cocoamphodiacetate, Xanthan Gum, Fragrance, Limonene, Hexyl Cinnamal, Geraniol, Citral, Linalool, Benzyl Benzoate, Amyl Cinnamal, Coumarin, Citronellol, Disodium Edta, Sodium Benzoate, Phenoxyethanol &lt;ILN38438&gt;.']</t>
  </si>
  <si>
    <t>P416538</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</si>
  <si>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</si>
  <si>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 Wort) Extract, Crithmum Maritimum Extract, Eryngium Maritimum Extract, Polygonum Cuspidatum Root Extract, Silybum Marianum (Lady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 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(Parfum), Polymethylsilsesquioxane, Silica, Ethylbisiminomethylguaiacol Manganese Chloride, Disodium Edta, Phenoxyethanol, Linalool, Hydroxycitronellal, Citronellol, Geraniol, Limonene, Green 5 (Ci 61570).']</t>
  </si>
  <si>
    <t>['Best for Dry, Combo, Normal Skin', 'Good for: Loss of firmness', 'Without Sulfates SLS &amp; SLES', 'Without Parabens', 'Without Phthalates']</t>
  </si>
  <si>
    <t>P417115</t>
  </si>
  <si>
    <t>The Intensive Revitalizing Mask</t>
  </si>
  <si>
    <t>['Water\\Aqua\\Eau,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Tocopheryl Acetate, Tetrahexyldecyl Ascorbate, Sodium Pca, Urea, Dipalmitoyl Hydroxyproline, Methyldihydrojasmonate, Trehalose, Polyquaternium-51, Propylene Glycol Diethylhexanoate, Hexylene Glycol, Tourmaline, Tin Oxide, Bht, Limonene, Linalool, Geraniol, Citronellol, Titanium Dioxide (Ci 77891), Phenoxyethanol.']</t>
  </si>
  <si>
    <t>P416725</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</si>
  <si>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</si>
  <si>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(Parfum), Disodium Edta, Bht, Phenoxyethanol, Amyl Cinnamal, Hexyl Cinnamal, Benzyl Benzoate, Citronellol, Limonene, Coumarin, Linalool, Blue 1 (Ci 42090), Red 4 (Ci 14700).']</t>
  </si>
  <si>
    <t>P433962</t>
  </si>
  <si>
    <t>Treatment Lotion Hydrating Mask</t>
  </si>
  <si>
    <t>6 Masks</t>
  </si>
  <si>
    <t>['Water\\Aqua\\Eau, Algae (Seaweed) Extract, Glycerin, Methyl Gluceth-20, Bis-Peg-18 Methyl Ether 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 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(Parfum), Tourmaline, Hydroxypropyl Cyclodextrin, Glycine Soja (Soybean) Protein, Alcohol Denat., Sodium Hydroxide, Lecithin, Polyquaternium-51, Disodium Edta, Citronellol, Geraniol, Hydroxycitronellal, Linalool, Limonene, Potassium Sorbate, Chlorphenesin, Phenoxyethanol.']</t>
  </si>
  <si>
    <t>P428636</t>
  </si>
  <si>
    <t>Mini The Cleansing Foam</t>
  </si>
  <si>
    <t>['Best for Oily, Combo, Normal Skin', 'Good for: Pores', 'Without Sulfates SLS &amp; SLES', 'Without Parabens', 'Without Phthalates']</t>
  </si>
  <si>
    <t>P428637</t>
  </si>
  <si>
    <t>Mini The Lifting and Firming Mask</t>
  </si>
  <si>
    <t>0.5 oz/15 mL</t>
  </si>
  <si>
    <t>P461950</t>
  </si>
  <si>
    <t>Mini The Concentrate Serum</t>
  </si>
  <si>
    <t>P417110</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</si>
  <si>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</si>
  <si>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(Parfum), Ethylhexylglycerin, Caprylyl Glycol, Trimethylsiloxysilicate, Disodium Edta, Phenoxyethanol, Green 5 (Ci 61570), Blue 1 (Ci 42090).']</t>
  </si>
  <si>
    <t>P475961</t>
  </si>
  <si>
    <t>CrÃ¨me de La Mer Duet</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</si>
  <si>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</si>
  <si>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P428639</t>
  </si>
  <si>
    <t>Mini The Renewal Oil</t>
  </si>
  <si>
    <t>['Limnanthes Alba (Meadowfoam) Seed Oil, Dimethicone, Caprylic/Capric Triglyceride, Water\\Aqua\\Eau,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(Parfum), Hexyl Cinnamal, Linalool, Amyl Cinnamal, Geraniol, Limonene, Citral, Benzyl Benzoate, Coumarin, Citronellol, Bht, Phenoxyethanol, Yellow 5 (Ci 19140), Yellow 6 (Ci 15985).']</t>
  </si>
  <si>
    <t>P454083</t>
  </si>
  <si>
    <t>The Renewal Body Oil Balm</t>
  </si>
  <si>
    <t>['Glycine Soja (Soybean) Oil, Hydrogenated Polydecene, Dimethicone, Limnanthes Alba (Meadowfoam) Seed Oil, Helianthus Annuus (Sunflower) Seed Oil, Dextrin Palmitate,  Trisiloxane, Olea Europaea (Olive) Fruit Oil,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Prunus Amygdalus Dulcis (Sweet Almond) Oil, Brassica Campestris (Rapeseed) Seed Oil, Oxycoccus Palustris (Cranberry) Seed Oil, Persea Gratissima (Avocado) Oil, Citrus Aurantifolia (Lime) Peel Extract, Rosmarinus Officinalis (Rosemary) Leaf Extract, Triticum Vulgare (Wheat) Germ Oil, Vegetable Oil\\Olus\\Huile Vegetale, Prunus Armeniaca (Apricot) Kernel Oil, Hippophae Rhamnoides Oil, Oenothera Biennis (Evening Primrose) Oil, Rosa Canina (Rose) Fruit Oil, Tocopherol, Vitis Vinifera (Grape) Seed Oil, Camelina Sativa Seed Oil, Simmondsia Chinensis (Jojoba) Seed Oil, Glycerin, Polysorbate 80, Caprylyl Glycol, Caprylic/Capric Triglyceride, Silica, Fragrance (Parfum), BHT, Limonene, Linalool, Benzyl Benzoate, Coumarin, Citronellol, Geraniol,  Hydroxycitronellal, Citral, Alcohol Denat.']</t>
  </si>
  <si>
    <t>P430405</t>
  </si>
  <si>
    <t>Mini The Moisturizing Cool Gel Cream</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</si>
  <si>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</si>
  <si>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P459501</t>
  </si>
  <si>
    <t>The Perfecting Primer</t>
  </si>
  <si>
    <t>['Water/Aqua/Eau, Dimethicone, Isododecane, Algae (Seaweed) Extract, Polysilicone-11, Butylene Glycol, Ascorbyl Glucoside, PEG-10 Dimethicone,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Helianthus Annuus (Sunflower) Seed Extract, Sesamum Indicum (Sesame) Seed Powder, Sigesbeckia Orientalis (St. Paul Wort) Extract, Polygonum Cuspidatum Root Extract, Plankton Extract, Hordeum Vulgare (Barley) Extract\\Extrait Dâ€™orge, Palmaria Palmata Extract, Triticum Vulgare (Wheat) Germ Extract, Laminaria Saccharina Extract, Tocopheryl Linoleate/Oleate, Corallina Officinalis Extract, Citrus Aurantifolia (Lime) Peel Extract, Castanea Sativa (Chestnut) Seed Extract, Acrylamide/Sodium Acryloyldimethyltaurate Copolymer, Glycerin, Propylene Glycol Dicaprate, Laminaria Digitata Extract, Squalane, Tourmaline, Sodium Hyaluronate, Caffeine, Acetyl Glucosamine, Dipotassium Glycyrrhizate, Caprylyl Glycol, Glycyrrhetinic Acid, Cucumis Sativus (Cucumber) Fruit Extract, Polysorbate 80, Cholesterol, Scutellaria Baicalensis Root Extract, Morus Bombycis (Mulberry) Root Extract, Saccharomyces Lysate Extract, Dimethoxytolyl Propylresorcinol, Yeast Extract/Faex/Extrait De Levure, Alcohol Denat., Hexylene Glycol, PEG-6, Ammonium Acryloyldimethyltaurate/VP Copolymer, Acetyl Hexapeptide-8, Polysorbate 20, Ergothioneine, Isohexadecane, Tromethamine, Lecithin, Ethylhexylglycerin, Fragrance (Parfum), Geraniol, Linalool, Limonene, Hydroxycitronellal, Citronellol, Tocopherol, Sodium Sulfite, Sodium Metabisulfite, Citric Acid, BHT, Disodium EDTA, Phenoxyethanol, Potassium Sorbate, Sodium Dehydroacetate, Red 4 (CI 14700).']</t>
  </si>
  <si>
    <t>['Without Sulfates SLS &amp; SLES', 'Without Phthalates', 'Without Parabens']</t>
  </si>
  <si>
    <t>P501264</t>
  </si>
  <si>
    <t>The Hydrating Treatment Lotion &amp; CrÃ¨me Set</t>
  </si>
  <si>
    <t>['Treatment Lotion:', 'Declustered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(Parfum), Disodium Edta, Limonene, Geraniol, Linalool, Hydroxycitronellal, Citronellol, Phenoxyethanol.', 'Creme de la Mer:', 'Algae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</si>
  <si>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P505144</t>
  </si>
  <si>
    <t>Mini Moisturizing Soft Cream Moisturizer</t>
  </si>
  <si>
    <t>P308201</t>
  </si>
  <si>
    <t>Teint Idole Ultra 24H Long Wear Matte Foundation</t>
  </si>
  <si>
    <t>LancÃ´me</t>
  </si>
  <si>
    <t>260 Bisque N</t>
  </si>
  <si>
    <t>For light to medium skin with neutral undertones</t>
  </si>
  <si>
    <t>['Water, Cyclopentasiloxane, Polypropysilsequioxane, Isododecane, Dimethicone, C30-45 Alkyldimethylsilyl, Polypropylsilsequioxane Silica, Glycerin, Peg-10 Dimethicone, Dimethicone/Polyglycerinej-3 Crosspolymer, Sodium Chloride, Nylon-12, Paraffin, Cyclomethione, Aluminum Hydroxide, Disodium Edta, Disodium Stearoyl Glutamate, Dipropylene Glycol, Disteardimonium Hectorite, Acrylates Copolymer, Phenoxyethanol Chlorphenesin, Ethylparaben, [May Contain CI 77007 / Ultramarines, CI 77491, CI 77492, CI 77499 / Iron Oxides, CI 77891 / Titanium Dioxide].']</t>
  </si>
  <si>
    <t>['Community Favorite', 'Matte Finish', 'Long-wearing', 'Full Coverage', 'Oil Free', 'Best for Oily, Combo, Normal Skin']</t>
  </si>
  <si>
    <t>P128706</t>
  </si>
  <si>
    <t>Cils Booster XL Super-Enhancing Mascara Primer</t>
  </si>
  <si>
    <t>0.19 oz/ 5.6 mL</t>
  </si>
  <si>
    <t>['Water, Oryza Sativa Cera/Rice Bran Wax, Cera Carnauba/Carnauba Wax/Cire De Carnauba, Cera Alba/Beeswax/Cire dâ€™abeille, Stearic Acid, Candelilla Cera/Candelilla Wax/Cire De Candelilla, Triethanolamine, Palmitic Acid, Acacia Senegal/Acacia Senegal Gum, Panthenol, Sodium, Polymethacrylate, Hydroxyethylcellulose, Propylparaben, Peg/Ppg-17/18 Dimethicone, Methylparaben, Simethicone, Rayon, Polyquaternium-10, Tocopheryl Acetate, Polycaprolactone.']</t>
  </si>
  <si>
    <t>['Volumizing', 'Community Favorite', 'Without Phthalates', 'Without Formaldehydes', 'Lengthening', 'Without Sulfates SLS &amp; SLES']</t>
  </si>
  <si>
    <t>P467208</t>
  </si>
  <si>
    <t>Lash IdÃ´le Lash-Lifting &amp; Volumizing Mascara</t>
  </si>
  <si>
    <t>0.27 fl oz/8ml</t>
  </si>
  <si>
    <t>['Aqua / Water / Eau, Propylene Glycol, Styrene/Acrylates/Ammonium Methacrylate Copolymer, Polyurethane-35, Cera Alba / Beeswax / Cire Dâ€™Abeille, Synthetic Fluorphlogopite, Glyceryl Stearate, Cetyl Alcohol, Peg-200 Glyceryl Stearate, Ethylenediamine/Stearyl Dimer Dilinoleate Copolymer, Copernicia Cerifera Cera / Carnauba Wax / 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 / Peut Contenir Ci 77499 / Iron Oxides']</t>
  </si>
  <si>
    <t>['Volumizing', 'Without Silicones', 'Without Parabens', 'Lengthening', 'Long-wearing', 'Oil Free']</t>
  </si>
  <si>
    <t>P379510</t>
  </si>
  <si>
    <t>Advanced GÃ©nifique Radiance Boosting Face Serum</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</si>
  <si>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</si>
  <si>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['Hyaluronic Acid', 'Good for: Dullness/Uneven Texture', 'Vitamin C', 'Good for: Pores', 'Good for: Anti-Aging', 'Without Parabens']</t>
  </si>
  <si>
    <t>P375939</t>
  </si>
  <si>
    <t>La Vie Est Belle</t>
  </si>
  <si>
    <t>['Alcohol, Fragrance, Water, Linalool, Benzyl Salicylate, Limonene, Methyl Anthranilate, Tris (Tetramethylhydroxypiperidinol) Citrate, Ethylhexyl Methoxycinnamate, Butyl Methoxydibenzoylmethane, Bht, Ci 14700 (Red 4), Ci 17200 (Red 33), Geraniol, Alpha-Isomethyl Ionone, Coumarin, Farnesol, Citral, Citronellol, Benzyl Alcohol, Benzyl Benzoate.']</t>
  </si>
  <si>
    <t>P54509</t>
  </si>
  <si>
    <t>Tonique Confort Re-Hydrating Comforting Toner with Acacia Honey</t>
  </si>
  <si>
    <t>['Aqua/Water, Butylene Glycol, Glycerin, Cyclopentasiloxane, Phenoxyethanol, Isopropyl Palmitate, Peg-60 Hydrogenated Castor Oil, Triethanolamine, Acrylates/C10-30 Alkyl Acrylate Crosspolymer, Methylparaben, Mel/Honey, Mannitol, Parfum/Fragrance, Tocopheryl Acetate, Propylparaben, Sodium Hyaluronate, Cyclodextrin, Prunus Amygdalus Dulcis Protein/Sweet Almond Protein, Hexyl Cinnamal, Faex/Yeast Extract, Alpha-Isomethyl Ionone, Disodium Succinate, Ci 14700/Red 4.']</t>
  </si>
  <si>
    <t>['Good for: Dullness/Uneven Texture', 'Hyaluronic Acid', 'Good for: Dryness', 'Best for Dry, Combo, Normal Skin', 'Without Sulfates SLS &amp; SLES']</t>
  </si>
  <si>
    <t>P453825</t>
  </si>
  <si>
    <t>Hydra Zen Glow Liquid Lightweight Moisturizer with Hyaluronic Acid</t>
  </si>
  <si>
    <t>['Aqua/Water/Eau, Glycerin, Pentylene Glycol, Octyldodecanol, Butylene Glycol,  Caprylic/Capric Triglyceride, Butyrospermum Parkii Butter/Shea Butter, Simmondsia Chinensis Seed Oil/Jojoba Seed Oil, Beheneth-10, Squalane, Glycol Palmitate, Pca, Alanine, Cocos Nucifera Oil/Coconut Oil, Tocopherol, Macadamia Ternifolia Seed Oil, Hydroxyacetophenone, Sodium Polyacrylate, Sodium Hyaluronate, Sodium Pca, Sodium Lactate, Paeonia Suffruticosa Root Extract, Phenylalanine, Arginine, Helianthus Annuus Seed Oil / Sunflower Seed Oil, Valine, Palmitoyl Tripeptide-8, Xanthan Gum, Menthol, Aloe Barbadensis Leaf Juice Powder, Propylene Glycol, Proline, Isoleucine, Aspartic Acid, Coriandrum Sativum Fruit Oil/Coriander Fruit Oil, Sorbitol, Serine, Threonine, Passiflora Edulis Seed Oil, Rosa Gallica Flower Extract, Histidine, Citric Acid, Prunus Armeniaca Kernel Oil/Apricot Kernel Oil, Dextran, Glycine, Parfum/Fragrance.']</t>
  </si>
  <si>
    <t>P473717</t>
  </si>
  <si>
    <t>Teint Idole Ultra Wear All Over Full Coverage Concealer</t>
  </si>
  <si>
    <t>0.43 oz/ 13 mL</t>
  </si>
  <si>
    <t>420 Bisque Neutral</t>
  </si>
  <si>
    <t>medium to deep skin, neutral undertone</t>
  </si>
  <si>
    <t>['Aqua/Water, Undecane, Dimethicone, Glycerin, Tridecane, Polyglyceryl-4 Isostearate, Pentylene Glycol, Cetyl Peg/Ppg-10/1 Dimethicone, Hexyl Laurate, Magnesium Sulfate, Disteardimonium Hectorite, Rosa Gallica Flower Extract, Helianthus Annuus Seed Oil/Sunflower Seed Oil, Moringa Oleifera Seed Extract, Nymphaea Alba Flower Extract, Isobutane, Sorbitol, Trihydroxystearin, Cellulose Gum, Aluminum Hydroxide, Disodium Phosphate, Disodium Stearoyl Glutamate, Propanediol, Propylene Glycol, Citric Acid, Acetylated Glycol Stearate, Ethylhexylglycerin, Acrylonitrile/Methyl Methacrylate/Vinylidene Chloride Copolymer, Tocopherol, Pentaerythrityl Tetra-Di-T-Butyl Hydroxyhydrocinnamate, Phenoxyethanol.']</t>
  </si>
  <si>
    <t>['Hydrating', 'Good for: Dark Circles', 'Long-wearing', 'Matte Finish', 'Full Coverage', 'Best for Dry, Combo, Normal Skin']</t>
  </si>
  <si>
    <t>P419848</t>
  </si>
  <si>
    <t>Monsieur Big Volumizing Mascara</t>
  </si>
  <si>
    <t>Standard Size Black - 0.33 oz/ 10 mL</t>
  </si>
  <si>
    <t>['Water,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 / Carmine, Ci 77007 / Ultramarines,Ci 77491, Ci 77492, Ci 77499 / Iron Oxides].']</t>
  </si>
  <si>
    <t>['Volumizing', 'Community Favorite', 'Without Phthalates', 'Long-wearing', 'Without Formaldehydes', 'Without Parabens']</t>
  </si>
  <si>
    <t>P54477</t>
  </si>
  <si>
    <t>Bi-Facil Double-Action Eye Makeup Remover</t>
  </si>
  <si>
    <t>['Aqua/Water, Cyclopentasiloxane, Isohexadecane, Sodium Chloride, Poloxamer 184, Hexylene Glycol, Dipotassium Phosphate, Benzyl Alcohol, Potassium Phosphate, Quaternium-15, Benzalkonium Chloride, Parfum / Fragrance, Citronellol, Geraniol.']</t>
  </si>
  <si>
    <t>P431511</t>
  </si>
  <si>
    <t>L'Absolu Lacquer Long-Lasting Liquid Lipstick</t>
  </si>
  <si>
    <t>274 Beige Sensation</t>
  </si>
  <si>
    <t>pink brown</t>
  </si>
  <si>
    <t>['Octyldodecanol, Water,Trimethylsiloxyphenyl Dimethicone, Ethylcellulose, Sorbitan Stearate, Glycerin, Alcohol, Tin Oxide, Calcium Aluminum Borosilicate, Calcium Sodium Borosilicate, Sodium Lauryl Sulfate, Silica, Alumina, Aluminum Hydroxide, Magnesium Silicate, Sucrose Cocoate, Hydroxypropyl Guar, Synthetic Fluorphlogopite, Cetyl Alcohol, Phenoxyethanol, Geraniol, Hydroxycitronellal, Hexyl Cinnamal, Benzyl Alcohol, Fragrance. May Contain (+/-): Red 7 (Ci 15850), Yellow 6 (Ci 15985), Red 33 (Ci 17200), Yellow 5 (Ci 19140), Blue 1 (Ci 42090), Red 28 (Ci 45410), Carmine (Ci 75470), Barium Sulfate (Ci 77120), Iron Oxides (Ci 77491, Ci 77492, Ci 77499), Titanium Dioxide (Ci 77891), Mica.']</t>
  </si>
  <si>
    <t>['Without Sulfates SLS &amp; SLES', 'Without Parabens', 'Without Formaldehydes', 'Long-wearing', 'Hydrating', 'High Shine Finish']</t>
  </si>
  <si>
    <t>P422430</t>
  </si>
  <si>
    <t>Hydra Zen Gel-Cream Oil-Free Moisturizer with Salicylic Acid</t>
  </si>
  <si>
    <t>['Water, Glycerin, Cyclohexasiloxane, Cetearyl Ethylhexanoate, Alcohol Denat., Ammonium Polyacryloyldimethyl Taurate, Ci 14700 /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</si>
  <si>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['Best for Oily, Combo, Normal Skin', 'Good for: Dryness', 'Good for: Dullness/Uneven Texture', 'Good for: Redness', 'Salicylic Acid', 'Oil Free']</t>
  </si>
  <si>
    <t>P399503</t>
  </si>
  <si>
    <t>DRAMA LIQUI-PENCIL Longwear Eyeliner</t>
  </si>
  <si>
    <t>01 CafÃ© Noir</t>
  </si>
  <si>
    <t>['Trimethylsiloxysilicate, Hydrogenated Polyisobutene, Synthetic Wax, Isododecane, Ci 77491/Iron Oxides, Ci 77499/Iron Oxides, Ci 77492/Iron Oxides, Polybutene, Mica, Ethylene/Propylene Copolymer, Copernicia Cerifera Cera/Carnauba Wax/Cire De Carnauba, Silica Silylate, Pentaerythrityl Tetra-Di-T-Butyl Hydroxyhydrocinnamate.']</t>
  </si>
  <si>
    <t>['Waterproof', 'Long-wearing', 'Without Parabens', 'Fragrance Free']</t>
  </si>
  <si>
    <t>P54450</t>
  </si>
  <si>
    <t>DÃ¨finicils High Definition Lengthening Mascara</t>
  </si>
  <si>
    <t>['Water, Paraffin, Stearic Acid, Triethanolamine, Cera Alba/Beeswax/Cire dâ€™abeille, Acacia Senegal/Acacia Senegal Gum, Palmitic Acid, Cera, Carnauba/Carnauba Wax/Cire De Carnauba, Hydroxyethylcellulose, Panthenol, Imidazolidinyl Urea, Sodium Polymethacrylate, Methylparaben, Propylparaben, Simethicone, Bht, Silica, Polyquaternium-10, [May Contain: Ci 77499, Ci 77492, Ci 77491 / Iron Oxides, Ci 77007 /Ultramarines, Mica, Ci 77891/Titanium Dioxide, Ci 75470/Carmine, Ci 77510/Ferric Ferrocyanide].']</t>
  </si>
  <si>
    <t>['Without Sulfates SLS &amp; SLES', 'Without Retinyl Palmitate', 'Without Formaldehydes', 'Long-wearing', 'Lengthening', 'Without Phthalates']</t>
  </si>
  <si>
    <t>P457812</t>
  </si>
  <si>
    <t>Juicy Tubes Original Lip Gloss</t>
  </si>
  <si>
    <t>07 Magic Spell</t>
  </si>
  <si>
    <t>sheer magenta with silver sparkle</t>
  </si>
  <si>
    <t>['Polybutene, Pentaerythrityl Tetraisostearate, C18-36 Acid Triglyceride, Tridecyl Trimellitate, Bis-Diglyceryl Polyacyladipate-2, Silica Dimethyl Silylate, Pentylene Glycol, Calcium Aluminum Borosilicate, Caprylyl Glycol, Pentaerythrityl Tetra-Di-T-Butyl Hydroxyhydrocinnamate, Ci 77891/Titanium Dioxide, Silica, Sodium Saccharin, Ci 15850/Red 7, Tin Oxide, Ci 77499/Iron Oxides, Parfum/Fragrance']</t>
  </si>
  <si>
    <t>['Without Parabens', 'Plumping', 'Long-wearing', 'Hydrating', 'High Shine Finish']</t>
  </si>
  <si>
    <t>P470041</t>
  </si>
  <si>
    <t>UV Expert Aquagel Defense Sunscreen, Primer &amp; Moisturizer SPF 50 Duo</t>
  </si>
  <si>
    <t>2X 1 oz/ 30 mL</t>
  </si>
  <si>
    <t>['Avobenzone 3%, Homosalate 15%, Octisalate 5%, Octocrylene 7%, Water, Alcohol Denat., Styrene/Acrylates Copolymer, Dimethicone, Acrylates/Dimethicone Copolymer, Tocopherol, Dicaprylyl Ether, Sodium Polyacrylate, Sodium Dodecylbenzenesulfonate, Sodium Benzoate, Diethylhexyl Syringylidenemalonate, Phenoxyethanol, PEG-8 Laurate, Trisodium Ethylenediamine Disuccinate, Menthyl Lactate, Pentylene Glycol, Mentha Piperita (Peppermint) Extract, Xanthan Gum, Propanediol, Leontopodium Alpinum Flower/Leaf Extract, Caprylyl Glycol, Caprylic/Capric Triglyceride, Acrylates/C10-30 Alkyl Acrylate Crosspolymer, Moringa Oleifera Seed Extract, Rosa Meichibon/Delgramaue Callus, Disodium Phosphate, Citric Acid, Potassium Sorbate, Glycerin, Fragrance.']</t>
  </si>
  <si>
    <t>['Best for Combination Skin', 'Without Mineral Oil', 'Long-wearing', 'Good for: Dryness', 'Without Parabens', 'SPF']</t>
  </si>
  <si>
    <t>P375841</t>
  </si>
  <si>
    <t>Advanced GÃ©nifique Yeux Light-Pearl Eye Serum</t>
  </si>
  <si>
    <t>0.67 oz/ 19 mL</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</si>
  <si>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</si>
  <si>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['Good for: Dark Circles', 'Good for: Anti-Aging', 'Good for: Dryness', 'Without Parabens', 'Best for Dry, Combo, Normal Skin', 'Without Sulfates SLS &amp; SLES']</t>
  </si>
  <si>
    <t>P467209</t>
  </si>
  <si>
    <t>Mini Lash IdÃ´le Lash-Lifting &amp; Volumizing Mascara</t>
  </si>
  <si>
    <t>0.16 oz/ 5 mL</t>
  </si>
  <si>
    <t>01 Glossy Black</t>
  </si>
  <si>
    <t>['Without Silicones', 'Without Parabens', 'Volumizing', 'Oil Free', 'Long-wearing', 'Lengthening']</t>
  </si>
  <si>
    <t>P244911</t>
  </si>
  <si>
    <t>L'Absolu Rouge Cream Lipstick</t>
  </si>
  <si>
    <t>391 Exotic Orchid</t>
  </si>
  <si>
    <t>cool vintage rose</t>
  </si>
  <si>
    <t>['Pentaerythrityl Isostearate/Caprate/Caprylate/Adipate, Macadamia Ternifolia Seed Oil, Octyldodecyl Stearate, PEG-45/Dodecyl Glycol Copolymer, Cera Microcristallina/Microcrystalline Wax/Cire Microcristalline, Polyglyceryl-3 Beeswax, CI 15850/Red 7, Paraffin, Hydrogenated Castor Oil Dimer Dilinoleate, Bis-Diglyceryl Polyacyladipate-2, Mica, CI 45410/Red 28 Lake, Alumina, Rosa Centifolia Flower Extract, Rosa Damascena Flower Oil, Rosa Hybrid Flower Extract, Tin Oxide, Aqua/Water/Eau, Glucomannan, Trihydroxystearin, Sodium Hyaluronate, Silica, Aluminum Hydroxide, Alcohol, Propylene Glycol, Hydroxypalmitoyl Sphinganine, Hydroxypropyl Tetrahydropyrantriol, Synthetic Wax, Disteardimonium Hectorite, Ethylhexyl Palmitate, Tocopherol, Tocopheryl Acetate, Pentaerythrityl Tetra-Di-T-Butyl Hydroxyhydrocinnamate, CI 77492/Iron Oxides, CI 77891/Titanium Dioxide, CI 42090/Blue 1 Lake, Geraniol, Methyl 2-Octynoate, Hydroxycitronellal, Citronellol, Hexyl Cinnamal, Benzyl Alcohol, Parfum/Fragrance.']</t>
  </si>
  <si>
    <t>['Long-wearing', 'Satin Finish', 'Hydrating', 'Hyaluronic Acid']</t>
  </si>
  <si>
    <t>P428823</t>
  </si>
  <si>
    <t>SKIN FEELS GOOD Tinted Moisturizer with SPF 23</t>
  </si>
  <si>
    <t>03C Cream Beige</t>
  </si>
  <si>
    <t>['Water, Glycerin, Caprylyl Methicone, Ethylhexyl Methoxycinnamate, Propanediol, Dimethicone, Rosa Gallica Flower Extract, Sorbitol, Triethoxysilylethyl Polydimethylsiloxyethyl Dimethicone, Dimethicone/PEG-10/15 Crosspolymer, Sodium Chloride, Sodium Citrate, Sodium Hyaluronate, Moringa Oleifera Seed Extract, Alumina, Disodium EDTA, Disodium Phosphate, Isopropyl Titanium Triisostearate, Propylene Glycol, Dipropylene Glycol, Citric Acid, BHT, Tocopherol, Phenoxyethanol, Chlorphenesin, Fragrance. May Contain (+/-): Iron Oxides (Ci 77491, Ci 77492, Ci 77499), Titanium Dioxide (Ci 77891).']</t>
  </si>
  <si>
    <t>['Light Coverage', 'Radiant Finish', 'Cream Formula', 'Hydrating', 'Oil Free', 'SPF']</t>
  </si>
  <si>
    <t>P470536</t>
  </si>
  <si>
    <t>Clarifique Exfoliating &amp; Hydrating Face Essence with Glycolic Acid</t>
  </si>
  <si>
    <t>['Aqua/Water, Alcohol Denat., Glycolic Acid, Butylene Glycol, Isononyl Isononanoate, Dipropylene Glycol, Sodium Hydroxide, Ananas Sativus Fruit Extract/Pineapple Fruit Extract, Ascorbyl Glucoside, Tocopherol, Faex Extract/Yeast Extract,  Fagus Sylvatica Bud Extract, Arginine, Peg-32, Trisodium Ethylenediamine Disuccinate, Helianthus Annuus Seed Oil/Sunflower Seed Oil, Salicylic Acid, Pentylene Glycol, Benzoic Acid, Propanediol, Caprylyl Glycol, Papain, Sorbic Acid, Rosa Damascena Flower Water, Rosa Damascena Flower Oil, Rosmarinus Officinalis Extract/Rosemary Extract, Vitis Vinifera Seed Oil/Grape Seed Oil, Citric Acid.']</t>
  </si>
  <si>
    <t>['Best for Normal Skin', 'Good for: Pores', 'Good for: Dullness/Uneven Texture', 'AHA/Glycolic Acid', 'Salicylic Acid', 'Vitamin C']</t>
  </si>
  <si>
    <t>P54419</t>
  </si>
  <si>
    <t>DUAL FINISH â€“ Multi-tasking Longwear Powder Foundation</t>
  </si>
  <si>
    <t>Matte 100  Porcelelaine Delicate (C)</t>
  </si>
  <si>
    <t>['Talc, Mineral Oil, Squalane, Zinc Laurate, Stearic Acid, Linalool, Geraniol, Glyceryl Stearate, Triethanolamine, Isoeugenol, Cholesterol, Coumarin, Aluminum Myristates/Palmitates, Cinnamyl Alcohol, Farnesol, Limonene, Lanolin, Hydroxycitronellal, Petrolatum, Citronellol, Benzyl Benzoate, Benzyl Salicylate, Fragrance, Alpha-Isomethyl Ionone, Hydroxyisohexyl 3-Cyclohexene Carboxaldehyde, Hexyl Cinnamal, Butylparaben, May Contain: Mica, Titanium Dioxide, Iron Oxides.']</t>
  </si>
  <si>
    <t>['Pressed Powder Formula', 'Long-wearing', 'Matte Finish', 'Full Coverage', 'Best for Oily, Combo, Normal Skin']</t>
  </si>
  <si>
    <t>P244006</t>
  </si>
  <si>
    <t>HYPNÃ”SE DRAMA Instant Full Body Volume Mascara</t>
  </si>
  <si>
    <t>0.22 oz/ 6 mL</t>
  </si>
  <si>
    <t>Excessive Black</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</si>
  <si>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Panthenol, Ethylenediamine/Stearyl Dimer Dilinoleate Copolymer, Methylparaben, Propylparaben, [+/- (May Contain): CI 77499 (Iron Oxides)].']</t>
  </si>
  <si>
    <t>['Without Sulfates SLS &amp; SLES', 'Without Phthalates', 'Without Parabens', 'Without Formaldehydes', 'Volumizing', 'Long-wearing']</t>
  </si>
  <si>
    <t>P448111</t>
  </si>
  <si>
    <t>IdÃ´le Eau de Parfum</t>
  </si>
  <si>
    <t>['Alcohol, Parfum / Fragrance, Aqua / Water / Eau, Methyl Anthranilate, Tris(Tetramethylhydroxypiperidinol) Citrate, Ethylhexyl Salicylate, Butyl Methoxydibenzoylmethane, Ci 14700 / Red 4, Ci 60730 / Ext. Violet 2, Linalool, Geraniol, Eugenol, Alpha-Isomethyl Ionone, Methyl-2-Octynoate, Coumarin, Farnesol, Limonene, Hydroxycitronellal, Citral, Citronellol, Hexyl Cinnamal, Benzyl Alcohol, Benzyl Benzoate, Benzyl Salicylate.']</t>
  </si>
  <si>
    <t>['Floral Scent', 'Fresh Scent', 'allure 2020 Best of Beauty Award Winner']</t>
  </si>
  <si>
    <t>P422457</t>
  </si>
  <si>
    <t>Mini Cils Booster XL Super-Enhancing Mascara Primer</t>
  </si>
  <si>
    <t>Mascara Base - 0.13 oz/ 4 mL</t>
  </si>
  <si>
    <t>['Water, Oryza Sativa Cera/Rice Bran Wax, Cera Carnauba/Carnauba Wax, Cera Alba/Beeswax, Stearic Acid, Candelilla Cera/Candelilla Wax, Triethanolamine, Palmitic Acid, Acacia Senegal/Acacia Senegal Gum, Panthenol, Sodium, Polymethacrylate, Hydroxyethylcellulose, Propylparaben, PEG/PPG-17/18 Dimethicone, Methylparaben, Simethicone, Rayon, Polyquaternium-10, Tocopheryl Acetate, Polycaprolactone.']</t>
  </si>
  <si>
    <t>P472981</t>
  </si>
  <si>
    <t>Advanced GÃ©nifique Wrinkle &amp; Dark Circle Eye Cream</t>
  </si>
  <si>
    <t>['Aqua/Water/Eau,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t>
  </si>
  <si>
    <t>['Hyaluronic Acid', 'Cream Formula', 'Good for: Loss of firmness', 'Vitamin C', 'Good for: Dark Circles', 'Without Parabens']</t>
  </si>
  <si>
    <t>P479971</t>
  </si>
  <si>
    <t>RÃ©nergie H.C.F. Triple Serum: For Plumping &amp; Anti-Aging</t>
  </si>
  <si>
    <t>['Aqua/Water /Eau, Dipropylene Glycol, Glycerin, Butylene Glycol, Propylene Glycol, Alcohol, Niacinamide, Isopropyl Lauroyl Sarcosinate, Pentylene Glycol, Ci 77891/Titanium Dioxide, Guanosine, Mica, Tocopheryl Acetate, Hydrolyzed LinseedExtract, Sodium Acetylated Hyaluronate, Sodium Benzoate, Phenoxyethanol, Phenylethyl Resorcinol, Stearic Acid, Adenosine, Caffeine, Peg-100 Stearate, PolyacrylateCrosspolymer-6, Silica Silylate, Palmitic Acid, Polysorbate20, Polysorbate 80, Ammonium Polyacryloyldimethyl Taurate, Limonene, Xanthan Gum, Tin Oxide, Benzyl Alcohol, Isohexadecane, 3-O-Ethyl Ascorbic Acid, Caprylyl', 'Glycol, Capryloyl Salicylic Acid, Boron Nitride, Ferulic Acid, Acrylamide/Sodium AcryloyldimethyltaurateCopolymer, Sorbitan Oleate, Myristic Acid, Geraniol, Octocrylene, Butyl Methoxydibenzoylmethane, Potassium Cetyl Phosphate, Octyldodecanol, Cetyl Alcohol, Octyldodecyl Xyloside, Citric Acid, Citronellol, Glyceryl Stearate, Parfum/Fragrance, (F.I.L. B260371/2).']</t>
  </si>
  <si>
    <t>['Hyaluronic Acid', 'Good for: Loss of firmness', 'Vitamin C', 'Good for: Anti-Aging', 'Good for: Dark spots', 'Niacinamide']</t>
  </si>
  <si>
    <t>P500706</t>
  </si>
  <si>
    <t>Teint Idole Ultra Wear Care &amp; Glow Foundationâ€‹ with Hyaluronic Acid</t>
  </si>
  <si>
    <t>330N</t>
  </si>
  <si>
    <t>Medium with neutral peach undertones</t>
  </si>
  <si>
    <t>['Dimethicone, Water, Isododecane, Alcohol Denat., Trimethylsiloxysilicate, Propylene', 'Glycol, Glycerin, Peg/Ppg-18/18 Dimethicone, Silica, Synthetic Fluorphlogopite, Polysilicone-11, Rosa Gallica Flower Extract, Moringa Oleifera Seed Extract, Polymnia Sonchifolia Root Juice, Sorbitol, Mandelic Acid, Peg-10 Dimethicone, Alpha-Glucan Oligosaccharide, Sodium', 'Chloride, Sodium Hyaluronate, Sodium Hydroxide, Silica Silylate, Cellulose Acetate', 'Butyrate, Aluminum Hydroxide, Ammonium Polyacryloyldimethyl Taurate, Disodium', 'Phosphate, Disodium Stearoyl Glutamate, Hydroxyethylpiperazine Ethane Sulfonic Acid,', 'Caprylyl Glycol, Citric Acid, Lactobacillus, Maltodextrin, Polyphosphorylcholine Glycol', 'Acrylate, Polyvinyl Alcohol, Butylene Glycol, Tocopherol, Phenoxyethanol, Fragrance,', 'Linalool, Geraniol, Limonene, Citral, Citronellol, Benzyl Alcohol; May Contain: Titanium', 'Dioxide, Iron Oxides.']</t>
  </si>
  <si>
    <t>['Natural Finish', 'Hyaluronic Acid', 'Liquid Formula', 'Hydrating', 'Medium Coverage', 'Best for Oily, Combo, Normal Skin', 'SPF']</t>
  </si>
  <si>
    <t>P422464</t>
  </si>
  <si>
    <t>Mini Monsieur Big Mascara</t>
  </si>
  <si>
    <t>Mini Size Black - 0.13 oz/ 4 mL</t>
  </si>
  <si>
    <t>['Without Phthalates', 'Without Parabens', 'Without Formaldehydes', 'Volumizing', 'Long-wearing', 'Community Favorite']</t>
  </si>
  <si>
    <t>P54443</t>
  </si>
  <si>
    <t>ARTLINER Precision Felt-Tip Liquid Eyeliner</t>
  </si>
  <si>
    <t>Noir</t>
  </si>
  <si>
    <t>['Water, Propylene Glycol, Acrylates Copolymer, Polyester-5, Alcohol Denat., Trilaureth-4 Phosphate, Tin Oxide, Calcium Sodium Borosilicate Silica, Xanthan Gum, Synthetic Fluorphlogopite, Imidazolidinyl Urea, Methylparaben, Sodium Dehydroacetate, Propylparaben, [+/- (May Contain): CI 42090 (Blue 1 Lake), CI 75470 (Carmine), CI 77007 (Ultramarines), CI 77163 (Bismuth Oxychloride), CI 77288 (Chromium Oxide Greens), CI 77400 (Bronze Powder), CI 77491, CI 77492, CI 77499 (Iron Oxides), CI 77510 (Ferric Ferrocyanide), CI 77891 (Titanium Dioxide), Mica].']</t>
  </si>
  <si>
    <t>['Without Sulfates SLS &amp; SLES', 'Without Phthalates', 'Without Parabens', 'Without Mineral Oil', 'Without Formaldehydes', 'Long-wearing']</t>
  </si>
  <si>
    <t>P468688</t>
  </si>
  <si>
    <t>Teint Idole Ultra Wear 5-In-1 Foundation Stick</t>
  </si>
  <si>
    <t>medium-deep skin with neutral undertone</t>
  </si>
  <si>
    <t>['Cyclohexasiloxane, Phenyl Trimethicone, Isohexadecane, Polyethylene, Methyl Methacrylate Crosspolymer, Aluminum Calcium Sodium Silicate, Cyclopentasiloxane, Arachidyl Propionate, Acrylates Crosspolymer, Perlite, Aluminum Hydroxide, Disodium Stearoyl Glutamate, Lauroyl Lysine, [May Contain CI 77491, CI 77492, CI 77499/Iron Oxides, CI 77891/Titanium Dioxide, Mica].']</t>
  </si>
  <si>
    <t>['Stick Formula', 'Matte Finish', 'Long-wearing', 'Full Coverage', 'Oil Free']</t>
  </si>
  <si>
    <t>P502761</t>
  </si>
  <si>
    <t>Advanced GÃ©nifique Night Cream with Triple Ceramide Complex</t>
  </si>
  <si>
    <t>['Aqua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</si>
  <si>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['Best for Combination Skin', 'Hyaluronic Acid', 'Good for: Dullness/Uneven Texture', 'Good for: Anti-Aging', 'Good for: Dryness', 'Without Parabens']</t>
  </si>
  <si>
    <t>P65300</t>
  </si>
  <si>
    <t>HypnÃ´se Volumizing Mascara</t>
  </si>
  <si>
    <t>['Water, Paraffin, Cera Alba/Beeswax, Stearic Acid, Carnauba Wax, Acacia Senegal/Acacia Senegal Gum, Palmitic Acid, Triethanolamine, PEG-40 Stearate, Simethicone, Sodium Polymethacrylate, Myristic Acid, Aminomethyl Propanediol, Hydrogenated Jojoba Oil, Hydrogenated Palm Oil, Hydroxyethylcellulose, Panthenol, Polyquaternium-10, Bht, Methylparaben, Propylparaben, [+/- (May Contain): CI 75470 (Carmine), CI 77007 (Ultramarines), CI 77288 (Chromium Oxide Greens), CI 77289 (Chromium Hydroxide Green), CI 77491, CI 77492, CI 77499 (Iron Oxides), CI 77891 (Titanium Dioxide), Mica].']</t>
  </si>
  <si>
    <t>P437230</t>
  </si>
  <si>
    <t>L'Absolu Rouge Drama Matte Lipstick</t>
  </si>
  <si>
    <t>274 French Tea</t>
  </si>
  <si>
    <t>cool dusty rose</t>
  </si>
  <si>
    <t>['Dimethicone, Bis-Diglyceryl Polyacyladipate-2, Hydrogenated Polyisobutene, Talc, Phenyl Trimethicone, Tridecyl Trimellitate, Hydrogenated Jojoba Oil, Dimethicone Crosspolymer, Paraffin Isostearyl Isostearate, Cera Microcristallina/Microcrystalline Wax, PTFE Isohexadecane, Vinyl Dimethicone/Methicone Silsesquioxane Crosspolymer, Nylon-12, Alumina Polyethylene, Tin Oxide, Aqua/Water, Calcium Aluminum Borosilicate, Calcium Sodium Borosilicate, Silica, Aluminum Hydroxide, Magnesium Silicate, Colophonium/Rosin, Propylene Glycol, Hydroxypropyl Tetrahydropyrantriol, Synthetic Fluorphlogopite, Synthetic Wax, Tocopherol, Pentaerythrityl Tetra-Di-T-Butyl Hydroxyhydrocinnamate, Geraniol, Hydroxycitronellal, Citronellol, Hexyl Cinnamal, Benzyl Alcohol, Parfum/Fragrance [May Contain: CI 15850/Red 7, CI 15850/Red 7 Lake, CI 15985/Yellow 6 Lake, CI 17200/Red 33 Lake, CI 45380/Red 22 Lake, CI 45410/Red 28 Lake, CI 75470/Carmine, CI 77120/Barium Sulfate, CI 77491, CI 77492, CI 77499/Iron Oxides, CI 77742/Manganese Violet, CI 77891/Titanium Dioxide, Mica, CI 15850/Red 6, CI 19140/Yellow 5 Lake, CI 42090/Blue 1 Lake].']</t>
  </si>
  <si>
    <t>['Long-wearing', 'Matte Finish', 'Hydrating', 'Hyaluronic Acid']</t>
  </si>
  <si>
    <t>P429440</t>
  </si>
  <si>
    <t>Monsieur Big Waterproof Mascara</t>
  </si>
  <si>
    <t>0.33 oz/ 9.75 mL</t>
  </si>
  <si>
    <t>01 Waterproof Big is The New Black</t>
  </si>
  <si>
    <t>['Water, Paraffin, Potassium Cetyl Phosphate, Carnauba Wax, Ethylene/Acrylic Acid Copolymer, Styrene/Acrylates/Ammonium Methacrylate Copolymer, 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 Carmine (Ci 75470), Ultramarines (Ci 77007), Iron Oxides (Ci 77491, Ci 77492, Ci 77499).']</t>
  </si>
  <si>
    <t>['Volumizing', 'Long-wearing', 'Waterproof', 'Lengthening', 'Without Parabens', 'Without Sulfates SLS &amp; SLES']</t>
  </si>
  <si>
    <t>P219008</t>
  </si>
  <si>
    <t>La Base Pro Perfecting and Smoothing Makeup Primer</t>
  </si>
  <si>
    <t>['Cyclopentasiloxane, Dimethicone Crosspolymer.']</t>
  </si>
  <si>
    <t>P217932</t>
  </si>
  <si>
    <t>CrÃ¨me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</si>
  <si>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</si>
  <si>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['Best for Oily, Combo, Normal Skin', 'Good for: Pores', 'Without Parabens']</t>
  </si>
  <si>
    <t>P54433</t>
  </si>
  <si>
    <t>Le Lip Liner</t>
  </si>
  <si>
    <t>0.04 oz</t>
  </si>
  <si>
    <t>Natural Mauve</t>
  </si>
  <si>
    <t>['Cyclopentasiloxane, Synthetic Wax, Isododecane, Polybutene, Hydrogenated Cottonseed Oil, Simmondsia Chinensis Oil/Jojoba Seed Oil, Ceresin, Ozokerite, Microcrystalline Wax, Silica, Alumina, Tocopherol, Ascorbyl Palmitate, [+/- (May Contain): CI 15850 (Red 6), CI 15850 (Red 7), CI 15985 (Yellow 6 Lake), CI 19140 (Yellow 5 Lake), CI 42090 (Blue 1 Lake), CI 75470 (Carmine), CI 77491, CI 77492, CI 77499 (Iron Oxides), CI 77742 (Manganese Violet), CI 77891 (Titanium Dioxide), Mica].']</t>
  </si>
  <si>
    <t>P453826</t>
  </si>
  <si>
    <t>RÃ©nergie Lift Multi-Action Ultra Dark Spot Correcting Cream SPF 30</t>
  </si>
  <si>
    <t>['Avobenzone 3%, Octisalate 5%, Octocrylene 7%, Water, Glycerin, Dimethicone, Isononyl Isononanoate, Propanediol, Vinyl Dimethicone/Methicone Silsesquioxane Crosspolymer, Alcohol Denat., Bis-Peg-18 Methyl Ether Dimethyl Silane, Polyglyceryl-6 Distearate, Jojoba Esters, Tocopherol,Limnanthes Alba (Meadowfoam) Seed Oil, Acacia Decurrens Flower Wax, Guanosine, Cyathea Medullaris Leaf Extract, Sodium Hyaluronate, hydrolyzed linseed extract,Sodium Hydroxide, Sodium Dodecylbenzenesulfonate, Sodium Benzoate, Red 33, Sodium Levulinate, Phenoxyethanol, Adenosine, Peg-8 Laurate, Helianthus Annuus (Sunflower) Seed Wax, Polyglyceryl-3 Beeswax, Polyglycerin-3, Ammonium Acryloyldimethyltaurate/Steareth-25 Methacrylate Crosspolymer, Dimethicone/Vinyl Dimethicone Crosspolymer, Dimethiconol, Limonene, Xanthan Gum, Benzyl Alcohol, Cinnamic Acid, Leontopodium Alpinum Flower/Leaf Extract, Capryloyl Salicylic Acid, Caprylyl Glycol, Geraniol, Disodium Stearoyl Glutamate, Disodium Edta, Cetyl Alcohol, Citric Acid, Potassium Sorbate, Scutellaria Baicalensis Root Extract, Levulinic Acid, Styrene/Acrylates Copolymer, Glyceryl Caprylate, Fragrance.']</t>
  </si>
  <si>
    <t>['Hyaluronic Acid', 'Good for: Loss of firmness', 'Good for: Anti-Aging', 'Best for Dry, Combo, Normal Skin', 'SPF', 'Good for: Dark spots']</t>
  </si>
  <si>
    <t>P467630</t>
  </si>
  <si>
    <t>RÃ©nergie Lift Multi-Action Ultra Dark Circle Correcting Eye Cream</t>
  </si>
  <si>
    <t>['Aqua/Water/Eau, Theobroma Cacao Seed Butter/Cocoa Seed Butter, Dimethicone, Glycerin, Isohexadecane, Propanediol, Alcohol Denat. , Glyceryl Stearate, PEG-20 Stearate, PEG/PPG/Polybutylene Glycol-8/5/3 Glycerin, Stearic Acid, PEG-100 Stearate, Palmitic Acid, Octyldodecanol, CI 77891/Titanium Dioxide, CI 16035/Red 40, C13-14 Isoparaffin, Guanosine, Mica, Secale Cereale Seed Extract/Rye Seed Extract, Sodium Acetylated Hyaluronate, Hydrolyzed Soy Protein, Hydrolyzed Linseed Extract, Sodium Hydroxide, Sodium Benzoate, Phenoxyethanol, Adenosine, Acetyl Tetrapeptide-9, Caffeine, Trisodium Ethylenediamine Disuccinate, Polyacrylamide, Dimethiconol, Limonene, Pentylene Glycol, Pentaerythrityl Tetra-di-t-butyl Hydroxyhydrocinnamate, Tin Oxide, Benzyl Alcohol, Caprylyl Glycol, Capryloyl Salicylic Acid, Myristic Acid, Geraniol, Laureth-7, Parfum/Fragrance.']</t>
  </si>
  <si>
    <t>P262303</t>
  </si>
  <si>
    <t>HypnÃ´se Drama Instant Full Body Volume Waterproof Mascara</t>
  </si>
  <si>
    <t>0.22 oz</t>
  </si>
  <si>
    <t>['Isododecane, Cera Alba/Beeswax/Cire dâ€™abeille, Copernicia Cerifera Cera/Carnauba Wax/Cire De Carnauba, Disteardimonium Hectorite, Water, Allyl Stearate/Va Copolymer, Oryza Sativa Cera/ Rice Bran Wax, Paraffin, Alcohol Denat., Polyvinyl Laurate Vp/Eicosene Copolymer, Propylene Carbonate, Talc, Synthetic Beeswax, Peg-30 Glyceryl Stearate, Candelilla Cera/Candelilla Wax/ Cire De Candelilla, Panthenol, Ethylenediamine/Stearyl Dimer Dilinoleate Copolymer, Methylparaben, Propylparaben, [May Contain: Ci 77499/Iron Oxides].']</t>
  </si>
  <si>
    <t>P54444</t>
  </si>
  <si>
    <t>LE STYLO WATERPROOF - Long Lasting Eyeliner</t>
  </si>
  <si>
    <t>03 Chocolat</t>
  </si>
  <si>
    <t>['Ci 77499/Iron Oxides, Trimethylsiloxysilicate, Synthetic Wax, Hydrogenated Polyisobutene, Hydrogenated Poly (C6-14 Olefin), Hydrogenated Polydecene, Mica, Silica Silylate, Polybutene, Ci 77266/Black 2, Ci 77510/Ferric Ammonium Ferrocyanide, Copernicia Cerifera Cera/Carnauba Wax, Ethylene/Propylene Copolymer, Pentaerythrityl Tetra-Di-T-Butyl Hydroxyhydrocinnamate.']</t>
  </si>
  <si>
    <t>P54417</t>
  </si>
  <si>
    <t>DÃ‰FINICILS WATERPROOF - High Definition Mascara</t>
  </si>
  <si>
    <t>['Isododecane, Cera Alba/Beeswax, Water, Disteardimonium Hectorite, Carnauba Wax, Allyl, Stearate/VA Copolymer, Paraffin, Propylene Carbonate, VA/Vinyl Butyl Benzoate/Crotonates Copolymer, Talc, Polyvinyl Laurate, Sodium, Polymethacrylate, Propylparaben, Methylparaben, Sodium Dehydroacetate, Polyquaternium-10, [+/- (May Contain): CI 77499, CI 77492, CI 77491 (Iron Oxides), CI 77007 (Ultramarines), CI 77891 (Titanium Dioxide), Mica, CI 75470 (Carmine), CI 77288 (Chromium Oxide Greens), CI 77289 (Chromium Hydroxide Green), CI 19140 (Yellow 5 Lake), CI 42090 (Blue 1 Lake).']</t>
  </si>
  <si>
    <t>P293302</t>
  </si>
  <si>
    <t>HYPNÃ”SE DOLL LASHES Mascara</t>
  </si>
  <si>
    <t>0.22 oz/ 6.51 mL</t>
  </si>
  <si>
    <t>['Aqua / Water / Eau, Paraffin, Copernicia Cerifera Cera / Carnauba Wax / Cire De Carnauba, Steareth-20, Cera Alba / Beeswax / Cire dâ€™abeille, Acacia Senegal / Acacia Senegal Gum, Alcohol Denat., Steareth-2, Cetyl Alcohol, Potassium Cetyl Phosphate, Peg/Ppg-17/18 Dimethicone, Tdi/Trimellitic Anhydride Copolymer, Sodium Polymethacrylate, Silica, 2-Oleamido-1,3-Octadecanediol, Phenethyl Alcohol, Nylon-12, Disodium Edta, Hydroxyethylcellulose, Caprylyl Glycol, Panthenol, Pentylene Glycol, Polyquaternium-10, Sodium Dehydroacetate, [May Contain / Peut Contenir: Ci 77007 / Ultramarines, Ci 77491, Ci 77499 / Iron Oxides, Mica].']</t>
  </si>
  <si>
    <t>P375938</t>
  </si>
  <si>
    <t>TrÃ©sor Midnight Rose</t>
  </si>
  <si>
    <t>2.5 oz Eau de Parfum Spray</t>
  </si>
  <si>
    <t>['Alcohol Denat., Fragrance, Water, Ethylhexyl Methoxycinnamate, Ethylhexyl Salicylate, Butyl Methoxydibenzoylmethane, Bht, Linalool, Geraniol, Alpha-Isomethyl Ionone, Limonene, Citral, Citronellol.']</t>
  </si>
  <si>
    <t>P481824</t>
  </si>
  <si>
    <t>IdÃ´le Ultra-Precise Felt Tip Liquid Eyeliner</t>
  </si>
  <si>
    <t>['Aqua / Water / 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t>
  </si>
  <si>
    <t>['Liquid Formula', 'Long-wearing', 'Waterproof']</t>
  </si>
  <si>
    <t>P422456</t>
  </si>
  <si>
    <t>Mini Bi-Facil Double-Action Eye Makeup Remover</t>
  </si>
  <si>
    <t>['Water, Cyclopentasiloxane, Isohexadecane, Sodium Chloride, Poloxamer 184, Hexylene Glycol, Dipotassium Phosphate, Benzyl Alcohol, Potassium Phosphate, Quaternium-15, Benzalkonium Chloride, Fragrance, Citronellol, Geraniol.']</t>
  </si>
  <si>
    <t>P484054</t>
  </si>
  <si>
    <t>La Vie Est Belle Travel Spray</t>
  </si>
  <si>
    <t>P375937</t>
  </si>
  <si>
    <t>TrÃ©sor</t>
  </si>
  <si>
    <t>['Alcohol, Fragrance, Water, Alpha-Isomethyl Ionone, Linalool, Geraniol, Eugenol, Isoeugenol, Coumarin, Cinnamal, Cinnamyl Alcohol, Limonene, Hydroxycitronellal, Citral, Citronellol, Diethylamino Hydroxybenzoyl Hexyl Benzoate, Ethylhexyl Methoxycinnamate, Butylphenyl Methylpropional, Benzyl Benzoate, Benzyl Salicylate, Bht, Ci 14700 (Red 4), Ci 19140 (Yellow 5), Ci 61570 (Green 5).']</t>
  </si>
  <si>
    <t>['allure 2020 Best of Beauty Award Winner', 'Warm &amp;Spicy Scent', 'Floral Scent']</t>
  </si>
  <si>
    <t>P217931</t>
  </si>
  <si>
    <t>Tonique Radiance Clarifying Refining Toner</t>
  </si>
  <si>
    <t>['Water, Alcohol Denat., Glycerin, P-Anisic Acid, PEG-60 Hydrogenated Castor Oil, Nelumbo Nucifera Flower Extract, Limonene, Benzyl Salicylate, Benzyl Alcohol, Linalool, Rosa Gallica Extract/Rosa Gallica Flower Extract, Butylphenyl Methylpropional, Cryptomeria Japonica Bud Extract, Fragrance.']</t>
  </si>
  <si>
    <t>P425810</t>
  </si>
  <si>
    <t>La Vie Est Belle L'Eclat Eau de Parfum</t>
  </si>
  <si>
    <t>['Alcohol, Fragrance, Water, Limonene, Benzyl Salicylate, Linalool, Bumetrizole, Methyl Anthranilate, Tris (Tetramethylhydroxypiperidinol) Citrate, Ethylhexyl Methoxycinnamate, Butyl Methoxydibenzoylmethane, Benzotriazolyl Dodecyl P-cresol, Bht, Pentaerythrityl Tetra-di-t-butyl Hydroxyhydrocinnamate, Ci 14700 (Red 4), Ci 60730 (Ext. Violet 2), Geraniol, Alpha-isomethyl Ionone, Coumarin, Hydroxycitronellal, Citral, Citronellol, Benzyl Alcohol, Benzyl Benzoate.']</t>
  </si>
  <si>
    <t>P433569</t>
  </si>
  <si>
    <t>Fix It Forget It Setting Spray</t>
  </si>
  <si>
    <t>3.5 oz/ 100 mL</t>
  </si>
  <si>
    <t>['Water, Alcohol Denat., PVP, Butylene Glycol, Pentylene Glycol, Hamamelis Virginiana Leaf Extract/Witch Hazel Leaf Extract, Glycerin, Lecithin, Sodium Citrate, Sodium Hyaluronate, Moringa Oleifera Seed Extract, Actinidia Chinensis Fruit Extract/Kiwi Fruit Extract, Disodium EDTA, Disodium Phosphate, Hydrogenated Lecithin, Citric Acid, Phenoxyethanol.']</t>
  </si>
  <si>
    <t>P474843</t>
  </si>
  <si>
    <t>Absolue Soft Cream Revitalizing &amp; Brightening Moisturizer</t>
  </si>
  <si>
    <t>['Aqua/Water, Glycerin, Hydrogenated Polyisobutene, Dimethicone, Butylene Glycol, Bis-Behenyl/Isostearyl/Phytosteryl Dimer Dilinoleyl Dimer Dilinoleate, Butyrospermum Parkii Butter/Shea Butter, Limnanthes Alba Seed Oil/Meadowfoam Seed Oil, Stearyl Alcohol, C30-45 Alkyl Dimethicone, Peg-20 Stearate, Silica, Panthenol, Hydroxypropyl Tetrahydropyrantriol, Peg-100 Stearate, Glyceryl Stearate, Octyldodecanol, Propanediol, Propylene Glycol, Phenoxyethanol, Ammonium Polyacryloyldimethyl Taurate, Chlorphenesin, Rose Extract, Caprylyl Glycol, Carbomer, Capryloyl Salicylic Acid, Acrylates/C10-30 Alkyl Acrylate Crosspolymer, Pentaerythrityl Tetra-Di-T-Butyl Hydroxyhydrocinnamate, Potassium Hydroxide, Tetrasodium Edta, Adenosine, Hydrolyzed Linseed Extract, Zea Mays Oil/Corn Oil, Prunus Armeniaca Kernel Oil/Apricot Kernel Oil, Passiflora Edulis Seed Oil, Oryza Sativa Bran Oil/Rice Bran Oil, Caramel, Limonene, Tetrasodium Glutamate Diacetate, Linalool, Peg-30 Dipolyhydroxystearate, Rosa Damascena Flower Oil, Trideceth-6, Alcohol, Citronellol, Geraniol, Sodium Benzoate, Tocopherol, Coumarin, Rosa Centifolia Flower Extract, Ci 14700/Red 4, Ci 19140/Yellow 5, Citric Acid, Ascorbyl Palmitate, Parfum/Fragrance.']</t>
  </si>
  <si>
    <t>['Cream Formula', 'Good for: Dullness/Uneven Texture', 'Hydrating', 'Good for: Anti-Aging', 'Good for: Dryness', 'Best for Dry, Combo, Normal Skin']</t>
  </si>
  <si>
    <t>P474844</t>
  </si>
  <si>
    <t>Absolue Revitalizing Eye Cream</t>
  </si>
  <si>
    <t>['Aqua/Water, Glycerin, Cyclohexasiloxane, Butylene Glycol, Alcohol Denat., Butyrospermum Parkii Butter/Shea Butter, Stearic Acid, Stearyl Alcohol, Cetyl Alcohol, Palmitic Acid, Peg-100 Stearate, Glyceryl Stearate, Cera Alba/Beeswax, Sodium Stearoyl Glutamate, Octyldodecanol, Ci 77891/Titanium Dioxide, Ci 19140/Yellow 5, Ci 16035/Red 40, Zea Mays Oil/Corn Oil, Mica, Tocopheryl Acetate, Escin, Tocopherol, Ascorbyl Palmitate, Hydroxypropyl Tetrahydropyrantriol, Hydrolyzed Linseed Extract, Sodium Benzoate, Phenoxyethanol, Adenosine, Peg-20 Stearate, Trisodium Ethylenediamine Disuccinate, Polysorbate 80, Chlorhexidine Digluconate, Panthenol, Pentaerythrityl Tetra-Di-T-Butyl Hydroxyhydrocinnamate, Tin Oxide, Propanediol, Propylene Glycol, Isohexadecane, Capryloyl Salicylic Acid, Acrylamide/Sodium Acryloyldimethyltaurate Copolymer, Myristic Acid, Sorbitan Oleate, Geraniol, Passiflora Edulis Seed Oil, Rose Extract, Rosa Damascena Flower Oil, Rosa Centifolia Flower Extract, Tetrasodium Glutamate Diacetate, Citronellol, Citric Acid, Prunus Armeniaca Kernel Oil/Apricot Kernel Oil, Oryza Sativa Bran Oil/Rice Bran Oil, Parfum/Fragrance.']</t>
  </si>
  <si>
    <t>['Cream Formula', 'Hydrating', 'Good for: Dark Circles', 'Good for: Anti-Aging', 'Best for Dry, Combo, Normal Skin']</t>
  </si>
  <si>
    <t>P482025</t>
  </si>
  <si>
    <t>Absolue Rich Cream Moisturizer</t>
  </si>
  <si>
    <t>['Aqua/Water, Glycerin, Hydrogenated Polyisobutene, Octyldodecanol, Butylene Glycol, Squalane, Glyceryl Stearate, Cetyl Alcohol, Zea Mays Germ Oil/Corn Germ Oil, Cocos Nucifera Oil/Coconut Oil, PEG-100 Stearate, Dimethicone, Cyclohexasiloxane, Cera Alba/Beeswax, Myristyl Myristate, CI 14700/Red 4, CI 19140/Yellow 5, Alcohol, Tocopherol, Hydroxypropyl Tetrahydropyrantriol, Hydrolyzed Soy Protein, Hydrolyzed Linseed Extract, Sodium Hydroxide, Sodium Benzoate, Phenoxyethanol, Adenosine, PEG-14M, Chlorphenesin, Polysorbate 80, Limonene, Xanthan Gum, Panthenol, Pentaerythrityl Tetra-Di-T-Butyl Hydroxyhydrocinnamate, Pentylene Glycol, Linalool, Propanediol, Propylene Glycol, Isohexadecane, Capryloyl Salicylic Acid, Sorbitan Tristearate, Acrylamide/Sodium Acryloyldimethyltaurate Copolymer, Carbomer, Sorbitan Oleate, Geraniol, Rose Extract, Disodium EDTA, Rosa Damascena Flower Oil, Rosa Centifolia Flower Extract, Tetrasodium Glutamate Diacetate, Citronellol, Coumarin, Parfum/Fragrance.']</t>
  </si>
  <si>
    <t>['Good for: Loss of firmness', 'Hydrating', 'Good for: Anti-Aging', 'Good for: Dryness', 'Best for Dry, Combo, Normal Skin', 'Without Sulfates SLS &amp; SLES']</t>
  </si>
  <si>
    <t>P434531</t>
  </si>
  <si>
    <t>Mini Fix It Forget It Setting Spray</t>
  </si>
  <si>
    <t>P430813</t>
  </si>
  <si>
    <t>Advanced GÃ©nifique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</si>
  <si>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 Yeast Extract, Peg-60 Hydrogenated Castor Oil, Arginine Ethylhexylglycerin, Polyacrylate-13, Allantoin, Polyisobutene, Polysorbate 20, Salicyloyl Phytosphingosine, Limonene, Pentylene Glycol, Linalool, Ceratonia Siliqua Gum / Carob Gum, Carrageenan, Sorbitan Isostearate, Disodium Edta, Potassium Chloride, Citronellol, Potassium Hydroxide, Methionine, Potassium Sorbate, Glycine, Fragrance.']</t>
  </si>
  <si>
    <t>P102813</t>
  </si>
  <si>
    <t>HYPNOSE WATERPROOF - Custom Volume Mascara</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</si>
  <si>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 Panthenol, Ethylenediamine/Stearyl, Dimer Dilinoleate Copolymer, Methylparaben, Propylparaben, [+/- (May Contain): Peut Contenir, Iron Oxides (CI 77491, CI 77499), Titanium Dioxide (CI 77891), Mica].']</t>
  </si>
  <si>
    <t>P481112</t>
  </si>
  <si>
    <t>Lash IdÃ´le Lash-Lifting &amp; Volumizing Waterproof Mascara</t>
  </si>
  <si>
    <t>['Isododecane, Cera Alba / Beeswax / Cire dâ€™abeille, Ci 77499 / Iron Oxides, Copernicia Cerifera Cera / Carnauba Wax / Cire De Carnauba, Disteardimonium Hectorite, Aqua / Water / Eau, Allyl Stearate/Va Copolymer, Oryza Sativa Cera / Rice Bran Wax, Paraffin, Alcohol Denat., Polyvinyl Laurate, Vp/Eicosene Copolymer, Propylene Carbonate, Talc, Camellia Sinensis Leaf Extract, Peg-30 Glyceryl Stearate, Hydrogenated Jojoba Oil, Caprylic/Capric Triglyceride, Ethylenediamine/Stearyl Dimer Dilinoleate Copolymer, Bht, Pentaerythrityl Tetra-Di-T-Butyl Hydroxyhydrocinnamate.']</t>
  </si>
  <si>
    <t>['Volumizing', 'Lengthening', 'Waterproof']</t>
  </si>
  <si>
    <t>P422428</t>
  </si>
  <si>
    <t>Hydra Zen Anti-Stress Moisturizing Face Cream</t>
  </si>
  <si>
    <t>['Aqua/Water, Glycerin, Dimethicone, Isononyl Isononanoate, Butylene Glycol, Cetyl Alcohol, Stearyl Dimethicone, Glyceryl Stearate, Stearic Acid, Stearyl Alcohol, Peg-8 Stearate, Synthetic Wax, Ci 14700/Red 4, Sodium Dextran Sulfate, Sodium Hydroxide, Phenoxyethanol, Theobroma Cacao Extract/Cocoa Extract, Paeonia Suffruticosa Extract/Paeonia Suffruticosa Root Extract, Peg-100 Stearate, Eugenol, Ophiopogon Japonicus Root Extract, Ethylparaben, Palmitic Acid, Silica, Ammonium Polyacryldimethyltauramide/Ammonium Polyacryloyldimethyl Taurate, Dimethiconol, Limonene, Benzyl Alcohol, Benzyl Benzoate, Caprylyl Glycol, Alpha-Isomethyl Ionone, Moringa Pterygosperma Seed Extract, Disodium Edta, Jasminum Officinale Extract/Jasmine Flower Extract, Rosa Gallica Extract/Rosa Gallica Flower Extract, Methylparaben, Citronellol, Alteromonas Ferment Extract, Parfum/Fragrance, Ethylhexylglycerin.']</t>
  </si>
  <si>
    <t>P500503</t>
  </si>
  <si>
    <t>Le 8 HypnÃ´se Serum-Infused Volumizing Mascara</t>
  </si>
  <si>
    <t>.30 oz / 8.8 mL</t>
  </si>
  <si>
    <t>00 Black</t>
  </si>
  <si>
    <t>['Aqua/Water, CI 77499/Iron Oxides, Styrene/Acrylates/Ammonium Methacrylate Copolymer, Butyrospermum Parkii Butter/Shea Butter, Propylene Glycol, Glyceryl Stearate, Dimethicone, Polybutene, PEG-100 Stearate, Behenyl Alcohol, Sorbitol/Sebacic Acid Copolymer Behenate, Divinyldimethicone/Dimethicone Copolymer, Cetearyl Alcohol, Aspartic Acid, Tribehenin, Glycerin, Glyceryl Behenate, Glyceryl Dibehenate, Glyceryl Stearate Citrate, Dimethicone/Vinyl Dimethicone Crosspolymer, Dimethiconol, Threonine, Sodium Laureth Sulfate, Arginine, Serine, Proline, Alanine, Ammonium Polyacryloyldimethyl Taurate, Disodium EDTA, Disodium Ethylene Dicocamide PEG-15 Disulfate, Caprylyl Glycol, Tetrasodium EDTA, Citric Acid, Xanthan Gum, Cysteine, Glutamic Acid, Ethylhexylglycerin, Butylene Glycol, C12-13 Pareth-23, C12-13 Pareth-3, Tocopherol, Tocopheryl Acetate, Potassium Sorbate, Phenoxyethanol, Parfum/Fragrance.']</t>
  </si>
  <si>
    <t>['Volumizing', 'Long-wearing', 'Without Sulfates SLS &amp; SLES']</t>
  </si>
  <si>
    <t>P376135</t>
  </si>
  <si>
    <t>RÃ©nergie Lift Multi-Action Night Cream</t>
  </si>
  <si>
    <t>2.6 oz/ 76 mL</t>
  </si>
  <si>
    <t>['Aqua/Water/Eau, Glycerin, Prunus Armeniaca Kernel Oil/Apricot Kernel Oil, Caprylic/Capric Triglyceride, Pentaerythrityl Tetraethylhexanoate, Cetyl Alcohol, Zea Mays Starch/Corn Starch, Butyrospermum Parkii Butter/Shea Butter, Alcohol Denat., Petrolatum, Pentylene Glycol, Glyceryl Stearate, Dimethicone, Peg-40 Stearate, Cera Alba/Beeswax/Cire dâ€™abeille, Hydroxyethylpiperazine Ethane Sulfonic Acid, Ci 14700/Red 4, Ci 19140/Yellow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Parfum/Fragrance.']</t>
  </si>
  <si>
    <t>['Hyaluronic Acid', 'Good for: Loss of firmness', 'Good for: Anti-Aging', 'Good for: Dryness', 'Without Formaldehydes', 'Best for Dry, Combo, Normal Skin']</t>
  </si>
  <si>
    <t>P398675</t>
  </si>
  <si>
    <t>La Vie Est Belle Body Lotion</t>
  </si>
  <si>
    <t>['Water, Hydrogenated Polyisobutene, Mineral Oil, Glycerin, Shea Butter, Fragrance, Cetyl Alcohol, Triisostearin, Peg-40 Stearate, Beeswax, Ethylhexyl Methoxycinnamate, Sorbitan Tristearate, Microcrystalline Wax, Phenoxyethanol, Octyldodecanol, Mica, Caprylyl Glycol, Paraffin, Polyacrylamide, Prunus Amygdalus Dulcis (Sweet Almond) Oil, Hydroxyethylpiperazine Ethane Sulfonic Acid, Hydrolyzed Hazelnut Protein, Acrylates Copolymer, Linalool, Xanthan Gum, C13-14 Isoparaffin, Benzyl Salicylate, Ci 77891 (Titanium Dioxide), Limonene, Propylene Glycol, Benzyl Alcohol, Laureth-7, Hexyl Cinnamal, Disodium Edta, Alpha-Isomethyl Ionone, Citronellol, Coumarin, Royal Jelly Extract, Citral, CI 19140 (Yellow 5), CI 14700 (Red 4).']</t>
  </si>
  <si>
    <t>['Layerable Scent', 'Warm &amp;Spicy Scent', 'Cream Formula', 'Floral Scent']</t>
  </si>
  <si>
    <t>P433461</t>
  </si>
  <si>
    <t>Rose Sugar Scrub</t>
  </si>
  <si>
    <t>3.34 oz/ 100 mL</t>
  </si>
  <si>
    <t>['Glycerin,', 'Propylene Glycol,', 'Sucrose,', 'Mel / Honey,', 'Ci 14700 / Red 4,', 'Ci 17200 / Red 33,', 'Sodium Hyaluronate,', 'Argania Spinosa Shell Powder,', 'Peg-30 Dipolyhydroxystearate,', 'Arginine,', 'Triethanolamine,', 'Trideceth-6,', 'Salicylic Acid,', 'Panthenol,', 'Propanediol,', 'Rosa Damascena Flower Water,', 'Citric Acid,', 'Prunus Amygdalus Dulcis Oil / Sweet Almond Oil,', 'Fragrance.']</t>
  </si>
  <si>
    <t>P379009</t>
  </si>
  <si>
    <t>RÃ©nergie Lift Multi-Action Day Cream with SPF 15 -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</si>
  <si>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</si>
  <si>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['Best for Oily, Combo, Normal Skin', 'SPF', 'Good for: Anti-Aging', 'Good for: Loss of firmness', 'Good for: Dryness', 'Good for: Dullness/Uneven Texture']</t>
  </si>
  <si>
    <t>P403701</t>
  </si>
  <si>
    <t>Mini HYPNÃ”SE DRAMA Mascara</t>
  </si>
  <si>
    <t>0.067 oz</t>
  </si>
  <si>
    <t>['Water, Potassium Cetyl Phosphate, Cera Alba/Beeswax/Cire dâ€™abeille, Copernica Cerifera Cera/Carnauba Wax/Cire De Carnauba, Acacia Senegal/Acacia Senegal Gum, Cetyl Alcohol, Glycerin, Peg/Ppg-17/18 Dimethicone, Steareth-20, Sodium Polymethacrylate, Phenyl Ethyl Alcohol, Disodium Edta, Hydrogenated Jojoba Oil, Hydrogenated Palm Oil, Hydroxyethylcellulose, Panthenol, Polyquaternium-10, Phenoxyethanol, May Contain Iron Oxides.']</t>
  </si>
  <si>
    <t>['Volumizing', 'Without Phthalates', 'Long-wearing', 'Without Formaldehydes', 'Without Parabens', 'Without Sulfates SLS &amp; SLES']</t>
  </si>
  <si>
    <t>P447607</t>
  </si>
  <si>
    <t>Rose Milk Re-Hydrating Mist</t>
  </si>
  <si>
    <t>['Water, Glycerin, Dimethicone, Caprylic/Capric Triglyceride, Microcrystalline Cellulose, Polyglyceryl-6 Distearate, Rosa Damascena Flower Water, Cetearyl Alcohol, Phenoxyethanol, Jojoba Esters, Chlorphenesin, Hydroxyacetophenone, Cellulose Gum, Cetearyl Glucoside, Polyglyceryl-3 Beeswax, Cetyl Alcohol, Honey, Potassium Cetyl Phosphate, Sweet Almond Oil,  Tocopherol, Propanediol, Sodium Citrate, Hexyl Cinnamal, Citric Acid, Alpha-Isomethyl Ionone, Arginine, Carob Gum, Xanthan Gum, Geraniol, Farnesol, Salicylic Acid, Sodium Hyaluronate, Fragrance.']</t>
  </si>
  <si>
    <t>P447608</t>
  </si>
  <si>
    <t>Rose Sorbet Cryo-Mask</t>
  </si>
  <si>
    <t>['Water, Alcohol Denat., Propanediol, Sodium, Carboxymethyl Starch, Glycerin, Honey, Ci 14700/Red 4, Ci 17200/Red 33, Tocopherol, Sodium Hyaluronate, Arginine, Spiraea Ulmaria Extract, Salicylic Acid, Sunflower Seed Oil, Menthol, Rosa Damascena Flower Water, Citric Acid, Butylene Glycol, Sweet Almond Oil, Fragrance.']</t>
  </si>
  <si>
    <t>P432847</t>
  </si>
  <si>
    <t>Mini DÃ‰FINICILS - High Definition Mascara</t>
  </si>
  <si>
    <t>['Water, Paraffin, Stearic Acid, Triethanolamine, Cera Alba/Beeswax, Acacia Senegal/Acacia Senegal Gum, Palmitic Acid, Cera, Carnauba/Carnauba Wax, Hydroxyethylcellulose, Panthenol, Imidazolidinyl Urea, Sodium Polymethacrylate, Methylparaben, Propylparaben, Simethicone, BHT, Silica, Polyquaternium-10. May Contain (+/-): Iron Oxides (Ci 77499, Ci 77492, Ci 77491), Ultramarines (Ci 77007), Mica, Titanium Dioxide (Ci 77891), Carmine (Ci 75470), Ferric Ferrocyanide (Ci 77510).']</t>
  </si>
  <si>
    <t>P454029</t>
  </si>
  <si>
    <t>RÃ¨nergie Lift Multi-Action Ultra Double-Wrapping Cream Face Mask</t>
  </si>
  <si>
    <t>5 Sheet Masks</t>
  </si>
  <si>
    <t>['Aqua/Water, Glycerin, Dimethicone, Butyrospermum Parkii Butter/Shea Butter, Pentylene Glycol, Octyldodecanol, Cetyl Alcohol, Peg-100 Stearate, Glyceryl Stearate, 3-O-Ethyl Ascorbic Acid, Tocopheryl Acetate, Stearic Acid, Hydroxypropyl Tetrahydropyrantriol, Palmitic Acid, Propylene Glycol, Polyacrylamide, C13-14 Isoparaffin, Poloxamer 338, Phenoxyethanol, Citric Acid, Sodium Citrate, 2-Oleamido-1,3-Octadecanediol, Chlorphenesin, Acrylates/C10-30 Alkyl Acrylate Crosspolymer, Xanthan Gum, Potassium Hydroxide, Vaccinium Myrtillus Fruit Extract, Hydrolyzed Linseed Extract, Laureth-7, Adenosine, Hydrolyzed Lupine Protein, Disodium Edta, Leontopodium Alpinum Flower/Leaf Extract, Pentaerythrityl Tetra-Di-T-Butyl Hydroxyhydrocinnamate, Saccharum Officinarum Extract/Sugarcane Extract, Myristic Acid, Biosaccharide Gum-1, Citrus Aurantium Dulcis Fruit Extract/Orange Fruit Extract, Citrus Limon Fruit Extract / Lemon Fruit Extract, Sodium Benzoate, Guanosine, Acer Saccharum Extract/ Sugar Maple Extract, Hexyl Cinnamal, Alpha-Isomethyl Ionone, Limonene, Benzyl Alcohol, Cyathea Medullaris Leaf Extract, Geraniol, Potassium Sorbate, Glyceryl Caprylate, Cinnamic Acid, Levulinic Acid, Bht, Sodium Levulinate, Parfum/Fragrance.']</t>
  </si>
  <si>
    <t>P502840</t>
  </si>
  <si>
    <t>Mini Advanced GÃ©nifique Radiance Boosting Face Serum</t>
  </si>
  <si>
    <t>P502196</t>
  </si>
  <si>
    <t>Priming Serum 24 Hour Hydrating Solid Smoothing Primer</t>
  </si>
  <si>
    <t>['Dimethicone, Aqua / Water / Eau, Synthetic Wax, Silica, Glycerin, Barium Sulfate, Butylene Glycol, Lauryl Peg-10 Tris(Trimethylsiloxy)Silylethyl Dimethicone, Pentylene Glycol, Peg/Ppg-18/18 Dimethicone, Dimethicone Crosspolymer, Hyaluronic Acid, Polysilicone-11, Phenoxyethanol, Ci 77891 / Titanium Dioxide, Tromethamine, Allantoin, Niacinamide, Ethylhexylglycerin, Parfum / Fragrance, Magnesium Myristate, Propylene Glycol, Trisodium Ethylenediamine Disuccinate, Sodium Acetylated Hyaluronate, Boron Nitride, Ci 77491 / Iron Oxides, Aluminum Hydroxide, Triethoxycaprylylsilane, Hexyl Cinnamal, Ci 77492 / Iron Oxides, Linalool, Actinidia Chinensis Fruit Extract / Kiwi Fruit Extract, Moringa Oleifera Seed Extract, Rosa Centifolia Extract / Rosa Centifolia Flower Extract, Limonene, Disodium Phosphate, Citric Acid, Tocopherol.']</t>
  </si>
  <si>
    <t>['Hyaluronic Acid', 'Hydrating', 'Long-wearing', 'Niacinamide']</t>
  </si>
  <si>
    <t>P438362</t>
  </si>
  <si>
    <t>Tonique Confort Hydrating &amp; Toning Duo</t>
  </si>
  <si>
    <t>P451737</t>
  </si>
  <si>
    <t>Advanced GÃ©nifique Face &amp; Eye Serum Set</t>
  </si>
  <si>
    <t>['Advanced GÃ©nifique Youth Activating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Yeux Light Pearl:', 'Water,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</si>
  <si>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P505452</t>
  </si>
  <si>
    <t>Clarifique Pro-Solution Brightening &amp; Dark Spot Reducing Serum</t>
  </si>
  <si>
    <t>['Water/Aqua/Eau, Gluconolactone, Niacinamide, Butylene Glycol, Peg/Ppg/Polybutylene Glycol-8/5/3 Glycerin, Alcohol Denat, Pentylene Glycol, Potassium Hydroxide, Methyl Gluceth-20, Tocopherol, Hydroxyethylcellulose, Sodium Hyaluronate, Ppg-6-Decyltetradeceth-30, Fagus Sylvatica Bud Extract, Salicylic Acid, Chlorphenesin, Helianthus Annuus Seed Oil/Sunflower Seed Oil, Benzoic Acid, Sorbic Acid, Rosmarinus Officinalis Extract/Rosemary Extract, Vitis Vinifera Seed Oil/Grape Seed Oil, Phytic Acid, Glycolic Acid, Parfum/Fragrance.']</t>
  </si>
  <si>
    <t>['Good for: Dullness/Uneven Texture', 'Good for: Pores', 'Without Sulfates SLS &amp; SLES', 'Good for: Dark spots', 'Niacinamide']</t>
  </si>
  <si>
    <t>P502823</t>
  </si>
  <si>
    <t>Absolue The Serum</t>
  </si>
  <si>
    <t>['Aqua / Water / Eau, Glycerin, Butylene Glycol, Bifida Ferment Lysate, Bis-Peg-18 Methyl Ether Dimethyl Silane, Alcohol Denat., Peg/Ppg/Polybutylene Glycol-8/5/3 Glycerin, Hydroxyethylpiperazine Ethane Sulfonic Acid, Ci 77891 / Titanium Dioxide, Tocopherol, Mica, Coco-Glucoside, Lactic Acid, Hydroxypropyl Tetrahydropyrantriol, Sodium Hyaluronate, Sodium Hydroxide, Sodium Benzoate, Adenosine, Acetic Acid, Chlorphenesin, Ammonium Polyacryloyldimethyl Taurate, Limonene, Tin Oxide, Linalool, Benzoic Acid, Propylene Glycol, Caprylyl Glycol, Carbomer, Perlite, Geraniol, Rosa Centifolia Stem Extract, Rosa Damascena Flower Oil, Rosa Centifolia Flower Extract, Rosa Hybrid Flower Extract, Citric Acid, Citronellol, Coumarin, Glycol Distearate, Glyceryl Oleate, Glyceryl Stearate, Parfum / Fragrance.']</t>
  </si>
  <si>
    <t>['Good for: Dullness/Uneven Texture', 'Good for: Loss of firmness', 'Hydrating', 'Good for: Dryness']</t>
  </si>
  <si>
    <t>P504465</t>
  </si>
  <si>
    <t>Genifique Routine Set</t>
  </si>
  <si>
    <t>['Advanced GÃ©nifique Face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Eye Cream:', 'Aqua/Water/Eau,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 'Advanced GÃ©nifique Night Cream:', 'Aqua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</si>
  <si>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['Good for: Dullness/Uneven Texture', 'Good for: Dark Circles', 'Good for: Anti-Aging']</t>
  </si>
  <si>
    <t>P501751</t>
  </si>
  <si>
    <t>Absolue Rose 80 Brightening Toner with Salicylic Acid</t>
  </si>
  <si>
    <t>['Betaine, Sodium Hyaluronate, Hydroxyethylcellulose, Hydrolyzed Linseed Extract, Sodium Benzoate, Arginine, PPG-26-Buteth-26, PEG-40 Hydrogenated Castor Oil, Salicylic Acid, Limonene, Panthenol, Linalool, Xanthan Gum, Caprylyl Glycol, Geraniol, Rosa Damascena Flower Oil, Rosa Centifolia Flower Extract, Citric Acid, Citronellol, Aqua/Water, Parfum/Fragrance.']</t>
  </si>
  <si>
    <t>['Good for: Dullness/Uneven Texture', 'Good for: Dryness', 'Salicylic Acid', 'Best for Oily, Combo, Normal Skin', 'Without Parabens', 'Without Silicones']</t>
  </si>
  <si>
    <t>P505457</t>
  </si>
  <si>
    <t>Eyes to Idolize Set</t>
  </si>
  <si>
    <t>['Idole Ultra-Precise Felt Tip Liquid Eyeliner:', 'Water/Aqua/Eau,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 'Lash Idole Lash-Lifting &amp; Volumizing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 /Iron Oxides.']</t>
  </si>
  <si>
    <t>P505455</t>
  </si>
  <si>
    <t>Glam Lashes on the Go Set</t>
  </si>
  <si>
    <t>['Cils Booster XL Enhancing Lash Primer:', 'Water/Aqua/Eau, Oryza Sativa Cera/Rice Bran Wax, Copernicia Cerifera Cera/Carnauba Wax/Cire De Carnauba, Cera Alba/Beeswax/Cire dâ€™abeille, Stearic Acid, Candelilla Cera/Candelilla Wax/Cire De Candelilla, Triethanolamine, Palmitic Acid, Acacia Senegal/Acacia Senegal Gum, Panthenol, Peg/Ppg-17/18 Dimethicone, Sodium Polymethacrylate, Myristic Acid, Rayon, Hydroxyethylcellulose, Polycaprolactone, Polyquaternium-10, Tocopheryl Acetate, Methylparaben, Propylparaben.', 'Monsieur Big Volumizing Mascara:', 'Aqua/Water Paraffin Potassium Cetyl Phosphate Copernicia Cerifera Cera/Carnauba Wax Ethylene/Acrylic Acid Copolymer Styrene/Acrylates/Ammonium Methacrylate Copolymer Cera Alba/Beeswax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75470/Carmine Ci 77007 /Ultramarines Ci 77491, Ci 77492, Ci 77499 / Iron Oxides].', 'Lash Idole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77499/Iron Oxides.']</t>
  </si>
  <si>
    <t>P481823</t>
  </si>
  <si>
    <t>ash IdÃ´le Waterproof Mascara</t>
  </si>
  <si>
    <t>P420652</t>
  </si>
  <si>
    <t>Lip Sleeping Mask Intense Hydration with Vitamin C</t>
  </si>
  <si>
    <t>LANEIGE</t>
  </si>
  <si>
    <t>0.7 oz/ 20 g</t>
  </si>
  <si>
    <t>['Diisostearyl Malate, Hydrogenated Polyisobutene, Phyto- Steryl/Isostearyl/Cetyl/Stearyl/Behenyl Dimer Dilinoleate, Hydrogenated Poly(C6-14 Olefin), Polybutene, Microcrystalline Wax / Cera Microcristallina / Cire Microcri Stalline, Butyrospermum Parkii (Shea) Butter, Synthetic Wax, Ethylene/Propylene/Styrene Copolymer, Sucrose Tetrastearate Triacetate, Mica, Euphorbia Cerifera (Candelilla) Wax / Candelilla Cera Hydrocarbons / Cire De Candelilla, Candelilla Wax Esters, Astrocaryum Murumuru Seed Butter, Titanium Dioxide (Ci 77891), Fragrance / Parfum, Glyceryl Caprylate, Polyglyceryl-2 Diisostearate, Butylene/Ethylene/Styrene Copolymer, Copernicia Cerifera (Carnauba) Wax / Copernicia Cerifera Cera / Cire De Carnauba, Methicone, Polyglyceryl-2 Triisostearate, Cocos Nucifera (Coconut) Oil, Yellow 6 Lake (Ci 15985), Pentaerythrityl Tetra-Di-T-Butyl Hydroxyhydrocinnamate, Red 6 (Ci 15850), Ascorbic Acid, Water / Aqua / Eau, Glycerin, Propanediol, Bht, Punica Granatum Fruit Juice, Rubus Idaeus (Raspberry) Juice, Vitis Vinifera (Grape) Juice']</t>
  </si>
  <si>
    <t>['allure 2019 Best of Beauty Award Winner', 'Community Favorite', 'Vitamin C', 'Hydrating', 'Good for: Dryness', 'Without Parabens']</t>
  </si>
  <si>
    <t>P443563</t>
  </si>
  <si>
    <t>Lip Glowy Balm</t>
  </si>
  <si>
    <t>Berry</t>
  </si>
  <si>
    <t>['Hydrogenated Polyisobutene,Phytosteryl/Isostearyl/Cetyl/Stearyl/Behenyl Dimerdilinoleate, Hydrogenatedpoly(C6-14 Olefin), Diisostearylmalate, Polybutene, Phytosterylisostearyl Dimer Dilinoleate,Microcrystalline Wax /Ceramicrocristallina / Ciremicrocristalline, Butyrospermumparkii (Shea) Butter, Sucrosetetrastearate Triacetate,Synthetic Wax, Ethylene/Propylene/Styrene Copolymer,Mica, Astrocaryum Murumuruseed Butter, Euphorbia Cerifera(Candelilla) Wax / Candelillacera Hydrocarbons / Ciredecandelilla, Butylene/Ethylene/Styrene Copolymer, Fragrance, Candelilla Wax Esters,Dehydroacetic Acid, Dimethicone,Methicone, Copernicia Cerifera(Carnauba) Wax / Coperniciacerifera Cera / Cire De Carnauba,Polyglyceryl-2 Triisostearate,Red 7 Lake (Ci 15850), Red 6 (Ci15850), Water, Propanediol, Bht, Lyciumchinensefruit Extract, Rubus Idaeus(Raspberry) Fruit Extract,Vaccinium Angustifolium(Blueberry) Fruit Extract,Coffea Arabica (Coffee) Seedextract, Sapindus Mukorossifruit Extract, Vacciniummacrocarpon (Cranberry)Fruit Extract, Fragari Achiloensis (Strawberry) Fruitextract, Rubus Chamaemorusseed Extract, Phenoxyethanol.']</t>
  </si>
  <si>
    <t>['High Shine Finish', 'Community Favorite', 'Hydrating', 'Without Phthalates', 'Good for: Dryness', 'Without Parabens']</t>
  </si>
  <si>
    <t>P457508</t>
  </si>
  <si>
    <t>Glowy Makeup Serum</t>
  </si>
  <si>
    <t>['Water / Aqua / Eau, Glycerin, Peg/Ppg-17/6 Copolymer, Diglycerin, Methyl Gluceth-20, Propanediol, Dimethicone, 1,2-Hexanediol, Betaine, Undecane, Acrylates/C10-30 Alkylacrylate Crosspolymer, Tromethamine, Caprylylmethicone, Tridecane, Saccharide Hydrolysate, Fructooligosaccharides, Silica Dimethyl Silylate, Mica, Xanthan Gum, C30-45 Alkyl Cetearyl Dimethicone Crosspolymer, Pullulan, Titanium Dioxide (Ci77891), Eclipta Prostrata Extract, Olea Europaea (Olive) Fruit Oil, Lauryl Dimethicone, Synthetic Fluorphlogopite, Melia Azadirachta Leaf Extract, Carmine (Ci75470), Diamond Powder, Caesalpinia Spinosa Fruit Extract, Melia Azadirachta Flower Extract, Moringa Oleifera Seed Oil, Butylene Glycol, Coccinia Indica Fruit Extract, Kappaphycus Alvarezii Extract, Tocopherol, Tin Oxide, Aloe Barbadensis, Flower Extract, Solanum Melongena (Eggplant) Fruit Extract, Caprylic/Capric Triglyceeride, Simmondsia Chinensis (Jojoba) Seed Oil, Phosphatidylcholine, Corallina Officinalis Extract, Ocimum Sanctum Leaf Extract, Curcuma Longa (Turmeric) Root Extract, Ceramide Np, Glycine Serine, Glutamic Acid, Lysine, Alanine, Proline, Threonine.']</t>
  </si>
  <si>
    <t>['Radiant Finish', 'allure 2020 Best of Beauty Award Winner', 'Hydrating', 'Long-wearing', 'Best for Oily, Combo, Normal Skin']</t>
  </si>
  <si>
    <t>P446930</t>
  </si>
  <si>
    <t>Cream Skin Toner &amp; Moisturizer</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</si>
  <si>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t>
  </si>
  <si>
    <t>['Hydrating', 'Best for Dry Skin', 'Hypoallergenic', 'Fragrance Free', 'Without Mineral Oil']</t>
  </si>
  <si>
    <t>P454313</t>
  </si>
  <si>
    <t>Cica Sleeping Mask</t>
  </si>
  <si>
    <t>['Water / Aqua / 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</si>
  <si>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['Good for: Redness', 'Good for: Dryness', 'Fragrance Free', 'Hypoallergenic', 'Without Parabens']</t>
  </si>
  <si>
    <t>P469490</t>
  </si>
  <si>
    <t>Lip Treatment Balm</t>
  </si>
  <si>
    <t>['Diisostearyl Malate, Hydrogenated Polyisobutene, Phytosteryl/ Isostearyl/Cetyl/Stearyl/Behenyl Dimer Dilinoleate, Polybutene, Hydrogenated Poly (C6-14 Olefin), Butyrospermum Parkii (Shea) Butter, Microcrystalline Wax/Cera Microcristallina/Cire Microcristalline, Synthetic Wax, Ethylene/Propylene/Styrene Copolymer, Sucrose Tetrastearate Triacetate, Mica, Titanium Dioxide (Ci 77891), Euphorbia Cerifera (Candelilla) Wax/Candelilla Cera Hydrocarbons/Cire De Candelilla, Ethylhexyl Palmitate, Fragrance/Parfum, Candelilla Wax Esters, Astrocaryum Murumuru Seed Butter, Tribehenin, Menthoxypropanediol, Glycerin, Cocos Nucifera (Coconut) Oil, Oenothera Biennis (Evening Primrose) Oil, Lecithin, Butylene/Ethylene/Styrene Copolymer, Sorbitan Isostearate, Copernicia Cerifera (Carnauba) Wax/Copernicia Cerifera Cera/Cire De Carnauba, Dehydroacetic Acid, Adenosine, Tocopherol, Lactic Acid, Pentaerythrityl Tetra-Di-T-Butyl Hydroxyhydrocinnamate, Palmitoyl Tripeptide-1.']</t>
  </si>
  <si>
    <t>['Good for: Dullness/Uneven Texture', 'Good for: Loss of firmness', 'Shimmer Finish', 'Without Mineral Oil', 'Good for: Dryness', 'Without Silicones']</t>
  </si>
  <si>
    <t>P482693</t>
  </si>
  <si>
    <t>Water Bank Blue Hyaluronic Cream Moisturizer</t>
  </si>
  <si>
    <t>['Water / Aqua / 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</si>
  <si>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['Hyaluronic Acid', 'Hydrating', 'Good for: Dryness', 'Hypoallergenic', 'Best for Oily, Combo, Normal Skin', 'Best for Dry, Combo, Normal Skin']</t>
  </si>
  <si>
    <t>P466134</t>
  </si>
  <si>
    <t>Radian-C Cream with Vitamin C</t>
  </si>
  <si>
    <t>['Water/Aqua/Eau, 3-O-Ethyl Ascorbic Acid, Glycerin, Cetearyl Alcohol, Caprylic/Capric Triglyceride, Propanediol, Methyl Trimethicone, Hydrogenated Poly(C6-14 Olefin), Pentaerythrityl Tetraethylhexanoate, Cetearyl Olivate, Potassium Cetyl Phosphate, 1,2 Hexanediol, Sorbitan Olivate, Hydroxyethyl Acrylate/Sodium Acryloyldimethyl Taurate Copolymer, Limonene, Polymethyl Methacrylate, Ammonium Acryloyldimethyltaurate/Beheneth-25 Methacrylate Crosspolymer, Citric Acid, Fragrance/Parfum, Thymol Trimethoxycinnamate, Disodium EDTA, Ethylhexylglycerin, Sorbitan Isostearate, Sodium Citrate, Linalool, Tocopherol, Madecassoside, Citral, Geraniol.']</t>
  </si>
  <si>
    <t>P479330</t>
  </si>
  <si>
    <t>Water Sleeping Mask with Squalane</t>
  </si>
  <si>
    <t>2.3 oz/ 70 mL</t>
  </si>
  <si>
    <t>['Water/Aqua/Eau, Butylene Glycol, Glycerin, Trehalose, Methyl Trimethicone, 1,2- 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</si>
  <si>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['Good for: Dullness/Uneven Texture', 'Best for Dry Skin', 'Hydrating', 'Good for: Dryness', 'Without Parabens', 'Without Sulfates SLS &amp; SLES']</t>
  </si>
  <si>
    <t>P482692</t>
  </si>
  <si>
    <t>Water Bank Blue Hyaluronic Serum</t>
  </si>
  <si>
    <t>1.6 fl. oz. / 50 mL</t>
  </si>
  <si>
    <t>['Water/Aqua/Eau,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</si>
  <si>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P460514</t>
  </si>
  <si>
    <t>Cream Skin Milk Oil Cleanser</t>
  </si>
  <si>
    <t>['Milk Oil: Helps melt makeup and cleanse away impurities.', 'Water / Aqua / Eau, Hydrogenated Polyisobutene, Triethylhexanoin, Dipropylene Glycol, Isododecane, Caprylic/Capric Triglyceride, Polyglyceryl-3 Distearate, 1,2-Hexanediol, C12-14 Pareth-12, Glyceryl Stearate, Sodium Stearoyl Glutamate, Polyacrylate Crosspolymer-6, Glyceryl Stearate Citrate, Simmondsia Chinensis (Jojoba) Seed Oil, Limnanthes Alba (Meadowfoam) Seed Oil, Xanthan Gum, Citric Acid, Caprylyl Glycol, Ethylhexylglycerin, Disodium Edta, Propanediol, Camellia Sinensis Leaf Extract, Butylene Glycol, GlycerylCaprylate, Polyglyceryl-10 Stearate, Glycerin, Inulin Lauryl Carbamate, Tocopherol.']</t>
  </si>
  <si>
    <t>['Good for: Dryness', 'Fragrance Free', 'Without Sulfates SLS &amp; SLES', 'Best for Dry, Combo, Normal Skin', 'Without Parabens', 'Without Phthalates']</t>
  </si>
  <si>
    <t>P460513</t>
  </si>
  <si>
    <t>Cream Skin Mist</t>
  </si>
  <si>
    <t>['Water / Aqua / Eau, Butylene Glycol, Glycerin, Limnanthes Alba (Meadowfoam) Seed Oil, 1,2-Hexanediol, Polyglyceryl-10 Stearate, Glyceryl Stearate Citrate, Sodium Stearoyl Glutamate, Inulin Lauryl Carbamate, Glyceryl Caprylate, Ethylhexylglycerin, Propanediol, Disodium Edta, Camellia Sinensis Leaf Extract, Tocopherol.']</t>
  </si>
  <si>
    <t>['Hydrating', 'Hypoallergenic', 'Fragrance Free', 'Best for Dry, Combo, Normal Skin', 'Without Parabens', 'Without Phthalates']</t>
  </si>
  <si>
    <t>P503867</t>
  </si>
  <si>
    <t>Retinol Firming Cream Treatment with Peptides + Hyaluronic Acid</t>
  </si>
  <si>
    <t>['Water / Aqua / Eau, Caprylic/Capric Triglyceride, Butylene Glycol, Glycerin, Tocopherol, Tocopheryl Acetate, Methyl Trimethicone, Trehalose, Panthenol, Butyrospermum Parkii (Shea) Butter, Cetearyl Alcohol, Polyglyceryl-10 Stearate, Ammonium Acryloyldimethyltaurate/Beheneth-25 Methacrylate Crosspolymer, Hydrogenated Lecithin, Glycine Soja (Soybean) Oil, Hydroxyethyl Acrylate/Sodium Acryloyldimethyl Taurate Copolymer, Fragrance / Parfum, Carbomer, Tromethamine, Glyceryl Stearate, Sodium Sulfite, Allantoin, Glyceryl Caprylate, Gardenia Florida Fruit Extract, Stearic Acid, Polyglyceryl-3 Methylglucose Distearate, Palmitic Acid, Disodium Edta, Ethylhexylglycerin, Retinol, Dextrin, Sorbitan Isostearate, 1,2-Hexanediol, Madecassoside, Tranexamic Acid, Hedychium Coronarium Root Extract, Bht, Myristic Acid, Lauric Acid, Ascorbic Acid, Limnanthes Alba (Meadowfoam) Seed Oil, Caprylyl Glycol, 3-O-Ethyl Ascorbic Acid, Propanediol, Glutathione, Acetyl Heptapeptide-4, Sodium Hyaluronate, Hydrolyzed Hyaluronic Acid, Acetyl Hexapeptide-8, Sodium Hydroxide, Sodium Hyaluronate Crosspolymer, Hyaluronic Acid, Sodium Acetylated Hyaluronate, Acetyl Octapeptide-3']</t>
  </si>
  <si>
    <t>['Hyaluronic Acid', 'Good for: Loss of firmness', 'Retinol', 'Good for: Anti-Aging', 'Hypoallergenic', 'Best for Dry, Combo, Normal Skin']</t>
  </si>
  <si>
    <t>P501030</t>
  </si>
  <si>
    <t>Radian-C Brightening Treatment Essence</t>
  </si>
  <si>
    <t>['Water/Aqua/Eau, Alcohol Denat., Malpighia Emarginata (Acerola) Fruit Extract, Propanediol, Butylene Glycol, Euterpe Oleracea Fruit Extract, 3-O-Ethyl Ascorbic Acid, 1,2-Hexanediol, Peg-60 Hydrogenated Castor Oil, Bis-Peg-18 Methyl Ether Dimethyl Silane, Caffeine, Ethylhexylglycerin, Disodium Edta, Fragrance/Parfum, Sodium Magne Sium Silicate, Limonene, Glutathione, Tocopherol.']</t>
  </si>
  <si>
    <t>['Good for: Dullness/Uneven Texture', 'Best for Dry Skin', 'Vitamin C', 'Hydrating', 'Good for: Dryness', 'Best for Dry, Combo, Normal Skin']</t>
  </si>
  <si>
    <t>P504212</t>
  </si>
  <si>
    <t>Berries n' Choco Kisses Set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</si>
  <si>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'Lip Sleeping Mask [Chocolate]:', 'Diisostearyl Malate, Hydrogenated Polyisobutene, Phytosteryl/', 'Isostearyl/Cetyl/Stearyl/Behenyl Dimer Dilinoleate, Polybutene, Hydrogenated Poly (C6-14', 'Olefin), Microcrystalline Wax/Cera Microcristallina/Cire Microcristalline, Butyrospermum', 'Parkii (Shea) Butter, Synthetic Wax, Ethylene/Propylene/Styrene Copolymer, Sucrose Tetra Stearate Triacetate, Mica, Euphorbia Cerifera (Candelilla) Wax/Euphorbia Cerifera Cera/', 'Cire De Candelilla, Titanium Dioxide (Ci 77891), Candelilla Wax Esters, Astrocaryum Murumuru', 'Seed Butter, Polyglyceryl-2 Diisostearate, Benzyl Benzoate, Fragrance/Parfum, Iron Oxides', '(Ci 77491), Iron Oxides (Ci 77499), Glyceryl Caprylate, Butylene/Ethylene/Styrene Copolymer, Iron', 'Oxides (Ci 77492), Copernicia Cerifera (Carnauba) Wax/Copernicia Cerifera Cera/Cire De Carnauba,', 'Methicone, Polyglyceryl-2 Triisostearate, Cocos Nucifera (Coconut) Oil, Triethoxycaprylylsilane,', 'Pentaerythrityl Tetra-Di-T-Butyl Hydroxyhydrocinnamate, Ascorbic Acid, Water/Aqua/Eau,', 'Glycerin, Propanediol, Bht, Punica Granatum Fruit Juice, Rubus Idaeus (Raspberry) Juice, Vitis', 'Vinifera (Grape) Juice.']</t>
  </si>
  <si>
    <t>['Vitamin C', 'Hydrating', 'Good for: Dryness', 'Without Formaldehydes', 'Best for Dry, Combo, Normal Skin', 'Without Sulfates SLS &amp; SLES']</t>
  </si>
  <si>
    <t>P482695</t>
  </si>
  <si>
    <t>Water Bank Blue Hyaluronic Gel Moisturizer</t>
  </si>
  <si>
    <t>['Water/Aqua/Eau,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Glucose, Undaria Pinnatifida Extract.']</t>
  </si>
  <si>
    <t>['Hyaluronic Acid', 'Best for Oily Skin', 'Hydrating', 'Good for: Dryness', 'Hypoallergenic', 'Best for Oily, Combo, Normal Skin']</t>
  </si>
  <si>
    <t>P481825</t>
  </si>
  <si>
    <t>Hydro UV Defense Sunscreen Broad Spectrum SPF 50+</t>
  </si>
  <si>
    <t>['Water / Aqua / Eau, Propanediol, Butyloctyl Salicylate, Glycerin, Dimethicone, Silica, Diphenyl Siloxy Phenyl Trimethicone, Behenyl Alcohol, Trisiloxane, Vp/Eicosene Copolymer, Cyclo Pentasiloxane, Trimethylsilo Xysilicate, C14-22 Alcohols, 1,2-Hexanediol, Glycerylstea Rate, Peg-100 Stearate, Phenyl Trimethicone, Cetyl Alcohol, Potassium Cetyl Phosphate, Caprylyl Methicone, Polyacry Late-13, Fragrance / Parfum, Polyisobutene, C12-20 Alkyl Glucoside, Ethylhexylglycerin, Disodium Edta, Polysorbate 20, Sorbitan Isostearate, Lavan Dula Angustifolia (Lavender) Flower Water, Butylphenyl Methylpropional, Hydroxyci Tronellal, Limonene, Benzyl Salicylate, Alphaisomethyl Ionone, Geraniol, Citronellol, Butylene Glycol, Glucose, Aloe Barbadensis Leaf Extract, Pen Tylene Glycol, Centella Asiatica Flower/Leaf/Stem Extract, Bra Ssica Oleracea Italica (Broc Coli) Extract, Hibiscus Abelmo Schus Extract, Magnesium Sul Fate, Calcium Chloride, Toco Pherol, Xanthan Gum, Citric Acid, Sodium Benzoate, Pota Ssium Sorbate, Manganese Sul Fate, Chenopodium Quinoa Seed Extract, Zinc Sulfate, Ascorbyl Glucoside, Avobenzone 2.5%, Homosalate 9.0%, Octocrylene 9.0%, Octisalate 4.5%']</t>
  </si>
  <si>
    <t>['Good for: Dryness', 'UV Protection', 'Hypoallergenic', 'Best for Oily, Combo, Normal Skin', 'SPF', 'Best for Dry, Combo, Normal Skin']</t>
  </si>
  <si>
    <t>P482696</t>
  </si>
  <si>
    <t>Water Bank Blue Hyaluronic Eye Cream</t>
  </si>
  <si>
    <t>['Water/Aqua/Eau,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 / Parfum, Sodium Hyaluronate, Behenyl Alcohol, Arachidyl Glucoside, Sorbitan Isostearate, Disodium Edta, Hydrolyzed Hyaluronic Acid, Beta-Glucan, Sodium Magnesium Silicate, Glucose, Myristic Acid, Lauric Acid, Glutathione, Tocopherol, Undaria Pinnatifida Extract.']</t>
  </si>
  <si>
    <t>['Hyaluronic Acid', 'Good for: Dark Circles', 'Good for: Dryness', 'Best for Dry, Combo, Normal Skin', 'Without Sulfates SLS &amp; SLES', 'Niacinamide']</t>
  </si>
  <si>
    <t>P484055</t>
  </si>
  <si>
    <t>Water Bank Blue Hyaluronic Hydration Set</t>
  </si>
  <si>
    <t>['Water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Revitalizing Toner:', 'Water/Aqua/Eau,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Fragrance/Parfum, Beta-Glucan, Sodium Hyaluronate,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Eye Cream:', 'Water/Aqua/Eau,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Fragrance/Parfum, Sodium Hyaluronate, Behenyl Alcohol, Arachidyl Glucoside, Sorbitan Isostearate, Disodium EDTA, Hydrolyzed Hyaluronic Acid, Beta-Glucan, Sodium Magnesium Silicate, Glucose, Myristic Acid, Lauric Acid, Glutathione, Tocopherol, Undaria Pinnatifida Extract.']</t>
  </si>
  <si>
    <t>['Good for: Loss of firmness', 'Hydrating', 'Good for: Dryness', 'Best for Oily, Combo, Normal Skin', 'Best for Dry, Combo, Normal Skin']</t>
  </si>
  <si>
    <t>P459116</t>
  </si>
  <si>
    <t>Mini Cream Skin Toner &amp; Moisturizer</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</si>
  <si>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 C3']</t>
  </si>
  <si>
    <t>P504208</t>
  </si>
  <si>
    <t>Midnight to Morning Hydration Set</t>
  </si>
  <si>
    <t>['Lip Sleeping Mask:',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 'Cica Sleeping Mask:', 'Water/Aqua/Eau,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</si>
  <si>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['Hydrating', 'Good for: Dryness', 'Best for Oily, Combo, Normal Skin', 'Best for Dry, Combo, Normal Skin']</t>
  </si>
  <si>
    <t>P482694</t>
  </si>
  <si>
    <t>Mini Water Bank Blue Hyaluronic Cream Moisturizer</t>
  </si>
  <si>
    <t>.67 oz/ 20 mL</t>
  </si>
  <si>
    <t>['Water/Aqua/Eau,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</si>
  <si>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P500982</t>
  </si>
  <si>
    <t>Water Bank Cleansing Foam</t>
  </si>
  <si>
    <t>5.29 oz / 150 g</t>
  </si>
  <si>
    <t>['Water / Aqua / Eau, Glycerin, Myristic Acid, Stearic Acid, Peg-32, Potassium Hydroxide, Palmitic Acid, Lauric Acid, Cocamidopropyl Betaine, Glyceryl Stearate, Peg-100 Stearate, Microcrystalline Cellulose, Fragrance / 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t>
  </si>
  <si>
    <t>['Hyaluronic Acid', 'Good for: Dryness', 'Best for Oily, Combo, Normal Skin', 'Best for Dry, Combo, Normal Skin']</t>
  </si>
  <si>
    <t>P503868</t>
  </si>
  <si>
    <t>BTS |  Amorepacific Lip Sleeping Mask Lip &amp; Pop Edition Set</t>
  </si>
  <si>
    <t>['Lip Sleeping Mask in Butter:', 'Diisostearyl Malate, Hydrogenated Polyisobutene, Phytosteryl/Isostearyl/Cetyl/Stearyl/Behenyl Dimer Dilinoleate, Polybutene, Hydrogenated Poly(C6-14 Olefin),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Titanium Dioxide (CI 77891), Butylene/Ethylene/Styrene Copolymer, Polyglyceryl-2 Triisostearate, Polyglyceryl-2 Diisostearate, Copernicia Cerifera (Carnauba) Wax/Copernicia Cerifera Cera/Cire De Carnauba, Methicone, Yellow 5 Lake (CI 19140), Cocos Nucifera (Coconut) Oil, Pentaerythrityl Tetra-Di-T-Butyl Hydroxyhydrocinnamate, Water/Aqua/Eau, Glycerin, Propanediol, BHT, Punica Granatum Fruit Juice, Rubus Idaeus (Raspberry) Juice, Vitis Vinifera (Grape) Juice.', 'Lip Sleeping Mask in Peach Iced Tea:', 'Diisostearyl Malate, Hydrogenated Polyisobutene, Phytosteryl/Isostearyl/Cetyl/Stearyl/Behenyl Dimer Dilinoleate, Polybutene, Hydrogenated Poly(C6-14 Olefin), Microcrystalline Wax/Cera Microcristallina/Cire Microcristalline, Butyrospermum Parkii (Shea) Butter, Synthetic Wax, Mica, Ethylene/Propylene/Styrene Copolymer, Sucrose Tetrastearate Triacetate, Euphorbia Cerifera (Candelilla) Wax/Candelilla Cera Hydrocarbons/Cire De Candelilla, Fragrance/Parfum, Candelilla Wax Esters, Astrocaryum Murumuru Seed Butter, Maltodextrin, Dimethicone, Methicone, Butylene/Ethylene/Styrene Copolymer, Titanium Dioxide (CI 77891), Copernicia Cerifera (Carnauba) Wax/Copernicia Cerifera Cera/Cire De Carnauba, Dehydroacetic Acid, Polyglyceryl-2 Diisostearate, Raphanus Sativus (Radish) Root Extract, Polyglyceryl-2 Triisostearate, Yellow 5 Lake (CI 19140), Pentaerythrityl Tetra-Di-T-Butyl Hydroxyhydrocinnamate, Water/Aqua/Eau, Citric Acid, Linalool, Potassium Alginate, Glycerin, Propanediol, BHT, Alcohol, 1,2-Hexanediol, Phenoxyethanol,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Chenopodium Quinoa Seed Extract, Magnesium Sulfate, Calcium Chloride, Sodium Hyaluronate, Beta-Glucan, Ethylhexylglycerin, Manganese Sulfate, Zinc Sulfate, Disodium EDTA, Ascorbyl Glucoside.', 'Lip Sleeping Mask in Sweet Candy:',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Butylene/Ethylene/Styrene Copolymer, Copernicia Cerifera (Carnauba) Wax/Copernicia Cerifera Cera/Cire De Carnauba, Titanium Dioxide (CI 77891), Methicone, Polyglyceryl-2 Diisostearate, Polyglyceryl-2 Triisostearate, Cocos Nucifera (Coconut) Oil, Pentaerythrityl Tetra-Di-T-Butyl Hydroxyhydrocinnamate, Red 7 Lake (CI 15850), Ascorbic Acid, Water/Aqua/Eau, Glycerin, Propanediol, BHT, Punica Granatum Fruit Juice, Rubus Idaeus (Raspberry) Juice, Vitis Vinifera (Grape) Juice.']</t>
  </si>
  <si>
    <t>P482698</t>
  </si>
  <si>
    <t>Water Bank Blue Hyaluronic Exfoliating Toner</t>
  </si>
  <si>
    <t>['Water/Aqua/Eau, Butylene Glycol, Dipropylene Glycol, 1,2-Hexanediol, Betaine, Trehalose, Diethoxyethyl Succinate, Ppg-13-Decyltetradeceth-24, Xanthan Gum, Ethylhexylglycerin, Fragrance / Parfum, Mentha Arvensis Leaf Extract, Disodium Edta, Hydrolyzed Hyaluronic Acid, Propanediol, Gluconolactone, Aureobasidium Pullulans Ferment, Lactobacillus/Soybean Ferment Extract, Yeast Ferment Extract, Tocopherol, Undaria Pinnatifida Extract.']</t>
  </si>
  <si>
    <t>['Good for: Dullness/Uneven Texture', 'Best for Oily Skin', 'Hydrating', 'Best for Oily, Combo, Normal Skin', 'Without Parabens', 'Without Sulfates SLS &amp; SLES']</t>
  </si>
  <si>
    <t>P482697</t>
  </si>
  <si>
    <t>Water Bank Blue Hyaluronic Revitalizing Toner</t>
  </si>
  <si>
    <t>['Water/Aqua/Eau,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 / Parfum, Beta-Glucan, Sodium Hyaluronate, Lactobacillus Ferment Lysate, Tocopherol, Undaria Pinnatifida Extract.']</t>
  </si>
  <si>
    <t>['Hyaluronic Acid', 'Hydrating', 'Good for: Dryness', 'Without Parabens', 'Best for Dry, Combo, Normal Skin', 'Without Sulfates SLS &amp; SLES']</t>
  </si>
  <si>
    <t>P503934</t>
  </si>
  <si>
    <t>Besties Set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</si>
  <si>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Cleansing Foam:', 'Water/Aqua/Eau, Glycerin, Myristic Acid, Stearic Acid, Peg-32, Potassium Hydroxide, Palmitic Acid, Lauric Acid, Cocamidopropyl Betaine, Glyceryl Stearate, Peg-100 Stearate, Microcrystalline Cellulose, Fragrance/Parfum,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</si>
  <si>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['Hydrating', 'Good for: Dryness', 'Without Formaldehydes', 'Best for Oily, Combo, Normal Skin', 'Best for Dry, Combo, Normal Skin', 'Without Sulfates SLS &amp; SLES']</t>
  </si>
  <si>
    <t>P109908</t>
  </si>
  <si>
    <t>Translucent Loose Setting Powder</t>
  </si>
  <si>
    <t>Laura Mercier</t>
  </si>
  <si>
    <t>1 oz/ 29 g</t>
  </si>
  <si>
    <t>perfect for very fair to medium skintones</t>
  </si>
  <si>
    <t>['Talc, Magnesium Myristate, Nylon-12, Caprylic/Capric Triglyceride, EthylhexylPalmitate, Zea Mays (Corn) Starch, Sodium Dehydroacetate, Methylparaben, Lauroyl Lysine, Propylparaben, Polymethyl Methacrylate, Butylparaben, Ascorbyl Palmitate, Glycine Soja (Soybean) Oil, Tocopherol, Methicone. May contain: Ultramarines (Cl 77007), Iron Oxides (Cl 77491, Cl 77492, Cl 77499).']</t>
  </si>
  <si>
    <t>['Loose Powder Formula', 'Community Favorite', 'Long-wearing', 'Matte Finish', 'Oil Free', 'Best for Oily, Combo, Normal Skin']</t>
  </si>
  <si>
    <t>P293605</t>
  </si>
  <si>
    <t>Caviar Stick Eye Shadow</t>
  </si>
  <si>
    <t>0.05 oz/ 1.64 g</t>
  </si>
  <si>
    <t>Nude Rose</t>
  </si>
  <si>
    <t>pink gold shimmer</t>
  </si>
  <si>
    <t>['Cyclopentasiloxane, Trimethylsiloxysilicate, Polyethylene, Lauroyl Lysine, Ozokerite, Octyldodecanol, Synthetic Beeswax, Mica, Dicalcium Phosphate, Disteardimonium Hectorite, Lecithin, Propylene Carbonate, Tocopherol, Calcium Aluminum Borosilicate, Synthetic Fluorphlogopite, Ascorbyl Palmitate, Calcium Sodium Borosilicate, Citric Acid, Silica, Tin Oxide, May Contain: Ci 77891 (Titanium Dioxide), Ci 77491, Ci 77492, Ci 77499 (Iron Oxides).']</t>
  </si>
  <si>
    <t>['Stick Formula', 'Long-wearing', 'Without Parabens', 'Without Phthalates']</t>
  </si>
  <si>
    <t>P422083</t>
  </si>
  <si>
    <t>Mini Translucent Loose Setting Powder</t>
  </si>
  <si>
    <t>0.33 oz/ 9.3 g</t>
  </si>
  <si>
    <t>medium skin tones with olive, warm and golden undertones</t>
  </si>
  <si>
    <t>['Talc, Magnesium Myristate, Nylon-12, Caprylic/Capric Triglyceride, Ethylhexyl Palmitate, Zea Mays (Corn) Starch, Ascorbyl Palmitate, Tocopherol, Lauroyl Lysine, Polymethyl Methacrylate, Methicone, Sodium Dehydroacetate, Methylparaben, Propylparaben, Butylparaben. May Contain/Peut Contenir/(+/-): Iron Oxides (Ci 77491, Ci 77492, Ci 77499), Yellow 5 Lake (Ci 19140), Ultramarines (Ci 77007).']</t>
  </si>
  <si>
    <t>['Loose Powder Formula', 'Long-wearing', 'Matte Finish', 'Best for Oily, Combo, Normal Skin', 'Oil Free', 'Community Favorite']</t>
  </si>
  <si>
    <t>P109936</t>
  </si>
  <si>
    <t>Tinted Moisturizer Natural Skin Perfector Broad Spectrum SPF 30</t>
  </si>
  <si>
    <t>2W1 Natural</t>
  </si>
  <si>
    <t>light warm</t>
  </si>
  <si>
    <t>['Water, Glycerin, Butylene Glycol, Dimethicone, Peg/Ppg-14/7 Dimethyl Ether, Hydrogenated Polydecene, Peg-5 Glyceryl Stearate, Isododecane, Silica, Phenyl Trimethicone, Trehalose, Phenoxyethanol, Tocopherol, Butyrospermum Parkii (Shea) Butter, Macadamia Ternifolia Seed Oil, Aleurites Moluccanus Seed Oil, Rhus Verniciflua Peel Wax, Tamarindus Indica Seed Gum, Saccharide Isomerate, Pentylene Glycol, Isostearic Acid, Glyceryl Stearate Se, Polysilicone-11, Behenyl Alcohol, Behenic Acid, Stearic Acid, Batyl Alcohol, Hydroxypropyl Methylcellulose Stearoxy Ether, Peg-30 Phytosterol, Disodium Edta, Sodium Metaphosphate, Carbomer, Polyacrylate Crosspolymer-6, Potassium Hydroxide, Bht, Sodium Citrate, Citric Acid, T-Butyl Alcohol. May Contain: Titanium Dioxide, Iron Oxides.']</t>
  </si>
  <si>
    <t>['Light Coverage', 'Natural Finish', 'Liquid Formula', 'Hydrating', 'Long-wearing']</t>
  </si>
  <si>
    <t>P140906</t>
  </si>
  <si>
    <t>Tinted Moisturizer Oil Free Natural Skin Perfector Broad Spectrum SPF 20</t>
  </si>
  <si>
    <t>1.7 oz/ 50.2 mL</t>
  </si>
  <si>
    <t>0N1 Petal</t>
  </si>
  <si>
    <t>very fair with neutral undertones</t>
  </si>
  <si>
    <t>['Ethylhexyl Methoxycinnamate, Ethylhexyl Salicylate. Water (Aqua), Disiloxane, PEG -30 Dipolyhydroxystearate, C12-15 Alkyl Benzoate, Ethylhexyl Palmitate, Glycerin, Isohexadecane, Cyclopentasiloxane, Phenoxyethanol, Boron Nitride, Jojoba Esters, Magnesium Stearate, Sodium Dehydroacetate, Squalane, Laryl PCA, Tocopheryl Acetate, Tetradibutyl Pentaerithrityl Hydroxyhydrocinnammate, Isopropyl Titanium Triisostearrate, Disodium Edta, PPG-15, Stearyl Ether, Dipotassium Glycyrrhizinate, Methylparaben, Propylparaben. (May Contain) +/-: Titanium Dioxide (CI 77891), Iron Oxide (CI 77492), Iron Oxide (CI 77491), Iron Oxide (CI 77499).']</t>
  </si>
  <si>
    <t>['Light Coverage', 'Liquid Formula', 'Matte Finish', 'Oil Free', 'SPF']</t>
  </si>
  <si>
    <t>P379031</t>
  </si>
  <si>
    <t>Matte Radiance Baked Powder Compact</t>
  </si>
  <si>
    <t>0.26 oz/ 7.3 g</t>
  </si>
  <si>
    <t>Highlight 01</t>
  </si>
  <si>
    <t>golden nude</t>
  </si>
  <si>
    <t>['Mica (Ci 77019), Talc, Nylon-12, Dimethicone, Isopropyl Palmitate, Polysorbate 20, Acrylamide/Sodium Acryloyldimethyltaurate Copolymer, Magnesium Aluminum Silicate, Octyldodecyl Stearoyl Stearate, Cetearyl Ethylhexanoate, Isohexadecane, Caprylyl Glycol, Sorbitan Stearate, Sodium Dehydroacetate, Phenoxyethanol, Simmondsia Chinensis (Jojoba) Seed Oil, Tocopheryl Acetate, Polysorbate 80, Hexylene Glycol, Lauroyl Lysine, Sorbitan Oleate, Tin Oxide, Calcium Sodium Borosilicate, Synthetic Fluorphlogopite, Calcium Aluminum Borosilicate, Silica. May Contain (+/-): Ci 77891 (Titanium Dioxide), Ci 77491, Ci 77492, Ci 77499 (Iron Oxides).']</t>
  </si>
  <si>
    <t>P433131</t>
  </si>
  <si>
    <t>Blush Color Infusion</t>
  </si>
  <si>
    <t>Passionfruit</t>
  </si>
  <si>
    <t>warm coral luminescent pink</t>
  </si>
  <si>
    <t>['Talc, Dimethicone, Nylon-12, Zinc Stearate, Silica, Magnesium Myristate, Cetyl Dimethicone, Sodium Hyaluronate, Lauroyl Lysine, Hexylene Glycol, Phenoxyethanol, Caprylyl Glycol. May Contain (+/-): Mica, Iron Oxides (Ci 77491), Iron Oxides (Ci 77492), Iron Oxides (Ci 77499), Red 7 (Ci 15850).']</t>
  </si>
  <si>
    <t>['Light Coverage', 'Pressed Powder Formula', 'Natural Finish', 'Long-wearing', 'Without Parabens']</t>
  </si>
  <si>
    <t>P109911</t>
  </si>
  <si>
    <t>Secret Brightening Powder for Under Eyes</t>
  </si>
  <si>
    <t>0.14 oz/ 4.2 g</t>
  </si>
  <si>
    <t>#1</t>
  </si>
  <si>
    <t>fair to medium skin tones</t>
  </si>
  <si>
    <t>['All shades contain:', 'Talc, Silica, Dimethicone/Vinyl Dimethicone Crosspolymer, Dimethicone, Ethylene/Methacrylate Copolymer, Zeolite, Trimethylsiloxysilicate, Sorbic Acid, Methylparaben Phenoxyethanol, Propylparaben Tetrasodium EDTA, Butylparaben, Orchis Maculata Flower Extract, BHT. +/- [May Contain]: MICA (CI 77019), Titanium dioxide (CI 77891), Iron Oxides (CI 77491, CI 77492, CI 77499), Ferric Ferrocyanide (CI 77510), Carmine (CI 75470), Ultramarines (CI 77007), Red 7 Lake (CI 15850), Red 6 (CI 15850), Red 30 (CI 73360), Yellow 5 Lake (CI 19140), Yellow 6 Lake (CI 15985).']</t>
  </si>
  <si>
    <t>P429050</t>
  </si>
  <si>
    <t>Flawless Fusion Ultra Longwear Concealer</t>
  </si>
  <si>
    <t>2N</t>
  </si>
  <si>
    <t>light with neutral undertones</t>
  </si>
  <si>
    <t>['Water, Cyclopentasiloxane, Isododecane, Glycerin, Cetyl PEG/PPG-10/1 Dimethicone, Butylene Glycol, Heptyl Undecylenate, Phenyl Trimethicone, Trimethylsiloxysilicate, Neopentyl Glycol Diheptanoate, Bis-PEG/PPG-14/14 Dimethicone, Silica, Quaternium-90 Bentonite, Acrylates/C12-22 Alkyl Methacrylate Copolymer, Tribehenin, Boron Nitride, Polyglyceryl-3 Diisostearate, Lecithin, Pentylene Glycol, Disodium Stearoyl Glutamate, Dimethicone/Vinyl Dimethicone Crosspolymer, Ascorbyl Glucoside, Magnesium Sulfate, Laureth-7, Propylene Carbonate, Aluminum Dimyristate, Triethoxycaprylylsilane, Serica/Silk Powder, Trisodium EDTA, Phenoxyethanol, Caprylyl Glycol, Chlorphenesin. May Contain (+/-): Titanium Dioxide (Ci 77891), Iron Oxides (Ci 77491, Ci 77492, Ci 77499).']</t>
  </si>
  <si>
    <t>['Natural Finish', 'Liquid Formula', 'Hydrating', 'Long-wearing', 'Full Coverage']</t>
  </si>
  <si>
    <t>P500622</t>
  </si>
  <si>
    <t>Ultra-Blur Talc-Free Translucent Loose Setting Powder</t>
  </si>
  <si>
    <t>.7 oz / 20 g</t>
  </si>
  <si>
    <t>very fair to medium skin tones</t>
  </si>
  <si>
    <t>['Mica, Lauroyl Lysine, Zinc Stearate, Aluminum Starch Octenylsuccinate, Silica, C13-15 Alkane, Ethylhexylglycerin, Helianthus Annuus (Sunflower) Seed Oil, Tocopherol, Sodium Hyaluronate, Sorbic Acid. May Contain/Peut Contenir/(+/-): Blue 1 Lake (Ci 42090), Iron Oxides (Ci 77491, Ci 77492, Ci 77499), Manganese Violet (Ci 77742), Red 7 (Ci 15850), Titanium Dioxide (Ci 77891), Ultramarines (Ci 77007), Yellow 5 Lake (Ci 19140).']</t>
  </si>
  <si>
    <t>['Loose Powder Formula', 'Hyaluronic Acid', 'Matte Finish', 'Long-wearing', 'Fragrance Free', 'Best for Dry, Combo, Normal Skin']</t>
  </si>
  <si>
    <t>P440268</t>
  </si>
  <si>
    <t>Flawless LumiÃ¨re Radiance-Perfecting Foundation</t>
  </si>
  <si>
    <t>1C0 Cameo</t>
  </si>
  <si>
    <t>very fair with cool undertones</t>
  </si>
  <si>
    <t>['Water, Cyclopentasiloxane,C30 Isohexadecane, Glycerin, Cetyl Peg/Ppg-10/1 Dimethicone, Butylene Glycol, Polyglyceryl-4 Isostearate, Hexyl Laurate, Peg-10 Dimethicone, Diphenyl Dimethicone, Polymethyl Methacrylate, Dimethicone, Aluminum Starch Octenylsuccinate, Sodium Hyaluronate, Tocopherol, Tocopheryl Acetate, Tremella Fuciformis Sporocarp Extract, Ascorbyl Glucoside, Disodium Stearoyl Glutamate, Methicone, Octyldodecanol, Octyldodecyl Neopentanoate, Tetrahexyldecyl Ascorbate, Acrylates/Ethylhexyl Acrylate Copolymer, Magnesium Sulfate, Nylon-12, Aluminum Hydroxide, Silica, Mica, Acetylated Glycol Stearate,  Disteardimonium Hectorite, Betaine, Phytantriol, Cellulose Gum, Hexylene Glycol, Disodium Edta, Laureth-21, Aminomethyl Propanol, Tin Oxide, Phenoxyethanol, Caprylyl Glycol, Potassium Sorbate. May Contain/Peut Contenir/(+/-): Titanium Dioxide (Ci 77891), Iron Oxides (Ci 77491), Iron Oxides (Ci 77492), Iron Oxides (Ci 77499).']</t>
  </si>
  <si>
    <t>['Natural Finish', 'Liquid Formula', 'Hydrating', 'Long-wearing', 'Fragrance Free', 'Medium Coverage']</t>
  </si>
  <si>
    <t>P422082</t>
  </si>
  <si>
    <t>Tinted Moisturizer Natural Skin Perfector Broad Spectrum SPF 30 Mini</t>
  </si>
  <si>
    <t>3N1 Sand</t>
  </si>
  <si>
    <t>medium neutral</t>
  </si>
  <si>
    <t>['Water, Ethylhexyl Methoxycinnamate, Glycerin, Butylene Glycol, Butyl Methoxydibenzoylmethane, Dimethicone, Octocrylene, Peg/Ppg-14/7 Dimethyl Ether,Hydrogenated Polydecene, Peg-5 Glyceryl Stearate, Isododecane, Silica, Benzophenone-3, Phenyl Trimethicone, Trehalose, Phenoxyethanol, Tocopherol, Butyrospermum Parkii (Shea) Butter, Macadamia Ternifolia Seed Oil, Aleurites Moluccanus Seed Oil, Rhus VernicifluaPeel Wax/Cera, Tamarindus Indica Seed Gum, Saccharide Isomerate, Pentylene Glycol, Isostearic Acid, Glyceryl Stearate Se, Polysilicone-11, Behenyl Alcohol, Behenic Acid,Stearic Acid, Batyl Alcohol, Hydroxypropyl Methylcellulose Stearoxy Ether, Peg-30 Phytosterol, Disodium Edta, Sodium Metaphosphate, Carbomer, Polyacrylate Crosspolymer-6, Potassium Hydroxide, Bht, Sodium Citrate, Citric Acid, T-Butyl Alcohol. May Contain (+/-): Titanium Dioxide (Ci 77891), Iron Oxides (Ci 77491), Iron Oxides (Ci 77492), Iron Oxides (Ci 77499).']</t>
  </si>
  <si>
    <t>['Liquid Formula', 'Light Coverage', 'Natural Finish', 'Long-wearing', 'Hydrating', 'SPF']</t>
  </si>
  <si>
    <t>P109931</t>
  </si>
  <si>
    <t>Secret Camouflage Concealer</t>
  </si>
  <si>
    <t>SC-2</t>
  </si>
  <si>
    <t>for fair to light skin tones</t>
  </si>
  <si>
    <t>['All shades contain:', 'Diethylene Glycol, Diethylhexanoate/Diisononanoate, Paraffin, Hydrogenated Polyisobutene, Octyldodecanol, Ethylhexyl Isononanoate, Euphorbia Cerifera (Candelilla) Wax (Candelilla Cera), Polymethyl Methacrylate, Copernicia Cerifera (Carnauba) Wax (Cera Carnauba), Phenoxyethanol, Glyceryl Stearate, Tocopherol, Isopropyl Myristate, Oleth-10, Retinyl Palmitate, Ascorbyl Palmitate, Water (Aqua), Silica, Chamomilla Recutita (Matricaria) Flower Extract, Honey Extract (Mel), Potassium Sorbate, Hexylene Glycol, Caprylyl Glycol, Tetrapeptide-14, Titanium Dioxide (CI 77891), Iron Oxides (CI 77492), Mica (CI 77019). May Contain (+/-): Iron Oxides (CI 77491, CI 77499), Ultramarines (CI 77007).']</t>
  </si>
  <si>
    <t>P109906</t>
  </si>
  <si>
    <t>Lip GlacÃ© Lip Gloss</t>
  </si>
  <si>
    <t>0.19 oz/ 5.5 mL</t>
  </si>
  <si>
    <t>150 Melon Sorbet</t>
  </si>
  <si>
    <t>light coral pink</t>
  </si>
  <si>
    <t>['Hydrogenated Polyisobutene, Lanolin Oil (Lanolin), Phytosteryl/Octyldodecyl Lauroyl Glutamate, Polyethylene, Tocopherol, Ricinus Communis (Castor) Seed Oil, Hydrogenated Castor Oil, Flavor (Aroma), Simmondsia Chinensis (Jojoba) Seed Oil, Oenothera Biennis (Evening Primrose) Oil, Vitis Vinifera (Grape) Seed Oil, Rosa Damascena Flower Oil, Rosa Gallica Flower Extract, Butyrospermum Parkii (Shea) Butter, Tocopheryl Acetate, Alumina, Disteardimonium Hectorite, Propylene Carbonate, Boron Nitride, Aqua/Water/Eau, Glycerin, Calcium Aluminum Borosilicate, Silica, Tin Oxide, Calcium Sodium Borosilicate, Synthetic Fluorphlogopite, Potassium Sorbate, Sorbic Acid. May Contain/Peut Contenir/(+/-): Blue 1 Lake (Ci 42090), Iron Oxides (Ci 77491, Ci 77492, Ci 77499), Mica, Red 28 Lake (Ci 45410), Red 6 (Ci 15850), Red 7 Lake (Ci 15850), Titanium Dioxide (Ci 77891), Yellow 5 Lake (Ci 19140), Yellow 6 Lake (Ci 15985).']</t>
  </si>
  <si>
    <t>['Liquid Formula', 'Shimmer Finish', 'Hydrating', 'Satin Finish', 'Long-wearing', 'Medium Coverage']</t>
  </si>
  <si>
    <t>P110012</t>
  </si>
  <si>
    <t>Velour Puff</t>
  </si>
  <si>
    <t>P473319</t>
  </si>
  <si>
    <t>Caviar Stick Eye Shadow - Roseglow Collection</t>
  </si>
  <si>
    <t>Bed of Roses</t>
  </si>
  <si>
    <t>metallic pink rose</t>
  </si>
  <si>
    <t>['Yclopentasiloxane,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</si>
  <si>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['Cream Formula', 'Stick Formula', 'Shimmer Finish', 'Long-wearing', 'Fragrance Free']</t>
  </si>
  <si>
    <t>P109927</t>
  </si>
  <si>
    <t>Eye Basics Primer</t>
  </si>
  <si>
    <t>Buff</t>
  </si>
  <si>
    <t>medium pink beige</t>
  </si>
  <si>
    <t>['All shades contain:', 'Isododecane, Disteardimonium Hectorite, Cera Alba (Beeswax), Cera Carnauba (Copernicia Cerifera Wax), Ozokerite, Talc, Lanolin Acid, Ethylhexyl Palmitate, Propylene Carbonate, Methylparaben, Phenoxyethanol, Ascorbyl Palmitate, Isopropyl Myristate, Propylparaben, Carthamus Tinctorius (Safflower) Seed Oil, Aloe Barbadensis Leaf Extract, Retinyl Palmitate, Tocopherol, Euphrasia Officinalis Extract, Centaurea Cyanus Flower Extract, Anthemis Nobilis Flower Extract. +/- [May Contain]: CI 77019 (Mica), CI 77891 (Titanium Dioxide), CI 77007 (Ultramarines), CI 77510 (Ferric Ferrocyanide), CI 77499 (Iron Oxides), CI 77491 (Iron Oxides), CI 77492 (Iron Oxides), CI 77163 (Bismuth Oxychloride).']</t>
  </si>
  <si>
    <t>P414034</t>
  </si>
  <si>
    <t>Candleglow Sheer Perfecting Powder</t>
  </si>
  <si>
    <t>0.3 oz/ 8.87 mL</t>
  </si>
  <si>
    <t>fair</t>
  </si>
  <si>
    <t>['Mica, Zea Mays (Corn) Starch, Octyldodecyl Stearoyl Stearate, Hectorite, Octyldodecanol, Dimethicone, Ethylene/Acrylic Acid Copolymer, Polyglyceryl-3 Diisostearate, Lauroyl Lysine, Caprylic/Capric Triglyceride, Benzyl Alcohol, Sodium Silicoaluminate, Sorbic Acid, Dehydroacetic Acid, Tin Oxide, Water. May Contain (+/-): Ci 77891 (Titanium Dioxide), Ci 77491, Ci 77492, Ci 77499 (Iron Oxides).']</t>
  </si>
  <si>
    <t>P427041</t>
  </si>
  <si>
    <t>Velour Extreme Matte Lipstick</t>
  </si>
  <si>
    <t>0.035 oz/ 1.4 g</t>
  </si>
  <si>
    <t>Ruthless</t>
  </si>
  <si>
    <t>light pinky nude</t>
  </si>
  <si>
    <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Mica, Red 6 (Ci 15850), Red 7 (Ci 15850), Red 28 Lake (Ci 45410).']</t>
  </si>
  <si>
    <t>P381714</t>
  </si>
  <si>
    <t>Smooth Finish Foundation Powder</t>
  </si>
  <si>
    <t>0.3 oz/ 9.2 g</t>
  </si>
  <si>
    <t>medium beige with yellow undertones</t>
  </si>
  <si>
    <t>['Talc, Mica, Zea Mays (Corn) Starch, Ethylhexyl Methoxycinnamate, Triisostearin, Octyldodecyl Stearoyl Stearate, Dimethicone, Myristyl Trisiloxane, Soybean Glycerides, Zinc Stearate, Chlorphenesin, Potassium Sorbate, Polyperfluoroethoxymethoxy Difluoroethyl Peg Phosphate, Butyrospermum Parkii (Shea) Butter Unsaponifiables, Tetrasodium Edta, Silica, Dimethiconol, Bht, Ascorbyl Palmitate, May Contain: Ci 77891 (Titanium Dioxide), Ci 77491, Ci 77492, Ci 77499 (Iron Oxides), Ci 77947 (Zinc Oxide (Nano).']</t>
  </si>
  <si>
    <t>['Pressed Powder Formula', 'Matte Finish', 'Long-wearing', 'Medium Coverage', 'Oil Free']</t>
  </si>
  <si>
    <t>P482286</t>
  </si>
  <si>
    <t>Tinted Moisturizer Blush</t>
  </si>
  <si>
    <t>Southbound</t>
  </si>
  <si>
    <t>['Aqua/Water/Eau, Ethylhexyl Olivate, Butylene Glycol, Glycerin, Rubus Idaeus (Raspberry) Seed Oil, Silica, Glyceryl Stearate, Peg-100 Stearate, Squalane, Tocopherol, Opuntia Ficus-Indica Stem Extract, Aloe Barbadensis Flower Extract, Coccinia Indica Fruit Extract, Corallina Officinalis Extract, Curcuma Longa (Turmeric) Root Extract, Melia Azadirachta Leaf Extract, Melia Azadirachta Flower Extract, Ocimum Sanctum Leaf Extract, Ocimum Basilicum (Basil) Flower/Leaf Extract, Solanum Melongena (Eggplant) Fruit Extract, Eclipta Prostrata Extract, Moringa Oleifera Seed Oil, Tin Oxide, Cetearyl Alcohol, Coco-Glucoside, Polysorbate 60, Acrylates/C10-30 Alkyl Acrylate Crosspolymer, Disodium Phosphate, Disodium Edta, Potassium Hydroxide, Tetrahexyldecyl Ascorbate, Xanthan Gum, Alumina, Synthetic Fluorphlogopite, Ethylhexylglycerin, Phenoxyethanol. May Contain/Peut Contenir/(+/-): Bismuth Oxychloride (Ci 77163), Carmine (Ci 75470), Iron Oxides (Ci 77491, Ci 77492, Ci 77499), Mica, Titanium Dioxide (Ci 77891).']</t>
  </si>
  <si>
    <t>['Light Coverage', 'Natural Finish', 'Cream Formula', 'Hydrating', 'Fragrance Free', 'Without Parabens']</t>
  </si>
  <si>
    <t>P466665</t>
  </si>
  <si>
    <t>Mini Tinted Moisturizer Oil Free Natural Skin Perfector Broad Spectrum SPF 20</t>
  </si>
  <si>
    <t>4C1 Almond</t>
  </si>
  <si>
    <t>olive with cool undertones</t>
  </si>
  <si>
    <t>P467957</t>
  </si>
  <si>
    <t>Secret Camouflage Correct and Brighten Concealer Duo Stick</t>
  </si>
  <si>
    <t>2 x 0.03 oz/ 1 g</t>
  </si>
  <si>
    <t>1W</t>
  </si>
  <si>
    <t>light with warm undertones</t>
  </si>
  <si>
    <t>['Correct Camouflage for Complexion:', 'Isodecyl Neopentanoate, Polymethylsilsesquioxane, Polyethylene, Propylene Glycol Dicaprylate/Dicaprate, HDI/Trimethylol Hexyllactone Crosspolymer, Isononyl Isononanoate, Dicalcium Phosphate, Synthetic Wax, Octyldodecanol, Nelumbo Nucifera Flower Extract, Pentaerythrityl Tetra-di-t-butyl Hydroxyhydrocinnamate, Caprylic/Capric Triglyceride, Polyhydroxystearic Acid, Isostearic Acid, Polyglyceryl-3 Polyricinoleate, Lecithin, Phytosphingosine, Dimethicone/Vinyl Dimethicone Crosspolymer, Laureth-4, C30-45 Alkyl Dimethicone, Cetyl Dimethicone, Dimethicone, Disteardimonium Hectorite, Propylene Carbonate. May Contain/Peut Contenir/(+/-): Blue 1 Lake (CI 42090), Iron Oxides (CI 77491, CI 77492, CI 77499), Titanium Dioxide (CI 77891), Ultramarines (CI 77007).', 'Brighten Concealer for Under Eyes:', 'Dimethicone, Squalane, Phenyl Trimethicone, Synthetic Wax, Octyldodecanol, Caprylic/Capric Triglyceride, Dipentaerythrityl Hexahydroxystearate/Hexastearate/Hexarosinate, Dipentaerythrityl Hexahydroxystearate, Cera Carnauba/Copernicia Cerifera (Carnauba) Wax/Cire De Carnauba, Disteardimonium Hectorite, Diacetyl Boldine, Polyethylene, Astrocaryum Murumuru Seed Butter, Tocopherol, Dicalcium Phosphate, Alcohol Denat., Propylene Carbonate, Pentaerythrityl Tetra-di-t-butyl Hydroxyhydrocinnamate, Aqua/Water/Eau. May Contain/Peut Contenir/(+/-): Iron Oxides (CI 77491, CI 77492, CI 77499), Mica, Titanium Dioxide (CI 77891), Ultramarines (CI 77007), Blue 1 Lake (CI 42090).']</t>
  </si>
  <si>
    <t>P443744</t>
  </si>
  <si>
    <t>Rouge Essentiel Silky Cream Lipstick</t>
  </si>
  <si>
    <t>Rouge Ultime</t>
  </si>
  <si>
    <t>classic red</t>
  </si>
  <si>
    <t>['Cetyl Dimethicone, Di-C12-13 Alkyl Tartrate, Octyldodecanol, C30-45 Alkyl Dimethicone, Polyethylene, Caprylic/Capric Triglyceride, Microcrystalline Wax/Cera Microcristallina, Talc, Stearalkonium Bentonite, Dicalcium Phosphate, Tocopheryl Acetate, Camellia Oleifera Seed Oil, Simmondsia Chinensis (Jojoba) Seed Oil, Padina Pavonica ThallusExtract, Pentaerythrityl Tetra-Di-T-Butyl Hydroxyhydrocinnamate, Caprylyl Methicone, Propylene Carbonate, Synthetic Fluorphlogopite, Mica, Tin Oxide. May Contain (+/-): Titanium Dioxide (Ci 77891), Blue 1 Lake (Ci 42090), Iron Oxides (Ci 77491), Iron Oxides (Ci 77492), Red 6 (Ci15850), Red 7 Lake (Ci 15850), Red 28 Lake (Ci 45410), Yellow 5 Lake (Ci 19140), Zinc Oxide (Ci 77947).']</t>
  </si>
  <si>
    <t>P454942</t>
  </si>
  <si>
    <t>Pure Canvas Primer - Hydrating</t>
  </si>
  <si>
    <t>['Water/Aqua/Eau, Glycerin, Butylene Glycol, Neopentyl Glycol Diheptanoate, Ethylhexyl Olivate, Isododecane, Peg-8/Smdi Copolymer, Squalane, Caprylyl Glycol, Polyurethane-35, Sorbeth-30 Tetraisostearate, Ammonium Acryloyldimethyltaurate/Vp Copolymer, Dipropylene Glycol, Sorbitan Sesquiisostearate, Acrylates/Beheneth-25 Methacrylate Copolymer, Xanthan Gum, Ppg-8-Ceteth-20, Glyceryl Acrylate/Acrylic Acid Copolymer, Potassium Hydroxide, Methylpropanediol, Trisodium Edta, Sodium Citrate, Sodium Carrageenan, Citric Acid, Mica, Phenylpropanol, Sea Salt/Maris Sal/Sel Marin, Phenoxyethanol. May Contain/ Peut Contenir/(+/-): Iron Oxides (Ci 77491).']</t>
  </si>
  <si>
    <t>['Best for Dry, Combo, Normal Skin', 'Cream Formula', 'Natural Finish', 'Long-wearing', 'Hydrating', 'Without Sulfates SLS &amp; SLES']</t>
  </si>
  <si>
    <t>P480180</t>
  </si>
  <si>
    <t>Jumbo Translucent Loose Setting Powder &amp; Velour Puff</t>
  </si>
  <si>
    <t>1.73 oz / 49 g</t>
  </si>
  <si>
    <t>['Talc, Magnesium Myristate, Nylon-12, Caprylic/Capric Triglyceride, Ethylhexyl Palmitate, Zea Mays (Corn) Starch, Methicone, Lauroyl Lysine, Polymethyl Methacrylate, Ascorbyl Palmitate, Glycine Soja (Soybean) Oil, Tocopherol, Methylparaben, Sodium Dehydroacetate, Propylparaben, Butylparaben. May Contain/Peut Contenir/(+/-): Iron Oxides (CI 77491, CI 77492, CI 77499), Titanium Dioxide (CI 77891), Yellow 5 Lake (CI 19140), Ultramarines (CI 77007).']</t>
  </si>
  <si>
    <t>['Light Coverage', 'Loose Powder Formula', 'Matte Finish', 'Long-wearing', 'Fragrance Free', 'Best for Oily, Combo, Normal Skin']</t>
  </si>
  <si>
    <t>P285323</t>
  </si>
  <si>
    <t>Tightline Cake Eye Liner</t>
  </si>
  <si>
    <t>Black Ebony</t>
  </si>
  <si>
    <t>deep black</t>
  </si>
  <si>
    <t>['Talc, Propylene Glycol, C9-15 Fluoroalcohol Phosphate, Sorbitan Sesquioleate, Polymethyl Methacrylate, Magnesium Myristate, Polyethylene, Alcohol Denat., VP/VA Copolymer, Mineral Oil (Paraffinium Liquidium), Trimethylsiloxysilicate, Zinc Stearate, Sodium Dehydroacetate, Methylparaben, Propylparaben, Butylparaben, Ascorbyl Palmitate, Glycine Soja (Soybean) Oil, Tocopherol, Alumina. May Contain (+/-): CI 77499 (Iron Oxides), CI 77891 (Titanium Dioxide).']</t>
  </si>
  <si>
    <t>P433852</t>
  </si>
  <si>
    <t>Translucent Loose Setting Powder - Glow Finish</t>
  </si>
  <si>
    <t>['Talc, Mica, Magnesium Myristate, Nylon-12, Ethylhexyl Palmitate, Caprylic/Capric Triglyceride, Zea Mays (Corn) Starch, Glycine Soja (Soybean) Oil, Tocopherol, Lauroyl Lysine, Methicone, Polymethyl Methacrylate, Phenoxyethanol, Caprylyl Glycol, Sodium Dehydroacetate. May Contain (+/-): Titanium Dioxide (Ci 77891), Iron Oxides (Ci 77491), Iron Oxides (Ci 77492), Iron Oxides (Ci 77499), Ultramarines (Ci 77007).']</t>
  </si>
  <si>
    <t>['Loose Powder Formula', 'Long-wearing', 'Radiant Finish', 'Best for Oily, Combo, Normal Skin', 'Oil Free']</t>
  </si>
  <si>
    <t>P435359</t>
  </si>
  <si>
    <t>Mini Translucent Loose Setting Powder Glow</t>
  </si>
  <si>
    <t>P475572</t>
  </si>
  <si>
    <t>Translucent Loose Setting Powder Light Catcher</t>
  </si>
  <si>
    <t>Cosmic Rose</t>
  </si>
  <si>
    <t>bronzed rose - for medium-deep to deep skin tonesâ€‹</t>
  </si>
  <si>
    <t>['Light Coverage', 'Loose Powder Formula', 'Radiant Finish', 'Long-wearing', 'Fragrance Free']</t>
  </si>
  <si>
    <t>P380667</t>
  </si>
  <si>
    <t>Almond Coconut SoufflÃ© Body CrÃ¨me</t>
  </si>
  <si>
    <t>12 oz</t>
  </si>
  <si>
    <t>['Water (Aqua), Caprylic/Capric Triglyceride, Fragrance (Parfum), Glycerin, C12-15 Alkyl Benzoate, Glyceryl Stearate, Isocetyl Stearate, Myristyl Myristate, Butylene Glycol, Vitis Vinifera (Grape) Seed Oil, Cetearyl Alcohol, Dimethicone, Stearic Acid, Macademia Ternifolia Seed Oil, Prunus Amygdalus Dulcis (Sweet Almond) Oil, Cocos Nucifera (Coconut) Oil, Oryza Sativa (Rice) Bran Oil,  Butyrospermum Parkii (Shea Butter), Shorea Stenoptera (Illipe) Butter, Acrylamide/Sodium Acryloyldimethylaurate Copolymer, Isohexadecane, Sodium Hyaluronate, Honey (Mel), Aloe Barbadensis Leaf Juice, Panthenol, Vanilla Planifolia Fruit Extract, Cinnamoum Cassia (Cinnamon) Bark Extract, Coffea Arabica (Coffee) Seed Extract, Theobroma Cacao (Cocoa) Extract, Myristica Fragrans (Nutmeg) Extract, Honey (Mel) Extract, Protein, Phospholipids, Tocopheryl Acetate, Retinyl Palmitate, Ascorbyl Palmitate, Polysorbate 90, Ceteareth-20, Cetyl Alcohol, Xantham Gum, Triethanolamine, BHT, Trisodium EDTA, Phenoxyethanol, Methylparaben, Propylparaben.']</t>
  </si>
  <si>
    <t>P433850</t>
  </si>
  <si>
    <t>Translucent Pressed Setting Powder</t>
  </si>
  <si>
    <t>Medium Deep</t>
  </si>
  <si>
    <t>['Talc, Dimethicone, Aluminum Starch Octenylsuccinate, Zinc Stearate, Silica, Boron Nitride, Ethylhexylglycerin, Triethoxycaprylylsilane, Caprylyl Glycol. May Contain (+/-): Iron Oxides (Ci 77491), Iron Oxides (Ci 77492), Iron Oxides (Ci 77499).']</t>
  </si>
  <si>
    <t>['allure 2018 Best of Beauty Award Winner', 'Pressed Powder Formula']</t>
  </si>
  <si>
    <t>P501817</t>
  </si>
  <si>
    <t>Mini RoseGlow Caviar Stick Eyeshadow Trio</t>
  </si>
  <si>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</si>
  <si>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['Stick Formula', 'Shimmer Finish', 'Long-wearing', 'Full Coverage', 'Fragrance Free', 'Without Parabens']</t>
  </si>
  <si>
    <t>P454941</t>
  </si>
  <si>
    <t>Pure Canvas Primer - Blurring</t>
  </si>
  <si>
    <t>['Water/Aqua/Eau, Methyl Methacrylate Crosspolymer, Butylene Glycol, Glycerin, Propanediol, Triethylhexanoin, Isopropyl Myristate, Synthetic Wax, Phenoxyethanol, Squalane, Plankton Extract, Ammonium Acryloyldimethyltaurate/Vp Copolymer, Hydroxyethyl Acrylate/Sodium Acryloyldimethyl Taurate Copolymer, Silica, Polyvinyl Alcohol, Bht, Acrylates/C10-30 Alkyl Acrylate Crosspolymer, Polysorbate 60, Potassium Hydroxide. May Contain/Peut Contenir/(+/-): Iron Oxides (Ci 77491), Iron Oxides (Ci 77492).']</t>
  </si>
  <si>
    <t>['Best for Oily, Combo, Normal Skin', 'Long-wearing', 'Without Sulfates SLS &amp; SLES']</t>
  </si>
  <si>
    <t>P453906</t>
  </si>
  <si>
    <t>Mini Pure Canvas Primer - Hydrating</t>
  </si>
  <si>
    <t>0.8 oz/ 25 mL</t>
  </si>
  <si>
    <t>P501504</t>
  </si>
  <si>
    <t>Petal Soft Lipstick Crayon</t>
  </si>
  <si>
    <t>0.07 oz / 2 g</t>
  </si>
  <si>
    <t>302 Ella</t>
  </si>
  <si>
    <t>warm mid tone nude</t>
  </si>
  <si>
    <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Contenir/(+/-):Blue 1 Lake (Ci 42090), Iron Oxides (Ci 77491, Ci 77492, Ci 77499), Red 6 (Ci 15850), Red 7 Lake (Ci 15850), Red 28 (Ci 45410), Red 28 Lake (Ci 45410), Red 30 Lake (Ci 73360), Titanium Dioxide (Ci 77891), Yellow 5 Lake (Ci 19140).']</t>
  </si>
  <si>
    <t>['Vitamin C', 'Hydrating', 'Without Mineral Oil', 'Matte Finish', 'Long-wearing', 'Fragrance Free']</t>
  </si>
  <si>
    <t>P380682</t>
  </si>
  <si>
    <t>Ambre VanillÃ© SoufflÃ© Body CrÃ¨me</t>
  </si>
  <si>
    <t>P500437</t>
  </si>
  <si>
    <t>RoseGlow Blush Color Infusion</t>
  </si>
  <si>
    <t>.2 oz / 6 g</t>
  </si>
  <si>
    <t>Peach shimmer</t>
  </si>
  <si>
    <t>shimmer pale nude</t>
  </si>
  <si>
    <t>['Talc, Mica, Dimethicone, Nylon-12, Zinc Stearate, Silica, Magnesium Myristate, Cetyl Dimethicone, Lauroyl Lysine, Caprylyl Glycol, Sodium Hyaluronate, Hexylene Glycol, Kaolin, Tin Oxide, Phenoxyethanol. May Contain/Peut Contenir/(+/-): Iron Oxides (Ci 77491, Ci 77492, Ci 77499), Red 7 (Ci 15850), Titanium Dioxide (Ci 77891), Ultramarines (Ci 77007).']</t>
  </si>
  <si>
    <t>['Pressed Powder Formula', 'Natural Finish', 'Shimmer Finish', 'Long-wearing', 'Fragrance Free', 'Cruelty-Free']</t>
  </si>
  <si>
    <t>P454943</t>
  </si>
  <si>
    <t>Pure Canvas Primer - Illuminating</t>
  </si>
  <si>
    <t>['Water/Aqua/Eau, Hydrogenated Didecene, Glycerin, Pvp, Peg-6 Stearate, Mica, Ricinus Communis (Castor) Seed Oil, Sorbitan Stearate, Caprylic/Capric Triglyceride, Cetyl Alcohol, Simmondsia Chinensis (Jojoba) Seed Oil, Hoya Lacunosa Flower Extract, Plankton Extract, Hydroxyethyl Acrylate/ 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</si>
  <si>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['Cream Formula', 'Light Coverage', 'Radiant Finish', 'Long-wearing', 'Hydrating', 'Without Sulfates SLS &amp; SLES']</t>
  </si>
  <si>
    <t>P255110</t>
  </si>
  <si>
    <t>Smooth Focus Pressed Setting Powder - Shine Control</t>
  </si>
  <si>
    <t>['Ethylhexyl Palmitate, Ethylene/Acrylic Acid Copolymer, Zea Mays (Corn) Starch, PTFE, Silica, Lauroyl Lysine, Nylon-12, Water/Aqua, Sodium Dehydroacetate, Lonicera Caprifolium (Honeysuckle) Flower Extract, Lonicera Japonica (Honeysuckle) Flower Extract, Glycerin, Ascorbyl Palmitate, Epilobium Fleischeri Extract, Epilobium Angustifolium Flower/Leaf/Stem Extract, Phenoxyethanol, Argania Spinosa Leaf Extract, Potassium Sorbate, Sodium Metabisulfate. (+/-): Mica (CI 77019), Iron Oxides (CI 77492), Chromium Oxide Greens (CI 77288).']</t>
  </si>
  <si>
    <t>P109941</t>
  </si>
  <si>
    <t>Kohl Eye Pencil</t>
  </si>
  <si>
    <t>Brown Copper</t>
  </si>
  <si>
    <t>bronzy copper</t>
  </si>
  <si>
    <t>['All shades contain:', 'Hydrogenated Coco-Glycerides, Triethylhexanoin, Mica, Beeswax (Cera Alba), Ricinus Communis (Castor) Seed Oil [Ricinus Communis], Dipentaerythrityl Hexahydroxystearate/Hexastearate/Hexarosinate, Copernicia Cerifera (Carnauba) Wax [Cera Carnauba], Ozokerite, Polymethyl Methacrylate, Lecithin, Tin Oxide, Tocopherol, Ascorbyl Palmitate, Citric Acid. May Contain (+/-): Titanium Dioxide (CI 77891), Iron Oxide (CI 77491), Black 2 (CI 77266).']</t>
  </si>
  <si>
    <t>P443743</t>
  </si>
  <si>
    <t>Longwear Lip Liner</t>
  </si>
  <si>
    <t>Pink Peony</t>
  </si>
  <si>
    <t>['C10-18 Triglycerides, Talc, Hydrogenated Vegetable Oil, Mica, Caprylic/Capric Triglyceride, Synthetic Japan Wax, Bht, Propylparaben, Methylparaben. May Contain (+/-): Titanium Dioxide (Ci 77891), Iron Oxides (Ci 77491), Iron Oxides (Ci 77499), Manganese Violet (Ci 77742), Red 7 Lake (Ci 15850), Yellow 5 Lake (Ci 19140).']</t>
  </si>
  <si>
    <t>P454946</t>
  </si>
  <si>
    <t>Mini Pure Canvas Primer - Blurring</t>
  </si>
  <si>
    <t>P380664</t>
  </si>
  <si>
    <t>CrÃ¨me BrÃ»lÃ©e SoufflÃ© Body CrÃ¨me</t>
  </si>
  <si>
    <t>['Water (Aqua), Caprylic/Capric Triglyceride, Glycerin, Macadamia Ternifolia Seed Oil, Fragrance (Parfum), Glyceryl Stearate, C 12-15 Alkyl Benzoate, Isocetyl Stearate, Myristyl Myristate, Polysorbate 60, Cetearyl Alcohol, Dimethicone, Stearic Acid, Butyrospermum Parkii (Shea Butter) Fruit, Tridecyl Stearate, Polyacrylamide, Tridecyl Trimellitate, Cassia Angustifolia Seed Polysaccharide, Dipentaerythrityl Hexacaprylate/Hexacaprate, Honey (Mel), Vanilla Planifolia Fruit Extract, Cinnamomum Cassia (Cinnamon) Bark Extract, Coffea Arabica (Coffee) Seed Extract, Theobroma Cacao (Cocoa) Extract, Myristica Fragrans (Nutmeg) Extract, Aloe Barbadensis Leaf Juice (Aloe Vera Gel), Sodium Hyaluronate, Prunus Amygdalus Dulcis (Sweet Almond) Protein, Hydrolyzed Oat Protein, Hydrolyzed Silk, C13-14 Isoparaffin, Hordeum Distichon (Barley) Extract, Melilotus Officinalis Extract, Hedera Helix (Ivy) Extract, Fomes Officinalis (Mushroom) Extract, Ruscus Aculeatus Root Extract, Silybum Marianum Extract, Bioflavonoids, Retinyl Palmitate (Vitamin A Palmitate), Tocopheryl Acetate (Vitamin E Acetate), Linoleic Acid (Vitamin F), Linolenic Acid, Sodium PCA, Allantoin, Ceteareth-20, Cetyl Alcohol, Octyldodecanol, Propylene Glycol, Theophylline, Caffeine, Lecithin, Arachidyl Propionate, Cholesterol, Carbomer, Triethanolamine, Mica, Titanium Dioxide (C1 77891), Laureth-7, Benzophenone-4, BHT, Trisodium EDTA, Phenoxyethanol, Methylparaben, Propylparaben, FD&amp;C Yellow No. 6 (C1 15985), FD&amp;C Yellow No. 5 (C1 19140),  D&amp;C Red No. 33 (CI 17200).']</t>
  </si>
  <si>
    <t>P479972</t>
  </si>
  <si>
    <t>Tinted Moisturizer Light Revealer Natural Skin Illuminator Broad Spectrum SPF 25</t>
  </si>
  <si>
    <t>6N1 Mocha</t>
  </si>
  <si>
    <t>very deep neutral</t>
  </si>
  <si>
    <t>['Water, Butyloctyl Salicylate, Butylene Glycol, Octyldodecyl Neopentanoate, Dimethicone, Glyceryl Stearate, PEG-100 Stearate, Glycerin, Ascophyllum Nodosum Extract, Silica, Ethylhexylglycerin, Cetearyl Alcohol, CocoGlucoside, Citric Acid, Batyl Alcohol, BIS-PEG/PPG-14/14 Dimethicone, Acrylates/ C10-30 Alkyl Acrylate, Crosspolymer, Disodium EDTA, Potassium Hydroxide, Tocopheryl Acetate, Tetrahexyldecyl Ascorbate, Xanthan Gum, Saccharide Isomerate, Sodium Citrate, Tin Oxide, Phenoxyethanol, Potassium Sorbate, Avobenzone (3.0%), Homosalate (5.0%), Octisalate (5.0%), Octocrylene (3.0%). May Contain: Iron Oxides, Mica, Titanium Dioxide.']</t>
  </si>
  <si>
    <t>['Light Coverage', 'Radiant Finish', 'Liquid Formula', 'Hydrating', 'Long-wearing']</t>
  </si>
  <si>
    <t>P504012</t>
  </si>
  <si>
    <t>Real Flawless Weightless Perfecting Foundation</t>
  </si>
  <si>
    <t>0N1 Silk</t>
  </si>
  <si>
    <t>['Isododecane, Isodecyl Neopentanoate, Hydrogenated Polyisobutene, Hydrogenated Polycyclopentadiene, Hydrogenated Didecene, Silica, Polyglyceryl-3 Diisostearate, Hydrogenated Styrene/Isoprene Copolymer, Dicalcium Phosphate, Disteardimonium Hectorite, Cellulose, Lauryl Pca, Theobroma Cacao (Cocoa) Seed Extract, Hydrogenated Lecithin, Camellia Oleifera Seed Oil, Aqua/Water/Eau, Pentaerythrityl Tetra-Di-T-Butyl Hydroxyhydrocinnamate, Tocopheryl Acetate, Butylene Glycol. May Contain/Peut Contenir/(+/-): Iron Oxides (Ci 77491, Ci 77492, Ci 77499), Titanium Dioxide (Ci 77891).']</t>
  </si>
  <si>
    <t>['Vegan', 'Natural Finish', 'Liquid Formula', 'Long-wearing', 'Waterproof', 'Medium Coverage']</t>
  </si>
  <si>
    <t>P109943</t>
  </si>
  <si>
    <t>Eyebrow Pencil</t>
  </si>
  <si>
    <t>['Hydrogenated Vegetable Oil, Polymethylsilsesquioxane, Ozokerite, Mica (Ci 77019), Ricinus Communis (Castor) Seed Oil, Copernicia Cerifera (Carnauba) Wax, Rhus Succedanea Fruit Wax, Hydrogenated Palm Kernel Glycerides, Hydrogenated Palm Glycerides, Lecithin, Tocopherol, Ascorbyl Palmitate, Citric Acid, May Contain: Ci 77891 (Titanium Dioxide), Ci 77491, Ci 77492, Ci 77499 (Iron Oxides).']</t>
  </si>
  <si>
    <t>P444318</t>
  </si>
  <si>
    <t>Artist Eyelash Curler</t>
  </si>
  <si>
    <t>P502987</t>
  </si>
  <si>
    <t>Translucent Loose Setting Powder â€“ Pink Tone-Up for Brightening</t>
  </si>
  <si>
    <t>1 oz / 29 g</t>
  </si>
  <si>
    <t>Tone Up Powder</t>
  </si>
  <si>
    <t>['Talc, Magnesium Myristate, Nylon-12, Zea Mays (Corn) Starch, Caprylic/Capric Triglyceride, Ethylhexyl Palmitate, Glycine Soja (Soybean) Oil, Tocopherol, Lauroyl Lysine, Polymethyl Methacrylate, Methicone, Ascorbyl Palmitate, Methylparaben, Sodium Dehydroacetate, Propylparaben, Butylparaben. May Contain/Peut Contenir/(+/-): Iron Oxides (CI 77491, CI 77492, CI 77499), Titanium Dioxide (CI 77891), Ultramarines (CI 77007).']</t>
  </si>
  <si>
    <t>['Loose Powder Formula', 'Vitamin C', 'Matte Finish', 'Long-wearing', 'Fragrance Free', 'Best for Oily, Combo, Normal Skin']</t>
  </si>
  <si>
    <t>P467956</t>
  </si>
  <si>
    <t>Mini Pure Canvas Primer Illuminating</t>
  </si>
  <si>
    <t>['Water/Aqua/Eau, Hydrogenated Didecene, Glycerin, PVP, PEG-6 Stearate, Mica, Ricinus Communis (Castor) Seed Oil, Sorbitan Stearate, Caprylic/Capric Triglyceride, Cetyl Alcohol, Simmondsia Chinensis (Jojoba) Seed Oil, Hoya Lacunosa Flower Extract, Plankton Extract, Hydroxyethyl Acrylate/Sodium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</si>
  <si>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P504190</t>
  </si>
  <si>
    <t>Tinted Moisturizer Bronzer</t>
  </si>
  <si>
    <t>Sunbeam</t>
  </si>
  <si>
    <t>light medium bronze</t>
  </si>
  <si>
    <t>['Aqua/Water/Eau, Ethylhexyl Olivate, Butylene Glycol, Glycerin, Rubus Idaeus (Raspberry) Seed Oil, Glyceryl Stearate, Peg-100 Stearate, Opuntia Ficus-Indica Stem Extract, Lavandula Angustifolia (Lavender) Flower Water, Rosa Gallica Flower Extract, Rosa Damascena Flower Oil, Squalane, Silica, Tocopherol, Ethylhexylglycerin, Cetearyl Alcohol, Coco-Glucoside, Polysorbate 60, Acrylates/C10-30 Alkyl Acrylate Crosspolymer, Disodium Phosphate, Disodium Edta, Potassium Hydroxide, Tetrahexyldecyl Ascorbate, Xanthan Gum, Citric Acid, Tin Oxide, Phenoxyethanol, Potassium Sorbate, Sodium Benzoate, Sorbic Acid. May Contain/Peut Contenir/(+/-): Bismuth Oxychloride (Ci 77163), Iron Oxides (Ci 77491, Ci 77492, Ci 77499), Mica, Titanium Dioxide (Ci 77891).']</t>
  </si>
  <si>
    <t>['Light Coverage', 'Natural Finish', 'Cream Formula', 'Hydrating', 'Without Parabens', 'Without Sulfates SLS &amp; SLES']</t>
  </si>
  <si>
    <t>P500414</t>
  </si>
  <si>
    <t>RoseGlow Highlighting Powder</t>
  </si>
  <si>
    <t>['Synthetic Fluorphlogopite, Talc, Zinc Stearate, Mica, Dimethicone, Silica, Octyldodecyl Stearoyl Stearate, Ethylene/Acrylic Acid Copolymer, Tin Oxide, Potassium Sorbate, Dehydroacetic Acid. May Contain/Peut Contenir/(+/-): Iron Oxides (Ci 77491, Ci 77492, Ci 77499), Manganese Violet (Ci 77742), Red 7 (Ci 15850), Titanium Dioxide (Ci 77891).']</t>
  </si>
  <si>
    <t>['Pressed Powder Formula', 'Shimmer Finish', 'Long-wearing', 'Fragrance Free', 'Cruelty-Free']</t>
  </si>
  <si>
    <t>P483668</t>
  </si>
  <si>
    <t>Translucent Pure Setting Spray 16HR</t>
  </si>
  <si>
    <t>['Aqua/Water/Eau, Hydroxypropyl Starch, Butylene Glycol, Ammonium Acrylates Copolymer, Caprylyl Glycol, Glyceryl Caprylate, Glycerin, Portulaca Oleracea Extract, Ethylhexylglycerin, Dipropylene Glycol, Trideceth-6 Phosphate, Phenoxyethanol.']</t>
  </si>
  <si>
    <t>['Natural Finish', 'Fragrance Free', 'Alcohol Free', 'Without Silicones', 'Long-wearing']</t>
  </si>
  <si>
    <t>P483669</t>
  </si>
  <si>
    <t>Mini Translucent Pure Setting Spray 16HR</t>
  </si>
  <si>
    <t>['Natural Finish', 'Fragrance Free', 'Alcohol Free', 'Without Silicones', 'Long-wearing', 'Hydrating']</t>
  </si>
  <si>
    <t>P461182</t>
  </si>
  <si>
    <t>Mini Translucent Loose Setting Powder - Honey</t>
  </si>
  <si>
    <t>P468175</t>
  </si>
  <si>
    <t>Forget The Filler Lip Plumper Line Smoothing Gloss</t>
  </si>
  <si>
    <t>LAWLESS</t>
  </si>
  <si>
    <t>0.11 oz / 3.3 mL</t>
  </si>
  <si>
    <t>Violet Bloom</t>
  </si>
  <si>
    <t>soft orchid</t>
  </si>
  <si>
    <t>['Polybutene, Polyglyceryl-2 Tetraisostearate, Hydrogenated Styrene/Methylstyrene/Indene Copolymer, Synthetic Beeswax, Isostearyl Isostearate, Stearalkonium Bentonite, Caprylic/Capric Triglyceride Glycerin, Water, Ethylhexyl Palmitate, Octyldodecanol, Silica Dimethyl Silylate, Menthoxypropanediol, Capsicum Frutescens Fruit Extract, Zingiber Officinale (Ginger) Root Extract, Butyrospermum Parkii (Shea) Butter, Flavor, Helianthus Annuus (Sunflower) Seed Oil, Tocopheryl Nicotinate, Tribehenin, Pentaerythrityl Tetra-di-t-butyl Hydroxyhydrocinnamate, Prunus Amygdalus Dulcis (Sweet Almond) Oil, Rosa Canina Seed Oil, Simmondsia Chinensis (Jojoba) Seed Oil, Sorbitan Isostearate, Tocopheryl Acetate, Palmitoyl Tripeptide-1, Phenoxyethanol, Lactic Acid. May Contain: Iron Oxides (CI 77492), Titanium Dioxide (CI 77891), Red 30 Lake (CI 73360).']</t>
  </si>
  <si>
    <t>['Vegan', 'High Shine Finish', 'Community Favorite', 'Plumping', 'Clean at Sephora', 'Hydrating']</t>
  </si>
  <si>
    <t>P480326</t>
  </si>
  <si>
    <t>Forget The Filler Overnight Lip Plumping Mask</t>
  </si>
  <si>
    <t>0.28 oz / 8 mL</t>
  </si>
  <si>
    <t>Birthday Cake</t>
  </si>
  <si>
    <t>sheer vanilla</t>
  </si>
  <si>
    <t>['Hydrogenated Polyisobutene, Hydrogenated Poly (C6-14 Olefin), Caprylic/Capric Triglyceride, Synthetic Wax, Butyrospermum Parkii (Shea) Butter, Ethylene/Propylene/Styrene Copolymer, 1,2-Hexanediol, Tribehenin, Ethylhexyl Palmitate, Flavor, Menthoxypropanediol, Glyceryl Caprylate, Butylene/Ethylene/Styrene Copolymer, Caprylyl Glycol, Pentaerythrityl Tetra-di-t-butyl Hydroxyhydrocinnamate, Prunus Amygdalus Dulcis (Sweet Almond) Oil, Rosa Canina Fruit Oil, Sorbitan Isostearate, Polyglyceryl-2 Triisostearate, Water, Butylene Glycol, Zingiber Officinale (Ginger) Root Extract, Palmitoyl Tripeptide-1, Ceramide NP, Sodium Hyaluronate, Euterpe Oleracea Fruit Extract, Fragaria Chiloensis (Strawberry) Fruit Extract, Hydroxypropyltrimonium Hyaluronate, Lycium Chinense Fruit Extract, Morus Nigra Fruit Extract, Ribes Nigrum (Black Currant) Fruit Extract, Rubus Fruticosus (Blackberry) Fruit Extract, Rubus Idaeus (Raspberry) Fruit Extract, Vaccinium Angustifolium (Blueberry) Fruit Extract, Vaccinium Macrocarpon (Cranberry) Fruit Extract, Vaccinium Myrtillus Fruit Extract, Hydrolyzed Hyaluronic Acid, Sodium Acetylated Hyaluronate, Hyaluronic Acid, Hydrolyzed Sodium Hyaluronate, Sodium Hyaluronate Crosspolymer, Potassium Hyaluronate, Lactic Acid, Citric Acid, Benzyl Benzoate, Benzyl Alcohol. May Contain: Iron Oxides (CI 77492), Titanium Dioxide (CI 77891), Red 33 Lake (CI 17200), Yellow 5 Lake (CI 19140).']</t>
  </si>
  <si>
    <t>['Vegan', 'Hyaluronic Acid', 'Plumping', 'Hydrating', 'Clean at Sephora', 'Cruelty-Free']</t>
  </si>
  <si>
    <t>P504609</t>
  </si>
  <si>
    <t>Forget the Filler Lip-Plumping Line-Smoothing Tinted Lip Balm</t>
  </si>
  <si>
    <t>0.1 oz / 2.9 g</t>
  </si>
  <si>
    <t>Pink Marshmallow</t>
  </si>
  <si>
    <t>clear translucent pink</t>
  </si>
  <si>
    <t>['Dipentaerythrityl Hexahydroxystearate/Hexastearate/Hexarosinate, Synthetic Beeswax, Oleic/Linoleic/Linolenic Polyglycerides, Diisostearyl Malate, Octyldodecanol, Polyglyceryl-3 Diisostearate, Microcrystalline Wax, Hydrogenated Poly(C6-14 Olefin), C18-21 Alkane, Ethylhexyl Palmitate, Flavor, Polyhydroxystearic Acid, Tocopheryl Nicotinate, Olive Oil Polyglyceryl-6 Esters, Jojoba Esters, Menthoxypropanediol, Simmondsia Chinensis (Jojoba) Seed Oil, Polyglyceryl-6 Pentaoleate, Helianthus Annuus (Sunflower) Seed Wax, Tribehenin, Ethylene/Propylene/Styrene Copolymer, Butyrospermum Parkii (Shea) Butter, Sorbitan Isostearate, Acacia Decurrens Flower Wax, Polyglycerin-3, Glycerin, Water, Rosa Canina Fruit Oil, Zingiber Officinale (Ginger) Root Extract, Butylene/Ethylene/Styrene Copolymer, Palmitoyl Tripeptide-1, Lactic Acid, Phenoxyethanol, Pentaerythrityl Tetra-di-t-butyl Hydroxyhydrocinnamate, Tocopherol, May Contain: Red 30 Lake (CI 73360), Titanium Dioxide (CI 77891).']</t>
  </si>
  <si>
    <t>['Vegan', 'High Shine Finish', 'Plumping', 'Hydrating', 'Clean at Sephora', 'Cruelty-Free']</t>
  </si>
  <si>
    <t>P450514</t>
  </si>
  <si>
    <t>Mini The Little One Talc-Free Eyeshadow Palette</t>
  </si>
  <si>
    <t>['First Base:',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'Pony, Clutch, Lush:',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'Luster:',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'Smolder:',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'Bonfire:',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</si>
  <si>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['Matte Finish', 'Satin Finish', 'Metallic Finish', 'Without Sulfates SLS &amp; SLES', 'Clean at Sephora']</t>
  </si>
  <si>
    <t>P460814</t>
  </si>
  <si>
    <t>Make Me Blush Talc-Free Velvet Blush</t>
  </si>
  <si>
    <t>0.18 oz/ 5.5 g</t>
  </si>
  <si>
    <t>Vintage Love</t>
  </si>
  <si>
    <t>neutral pink with a plummy base</t>
  </si>
  <si>
    <t>['Mica, Caprylic/Capric Triglyceride, Squalane, Zinc Stearate, Lauroyl Lysine, C10-18 Triglycerides, Capryloyl Glycine, Undecylenoyl Glycine, Butyrospermum Parkii (Shea) Butter, Prunus Amygdalus Dulcis (Sweet Almond) Oil, Tocopheryl Acetate, Diethylhexyl Syringylidenemalonate, Sodium HyaluronateMay Contain: Iron Oxides (CI 77491, CI 77492, CI 77499) *Titanium Dioxide (CI 77891), Manganese Violet (CI 77742), Red 6 (CI 15850), Red 7 Lake (CI 15850) Yellow 5 Lake (CI 19140).']</t>
  </si>
  <si>
    <t>['Natural Finish', 'Clean at Sephora', 'Long-wearing', 'Without Silicones', 'Without Sulfates SLS &amp; SLES']</t>
  </si>
  <si>
    <t>P461463</t>
  </si>
  <si>
    <t>Mini The Baby One Talc-Free Eyeshadow Palette</t>
  </si>
  <si>
    <t>8 x 0.03 oz/ 1 g</t>
  </si>
  <si>
    <t>['Little Doll:', 'Mica, Synthetic Fluorphlogopite, Octyldodecyl Stearoyl Stearate, Zinc Stearate, Butyrospermum Parkii (Shea) Butter, Silica, Ethylhexyl Stearate, Nylon-12, Ethylhexyl Palmitate, Calcium Silicate, Boron Nitride, Glyceryl Caprylate, Potassium Sorbate, Tin Oxide, Glyceryl Undecylenate, Triethoxycaprylylsilane. May Contain: Iron Oxides (CI 77491, CI 77492, CI 77499), Titanium Dioxide (CI 77891), Carmine (CI 75470).', 'Honey Child, Cozy Bundle, Forever Mine:', 'Synthetic Fluorphlogopite, Mica, Octyldodecyl Stearoyl Stearate, Calcium Silicate, Nylon-12, Zea Mays (Corn) Starch, Caprylic/Capric Triglyceride, Butyrospermum Parkii (Shea) Butter, Glyceryl Triacetyl Ricinoleate, Triethoxycaprylylsilane, Glyceryl Caprylate, Zinc Stearate, Potassium Sorbate, Glyceryl Undecylenate. May Contain: Iron Oxides (CI 77491, CI 77492, CI 77499), Titanium Dioxide (CI 77891), Manganese Violet (CI 77742), Ultramarines (CI 77007), Red 40 Lake (CI 16035).', 'Baby Love:', 'Mica, Synthetic Fluorphlogopite, Octyldodecyl Stearoyl Stearate, Zinc Stearate, Silica, Butyrospermum Parkii (Shea) Butter, Nylon-12, Ethylhexyl Stearate, Calcium Silicate, Ethylhexyl Palmitate, Boron Nitride, Glyceryl Caprylate, Potassium Sorbate, Tin Oxide, Glyceryl Undecylenate. May Contain: Iron Oxides (CI 77491, CI 77499), Titanium Dioxide (CI 77891).', 'Unconditional:', 'Synthetic Fluorphlogopite, Mica, Octyldodecyl Stearoyl Stearate, Calcium Silicate, Nylon-12, Zea Mays (Corn) Starch, Caprylic/Capric Triglyceride, Butyrospermum Parkii (Shea) Butter, Glyceryl Triacetyl Ricinoleate, Glyceryl Caprylate, Jojoba Esters, Zinc Stearate, Potassium Sorbate, Glyceryl Undecylenate. May Contain: Ultramarines (CI 77007), Red 40 Lake (CI 16035).', 'Cherub, Sweet Dreams:', 'Synthetic Fluorphlogopite, Mica, Octyldodecyl Stearoyl Stearate, Calcium Silicate, Nylon-12, Zinc Stearate, Zea Mays (Corn) Starch, Caprylic/Capric Triglyceride, Butyrospermum Parkii (Shea) Butter, Glyceryl Triacetyl Ricinoleate, Glyceryl Caprylate, Jojoba Esters, Potassium Sorbate, Triethoxycaprylylsilane, Glyceryl Undecylenate. May Contain: Iron Oxides (CI 77492, CI 77499), Titanium Dioxide (CI 77891), Carmine (CI 75470), Ultramarines (CI 77007), Red 40 Lake (CI 16035.']</t>
  </si>
  <si>
    <t>P439204</t>
  </si>
  <si>
    <t>The One Talc-Free Eyeshadow Palette</t>
  </si>
  <si>
    <t>18 x 0.05 oz/ 1.4 g</t>
  </si>
  <si>
    <t>['First Base, Steady:',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'Casual:', 'Mica, Polypropylene, Coconut Alkanes, Coco-Caprylate/Caprate, Lauryl Laurate, Zea Mays (Corn) Starch, Olea Europaea (Olive) Oil, Bronze Powder, Lauroyl Lysine, Magnesium Stearate, Synthetic Fluorphlogopite, Dimer Dilinoleyl Dimer Dilinoleate, P-Anisic Acid, Passiflora Edulis, Calendula Officinalis Flower, Tocopherol, Simmondsia Chinensis (Jojoba) Seed Oil, Glyceryl Caprylate, Silica, Calciam Sodium Borosilicate, Stearoyl Glutamic Acid. May Contain (+/-): Titanium Dioxide (Ci 77891), Iron Oxides (Ci 77491), Carmine.', 'Fling, Crushing:',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'Butterflies, Everything, Infatuation:', 'Mica, Polypropylene, Zea Mays (Corn) Starch, Coconut Alkanes, Coco-Caprylate/Caprate, Lauroyl Lysine, Olea Europaea (Olive) Oil, Magnesium Stearate, Synthetic Fluorphlogopite, Attalea Speciosa Mesocarp Extract, Dimer Dilinoleyl Dimer Dilinoleate, Simmondsia Chinensis (Jojoba) Seed Oil, Silica, P-Anisic Acid, Glyceryl Caprylate, Tocopherol, Calendula Officinalis Flower, Passiflora Edulis, Stearoyl Glutamic Acid. May Contain (+/-): Yellow 5 Lake (Ci 19140), Titanium Dioxide (Ci 77891), Iron Oxides (Ci 77491, Ci 77499), Carmine, Blue 1 Lake (Ci 42090).', 'Complicated:', 'Mica, Polypropylene, Stearoyl Glutamic Acid, Lauroyl Lysine, Magnesium Stearate, P-Anisic Acid, Passiflora Edulis, Calendula Officinalis Flower, Tocopherol, Simmondsia Chinensis (Jojoba) Seed Oil, Olea Europaea (Olive) Oil, Coco-Caprylate/Caprate, Dimer Dilinoleyl Dimer Dilinoleate.', 'Play Cool:', 'Mica, Polypropylene, Olea Europaea (Olive) Fruit Oil, Stearoyl Glutamic Acid, Coco-Caprylate/Caprate, Dimer Dilinoleyl Dimer Dilinoleate, Lauroyl Lysine, Magnesium Stearate, Silica, P-Anisic Acid, Passiflora Edulis, Calendula Officinalis Flower, Tocopherol, Simmondsia Chinensis (Jojoba) Seed Oil, Glyceryl Caprylate. May Contain (+/-): Iron Oxides (Ci 77491, Ci 77492, Ci 77499), Titanium Dioxide.', 'Next Level, Shady, DTR',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'Feels:',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'Obsessed:',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'Cutie:', 'Mica, Bismuth Oxychloride, Calcium Sodium Borosilicate, Lauryl Laurate, Olea Europaea (Olive) Oil, Coconut Alkanes, Coco-Caprylate/Caprate, Lauroyl Lysine, Dimer Dilinoleyl Dimer Dilinoleate, Simmondsia Chinensis (Jojoba) Seed Oil, Magnesium Stearate, Glyceryl Caprylate, P-Anisic Acid, Passiflora Edulis, Calendula Officinalis Flower, Tocopherol, Silica, Copper Powder (Ci 77400). May Contain (+/-): Iron Oxides (Ci 77491, Ci 77499), Titanium Dioxide (Ci 77891), Tin Oxide, Carmine (Ci 75470).', 'Baby:', 'Mica, Polypropylene, Lauryl Laurate, Coconut Alkanes, Coco-Caprylate/Caprate, Stearoyl Glutamic Acid, Lauroyl Lysine, Magnesium Stearate, Synthetic Fluorphlogopite, Attalea Speciosa Mesocarp Extract, Simmondsia Chinensis (Jojoba) Seed Oil, Olea Europaea (Olive) Oil, Dimer Dilinoleyl Dimer Dilinoleate, Silica, P-Anisic Acid, Passiflora Edulis, Calendula Officinalis Flower, Tocopherol, Glyceryl Caprylate. May Contain (+/-): Titanium Dioxide (Ci 77891), Carmine (Ci 75470), Iron Oxides (Ci 77492, Ci 77499), Yellow 5 Lake (Ci 19140).',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</si>
  <si>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P483470</t>
  </si>
  <si>
    <t>Mini Forget The Filler Lip Plumper Line Smoothing Gloss</t>
  </si>
  <si>
    <t>0.05 oz / 1.7 mL</t>
  </si>
  <si>
    <t>Rosy Outlook</t>
  </si>
  <si>
    <t>P454981</t>
  </si>
  <si>
    <t>Satin Luxe Classic Cream Lipstick</t>
  </si>
  <si>
    <t>0.1 oz/ 4.2 g</t>
  </si>
  <si>
    <t>Baby</t>
  </si>
  <si>
    <t>neutral baby-pink</t>
  </si>
  <si>
    <t>['Ricinus Communis (Castor) Seed Oil, Caprylic/Capric Triglyceride, Oryza Sativa (Rice) Bran Wax, Euphorbia Cerifera (Candelilla) Wax, Copernicia Cerifera (Carnauba) Wax, Simmondsia Chinensis (Jojoba) Seed Oil, Olea Europaea (Olive) Fruit Oil, Tocopheryl Acetate, Vanillin, Tocopherol, Dehydroacetic Acid, +Benzyl Alcohol. May Contain: Iron Oxides (CI 77491, CI 77492, CI 77499) *Titanium Dioxide (CI 77891), Blue 1 Lake (CI 42090), Red 27 Lake (CI 45410), Red 6 (CI 15850), Red 6 Lake (CI 15850), Red 7 Lake (CI 15850), Yellow 5 Lake (CI 19140).']</t>
  </si>
  <si>
    <t>['Hydrating', 'Satin Finish', 'Without Sulfates SLS &amp; SLES', 'Without Silicones', 'Clean at Sephora']</t>
  </si>
  <si>
    <t>P482699</t>
  </si>
  <si>
    <t>Conseal The Deal Lightweight Full Coverage Concealer with Caffeine</t>
  </si>
  <si>
    <t>0.17 oz / 5 ml</t>
  </si>
  <si>
    <t>Cloud</t>
  </si>
  <si>
    <t>['Aqua (Water), Isododecane, C9-12 Alkane, Glycerin, Dicaprylyl Ether, Polyglyceryl-6, Polyricinoleate, Propanediol, Boron Nitride, Zinc Stearate, Disteardimonium Hectorite, 1,2-Hexanediol, Polyglyceryl-2 Isostearate, Caffeine, Magnesium Sulfate, Silica, Hydrogenated Lecithin, Coco- Caprylate/Caprate, Caprylhydroxamic Acid, Potassium Sorbate, Bisabolol, Cetyl Alcohol, Tropaeolum Majus Flower/Leaf/Stem Extract, Helianthus Annuus Seed Oil (Helianthus Annuus (Sunflower) Seed Oil), Lecithin, Propylene Carbonate, Lycium Barbarum Seed Oil, Tocopherol, Stearic Acid, Caprylyl Glycol, Ascorbyl Palmitate, Citric Acid, Zingiber Officinale Root Extract (Zingiber Officinale (Ginger) Root Extract). May Contain: Ci 77891 (Titanium Dioxide), Ci 77492 (Iron Oxides), Ci 77491 (Iron Oxides), Ci 77499 (Iron Oxides).']</t>
  </si>
  <si>
    <t>['Liquid Formula', 'Clean at Sephora', 'Matte Finish', 'Long-wearing', 'Full Coverage', 'Without Silicones']</t>
  </si>
  <si>
    <t>P475128</t>
  </si>
  <si>
    <t>Conseal The Deal Long-Wear Full-Coverage Foundation</t>
  </si>
  <si>
    <t>light with golden-olive undertones</t>
  </si>
  <si>
    <t>['Aqua (Water), Isododecane, C9-12 Alkane, Silica, Pentylene Glycol, Polyglyceryl-6 Polyhydroxystearate, Polyglyceryl-6 Polyricinoleate, Propanediol, Magnesium Sulfate, Zinc Stearate, 1,2-Hexanediol, Cetyl Alcohol, Hydrogenated Lecithin, Coco-Caprylate/Caprate, Polyglycerin-6, Disteardimonium Hectorite, Caprylhydroxamic Acid, Bisabolol, Tropaeolum Majus Flower/Leaf/Stem Extract, Helianthus Annuus Seed Oil (Helianthus Annuus (Sunflower) Seed Oil), Propylene Carbonate, Lycium Barbarum Seed Oil, Stearic Acid, Caprylyl Glycol, Zingiber Officinale Root Extract (Zingiber Officinale (Ginger) Root Extract), Tocopherol, Ascorbyl Palmitate. May contain: CI 77891 (Titanium Dioxide), CI 77492 (Iron Oxides), CI 77491 (Iron Oxides) CI 77499 (Iron Oxides).']</t>
  </si>
  <si>
    <t>['Liquid Formula', 'Full Coverage', 'Long-wearing', 'Natural Finish', 'Vegan', 'Clean at Sephora']</t>
  </si>
  <si>
    <t>P468455</t>
  </si>
  <si>
    <t>Forget The Filler Definer Lip Liner</t>
  </si>
  <si>
    <t>0.04 oz/ 1.1 g</t>
  </si>
  <si>
    <t>Pink Sand</t>
  </si>
  <si>
    <t>['Polyglyceryl-2 Diisostearate, Polyethylene, Diisostearyl Malate, Caprylic/Capric Triglyceride, Isononyl Isononanoate, Mica, Microcrystalline Wax (Cera Microcristallina), Dicalcium Phosphate, Disteardimonium Hectorite, Ethyl Vanillin, Propylene Carbonate, Lecithin, Tocopherol, Ascorbyl Palmitate, Citric Acid. May Contain): Iron Oxides Ci 77499, Iron Oxides Ci 77491, Titanium Dioxide Ci 77891, Iron Oxides Ci 77492, Red 7 Lake Ci 15850, Red 6 Ci 15850.']</t>
  </si>
  <si>
    <t>['Cruelty-Free', 'Vegan', 'Without Parabens', 'Matte Finish', 'Long-wearing', 'Clean at Sephora']</t>
  </si>
  <si>
    <t>P435713</t>
  </si>
  <si>
    <t>Seal The Deal Talc-Free Loose Setting Powder</t>
  </si>
  <si>
    <t>0.86 oz / 24.58 g</t>
  </si>
  <si>
    <t>Classic Translucent</t>
  </si>
  <si>
    <t>['Zea Mays (Corn) Starch, Lauroyl Lysine, Mica, Stearoyl Glutamic Acid, Tocopherol, P-Anisic Acid. May Contain (+/-): Titanium Dioxide.']</t>
  </si>
  <si>
    <t>['Vegan', 'Loose Powder Formula', 'Clean at Sephora', 'Matte Finish', 'Medium Coverage', 'Without Parabens']</t>
  </si>
  <si>
    <t>P458546</t>
  </si>
  <si>
    <t>Set The Stage Hydrating Primer Serum</t>
  </si>
  <si>
    <t>['Water, Sea Salt, Propanediol, Undecane, Rosa Canina Seed Oil, Butyrospermum Parkii (Shea) Butter, Hippophae Rhamnoides Seed Oil, Picea Abies Extract, Lavandula Angustifolia (Lavender) Oil, Cetyl Ethylhexanoate, Glycerin, Xanthan Gum, Tridecane, Hydroxyacetophenone, Sclerotium Gum, Lecithin, Pullulan, 1,2-Hexanediol, Caprylyl Glycol, Sodium Phytate, Hydrogenated Lecithin, Silica, Phenethyl Alcohol, Ethylhexylglycerin, Maltodextrin, Pentapeptide-59, Alcohol, Tocopherol.']</t>
  </si>
  <si>
    <t>['Hydrating', 'Clean at Sephora', 'Without Silicones', 'Without Sulfates SLS &amp; SLES', 'Cruelty-Free']</t>
  </si>
  <si>
    <t>P449098</t>
  </si>
  <si>
    <t>Summer Skin Talc-Free Velvet Matte Bronzer</t>
  </si>
  <si>
    <t>0.3 oz/ 11 g</t>
  </si>
  <si>
    <t>Blazed</t>
  </si>
  <si>
    <t>['Mica, Zea Mays (Corn) Starch, Caprylic/Capric Triglyceride, Zinc Stearate, Capryloyl Glycine, Undecylenoyl Glycine, Iron Oxides (CI 77491, CI 77492, CI 77499), Bismuth Oxychloride (CI 77163).']</t>
  </si>
  <si>
    <t>['Vegan', 'Clean at Sephora', 'Matte Finish', 'Long-wearing', 'Without Silicones', 'Without Sulfates SLS &amp; SLES']</t>
  </si>
  <si>
    <t>P478722</t>
  </si>
  <si>
    <t>Mini The Glam One Talc-Free Eyeshadow Palette</t>
  </si>
  <si>
    <t>['Glam and Angel Rose:', 'Mica, Calcium Titanium Borosilicate, Pentaerythrityl Tetraisostearate, Caprylic/Capric Triglyceride, Zinc Stearate, Hydrogenated Polycyclopentadiene, Silica, Hydrogenated Palm Kernel Glycerides, Isododecane, Caprylyl Glycol, Ethylhexylglycerin, Hydrogenated Palm Glycerides, Calcium Aluminum Borosilicate, Aluminum Calcium Sodium Silicate, Alumina, Calcium Sodium Borosilicate, Synthetic Fluorphlogopite, Tin Oxide. May Contain (+/-): Titanium Dioxide (CI 77891), Iron Oxides (CI 77491), Aluminum Powder (CI 77000), Bronze Powder (CI 77400).', 'Blondie, Fox, Bohemia, and Caviar:', 'Synthetic Fluorphlogopite, Zea Mays (Corn) Starch [Zea Mays Starch], Zinc Stearate, Mica, Caprylic/Capric Triglyceride, Diisostearyl Malate, Glyceryl Caprylate, P-Anisic Acid, Rosa Hybrid Flower Extract. May Contain (+/-): Titanium Dioxide (CI 77891), Iron Oxides (CI 77491, CI 77492, CI 77499), Manganese Violet (CI 77742).', 'Mystique and Sable:', 'Synthetic Fluorphlogopite, Zea Mays (Corn) Starch [Zea Mays Starch], Zinc', 'Stearate, Mica, Caprylic/Capric Triglyceride, Diisostearyl Malate, Triethoxycaprylylsilane, Glyceryl Caprylate, P-Anisic Acid, Rosa Hybrid Flower Extract. May Contain (+/-): Titanium Dioxide (CI 77891), Iron Oxides (CI 77491, CI 77492, CI 77499), Yellow 5 Lake (CI 19140), Manganese Violet (CI 77742), Ultramarines (CI 77007).']</t>
  </si>
  <si>
    <t>['Matte Finish', 'Shimmer Finish', 'Metallic Finish', 'Without Sulfates SLS &amp; SLES', 'Clean at Sephora', 'Cruelty-Free']</t>
  </si>
  <si>
    <t>P448148</t>
  </si>
  <si>
    <t>Mini Seal The Deal Talc-Free Loose Setting Powder</t>
  </si>
  <si>
    <t>P502170</t>
  </si>
  <si>
    <t>Hold Up Soft Set Creamy Eyebrow Wax</t>
  </si>
  <si>
    <t>0.24 oz / 7 mL</t>
  </si>
  <si>
    <t>Light/Medium</t>
  </si>
  <si>
    <t>flexible light/medium</t>
  </si>
  <si>
    <t>['Water (Aqua), Euphorbia Cerifera (Candelilla) Wax [Euphorbia Cerifera Cera], Steareth-21, Glyceryl Stearate, Mica, Butylene Glycol, Acacia Senegal Gum [Acacia Senegal], Silica, Butyrospermum Parkii (Shea) Butter [Butyrospermum Parkii Butter], Cellulose, Dimer Dilinoleyl Dimer Dilinoleate, Simmondsia Chinensis (Jojoba) Seed Oil [Simmondsia Chinensis Seed Oil], Copernicia Cerifera (Carnauba) Wax [Copernicia Cerifera Wax], Argania Spinosa Kernel Oil, Cetyl Alcohol, Polyglyceryl-10 Myristate, Oryza Sativa (Rice) Starch [Oryza Sativa Starch], Phenoxyethanol, Caprylyl Glycol, Sodium Benzoate, Potassium Sorbate, Arginine, Chondrus Crispus Powder, Tocopherol, Simethicone, Titanium Dioxide (Ci 77891), Iron Oxides (Ci 77491, Ci 77492, Ci 77499).']</t>
  </si>
  <si>
    <t>['Vegan', 'allure 2022 Best of Beauty Award Winner', 'Clean at Sephora', 'Long-wearing', 'Without Silicones', 'Cruelty-Free']</t>
  </si>
  <si>
    <t>P475127</t>
  </si>
  <si>
    <t>Glam Guard Long-Wear Setting Spray</t>
  </si>
  <si>
    <t>['Water (Aqua), Alcohol, Ammonium Acrylates Copolymer, Butylene Glycol, Phenoxyethanol, Ethylhexylglycerin, Caprylyl Glycol, Dipropylene Glycol, Citrus Aurantium Bergamia (Bergamot) Peel Oil, Glyceryl Caprylate, Citrus Limon (Lemon) Peel Oil [Citrus Medica Limonum Oil], Citrus Aurantium Dulcis (Orange) Peel Oil [Citrus Aurantium Dulcis Oil], Tocopherol, Limonene, Linalool, Citral.']</t>
  </si>
  <si>
    <t>['Long-wearing', 'Natural Finish', 'Hydrating', 'Without Silicones', 'Vegan', 'Clean at Sephora']</t>
  </si>
  <si>
    <t>P472317</t>
  </si>
  <si>
    <t>The One &amp; Done Volumizing Mascara</t>
  </si>
  <si>
    <t>0.4oz/ 12ml</t>
  </si>
  <si>
    <t>['Aqua (Water), Copernicia Cerifera Cera (Copernicia Cerifera (Carnauba) Wax), Glyceryl Stearate, Vp/Hexadecene Copolymer, Ricinus Communis Seed Oil (Ricinus Communis (Castor) Seed Oil), Synthetic Beeswax, Polyvinyl Alcohol, Acrylates Copolymer, Palmitic Acid, Stearic Acid, Propanediol, Oryza Sativa Cera (Oryza Sativa (Rice) Bran Wax), Octyldodecanol, 1,2-Hexanediol, Hydroxyacetophenone, Panthenol, Rhus Verniciflua Peel Cera (Rhus Verniciflua Peel Wax), Sodium Hydroxide, Caprylhydroxamic Acid, Argania Spinosa Kernel Oil. May Contain: Iron Oxides (Ci 77499).']</t>
  </si>
  <si>
    <t>['Volumizing', 'Lengthening', 'Long-wearing', 'Vegan', 'Without Silicones', 'Clean at Sephora']</t>
  </si>
  <si>
    <t>P502178</t>
  </si>
  <si>
    <t>Shape Up Soft Fill Eyebrow Pencil</t>
  </si>
  <si>
    <t>0.005 oz / 0.16 mL</t>
  </si>
  <si>
    <t>Blondie</t>
  </si>
  <si>
    <t>light/medium neutral blonde</t>
  </si>
  <si>
    <t>['Hydrogenated Coco-Glycerides, Hydrogenated Vegetable Oil, Hydrogenated Soybean Oil, Zinc Stearate, Mica, Ozokerite, Caprylic/Capric/Myristic/Stearic Triglyceride, Copernicia Cerifera (Carnauba) Wax, Synthetic Wax, Silica, Water, May Contain: Iron Oxides (CI 77491), Iron Oxides (CI 77492), Iron Oxides (CI 77499), Titanium Dioxide (CI 77891).']</t>
  </si>
  <si>
    <t>['Vegan', 'Clean at Sephora', 'Long-wearing', 'Without Silicones', 'Without Sulfates SLS &amp; SLES', 'Cruelty-Free']</t>
  </si>
  <si>
    <t>P483670</t>
  </si>
  <si>
    <t>Mini The One &amp; Done Volumizing Mascara</t>
  </si>
  <si>
    <t>['Vegan', 'Volumizing', 'Clean at Sephora', 'Long-wearing', 'Lengthening', 'Cruelty-Free']</t>
  </si>
  <si>
    <t>P464265</t>
  </si>
  <si>
    <t>Satin Luxe Classic Cream Lipstick - Baby</t>
  </si>
  <si>
    <t>P505251</t>
  </si>
  <si>
    <t>The Lavender One Talc-Free Eyeshadow Palette</t>
  </si>
  <si>
    <t>['Pink Salt:', 'Mica, Calcium Sodium Borosilicate, Pentaerythrityl Tetraisostearate, Caprylic/Capric Triglyceride, Hydrogenated Polycyclopentadiene, Silica, Zinc Stearate, C10-18 Triglycerides, Isododecane, Caprylyl Glycol, Ethylhexylglycerin, Synthetic Fluorphlogopite, Tocopherol, Tin Oxide, Titanium Dioxide (Ci 77891), Iron Oxides (Ci 77491), Ferric Ferrocyanide (Ci 77510).', 'Rosewater:',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'Lavender:', 'Synthetic Fluorphlogopite, Mica, Zea Mays (Corn) Starch [Zea Mays Starch], Zinc Stearate, Caprylic/Capric Triglyceride, Diisostearyl Malate, Glyceryl Caprylate, P-Anisic Acid, Rosa Hybrid Flower Extract, Titanium Dioxide (Ci 77891), Manganese Violet (Ci 77742), Ultramarines (Ci 77007).', 'Orchid:', 'Synthetic Fluorphlogopite, Mica, Zea Mays (Corn) Starch [Zea Mays Starch], Zinc Stearate, Caprylic/Capric Triglyceride, Diisostearyl Malate, Glyceryl Caprylate, P-Anisic Acid, Rosa Hybrid Flower Extract, Iron Oxides (Ci 77491, Ci 77492, Ci 77499), Manganese Violet (Ci 77742), Ultramarines (Ci 77007).', 'RosÃ©:', 'Mica, Pentaerythrityl Tetraisostearate, Calcium Titanium Borosilicate, Caprylic/Capric Triglyceride, Hydrogenated Polycyclopentadiene, Synthetic Fluorphlogopite, Zinc Stearate, C10-18 Triglycerides, Isododecane, Silica, Caprylyl Glycol, Ethylhexylglycerin, Caesalpinia Sappan Bark Extract, Tocopherol, Tin Oxide, Titanium Dioxide (Ci 77891), Iron Oxides (Ci 77491).', 'Praline:',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'Violette:', 'Mica, Pentaerythrityl Tetraisostearate, Caprylic/Capric Triglyceride, Zinc Stearate, Hydrogenated Polycyclopentadiene, C10-18 Triglycerides,Isododecane, Caprylyl Glycol, Ethylhexylglycerin, Tocopherol, Titanium Dioxide (Ci 77891), Iron Oxides (Ci 77491), Ferric Ferrocyanide (Ci 77510).', 'Blackberry:', 'Synthetic Fluorphlogopite, Mica, Zea Mays (Corn) Starch [Zea Mays Starch], Zinc Stearate, Caprylic/Capric Triglyceride, Diisostearyl Malate, Glyceryl Caprylate, P-Anisic Acid, Rosa Hybrid Flower Extract, Iron Oxides (Ci 77491, Ci 77492, Ci 77499), Manganese Violet (Ci 77742), Ultramarines (Ci 77007).']</t>
  </si>
  <si>
    <t>['Vegan', 'Metallic Finish', 'Clean at Sephora', 'Matte Finish', 'Cruelty-Free']</t>
  </si>
  <si>
    <t>P450886</t>
  </si>
  <si>
    <t>Mini Lovingly Lip Tinted Lip Oil Duo</t>
  </si>
  <si>
    <t>lilah b.</t>
  </si>
  <si>
    <t>2 x 0.06 oz/ 1.8 mL</t>
  </si>
  <si>
    <t>b. elegant/ b. remarkable</t>
  </si>
  <si>
    <t>perfect nude/ berry wine</t>
  </si>
  <si>
    <t>['b. elegant:',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 'b. remarkable:', 'Triisodecyl Trimellitate, Pentaerythrityl Tetraisostearate, Polyglyceryl-2 Isostearate/Dimer Dilinoleate Copolymer, Diisostearyl Malate, Silica Dimethyl Silylate, Bis-Diglyceryl Polyacyladipate-2, Silybum Marianum Ethyl Ester, Vaccinium Myrtillus Seed Oil, Disteardimonium Hectorite, Flavor, Propylene, Carbonate, Tocopherol, [+/-: Iron Oxides (Ci 77492), Titanium Dioxide (Ci 77891), Blue 1 Lake (Ci 42090), Red 27 Lake (Ci 45410), Red 7 (Ci 15850), Yellow 5 Lake (Ci 19140)].']</t>
  </si>
  <si>
    <t>['Vegan', 'Hydrating', 'Clean at Sephora', 'Long-wearing', 'Gluten Free']</t>
  </si>
  <si>
    <t>P444317</t>
  </si>
  <si>
    <t>Lovingly Lip Tinted Lip Oil Gloss</t>
  </si>
  <si>
    <t>0.1 fl oz/ 3.5 mL</t>
  </si>
  <si>
    <t>b.remarkable</t>
  </si>
  <si>
    <t>berry wine</t>
  </si>
  <si>
    <t>P474342</t>
  </si>
  <si>
    <t>Mini Lovingly Lip Nourish + Shine Lip Oil Set</t>
  </si>
  <si>
    <t>['Lovingly Lip Hyaluronic Treatment Oil:', 'Triisodecyl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 'Lovingly Lip Tinted Lip Oil:',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t>
  </si>
  <si>
    <t>['Vegan', 'Hyaluronic Acid', 'High Shine Finish', 'Clean at Sephora', 'Hydrating']</t>
  </si>
  <si>
    <t>P421444</t>
  </si>
  <si>
    <t>Divine Duo Lip &amp; Cheek Blush</t>
  </si>
  <si>
    <t>0.08 oz/ 2.2 g</t>
  </si>
  <si>
    <t>b. dazzling</t>
  </si>
  <si>
    <t>champagne shimmer</t>
  </si>
  <si>
    <t>['Hydrogenated Polyisobutene, Tricaprylin, Ethylhexyl Palmitate, Microcrystalline Wax, Polyethylene, Polyglyceryl-3 Diisostearate, Phenylisopropyl Dimethicone, Polymethylsilsesquioxane, Silica, Octyldodecyl Stearoyl Stearate, Octyldodecanol, Euphorbia Cerifera (Candelilla) Wax, Polysilicone-22, Disteardimonium Hectorite, Dimethicone, Synthetic Beeswax, Aloe Barbadensis Leaf Extract, Agar, Cocos Nucifera (Coconut) Oil, Mica, Alumina, Talc, Potassium Sorbate, Barium Sulfate, Polyhydroxystearic Acid. May Contain: Iron Oxides (Ci 77491, Ci 77492, Ci 77499), Titanium Dioxide (Ci 77891), Blue 1 Lake (Ci 42090), Red 27 Lake (Ci 45410), Red 6 (Ci 15850), Red 7 Lake (Ci 15850), Yellow 5 Lake (Ci 19140).']</t>
  </si>
  <si>
    <t>['Vegan', 'Shimmer Finish', 'Clean at Sephora', 'Long-wearing', 'Gluten Free']</t>
  </si>
  <si>
    <t>P472318</t>
  </si>
  <si>
    <t>Lovingly Lip Hyaluronic Treatment Oil</t>
  </si>
  <si>
    <t>0.1 oz/ 3.5 g</t>
  </si>
  <si>
    <t>['Triisodecyl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t>
  </si>
  <si>
    <t>P421441</t>
  </si>
  <si>
    <t>Aglow Hydrating + Setting Face Mist</t>
  </si>
  <si>
    <t>['Water, Propanediol, PVP, Lavandula Angustifolia (Lavender) Oil, Opuntia Ficus-Indica Stem Extract, Taraxacum Officinale (Dandelion) Extract, Laminaria Digitata Extract, Polygonum Aviculare Extract, Hydrolyzed Jojoba Esters, Glycerin, Sodium Glycerophosphate, Potassium Magnesium Aspartate, Calcium Glucoheptonate, Magnesium Gluconate, Ethylhexylglycerin, Phenoxyethanol, Linalool, Citric Acid, Potassium Sorbate, Sodium Benzoate, PEG-40 Hydrogenated Castor Oil, PPG-26-Buteth-26.']</t>
  </si>
  <si>
    <t>['Vegan', 'Hydrating', 'Clean at Sephora', 'Best for Dry, Combo, Normal Skin', 'Gluten Free']</t>
  </si>
  <si>
    <t>P437317</t>
  </si>
  <si>
    <t>Mini Aglow Hydrating + Setting Face Mist</t>
  </si>
  <si>
    <t>P427722</t>
  </si>
  <si>
    <t>Glisten + Glow Highlighting Skin Illuminator</t>
  </si>
  <si>
    <t>0.08 oz/ 2.5 ml</t>
  </si>
  <si>
    <t>b. enchanting</t>
  </si>
  <si>
    <t>['Isoeicosane, Dimethicone, Tricaprylin, Silica, Copernicia Cerifera (Carnauba) Wax/Cera Carnauba/Cire De Carnauba, Synthetic Fluorphlogopite, Mica, Polysilicone-11, Cetyl Peg/Ppg-10/1 Dimethicone, Synthetic Beeswax, Calcium Aluminum Borosilicate, 1,2-Hexanediol, Caprylyl Glycol, Mother Of Pearl, Calcium Carbonate, Helianthus Annuus (Sunflower) Seed Oil/Helianthus Annuus Seed Oil, Quartz Powder, Simmondsia Chinensis (Jojoba) Seed Oil/Simmondsia Chinensis Seed Oil, Caprylic/Capric Glycerides, Triethoxycaprylylsilane, Octyldodecanol, Rosmarinus Officinalis (Rosemary) Extract/Rosmarinus Officinalis Extract, Tin Oxide, Ribes Nigrum (Black Currant) Seed Oil/Ribes Nigrum Seed Oil, Cylindrotheca Fusiformis Extract, Tropolone, Helianthus Annuus (Sunflower) Seed Oil Unsaponifiables/Helianthus Annuus Seed Oil Unsaponifiables, Padina Pavonica Thallus Extract, Cardiospermum Halicacabum Flower/Leaf/Vine Extract, Tocopherol [+/- : Iron Oxides (Ci 77491, Ci 77492, Ci 77499), Titanium Dioxide (Ci 77891)].']</t>
  </si>
  <si>
    <t>['Radiant Finish', 'Cream Formula', 'Clean at Sephora', 'Long-wearing', 'Gluten Free']</t>
  </si>
  <si>
    <t>P421448</t>
  </si>
  <si>
    <t>Virtuous Veil Concealer + Skin Perfector</t>
  </si>
  <si>
    <t>b. vibrant</t>
  </si>
  <si>
    <t>['Isoeicosane, Dimethicone, Tricaprylin, Copernicia Cerifera (Carnauba) Wax, Silica, Polysilicone-11, Silica Dimethyl Silylate, Cetyl Peg/Ppg-10/1 Dimethicone, Synthetic Beeswax, Agar, Rosmarinus Officinalis (Rosemary) Leaf Extract, Crithmum Maritimum Extract, Helianthus Annuus (Sunflower) Seed Oil, Mother Of Pearl, Quartz Powder, Mica, Talc, Tropolone, Methicone, Potassium Sorbate, Calcium Carbonate, Calcium Aluminum Borosilicate, Caprylyl Glycol, Caprylic/Capric Triglyceride, Lauroyl Lysine, 1,2-Hexanediol. May Contain (+/â€“): Iron Oxides (Ci 77491, Ci 77492, Ci 77499), Titanium Dioxide (Ci 77891).']</t>
  </si>
  <si>
    <t>['Vegan', 'Natural Finish', 'Cream Formula', 'Clean at Sephora', 'Medium Coverage', 'Gluten Free']</t>
  </si>
  <si>
    <t>P421445</t>
  </si>
  <si>
    <t>Flawless Finish Pressed Setting Powder</t>
  </si>
  <si>
    <t>b. timeless</t>
  </si>
  <si>
    <t>dark with warm undertones</t>
  </si>
  <si>
    <t>['Talc, Mica, Dimethicone, Hdi/Trimethylol Hexyllactone Crosspolymer, Octyldodecyl Stearoyl Stearate, Aloe Barbadensis Leaf Extract, Agar, Cocos Nucifera (Coconut) Oil, Silica, Zinc Stearate, Pentaerythrityl Tetraisostearate, Hydrogenated Polycyclopentadiene, Caprylic/Capric Triglyceride, Lauroyl Lysine, Disodium Edta, Potassium Sorbate, Dehydroacetic Acid, Caprylyl Glycol, Hexylene Glycol, Phenoxyethanol. May Contain: Iron Oxides (Ci 77491, Ci 77492, Ci 77499), Titanium Dioxide (Ci 77891), Manganese Violet (Ci 7774).']</t>
  </si>
  <si>
    <t>['Vegan', 'Light Coverage', 'Pressed Powder Formula', 'Clean at Sephora', 'Gluten Free']</t>
  </si>
  <si>
    <t>P455190</t>
  </si>
  <si>
    <t>Mini Aglow Priming Oil Serum</t>
  </si>
  <si>
    <t>['Vegan', 'Good for: Dullness/Uneven Texture', 'Hydrating', 'Clean at Sephora', 'Without Silicones']</t>
  </si>
  <si>
    <t>P454771</t>
  </si>
  <si>
    <t>Aglow Cleansing Butter</t>
  </si>
  <si>
    <t>0.3 oz/ 10.6 g</t>
  </si>
  <si>
    <t>P476514</t>
  </si>
  <si>
    <t>Mini Aglow Golden Priming Oil</t>
  </si>
  <si>
    <t>['Prunus Amygdalus Dulcis (Sweet Almond)Oil, Rosa Damascena Flower Water, Mica, Polyglyceryl-4oleate, Tocopherol, Pentylene Glycol, Polyglyceryl-6oleate, Polyhydroxystearic Acid, Quaternium-90 Bentonite,Caprylic/Capric Triglyceride, Calophyllum Inophyllum Seedoil, Simmondsia Chinensis (Jojoba) Seed Oil, Sodium Chloride,Undecane, Water, Lavandula Angustifolia (Lavender) Oil,Butylene Glycol, Tridecane, Phenoxyethanol, Vitis Vinifera(Grape) Fruit Extract, Dimethicone, Aluminum Hydroxide,Maltodextrin, Camellia Sinensis Leaf Extract, Camelliasinensis Leaf Powder, Citric Acid, ***Tocopherol, [+/-: Ironoxides (Ci 77491, Ci 77492, Ci 77499), Titainium Dioxide (Ci 77891)].']</t>
  </si>
  <si>
    <t>['Vegan', 'Radiant Finish', 'Good for: Dullness/Uneven Texture', 'Hydrating', 'Clean at Sephora', 'Cruelty-Free']</t>
  </si>
  <si>
    <t>P434534</t>
  </si>
  <si>
    <t>Marvelous Matte CrÃ¨me Foundation</t>
  </si>
  <si>
    <t>0.2 oz/ 5.6 g</t>
  </si>
  <si>
    <t>b. pure</t>
  </si>
  <si>
    <t>medium-dark w/ neutral to warm undertones</t>
  </si>
  <si>
    <t>['Triethylhexanoin, Caprylyl Methicone, Isononyl Isononanoate, Olymethylsilsesquioxane, Pentaerythrityl Tetraisostearate, Microcrystalline Wax, Vinyl Dimethicone/Methicone Silsesquioxane Crosspolymer, Myrica Cerifera (Bayberry) Fruit Wax, Dimethicone, C30-45 Alkyl Cetearyl Dimethicone Crosspolymer, Glyceryl Behenate/Eicosadioate, Trimethylsiloxysilicate, Aloe Barbadensis Leaf Extract, Persea Gratissima (Avocado) Oil, Rosa Moschata Seed Oil, Phenoxyethanol, Disteardimonium Hectorite, Silica Dimethyl Silylate, Isopropyl Titanium Triisostearate, Propylene Carbonate, Ethylhexylglycerin, Caprylic/Capric Triglyceride, Tocopherol. May Contain (+/-): Iron Oxides (Ci 77491, Ci 77492, Ci 77499), Titanium Dioxide (Ci 77891).']</t>
  </si>
  <si>
    <t>['Vegan', 'Cream Formula', 'Clean at Sephora', 'Matte Finish', 'Gluten Free']</t>
  </si>
  <si>
    <t>P454770</t>
  </si>
  <si>
    <t>Aglow Priming Oil Serum</t>
  </si>
  <si>
    <t>['Prunus Amygdalus Dulcis (Sweet Almond) Oil, Rosa Damascena Flower Water, Polyglyceryl-4 Oleate, Tocopherol, Polyglyceryl-6 Oleate, Polyhydroxystearic Acid, Quaternium-90 Bentonite, Caprylic/Capric Triglyceride, Calophyllum Inophyllum Seed Oil, Simmondsia Chinensis (Jojoba) Seed Oil, Lavandula Angustifolia (Lavender) Oil, Vitis Vinifera (Grape) Fruit Cell Extract, Camellia Sinensis Leaf Extract, Camellia Sinensis Leaf Powder, Water, Sodium Chloride, Undecane, Tridecane, Butylene Glycol, Maltodextrin, Citric Acid, Linalool, Limonene.']</t>
  </si>
  <si>
    <t>P476419</t>
  </si>
  <si>
    <t>Aglow Golden Priming Oil</t>
  </si>
  <si>
    <t>['Prunus Amygdalus Dulcis (Sweet Almond) Oil, Rosa Damascena Flower Water, Mica, Polyglyceryl-4 Oleate, Tocopherol, Pentylene Glycol, Polyglyceryl-6 Oleate, Polyhydroxystearic Acid, Quaternium-90 Bentonite, Caprylic/Capric Triglyceride, Calophyllum Inophyllum Seed Oil, Simmondsia Chinensis (Jojoba) Seed Oil, Sodium Chloride, Undecane, Water, Lavandula Angustifolia (Lavender) Oil, Butylene Glycol, Tridecane, Phenoxyethanol, Vitis Vinifera (Grape) Fruit Extract, Dimethicone, Aluminum Hydroxide, Maltodextrin, Camellia Sinensis Leaf Extract, Camellia Sinensis Leaf Powder, Citric Acid, Tocopherol, [+/-: Iron Oxides (CI 77491, CI 77492, CI 77499), Titanium Dioxide (CI 77891)].']</t>
  </si>
  <si>
    <t>P455191</t>
  </si>
  <si>
    <t>Mini Aglow Cleansing Butter</t>
  </si>
  <si>
    <t>P451888</t>
  </si>
  <si>
    <t>Glisten &amp; Glow Skin Illuminator- Mini</t>
  </si>
  <si>
    <t>P471256</t>
  </si>
  <si>
    <t>Lilly Lashes Lite Faux Mink Lashes</t>
  </si>
  <si>
    <t>Lilly Lashes</t>
  </si>
  <si>
    <t>Miami Lite</t>
  </si>
  <si>
    <t>round lash style, complimentary to all eye shapes</t>
  </si>
  <si>
    <t>P439212</t>
  </si>
  <si>
    <t>Lilly Lashes Lite Mink</t>
  </si>
  <si>
    <t>round lash style; gentle curl adds noticeable length, definition and soft volume</t>
  </si>
  <si>
    <t>P471255</t>
  </si>
  <si>
    <t>Lilly Lashes 3D Faux Mink Lashes</t>
  </si>
  <si>
    <t>Miami</t>
  </si>
  <si>
    <t>['Synthetic Fibers, 100% Cotton Lash Band.']</t>
  </si>
  <si>
    <t>P451195</t>
  </si>
  <si>
    <t>Lilly Lashes Brush On Lash Adhesive</t>
  </si>
  <si>
    <t>0.16 oz/ 5 g</t>
  </si>
  <si>
    <t>P460844</t>
  </si>
  <si>
    <t>Welcome to Miami Collection</t>
  </si>
  <si>
    <t>wispy, evenly dispersed light volume and length</t>
  </si>
  <si>
    <t>P483672</t>
  </si>
  <si>
    <t>Everyday Faux Mink Lashes</t>
  </si>
  <si>
    <t>Miami Everyday</t>
  </si>
  <si>
    <t>Round lash, complementary to all eye shapes</t>
  </si>
  <si>
    <t>['Vegan', 'Lengthening']</t>
  </si>
  <si>
    <t>P465812</t>
  </si>
  <si>
    <t>Power Liner - Eyeliner and Lash Adhesive Hybrid</t>
  </si>
  <si>
    <t>['CI 77499, Aqua, Styrene/Acrylates Copolymer, Propylene Glycol, Polyvinyl Alcohol, Caprylyl Glycol, Ethylhexylglycerin, Polysorbate 80, Tocopherol, Phenoxyethanol.']</t>
  </si>
  <si>
    <t>P456006</t>
  </si>
  <si>
    <t>Lilly Lashes Lash Curler</t>
  </si>
  <si>
    <t>P479331</t>
  </si>
  <si>
    <t>Click Magnetic Faux Mink Eyelashes</t>
  </si>
  <si>
    <t>a rounded, ultra wispy, layered lash</t>
  </si>
  <si>
    <t>['Synthetic Fibers.']</t>
  </si>
  <si>
    <t>['Vegan', 'Long-wearing']</t>
  </si>
  <si>
    <t>P501299</t>
  </si>
  <si>
    <t>Click Magnetic Faux Mink False Lash Collection</t>
  </si>
  <si>
    <t>Click Magnetic - Miami</t>
  </si>
  <si>
    <t>a round lash, complementary to all eye shapes</t>
  </si>
  <si>
    <t>P456007</t>
  </si>
  <si>
    <t>Lilly Lashes Brush On Lash Adhesive: Black</t>
  </si>
  <si>
    <t>P504914</t>
  </si>
  <si>
    <t>3D Faux Mink Butterfl'eye Half Eyelashes</t>
  </si>
  <si>
    <t>Angel</t>
  </si>
  <si>
    <t>round lash, complementary to all eye shapes</t>
  </si>
  <si>
    <t>['Synthetic Fibers On A Cotton Lash Band.']</t>
  </si>
  <si>
    <t>['Vegan', 'Volumizing', 'Long-wearing', 'Lengthening', 'Cruelty-Free']</t>
  </si>
  <si>
    <t>P502057</t>
  </si>
  <si>
    <t>Click Magnetic Collection Starter Kitâ€”Bestie</t>
  </si>
  <si>
    <t>['Faux Mink Magnetic Lash:', 'Synthetic Fibers.', 'Click Magnetic Felt Tip Eyeliner:', 'Styrene Acrylate Copolymer, Water, Propylene Glycol, Polyvinyl alcohol, Polysorbate 80, Phenoxyethanol, Octanediol, Ethylhexyl Glycerin, Iron Oxides (CI 77499).']</t>
  </si>
  <si>
    <t>['Vegan', 'Lengthening', 'Cruelty-Free']</t>
  </si>
  <si>
    <t>P481826</t>
  </si>
  <si>
    <t>Click Magnetic Value Set</t>
  </si>
  <si>
    <t>P502413</t>
  </si>
  <si>
    <t>Level Up Lash Serum Value Set</t>
  </si>
  <si>
    <t>['Water (Aqua), Glycerin, Butylene Glycol, Panthenol, Sodium Citrate, Leuconostoc/Radish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</si>
  <si>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P501302</t>
  </si>
  <si>
    <t>Lilly Lashes Click Magnetic Felt Tip Eyeliner</t>
  </si>
  <si>
    <t>['Styrene Acrylate Copolymer, Water, Propylene Glycol, Polyvinyl Alcohol, Polysorbate 80, Phenoxyethanol, Octanediol, Ethylhexyl Glycerin, Iron Oxides (Ci 77499).']</t>
  </si>
  <si>
    <t>['Vegan', 'Long-wearing', 'Waterproof', 'Oil Free', 'Cruelty-Free']</t>
  </si>
  <si>
    <t>P479332</t>
  </si>
  <si>
    <t>Click Magnetic Liquid Eyeliner</t>
  </si>
  <si>
    <t>0.20 oz/ 0.6 mL</t>
  </si>
  <si>
    <t>['Water (Aqua), Styrene Acrylates Copolymer, Iron Oxides, Ci 77266, Propylene Glycol, Tocopherol, Caprylyl Glycol, Ethyhexylglycerin, Phenoxyethanol.']</t>
  </si>
  <si>
    <t>['Liquid Formula', 'Long-wearing', 'Matte Finish', 'Waterproof', 'Without Parabens', 'Cruelty-Free']</t>
  </si>
  <si>
    <t>P501247</t>
  </si>
  <si>
    <t>Level Up Lash Conditioning Serum</t>
  </si>
  <si>
    <t>['Water (Aqua), Glycerin, Butylene Glycol, Panthenol, Sodium Citrate, Leuconostoc / 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</si>
  <si>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P399330</t>
  </si>
  <si>
    <t>Perfect hair Day (PhD) Dry Shampoo</t>
  </si>
  <si>
    <t>Living Proof</t>
  </si>
  <si>
    <t>9.9 oz / 335 mL</t>
  </si>
  <si>
    <t>['Hydrofluorocarbon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t>
  </si>
  <si>
    <t>['Vegan', 'Fresh Scent', 'Without Parabens', 'Without Silicones', 'Without Sulfates SLS &amp; SLES', 'Good for: Oily Scalp']</t>
  </si>
  <si>
    <t>P384533</t>
  </si>
  <si>
    <t>Perfect Hair Day Shampoo</t>
  </si>
  <si>
    <t>['Water/Eau/Aqua,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t>
  </si>
  <si>
    <t>['Vegan', 'All Hair Types', 'Good for: Dryness', 'Without Silicones', 'Without Sulfates SLS &amp; SLES']</t>
  </si>
  <si>
    <t>P383223</t>
  </si>
  <si>
    <t>Perfect Hair Day (PhD) 5-in-1 Styling Treatment</t>
  </si>
  <si>
    <t>['Water/Eau/Aqua, Myristyl Alcohol, Maltodextrin/VP Copolymer, Octafluoropentyl Methacrylate, Lauryl Methyl Gluceth-10 Hydroxypropyldimonium Chloride, Behentrimonium Methosulfate, Polyalkylaminoester-1, Polyquaternium-55, Hydroxyethylcellulose, C10-40 Isoalkylamidopropylethyldimonium Ethosulfate, Behenyl/Stearyl Aminopropanediol Esters, DimethylPABAminopropyl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Fragrance/Parfum, Butylphenyl Methylpropional, Citral, Citronellol.']</t>
  </si>
  <si>
    <t>['Good for: Volume', 'Heat Protection', 'All Hair Types', 'Good for: Frizz', 'Good for: Dryness', 'Without Silicones']</t>
  </si>
  <si>
    <t>P415925</t>
  </si>
  <si>
    <t>Restore Perfecting Spray</t>
  </si>
  <si>
    <t>['Water/Eau/Aqua, PEG/PPG-8/3 Laurate, Dicetyldimonium Chloride, Polyquaternium-37, Isopentyldiol, Propylene Glycol Dicaprylate/Dicaprate, Glycerin, Butylene Glycol, Beta Vulgaris (Beet) Root Extract, Amaranthus Caudatus Seed Extract, Propylene Glycol, Hydrolyzed Corn Starch, Cynara Scolymus (Artichoke) Leaf Extract, PPG-26-Buteth-26, Alaria Esculenta Extract, Propanediol, Gluconic Acid, Zea Mays (Corn) Starch, PPG-1 Trideceth-6, PEG-40 Hydrogenated Castor Oil, Sodium Benzoate, Fragrance/Parfum, Limonene, Hexyl Cinnamal, Linalool, Citronellol, Citral.']</t>
  </si>
  <si>
    <t>['Good for: Damage', 'Heat Protection', 'All Hair Types', 'Good for: Dryness', 'Without Silicones', 'Increases Shine']</t>
  </si>
  <si>
    <t>P270706</t>
  </si>
  <si>
    <t>Full Shampoo</t>
  </si>
  <si>
    <t>['Water/Eau/Aqua, Sodium Methyl Cocoyl Taurate, Cocamidopropyl Hydroxysultaine, Decyl Glucoside, Sodium Lauroyl Lactylate, SodiumCocoyl Glycinate, Maltooligosyl Glucoside, Linoleamidopropyl PG-Dimonium Chloride Phosphate, Amaranthus Caudatus Seed Extract, Sodium CocoylIsethionate, Ceteareth-60   Myristyl Glycol, Cassia Hydroxypropyltrimonium Chloride, Hydrogenated Starch Hydrolysate, Furcellaria Lumbricalis Extract, Polyquaternium-47, Phytantriol, Hydroxyacetophenone, PPG-2   Hydroxyethyl Cocamide, PEG-150 Pentaerythrityl Tetrastearate, TrisodiumEthylenediamine Disuccinate, Sodium Benzoate, Citric Acid, Fragrance/Parfum, Linalool, Hexyl Cinnamal, Citronellol, Limonene.']</t>
  </si>
  <si>
    <t>['Vegan', 'Good for: Volume', 'All Hair Types', 'Without Silicones', 'Without Sulfates SLS &amp; SLES']</t>
  </si>
  <si>
    <t>P437657</t>
  </si>
  <si>
    <t>Scalp Care Dry Scalp Treatment</t>
  </si>
  <si>
    <t>['Water/Eau/Aqua, Glycerin, Niacinamide, Sodium Hyaluronate, Trehalose, Urea, Serine, Algin, Pentylene Glycol, Pullulan, Lecithin, Glyceryl Polyacrylate, C13-15 Alkane, Caprylyl Glycol, Disodium Phosphate, Potassium Phosphate, Hydroxyethyl Acrylate/Sodium Acryloyldimethyl Taurate Copolymer, Hydroxyacetophenone, Caesalpinia Spinosa Gum, Sclerotium Gum, Xanthan Gum, Isohexadecane, Ethylhexylglycerin, Polysorbate 60, Fragrance/Parfum.']</t>
  </si>
  <si>
    <t>['Vegan', 'All Hair Types', 'Without Parabens', 'Without Silicones', 'Without Sulfates SLS &amp; SLES', 'Good for: Flaky/Dry Scalp']</t>
  </si>
  <si>
    <t>P384534</t>
  </si>
  <si>
    <t>Perfect Hair Day Conditioner</t>
  </si>
  <si>
    <t>['Water/Eau/Aqua,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t>
  </si>
  <si>
    <t>P296439</t>
  </si>
  <si>
    <t>Restore Shampoo</t>
  </si>
  <si>
    <t>['Water/Eau/Aqua, Sodium Methyl Cocoyl Taurate, Cocamidopropyl Hydroxysultaine, Decyl Glucoside, Glycol Distearate, Sodium Cocoyl Glycinate, Maltooligosyl Glucoside, Sodium Polyaspartate, Linoleamidopropyl PG-Dimonium Chloride Phosphate, Phytosteryl/Octyldodecyl Lauroyl Glutamate, Behenyl Alcohol, Sodium Lauroyl Lactylate, Sodium Cocoyl Isethionate, Polyquaternium-22, Polyglyceryl-6 Caprylate, Ceteareth-60 Myristyl Glycol, Cassia Hydroxypropyltrimonium Chloride, Polyglyceryl-4 Caprate, Hydrogenated Starch Hydrolysate, Furcellaria Lumbricalis Extract, Polyquaternium-47, Phytantriol, Hydroxyacetophenone, PPG-2 Hydroxyethyl Cocamide, PEG-150 Pentaerythrityl Tetrastearate, Butylene Glycol, Sodium Benzoate, Citric Acid, Trisodium Ethylenediamine Disuccinate, Fragrance/Parfum, Linalool, Hexyl Cinnamal, Citronellol, Limonene.']</t>
  </si>
  <si>
    <t>['Good for: Damage', 'Vegan', 'All Hair Types', 'Without Silicones', 'Without Sulfates SLS &amp; SLES']</t>
  </si>
  <si>
    <t>P244509</t>
  </si>
  <si>
    <t>No Frizz Shampoo</t>
  </si>
  <si>
    <t>24 oz/ 710 mL</t>
  </si>
  <si>
    <t>['Water/Eau/Aqua,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t>
  </si>
  <si>
    <t>['Vegan', 'All Hair Types', 'Good for: Frizz', 'Without Silicones', 'Without Sulfates SLS &amp; SLES']</t>
  </si>
  <si>
    <t>P296440</t>
  </si>
  <si>
    <t>Restore Conditioner</t>
  </si>
  <si>
    <t>['Water/Eau/Aqua, Cetearyl Alcohol, Behentrimonium Chloride, Polyglyceryl-3 Betainate Acetate, C13-15 Alkane, Phytosteryl/Octyldodecyl Lauroyl Glutamate, Jojoba Esters, Hydroxyethyl Diethylenetriamine Dioleamide/Palmitamide, Hydrogenated Castor Oil/Sebacic Acid Copolymer, Meadowfoam Estolide,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</si>
  <si>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P254603</t>
  </si>
  <si>
    <t>Full Thickening Cream</t>
  </si>
  <si>
    <t>3.7 oz/ 109 mL</t>
  </si>
  <si>
    <t>['Water/Aqua/Eau, Polyalkylaminoester-1, Polyacrylate-13, Fragrance/Parfum, Xanthan Gum, Polyisobutene, PPG-2 Myristyl Ether Propionate, Oleth-10, Polysorbate 20, Myristyl Alcohol, Phenoxyethanol, Methylisothiazolinone, Propanediol, Linalool, Citronellol, Butylphenyl Methylpropional, Citral.']</t>
  </si>
  <si>
    <t>['Good for: Volume', 'Good for: Dryness', 'Wavy Hair', 'Without Silicones', 'Vegan']</t>
  </si>
  <si>
    <t>P501168</t>
  </si>
  <si>
    <t>Triple Bond Complex Leave-in Hair Treatment</t>
  </si>
  <si>
    <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t>
  </si>
  <si>
    <t>['Good for: Damage', 'Heat Protection', 'Without Silicones', 'Without Sulfates SLS &amp; SLES', 'Cruelty-Free']</t>
  </si>
  <si>
    <t>P244510</t>
  </si>
  <si>
    <t>No Frizz Conditioner</t>
  </si>
  <si>
    <t>['Water/Eau/Aqua,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</si>
  <si>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P270707</t>
  </si>
  <si>
    <t>Full Conditioner</t>
  </si>
  <si>
    <t>['Water/Eau/Aqua, Cetyl Alcohol, Behentrimonium Chloride, C13-15 Alkane, Polyglyceryl-3 Methylglucose Distearate, Amaranthus Caudatus Seed Extract, Dioleoylethyl Hydroxyethylmonium Methosulfate, Caprylyl Glycol, Ethyl Lauroyl Arginate HCl, Phytantriol, Furcellaria Lumbricalis Extract, Hydroxyacetophenone, Guar Hydroxypropyltrimonium Chloride, Glycerin, Sunflower Seed Oil Glycerides, Hydroxyethylcellulose, Hydroxypropyl Methylcellulose, Citric Acid, Fragrance/Parfum, Linalool, Hexyl Cinnamal, Citronellol, Limonene.']</t>
  </si>
  <si>
    <t>P419620</t>
  </si>
  <si>
    <t>Perfect Hair Day In-Shower Styler</t>
  </si>
  <si>
    <t>['Water, Polyquaternium-11, Isodecyl Oleate, Myristyl Alcohol, Polyquaternium-68, Magnesium Aluminum Silicate, Polyalkylaminoester-1 (PBAE), Polyamide-8, Cetyl Alcohol, PEG-75 Stearate, PPG-2 Myristyl Ether Propionate, Glyceryl Stearate, Ethylhexylglycerin, Cetrimonium Chloride, Hydroxypropyl Guar, Sclerotium Gum, Ceteth-20, Steareth-2, Oleth-10, Fragrance, Citric Acid, Phenoxyethanol, Citronellol, Linalool, Butylphenyl Methylpropional, Citral.']</t>
  </si>
  <si>
    <t>['Vegan', 'Curl-Enhancing', 'Wavy Hair', 'Straight Hair', 'Without Silicones']</t>
  </si>
  <si>
    <t>P440977</t>
  </si>
  <si>
    <t>Perfect hair Day (PhD) Triple Detox Shampoo</t>
  </si>
  <si>
    <t>5.4 oz / 160 mL</t>
  </si>
  <si>
    <t>['Water/Eau/Aqua, Sodium Lauroyl Methyl Isethionate, Cocamidopropyl Hydroxysultaine, Sodium Methyl Cocoyl Taurate, Decyl Glucoside, Cetearyl Alcohol, Glyceryl Caprylate/Caprate, Cetyl Alcohol, Cetyl Stearate, Charcoal Powder, Betaine, Sodium Cocoyl Alaninate, Trisodium Glutamate Diacetate, Hydroxyphenyl Propamidobenzoic Acid, Sodium Polystyrene Sulfonate, PEG-5 Ethylhexanoate,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t>
  </si>
  <si>
    <t>['Good for: Color Care', 'All Hair Types', 'Without Parabens', 'Without Silicones', 'Without Sulfates SLS &amp; SLES', 'Increases Shine']</t>
  </si>
  <si>
    <t>P426023</t>
  </si>
  <si>
    <t>Mini Restore Perfecting Spray</t>
  </si>
  <si>
    <t>['Water, PEG/PPG-8/3 Laurate, Dicetyldimonium Chloride, Butylene Glycol, Octafluoropentyl Methacrylate (OFPMA), Polyquaternium-37, Polyquaternium-7, Guar Hydroxypropyltrimonium Chloride, PPG-26-Buteth-26, PEG-40 Hydrogenated Castor Oil, Beta Vulgaris (Beet) Root Extract, Hydrolyzed Corn Starch, Hydrolyzed Ceratonia Siliqua Seed Extract, Amaranthus Hypochondriacus Leaf Extract, Zea Mays (Corn) Starch, Glycerin, PPG-1 Trideceth-6, Propylene Glycol, Propanediol, Propylene Glycol Dicaprylate/Dicaprate, Alaria Esculenta Extract, Phenoxyethanol, Ethylhexylglycerin, Fragrance, Hexyl Cinnamal, Limonene, Linalool, Citronellol, Butylphenyl Methylpropional.']</t>
  </si>
  <si>
    <t>P392308</t>
  </si>
  <si>
    <t>Restore Repair Leave-In</t>
  </si>
  <si>
    <t>['Water/Eau/Aqua, Cetyl Alcohol, Glycerin, Isoamyl Laurate, Behentrimonium Methosulfate, C13-15 Alkane, Oleyl Alcohol, Yeast Amino Acids, Lactobacillus Ferment, Butylene Glycol,Phytosteryl/Octyldodecyl Lauroyl Glutamate, Theobroma Grandiflorum Seed Butter, Steareth-2, Steareth-10, Caprylyl Glycol, Hydroxyethylcellulose, Glycol Stearate, Hydrogenated Castor Oil/Sebacic Acid Copolymer, Alaria Esculenta Extract, Ethyl Lauroyl Arginate HCl, Hydroxyacetophenone,Fragrance/Parfum, Limonene, Hexyl Cinnamal, Linalool, Citronellol, Citral.']</t>
  </si>
  <si>
    <t>P378142</t>
  </si>
  <si>
    <t>AmpÂ² Instant Texture Volumizer</t>
  </si>
  <si>
    <t>['Water, Synthetic Beeswax, PEG-8 Beeswax, Maltodextrin/VP Copolymer, Isoamyl Laurate, C8-22 Alkyl Acrylates/Methacrylic Acid Crosspolymer, Oleth-10, Myrica Pubescens Fruit Wax, Myristyl Alcohol, Ceteareth-25, Polyalkylaminoester-1 (PBAE), Glyceryl Acrylate/Acrylic Acid Copolymer, Polyacrylamide, PPG-2 Myristyl Ether Propionate, PVM/MA Copolymer, Propylene Glycol, Glycerin, C13-14 Isoparaffin, Laureth-7, Hydroxyacetophenone, Fragrance, Citronellol, Linalool, Butylphenyl Methylpropional, Citral.']</t>
  </si>
  <si>
    <t>P454059</t>
  </si>
  <si>
    <t>Restore Repair Hair Mask</t>
  </si>
  <si>
    <t>['Water/Eau/Aqua, Cetearyl Alcohol, Theobroma Grandiflorum Seed Butter, Jojoba Esters, Behentrimonium Chloride, PPG-3 Benzyl Ether Myristate, C13-15 Alkane, Meadowfoam Estolide, Polyglycerin-3, Sodium Lactate, Serine, Arginine, Linoleamidopropyl Dimethylamine Dimer Dilinoleate, PCA, Glycine, Guar Hydroxypropyltrimonium Chloride, Euphorbia Cerifera (Candelilla) Wax, Alanine, Valine, Helianthus Annuus (Sunflower) Seed Wax, Sodium PCA, Proline, Threonine, Isoleucine, Quaternium-87, Histidine, Phenylalanine, Cetyl Alcohol, Caprylyl Glycol, Cetyl Hydroxyethylcellulose, Hydroxyethylcellulose, Ceteth-20, Steareth-20, PEG-75 Stearate, Glyceryl Stearate, Fragrance/Parfum, Glycolic Acid, Aspartic Acid, Glycerin, Hydroxyacetophenone, Ethyl Lauroyl Arginate HCl, Limonene, Hexyl Cinnamal, Linalool, Citronellol.']</t>
  </si>
  <si>
    <t>['Good for: Damage', 'Good for: Color Care', 'Hydrating', 'Without Parabens', 'Without Silicones', 'Without Sulfates SLS &amp; SLES']</t>
  </si>
  <si>
    <t>P467774</t>
  </si>
  <si>
    <t>Curl Definer Conditioning Cream</t>
  </si>
  <si>
    <t>['Water/Eau/Aqua,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PCA Ethyl Cocoyl Arginate, Hydroxypropyl Methylcellulose, Chitosan, Hydroxyethylcellulose, Polyacrylamidopropyltrimonium Chloride, Polyamide-8, VP/DMAPA Acrylates Copolymer, Ethylhexyl Stearate, Fragrance/Parfum, Glyceryl Behenate, Steareth-21, Polyglycerin-3, Methylthiopropylamido Acetyl Methionine, Glycerin, Methylpropanediol, Citric Acid, Limonene, Hexyl Cinnamal, Linalool, Citronellol, Citral, Benzyl Salicylate.']</t>
  </si>
  <si>
    <t>['Good for: Damage', 'Curl-Enhancing', 'Good for: Frizz', 'Good for: Dryness', 'Without Silicones', 'Without Sulfates SLS &amp; SLES']</t>
  </si>
  <si>
    <t>P467773</t>
  </si>
  <si>
    <t>Curl Enhancer Conditioning Cream</t>
  </si>
  <si>
    <t>['Water/Aqua/Eau, Myristyl Alcohol, Propylene Glycol Dibenzoate, Pentylene Glycol, Polyquaternium-72, Octafluoropentyl Methacrylate (OFPMA), Cetyl Alcohol, C13-15 Alkane, Cetearyl Alcohol, Cetrimonium Chloride, Hydroxypropyl Methylcellulose, Chitosan, Hydroxyethylcellulose, Fragrance (Parfum), PCA Ethyl Cocoyl Arginate, Behentrimonium Chloride, Maltodextrin, PFP, Polyamide-8, Glyceryl Behenate, Steareth-2, Steareth- 21, Behenyl/Stearyl Aminopropanediol Esters, Limonene, Hexyl Cinnamyl, DimethylPABAmidopropyl Laurdimonium Tosylate, Maltodextrin/VP Copolymer, Jojoba Esters, Linalool, Phenoxyethanol, Citronellol, Helianthus Annuus (Sunflower) Seed Wax, Methylpropanediol, Citral, Disodium Phosphate, Methylthisopropylamido Acetyl Methionine, Polysorbate 60, Benzyl Salicylate, Ethylhexylglycerin, Citric Acid, Polyglycerin-3, Sodium Phosphate, Tocopherol.']</t>
  </si>
  <si>
    <t>P426026</t>
  </si>
  <si>
    <t>Mini Perfect Hair Day In-Shower Styler</t>
  </si>
  <si>
    <t>P457231</t>
  </si>
  <si>
    <t>Mini Perfect Hair Day (PhD) 5-in-1 Styling Treatment</t>
  </si>
  <si>
    <t>60 mL/ 2 oz</t>
  </si>
  <si>
    <t>['Water, Myristyl Alcohol, Maltodextrin/VP Copolymer, Octafluoropentyl Methacrylate (OFPMA), Lauryl Methyl Gluceth-10 Hydroxypropyldimonium Chloride, Behentrimonium Methosulfate, Polyalkylaminoester-1 (PBAE), Polyquaternium-55, Hydroxyethylcellulose, C10-40 Isoalkylamidopropylethyldimonium Ethosulfate, Behenyl/Stearyl Aminopropanediol Esters, DimethylPABAmidopropyl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 Butylphenyl Methylpropional, Citral, Citronellol.']</t>
  </si>
  <si>
    <t>P468832</t>
  </si>
  <si>
    <t>Scalp Care Revitalizing Treatment</t>
  </si>
  <si>
    <t>2.5 oz/ 72 mL</t>
  </si>
  <si>
    <t>['Water/Eau/Aqua, Isohexadecane, Alcohol Denat., Isododecane, PPG-24-Glycereth-24, C13-15 Alkane, Hydrolyzed Yeast Protein, Jojoba Esters, Glycerin, Amaranthus Caudatus Seed Extract, Acrylamidopropyltrimonium Chloride/Acrylates Copolymer, Ethylhexyl Stearate, Carthamus Tinctorius (Safflower) Seed Oil, Glycine Soja (Soybean) Germ Extract, Triticum Vulgare (Wheat) Germ Extract, Serenoa Serrulata Fruit Extract, PCA Ethyl Cocoyl Arginate, Coceth-7, Scutellaria Baicalensis Root Extract, Vitis Vinifera (Grape) Seed Extract, Butyrospermum Parkii (Shea) Butter, Azelaic Acid, Cetyl Alcohol, Caffeine, Steareth-20, Zinc Sulfate, Biotin, Stearyl Alcohol, Glyceryl Stearate, Cetearyl Alcohol, Gluconolactone, Behentrimonium Methosulfate, Behentrimonium Chloride, Arginine, Butylene Glycol, Zinc Gluconate, Calcium Gluconate, Hydroxyethylcellulose, Glycolic Acid, Lactic Acid, Propanediol, Fragrance/Parfum.']</t>
  </si>
  <si>
    <t>['Vegan', 'All Hair Types', 'Good for: Hair Thinning', 'Without Parabens', 'Without Silicones', 'Without Sulfates SLS &amp; SLES']</t>
  </si>
  <si>
    <t>P501160</t>
  </si>
  <si>
    <t>Mini Triple Bond Complex Leave-in Hair Treatment</t>
  </si>
  <si>
    <t>P439091</t>
  </si>
  <si>
    <t>Mini Full Thickening Cream</t>
  </si>
  <si>
    <t>['Water, Polyalkylaminoester-1 (PBAE), Polyacrylate-13, Fragrance, Xanthan Gum, Polyisobutene, PPG-2 Myristyl Ether Propionate, Oleth-10, Polysorbate 20, Myristyl Alcohol, Phenoxyethanol, Methylisothiazolinone, Propanediol, Linalool, Citronellol, Butylphenyl Methylpropional, Citral.']</t>
  </si>
  <si>
    <t>['Vegan', 'Good for: Volume', 'Good for: Dryness', 'Wavy Hair', 'Without Silicones']</t>
  </si>
  <si>
    <t>P467777</t>
  </si>
  <si>
    <t>Curl Defining Gel</t>
  </si>
  <si>
    <t>['Water/Aqua/Eau, Polyimide-1, Acrylates/Beheneth-25 Methacrylate Copolymer, Glycerin, Propanediol, VP/VA Copolymer, Polyquaternium-68, Hydroxypropyl Methylcellulose, Hydroxyethylcellulose, Fragrance/Parfum, PEG-40 Hydrogenated Castor Oil, PPG-26-Buteth-26, Phenoxyethanol, Hydroxyacetophenone, Ethylhexylglycerin, Sodium Hydroxide, Trisodium Ethylenediamine Disuccinate, Limonene, Hexyl Cinnamal, Linalool, Citronellol, Citral, Benzyl Salicylate.']</t>
  </si>
  <si>
    <t>P411028</t>
  </si>
  <si>
    <t>Full Root Lift</t>
  </si>
  <si>
    <t>['Water, Alcohol Denat., Polyimideâ€1, Acrylates Copolymer, Polyurethaneâ€14, AMPâ€Acrylates Copolymer, PEG/PPGâ€8/3 Laurate, PEGâ€40 Hydrogenated Castor Oil, Fragrance, Caprylyl Glycol, Phenoxyethanol, Aminomethyl Propanol, Ethylhexylglycerin, Citronellol, Butylphenyl Methylpropional, Citral.']</t>
  </si>
  <si>
    <t>P501315</t>
  </si>
  <si>
    <t>No Frizz Vanishing Oil</t>
  </si>
  <si>
    <t>['Isododecane, Isohexadecane, Isoamyl Laurate, Coconut Alkanes, C13-15 Alkane, Ethylene/Propylene/Styrene Copolymer, Octafluoropentyl Methacrylate, Hippophae Rhamnoides Fruit Oil, Lagenaria Sphaerica Seed Oil, Moringa Oleifera Seed Oil, Simmondsia Chinensis (Jojoba) Seed Oil, Orbignya Oleifera Seed Oil, Phytosteryl/Octyldodecyl Lauroyl Glutamate, Bis-Ethyl(isostearylimidazoline) Isostearamide, Butylene/Ethylene/Styrene Copolymer, Coco-Caprylate/Caprate, Fragrance/Parfum, Citronellol, Butylphenyl Methylpropional, Citral, Limonene.']</t>
  </si>
  <si>
    <t>P467771</t>
  </si>
  <si>
    <t>Curl Shampoo</t>
  </si>
  <si>
    <t>12 oz/ 355 mL</t>
  </si>
  <si>
    <t>['Water/Aqua/Eau, Sodium Lauroyl Methyl Isethionate, Babassuamidopropyl Hydroxysultaine, Sodium Methyl Cocoyl Taurate, Cetearyl Alcohol, Cetyl Stearate, Propanediol, Sunfloweroyl Methylglucamide, Jojoba Esters, Helianthus Annuus (Sunflower) Seed Wax, Maltooligosyl Glucoside, PPG-20 Methyl Glucose Ether Distearate, Chitosan, Hydroxypropyl Methylcellulose, Sodium Cocoyl Glutamate, Sodium Grapeseedamidopropyl PG-Dimonium Chloride Phosphate, Sodium Cocoyl Threoninate, Octafluoropentyl Methacrylate,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t>
  </si>
  <si>
    <t>P454057</t>
  </si>
  <si>
    <t>No Frizz Intense Moisture Hair Mask</t>
  </si>
  <si>
    <t>['Water/Eau/Aqua, Cetearyl Alcohol, Butyrospermum Parkii (Shea) Butter, Octafluoropentyl Methacrylate (OFPMA), PPG-3 Benzyl Ether Myristate, C13-15 Alkane, Behentrimonium Chloride, Jojoba Esters, Hydroxyethyl Diethylenetriamine Dioleamide/Palmitamide, Polyglycerin-3, PCA, Alanine, Linoleamidopropyl Dimethylamine Dimer Dilinoleate, Proline, Sodium Lactate, Helianthus Annuus (Sunflower) Seed Wax, Isoleucine, Guar Hydroxypropyltrimonium Chloride, Serine, Glycine, Euphorbia Cerifera (Candelilla) Wax, Sodium PCA, Threonine, Histidine, Quaternium-87, Arginine, Cetyl Alcohol, Valine, Phenylalanine, Propylene Glycol, Cetyl Hydroxyethylcellulose, Hydroxyethylcellulose, Ceteth-20, Steareth-20, PEG-75 Stearate, Glyceryl Stearate, Fragrance/Parfum, Lactic Acid, Aspartic Acid, Cetylpyridinium Chloride, Hydroxyacetophenone, Limonene, Hexyl Cinnamal, Linalool, Citronellol.']</t>
  </si>
  <si>
    <t>P467772</t>
  </si>
  <si>
    <t>Curl Conditioner</t>
  </si>
  <si>
    <t>['Water/Aqua/Eau, Cetearyl Alcohol, C21-28 Alkane, Butyrospermum Parkii (Shea) Butter, Octafluoropentyl Methacrylate, Glyceryl Triacetyl Hydroxystearate, Propanediol, Behentrimonium Chloride, Jojoba Esters, Sodium Grapeseedamidopropyl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Sodium PCA, Methylpropanediol, Glycerin, Propylene Glycol, Polyglycerin-3, PEG-75 Shea Butter Glycerides, Hydroxyethylcellulose, Fragrance/Parfum, Rosmarinus Officinalis (Rosemary) Leaf Extract, Helianthus Annuus (Sunflower) Seed Oil, Lactic Acid, Cetylpyridinium Chloride, Hydroxyacetophenone, Limonene, Hexyl Cinnamal, Linalool, Citronellol.']</t>
  </si>
  <si>
    <t>P467776</t>
  </si>
  <si>
    <t>Curl Moisturizing Shine Oil</t>
  </si>
  <si>
    <t>['Triheptanoin, C13-16 Isoalkane, Isoamyl Laurate, C12-15 Alkyl Benzoate, Jojoba Esters, Ethylene/Propylene/Styrene Copolymer, Hippophae Rhamnoides Oil, Helianthus Annuus (Sunflower) Seed Oil, Phytosteryl/Octyldodecyl Lauroyl Glutamate, Orbignya Oleifera Seed Oil, Simmondsia Chinensis (Jojoba) Seed Oil, Moringa Oleifera Seed Oil, Citrullus Lanatus (Watermelon) Seed Oil, Amaranthus Caudatus Seed Extract, Diisostearyl Malate, Fragrance/Parfum, Bis-(Isostearoyl/Oleoyl Isopropyl) Dimonium Methosulfate, Butylene/Ethylene/Styrene Copolymer, Limonene, Linalool, Citronellol, Hexyl Cinnamal, Citral, Benzyl Salicylate, Benzyl Benzoate, Coumarin.']</t>
  </si>
  <si>
    <t>P454058</t>
  </si>
  <si>
    <t>Perfect Hair Day Weightless Mask</t>
  </si>
  <si>
    <t>['Water/Eau/Aqua, Cetearyl Alcohol, Astrocaryum Murumuru Seed Butter, Behentrimonium Chloride, Octafluoropentyl Methacrylate (OFPMA), PPG-3 Benzyl Ether Ethylhexanoate, PPG-3 Benzyl Ether Myristate, Cetyl Alcohol, Lauryl/Myristyl Polyricinoleate, PCA, Myrica Cerifera (Bayberry) Fruit Wax, Sodium PCA, Sodium Lactate, Jojoba Esters, Arginine, Polyglycerin-3, Glycine, Linoleamidopropyl Dimethylamine Dimer Dilinoleate, Alanine, Serine, Helianthus Annuus (Sunflower) Seed Wax, Valine, Guar Hydroxypropyltrimonium Chloride, Proline, Threonine, Quaternium-87, Isoleucine, Histidine, Phenylalanine, Propylene Glycol, Cetyl Hydroxyethylcellulose, Hydroxyethylcellulose, Ceteth-20, Steareth-20, PEG-75 Stearate, Glyceryl Stearate, Fragrance/Parfum, Glycolic Acid, Aspartic Acid, Cetylpyridinium Chloride, Hydroxyacetophenone, Limonene, Hexyl Cinnamal, Linalool, Citronellol.']</t>
  </si>
  <si>
    <t>P480456</t>
  </si>
  <si>
    <t>Mini Curl Definer Conditioning Cream</t>
  </si>
  <si>
    <t>P425964</t>
  </si>
  <si>
    <t>Mini Perfect Hair Day Conditioner</t>
  </si>
  <si>
    <t>['Vegan', 'All Hair Types', 'Good for: Dryness', 'Without Silicones', 'Without Sulfates SLS &amp; SLES', 'Increases Shine']</t>
  </si>
  <si>
    <t>P467775</t>
  </si>
  <si>
    <t>Curl Elongator Conditioning Cream</t>
  </si>
  <si>
    <t>['Water/Eau/Aqua, Propanediol, Squalane, Myristyl Alcohol, Ethylhexyl Stearate, Cetearyl Alcohol, Propylene Glycol Dibenzoate, Behentrimonium Chloride, Butyrospermum Parkii (Shea) Butter, Helianthus Annuus (Sunflower) Seed Oil, Quaternium-91, Jojoba Esters, C13-15 Alkane, Hydroxyethyl Diethylenetriamine Dioleamide/Palmitamide, Linoleamidopropyl PG-Dimonium Chloride Phosphate, Linoleamidopropyl Dimethylamine Dimer Dilinoleate, PPG-3 Benzyl Ether Myristate, Polyglycerin-3, Methylpropanediol, Diisostearyl Malate, Glycerin, PCA Ethyl Cocoyl Arginate, Phytosteryl/Octyldodecyl Lauroyl Glutamate, Behenyl/Stearyl Aminopropanediol Esters, Helianthus Annuus (Sunflower) Seed Wax, Chitosan, Amaranthus Caudatus Seed Extract, Hydroxypropyl Methylcellulose, Hydroxyethylcellulose, Polyacrylamidopropyltrimonium Chloride, Methylthiopropylamido Acetyl Methionine, Fragrance/Parfum, Hydroxyacetophenone, Lactic Acid, Limonene, Hexyl Cinnamal, Linalool, Citronellol, Citral, Benzyl Salicylate.']</t>
  </si>
  <si>
    <t>P503224</t>
  </si>
  <si>
    <t>Perfect hair Day Healthy Hair Perfector</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</si>
  <si>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</si>
  <si>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['All Hair Types', 'Good for: Dryness', 'Without Parabens', 'Without Silicones', 'Increases Shine']</t>
  </si>
  <si>
    <t>P422037</t>
  </si>
  <si>
    <t>Mini Perfect Hair Day Shampoo</t>
  </si>
  <si>
    <t>P503236</t>
  </si>
  <si>
    <t>Mini Perfect hair Day Healthy Hair Perfector</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</si>
  <si>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</si>
  <si>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['All Hair Types', 'Good for: Dryness', 'Without Parabens', 'Without Silicones', 'Without Sulfates SLS &amp; SLES', 'Increases Shine']</t>
  </si>
  <si>
    <t>P504311</t>
  </si>
  <si>
    <t>No Frizz Smooth Styling Cream</t>
  </si>
  <si>
    <t>['Water/Eau/Aqua,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</si>
  <si>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['Heat Protection', 'Without Phthalates', 'Good for: Frizz', 'Without Parabens', 'Without Silicones', 'Without Sulfates SLS &amp; SLES']</t>
  </si>
  <si>
    <t>P480454</t>
  </si>
  <si>
    <t>Mini Curl Shampoo</t>
  </si>
  <si>
    <t>['Water/Aqua/Eau, Myristyl Alcohol, Cetyl Alcohol, Propanediol, Octafluoropentyl Methacrylate (OFPMA), Propylene Glycol Dibenzoate, Brassica Alcohol, Fragrance (Parfum), Ethylhexyl Stearate, Butyrospermum Parkii (Shea) Butter, Squalane, VP/DMAPA Acrylates Copolymer, Cetrimonium Chloride, Hydroxypropyl Methylcellulose, C13-15 Alkane, Hydroxyethylcellulose, Brassicyl Valinate Esylate, Jojoba Esters, Polyamide-8, Ricinoleamidopropyl Ethyldimonium Ethosulfate, PCA Ethyl Cocoyl Arginate, Chitosan, Helianthus Annuus (Sunflower) Seed Wax, Guar Hydroxypropyltrimonium Chloride, Acrylamidopropyltrimonium Chloride/Acrylamide Copolymer, Behenyl/Stearyl Aminopropanediol Esters, Limonene, Hexyl Cinnamyl, Sodium Grapeseed Amidopropyl PG-Dimonium Chloride Phosphate, Glyceryl Behenate, Steareth-21, Linalool, DimethylPABAmidopropyl Laurdimonium Tosylate, Citronellol, Polyglycerin-3, Citric Acid, Citral, Methylpropanediol, Benzyl Salicylate, Disodium Phosphate, Polysorbate 60, Methylthiopropylamido Acetyl Methionine.']</t>
  </si>
  <si>
    <t>['Curl-Enhancing', 'Good for: Dryness', 'Without Sulfates SLS &amp; SLES', 'Without Silicones', 'Good for: Frizz', 'Good for: Damage']</t>
  </si>
  <si>
    <t>P504338</t>
  </si>
  <si>
    <t>No Frizz Smooth Styling Spray</t>
  </si>
  <si>
    <t>['Water/Eau/Aqua, Polycitronellol t-butyl Ether, Dicetyldimonium Chloride, Pentylene Glycol, Butylene Glycol, Amaranthus Caudatus Seed Extract, Oleyl Alcohol, Isohexadecane, Beta Vulgaris (Beet) Root Extract, Helianthus Annuus (Sunflower) Seed Oil, Hydrolyzed Corn Starch, Propylene Glycol, PEG-40 Hydrogenated Castor Oil, PEG/PPG-8/3 Laurate, PPG-26-Buteth-26, Diisostearyl Malate, Glycerin, Coceth-7, Polyquaternium-61, Acrylamidopropyltrimonium Chloride/Acrylates Copolymer, Fragrance/Parfum, PCA Ethyl Cocoyl Arginate, Hydroxyacetophenone, Citronellol, Citral, Limonene.']</t>
  </si>
  <si>
    <t>P480455</t>
  </si>
  <si>
    <t>Mini Curl Conditioner</t>
  </si>
  <si>
    <t>P504450</t>
  </si>
  <si>
    <t>No Frizz S/C and Mini Styling Cream Set</t>
  </si>
  <si>
    <t>['No Frizz Shampoo:', 'Water/Eau/Aqua,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 'No Frizz Conditioner:', 'Water/Eau/Aqua,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 'No Frizz Nourishing Styling Cream:', 'Water/Eau/Aqua,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</si>
  <si>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P504294</t>
  </si>
  <si>
    <t>No Frizz Smooth Styling Serum</t>
  </si>
  <si>
    <t>['Isododecane, Neopentyl Glycol Diheptanoate, C12-15 Alkyl Benzoate, Isoamyl Laurate, Diheptyl Succinate, Ethylene/Propylene/Styrene Copolymer, Polycitronellol t-butyl ether, PPG-3 Benzyl Ether Ethylhexanoate, PEG/PPG/Polybutylene Glycol-8/5/3 Glycerin, Capryloyl Glycerin/Sebacic Acid Copolymer, Fragrance/Parfum, Phytosteryl Sunflowerseedate, Butylene/Ethylene/Styrene Copolymer, Bis-(Isostearoyl/Oleoyl Isopropyl) Dimonium Methosulfate, Dilinoleic Acid/Propanediol Copolymer, Hydrogenated Vegetable Glycerides, Citronellol, Linalool, Limonene, Citral, Geraniol, Coumarin.']</t>
  </si>
  <si>
    <t>P504287</t>
  </si>
  <si>
    <t>Mini No Frizz Smooth Styling Cream</t>
  </si>
  <si>
    <t>P505050</t>
  </si>
  <si>
    <t>Perfect Hair Day Jumbo Set</t>
  </si>
  <si>
    <t>['Perfect hair Day Shampoo:', 'Water/Eau/Aqua,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 'Perfect hair Day Conditioner:', 'Water/Eau/Aqua,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 'Advanced Clean Dry Shampoo:', 'Hydrofluorocarbon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
  </si>
  <si>
    <t>['Fresh Scent', 'All Hair Types', 'Good for: Dryness', 'Without Silicones', 'Without Sulfates SLS &amp; SLES', 'Increases Shine']</t>
  </si>
  <si>
    <t>P468384</t>
  </si>
  <si>
    <t>Higher Standard Satin Matte Cream Blush</t>
  </si>
  <si>
    <t>LYS Beauty</t>
  </si>
  <si>
    <t>0.23 oz/ 6.5 g</t>
  </si>
  <si>
    <t>Inspire</t>
  </si>
  <si>
    <t>baked coral</t>
  </si>
  <si>
    <t>['C12-15 Alkyl Benzoate, Diethylhexyl Carbonate, Dicaprylyl Carbonate, Mica, Synthetic Wax, Kaolin, Isohexadecane, Polyglyceryl-2 Triisostearate, Di-C20-40 Alkyl Dimer Dilinoleate, Boron Nitride, C18-38 Alkyl Hydroxystearoyl Stearate, Tocopheryl Acetate (Vitamin E), Persea Gratissima(Avocado) Oil, Lecithin, Polyhydroxystearic Acid, Ethylhexyl Palmitate, Isopropyl Myristate, Isostearic Acid, Polyglyceryl-3 Polyricinoleate, Phenoxyethanol, Ethylhexyl Palmitate, Sorbitan Oleate, Sorbitan Laurate, Myristyl Malate Phosphonic Acid. May Contain [+/-]: Titanium Dioxide (Ci 77891), Iron Oxide (Ci 77491, Ci 77499), Red 7 Lake (Ci 15850), Red 27 Lake (Ci 45410), Red 6 (Ci 15850), Yellow 5 Lake (Ci 19140).']</t>
  </si>
  <si>
    <t>['Vegan', 'Satin Finish', 'Fragrance Free', 'Cream Formula', 'Clean at Sephora', 'Black Owned at Sephora']</t>
  </si>
  <si>
    <t>P468380</t>
  </si>
  <si>
    <t>Triple Fix Serum Foundation</t>
  </si>
  <si>
    <t>DG7</t>
  </si>
  <si>
    <t>cocoa - dark brown skin with golden undertones</t>
  </si>
  <si>
    <t>['Aqua/Water/Eau, Coco-Caprylate, Glycerin, Persea Gratissima (Avocado) Oil, Polyglyceryl-2 Dipolyhydroxystearate, Capryloyl Glycerin/Sebacic Acid Copolymer, Caprylic/Capric Triglyceride, Hydrogenated Rapeseed Oil, Polyglyceryl-3 Diisostearate, Sodium Chloride, Silica, Simmondsia Chinensis (Jojoba) Seed Oil, Ethylhexyl Palmitate, Tocopherol, Curcuma Longa (Turmeric) Root Extract, Panax Quinquefolius (Ginseng) Root Extract, Vitis Vinifera (Grape) Seed Extract, Withania Somnifera (Ashwagandha) Root Extract, Sodium Hyaluronate, Evodia Rutaecarpa Fruit Extract, Stearalkonium Hectorite, Propylene Carbonate, Triethoxycaprylylsilane, Propanediol, Phenoxyethanol, Sodium Dehydroacetate, Ethylhexylglycerin. May Contain [+/-]: Titanium Dioxide (Ci 77891), Iron Oxides (Ci 77491, Ci 77492, Ci 77499).']</t>
  </si>
  <si>
    <t>['Vegan', 'Hyaluronic Acid', 'Good for: Dullness/Uneven Texture', 'allure 2021 Best of Beauty Award Winner', 'Medium Coverage', 'Black Owned at Sephora']</t>
  </si>
  <si>
    <t>P500123</t>
  </si>
  <si>
    <t>No Limits Cream Bronzer and Contour Stick</t>
  </si>
  <si>
    <t>Courage</t>
  </si>
  <si>
    <t>tan</t>
  </si>
  <si>
    <t>['Ethylhexyl Palmitate, Isononyl Isononanoate, Diisostearyl Malate, Synthetic Wax, Ceresin, Polyisobutene, Silica, Phenoxyethanol, Tocopheryl Acetate, Caprylic/Capric Triglyceride, Camellia Sinensis Leaf Extract, Carthamus Tinctorius (Safflower) Seed Oil, Citrullus Vulgaris (Watermelon) Fruit Extract, Trihydroxystearin, Sodium Hyaluronate, Glucomannan, Rosa Rubiginosa (Rosehip) Seed Oil. May Contain (+/-): Red Iron Oxide (Ci 77491), Yellow Iron Oxide (Ci 77492), Titanium Dioxide (Ci 77891), Black Iron Oxide (Ci 77499).']</t>
  </si>
  <si>
    <t>['Vegan', 'Stick Formula', 'Natural Finish', 'Hyaluronic Acid', 'Clean at Sephora', 'Black Owned at Sephora']</t>
  </si>
  <si>
    <t>P480618</t>
  </si>
  <si>
    <t>Triple Fix Brightening Concealer</t>
  </si>
  <si>
    <t>LG1</t>
  </si>
  <si>
    <t>porcelain very fair skin with golden undertones</t>
  </si>
  <si>
    <t>['Aqua/Water/Eau, Isododecane, Isohexadecane, C13-15 Alkane, Silica, Ethylhexyl Stearate, Diisostearyl Malate, Butylene Glycol, Polyglyceryl-3 Diisostearate, Tri(Polyglyceryl-3/Lauryl) Hydrogenated Trilinoleate, Quaternium-90 Bentonite, Sorbitan Sesquioleate, Hydrogenated Castor Oil, Sodium Chloride, Niacinamide, Triethyl Citrate, Lecithin, Polyhydroxystearic Acid, Tocopheryl Acetate (Vitamin E), Sodium Hyaluronate, Curcuma Longa Root Oil, Squalane, Carthamus Tinctorius (Safflower) Seed Oil, Helianthus Annuus (Sunflower) Seed Oil, Citrullus Vulgaris (Watermellon) Fruit Extract, Withania Somnifera (Ashwagandha) Root Extract, Hydrogenated Olive Oil Unsaponifiables, Isopropyl Myristate, Ethylhexyl Palmitate, Isostearic Acid, Polyglycerylâ€3 Polyricinoleate, Pentaerythrityl Tetra-Di-T-Butyl Hydroxyhydrocinnamate, Caprylyl Glycol, Phenoxyethanol. May Contain [+/-]: Titanium Dioxide (Ci 77891), Iron Oxides (Ci 77491, Ci 77492, Ci 77499).']</t>
  </si>
  <si>
    <t>['Liquid Formula', 'Clean at Sephora', 'Good for: Dark Circles', 'Long-wearing', 'Full Coverage', 'Good for: Dark spots']</t>
  </si>
  <si>
    <t>P468383</t>
  </si>
  <si>
    <t>No Limits Matte Bronzer</t>
  </si>
  <si>
    <t>['Mica, Oryza Sativa (Rice) Starch, Boron Nitride, Magnesium Stearate, Triethylhexanoin, Octyldodecanol, Isononylisononanoate, Bis-Diglyceryl Polyacyladipate-2, Camellia Sinensis (Green Tea) Leaf Extract, Niacinamide, Sodium Hyaluronate, Phenoxyethanol, Caprylyl Glycol, Aqua/Water/Eau, Propylene Glycol. May Contain [+/-]: Iron Oxides (Ci 77491, Ci77492, Ci 77499), Titanium Dioxide (Ci 77891), Ultramarines (Ci 77007), Red 6 (Ci 15850).']</t>
  </si>
  <si>
    <t>['Vegan', 'Pressed Powder Formula', 'Niacinamide', 'Matte Finish', 'Clean at Sephora', 'Black Owned at Sephora']</t>
  </si>
  <si>
    <t>P468382</t>
  </si>
  <si>
    <t>Triple Fix Setting Powder</t>
  </si>
  <si>
    <t>Independent</t>
  </si>
  <si>
    <t>tan - for tan skin tones</t>
  </si>
  <si>
    <t>['Synthetic Fluorphlogopite, Mica, Oryza Sativa (Rice) Starch, Magnesium Stearate, Ethylhexyl Palmitate, Boron Nitride, Cetearyl Ethylhexanoate, Bis-Diglycerylpolyacyladipate-2, Sodium Hyaluronate, Camellia Sinensis (Green Tea) Leaf Extract, Niacinamide, Phenoxyethanol, Caprylyl Glycol, Aqua/Water/Eau, Propylene Glycol. May Contain [+/-]: Yellow 5 Lake (Ci 19140), Iron Oxides (Ci 77491, Ci 77492, Ci 77499).']</t>
  </si>
  <si>
    <t>['Vegan', 'Pressed Powder Formula', 'Clean at Sephora', 'Matte Finish', 'Best for Oily, Combo, Normal Skin', 'Niacinamide']</t>
  </si>
  <si>
    <t>P468385</t>
  </si>
  <si>
    <t>Speak Love Glossy Lip Treatment Oil</t>
  </si>
  <si>
    <t>['Polybutene, Ocyldodecanol, Tridecyl Trimellitate, Hydrogenated Polyisobutene, Diisostearyl Malate, Silica Silylate, Polyglyceryl-3 Diisostearate, Polyethylene, Ethylene/Propylene/Styrene Copolymer, Butylene/Ethylene/Styrene Copolymer, Pentaerythrityl Tetra-Di-T-Butyl Hydroxyhydrocinnamate, Glycine Soja (Soybean) Oil, Daucus Carota Sativa (Carrot) Root Extract, Beta-Carotene, Tocopherol, Salvia Hispanica (Chia) Seed Oil, Tocopherol, Macadamia Ternifolia Seed Oil, Prunus Amygdalus Dulcis (Sweet Almond) Oil, Helianthus Annuus (Sunflower) Seed Oil, Hybrid Helianthus Annuus (High Oleic Sunflower) Seed Oil, Phenoxyethanol, Tocopheryl Acetate (Vitamin E), Flavor (Aroma), Red 7 Lake (Ci 15850), Yellow 6 Lake (Ci 15985).']</t>
  </si>
  <si>
    <t>['Hydrating', 'Without Parabens', 'Vegan', 'High Shine Finish', 'Gluten Free', 'Black Owned at Sephora']</t>
  </si>
  <si>
    <t>P503938</t>
  </si>
  <si>
    <t>Speak Love Moisture Matte Lipstick</t>
  </si>
  <si>
    <t>.05 oz / 1.5 g</t>
  </si>
  <si>
    <t>Moody</t>
  </si>
  <si>
    <t>Warm Mauve</t>
  </si>
  <si>
    <t>['Triisotridecyl Trimellitate, C12-15 Alkyl Benzoate, Octyldodecanol, Polyglyceryl-2 Isostearate/Dimer Dilinoleate Copolymer, Pentaerythrityl Tetraisostearate, Ethylhexyl Palmitate, Silica, Di-C20-40 Alkyl Dimer Dilinoleate, Ceresin, Synthetic Wax, Tocopheryl Acetate (Vitamin E), Helianthus Annuus (Sunflower) Seed Oil, Vitis Vinifera (Grape) Seed Oil, Salvia Hispanica Seed Oil, Tocopherol, Palmitoyl Tripeptide-1 , Sodium Hyaluronate, Phenoxyethanol, Caprylyl Glycol, Ethylhexylglycerin, Tribehenin, Sorbitan Isostearate, Trihydroxystearin, Glucomannan, Triethoxycaprylylsilane, Aluminum Hydroxide. May Contain [+/-]: Titanium Dioxide (Ci 77891), Iron Oxides (Ci 77491, Ci 77492, Ci 77499), Red 6 Lake (Ci 15850), D&amp;C Red 7 Calcium Lake (Ci 15850).']</t>
  </si>
  <si>
    <t>['Vegan', 'Hydrating', 'Clean at Sephora', 'Matte Finish', 'Long-wearing', 'Black Owned at Sephora']</t>
  </si>
  <si>
    <t>P477199</t>
  </si>
  <si>
    <t>Aim High Pressed Highlighter Powder</t>
  </si>
  <si>
    <t>Brave</t>
  </si>
  <si>
    <t>champagne</t>
  </si>
  <si>
    <t>['Mica, Synthetic Fluorphlogopite, Octyldodecyl Stearoyl Stearate, Bis-Diglyceryl Polyacyladipate-2, Pentaerythrityl Tetraisostearate, Mangifera indica (Mango) Seed Butter, Niacinamide, Sodium Hyaluronate, Camellia Sinensis (Green Tea) Leaf Extract, Ethylhexylglycerin, Propylene Glycol, Aqua/Water/Eau, Phenoxyethanol, Tin Oxide. May Contain [+/-]: Iron Oxides (Ci 77491, Ci 77499), Fd&amp;C Yellow 5 Lake (Ci 19140), Titanium Dioxide (Ci 77891).']</t>
  </si>
  <si>
    <t>['Pressed Powder Formula', 'Hyaluronic Acid', 'Niacinamide', 'Radiant Finish', 'Vegan', 'Black Owned at Sephora']</t>
  </si>
  <si>
    <t>P468381</t>
  </si>
  <si>
    <t>Secure Skin Gripping Serum Primer</t>
  </si>
  <si>
    <t>['Aqua/Water/Eau, Niacinamide, Pvp, Hydroxypropyl Starch, Glycerin, Polyacrylate Crosspolymer-6, Vaccinium Myrtillus (Bilberry) Fruit Extract, Saccharum Officinarum Extract, Citrus Aurantium Dulcis (Orange) Fruit Extract, Citrus Limon (Lemon) Fruit Extract, Acer Saccharum Extract, Zingiber Officinale (Ginger) Root Extract, Citrus Grandis (Grapefruit) Seed Extract, Xanthan Gum, Phenoxyethanol, Ethylhexylglycerin.']</t>
  </si>
  <si>
    <t>['Vegan', 'Good for: Dark spots', 'Good for: Dullness/Uneven Texture', 'Good for: Pores', 'Good for: Acne/Blemishes', 'Black Owned at Sephora']</t>
  </si>
  <si>
    <t>P503895</t>
  </si>
  <si>
    <t>Speak Love Lip Liner Pencil</t>
  </si>
  <si>
    <t>.014 oz / .04 g</t>
  </si>
  <si>
    <t>Driven</t>
  </si>
  <si>
    <t>Terracotta Mauve</t>
  </si>
  <si>
    <t>['Euphorbia Cerifera (Candelilla) Wax, Caprylic/Capric Triglyceride, Synthetic Japan Wax, Ricinus Communis (Castor) Seed Oil, Pentaerythrityl Tetracocoate, Tridecyl Trimellitate, Bis-Diglyceryl Polyacyladipate-2, Mica, Boron Nitride, Caprylyl Glycol, Ethylhexylglycerin. May Contain [+/-]: Iron Oxides (Ci 77491, Ci 77492, Ci 77499), Titanium Dioxide (Ci 77891), Blue 1 Lake (Ci 42090), Red 6 Lake (Ci 15850), Red 7 Lake (15850).']</t>
  </si>
  <si>
    <t>['Vegan', 'Hydrating', 'Clean at Sephora', 'Matte Finish', 'Long-wearing', 'Cruelty-Free']</t>
  </si>
  <si>
    <t>P476884</t>
  </si>
  <si>
    <t>Aim High Multi-Use Liquid Highlighter</t>
  </si>
  <si>
    <t>0.60 oz/ 18 mL</t>
  </si>
  <si>
    <t>['Aqua/Water/Eau, Propanediol, Mica, Glycerin, Myrciaria dubia Fruit Extract, Polyacrylate Crosspolymer-6, Hydrolyzed Vegetable Protein, Mangifera indica (Mango) Fruit Extract, Sodium Hyaluronate, Tocopherol, Ethylhexylglycerin, Phenoxyethanol, Tin Oxide. May Contain [+/-]: Titanium Dioxide (Ci 77891), Iron Oxides (Ci 77491).']</t>
  </si>
  <si>
    <t>['Liquid Formula', 'Satin Finish', 'Oil Free', 'Good for: Dullness/Uneven Texture', 'Vegan', 'Black Owned at Sephora']</t>
  </si>
  <si>
    <t>P505047</t>
  </si>
  <si>
    <t>High Performance Face Serum with Vitamin C and Hyaluronic Acid</t>
  </si>
  <si>
    <t>MACRENE actives</t>
  </si>
  <si>
    <t>['Water (Aqua), Hydrogenated Ethylhexyl Olivate, Glycerin, Squalane, Cetyl Alcohol, Helianthus Annuus (Sunflower) Seed Oil Unsaponifiables, Sorbitan Stearate, Dipalmitoyl Hydroxyproline, Hydrogenated Olive Oil Unsaponifiables, Jojoba Esters, Hydrolyzed Hyaluronic Acid, Camellia Sinensis (Green Tea) Leaf Extract, Punica Granatum (Pomegranate) Extract, Chrysanthemum Parthenium (Feverfew) Extract, Ilex Paraguariensis (Yerba Mate Tea) Leaf Extract, Coffea Robusta (Green Coffee) Seed Extract , Theobroma Cacao (Cocoa) Seed Butter, Tremella Fuciformis Sporocarp (Silver Ear Mushroom) Extract, Citrullus Lanatus (Watermelon) Fruit Extract, Kappaphycus Alvarezii (Red Algae) Extract, Scenedesmus Rubescens (Microalgae) Extract, Resveratrol, Bisabolol, Tocopherol, Tetrahexyldecyl Ascorbate, Disodium Acetyl Glucosamine Phosphate, Citrulline, Sodium Lactate, Arginine, Aspartic Acid, Palmitic Acid, PCA, Glycine, Alanine, Serine, Valine, Proline, Threonine, Isoleucine, Histidine, Phenylalanine, Sodium PCA, Hydrogenated Lecithin, Hydroxypropylmethylcellulose Stearoxyether, Sodium Phytate, Sodium Benzoate, Sodium Methyl Stearoyl Taurate, PotassiumSorbate, Ethylhexylglycerin, Alcohol, Oryza Sativa (Rice) Bran Extract, Rosmarinus Officinalis (Rosemary) Leaf Extract, Helianthus Annuus (Sunflower) Seed Extract, Phenoxyethanol, Leontopodium Alpinum (Edelweiss) Flower/Leaf Extract, Helianthus Annuus (Sunflower) Seed Oil, Sodium Stearoyl Glutamate, Xanthan Gum, Caffeine, Sodium Hydroxide, Citric Acid.']</t>
  </si>
  <si>
    <t>['Good for: Dullness/Uneven Texture', 'Good for: Loss of firmness', 'Vitamin C', 'Clean at Sephora', 'Good for: Anti-Aging', 'Cruelty-Free']</t>
  </si>
  <si>
    <t>P505140</t>
  </si>
  <si>
    <t>Plumping High Performance Lip Filler with Hyaluronic Acid</t>
  </si>
  <si>
    <t>['Hydrogenated Polyisobutene, Cocos Nucifera (Coconut) Oil, Squalane, Camellia Japonica Seed Oil, Helianthus Annuus (Sunflower) Seed Oil Unsaponifiables, Ethylhexyl Palmitate, Caprylic/Capric Triglyceride, Echium Plantagineum Seed Oil, Butyrospermum Parkii (Shea) Butter, Dimethyl Isosorbide, Dipalmitoyl Hydroxyproline, Sodium Hyaluronate, Ceramide NG, Helianthus Annuus (Sunflower) Seed Oil, Mentha Arvensis Oil, Rosmarinus Officinalis (Rosemary) Leaf Extract, Solidago Virgaurea (Goldenrod) Extract, Cnidium Monnieri Fruit Extract, Sesamum Indicum Seed Extract, Butyrospermum Parkii (Shea) Butter Unsaponifiables, Glycine Soja (Soybean) Oil, Silica Dimethyl Silylate, Alcohol, Butylene Glycol, Pentylene Glycol, Octyldodecanol, Octyldodecyl Oleate, Octyldodecyl Stearoyl Stearate, Tocopherol.']</t>
  </si>
  <si>
    <t>['Natural Finish', 'Hyaluronic Acid', 'Plumping', 'Hydrating', 'Clean at Sephora', 'Cruelty-Free']</t>
  </si>
  <si>
    <t>P505142</t>
  </si>
  <si>
    <t>High Performance Eye Cream for Dark Circles with Hyaluronic Acid</t>
  </si>
  <si>
    <t>['Water (Aqua), Glycerin, Hydrogenated Ethylhexyl Olivate, Stearic Acid, Cetearyl Alcohol, Theobroma Cacao (Cocoa) Seed Butter, Cetyl Alcohol, Hydrogenated Coco-Glycerides, Jojoba Esters, Sorbitan Stearate, Palmitoyl Hexapeptide, Hydrolyzed Hyaluronic Acid, Rosmarinus Officinalis (Rosemary) Leaf Extract, Coffea Robusta Seed Extract, Ilex Paraguariensis (Yerba Mate) Leaf Extract, Helianthus Annuus (Sunflower) Seed Extract, Oryza Sativa (Rice) Bran Extract, Hydrogenated Olive Oil Unsaponifiables, Squalane, Sodium Lactate, Proline, Bisabolol, Tocopherol, Aspartic Acid, Glycine, Alanine, Serine, Valine, Isoleucine, Threonine, Histidine, Phenylalanine, Arginine, Caffeine, Calcium Gluconate, Gluconolactone, Sodium Phytate, Alcohol, Hydrogenated Lecithin, PCA, Sodium PCA, Sodium Benzoate, Sodium Stearoyl Glutamate, Hydroxypropyl Methylcellulose Stearoxy Ether, Sodium Methyl Stearoyl. Taurate, Limonene, Sodium Hydroxide.']</t>
  </si>
  <si>
    <t>['Good for: Dullness/Uneven Texture', 'Hyaluronic Acid', 'Good for: Loss of firmness', 'Good for: Dark Circles', 'Clean at Sephora', 'Cruelty-Free']</t>
  </si>
  <si>
    <t>P505131</t>
  </si>
  <si>
    <t>Moisturizing High Performance Face Cream with Peptides</t>
  </si>
  <si>
    <t>['Water (Aqua), Squalane, Glycerin, Cetyl Alcohol, Hydrogenated Ethylhexyl Olivate, Tetrahexyldecyl Ascorbate, Helianthus Annuus (Sunflower) Seed Oil Unsaponifiables, Acetyl Glucosamine, Stearic Acid, Sorbitan Stearate, Hydrogenated Olive Oil Unsaponifiables, Copper Lysinate/Prolinate, Resveratrol, Scenedesmus Rubescens (Microalgae) Extract, Plankton Extract, Arabidopsis Thaliana Extract, Micrococcus Lysate, Leontopodium Alpinum (Edelweiss) Flower/Leaf Extract, Ergothioneine, Coffea Robusta (Green Coffee) Seed Extract, Ilex Paraguariensis (Yerba Mate Tea) Leaf Extract, Chrysanthemum Parthenium (Feverfew) Extract, Theobroma Cacao (Cocoa) Seed Butter, Palmaria Palmata (Red Algae) Extract, Tremella Fuciformis Sporocarp (Silver Ear Mushroom) Extract, Caffeine, Bisabolol, Sodium Lactate, Arginine, Aspartic Acid, Glycine, Alanine, Serine, Valine, Proline, Threonine, Isoleucine, Histidine, Phenylalanine, PCA, Sodium PCA, Lecithin, Methylglucoside Phosphate, Alcohol, Xanthan Gum, Sodium Stearoyl Glutamate, Sodium Methyl Stearoyl Taurate, Hydroxypropylmethylcellulose Stearoxyether, Sodium Phytate, Hydrogenated Lecithin, Hydrolyzed Hyaluronic Acid, Helianthus Annuus (Sunflower) Seed Oil, Phenoxyethanol, Sodium Benzoate, Potassium Sorbate, Tocopherol, Oryza Sativa (Rice) Bran Extract, Rosmarinus Officinalis (Rosemary) Leaf Extract, Helianthus Annuus (Sunflower) Seed Extract, Maltodextrin, Citric Acid.']</t>
  </si>
  <si>
    <t>['Good for: Redness', 'Good for: Dullness/Uneven Texture', 'Good for: Loss of firmness', 'Clean at Sephora', 'Good for: Anti-Aging', 'Cruelty-Free']</t>
  </si>
  <si>
    <t>P505133</t>
  </si>
  <si>
    <t>High Performance Face Cleanser for Clear Skin with Niacinamide</t>
  </si>
  <si>
    <t>2.03 oz / 60 mL</t>
  </si>
  <si>
    <t>['Water (Aqua), Sodium Cocoyl Isethionate, Potassium Cocoyl Glycinate, Stearic Acid, Glycerin, Coco-Caprylate/Caprate, Sorbitan Stearate, Potassium Cocoate, Sodium Hydroxypropyl Starch Phosphate, Camellia Sinensis (Green Tea) Leaf Extract, Punica Granatum (Pomegranate) Juice Extract, Aloe Barbadensis Leaf Extract, Olea Europaea (Olive)Leaf Extract, Mentha Viridis (Spearmint) Leaf Extract, Mentha Piperita (Peppermint) Leaf Extract, Saccharide Isomerate, Niacinamide, Panthenol, Biotin, Sodium Phytate, Caprylhydroxamic Acid, Decyl Glucoside, Lauryl Glucoside, Citric Acid, Sodium Citrate, Glyceryl Caprylate, Mentha Viridis (Spearmint) Extract, Mentha Piperita (Peppermint) Extract, Alcohol.']</t>
  </si>
  <si>
    <t>['Good for: Dullness/Uneven Texture', 'Hydrating', 'Clean at Sephora', 'Good for: Acne/Blemishes', 'Best for Dry, Combo, Normal Skin', 'Cruelty-Free']</t>
  </si>
  <si>
    <t>P431161</t>
  </si>
  <si>
    <t>No.04 Bois de Balincourt Perfume Oil</t>
  </si>
  <si>
    <t>Maison Louis Marie</t>
  </si>
  <si>
    <t>0.50 oz/ 15mL</t>
  </si>
  <si>
    <t>0.50 oz/ 15mL Eau de Parfum Oil</t>
  </si>
  <si>
    <t>['Fragrance/Parfum, Carthamus Tinctorius (Safflower) Seed Oil, Helianthus Annuus (Sunflower) Seed Oil, Rosmarinus Officinalis (Rosemary) Leaf Extract', 'Geraniol, Benzyl Benzoate, Limonene, Citral, Linalool']</t>
  </si>
  <si>
    <t>['Woody &amp; Earthy Scent', 'Vegan', 'Without Parabens', 'Without Sulfates SLS &amp; SLES', 'Clean + Planet Positive']</t>
  </si>
  <si>
    <t>P431160</t>
  </si>
  <si>
    <t>No.04 Bois de Balincourt Eau de Parfum</t>
  </si>
  <si>
    <t>['Alcohol Denat., Parfum/Fragrance, Aqua/Water/Eau, Benzyl Benzoate, Geraniol, Limonene, Linalool', 'Superberry Hydrate + Glow Oil:', 'Helianthus Annuus (Sunflower) Seed Oil*, Dicapryl Carbonate, Simmondsia Chineses (Jojoba) Seed Oil*, Opuntia Tuna Extract (Prickly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'Superfood Air-Whip Moisture Cream:', 'Water,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 cellulose, Pentylene Glycol, Ethylhexylglycerin, Phenoxyethanol, Potassium Sorbate, Sodium Benzoate, Chlorophyll.']</t>
  </si>
  <si>
    <t>['Clean + Planet Positive', 'Woody &amp; Earthy Scent', 'Layerable Scent', 'Without Parabens', 'Without Phthalates', 'Vegan']</t>
  </si>
  <si>
    <t>P431159</t>
  </si>
  <si>
    <t>No.04 Bois de Balincourt Candle</t>
  </si>
  <si>
    <t>8.5 oz / 241 g</t>
  </si>
  <si>
    <t>['Soy Wax Blend, Fragrance,']</t>
  </si>
  <si>
    <t>['Vegan', 'Unisex/ Genderless Scent', 'Woody &amp; Earthy Scent', 'Clean at Sephora']</t>
  </si>
  <si>
    <t>P471051</t>
  </si>
  <si>
    <t>Discovery Eau de Parfum Sampler Set</t>
  </si>
  <si>
    <t>5 x 0.05 oz/ 1.5 mL</t>
  </si>
  <si>
    <t>['No.02 Le Long Fond Eau de Parfum:', 'Alcohol Denat., Fragrance/Parfum, Aqua/Water/Eau, Citronellol, Eugenol, Geraniol. No.04 Bois de Balincourt Eau de Parfum:', 'Alcohol Denat., Fragrance/Parfum, Aqua/Water/Eau Geraniol, Benzyl Benzoate, Limonene, Butylphenyl Methylpropional.No.09 VallÃ©e de Farney Eau de Parfum:', 'Alcohol Denat., Fragrance/Parfum, Aqua/Water/Eau Limonene, Butylphenyl Methylpropional, Linalool, Citral, Benzyl Benzoate, Hydroxycitronellal, Geraniol, Citronellol, Hexyl Cinnamal. No.12 Bousval Eau de Parfum:', 'Alcohol Denat., Fragrance/Parfum, Aqua/Water/Eau, , Benzyl Benzoate, Limonene, Alpha-Isomethyl Ionone, Linalool, Eugenol, Citronellol, Citral, Geraniol, Benzyl Alcohol.', 'Antidris Cassis Eau de Parfum:', 'Alcohol Denat., Fragrance/Parfum, Aqua/Water/Eau, Citronellol, Geraniol, Benzyl Benzoate, Citral, Eugenol, Limonene, Linalool.']</t>
  </si>
  <si>
    <t>['Without Parabens', 'Without Phthalates', 'Clean + Planet Positive', 'Unisex/ Genderless Scent', 'Vegan']</t>
  </si>
  <si>
    <t>P443565</t>
  </si>
  <si>
    <t>No.04 Bois de Balincourt Eau de Parfum Travel Spray</t>
  </si>
  <si>
    <t>0.3 oz/ 9 mL Eau de Parfum Travel Spray</t>
  </si>
  <si>
    <t>['Alcohol Denat., Parfum/Fragrance, Aqua/Water/Eau, Benzyl Benzoate, Geraniol, Limonene, Linalool']</t>
  </si>
  <si>
    <t>['Woody &amp; Earthy Scent', 'Clean + Planet Positive', 'Without Parabens', 'Without Phthalates', 'Vegan']</t>
  </si>
  <si>
    <t>P472320</t>
  </si>
  <si>
    <t>No.04 Bois de Balincourt Perfume Oil Rollerball</t>
  </si>
  <si>
    <t>0.1 oz/ 3 mL Perfume oil Rollerball</t>
  </si>
  <si>
    <t>['Vegan', 'Clean + Planet Positive', 'Without Parabens', 'Woody &amp; Earthy Scent', 'Without Sulfates SLS &amp; SLES']</t>
  </si>
  <si>
    <t>P451665</t>
  </si>
  <si>
    <t>No. 04 Bois de Balincourt Luxury Perfume Gift Set</t>
  </si>
  <si>
    <t>['No.04 Bois De Balincourt Eau de Parfum:', 'Alcohol Denat, Parfum, Water (Aqua)Contains Amyl Cinnamal, Benzyl Salicylate, Linalool, Benzyl Benzoate, Citronellol, Eugenol, Geraniol, Hydroxycitronellal.              No.04 Bois De Balincourt Perfume Oil:', 'Safflower Oil, Parfume, Amyl Cinnamal, Benzyl Salicylate, Linalool, Benzyl Benzoate, Citronellol, Eugenol, Geraniol, Hydroxycitronellal Safflower Oil Contains: Linoleic Acid. No.04 Bois De Balincourt Candle:', 'Soy Wax Blend, Parfum.']</t>
  </si>
  <si>
    <t>['Clean + Planet Positive', 'Vegan', 'Without Phthalates', 'Woody &amp; Earthy Scent', 'Without Parabens']</t>
  </si>
  <si>
    <t>P464785</t>
  </si>
  <si>
    <t>No.04 Bois de Balincourt Deodorant</t>
  </si>
  <si>
    <t>['Water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</si>
  <si>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['Clean + Planet Positive', 'Woody &amp; Earthy Scent', 'Unisex/ Genderless Scent', 'Without Phthalates', 'Vegan']</t>
  </si>
  <si>
    <t>P431168</t>
  </si>
  <si>
    <t>No.09 VallÃ©e de Farney Eau de Parfum</t>
  </si>
  <si>
    <t>['Rose Hibiscus Coconut Water Hydrating Face Mist:', 'Water,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 'Prism Exfoliating Glow Potion:', 'Aloe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 'Pink Cloud Rosewater Moisture CrÃ©me:', 'Water,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</si>
  <si>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['Woody &amp; Earthy Scent', 'Clean + Planet Positive', 'Vegan', 'Without Phthalates']</t>
  </si>
  <si>
    <t>P473846</t>
  </si>
  <si>
    <t>No.03 L'Etang Noir Perfume Oil Rollerball</t>
  </si>
  <si>
    <t>0.1 oz/ 3 mL  Rollerball Oil</t>
  </si>
  <si>
    <t>['Without Parabens', 'Without Phthalates', 'Vegan', 'Clean + Planet Positive', 'Alcohol Free']</t>
  </si>
  <si>
    <t>P500316</t>
  </si>
  <si>
    <t>Discovery Oil Sampler Set</t>
  </si>
  <si>
    <t>['No.02 Le Long Fond:', 'Fragrance/Parfum, Carthamus Tinctorius (Safflower) Seed Oil, Helianthus Annuus (Sunflower) Seed Oil, Rosmarinus Officinalis (Rosemary) Leaf Extract,', 'Citronellol, Eugenol, Geraniol, Limonene, Linalool.', 'No.04 Bois de Balincourt:', 'Fragrance/Parfum, Carthamus Tinctorius (Safflower) Seed Oil, Helianthus Annuus (Sunflower) Seed Oil, Rosmarinus Officinalis (Rosemary) Leaf Extract', 'Geraniol, Benzyl Benzoate, Limonene, Citral, Linalool.', 'No.12 Bousval:', 'Fragrance/Parfum, Carthamus Tinctorius (Safflower) Seed Oil, Benzyl Benzoate, Limonene, Alpha-Isomethyl Ionone, Linalool, Rosmarinus Officinalis (Rosemary) Leaf Extract', 'Eugenol, Citronellol, Helianthus Annuus (Sunflower) Seed Oil, Citral, Geraniol, Benzyl Alcohol.', 'No.09 VallÃ©e de Farney:', 'Fragrance/Parfum, Carthamus Tinctorius (Safflower) Seed Oil, Limonene, Helianthus Annuus (Sunflower) Seed Oil, Rosmarinus Officinalis (Rosemary) Leaf Extract, Isoeugenol, , Linalool, Citral, Benzyl Benzoate, Hydroxycitronellal, Geraniol, Citronellol, Benzyl Cinnamate, Hexyl Cinnamal.', 'Antidris Cassis:', 'Fragrance/Parfum, Carthamus Tinctorius (Safflower) Seed Oil, Citronellol, Geraniol, Helianthus Annuus (Sunflower) Seed Oil, Rosmarinus Officinalis (Rosemary) Leaf Extract, Benzyl Benzoate, Citral, Eugenol, Limonene, Linalool.']</t>
  </si>
  <si>
    <t>['Vegan', 'Clean + Planet Positive', 'Without Phthalates', 'Without Parabens', 'Alcohol Free', 'Cruelty-Free']</t>
  </si>
  <si>
    <t>P473847</t>
  </si>
  <si>
    <t>No.09 VallÃ©e de Farney Perfume Oil Rollerball</t>
  </si>
  <si>
    <t>['Fragrance/Parfum, Carthamus Tinctorius (Safflower) Seed Oil, Limonene, Helianthus Annuus (Sunflower) Seed Oil, Rosmarinus Officinalis (Rosemary) Leaf Extract, Isoeugenol, Linalool, Citral, Benzyl Benzoate, Hydroxycitronellal, Geraniol, Citronellol, Benzyl Cinnamate, Hexyl Cinnamal']</t>
  </si>
  <si>
    <t>['Alcohol Free', 'Clean + Planet Positive', 'Vegan', 'Without Parabens', 'Without Phthalates', 'Woody &amp; Earthy Scent']</t>
  </si>
  <si>
    <t>P431164</t>
  </si>
  <si>
    <t>No.02 Le Long Fond Perfume Oil</t>
  </si>
  <si>
    <t>0.50 oz/ 15mL  Oil</t>
  </si>
  <si>
    <t>['Fragrance/Parfum, Carthamus Tinctorius (Safflower) Seed Oil, Helianthus Annuus (Sunflower) Seed Oil, Rosmarinus Officinalis (Rosemary) Leaf Extract,', 'Citronellol, Eugenol, Geraniol, Limonene, Linalool']</t>
  </si>
  <si>
    <t>['Clean + Planet Positive', 'Without Parabens', 'Without Phthalates', 'Woody &amp; Earthy Scent', 'Vegan']</t>
  </si>
  <si>
    <t>P469491</t>
  </si>
  <si>
    <t>No.12 Bousval Eau de Parfum</t>
  </si>
  <si>
    <t>['Diglycerin, Calendula Officinalis Flower/Leaf/Stem Juice, Propanediol, Cetearyl Olivate, Aqua/Water/Eau, Sorbitan Olivate, L (+) Lactic Acid, Lactobacillus Ferment, Leuconostoc Ferment Filtrate, Phytic Acid, Saccharide Isomerate, Kaolin, Alpha-Glucan Oligosaccharide, Passiflora Edulis Seed Oil, Lavandula Angustifolia (Lavender) Extract, Chamomilla Recutita (Matricaria) Flower Extract, Borago Officinalis (Borage) Leaf Extract, Calendula Officinalis (Calendula) Flower Extract, Medicago Sativa (Alfalfa) Extract, Helianthus Annuus (Sunflower) Seed Oil, Citric Acid, Sodium Hydroxide, Sodium Citrate.']</t>
  </si>
  <si>
    <t>['Vegan', 'Unisex/ Genderless Scent', 'Clean + Planet Positive', 'Without Phthalates', 'Without Parabens']</t>
  </si>
  <si>
    <t>P473822</t>
  </si>
  <si>
    <t>Antidris Cassis Perfume Oil Rollerball</t>
  </si>
  <si>
    <t>['Without Phthalates', 'Vegan', 'Without Parabens', 'Floral Scent', 'Clean + Planet Positive']</t>
  </si>
  <si>
    <t>P431165</t>
  </si>
  <si>
    <t>No.05 Kandilli Candle</t>
  </si>
  <si>
    <t>['Soy Wax Blend, Fragrance.']</t>
  </si>
  <si>
    <t>P431167</t>
  </si>
  <si>
    <t>No.09 VallÃ©e de Farney Perfume Oil</t>
  </si>
  <si>
    <t>['Woody &amp; Earthy Scent', 'Alcohol Free', 'Without Parabens', 'Without Phthalates', 'Vegan', 'Clean + Planet Positive']</t>
  </si>
  <si>
    <t>P447751</t>
  </si>
  <si>
    <t>Antidris Cassis Candle</t>
  </si>
  <si>
    <t>['Vegan', 'Unisex/ Genderless Scent', 'Layerable Scent', 'Clean at Sephora']</t>
  </si>
  <si>
    <t>P473845</t>
  </si>
  <si>
    <t>No.02 Le Long Fond Perfume Oil Rollerball</t>
  </si>
  <si>
    <t>['Woody &amp; Earthy Scent', 'Without Phthalates', 'Without Parabens', 'Vegan', 'Clean + Planet Positive', 'Alcohol Free']</t>
  </si>
  <si>
    <t>P447753</t>
  </si>
  <si>
    <t>No.03 L'Etang Noir Perfume Oil</t>
  </si>
  <si>
    <t>0.5 oz/ 15 mL Perfume Oil Rollerball</t>
  </si>
  <si>
    <t>['Hordeum Vulgare Leaf Juice*, Glycerin, Aqua/Water, Rosa Damascena Flower Water*, Caprylic/Capric Triglyceride, Propanediol, Simmondsia Chinensis (Jojoba) Seed Oil, Cetyl Alcohol, Cocos Nucifera (Coconut) Fruit Extract, Lactobacillus Ferment Lysate Filtrate, Arachidyl Alcohol, Helianthus Annuus (Sunflower) Seed Wax, Silybum Marianum (Milk Thistle) Ethyl Ester, Cetearyl Olivate, Glyceryl Stearate SE, Glyceryl Undecylenate, Aroma**, Hydrolyzed Algin, Diglucosyl Gallic Acid, Carthamus Tinctorius (Safflower) Oleosomes*, Hyaluronic Acid, Leontopodium Alpinum Callus Culture Extract, Salix Alba (Willow) Bark Extract, Calcium Ketogluconate, Phoenix Dactylifera (Date) Seed Extract, Menyanthes Trifoliata Leaf Extract, Voandzeia Subterranea Seed Extract, Lavandula Stoechas (Spanish Lavender) Extract, Dunaliella Salince (Algae) Extract, Sodium Hyaluronate, Rosmarinyl Glucoside, Dicrateria Rotunda/Ruttnera Lamellosa Oil, Caffeyl Glucoside, Gallyl Glucoside, Algae Extract, Narcissus Tazetta (Daffodil) Bulb Extract*, Ascophyllum Nodosum Extract, Hippophae Rhamnoides (Sea Buckthorn) Oil*, Opuntia Ficus Indica*, Dictyopteris Membranacea (Sea Fern) Extract, Sambucus Nigra Fruit Extract, Euterpe Oleracea (Acai) Fruit Oil*, Olea Europaea (Olive) Oil*, Pancratium Maritimum Extract, Helianthus Annuus (Sunflower) Seed Oil, Morus Alba Fruit Extract, Sambucus Nigra Fruit Extract, Arnica Montana (Arnica) Extract*, Borago Officinalis (Borage) Leaf Extract*, Calendula Officinalis (Calendula) Flower Extract*, Medicago Sativa (Alfalfa) Extract*, Spiraea Ulmaria (Meadowsweet) Extract*, Centella Asiatica Extract, Lactobacillus Ferment, Squalane, Camellia Sinensis (Green Tea) Seed Oil*, Oenothera Biennis (Evening Primrose) Oil*, Rosa Rubiginosa Seed Oil*, Camellia Oleifera Seed Oil*, Santalum Spicatum (Sandalwood) Seed Oil, Plukenetia Volubilis Seed Oil*, Tocopherol, Sucrose, Lecithin, Sodium Phytate, Behenyl Alcohol, Glyceryl Caprylate, Sorbitan Olivate, Citric Acid, Sodium Citrate, Saccharide Isomerate, Arachidyl Glucoside, Maltodextrin, Acacia Senegal Gum, Xanthan Gum, Benzyl Alcohol, Benzyl Benzoate, Citral, Citronellol, Eugenol, Geraniol, Limonene, Linalool.']</t>
  </si>
  <si>
    <t>['Clean + Planet Positive', 'Without Parabens', 'Without Phthalates', 'Warm &amp;Spicy Scent', 'Vegan']</t>
  </si>
  <si>
    <t>P431166</t>
  </si>
  <si>
    <t>No.05 Kandilli Perfume Oil</t>
  </si>
  <si>
    <t>['Fragrance/Parfum, Carthamus Tinctorius (Safflower) Seed Oil, Amyl Cinnamal, Linalool, Benzyl Salicylate, Geraniol, Helianthus Annuus (Sunflower) Seed Oil, Rosmarinus Officinalis (Rosemary) Leaf Extract, Benzyl Alcohol, Hexyl Cinnamal, Citronellol, Hydroxycitronellal, Benzyl Benzoate, Citral, Limonene, Eugenol']</t>
  </si>
  <si>
    <t>['Clean + Planet Positive', 'Without Parabens', 'Without Phthalates', 'Floral Scent', 'Vegan']</t>
  </si>
  <si>
    <t>P431158</t>
  </si>
  <si>
    <t>Antidris Cassis Perfume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</si>
  <si>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t>
  </si>
  <si>
    <t>P467032</t>
  </si>
  <si>
    <t>No.04 Bois de Balincourt Body and Hand Wash</t>
  </si>
  <si>
    <t>['Water (Aqua), Disodium Cocoamphodiacetate, Sodium Methyl Cocoyl Taurate, Fragrance (Parfum), Sodium Lauroyl Methyl Isethionate, Coco-Glucoside, Cocamidopropyl Hydroxysultaine, Laurly Glucoside, Sodium Methyl Oleoyl Taurate, Acrylates Copolymer, Cocamidopropyl Betaine, Glyceryl Oleate, Musa Sapientum (Banana) Extract, Sodium Lauroyl Sarcosinate, Glycol Distearate, Glycerin, Phenethyl Alcohol, Glyceryl Caprylate/Caprate, Decyl Glucoside, Tetrasodium Glutamate Diacetate, Citric Acid, Caprylyl/Capryl Glucoside, Panthenol, Sorbitan Oleate Decylglucoside Crossploymer, Caprylhydroxamic Acid, Sodium Hydroxide, Cetyl Betaine, Cocamide MIPA, Hydrolyzed Jojoba Esters, Sodium Phytate, Aloe Barbadensis Leaf Juice, Ginkgo Biloba Extract, Shea Butter Amidopropyl Betaine, Glycerin, Sodium Lauroyl Oat Amino Acids, Calendula Officinalis Flower Extract, Benzyl Benzoate, Avena Sativa (Oat) Kernel Extract, Geraniol, Butylphenyl Methylpropional (Lilial), Limonene.']</t>
  </si>
  <si>
    <t>['Vegan', 'Unisex/ Genderless Scent', 'Woody &amp; Earthy Scent', 'Clean + Planet Positive', 'Without Phthalates']</t>
  </si>
  <si>
    <t>P431157</t>
  </si>
  <si>
    <t>Antidris Cassis Eau de Parfum</t>
  </si>
  <si>
    <t>['Lapis:', 'Squalane, Simmondsia Chinensis (Jojoba) Seed Oil, Caprylic/Capric Triglyceride, Aleurites Moluccana Seed Oil, Tocopherol, Tanacetum Annuum Flower Oil, Jasminum Sambac (Jasmine) Flower Extract, Rosa Centifolia Flower Extract.', 'Phoenix:', 'Simmondsia Chinensis (Jojoba) Seed Oil, Rosa Canina Seed Extract, Limnanthes Alba (Meadowfoam) Seed Oil, Salvia Hispanica Seed Oil, Ubiquinone, Hippophae Rhamnoides Oil, Tocopherol, Rosa Centifolia Flower Extract, Citrus Aurantium Dulcis (Orange) Flower Oil', 'Orchid:', 'Caprylic/Capric Triglycerides, Orchid Root Extract, Camellia Oleifera Seed Oil,  Simmondsia Chinensis (Jojoba) Seed Oil, Squalane, Tocopherol, Jasminum Sambac (Jasmine) Flower Extract.']</t>
  </si>
  <si>
    <t>['Layerable Scent', 'Clean + Planet Positive', 'Vegan', 'Without Phthalates']</t>
  </si>
  <si>
    <t>P468387</t>
  </si>
  <si>
    <t>No.04 Bois de Balincourt Diffuser</t>
  </si>
  <si>
    <t>8.5 oz/ 250 mL  Diffuser</t>
  </si>
  <si>
    <t>['PPG-2 Methyl Ether Acetate, Cyclopentasiloxane, Ethylene Brassylate, Tetramethyl Acetyloctahydronaphthalenes, Diprolene Glycol, Ionone, Neyl Benzoate, Isobutyl Methyl Tetrhydropyranol, Sandalore, Amyris Balsamifera Bark Oil, Daucus Carota Sativa (Carrot) Oil, Elatarria Cardamomum Seed Oil, Eucallytputus Globulus Leaf Oil, Vanillin, Geraniol, Citrus Limon (Lemon) Peel Oil.']</t>
  </si>
  <si>
    <t>['Alcohol Free', 'Vegan', 'Cruelty-Free', 'Woody &amp; Earthy Scent']</t>
  </si>
  <si>
    <t>P447752</t>
  </si>
  <si>
    <t>No. 09 Vallee de Farney Candle</t>
  </si>
  <si>
    <t>P467256</t>
  </si>
  <si>
    <t>No.12 Bousval Perfume Oil</t>
  </si>
  <si>
    <t>['Calendula Officinalis Flower/Leaf/Stem Juice*, Shea Butter Ethyl Esters, Carthamus Tinctorius (Safflower) Oleosomes, Aqua/Water/Eau, Propanediol, Glycerin, Diglycerin, Cetearyl Olivate, Selaginella Lepidophylla Extract, Helianthus Annuus (Sunflower) Seed Oil, Sorbitan Olivate, Squalane, Butyrospermum Parkii (Shea) Butter*, Passiflora Edulis Seed Oil, Helianthus Annuus (Sunflower) Seed Oil*, Sodium Hyaluronate, Carthamus Tinctorius (Safflower) Seed Oil, Morus Alba (Mulberry) Leaf Extract, Ophiopogon Japonicus Root Extract, Chlamydomonas Acidophila Extract, Centella Asiatica Extract, Magnolia Officinalis Bark Extract, Oenothera Biennis (Evening Primrose) Oil*, Opuntia Ficus Indica*, Pyrus Malus (Apple) Seed Oil, Ricinus Communis (Castor) Seed Oil, Vitis Vinifera (Grape) Seed Oil*, Borago Officinalis (Borage) Leaf Extract*, Calendula Officinalis (Calendula) Flower Extract*, Chamomilla Recutita (Matricaria) Flower Extract*, Lavandula Angustifolia (Lavender) Extract*, Medicago Sativa (Alfalfa) Extract*, Glyceryl Caprylate, Myrica Cerifera Fruit Wax, Cetyl Palmitate, Sclerotium Gum, Phenethyl Alcohol, Sodium Levulinate, Sorbitan Palmitate, L (+) Lactic Acid, Sodium Anisate, Maltodextrin.']</t>
  </si>
  <si>
    <t>P447749</t>
  </si>
  <si>
    <t>Antidris Lavender Candle</t>
  </si>
  <si>
    <t>P431163</t>
  </si>
  <si>
    <t>No.02 Le Long Fond Eau de Parfum</t>
  </si>
  <si>
    <t>['Green Clean Makeup Meltaway Cleansing Balm with Echinacea GreenEnvy:',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 'Honey Potion Renewing Antioxidant Hydration Mask with Echinacea GreenEnvy:', 'Glycerin, Diglycerin, Polyglyceryl-10 Stearate, Echinacea Purpurea Root Extract, Honey Extract, Propolis Extract, Royal Jelly Extract, Panthenol, Vanillyl Butyl Ether, Allantoin, Zingiber Officinale (Ginger) Root Extract, Aroma (Flavor)*, Hippophae Rhamnoides Oil, Phenoxyethanol, Water.', 'Honey Drop Lightweight Moisturizer with Echinacea GreenEnvy:', 'Water, Glycereth-26, Glycerin, C13-15 Alkane, Alcohol Denat., Camellia Japonica Seed Oil, Methyl Gluceth-20, Echinacea Purpurea Root Extract, Honey Extract, Propolis Extract, Royal Jelly Extract, Hydrolyzed Hyaluronic Acid, Hydrolyzed Sodium Hyaluronate, Sodium Hyaluronate, Theobroma Grandiflorum Seed Butter,  Limnanthes Alba (Meadowfoam) Seed Oil, Paeonia Suffruticosa Root Extract, Scutellaria Baicalensis Root Extract, Allantoin, Melia Azadirachta Flower Extract, Lactobacillus/ Soybean Ferment Extract, Melia Azadirachta Leaf Extract, Imperata Cylindrica Root Extract, Viscum Album (Mistletoe) Leaf Extract, Solanum Melongena (Eggplant) Fruit Extract, Ocimum Basilicum (Basil) Flower/Leaf Extract, Coccinia Indica Fruit Extract, Adenosine, Betaine, Capryloyl Glycerin/Sebacic Acid Copolymer, Curcuma Longa (Turmeric) Root Extract, Aloe Barbadensis Flower Extract, Corallina Officinalis Extract, Ocimum Sanctum Leaf Extract, Eclipta Prostrata Extract, Aroma (Flavor)*, Sorbitan Olivate, Sucrose Stearate, Acrylates/C10-30 Alkyl Acrylate Crosspolymer,  Disodium EDTA, Glyceryl Polyacrylate, Agar, Calcium Alginate, Mica, Iron Oxides (Ci 77492), Propanediol, 1,2-Hexanediol, Diheptyl Succinate, Butylene Glycol, Carbomer, Hydroxyacetophenone,  Tromethamine, Cetearyl Olivate, Phenoxyethanol, Caprylyl Glycol.']</t>
  </si>
  <si>
    <t>P469492</t>
  </si>
  <si>
    <t>No.12 Bousval Candle</t>
  </si>
  <si>
    <t>P404758</t>
  </si>
  <si>
    <t>â€™REPLICAâ€™ By the Fireplace</t>
  </si>
  <si>
    <t>Maison Margiela</t>
  </si>
  <si>
    <t>['Alcohol, Fragrance, Water, Benzyl Alcohol, Butyl Methoxydibenzoylmethane, Ethylhexyl Methoxycinnamate, Linalool, Isoeugenol, Benzyl Benzoate, Eugenol, Limonene, Benzyl Cinnamate, Ci 15985/Yellow 6, Geraniol, Ci 19140/Yellow 5, Bht, Ci 17200/Red 33, Ci 60730/Ext. Violet 2, C179346/1.']</t>
  </si>
  <si>
    <t>P385358</t>
  </si>
  <si>
    <t>â€™REPLICAâ€™ Beach Walk</t>
  </si>
  <si>
    <t>['Alcohol,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B206223/1.']</t>
  </si>
  <si>
    <t>P480182</t>
  </si>
  <si>
    <t>REPLICA' Memory Box Perfume Set</t>
  </si>
  <si>
    <t>['Replica Beach Walk Eau De Toilette:', 'Alcohol, Parfum/Fragrance, Aqua/Water, Benzyl Salicylate, Benzyl Alcohol, Ethylhexyl Salicylate, Butyl Methoxydibenzoylmethane, Amyl Cinnamal, Limonene, Hexyl Cinnamal, Linalool, Citronellol, Geraniol, Coumarin, Methyl Anthranilate, Isoeugenol, Citral, Hydroxycitronellal, Farnesol, Amyl Cinnamyl Alcohol, Benzyl Benzoate, Tris(Tetramethylhydroxypiperidinol) Citrate, Cinnamyl Alcohol, Anise Alcohol, Ci 15510/Orange 4, Ci 19140/Yellow 5, Ci 14700/Red 4.', 'Replica Lazy Sunday Morning Eau De Toilette:', 'Alcohol, Parfum/Fragrance, Aqua/Water, Benzyl Salicylate, Benzyl Alcohol, Butyl Methoxydibenzoylmethane, Ethylhexyl Methoxycinnamate, Linalool, Citronellol, Geraniol, Cinnamyl Alcohol, Hydroxycitronellal, Farnesol, Limonene, Ci 60730/ext. Violet 2, Ci 19140/Yellow 5.', 'Replica Sailing Day Eau De Toilette:', '560326 08 Alcohol, Parfum/Fragrance, Aqua/Water, Benzyl Salicylate, Benzotriazolyl Dodecyl P-Cresol, Linalool, Benzyl Alcohol,Limonene,Bumetrizole, Geraniol, Citronellol,Tris(Tetramethylhydroxypiperidinol) Citrate, Citral, Benzyl Benzoate, Ci 60730/Ext. Violet 2,Ci 42090/Blue 1, B218007/1.', 'Replica Jazz Club Eau De Toilette:', '875650 18 Alcohol, Aqua/Water, Parfum/Fragrance, Ethylhexyl Methoxycinnamate, Coumarin, Limonene, Ethylhexyl Salicylate, Butyl Methoxydibenzoylmethane, Linalool, Citral,Geraniol, Ci 15985/Yellow 6, Cinnamal, Hydroxycitronellal, Eugenol, Citronellol, Ci 19140/Yellow 5, Ci 17200/Red 33, Ci 42090/Blue 1, C162585/2.', 'Replica Autumn Vibes Eau De Toilette', 'Alcohol, Parfum/Fragrance, Aqua/Water/Eau, Diethylamino Hydroxybenzoyl Hexyl Benzoate, Linalool, Limonene, Tris(Tetramethylhydroxypiperidinol) Citrate, Geraniol, Citral, Farnesol, Ci 14700/Red 4, Ci 60730/Ext. Violet 2.', 'Replica Coffee Break Eau de Toilette:', 'Alcohol,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 'Replica By the Fireplace Eau de Toilette:', '875655 10 Alcohol, Parfum/Fragrance, Aqua/Water, Benzyl Alcohol, Butyl Methoxydibenzoylmethane, Ethylhexyl Methoxycinnamate, Linalool, Isoeugenol, Benzyl Benzoate, Eugenol, Limonene, Benzyl Cinnamate, Ci 15985/Yellow 6, Geraniol, Ci 19140/Yellow 5, Bht, Ci 17200/Red 33, Ci 60730/EXT. Violet 2, C179346/1.', 'Replica Springtime in the Park Eau de Toilette:', 'Alcohol, Parfum/Fragrance, Aqua/Water, Ethylhexyl Salicylate, Butyl Methoxydibenzoylmethane, Limonene, Citronellol, Hydroxycitronellal, Linalool, Benzyl Alcohol, Alpha-Isomethyl Ionone, Cinnamyl Alcohol, Geraniol, Farnesol, Citral, Benzyl Benzoate, Benzyl Salicylate, Eugenol, Ci 14700/Red 4, Ci 60730/Ext. Violet 2.', 'Replica Under the Lemon Trees Eau de Toilette:', 'Alcohol, Parfum/Fragrance, Aqua/Water, Limonene, Linalool, Benzyl Salicylate, Benzyl Alcohol, Diethylamino Hydroxybenzoyl Hexyl Benzoate, Citral, Coumarin, Geraniol, Eugenol, Benzyl Benzoate, Ci 19140/Yellow 5.', 'Replica Bubble Bath Eau de Toilette:', 'Alcohol, Parfum/Fragrance, Aqua/Water, Benzyl Salicylate, Ethylhexyl Salicylate, Butyl Methoxydibenzoylmethane, Benzyl Alcohol, Limonene, Linalool, Citronellol, Geraniol, Coumarin, Citral, Benzyl Benzoate, Ci 61570/Green 5, Ci 60730/Ext. Violet 2.']</t>
  </si>
  <si>
    <t>P385350</t>
  </si>
  <si>
    <t>â€™REPLICAâ€™ Jazz Club</t>
  </si>
  <si>
    <t>['Alcohol, Water, Fragrance, Ethylhexyl Methoxycinnamate, Coumarin, Limonene, Ethylhexyl Salicylate, Butyl Methoxydibenzoylmethane, Linalool, Citral, Geraniol, Ci 15985/Yellow 6, Cinnamal, Hydroxycitronellal, Eugenol Citronellol, Ci 19140/Yellow 5, Ci 17200/Red 33, Ci 42090/Blue 1, C162585/2.']</t>
  </si>
  <si>
    <t>P385354</t>
  </si>
  <si>
    <t>â€™REPLICAâ€™ Lazy Sunday Morning</t>
  </si>
  <si>
    <t>['Alcohol, Fragrance, Water, Benzyl Salicylate, Benzyl Alcohol, Butyl Methoxydibenzoylmethane, Ethylhexyl Methoxycinnamate, Linalool, Citronellol, Geraniol, Cinnamyl Alcohol, Hydroxycitronellal, Farnesol, Limonene, Ci 60730/Ext. Violet 2, Ci 19140/Yellow 5, C162587/2.']</t>
  </si>
  <si>
    <t>P466135</t>
  </si>
  <si>
    <t>REPLICA' Bubble Bath</t>
  </si>
  <si>
    <t>3.4 oz / 100 mL Eau de Toilette</t>
  </si>
  <si>
    <t>['Alcohol, Parfum / Fragrance, Aqua / Water, Benzyl Salicylate, Ethylhexyl Salicylate, Butyl Methoxydibenzoylmethane, Benzyl Alcohol, Limonene, Linalool, Citronellol, Geraniol, Coumarin, Citral, Benzyl Benzoate, Ci 61570 / Green 5, Ci 60730 / Ext. Violet 2.']</t>
  </si>
  <si>
    <t>['Fresh Scent', 'Unisex/ Genderless Scent']</t>
  </si>
  <si>
    <t>P440447</t>
  </si>
  <si>
    <t>â€™REPLICAâ€™ Beach Walk Travel Spray</t>
  </si>
  <si>
    <t>P461184</t>
  </si>
  <si>
    <t>REPLICA' Coffee Break Eau de Toilette</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</si>
  <si>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</si>
  <si>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P432622</t>
  </si>
  <si>
    <t>â€™REPLICAâ€™ By The Fireplace Travel Spray</t>
  </si>
  <si>
    <t>P408227</t>
  </si>
  <si>
    <t>â€™REPLICAâ€™ Jazz Club Travel Spray</t>
  </si>
  <si>
    <t>0.34 oz/ 10 mL Eau de Toilette Spray</t>
  </si>
  <si>
    <t>['Warm &amp;Spicy Scent', 'Unisex/ Genderless Scent']</t>
  </si>
  <si>
    <t>P461185</t>
  </si>
  <si>
    <t>REPLICA' Coffee Break Eau de Toilette Travel Spray</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</si>
  <si>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</si>
  <si>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P427008</t>
  </si>
  <si>
    <t>â€™REPLICAâ€™ Sailing Day</t>
  </si>
  <si>
    <t>['Alcohol, Fragrance, Water, Benzyl Salicylate, Benzotriazolyl Dodecyl P-Cresol, Linalool, Benzyl Alcohol, Limonene, Bumetrizole, Geraniol, Citronellol, Tris (Tetramethylhydroxypiperidinol) Citrate, Citral, Benzyl Benzoate, Ci 60730/Ext. Violet 2, Ci 42090/Blue 1, B218007/1.']</t>
  </si>
  <si>
    <t>P466136</t>
  </si>
  <si>
    <t>REPLICA' Bubble Bath Travel Spray</t>
  </si>
  <si>
    <t>0.33 oz / 10 mL Eau de Toilette</t>
  </si>
  <si>
    <t>P440634</t>
  </si>
  <si>
    <t>REPLICA' Under the Lemon Trees</t>
  </si>
  <si>
    <t>3.4oz/ 100mL</t>
  </si>
  <si>
    <t>3.4oz/ 100mL Eau de Toilette Spray</t>
  </si>
  <si>
    <t>['Parfum / Fragrance, Aqua / Water, Limonene, Linalool, Benzyl Salicylate, Benzyl Alcohol, Diethylamino Hydroxybenzoyl Hexyl Benzoate, Citral, Coumarin, Geraniol, Eugenol, Benzyl Benzoate, Ci 19140 / Yellow 5']</t>
  </si>
  <si>
    <t>P479498</t>
  </si>
  <si>
    <t>REPLICA' When the Rain Stops</t>
  </si>
  <si>
    <t>3.4 oz/ 100 mL eau de toilette spray</t>
  </si>
  <si>
    <t>['Alcohol, Parfum/Fragrance, Aqua/Water/Eau, Benzyl Salicylate, Linalool, Benzyl Alcohol, Ethylhexyl Salicylate, Butyl Methoxydibenzoylmethane, Geraniol, Limonene, Benzyl Benzoate, Citronellol, Isoeugenol, Citral, Tris (Tetramethylhydroxypiperidinol) Citrate, Eugenol, Ci 60730/Ext. Violet 2, Ci 14700/Red 4, Ci 17200/Red 33, Ci 42090/Blue 1.']</t>
  </si>
  <si>
    <t>P440635</t>
  </si>
  <si>
    <t>REPLICA' Under the Lemon Trees Travel Spray</t>
  </si>
  <si>
    <t>0.34oz/ 10mL</t>
  </si>
  <si>
    <t>0.34oz/ 10mL Eau de Toilette Travel Spray</t>
  </si>
  <si>
    <t>P440448</t>
  </si>
  <si>
    <t>â€™REPLICAâ€™ Lazy Sunday Morning Travel Spray</t>
  </si>
  <si>
    <t>P473175</t>
  </si>
  <si>
    <t>REPLICA' Autumn Vibes</t>
  </si>
  <si>
    <t>['Alcohol, Parfum / Fragrance, Aqua / Water / Eau, Diethylamino Hydroxybenzoyl Hexyl Benzoate, Linalool, Limonene, Tris(Tetramethylhydroxypiperidinol) Citrate, Geraniol, Citral, Farnesol, Ci 14700 / Red 4, Ci 60730 / Ext. violet 2.']</t>
  </si>
  <si>
    <t>P473176</t>
  </si>
  <si>
    <t>REPLICA' Autumn Vibes Travel Spray</t>
  </si>
  <si>
    <t>['Alcohol, Parfum / Fragrance, Aqua / Water / Eau, Diethylamino Hydroxybenzoyl Hexyl Benzoate, Linalool, Limonene, Tris(Tetramethylhydroxypiperidinol) Citrate, Geraniol, Citral, Farnesol, Ci 14700 / Red 4, Ci 60730 / Ext. Violet 2.']</t>
  </si>
  <si>
    <t>P472168</t>
  </si>
  <si>
    <t>REPLICA' Matcha Meditation</t>
  </si>
  <si>
    <t>['Alcohol, Parfum/Fragrance, Aqua/Water/Eau, Linalool, Limonene, Butyl Methoxydibenzoylmethane, Ethylhexyl Salicylate, Benzyl Salicylate, Hexyl Cinnamal, Benzyl Alcohol, Methyl Anthranilate, Geraniol, Citral, Citronellol, Coumari, Tris (Tetramethylhydroxypiperidinol) Citrate, Eugenol, Benzyl Benzoate, Farnesol, Ci 19140/Yellow 5, Ci 42090/Blue 1.']</t>
  </si>
  <si>
    <t>P503905</t>
  </si>
  <si>
    <t>â€™REPLICAâ€™ On A Date</t>
  </si>
  <si>
    <t>3.4 oz / 100 mL eau de toilette spray</t>
  </si>
  <si>
    <t>['Alcohol, Parfum/Fragrance , Aqua/Water/Eau, Ethylhexyl Salicylate, Butyl Methoxydibenzoylmethane, Benzyl Salicylate, Diethylamino Hydroxybenzoyl Hexyl Benzoate, Benzyl Alcohol, Limonene, Linalool, Hydroxycitronellal, Citronellol, Geraniol, Eugenol, Alpha-Isomethyl Ionone, Tris(Tetramethylhydroxypiperidinol) Citrate, Citral, Ci 14700/Red 4, Ci 60730/Ext. Violet 2, Ci 19140/Yellow 5, Formula : 947976 21 Code F.I.L N70013647/1.']</t>
  </si>
  <si>
    <t>P419511</t>
  </si>
  <si>
    <t>REPLICA' By The Fireplace Scented Candle</t>
  </si>
  <si>
    <t>5.8 oz/ 165 g</t>
  </si>
  <si>
    <t>['Tetramethyl Acetyloctahydronaphthalenes, Dihydro Pentamethylindanone, Cyclododecane, Amber Decatriene.']</t>
  </si>
  <si>
    <t>P443390</t>
  </si>
  <si>
    <t>â€™REPLICAâ€™ Sailing Day Travel Spray</t>
  </si>
  <si>
    <t>P503924</t>
  </si>
  <si>
    <t>â€™REPLICAâ€™ On A Date Travel Spray</t>
  </si>
  <si>
    <t>0.34 oz / 10 mL Eau de Toilette Spray</t>
  </si>
  <si>
    <t>P479499</t>
  </si>
  <si>
    <t>REPLICA' When the Rain Stops Travel Spray</t>
  </si>
  <si>
    <t>0.34 oz/ 10 mL eau de toilette spray</t>
  </si>
  <si>
    <t>P419513</t>
  </si>
  <si>
    <t>REPLICA' Lazy Sunday Morning Scented Candle</t>
  </si>
  <si>
    <t>['Benzyl Salicylate, Tetramethyl Acetyloctahydronaphthalenes, Geraniol, Citronellol, Linalool, Cyclamen Aldehyde.']</t>
  </si>
  <si>
    <t>P422045</t>
  </si>
  <si>
    <t>â€™REPLICAâ€™ Jazz Club Scented Candle</t>
  </si>
  <si>
    <t>['Acetyl Cedrene, Coumarin, Trimethyltricyclododecanyl Acetate.']</t>
  </si>
  <si>
    <t>P503234</t>
  </si>
  <si>
    <t>By the Fireplace and Beach Walk Perfume Duo Set</t>
  </si>
  <si>
    <t>['Beach Walk Eau de Toilette:', 'Alcohol,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'By The Fireplace Eau de Toilette:', 'Alcohol, Fragrance, Water, Benzyl Alcohol, Butyl Methoxydibenzoylmethane, Ethylhexyl Methoxycinnamate, Linalool, Isoeugenol, Benzyl Benzoate, Eugenol, Limonene, Benzyl Cinnamate, Ci 15985/Yellow 6, Geraniol, Ci 19140/Yellow 5, Bht, Ci 17200/Red 33, Ci 60730/Ext. Violet 2.']</t>
  </si>
  <si>
    <t>['Unisex/ Genderless Scent', 'Warm &amp;Spicy Scent', 'Fresh Scent']</t>
  </si>
  <si>
    <t>P467127</t>
  </si>
  <si>
    <t>REPLICA' Bubble Bath Scented Candle</t>
  </si>
  <si>
    <t>P466666</t>
  </si>
  <si>
    <t>REPLICA' Beach Vibes Scented Candle</t>
  </si>
  <si>
    <t>['Benzyl Salicylate, Tetramethyl Acetyloctahydronaphthalenes, Pentadecalactone, Amyl Cinnamal, Citronellol, Methoxyhydratropaldehyde, Methylenedioxyphenyl, Methylpropanal, Hexyl Cinnamal, Geraniol, Limonene.']</t>
  </si>
  <si>
    <t>P468181</t>
  </si>
  <si>
    <t>REPLICA' Springtime in a Park Scented Candle</t>
  </si>
  <si>
    <t>['1-(1,2,3,4,5,6,7,8-Octahydro-2,3,8,8-Tetramethyl 2naphthalenyl) Ethanone (Ethoxymethoxy), Cyclododecane, Dl-Citronellol, Linalyl Acetate, 1-(2,2,6-Trimethylcyclo-Hexyl)-3-Hexanol, Dipentene, Alpha-Methyl-1,3-Benzodioxole-5-Propionaldehyde, Alpha-Iso-Methylionone.']</t>
  </si>
  <si>
    <t>P502313</t>
  </si>
  <si>
    <t>REPLICA' By The Fireplace Diffuser</t>
  </si>
  <si>
    <t>6.3 oz / 185 mL</t>
  </si>
  <si>
    <t>6.3 oz / 185 mL  diffuser</t>
  </si>
  <si>
    <t>['Linalool, 4-Tertbutylcyclohexyl Acetate, Formaldehyde Cyclododecyl Ethyl Acetal, 1-(1,2,3,4,5,6,7,8- Octahydro-2,3,8,8-Tetramethyl-2-Naphthalenyl) Ethanone, 1-(2,2,6-Trimethylcyclohexyl)- 3-Hexanol, 6,7-Dihydro-1,1,2,3,3-Pentamethyl- 4(5h)-Indanone, Longifolene, Trans-Isoeugenol.']</t>
  </si>
  <si>
    <t>P503939</t>
  </si>
  <si>
    <t>â€™REPLICAâ€™ On a Date Scented Candle</t>
  </si>
  <si>
    <t>5.8 oz / 165 g</t>
  </si>
  <si>
    <t>['1-(1,2,3,5,6,7,8,8a-Octahydro-2,3,8,8-Tetramethyl, 1,2,3,5,6,7-Hexahydro-1,1,2,3,3-Pentamethyl-4h-Inden-4-One, Linalyl Acetate, Methyl-1,3-Benzodioxole-5-Propionaldehyde, Geraniol; (2e)-3,7-Dimethylocta-2,6']</t>
  </si>
  <si>
    <t>P502411</t>
  </si>
  <si>
    <t>REPLICA' Lazy Sunday Morning Diffuser</t>
  </si>
  <si>
    <t>['3,7-Dimethyl-1,6- Nonadien-3-Ol.']</t>
  </si>
  <si>
    <t>P503353</t>
  </si>
  <si>
    <t>â€™REPLICAâ€™ Jazz Club Refill Set</t>
  </si>
  <si>
    <t>['Alcohol, Water, Fragrance, Ethylhexyl Methoxycinnamate, Coumarin, Limonene, Ethylhexyl Salicylate, Butyl Methoxydibenzoylmethane, Linalool, Citral, Geraniol, Ci 15985/Yellow 6, Cinnamal, Hydroxycitronellal, Eugenol Citronellol, Ci 19140/Yellow 5, Ci 17200/Red 33, Ci 42090/Blue 1, C162585.']</t>
  </si>
  <si>
    <t>P502384</t>
  </si>
  <si>
    <t>REPLICA' Jazz Club Diffuser</t>
  </si>
  <si>
    <t>6.3 oz / 185 ml</t>
  </si>
  <si>
    <t>['4-Tert-Butylcyclohexyl Acetate, 1-(1,2,3,5,6,7,8,8a-Octahydro-2,3,8,8- Tetramethyl-2-Naphthyl)Ethan-1-One, Acetyl Cedrene, Linalyl Acetate, Dipentene, Delta-1-(2,6,6-Trimethyl-3-Cyclohexen-1-Yl)-2- Buten-1-One.']</t>
  </si>
  <si>
    <t>P430969</t>
  </si>
  <si>
    <t>Artist Color Pencil Brow, Eye &amp; Lip Liner</t>
  </si>
  <si>
    <t>MAKE UP FOR EVER</t>
  </si>
  <si>
    <t>0.04 oz/ 1.41 g</t>
  </si>
  <si>
    <t>606 Wherever Walnut</t>
  </si>
  <si>
    <t>['Mica, Caprylic/Capric Triglyceride, Stearyl Dimethicone, Talc, Hydrogenated Palm Glycerides, Polyglyceryl-3 Methylglucose Distearate, Cera Microcristallina (Microcrystalline Wax), Octadecene, Synthetic Wax, Kaolin, Polyethylene, Tocopherol, Ascorbyl Palmitate, Bht. May Contain (+/-): Ci 15850 (Red 6, Red 7 Lake), Ci 15985 (Yellow 6 Lake), Ci 19140 (Yellow 5 Lake), Ci 45410 (Red 28 Lake), Ci 77007 (Ultramarines), Ci 77491, Ci 77492, Ci 77499 (Iron Oxides), Ci 77510 (Ferric Ammonium Ferrocyanide),  Ci 77742 (Manganese Violet), Ci 77891 (Titanium Dioxide).']</t>
  </si>
  <si>
    <t>['Stick Formula', 'Matte Finish', 'Long-wearing']</t>
  </si>
  <si>
    <t>P427647</t>
  </si>
  <si>
    <t>Artist Color Eye Shadow</t>
  </si>
  <si>
    <t>D-562</t>
  </si>
  <si>
    <t>taupe platinum glitter</t>
  </si>
  <si>
    <t>['Mica, Talc, Octyldodecyl Stearoyl Stearate, Calcium Sodium Borosilicate, Kaolin, Dimethicone, Zinc Stearate, Bis-Diglyceryl Polyacyladipate-2, Cetyl Dimethicone, Phenoxyethanol, Dimethicone/Vinyl Dimethicone Crosspolymer, Sorbitan Sesquioleate, Sodium Dehydroacetate, Tin Oxide. May Contain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</si>
  <si>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['Refill Available', 'Customizable']</t>
  </si>
  <si>
    <t>P479712</t>
  </si>
  <si>
    <t>HD Skin Undetectable Longwear Foundation</t>
  </si>
  <si>
    <t>1Y08 Warm Porcelain</t>
  </si>
  <si>
    <t>for fair to light skin tones with yellow undertones</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</si>
  <si>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 15941.']</t>
  </si>
  <si>
    <t>['Natural Finish', 'Liquid Formula', 'Long-wearing', 'Waterproof', 'Medium Coverage', 'Best for Oily, Combo, Normal Skin']</t>
  </si>
  <si>
    <t>P398775</t>
  </si>
  <si>
    <t>Ultra HD Invisible Cover Stick Foundation</t>
  </si>
  <si>
    <t>0.44 oz/ 12.5 g</t>
  </si>
  <si>
    <t>Y225 - Marble</t>
  </si>
  <si>
    <t>for light skin with golden undertones</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</si>
  <si>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Fragrance, Water, Sucrose Palmitate, Benzyl Benzoate, Evodia Rutaecarpa Fruit Extract, Tocopheryl Acetate, Glyceryl Linoleate, Benzyl Alcohol, Citric Acid, Potassium Sorbate, Sodium Hyaluronate, Tin Oxide, Bht. May Contain (+/-): Yellow 5/Yellow 5 Lake (Ci 19140), Blue 1 Lake (Ci 42090), Ultramarines (Ci 77007), Bismuth Oxychloride (Ci 77163), Iron Oxides (Ci 77491, Ci 77492, Ci 77499), Titanium Dioxide (Ci 77891).']</t>
  </si>
  <si>
    <t>['Stick Formula', 'Natural Finish', 'Long-wearing', 'Full Coverage', 'Best for Dry, Combo, Normal Skin']</t>
  </si>
  <si>
    <t>P183919</t>
  </si>
  <si>
    <t>Aqua Lip Waterproof Lipliner Pencil</t>
  </si>
  <si>
    <t>2C Rosewood</t>
  </si>
  <si>
    <t>['Cyclopentasiloxane, Synthetic Wax, Isododecane, Polybutene, Mica, Hydrogenated Cottonseed Oil, CI 77891 (Titanium Dioxide), CI 77491 (Iron Oxides), Simmondsia Chinensis (Jojoba) Seed Oil, Ceresin, Ozokerite, Cera Microcristallina (Microcrystalline Wax), CI 77492 (Iron Oxides), CI 77499 (Iron Oxides), CI 15850 (Red 7), Tocopherol, Ascorbyl Palmitate. A']</t>
  </si>
  <si>
    <t>P151107</t>
  </si>
  <si>
    <t>Full Cover Concealer</t>
  </si>
  <si>
    <t>Pink Porcelain 1</t>
  </si>
  <si>
    <t>For fair skin with pink undertones</t>
  </si>
  <si>
    <t>['Cream Formula', 'Long-wearing', 'Matte Finish', 'Full Coverage', 'Best for Oily, Combo, Normal Skin']</t>
  </si>
  <si>
    <t>P421281</t>
  </si>
  <si>
    <t>Artist Face Color Highlight, Sculpt and Blush Powder</t>
  </si>
  <si>
    <t>S310</t>
  </si>
  <si>
    <t>praline blush</t>
  </si>
  <si>
    <t>['Synthetic Fluorphlogopite, Talc, Dimethicone, Zinc Stearate, Diisostearyl Malate, Octyldodecyl Stearoyl Stearate, Caprylyl Glycol, Lauroyl Lysine, Pentylene Glycol, Phenyl Trimethicone, Silica, Sodium Dehydroacetate, Sorbitan Sesquioleate, Tocopheryl Acetate,  [+/- Ci 15850 (Red 6, Red 7, Red 7 Lake), Ci 19140 (Yellow 5, Yellow 5 Lake), Ci 45410 (Red 27, Red 27 Lake, Red 28 Lake), Ci 73360 (Red 30, Red 30 Lake), Ci 77007 (Ultramarines), Ci 77491, Ci 77492,Ci 77499 (Iron Oxides), Ci 77742 (Manganese Violet), Ci 77891 (Titanium Dioxide).']</t>
  </si>
  <si>
    <t>P439652</t>
  </si>
  <si>
    <t>Ultra HD Self-Setting Medium Coverage Concealer</t>
  </si>
  <si>
    <t>31.5 - Biscuit</t>
  </si>
  <si>
    <t>for lighter medium skin with slightly golden undertones</t>
  </si>
  <si>
    <t>['Aqua (Water), Dicaprylyl Carbonate, Propylene Glycol Dicaprylate/Dicaprate, Cetyl Peg/Ppg-10/1 Dimethicone, Isododecane, Dimethicone, Peg-30 Dipolyhydroxystearate, Ethylene/Acrylic Acid Copolymer, Sodium Chloride, Propanediol, Stearalkonium Hectorite, Triethoxycaprylylsilane, Phenoxyethanol, Glycerin, Silica Silylate, Dimethicone Crosspolymer, Cera Alba (Beeswax), Propylene Carbonate, P-Anisic Acid, Sucrose Palmitate, Sodium Dehydroacetate, Sodium Hyaluronate, Tromethamine, Ethylhexylglycerin, Evodia Rutaecarpa Fruit Extract, Alumina, Tocopheryl Acetate, Glyceryl Linoleate, Cetyl Hydroxyethylcellulose, Polysorbate 20, Potassium Sorbate, Polymethyl Methacrylate, Chlorella Vulgaris Extract, Benzyl Alcohol, Trilaurin, Citric Acid, Tocopherol, Diacetyl Boldine, Bht, Tin Oxide, Pentaerythrityl Tetra-Di-T-Butyl Hydroxyhydrocinnamate, [+/- : Ci 77491, Ci 77492, Ci 77499 (Iron Oxides), Ci 77891 (Titanium Dioxide), ].']</t>
  </si>
  <si>
    <t>['Natural Finish', 'Cream Formula', 'Long-wearing', 'Medium Coverage', 'Best for Dry, Combo, Normal Skin']</t>
  </si>
  <si>
    <t>P415958</t>
  </si>
  <si>
    <t>Star Lit Powder</t>
  </si>
  <si>
    <t>00.6 oz/ 1.9 g</t>
  </si>
  <si>
    <t>2 Frozen Gold</t>
  </si>
  <si>
    <t>['Synthetic Fluorphlogopite, Tin Oxide, [+/-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
  </si>
  <si>
    <t>P454035</t>
  </si>
  <si>
    <t>Reboot Active Care Revitalizing Foundation</t>
  </si>
  <si>
    <t>Y405 - Golden Honey</t>
  </si>
  <si>
    <t>for lighter tan skin with slightly yellow undertones</t>
  </si>
  <si>
    <t>['Aqua (Water), Cyclopentasiloxane, Ethylhexyl Palmitate, Polyglyceryl-3 Diisostearate, Bis-Peg/Ppg-14/14 Dimethicone, Silica Dimethyl Silylate, Glycerin, Phenoxyethanol, Magnesium Stearate, Cera Alba (Beeswax), Disteardimonium Hectorite, Magnesium Sulfate, Sodium Chloride, Parfum (Fragrance), Ppg-3 Myristyl Ether, Peg-30 Dipolyhydroxystearate, Dimethicone, Sodium Myristoyl Glutamate, Chlorphenesin, Propylene Carbonate, Propylene Glycol, Propanediol, Tocopherol, Aluminum Hydroxide, Pentylene Glycol, Benzyl Salicylate, Methylpropanediol, Panax Ginseng Root Extract, Ophiopogon Japonicus Root Extract, Benzyl Benzoate, Algin, Limonene, Galactoarabinan, Camellia Japonica Flower Extract, Glyceryl Polyacrylate, Sodium Hyaluronate, Sodium Hydroxide, Potassium Sorbate, Sodium Benzoate, Ethylhexylglycerin, Bht, Biosaccharide Gum-1, [+/- :Ci 19140 (Yellow 5, Yellow 5 Lake), Ci 42090 (Blue 1 Lake), Ci 77007 (Ultramarines), Ci 77163 (Bismuth Oxychloride), Ci 77491, Ci 77492, Ci 77499 (Iron Oxides), Ci 77891 (Titanium Dioxide].']</t>
  </si>
  <si>
    <t>['Light Coverage', 'Radiant Finish', 'Liquid Formula', 'Long-wearing', 'Best for Dry, Combo, Normal Skin']</t>
  </si>
  <si>
    <t>P434023</t>
  </si>
  <si>
    <t>Matte Velvet Skin Full Coverage Foundation</t>
  </si>
  <si>
    <t>Y415 Almond</t>
  </si>
  <si>
    <t>for lighter tan skin with neutral undertones</t>
  </si>
  <si>
    <t>['Water, Cyclopentasiloxane, Corn Starch Modified, Bis-Peg/Ppg-14/14 Dimethicone, Neopentyl Glycol Diethylhexanoate, Glycerin, Disteardimonium Hectorite, Dimethicone, Methylpropanediol, Silica Dimethyl Silylate, Cellulose, Synthetic Fluorphlogopite, Magnesium Sulfate, Sodium Chloride, Xanthan Gum, Glyceryl Caprylate, Sodium Myristoyl Glutamate, Phenoxyethanol, Propylene Carbonate, Fragrance, Dimethicone Crosspolymer, Chlorphenesin, Pentylene Glycol, Aluminum Hydroxide, Solum Diatomeae (Diatomaceous Earth), Isododecane, Butylene Glycol, Trimethylsiloxysilicate/Dimethiconol Crosspolymer, Benzyl Salicylate, Tocopherol, Benzyl Benzoate, Limonene, Sanguisorba Officinalis Root Extract, Cinnamomum Cassia Bark Extract, Zingiber Officinale (Ginger) Root Extract. May Contain (+/-): Yellow 5/Yellow 5 Lake (Ci 19140), Blue 1 Lake (Ci 42090), Ultramarines (Ci 77007), Bismuth Oxychloride (Ci 77163), Iron Oxides (Ci 77491, Ci 77492, Ci 77499), Titanium Dioxide (Ci 77891).']</t>
  </si>
  <si>
    <t>['Liquid Formula', 'Long-wearing', 'Matte Finish', 'Full Coverage', 'Best for Oily, Combo, Normal Skin']</t>
  </si>
  <si>
    <t>P462883</t>
  </si>
  <si>
    <t>Rouge Artist Lipstick</t>
  </si>
  <si>
    <t>0.113oz / 3.2 g</t>
  </si>
  <si>
    <t>402 Untamed Fire</t>
  </si>
  <si>
    <t>bright red</t>
  </si>
  <si>
    <t>['Hydrogenated Polydecene, Octyldodecanol, Dimethicone / Vinyl Dimethicone Crosspolymer, Nails, Euphorbia Cerifera (Candelilla) Wax, Polybutene, Silica, Synthetic Fluorphlogopite, Disteardimonium Hectorite, Bentonite, Lecithin, Propylene Carbonate, Perfume (Fragrance), Olive Oil Decyl Esters, Camellia Oleifera Seed Oil, Citric Acid, Glycerin, Hydrated Silica, Aqua (Water), Sodium Myristoyl Glutamate, Lactic Acid, Squalene, Limonene, Aluminum Hydroxide, Chlorella Vulgaris Extract, Linalool, Maris Sal, +/- [Toc: Cia Salt, 15850 (Red 6, Red 7, Red 7 Lake), Ci 15985 (Yellow 6, Yellow 6 Lake), Ci 19140 (Yellow 5, Yellow 5 Lake), Ci 73360 (Red 30, Red 30 Lake), Ci 77891 (Titanium Dioxide)].']</t>
  </si>
  <si>
    <t>P421291</t>
  </si>
  <si>
    <t>Artist Color Refillable Makeup Palette</t>
  </si>
  <si>
    <t>Large</t>
  </si>
  <si>
    <t>P219411</t>
  </si>
  <si>
    <t>Flash Color Palette Multi-use Cream Color Palette</t>
  </si>
  <si>
    <t>Artistic</t>
  </si>
  <si>
    <t>P437364</t>
  </si>
  <si>
    <t>Star Lit Diamond Powder</t>
  </si>
  <si>
    <t>1.8 g /0.06 oz</t>
  </si>
  <si>
    <t>bronze</t>
  </si>
  <si>
    <t>['Calcium Sodium Borosilicate, Silica, Tin Oxide, [+/- : Ci 77491 (Iron Oxides), Ci 77891 (Titanium Dioxide) ].']</t>
  </si>
  <si>
    <t>P460730</t>
  </si>
  <si>
    <t>Aqua Resist Color Pencil Eyeliner</t>
  </si>
  <si>
    <t>.042 oz / 0.5 g</t>
  </si>
  <si>
    <t>04  Sand</t>
  </si>
  <si>
    <t>['Trimethylsiloxysilicate, Mica, Synthetic Wax, Trisiloxane, Dimethicone, Ci 77891 (Titanium Dioxide), Cera Microcristallina (Microcrystalline Wax), C30-45 Alkyl Dimethicone, Calcium Aluminum Borosilicate, Phenylpropyldimethylsiloxysilicate, Polymethylsilsesquioxane, Ci 77491 (Iron Oxides), Silica, Polyhydroxystearic Acid, Ci 77492 (Iron Oxides), Ci 77000 (Aluminum Powder), Pentaerythrityl Tetra-Di-T-Butyl Hydroxyhydrocinnamate, Ci 42090 (Blue 1 Lake), Tin Oxide, Disteardimonium Hectorite, Propylene Carbonate, Dicalcium Phosphate, Ci 77400 (Bronze Powder), Synthetic Fluorphlogopite, Calcium Sodium Borosilicate.']</t>
  </si>
  <si>
    <t>P417171</t>
  </si>
  <si>
    <t>Ultra HD Microfinishing Pressed Powder</t>
  </si>
  <si>
    <t>0.21 oz/ 6.2 g</t>
  </si>
  <si>
    <t>for light to medium skin tones</t>
  </si>
  <si>
    <t>['Synthetic Fluorphlogopite, Polymethylsilsesquioxane, Dimethicone/Vinyl Dimethicone Crosspolymer, Silica, Dimethicone, Zinc Stearate, Phenyl Trimethicone, Phenoxyethanol, Isoceteth-10, Caprylyl Glycol, Nylon-12, Water, Benzyl Alcohol, Sodium Hyaluronate, Dehydroacetic Acid.']</t>
  </si>
  <si>
    <t>P379925</t>
  </si>
  <si>
    <t>Smoky Extravagant Mascara</t>
  </si>
  <si>
    <t>Standard Size Black - 0.23 oz/ 6.8 mL</t>
  </si>
  <si>
    <t>['Water, Paraffin, Iron Oxides (Ci 77499), Polybutene, Cera Alba (Beeswax), Bis-Diglyceryl Polyacyladipate-2, Palmitic Acid, Stearic Acid, Triethanolamine, VP/Eicosene Copolymer, Acacia Senegal Gum, Copernicia Cerifera (Carnauba) Wax, Euphorbia Cerifera (Candelilla) Wax, Hydroxyethylcellulose, Silica, Phenoxyethanol, Crambe Abyssinica Seed Oil, Caprylyl Glycol, Butylene Glycol, Algin, Hydrolyzed Rhodophycea Extract, BHT, Serine.']</t>
  </si>
  <si>
    <t>P460729</t>
  </si>
  <si>
    <t>Matte Velvet Skin High Coverage Multi-Use Concealer</t>
  </si>
  <si>
    <t>0.3 oz/ 9 ml</t>
  </si>
  <si>
    <t>Sand - for medium skin neutral-yellow undertones</t>
  </si>
  <si>
    <t>['Dimethicone, Aqua (Water), Butylene Glycol, Bis Peg/Ppg 14/14 Dimethicone, Glycerin, Polymethyl Methacrylate, Silica, Dimethicone/Vinyl Dimethicone Crosspolymer, Polymethylsilsesquioxane, Trimethylsiloxysilicate, C30 45 Alkyl Dimethicone, Acrylates/Dimethicone Copolymer, Aluminum Hydroxide, Phenoxyethanol, Silica Dimethicone Silylate, Triethoxycaprylylsilane, Sodium Pca, Tocopheryl Acetate, Sodium Chloride, Sodium Dehydroacetate, Potassium Sorbate, Parfum (Fragrance), [+/-: Ci 19140 (Yellow 5, Yellow 5 Lake), Ci 42090 (Blue 1 Lake), Ci 77007 (Ultramarines), Ci 77163 (Bismuth Oxychloride), Ci 77491, Ci 77492, Ci 77499 (Iron Oxides), Ci 77891 (Titanium Dioxide)].']</t>
  </si>
  <si>
    <t>['Cream Formula', 'Long-wearing', 'Matte Finish', 'Full Coverage', 'Waterproof', 'Best for Oily, Combo, Normal Skin']</t>
  </si>
  <si>
    <t>P417172</t>
  </si>
  <si>
    <t>Ultra HD Microfinishing Loose Powder</t>
  </si>
  <si>
    <t>Standard Size Translucent - 0.29 oz/ 8.5 g</t>
  </si>
  <si>
    <t>['Silica, Phenoxyethanol, Vinyl Dimethicone/Methicone Silsesquioxane Crosspolymer.']</t>
  </si>
  <si>
    <t>['Loose Powder Formula', 'Good for: Pores', 'Matte Finish']</t>
  </si>
  <si>
    <t>P500323</t>
  </si>
  <si>
    <t>Mini HD Skin Undetectable Longwear Foundation</t>
  </si>
  <si>
    <t>0.04 oz / 12 mL</t>
  </si>
  <si>
    <t>1R02 Cool Alabaster</t>
  </si>
  <si>
    <t>for fair skin tones with rosy undertones</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</si>
  <si>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t>
  </si>
  <si>
    <t>P504432</t>
  </si>
  <si>
    <t>HD Skin Matte Velvet Undetectable Longwear Blurring Powder Foundation</t>
  </si>
  <si>
    <t>0.3 oz / 11 g</t>
  </si>
  <si>
    <t>2Y30 Warm Sand</t>
  </si>
  <si>
    <t>medium skin tones with yellow undertones</t>
  </si>
  <si>
    <t>['Synthetic Fluorphlogopite, Boron Nitride, Pentaerythrityl Tetraisostearate, Silica, Polymethyl Methacrylate, Alumina, Zinc Laurate, Methicone, Dimethicone, Caprylyl Glycol, Ethylhexylglycerin, Sodium Dehydroacetate, Aluminum Hydroxide, Hydrogen Dimethicone, Tocopherol, [+/- Ci 77491, Ci 77492, Ci 77499 (Iron Oxides), Ci 77891 (Titanium Dioxide), Ci 77163 (Bismuth Oxychloride)].']</t>
  </si>
  <si>
    <t>['Pressed Powder Formula', 'Matte Finish', 'Long-wearing', 'Full Coverage', 'Waterproof', 'Best for Oily, Combo, Normal Skin']</t>
  </si>
  <si>
    <t>P382443</t>
  </si>
  <si>
    <t>250 Extra Fine Eyeliner Brush</t>
  </si>
  <si>
    <t>P171101</t>
  </si>
  <si>
    <t>Sensâ€™Eyes - Waterproof Sensitive Eye Cleanser</t>
  </si>
  <si>
    <t>Standard Size - 3.38 oz/ 100 mL</t>
  </si>
  <si>
    <t>['Water, Isododecane, Methylpropanediol, Pentylene Glycol, Acrylates Copolymer, Tromethamine, Butylene Glycol, Glycerin, Caprylyl Glycol, Sodium Dehydroacetate, Disodium Edta, Panthenol, Mel Extract (Honey Extract), Sodium Lauryl Sulfate, Urea, Gossypium Herbaceum (Cotton) Flower Extract, Ci 42090 (Blue 1), Fructose, Glucose, Inositol, Sucrose, Trehalose, Arginine Hcl, Lysine Hcl, Ornithine Hcl, Sodium Lactate, Sodium Citrate.']</t>
  </si>
  <si>
    <t>P460731</t>
  </si>
  <si>
    <t>Aqua Resist Smoky Eyeshadow Stick</t>
  </si>
  <si>
    <t>.049 oz /1.4 g</t>
  </si>
  <si>
    <t>14 Solar</t>
  </si>
  <si>
    <t>yellow gold</t>
  </si>
  <si>
    <t>['Isododecane, Synthetic Wax, Mica, Ci 77891 (Titanium Dioxide), Ethylene/Propylene Copolymer, Polymethylsilsesquioxane, Silica, Polybutene, Hydrogenated Polydicyclopentadiene, Synthetic Fluorphlogopite, Sucrose Tetrastearate Triacetate, Coco-Caprylate/Caprate, Oryza Sativa (Rice) Bran Wax, Synthetic Beeswax, Hydrogenated Castor Oil, Ci 77491 (Iron Oxides), Ci 77400 (Bronze Powder), Pentaerythrityl Tetra-Di-T-Butyl Hydroxyhydrocinnamate, Ci 77499 (Iron Oxides), Ci 75470 (Carmine), Tin Oxide.']</t>
  </si>
  <si>
    <t>P404776</t>
  </si>
  <si>
    <t>Pro Sculpting Face Palette</t>
  </si>
  <si>
    <t>4 x 0.08 oz/ 2.27 g</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</si>
  <si>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t>
  </si>
  <si>
    <t>P169812</t>
  </si>
  <si>
    <t>Aqua Seal</t>
  </si>
  <si>
    <t>['Isododecane, Trimethylsiloxysilicate, Hydrogenated  Styrene/Methyl Styrene/Indene Copolymer, Hydrogenated Polyisobutene, Pentaerythrityl Tetra-Di-t-Butyl Hydroxyhydrocinnamate.']</t>
  </si>
  <si>
    <t>P476574</t>
  </si>
  <si>
    <t>Ultra HD Matte Setting Powder</t>
  </si>
  <si>
    <t>0.4 oz/ 11.5 g</t>
  </si>
  <si>
    <t>3.0 Golden Neutral</t>
  </si>
  <si>
    <t>medium to tan skin tones with olive and golden undertones</t>
  </si>
  <si>
    <t>['Shade 1.0:', 'Solumdiatomeae(Diatomaceousearth), Zeamays(Corn)Starch, Kaolin, Silica, Caprylylglycol, Pentyleneglycol, Octyldodecylstearoylstearate, Dimethicone, Sodiumdehydroacetate, Diisostearylmalate, Tocopherylacetate, Sorbitansesquioleate, [+/-Ci77891(Titaniumdioxide), Ci77491, Ci77492(Ironoxides), Ci77007(Ultramarines), Ci19140(Yellow5Lake)]', 'Shade 2.0:', 'Solumdiatomeae(Diatomaceousearth), Zeamays(Corn)Starch, Kaolin, Silica, Caprylylglycol, Pentyleneglycol, Octyldodecylstearoylstearate, Dimethicone, Sodiumdehydroacetate, Diisostearylmalate, Tocopherylacetate, Sorbitansesquioleate, [+/-Ci77007(Ultramarines), Ci77891(Titaniumdioxide), Ci77491, Ci77492(Ironoxides), Ci19140(Yellow5Lake), Ci73360(Red30Lake)]', 'Shade 3.0:', 'Solumdiatomeae(Diatomaceousearth), Zeamays(Corn)Starch, Kaolin, Silica, Caprylylglycol, Pentyleneglycol, Octyldodecylstearoylstearate, Dimethicone, Sodiumdehydroacetate, Diisostearylmalate, Tocopherylacetate, Sorbitansesquioleate, [+/-Ci77491, Ci77492, Ci77499(Ironoxides), Ci77891(Titaniumdioxide), Ci19140(Yellow5Lake), Ci77007(Ultramarines), Ci15850(Red6)]', 'Shade 4.0:', 'Solumdiatomeae(Diatomaceousearth), Zeamays(Corn)Starch, Kaolin, Silica, Caprylylglycol, Pentyleneglycol, Octyldodecylstearoylstearate, Dimethicone, Sodiumdehydroacetate, Diisostearylmalate, Tocopherylacetate, Sorbitansesquioleate, [+/-Ci19140(Yellow5Lake), Ci77491, Ci77492, Ci77499(Ironoxides), Ci77891(Titaniumdioxide), Ci77007(Ultramarines), Ci73360(Red30Lake)]', 'Shade 5.0:', 'Zeamays(Corn)Starch, Solumdiatomeae(Diatomaceousearth), Kaolin, Silica, Caprylylglycol, Pentyleneglycol, Octyldodecylstearoylstearate, Dimethicone, Sodiumdehydroacetate, Diisostearylmalate, Tocopherylacetate, Sorbitansesquioleate, [+/-Ci77491, Ci77492, Ci77499(Ironoxides), Ci77007(Ultramarines), Ci19140(Yellow5Lake), Ci77891(Titaniumdioxide)]', 'Shade 6.0:', 'Zea Mays (Corn) Starch ,  Kaolin ,  Solum Diatomeae (Diatomaceous Earth) ,  Silica ,  Caprylyl Glycol ,  Pentylene Glycol ,  Octyldodecyl Stearoyl Stearate ,  Dimethicone ,  Sodium Dehydroacetate ,  Diisostearyl Malate ,  Tocopheryl Acetate ,  Sorbitan Sesquioleate ,  [+/-Ci 77491,  Ci 77492,  Ci 77499 (Iron Oxides) ,  Ci 77007 (Ultramarines) ,  Ci 19140 (Yellow 5 Lake) ,  Ci 77891 (Titanium Dioxide)]']</t>
  </si>
  <si>
    <t>['Loose Powder Formula', 'Matte Finish', 'Waterproof', 'Best for Oily, Combo, Normal Skin']</t>
  </si>
  <si>
    <t>P428677</t>
  </si>
  <si>
    <t>Ultra HD Underpainting Color Correction Palette</t>
  </si>
  <si>
    <t>['Light Green:',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'Light Pink:',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'Y215:',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'Y245:',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t>
  </si>
  <si>
    <t>P440956</t>
  </si>
  <si>
    <t>Ultra HD Invisible Cover Cream Foundation Palette</t>
  </si>
  <si>
    <t>12 x 0.1 oz/ 2.5 g Ultra HD Foundation</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</si>
  <si>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 ].']</t>
  </si>
  <si>
    <t>P425604</t>
  </si>
  <si>
    <t>Mini Ultra HD Microfinishing Pressed Powder</t>
  </si>
  <si>
    <t>['Synthetic Fluorphlogopite, Polymethylsilsesquioxane, Dimethicone/Vinyl Dimethicone Crosspolymer, Silica, Dimethicone, Zinc Stearate, Phenyl Trimethicone, Phenoxyethanol, Isoceteth-10, Caprylyl Glycol, Nylon-12, Aqua (Water), Benzyl Alcohol, Sodium Hyaluronate, Dehydroacetic Acid .']</t>
  </si>
  <si>
    <t>P468185</t>
  </si>
  <si>
    <t>Step 1 Primer Color Corrector - Redness Corrector</t>
  </si>
  <si>
    <t>Redness Corrector</t>
  </si>
  <si>
    <t>fair to light skin with redness</t>
  </si>
  <si>
    <t>['Aqua(Water), Methyl Trimethicone, Phenyl Trimethicone, Isododecane, Alcohol, Butylene Glycol, Glycerin, Cetyl Peg/Ppg-10/1 Dimethicone, Acrylates/Dimethicone Copolymer, Methyl Methacrylate Crosspolymer, Peg-9 Polydimethylsiloxyethyl Dimethicone, Alumina, Panthenol, Disteardimonium Hectorite, Parfum (Fragrance), Vinyl Dimethicone/Methicone Silsesquioxane Crosspolymer, Caprylyl Glycol, Propylene Carbonate, Sodium Benzoate, Sodium Myristoyl Glutamate, Ethyl Vanillin, Tin Oxide, Citric Acid, Sodium Citrate, Aluminum Hydroxide, Methicone, Pentaerythrityl Tetra-Di-T-Butyl Hydroxyhydrocinnamate, [+/- Ci 77891 (Titanium Dioxide), Ci 77007 (Ultramarines), Ci 77492 (Iron Oxides)].']</t>
  </si>
  <si>
    <t>['Good for: Dullness/Uneven Texture', 'Long-wearing']</t>
  </si>
  <si>
    <t>P500992</t>
  </si>
  <si>
    <t>Rouge Artist For Ever Matte 24HR Longwear Liquid Lipstick</t>
  </si>
  <si>
    <t>0.17 oz / 4.5 g</t>
  </si>
  <si>
    <t>442 Everlasting Scarlet</t>
  </si>
  <si>
    <t>crimson red</t>
  </si>
  <si>
    <t>['Isododecane, Polyglyceryl-2 Triisostearate, Silica, Disteardimonium Hectorite, Methyl Trimethicone, Trimethylsiloxysilicate, Diisostearyl Malate, Tricalcium Phosphate, Polybutene, Synthetic Fluorphlogopite, Kaolin, Tribehenin, Octyldodecanol, Polyglyceryl-2 Diisostearate, Propylene Carbonate, Sorbitan Isostearate, Vp/Hexadecene Copolymer, Parfum (Fragrance), Triethoxycaprylylsilane, Tocopheryl Acetate, Dehydroacetic Acid, Aqua (Water), Pentaerythrityl Tetra-Di-T-Butyl Hydroxyhydrocinnamate, [+/- Ci 45410 (Red 28 Lake), Ci 15985 (Yellow 6 Lake), Ci 77491 (Iron Oxides), Ci 15850 (Red 7 Lake), Ci 19140 (Yellow 5 Lake), Ci 42090 (Blue 1 Lake)].']</t>
  </si>
  <si>
    <t>['Liquid Formula', 'Matte Finish', 'Long-wearing', 'Waterproof', 'Full Coverage']</t>
  </si>
  <si>
    <t>P483474</t>
  </si>
  <si>
    <t>Aqua Resist Color Ink 24HR Waterproof  Liquid Eyeliner</t>
  </si>
  <si>
    <t>0.07 oz / 2ml</t>
  </si>
  <si>
    <t>1 Matte Charcoal</t>
  </si>
  <si>
    <t>['Trisiloxane, Isododecane, Acrylates/Polytrimethylsiloxymethacrylate Copolymer, Polyglyceryl-2 Sesquiisostearate, Disteardimonium Hectorite, Polybutene, Propylene Carbonate, Silica, [+/- Ci 77499 (Iron Oxides)].']</t>
  </si>
  <si>
    <t>P382379</t>
  </si>
  <si>
    <t>158 Double Ended Sculpting Brush</t>
  </si>
  <si>
    <t>P422221</t>
  </si>
  <si>
    <t>Mini Ultra HD Microfinishing Loose Powder</t>
  </si>
  <si>
    <t>Mini Size Translucent - 0.14 oz/ 4 g</t>
  </si>
  <si>
    <t>P382378</t>
  </si>
  <si>
    <t>130 Large Powder Brush</t>
  </si>
  <si>
    <t>P468191</t>
  </si>
  <si>
    <t>Mini Step 1 Primer Pore Minimizer</t>
  </si>
  <si>
    <t>Pore Minimizer</t>
  </si>
  <si>
    <t>['Methyl Methacrylate Crosspolymer, Dimethicone, Cyclopentasiloxane, Diphenylsiloxy, Phenyl Trimethicone, Dimethicone/Vinyl Dimethicone Crosspolymer, Trimethylsiloxysilicate, Titanium Dioxide, Phenxyethanol, Silica Silylate, Parfum (Fragrance), Ci 77492 (Iron Oxides), Lepidium Meyenii Root Extract, Magnesium Carbonate, Maltodextrin, Polymethylsilsesquioxane, Aluminum Hydroxide, Tocopherol, Ci 77491 (Iron Oxides), Hydrogen Dimethicone, Ci 77499 (Iron Oxides), Aqua (Water).']</t>
  </si>
  <si>
    <t>P382399</t>
  </si>
  <si>
    <t>216 Medium Precision Eye Blender Brush</t>
  </si>
  <si>
    <t>P387211</t>
  </si>
  <si>
    <t>Professional Bag</t>
  </si>
  <si>
    <t>11" H x 16" W x 5" L</t>
  </si>
  <si>
    <t>P468186</t>
  </si>
  <si>
    <t>Color Correcting Step 1 Primers</t>
  </si>
  <si>
    <t>Grayness reducer</t>
  </si>
  <si>
    <t>tan to deep skin with dullness &amp; uneven tone</t>
  </si>
  <si>
    <t>['Aqua (Water), Methyl Trmethicone,Dimethicone, Phenyl Trimethicone, Isododecane, Alcohol, Butylene Gylcol, Glycerin, Cetyl Peg/Ppg-10/1 Dimethicone, Acrylates/Dimethicone Copolymer, Alumina, Methyl Methacrylate Crosspolymer, Peg-9 Polydimethysiloxyethyl, Dimethicone, Pantehnol, Disteardimonium Hectorite, Parfum (Fragrance), Vinyl Dimethicone/Methicone Silsesquioxane Crosspolymer, Caprylyl Glycol, Propylene Carbonate, Maltodextrin, Sodium Myristoyl Glutamte, Tin Oxide, Aluminum Hydroxide, Citric Acid, Sodium Citrate, Pentaerythrityl Tetra-Di-T-Buty Hydroxyhydrocinnamate, [+/- Ci 77891 (Titanium Dioxide), Ci 77491, 77492, 77499 (Iron Oxides), Ci 73360 (Red 30 Lake)].']</t>
  </si>
  <si>
    <t>['Vegan', 'Good for: Dullness/Uneven Texture', 'Long-wearing']</t>
  </si>
  <si>
    <t>P417174</t>
  </si>
  <si>
    <t>Ultra HD Skin Booster</t>
  </si>
  <si>
    <t>['Water, Glycerin, Methylpropanediol, Butylene Glycol, Caprylic/Capric Glycerides Polyglyceryl-10 Esters, Pentylene Glycol, Xanthan Gum, Mannitol, Sclerotium Gum, Phenoxyethanol, Glyceryl Caprylate, Argania Spinosa Kernel Extract, Chlorphenesin, Panthenol, Sodium Cocoyl Glutamate, Fragrance, Biosaccharide Gum-1, Sodium Hyaluronate, Benzyl Benzoate, Carbomer, Benzyl Salicylate, Acetyl Tetrapeptide-9, Bht, Tocopherol.']</t>
  </si>
  <si>
    <t>P446310</t>
  </si>
  <si>
    <t>MiniMist &amp; Fix Hydrating Setting Spray</t>
  </si>
  <si>
    <t>['Aqua (Water), Methylpropanediol, Pentylene Glycol, Phenoxyethanol, Pvp, Ppg-26-Buteth-26, Peg-40 Hydrogenated Castor Oil, Parfum (Fragrance), Benzyl Benzoate, Maris Aqua (Sea Water), Tropaeolum Majus Extract, Benzyl Salicylate, Propanediol, Tromethamine, Ethylhexylglycerin, Bht, Porphyridium Cruentum Extract, Tocopherol.']</t>
  </si>
  <si>
    <t>['Hydrating', 'Long-wearing', 'Alcohol Free']</t>
  </si>
  <si>
    <t>P468182</t>
  </si>
  <si>
    <t>Step 1 Primer Pore Minimizer</t>
  </si>
  <si>
    <t>for oily, normal, combination skin</t>
  </si>
  <si>
    <t>['Good for: Pores', 'Long-wearing', 'Best for Oily, Combo, Normal Skin']</t>
  </si>
  <si>
    <t>P476549</t>
  </si>
  <si>
    <t>Rouge Artist Shine On Lipstick</t>
  </si>
  <si>
    <t>182 Jolly Blush</t>
  </si>
  <si>
    <t>brown baby pink</t>
  </si>
  <si>
    <t>['Shade 130',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132',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134',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182',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234', 'Polyglyceryl-2 Triisostearate, Diisostearyl Malate, Jojoba Esters, Bis-Behenyl/Isostearyl/Phytosteryl Dimer Dilinoleyl Dimer Dilinoleate, Isostearyl Hydroxystearate, Polyglyceryl-10 Decaisostearate, Simmondsia Chinensis (Jojoba) Seed Oil, Synthetic Wax,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Lake),Ci 45380 (Red 21, Red 21 Lake, Red 22, Red 22 Lake), Ci 45410 (Red 27, Red 27 Lake, Red 28, Red 28 Lake), Ci 73360 (Red 30, Red 30 Lake), Ci 77163 (Bismuth Oxychloride), Ci 77491, Ci 77492, Ci 77499 (Iron Oxides), Ci 77742 (Manganese Violet), Ci 77891 (Titanium Dioxide)]', 'Shade 238', 'Polyglyceryl-2 Triisostearate, Diisostearyl Malate, Jojoba Esters, Bis-Behenyl/Isostearyl/Phytosteryl Dimer Dilinoleyl Dimer Dilinoleate, Trimethylolpropane Triisostearate,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332',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338',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432', 'Diisostearyl Malate, Polyglyceryl-2 Triisostearate,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436', 'Polyglyceryl-2 Triisostearate, Diisostearyl Malate,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</si>
  <si>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['Hyaluronic Acid', 'High Shine Finish', 'Hydrating']</t>
  </si>
  <si>
    <t>P468193</t>
  </si>
  <si>
    <t>Mini Step 1 Primer Hydra Booster</t>
  </si>
  <si>
    <t>Hydra Booster</t>
  </si>
  <si>
    <t>['Aqua(Water), Methyl Trimethicone, Phenyl Trimethicone, Isododecane, Alcohol, Dimethicone, Peg-9 Polydimethysiloxyethyl Dimethicone, Butylene Glycol, Glycerin, Acrylates/Dimethicone Copolymer, Vinyl Dimethicone/Methicone Silsesquioxane Crosspolymer, Synthetic Fluorphlogopite, Disteardimonium Hectorite, Parfum(Fragrance), Caprylyl Glycol, Propylene Carbonate, Lecithin, Sodium Benzoate, Sodium Chloride, Lepidium Meyenii Root Extract, Maltodextrin, Silica, Citric Acid, Sodium Citrate, Tin Oxide, [+/- Ci 77163 (Bismuth Oxychloride), Ci 77891 (Titanium Dioxide), Ci 77491 (Iron Oxides), Ci 15850 (Red 7 Lake)].']</t>
  </si>
  <si>
    <t>P422218</t>
  </si>
  <si>
    <t>Mini Sensâ€™Eyes - Waterproof Sensitive Eye Cleanser</t>
  </si>
  <si>
    <t>Mini Size - 1.01 oz/ 30 mL</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</si>
  <si>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</si>
  <si>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P382404</t>
  </si>
  <si>
    <t>274 Double Ended Eyebrow Brush</t>
  </si>
  <si>
    <t>P382377</t>
  </si>
  <si>
    <t>126 Medium Powder Brush</t>
  </si>
  <si>
    <t>P428676</t>
  </si>
  <si>
    <t>Ultra HD Soft Light Liquid Highlighter</t>
  </si>
  <si>
    <t>golden champagne</t>
  </si>
  <si>
    <t>['Aqua (Water), Dimethicone, Caprylyl Methicone, Isododecane, Synthetic Fluorphlogopite, Peg-10 Dimethicone, Butylene Glycol, Alcohol Denat., Dimethicone/Vinyl Dimethicone Crosspolymer, Pentylene Glycol, Disteardimonium Hectorite, Sodium Chloride, Phenoxyethanol, Triethoxycaprylylsilane, Ethylhexylglycerin, Propylene Carbonate, Tin Oxide, Parfum (Fragrance), Benzyl Benzoate, Linalool, Tocopherol, Bht, [+/- : Ci 77491 (Iron Oxides), Ci 77891 (Titanium Dioxide) ].']</t>
  </si>
  <si>
    <t>P382383</t>
  </si>
  <si>
    <t>124 Powder Kabuki Brush</t>
  </si>
  <si>
    <t>P454975</t>
  </si>
  <si>
    <t>Buffing Foundation Brush 112</t>
  </si>
  <si>
    <t>P382431</t>
  </si>
  <si>
    <t>226 Medium Eye Shader Brush</t>
  </si>
  <si>
    <t>P454728</t>
  </si>
  <si>
    <t>Mini Light Velvet Air Shine-Control Refreshing Spray</t>
  </si>
  <si>
    <t>1.01 fl oz/ 30 mL</t>
  </si>
  <si>
    <t>['Aqua (Water), Dimethicone/Vinyl Dimethicone Crosspolymer, Pentylene Glycol, Aloe Barbadensis Leaf Juice, Hydrogenated Starch Hydrolysate, Amp-Acrylates/Allylmethacrylate Copolymer, Phenoxyethanol, Silica, Trideceth-9, Butylene Glycol, Peg-40 Hydrogenated Castor Oil, Parfum (Fragrance), Lens Esculenta (Lentil) Fruit Extract, Panthenol, Benzyl Benzoate, Benzyl Salicylate, Ethylhexyglycerin, Propanediol, Polysorbate 20, Citric Acid, Alcohol, Potassium Sorbate, Limonene, Sodium Benzoate, BHT, Tocopherol, Iris Florentina Root Extract, Retinyl Palmitate, Zinc Sulfate.']</t>
  </si>
  <si>
    <t>P382409</t>
  </si>
  <si>
    <t>160 Blush Brush</t>
  </si>
  <si>
    <t>P468192</t>
  </si>
  <si>
    <t>Mini Step 1 Primer Shine Control</t>
  </si>
  <si>
    <t>Shine Control</t>
  </si>
  <si>
    <t>['Aqua (Water), Magnesium Aluminum Silicate, Pentylene Glycol, Parfum (Fragrance), Tocopheryl Acetate, Chlorphenesin, Lepidium Meyenii Root Extract, Maltodextrin, Lactic Acid.']</t>
  </si>
  <si>
    <t>P382438</t>
  </si>
  <si>
    <t>156 Large Flat Blush Brush</t>
  </si>
  <si>
    <t>P468184</t>
  </si>
  <si>
    <t>Step 1 Primer Hydra Booster</t>
  </si>
  <si>
    <t>for dry, normal, combination skin</t>
  </si>
  <si>
    <t>['Hydrating', 'Good for: Dryness', 'Best for Dry, Combo, Normal Skin']</t>
  </si>
  <si>
    <t>P502974</t>
  </si>
  <si>
    <t>Supreme Nude Lips Rouge Artist Lipstick Duo</t>
  </si>
  <si>
    <t>2 x 0.113 oz / 3.2 g</t>
  </si>
  <si>
    <t>['112 Chic Brick:', 'Hydrogenated Polydecene, Octyldodecanol, Dimethicone/Vinyl Dimethicone Crosspolymer, Nails, Polybutene, Euphorbia Cerifera (Candelilla) Wax, Silica, Synthetic Fluorphlogopite, Disteardimonium Hectorite, Bentonite, Propylene Carbonate, Sodium Myristoyl Glutamate, Perfume (Fragrance), Olive Oil Decyl Esters, Camellia Oleifera Seed Oil, Citric Acid, Glycerin, Hydrated Silica, Aqua (Water), Aluminum Hydroxide, Lecithin, Lactic Acid, Squalene, Limonene, Chlorella Vulgaris Extract, Linalool, Maris Sal (Sea Ciopher Salt), +/-: Toctic Acid 15850 (Red 6, Red 7, Red 7 Lake), Ci 42090 (Blue 1, Blue 1 Lake), Ci 77491, Ci 77492, Ci 77499 (Iron Oxides), Ci 77891 (Titanium Dioxide)].', '164 Sassy Rhubarb:', 'Hydrogenated Polydecene, Octyldodecanol, Dimethicone/Vinyl Dimethicone Crosspolymer, Nails, Euphorbia Cerifera (Candelilla) Wax, Polybutene, Silica, Synthetic Fluorphlogopite, Disteardimonium Hectorite, Bentonite, Propylene Carbonate, Sodium Myristoyl Glutamate, Perfume (Fragrance), Lecithin, Olive Oil Decyl Esters, Camellia Oleifera Seed Oil, Citric Acid, Glycerin, Hydrated Silica, Aqua (Water), Aluminum Hydroxide, Lactic Acid, Squalene, Limonene, Chlorella Vulgaris Extract, Linalool, Maris Sal (Sea Ciol), +/-: Tocopher 15850 (Red 6, Red 7, Red 7 Lake), Ci 19140 (Yellow 5, Yellow 5 Lake), Ci 42090 (Blue 1, Blue 1 Lake), Ci 77491, Ci 77492, Ci 77499 (Iron Oxides), Ci 77891 (Titanium Dioxide)].']</t>
  </si>
  <si>
    <t>P386652</t>
  </si>
  <si>
    <t>Aqua Smoky Extravagant Waterproof Mascara</t>
  </si>
  <si>
    <t>['Isododecane, Cera Alba (Beeswax), Water, Iron Oxides (Ci 77499), Euphorbia Cerifera (Candelilla) Wax, Copernicia Cerifera (Carnauba) Wax, Disteardimonium Hectorite, Glyceryl Hydrogenated Rosinate, Polybutene, VP/Eicosene Copolymer, Sorbitan Isostearate, Ozokerite, PEG-2 Hydrogenated Castor Oil, Phenoxyethanol, Hydrogenated Castor Oil, Propylene Carbonate, Hydroxyethylcellulose, Ethylene/Propylene/Styrene Copolymer, Panthenol, Butylene/Ethylene/Styrene Copolymer, Hydrolyzed Rhodophycea Extract, BHT.']</t>
  </si>
  <si>
    <t>P454727</t>
  </si>
  <si>
    <t>Light Velvet Air Shine-Control Refreshing Spray</t>
  </si>
  <si>
    <t>3.38 fl oz/ 100 mL</t>
  </si>
  <si>
    <t>P468183</t>
  </si>
  <si>
    <t>Step 1 Primer Shine Control</t>
  </si>
  <si>
    <t>['Best for Oily Skin', 'Long-wearing', 'Best for Oily, Combo, Normal Skin']</t>
  </si>
  <si>
    <t>P481719</t>
  </si>
  <si>
    <t>#109 HD Skin Foundation Brush</t>
  </si>
  <si>
    <t>P483473</t>
  </si>
  <si>
    <t>Aqua Resist Graphic Pen 24HR Waterproof Intense Eyeliner</t>
  </si>
  <si>
    <t>0.01 oz / 0.52 ml</t>
  </si>
  <si>
    <t>1 Intense black</t>
  </si>
  <si>
    <t>['Aqua (Water), Butylene Glycol, Ci 77266 [Nano] (Black 2), Styrene/Acrylates Copolymer, Pentylene Glycol, Alcohol, Ammonium Acrylates Copolymer, Amp-Acrylates Copolymer, Caprylyl Glycol, Sodium Dehydroacetate, Bentonite, Citric Acid, Sodium Citrate, PVP.']</t>
  </si>
  <si>
    <t>P472989</t>
  </si>
  <si>
    <t>Aqua Resist Waterproof Tinted Eyebrow Gel</t>
  </si>
  <si>
    <t>0.11 oz/ 3.5 ml</t>
  </si>
  <si>
    <t>10 Soft Blonde</t>
  </si>
  <si>
    <t>light to medium blonde hair with neutral undertones</t>
  </si>
  <si>
    <t>['Isododecane, Hydrogenated Polycyclopentadiene, Behenyl Behenate, Glyceryl Behenate, Methyl Methacrylate Crosspolymer, Silica Silylate, Triacontanyl Pvp, Disteardimonium Hectorite, Ethylene/Propylene Copolymer, Propylene Carbonate, Polyethylene, 1,2-Hexanediol, Caprylyl Glycol, Tocopheryl Acetate, Copernicia Cerifera (Carnauba) Wax, Pentaerythrityl Tetra-Di-T-Butyl Hydroxyhydrocinnamate, Alumina, Magnesium Oxide, Tocopherol, [+/- Ci 77491, 77492, 77499 (Iron Oxides) &amp;bull; Ci 77891 (Titanium Dioxide)].']</t>
  </si>
  <si>
    <t>['Waterproof', 'Fragrance Free']</t>
  </si>
  <si>
    <t>P501505</t>
  </si>
  <si>
    <t>The Professionall 24HR Double-Ended Lifting &amp; Volumizing Mascara</t>
  </si>
  <si>
    <t>2 x 0.27 oz / 8 mL</t>
  </si>
  <si>
    <t>['Step 1:', 'Aqua (Water), Candelilla Cera (Euphorbia Cerifera (Candelilla) Wax), Synthetic Beeswax, Vp/Eicosene Copolymer, Paraffin, Polyacrylate-21, Copernicia Cerifera (Carnauba) Wax, Stearyl Alcohol, Palmitic Acid, Stearic Acid, Pentylene Glycol, Pvp, Aminomethyl Propanediol, Bis-Diglyceryl Polyacyladipate-2, 1, 2-Hexanediol, Hydroxyethylcellulose, Caprylyl Glycol, Hydroxyacetophenone, Butylene Glycol, Chlorphenesin, Trideceth-6 Phosphate, Tocopheryl Acetate, Sodium Dilauramidoglutamide Lysine, Dipropylene Glycol, Glyceryl Caprylate, Disodium Phosphate, Sodium Phosphate, Polysorbate 60, Schisandra Chinensis Fruit Extract, Benzyl Alcohol, [+/- Ci 77499 (Iron Oxides)].', 'Step 2:', 'Aqua (Water), Paraffin, Hydrogenated Olive Oil Stearyl Esters, Glyceryl Stearate, Polyacrylate-21, Butylene Glycol, Copernicia Cerifera (Carnauba) Wax, Polybutene, Vp/Eicosene Copolymer, Steareth-21, Candelilla Cera (Euphorbia Cerifera (Candelilla) Wax), Palmitic Acid, Stearic Acid, Steareth-2, Aminomethyl Propanediol, Caprylyl Glycol, Silica, Hydroxyacetophenone, Hydroxyethylcellulose, Chlorphenesin, Aluminum Hydroxide, Trideceth-6 Phosphate, Tocopheryl Acetate, Sodium Dilauramidoglutamide Lysine, Dipropylene Glycol, Methicone, Glyceryl Caprylate, Disodium Phosphate, Sodium Phosphate, Polysorbate 60, [+/- Ci 77499 (Iron Oxides), Ci 77007 (Ultramarines)].']</t>
  </si>
  <si>
    <t>P472988</t>
  </si>
  <si>
    <t>Aqua Resist Waterproof Eyebrow Definer Pencil</t>
  </si>
  <si>
    <t>0.003 oz/ 0.09 g</t>
  </si>
  <si>
    <t>['Diisostearyl Malate, Caprylic/Capric Triglyceride, C20-40 Acid, C20-40 Alcohols, Mica, Polyethylene, Synthetic Wax, Isoamyl Laurate, Glyceryl Behenate/Eicosadioate, Ethylcellulose, Boron Nitride, Tocopherol, Ascorbyl Palmitate, Aqua (Water), Propyl Gallate, [+/- Ci 77891 (Titanium Dioxide), Ci 77491, 77492, 77499 (Iron Oxides)].']</t>
  </si>
  <si>
    <t>P504180</t>
  </si>
  <si>
    <t>Mini Step 1 Primer Color Corrector â€“ 24HR Redness Control &amp; Hydrating Primer</t>
  </si>
  <si>
    <t>['Good for: Redness', 'Long-wearing']</t>
  </si>
  <si>
    <t>P472990</t>
  </si>
  <si>
    <t>Aqua Resist Waterproof Eyebrow Filler Pencil</t>
  </si>
  <si>
    <t>0.009 oz/ 0.27 g</t>
  </si>
  <si>
    <t>P504862</t>
  </si>
  <si>
    <t>HD Skin Sponge</t>
  </si>
  <si>
    <t>['Best for Oily, Combo, Normal Skin', 'Best for Dry, Combo, Normal Skin']</t>
  </si>
  <si>
    <t>P504860</t>
  </si>
  <si>
    <t>Mist &amp; Fix 24HR Hydrating Setting Spray</t>
  </si>
  <si>
    <t>['Aqua (Water), Methylpropanediol, Glycerin, Pentylene Glycol, Pvp, Chlorphenesin, Ppg-26-Buteth-26, Hydroxyacetophenone, Peg-40 Hydrogenated Castor Oil, Aloe Barbadensis Leaf Juice, Vaccinium Vitis-Idaea Fruit Extract, Sodium Citrate, Parfum (Fragrance), Tromethamine, Citric Acid, Xanthan Gum, Gluconolactone, Hyaluronic Acid, Sodium Benzoate, Pentaerythrityl Tetra-Di-T-Butyl Hydroxyhydrocinnamate, Calcium Gluconate, Tocopherol.']</t>
  </si>
  <si>
    <t>['Radiant Finish', 'Hyaluronic Acid', 'Hydrating', 'Long-wearing', 'Best for Dry, Combo, Normal Skin', 'Alcohol Free']</t>
  </si>
  <si>
    <t>P504863</t>
  </si>
  <si>
    <t>Mini Mist &amp; Fix 24HR Hydrating Setting Spray</t>
  </si>
  <si>
    <t>1.01 oz / 30 ml</t>
  </si>
  <si>
    <t>P504859</t>
  </si>
  <si>
    <t>Mini Gentle Eye Gel Waterproof Eye &amp; Lip Makeup Remover</t>
  </si>
  <si>
    <t>1.6 oz / 50 ml</t>
  </si>
  <si>
    <t>['Water, Isononyl Isononanoate, Pentylene Glycol, Butylene Glycol, Glycerin, Caprylic/Capric Triglyceride, Centaurea Cyanus Flower Water, Cucumis Sativus (Cucumber) Fruit Extract, Ammonium Acryloyldimethyltaurate/Vp Copolymer, Acrylates/C10-30 Alkyl Acrylate Crosspolymer, Ppg-26-Buteth-26, Hydroxyacetophenone, Peg-40 Hydrogenated Castor Oil, Sodium Dehydroacetate, Sodium Hydroxide, Sodium Benzoate, Potassium Sorbate.']</t>
  </si>
  <si>
    <t>['Fragrance Free', 'Alcohol Free']</t>
  </si>
  <si>
    <t>P504861</t>
  </si>
  <si>
    <t>Gentle Eye Gel Waterproof Eye &amp; Lip Makeup Remover</t>
  </si>
  <si>
    <t>P481114</t>
  </si>
  <si>
    <t>MoistureGlow Plumping Lip Serum</t>
  </si>
  <si>
    <t>MAKEUP BY MARIO</t>
  </si>
  <si>
    <t>0.08 oz / 2.3 g</t>
  </si>
  <si>
    <t>sheer pale pink</t>
  </si>
  <si>
    <t>['Diisostearyl Malate, Polybutene, Polyglyceryl-2 Triisostearate, Bis-diglyceryl Polyacyladipate-2, Caprylic/capric Triglyceride, Microcrystalline Wax, Menthoxypropanediol, Polyethylene, Synthetic Fluorphlogopite, Stearalkonium Hectorite, Paraffin, Propylene Carbonate, Caprylyl Glycol, Phenoxyethanol, Vanillyl Butyl Ether, Butyrospermum Parkii (Shea) Butter, Argania Spinosa Kernel Oil, Persea Gratissima (Avocado) Ethylene/Propylene Copolymer, Actinidia Chinensis (Kiwi) Seed Pentaerythrityl Tetra-di-t-butyl Hydroxyhydrocinnamate, Hexylene Tin Oxide, Fragrance, [May Contain/Peut Contenir (+/-): Titanium Dioxide (CI 77891), Red 28 Lake 45410), Iron Oxides 77491, CI 77492, 77499), Yellow 5 19140), 7 15850), Blue 1 42090)].']</t>
  </si>
  <si>
    <t>['Vegan', 'Stick Formula', 'High Shine Finish', 'Plumping', 'Hydrating', 'Cruelty-Free']</t>
  </si>
  <si>
    <t>P472327</t>
  </si>
  <si>
    <t>SoftSculpt Shaping Stick</t>
  </si>
  <si>
    <t>0.37 oz/ 10.5 g</t>
  </si>
  <si>
    <t>natural matte finish for light-medium to medium skin tones (warm golden)</t>
  </si>
  <si>
    <t>['C12-15 Alkyl Benzoate, Caprylic/Capric Triglyceride, Dicalcium Phosphate, Dimethicone/Vinyl Dimethicone Crosspolymer, Ozokerite, Polyethylene, Polymethyl Methacrylate, Polyglyceryl-2 Diisostearate, Polymethylsilsesquioxane, Dipentaerythrityl Hexahydroxystearate Octyldodecanol, Triethoxycaprylylsilane, Laureth-4, Disteardimonium Hectorite, Alcohol, Pentaerythrityl Tetra-Di-T-Butyl Hydroxyhydrocinnamate, Aqua (Water) May Contain/Peut Contenir (+/-): Titanium Dioxide (Ci 77891) Iron Oxides (Ci 77491, Ci 77492, Ci 77499).']</t>
  </si>
  <si>
    <t>['Vegan', 'Stick Formula', 'Cream Formula', 'Matte Finish']</t>
  </si>
  <si>
    <t>P503679</t>
  </si>
  <si>
    <t>SurrealSkin Liquid Foundation</t>
  </si>
  <si>
    <t>1C</t>
  </si>
  <si>
    <t>fair with cool undertones</t>
  </si>
  <si>
    <t>['Water/Aqua, Polyglyceryl-6 Polyricinoleate, Coconut Alkanes, Caprylyl Methicone, Cetearyl Isononanoate, Polyglyceryl-2 Isostearate, Glycerin, Disteardimonium Hectorite, Boron Nitride, Dimethicone, Sodium Chloride, Glyceryl Caprylate, Silica, Coco-Caprylate/Caprate, Sodium Dehydroacetate, Levulinic Acid, Sodium Levulinate, Triethoxycaprylylsilane, Tocopherol, Vitis Vinifera (Grape) Seed Oil, Squalane, Helianthus Annuus (Sunflower) Seed Oil, Sodium Phytate, May Contain (+/-): Titanium Dioxide (CI 77891), Mica (CI 77019), Iron Oxides (CI 77491, CI 77492, CI 77499).']</t>
  </si>
  <si>
    <t>['Natural Finish', 'Liquid Formula', 'Hydrating', 'Long-wearing', 'Medium Coverage']</t>
  </si>
  <si>
    <t>P98364786</t>
  </si>
  <si>
    <t>Master Mattes Eyeshadow Palette</t>
  </si>
  <si>
    <t>12 x 0.03 oz/ 1 g</t>
  </si>
  <si>
    <t>['Matte 1:', 'Talc, Zinc Stearate, Hdi/Trimethylol Hexyllactone Crosspolymer, Caprylic/Capric Triglyceride, Dimethicone, Caprylyl Glycol, Ethylhexylglycerin, Triethoxycaprylylsilane, Silica, Alumina, Glycerin, Titanium Dioxide (Ci 77891), Iron Oxides (Ci 77491, Ci 77492).', 'Matte 2, Matte 3:', 'Talc, Zinc Stearate, Hdi/Trimethylol Hexyllactone Crosspolymer, Caprylic/Capric Triglyceride, Dimethicone, Triethoxycaprylylsilane, Caprylyl Glycol, Ethylhexylglycerin, Alumina, Glycerin, Silica. May Contain/Peut Contenir (+/-): Titanium Dioxide (Ci 77891), Iron Oxides (Ci 77491, Ci 77492), Ultramarines (Ci 77007), Carmine (Ci 75470).', 'Matte 4, Matte 6, Matte 11:', 'Talc, Hdi/Trimethylol Hexyllactone Crosspolymer, Zinc Stearate, Caprylic/Capric Triglyceride, Dimethicone Matte 5 Talc, Zinc Stearate, Hdi/Trimethylol Hexyllactone Crosspolymer, Triethoxycaprylylsilane, Caprylic/Capric Triglyceride, Dimethicone, Caprylyl Glycol, Ethylhexylglycerin, Silica, Alumina, Glycerin, Titanium Dioxide (Ci 77891), Iron Oxides (Ci 77491, Ci 77492, Ci 77499), Ultramarines (Ci 77007), Carmine (Ci 75470).', 'Matte 7:', 'Talc, Hdi/Trimethylol Hexyllactone Crosspolymer, Zinc Stearate, Zea Mays (Corn) Starch [Zea Mays Starch], Dimethicone, Triethoxycaprylylsilane, Caprylic/Capric Triglyceride, Caprylyl Glycol, Ethylhexylglycerin, Silica, Iron Oxides (Ci 77491, Ci 77492, Ci 77499).', 'Matte 8:', 'Talc, Hdi/Trimethylol Hexyllactone Crosspolymer, Zinc Stearate, Caprylic/Caprictriglyceride, Triethoxycaprylylsilane, Dimethicone, Caprylyl Glycol, Ethylhexylglycerin, Silica, Iron Oxides (Ci 77491, Ci 77492, Ci 77499).', 'Matte 9:', 'Talc, Zinc Stearate, Hdi/Trimethylol Hexyllactone Crosspolymer, Triethoxycaprylylsilane, Caprylic/Capric Triglyceride, Dimethicone, Caprylyl Glycol, Ethylhexylglycerin, Silica, Iron Oxides (Ci 77491, Ci 77492, Ci 77499), Ultramarines (Ci 77007), Carmine (Ci 75470).', 'Matte 10:', 'Talc, Hdi/Trimethylol Hexyllactone Crosspolymer, Zea Mays (Corn) Starch [Zea Mays Starch], Dimethicone, Triethoxycaprylylsilane, Caprylic/Capric Triglyceride, Zinc Stearate, Caprylyl Glycol, Ethylhexylglycerin, Silica, Iron Oxides (Ci 77491, Ci 77492, Ci 77499), Ultramarines (Ci 77007), Carmine (Ci 75470).', 'Matte 12:', 'Talc, Zinc Stearate, Hdi/Trimethylol Hexyllactone Crosspolymer, Triethoxycaprylylsilane, Dimethicone, Simmondsia Chinensis (Jojoba) Seed Oil [Simmondsia Chinensis Oil], Caprylyl Glycol, Ethylhexylglycerin, Silica, Iron Oxides, Triethoxycaprylylsilane, Caprylyl Glycol, Ethylhexylglycerin, Silica, Zea Mays (Corn) Starch [Zea Mays Starch]. May Contain/Peut Contenir (+/-): Titanium Dioxide (Ci 77891), Iron Oxides (Ci 77491, Ci 77492, Ci 77499), Yellow 5 Lake (Ci 19140), Ultramarines (Ci 77007), Carmine (Ci 75470).']</t>
  </si>
  <si>
    <t>['Matte Finish', 'Gluten Free']</t>
  </si>
  <si>
    <t>P477838</t>
  </si>
  <si>
    <t>Ultra Suede Sculpting Lip Pencil</t>
  </si>
  <si>
    <t>Johnny</t>
  </si>
  <si>
    <t>muted rose pink</t>
  </si>
  <si>
    <t>['Triethylhexanoin, Polyethylene, Hydrogenated Polyisobutene, Dipentaerythrityl Tetrahydroxystearate/Tetraisostearate, Microcrystalline Wax (Cera Microcristallina), Mica, Dicalcium Phosphate, Synthetic Wax, Pentaerythrityl Tetra-Di-T-Butyl Hydroxyhydrocinnamate, Bht [May Contain/Peut Contenir (+/-): Titanium Dioxide (Ci 77891), Iron Oxides (Ci 77491, Ci 77492, Ci 77499), Red 6 (Ci 15850), Red 7 Lake (Ci 15850), Blue 1 Lake (Ci 42090)].']</t>
  </si>
  <si>
    <t>['Matte Finish', 'Long-wearing', 'Hydrating']</t>
  </si>
  <si>
    <t>P472324</t>
  </si>
  <si>
    <t>Soft Pop Blush Stick</t>
  </si>
  <si>
    <t>Pale Petal</t>
  </si>
  <si>
    <t>['Diisostearyl Malate, Octyldodecanol, Polyglyceryl-3 Diisostearate, Polyethylene, Mica, Microcrystalline Wax (Cera Microcristallina), Hydrogenated Microcrystalline Wax, Synthetic Wax, Pentaerythrityl Tetra-Di-T-Butyl Hydroxyhydrocinnamate, Dicalcium Phosphate, Tin Oxide, Titanium Dioxide (Ci 77891), Iron Oxides (Ci 77492), Red 7 Lake (Ci 15850).']</t>
  </si>
  <si>
    <t>['Cream Formula', 'Radiant Finish', 'Stick Formula', 'Vegan']</t>
  </si>
  <si>
    <t>P500452</t>
  </si>
  <si>
    <t>SoftSculpt Transforming Skin Enhancer</t>
  </si>
  <si>
    <t>0.18 oz / 5 g</t>
  </si>
  <si>
    <t>warms light to light medium skin tones</t>
  </si>
  <si>
    <t>['C15-19 Alkane, Octyldodecanol, Pentaerythrityl Tetraisostearate, Tridecyl Trimellitate, Synthetic Wax, Raphanus Sativus Seed Extract (Raphanus Sativus (Radish) Seed Extract), Cera Microcristallina (Microcrystalline Wax), Synthetic Fluorphlogopite, Silica Silylate, Mica, Hydrogenated Rice Bran Wax, Disteardimonium Hectorite, Oryza Sativa Bran Cera (Oryza Sativa (Rice) Bran Wax), Tocopheryl Acetate, Pentaerythrityl Tetra-Di-T-Butyl Hydroxyhydrocinnamate, Dicalcium Phosphate, Helianthus Annuus Seed Oil (Helianthus Annuus (Sunflower) Seed Oil), Rosmarinus Officinalis Leaf Extract (Rosmarinus Officinalis (Rosemary) Leaf Extract) [May Contain/Peut Contenir (+/-): Titanium Dioxide (Ci 77891), Iron Oxides (Ci 77491, Ci 77492), Blue 1 Lake (Ci 42090)].']</t>
  </si>
  <si>
    <t>['Light Coverage', 'Vegan', 'Radiant Finish', 'Cream Formula', 'Fragrance Free', 'Cruelty-Free']</t>
  </si>
  <si>
    <t>P477837</t>
  </si>
  <si>
    <t>Ultra Suede Lipstick</t>
  </si>
  <si>
    <t>Amanda</t>
  </si>
  <si>
    <t>deep plum</t>
  </si>
  <si>
    <t>['Hydrogenated Polyisobutene, Dimethicone, Cetearyl Ethylhexanoate, Microcrystalline Wax (Cera Microcristallina), Caprylic/Capric Triglyceride, Polyethylene, Silica, Trimethylolpropane Triisostearate, Dimethicone/Vinyl Dimethicone Crosspolymer, Kaolin, Synthetic Wax, Bis-Diglyceryl Polyacyladipate-2, Mica, Copernicia Cerifera (Carnauba) Wax [Cera Carnauba], Stearalkonium Hectorite, Polyhydroxystearic Acid, Pentaerythrityl Tetra-Di-T-Butyl Hydroxyhydrocinnamate, Propylene Carbonate, Rosa Canina Fruit Oil, Passiflora Edulis Seed Oil, Dicalcium Phosphate, Tocopherol, [May Contain/Peut Contenir (+/-): Red 7 Lake (Ci 15850), Titanium Dioxide (Ci 77891), Blue 1 Lake (Ci 42090), Red 28 Lake (Ci 45410), Yellow 5 Lake (Ci 19140), Iron Oxides (Ci 77491, Ci 77492, Ci 77499), Red 6 (Ci 15850)].']</t>
  </si>
  <si>
    <t>['Vegan', 'Matte Finish', 'Long-wearing', 'Stick Formula']</t>
  </si>
  <si>
    <t>P501527</t>
  </si>
  <si>
    <t>Ethereal Eyes Eyeshadow Palette</t>
  </si>
  <si>
    <t>['EE1:', 'Mica, Talc, Zinc Stearate, Boron Nitride, Nylon-12, Silica, Octyldodecyl Stearoyl Stearate, Diisostearyl Malate, Sodium Dehydroacetate, Phenoxyethanol, Sorbic Acid, Triethoxycaprylylsilane, Cellulose, Polyethylene, [May Contain (+/-): Titanium Dioxide (CI 77891), Manganese Violet (CI 77742), Iron Oxides (CI 77491, CI 77492), Yellow 5 Lake (CI 19140)].', 'EE2, EE4:', 'Dimethicone, Calcium Aluminum Borosilicate, Mica, Caprylic/Capric Triglyceride, Octyldodecyl Stearoyl Stearate, Magnesium Myristate, Diisostearyl Malate, Silica, HDI/Trimethylol Hexyllactone Crosspolymer, Caprylyl Glycol, 1,2-Hexanediol, Tin Oxide, Acrylates Copolymer, Isododecane, [May Contain (+/-): Titanium Dioxide (CI 77891), Iron Oxides (CI 77491, CI 77492, CI 77499), Bismuth Oxychloride (CI 77163)].', 'EE3, EE7:', 'Talc, Boron Nitride, Nylon-12, Silica, Mica, Cellulose, Octyldodecyl Stearoyl Stearate, Polyethylene, Zinc Stearate, Diisostearyl Malate, Sodium Dehydroacetate, Phenoxyethanol, Sorbic Acid, Triethoxycaprylylsilane, [May Contain (+/-): Manganese Violet (CI 77742), Iron Oxides (CI 77491, CI 77492, CI 77499), Titanium Dioxide (CI 77891), Carmine (CI 75470), Yellow 5 Lake (CI 19140)].', 'EE5, EE10:', 'Talc, Mica, Boron Nitride, Silica, Nylon-12, Polyethylene, Zinc Stearate, Octyldodecyl Stearoyl Stearate, Diisostearyl Malate, Sodium Dehydroacetate, Phenoxyethanol, Sorbic Acid, [May Contain (+/-): Titanium Dioxide (CI 77891), Manganese Violet (CI 77742), Iron Oxides (CI 77491, CI 77492, CI 77499), Ultramarines (CI 77007), Yellow 5 Lake (CI 19140].', 'EE6:', 'Dimethicone, Calcium Aluminum Borosilicate, Mica, Caprylic/Capric Triglyceride, Silica, Calcium Sodium Borosilicate, HDI/Trimethylol Hexyllactone Crosspolymer, Dimethicone/Vinyl Dimethicone Crosspolymer, Magnesium Myristate, 1,2-Hexanediol, Caprylyl Glycol, Isododecane, Acrylates Copolymer, Tin Oxide, Talc, [May Contain (+/-): Bismuth Oxychloride (CI 77163), Titanium Dioxide (CI 77891), Manganese Violet (CI 77742), Iron Oxides (CI 77491, CI 77492, CI 77499)].', 'EE8:', 'Boron Nitride, Mica, Talc, Nylon-12, Polyethylene, Cellulose, Zinc Stearate, Octyldodecyl Stearoyl Stearate, Silica, Diisostearyl Malate, Sodium Dehydroacetate, Phenoxyethanol, Sorbic Acid, [May Contain (+/-): Titanium Dioxide (CI 77891), Manganese Violet (CI 77742), Iron Oxides (CI 77491, CI 77492, CI 77499)].', 'EE9:', 'Calcium Aluminum Borosilicate, Ethylhexyl Palmitate, Calcium Sodium Borosilicate, Zinc Stearate, Tin Oxide, Sodium Dehydroacetate, Caprylyl Glycol, Phenoxyethanol, Sorbic Acid, Hexylene Glycol, Boron Nitride, Silica, Talc, [May Contain (+/-): Titanium Dioxide (CI 77891), Mica (CI 77019), Iron Oxides (CI 77491, CI 77492, CI 77499)].', 'EE11:', 'Ethylhexyl Palmitate, Talc, Zinc Stearate, Calcium Aluminum Borosilicate, Sodium Dehydroacetate, Caprylyl Glycol, Phenoxyethanol, Sorbic Acid, Hexylene Glycol, Tin Oxide, Boron Nitride, Silica, [May Contain (+/-): Mica (CI 77019), Iron Oxides (CI 77491, CI 77492, CI 77499), Titanium Dioxide (CI 77891)].', 'EE12:', 'Talc, Mica, Boron Nitride, Silica, Zinc Stearate, Nylon-12, Polyethylene, Cellulose, Octyldodecyl Stearoyl Stearate, Diisostearyl Malate, Sodium Dehydroacetate, Phenoxyethanol, Sorbic Acid, [May Contain (+/-): Manganese Violet (CI 77742), Iron Oxides (CI 77491, CI 77492, CI 77499)].']</t>
  </si>
  <si>
    <t>['Natural Finish', 'Pressed Powder Formula', 'Metallic Finish', 'Shimmer Finish', 'Matte Finish', 'Full Coverage']</t>
  </si>
  <si>
    <t>P472325</t>
  </si>
  <si>
    <t>Soft Pop Powder Blush</t>
  </si>
  <si>
    <t>0.16 oz/ 4.4 mL</t>
  </si>
  <si>
    <t>Creamy Peach</t>
  </si>
  <si>
    <t>soft muted peach</t>
  </si>
  <si>
    <t>['Talc, Silica, Alumina, Boron Nitride, Zinc Stearate, Mica, Octyldodecyl Stearoyl Stearate, Caprylic/Capric Triglyceride, Squalane, Caprylyl Glycol, Ethylhexylglycerin, May Contain (+/-): Titanium Dioxide (Ci 77891), Iron Oxides (Ci 77491, Ci 77492, Ci 77499), Red 7 Lake (Ci 15850), Red 28 Lake (Ci 45410), Red 30 Lake (Ci 73360), Bismuth Oxychloride (Ci 77163).']</t>
  </si>
  <si>
    <t>['Pressed Powder Formula', 'Matte Finish', 'Shimmer Finish', 'Vegan']</t>
  </si>
  <si>
    <t>P472326</t>
  </si>
  <si>
    <t>SoftSculpt Bronzer</t>
  </si>
  <si>
    <t>soft matte finish for light-medium to medium skin tones (warm golden)</t>
  </si>
  <si>
    <t>['Talc, Mica, Dimethicone, Hdi/Trimethylol Hexyllactone Crosspolymer, Zinc Stearate, Silica, Isononyl Isononanoate, Pentaerythrityl Tetraisostearate, Caprylyl Glycol, Ethylhexylglycerin, Caprylic/Capric Triglyceride, Cetearyl Ethylhexanoate, Laureth-23, Nylon-12, Lauroyl Lysine, Phenoxyethanol, Laureth-4, Salicylic Acid, Sodium Laureth Sulfate, Vitis Vinifera (Grape) Fruit Extract [Vitis Vinifera Extract], May Contain/Peut Contenir (+/-): Titanium Dioxide (Ci 77891), Iron Oxides (Ci 77491, Ci 77492, Ci 77499), Red 7 Lake (Ci 15850), Yellow 5 Lake (Ci 19140), Yellow 6 Lake (Ci 15985).']</t>
  </si>
  <si>
    <t>['Pressed Powder Formula', 'Matte Finish', 'Vegan']</t>
  </si>
  <si>
    <t>P39853698</t>
  </si>
  <si>
    <t>Master Pigment Pro Eyeliner Pencil</t>
  </si>
  <si>
    <t>0.03 oz/ 1.1 g</t>
  </si>
  <si>
    <t>['Isododecane, Trimethylsiloxysilicate, Synthetic Wax, Polymethyl Methacrylate, Polyethylene, Caprylyl Methicone, Diisostearyl Malate, Synthetic Fluorphlogopite, Stearoxymethicone/Dimethicone Copolymer, Copernicia Cerifera (Carnauba) Wax [Cera Carnauba], Polymethylsilsesquioxane, Disteardimonium Hectorite, Caprylic/Capric Triglyceride, Polyhydroxystearic Acid, Microcrystalline Wax (Cera Microcristallina), Lecithin, Propylene Carbonate, Isostearic Acid, Silica, Polyglyceryl-3 Polyricinoleate, Tocopherol, Ascorbyl Palmitate, Citric Acid, Pentaerythrityl Tetra-Di-T-Butyl Hydroxyhydrocinnamate May Contain/Peut Contenir (+/-): Iron Oxides (Ci 77491, Ci 77492, Ci 77499), Ferric Ammonium Ferrocyanide (Ci 77510), Manganese Violet (Ci 77742).']</t>
  </si>
  <si>
    <t>['Cream Formula', 'Matte Finish', 'Long-wearing', 'Vegan', 'Gluten Free']</t>
  </si>
  <si>
    <t>P33257988</t>
  </si>
  <si>
    <t>Master Crystal Reflector</t>
  </si>
  <si>
    <t>Citrine</t>
  </si>
  <si>
    <t>sparkling golden yellow</t>
  </si>
  <si>
    <t>['Dimethicone, Polymethylsilsesquioxane,Synthetic Fluorphlogopite, Calcium SodiumBorosilicate, Dimethicone/VinylDimethicone Crosspolymer, HydrogenatedPolyisobutene, Carprlyl Glycol,Ethylhexylglycerin, Laureth-4, Tin Oxide,Mica, Zinc Stearate. MAY CONTAIN/PEUTCONTENIR (+/-): Titanium Dioxide (CI77891), Iron Oxide (CI 77491).']</t>
  </si>
  <si>
    <t>P500403</t>
  </si>
  <si>
    <t>SoftSculpt Transforming Skin Perfector</t>
  </si>
  <si>
    <t>0.31 oz / 8.8 g</t>
  </si>
  <si>
    <t>warms fair to light skin tones</t>
  </si>
  <si>
    <t>['Dark', 'Synthetic Fluorphlogopite, Talc, Calcium Aluminum Borosilicate, Dimethicone, Diisostearyl Malate, Mica,Lauroyl Lysine, Trimethylolpropane Triethylhexanoate, Methyl Methacrylate Crosspolymer, Silica, Bis-Behenyl/Isostearyl/-Phytosteryl Dimer Dilinoleyl Dimer Dilinoleate, Sorbitan Sesquiisostearate, Sodium Dehydroacetate, Kaolin, Tocopherol,Chlorphenesin, Aluminum Hydroxide, Hydrogen Dimethicone, [(+/-): Titanium Dioxide (Ci 77891), Iron Oxides (Ci 77491, Ci 77492,Ci77499), Ultramarines (Ci 77007), Yellow 5 Lake (Ci 19140)] Talc, Mica, Synthetic Fluorphlogopite, Diisostearyl Malate, Dimethicone, Lauroyl Lysine, Methyl Methacrylate Crosspolymer,Silica, Trimethylolpropane Triethylhexanoate, Bis-Behenyl/Isostearyl/Phytosteryl Dimer Dilinoleyl Dimer Dilinoleate,Sorbitan Sesquiisostearate, Sodium Dehydroacetate, Tocopherol, Chlorphenesin, [(+/-): Titanium Dioxide (Ci 77891), Iron Oxides(Ci 77491, Ci 77492, Ci 77499)] Calcium Aluminum Borosilicate, Talc, Lauroyl Lysine, Mica, Calcium Sulfate Hydrate, Silica, Trimethylolpropanetriethylhexanoate, Diisostearyl Malate, Dimethicone, Methyl Methacrylate Crosspolymer, Bis-Behenyl/Isostearyl/Phytoster-Yl Dimer Dilinoleyl Dimer Dilinoleate, Synthetic Fluorphlogopite, Sorbitan Sesquiisostearate, Sodium Dehydroacetate,Tocopherol, Chlorphenesin, Tin Oxide, Aluminum Hydroxide, [(+/-): Titanium Dioxide (Ci 77891), Iron Oxides (Ci 77491, Ci 77492,Ci77499)]', 'Light',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Mica, Talc, Lauroyl Lysine,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 Titanium Dioxide (Ci 77891), Iron Oxides (Ci 77491, Ci 77492, Ci 77499)]', 'Light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Synthetic Fluorphlogopite, Lauroyl Lysine, Calcium Sulfate Hydrate, Mica,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Lauroyl Lysine, Mica, Calcium Sulfate Hydrate, Synthetic Fluorphlogopite,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Dark', 'Synthetic Fluorphlogopite, Talc, Calcium Aluminum Borosilicate, Dimethicone, Diisostearyl Malate,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Yellow 5 Lake (Ci 19140)] Talc, Mica, Synthetic Fluorphlogopite, Diisostearyl Malate, Dimethicone, Lauroyl Lysine, Methyl Methacrylate Crosspolymer, Silica, Trimethylolpropane Triethylhexanoate, Bis-Behenyl/Isostearyl/Phytosteryl Dimer Dilinoleyl Dimer Dilinoleate, Sorbitan Sesquiisostearate, Sodium Dehydroacetate, Tocopherol, Chlorphenesin, [(+/-): Titanium Dioxide (Ci 77891), Iron Oxides (Ci 77491, Ci 77492, Ci 77499)] Calcium Aluminum Borosilicate, Mica, Lauroyl Lysine, Talc,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Kaolin [(+/-): Titanium Dioxide (Ci 77891), Iron Oxides (Ci 77491, Ci 77492, Ci 77499), Ultramarines (Ci 77007)]']</t>
  </si>
  <si>
    <t>['Light Coverage', 'Vegan', 'Radiant Finish', 'Fragrance Free', 'Cruelty-Free']</t>
  </si>
  <si>
    <t>P481720</t>
  </si>
  <si>
    <t>Ultra Suedeï¸ Cozy Lip Creme</t>
  </si>
  <si>
    <t>.1 oz/ 3.2 mL</t>
  </si>
  <si>
    <t>Naked Spice</t>
  </si>
  <si>
    <t>burnt nude</t>
  </si>
  <si>
    <t>['Dimethicone, Dimethicone/Vinyl Dimethicone Crosspolymer, Polyglyceryl-2 Triisostearate, Bis- Diglyceryl Polyacyladipate-2, Kaolin, C18-36 Acid Triglyceride, Polybutene, Aroma (Flavor), Pentaerythrityl Tetra-Di-T-Butyl Hydroxyhydrocinnamate, Polyhydroxystearic Acid, Passiflora Edulis Seed Oil, [May Contain/Peut Contenir (+/-): Titanium Dioxide (Ci 77891), Iron Oxides (Ci 77491, Ci 77492, Ci 77499), Yellow 5 Lake (Ci 19140), Yellow 6 Lake (Ci 15985), Red 7 Lake (Ci 15850), Red 7 Lake (Ci 15985), Red 6 (Ci 15850), Red 7 (Ci 15850), Red 28 Lake (Ci 45410), Red 30 Lake (Ci 73360), Blue 1 Lake (Ci 42090), Bismuth Oxychloride (Ci 77163), Manganese Violet (Ci 77742)].']</t>
  </si>
  <si>
    <t>['Liquid Formula', 'Full Coverage', 'Matte Finish', 'Long-wearing', 'Vegan', 'Cruelty-Free']</t>
  </si>
  <si>
    <t>P472328</t>
  </si>
  <si>
    <t>Soft Glow Highlighter</t>
  </si>
  <si>
    <t>0.16 oz/ 4.5 mL</t>
  </si>
  <si>
    <t>luminous soft gold that flatters medium skin tones</t>
  </si>
  <si>
    <t>['Talc, Synthetic Fluorphlogopite, Dimethicone, Caprylic/Capric Triglyceride, Octyldodecyl Stearoyl Stearate, Isostearyl Alcohol, Dimethicone/Vinyl Dimethicone Crosspolymer, Zinc Stearate, Silica, Calcium Sodium Borosilicate, Calcium Aluminum Borosilicate, Tin Oxide, Chlorphenesin, Potassium Sorbate, Phenoxyethanol May Contain/Peut Contenir (+/-): Titanium Dioxide (Ci 77891), Iron Oxides (Ci 77491, Ci 77492, Ci 77499), Manganese Violet (Ci 77742).']</t>
  </si>
  <si>
    <t>['Pressed Powder Formula', 'Shimmer Finish', 'Vegan']</t>
  </si>
  <si>
    <t>P503698</t>
  </si>
  <si>
    <t>Surreal Foundation F4 Brush</t>
  </si>
  <si>
    <t>['Vegan', 'Loose Powder Formula', 'Pressed Powder Formula', 'Cream Formula', 'Liquid Formula', 'Cruelty-Free']</t>
  </si>
  <si>
    <t>P04456664</t>
  </si>
  <si>
    <t>Master Eye Prep &amp; Set</t>
  </si>
  <si>
    <t>['Octyldodecanol, Polyethylene, Isohexadecane, Bis-Diglyceryl Polyacyladipate-2, Methyl Methacrylate Crosspolymer, Mica, Phenyl Trimethicone, Aluminum Hydroxide, Arachidyl Propionate, VP/Hexadecene Copolymer, Cera Microcristallina, Tocopherol, Tocopheryl Acetate, Ascorbyl Palmitate, Propionic Acid, Lauroyl Lysine, Caprylyl Glycol, May Contain/Peut Contenir (+/-): Ci, 77891, CI 77492, CI 77491, CI 77499, Talc, Silica, HDI/Trimethylol Hexyllactone Crosspolymer, Squalane, Octyldodecyl Stearoyl Stearate, Zinc Stearate, Hydrogenated Polycyclopentadiene, Octyldodecyl Myristate, Hexylene Glycol, Caprylyl Glycol, Phenoxyethanol, CI 77492, CI 77491, CI 77742, CI 77499.']</t>
  </si>
  <si>
    <t>['Light Coverage', 'Matte Finish', 'Pressed Powder Formula', 'Cream Formula']</t>
  </si>
  <si>
    <t>P13211222</t>
  </si>
  <si>
    <t>Master Secret Glow Highlighter</t>
  </si>
  <si>
    <t>Expensive</t>
  </si>
  <si>
    <t>['Polybutene, Trimethylolpropane Triisostearate, Dextrin Palmitate, Octyldodecanol, Diisostearyl Malate, Hydrogenated Poly(c6-14Olefin), Hydroxystearic Acid, Pentaerythrityl Tetra-di-t-butyl Hydroxyhydrocinnamate, Caprylic/Capric Triglyceride, Rosa Hybrid Flower Extract.']</t>
  </si>
  <si>
    <t>['Radiant Finish', 'Vegan', 'Gluten Free']</t>
  </si>
  <si>
    <t>P64197382</t>
  </si>
  <si>
    <t>Master Metals Eyeshadow Palette</t>
  </si>
  <si>
    <t>5 x 0.05 oz/ 1.5 g</t>
  </si>
  <si>
    <t>['Silver:', 'Synthetic Fluorphlogopite Neopentyl Glycol Dicaprylate/Dicaprate Dimethicone Titanium/Titanium Dioxide Peg-12 Dimethicone Sorbitan Isostearate Dimethicone/Vinyl Dimethicone Crosspolymer Glycerin Polysorbate 60 Caprylyl Glycol Ethylhexylgl Ycerin Tin Oxide 1,2-Hexanediol Xanthan Gum Chondrus Crispus (Carrageenan) Hydrogenated Lecithin Sodium Citrate Titanium Dioxide (Ci 77891).', 'Gold:', 'Synthetic Fluorphlogopite Neopentyl Glycol Dicaprylate/Dicaprate Dimethicone Peg-12 Dimethicone Sorbitan Isostearate Dimethicone/Vinyl Dimethicone Crosspolymer Glycerin Polysorbate 60 Caprylyl Glycol Ethylhexylgl Ycerin Tin Oxide 1,2-Hexanediol Xanthan Gum Chondrus Crispus (Carrageenan) Hydrogenated Lecithin Sodium Citrate Titanium Dioxide (Ci 77891) Iron Oxides (Ci 77491).', 'Copper:', 'Synthetic Fluorphlogopite Neopentyl Glycol Dicaprylate/Dicaprate Dimethicone Peg-12 Dimethicone Tin Oxide Sorbitan Isostearate Dimethicone/Vinyl Dimethicone Crosspolymer Glycerin Polysorbate 60 Caprylyl Glycol Ethylhexylgl Ycerin 1,2-Hexanediol Xanthan Gum Chondrus Crispus (Carrageenan) Hydrogenated Lecithin Sodium Citrate Iron Oxides (Ci 77491).', 'Bronze:', 'Mica Neopentyl Glycol Dicaprylate/Dicaprate Dimethicone Peg-12 Dimethicone Sorbitan Isostearate Dimethicone/Vinyl Dimethicone Crosspolymer Glycerin Polysorbate 60 Caprylyl Glycol Ethylhexylgl Ycerin 1,2-Hexanediol Xanthan Gum Chondrus Crispus (Carrageenan) Hydrogenated Lecithin Sodium Citrate Titanium Dioxide (Ci 77891) Iron Oxides (Ci 77491).', 'Rose gold:', 'Mica Neopentyl Glycol Dicaprylate/Dicaprate Dimethicone Peg-12 Dimethicone Sorbitan Isostearate Dimethicone/Vinyl Dimethicone Crosspolymer Silica Gl Ycerin Polysorbate 60 Caprylyl Glycol Ethylhexylgl Ycerin 1,2-Hexanediol Xanthan Gum Chondrus Crispus (Carrageenan) Hydrogenated Lecithin Sodium Citrate Titanium Dioxide (Ci 77891) Iron Oxides (Ci 77491) Aluminum Powder (Ci 77000).']</t>
  </si>
  <si>
    <t>P472322</t>
  </si>
  <si>
    <t>F1 Makeup Brush</t>
  </si>
  <si>
    <t>P02318798</t>
  </si>
  <si>
    <t>Master Metallics Eyeshadow Palette</t>
  </si>
  <si>
    <t>['Metallic 1, Metallic 2:', 'Mica, Isostearyl Neopentanoate, Synthetic Fluorphlogopite, Dimethicone, Calcium Sodium Borosilicate, Butyl Acrylate/Hydroxypropyl Dimethicone Acrylate Copolymer, Trimethylsiloxysilicate, Silica, Talc, Caprylyl Glycol, Ethylhexylglycerin, Hydrogenated Styrene/Isoprene Copolymer, Tin Oxide, Pentaerythrityl Tetra-Di-T- Butyl Hydroxyhydrocinnamate. May Contain/Peut Contenir (+/-): Titanium Dioxide (Ci77891), Iron Oxides (Ci77491, Ci77492, Ci77499), Ultramarines (Ci77007), Carmine (Ci75470), Ferric Ammonium Ferrocyanide (Ci77510), Blue 1 Lake (Ci42090), Yellow 5 Lake (ci19140).', 'Metallic 3, Metallic 4, Metallic 5, Metallic 6, Metallic 7, Metallic 8, Metallic 9, Metallic 10, Metallic 11:', 'Mica, Isostearyl Neopentanoate, Dimethicone, Butyl Acrylate/Hydroxypropyl Diemthicone Acrylate Copolymer, Trimethylsiloxysilicate, Talc, Calcium Titanium Borosilicate, Silica, Alumina, Caprylyl Glycol, Ethylhexylglycerin, Hydrogenated Styrene/Isolprene Coplymer, Tin Oxide, Pentaerylthrityl Tetra-Di-T- Butyl Hydroxthydrocinnamate, Calcium Sodium Borosilicate, Calcium Aluminum Borosilicate, Synthetic Fluorphlogopite, Aluminum Calcium Sodium Silicate. May Contain/Peut Contenir (+/-): Titanium Dioxide (Ci 77891), Iron Oxides (Ci 77491, 77492, 77499), Ultramarines (Ci 77007), Carmine (Ci 75470), Ferric Ammonium Ferrocyanide (Ci 77510), Ferric Ferrocyanide (Ci 77510), Bronze Powder (Ci 77400), Copper Powder (Ci 77400), Aluminum Powder (Ci 77000), Blue 1 Lake (Ci 42090), Yellow 5 Lake (Ci 19140).', 'Metallic 12:', 'Mica, Isostearyl Neopentanoate, Dimethicone, Butyl Acrylate/Hydroxypropyl Dimethicone Acrylate Copolymer, Trimethylsiloxysilicate, Talc, Silica, Caprylyl Glycol, Ethylhexylglcerin, Hydrogenated Styrene/Isoprene Copolymer, Tin Oxide, Pentaerythriyl Tetra-Di-T-Butyl Hydroxyhydrocinnate, Titanium Dioxide (Ci 77891), Iron Oxides (Ci 77491, Ci 77492, Ci 77499), Ultramarines (Ci 77007), Carmine (Ci 75470), Ferric Ammonium Ferrocyanide (Ci 77510), Blue 1 Lake (Ci 42090) Yellow 5 Lake (Ci 19140), Aluminum Powder (Ci 77000).']</t>
  </si>
  <si>
    <t>P472323</t>
  </si>
  <si>
    <t>F2 Makeup Brush</t>
  </si>
  <si>
    <t>P472321</t>
  </si>
  <si>
    <t>F3 Makeup Brush</t>
  </si>
  <si>
    <t>P465781</t>
  </si>
  <si>
    <t>Pro Volume Lip Gloss</t>
  </si>
  <si>
    <t>0.152 oz/ 4.5 mL</t>
  </si>
  <si>
    <t>Golden Nude</t>
  </si>
  <si>
    <t>['Polybutene, Diisostearyl Malate, Synthetic Wax, Isostearyl Isostearate, Polyglyceryl-2 Tetraisostearate, Hydrogenated Styrene/Methyl Styrene/Indene Copolymer, Caprylic/Capric Triglyceride, Dicalcium Phosphate, Silica, Silica Silylate, Calcium Sodium Borosilicate, Stearalkonium Bentonite, Ethylhexyl Palmitate, Propylene Carbonate, Tribehenin, Aluminum Calcium Sodium Silicate, Pentaerythrityl Tetra-Di-T-Butyl Hydroxyhydrocinnamate, Flavor (Aroma), Sorbitan Isostearate, Lactic Acid, Palmitoyl Tripeptide-1, Mica, Calcium Aluminum Borosilicate, Tin Oxide. May Contain/Peut Contenir (+/-): Titanium Dioxide (Ci 77891), Iron Oxides (Ci 77491, Ci 77492, Ci 77499), Blue 1 Lake (Ci 42090), Yellow 5 Lake (Ci 19140), Red 7 Lake (Ci 15850), Red 28 Lake (Ci 45410).']</t>
  </si>
  <si>
    <t>P475575</t>
  </si>
  <si>
    <t>Master Hold Brow Gel</t>
  </si>
  <si>
    <t>0.10 oz/ 3.0 mL</t>
  </si>
  <si>
    <t>['Water (Aqua), Acrylates Copolymer, Alcohol, Pvp, Polyacrylate Crosspolymer-6, Butylene Glycol, Ethylhexylglycerin, Chlorphenesin, Caprylyl Glycol, Glycerin, Hydrolyzed Linseed Extract, Sodium Benzoate.']</t>
  </si>
  <si>
    <t>P46587789</t>
  </si>
  <si>
    <t>EF 1 Makeup Brush</t>
  </si>
  <si>
    <t>P01018539</t>
  </si>
  <si>
    <t>Master Mattes Liquid Eyeliner</t>
  </si>
  <si>
    <t>0.04 oz/ 1.2 mL</t>
  </si>
  <si>
    <t>['Water, Methylpropandiol, Styrene/Acrylates Copolymer, Styrene/Acrylates/Ammonium Methacrylate Copolymer, Cellulose, Peg- 60 Hydrogenated Caster Oil, Coco- Glucoside, Poloxamer 407, Citric Acid, Phenylpropanol, Caprylyl Glycol, Sodium Laureth-12 Sulfate, Sodium Lauryl Sulfate, Bht, Phenoxyethanol, Potassium Sorbate, Sodium Benzoate, Sodium Dehydroacetate, Black 2 (Ci77266).']</t>
  </si>
  <si>
    <t>['Matte Finish', 'Waterproof', 'Long-wearing', 'Vegan', 'Gluten Free']</t>
  </si>
  <si>
    <t>P475576</t>
  </si>
  <si>
    <t>Master Blade Brow Pencil</t>
  </si>
  <si>
    <t>Classic Brunette</t>
  </si>
  <si>
    <t>['Hydrogenated Vegetable Oil, Synthetic Beeswax, Dicalcium Phosphate, Copernicia Cerifera (Carnauba) Cera [Cera Carnauba], Mica, Sorbitan Tristearate, Panthenol, Tocopherol, May Contain/Peut Contenir (+/-): Titanium Dioxide (Ci 77891), Iron Oxides (Ci 77491, Ci 77492, Ci 77499), Blue 1 Lake (Ci 42090).']</t>
  </si>
  <si>
    <t>['Natural Finish', 'Vegan']</t>
  </si>
  <si>
    <t>P07778978</t>
  </si>
  <si>
    <t>EF 2 Makeup Brush</t>
  </si>
  <si>
    <t>P477805</t>
  </si>
  <si>
    <t>Perfecting Lip Scrub</t>
  </si>
  <si>
    <t>['Sucrose, Bis-Diglyceryl Polyacyladipate-2, Caprylic/Capric Triglyceride, Microcrystalline Wax (Cera Microcristallina), Polybutene, Ethylhexyl Palmitate, Silica Dimethyl Silylate, Diisostearyl Malate, Ricinus Communis (Castor) Seed Oil [Ricinus Communis Oil], Caprylyl Glycol, Pentaerythrityl Tetra-Di-T-Butyl Hydroxyhydrocinnamate, Sodium Hyaluronate, Tocopherol, Dicalcium Phosphate, Cocos Nucifera (Coconut) Oil [Cocos Nucifera Oil], Hydrogenated Castor Oil, Titanium Dioxide (Ci 77891), Iron Oxides (Ci 77491, Ci 77492, Ci 77499).']</t>
  </si>
  <si>
    <t>['Good for: Dryness', 'Good for: Dullness/Uneven Texture', 'Hydrating', 'Vegan']</t>
  </si>
  <si>
    <t>P64581325</t>
  </si>
  <si>
    <t>E 3 Makeup Brush</t>
  </si>
  <si>
    <t>P74789566</t>
  </si>
  <si>
    <t>E 5 Makeup Brush</t>
  </si>
  <si>
    <t>P97512348</t>
  </si>
  <si>
    <t>E 4 Makeup Brush</t>
  </si>
  <si>
    <t>P87788965</t>
  </si>
  <si>
    <t>Gentle Makeup Remover Wipes</t>
  </si>
  <si>
    <t>25 wipes</t>
  </si>
  <si>
    <t>['Water, Benzyl Alcohol, Glycerin, Pyrus Malus (Apple) Fruit Extract, Caprylic/CapricTriglyceride, Caprylyl/Capric Glucoside, Potassium Sorbate, Sodium Benzoate,Aloe Barbadensis Leaf Extract, Chamomilla Recrutita (Matricaria) Flower Extract,Cucumis Sativus (Cucumber) Fruit Extract, Althaea Officinalis Root Extract, AvenaSativa (Oat) Kernel Extract, Sodium Lauroyl Sarcosinate, Phytic Acid, Lactic Acid,Sodium Citrate.']</t>
  </si>
  <si>
    <t>P503992</t>
  </si>
  <si>
    <t>Chia + Moringa Algae Enzyme Cleansing Oil</t>
  </si>
  <si>
    <t>MARA</t>
  </si>
  <si>
    <t>['Simmondsia Chinensis (Jojoba) Seed Oil, Caprylic/Capric Triglyceride, Helianthus Annuus (Sunflower) Seed Oil, Moringa Oleifera Seed Oil, Squalane, Polyglyceryl-3 Laurate, Polyglyceryl-2 Caprate, Silica, Aloe Barbadensis Extract, Carica Papaya (Papaya) Fruit Extract, Chamomilla Recutita (Matricaria) Flower Extract, Chrondus Crispus Extract, Citrus Grandis (Grapefruit) Fruit Extract, Lactobacillus/Pumpkin Ferment Extract, Laminaria Digitata Extract, Spirulina Maxima Extract, Citrus Aurantium Bergamia (Bergamot) Fruit Oil, Salvia Hispanica Seed Oil, Bromelain, Tocopheryl Acetate, Maltodextrin, Leuconostoc/Radish Root Ferment Filtrate, Limonene.']</t>
  </si>
  <si>
    <t>['Good for: Dullness/Uneven Texture', 'Clean + Planet Positive', 'Hydrating', 'AHA/Glycolic Acid', 'Good for: Dryness', 'Best for Dry, Combo, Normal Skin']</t>
  </si>
  <si>
    <t>P503991</t>
  </si>
  <si>
    <t>Algae + Moringa Universal Hydrating Face Oil</t>
  </si>
  <si>
    <t>['Moringa Oleifera Seed Oil, Helianthus Annuus (Sunflower) Seed Oil, Vitis Vinifera (Grape) Seed Oil, Linum Usitatissimum (Linseed) Seed Oil, Vaccinium Myrtillus Seed Oil, Caprylic/Capric Triglyceride, Citrullus Lanatus (Watermelon) Seed Oil, Adansonia Digitata Seed Oil, Citrus Aurantium Bergamia (Bergamot) Fruit Oil, Citrus Aurantium Amara (Bitter Orange) Peel Oil, Alaria Esculenta Extract, Plankton Extract, Tocopherol, Limonene, Linalool, Farnesol, Geraniol.']</t>
  </si>
  <si>
    <t>['Vegan', 'Plumping', 'Clean + Planet Positive', 'Hydrating', 'Good for: Anti-Aging', 'Best for Dry, Combo, Normal Skin']</t>
  </si>
  <si>
    <t>P504026</t>
  </si>
  <si>
    <t>Mini Algae + Moringa Universal Face Oil</t>
  </si>
  <si>
    <t>['Vegan', 'Good for: Dullness/Uneven Texture', 'Clean + Planet Positive', 'Good for: Anti-Aging', 'Retinol', 'Good for: Acne/Blemishes']</t>
  </si>
  <si>
    <t>P504016</t>
  </si>
  <si>
    <t>Mini Evening Primrose + Green Tea Algae Retinol Face Oil</t>
  </si>
  <si>
    <t>['Crambe Abyssinica Seed Oillimnanthes Alba (Meadowfoam) Seed Oil, Cannabis Sativa Seed Oilglycine Soja (Soybean) Oil, Pseudozyma Epicola / Apricot Kernel Oil / Olive Fruit Oil / Sunflower Seed Oil / Sweet Almond Oil / Angelica Gigas Root Extract Ferment Extract Filtrate, Bixa Orellana Seed Oil, Oenothera Biennis (Evening Primrose) Seed Oil, Caprylic / Capric Triglyceride, Nigella Sativa Seed Oil, Retinol, Caryodendron Orinocense Seed Oil, Pseudozyma Epicola / Argania Spinosa Kernel Oil Ferment Filtrate, Pseudozyma Epicola / Camellia Sinensis Seed Oil / Glucose / Malt Extract / Soybean Flour / Yeast Extract Ferment Filtrate, Vaccinium Myrtillus Seed Oil, Helianthus Annuus (Sunflower) Seed Oil, Citrus Aurantium Amara (Bitter Orange) Peel Oil, Alaria Esculenta Extract, Laminaria Ochroleuca Extract, Plankton Extract, Tocopherol, Linalool, Limonene, Farnesol, Geraniol.']</t>
  </si>
  <si>
    <t>P504031</t>
  </si>
  <si>
    <t>Evening Primrose + Green Tea Algae Retinol Face Oil</t>
  </si>
  <si>
    <t>['Crambe Abyssinica Seed Oillimnanthes Alba (Meadowfoam) Seed Oil, Cannabis Sativa Seed Oilglycine Soja (Soybean) Oil, Pseudozyma Epicola/Apricot Kernel Oil/Olive Fruit Oil/Sunflower Seed Oil/Sweet Almond Oil/Angelica Gigas Root Extract Ferment Extract Filtrate, Bixa Orellana Seed Oil, Oenothera Biennis (Evening Primrose) Seed Oil, Caprylic/Capric Triglyceride, Nigella Sativa Seed Oil, Retinol, Caryodendron Orinocense Seed Oil, Pseudozyma Epicola/Argania Spinosa Kernel Oil Ferment Filtrate, Pseudozyma Epicola/Camellia Sinensis Seed Oil/Glucose/Malt Extract/Soybean Flour/Yeast Extract Ferment Filtrate, Vaccinium Myrtillus Seed Oil, Helianthus Annuus (Sunflower) Seed Oil, Citrus Aurantium Amara (Bitter Orange) Peel Oil, Alaria Esculenta Extract, Laminaria Ochroleuca Extract, Plankton Extract, Tocopherol, Linalool, Limonene, Farnesol, Geraniol.']</t>
  </si>
  <si>
    <t>P504059</t>
  </si>
  <si>
    <t>Chlorella + Reishi Sea Vitamin C SÃ©rum</t>
  </si>
  <si>
    <t>['Caprylic/Capric Triglyceride, Helianthus Annuus (Sunflower) Seed Oil, Tetrahexyldecyl Ascorbate, Squalane, Passiflora Edulis Seed Oil, Moringa Oleifera Seed Oil, Algae Extract, Limonium Gerberi Extract, Crambe Maritima Leaf Extract, Aster Tripolium (Sea Starwort Oil) Extract, Ganoderma Lucidum (Reishi) Extract, Chlorella Vulgaris (Dermochlorella Algae) Extract, Panax Ginseng (Ginseng) Root Extract, Citrus Aurantifolia (Lime) Seed Oil, Fragaria Ananassa (Strawberry) Seed Oil, Curcuma Longa (Turmeric) Root Oil, Tocopherol, Ribes Nigrum (Blackcurrant) Seed Oil, Silybum Marianum Seed Oil, Thymus Vulgaris (Common Thyme) Extract, Psidium Guajava (Guava) Fruit Extract, Citrus Paradisi (Grapefruit) Fruit Extract, Petroselinum Crispum (Parsley) Leaf Extract,Terminalia Ferdinandiana (Kakadu Plum) Fruit Extract, Actinidia Chinensis (Kiwi) Fruit Extract, Chondrus Crispus (Carrageenan) Extract, Carica Papaya (Papaya) Fruit Extract, Simmondsia Chinensis (Jojoba) Seed Oil, Isosorbide Dicaprylate, Citrus Aurantium Bergamia (Bergamot) Fruit Oil, Limonene, Linalool.']</t>
  </si>
  <si>
    <t>['Vegan', 'Good for: Dullness/Uneven Texture', 'Vitamin C', 'Hydrating', 'Good for: Anti-Aging', 'Good for: Dark spots']</t>
  </si>
  <si>
    <t>P504199</t>
  </si>
  <si>
    <t>Plankton + PHAFlower Acid Algae Serum</t>
  </si>
  <si>
    <t>['Palmaria Palmata Extract, Lactic Acid, Aqua/Water/Eau, Pentylene Glycol, Caprylic/Capric Triglyceride, Cetearyl Olivate, Squalane, Silybum Marianum Seed Oil, Sorbitan Olivate, Glyceryl Caprylate, Glycerin, Sodium Stearoyl Glutamate, Sodium Hydroxide, 1,2-Hexanediol, Gluconolactone, Bellis Perennis (Daisy) Flower/Helichrysum Italicum Extract, Hibiscus Sabdariffa Flower Extract, Algae Extract, Gigartina Stellata Extract, Chondrus Crispus Extract, Haematococcus Pluvialis Extract, Avena Sativa (Oat) Kernel Extract, Salicornia Herbacea Extract, Limonium Gerberi Extract, Ribes Nigrum (Black Currant) Seed Oil, Oenothera Biennis (Evening Primrose) Oil, Borago Officinalis Seed Oil, Helianthus Annuus (Sunflower) Seed Oil, Sclerotium Gum, Xanthan Gum, Caprylhydroxamic Acid, Sodium Phytate, Potassium Sorbate, Citric Acid.']</t>
  </si>
  <si>
    <t>['Vegan', 'Good for: Dullness/Uneven Texture', 'Lactic Acid', 'Good for: Pores', 'Hydrating', 'Good for: Acne/Blemishes']</t>
  </si>
  <si>
    <t>P504134</t>
  </si>
  <si>
    <t>Sea Silk Lip Balm</t>
  </si>
  <si>
    <t>['Hydroxystearic/Linolenic/Oleic Polyglycerides, Ricinus Communis (Castor) Seed Oil, Oleic/Linoleic/Linolenic Polyglycerides, Vitis Vinifera (Grape) Seed Oil, Euphorbia Cerifera (Candelilla) Wax/Cire De Candelilla, Carthamus Tinctorius (Safflower) Seed Oil, Polyhydroxystearic AcidHelianthus Annuus (Sunflower) Seed Wax, Caprylic/Capric Triglyceride, Helianthus Annuus (Sunflower) Seed Oil, Tocopheryl Acetate, Mangifera Indica (Mango) Seed Butter, Butyrospermum Parkii (Shea) Butter, Platonia Insignis (Bacuri) Seed Butter, Ethylhexylglycerin, Caprylyl Glycol, Moringa Oleifera (Moringa) Seed Oil, Citrullus Lanatus (Watermelon) Seed Oil, Orbignya Oleifera (Babassu) Seed Oil, Citrus Aurantium Dulcis (Orange) Peel Oil, Citrus Aurantium Amara (Bitter Orange) Flower Oil, Citrus Aurantium Amara (Bitter Orange) Leaf/Twig Oil, Citrus Aurantium Bergamia (Bergamot) Fruit Oil, Citrus Paradisi (Grapefruit) Peel Oil, Rosmarinus Officinalis (Rosemary) Leaf ExtractHypnea Musciformis (Red Algae) ExtractUndaria Pinnatifida (Brown Algae) Extract, Dictyopteris Polypodioides Extract, TocopherolLimonene, LinaloolGeraniol, Titanium Dioxide (Ci 77891).']</t>
  </si>
  <si>
    <t>['Vegan', 'Volumizing', 'Plumping', 'Vitamin C', 'Hydrating', 'Good for: Dryness']</t>
  </si>
  <si>
    <t>P504023</t>
  </si>
  <si>
    <t>Algae + Zinc Sea Kale Mineral Sunscreen SÃ©rum SPF 30</t>
  </si>
  <si>
    <t>['Moringa Oleifera Seed Oil, Vitis Vinifera (Grape) Seed Oil, Organic Helianthus Annuus (Sunflower) Seed Oil, Unum Usitatissimum (Linseed) Seed Oil, Rubus Ldaeus (Raspberry) Seed Oil, Caprylic/Capric Triglyceride, Cannabis Sativa Seed Oil, Persea Gratissima (Avocado) Oil, Alaria Esculenta Extract, Aster Tripolium Extract, Crambe Maritima Leaf Extract, Citrus Aurantium Amara (Bitter Orange) Flower Oil, Polyhydroxystearic Acid, Zinc Oxide 13.2%']</t>
  </si>
  <si>
    <t>['Vegan', 'Best for Dry Skin', 'Vitamin C', 'Hydrating', 'Good for: Anti-Aging', 'Reef Safe SPF']</t>
  </si>
  <si>
    <t>P504040</t>
  </si>
  <si>
    <t>Spirulina + Ashwagandha Volcanic Sea Clay Detox Masque</t>
  </si>
  <si>
    <t>['Water (Aqua/Eau), Kaolincaprylic/Capric Triglyceride, Bentonite, Glycerincetyl Alcohol, Cetearyl Olivate, Propanediol, Sorbitan Olivate, Alaria Esculenta (Wakame Seaweed) Extract, Arthrospira Platensis Extract, Withania Somnifera Root Extract, Camellia Sinensis (Green Tea) Leaf Extract, Volcanic Ash, Sea Salt (Maris Sal/Sel Marin), Honey (Mel/Miel), Moringa Oleifera Seed Oil, Vaccinium Myrtillus (Bilberry) Seed Oil, Aloe Barbadensis (Aloe Vera) Leaf Juice, Xanthan Gum, Titanium Dioxide, Citric Acid, Glyceryl Undecylenate, Glyceryl Caprylate, Trisodium Ethylenediamine Disuccinate, Pentylene Glycol, Phenethyl Alcohol, Caprylyl Glycol, Quartz, Ci 75810 (Chlorophyllin-Copper Complex), Caprylhydroxamic Acid.']</t>
  </si>
  <si>
    <t>['Good for: Pores', 'Plumping', 'Hydrating', 'Fragrance Free', 'Good for: Acne/Blemishes', 'Best for Oily, Combo, Normal Skin']</t>
  </si>
  <si>
    <t>P191858</t>
  </si>
  <si>
    <t>Daisy</t>
  </si>
  <si>
    <t>Marc Jacobs Fragrances</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</si>
  <si>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</si>
  <si>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P442304</t>
  </si>
  <si>
    <t>Mini Daisy Perfume Set</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</si>
  <si>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t>
  </si>
  <si>
    <t>P281424</t>
  </si>
  <si>
    <t>Daisy Eau so Fresh Eau de Toilette</t>
  </si>
  <si>
    <t>4.25 oz/ 125 mL</t>
  </si>
  <si>
    <t>4.25 oz/ 125 mL Eau De Toilette Spray</t>
  </si>
  <si>
    <t>['Alcohol Denat., Fragrance, Water,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t>
  </si>
  <si>
    <t>P460871</t>
  </si>
  <si>
    <t>Perfect Eau de Parfum</t>
  </si>
  <si>
    <t>['Alcohol Denat., Parfum/Fragrance, Aqua/Water/Eau, Ethylhexyl Methoxycinnamate, Butyl Methoxydibenzoylmethane, Linalool, Octocrylene, Alpha-Isomethyl Ionone, Hydroxycitronellal, Citronellol, Limonene, Hexyl Cinnamal, Coumarin, Benzyl Benzoate, Alcohol, Tris(Tetramethylhydroxypiperidinol) Citrate, Benzyl Alcohol, Bht, D&amp;C Red No. 33 (CI 17200), Fd&amp;C Yellow No. 5 (Ci 19140), Fd&amp;C Red No. 4 (Ci 14700), Ext. D&amp;C Violet No. 2 (CI 60730).']</t>
  </si>
  <si>
    <t>P431151</t>
  </si>
  <si>
    <t>Daisy Love Eau de Toilette</t>
  </si>
  <si>
    <t>['Alcohol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</si>
  <si>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P442513</t>
  </si>
  <si>
    <t>Daisy Love Eau So Sweet</t>
  </si>
  <si>
    <t>['Alcohol Denat., Fragrance, Water, Ethylhexyl Methoxycinnamate, Benzyl Salicylate, Benzophenone-3, Ethylhexyl Salicylate, Butyl Methoxydibenzoylmethane, Hydroxycitronellal, Linalool, Hexyl Cinnamal, Limonene, Citronellol, Farnesol, Coumarin, Alpha-Isomethyl Ionone, Cinnamyl Alcohol, Alcohol, Geraniol, Tris(Tetramethylhydroxypiperidinol) Citrate, Citral, Propylene Glycol, Bht, Benzyl Benzoate, D&amp;C Red No. 33 (ci 17200), Fd&amp;C Red No. 4 (Ci 14700), Fd&amp;C Yellow No. 5 (Ci 19140).']</t>
  </si>
  <si>
    <t>P387562</t>
  </si>
  <si>
    <t>Daisy Dream</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</si>
  <si>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</si>
  <si>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P377464</t>
  </si>
  <si>
    <t>Daisy Rollerball</t>
  </si>
  <si>
    <t>P460872</t>
  </si>
  <si>
    <t>Perfect Eau de Parfum Travel Spray</t>
  </si>
  <si>
    <t>0.33 oz / 10 mL Eau De Parfum Spray</t>
  </si>
  <si>
    <t>P431153</t>
  </si>
  <si>
    <t>Daisy Love Eau de Toilette Pen Spray</t>
  </si>
  <si>
    <t>0.33 oz/ 10 mL Eau de Toilette  Pen Spray</t>
  </si>
  <si>
    <t>P387564</t>
  </si>
  <si>
    <t>Daisy Dream Rollerball</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</si>
  <si>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</si>
  <si>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P501021</t>
  </si>
  <si>
    <t>Daisy Ever So Fresh Eau de Parfum</t>
  </si>
  <si>
    <t>['Alcohol Denat., Parfum/Fragrance, Propylene Glycol, Aqua/Water/Eau, Ethylhexyl Salicylate, Limonene, Linalool, Butyl Methoxydibenzoylmethane, Benzyl Salicylate, Alpha-Isomethyl Ionone, Citronellol, Hydroxycitronellal, Citral, Geraniol, Coumarin, Hexyl Cinnamal, Farnesol, Alcohol, Tris(Tetramethylhydroxypiperidinol) Citrate, Methyl 2-Octynoate, Benzyl Benzoate, Yellow 6 (CI 15985), Red 33 (CI 17200), Red 4 (CI 14700).']</t>
  </si>
  <si>
    <t>['Woody &amp; Earthy Scent', 'Floral Scent']</t>
  </si>
  <si>
    <t>P474346</t>
  </si>
  <si>
    <t>Perfect Intense Eau de Parfum</t>
  </si>
  <si>
    <t>3.3 oz/ 100 mL eau de parfum spray</t>
  </si>
  <si>
    <t>['Alcohol Denat., Parfum/Fragrance, Aqua/Water/Eau, Benzyl Salicylate, Hydroxycitronellal, Linalool, Butyl Methoxydibenzoylmethane, Coumarin, Alphaisomethyl Ionone, Citronellol, Benzyl Benzoate, Alcohol, Tris(Tetramethylhydroxypiperidinol) Citrate, Limonene, Isoeugenol, Fd&amp;C Yellow No. 5 (Ci 19140), Fd&amp;C Red No. 4 (Ci 14700), Fd&amp;C Blue No. 1 (Ci 42090).']</t>
  </si>
  <si>
    <t>P471261</t>
  </si>
  <si>
    <t>Daisy Eau So Intense Eau de Parfum</t>
  </si>
  <si>
    <t>['Alcohol Denat., Parfum/Fragrance, Aqua/Water/Eau, Ethylhexyl Methoxycinnamate, Butyl Methoxydibenzoylmethane, Alpha-Isomethyl Ionone, Citronellol, Linalool, Octocrylene, Hydroxycitronellal, Limonene, Hexyl Cinnamal, Geraniol, Benzyl Benzoate, Methyl 2-Octynoate, Bht, Fd&amp;C Yellow No. 5 (Ci 19140), Fd&amp;C Red No. 4 (Ci 14700), Fd&amp;C Blue No. 1 (ci 42090).']</t>
  </si>
  <si>
    <t>P501267</t>
  </si>
  <si>
    <t>Mini Daisy Perfume Gift Set</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</si>
  <si>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</si>
  <si>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P377465</t>
  </si>
  <si>
    <t>Daisy Eau so Fresh Eau de Toilette Rollerball</t>
  </si>
  <si>
    <t>0.33 oz/ 10 mL eau de toilette rollerball</t>
  </si>
  <si>
    <t>P474347</t>
  </si>
  <si>
    <t>Perfect Intense Eau de Parfum Travel Spray</t>
  </si>
  <si>
    <t>0.33 oz/ 10 mL eau de parfum spray</t>
  </si>
  <si>
    <t>P503831</t>
  </si>
  <si>
    <t>Daisy Paradise Eau de Toilette</t>
  </si>
  <si>
    <t>1.7 oz / 50 mL eau de toilette spray</t>
  </si>
  <si>
    <t>['Alcohol Denat., Parfum/Fragrance, Aqua/Water/Eau, Ethylhexyl Salicylate, Linalool, Alpha-Isomethyl Ionone, Citronellol, Hydroxycitronellal, Limonene, Hexyl Cinnamal, Coumarin, Geraniol, Methyl 2- Octynoate, Ext. Violet 2 (CI 60730), Yellow 5 (CI 19140).']</t>
  </si>
  <si>
    <t>P504454</t>
  </si>
  <si>
    <t>Mini Perfect Eau de Parfum Set</t>
  </si>
  <si>
    <t>['Alcohol Denat., Parfum/Fragrance, Aqua/Water/Eau, Ethylhexyl Methoxycinnamate, Butyl Methoxydibenzoylmethane, Linalool, Octocrylene, Alpha-Isomethyl Ionone, Hydroxycitronellal, Citronellol, Limonene, Hexyl Cinnamal, Coumarin, Benzyl Benzoate, Alcohol, Tris (Tetramethylhydroxypiperidinol) Citrate, Benzyl Alcohol, Bht, D&amp;C Red No. 33 (CI 17200), Fd&amp;C Yellow No. 5 (Ci 19140), Fd&amp;C Red No. 4 (Ci 14700), Ext. D&amp;C Violet No. 2 (CI 60730).']</t>
  </si>
  <si>
    <t>P503592</t>
  </si>
  <si>
    <t>Daisy Penspray Trio Set</t>
  </si>
  <si>
    <t>['Daisy Eau de Toilette:', 'Alcohol Denat., Parfum/Fragrance, Aqua/Water/Eau,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 'Daisy Eau So Fresh Eau de Toilette:', 'Alcohol Denat., Parfum/Fragrance, Aqua/Water/Eau,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NÂ°33 (Ci 17200), Ext. D&amp;C Violet NÂ° 2 (Ci 60730), Fd&amp;C Yellow NÂ°5 (Ci 19140).', 'Daisy Love Eau de Toilette:', 'Alcohol Denat., Parfum/Fragrance, Aqua/Water/Eau,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</si>
  <si>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P501034</t>
  </si>
  <si>
    <t>Daisy Ever So Fresh Eau de Parfum Penspray</t>
  </si>
  <si>
    <t>.33 oz / 10 mL  spray</t>
  </si>
  <si>
    <t>P504279</t>
  </si>
  <si>
    <t>Daisy Love Paradise Eau de Toilette</t>
  </si>
  <si>
    <t>['Alcohol Denat., Parfum/Fragrance, Aqua/Water/Eau, Ethylhexyl Salicylate, Linalool, Butyl Methoxydibenzoylmethane, Amyl Cinnamal, Limonene, Geraniol, Alpha-Isomethyl Ionone, Citronellol, Hydroxycitronellal, Hexyl Cinnamal, Citral, Cinnamyl Alcohol, Benzyl Benzoate, Amylcinnamyl Alcohol, Ext. Violet 2 (CI 60730), Yellow 5 (CI 19140).']</t>
  </si>
  <si>
    <t>P453666</t>
  </si>
  <si>
    <t>Daisy Dream Daze</t>
  </si>
  <si>
    <t>['Alcohol  Denat., Parfum/Fragrance, Aqua/Water/Eau, Linalool, Ethylhexyl Methoxycinnamate, Limonene, Benzophenone-3, Ethylhexyl Salicylate, Hydroxycitronellal, Alpha-Isomethyl Ionone, Butyl Methoxydibenzoylmethane, Benzyl Salicylate, Citronellol, Geraniol, Citral, Bht, Ext. D&amp;C Violet No. 2 (CI 60730).']</t>
  </si>
  <si>
    <t>P504682</t>
  </si>
  <si>
    <t>Perfect Eau de Toilette</t>
  </si>
  <si>
    <t>['Alcohol Denat., Parfum/Fragrance, Propylene Glycol, Aqua/Water/Eau, Hydroxycitronellal, Linalool, Alpha-Isomethyl Ionone, Limonene, Butyl Methoxydibenzoylmethane, Ethylhexyl Salicylate, Citronellol, Coumarin, Alcohol, Tris (Tetramethylhydroxypiperidinol) Citrate, Benzyl Benzoate, Ext. Violet 2 (CI 60730), Blue 1 (CI 42090), Yellow 5 (CI 19140).']</t>
  </si>
  <si>
    <t>P459165</t>
  </si>
  <si>
    <t>Daisy Dream Petals</t>
  </si>
  <si>
    <t>0.67 oz/ 20 mL Eau de Toilette Spray</t>
  </si>
  <si>
    <t>P504168</t>
  </si>
  <si>
    <t>Daisy Eau So Fresh Paradise Eau de Toilette</t>
  </si>
  <si>
    <t>2.5oz / 75 mL</t>
  </si>
  <si>
    <t>2.5oz / 75 mL eau de toilette spray</t>
  </si>
  <si>
    <t>['Alcohol Denat., Parfum/Fragrance, Aqua/Water/Eau, Citronellol, Linalool, Alpha-Isomethyl Ionone, Hydroxycitronellal, Limonene, Hexyl Cinnamal, Farnesol, Geraniol, Citral.']</t>
  </si>
  <si>
    <t>P505217</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</si>
  <si>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</si>
  <si>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P504857</t>
  </si>
  <si>
    <t>Daisy Perfume Set</t>
  </si>
  <si>
    <t>P442514</t>
  </si>
  <si>
    <t>Daisy Love Eau So Sweet Penspray</t>
  </si>
  <si>
    <t>P440498</t>
  </si>
  <si>
    <t>Drying Lotion</t>
  </si>
  <si>
    <t>Mario Badescu</t>
  </si>
  <si>
    <t>1 oz/ 29 mL</t>
  </si>
  <si>
    <t>['Isopropyl Alcohol, Water, Calamine, Zinc Oxide, Titanium Dioxide, Sulfur, Camphor, Talc, Glycerin, Salicylic Acid.']</t>
  </si>
  <si>
    <t>['Oil Free', 'Without Sulfates SLS &amp; SLES', 'Without Phthalates', 'Cruelty-Free', 'Vegan']</t>
  </si>
  <si>
    <t>P440482</t>
  </si>
  <si>
    <t>Facial Spray with Aloe, Herbs and Rosewater</t>
  </si>
  <si>
    <t>['Water, Propylene Glycol, Aloe Barbadensis Leaf Juice, Rosa Canina Extract, Thymus Vulgaris (Thyme) Leaf Extract, Fucus Vesiculosus Extract, Gardenia Florida Fruit Extract, Caprylyl Glycol, Hexylene Glycol, Polysorbate 20, Fragrance, Phenoxyethanol, Sodium Chloride, Citronellol, Geraniol, CI 17200 (Red 33), CI 42090 (Blue 1).']</t>
  </si>
  <si>
    <t>['Vegan', 'Oil Free', 'Without Sulfates SLS &amp; SLES']</t>
  </si>
  <si>
    <t>P440503</t>
  </si>
  <si>
    <t>Lip Balm</t>
  </si>
  <si>
    <t>['Hydrogenated Polydecene, Cocoglycerides, Dimethicone, Brassica Glycerides, Persea Gratissima (Avocado) Oil, Glyceryl Behenate, Microcrystalline Cellulose, Polyhydroxystearic Acid, Ethylene/Propylene/Styrene Copolymer, Jojoba Esters, Helianthus Annuus (Sunflower) Seed Wax, Theobroma Cacao (Cocoa) Seed Butter, Prunus Amygdalus Dulcis (Sweet Almond) Oil, Silica Silylate, Silica, Cera Alba (Beeswax, Cire dâ€™abeille), Chamomilla Recutita (Matricaria) Flower Extract, Raspberry Seed Oil /Tocopheryl Succinate Aminopropanediol Esters, Dimethicone Crosspolymer, Dimethicone/Vinyl Dimethicone Crosspolymer, Aloe Barbadensis Leaf Extract, Hydrogenated Olive Oil, Glyceryl Rosinate, Ricinus Communis Seed Oil, Hydrogenated Vegetable Oil, Acacia Decurrens Flower Cera, Tocopherol, Butylene/Ethylene/Styrene Copolymer, Euphorbia Cerifera Cera (Candelilla Wax), Polysorbate 80, Polyglycerin-3, Linoleic Acid, Hydrolyzed Corn Starch, Sucralose, Flavor, Tetrahexyldecyl Ascorbate, Linolenic Acid, Pentaerythrityl Tetra-di-t-butyl Hydroxyhydrocinnamate.']</t>
  </si>
  <si>
    <t>P440483</t>
  </si>
  <si>
    <t>Facial Spray with Aloe, Cucumber and Green Tea</t>
  </si>
  <si>
    <t>['Water, Propylene Glycol, Mentha Piperita (Peppermint) Leaf Water, Cucumis Sativus (Cucumber) Fruit Water, Aloe Barbadensis Leaf Juice, Camellia Sinensis Leaf Extract, Cucumis Sativus (Cucumber) Fruit Extract, Fucus Vesiculosus Extract, Propanediol, Polysorbate 20, Ethylhexylglycerin, Benzophenone-4, Fragrance, Sodium Chloride, Citric Acid, Potassium Sorbate, Sodium Benzoate, CI 19140 (Yellow 5), CI 42090 (Blue 1), Hexyl Cinnamal, Limonene, Linalool.']</t>
  </si>
  <si>
    <t>['Vegan', 'Without Sulfates SLS &amp; SLES', 'Without Phthalates', 'Without Parabens']</t>
  </si>
  <si>
    <t>P444967</t>
  </si>
  <si>
    <t>Mini Facial Spray with Aloe, Herbs and Rosewater</t>
  </si>
  <si>
    <t>P440484</t>
  </si>
  <si>
    <t>Facial Spray with Aloe, Chamomile and Lavender</t>
  </si>
  <si>
    <t>['Water,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Citric Acid, Sodium  Chloride, CI 60730 (Violet 2).']</t>
  </si>
  <si>
    <t>P440490</t>
  </si>
  <si>
    <t>Acne Facial Cleanser</t>
  </si>
  <si>
    <t>['Water, Glycerin, Triethanolamine, Sodium Laureth Sulfate, Propylene Glycol, Isopropyl Alcohol, Salicylic Acid, Dimethicone, Aloe Barbadensis Leaf Juice, Chamomilla Recutita (Matricaria) Flower Extract, Thymus Vulgaris (Thyme) Leaf Extract, Sodium Hyaluronate, Carbomer, Parfum (Fragrance), Diazolidinyl Urea, Methylparaben, Propylparaben, Benzyl Benzoate, Benzyl Salicylate, Eugenol, Linalool.']</t>
  </si>
  <si>
    <t>P440502</t>
  </si>
  <si>
    <t>Hyaluronic Eye Cream</t>
  </si>
  <si>
    <t>['Water, Glycerin, Paraffinum Liquidum (Mineral Oil, Huile MinÃ©rale), Cetearyl Alcohol, Olus (Vegetable Oil, Huile VÃ©gÃ©tale), Aloe Barbadensis Leaf Extract, Carthamus Tinctorius (Safflower) Seed Oil, Petrolatum, Ceteareth-20, Tocopherol, Hyaluronic Acid, Euphrasia Officinalis Extract, Tocopheryl Acetate, Sodium Hyaluronate, Propylene Glycol, Glyceryl Acrylate/Acrylic Acid Copolymer, PVM/MA Copolymer, Polyquaternium-24, Sodium Chloride, Diazolidinyl Urea, Propylparaben, Methylparaben, CI 19140 (Yellow 5), CI 15985 (Yellow 6).']</t>
  </si>
  <si>
    <t>['Without Sulfates SLS &amp; SLES', 'Without Phthalates', 'Cruelty-Free', 'Vegan']</t>
  </si>
  <si>
    <t>P440486</t>
  </si>
  <si>
    <t>Glycolic Acid Toner</t>
  </si>
  <si>
    <t>['Water, Propylene Glycol, Glycolic Acid, Citrus Grandis (Grapefruit) Fruit Extract, Aloe Barbadensis Leaf Juice, Butyl Methoxydibenzoylmethane, Ethylhexyl Methoxycinnamate, PPG-26-Buteth-26, Ethylhexyl Salicylate, PEG-40 Hydrogenated Castor Oil, Fragrance, Sodium Chloride, Methylparaben, Propylparaben, Diazolidinyl Urea, CI 42090 (Blue 1), CI 45410 (Red 28), CI 19140 (Yellow 5).']</t>
  </si>
  <si>
    <t>P440485</t>
  </si>
  <si>
    <t>Enzyme Cleansing Gel</t>
  </si>
  <si>
    <t>['Water, Glycerin, Propylene Glycol, PEG-8 Stearate, PPG-2 Hydroxyethyl Cocamide, Carica Papaya (Papaya) Fruit Extract, Citrus Grandis (Grapefruit) Fruit Extract, Carbomer, Sodium Chloride, Parfum (Fragrance), Phenoxyethanol, Methylparaben, Propylparaben, Triethanolamine, Diazolidinyl Urea, Mica, CI 77891 (Titanium Dioxide), CI 19140 (Yellow 5), CI 42090 (Blue 1), CI 15985 (Yellow 6).']</t>
  </si>
  <si>
    <t>P444968</t>
  </si>
  <si>
    <t>Mini Facial Spray with Aloe, Cucumber and Green Tea</t>
  </si>
  <si>
    <t>P440489</t>
  </si>
  <si>
    <t>Glycolic Foaming Cleanser</t>
  </si>
  <si>
    <t>['Sodium Lauryl Sulfate, Water, Cocamidopropyl Betaine, Cocamide MEA, Glycolic Acid, Salvia Officinalis (Sage) Leaf Extract, Hypericum Perforatum Extract, Chamomilla Recutita (Matricaria) Flower Extract, Althaea Officinalis Leaf/Root Extract, Achillea Millefolium Extract, Sodium Chloride, Fragrance, Propylene Glycol, Methylparaben, Propylparaben, Diazolidinyl Urea.']</t>
  </si>
  <si>
    <t>P440501</t>
  </si>
  <si>
    <t>Seaweed Night Cream</t>
  </si>
  <si>
    <t>1 oz/ 28 g</t>
  </si>
  <si>
    <t>['Water, Glycerin, Isopropyl Myristate, Stearic Acid, Propylene Glycol, Cetyl Alcohol, Fucus Vesiculosus Extract, Hydrolyzed Elastin, Collagen, Sodium Hyaluronate, Glyceryl Acrylate/Acrylic Acid Copolymer, Carbomer, Fragrance, Sodium Chloride, Phenoxyethanol, Potassium Sorbate, Methylparaben, Propylparaben, Sodium Benzoate, Triethanolamine, Diazolidinyl Urea, Mica, CI 77891 (Titanium Dioxide), CI 19140 (Yellow 5), CI 42090 (Blue 1), CI 77288 (Chromium Oxide Green).']</t>
  </si>
  <si>
    <t>P440494</t>
  </si>
  <si>
    <t>Vitamin C Serum</t>
  </si>
  <si>
    <t>['Propylene Glycol, Water, Ascorbic Acid, Cucumis Sativus (Cucumber) Fruit Extract, Panax Ginseng Root Extract, Sodium Hyaluronate, Collagen, Aloe Barbadensis Leaf Juice, Lavandula Angustifolia (Lavender) Oil, Caprylyl Glycol, Phenoxyethanol, Hexylene Glycol.']</t>
  </si>
  <si>
    <t>['Oil Free', 'Vitamin C', 'Without Phthalates', 'Without Parabens', 'Without Sulfates SLS &amp; SLES', 'Cruelty-Free']</t>
  </si>
  <si>
    <t>P444969</t>
  </si>
  <si>
    <t>Mini Facial Spray with Aloe, Chamomile and Lavender</t>
  </si>
  <si>
    <t>P440496</t>
  </si>
  <si>
    <t>Buffering Lotion</t>
  </si>
  <si>
    <t>['Isopropyl Alcohol, Propylene Glycol, Zinc Oxide, Hydrolyzed Yeast Protein, Stearalkonium Hectorite, Isopropyl Myristate, Niacinamide, Panthenol, Pyridoxine HCl, Glycerin, Allantoin, Biotin, Propylene Carbonate, Phenoxyethanol, Chlorphenesin, Potassium Sorbate, Methylparaben, Disodium EDTA.']</t>
  </si>
  <si>
    <t>P468690</t>
  </si>
  <si>
    <t>Rose Body Soap</t>
  </si>
  <si>
    <t>['Aqua (Water, Eau), Water, Sodium Lauroyl Methyl Isethionate, Cocamidopropyl Betaine, Glycerin, Rosa Damascena Flower Water, Sodium Methyl Oleoyl Taurate, Sodium Cocoyl Isethionate, Rosa Hybrid Flower Extract, Rosa Damascena Flower Oil, Phenoxyethanol, Sodium Chloride, Parfum (Fragrance), Chlorphenesin, Trisodium Ethylenediamine Disuccinate, Sodium Benzoate, Caprylyl Glycol, Propylene Glycol, Cocamidopropyl Dimethylamine, Potassium Sorbate, Citric Acid, Polysorbate 20, Sodium Sulfate, CI 14700 (Red 4).']</t>
  </si>
  <si>
    <t>P440491</t>
  </si>
  <si>
    <t>Botanical Exfoliating Scrub</t>
  </si>
  <si>
    <t>['Water, Phytelephas Aequatorialis Seed Powder, Propylene Glycol, Carbomer, Sodium Laureth Sulfate, Triethanolamine, Camellia Sinensis Leaf Extract, Cocos Nucifera (Coconut) Fruit Extract, Ginkgo Biloba Leaf Extract, Zingiber Officinale (Ginger) Root Extract, Aloe Barbadensis Leaf Juice, Caprylyl Glycol, Hexylene Glycol, Phenoxyethanol, Fragrance.']</t>
  </si>
  <si>
    <t>P440492</t>
  </si>
  <si>
    <t>Buttermilk Moisturizer</t>
  </si>
  <si>
    <t>['Aqua (Water, Eau),Isopropyl Myristate,Propylene Glycol,Paraffinum Liquidum (Mineral Oil, Huile MinÃ©rale),Glyceryl Stearate,Cetyl Alcohol,Allantoin,Chamomilla Recutita (Matricaria) Flower Extract,Thymus Vulgaris (Thyme) Leaf Extract,Tocopherol,Lactic Acid,Cetrimonium Bromide,Parfum (Fragrance),Triethanolamine,Methylparaben,Propylparaben,Sodium Chloride,Citronellol,CI 42090 (Blue 1),CI 19140 (Yellow 5).']</t>
  </si>
  <si>
    <t>P444615</t>
  </si>
  <si>
    <t>Witch Hazel &amp; Rosewater Toner</t>
  </si>
  <si>
    <t>['Aqua (Water, Eau),Aloe Barbadensis Leaf Juice,Glycerin,Hamamelis Virginiana (Witch Hazel) Water,Polysorbate 20,Rosa Damascena Flower Water,Rosa Hybrid Flower Extract,Hamamelis Virginiana (Witch Hazel) Leaf Extract,Rosa Damascena Flower Oil,Pentylene Glycol,Chlorphenesin,Caprylyl Glycol,Parfum (Fragrance),Potassium Sorbate,Sodium Benzoate,Sodium Chloride,Citric Acid,Phenoxyethanol,Propylene Glycol,Benzoic Acid,Geraniol,Citronellol,CI 19140 (Yellow 5),CI 17200 (Red 33).']</t>
  </si>
  <si>
    <t>['Without Parabens', 'Without Sulfates SLS &amp; SLES', 'Cruelty-Free', 'Vegan']</t>
  </si>
  <si>
    <t>P440499</t>
  </si>
  <si>
    <t>Silver Powder</t>
  </si>
  <si>
    <t>['Calcium Carbonate, Kaolin, Zinc Oxide.']</t>
  </si>
  <si>
    <t>P455909</t>
  </si>
  <si>
    <t>Facial Spray with Aloe Sage &amp; Orange Blossom</t>
  </si>
  <si>
    <t>['Aqua (Water, 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t>
  </si>
  <si>
    <t>['Vegan', 'Oil Free', 'Without Parabens', 'Without Sulfates SLS &amp; SLES', 'Without Phthalates']</t>
  </si>
  <si>
    <t>P440493</t>
  </si>
  <si>
    <t>Oil Free Moisturizer Broad Spectrum SPF 30</t>
  </si>
  <si>
    <t>['Water, Glycerin, Aluminum Starch Octenylsuccinate, Dimethicone, Cetearyl Alcohol, Ethylhexyl Methoxycrylene, PPG-2 Myristyl Ether Propionate, C12-15 Alkyl Benzoate, Ceteareth-20, Sorbitan Oleate, Aloe Barbadensis Leaf Juice, Camellia Oleifera Leaf Extract, Hypericum Perforatum Extract, Ethylhexylglycerin, Tetrasodium Glutamate Diacetate, PEG-100 Stearate, Caprylyl Glycol, Carbomer, Fragrance, Phenoxyethanol, Sodium Hydroxide.']</t>
  </si>
  <si>
    <t>P440500</t>
  </si>
  <si>
    <t>Super Collagen Mask</t>
  </si>
  <si>
    <t>2 oz/ 56 g</t>
  </si>
  <si>
    <t>['Water, Kaolin, Talc, Propylene Glycol, Avena Sativa (Oat) Kernel Flour, Sorbitol, Zinc Oxide, Triticum Vulgare (Wheat) Starch, Collagen, Cellulose Gum, Carrageenan, Sodium Chloride, Fragrance, Methylparaben, Phenoxyethanol, CI 42090 (Blue 1), CI 19140 (Yellow 5)']</t>
  </si>
  <si>
    <t>P460756</t>
  </si>
  <si>
    <t>Hyaluronic Dew Cream</t>
  </si>
  <si>
    <t>['Aqua (Water, Eau), Aloe Barbadensis Leaf Juice, Pentylene Glycol, Neopentyl Glycol Diheptanoate, Glycerin, Isododecane, Caprylic/Capric Glycerides, Squalane, Sodium Hyaluronate, Hydrolyzed Sodium Hyaluronate, Camellia Sinensis Leaf Extract, Cucumis Sativus (Cucumber) Extract, Thymus Vulgaris (Thyme) Extract, Hydroxyethyl Acrylate/Sodium Acryloyldimethyl Taurate Copolymer, Silica, Propylene Glycol, Phenoxyethanol, Isohexadecane, Polyacrylate-13, Polyisobutene, Ammonium Acryloyldimethyltaurate/VP Copolymer, Chlorphenesin, Caprylyl Glycol, Polysorbate 60, Sorbitan Isostearate, BHT, Polysorbate 20, Citric Acid, Potassium Sorbate, Sodium Benzoate.']</t>
  </si>
  <si>
    <t>['Oil Free', 'Without Phthalates', 'Without Parabens', 'Without Sulfates SLS &amp; SLES', 'Cruelty-Free', 'Vegan']</t>
  </si>
  <si>
    <t>P474964</t>
  </si>
  <si>
    <t>Facial Spray with Aloe Adaptogens, and Coconut Water</t>
  </si>
  <si>
    <t>['Aqua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t>
  </si>
  <si>
    <t>P479973</t>
  </si>
  <si>
    <t>Mini Facial Spray with Aloe Adaptogens, and Coconut Water</t>
  </si>
  <si>
    <t>P462378</t>
  </si>
  <si>
    <t>Anti-Aging Regimen Kit</t>
  </si>
  <si>
    <t>['Glycolic Foaming Cleanser:', 'Aqua (Water, Eau), Sodium Lauryl Sulfate, Cocamidopropyl Betaine, Cocamide MEA, Triethanolamine, Althaea Officinalis (Marsh Mallow) Leaf/ Root Extract, Chamomilla Recutita (Matricaria) Flower Extract, Achillea Millefolium (Yarrow) Extract, Hypericum Perforatum (St. Johnâ€™s Wort) Extract, Salvia Officinalis (Sage) Leaf Extract, Propylene Glycol, Glycolic Acid, Parfum (Fragrance), Diazolidinyl Urea, Methylparaben, Propylparaben, Citral, Linalool, Citronellol, Geraniol, Limonene.',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'Collagen Moisturizer SPF 15:', 'Avobenzone 2%, Octinoxate 7.5%, Oxybenzone 5%, Aqua (Water, Eau), Hydrogenated Polyisobutene, Gossypium Herbaceum (Cotton) Seed Oil, Ethylhexyl, Methoxycrylene, Stearic Acid, Cetyl Alcohol, Soluble Collagen, Glyceryl Stearate, PEG-100 Stearate, Acrylates/C10-30 Alkyl Acrylate, Crosspolymer, Sodium Hydroxide, Leuconostoc/Radish Root Ferment Filtrate, Phenoxyethanol, Caprylyl Glycol, Hexylene Glycol.', 'Super Collagen Mask:', 'Aqua (Water, Eau), Kaolin, Talc, Propylene Glycol, Sorbitol, Avena Sativa (Oat) Kernel Flour, Zinc Oxide, Triticum Vulgare (Wheat) Starch, Soluble Collagen, Cellulose Gum, Chondrus Crispus Extract, Sodium Chloride, Parfum (Fragrance), Methylparaben, Phenoxyethanol, Citric Acid, CI 42090 (Blue 1), CI 19140 (Yellow 5).', 'Glycolic Eye Cream:', 'Olus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</si>
  <si>
    <t>P462381</t>
  </si>
  <si>
    <t>Glycolic Eye Cream</t>
  </si>
  <si>
    <t>['Olus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</si>
  <si>
    <t>P479974</t>
  </si>
  <si>
    <t>Brightening Eye Serum</t>
  </si>
  <si>
    <t>['Zinc Oxide 12.025%, Aqua (Water, Eau), Isododecane, Caprylyl Methicone, Propanediol, Coco-Caprylate/Caprate, Glycerin, Cetyl PEG/PPG-10/1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</si>
  <si>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['Vegan', 'Cruelty-Free', 'Without Parabens']</t>
  </si>
  <si>
    <t>P462379</t>
  </si>
  <si>
    <t>Witch Hazel &amp; Lavender Toner</t>
  </si>
  <si>
    <t>['Aqua (Water, Eau), Aloe Barbadensis Leaf Juice, Glycerin, Hamamelis Virginiana (Witch Hazel) Water, Lavandula Angustifolia (Lavender) Flower Water, Pentylene Glycol, Polysorbate 20, Hamamelis Virginiana (Witch Hazel) Leaf Extract, Lavandula Angustifolia (Lavender) Oil, Citric Acid, Propylene Glycol, Caprylyl Glycol, Phenoxyethanol, Chlorphenesin, Potassium Sorbate, Sodium Benzoate, Benzoic Acid, Sodium Chloride, Sodium Sulfate, CI 60730 (Ext. Violet 2).']</t>
  </si>
  <si>
    <t>P462375</t>
  </si>
  <si>
    <t>Hyaluronic Dew Drops Hydrating Serum</t>
  </si>
  <si>
    <t>['Aqua (Water, Eau), Aloe Barbadensis Leaf Juice, Pentylene Glycol, Ammonium Acryloyldimethyltaurate/VP Copolymer, Niacinamide, Hydrolyzed Sodium Hyaluronate, Camellia Sinensis Leaf Extract, Thymus Vulgaris (Thyme) Extract, Chlorella Vulgaris Extract, Sodium Hyaluronate, Propylene Glycol, Polysorbate 20, 1,2-Hexanediol, Caprylyl Glycol, Propanediol, Citric Acid, Potassium Sorbate, Sodium Benzoate, Tropolone, Lactic Acid, Phenoxyethanol.']</t>
  </si>
  <si>
    <t>['Vegan', 'Without Phthalates', 'Oil Free', 'Without Parabens', 'Without Sulfates SLS &amp; SLES', 'Cruelty-Free']</t>
  </si>
  <si>
    <t>P462384</t>
  </si>
  <si>
    <t>Spritz. Mist. Glow. Facial Spray Trio</t>
  </si>
  <si>
    <t>['Facial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'Facial Spray with Aloe, Cucumber and Green Tea:', 'Aqua (Water, Eau), Propylene Glycol, Mentha Piperita (Peppermint) Leaf Water, Cucumis Sativus (Cucumber) Fruit Water, Aloe Barbadensis Leaf Juice, Camellia Sinensis Leaf Extract, Cucumis Sativus (Cucumber) Fruit Extract, Fucus Vesiculosus (Bladderwrack) Extract, Propanediol, Polysorbate 20, Ethylhexylglycerin, Benzophenone-4, Parfum (Fragrance), Sodium Chloride, Citric Acid, Potassium Sorbate, Sodium Benzoate, Hexyl Cinnamal, Limonene, Linalool, CI 19140 (Yellow 5), CI 42090 (Blue 1).', 'Facial Spray with Aloe, Chamomile and Lavender:', 'Aqua (Water, Eau), Lavandula Angustifolia (Lavender) Flower Water, Propylene Glycol, Polysorbate 20, Aloe Barbadensis Leaf Juice, Lavandula Angustifolia (Lavender) Oil, Chamomilla Recutita (Matricaria) Flower Extract, Fucus Vesiculosus (Bladderwrack) Extract, 3-O-Ethyl Ascorbic Acid, Thymus Vulgaris (Thyme) Leaf Extract, Potassium Sorbate, Sodium Benzoate, Benzophenone-4, Triethanolamine, Propanediol, Sodium Sulfate, Citric Acid, Ethylhexylglycerin, Sodium Chloride, CI 60730 (Violet 2).']</t>
  </si>
  <si>
    <t>P468196</t>
  </si>
  <si>
    <t>The Glow Up</t>
  </si>
  <si>
    <t>['Brightening Mask with Vitamin C:', 'Aqua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 'Facial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'Vitamin C Serum:', 'Propylene Glycol, Aqua (Water, Eau), Aloe Barbadensis Leaf Juice, Hexylene Glycol, Pentylene Glycol, Tetrahexyldecyl Ascorbate, 3-O-Ethyl Ascorbic Acid, PEG-25 Hydrogenated Castor Oil, PEG-40 Hydrogenated Castor Oil, Cucumis Sativus (Cucumber) Extract, Panax Ginseng Root Extract, Sodium Hyaluronate, Soluble Collagen, Lavandula Angustifolia (Lavender) Oil, Hydroxyacetophenone, Triethanolamine, Citric Acid, Potassium Sorbate, Caprylyl Glycol, Phenoxyethanol, Silver Citrate, Zeolite, Sodium Benzoate.']</t>
  </si>
  <si>
    <t>P462383</t>
  </si>
  <si>
    <t>Flower &amp; Tonic Clay Mask</t>
  </si>
  <si>
    <t>['Aqua (Water, Eau), Kaolin, Triticum Vulgare (Wheat) Starch, Zinc Oxide, Dimethicone, Sorbitol, Cera Microcristallina (Microcrystalline Wax, Cire Microcristalline), Paraffinum Liquidum (Mineral Oil, Huile MinÃ©rale), Cera Alba (Beeswax, Cire dÂ´abeille), Propylene Glycol, Tocopherol, Gardenia Florida Extract, Oenothera Biennis (Evening Primrose) Seed Extract, Olea Europaea (Olive) Leaf Extract, Panthenol, Glycine Soja (Soybean) Oil, Cellulose Gum, Polysorbate 80, Parfum (Fragrance), Sorbitan Sesquioleate, Sarcosine, Magnesium Aspartate, Potassium Aspartate, Potassium Hydroxide, Sodium Chloride, Methylparaben, Benzoic Acid, Propylparaben, Benzyl Salicylate, Linalool, CI 77891 (Titanium Dioxide), CI 19140 (Yellow 5), CI 42090 (Blue 1).']</t>
  </si>
  <si>
    <t>P460757</t>
  </si>
  <si>
    <t>Brightening Mask with Vitamin C</t>
  </si>
  <si>
    <t>['Aqua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t>
  </si>
  <si>
    <t>P462386</t>
  </si>
  <si>
    <t>Drying Cream</t>
  </si>
  <si>
    <t>['Aqua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</si>
  <si>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P471784</t>
  </si>
  <si>
    <t>Gentle Foaming Cleanser</t>
  </si>
  <si>
    <t>['Aqua (Water, Eau), Coco-Betaine, Sodium Lauroyl Glycinate, Glycerin, Acrylates Copolymer, Aloe Barbadensis Leaf Juice, Phenoxyethanol, Sodium Hydroxide, Propylene Glycol, Saccharomyces/Xylinum/Black Tea Ferment, BHT, Ethylhexylglycerin, Chamomilla Recutita (Matricaria) Extract, Oenothera Biennis (Evening Primrose) Flower Extract, Potassium Sorbate, Sodium Benzoate, Citric Acid.']</t>
  </si>
  <si>
    <t>P502709</t>
  </si>
  <si>
    <t>Mini Mist Collection</t>
  </si>
  <si>
    <t>['Facial Spray with Aloe, Sage, Orange Blossom:', 'Aqua (Water,Eau),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 'Facial Spray with Aloe, Chamomile, Lavender:', 'Aqua (Water, Eau),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Sodium Sulfate, Citric Acid, Sodium Chloride, Ci 60730 (Violet 2).', 'Facial Spray with Aloe, Cucumber, Green Tea:', 'Aqua (Water, Eau), Propylene Glycol, Mentha Piperita (Peppermint) Leaf Water, Cucumis Sativus (Cucumber) Fruit Water, Aloe Barbadensis Leaf Juice, Camellia Sinensis Leaf Extract, Cucumis Sativus (Cucumber) Fruit Extract, Fucus Vesiculosus Extract, Propanediol, Polysorbate 20, Ethylhexylglycerin, Benzophenone-4, Parfum (Fragrance), Sodium Chloride, Citric Acid, Potassium Sorbate, Sodium Benzoate, Ci 19140 (Yellow 5), Ci 42090 (Blue 1), Hexyl Cinnamal, Limonene, Linalool.', 'Facial Spray with Aloe, Adaptogens, Coconut Water:', 'Aqua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 'Facial Spray with Aloe, Herbs,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</si>
  <si>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['Recyclable Packaging', 'Hydrating', 'Good for: Dryness', 'Without Parabens', 'Without Silicones', 'Cruelty-Free']</t>
  </si>
  <si>
    <t>P500256</t>
  </si>
  <si>
    <t>Mineral Sunscreen SPF 30</t>
  </si>
  <si>
    <t>1.5 oz / 44 mL</t>
  </si>
  <si>
    <t>['Zinc Oxide (12.025%), Aqua (Water, Eau), Isododecane, Caprylyl Methicone, Propanediol, Coco-Caprylate / Caprate, Glycerin, Cetyl PEG / PPG-10 / 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</si>
  <si>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['Without Oxybenzone', 'Cream Formula', 'Hyaluronic Acid', 'Hydrating', 'Fragrance Free', 'Reef Safe SPF']</t>
  </si>
  <si>
    <t>P462377</t>
  </si>
  <si>
    <t>Acne Repair Kit</t>
  </si>
  <si>
    <t>['Drying Lotion:', 'Isopropyl Alcohol, Aqua (Water, Eau), Calamine, Camphor, Sulfur, Zinc Oxide, Talc, Glycerin, Salicylic Acid, CI 77891 (Titanium Dioxide).', 'Buffering Lotion:', 'Isopropyl Alcohol, Propylene Glycol, Zinc Oxide, Hydrolyzed Yeast Protein, Stearalkonium Hectorite, Isopropyl Myristate, Niacinamide, Panthenol, Pyridoxine HCl, Glycerin, Allantoin, Biotin, Propylene Carbonate, Phenoxyethanol, Chlorphenesin, Potassium Sorbate, Methylparaben, Disodium EDTA.', 'Drying Cream:', 'Aqua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</si>
  <si>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P480330</t>
  </si>
  <si>
    <t>Grab and Go Set</t>
  </si>
  <si>
    <t>['Drying Lotion:', 'Isopropyl Alcohol, Aqua (Water,Eau), Calamine, Camphor,Sulfur, Resorcinol, Salicylic Acid, Zinc Oxide, Titanium Dioxide, Talc,Glycerin.', 'Facial Spray With Aloe, Herb and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</si>
  <si>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P481123</t>
  </si>
  <si>
    <t>burn - jojoba oil massage candle</t>
  </si>
  <si>
    <t>maude</t>
  </si>
  <si>
    <t>No. 0</t>
  </si>
  <si>
    <t>['Hydrogenated Soybean Oil, Ricinus Communis (Castor) Seed Oil, Cetearyl Alcohol, [Parfum (Fragrance)], Lauryl Laurate, Olea Europaea (Olive) Fruit Oil, Hydrogenated, Castor Oil, Cera Alba, Copernicia Cerifera (Carnauba) Wax, Euphorbia Cerifera (Candellia) Wax, Jojoba Oil, Benzyl Benzoate, Coumarin, Benzyl Alcohol.']</t>
  </si>
  <si>
    <t>['Vegan', 'Hydrating', 'Clean at Sephora', 'Without Parabens', 'Cruelty-Free']</t>
  </si>
  <si>
    <t>P481118</t>
  </si>
  <si>
    <t>Wash - pH-balanced body wash and bubble bath</t>
  </si>
  <si>
    <t>12 oz/355 mL</t>
  </si>
  <si>
    <t>['Aqua/Water/Eau, Cocamidopropyl Betaine, Sodium Chloride, Glycerin, Sodium Methyl Cocoyl Taurate, Decyl Glucoside, Disodium Cocoamphodiacetate, Sodium Lauroyl Methyl Isethionate, Parfum (Fragrance), Coco-Glucoside, Glyceryl Oleate, Coconut Fatty Acid, Benzyl Alcohol, Sodium Citrate, Ethylhexylglycerin, Citric Acid, Hexyl Cinnamaldehyde, Panthenol, Tetrasodium Glutamate Diacetae, Dehydroacetic Acid, Hydroxycitronellal, Aloe Barbadensis Leaf Juice, Argania Spinosa Kernel Oil, Citrus Limon (Lemon) Peel Extract, Limnanthes Alba (Meadowfoam) Seed Oil, Niacinamide, Tocopheryl Acetate, Citrus Aurantium Dulcis (Orange) Fruit Extract, Camellia Sinensis Leaf Extract, Olea Europaea (Olive) Leaf Extract, Canola Oil, Ascorbic Acid.']</t>
  </si>
  <si>
    <t>['Vegan', 'Clean at Sephora', 'Without Parabens', 'Best for Dry, Combo, Normal Skin', 'Cruelty-Free']</t>
  </si>
  <si>
    <t>P481117</t>
  </si>
  <si>
    <t>Shine - ultra-hydrating, organic aloe-based personal lubricant</t>
  </si>
  <si>
    <t>['Aloe Barbadensis Leaf Juice, Propanediol, Tremella Fuciformis (Mushroom) Extract, Gluconolactone, Sodium Hyaluronate, Chenopodium Quinoa Seed Extract, Cannabis Sativa Seed Extract, Linum Usitatissimum (Linseed) Seed Extract, Camellia Sinensis Leaf Extract, Avena Sativa (Oat) Kernel Extract, Hydroxyethylcellulose, Xanthan Gum, Sodium Benzoate, Potassium Sorbate, Citric Acid.']</t>
  </si>
  <si>
    <t>['Vegan', 'Clean at Sephora', 'Hydrating', 'Fragrance Free', 'Without Parabens', 'Cruelty-Free']</t>
  </si>
  <si>
    <t>P481115</t>
  </si>
  <si>
    <t>Vibe - 3-speed flutter-tip vibrator</t>
  </si>
  <si>
    <t>Grey</t>
  </si>
  <si>
    <t>['Without Phthalates', 'Hypoallergenic']</t>
  </si>
  <si>
    <t>P481122</t>
  </si>
  <si>
    <t>Soak - vitamin-rich mineral bath salts</t>
  </si>
  <si>
    <t>No. 1</t>
  </si>
  <si>
    <t>['Sodium Chloride (Dead Sea Salt), Parfum (Fragrance), Benzyl Benzoate, Coumarin, Benzyl Alcohol.']</t>
  </si>
  <si>
    <t>['Vegan', 'Clean at Sephora', 'Fresh Scent', 'Without Parabens', 'Cruelty-Free']</t>
  </si>
  <si>
    <t>P481119</t>
  </si>
  <si>
    <t>Oil - 100% organic, cold-pressed body and bath oil</t>
  </si>
  <si>
    <t>4 oz/ 188 mL</t>
  </si>
  <si>
    <t>['Organic Clear Jojoba Oil, Organic MCT Oil*, Organic Argan Oil, Organic Castor Oil. *Fractionated Coconut Oil.']</t>
  </si>
  <si>
    <t>['Vegan', 'Clean at Sephora', 'Without Phthalates', 'Without Parabens', 'Hypoallergenic', 'Cruelty-Free']</t>
  </si>
  <si>
    <t>P481120</t>
  </si>
  <si>
    <t>Wipe - water-activated, biodegradable wipes</t>
  </si>
  <si>
    <t>10 Wipes</t>
  </si>
  <si>
    <t>['100% OEKO-TEX 100 Certified Viscose Rayon.']</t>
  </si>
  <si>
    <t>['Vegan', 'Clean at Sephora', 'Fragrance Free', 'Hypoallergenic', 'Without Parabens', 'Cruelty-Free']</t>
  </si>
  <si>
    <t>P481126</t>
  </si>
  <si>
    <t>Tub Kit - mineral bath salt soak and coconut milk bath set</t>
  </si>
  <si>
    <t>['soak:', 'Sodium Chloride (Dead Sea Salt), Parfum (Fragrance), Benzyl Benzoate, Coumarin, Benzyl Alcohol.', 'bath:', 'Sodium Chloride (Dead Sea Salt), Sodium Bicarbonate (Baking Soda), Cocos Nucifera (Dehydrated Coconut Milk) Powder.']</t>
  </si>
  <si>
    <t>['Vegan', 'Fresh Scent', 'Clean at Sephora', 'Without Parabens', 'Cruelty-Free']</t>
  </si>
  <si>
    <t>P502859</t>
  </si>
  <si>
    <t>spotâ€”5-speed, internal vibrator</t>
  </si>
  <si>
    <t>P481121</t>
  </si>
  <si>
    <t>Clean - hydrating hand sanitizing spray with coconut oil</t>
  </si>
  <si>
    <t>['Ethyl Alcohol 70%, Water, Glycerin, Fractionated Coconut Oil.']</t>
  </si>
  <si>
    <t>['Vegan', 'Hydrating', 'Clean at Sephora', 'Fragrance Free', 'Without Parabens', 'Cruelty-Free']</t>
  </si>
  <si>
    <t>P481116</t>
  </si>
  <si>
    <t>Drop - 3-speed all-over vibrator</t>
  </si>
  <si>
    <t>P503335</t>
  </si>
  <si>
    <t>burn trioâ€”massage candle gift set</t>
  </si>
  <si>
    <t>['Woody &amp; Earthy Scent', 'Clean at Sephora', 'Good for: Dryness', 'Without Parabens', 'Cruelty-Free']</t>
  </si>
  <si>
    <t>P477464</t>
  </si>
  <si>
    <t>Multi-Use Softening Leave In Conditioner</t>
  </si>
  <si>
    <t>Melanin Haircare</t>
  </si>
  <si>
    <t>16.1 oz/ 475 mL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</si>
  <si>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Wheat Amino Acids, Hydrolyzed Wheat Protein, Brassica Rapa (Turnip) Root Extract, Camellia Sinensis (White Tea) Leaf Extract, Chamomilla Recutita (Matricaria) Flower Extract, Humulus Lupulus (Hops) Extract, Rosmarinus Officinalis (Rosemary) Leaf Extract, Hydrolyzed Adansonia Digitata (Baobab) Seed Extract, Bambusa Vulgaris (Bamboo) Extract, Mentha Viridis (Spearmint) Leaf Oil, Caprylhydroxamic Acid, Caprylyl Glycol, Citric Acid.']</t>
  </si>
  <si>
    <t>['Good for: Damage', 'All Hair Types', 'Good for: Dryness', 'Without Silicones', 'Without Sulfates SLS &amp; SLES', 'Increases Shine']</t>
  </si>
  <si>
    <t>P477463</t>
  </si>
  <si>
    <t>Multi-Use Pure Oil Blend</t>
  </si>
  <si>
    <t>['Prunus Amygdalus Dulcis (Sweet Almond) Oil, Persea Gratissima (Avocado) Oil, Diheptyl Succinate, Capryloyl Glycerin/Sebacic Acid Copolymer, Simmondsia Chinensis (Jojoba) Seed Oil, Argania Spinosa (Argan) Kernel Oil, Adansonia Digitata (Baobab) Seed Oil, Geranium Maculatum Oil, Salvia Officinalis (Sage) Oil, Tocopherol (Vitamin E).']</t>
  </si>
  <si>
    <t>['Good for: Damage', 'All Hair Types', 'Good for: Frizz', 'Without Silicones', 'Good for: Flaky/Dry Scalp', 'Increases Shine']</t>
  </si>
  <si>
    <t>P477384</t>
  </si>
  <si>
    <t>African Black Soap Reviving Shampoo</t>
  </si>
  <si>
    <t>['Water (Aqua, Eau), Decyl Glucoside, Butyrospermum Parkii (Shea Butter), Sodium Cocoate, Sodium Palm Kernelate, Glycerin, Theobroma Cacao (Cocoa) Seed Butter, Mentha Piperita (Peppermint) Oil, Panthenol (Pro Vitamin B5), Lavandula Angustifolia(Lavender) Oil, Melaleuca Alternifolia (Tea Tree) Leaf Oil, Rosmarinus Officinalis (Rosemary) Leaf, Argania Spinosa Kernel (Argan) Oil, Nigella Sativa (Black Cumin) Seed Oil, Curcuma Longa (Turmeric) Root Extract, Charcoal Powder.']</t>
  </si>
  <si>
    <t>['All Hair Types', 'Good for: Dryness', 'Without Silicones', 'Without Sulfates SLS &amp; SLES', 'Good for: Flaky/Dry Scalp', 'Increases Shine']</t>
  </si>
  <si>
    <t>P477493</t>
  </si>
  <si>
    <t>Twist-Elongating Style Cream</t>
  </si>
  <si>
    <t>['Water (Aqua, Eau), Butyrospermum Parkii (Shea Butter), Glyceryl Stearate, Caprylic/Capric Triglyceride, Ceteareth-20, Stearamidopropyl Dimethylamine, Stearyl Alcohol, Cetyl Alcohol, Glyceryl Caprylate, Cetearyl Alcohol, Mangifera Indica (Mango) Seed Butter, Theobroma Cacao (Cocoa) Seed Butter, Behentrimonium Methosulfate (Non-Sulfate Derived From Rapeseed Oil), Citric Acid, Glycerin, Sesamum Indicum (Sesame) Seed Oil, Garcinia Indica Seed Butter, Theobroma Grandiflorum Seed Butter, Caprylhydroxamic Acid, Aloe Barbadensis (Aloe Vera) Leaf Juice, Ricinus Communis (Castor) Seed Oil, Persea Gratissima (Avocado) Oil, Prunus Amygdalus Dulcis (Sweet Almond) Oil, Simmondsia Chinensis (Jojoba) Seed Oil, Argania Spinosa Kernel (Argan) Oil, Olea Europaea (Olive) Fruit Oil,Tocopheryl Acetate, Rosa Canina Fruit Extract.']</t>
  </si>
  <si>
    <t>['Good for: Damage', 'Unisex/ Genderless Scent', 'Light Hold', 'Curl-Enhancing', 'Good for: Dryness', 'Good for: Frizz']</t>
  </si>
  <si>
    <t>P500477</t>
  </si>
  <si>
    <t>Plumping Deep Conditioner</t>
  </si>
  <si>
    <t>16.1 oz / 475 mL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</si>
  <si>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Hydrolyzed Pea Protein, Hydrolyzed Vegetable Protein, Musa Sapientum (Banana) Flower Extract, Cucurbita Pepo (Pumpkin) Seed Oil, Cymbopogon Flexuosus (Lemongrass) Oil, Pellargonium Graveolens Flower (Geranium) Oil, Mentha Piperita (Peppermint) Oil, Citus Aurantifolia (Lime) Oil, Salvia Officinalis (Sage) Oil, Citrus Aurantium Bergamia (Bergamot) Peel Oil, Salvia Sclarea (Cleary) Oil, Zingiber Officinale (Ginger) Root Oil, Cannabis Sativa (Hemp) Seed Oil, Triigonella Foenum-Graecum Seed (Fenugreek) Extract, Camellia Sinensis (White Tea) Leaf Extract, Biotin, Sodium Hyaluronate, Hydrolyzed Adansonia Digitata (Baobab) Seed Extract, Bambusa Vulgaris (Bamboo) Extract, Caprylhydroxamic Acid, Caprylyl Glycol, Citric Acid.']</t>
  </si>
  <si>
    <t>['Good for: Damage', 'Unisex/ Genderless Scent', 'Coily Hair', 'Good for: Frizz', 'Curly Hair', 'Good for: Dryness']</t>
  </si>
  <si>
    <t>P444444</t>
  </si>
  <si>
    <t>Smoke Sessions Eyeshadow Palette</t>
  </si>
  <si>
    <t>Melt Cosmetics</t>
  </si>
  <si>
    <t>0.58 oz / 16.47 g</t>
  </si>
  <si>
    <t>['Synthetic Fluorphlogopite, Mica, Isopropyl Palmitate, Dimethicone, Silica, Zinc Stearate, Lauroyl Lysine, Calcium Sodium Borosilicate, Phenoxyethanol, PTFE, Hydrogenated Lecithin, Polymethylsilsesquioxane, Hydrogenated Polyisobutene, Palmitic Acid, Perfluorooctyl Triethoxysilane, Dimethicone Crosspolymer, Tin Oxide. May Contain (+/-): Iron Oxide (Ci 77499), Iron Oxide (Ci 77491), Iron Oxide (Ci 77492), Red 40 Lake (Ci 16035), Yellow 5 Lake (Ci 19140), Blue 1 Lake (Ci 42090), Titanium Dioxide (Ci 77891), Green 5 (Ci 61570), Chromium Oxide Green (Ci 77288), Ferric Ferrocyanide (Ci 19140), Aluminum Powder (Ci 77000), Ultramarines (Ci 77007).']</t>
  </si>
  <si>
    <t>['Vegan', 'Pressed Powder Formula', 'Metallic Finish', 'Matte Finish', 'Without Parabens']</t>
  </si>
  <si>
    <t>P468389</t>
  </si>
  <si>
    <t>Cream Blushlight</t>
  </si>
  <si>
    <t>0.14 oz/ 4.5 g</t>
  </si>
  <si>
    <t>Golden Hour</t>
  </si>
  <si>
    <t>bright coral with gold pearl</t>
  </si>
  <si>
    <t>['Isoamyl Laurate, Isononyl Isononanoate, Mica, Polyglyceryl-2 Triisostearate, Polyethylene, Octyldodecanol, Silica, Behenyl Dimethicone, Tribehenin, Dimethicone/Vinyl Dimethicone Crosspolymer, Talc, Disteardimonium Hectorite, Parfum/Fragrance, Tocopheryl Acetate, Tin Oxide, Bht, Benzyl Benzoate. May Contain: Titanium Dioxide Ci 77891, Iron Oxides Ci 77492, Red 6 Ci 15850.']</t>
  </si>
  <si>
    <t>['Vegan', 'Radiant Finish', 'Natural Finish', 'Cream Formula', 'Without Parabens']</t>
  </si>
  <si>
    <t>P444548</t>
  </si>
  <si>
    <t>0.11 oz / 3.12 mL</t>
  </si>
  <si>
    <t>Lady Like</t>
  </si>
  <si>
    <t>['Isododecane, Cyclopentasiloxane, Trimethylsiloxysilicate, Dimethicone, Octyldodecanol, Kaolin, Isobutylmethacrylate/Bis-Hydroxypropyl Dimethicone Acrylate Copolymer, Disteardimonium Hectorite, Polysilicone-11, Synthetic Beeswax, Trihydroxystearin, Propylene Carbonate, Silica, Phenoxyethanol. May Contain (+/-): Mica (Ci 77019), Titanium Dioxide (Ci 77891), Iron Oxides (Ci 77492), Iron Oxides (Ci 77499), D&amp;C Red 7 (Ci 15850)']</t>
  </si>
  <si>
    <t>['Vegan', 'Liquid Formula', 'Matte Finish', 'Long-wearing', 'Full Coverage', 'Without Parabens']</t>
  </si>
  <si>
    <t>P452685</t>
  </si>
  <si>
    <t>Ultra Matte Gel Eyeliner</t>
  </si>
  <si>
    <t>Spliff</t>
  </si>
  <si>
    <t>true brown</t>
  </si>
  <si>
    <t>['Vegan', 'Matte Finish', 'Long-wearing', 'Waterproof', 'Without Parabens']</t>
  </si>
  <si>
    <t>P444545</t>
  </si>
  <si>
    <t>Digital Dust Highlight</t>
  </si>
  <si>
    <t>Genesis</t>
  </si>
  <si>
    <t>peach base with a gold pearl</t>
  </si>
  <si>
    <t>['Mica, Titanium Dioxide (Ci 77891), Cetearyl Ethylhexanoate, Red 30 Lake (Ci 73360), Hdi/Trimethylol Hexyllactone Crosspolymer, Squalane, Octyldodecyl Stearoyl Stearate, Glycerin, Iron Oxides (Ci 77491), Ultramarines (Ci 77007), Polysorbate 20, Caprylyl Glycol, Ethylhexylglycerin, Tin Oxide, 1,2-Hexanediol, Iron Oxides (Ci 77499), Pentaerythrityl Tetra-Di-T-Butyl Hydroxyhydrocinnamate, Chondrus Crispus (Carrageenan), Xanthan Gum, Silica, Dicalcium Phosphate, Synthetic Fluorphlogopite.']</t>
  </si>
  <si>
    <t>['Light Coverage', 'Vegan', 'Radiant Finish', 'Good for: Dullness/Uneven Texture', 'Long-wearing', 'Without Parabens']</t>
  </si>
  <si>
    <t>P472478</t>
  </si>
  <si>
    <t>Ultra-Matte Lipstick</t>
  </si>
  <si>
    <t>Dark Room</t>
  </si>
  <si>
    <t>rich plum</t>
  </si>
  <si>
    <t>['Isostearyl Isostearate, Polyethylene, Octyldodecanol, Isononyl Isononanoate, Tridecyl Neopentanoate, HDI/Trimethylol Hexyllactone Crosspolymer, Silica, Euphorbia Cerifera (Candelilla) Wax, Kaolin, Bht, Vanillin, Parfum (Fragrance), Benzyl Benzoate, Polyglyceryl-3 Diisostearate, Synthetic Beeswax, Mica. May Contain: Iron Oxides (CI 77491, CI 77492, CI 77499), Yellow 5 Lake (CI 19140), Red 7 Lake (CI 15850), Titanium Dioxide (CI 77891), Blue 1 Lake (CI 42090).']</t>
  </si>
  <si>
    <t>['Vegan', 'Stick Formula', 'Matte Finish', 'Long-wearing', 'Full Coverage', 'Without Parabens']</t>
  </si>
  <si>
    <t>P462718</t>
  </si>
  <si>
    <t>Digital Dust Duo Blush</t>
  </si>
  <si>
    <t>0.24 oz/ 7 g</t>
  </si>
  <si>
    <t>Raw Honey</t>
  </si>
  <si>
    <t>mauve bronze &amp; pink beige</t>
  </si>
  <si>
    <t>['Raw:', 'Mica, Cetearyl Ethylhexanoate, Hdi/Trimethylol Hexyllactone Crosspolymer, Squalane, Octyldodecyl Stearoyl Stearate, Glycerin, Polysorbate 20, Caprylyl Glycol, Ethylhexylglycerin, 1,2-Hexanediol, Chondrus Crispus (Carrageenan), Xanthan Gum, Pentaerythrityl Tetra-Di-T-Butyl Hydroxyhydrocinnamate, Silica, Dicalcium Phosphate, Synthetic Fluorphlogopite, Titanium Dioxide Ci 77891, Iron Oxides Ci 77491, Iron Oxides Ci 77492, Iron Oxides Ci 77499.', 'Honey:', 'Mica, Cetearyl Ethylhexanoate, Hdi/Trimethylol Hexyllactone Crosspolymer, Silica, Squalane, Octyldodecyl Stearoyl Stearate, Glycerin, Polysorbate 20, Caprylyl Glycol, Ethylhexylglycerin, 1,2-Hexanediol, Pentaerythrityl Tetra-Di-T- Butyl Hydroxyhydrocinnamate, Chondrus Crispus (Carrageenan), Xanthan Gum, Dicalcium Phosphate, Synthetic Fluorphlogopite, Titanium Dioxide Ci 77891, Iron Oxides Ci 77491, Iron Oxides Ci 77499, Manganese Violet Ci 77742.']</t>
  </si>
  <si>
    <t>['Vegan', 'Radiant Finish', 'Good for: Dullness/Uneven Texture', 'Customizable', 'Long-wearing', 'Without Parabens']</t>
  </si>
  <si>
    <t>P481127</t>
  </si>
  <si>
    <t>Slick Waterline Eye Pencil</t>
  </si>
  <si>
    <t>Olive</t>
  </si>
  <si>
    <t>['Dimethicone, Synthetic Wax, Silica, Stearyl Dimethicone, Caprylic/Capric Triglyceride, Mica, Trimethylsiloxysilicate/Dimethiconol Crosspolymer, Octadecane, Dimethicone/Vinyl Dimethicone Crosspolymer, Pentaerythrityl Tetra-Di-T-Butyl Hydroxyhydrocinnamate, Isoceteth-10. May Contain: Titanium Dioxide (Ci 77891), Iron Oxides (Ci 77491, Ci 77492, Ci 77499).']</t>
  </si>
  <si>
    <t>['Vegan', 'Stick Formula', 'Matte Finish', 'Long-wearing', 'Without Parabens', 'Cruelty-Free']</t>
  </si>
  <si>
    <t>P457824</t>
  </si>
  <si>
    <t>Four Twenty Eyeshadow Palette</t>
  </si>
  <si>
    <t>['Lauroyl Lysine, Mica, Silica, Zinc Stearate, Zea Mays (Corn) Starch, Boron Nitride, Ethylhexyl Palmitate, Dimethicone, Calcium Aluminum Borosilicate, Synthetic Fluorphlogopite, Phenoxyethanol, Nylon-12, Polyethylene, Polymethylsilsesquioxane, Dimethicone Crosspolymer, Triethoxycaprylylsilane, Tin Oxide, Stearyl Triethoxysilane, Perfluorohexylethyl Triethoxysilane, Disodium Carboxyethyl Siliconate. May Contain: Titanium Dioxide CI 77891, Iron Oxides Ci 77491, Iron Oxides CI 77492, Iron Oxides CI 77499, Ultramarines CI 77007, Yellow 5 Lake CI 19140, Red 40 Lake CI 16035, Blue 1 Lake CI 42090, Chromium Hydroxide Green CI 77289, Bismuth Oxychloride CI 77163.']</t>
  </si>
  <si>
    <t>['Vegan', 'Pressed Powder Formula', 'Shimmer Finish', 'Matte Finish', 'Without Parabens']</t>
  </si>
  <si>
    <t>P444446</t>
  </si>
  <si>
    <t>Twenty-Seven Eyeshadow Palette</t>
  </si>
  <si>
    <t>0.73 oz / 20.70 g</t>
  </si>
  <si>
    <t>['Talc, Mica, Zinc Stearate, Isopropyl Palmitate, Dimethicone, Lauroyl Lysine, Silica, Caprylic/Capric Triglyceride, Phenoxyethanol, PTFE, Polymethylsilsesquioxane, Nylon-12, Boron Nitride, Hydrogenated Lecithin, Synthetic Fluorphlogopite, Aluminum Calcium Sodium Silicate. May Contain (+/-): Titanium Dioxide (Ci 77891), Iron Oxide (Ci 77491), Iron Oxide (Ci 77492), Iron Oxide (Ci 77499), Red 40 Lake (Ci 16035), Ultramarine Blue (Ci 77007), Yellow 5 Lake (Ci 19140), Manganese Violet (Ci 77742), Tin Oxide (Ci 77861).']</t>
  </si>
  <si>
    <t>P444547</t>
  </si>
  <si>
    <t>Blushlight</t>
  </si>
  <si>
    <t>0.159 oz / 4.514 g</t>
  </si>
  <si>
    <t>Lynx</t>
  </si>
  <si>
    <t>golden sand</t>
  </si>
  <si>
    <t>['Talc, Mica, Triethylhexanoin, Zinc Stearate, Nylon 12, Bismuth Oxychloride, Lauroyl Lysine, Magnesium Carbonate, Phenoxyethanol. May Contain (+/-): Iron Oxides (Ci 77491), Iron Oxides (Ci 77492), Iron Oxides (Ci 77499), Titanium Dioxide (Ci 77891).']</t>
  </si>
  <si>
    <t>['Vegan', 'Pressed Powder Formula', 'Shimmer Finish', 'Customizable', 'Medium Coverage', 'Without Parabens']</t>
  </si>
  <si>
    <t>P459150</t>
  </si>
  <si>
    <t>She's In Parties Eyeshadow Palette</t>
  </si>
  <si>
    <t>15.8 oz/ 0.56 oz</t>
  </si>
  <si>
    <t>['Mica, Zinc Stearate, Ethylhexyl Palmitate, Silica, Calcium Aluminum Borosilicate, Dimethicone, Calcium Sodium Borosilicate, Calcium Titanium Borosilicate, Alumina, Aluminum Calcium Sodium Silicate, Phenoxyethanol, Polymethylsilsesquioxane, Tin Oxide, Lauroyl Lysine, Triethoxycaprylylsilane, Disodium Carboxyethyl Siliconate. May Contain: Titanium Dioxide Ci 77891, Iron Oxide Ci 77499, Iron Oxide Ci 77491, Iron Oxide Ci 77492, Manganese Violet Ci 77742, Carmine Ci 75470, Ultramarines Ci 77007, Yellow 5 Lake Ci 19140.']</t>
  </si>
  <si>
    <t>['Pressed Powder Formula', 'Metallic Finish', 'Shimmer Finish', 'Matte Finish', 'Without Parabens']</t>
  </si>
  <si>
    <t>P501445</t>
  </si>
  <si>
    <t>Mini Bad Side Zodiac Eyeshadow Palette</t>
  </si>
  <si>
    <t>Earth</t>
  </si>
  <si>
    <t>['Materialistic:', 'Calcium Sodium Borosilicate, Dimethicone, Silica, Diisostearyl Malate, C20-24 Alkyl Dimethicone, Zinc Stearate, Dimethiconol, Pentylene Glycol, Glyceryl Caprylate, Glyceryl Undecylenate, Tin Oxide. May Contain: Mica, Titanium Dioxide Ci 77891, Iron Oxides Ci 77491.', 'Stubborn, Type A, Know-It-All, Way Harsh, and Heart of Stone:', 'Talc, Dimethicone, Zea Mays Starch/Zea Mays (Corn) Starch, Silica, Dehydroacetic Acid, Potassium Sorbate, Kaolin, Dimethiconol. May Contain: Mica, Iron Oxides Ci 77492, Iron Oxides Ci 77499, Blue 1 Lake Ci 42090, Yellow 5 Lake Ci 19140, Iron Oxides Ci 77491, Manganese Violet Ci 77742, Ferric Ammonium Ferrocyanide Ci 77510, Carmine Ci 75470.', 'RBF and Overcritical:', 'Calcium Sodium Borosilicate, Dimethicone, Diisostearyl Malate, C20-24 Alkyl Dimethicone, Zinc Stearate, Dimethiconol, Pentylene Glycol, Glyceryl Caprylate, Glyceryl Undecylenate, Tin Oxide. May Contain: Mica, Titanium Dioxide Ci 77891, Iron Oxides Ci 77491, Yellow 5 Lake Ci 19140, Iron Oxides Ci 77499, Carmine Ci 75470.']</t>
  </si>
  <si>
    <t>P456964</t>
  </si>
  <si>
    <t>Rust Eyeshadow Palette</t>
  </si>
  <si>
    <t>['Mica, Zinc, Zea May Starch, Ethylhexyl Palmitate, Silica, Lauroyl Lysine, Phenoxyethanol, Calcium Aluminum Borosilicate, Dimethicone, Triethoxycaprylylsilane, Polyethylene, Nylon-12, Hydrogenated Lecithin, Tin Oxide.', 'May Contain: Titanium Dioxide CI 77891, Iron Oxide CI 77491, Iron oxide CI 77492, Iron Oxide CI 77499, Manganese Violet CI 77742, Red 40 CI 16035, Yellow 5 Lake CI 19140.']</t>
  </si>
  <si>
    <t>P471559</t>
  </si>
  <si>
    <t>Mary Jane Eyeshadow Palette</t>
  </si>
  <si>
    <t>['Mica, Zinc Stearate, Lauroyl Lysine, Aluminum Calcium Sodium Silicate, Dimethicone, Triethylhexanoin, Cetyl Dimethicone, Calcium Aluminum Borosilicate, Talc, Cocoglycerides, Silica, Polymethylsilsesquioxane, Calcium Titanium Borosilicate, Aluminum Starch Octenylsuccinate, Glycerin, Calcium Sodium Borosilicate, Phenoxyethanol, Polyethylene, Hydrogenated Lecithin, Acrylates Copolymer, Magnesium Carbonate, Tin Oxide. May Contain: Titanium Dioxide Ci 77891, Iron Oxides Ci 77499, Iron Oxides Ci 77492, Iron Oxides Ci 77491, Manganese Violet Ci 77742, Red 40 Lake Ci 16035, Blue 1 Lake Ci 42090, Yellow 5 Lake Ci 19140, Chromium Oxide Greens Ci 77288, Ultramarines Ci 77007, Aluminum Powder Ci 77000, Black 2 (Ci 77266, Nano).']</t>
  </si>
  <si>
    <t>['Metallic Finish', 'Matte Finish', 'Shimmer Finish', 'Pressed Powder Formula', 'Vegan']</t>
  </si>
  <si>
    <t>P455560</t>
  </si>
  <si>
    <t>Millennial Pinx Eyeshadow Palette</t>
  </si>
  <si>
    <t>['Mica, Zinc Stearate, Silica, Dimethicone, Ethylhexyl Palmitate, Lauroyl Lysine, Zea Mays Starch, Alumina, Calcium Aluminium Borosilicate, Calcium Titanium Borosilicate, Phenoxyethanol, Calcium Sodium Borosilicate, Acrylates Copolymer, Triethoxycaprylysilane, Polyethylene, Hydrogenated Lecithin, Tin Oxide, Dimethicone Crosspolymer. May Contain: Titanium Dioxide Ci 77891, Iron Oxide Ci 77499, Iron Oxide Ci 77491, Iron Oxide Ci 77492, Red 40 Lake Ci 16035, Manganeses Violet Ci 77742, Blue 1 Lake Ci 42090, Ultramarines Ci 77007, Yellow 5 Lake Ci 19140, Carmine Ci 75470, Ferric Ferrocyanide Ci 77510.']</t>
  </si>
  <si>
    <t>P444546</t>
  </si>
  <si>
    <t>0.178 oz / 5.045 g</t>
  </si>
  <si>
    <t>Cali Dream</t>
  </si>
  <si>
    <t>['Talc, Mica, Zinc Stearate, Boron Nitride, Octyldodecyl Stearoyl Stearate, Dimethicone, Octyldodecanol, Polymethylsilsesquioxane, Nylon 12, Magnesium Carbonate, Lauroyl Lysine, Isopropyl Titanium Triisostearate, Silica, Ethylhexylglycerin, Phenoxyethanol May Contain (+/-): Yellow Oxide (Ci 77492), Red Oxide (Ci 77491), Black Oxide (Ci 77499), Yellow 5 Lake (Ci 19140), Ultramarines (Ci 77007), Red 6 (Ci 15850).']</t>
  </si>
  <si>
    <t>['Vegan', 'Pressed Powder Formula', 'Matte Finish', 'Medium Coverage', 'Without Parabens']</t>
  </si>
  <si>
    <t>P455561</t>
  </si>
  <si>
    <t>Crushed Glitter Lip Gloss</t>
  </si>
  <si>
    <t>0.12 oz/ 3.7 mL</t>
  </si>
  <si>
    <t>As If</t>
  </si>
  <si>
    <t>deep charcoal with galaxy glitter</t>
  </si>
  <si>
    <t>['Polybutene, Mineral Oil, Diisostearyl Malate, Ethylhexyl Palmitate, Silica Dimethyl Silylate, Pentaerythrityl Tetraisostearate, Calcium Sodium Borosilicate, Flavor (Aroma), Trihydroxystearin, Polyethylene Terephthalate, Phenoxyethanol, Polymethyl Methacrylate, Tocopherol, Caprylyl Glycol, Ethylhexylglycerin, Hexylene Glycol, Mica, Tin Oxide, Hydrogenated Soybean Oil, Phytosterols. May Contain: Titanium Dioxide Ci 77891, Iron Oxide Ci 77499.']</t>
  </si>
  <si>
    <t>P483477</t>
  </si>
  <si>
    <t>Gemini Eyeshadow Palette 1</t>
  </si>
  <si>
    <t>['Luna: Talc, Mica, Zinc Stearate, Isopropyl Palmitate, Dimethicone, Phenoxyethanol, Ptfe. May Contain: Titanium Dioxide (Ci 77891), Iron Oxide (Ci 77492), Iron Oxide (Ci 77491), Iron Oxide (Ci 77499).', 'Gemini: Dimethicone, Isopropyl Palmitate, Mica, Lauroyl Lysine, Zinc Stearate, Phenoxyethanol, Ptfe, Calcium Aluminum Borosilicate, Silica. May Contain: Titanium Dioxide (Ci 77891), Tin Oxide (Ci 77861), Iron Oxide (Ci 77491), Iron Oxide (Ci 77492), Iron Oxide (Ci 77499), Red 40 Lake (Ci 16035), Manganese Violet (Ci 77742).', 'Lorelei: Mica, Hydrogenated Lecithin, Lauroyl Lysine, Zinc Stearate, Dimethicone, Silica, Phenoxyethanol, Polymethylsilsesquioxane, May Contain: Iron Oxide (Ci 77492), Iron Oxide (Ci 77491), Iron Oxide (Ci 77499), Yellow 5 Lake (Ci 19140), Red 40 Lake (Ci 16035).', 'Polkadot: Mica, Lauroyl Lysine, Hydrogenated Lecithin, Dimethicone, Silica, Zinc Stearate, Polymethylsilsesquioxane, Phenoxyethanol. May Contain: Iron Oxide (Ci 77492), Iron Oxide (Ci 77491), Iron Oxide (Ci 77499), Yellow 5 Lake (Ci 19140), Red 40 Lake (Ci 16035).', 'Cupcake: Mica, Lauroyl Lysine, Hydrogenated Lecithin, Silica, Dimethicone, Butylene Glycol, Zinc Stearate, Phenoxyethanol, Polymethylsilsesquioxane. May Contain: Iron Oxide (Ci 77499), Iron Oxide (Ci 77492), Iron Oxide (Ci 77491), Red 40 Lake (Ci 16035).']</t>
  </si>
  <si>
    <t>['Pressed Powder Formula', 'Metallic Finish', 'Matte Finish', 'Without Parabens', 'Cruelty-Free']</t>
  </si>
  <si>
    <t>P476886</t>
  </si>
  <si>
    <t>Monarca Blush Palette â€“ Amor y Mariposas Collection</t>
  </si>
  <si>
    <t>['Milagritos:', 'Boron Nitride, Mica, Zinc Stearate, Cetyl Dimethicone, Silica, Glycerin, Nylon-12, Magnesium Carbonate, Phenoxyethanol, Dimethicone, Lauroyl Lysine, Talc, Triethylhexanoin, Dimethicone/Vinyl Dimethicone Crosspolymer.', 'Vida:', 'Mica, Cetyl Dimethicone, Zinc Stearate, Silica, Talc, Glycerin, Nylon-12, Synthetic Fluorphlogopite, Phenoxyethanol, Lauroyl Lysine, Tin Oxide, Dimethicone, Boron Nitride, Magnesium Carbonate, Triethylhexanoin, Dimethicone/Vinyl Dimethicone Crosspolymer.', 'Flor:', 'Boron Nitride, Mica, Zinc Stearate, Silica, Dimethicone, Cetyl Dimethicone, Dimethicone/Vinyl Dimethicone Crosspolymer, Phenoxyethanol, Nylon-12, Magnesium Carbonate, Glycerin, Lauroyl Lysine, Talc, Triethylhexanoin.', 'Feliz:', 'Mica, Boron Nitride, Triethylhexanoin, Zinc Stearate, Silica, Phenoxyethanol, Magnesium Carbonate, Nylon-12, Dimethicone, Lauroyl Lysine, Talc, Cetyl Dimethicone, Dimethicone/Vinyl Dimethicone Crosspolymer, Glycerin.', 'Sonrisa:', 'Zinc Stearate, Boron Nitride, Mica, Silica, Dimethicone, Triethylhexanoin, Phenoxyethanol, Magnesium Carbonate, Nylon-12, Lauroyl Lysine, Talc, Cetyl Dimethicone,  Dimethicone/Vinyl Dimethicone Crosspolymer, Glycerin.', 'Conmigo:', 'Talc, Triethylhexanoin, Mica, Zinc Stearate, Phenoxyethanol, Boron Nitride, Nylon-12, Silica, Magnesium Carbonate, Lauroyl Lysine, Dimethicone, Cetyl Dimethicone, Dimethicone/Vinyl Dimethicone Crosspolymer, Glycerin. May Contain: Ultramarines Ci 77007, Manganese Violet Ci 77742, Red 30 Lake Ci 73360, Red 6 Lake Ci 15850, Yellow 5 Lake Ci 19140, Red 7 Lake Ci 15850, Iron Oxides Ci 77491, Ci 77492, Yellow 6 Lake  Ci 15985, Titanium Dioxide Ci 77891, Red 21 Lake Ci 45380, Red 40 Lake Ci 16035.']</t>
  </si>
  <si>
    <t>['Vegan', 'Pressed Powder Formula', 'Without Parabens', 'Gluten Free', 'Cruelty-Free']</t>
  </si>
  <si>
    <t>P483478</t>
  </si>
  <si>
    <t>Gemini Eyeshadow Palette 2</t>
  </si>
  <si>
    <t>['Bela: Zinc Stearate, Mica, Silica, Talc, Synthetic Fluorphlogopite, Bis-Stearyl Dimethicone, Dimethicone, Ethylhexyl Palmitate, Kaolin, Dimethiconol, Lauroyl Lysine, Boron Nitride, Phenoxyethanol. May Contain: Titanium Dioxide(Ci 77891), Iron Oxides (Ci 77491), Red 40 Lake (Ci 16035), Yellow 5 Lake (Ci 19140), Bismuth Oxychloride (Ci 77163).', 'Lady Like: Silica, Zinc Stearate, Mica, Talc, Synthetic Fluorphlogopite, Bis-Stearyl Dimethicone, Dimethicone, Ethylhexyl Palmitate, Kaolin, Dimethiconol, Lauroyl Lysine, Boron Nitride, Phenoxyethanol. May Contain: Titanium Dioxide (Ci 77891), Iron Oxides (Ci 77492), Iron Oxides (Ci 77491), Red 40 Lake (Ci 16035), Yellow 5 Lake (Ci 19140), Bismuth Oxychloride (Ci 77163), Ultramarines (Ci 77007).', 'Sweetheart: Zinc Stearate, Mica, Silica, Talc, Synthetic Fluorphlogopite, Dimethicone, Ethylhexyl Palmitate, Bis-Stearyl Dimethicone, Kaolin, Dimethiconol, Lauroyl Lysine, Boron Nitride, Phenoxyethanol. May Contain:, Titanium Dioxide (Ci 77891), Iron Oxides (Ci 77499), Iron Oxides (Ci 77491), Manganese Violet (Ci 77742), Red 40 Lake (Ci 16035), Yellow 5 Lake (Ci 19140), Bismuth Oxychloride (Ci 77163).', 'Gemelas: Mica, Zinc Stearate, Silica, Talc, Synthetic Fluorphlogopite, Bis-Stearyl Dimethicone, Dimethicone, Ethylhexyl Palmitate, Boron Nitride, Kaolin, Dimethiconol, Lauroyl Lysine, Phenoxyethanol. May Contain: Titanium Dioxide (Ci 77891), Iron Oxides (Ci 77499), Iron Oxides (Ci 77491), Red 40 Lake (Ci 16035), Bismuth Oxychloride (Ci 77163), Ultramarines (Ci 77007).', 'Love Sick: Silica, Zinc Stearate, Mica, Talc, Synthetic Fluorphlogopite, Bis-Stearyl Dimethicone, Ethylhexyl Palmitate, Dimethicone, Triethoxycaprylylsilane, Phenoxyethanol, Kaolin, Dimethiconol, Disodium Carboxyethyl Siliconate, Lauroyl Lysine, Boron Nitride. May Contain: Carmine Red (Ci 75470), Iron Oxides (Ci 77491), Iron Oxides (Ci 77499), Bismuth Oxychloride (Ci 77163), Red 40 (Ci 16035), Ultramarines (Ci 77007).', 'Shmood: Zinc Stearate, Mica, Silica, Bis-Stearyl Dimethicone, Ethylhexyl Palmitate, Dimethicone, Kaolin, Dimethiconol, Talc, Synthetic Fluorphlogopite, Lauroyl Lysine, Boron Nitride, Phenoxyethanol. May Contain: Red 40 Lake (Ci 16035), Bismuth Oxychloride (Ci 77163), Copper Powder (Ci 77400), Black 2 Nano (Ci 77266).', 'LX Queen: Talc, Mica, Ethylhexyl Palmitate, Lauroyl Lysine, Silica, Boron Nitride, Zinc Stearate, Phenoxyethanol, Disodium Carboxyethyl Siliconate, Bis-Stearyl Dimethicone, Kaolin, Synthetic Fluorphlogopite, Dimethicone, Dimethiconol. May Contain: Iron Oxides (Ci 77499), Carmine Red (Ci 75470), Iron Oxides (Ci 77491), Ultramarines (Ci 77007), Iron Oxides (Ci 77492), Bismuth Oxychloride (Ci 77163).', 'Matheo: Mica, Aluminum Calcium Sodium Silicate, Zinc Stearate, Ethylhexyl Palmitate, Dimethicone, Bis-Stearyl Dimethicone, Kaolin, Silica, Talc, Synthetic Fluorphlogopite, Dimethiconol, Lauroyl Lysine, Boron Nitride, Phenoxyethanol, Tin Oxide. May Contain: Titanium Dioxide (Ci 77891), Iron Oxides (Ci 77499), Iron Oxides (Ci 77491), Bismuth Oxychloride (Ci 77163), Black 2 (Ci 77266).', 'Boy Mum: Silica, Zinc Stearate, Talc, Synthetic Fluorphlogopite, Mica, Ethylhexyl Palmitate, Dimethicone, Kaolin, Dimethiconol, Bis-Stearyl Dimethicone, Lauroyl Lysine, Boron Nitride, Triethoxycaprylylsilane, Phenoxyethanol. May Contain: Iron Oxides (Ci 77499), Iron Oxides (Ci 77492), Iron Oxides (Ci 77491), Red 40 Lake (Ci 16035), Chromium Oxide Green (Ci 77288), Bismuth Oxychloride (Ci 77163).', 'Almond Eyes: Silica, Zinc Stearate, Talc, Mica, Synthetic Fluorphlogopite, Bis-Stearyl Dimethicone, Ethylhexyl Palmitate, Dimethicone, Kaolin, Dimethiconol, Lauroyl Lysine, Boron Nitride, Phenoxyethanol. May Contain: Iron Oxides (Ci 77499), Iron Oxides (Ci 77492), Iron Oxides (Ci 77491), Blue 1 Lake (Ci 42090), Yellow 5 Lake (Ci 19140), Bismuth Oxychloride (Ci 77163).']</t>
  </si>
  <si>
    <t>P474348</t>
  </si>
  <si>
    <t>SexFoil Liquid Highlighter</t>
  </si>
  <si>
    <t>Stargazer</t>
  </si>
  <si>
    <t>soft champagne</t>
  </si>
  <si>
    <t>['Water (Aqua), Mica, Dimethicone, Isononyl Isononanoate, Pentylene Glycol, VP/VA Copolymer, C12-15 Alkyl Benzoate, Myristyl Alcohol, Beheneth-30, Glyceryl Isostearate, Phenoxyethanol, Glyceryl Stearate, Glycerin, Potassium Cetyl Phosphate, Sodium Acrylate/Sodium Acryloyldimethyl Taurate Copolymer, Sodium Dehydroacetate, Carbomer, Isohexadecane, Sodium Hydroxide, Cetearyl Alcohol, Cetearyl Glucoside, Polysorbate 80, Sorbitan Oleate, Sodium Stearate, Tocopherol, Ascorbyl Palmitate, Calcium Sodium Borosilicate, Silica, Tin Oxide. May Contain: Titanium Dioxide (CI 77891), Iron Oxides (CI 77491, CI 77499).']</t>
  </si>
  <si>
    <t>['Vegan', 'Radiant Finish', 'Liquid Formula', 'Hydrating', 'Cruelty-Free']</t>
  </si>
  <si>
    <t>P477201</t>
  </si>
  <si>
    <t>Perfectionist Lip Pencil</t>
  </si>
  <si>
    <t>Skintight</t>
  </si>
  <si>
    <t>light peach</t>
  </si>
  <si>
    <t>['C10-18 Triglycerides, Hydrogenated Vegetable Oil, Talc, Mica, Caprylic/Capric Triglyceride, Synthetic Japan Wax, Tocopherol, Ascorbyl Palmitate. May Contain: Iron Oxides (Ci 77491, Ci 77492, Ci 77499), Titanium Dioxide (Ci 77891), Red 7 Lake (Ci 15850), Yellow 5 Lake (Ci 19140).']</t>
  </si>
  <si>
    <t>['Vegan', 'Matte Finish', 'Long-wearing', 'Without Parabens', 'Cruelty-Free']</t>
  </si>
  <si>
    <t>P473121</t>
  </si>
  <si>
    <t>Brunet Eyeshadow Palette</t>
  </si>
  <si>
    <t>['Suede:', 'Talc, Mica, Zinc Stearate, Lauroyl Lysine, Silica, Dimethicone, Cocoglycerides, Polymethylsilsesquioxane, Hydrogenated Lecithin, Aluminum Starch Octenylsuccinate, Phenoxyethanol, Glycerin, Polyethylene, Acrylates Copolymer, Magnesium Carbonate, Boron Nitride, Manganese Violet (Ci 77742), Yellow 5 Lake (Ci 19140), Red 40 Lake (Ci 16035), Iron Oxides (Ci 77491, Ci 77492, Ci 77499), Titanium Dioxide (Ci 77891).', 'Buff:', 'Mica, Zinc Stearate, Boron Nitride, Dimethicone, Cocoglycerides, Glycerin, Polymethylsilsesquioxane, Silica, Phenoxyethanol, Lauroyl Lysine, Polyethylene, Talc, Aluminum Starch Octenylsuccinate, Hydrogenated Lecithin, Acrylates Copolymer, Magnesium Carbonate, Manganese Violet (Ci 77742), Yellow 5 Lake (Ci 19140), Red 40 Lake (Ci 16035), Iron Oxides (Ci 77491, Ci 77492, Ci 77499), Titanium Dioxide (Ci 77891).', 'Cork:', 'Mica, Lauroyl Lysine, Zinc Stearate, Silica, Dimethicone, Cocoglycerides, Talc, Polymethylsilsesquioxane, Hydrogenated Lecithin, Glycerin, Aluminum Starch Octenylsuccinate, Phenoxyethanol, Polyethylene, Acrylates Copolymer, Magnesium Carbonate, Boron Nitride, Yellow 5 Lake (Ci 19140), Red 40 Lake (Ci 16035), Iron Oxides (Ci 77491, Ci 77492, Ci 77499), Titanium Dioxide (Ci 77891).', 'Musk:', 'Mica, Zinc Stearate, Dimethicone, Cocoglycerides, Glycerin, Polymethylsilsesquioxane, Polyethylene, Phenoxyethanol, Lauroyl Lysine, Tin Oxide, Talc, Silica, Boron Nitride, Aluminum Starch Octenylsuccinate, Hydrogenated Lecithin, Acrylates Copolymer, Magnesium Carbonate, Iron Oxides (Ci 77491), Titanium Dioxide (Ci 77891).', 'Tan:', 'Mica, Zinc Stearate, Lauroyl Lysine, Talc, Silica, Dimethicone, Cocoglycerides, Polymethylsilsesquioxane, Aluminum Starch Octenylsuccinate, Phenoxyethanol, Glycerin, Hydrogenated Lecithin, Polyethylene, Acrylates Copolymer, Magnesium Carbonate, Boron Nitride, Manganese Violet (Ci 77742), Iron Oxides (Ci 77491, Ci 77492, Ci 77499), Titanium Dioxide (Ci 77891).', 'Bourbon:', 'Mica, Zinc Stearate, Dimethicone, Ethylhexyl Palmitate, Cocoglycerides, Silica, Glycerin, Polymethylsilsesquioxane, Polyethylene, Phenoxyethanol, Lauroyl Lysine, Talc, Boron Nitride, Aluminum Starch Octenylsuccinate, Hydrogenated Lecithin, Acrylates Copolymer, Magnesium Carbonate, Iron Oxides (Ci 77491, Ci 77499), Aluminum Powder (Ci 77000), Titanium Dioxide (Ci 77891).', 'Stout:', 'Mica, Calcium Aluminum Borosilicate, Dimethicone, Zinc Stearate, Ethylhexyl Palmitate, Silica, Cocoglycerides, Glycerin, Phenoxyethanol, Polymethylsilsesquioxane, Polyethylene, Lauroyl Lysine, Tin Oxide, Talc, Boron Nitride, Aluminum Starch Octenylsuccinate, Hydrogenated Lecithin, Acrylates Copolymer, Magnesium Carbonate, Iron Oxides (Ci 77491), Titanium Dioxide (Ci 77891).', 'Brunet:', 'Mica, Zinc Stearate, Lauroyl Lysine, Talc, Dimethicone, Cocoglycerides, Polymethylsilsesquioxane, Silica, Phenoxyethanol, Aluminum Starch Octenylsuccinate, Glycerin, Polyethylene, Acrylates Copolymer, Magnesium Carbonate, Hydrogenated Lecithin, Yellow 5 Lake (Ci 19140), Iron Oxides (Ci 77491, Ci 77499).']</t>
  </si>
  <si>
    <t>['Vegan', 'Pressed Powder Formula', 'Metallic Finish', 'Matte Finish']</t>
  </si>
  <si>
    <t>P462885</t>
  </si>
  <si>
    <t>The Deep Cream Bronzer and Contour Sculpt Stack</t>
  </si>
  <si>
    <t>0.66 oz/ 18.75 mL</t>
  </si>
  <si>
    <t>['Tribehenin, C12-15 Alkyl Benzoate, Neopentyl Glycol Dicaprylate/Dicaprate, Tridecyl Stearate, Cetearyl Ethylhexanoate, Ricinus Communis (Castor) Seed Oil, Heptyl Undecylenate, Copernicia Cerifera (Carnauba) Wax, Mica, Talc, Ethylhexyl Palmitate, Silica, Tridecyl Trimellitate, Euphorbia Cerifera (Candelilla) Wax, Bis- Diglyceryl Polyacyladipate-2, Silica Dimethyl Silylate, Isopropyl Myristate, Hydrogenated Lecithin, Lecithin, Tocopherol, Ascorbyl Palmitate. May Contain: Iron Oxide Ci 77491, Iron Oxide Ci 77492, Iron Oxide Ci 77499, Titanium Dioxide (Ci 77891).']</t>
  </si>
  <si>
    <t>['Vegan', 'Cream Formula', 'Customizable', 'Matte Finish', 'Medium Coverage', 'Without Parabens']</t>
  </si>
  <si>
    <t>P478296</t>
  </si>
  <si>
    <t>Supernatural Lash Mascara</t>
  </si>
  <si>
    <t>['Water (Aqua/Eau), Iron Oxides (Ci 77499), Synthetic Beeswax, Acrylates/Ethylhexyl Acrylate Copolymer, Dimethicone, Glyceryl Stearate Se, Copernicia Cerifera (Carnauba) Wax, Glycerin, Nylon-12, Polybutene, Palmitic Acid, Glyceryl Stearate, Vp/Eicosene Copolymer, Stearic Acid, Acacia Senegal Gum, Aminomethyl Propanediol, Cellulose, Phenoxyethanol, Ethylhexylglycerin, Euphorbia Cerifera (Candelilla) Wax (Candelilla Cera/Cire De Candelilla), Hydrated Silica, Peg-30 Dipolyhydroxystearate, Tribehenin, Vp/Va Copolymer, Hydroxyethylcellulose, Laureth-21, Panthenol, Disodium Phosphate, Polysorbate 60, Citric Acid, Sodium Phosphate, Cyclohexasiloxane, Cyclopentasiloxane, Sodium Nitrate, Isopropanol, Iron Oxides (Ci 77491), Iron Oxides (Ci 77492).']</t>
  </si>
  <si>
    <t>P502025</t>
  </si>
  <si>
    <t>Ultra-Matte Bronzer</t>
  </si>
  <si>
    <t>0.36 oz / 10.4 g</t>
  </si>
  <si>
    <t>Santa Barbara</t>
  </si>
  <si>
    <t>['Synthetic Fluorphlogopite, Talc, Phenyl Trimethicone, Peg-30 Dipolyhydroxystearate, Silica, Olive Glycerides, Triethoxycaprylylsilane, Caprylic/Capric Triglyceride, Caprylyl Glycol, Ethylhexylglycerin, Ceramide Np, Zinc Stearate, Rubus Idaeus (Raspberry) Leaf Extract [Rubus Idaeus Leaf Extract], Tocopherol, Iron Oxides (Ci 77491, Ci 77492, Ci 77499), Yellow 5 Lake (Ci 19140), Bismuth Oxychloride (Ci 77163).']</t>
  </si>
  <si>
    <t>P504916</t>
  </si>
  <si>
    <t>Perfectionist Brow Gel</t>
  </si>
  <si>
    <t>['Aqua / Water, Alcohol Denat., Polyurethane-64, Hydroxyethylcellulose, Amp-Acrylates/Allyl Methacrylate Copolymer, Acrylates Copolymer, Butylene Glycol, Aminomethyl Propanol, Phenoxyethanol, Disodium Phosphate, Polysorbate 60, Sodium Phosphate.']</t>
  </si>
  <si>
    <t>P504920</t>
  </si>
  <si>
    <t>Perfectionist Brow Ultra-Fine Pen</t>
  </si>
  <si>
    <t>Neutral Brown</t>
  </si>
  <si>
    <t>Universal Brown</t>
  </si>
  <si>
    <t>['Water, Butylene Glycol, 1,2-Hexanediol, Glycerin, Methyl Gluceth-20, Ppg-26-Buteth-26, Hydroxyethyl Acrylate/Sodium Acryloyldimethyl Taurate Copolymer, Peg-40 Hydrogenated Castor Oil, Ethylhexylglycerin, Disodium Edta, Sorbitan Isostearate, Polysorbate 60, Hydrolyzed Keratin, Sesamum Indicum (Sesame) Seed Extract, Glycine Soja (Soybean) Seed Extract, Rubus Fruticosus (Blackberry) Fruit Extract, Morus Alba Fruit Extract, Oryza Sativa (Rice) Extract, Ci 19140, Ci 17200, Ci 42090, Ci 15985.']</t>
  </si>
  <si>
    <t>P504891</t>
  </si>
  <si>
    <t>Perfectionist Brow Pencil</t>
  </si>
  <si>
    <t>Auburn</t>
  </si>
  <si>
    <t>for red hair</t>
  </si>
  <si>
    <t>['Synthetic Fluorphlogopite, Stearic Acid, Rhus Succedanea Fruit Wax, Hydrogenated Castor Oil, Synthetic Beeswax, Hydrogenated Coconut Oil, Ricinus Communis (Castor) Seed Oil [Ricinus Communis Oil], Microcrystalline Wax (Cera Microcristallina), Pentaerythrityl Tetra-Di-T-Butyl Hydroxyhydrocinnamate, Tocopherol, Bht. May Contain Iron.']</t>
  </si>
  <si>
    <t>P468691</t>
  </si>
  <si>
    <t>Shade Slick Tinted Lip Oil</t>
  </si>
  <si>
    <t>MERIT</t>
  </si>
  <si>
    <t>neutral brown</t>
  </si>
  <si>
    <t>['Bel Air:',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'Au Naturel:',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'Pink Beet:',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77491/77499 (Iron Oxides), CI 77891 (Titanium Dioxide), CI 15850 (Red 7 Lake), CI 42090 (Blue 1 Lake)', 'Marrakech:',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CI 73360 (Red 30 Lake)', 'Taupe:',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'Cara Cara:',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'Sangria', ':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15850 (Red 7 Lake), CI 17200 (Red 33 Lake)', 'Falcon:',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t>
  </si>
  <si>
    <t>['Hydrating', 'Vegan', 'Cruelty-Free', 'Fragrance Free', 'High Shine Finish', 'Clean at Sephora']</t>
  </si>
  <si>
    <t>P468693</t>
  </si>
  <si>
    <t>Flush Balm Cream Blush</t>
  </si>
  <si>
    <t>Terracotta</t>
  </si>
  <si>
    <t>warm crÃ¨me</t>
  </si>
  <si>
    <t>['Octyldodecanol, Hydrogenated Polyisobutene, Hydrogenated Poly (C6-14 Olefin), Polyethylene, Silica, Diisostearyl Malate, Synthetic Fluorphlogopite, Synthetic Wax, Sorbitan Isostearate, Cera Microcristallina (Microcrystalline Wax, Cire Microcristalline), Tocopherol, Ethylene/Propylene Copolymer, Methicone, Triethoxycaprylylsilane, BHT, CI 77891 (Titanium Dioxide), CI 77491/77492/77499 (Iron Oxides), CI 15850 (Red 7 Lake).']</t>
  </si>
  <si>
    <t>['Vegan', 'allure 2022 Clean Beauty Winner', 'Community Favorite', 'Clean at Sephora', 'Fragrance Free', 'Cruelty-Free']</t>
  </si>
  <si>
    <t>P468694</t>
  </si>
  <si>
    <t>The Minimalist Perfecting Complexion Foundation and Concealer Stick</t>
  </si>
  <si>
    <t>0.23 oz / 6.5 g</t>
  </si>
  <si>
    <t>Umber</t>
  </si>
  <si>
    <t>deep with cool undertones</t>
  </si>
  <si>
    <t>['Hydrogenated Polydecene, Caprylic/Capric Triglyceride, Octyldodecanol, Silica, Polyethylene, Dipentaerythrityl Hexahydroxystearate/Hexastearate/Hexarosinate, Hydrogenated Polyisobutene, Cera Carnauba (Copernicia Cerifera (Carnauba) Wax, Cire de Carnauba), Synthetic Wax, Triethoxycaprylylsilane, Cera Microcristallina (Microcrystalline Wax, Cire Microcristalline), Sorbitan Isostearate, Pancratium Maritimum Extract, Tocopheryl Acetate, Dimethicone, Caprylyl Glycol, Propylene Carbonate, Ethylhexylglycerin, 1,2-Hexanediol, Stearalkonium Hectorite, Glycerin, Aqua (Water, Eau), Mica, BHT, CI 77491/77492/77499 (Iron Oxides), CI 77891 (Titanium Dioxide).']</t>
  </si>
  <si>
    <t>['Vegan', 'Natural Finish', 'Clean at Sephora', 'Fragrance Free', 'Gluten Free', 'Cruelty-Free']</t>
  </si>
  <si>
    <t>P481403</t>
  </si>
  <si>
    <t>Signature Lip Lightweight Lipstick</t>
  </si>
  <si>
    <t>Slip</t>
  </si>
  <si>
    <t>warm neutral</t>
  </si>
  <si>
    <t>['Ricinus Communis (Castor) Seed Oil, Isostearyl Isostearate, Caprylic/Capric Triglyceride, Dimer Dilinoleyl Dimer Dilinoleate, Tribehenin, C10-18 Triglycerides, Polyethylene, Bis-Diglyceryl Polyacyladipate-2, Helianthus Annuus Seed Cera [Helianthus Annuus (Sunflower) Seed Wax], Copernicia Cerifera Cera [(Carnauba) Wax], Carica Papaya (Papaya) Fruit Extract, Helianthus Annuus (Sunflower) Seed Oil, Ascorbyl Palmitate, Tocopherol, Beta-Sitosterol, Squalene, Phenoxyethanol, Tropolone, Aroma (Flavor). May Contain (+/-): CI 77891 (Titanium Dioxide), CI 77491 (Iron Oxides), CI 77492 (Iron Oxides), CI 77499 (Iron Oxides), CI 77742 (Manganese Violet), CI 42090 (Blue 1 Lake), CI 19140 (Yellow 5 Lake), CI 15850 (Red 7 Lake), CI 15850 (Red 6).']</t>
  </si>
  <si>
    <t>['Hydrating', 'Vegan', 'Cruelty-Free', 'Clean at Sephora']</t>
  </si>
  <si>
    <t>P501766</t>
  </si>
  <si>
    <t>Bronze Balm Sheer Sculpting Bronzer</t>
  </si>
  <si>
    <t>0.44 oz / 12 mL</t>
  </si>
  <si>
    <t>deep skin</t>
  </si>
  <si>
    <t>['Octyldodecyl Myristate, Isononyl Isononanoate, Pentaerythrityl Tetraisostearate, Synthetic Wax, Diisostearyl Malate, Synthetic Fluorphlogopite, Silica, Bis-Diglyceryl Polyacyladipate-2, Diisostearoyl Polyglyceryl-3 Dimer Dilinoleate, Caprylic/Capric Glycerides, Caprylic/Capric Triglyceride, Sorbitan Isostearate, Microcrystalline Wax, Ethylene/Propylene Copolymer, Lecithin, Triethoxycaprylylsilane, Methicone, Water, BHT. May Contain (+/-): Iron Oxide Yellow (CI 77492), Iron Oxide Red (CI 77491), Iron Oxide Black (CI 77499).']</t>
  </si>
  <si>
    <t>['Vegan', 'Natural Finish', 'Hydrating', 'Clean at Sephora', 'Cruelty-Free']</t>
  </si>
  <si>
    <t>P468696</t>
  </si>
  <si>
    <t>Day Glow Dewy Highlighting Balm</t>
  </si>
  <si>
    <t>0.7 oz  / 5 g</t>
  </si>
  <si>
    <t>['Squalane, Olea Europaea (Olive) Fruit Oil, 2- Octyldodecanol, Mica, Polyglyceryl-10 Pentaisostearate, Hydrogenated Polyisobutene, Phytosteryl/Octyldodecyl Lauroyl Glutamate, Dibutyl Lauroyl Glutamide, Dibutyl Ethylhexanoyl Glutamide, Tocopherol, Glyceryl Dibehenate, Tribehenin, Glyceryl Behenate, Silica, Tin Oxide, CI 77891 (Titanium Dioxide), CI 77491 (Iron Oxides).']</t>
  </si>
  <si>
    <t>['Vegan', 'Radiant Finish', 'Hydrating', 'Clean at Sephora', 'Fragrance Free', 'Cruelty-Free']</t>
  </si>
  <si>
    <t>P468697</t>
  </si>
  <si>
    <t>Brush No. 1 Tapered Blending Brush</t>
  </si>
  <si>
    <t>['Vegan', 'Clean at Sephora', 'allure 2021 Best of Beauty Award Winner', 'Cruelty-Free']</t>
  </si>
  <si>
    <t>P502966</t>
  </si>
  <si>
    <t>Great Skin Instant Glow Serum with Niacinamide and Hyaluronic Acid</t>
  </si>
  <si>
    <t>1.69 oz / 50 ml</t>
  </si>
  <si>
    <t>['Water, Propanediol, Caprylic/Capric Triglyceride, Isononyl Isononanoate, 1,2-Hexanediol, Niacinamide, Sodium Hyaluronate, Sodium Hyaluronate Crosspolymer, Hydrolyzed Sodium Hyaluronate, Sodium Acetylated Hyaluronate, Coptis Japonica Root Extract, Theobroma Cacao (Cocoa) Seed Extract, Tocopherol, Butylene Glycol, Pentylene Glycol, Ethylhexylglycerin, Citric Acid, Sodium Citrate, Dextrin, Trisodium Ethylenediamine Disuccinate.']</t>
  </si>
  <si>
    <t>['Good for: Dullness/Uneven Texture', 'Hyaluronic Acid', 'Hydrating', 'Clean at Sephora', 'Best for Dry, Combo, Normal Skin', 'Niacinamide']</t>
  </si>
  <si>
    <t>P468692</t>
  </si>
  <si>
    <t>Clean Lash Lengthening Tubing Mascara</t>
  </si>
  <si>
    <t>24 fl oz / 7 ml</t>
  </si>
  <si>
    <t>['Aqua (Water, Eau), Acrylates/Ethylhexyl Acrylate Copolymer, Acrylates Copolymer, Oryza Sativa (Rice) Bran Wax, Hydrogenated Olive Oil Stearyl Esters, Stearic Acid, Copernicia Cerifera Cera (Copernicia Cerifera (Carnauba) Wax, Cire de Carnauba), Euphorbia Cerifera (Candelilla) Wax (Candelilla Cera, Cire de Candelilla), Acacia Senegal Gum, PVP, Tromethamine, Alcohol, Panthenol, Hydroxyethylcellulose, Ethylhexylglycerin, Ethylhexanediol, Steareth-20, Cetyl Alcohol, Simethicone, Steareth-2, Sodium Dehydroacetate, Phenoxyethanol, Disodium EDTA, CI 77499 (Iron Oxides).']</t>
  </si>
  <si>
    <t>['Vegan', 'Clean at Sephora', 'Long-wearing', 'Lengthening', 'allure 2021: Clean Beauty Winner', 'Cruelty-Free']</t>
  </si>
  <si>
    <t>P468695</t>
  </si>
  <si>
    <t>Brow 1980 Volumizing Eyebrow Pomade Gel</t>
  </si>
  <si>
    <t>['Aqua (Water, Eau), Mica, Cera Carnauba (Copernicia Cerifera (Carnauba) Wax, Cire de Carnauba), Polyisobutene, Propanediol, Glyceryl Stearate, Polyacrylate-21, Kaolin, Palmitic Acid, Oleic Acid, Stearic Acid, Synthetic Beeswax, Panthenol, Caprylyl Glycol, Tocopheryl Acetate, Myristic Acid, Hydroxyethylcellulose, Nylon-6, Butylene Glycol, Trideceth-6 Phosphate, Hexylene Glycol, Lauroyl Lysine, Dimethicone, Dipropylene Glycol, Triethoxycaprylylsilane, Glyceryl Caprylate, Silica, Quartz, Potassium Sorbate, Phenoxyethanol, Chloroxylenol, CI 77491/77492/77499 (Iron Oxides).']</t>
  </si>
  <si>
    <t>['Cruelty-Free', 'Volumizing', 'Vegan', 'Long-wearing', 'Fragrance Free', 'Clean at Sephora']</t>
  </si>
  <si>
    <t>P441813</t>
  </si>
  <si>
    <t>Hydro Grip Hydrating Makeup Primer</t>
  </si>
  <si>
    <t>MILK MAKEUP</t>
  </si>
  <si>
    <t>['Aloe Barbadensis Leaf Water, Water/Aqua/Eau, Glycerin, Alcohol Denat., PEG-150 Distearate, Polyglyceryl-10 Eicosanedioate/Tetradecanedioate, Diglycerin, Cannabis Sativa (Hemp) Seed Extract, Opuntia Ficus-Indica Flower Extract, Prunus Avium (Sweet Cherry) Flower Extract, Agave Tequilana Leaf Extract, Sodium Hyaluronate, Niacinamide, Sorbitol, Pullulan, Inositol, Betaine, Carbomer, Maltose, Xylitol, Sodium Hydroxide, PVP, Propylene Glycol, Panthenol, Vegetable Amino Acids, Sodium Phytate, Citric Acid, Alcohol, Benzoic Acid, Sodium Benzoate, Dehydroacetic Acid, Benzyl Alcohol, Potassium Sorbate, Phenoxyethanol.']</t>
  </si>
  <si>
    <t>['Vegan', 'Radiant Finish', 'allure 2019 Best of Beauty Award Winner', 'Community Favorite', 'Hydrating', 'Clean at Sephora']</t>
  </si>
  <si>
    <t>P441814</t>
  </si>
  <si>
    <t>Mini Hydro Grip Hydrating Makeup Primer</t>
  </si>
  <si>
    <t>['Vegan', 'Radiant Finish', 'allure 2020 Best of Beauty Award Winner', 'Community Favorite', 'Hydrating', 'Clean at Sephora']</t>
  </si>
  <si>
    <t>P437097</t>
  </si>
  <si>
    <t>Lip + Cheek Cream Blush Stick</t>
  </si>
  <si>
    <t>Smirk</t>
  </si>
  <si>
    <t>dusty rose shimmer</t>
  </si>
  <si>
    <t>['Ricinus Communis (Castor) Seed Oil, Persea Gratissima (Avocado) Oil, Ethylhexyl Palmitate, Helianthus Annuus (Sunflower) Seed Wax, Candelilla Cera/Euphorbia Cerifera (Candelilla) Wax/Cire de Candelilla, C12-15 Alkyl Benzoate, Isononyl Isononanoate, Silica, Mica,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Palmitic Acid, Tin Oxide, Limonene, Linalool, Titanium Dioxide (CI 77891), Iron Oxides (CI 77491, CI 77492, CI 77499), Red 7 Lake (CI 15850), Red 28 Lake (CI 45410), Yellow 5 Lake (CI 19140)']</t>
  </si>
  <si>
    <t>['Vegan', 'Natural Finish', 'Cream Formula', 'Clean at Sephora', 'Without Parabens', 'Cruelty-Free']</t>
  </si>
  <si>
    <t>P404797</t>
  </si>
  <si>
    <t>Matte Cream Bronzer Stick</t>
  </si>
  <si>
    <t>0.19 oz / 5.7 g</t>
  </si>
  <si>
    <t>Blitzed</t>
  </si>
  <si>
    <t>deep bronze</t>
  </si>
  <si>
    <t>['Ricinus Communis (Castor) Seed Oil, C12-15 Alkyl Benzoate, Helianthus Annuus (Sunflower) Seed Oil, Helianthus Annuus (Sunflower) Seed Wax, Coconut Alkanes, Silica, Candelilla Cera/Euphorbia Cerifera (Candelilla) Wax/Cire de Candelilla, Kaolin, Mangifera Indica (Mango) Seed Butter, Citrus Aurantium Dulcis (Orange) Peel Wax, Prunus Armeniaca (Apricot) Kernel Oil, Coco-Caprylate/Caprate, Bis-Stearyl Dimethicone, Fragrance (Parfum), Hydrogenated Vegetable Oil/Huile VÃ©gÃ©tale HydrogÃ©nÃ©e, Isopropyl Titanium Triisostearate, Tocopheryl Acetate, Sorbitan Tristearate, Iron Oxides (CI 77491, CI 77492, CI 77499).']</t>
  </si>
  <si>
    <t>['Vegan', 'Cream Formula', 'Clean at Sephora', 'Matte Finish', 'Without Parabens', 'Cruelty-Free']</t>
  </si>
  <si>
    <t>P429903</t>
  </si>
  <si>
    <t>KUSH High Volumizing Mascara</t>
  </si>
  <si>
    <t>0.27 oz / 8 ml</t>
  </si>
  <si>
    <t>blackest black</t>
  </si>
  <si>
    <t>['Water/Aqua/Eau,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</si>
  <si>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['Vegan', 'Volumizing', 'Community Favorite', 'Clean at Sephora', 'Without Parabens', 'Cruelty-Free']</t>
  </si>
  <si>
    <t>P463071</t>
  </si>
  <si>
    <t>Hydro Grip Setting + Refreshing Spray</t>
  </si>
  <si>
    <t>['Water (Aqua, Eau), Hydrogenated Ethylhexyl Olivate, Caprylyl Methicone, Octyldodecanol, Isononyl Isononanoate, Isopropyl Palmitate, Aloe Barbadensis Leaf Juice, Cannabis Sativa (Hemp) Seed Extract, Agave Tequilana Leaf Extract, Prunus Avium (Sweet Cherry) Flower Extract, Melia Azadirachta Leaf Extract, Melia Azadirachta Flower Extract, Corallina Officinalis Extract, Orchis Mascula Extract, Coccinia Indica Fruit Extract, Solanum Melongena (Eggplant) Fruit Extract, Opuntia Ficus-Indica Flower Extract, Ocimum Sanctum Leaf Extract, Curcuma Longa (Turmeric) Leaf Extract, Cannabis Sativa (Hemp) Seed Oil, Moringa Oleifera Seed Oil, Niacinamide, Panthenol, Sodium Hyaluronate, Vegetable Amino Acids, Hydrogenated Olive Oil Unsaponifiables, Maltose, Sodium Phytate, Glycerin, Erythritol, Methyl Gluceth-10, Pentylene Glycol, Polyester-5, PVP, Sorbitol, Propylene Glycol, Pentaerythrityl Tetra-Di-T-Butyl Hydroxyhydrocinnamate, Amber Powder, Homarine HCl, Hydroxyacetophenone, Sodium Chloride, Citric Acid, Sodium Benzoate, Potassium Sorbate, Sodium Acetate, Benzoic Acid, Dehydroacetic Acid, Phenoxyethanol, Blue 1 (CI 42090).']</t>
  </si>
  <si>
    <t>['Vegan', 'Radiant Finish', 'Hydrating', 'Clean at Sephora', 'Alcohol Free']</t>
  </si>
  <si>
    <t>P463072</t>
  </si>
  <si>
    <t>Mini Hydro Grip Setting + Refreshing Spray</t>
  </si>
  <si>
    <t>P410176</t>
  </si>
  <si>
    <t>Sunshine Skin Tint Clean SPF 30 Foundation</t>
  </si>
  <si>
    <t>0.54 oz/ 16 mL</t>
  </si>
  <si>
    <t>Mocha</t>
  </si>
  <si>
    <t>['Homosalate 5%, Octisalate 4.5%, Octocrylene 5%,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 Titanium Dioxide].']</t>
  </si>
  <si>
    <t>['Light Coverage', 'Refill Available', 'Natural Finish', 'Clean at Sephora', 'Without Silicones', 'SPF']</t>
  </si>
  <si>
    <t>P411508</t>
  </si>
  <si>
    <t>Holographic Stick</t>
  </si>
  <si>
    <t>0.25 oz/ 7.1 g</t>
  </si>
  <si>
    <t>Mars</t>
  </si>
  <si>
    <t>golden peach</t>
  </si>
  <si>
    <t>['Diisopropyl Dimer Dilinoleate, Ricinus Communis (Castor) Seed Oil, Mica, Ethylhexyl Palmitate, Oryza Sativa (Rice) Bran Wax, Bis-Stearyl Dimethicone, Persea Gratissima (Avocado) Oil, Mangifera Indica (Mango) Seed Butter, Olea Europaea (Olive) Fruit Oil, Synthetic Beeswax, Synthetic Wax, Cocos Nucifera (Coconut) Oil, Butyrospermum Parkii (Shea) Butter, Tocopheryl Acetate, Meteorite Powder, Squalane, Glyceryl Caprylate, Stearic Acid, Hydrogenated Polycyclopentadiene, Citric Acid, Caprylyl Glycol, Tin Oxide, Fragrance(Parfum), Limonene, Titanium Dioxide (CI77891), Iron Oxides (CI77491).']</t>
  </si>
  <si>
    <t>P453253</t>
  </si>
  <si>
    <t>Vegan Milk Moisturizer</t>
  </si>
  <si>
    <t>1.7 oz/ 48 mL</t>
  </si>
  <si>
    <t>['Water/Aqua/Eau, Cetyl Alcohol, Squalane, Caprylic/Capric Triglyceride, Stearic Acid, Butylene Glycol, Stearyl Alcohol, Polyglyceryl-2 Diisostearate, Vitis Vinifera (Grape) Seed Oil, Butyrospermum Parkii (Shea) Butter, Glyceryl Stearate, Glycerin, Isocetyl Stearate, Myristyl Myristate, Pentylene Glycol, Simmondsia Chinensis (Jojoba) Seed Oil, Helianthus Annuus (Sunflower) Seed Oil, Argania Spinosa Kernel Oil, Adansonia Digitata Seed Oil, Citrullus Lanatus (Watermelon) Seed Oil , Aloe Barbadensis Leaf Juice, Avena Sativa (Oat) Kernel Extract, Ficus Carica (Fig) Fruit Extract, Adansonia Digitata Fruit Extract, Rosmarinus Officinalis (Rosemary) Leaf Extract, Sodium Hyaluronate, Phospholipids, PEG-60 Hydrogenated Castor Oil, Polyglyceryl-10 Dioleate, Polyglyceryl-10 Oleate, Ceteth-20, Capryloyl Glycerin/Sebacic Acid Copolymer, Diheptyl Succinate, Ethylhexylglycerin, Potassium Stearate, Tocopheryl Acetate, Glyceryl Caprylate, Glyceryl Undecylenate, Polysorbate 60, Propylene Glycol Dicaprylate/Dicaprate, Sorbitan Isostearate, Xanthan Gum, Trisodium Dicarboxymethyl Alaninate, Hydroxyethyl Acrylate/Sodium Acryloyldimethyl Taurate Copolymer, Carbomer, Propanediol, Sodium Chloride, Sodium Glycolate, Citric Acid, Sodium Hydroxide, Sodium Benzoate, Potassium Sorbate, Phenoxyethanol.']</t>
  </si>
  <si>
    <t>['Vegan', 'Hydrating', 'Clean at Sephora', 'Fragrance Free']</t>
  </si>
  <si>
    <t>P433125</t>
  </si>
  <si>
    <t>KUSH Fiber Eyebrow Gel</t>
  </si>
  <si>
    <t>Dutch</t>
  </si>
  <si>
    <t>medium dark brown</t>
  </si>
  <si>
    <t>['Water (Aqua, Eau), Glyceryl Stearate, PEG-100 Stearate, PVP, Glyceryl Caprylate, Glycerin, Polyacrylamide, Magnesium Aluminum Silicate, Phenoxyethanol, Sodium Benzoate, C13-14 Isoparaffin, Nylon-6, Potassium Sorbate, Galactoarabinan, Cannabis Sativa (Hemp) Seed Oil, Laureth-7, Panthenol, Silica, [May Contain/Peut Contenir: Mica, Iron Oxides (CI 77491, CI 77492, CI 77499), Titanium Dioxide (CI 77891)].']</t>
  </si>
  <si>
    <t>P404795</t>
  </si>
  <si>
    <t>Cooling Water</t>
  </si>
  <si>
    <t>['Aqua/Water/Eau, Propanediol, Bis-PEG-18 Methyl Ether Dimethyl Silane, Sodium Stearate, Aloe Barbadensis Leaf Juice, Kappaphycus Alvarezii Extract, Maris Aqua/Sea Water/Eau de Mer, Caffeine, Glycerin, Stearic Acid, Nylon-12, Sodium Sulfate, Sodium Chloride, Citric Acid, Potassium Sorbate, Sodium Benzoate, Chlorphenesin, Phenoxyethanol, Blue 1 (CI 42090)']</t>
  </si>
  <si>
    <t>['Vegan', 'Hydrating', 'Clean at Sephora', 'Gluten Free']</t>
  </si>
  <si>
    <t>P404798</t>
  </si>
  <si>
    <t>Cream Highlighter Stick</t>
  </si>
  <si>
    <t>Turnt</t>
  </si>
  <si>
    <t>white gold with pink pearl</t>
  </si>
  <si>
    <t>['Ricinus Communis (Castor) Seed Oil, Persea Gratissima (Avocado) Oil, Ethylhexyl Palmitate, Helianthus Annuus (Sunflower) Seed Wax, Silica, C12-15 Alkyl Benzoate, Euphorbia Cerifera (Candelilla) Wax, Synthetic Fluorphlogopite, Mica, Bis-Stearyl Dimethicone, Mangifera Indica (Mango) Seed Butter, Fragrance, Prunus Armeniaca (Apricot) Kernel Oil, Citrus Aurantium Dulcis (Orange) Peel Wax, Citrus Medica Limonum (Lemon) Peel Extract, Cocos Nucifera (Coconut) Oil, Hydrogenated Vegetable Oil, Phenoxyethanol, Titanium Dioxide, Iron Oxide, Tin Oxide.']</t>
  </si>
  <si>
    <t>['Vegan', 'Radiant Finish', 'Cream Formula', 'Hydrating', 'Clean at Sephora', 'Cruelty-Free']</t>
  </si>
  <si>
    <t>P500448</t>
  </si>
  <si>
    <t>Future Fluid All Over Medium Coverage Hydrating Concealer</t>
  </si>
  <si>
    <t>0.28 oz / 8.5 ml</t>
  </si>
  <si>
    <t>6C</t>
  </si>
  <si>
    <t>['Aqua/Water/Eau, Caprylic/Capric Triglyceride, Polyglyceryl-6 Polyricinoleate, Butylene Glycol, Ethylhexyl Olivate, Glycerin, Heptyl Undecylenate, Polyglyceryl-2 Isostearate, Disteardimonium Hectorite, Polyglyceryl-10 Pentaisostearate, Magnesium Sulfate, Aloe Barbadensis Leaf Juice, Collagen Amino Acids, Caffeine, Hedychium Coronarium Root Extract, Echium Plantagineum Seed Oil, Helianthus Annuus (Sunflower) Seed Oil Unsaponifiables, Arnica Montana Flower Extract, Orobanche Rapum Extract, Cardiospermum Halicacabum Flower/Leaf/Vine Extract, Tocopherol, Hydrogenated Lecithin, Squalane, Octyldodecanol, Silica, Propanediol, Mica, Ethylhexylglycerin, Sodium Hyaluronate, Sodium Benzoate, Potassium Sorbate, Phenoxyethanol, Titanium Dioxide (CI 77891), Iron Oxides (CI 77491, CI 77492, CI 77499).']</t>
  </si>
  <si>
    <t>['Natural Finish', 'Liquid Formula', 'Hydrating', 'Clean at Sephora', 'Medium Coverage', 'Without Silicones']</t>
  </si>
  <si>
    <t>P432232</t>
  </si>
  <si>
    <t>Mini KUSH High Volumizing Mascara</t>
  </si>
  <si>
    <t>['Vegan', 'Volumizing', 'Clean at Sephora', 'Fragrance Free', 'Without Parabens', 'Without Silicones', 'Cruelty-Free']</t>
  </si>
  <si>
    <t>P425737</t>
  </si>
  <si>
    <t>Mini Holographic Stick</t>
  </si>
  <si>
    <t>P448151</t>
  </si>
  <si>
    <t>Flex Foundation Stick</t>
  </si>
  <si>
    <t>Golden Sand</t>
  </si>
  <si>
    <t>medium with warm olive undertones</t>
  </si>
  <si>
    <t>P483675</t>
  </si>
  <si>
    <t>Mini Pore Eclipse Mattifying + Blurring Makeup Primer</t>
  </si>
  <si>
    <t>0.68 oz / 20 mL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</si>
  <si>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</si>
  <si>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['Vegan', 'Good for: Pores', 'Clean at Sephora', 'Long-wearing', 'Best for Oily, Combo, Normal Skin', 'Cruelty-Free']</t>
  </si>
  <si>
    <t>P404793</t>
  </si>
  <si>
    <t>Sunshine Vitamin C + Squalane Face Oil</t>
  </si>
  <si>
    <t>['Vitis Vinifera (Grape) Seed Oil, Persea Gratissima (Avocado) Oil, Squalane, Tetrahexyldecyl Ascorbate, Hippophae Rhamnoides (Seabuckhorn) Kernel Oil, Prunus Armeniaca (Apricot) Kernel Oil, Citrus Grandis (Grapefruit) Peel Oil, Citrus Limon (Lemon) Peel Oil, Citrus Nobilis (Mandarin Orange) Peel Oil, Citrus Reticulata (Tangerine) Peel Oil, Curcuma Longa (Turmeric) Root Oil, Tocopheryl Acetate, Lecithin, *Fragrance (Parfum), Limonene, Citral, Geraniol, Linalool, Citronellol.']</t>
  </si>
  <si>
    <t>['Vegan', 'Vitamin C', 'Clean at Sephora', 'Hydrating', 'allure 2021 Best of Beauty Award Winner', 'Good for: Dryness']</t>
  </si>
  <si>
    <t>P446824</t>
  </si>
  <si>
    <t>KUSH Lash + Brow Enhancing Serum</t>
  </si>
  <si>
    <t>['Water, Glycerin, Butylene Glycol, Polysorbate 20, Cannabis Sativa Seed Extract, Hydroxyethylcellulose, Phenoxyethanol, Caprylyl Glycol, Chlorphenesin, Papaver Somniferum Seed Extract, Aloe Barbadensis Leaf Juice, 1,2-Hexanediol, Hydrolyzed Quinoa, Sodium Hydroxide, Panthenol, Sodium Benzoate, Myristoyl Pentapeptide-17, Benzoic Acid, Potassium Sorbate, Biotinoyl Tripeptide-1, Oligopeptide-2, Nicotiana Benthamiana Hexapeptide-40 sh-Polypeptide-9, Nicotiana Benthamiana Hexapeptide-40 sh-Polypeptide-86, Citric Acid.']</t>
  </si>
  <si>
    <t>['Vegan', 'Clean at Sephora', 'Fragrance Free', 'Without Parabens', 'Without Silicones']</t>
  </si>
  <si>
    <t>P476713</t>
  </si>
  <si>
    <t>Hydro Grip Eyeshadow and Concealer Primer</t>
  </si>
  <si>
    <t>0.29 oz/ 8.5 mL</t>
  </si>
  <si>
    <t>['C9-12 Alkane, Tapioca Starch, Coco-Caprylate/Caprate, Octyldodecanol, Silica, Hydrogenated Styrene/Isoprene Copolymer, Triacontanyl PVP, Helianthus Annuus (Sunflower) Seed Wax, Tribehenin, Disteardimonium Hectorite, Zea Mays (Corn) Starch, Shorea Robusta Resin, Rhus Verniciflua Peel Wax, Aloe Barbadensis Leaf Juice, Agave Tequilana Leaf Extract, Cannabis Sativa Seed Extract, Tocopheryl Acetate, Pentaerythrityl Tetra-di-t-butyl Hydroxyhydrocinnamate, C10-18 Triglycerides, Glycerin, Niacinamide, Triolein, Glyceryl Dioleate, Maltose, Aqua/Water/Eau, Panthenol, Citric Acid, Sodium Hyaluronate, Sodium Benzoate, Benzoic Acid, Dehydroacetic Acid, Potassium Sorbate, Phenoxyethanol.']</t>
  </si>
  <si>
    <t>P503903</t>
  </si>
  <si>
    <t>Sculpt Cream Contour Stick</t>
  </si>
  <si>
    <t>Stoked</t>
  </si>
  <si>
    <t>medium to medium tan</t>
  </si>
  <si>
    <t>['Ricinus Communis (Castor) Seed Oil, C12-15 Alkyl Benzoate, Helianthus Annuus (Sunflower) Seed Oil, Helianthus Annuus (Sunflower) Seed Wax, Coconut Alkanes, Silica, Euphorbia Cerifera (Candelilla) Wax/Cire de Candelilla, Kaolin, Mangifera Indica (Mango) Seed Butter, Citrus Aurantium Dulcis (Orange) Peel Wax, Prunus Armeniaca (Apricot) Kernel Oil, Thymus Vulgaris (Thyme) Extract, Tocopheryl Acetate, Hydrogenated Vegetable Oil/Huile VÃ©gÃ©tale HydrogÃ©nÃ©e, Coco-Caprylate/Caprate, Bis-Stearyl Dimethicone, Sorbitan Tristearate, Isopropyl Titanium Triisostearate, Fragrance (Parfum), Titanium Dioxide (CI 77891), Iron Oxides (CI 77491, CI 77492, CI 77499).']</t>
  </si>
  <si>
    <t>P456126</t>
  </si>
  <si>
    <t>Vegan Milk Cleanser</t>
  </si>
  <si>
    <t>['Glycerin, Water (Aqua, Eau), Sodium Cocoyl Glycinate, Butylene Glycol, Squalane, Stearic Acid, Diheptyl Succinate, Butyrospermum Parkii (Shea) Butter, Vitis Vinifera (Grape) Seed Oil, Shea Butter Ethyl Esters, Capryloyl Glycerin/Sebacic Acid Copolymer, Avena Sativa (Oat) Kernel Oil, Simmondsia Chinensis (Jojoba) Seed Oil, Adansonia Digitata Seed Oil, Citrullus Lanatus (Watermelon) Seed Oil, Argania Spinosa Kernel Oil, Helianthus Annuus (Sunflower) Seed Oil, Rosmarinus Officinalis (Rosemary) Leaf Extract, Ficus Carica (Fig) Fruit Extract, Agastache Mexicana Flower/Leaf/Stem Extract, Avena Sativa (Oat) Kernel Extract, Adansonia Digitata Fruit Extract, Aloe Barbadensis Leaf Juice, Sodium Hyaluronate, Polyglyceryl-10 Laurate, Hydroxyethylcellulose, Cocamidopropyl Betaine, Sodium Lauroyl Methyl Isethionate, Sodium Methyl Oleoyl Taurate, Propanediol, Gluconolactone, Coco-Glucoside, Lauryl Glucoside, Octyldodecanol, Propylene Glycol, Octyldodecyl Xyloside, Glyceryl Caprylate, Glyceryl Undecylenate, Phospholipids, Xanthan Gum, PEG-30 Dipolyhydroxystearate, Polyglyceryl-10 Dioleate, Polyglyceryl-10 Oleate, Polyglyceryl-2 Isostearate, Calcium Gluconate, PEG-60 Hydrogenated Castor Oil, Disodium Sebacoyl Bis-Lauramidolysine, Disodium Phosphate, Polysorbate 60, Sodium Phosphate, Sodium Citrate, Sodium Benzoate, Potassium Sorbate.']</t>
  </si>
  <si>
    <t>['Clean at Sephora', 'Good for: Dryness', 'Vegan']</t>
  </si>
  <si>
    <t>P475966</t>
  </si>
  <si>
    <t>Sunshine Under Eye Brightening Light Coverage Concealer</t>
  </si>
  <si>
    <t>['Prunus Cerasus (Bitter Cherry) Fruit Water, Glycerin, Octyldodecanol, Propanediol, Coco-Caprylate/Caprate, Squalane, Pentylene Glycol, Ethyl Oleate, Disteardimonium Hectorite, Polyglyceryl-3 Polyricinoleate, Sorbitan Isostearate, Ethyl Stearate, Water/Aqua/Eau, Butyrospermum Parkii (Shea) Butter Unsaponifiables, Simmondsia Chinensis (Jojoba) Seed Oil, Caffeine, Curcuma Longa (Turmeric) Rhizome Extract, Hippophae Rhamnoides Oil, Olea Europaea (Olive) Fruit Oil, Persea Gratissima (Avocado) Oil, Vitis Vinifera (Grape) Seed Oil, Hydrolyzed Pea Protein, Tetrahexyldecyl Ascorbate, Tocopherol, Sodium Hyaluronate,  Glyceryl Caprylate/Caprate, Ethyl Linoleate, Ethyl Palmitate, Sodium Lauroyl Glutamate, Glucose, Lysine, Magnesium Chloride, Sodium Chloride,  Sodium Succinate, Aluminum Hydroxide, Citric Acid, Titanium Dioxide (CI 77891), Iron Oxides (CI 77491, CI 77492, CI 77499), Bismuth Oxychloride (CI 77163).']</t>
  </si>
  <si>
    <t>['Hyaluronic Acid', 'Gluten Free', 'Vegan', 'Clean at Sephora', 'Vitamin C', 'Light Coverage']</t>
  </si>
  <si>
    <t>P483674</t>
  </si>
  <si>
    <t>Pore Eclipse Mattifying + Blurring Makeup Primer</t>
  </si>
  <si>
    <t>P428235</t>
  </si>
  <si>
    <t>Luminous Blur Stick Primer</t>
  </si>
  <si>
    <t>1 oz/ 28.5 g</t>
  </si>
  <si>
    <t>['Cetearyl Ethylhexanoate, Hydrogenated Polyisobutene, Polymethyl Methacrylate, Polyethylene, C12-15 Alkyl Benzoate, Hydroxystearic Acid, Silica, Stearalkonium Hectorite, Synthetic Fluorphlogopite, Propylene Carbonate, Octyldodecanol, Tin oxide, Fragrance. May Contain (+/-): Mica (Ci 77019), Titanium Dioxide (Ci 77891), Iron Oxides (Ci 77491, Ci77492, Ci 77499).']</t>
  </si>
  <si>
    <t>P476712</t>
  </si>
  <si>
    <t>Bionic Liquid Blush with Hyaluronic Acid</t>
  </si>
  <si>
    <t>Teleport</t>
  </si>
  <si>
    <t>['Butyrospermum Parkii (Shea) Butter, Simmondsia Chinensis (Jojoba) Seed Oil, Caprylic/Capric Triglyceride, Silica, Kaolin, Oleic/Linoleic/Linolenic Polyglycerides, C9-12 Alkane, Tribehenin, VP/Hexadecene Copolymer, Octyldodecanol, VP/Eicosene Copolymer, Glyceryl Rosinate, Tocopherol, Ascorbyl Palmitate, sr-Hydrozoan Polypeptide-1, Ganoderma Lucidum (Mushroom) Stem Extract, Tremella Fuciformis Sporocarp Extract, Candelilla Cera/Euphorbia Cerifera (Candelilla) Wax/Cire de candelilla, Ricinus Communis (Castor) Seed Oil, Sodium Hyaluronate, Disteardimonium Hectorite, Aqua/Water/Eau, Citric Acid, Caprylyl Glycol, Potassium Sorbate, Titanium Dioxide (CI 77891), Red 6 (CI 15850), Yellow 5 Lake (CI 19140).']</t>
  </si>
  <si>
    <t>['Vegan', 'Natural Finish', 'Hyaluronic Acid', 'Liquid Formula', 'Clean at Sephora', 'Cruelty-Free']</t>
  </si>
  <si>
    <t>P468863</t>
  </si>
  <si>
    <t>Electric Glossy Lip Plumper</t>
  </si>
  <si>
    <t>Pumped</t>
  </si>
  <si>
    <t>['Hydrogenated Polyisobutene, Sucrose Acetate Isobutyrate, Ethylene/Propylene/Styrene Copolymer, Simmondsia Chinensis (Jojoba) Seed Oil, Tridecyl Trimellitate, Caprylic/Capric Triglyceride, Oleyl Alcohol, Silica Silylate, Water/Aqua/Eau, Cetearyl Ethylhexanoate, Jojoba Esters, Zanthoxylum Bungeanum Fruit Extract, Helianthus Annuus (Sunflower) Seed Wax, Acacia Decurrens Flower Wax, Portulaca Pilosa Extract, Tocopherol, SR-Hydrozoan Polypeptide-1, Palmitoyl Tripeptide-38, Menthoxypropanediol, Butylene/Ethylene/Styrene Copolymer, Pentaerythrityl Tetra-Di-T-Butyl Hydroxyhydrocinnamate, Sorbitan Isostearate, Butylene Glycol, Polyglycerin-3, Sucrose Cocoate, 1,2-Hexanediol.']</t>
  </si>
  <si>
    <t>['Vegan', 'High Shine Finish', 'Plumping', 'Clean at Sephora']</t>
  </si>
  <si>
    <t>P481128</t>
  </si>
  <si>
    <t>Bionic Sunkissed Liquid Bronzer with Hyaluronic Acid</t>
  </si>
  <si>
    <t>0.6 oz / 17 ml</t>
  </si>
  <si>
    <t>Mind Reader</t>
  </si>
  <si>
    <t>very deep bronze</t>
  </si>
  <si>
    <t>['Butyrospermum Parkii (Shea) Butter, Simmondsia Chinensis (Jojoba) Seed Oil, Caprylic/Capric Triglyceride, Silica, Oleic/Linoleic/Linolenic Polyglycerides, Kaolin, C9-12 Alkane, Tribehenin, VP/Hexadecene Copolymer, Octyldodecanol, VP/Eicosene Copolymer, Candelilla Cera/Euphorbia Cerifera (Candelilla) Wax/Cire de candelilla, Ricinus Communis (Castor) Seed Oil, Sr-Hydrozoan Polypeptide-1, Tremella Fuciformis Sporocarp Extract, Ganoderma Lucidum (Mushroom) Stem Extract, Tocopherol, Ascorbyl Palmitate, Disteardimonium Hectorite, Aqua/Water/Eau, Caprylyl Glycol, Glyceryl Rosinate, Sodium Hyaluronate, Citric Acid, Potassium Sorbate, Titanium Dioxide (CI 77891), Iron Oxides (CI 77492, CI 77491, CI 77499).']</t>
  </si>
  <si>
    <t>P433124</t>
  </si>
  <si>
    <t>KUSH Clear Brow Gel</t>
  </si>
  <si>
    <t>Hydro</t>
  </si>
  <si>
    <t>['Water, Glycerin, VP/VA Copolymer, Cannabis Sativa Seed Oil, Cucumis Sativus (Cucumber) Fruit Extract, Aloe Barbadensis Leaf Extract, Carbomer, Phenoxyethanol, Caprylyl Glycol, Sodium Hydroxide, Caprylic/Capric Triglyceride.']</t>
  </si>
  <si>
    <t>P468864</t>
  </si>
  <si>
    <t>Color Chalk Multi-Use Powder Pigment</t>
  </si>
  <si>
    <t>0.09 oz / 2.5 g</t>
  </si>
  <si>
    <t>Hopscotch</t>
  </si>
  <si>
    <t>['Mica, Octyldodecyl Stearoyl Stearate, Zea Mays (Corn) Starch, Octyldodecanol, Bis-Diglyceryl Polyacyladipate-2, Tapioca Starch, Sodium Carboxymethyl Starch, Pentaerythrityl Tetraisostearate, Tocopherol, Water/Aqua/Eau, Ethylhexylglycerin, Phenylpropanol, Propanediol, Polymethylsilsesquioxane, Synthetic Fluorphlogopite, Calcium Sodium Borosilicate, Silica, Tin Oxide, Caprylyl Glycol, Fragrance (Parfum), Linalool, Limonene, Citronellol, Titanium Dioxide (CI 77891), Red Iron Oxide (CI 77491), Black Iron Oxide (CI 77499), Yellow Iron Oxide (CI 77492).']</t>
  </si>
  <si>
    <t>['Vegan', 'Shimmer Finish', 'Clean at Sephora']</t>
  </si>
  <si>
    <t>P443308</t>
  </si>
  <si>
    <t>KUSH Lash Primer</t>
  </si>
  <si>
    <t>0.32 oz/ 9.5 mL</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</si>
  <si>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</si>
  <si>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P501572</t>
  </si>
  <si>
    <t>Infinity Long Lasting Waterproof Eyeliner Pencil</t>
  </si>
  <si>
    <t>Outer Space</t>
  </si>
  <si>
    <t>['Trimethylsiloxysilicate, Synthetic Wax, Hydrogenated Polyisobutene, Hydrogenated Poly(C6-14 Olefin), Hydrogenated Polydecene, Silica Silylate, Polybutene, Carthamus Tinctorius (Safflower) Seed Oil, Persea Gratissima (Avocado) Oil, Olea Europaea (Olive) Fruit Oil, Aloe Barbadensis Leaf Extract, Pentaerythrityl Tetra-Di-T-Butyl Hydroxyhydrocinnamate, Ascorbyl Palmitate, Tocopheryl Acetate, Cera Carnauba/ Copernicia Cerifera (Carnauba) Wax/ Cire de carnauba, Ethylene/Propylene Copolymer, Ceramide NP, Phytosterols, Sorbitan Oleate, Mica, Iron Oxides (CI 77499), Ferric Ferrocyanide (CI 77510).']</t>
  </si>
  <si>
    <t>['Vegan', 'Clean at Sephora', 'Long-wearing', 'Waterproof', 'Without Parabens', 'Cruelty-Free']</t>
  </si>
  <si>
    <t>P444400</t>
  </si>
  <si>
    <t>Mini KUSH Waterproof Mascara</t>
  </si>
  <si>
    <t>0.12 oz/ 3.50 mL</t>
  </si>
  <si>
    <t>Aces</t>
  </si>
  <si>
    <t>['Water, Copernicia Cerifera (Carnauba) Wax, Glyceryl Stearate, Ozokerite, Microcrystalline Wax/Cera Microcristallina, Stearic Acid, Acrylates Copolymer, Hydrogenated Vegetable Oil, Palmitic Acid, Stearyl Stearate, Butylene Glycol, Aminomethyl Propanol, Ricinus Communis (Castor) Seed Oil, Phenoxyethanol, Caprylyl Glycol, Galactoarabinan, Sodium Dehydroacetate, Nylon-6, Papaver Somniferum Seed Oil, Cannabis Sativa Seed Oil, Glycerin, Helianthus Annuus (Sunflower) Seed Oil, Lecithin, Dipteryx Odorata Seed Extract, Theobroma Grandiflorum Seed Butter, Tocopherol, Silica, Ascorbyl Palmitate, Aframomum Melegueta Seed Extract, Citric Acid, Helichrysum Italicum Extract, Iron Oxide (Ci 77499).']</t>
  </si>
  <si>
    <t>['Vegan', 'Volumizing', 'Clean at Sephora', 'Waterproof', 'Without Parabens']</t>
  </si>
  <si>
    <t>P430903</t>
  </si>
  <si>
    <t>Watermelon Brightening Serum</t>
  </si>
  <si>
    <t>['Water (Aqua, Eau), Butylene Glycol, Bis-PEG-18 Methyl Ether Dimethyl Silane, Sodium Stearate, Pentylene Glycol, Glycerin, Oleth-2, Phenoxyethanol, Polysorbate 20, Citrullus Lanatus Fruit Extract, Pyrus Malus (Apple) Fruit Extract, Lens Esculenta (Lentil) Fruit Extract, Caprylyl Glycol, Sea Water (Maris Aqua, Eau de Mer), Stearic Acid, Hexylene Glycol, Sodium Lactate, Lecithin, Hydrolyzed Rice Protein, Carbomer, Sodium PCA, Tocopheryl Acetate, Citrus Aurantium Amara (Bitter Orange) Flower Water, BHT, Potassium Sorbate, Sodium Benzoate, Lepidium Sativum Sprout Extract, Fragaria Vesca (Strawberry) Fruit Extract, Palmitoyl Tetrapeptide-7, Prunus Domestica (Plum) Fruit Extract, Cichorium Intybus (Chicory) Root Extract, Lens Esculenta (Lentil) Seed Extract, Chlorphenesin, Acacia Senegal Gum, Palmitoyl Tripeptide-1, Opuntia Ficus-Indica Stem Extract, Citric Acid, Sodium Hyaluronate, Ethylhexylglycerin, Xanthan Gum, Ascorbic Acid, Sorbic Acid, Red 40 (CI 16035), Yellow 5 (CI 19140).']</t>
  </si>
  <si>
    <t>['Vegan', 'Good for: Dullness/Uneven Texture', 'Clean at Sephora', 'Good for: Dryness']</t>
  </si>
  <si>
    <t>P404794</t>
  </si>
  <si>
    <t>Hydrating Oil Stick</t>
  </si>
  <si>
    <t>['VC12-15 Alkyl Benzoate, Octyldodecanol, Phenyl Trimethicone, Simmondsia Chinensis (Jojoba) Seed Oil, Dibutyl Lauroyl Glutamide, Dibutyl Ethylhexanoyl Glutamide, Vitis Vinifera (Grape) Seed Oil, Persea Gratissima (Avocado) Oil, Prunus Armeniaca (Apricot) Kernel Oil, Citrus Aurantium Dulcis (Orange) Peel Oil, Citrus Limon (Lemon) Peel Oil, Tocopheryl Acetate.']</t>
  </si>
  <si>
    <t>['Vegan', 'Clean at Sephora', 'Hydrating']</t>
  </si>
  <si>
    <t>P481384</t>
  </si>
  <si>
    <t>Mini RISE Lifting + Lengthening Mascara</t>
  </si>
  <si>
    <t>Elevate</t>
  </si>
  <si>
    <t>['Aqua/Water/Eau, Candelilla Cera/ Euphorbia Cerifera (Candelilla) Wax/ Cire de candelilla, Stearic Acid, Glycerin, Hydrogenated Olive Oil Stearyl Esters, Pullulan, Helianthus Annuus (Sunflower) Seed Wax, Acacia Senegal Gum, Acrylates Copolymer, Copernicia Cerifera (Carnauba) Wax/Copernicia Cerifera Cera, Polyglceryl-3 Stearate, Rhus Verniciflua Peel Wax, Adansonia Digitata Seed Oil, Passiflora Edulis Seed Oil, PCA Glyceryl Oleate, Mangifera Indica (Mango) Seed Butter, Zingiber Officinale (Ginger) Water, Cocos Nucifera (Coconut) Oil, Plumeria Alba Flower Extract, Plumeria Rubra Flower Extract, Calendula Officinalis Flower Extract, Gardenia Taitensis Flower, Hydrolyzed Vegetable Protein, Hydrogenated Vegetable Glycerides, C18-36 Acid Triglyceride, Tocopherol, Sodium Hydroxide, Cellulose, Cetearyl Alcohol, Sodium Stearoyl Lactylate, Dipropylene Glycol, Glyceryl Caprylate, Caprylyl Glycol, Benzyl Alcohol, Sorbic Acid, Sodium Benzoate, Sodium Dehydroacetate, Potassium Sorbate, Iron Oxides (CI 77499).']</t>
  </si>
  <si>
    <t>P447742</t>
  </si>
  <si>
    <t>Mini KUSH Lash Primer</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</si>
  <si>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</si>
  <si>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P443307</t>
  </si>
  <si>
    <t>KUSH Waterproof Mascara</t>
  </si>
  <si>
    <t>P437098</t>
  </si>
  <si>
    <t>Mini Luminous Blur Stick Primer</t>
  </si>
  <si>
    <t>0.2 oz/ 5.7 g</t>
  </si>
  <si>
    <t>['Cetearyl Ethylhexanoate, Hydrogenated Polyisobutene, Polymethyl Methacrylate, Polyethylene, C12-15 Alkyl Benzoate, Hydroxystearic Acid, Silica, Stearalkonium Hectorite, Synthetic Fluorphlogopite, Propylene Carbonate, Fragrance, Octyldodecanol, Tin Oxide, Limonene, Linalool. May Contain (+/-): Mica, Titanium Dioxide (Ci 77891), Iron Oxides (Ci 77491, Ci 77492, Ci 77499).']</t>
  </si>
  <si>
    <t>P479643</t>
  </si>
  <si>
    <t>RISE Lifting + Lengthening Mascara</t>
  </si>
  <si>
    <t>P481129</t>
  </si>
  <si>
    <t>Bionic Glow Illuminating Liquid Highlighter with Hyaluronic Acid</t>
  </si>
  <si>
    <t>0.91 oz/ 26.8 ml</t>
  </si>
  <si>
    <t>Reality</t>
  </si>
  <si>
    <t>luminous bronze</t>
  </si>
  <si>
    <t>['Prunus Cerasus (Bitter Cherry) Fruit Water, C10-18 Triglycerides, Caprylic/Capric Triglyceride, Glycerin, Pentylene Glycol, Butylene Glycol, Mica, 1,2-Hexanediol, Sodium Acrylates Copolymer, Aqua/Water/Eau, Acacia Senegal Gum, Zea Mays (Corn) Starch, Ganoderma Lucidum (Mushroom) Stem Extract, Tremella Fuciformis Sporocarp Extract, Hydrolyzed Pea Protein, Sr-Hydrozoan Polypeptide-1, Tocopheryl Acetate, Glucose, Lecithin, Glyceryl Caprylate/Caprate, Sodium Gluconate, Potassium Hydroxide, Sodium Chloride, Sodium Succinate, Tin Oxide, Sodium Hyaluronate, Sodium Benzoate, Phenoxyethanol, Potassium Sorbate, Fragrance (Parfum), Titanium Dioxide (CI 77891), Iron Oxides (CI 77491, CI 77499).']</t>
  </si>
  <si>
    <t>['Vegan', 'Radiant Finish', 'Hyaluronic Acid', 'Liquid Formula', 'Clean at Sephora', 'Cruelty-Free']</t>
  </si>
  <si>
    <t>P500102</t>
  </si>
  <si>
    <t>Hydro Ungrip Makeup Removing Cleansing Balm</t>
  </si>
  <si>
    <t>3.2 oz / 94 mL</t>
  </si>
  <si>
    <t>['Glycine Soja (Soybean) Oil, Helianthus Annuus (Sunflower) Seed Oil, Lauryl Laurate, Polyglyceryl-10 Dioleate, Polyglyceryl-2 Sesquicaprylate, Synthetic Wax, Ricinus Communis (Castor) Seed Oil, Stearyl Behenate, Cannabis Sativa (Hemp) Seed Extract, Carthamus Tinctorius (Safflower) Seed Oil, Aloe Barbadensis Extract, Hydrogenated Castor Oil, Agave Tequilana Leaf Extract, Prunus Avium (Sweet Cherry) Flower Extract, Tocopherol, Silica, Octyldodecanol, Sorbitan Oleate, 1,2-Hexanediol, Sodium Hyaluronate, Caprylyl Glycol, Fragrance (Parfum), Citral, Titanium Dioxide (Ci 77891).']</t>
  </si>
  <si>
    <t>['Vegan', 'Hyaluronic Acid', 'Clean at Sephora', 'Hydrating', 'Good for: Dryness', 'Cruelty-Free']</t>
  </si>
  <si>
    <t>P500101</t>
  </si>
  <si>
    <t>Hydro Ungrip Makeup Remover + Cleansing Water</t>
  </si>
  <si>
    <t>8.3 oz / 245 mL</t>
  </si>
  <si>
    <t>['Aloe Barbadensis Leaf Juice, Hexylene Glycol, Aqua/Water/Eau, Glycerin, Poloxamer 184, Agave Tequilana Leaf Extract, Cannabis Sativa (Hemp) Seed Extract, Caffeine, Niacinamide, Disodium Cocoamphodiacetate, Citric Acid, 1,2-Hexanediol, Caprylyl Glycol, Glycolipids, Polylysine, Sodium Hydroxide, Sodium Hyaluronate, Phenoxyethanol, Sodium Benzoate, Potassium Sorbate.']</t>
  </si>
  <si>
    <t>['Vegan', 'Hyaluronic Acid', 'Clean at Sephora', 'Fragrance Free', 'Oil Free', 'Cruelty-Free']</t>
  </si>
  <si>
    <t>P461472</t>
  </si>
  <si>
    <t>KUSH Liquid Eyeliner</t>
  </si>
  <si>
    <t>Loud</t>
  </si>
  <si>
    <t>['Water (Aqua, Eau), Styrene/Acrylates Copolymer, Acrylates Copolymer, Laureth-21, PEG-40 Hydrogenated Castor Oil, Cannabis Sativa (Hemp) Seed Oil, Ethylhexylglycerin, Pentylene Glycol, Xanthan Gum, Isopentyldiol, Polyglyceryl-2 Caprate, Sodium Dehydroacetate, 1,2-Hexanediol, Phenoxyethanol, Black 2 (CI 77266).']</t>
  </si>
  <si>
    <t>P500131</t>
  </si>
  <si>
    <t>Hydro Ungrip Reusable Makeup Remover Pads</t>
  </si>
  <si>
    <t>P471786</t>
  </si>
  <si>
    <t>Sunshine Skin Tint Clean SPF 30 Foundation Refill</t>
  </si>
  <si>
    <t>Medium Tan</t>
  </si>
  <si>
    <t>medium tan with neutral undertones</t>
  </si>
  <si>
    <t>['Homosalate 5.0%, Octisalate 4.5%, Octocrylene 5.0%,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Oxides,Titanium Dioxide].']</t>
  </si>
  <si>
    <t>['Light Coverage', 'Vegan', 'Natural Finish', 'Clean at Sephora', 'Without Silicones', 'SPF']</t>
  </si>
  <si>
    <t>P504886</t>
  </si>
  <si>
    <t>Pore Eclipse Mattifying + Blurring Setting Spray</t>
  </si>
  <si>
    <t>2.87 oz / 85 ml</t>
  </si>
  <si>
    <t>['Aqua/Water/Eau, Vinyl Dimethicone/Methicone Silsesquioxane Crosspolymer, Acrylates Copolymer, Pentylene Glycol, PVP, Polyglyceryl-10 Myristate, Niacinamide, Bakuchiol, Lens Esculenta (Lentil) Seed Extract, Hamamelis Virginiana (Witch Hazel) Leaf Extract, Xanthan Hydroxypropyltrimonium Chloride, Sodium Hyaluronate, Butylene Glycol, Ethylhexylglycerin, Sodium Dehydroacetate, Phenoxyethanol.']</t>
  </si>
  <si>
    <t>['Vegan', 'Good for: Pores', 'Clean at Sephora', 'Matte Finish', 'Alcohol Free', 'Cruelty-Free']</t>
  </si>
  <si>
    <t>P505005</t>
  </si>
  <si>
    <t>The Travel Stash Makeup Set</t>
  </si>
  <si>
    <t>['Pore Eclipse Primer:', 'Aqua/Water/Eau,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 *Contains Natural Fragrance', 'Lip + Cheek:', 'Ricinus Communis (Castor) Seed Oil, Persea Gratissima (Avocado) Oil, Ethylhexyl Palmitate, Helianthus Annuus (Sunflower) Seed Wax, Candelilla Cera/Euphorbia Cerifera (Candelilla) Wax/Cire de Candelilla, C12-15 Alkyl Benzoate, Isononyl Isononanoate, Silica,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Mica, Palmitic Acid, Limonene, Linalool, Titanium Dioxide (CI 77891), Iron Oxides (CI 77491), Red 7 Lake (CI 15850), Red 28 Lake (CI 45410), Yellow 5 Lake (CI 19140).', 'Deluxe KUSH Mascara:', 'Water/Aqua/Eau,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</si>
  <si>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['Vegan', 'Volumizing', 'Cream Formula', 'Clean at Sephora', 'Matte Finish', 'Cruelty-Free']</t>
  </si>
  <si>
    <t>P455850</t>
  </si>
  <si>
    <t>25 Miracle Milk Heat Protectant Leave-In Conditioner</t>
  </si>
  <si>
    <t>Mizani</t>
  </si>
  <si>
    <t>['Water,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t>
  </si>
  <si>
    <t>['Good for: Dryness', 'Good for: Frizz', 'Increases Shine', 'Without Sulfates SLS &amp; SLES', 'Without Mineral Oil', 'All Hair Types']</t>
  </si>
  <si>
    <t>P468843</t>
  </si>
  <si>
    <t>Wonder Crown Scalp Clarifying Foaming Pre-Cleanse</t>
  </si>
  <si>
    <t>6.8 oz/ 200mL</t>
  </si>
  <si>
    <t>['Glycerin,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</si>
  <si>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['All Hair Types', 'Good for: Dryness', 'Without Parabens', 'Without Silicones', 'Good for: Flaky/Dry Scalp', 'Good for: Oily Scalp']</t>
  </si>
  <si>
    <t>P455842</t>
  </si>
  <si>
    <t>25 Miracle Nourishing Hair Oil</t>
  </si>
  <si>
    <t>['Helianthus Annuus Seed Oil (Sunflower Seed Oil), Isopropyl Myristate, Octyldodecanol, Olea Europaea Fruit Oil (Olive Fruit Oil), Simmondsia Chinensis Seed (Jojoba Seed Oil), Cocos Nucifera Oil (Coconut Oil), Parfum Fragrance, Linalool, Coumarin, Tocopherol, Geraniol, Glycine Soja Oil (Soybean Oil), Benzyl Alcohol, Citric Acid.']</t>
  </si>
  <si>
    <t>['Good for: Dryness', 'Good for: Frizz', 'Increases Shine', 'Without Sulfates SLS &amp; SLES', 'Without Silicones', 'All Hair Types']</t>
  </si>
  <si>
    <t>P468841</t>
  </si>
  <si>
    <t>Coco Dew Curl Pre-Styling &amp; Restyling Refresher Spray</t>
  </si>
  <si>
    <t>['Aqua/Water,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t>
  </si>
  <si>
    <t>['allure 2021 Best of Beauty Award Winner', 'Curl-Enhancing', 'Good for: Frizz', 'Coily Hair', 'Good for: Dryness', 'Curly Hair']</t>
  </si>
  <si>
    <t>P455843</t>
  </si>
  <si>
    <t>Scalp Care Soothing Scalp Lotion</t>
  </si>
  <si>
    <t>['Water, Propylene Glycol, Fragrance, Oleth-20, Phenoxyethanol, Polyquaternium-37, Menthol, Propylene Glycol Dicaprylate/Dicaprate, Panthenol, Guar Hydroxypropyltrimonium Chloride, Ppg-1 Trideceth-6, Linalool, Hexyl Cinnamal, Hydroxycitronellal, Chlorhexidine Dihydrochloride, Benzyl Cinnamate, Benzyl Salicylate, Benzyl Alcohol, Citronellol, Limonene, Eucalyptus Globulus Leaf Oil, Aloe Barbadensis Leaf Juice, Persea Gratissima Oil/Avocado Oil, Fumaric Acid, Geraniol, Eugenol.']</t>
  </si>
  <si>
    <t>['Without Mineral Oil', 'All Hair Types', 'Good for: Dryness', 'Without Silicones', 'Without Sulfates SLS &amp; SLES', 'Good for: Flaky/Dry Scalp']</t>
  </si>
  <si>
    <t>P455846</t>
  </si>
  <si>
    <t>Scalp Care Anti-Dandruff Shampoo</t>
  </si>
  <si>
    <t>['Pyrithione Zinc 1.00%, Water, Sodium Laureth Sulfate, Coco-Betaine, Glycol Distearate, Dimethicone, Sodium Chloride, Glycerin, Disodium Cocoamphodiacetate, Fragrance, Sodium Benzoate, Methylparaben, Polyquaternium-10, Carbomer, Cocamide Mipa, Salicylic Acid, Menthol, Ethylparaben, Benzyl Benzoate, Benzyl Alcohol, Benzyl Salicylate, Citronellol, Geraniol, Mentha Piperita (Peppermint) Oil, Alpha-Isomethyl Ionone, Methyl Cocoate, Sodium Cocoate, Rosmarinus Officinalis (Rosemary) Leaf Oil, Pelargonium Graveolens Flower Oil, Lavandula Hybrida Oil, Cucumis Sativus (Cucumber) Fruit Extract, Sodium Hydroxide, Curcuma Longa (Turmeric) Root Extract, Sclareolide, Rose Flower Oil, Jasminum Officinale (Jasmine) Extract, Citric Acid.']</t>
  </si>
  <si>
    <t>['Without Mineral Oil', 'All Hair Types', 'Good for: Dryness', 'Good for: Flaky/Dry Scalp']</t>
  </si>
  <si>
    <t>P455839</t>
  </si>
  <si>
    <t>True Textures Moroccan Clay Steam Hair Mask</t>
  </si>
  <si>
    <t>['Water, Cetearyl Alcohol, Helianthus, Annuus Seed Oil/Sunflower Seed Oil, Behentrimonium Chloride, Glyceryl, Stearate Se, Butyrospermum Parkii Butter/Shea Butter, Isopropyl, Palmitate, Benzyl Alcohol, Parfum/Fragrance, Isopropyl Alcohol, Sclerotium Gum, Moroccan Lava Clay, Caprylyl Glycol, Salicylic, Acid, Sclerocarya Birrea Seed Oil, Cocos Nucifera Oil/Coconut Oil, Olea Europaea Fruit Oil/Olive Fruit Oil, Tocopherol, Limonene, Coumarin, Glycine Soja Oil/Soybean Oil, Citric Acid.']</t>
  </si>
  <si>
    <t>['Curl-Enhancing', 'Good for: Frizz', 'Coily Hair', 'Good for: Dryness', 'Curly Hair', 'Wavy Hair']</t>
  </si>
  <si>
    <t>P467960</t>
  </si>
  <si>
    <t>Moisture Fusion Intense Moisturizing Hair Mask</t>
  </si>
  <si>
    <t>['Aqua/Water, Cetearyl Alcohol, Amodimethicone, Behentrimonium Chloride, Cetyl Esters, Isopropyl Alcohol, Parfum/Fragrance, Trideceth-6, Phenoxyethanol, Mel/Honey, Argania Spinosa Kernel Oil, Theobroma Grandiflorum Seed Butter, Cetrimonium Chloride, Chlorhexidine Dihydrochloride, Linalool, Tocopherol.']</t>
  </si>
  <si>
    <t>['Without Mineral Oil', 'Curl-Enhancing', 'All Hair Types', 'Good for: Dryness', 'Without Sulfates SLS &amp; SLES']</t>
  </si>
  <si>
    <t>P455835</t>
  </si>
  <si>
    <t>25 Miracle Leave-In Cream</t>
  </si>
  <si>
    <t>['Water, Cetearyl Alcohol, Guar Hydroxypropyltrimonium Chloride, Cocos Nucifera Oil/Coconut Oil, Glycerin, Behentrimonium Chloride, Fragrance, Cetrimonium Chloride, Isopropyl Alcohol, Sodium Benzoate, Salicylic Acid, Ethylhexyl Salicylate, Linalool, Fumaric Acid, Sodium Hydroxide, Benzyl Alcohol, Geraniol, Citronellol, Benzyl Salicylate, Isoeugenol.']</t>
  </si>
  <si>
    <t>P455838</t>
  </si>
  <si>
    <t>Styling Foam Hair Mousse</t>
  </si>
  <si>
    <t>['Water, Oleth-20, Polyquaternium-22, Polyquaternium-11, Decyl Glucoside, Phenoxyethanol, Dimethicone PEG-7 Cocoate, Parfum/Fragrance, Methylparaben, Panthenol, Disodium EDTA, Benzyl Salicylate, Limonene, Hexyl Cinnamal, Alpha-Isomethyl Ionone, PEG-75 Shea Butter Glycerides, Hydroxycitronellal, Amyl Cinnamal, Benzyl Benzoate, Eugenol, Isoeugenol, Linalool, 2-Oleamido-1, 3-Octadecanediol.']</t>
  </si>
  <si>
    <t>['Good for: Frizz', 'Without Sulfates SLS &amp; SLES', 'Without Silicones', 'Without Mineral Oil', 'All Hair Types']</t>
  </si>
  <si>
    <t>P468842</t>
  </si>
  <si>
    <t>Heat Screen Hair Protectant Spray</t>
  </si>
  <si>
    <t>8.5 oz/ 250mL</t>
  </si>
  <si>
    <t>['Aqua/Water, Alcohol Denat., PEG-40 Hydrogenated Castor Oil, Dimethicone PEG-7 Phosphate, Phenoxyethanol, VP/VA Copolymer, Sodium Citrate, Propylene Glycol, Polyquaternium-16, Parfum/Fragrance, Polyquaternium-6, Limonene, Xylose, Ethylhexylglycerin, Pentylene Glycol, Hydrolyzed Rice Protein, Rosa Centifolia Extract/Rosa Centifolia Flower Extract, Linalool, Tetrasodium EDTA, Tocopherol.']</t>
  </si>
  <si>
    <t>['Heat Protection', 'Increases Shine', 'Curl-Enhancing', 'Wavy Hair', 'Curly Hair', 'Coily Hair']</t>
  </si>
  <si>
    <t>P455841</t>
  </si>
  <si>
    <t>Scalp Care Anti-Dandruff Conditioner</t>
  </si>
  <si>
    <t>['Pyrithione Zinc 1.00%, Water, Cetearyl Alcohol, Behentrimonium Chloride, Glycerin, Peg-180, Amodimethicone, Cetyl Esters, Isopropyl Alcohol, Fragrance, Methylparaben, Hydroxyethylcellulose, Menthol, Trideceth-6, Benzyl Benzoate, Benzyl Alcohol, Benzyl Salicylate, Chlorhexidine Dihydrochloride, Citronellol, Cetrimonium Chloride, Geraniol, Mentha Piperita (Peppermint) Oil, Alpha-Isomethyl Ionone, Rosmarinus Officinalis (Rosemary) Leaf Oil, Pelargonium Graveolens Flower Oil, Lavandula Hybrida Oil, Cucumis Sativus (Cucumber) Fruit Extract, Curcuma Longa (Turmeric) Root Extract, Sclareolide, Rose Flower Oil, Jasminum Officinale (Jasmine) Extract.']</t>
  </si>
  <si>
    <t>['Without Mineral Oil', 'All Hair Types', 'Good for: Dryness', 'Without Sulfates SLS &amp; SLES', 'Good for: Flaky/Dry Scalp']</t>
  </si>
  <si>
    <t>P474352</t>
  </si>
  <si>
    <t>Press Agent Smoothing, Frizz Control Blow Dry Styling Serum</t>
  </si>
  <si>
    <t>['Propylene Glycol, Aqua / Water / Eau, Dimethicone, Hexylene Glycol, C15-19 Alkane, Dimethiconol, Peg-40 Hydrogenated Castor Oil, Phenoxyethanol, Parfum / Fragrance, Polyacrylamide, C13-14 Isoparaffin, Limonene, Vp/Va Copolymer, Laureth-7, Argania Spinosa Kernel Oil, Xylose, Ethylhexyl Salicylate, Ethylhexylglycerin, Pentylene Glycol, Hydrolyzed Rice Protein, Agave Tequilana Leaf Extract, Linalool, Citral, Tocopherol.']</t>
  </si>
  <si>
    <t>['Good for: Dryness', 'Good for: Frizz', 'UV Protection', 'All Hair Types', 'Heat Protection']</t>
  </si>
  <si>
    <t>P455844</t>
  </si>
  <si>
    <t>True Textures Perfect Coil Oil Gel</t>
  </si>
  <si>
    <t>11 oz/ 325 mL</t>
  </si>
  <si>
    <t>['Water, hydrogenated starch, hydrolysate, glycerin, benzyl alcohol, dehydroxanthan gum, fragrance, calcium carbonate, caprylyl glycol, styrene/acrylates, copolymer, limonene, coumarin, olea europaea oil/olive fruit oil, acacia, senegal gum, sclerocarya birrea seed oil, cocos nucifera oil/coconut, oil, caramel, linalool, hydroxycitronellal, sodium lauryl sulfate, citral, geraniol, disodium laureth sulfosuccinate.']</t>
  </si>
  <si>
    <t>['Good for: Frizz', 'Good for: Dryness', 'Curl-Enhancing', 'Wavy Hair', 'Curly Hair', 'Coily Hair']</t>
  </si>
  <si>
    <t>P468844</t>
  </si>
  <si>
    <t>Mini 25 Miracle Cream</t>
  </si>
  <si>
    <t>['All Hair Types', 'Good for: Frizz', 'Good for: Dryness', 'Without Silicones', 'Without Sulfates SLS &amp; SLES', 'Increases Shine']</t>
  </si>
  <si>
    <t>P455849</t>
  </si>
  <si>
    <t>True Textures Moisture Replenish Shampoo</t>
  </si>
  <si>
    <t>['Water, Cocamidopropyl Betaine, Disodium Laureth Sulfosuccinate, Sodium Lauryl Sulfoacetate, Sodium Lauroyl Sarcosinate, Decyl Glucoside, Glycol Distearate, Sodium Chloride, Fragrance, Polyquaternium-10, PPG-5-Ceteth-20, Sodium Benzoate, Citric Acid, Carbomer, Sodium Hydroxide, PEG-55 Propylene Glycol Oleate, Salicylic Acid, Propylene Glycol, Acrylates Copolymer, Olea Europaea Oil/Olive Fruit Oil, Sclerocarya Birrea Seed Oil, Cocos Nucifera Oil/Coconut Oil, Benzoic Acid, Limonene, Coumarin, 2-Oleamido-1,3-Octadecanediol, Linalool, CI 19140/Yellow 5, CI 15985/Yellow 6.']</t>
  </si>
  <si>
    <t>P467961</t>
  </si>
  <si>
    <t>Moisture Fusion Gentle Clarifying Shampoo</t>
  </si>
  <si>
    <t>['Aqua/Water, Sodium Laureth SuMassage a small amount of clarifying shampoo into wet hair. Lather. Rinse. Repeat.lfate, Coco-Betaine, Glycerin, Glycol Distearate, Sodium Chloride, Parfum/Fragrance, Citric Acid, PPG-5-Ceteth-20, Sodium Benzoate, Sodium Hydroxide, Polyquaternium-10, Carbomer, Salicylic Acid, Benzyl Salicylate, Limonene, Benzyl Alcohol, Linalool, Citral, Charcoal Powder, Sodium Acetate, Isopropyl Alcohol, Polyglycerin-10, Polyglyceryl-10 Myristate, Polyglyceryl-10 Stearate, Sodium Dehydroacetate.']</t>
  </si>
  <si>
    <t>['Curl-Enhancing', 'All Hair Types', 'Good for: Dryness', 'Without Silicones', 'Good for: Oily Scalp']</t>
  </si>
  <si>
    <t>P467958</t>
  </si>
  <si>
    <t>Moisture Fusion Moisture Rich Shampoo</t>
  </si>
  <si>
    <t>33.8 oz / 1000 mL</t>
  </si>
  <si>
    <t>['Without Mineral Oil', 'Curl-Enhancing', 'All Hair Types', 'Good for: Dryness']</t>
  </si>
  <si>
    <t>P455840</t>
  </si>
  <si>
    <t>True Textures Cream Cleansing Conditioner</t>
  </si>
  <si>
    <t>P474351</t>
  </si>
  <si>
    <t>Press Agent Smoothing, Frizz Control Blow Dry Styling Cream</t>
  </si>
  <si>
    <t>['Aqua / Water / Eau, Cocos Nucifera Oil / Coconut Oil, Cetearyl Alcohol, Polyquaternium-37, Oleth-20, Paraffinum Liquidum / Mineral Oil / Huile Minerale, Hydrogenated Starch Hydrolysate, Olea Europaea Fruit Oil / Olive Fruit Oil, Behentrimonium Methosulfate, Phenoxyethanol, Parfum / Fragrance, Citric Acid, Amodimethicone, Brassicamidopropyl Dimethylamine, Caprylyl Glycol, Polyquaternium-4, Ppg-1 Trideceth-6, Limonene, Trideceth-5, Acrylates Copolymer, Glycerin, Argania Spinosa Kernel Oil, Ethylhexyl Salicylate, Polyquaternium-11, Sorbitan Oleate, Trisodium Ethylenediamine Disuccinate, Hydrolyzed Vegetable Protein Pg-Propyl Silanetriol, Trideceth-10, Xylose, Agave Tequilana Leaf Extract, Acetic Acid, Linalool, Potassium Sorbate.']</t>
  </si>
  <si>
    <t>['Good for: Dryness', 'Good for: Frizz', 'Heat Protection', 'UV Protection', 'All Hair Types']</t>
  </si>
  <si>
    <t>P474349</t>
  </si>
  <si>
    <t>Press Agent Smoothing Sulfate-Free Shampoo</t>
  </si>
  <si>
    <t>['Aqua / Water / Eau, Sodium Cocoyl Isethionate, Disodium Laureth Sulfosuccinate, Sodium Lauryl Sulfoacetate, Sodium Lauroyl Sarcosinate, Glycol Distearate, Cocamidopropyl Betaine, Divinyldimethicone/Dimethicone Copolymer, Glycereth-26, Decyl Glucoside, Parfum / Fragrance, Potassium Hydroxide, Ppg-5-Ceteth-20, Citric Acid, Polyquaternium-7, Peg-55 Propylene Glycol Oleate, Propylene Glycol, Polyquaternium-10, Sodium Chloride, Amodimethicone, Coco-Betaine, Limonene, Carbomer, C11-15 Pareth-7, Benzoic Acid, Laureth-9, Glycerin, C12-13 Pareth-23, C12-13 Pareth-3, Trideceth-12, Sodium Benzoate, Salicylic Acid, Magnesium Nitrate, Benzyl Alcohol, Phenoxyethanol, Argania Spinosa Kernel Oil, Agave Tequilana Leaf Extract, Ethylhexyl Salicylate, Tetrasodium Edta, Methylchloroisothiazolinone, Sorbic Acid, Magnesium Chloride, Methylisothiazolinone, D269845/2.']</t>
  </si>
  <si>
    <t>['Good for: Frizz', 'Good for: Dryness', 'Without Sulfates SLS &amp; SLES', 'UV Protection', 'All Hair Types']</t>
  </si>
  <si>
    <t>P474350</t>
  </si>
  <si>
    <t>Press Agent Smoothing Sulfate-Free Conditioner</t>
  </si>
  <si>
    <t>['Aqua / Water / Eau, Cetearyl Alcohol, Dimethicone, Glycerin, Behentrimonium Chloride, Amodimethicone, Cetrimonium Chloride, Parfum / Fragrance, Phenoxyethanol, Isopropyl Alcohol, Limonene, Argania Spinosa Kernel Oil, Ethylhexyl Salicylate, Lactic Acid, Agave Tequilana Leaf Extract.']</t>
  </si>
  <si>
    <t>P504204</t>
  </si>
  <si>
    <t>True Textures Curl Enhancing Cream</t>
  </si>
  <si>
    <t>10.89 oz / 325 mL</t>
  </si>
  <si>
    <t>['Aqua/Water/Eau, Propylene Glycol, Dimethicone, Phenoxyethanol, Polyquaternium-11, Guar Hydroxypropyltrimonium Chloride, Cetearyl Alcohol, Parfum/Fragrance, Hydroxypropyl Guar, Caprylyl Glycol, Styrene/Acrylates Copolymer, Laureth-4, Dicetyl Phosphate, Laureth-23, Ceteth-10 Phosphate, Olea Europaea Oil/Olive Fruit Oil, Sclerocarya Birrea Seed Oil, Cocos Nucifera Oil/Coconut Oil, Benzophenone-4, Disodium EDTA, Sodium Citrate, Limonene, Coumarin, 2-Oleamido-1, 3-Octadecanediol, Linalool, Benzyl Alcohol, Hydroxycitronellal, Sodium Lauryl Sulfate, Citral, Geraniol, Disodium Laureth Sulfosuccinate, CI 19140/Yellow 5, CI 15985/Yellow 6.']</t>
  </si>
  <si>
    <t>['Long-wearing', 'Curl-Enhancing', 'Good for: Frizz', 'Curly Hair', 'Good for: Dryness']</t>
  </si>
  <si>
    <t>P503818</t>
  </si>
  <si>
    <t>True Textures Sleek Holding Hair Gel</t>
  </si>
  <si>
    <t>8.65 oz / 256 mL</t>
  </si>
  <si>
    <t>['Aqua / Water / Eau, Triethanolamine, Carbomer, Phenoxyethanol, Polyacrylate-2 Crosspolymer, Parfum / Fragrance, Peg-40 Hydrogenated Castor Oil, Caprylyl Glycol, Ethylhexylglycerin, Limonene, Coumarin, Sclerocarya Birrea Seed Oil, Sodium Lauryl Sulfate, Cocos Nucifera Oil / Coconut Oil, Olea Europaea Fruit Oil / Olive Fruit Oil, Linalool, Benzyl Alcohol, Hydroxycitronellal, Citral, Geraniol, Chondrus Crispus Extract, Tocopherol, Sorbic Acid, Citric Acid.']</t>
  </si>
  <si>
    <t>['All Hair Types', 'Long-wearing', 'Good for: Frizz', 'Strong Hold']</t>
  </si>
  <si>
    <t>P504209</t>
  </si>
  <si>
    <t>True Textures Curl Define Styling Cream</t>
  </si>
  <si>
    <t>['Water, Parafinnum, Mineral Oil, Cetearyl Alcohol, Petrolatum, Behentrimonium Chloride, Glycerin, Cetyl Esters, Amodimethicone, Phenoxyethanol, Parfum, Caprlyl Glycol, Isopropyl Alcohol, Sodium Benzoate, Dimethylaminoethylmethacrylate, Copolymer, Olive Fruit Oil, Sclerocarya Birrea Seed Oil, Coconut Oil, Trideceth-6, Limonene, Coumarin, Cetrimonium Chloride, 2-Oleamido-1, 3-Octadecanediol, Linalool, Benzyl Alcohol, Hydroxycitronellal, Citral Geraniol, Yellow 5, Yellow 6, Triethanolamine, Citric Acid.']</t>
  </si>
  <si>
    <t>P503826</t>
  </si>
  <si>
    <t>Mini True Textures Sleek Holding Hair Gel</t>
  </si>
  <si>
    <t>P504611</t>
  </si>
  <si>
    <t>Texture Love Hair Kit</t>
  </si>
  <si>
    <t>['25 Miracle Milk Heat Protectant Leave-In Conditioner:', 'Water,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 'Coco Dew Curl Pre-Styling &amp; Restyling Refresher Spray:', 'Aqua/Water,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 'Wonder Crown Scalp Clarifying Foaming Pre-Cleanse:', 'Glycerin,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</si>
  <si>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['Heat Protection', 'All Hair Types', 'Good for: Frizz', 'Good for: Dryness', 'Without Sulfates SLS &amp; SLES', 'Increases Shine']</t>
  </si>
  <si>
    <t>P503822</t>
  </si>
  <si>
    <t>Mini True Textures Coil Stretching &amp; Styling Curl Cream</t>
  </si>
  <si>
    <t>['Aqua / Water / Eau, Hydrogenated Starch Hydrolysate, Glycerin, Cetearyl Alcohol, Ricinus Communis Seed Oil / Castor Seed Oil, Isopropyl Myristate, Butyrospermum Parkii Butter / Shea Butter, Behentrimonium Chloride, Hydroxypropyl Guar, Glyceryl Stearate Se, Bis-Diglyceryl Polyacyladipate-2, Phenoxyethanol, Parfum / Fragrance, Vp/Va Copolymer, Isopropyl Alcohol, Caprylyl Glycol, Cetyl Esters, Sclerocarya Birrea Seed Oil, Cocos Nucifera Oil / Coconut Oil, Olea Europaea Fruit Oil / Olive Fruit Oil, Limonene, Coumarin, Sodium Hydroxide, Linalool, Benzyl Alcohol, Hydroxycitronellal, Citral, Geraniol, Chondrus Crispus Extract, Citric Acid, Sorbic Acid.']</t>
  </si>
  <si>
    <t>['Long-wearing', 'Coily Hair', 'Curly Hair']</t>
  </si>
  <si>
    <t>P503811</t>
  </si>
  <si>
    <t>True Textures Coil Stretching &amp; Styling Curl Cream</t>
  </si>
  <si>
    <t>['Light Hold', 'Curl-Enhancing', 'Good for: Frizz', 'Good for: Dryness']</t>
  </si>
  <si>
    <t>P504217</t>
  </si>
  <si>
    <t>Artful Edges Edge Tamer</t>
  </si>
  <si>
    <t>['Aqua/Water/Eau, Peg-40 Hydrogenated Castor Oil, Ceteareth-25, Vp/Va Copolymer, Butyrospermum Parkii Butter/Shea Butter, Coco-Caprylate/Caprate, Phenoxyethanol, Parfum/Fragrance, Caprylyl Glycol, Sorbic Acid, Benzoic Acid, Coumarin, Trisodium Ethylenediamine Disuccinate, Anise Alcohol, Citric Acid.']</t>
  </si>
  <si>
    <t>['All Hair Types', 'Long-wearing', 'Good for: Frizz']</t>
  </si>
  <si>
    <t>P504224</t>
  </si>
  <si>
    <t>True Textures Twist and Coil Jelly</t>
  </si>
  <si>
    <t>8 oz / 250 mL</t>
  </si>
  <si>
    <t>['Aqua/Water, Sorbitol, Glycerin, Benzyl Alcohol, Dehydroxanthan Gum, Parfum/Fragrance, Phenoxyethanol, Lithium Magnesium Sodium Silicate [Nano]/Lithium Magnesium Sodium Silicate, Ethylhexylglycerin, Olea Europaea Oil/Olive Fruit Oil, Sclerocarya Birrea Seed Oil, Cocos Nucifera Oil/Coconut Oil, Limonene, Coumarin, 2-Oleamido-1,3-Octadecanediol, Linalool, Hydroxycitronellal, Citral, Geraniol, Tocopherol.']</t>
  </si>
  <si>
    <t>['Medium Hold', 'Curl-Enhancing', 'Long-wearing', 'Good for: Frizz']</t>
  </si>
  <si>
    <t>P505029</t>
  </si>
  <si>
    <t>P505046</t>
  </si>
  <si>
    <t>True Textures Moisture Replenish Conditioner</t>
  </si>
  <si>
    <t>['Aqua/Water, Behentrimonium Chloride, Stearyl Alcohol, Glycerin, Cetyl Alcohol, Helianthus Annuus Seed Oil/Sunflower Seed Oil, Parfum/Fragrance, Isopropyl Alcohol, Stearamidopropyl Dimethylamine, Phenoxyethanol, Octyldodecanol, Hydroxyethylcellulose, Citric Acid, Olea Europaea Oil/Olive Fruit Oil, Sclerocarya Birrea Seed Oil, Cocos Nucifera Oil/Coconut Oil, Myristyl Alcohol, Chlorhexidine Dihydrochloride, Limonene, Coumarin, Sodium Hyaluronate, 2-Oleamido-1,3-Octadecanediol, Linalool, CI 19140/Yellow 5, CI 15985/Yellow 6.']</t>
  </si>
  <si>
    <t>P468845</t>
  </si>
  <si>
    <t>Mini 25 Miracle Milk Leave-In Conditioner</t>
  </si>
  <si>
    <t>['Without Mineral Oil', 'All Hair Types', 'Good for: Frizz', 'Good for: Dryness', 'Without Sulfates SLS &amp; SLES', 'Increases Shine']</t>
  </si>
  <si>
    <t>P375713</t>
  </si>
  <si>
    <t>Legend Eau de Toilette</t>
  </si>
  <si>
    <t>Montblanc</t>
  </si>
  <si>
    <t>['SD Alcohol 39-C, Water, Fragrance, Butyl Methoxydibenzoylmethane, Ethylhexyl Methoxycinnamate, Citronellol, Limonene, Linalool, Ethylhexyl Salicylate, Coumarin, BHT, Citral, Geraniol.']</t>
  </si>
  <si>
    <t>P450810</t>
  </si>
  <si>
    <t>Explorer Eau de Parfum</t>
  </si>
  <si>
    <t>['Alcohol Denat. (SD Alcohol 39-C), Parfum (Fragrance), Aqua (Water), Ethylhexyl Methoxycinnamate, Butyl Methoxydibenzoylmethane,  Ethylhexyl Salicylate, Bht, Citral, Limonene, Geraniol, Linalool, Ci 14700 (Red 4), Ci 42090 (Blue 1), Ci 19140 (Yellow 5).']</t>
  </si>
  <si>
    <t>P401768</t>
  </si>
  <si>
    <t>Legend Travel Spray</t>
  </si>
  <si>
    <t>0.5 oz/ 15 mL Eau de Toilette Travel Spray</t>
  </si>
  <si>
    <t>P405416</t>
  </si>
  <si>
    <t>Legend Spirit Eau de Toilette</t>
  </si>
  <si>
    <t>['Alcohol Denat. (SD Alcohol 39-C), Parfum (Fragrance), Aqua (Water), Benzyl Salicylate, Limonene, Butylphenyl Methylpropional, Linalool, Ethylhexyl Methoxycinnamate, Coumarin, Citronellol, Geraniol, Alpha-Isomethyl Ionone, Ethylhexyl Salicylate, Butyl Methoxydibenzoylmethane, Citral, Eugenol, BHT.']</t>
  </si>
  <si>
    <t>P464268</t>
  </si>
  <si>
    <t>Legend Eau de Parfum</t>
  </si>
  <si>
    <t>['Alcohol Denat. (SD Alcohol 39-C), Parfum (Fragrance), Aqua (Water), Benzyl Salicylate, Citral, Citronellol, Coumarin, Limonene, Geraniol, Linalool.']</t>
  </si>
  <si>
    <t>P390708</t>
  </si>
  <si>
    <t>Legend Body Spray</t>
  </si>
  <si>
    <t>['Hydrofluorocarbon 152a, Alcohol Denat. (SD Alcohol 39-C), Parfum (Fragrance), Triethyl Citrate, Propanediol, Ethylhexyl Methoxycinnamate, Ethylhexyl Salicylate, Butyl Methoxydibenzoylmethane, Bht, Citronellol, Limonene, Linalool, Coumarin, Citral.']</t>
  </si>
  <si>
    <t>P428446</t>
  </si>
  <si>
    <t>Legend Night</t>
  </si>
  <si>
    <t>['Alcohol Denat. (Sd Alcohol 39-C), Water, Fragrance, Butyl Methoxydibenzoylmethane, Ethylhexyl Methoxycinnamate, Ethylhexyl Salicylate, Alpha-Isomethyl Ionone, Citral, Citronellol, Coumarin, Limonene, Geraniol, Hexyl Cinnamal, Linalool, Bht.']</t>
  </si>
  <si>
    <t>P481130</t>
  </si>
  <si>
    <t>Legend Red Eau de Parfum</t>
  </si>
  <si>
    <t>['Alcohol Denat. (Sd Alcohol 39-C), Parfum (Fragrance), Aqua (Water), Ethylhexyl Methoxycinnamate, Ethylhexyl Salicylate, Butyl Methoxydibenzoylmethane, Bht, Limonene, Linalool, Coumarin, Citronellol, Geraniol, Alpha-Isomethyl Ionone, Citral.']</t>
  </si>
  <si>
    <t>P432049</t>
  </si>
  <si>
    <t>SuperYou Daily Stress Management</t>
  </si>
  <si>
    <t>Moon Juice</t>
  </si>
  <si>
    <t>60 capsules</t>
  </si>
  <si>
    <t>['Shatavari Root Extract, Ashwagandha Root And Leaf Extract, Amla Fruit Extract, Rhodiola Root Extract, Rice Flour, Capsule (Hypromellose), Rice Hulls, Medium Chain Triglycerides,  Rice Bran Extract, Gum Arabic, and Sunflower Oil.']</t>
  </si>
  <si>
    <t>['Vegan', 'Clean at Sephora', 'Without Parabens', 'Without Silicones', 'Gluten Free', 'Cruelty-Free']</t>
  </si>
  <si>
    <t>P454799</t>
  </si>
  <si>
    <t>Mini SuperYou Daily Stress Management</t>
  </si>
  <si>
    <t>28 Capsules</t>
  </si>
  <si>
    <t>['Shatavari Root Extract, Ashwagandha Root And Leaf Extract, Amla Fruit Extract, Rhodiola Root Extract, Rice Flour, Capsule (Hypromellose), Rice Hulls, Medium Chain Triglycerides, Rice Bran Extract, Gum Arabic, And  Sunflower Oil.']</t>
  </si>
  <si>
    <t>P435800</t>
  </si>
  <si>
    <t>Acid Potion AHA + BHA Resurfacing Exfoliator</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</si>
  <si>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</si>
  <si>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['Vegan', 'Good for: Pores', 'Clean at Sephora', 'AHA/Glycolic Acid', 'Gluten Free', 'Cruelty-Free']</t>
  </si>
  <si>
    <t>P444047</t>
  </si>
  <si>
    <t>SuperHair  Daily Hair Nutrition Supplement</t>
  </si>
  <si>
    <t>120 Capsules</t>
  </si>
  <si>
    <t>['Ashwagandha, Red Radix Ginseng, Pumpkin Powder, Horsetail Powder, Kelp, Saw Palmetto, Vitamin C as Ascorbic Acid, Vitamin E, Vitamin B1 as Thiamine HCI, Vitamin B2 as Riboflavin 5-phosphate, Iron as Iron Bisglycinate, Zinc as Zinc bisglycinate, Vitamin B3 as Niacinamide, Vitamin B5 as D-Calcium Pantothenate, Biotin, Vitamin B6 as Pyridoxal 5-Phosphate, Folic Acid as Methyltetrahydrofolic Acid, Vitamin K2, Vitamin B12 as Methylcobalamin, Vitamin D3, Vitamin A Palmitate.']</t>
  </si>
  <si>
    <t>['Vegan', 'Vitamin C', 'Clean at Sephora', 'Good for: Hair Thinning', 'Gluten Free', 'Cruelty-Free']</t>
  </si>
  <si>
    <t>P432831</t>
  </si>
  <si>
    <t>Plump Jelly Hyaluronic Serum</t>
  </si>
  <si>
    <t>['Water/Aqua/Eau Hydrator, Betaine Amino Acid From Sugar Beet Molasses That Helps Protect Against Dehydration, Coconut Oil Polyglyceryl-6 Esters Lauric Acids From Coconut Oil With Emollient Properties, Glycerin Humectant, Tremella Fuciformis Sporocarp (Silver Ear Mushroom) Extract Hydrating Supermushroom, Sodium Polyglutamate An Amino Acid Produced By Fermentation That Provides Silkiness And Smoothness, Hydrolyzed Hyaluronic Acid Low Molecular Weight Hyaluronic Acid That Penetrates Deeply Within The Skinâ€™s Surface, Ganoderma Lucidum (Reishi Mushroom) Extract Anti-Inflammaging Supermushroom, Rosa Damascena Oil Essential Oil For Fragrance, Santalum Austrocaledonicum Wood Oil Essential Oil For Fragrance, Pogostemon Cablin Oil Essential Oil For Fragrance, Polyglyceryl-10 Oleate An Ester Of Oleic Acid That Works As An Emulsifier, Oryza Sativa (Rice) Bran Oil Emollient, Tocopherol Antioxidant Vitamin E, Tocotrienols Antioxidant Vitamin E, Citric Acid Extract Derived From Citrus Fruits To Modify The Formulaâ€™s Ph, Lonicera Japonica (Honeysuckle) Flower Extract Natural Preservation System, Lonicera Caprifolium (Honeysuckle) Flower Extract Natural Preservation System.']</t>
  </si>
  <si>
    <t>['Hyaluronic Acid', 'Clean at Sephora', 'Good for: Anti-Aging']</t>
  </si>
  <si>
    <t>P423157</t>
  </si>
  <si>
    <t>Sex Dust   Adaptogens For Fire*</t>
  </si>
  <si>
    <t>1.5 oz/ 42.5 g</t>
  </si>
  <si>
    <t>['Sex Dust Proprietary Blend (Cacao PowderÂ°, Shilajit Extract, Shatavari Root PowderÂ°, Epimedium (Horny Goat Weed) Leaf ExtractÂ°, Maca Root ExtractÂ°, Schisandra Berry PowderÂ°, Stevia Leaf Extract (Reb A).']</t>
  </si>
  <si>
    <t>['Vegan', 'Clean at Sephora', 'Gluten Free', 'Cruelty-Free']</t>
  </si>
  <si>
    <t>P454090</t>
  </si>
  <si>
    <t>Cosmic Cream Collagen Protecting Moisturizer</t>
  </si>
  <si>
    <t>['Aqua/Water/Eau, Coco-Caprylate, Glycerin, Vitis Vinifera (Grape) Seed Oil, Prunus Armeniaca (Apricot) Kernel Oil, Simmondsia Chinensis (Jojoba) Seed Oil, Glyceryl Stearate Citrate, Cetearyl Alcohol, Butyrospermum Parkii (Shea) Butter, Lactobacillus, Polyglyceryl-2 Stearate, Citric Acid, Sclerotium Gum, Cocos Nucifera (Coconut) Fruit Extract, Aloe Barbadensis Leaf Juice, Phytic Acid, Schisandra Chinensis Fruit Extract, Glyceryl Caprylate, Hydrolyzed Hyaluronlc Acid, Tremella Fuciformis Sporocarp Extract, Sodium Hyaluronate, Ganoderma Lucidum (Mushroom) Extract, Withania Somnifera Root Extract, Rosmarinus Officinalis (Rosemary) Leaf Extract, Oryza Sativa (Rice) Bran Oil, Tocopherol, Tocotrienols, Helianthus Annuus (Sunflower) Seed Oil, Polyglyceryl-10 Oleate, Geraniol, Pogostemon Cablin Oil, Phenethyl Alcohol, Rosa Centifolia Flower Extract, Fructose, Fusanus Spicatus Wood Oil, Lonicera Caprifolium (Honeysuckle) Flower Extract, Lonicera Japonica (Honeysuckle) Flower Extract, Farnesol, Potassium Sorbate']</t>
  </si>
  <si>
    <t>['Hyaluronic Acid', 'Clean at Sephora', 'Good for: Dryness']</t>
  </si>
  <si>
    <t>P457002</t>
  </si>
  <si>
    <t>SuperBeauty Daily Antioxidant SkinSupplement</t>
  </si>
  <si>
    <t>['Nu-Mag Certified Organic Rice Extract, Rice (Oryza sativa cera) Flour, Organic Rice Hulls, Organic Gum Arabic, Organic Sunflower Oil.']</t>
  </si>
  <si>
    <t>['Good for: Loss of firmness', 'Vitamin C']</t>
  </si>
  <si>
    <t>P477202</t>
  </si>
  <si>
    <t>Ting Energy + Metabolism Non-Stim Supplement With Ginseng</t>
  </si>
  <si>
    <t>['Thiamin (as B complex from Organic Blend of Psidium Guajava, Ocimum Sanctum, Citrus Limon Extracts), Riboflavin (as B complex from Organic Blend of Psidium Guajava, Ocimum Sanctum, Citrus Limon Extracts), Niacin (as B complex from Organic Blend of Psidium Guajava, Ocimum Sanctum, Citrus Limon Extracts), Vitamin B6 (as B complex from Organic Blend of Psidium Guajava, Ocimum Sanctum, Citrus Limon Extracts), Folate (as L-5-Methyltetrahydrofolate (Calcium-L- Methylfolate) Metafolin, B complex from Organic Blend of Psidium Guajava, Ocimum Sanctum, Citrus Limon Extracts), Vitamin B12 (as Vitamin B12 (as Methylcobalamin) (MecobalActive)), Pantothenic Acid (as B complex from Organic Blend of Psidium Guajava, Ocimum Sanctum, Citrus Limon Extracts), Fermented L-Glutamine Powder, Ginseng (Panax quinquefolius L.) Root Extract (Cereboost), Malic Acid, Organic Mango Flavor, Organic Monk Fruit Powder, Citric Acid, Beta Carotene (Organic).']</t>
  </si>
  <si>
    <t>P452009</t>
  </si>
  <si>
    <t>Magnesi-Om</t>
  </si>
  <si>
    <t>4.0 oz/ 120 g</t>
  </si>
  <si>
    <t>['Magnesium Gluconate, Magnesium Acetyl Taruinate, Magnesium Citrate, L-theanine, Organic Natural Mixed Berry Flavor, Citric Acid, Monk Fruit Extract, Beetroot Juice Powder (Color).']</t>
  </si>
  <si>
    <t>['Vegan', 'Clean at Sephora', 'Without Parabens', 'Gluten Free', 'Cruelty-Free']</t>
  </si>
  <si>
    <t>P423159</t>
  </si>
  <si>
    <t>Brain Dust</t>
  </si>
  <si>
    <t>['Brain Dust Proprietary Blend (Lionâ€™s Mane Mushroom ExtractÂ°, Maca Root ExtractÂ°, Astragalus Root ExtractÂ°, Rhodiola Root Extract, Ashwagandha Root and Leaf ExtractÂ°, Ginkgo Leaf Extract, Stevia Leaf Extract (Reb A)Â°). Â°Organic.']</t>
  </si>
  <si>
    <t>P454315</t>
  </si>
  <si>
    <t>Milk Cleanse Gentle Foaming Cleanser</t>
  </si>
  <si>
    <t>['Water/Aqua/Edu, Coco Betaine, Coco Glucoside, Betaine, Bentonite, Lactobacillus, Glycerin, Coconut Alcohol, Citric Acid, Cocos Nucifera (Coconut) Fruit Extract, Aloe Barbadensis Leaf Juice, Polyglyceryl-10 Oleate, Oryza Sativa (Rice) Bran Oil, Tocopherol, Tocotrienols, Ganoderma Lucidum (Mushroom) Extract, Xanthan Gum, Tremella Fuciformis Sporocarp Extract, Citrus Aurantium Bergamia (Bergamot) Peel Oil, Geraniol, Mentha Piperita (Peppermint) Flower/Leaf/Stem, Phenethyl Alcohol, Rosa Damascena Extract, Salvia Sclarea (Clary) Oil, Triethyl Citrate, Vetiveria Zizanoides Root Oil, Lonicera Caprifolium (Honeysuckle) Flower Extract, Lonicera Japonica (Honeysuckle) Flower Extract.']</t>
  </si>
  <si>
    <t>['Best for Dry Skin', 'Clean at Sephora']</t>
  </si>
  <si>
    <t>P454798</t>
  </si>
  <si>
    <t>Collagen Protect Vegan Creamer for Hair, Skin &amp; Nails</t>
  </si>
  <si>
    <t>8.5 oz/ 240 g</t>
  </si>
  <si>
    <t>['Rice Bran Solubles (Tocotrienols), Organic Tremella Mushroom (Tremella fuciformis) powder (fruiting body), Sodium Hyaluronate.']</t>
  </si>
  <si>
    <t>P503944</t>
  </si>
  <si>
    <t>Mini Acid Potion AHA + BHA Resurfacing Exfoliator</t>
  </si>
  <si>
    <t>['Good for: Pores', 'Clean at Sephora', 'AHA/Glycolic Acid']</t>
  </si>
  <si>
    <t>P469193</t>
  </si>
  <si>
    <t>Supers Set</t>
  </si>
  <si>
    <t>['SuperYou:', 'Shatavari Root Extract, Ashwagandha Root and Leaf Extract, Amla Fruit Extract, Rhodiola Root Extract, Rice Flour, Capsule (Hypromellose), Rice Hulls, Medium Chain Triglycerides,  Rice Bran Extract, Gum Arabic, and Sunflower Oil.', 'SuperHair:', 'Ashwagandha Root Extract (KSM66), Red Radix Root Powder, Pumpkin Seed Powder, Horsetail Grass Extract, Kelp Powder, Saw Palmetto Fruit Extract, Vitamin K2 as MK-7 Menaquinone-7, Vitamin A as Vitamin A Palmitate, Vitamin C as Ascorbic Acid, Vitamin D3 as Vitashine D3ï¸ Cholecalciferol, Vitamin E as D-alpha Tocopherol, Vitamin B1 as Thiamine Hydrochloride, Vitamin B2 as Riboflavin 5-Phosphate, Vitamin B3 as Niacinamide, Vitamin B6 as Pyridoxal 5-Phosphate, Folate as L-Methylfolate Monosodium MAGNAFOLATE Pro, Vitamin B12 as Methylcobalamin, Biotin, Vitamin B5 as D-Calcium Pantothenate, Iron as Iron Bisglycinate, Iodine as Kelp Powder, Zinc as Zinc Bisglycinate, Rice Concentrate (Nu-Flow), Hydroxypropyl Methylcellulose (Vegetarian Capsule).', 'SuperBeauty:', 'Vitamin C (as Acerola Powder), Vitamin D3 (as Vitashine D3ï¸ Cholecalciferol), Vitamin E (as D-alpha Tocopherol), Glutathione (as Setria L-Glutathione Reduced), N-Acetyl-Cysteine, Schisandra Chinesis Berry Extract, Silicon (as LIVING SILICAï¸ Stabilized Monomethylsilanetriol Powder), Astaxanthin (as Astazine Haematococcus pluvialis Microalgae), Vegetable Capsule (Hypromellose), Rice Flour, Rice Extract, Rice Hulls, Gum Arabic, Sunflower Oil.']</t>
  </si>
  <si>
    <t>P468390</t>
  </si>
  <si>
    <t>Ashwagandha Organic Root Extract</t>
  </si>
  <si>
    <t>1.3 oz/ 36 g</t>
  </si>
  <si>
    <t>P470538</t>
  </si>
  <si>
    <t>SuperPower Immune Support Supplement</t>
  </si>
  <si>
    <t>['Beta-Glucan (from Ganoderma lucidum) MBG, Zinc (as L-OptiZinc L-Methionine bound complex), Vitamin D2 (from Agaricus bisporus), Vitamin C (as Ascorbic Acid), Vegetable capsule (Hypromellose).']</t>
  </si>
  <si>
    <t>P412090</t>
  </si>
  <si>
    <t>Moroccanoil Treatment Hair Oil</t>
  </si>
  <si>
    <t>Moroccanoil</t>
  </si>
  <si>
    <t>['Cyclomethicone, Dimethicone, Argania Spinosa (Argan) Kernel Oil, Fragrance, Linum Usitatissimum (Linseed) Seed Extract, CI 26100 (Red 17), CI 47000 (Yellow 11).']</t>
  </si>
  <si>
    <t>['Layerable Scent', 'All Hair Types', 'Good for: Frizz', 'Good for: Dryness', 'Increases Shine']</t>
  </si>
  <si>
    <t>P426011</t>
  </si>
  <si>
    <t>Mini Moroccanoil Treatment</t>
  </si>
  <si>
    <t>['Increases Shine', 'Good for: Frizz', 'Good for: Dryness', 'All Hair Types', 'Layerable Scent']</t>
  </si>
  <si>
    <t>P412097</t>
  </si>
  <si>
    <t>Intense Hydrating Mask</t>
  </si>
  <si>
    <t>['Aqua/Water/Eau, Stearyl Alcohol, Glycerin, Dimethicone, Cetyl Alcohol, Argania Spinosa (Argan) Kernel Oil, Parfum/Fragrance, Guar Hydroxypropyltrimonium Chloride, Hydroxypropyl Guar Hydroxypropyltrimonium Chloride, Panthenol, Glucose, Glyceryl Stearate, Acrylates Copolymer, Cetearyl Alcohol, Cetearyl Glucoside, Peg-100 Stearate, Polyquaternium-37, Ppg-1 Trideceth-6, Steareth-2, Caprylyl Glycol, Propylene Glycol, Propylene Glycol Dicaprylate/Dicaprate, Citric Acid, Disodium Edta, Isopropyl Alcohol, Sorbitan Oleate, Stearamidopropyl Dimethylamine, Chlorphenesin, Behentrimonium Chloride, Cetrimonium Chloride, Phenoxyethanol, Ci 15985 (Yellow 6), Ci 19140 (Yellow 5), Alpha-Isomethyl Ionone, Linalool, Hydroxycitronellal.']</t>
  </si>
  <si>
    <t>P412096</t>
  </si>
  <si>
    <t>Hydrating Styling Cream</t>
  </si>
  <si>
    <t>10.2 oz/ 300 mL</t>
  </si>
  <si>
    <t>['Water, Dimethicone, Cetearyl Alcohol, Fragrance, Argania Spinosa (Argan) Kernel Oil, Behentrimonium Chloride, Phenoxyethanol, Glyceryl Stearate Se, Caprylyl Glycol, Isopropyl Alcohol, Chlorphenesin, Citric Acid, CI 15985 (Yellow 6), Eugenol, Butylphenyl Methylpropional, Hydroxyisohexyl 3-Cyclohexene Carboxaldehyde, Linalool, Alpha-Isomethyl Ionone.']</t>
  </si>
  <si>
    <t>P412095</t>
  </si>
  <si>
    <t>['Aqua/Water/Eau, Cetearyl Alcohol, Glycol Stearate, Cetyl Alcohol, Behentrimonium Methosulfate, Parfum/Fragrance, Dimethicone, Phenyl Trimethicone, Polyquaternium-11, Steareth-2, Argania Spinosa (Argan) Kernel Oil, Hydrolyzed Vegetable Protein Pg-Propyl Silanetriol, Cellulose, Hydroxyethylcellulose, Pg-Hydroxyethylcellulose Cocodimonium Chloride, Glucose, Cetearyl Glucoside, Sorbitan Oleate, Diphenyl Dimethicone, Acrylates Copolymer, Polyquaternium-10, Polyquaternium-37, Polyquaternium-55, Ppg-1 Trideceth-6, Butylene Glycol, Caprylyl Glycol, Propylene Glycol Dicaprylate/Dicaprate, Citric Acid, Disodium Edta, C10-40 Isoalkylamidopropylethyldimonium Ethosulfate, Sodium Acetate, Potassium Sorbate, Chlorphenesin, Phenoxyethanol, Alpha-Isomethyl Ionone, Benzyl Benzoate, Hydroxycitronellal, Linalool.']</t>
  </si>
  <si>
    <t>P462387</t>
  </si>
  <si>
    <t>All in One Leave-In Conditioner</t>
  </si>
  <si>
    <t>['Aqua/Water/Eau, Cetearyl Alcohol, Propanediol, Cetyl Alcohol, Argania Spinosa (Argan) Kernel Oil, Helianthus Annuus (Sunflower) Seed Oil, Hordeum Vulgare Seed Extract, Parfum/Fragrance, Hydrolyzed Rice Protein, Hydrolyzed Quinoa, Wheat Amino Acids, Soy Amino Acids, Citric Acid, Glucose, Glycerin, Dimethicone, Caprylic/Capric Triglyceride, Behentrimonium Methosulfate, Stearamine Oxide, Olealkonium Chloride, Behentrimonium Chloride, Amodimethicone, Isopropyl Alcohol, Caprylic/Capric Glycerides Polyglyceryl-10 Esters, Xylitylglucoside, Guar Hydroxypropyltrimonium Chloride, Anhydroxylitol, Glyceryl Stearate SE, Cinnamidopropyltrimonium Chloride, Xylitol, Trideceth-12, Polyquaternium-7, Polyquaternium-11, C12-13 Pareth-9, Cetrimonium Chloride, Arginine HCL, Serine, Threonine, Algin, Chitosan, Potassium Sorbate, Sodium Benzoate, Benzyl Alcohol, Phenoxyethanol.']</t>
  </si>
  <si>
    <t>P412087</t>
  </si>
  <si>
    <t>Hydrating Shampoo</t>
  </si>
  <si>
    <t>['Aqua/Water/Eau, Sodium Lauroyl Sarcosinate, Cocamidopropyl Hydroxysultaine, Cocamidopropyl Betaine, Parfum/Fragrance, Lactamide Mea, Acrylates/Palmeth-25 Acrylate Copolymer, Glycerin, Argania Spinosa (Argan) Kernel Oil, Retinyl Palmitate, Tocopherol, Chondrus Crispus Extract, Ascophyllum Nodosum Extract, Palmaria Palmata Extract, Laminaria Saccharina Extract, Undaria Pinnatifida Extract, Sodium Sarcosinate, Diethylhexyl Syringylidenemalonate, Caprylic/Capric Triglyceride, Xylitol, Polyquaternium-7, Glucose, Propylene Glycol, Caprylyl Glycol, Styrene/Acrylates Copolymer, Anhydroxylitol, Peg-150 Pentaerythrityl Tetrastearate, Xylitylglucoside, Peg-6 Caprylic/Capric Glycerides, Sodium Pca, Peg-20 Glyceryl Laurate, Lauric Acid, Ethanolamine, Polysorbate 20, Linoleic Acid, Lactic Acid, Sodium Benzoate, Chlorphenesin, Phenoxyethanol, Alpha-Isomethyl Ionone, Linalool.']</t>
  </si>
  <si>
    <t>P412091</t>
  </si>
  <si>
    <t>Moroccanoil Treatment Light Hair Oil</t>
  </si>
  <si>
    <t>P412086</t>
  </si>
  <si>
    <t>Hydrating Conditioner</t>
  </si>
  <si>
    <t>['Aqua/Water/Eau,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</si>
  <si>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P425242</t>
  </si>
  <si>
    <t>Perfect Defense Heat Protectant</t>
  </si>
  <si>
    <t>6 oz/ 225 mL</t>
  </si>
  <si>
    <t>['Dimethyl Ether, SD Alcohol 40-b (Alcohol Denat.), Aqua/Water/Eau, Butylene Glycol, Octylacrylamide/Acrylates/Butylaminoethyl Methacrylate Copolymer, Argania Spinosa (Argan) Kernel Oil, Achillea Millefolium (Common Yarrow) Extract, Geranium Maculatum (Spotted Cranesbill) Extract, Lentinus Edodes (Shiitake Mushroom) Extract, Rosmarinus Officinalis (Rosemary) Leaf Extract, Salvia Officinalis (Sage) Leaf Extract, Parfum/Fragrance, Peg-40 Hydrogenated Castor Oil, Aminomethyl Propanol, Panthenol, Cetearamidoethyldiethonium Succinoyl Hydrolyzed Pea Protein, Glycerin, Tocopheryl Acetate, Ppg-12 Dimethicone, Hydroxypropyl Methacrylate, Benzoic Acid, Linalool, Alpha-Isomethyl Ionone.']</t>
  </si>
  <si>
    <t>P412085</t>
  </si>
  <si>
    <t>Moisture Repair Shampoo</t>
  </si>
  <si>
    <t>['Aqua/Water/Eau,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t>
  </si>
  <si>
    <t>P427311</t>
  </si>
  <si>
    <t>Restorative Hair Mask</t>
  </si>
  <si>
    <t>['Aqua/Water/Eau, Cetearyl Alcohol, Behentrimonium Chloride, Canola Oil, Butyrospermum Parkii (Shea) Butter, Parfum/Fragrance, Dimethicone, Argania Spinosa (Argan) Kernel Oil, Caryocar Brasiliense Fruit Oil, Hydrolyzed Vegetable Protein Pg-Propyl Silanetriol, Guar Hydroxypropyltrimonium Chloride, Tocopherol, Sorbitan Oleate, Peg-60 Almond Glycerides, Ceteareth-20, Polyquaternium-37, Ppg-1 Trideceth-6, Quaternium-98, Steareth-2, Citric Acid, Dimethiconol, Acrylates Copolymer, Caprylyl Glycol, Isopropyl Alcohol, Acetamide Mea, Disodium Edta, Chlorphenesin, Propylene Glycol Dicaprylate/Dicaprate, Stearamidopropyl Dimethylamine, Polyacrylamidopropyltrimonium Chloride, Dihydrogenated Tallow Hydroxyethylmonium Methosulfate, Potassium Sorbate, Bht, Phenoxyethanol, Alpha-Isomethyl Ionone, Linalool, Hydroxycitronellal.']</t>
  </si>
  <si>
    <t>P412098</t>
  </si>
  <si>
    <t>Dry Shampoo Dark Tones</t>
  </si>
  <si>
    <t>1.7 oz/ 65 mL</t>
  </si>
  <si>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</si>
  <si>
    <t>P425008</t>
  </si>
  <si>
    <t>Mending Infusion Styling Hair Serum</t>
  </si>
  <si>
    <t>['Water, Dimethicone, Glycerin, Cyclohexasiloxane, Hydroxyethyl Acrylate/Sodium Acryloyldimethyl Taurate Copolymer, Squalane, Argania Spinosa (Argan) Kernel Oil, Hydrolyzed Quinoa, Hydrolyzed Adansonia Digitata Seed Extract, Camellia Sinensis (Green Tea) Leaf Extract, Chamomilla Recutita (Matricaria) Flower Extract, Lavandula Angustifolia (Lavender) Flower Extract, Parfum/Fragrance, Coconut Alkanes, Peg-40 Castor Oil, Galactoarabinan, Polysorbate 60, Dilinoleic Acid/Propanediol Copolymer, Sorbitan Isostearate, Benzophenone-4, Panthenol, Coco-Caprylate/Caprate, Xylitol, Ethyl Macadamiate, Citric Acid, Benzophenone-3, Tocopherol, Malic Acid, Sulfuric Acid, Potassium Sorbate, Sodium Benzoate, Benzyl Alcohol, Phenoxyethanol.']</t>
  </si>
  <si>
    <t>['Good for: Damage', 'All Hair Types']</t>
  </si>
  <si>
    <t>P447378</t>
  </si>
  <si>
    <t>Mini Color Depositing Mask</t>
  </si>
  <si>
    <t>Rose Gold</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</si>
  <si>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Basic Orange 31, CI 42520 (Basic Violet 2), Alpha-Isomethyl Ionone, Linalool.']</t>
  </si>
  <si>
    <t>P447377</t>
  </si>
  <si>
    <t>Color Depositing Mask</t>
  </si>
  <si>
    <t>Platinum</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</si>
  <si>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CI 12245 (Basic Red 76), Alpha-Isomethyl Ionone, Linalool.']</t>
  </si>
  <si>
    <t>P412084</t>
  </si>
  <si>
    <t>Moisture Repair Conditioner</t>
  </si>
  <si>
    <t>['Aqua/Water/Eau,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</si>
  <si>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P463074</t>
  </si>
  <si>
    <t>Mini All in One Leave-In Conditioner</t>
  </si>
  <si>
    <t>P412093</t>
  </si>
  <si>
    <t>Dry Texture Spray</t>
  </si>
  <si>
    <t>5.4 oz/ 205 mL</t>
  </si>
  <si>
    <t>['Hydrofluorocarbon 152A, Butane, SD Alcohol 40B (Alcohol Denat.), VP/VA Copolymer, Zeolite, Argania Spinosa (Argan) Kernel Oil, Water, Amp-Isostearoyl Hydrolyzed Wheat Protein, Fragrance, Glycerin, Peg/Ppg-15/15 Allyl Ether Acetate, Methoxycinnamidopropyl Hydroxysultaine, Peg/Ppg-17/18 Dimethicone, Acetyl Triethyl Citrate, Octadecyl Di-T-Butyl-4-Hydroxyhydrocinnamate.']</t>
  </si>
  <si>
    <t>P412099</t>
  </si>
  <si>
    <t>Dry Shampoo Light Tones</t>
  </si>
  <si>
    <t>P412115</t>
  </si>
  <si>
    <t>Dry Body Oil</t>
  </si>
  <si>
    <t>['Caprylic/Capric Triglyceride, Cyclopentasiloxane, Coco-Caprylate, Olea Europaea (Olive) Fruit Oil, Argania Spinosa (Argan) Kernel Oil, Persea Gratissima (Avocado) Oil, Parfum/Fragrance, Bht, Alpha-Isomethyl Ionone, Linalool, Hydroxycitronellal, Benzyl Benzoate.']</t>
  </si>
  <si>
    <t>P427317</t>
  </si>
  <si>
    <t>Dry Scalp Treatment</t>
  </si>
  <si>
    <t>['Caprylic/Capric Triglyceride, Argania Spinosa (Argan) Kernel Oil, Triethylhexanoin, Dicaprylyl Carbonate, Brassica Campestris Sterols, Cetearyl Alcohol, Lavandula Hybrida Oil, Pelargonium Graveolens Oil, Tocopheryl Acetate, Tocopherol, Salicylic Acid, Citral, Citronellol, Linalool, Geraniol, Limonene.']</t>
  </si>
  <si>
    <t>['All Hair Types', 'Salicylic Acid', 'Good for: Flaky/Dry Scalp']</t>
  </si>
  <si>
    <t>P432032</t>
  </si>
  <si>
    <t>Protect &amp; Prevent Spray</t>
  </si>
  <si>
    <t>['Water (Aqua), Butylene Glycol, Glycerin, Argania Spinosa (Argan) Kernel Oil, Helianthus Annuus (Sunflower) Seed Extract, Carrageenan, Parfum/Fragrance, Peg-40 Hydrogenated Castor Oil, Xanthan Gum, Silicone Quaternium-22, Ppg-26-Buteth-26, Hydroxyacetophenone, Benzophenone-4, Caprylyl Glycol, Dipropylene Glycol, Polyglyceryl-3 Caprate, Citric Acid, Cocamidopropyl Betaine, Carnosine, Palmitamidopropyltrimonium Chloride, Propylene Glycol, Sd Alcohol 40-B (Alcohol Denat.), Benzophenone-3, C12-13 Pareth-9, Caprylic/Capric Triglyceride, Ergothioneine, Algin, Chitosan, Coco-Glucoside, Sorbitan Oleate, Guar Hydroxypropyltrimonium Chloride, Cetrimonium Chloride, Chlorphenesin, Sodium Benzoate, Potassium Sorbate, Phenoxyethanol, Alpha-Isomethyl Ionone, Linalool.']</t>
  </si>
  <si>
    <t>P412092</t>
  </si>
  <si>
    <t>Luminous Hairspray Strong Finish</t>
  </si>
  <si>
    <t>10 oz/ 330 mL</t>
  </si>
  <si>
    <t>['SD Alcohol 40-B (Alcohol Denat.), Hydrofluorocarbon 152a, VA/Crotonates/Vinyl Neodecanoate Copolymer, Octylacrylamide/Acrylates/Butylaminoethyl Methacrylate Copolymer, Aminomethylpropanol, Parfum/Fragrance, PEG-12 Dimethicone, Cyclopentasiloxane, Argania Spinosa (Argan) Kernel Oil.']</t>
  </si>
  <si>
    <t>P435939</t>
  </si>
  <si>
    <t>Night Body Serum</t>
  </si>
  <si>
    <t>['Dimethicone, Isononyl Isononanoate, C12-15 Alkyl Benzoate, Dimethiconol, Caprylyl Methicone, Isopropyl Palmitate, Dimethicone/Vinyl Dimethicone Crosspolymer, Argania Spinosa (Argan) Kernel Oil, Camellia Japonica Seed Oil, Tetrahexyldecyl Ascorbate, Propylene Glycol Caprylate, Ocimum Sanctum (Basil) Leaf Extract, Parfum/Fragrance, Palmitic Acid, Dimethylmethoxy Chromanol, Benzoic Acid.']</t>
  </si>
  <si>
    <t>P458508</t>
  </si>
  <si>
    <t>Blonde Perfecting Purple Shampoo</t>
  </si>
  <si>
    <t>['Aqua/Water/Eau, Sodium C14-16 Olefin Sulfonate, Cocamidopropyl Betaine, Cocamidopropylamine Oxide, Parfum/Fragrance, Guar Hydroxypropyltrimonium Chloride, Argania Spinosa (Argan) Kernel Oil, PEG-40 Hydrogenated Castor Oil, Acrylates Copolymer, PEG-150 Distearate, Glycol Stearate, Hydroxyacetophenone, Algin, Glycerin, Chitosan, Trideceth-9, C12-13 Pareth-9, C11-15 Pareth-7, C12-16 Pareth-9, Silica Dimethyl Silylate, Isopropyl Alcohol, Trideceth-12, Citric Acid, Coconut Acid, Cocamidopropyl Dimethylamine, Caprylyl Glycol, Cetrimonium Chloride, Sodium Glycolate, CI 60730 (Ext. Violet No. 2), Trimethylsiloxyamodimethicone, Caprylic/Capric Triglyceride, Phenoxyethanol, Chlorphenesin, Potassium Sorbate, Sodium Benzoate, Alpha-Isomethyl Ionone, Linalool.']</t>
  </si>
  <si>
    <t>P426012</t>
  </si>
  <si>
    <t>Mini Moroccanoil Treatment Light</t>
  </si>
  <si>
    <t>P474353</t>
  </si>
  <si>
    <t>Hair &amp; Body Fragrance Mist</t>
  </si>
  <si>
    <t>['SD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</si>
  <si>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['Layerable Scent', 'Floral Scent', 'Hydrating', 'All Hair Types', 'Without Parabens', 'Without Sulfates SLS &amp; SLES']</t>
  </si>
  <si>
    <t>P426013</t>
  </si>
  <si>
    <t>Mini Dry Shampoo Dark Tones</t>
  </si>
  <si>
    <t>P481721</t>
  </si>
  <si>
    <t>Body Lotion Moisturizer</t>
  </si>
  <si>
    <t>12.2 oz/ 360 mL</t>
  </si>
  <si>
    <t>Fragrance Originale</t>
  </si>
  <si>
    <t>Amber, magnolia, woods</t>
  </si>
  <si>
    <t>['Aqua/Water/Eau, Aloe Barbadensis (Aloe Vera) Leaf Juice, Glycerin, DI-C12-15 Alkyl Fumarate, Argania Spinosa (Argan) Kernel Oil, Caprylic/Capric Triglyceride, Glyceryl Stearate, PEG-100 Stearate, Butylene Glycol, Oenothera Biennis (Evening Primrose) Oil, Parfum/Fragrance, Cetyl Alcohol, Plukenetia Volubilis Seed Oil, Camellia Japonica Seed Oil, Citric Acid, Tocopherol, Caprylyl Glycol, Sodium PCA, Ethylhexylglycerin, Sodium Hyaluronate, Hydroxyethyl Acrylate/Sodium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t>
  </si>
  <si>
    <t>['Good for: Dryness', 'Good for: Dullness/Uneven Texture', 'Best for Oily, Combo, Normal Skin', 'Without Parabens', 'Without Mineral Oil', 'Without Silicones']</t>
  </si>
  <si>
    <t>P412107</t>
  </si>
  <si>
    <t>Glimmer Shine</t>
  </si>
  <si>
    <t>['Cyclomethicone, Dimethicone, Argania Spinosa (Argan) Kernel Oil, Parfum/Fragrance, Triticum Vulgare (Wheat) Germ Oil, Panthenol, CI 26100 (Red 17), CI 47000 (Yellow 11).']</t>
  </si>
  <si>
    <t>P425007</t>
  </si>
  <si>
    <t>Intense Hydrating Mask Packette</t>
  </si>
  <si>
    <t>['Water, Cetearyl Alcohol, Argania Spinosa (Argan) Kernel Oil, Glycerin, Dimethicone, Cetrimonium Chloride, Cetyl Alcohol, Behentrimonium Chloride, Isopropyl Alcohol, Fragrance, DMDM Hydantoin, Citric Acid, CI 19140 (Yellow 5), Linum Usitatissimum (Linseed) Seed Extract, CI 15985 (Yellow 6), Butylphenyl Methylpropional, Hydroxyisohexyl 3-Cyclohexene Carboxaldehyde, Linalool, Alpha-Isomethylionone.']</t>
  </si>
  <si>
    <t>P474354</t>
  </si>
  <si>
    <t>Mini Hair &amp; Body Fragrance Mist</t>
  </si>
  <si>
    <t>P427316</t>
  </si>
  <si>
    <t>Intense Curl Cream</t>
  </si>
  <si>
    <t>['Aqua/Water/Eau, Paraffinum Liquidum (Mineral Oil), Cetyl Alcohol, Polyquaternium-7, Glyceryl Stearate, Dimethicone, Petrolatum, Argania Spinosa (Argan) Kernel Oil, Tocopheryl Acetate, Panthenol, Parfum/Fragrance, DMDM Hydantoin, Cetrimonium Chloride, Citric Acid, Hydroxycitronellal, Isoeugenol, Linalool, Benzyl Benzoate,  Citronellol, Hexyl Cinnamal, Alpha-Isomethyl Ionone.']</t>
  </si>
  <si>
    <t>P427319</t>
  </si>
  <si>
    <t>Blow-Dry Concentrate</t>
  </si>
  <si>
    <t>['Cyclomethicone, Dimethicone, Phenyl Trimethicone, Bis-Vinyl Dimethicone, Diphenyl Dimethicone, Parfum/Fragrance, Argania Spinosa (Argan) Kernel Oil, Hydrogenated Vegetable Glycerides Citrate, Tocopherol, Ascorbyl Palmitate, Beta-Sitosterol, Glyceryl Linolenate, Lecithin, Hydrogen, Dimethicone, Squalene, Propylene Glycol, CI 26100 (Red 17), CI 47000 (Yellow 11), MOSC01.']</t>
  </si>
  <si>
    <t>P432283</t>
  </si>
  <si>
    <t>Mini Protect &amp; Prevent Spray</t>
  </si>
  <si>
    <t>P452428</t>
  </si>
  <si>
    <t>Mini Intense Hydrating Mask</t>
  </si>
  <si>
    <t>P427320</t>
  </si>
  <si>
    <t>Luminous Hairspray Medium Hold</t>
  </si>
  <si>
    <t>['SD Alcohol 40-B (Alcohol Denat.), Hydrofluorocarbon 152a, Water, Octylacrylamide/Acrylates/Butylaminoethyl Methacrylate Copolymer, Polyurethane 14, Amp-Acrylates Copolymer, Aminomethyl Propanol, Parfum/Fragrance, Triethyl Citrate, Phenyl Trimethicone, Glycerin, C12-15 Alkyl Benzoate, Peg-75 Lanolin, Panthenol, Argania Spinosa (Argan) Kernel Oil.']</t>
  </si>
  <si>
    <t>P427313</t>
  </si>
  <si>
    <t>Weightless Hydrating Mask</t>
  </si>
  <si>
    <t>['Aqua/Water/Eau, Dimethicone, Stearyl Alcohol, Cetyl Alcohol, Canola Oil, Parfum/Fragrance, Behentrimonium Chloride, Argania Spinosa (Argan) Kernel Oil, Butyrospermum Parkii (Shea) Butter, Hydrolyzed Vegetable Protein Pg-Propyl Silanetriol, Peg-60 Almond Glycerides, Cetearyl Glucoside, Glyceryl Stearate, Peg-100 Stearate, Steareth-2, Polyquaternium-37, Ppg-1 Trideceth-6, Glucose, Sorbitan Oleate, Citric Acid, Acrylates Copolymer, Propylene Glycol Dicaprylate/Dicaprate, Caprylyl Glycol, Cetearyl Alcohol, Isopropyl Alcohol, Stearamidopropyl Dimethylamine, Polyacrylamidopropyltrimonium Chloride, Disodium Edta, Acetamide Mea, Chlorphenesin, Potassium Sorbate, Phenoxyethanol, Alpha-Isomethyl Ionone, Linalool, Hydroxycitronellal.']</t>
  </si>
  <si>
    <t>P427307</t>
  </si>
  <si>
    <t>Clarifying Shampoo</t>
  </si>
  <si>
    <t>['Aqua/Water/Eau, Cocamidopropyl Hydroxysultaine, Disodium Laureth Sulfosuccinate, Sodium Lauryl Sulfoacetate, Sodium Lauroyl Sarcosinate, Sodium Polystyrene Sulfonate, Sodium Chloride, Cocamidopropylamine Oxide, Argania Spinosa (Argan) Kernel Oil,  Persea Gratissima (Avocado) Oil, Rosmarinus Officinalis (Rosemary) Leaf Extract, Chamomilla Recutita (Matricaria) Flower Extract, Lavandula Angustifolia (Lavender) Flower Extract, Simmondsia Chinensis (Jojoba) Seed Extract, Keratin Amino Acids, Hydrolyzed Keratin, Silk Amino Acids, Panthenol, Sodium PCA, Cinnamidopropyltrimonium Chloride, Butylene Glycol, PEG-40 Hydrogenated Castor Oil, PEG-150 Pentaerythrityl Tetrastearate, PEG-6 Caprylic/Capric Glycerides, Caprylyl Glycol, Tetrasodium EDTA, Disodium EDTA, Chlorphenesin, Phenoxyethanol, Parfum/Fragrance, CI 17200 (Red 33), CI 19140 (Yellow 5), Sodium Hydroxide, Citric Acid, Alpha-Isomethyl Ionone, Butylphenyl Methylpropional, Linalool, Hydroxyisohexyl 3-Cyclohexene Carboxaldehydethylpropional.']</t>
  </si>
  <si>
    <t>P477823</t>
  </si>
  <si>
    <t>Shower Gel Cleanser</t>
  </si>
  <si>
    <t>['Aqua/Water/Eau,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t>
  </si>
  <si>
    <t>['Warm &amp;Spicy Scent', 'Hydrating']</t>
  </si>
  <si>
    <t>P426014</t>
  </si>
  <si>
    <t>Mini Dry Shampoo Light Tones</t>
  </si>
  <si>
    <t>P425012</t>
  </si>
  <si>
    <t>Smoothing Lotion</t>
  </si>
  <si>
    <t>['Aqua/Water/Eau, Cyclomethicone, Dimethicone, Cetearyl Alcohol, Glycerin, Parfum/Fragrance, Behentrimonium Chloride, Polyquaternium-70, Polyquaternium-11, Steareth-2, Argania Spinosa (Argan) Kernel Oil, Hydrogenated Vegetable Oil, Tilia Tomentosa Bud Extract, Caprylyl Glycol, Dipropylene Glycol, Isopropyl Alcohol, Glyceryl Stearate, Citric Acid, Oleth-10, Chlorphenesin, Phenoxyethanol, Potassium Sorbate, Sodium Benzoate, Ci 26100 (Red 17), Ci 47000 (Yellow 11), Alpha-Isomethyl Ionone, Linalool, Hydroxycitronellal, Benzyl Benzoate.']</t>
  </si>
  <si>
    <t>P427331</t>
  </si>
  <si>
    <t>Mini Hydrating Shampoo</t>
  </si>
  <si>
    <t>2.4 oz/ 70 mL</t>
  </si>
  <si>
    <t>['Water, Dimethicone, Cetearyl Alcohol, 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Nobelis Flower Extract, Rosmarinus Officinalis (Rosemary) Leaf Extract, Hedera Helix (Ivy) Extract, Arnica Montana Flower Extract, Isopropyl Alcohol, Propylene Glycol, Caprylyl Glycol, Disodium Edta, Chlorphenesin, Phenoxyethanol, Potassium Sorbate, Alpha-Isomethylionone, Hydroxyisohexyl 3-Cyclohexene Carboxaldehyde, Linalool, Butylphenyl Methylpropional.']</t>
  </si>
  <si>
    <t>P427332</t>
  </si>
  <si>
    <t>Mini Hydrating Conditioner</t>
  </si>
  <si>
    <t>['Aqua/Water/Eau, Dimethicone, Cetearyl Alcohol, Parfum/Fragrance,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Nobilis Flower Extract, Rosmarinus Officinalis (Rosemary) Leaf Extract, Hedera Helix (Ivy) Extract, Arnica Montana Flower Extract, Isopropyl Alcohol, Propylene Glycol, Caprylyl Glycol, Disodium EDTA, Chlorphenesin, Phenoxyethanol, Potassium Sorbate, Alpha-Isomethyl Ionone, Butylphenyl Methylpropional, Linalool.']</t>
  </si>
  <si>
    <t>P427336</t>
  </si>
  <si>
    <t>Mini Luminous Hairspray Strong Hold</t>
  </si>
  <si>
    <t>2.3 oz/ 75 mL</t>
  </si>
  <si>
    <t>P412089</t>
  </si>
  <si>
    <t>Extra Volume Shampoo</t>
  </si>
  <si>
    <t>['Water, Dimethicone, Cetearyl Alcohol, Fragrance, Behentrimonium Chloride, Canola Oil, Argania Spinosa (Argan) Kernel Oil, Nasturtium Officinale Leaf Extract, Allium Sativum (Garlic) Bulb Extract, Lamium Album Flower Extract, Pinus Sylvestris Bud Extract, Arctium Lappa Root Extract, Anthemis Nobilis Flower Extract, Rosmarinus Officinalis (Rosemary) Leaf Extract, Hedera Helix (Ivy) Extract, Arnica Montana Flower Extract, Tilia Tomentosa Bud Extract, Hydrolyzed Vegetable Protein Pg-Propyl Silanetriol, Glycerin, Propylene Glycol, Caprylyl Glycol, Isopropyl Alcohol, Citric Acid, Disodium Edta, Chlorphenesin, Phenoxyethanol, Sodium Benzoate, Potassium Sorbate, Butylphenyl Methylpropional, Hydroxyisohexyl 3- Cyclohexene Carboxaldehyde, Linalool, Alpha-Isomethyl Ionone.']</t>
  </si>
  <si>
    <t>P427321</t>
  </si>
  <si>
    <t>Root Boost</t>
  </si>
  <si>
    <t>['Aqua/Water/Eau, Hydrofluorocarbon 152A, Dimethyl Ether, Vp/Va Copolymer, Pvp, Peg-45 Palm Kernel Glycerides, Argania Spinosa (Argan) Kernel Oil, Polyquaternium-7, Benzophenone-4, Tetrasodium Edta, Ppg-5-Ceteth-20, Phenoxyethanol, Potassium Sorbate, Carbomer, Aminomethyl Propanol, Polysorbate 20, Parfum/Fragrance.']</t>
  </si>
  <si>
    <t>P426711</t>
  </si>
  <si>
    <t>Mini Moisture Repair Shampoo</t>
  </si>
  <si>
    <t>['Water, Sodium Lauroyl Sarcosinate, Disodium Laureth Sulfosuccinate, Cocamidopropyl Hydroxysultaine, Cocamide Mea, Sodium Lauryl Sulfoacetate, Glycol Distearate, Dimethicone, Sodium Lauroyl Lactylate, Hydrolyzed Vegetable Protein Pg-Propyl Silanetriol, Argania Spinosa (Argan) Kernel Oil, Persea Gratissima (Avocado) Oil, Silk Amino Acids, Keratin Amino Acids, Hydrolyzed Keratin, Rosmarinus Officinalis (Rosemary) Leaf Extract, Lavandula Angustifolia (Lavender) Flower Extract, Simmondsia Chinensis (Jojoba) Seed Extract, Chamomilla Recutita (Matricaria) Flower Extract, Propylene Glycol, Panthenol, Amodimethicone, Cetrimonium Chloride, Trideceth-12, Dimethiconol, Divinyldimethicone/Dimethicone Copolymer, C12-13 Pareth-23, C12-13 Pareth-3, Polyquaternium-10, Sodium Pca, Quaternium-80, Polyquaternium-7, Cinnamidopropyltrimonium Chloride, Peg-150 Pentaerythrityl Tetrastearate, Peg-6 Caprylic/Capric Glycerides, Citric Acid, Phenoxyethanol, Caprylyl Glycol, Chlorphenesin, Ci 17200 (Red 33), Ci 19140 (Yellow 5), Sodium Acetate, Isopropyl Alcohol, Tetrasodium Edta, Disodium Edta, Sodium Benzoate, Potassium Sorbate, Fragrance, Cyclopentasiloxane, Butylphenyl Methylpropional, Hydroxyisohexyl 3-Cyclohexene Carboxaldehyde, Linalool, Alpha-Isomethyl Ionone.']</t>
  </si>
  <si>
    <t>P412108</t>
  </si>
  <si>
    <t>Shimmering Body Oil</t>
  </si>
  <si>
    <t>['Caprylic/ Capric Triglyceride, Sesamum Indicum (Sesame) Seed Oil, Argania Spinosa (Argan) Kernel Oil, Parfum/Fragrance, Trihydroxystearin, Mica, CI 77491 (Iron Oxides), Alpha-Isomethyl Ionone, Butylphenyl Methylpropional, Linalool, Eugenol, Hydroxyisohexyl 3-Cyclohexene Carboxaldehyde.']</t>
  </si>
  <si>
    <t>P458509</t>
  </si>
  <si>
    <t>Mini Blonde Perfecting Purple Shampoo</t>
  </si>
  <si>
    <t>P426712</t>
  </si>
  <si>
    <t>Mini Moisture Repair Conditioner</t>
  </si>
  <si>
    <t>['Water, Behentrimonium Chloride, Cetearyl Alcohol, Stearamidopropyl Dimethylamine, Ppg-3 Benzyl Ether Myristate, Peg-40 Castor Oil, Glycerin, Isopropyl Alcohol, Cetrimonium Chloride, Hydrolyzed Vegetable Protein Pg-Propyl Silanetriol, Argania Spinosa (Argan) Kernel Oil, Simmondsia Chinensis (Jojoba) Seed Oil, Persea Gratissima (Avocado) Oil, Keratin Amino Acids, Hydrolyzed Keratin, Sodium Pca, Silk Amino Acids, Rosmarinus Officinalis (Rosemary) Leaf Extract, Lavandula Angustifolia (Lavender) Flower Extract, Chamomilla Recutita (Matricaria) Flower Extract, Amodimethicone, Trideceth-12, C11-15 Pareth-7, Laureth-9, Panthenol, Propylene Glycol Dicaprylate/Dicaprate, Ppg-1 Trideceth-6, Hydroxypropyl Guar Hydroxypropyltrimonium Chloride, Polyquaternium-37, Propylene Glycol, Cinnamidopropyltrimonium Chloride, Disodium Edta, Fragrance, Phenoxyethanol, Ethylhexylglycerin, Citric Acid, CI 19140 (Yellow 5), CI 17200 (Red 33), Sodium Benzoate, Potassium Sorbate, Butylphenyl Methylpropional, Hydroxyisohexyl 3-Cyclohexene Carboxaldehyde, Linalool, Alpha-Isomethyl Ionone.']</t>
  </si>
  <si>
    <t>P412114</t>
  </si>
  <si>
    <t>Pure Argan Oil</t>
  </si>
  <si>
    <t>P412088</t>
  </si>
  <si>
    <t>Extra Volume Conditioner</t>
  </si>
  <si>
    <t>['Aqua/Water/Eau,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t>
  </si>
  <si>
    <t>P427338</t>
  </si>
  <si>
    <t>Mini Smoothing Lotion</t>
  </si>
  <si>
    <t>['Aqua/Water/Eau, Cyclomethicone, Dimethicone, Cetearyl Alcohol, Glycerin, Parfum/Fragrance, Behentrimonium Chloride, Polyquaternium-70, Polyquaternium-11, Steareth-2, Argania Spinosa (Argan) Kernel Oil, Tilia Tomentosa Bud Extract, Dipropylene Glycol, Oleth-10, Caprylyl Glycol, Isopropyl Alcohol, Hydrogenated Vegetable Oil, Glyceryl Stearate, Chlorphenesin, Citric Acid, Sodium Benzoate, Potassium Sorbate, Phenoxyethanol, CI 26100 (Red 17), Ci 47000 (Yellow 11), Eugenol, Alpha-Isomethyl Ionone, Linalool, Hydroxyisohexyl 3-Cyclohexene Carboxaldehyde, Butylphenyl Methylpropional.']</t>
  </si>
  <si>
    <t>P438602</t>
  </si>
  <si>
    <t>Moroccanoil Body Soap</t>
  </si>
  <si>
    <t>['Sodium Palmate, Sodium Cocoate, Water, Glycerin, Parfum/Fragrance, Coconut Acid, Argania Spinosa (Argan) Kernel Oil, Butyrospermum Parkii (Shea) Butter, Aloe Barbadensis (Aloe Vera) Leaf Juice, Sodium Chloride, Sodium Gluconate, Sorbitol, Tetrasodium Glutamate Diacetate, CI 77891 (Titanium Dioxide), CI 77007 (Ultramarines), CI 42090 (Blue 1).']</t>
  </si>
  <si>
    <t>P429254</t>
  </si>
  <si>
    <t>Mini Dry Body Oil</t>
  </si>
  <si>
    <t>P427318</t>
  </si>
  <si>
    <t>Oily Scalp Treatment</t>
  </si>
  <si>
    <t>['Aqua/Water/Eau, Propanediol, Argan Oil Polyglyceryl-6 Esters, C12-15 Pareth-12, Butylene Glycol, Argania Spinosa (Argan) Kernel Oil, Lavandula Hybrida Oil, Zingiber Officinale Root Oil, Apigenin, Oleanolic Acid, Biotinoyl Tripeptide-1, Sodium Cocoyl Hydrolyzed Wheat Protein, Xanthan Gum, PPG-26-Buteth-26, Propylene Glycol, PEG-40 Hydrogenated Castor Oil, Citric Acid, Sodium Chloride, Coconut Acid, Hydrolyzed Wheat Protein, Chlorphenesin, Imidazolidinyl Urea, CI 19140 (Yellow 5), CI 16035 (Red 40), Linalool.']</t>
  </si>
  <si>
    <t>['All Hair Types', 'Good for: Oily Scalp']</t>
  </si>
  <si>
    <t>P477717</t>
  </si>
  <si>
    <t>Body Butter Moisturizer</t>
  </si>
  <si>
    <t>['Water/Aqua, C12-15 Alkyl Benzoate, Octyldodecanol, Glycerin,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t>
  </si>
  <si>
    <t>['Warm &amp;Spicy Scent', 'Hyaluronic Acid', 'Hydrating']</t>
  </si>
  <si>
    <t>P427324</t>
  </si>
  <si>
    <t>Volumizing Mousse</t>
  </si>
  <si>
    <t>['Water, Isobutane, Propane, Polyquaternium-4, Polysorbate 20, Phenoxyethanol, Fragrance, Soytrimonium Chloride, Propylene Glycol, Potassium Sorbate, Argania Spinosa (Argan) Kernel Oil.']</t>
  </si>
  <si>
    <t>P463075</t>
  </si>
  <si>
    <t>Ceramic Paddle Brush</t>
  </si>
  <si>
    <t>P427314</t>
  </si>
  <si>
    <t>Curl Control Mousse</t>
  </si>
  <si>
    <t>['Water, Cocamidopropyl Hydroxysultaine, Polysorbate 20, Peg-40 Hydrogenated Castor Oil, Polyquaternium-72, Parfum/Fragrance, Argania Spinosa (Argan) Kernel Oil, Hydrolyzed Vegetable Protein PG-Propyl Silanetriol, Polyquaternium-11, Dipropylene Glycol, Phenoxyethanol, Tetrasodium EDTA, Citric Acid, Chlorphenesin, Polyquaternium-70, Caprylyl Glycol.']</t>
  </si>
  <si>
    <t>P502746</t>
  </si>
  <si>
    <t>Amber, Magnolia, Woods</t>
  </si>
  <si>
    <t>['Aqua/Water/Eau,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 MOHCRO05']</t>
  </si>
  <si>
    <t>['Recyclable Packaging', 'Hyaluronic Acid', 'Without Mineral Oil', 'Good for: Dryness', 'Without Parabens', 'Best for Dry, Combo, Normal Skin']</t>
  </si>
  <si>
    <t>P477718</t>
  </si>
  <si>
    <t>Body Souffle Moisturizer</t>
  </si>
  <si>
    <t>6.7 oz/ 250 mL</t>
  </si>
  <si>
    <t>['Aqua/Water/Eau, C12-15 Alkyl Benzoate, Glycerin, Octyldodecanol, Caprylic/Capric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Parfum/Fragrance, Isopropyl Palmitate, Cetearyl Alcohol, PEG-100 Stearate, Hydroxyethyl Acrylate/Sodium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t>
  </si>
  <si>
    <t>P481722</t>
  </si>
  <si>
    <t>Hand Wash</t>
  </si>
  <si>
    <t>['Aqua/Water/Eau, Sodium C14-16 Olefin Sulfonate, Glycerin, Disodium Lauroamphodiacetate, Cocamidopropyl Betaine, Parfum/Fragrance, Argania Spinosa (Argan) Kernel Oil, Citric Acid, PEG-40 Hydrogenated Castor Oil, Tocopherol, Tetrasodium EDTA, PEG-7 Glyceryl Cocoate, Sodium Glycolate, PEG-120 Methyl Glucose Dioleate, Caprylyl Glycol, Sodium Chloride, Polyquaternium-10, PEG-120 Methyl Glucose Trioleate, Sodium PCA, Sodium Acetate, Isopropyl Alcohol, Sodium Hyaluronate, Propanediol, Ethylhexylglycerin, Caramel, Chlorphenesin, Phenoxyethanol.']</t>
  </si>
  <si>
    <t>['Good for: Dryness', 'Hyaluronic Acid', 'Without Sulfates SLS &amp; SLES', 'Without Parabens', 'Without Mineral Oil', 'Radiant Finish']</t>
  </si>
  <si>
    <t>Hand Sanitizer &amp; Hand Soap</t>
  </si>
  <si>
    <t>P427328</t>
  </si>
  <si>
    <t>Ionic Ceramic Thermal Brush - 55mm / 2-1/8"</t>
  </si>
  <si>
    <t>P504321</t>
  </si>
  <si>
    <t>Hydrating Shampoo &amp; Conditioner Half-Liter Duo</t>
  </si>
  <si>
    <t>['Hydrating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</si>
  <si>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['Hydrating', 'All Hair Types', 'Good for: Frizz', 'Without Sulfates SLS &amp; SLES', 'Increases Shine']</t>
  </si>
  <si>
    <t>P427312</t>
  </si>
  <si>
    <t>Smoothing Mask</t>
  </si>
  <si>
    <t>['Aqua/Water/Eau, Cetearyl Alcohol, Dimethicone, Ceteareth-20, Argania Spinosa (Argan) Kernel Oil, Parfum/Fragrance, Behentrimonium Chloride, Dimethiconol, Quaternium-98, Hydrogenated Vegetable Oil, Hydrolyzed Vegetable Protein Pg-Propyl Silanetriol, Peg-60 Almond Glycerides, Polyquaternium-37, Ppg-1 Trideceth-6, Steareth-2, Glyceryl Stearate, Sorbitan Oleate, Acrylates Copolymer, Citric Acid, Disodium Edta, Caprylyl Glycol, Isopropyl Alcohol, Propylene Glycol Dicaprylate/Dicaprate, Acetamide Mea, Potassium Sorbate, Chlorphenesin, Phenoxyethanol, Ci 15985 (Yellow 6), Alpha-Isomethyl Ionone, Linalool, Hydroxycitronellal.']</t>
  </si>
  <si>
    <t>P427323</t>
  </si>
  <si>
    <t>Thickening Lotion</t>
  </si>
  <si>
    <t>['Water, Cetearyl Alcohol, Glycerin, PVP, Caprylic/Capric Triglyceride, SD Alcohol 40-B (Alcohol Denat.), Dimethicone, Cetearyl Olivate, Cetearyl Glucoside, Argania Spinosa (Argan) Kernel Oil, Hydrolyzed Quinoa, Coconut Alkanes, Camellia Sinensis (Green Tea) Leaf Extract, Chamomilla Recutita (Matricaria) Flower Extract, Geranium Maculatum Extract, Lavandula Angustifolia (Lavender) Flower Extract, Hydrolyzed Soy Protein, Coco-Caprylate/Caprate, Simmondsia Chinensis (Jojoba) Seed Oil, Guar Hydroxypropyltrimonium Chloride, PEG-12 Dimethicone, Fragrance, Sorbitan Olivate, Benzyl Alcohol, Behentrimonium Methosulfate, Olealkonium Chloride, Polyquaternium-55, Xylitol, Hydroxyethylcellulose, Benzophenone-4, Tocopheryl Acetate, Panthenol, PEG-12, Polyquaternium-7, Glyoxal, Potassium Sorbate, Sodium Benzoate, Citric Acid, Caprylyl Glycol, Phenoxyethanol.']</t>
  </si>
  <si>
    <t>P477204</t>
  </si>
  <si>
    <t>Blonde Perfecting Purple Conditioner</t>
  </si>
  <si>
    <t>6.7 oz./ 200 mL</t>
  </si>
  <si>
    <t>['Aqua/Water/Eau,Cetyl Alcohol, Stearyl Alcohol, Behentrimonium Chloride, Hydroxypropyl Starch Phosphate, Prunus Armeniaca (Apricot) Kernel Oil, Polyquaternium-70, Behentrimonium Methosulfate, Bis-Hydroxy/Methoxy Amodimethicone, Parfum/Fragrance, PEG-12 Dimethicone, Argania Spinosa (Argan) Kernel Oil, Alanine, Algin, Arginine, Aspartic Acid, Glycine, Histidine, Isoleucine, Phenylalanine, Proline, Serine, Threonine, Valine, Chitosan, Panthenol, C11-15 Pareth-7, C12-13 Pareth-9, Quaternium-87, Trideceth-6, Caprylyl Glycol, Dipropylene Glycol, Guar Hydroxypropyltrimonium Chloride, Isopropyl Alcohol, Silica Dimethyl Silylate, Hydroxyacetophenone, Citric Acid, Acetic Acid, EDTA, Disodium EDTA, PCA, Sodium PCA, Sodium Acetate, Sodium Hydroxide, Sodium Lactate, CI 60730 (Ext. Violet No. 2), Propoxytetramethyl Piperidinyl Dimethicone, Caprylic/Capric Triglyceride, Phenoxyethanol, Chlorphenesin, Potassium Sorbate, Sodium Benzoate, Cetearyl Alcohol, Alpha-Isomethyl Ionone, Linalool. MOPC01']</t>
  </si>
  <si>
    <t>['Good for: Damage', 'Good for: Color Care', 'All Hair Types', 'Reduces Brassiness', 'Increases Shine']</t>
  </si>
  <si>
    <t>P463073</t>
  </si>
  <si>
    <t>Volumizing Mist</t>
  </si>
  <si>
    <t>['SD Alcohol 40-B (Alcohol Denat.), Aqua/Water/Eau, VP/VA Copolymer, Isopropyl Alcohol, Polysorbate 20, Argania Spinosa (Argan) Kernel Oil, Lavandula Angustifolia (Lavender) Flower Extract, Camellia Sinensis (Green Tea) Leaf Extract, Acacia Senegal Gum, Hydrolyzed Quinoa, Rice Amino Acids, Wheat Amino Acids, Soy Amino Acids, Arginine HCL, Serine, Threonine, Algin, Chitosan, Pullulan, Trehalose, Xylitylglucoside, Anhydroxylitol, Xylitol, Sorbitol, Glucose, Sea Salt/Maris Sal, Galactoarabinan, Glycerin, Panthenol, Polyquaternium-11, Polyquaternium-16, C12-13 Pareth-9, Citric Acid, Caprylic/Capric Triglyceride, Propanediol, Parfum/Fragrance, Cinnamidopropyltrimonium Chloride, Cetrimonium Chloride, Sodium Benzoate, Potassium Sorbate, Benzyl Alcohol, Phenoxyethanol.']</t>
  </si>
  <si>
    <t>P427310</t>
  </si>
  <si>
    <t>Curl Enhancing Conditioner</t>
  </si>
  <si>
    <t>['Water, Cetearyl Alcohol, Hydrogenated Ethylhexyl Olivate, Behentrimonium Methosulfate, Cetyl Esters, Behentrimonium Chloride, Parfum/Fragrance, Argania Spinosa (Argan) Kernel Oil, Cocos Nucifera (Coconut) Oil, Limnanthes Alba (Meadowfoam) Seed Oil, Aloe Barbadensis (Aloe Vera) Leaf Juice, Achillea Millefolium (Common Yarrow) Extract, Helianthus Annuus (Sunflower) Seed Extract, Macrocystis Pyrifera (Kelp) Extract, Salvia Officinalis (Sage) Leaf Extract, Vitis Vinifera (Grape) Seed Extract, Crambe Abyssinica Seed Oil, Hydrogenated Olive Oil Unsaponifiables, Hydrolyzed Vegetable Protein PG-Propyl Silanetriol, Hydrolyzed Soy Protein, Citric Acid, Tocopheryl Acetate, Tocopherol, Glycerin, Ethylhexylglycerin, Quaternium-87, Propylene Glycol, Quaternium-80, Hydroxypropyl Guar, Polyquaternium-55, Polyquaternium-68, BHT, Panthenol, Maltodextrin, Peg-8, Caprylyl Glycol, Disodium EDTA, Peg-8/Smdi Copolymer, Palmitoyl Myristyl Serinate, Sodium Polyacrylate, Biotin, Cetrimonium Chloride, Ethylhexyl Salicylate (Octisalate), Butyl Methoxydibenzoylmethane (Avobenzone), Ethylhexyl Methoxycinnamate (Octinoxate), Potassium Sorbate, Phenoxyethanol, Alpha-Isomethyl Ionone, Linalool.']</t>
  </si>
  <si>
    <t>P455868</t>
  </si>
  <si>
    <t>Perfectly Polished Titanium Flat Iron</t>
  </si>
  <si>
    <t>P427322</t>
  </si>
  <si>
    <t>Texture Clay</t>
  </si>
  <si>
    <t>['Water, VP/VA Copolymer, Bentonite, Hydrogenated Vegetable Oil, Lanolin Alcohol, Caprylic/Capric Triglyceride, Lanolin Cera, Propylene Glycol, Glycerin, Cera Alba/Beeswax/Cire dâ€™abeille, C18-36 Acid Triglyceride, Tribehenin, Peg-40 Castor Oil, Fragrance, Glyceryl Stearate Se, Potassium Stearate, Cetearyl Alcohol, Titanium Dioxide (Ci 77891), Argania Spinosa (Argan) Kernel Oil, Butyrospermum Parkii (Shea) Butter, Aloe Barbadensis Leaf Juice, Hydrolyzed Soy Protein, Chamomilla Recutita (Matricaria) Flower Extract, Echinacea Purpurea Extract, Geranium Maculatum Extract, Tocopheryl Acetate, Hydrated Silica, PVP, Diheptyl Succinate, Benzophenone-4, Isopropyl Alcohol, Capryloyl Glycerin/Sebacic Acid Copolymer, Benzyl Alcohol, Behentrimonium Methosulfate, Nylon-10/10, Laurtrimonium Chloride, Potassium Sorbate, Sodium Benzoate, Phenoxyethanol, Iron Oxides (Ci 77492, Ci 77499, Ci 77491).']</t>
  </si>
  <si>
    <t>P467967</t>
  </si>
  <si>
    <t>Mini Color Depositing Mask Copper</t>
  </si>
  <si>
    <t>Copper</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</si>
  <si>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Basic Orange 31, Basic Yellow 87, Basic Brown 17, Alpha-Isomethyl Ionone, Linalool.']</t>
  </si>
  <si>
    <t>P504305</t>
  </si>
  <si>
    <t>Moisture Repair Shampoo &amp; Conditioner Half-Liter Duo</t>
  </si>
  <si>
    <t>['Moisture Repair Shampoo:', 'Aqua/Water/Eau,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 'Moisture Repair Conditioner:', 'Aqua/Water/Eau,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</si>
  <si>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['Good for: Damage', 'Hydrating', 'All Hair Types', 'Without Sulfates SLS &amp; SLES']</t>
  </si>
  <si>
    <t>P455866</t>
  </si>
  <si>
    <t>Smart Styling Infrared Hair Dryer</t>
  </si>
  <si>
    <t>P481723</t>
  </si>
  <si>
    <t>Mediterranean Escape: Volume Hair Set</t>
  </si>
  <si>
    <t>['Extra Volume Shampoo:']</t>
  </si>
  <si>
    <t>['Floral Scent', 'Good for: Volume', 'Increases Shine']</t>
  </si>
  <si>
    <t>P502662</t>
  </si>
  <si>
    <t>Body Polishing Scrub</t>
  </si>
  <si>
    <t>['Oryza Sativa (Rice) Bran Oil, Glycerin, Carthamus Tinctorius (Safflower) Seed Oil, Prunus Amygdalus Dulcis (Sweet Almond) Oil, Vitis Vinifera (Grape) Seed Oil, Ethylhexyl Palmitate, Isopropyl Palmitate, Polyglyceryl-10 Myristate, Persea Gratissima (Avocado) Oil, Argania Spinosa (Argan) Shell Powder, Pumice, Parfum/Fragrance, Argania Spinosa (Argan) Kernel Oil, Helianthus Annuus (Sunflower) Seed Oil, Caprylic/Capric Triglyceride, Styrene/Butadiene Copolymer, Tocopherol.']</t>
  </si>
  <si>
    <t>['Good for: Dullness/Uneven Texture', 'Without Parabens', 'Without Silicones', 'Cruelty-Free']</t>
  </si>
  <si>
    <t>P460738</t>
  </si>
  <si>
    <t>Ceramic Brush 45mm</t>
  </si>
  <si>
    <t>P455869</t>
  </si>
  <si>
    <t>Everlasting Curl Titanium Curling Iron</t>
  </si>
  <si>
    <t>P467966</t>
  </si>
  <si>
    <t>Mini Lilac Hair Color Depositing Mask</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</si>
  <si>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HC Blue No. 15, CI 42520 (Basic Violet 2), Alpha-Isomethyl Ionone, Linalool.']</t>
  </si>
  <si>
    <t>P460737</t>
  </si>
  <si>
    <t>Ceramic Brush 25mm</t>
  </si>
  <si>
    <t>P504816</t>
  </si>
  <si>
    <t>Dive Into Hydration Head-to-Toe Set</t>
  </si>
  <si>
    <t>['Moroccanoil Treatment:', 'Cyclomethicone, Dimethicone, Argania Spinosa (Argan) Kernel Oil, Fragrance, Linum Usitatissimum (Linseed) Seed Extract, CI 26100 (Red 17), CI 47000 (Yellow 11).', 'Shower Gel:', 'Aqua/Water/Eau,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 'Dry Body Oil:', 'Caprylic/Capric Triglyceride, Cyclopentasiloxane, Coco-Caprylate, Olea Europaea (Olive) Fruit Oil, Argania Spinosa (Argan) Kernel Oil, Persea Gratissima (Avocado) Oil, Parfum/Fragrance, Bht, Alpha-Isomethyl Ionone, Linalool, Hydroxycitronellal, Benzyl Benzoate.', 'Hair &amp; Body Fragrance Mist:', 'Sd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</si>
  <si>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['Warm &amp;Spicy Scent', 'Hydrating', 'Increases Shine']</t>
  </si>
  <si>
    <t>P473827</t>
  </si>
  <si>
    <t>Ceramic Brush 35 mm</t>
  </si>
  <si>
    <t>['All Hair Types', 'Increases Shine']</t>
  </si>
  <si>
    <t>P504812</t>
  </si>
  <si>
    <t>Volume Travel Hair Set</t>
  </si>
  <si>
    <t>['Moroccanoil Treatment Light:', 'Cyclomethicone, Dimethicone, Argania Spinosa (Argan) Kernel Oil, Parfum/Fragrance, Linum Usitatissimum (Linseed) Seed Extract, Ci 26100 (Red 17), Ci 47000 (Yellow 11).', 'Extra Volume Shampoo:', 'Aqua/Water/Eau, Sodium Lauroyl Sarcosinate, Cocamidopropyl Hydroxysultaine, Cocamidopropyl Betaine, Glycerin, Cocamide Dipa, Polyquaternium-70, Peg-150 Pentaerythrityl Tetrastearate, Argania Spinosa (Argan) Kernel Oil, Tilia Tomentosa Bud Extract, Chondrus Crispus Extract, Ascophyllum Nodosum Extract, Laminaria Saccharina Extract, Palmaria Palmata Extract, Undaria Pinnatifida Extract, Citric Acid, Tocopherol, Retinyl Palmitate, Glycol Distearate, Peg-6 Caprylic/Capric Glycerides, Diethylhexyl Syringyldenemalonate, Caprylic/Capric Triglyceride, Laureth-10, Cocamide Mea, Polysorbate 20, Peg-20 Glyceryl Laurate, Acrylates/Palmeth-25 Acrylate Copolymer, Linoleic Acid, Parfum/Fragrance, Dipropylene Glycol, Butylene Glycol, Caprylyl Glycol, Tetrasodium Edta, Chlorphenesin, Phenoxyethanol, Potassium Sorbate, Sodium Benzoate.', 'Extra Volume Conditioner:', 'Aqua/Water/Eau,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</si>
  <si>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['Warm &amp;Spicy Scent', 'Good for: Volume', 'Increases Shine']</t>
  </si>
  <si>
    <t>P504827</t>
  </si>
  <si>
    <t>Hydration Travel Hair Set</t>
  </si>
  <si>
    <t>['Moroccanoil Treatment:', 'Cyclomethicone, Dimethicone, Argania Spinosa (Argan) Kernel Oil, Fragrance, Linum Usitatissimum (Linseed) Seed Extract, CI 26100 (Red 17), CI 47000 (Yellow 11).', 'Hydrating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</si>
  <si>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P504835</t>
  </si>
  <si>
    <t>Color Care Shampoo</t>
  </si>
  <si>
    <t>['Aqua/Water/Eau, Sodium Cocoyl Isethionate, Sodium Lauroyl Methyl Isethionate, Decyl Glucoside, Acrylates Crosspolymer-4, PEG-120 Methyl Glucose Dioleate, Coconut Acid, Ethylhexylglycerin, Parfum/Fragrance, Lauryl Glucoside, Argania Spinosa (Argan) Kernel Oil, Pyrus Malus (Apple) Fruit Extract, Punica Granatum (Pomegranate) Fruit Extract, Algin, Chitosan, Panthenol, Tocopherol, Quaternium-95, Glyceryl Caprylate/Caprate, Glycerin, Citric Acid, Amodimethicone/Morpholinomethyl Silsesquioxane Copolymer, Pentaerythrityl Tetra-Di-T-Butyl Hydroxyhydrocinnamate, Guar Hydroxypropyltrimonium Chloride, C12-13 Pareth-9, Polyquaternium-7, Sorbeth-230 Tetraoleate, Trideceth-5, Caprylic/Capric Triglyceride, Sodium Methyl Isethionate, Lauric Acid, Sorbic Acid, Fumaric Acid, Glycol Stearate, Sodium Laurate, Sorbitan Laurate, Propanediol, Sodium Isethionate, EDTA, Potassium Hydroxide, Chlorphenesin, Potassium Sorbate, Phenoxyethanol, Sodium Benzoate, Alpha-Isomethyl Ionone, Linalool.']</t>
  </si>
  <si>
    <t>['Sustainable Packaging', 'Good for: Color Care', 'Prevents Color Fading', 'Without Sulfates SLS &amp; SLES', 'Increases Shine', 'Cruelty-Free']</t>
  </si>
  <si>
    <t>P504792</t>
  </si>
  <si>
    <t>Mini Color Care Shampoo</t>
  </si>
  <si>
    <t>P504824</t>
  </si>
  <si>
    <t>Color Care Conditioner</t>
  </si>
  <si>
    <t>['Aqua/Water/Eau, Cetearyl Alcohol, PEG/PPG-20/20 Phenylisopropyl Caprylyl Dimethicone, Cetyl Alcohol, Stearamidopropyl Dimethylamine, Behentrimonium Chloride, Quaternium-91, Argania Spinosa (Argan) Kernel Oil, Helianthus Annuus (Sunflower) Seed Oil, Parfum/Fragrance, Pyrus Malus (Apple) Fruit Extract, Punica Granatum (Pomegranate) Fruit Extract, Prunus Armeniaca (Apricot) Kernel Oil, Glycerin, PPG-3 Benzyl Ether Myristate, Isopropyl Alcohol, Panthenol, Quaternium-95, Caprylic/Capric Triglyceride, Hydroxyacetophenone, Caprylyl Glycol, Chitosan, Guar Hydroxypropyltrimonium Chloride, Citric Acid, EDTA, PEG-12 Allyl Ether, PEG-12 Dimethicone, Amodimethicone/Morpholinomethyl Silsesquioxane Copolymer, Trideceth-5, Silica Dimethyl Silylate, Algin, Pentaerythrityl Tetra-Di-T-Butyl Hydroxyhydrocinnamate, Chlorphenesin, C12-13 Pareth-9, Propanediol, Sodium Benzoate, Potassium Sorbate, Phenoxyethanol, Sorbic Acid.']</t>
  </si>
  <si>
    <t>P504797</t>
  </si>
  <si>
    <t>Mini Color Care Conditioner</t>
  </si>
  <si>
    <t>P432823</t>
  </si>
  <si>
    <t>Gua Sha Facial Lifting Tool</t>
  </si>
  <si>
    <t>Mount Lai</t>
  </si>
  <si>
    <t>Jade</t>
  </si>
  <si>
    <t>['Good for: Dullness/Uneven Texture', 'Good for: Loss of firmness', 'Good for: Anti-Aging']</t>
  </si>
  <si>
    <t>P432824</t>
  </si>
  <si>
    <t>De-Puffing Jade Facial Roller</t>
  </si>
  <si>
    <t>Standard</t>
  </si>
  <si>
    <t>['Xiyuan Jade, Silver-Plated Iron.']</t>
  </si>
  <si>
    <t>['Good for: Loss of firmness', 'Good for: Anti-Aging', 'Good for: Dullness/Uneven Texture', 'Good for: Redness']</t>
  </si>
  <si>
    <t>P501518</t>
  </si>
  <si>
    <t>Calming Herbal Repair Overnight Recovery Balm for Skin Barrier Support</t>
  </si>
  <si>
    <t>['Helianthus Annuus (Sunflower) Seed Butter, Limnanthes Alba (Meadowfoam) Seed Oil, Astrocaryum Murumuru Seed Butter, Squalane (Plant Derived), Euphorbia Cerifera (Candelilla) Wax, Simmondsia Chinensis (Jojoba) Seed Oil, Carthamus Tinctorius (Safflower) Seed Oil, Helianthus Annuus (Sunflower) Seed Oil, Lithospermum Erythrorhizon (Gromwell) Root Extract, Achillea Millefolium (Yarrow) Oil, Camellia Sinensis (Green Tea) Leaf Extract, Juniperus Communis (Juniper Berry) Fruit Oil, Tocopheryl Acetate (Vitamin E), Sambucus Nigra (Elderberry) Fruit Extract, Panax Ginseng Root Extract, Bambusa Vulgaris (Bamboo) Extract, Glycyrrhiza Glabra (Licorice Root), Rhodiola Rosea (Rhodiola Root), Astragalus Membranaceus (Astragalus Root), Taraxacum Officinale (Dandelion Root), Angelica Archangelica (Angelica Root), Rosemary Officinalis (Rosemary) Extract, Indigofera Tinctoria (Indigo) Extract, Tanacetum Annuum (Blue Tansy) Oil.']</t>
  </si>
  <si>
    <t>['Vegan', 'Good for: Redness', 'Good for: Loss of firmness', 'Plumping', 'Clean at Sephora', 'Without Mineral Oil']</t>
  </si>
  <si>
    <t>P434340</t>
  </si>
  <si>
    <t>De-Puffing Rose Quartz Facial Roller</t>
  </si>
  <si>
    <t>['Rose Quartz, Silver Plated Iron.']</t>
  </si>
  <si>
    <t>P440309</t>
  </si>
  <si>
    <t>Amethyst Roller</t>
  </si>
  <si>
    <t>standard size</t>
  </si>
  <si>
    <t>['Good for: Redness', 'Good for: Dullness/Uneven Texture', 'Good for: Loss of firmness', 'Good for: Anti-Aging']</t>
  </si>
  <si>
    <t>P444470</t>
  </si>
  <si>
    <t>De-Puffing Rose Quartz Eye Treatment Tool</t>
  </si>
  <si>
    <t>['Good for: Dark Circles', 'Good for: Anti-Aging', 'Good for: Loss of firmness']</t>
  </si>
  <si>
    <t>P446639</t>
  </si>
  <si>
    <t>Massaging Jade Textured Facial Roller</t>
  </si>
  <si>
    <t>['Good for: Loss of firmness', 'Good for: Anti-Aging', 'Good for: Dullness/Uneven Texture']</t>
  </si>
  <si>
    <t>P467635</t>
  </si>
  <si>
    <t>Jade Tension Melting Massager for Face &amp; Neck</t>
  </si>
  <si>
    <t>P447604</t>
  </si>
  <si>
    <t>De-Puffing Jade Eye Treatment Tool</t>
  </si>
  <si>
    <t>['Good for: Loss of firmness', 'Good for: Dark Circles', 'Good for: Anti-Aging']</t>
  </si>
  <si>
    <t>P196516</t>
  </si>
  <si>
    <t>Alien Eau de Parfum</t>
  </si>
  <si>
    <t>Mugler</t>
  </si>
  <si>
    <t>2 oz/ 60 mL Eau de Parfum Spray</t>
  </si>
  <si>
    <t>['Alcohol, Fragrance, Propylene Glycol, Benzyl Salicylate, Ethylhexyl Methoxycinnamate, Butyl Methoxydibenzoylmethane, Ethylhexyl Salicylate, Glycerin, Water, Bht, Butylphenyl Methylpropional, Coumarin, Geraniol, Alpha-Isomethyl Ionone, Citronellol, Benzyl Alcohol, Benzyl Benzoate, Citral, Ci 60730/Ext, Violet 2, Ci 17200/Red 33.']</t>
  </si>
  <si>
    <t>P475134</t>
  </si>
  <si>
    <t>Alien Goddess Eau de Parfum Travel Spray</t>
  </si>
  <si>
    <t>['Alcohol,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</si>
  <si>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['Floral Scent', 'Refill Available']</t>
  </si>
  <si>
    <t>P475133</t>
  </si>
  <si>
    <t>Alien Goddess Eau de Parfum</t>
  </si>
  <si>
    <t>P9864</t>
  </si>
  <si>
    <t>Angel Eau de Parfum</t>
  </si>
  <si>
    <t>['Alcohol, Fragrance, Water, Butylphenyl Methylpropional, Ethylhexyl Methoxycinnamate, Butyl Methoxydibenzoylmethane, Ethylhexyl Salicylate, Bht, Coumarin, Limonene, Linalool, Geraniol, Amyl Cinnamal, Citronellol, Benzyl, Salicylate, Citral, Farnesol, Hexyl Cinnamal, Eugenol, Benzyl, Benzoate, Isoeugenol, Ci 60730/Ext, Violet 2, Ci 19140/Yellow 5, Ci 42090/Blue 1, Ci 17200/Red 33.']</t>
  </si>
  <si>
    <t>['Refill Available', 'Warm &amp;Spicy Scent']</t>
  </si>
  <si>
    <t>P433658</t>
  </si>
  <si>
    <t>Alien Eau de Parfum Travel Spray</t>
  </si>
  <si>
    <t>0.3oz/ 10 mL</t>
  </si>
  <si>
    <t>0.3oz/ 10 mL Eau de Parfum</t>
  </si>
  <si>
    <t>P500768</t>
  </si>
  <si>
    <t>Alien Goddess Eau de Parfum Intense</t>
  </si>
  <si>
    <t>3 oz / 90 mL eau de parfum spray</t>
  </si>
  <si>
    <t>['Alcohol, Parfum / Fragrance, Aqua / Water / Eau, Benzyl Salicylate, Benzyl Alcohol, Linalool, Diethylamino Hydroxybenzoyl Hexyl Benzoate, Coumarin, Hydroxycitronellal, Hexyl Cinnamal, Methyl Anthranilate, Limonene, Citronellol, Benzyl Benzoate, Geraniol, Eugenol, Citral, Isoeugenol, Ci 19140 / Yellow 5, Ci 14700 / Red 4, Ci 61570 / Green 5, Ci 15510 / Orange 4.']</t>
  </si>
  <si>
    <t>['Floral Scent', 'Long-wearing']</t>
  </si>
  <si>
    <t>P433659</t>
  </si>
  <si>
    <t>Angel Eau de Parfum Travel Spray</t>
  </si>
  <si>
    <t>['Warm &amp;Spicy Scent', 'Refill Available']</t>
  </si>
  <si>
    <t>P502069</t>
  </si>
  <si>
    <t>Mini Alien Perfume Gift Set</t>
  </si>
  <si>
    <t>['Alien:', 'Alcohol, Parfum/Fragrance, Propylene Glycol, Benzyl Salicylate, Ethylhexyl Methoxycinnamate, Butyl Methoxydibenzoylmethane, Ethylhexyl Salicylate, Glycerin, Aqua/Water/Eau, Bht, Butylphenyl Methylpropional, Coumarin, Geraniol, Alpha-Isomethyl Ionone, Citronellol, Benzyl Alcohol, Benzyl Benzoate, Citral, Ci 60730/Ext. Violet 2, Ci 17200/Red 33.', 'Alien Goddess:', 'Alcohol,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</si>
  <si>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P468699</t>
  </si>
  <si>
    <t>Angel Nova Eau de Parfum Travel Spray</t>
  </si>
  <si>
    <t>['Alcohol, Parfum/Fragrance, Aqua/Water/Eau, Linalool, Limonene, Geraniol, Citronellol, Coumarin, Citral, Citric Acid, Anise Alcohol, Disodium EDTA.']</t>
  </si>
  <si>
    <t>P468698</t>
  </si>
  <si>
    <t>Angel Nova Eau de Parfum</t>
  </si>
  <si>
    <t>P481135</t>
  </si>
  <si>
    <t>Angel Nova Eau de Toilette</t>
  </si>
  <si>
    <t>['Alcohol, Parfum / Fragrance, Aqua / Water, Benzyl Salicylate, Linalool, Limonene, Ethylhexyl Salicylate, Butyl Methoxydibenzoylmethane, Benzyl Alcohol, Geraniol, Citronellol, Amyl Cinnamal, Hexyl Cinnamal, Coumarin, Citral, Methyl Anthranilateh Tris(Tetramethylhydroxypiperidinol) Citrate, Isoeugenol, Anise Alcohol, Ci 60730 / Ext. Violet 2, Ci 14700 / Red 4.']</t>
  </si>
  <si>
    <t>P502467</t>
  </si>
  <si>
    <t>Alien Goddess Eau De Parfum Solar Floral Fragrance Set</t>
  </si>
  <si>
    <t>['Alcohol, Parfum/Fragrance, Aqua/Water/Eau, Benzyl Salicylate, Linalool, Benzyl Alcohol, Hydroxycitronellal, Butyl Methoxydibenzoylmethane, Hexyl Cinnamal, Ethylhexyl Salicylate, Coumarin, Limonene, Citronellol, Methyl Anthranilate, Geraniol, Citral, Tris (Tetramethylhydroxypiperidinol) Citrate, Benzyl Benzoate.']</t>
  </si>
  <si>
    <t>P504299</t>
  </si>
  <si>
    <t>Alien Goddess Eau de Parfum Perfume Set</t>
  </si>
  <si>
    <t>P4016</t>
  </si>
  <si>
    <t>Acne Control Clarifying Cleanser</t>
  </si>
  <si>
    <t>Murad</t>
  </si>
  <si>
    <t>6.75 oz</t>
  </si>
  <si>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t>
  </si>
  <si>
    <t>['Best for Oily, Combo, Normal Skin', 'Good for: Acne/Blemishes', 'Salicylic Acid', 'Without Parabens', 'Cruelty-Free']</t>
  </si>
  <si>
    <t>P440651</t>
  </si>
  <si>
    <t>Mini Acne Control Clarifying Cleanser</t>
  </si>
  <si>
    <t>P411365</t>
  </si>
  <si>
    <t>Retinol Youth Renewal Serum</t>
  </si>
  <si>
    <t>['Water/Aqua/Eau,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(Parfum).']</t>
  </si>
  <si>
    <t>['Good for: Dark Circles', 'Good for: Anti-Aging', 'Retinol', 'Without Parabens', 'Gluten Free', 'Cruelty-Free']</t>
  </si>
  <si>
    <t>P440650</t>
  </si>
  <si>
    <t>Mini Retinol Youth Renewal Serum</t>
  </si>
  <si>
    <t>P254720</t>
  </si>
  <si>
    <t>Acne Control Clarifying Cream Cleanser</t>
  </si>
  <si>
    <t>['Water (Aqua), Disodium Cocoamphodiacetate, Glycerin, Butylene Glycol, Cetyl Alcohol, Cocamidopropyl Betaine, PPG-15 Stearyl Ether, Sodium Cocoyl Isethionate, Glyceryl Stearate, PEG-10 Stearate, Sodium Polyacrylate,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Oil, Serenoa Serrulata Fruit Extract, Sesamum Indicum (Sesame) Seed Oil, Beta-Sitosterol, Cimicifuga Racemosa Root Extract, Melaleuca Alternifolia (Tea Tree) Leaf Oil, Cocamidopropyl Dimethylamine, Zea Mays (Corn) Starch, Hydrolyzed Corn Starch, Hydrolyzed Corn Starch Octenylsuccinate, Citric Acid, Disodium EDTA, Propyl Gallate, Polysorbate 80, Menthol, Glycol Distearate, Steareth-4, PEG-150 Distearate, Phenoxyethanol, Caprylyl Glycol, Chlorphenesin, Fragrance (Parfum).']</t>
  </si>
  <si>
    <t>P4015</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</si>
  <si>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</si>
  <si>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</si>
  <si>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P9940</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</si>
  <si>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</si>
  <si>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</si>
  <si>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['Vitamin C', 'Without Phthalates', 'Best for Oily, Combo, Normal Skin', 'Without Parabens', 'SPF', 'Cruelty-Free']</t>
  </si>
  <si>
    <t>P4010</t>
  </si>
  <si>
    <t>AHA/BHA Exfoliating Cleanser</t>
  </si>
  <si>
    <t>['Water/Aqua/Eau,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</si>
  <si>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['Good for: Dark Circles', 'Good for: Dullness/Uneven Texture', 'Salicylic Acid', 'Lactic Acid', 'Without Phthalates', 'Cruelty-Free']</t>
  </si>
  <si>
    <t>P394397</t>
  </si>
  <si>
    <t>Invisiblur Perfecting Shield Broad Spectrum SPF 30 PA+++</t>
  </si>
  <si>
    <t>['Isododecane, Dimethicone/Bis-Isobutyl PPG-20 Crosspolymer, Caprylic/Capric Triglyceride, Caprylyl Methicone, Phenyl Trimethicone, Diethylhexyl 2,6-Naphthalate, Hydrogenated Soybean Oil, Ribes Nigrum (Black Currant) Seed Oil, Paeonia Suffruticosa Root Extract, Rosmarinus Officinalis (Rosemary) Leaf Extract, Solidago Virgaurea (Goldenrod) Extract, Helianthus Annuus (Sunflower) Seed Extract, Hordeum Vulgare (Barley) Extract, Cucumis Sativus (Cucumber) Fruit Extract, Lentinus Edodes (Shiitake Mushroom) Extract, Mucor Miehei Extract, Propylene Glycol Dicaprate, Tocopheryl Acetate, Retinyl Palmitate, Ascorbic Acid, Octyldodecanol, Octyldodecyl Stearoyl Stearate, Octyldodecyl Oleate, Hydrogenated Soy Polyglycerides, Silica, Sodium Propoxyhydroxypropyl Thiosulfate Silica, Butylene Glycol, C15-23 Alkane, PEG-8 Dimethicone, Alcohol, Benzyl Benzoate, Citral, Hexyl Cinnamal, Hydroxyisohexyl 3-Cyclohexene Carboxaldehyde, Limonene, Linalool, Fragrance.']</t>
  </si>
  <si>
    <t>['Good for: Dullness/Uneven Texture', 'Best for Dry Skin', 'Without Mineral Oil', 'Without Parabens', 'SPF', 'Cruelty-Free']</t>
  </si>
  <si>
    <t>P471788</t>
  </si>
  <si>
    <t>Mini AHA/BHA Exfoliating Cleanser</t>
  </si>
  <si>
    <t>P446423</t>
  </si>
  <si>
    <t>InvisiScar Post-Acne Resurfacing Treatment</t>
  </si>
  <si>
    <t>['Dimethicone,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</si>
  <si>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['Salicylic Acid', 'Good for: Acne/Blemishes', 'Best for Dry Skin', 'Gluten Free', 'Cruelty-Free', 'Without Formaldehydes']</t>
  </si>
  <si>
    <t>P466673</t>
  </si>
  <si>
    <t>Rapid Dark Spot Correcting Serum</t>
  </si>
  <si>
    <t>['Water/Aqua/Eau,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</si>
  <si>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['Best for Oily, Combo, Normal Skin', 'Good for: Dark spots', 'AHA/Glycolic Acid', 'Cruelty-Free']</t>
  </si>
  <si>
    <t>P34402</t>
  </si>
  <si>
    <t>Acne Control Clarifying Body Spray</t>
  </si>
  <si>
    <t>4.3 oz</t>
  </si>
  <si>
    <t>['Water, Alcohol Denat, Butylene Glycol, PEG-40 Hydrogenated Castor Oil, Niacinamide, Allantoin, Glycerin, Nymphaea Coerulea Flower Extract, Panthenol, Glycolic Acid, Menthol, Tocopheryl Acetate, Sodium Hydroxide, Cocamidopropyl Betaine, Cymbopogon Schoenanthus Oil.']</t>
  </si>
  <si>
    <t>P427638</t>
  </si>
  <si>
    <t>Nutrient-Charged Water Gel</t>
  </si>
  <si>
    <t>['Water/Aqua/Eau, Dimethicone, Glycerin, Propanediol, Polymethylsilsesquioxane/Silica Crosspolymer, Hydroxyethyl Acrylate/Sodium Acryloyldimethyl Taurate Copolymer, Isononyl Isononanoate, Saccharide Isomerate, Hydroxyethyl Urea,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(Parfum), Red 33 (CI 17200), Red 4 (CI 14700).']</t>
  </si>
  <si>
    <t>['Good for: Dullness/Uneven Texture', 'Good for: Dark Circles', 'Good for: Dryness', 'Without Parabens', 'Gluten Free', 'Cruelty-Free']</t>
  </si>
  <si>
    <t>P421432</t>
  </si>
  <si>
    <t>Rapid Relief Acne Spot Treatment</t>
  </si>
  <si>
    <t>['Salicylic Acid 2%,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</si>
  <si>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['Good for: Acne/Blemishes', 'Best for Oily Skin', 'Salicylic Acid', 'Without Parabens', 'allure 2018 Best of Beauty Award Winner', 'Cruelty-Free']</t>
  </si>
  <si>
    <t>P446934</t>
  </si>
  <si>
    <t>Oil and Pore Control Mattifier Broad Spectrum SPF 45 PA++++</t>
  </si>
  <si>
    <t>['Water,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t>
  </si>
  <si>
    <t>['Good for: Dark Circles', 'Good for: Acne/Blemishes', 'Without Parabens', 'SPF', 'Gluten Free', 'Cruelty-Free']</t>
  </si>
  <si>
    <t>P500857</t>
  </si>
  <si>
    <t>Deep Relief Acne Treatment with Salicylic Acid</t>
  </si>
  <si>
    <t>['Salicylic Acid 2.0%, Water (Aqua), Propanediol, Glycerin, Pentylene Glycol, Dicaprylyl Carbonate, Behenyl Alcohol, Dimethyl Isosorbide, Physalis Pubescens Fruit Juice, Albatrellus Confluens (Mushroom) Extract, Urea, Yeast Amino Acids, Trehalose, Taurine, Inositol, Betaine, Allantoin, Polylysine, Tocopherol, Pullulan, Caprylic/Capric Triglyceride, Lecithin, Phytosterols, Cetyl Alcohol, Stearyl Alcohol, Glyceryl Stearate, Polyglyceryl-10 Myristate, Menthyl Lactate, Xanthan Gum, Sclerotium Gum, Hydrogenated Lecithin, Leuconostoc/Radish Root Ferment Filtrate, Silica, Disodium EDTA, Sodium Hydroxide, Citric Acid.']</t>
  </si>
  <si>
    <t>['Good for: Acne/Blemishes', 'Salicylic Acid', 'Best for Oily, Combo, Normal Skin', 'Without Parabens', 'Without Sulfates SLS &amp; SLES', 'Cruelty-Free']</t>
  </si>
  <si>
    <t>P7365</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</si>
  <si>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</si>
  <si>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</si>
  <si>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P479645</t>
  </si>
  <si>
    <t>Targeted Wrinkle Corrector</t>
  </si>
  <si>
    <t>['Water/Aqua/Eau, Polysilicone-11, Squalane, Propanediol, Cetyl Alcohol, Sodium Acrylates Crosspolymer-2, Potassium Cetyl Phosphate, Polyglyceryl-3 Laurate, Urea, Yeast Amino Acids, Trehalose, Inositol, Taurine, Betaine, Laureth-12, Chlorphenesin, Barium Sulfate, Sodium Acetylated Hyaluronate, Sodium Carbonate, Disodium EDTA, Glyceryl Oleate, Ethylhexylglycerin, Acetyl Hexapeptide-8, Potassium Sorbate, Sodium Benzoate, Phenoxyethanol, Tocopherol.']</t>
  </si>
  <si>
    <t>['Hyaluronic Acid', 'Best for Dry Skin', 'Good for: Anti-Aging', 'Without Parabens', 'Gluten Free', 'Cruelty-Free']</t>
  </si>
  <si>
    <t>P482540</t>
  </si>
  <si>
    <t>Correct &amp; Protect Broad Spectrum SPF 45| PA++++</t>
  </si>
  <si>
    <t>['Zinc Oxide 17.0%, Isododecane, Water (Aqua), Dimethicone, Propanediol, Caprylic/Capric Triglyceride, Polyglyceryl-6 Polyricinoleate, Polymethylsilsesquioxane/Trimethylsiloxysilicate, C12-15 Alkyl Benzoate, Coco-Caprylate/Caprate, Ethylhexyl Palmitate, Polymethylsilsesquioxane, Glycerin, Tapioca Starch, Polyglyceryl-10 Dioleate, Polyhydroxystearic Acid, Fructooligosaccharides, Simmondsia Chinensis (Jojoba) Seed Oil, Lecithin, Butyrospermum Parkii (Shea) Butter, Beta Vulgaris (Beet) Root Extract, Hedychium Coronarium Root Extract, Solanum Lycopersicum (Tomato) Fruit Extract, Niacinamide, Squalane, Urea, Yeast Amino Acids, Trehalose, Taurine, Inositol, Betaine, Tocopheryl Acetate, Ascorbic Acid, Retinyl Palmitate, Potassium Lactate, Ethylhexylglycerin, Lactic Acid, Leuconostoc/Radish Root Ferment Filtrate, Polysilicone-11, Disteardimonium Hectorite, Caprylyl/Capryl Glucoside, Decyl Glucoside, Propylene Carbonate, Caprylyl Glycol, Hexylene Glycol, Triethoxycaprylylsilane, Chlorphenesin, Phenoxyethanol, Iron Oxides (CI 77492).']</t>
  </si>
  <si>
    <t>['Without Parabens', 'Best for Dry, Combo, Normal Skin', 'SPF', 'Good for: Dark spots', 'Gluten Free', 'Cruelty-Free']</t>
  </si>
  <si>
    <t>P268700</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</si>
  <si>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</si>
  <si>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</si>
  <si>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['Hyaluronic Acid', 'Without Phthalates', 'Good for: Dryness', 'Without Parabens', 'Best for Dry, Combo, Normal Skin']</t>
  </si>
  <si>
    <t>P47517</t>
  </si>
  <si>
    <t>Acne Body Wash</t>
  </si>
  <si>
    <t>['Water (Aqua), Sodium C14-16 Olefin Sulfonate, Jojoba Esters, Glycerin, Cocamidopropyl Betaine, Acrylates Copolymer, PEG-200 Hydrogenated Glyceryl Palmate, Urea, Yeast Amino Acids, Trehalose, Inositol, Taurine, Betaine, Retinyl Palmitate, Phoenix Dactylifera (Date) Seed, Dipotassium Glycyrrhizate, Butylene Glycol, Camellia Oleifera Leaf Extract, Tocopheryl Acetate, Zinc Gluconate, Ascorbic Acid, Chitosan, Propyl Gallate, Glycolic Acid, Sodium Hydroxide, Hydrogen Peroxide, Menthol, PEG-7 Glyceryl Cocoate, Sodium Benzoate, Sodium Bisulfite, Disodium EDTA, Propylene Carbonate, Benzoic Acid, Dehydroacetic Acid, Propanediol, PVP, Benzyl Salicylate, Hexyl Cinnamal, Butylphenyl Methylpropional, Fragrance (Parfum), Blue 1 (CI 42090), Ext. Violet 2 (CI 60730).']</t>
  </si>
  <si>
    <t>P9941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</si>
  <si>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</si>
  <si>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</si>
  <si>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['Vitamin C', 'Good for: Dark Circles', 'Without Phthalates', 'Without Parabens', 'Gluten Free', 'Cruelty-Free']</t>
  </si>
  <si>
    <t>P480461</t>
  </si>
  <si>
    <t>Retinol Youth Renewal Eye Masks</t>
  </si>
  <si>
    <t>5 Pairs</t>
  </si>
  <si>
    <t>['Water/Aqua/Eau, Butylene Glycol, Glycerin, Urea, Yeast Amino Acids, Trehalose, Inositol, Taurine, Betaine, Glycine Soja (Soybean) Extract, Prunus Persica (Peach) Resin Extract, Passiflora Edulis Fruit Extract, Agave Tequilana Leaf Extract, Retinol, Retinyl Palmitate, Helianthus Annuus (Sunflower) Seed Oil, Sodium Hyaluronate, Hydroxyacetophenone, Tocopherol, Maltose, Lecithin, Xanthan Gum, 1,2-Hexanediol, Sodium Polyacrylate, PEG-40 Hydrogenated Castor Oil, Sorbitan Caprylate, Polysorbate 20, Glycine Soja (Soybean) Oil, Leuconostoc/Radish Root Ferment Filtrate, BHT, Citric Acid, Phenethyl Alcohol, BHA.']</t>
  </si>
  <si>
    <t>['Retinol', 'Good for: Anti-Aging', 'Without Parabens', 'Best for Dry, Combo, Normal Skin', 'Gluten Free', 'Cruelty-Free']</t>
  </si>
  <si>
    <t>P453928</t>
  </si>
  <si>
    <t>Retinol Youth Renewal Eye Serum</t>
  </si>
  <si>
    <t>['Water/Aqua/Eau,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</si>
  <si>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P470227</t>
  </si>
  <si>
    <t>Vitamin C Triple Exfoliating Facial</t>
  </si>
  <si>
    <t>['Glycerin, Silica, Water/Aqua/Eau, Glycolic Acid, Propanediol, Sodium Hydroxide, Pentylene Glycol, Polyglyceryl-10 Tristearate, Lactic Acid, Titanium Dioxide (CI77891), Synthetic Beeswax, Pyrus Malus (Apple) Fruit Extract, Salicylic Acid, Tetrahexyldecyl Ascorbate, Ascorbic Acid, Glutathione, Urea, Yeast Amino Acids, Trehalose, Inositol, Taurine, Betaine, Hydrolyzed Opuntia Ficus-Indica Flower Extract, Maltodextrin, Phospholipids, Polyacrylate Crosspolymer-6, Cellulose Acetate, Boron Nitride, Propylene Glycol Stearate, Sodium Acrylates Copolymer, Polyglyceryl-10 Stearate, Hydrogenated Polyisobutene, Helianthus Annuus (Sunflower) Seed Oil, Acrylates/Ammonium Methacrylate Copolymer, Acrylates/C10-30 Alkyl Acrylate Crosspolymer, Sorbitol, Xanthan Gum, Protease, Lipase, Gold, Phenoxyethanol, Limonene, Fragrance (Parfum), Orange 4 (CI 15510), Yellow 5 (Cl 19140), Tocopherol.']</t>
  </si>
  <si>
    <t>['Best for Oily, Combo, Normal Skin', 'Good for: Dullness/Uneven Texture', 'Vitamin C', 'AHA/Glycolic Acid', 'Without Sulfates SLS &amp; SLES', 'Cruelty-Free']</t>
  </si>
  <si>
    <t>P444970</t>
  </si>
  <si>
    <t>Replenishing Multi-Acid Peel</t>
  </si>
  <si>
    <t>['Water, Caprylic/Capric Triglyceride, C13-16 Isoparaffin, Glycolic Acid, Simmondsia Chinensis (Jojoba) Seed Oil, Triolein, Glycerin, Sodium Hydroxide, Propylene Glycol Caprylate, Lactic Acid, Malic Acid, Tranexamic Acid, Salicylic Acid, Sodium Hyaluronate, Bisabolol, Tocopheryl Acetate, Ocimum Sanctum Leaf Extract, Melia Azadirachta Leaf Extract, Melia Azadirachta Flower Extract, Amino Esters-1, Amber Powder, Coccinia Indica Fruit Extract, Solanum Melongena (Eggplant) Fruit Extract, Curcuma Longa (Turmeric) Root Extract, Corallina Officinalis Extract, Moringa Oleifera Seed Oil, Urea, Yeast Amino Acids, Trehalose, Inositol, Taurine, Betaine, Caprylhydroxamic Acid, Propanediol, 1,2 Hexanedio.']</t>
  </si>
  <si>
    <t>P456571</t>
  </si>
  <si>
    <t>Vitamin C Glycolic Brightening Serum</t>
  </si>
  <si>
    <t>['Water/Aqua/Eau,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t>
  </si>
  <si>
    <t>['Good for: Dark Circles', 'Good for: Dullness/Uneven Texture', 'AHA/Glycolic Acid', 'Vitamin C', 'Cruelty-Free']</t>
  </si>
  <si>
    <t>P417980</t>
  </si>
  <si>
    <t>City Skin Age Defense Broad Spectrum SPF 50 PA++++</t>
  </si>
  <si>
    <t>['Water (Aqua), Dimethicone, C12-15 Alkyl Benzoate, Glycerin, Triheptanoin, Caprylic/Capric Triglyceride, C13-16 Isoparaffin, Argania Spinosa Kernel Oil, Tocopheryl Acetate, Polyurethane-35, Polyhydroxystearic Acid, Polymethylsilsesquioxane, Dimethicone/Vinyl Dimethicone Crosspolymer,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Dimethicone/PEG-10/15 Crosspolymer, Lauryl PEG-9 Polydimethylsiloxyethyl Dimethicone, PEG-8 Dimethicone, Octyldodecanol, Sodium Propoxyhydroxypropyl Thiosulfate Silica, PEG/PPG-18/18 Dimethicone, Triethoxycaprylylsilane, Aluminum Stearate, Alumina, Ethylhexylglycerin, Phenoxyethanol, Iron Oxides (CI 77491).']</t>
  </si>
  <si>
    <t>['Good for: Dullness/Uneven Texture', 'Vitamin C', 'Without Parabens', 'SPF', 'Without Sulfates SLS &amp; SLES', 'Cruelty-Free']</t>
  </si>
  <si>
    <t>P475135</t>
  </si>
  <si>
    <t>Mini Vitamin C Glycolic Brightening Serum</t>
  </si>
  <si>
    <t>['Good for: Dullness/Uneven Texture', 'Vitamin C', 'Good for: Dark Circles', 'AHA/Glycolic Acid', 'Cruelty-Free']</t>
  </si>
  <si>
    <t>P474075</t>
  </si>
  <si>
    <t>AHA/BHA/Retinoid Daily Clarifying Peel</t>
  </si>
  <si>
    <t>['Salicylic Acid 0.5%, Water (Aqua), Dimethicone, Hamamelis Virginiana (Witch Hazel) Water, Pentylene Glycol, Glycerin, Caprylic/Capric Triglyceride, Propanediol, Butyl Avocadate, Butylene Glycol, Glycolic Acid, Retinyl Propionate, Allantoin, Zinc Gluconate, Melia Azadirachta Leaf Extract, Rosa Canina Fruit Extract, Melia Azadirachta Flower Extract, Corallina Officinalis Extract, Urea, Yeast Amino Acids, Coccinia Indica Fruit Extract, Helianthus Annuus (Sunflower) Seed Oil, Solanum Melongena (Eggplant) Fruit Extract, Aloe Barbadensis Flower Extract, Simmondsia Chinensis (Jojoba) Seed Oil, Curcuma Longa (Turmeric) Root Extract, Ocimum Basilicum (Basil) Flower/Leaf Extract, Ocimum Sanctum Leaf Extract, BHT, Betaine, Inositol, Taurine, Trehalose, Propyl Gallate, Benzoic Acid, Fragrance (Parfum), Potassium Sorbate, Disodium EDTA, Sodium Hydroxide, Phenoxyethanol.']</t>
  </si>
  <si>
    <t>['Retinol', 'Salicylic Acid', 'Best for Oily, Combo, Normal Skin', 'Without Parabens', 'Gluten Free', 'Cruelty-Free']</t>
  </si>
  <si>
    <t>P453929</t>
  </si>
  <si>
    <t>Retinol Youth Renewal Night Cream</t>
  </si>
  <si>
    <t>['Water/Aqua/Eau, Isostearyl Hydroxystearate, Niacinamide, Propanediol,  Caprylic/Capric Triglyceride, C14-22 Alcohols, Polymethylsilsesquioxane, Dimethicone, Cetyl Alcohol, Glyceryl Stearate, Hydrolyzed Yeast Extract, Isopropyl Palmitate, Retinol, Retinyl Propionate, Oleyl Alcohol, Sodium Hyaluronate, Serine, Hexyldecanol, Glycine Soja (Soybean) Extract, Tocopheryl Acetate, Glycine Soja  (Soybean) Sterols, Urea, Yeast Amino Acids, Trehalose, Inositol, Taurine, Betaine, Glycerin, Polyglucuronic Acid, C12-20 Alkyl Glucoside, Dioscorea Villosa (Wild Yam) Room Extract, Pentylene Glycol, Glyceryl Polyacrylate, Algin, Caprylyl Glycol, Swertia Chirata Extract, Lecithin, Pullulan, Disodium Phosphate, Potassium Phosphate, PEG-75 Stearate, Ceteth-20,  Steareth-20, Cetyl Hydroxethylcellulose, Phenoxyethanol, Ethylhexylglycerin, Picolinamide, Disodium EDTA, Sodium Hydroxide, Hexylene Glycol, Sodium Benzotriazolyl Butylphenol Sulfonate, Ammonium Acryloyldimethyltaurate/VP Copolymer, Yellow 5 (CI 19140), Red 4 (CI 14700), Alpha-Isomethyl Ionone, Citronellol, Fragrance (Parfum).']</t>
  </si>
  <si>
    <t>['Good for: Dark Circles', 'Good for: Anti-Aging', 'Good for: Loss of firmness', 'Retinol', 'Without Parabens', 'Cruelty-Free']</t>
  </si>
  <si>
    <t>P4032</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</si>
  <si>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</si>
  <si>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</si>
  <si>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P434550</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</si>
  <si>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</si>
  <si>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</si>
  <si>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['Without Phthalates', 'Without Parabens', 'Without Mineral Oil', 'Good for: Anti-Aging', 'Best for Dry, Combo, Normal Skin']</t>
  </si>
  <si>
    <t>P456572</t>
  </si>
  <si>
    <t>Vitamin C Dark Circle Correcting Eye Serum</t>
  </si>
  <si>
    <t>['Water/Aqua/Eau, Glycerin, Dimethicone, Hydroxyethyl Acrylate/Sodium Acryloyldimethyl Taurate Copolymer, Titanium Dioxide (CI 77891), Niacinamide, Ascorbic Acid, Urea, Yeast Amino Acids, Trehalose, Inositol, Taurine, Betaine, Glutathione, Tetrahexyldecyl Ascorbate, Glucosyl Hesperidin, Fucus Vesiculusus Extract, Xymenynic Acid, HDI/Trimethylol Hexyllactone Crosspolymer, Mica, Triheptanoin, Propylene Glycol Dicaprate, Sorbitol, Helianthus Annuus (Sunflower) Seed Extract, C13-16 Isoparaffin, Caprylic/Capric Triglyceride, Polyisobutene, Silica, Tin Oxide, Hexylene Glycol, PEG-7 Trimethylolpropane Coconut Ether, Acetyl Zingerone, Asparagospsis Armata Extract, Chlorella Vulgaris Extract, Terminalia Ferdinandiana Fruit Extract, Hordeum Vulgare (Barley) Extract, Ascophyllum Nodosum Extract, Sodium Hyaluronate, Xanthan Gum, Cucumis Sativus (Cucumber) Extract, Trimethylsiloxysilicate, PEG-8 Methyl Ether Triethoxysilane, Gold, Caprylyl Glycol, Phenoxyethanol, Ethylhexylglycerin, Iron Oxides (CI 77492), Iron Oxides (CI 77491).']</t>
  </si>
  <si>
    <t>['Good for: Dark Circles', 'Vitamin C', 'Without Parabens', 'Cruelty-Free']</t>
  </si>
  <si>
    <t>P9939</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</si>
  <si>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</si>
  <si>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</si>
  <si>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P433143</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</si>
  <si>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</si>
  <si>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</si>
  <si>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P38217</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</si>
  <si>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</si>
  <si>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</si>
  <si>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P107306</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</si>
  <si>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</si>
  <si>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</si>
  <si>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P4039</t>
  </si>
  <si>
    <t>Perfecting Day Cream Broad Spectrum SPF 30 PA+++</t>
  </si>
  <si>
    <t>['Water, Butylene Glycol, Pentylene Glycol, Glyceryl Stearate, PEG-100 Stearate, Diisopropyl Sebacate, Isodecyl Neopentanoate, Lauryl Lactate, Stearic Acid, Sorbitan Stearate, Urea, Yeast Amino Acids,Trehalose, Inositol, Taurine, Betaine, Phospholipids, Retinyl Palmitate, Tocopheryl Acetate, Ascorbyl Palmitate, Cetearyl Alcohol, Ceteareth-20, Citrus Medica Limonum (Lemon) Peel Extract, Calendula Officinalis Flower Extract, Glycolipids, Sodium Hyaluronate, Lecithin, Tocopherol, Hydrogen Peroxide, Dipotassium Glycyrrhizate, Punica Granatum Extract, Magnesium Ascorbyl Phosphate, Hydrolyzed Soy Flour, Avena Sativa (Oat) Kernel Protein, Palmitoyl Hydroxypropyltrimonium Amylopectin/Glycerin Crosspolymer, Vitis Vinifera (Grape) Seed Extract, Camellia Sinensis Leaf Extract, Oenothera Biennis (Evening Primrose) Oil, Borago Officinalis Seed Oil, Sodium PCA, Dimethicone, Propylene Glycol, Carbomer, Sclerotium Gum, Aminomethyl Propanol, Chlorphenesin, Phenoxyethanol, Methylparaben, Propylparaben, Disodium EDTA, Linalool, Lavandula Angustifolia (Lavender) Oil.']</t>
  </si>
  <si>
    <t>P476526</t>
  </si>
  <si>
    <t>Mini Rapid Dark Spot Correcting Serum</t>
  </si>
  <si>
    <t>P377178</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</si>
  <si>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</si>
  <si>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</si>
  <si>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P429526</t>
  </si>
  <si>
    <t>Multi-Vitamin Infusion Oil</t>
  </si>
  <si>
    <t>['Coconut Alkanes, Simmondsia Chinensis (Jojoba) Seed Oil, Cocos Nucifera (Coconut) Oil, Moringa Oleifera Seed Oil, Coco-Caprylate/Caprate, Ethylene/Propylene/Styrene Copolymer, Tocopheryl Acetate, Tetrahexyldecyl Ascorbate, Cannabis Sativa Seed Oil, Rosa Canina Seed Oil, Retinyl Propionate, Linoleic Acid, Linolenic Acid, Tocopherol, Panthenyl Triacetate, Hexylresorcinol, 7-Dehydrocholesterol, Salicylic Acid, Punica Granatum Sterols, Rosmarinus Officinalis (Rosemary) Leaf Extract, Oryza Sativa (Rice) Bran Extract, Helianthus Annuus (Sunflower) Extract, Zea Mays (Corn) Oil, Butylene/Ethylene/Styrene Copolymer, Fragrance, Citral, Linalool, Limonene.']</t>
  </si>
  <si>
    <t>P454514</t>
  </si>
  <si>
    <t>Youth Renewal Retinol Trial Kit for Smoother, Younger-Looking Skin</t>
  </si>
  <si>
    <t>P467129</t>
  </si>
  <si>
    <t>Acne Control 30-Day Trial Kit for Clearer Skin</t>
  </si>
  <si>
    <t>['Clarifying Cleanser:', 'Salicylic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'Oil and Pore Control Mattifier Broad Spectrum SPF 45++++:', 'Avobenzone 3.0%, Homosalate 10.0%, Octisalate 5.0%, Octocrylene 5.0%, Water (Aqua),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 'Rapid Relief Acne Spot Treatment:',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 Salicylic Acid 2.0%', 'InvisiScar Resurfacing Treatment:', 'Dimethicone,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</si>
  <si>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P501003</t>
  </si>
  <si>
    <t>Clarifying Water Gel Moisturizer with Hyaluronic Acid</t>
  </si>
  <si>
    <t>['Water/Aqua/Eau, Hamamelis Virginiana (Witch Hazel) Water, Glycerin, Pentylene Glycol, Hydroxyethyl Urea, Hydroxyethyl Acrylate/Sodium Acryloyldimethyl Taurate Copolymer, Dimethicone, Polymethylsilsesquioxane, Tapioca Starch, Diisopropyl Sebacate, Salicylic Acid, Urea, Yeast Amino Acids, Trehalose, Inositol, Taurine, Betaine, Zingiber Officinale (Ginger) Root Extract, Bisabolol, Sodium Hyaluronate, Melia Azadirachta Leaf Extract, Melia Azadirachta Flower Extract, Corallina Officinalis Extract, Coccinia Indica Fruit Extract, Solanum Melongena (Eggplant) Fruit Extract, Aloe Barbadensis Flower Extract, Curcuma Longa (Turmeric) Root Extract, Ocimum Sanctum Leaf Extract, Ocimum Basilicum (Basil) Flower/Leaf Extract, Lysolecithin, Sclerotium Gum, Polyisobutene, Polysilicone-11, Polydextrose, Dextrin, Ethylhexyl Hydroxystearate, Pullulan, Xanthan Gum, Amylopectin, Niacinamide, Serine, Butylene Glycol, PEG-7 Trimethylolpropane Coconut Ether, Sorbitan Isostearate, Polysorbate 60, Glyceryl Polyacrylate, Algin, Disodium Phosphate, Silica, Dipropylene Glycol, Pinus Densiflora Leaf Extract, Decyl Glucoside, Potassium Phosphate, Lactobacillus Ferment, Leuconostoc/Radish Root Ferment Filtrate, Caprylyl Glycol, Hexylene Glycol, Disodium EDTA, Hydroxypropyl Cyclodextrin, Citric Acid, Phenoxyethanol, Benzoic Acid, Limonene, Hydroxycitronellal, Fragrance (Parfum).']</t>
  </si>
  <si>
    <t>['Hyaluronic Acid', 'Good for: Acne/Blemishes', 'Best for Oily, Combo, Normal Skin', 'Without Parabens', 'Without Sulfates SLS &amp; SLES', 'Cruelty-Free']</t>
  </si>
  <si>
    <t>P479646</t>
  </si>
  <si>
    <t>Mini City Skin Age Defense Broad Spectrum SPF 50 PA++++</t>
  </si>
  <si>
    <t>P479696</t>
  </si>
  <si>
    <t>Brighten Trial Kit</t>
  </si>
  <si>
    <t>['Essential-C Cleanser:', 'Water/Aqua/Eau,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Citrus Aurantium Dulcis (Orange) Oil, Citrus Nobilis (Mandarin Orange) Peel Oil, Ocimum Basilicum (Basil) Oil, Citrus Grandis (Grapefruit) Peel Oil, Ferula Galbaniflua (Galbanum) Resin Oil, Fragrance (Parfum), Iron Oxides (CI 77492)', 'Vita-C Glycolic Brightening Serum:', 'Water/Aqua/Eau,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 'Essential-C Day Moisture SPF 30:', 'Water (Aqua),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Vitis Vinifera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Fragrance (Parfum), Yellow 6 (CI 15985), Red 33 (CI 17200), Avobenzone 3.0%, Homosalate 6.5%, Octinoxate 7.5%, Octisalate 5.0%, Oxybenzone 2.0%', 'Rapid Dark Spot Correcting Serum:', 'Water/Aqua/Eau,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</si>
  <si>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['Vitamin C', 'Best for Dry Skin', 'Good for: Dullness/Uneven Texture', 'Without Parabens', 'Cruelty-Free', 'Gluten Free']</t>
  </si>
  <si>
    <t>P504438</t>
  </si>
  <si>
    <t>Retinal Rescuplt Overnight Treatment</t>
  </si>
  <si>
    <t>['Water/Aqua/Eau, Diisostearyl Malate, Pentylene Glycol, Polyglyceryl-3 Methylglucose Distearate, Zea Mays (Corn) Kernel Extract, Squalane, Propanediol, Hydroxyethyl Acrylate/Sodium Acryloyldimethyl Taurate Copolymer, Glycerin, Cetearyl Alcohol, Glyceryl Ricinoleate, Avena Sativa (Oat) Kernel Extract, Butyrospermum Parkii (Shea) Butter, Retinal, Urea, Yeast Amino Acids, Trehalose, Inositol, Taurine, Betaine, Anigozanthos Flavidus Extract, Phosphatidylcholine, Olea Europaea (Olive) Leaf Extract, Mannitol, Ethylhexylglycerin, Dimethyl Isosorbide, Glyceryl Stearate, Sodium Stearoyl Glutamate, Cetyl Alcohol, Hectorite, Xanthan Gum, Sodium Chloride, Polysorbate 60, Sorbitan Isostearate, Leuconostoc/Radish Root Ferment Filtrate, Tetrasodium Glutamate Diacetate, Citric Acid, Sodium Benzoate, Chlorphenesin, Potassium Sorbate, Citronellol, Alpha-Isomethyl Ionone, Fragrance (Parfum).']</t>
  </si>
  <si>
    <t>['Vegan', 'Good for: Dullness/Uneven Texture', 'Retinol', 'Good for: Anti-Aging', 'Best for Oily, Combo, Normal Skin', 'Cruelty-Free']</t>
  </si>
  <si>
    <t>P505343</t>
  </si>
  <si>
    <t>Retinol Youth Renewal Value Duo</t>
  </si>
  <si>
    <t>['Retinol Youth Renewal Serum:', 'Water/Aqua/Eau, Dimethicone, C9-12 Alkane, Isopropyl Palmitate, C14-22 Alcohols, Polymethylsilsesquioxane, Propanediol, Glyceryl Stearate, PEG-100 Stearate, Retinol, Retinyl Propionate, Ceramide NP, Sodium Hyaluronate, Solanum Lycopersicum (Tomato) Fruit Extract, Swertia Chirata Extract, Squalane, Punica Granatum Extract, Tocopheryl Acetate, Glycine Soja (Soybean) Extract, Urea, Yeast Amino Acids, Trehalose, Inositol, Taurine, Betaine, Glycerin, Caprylic/Capric Triglyceride, Dicaprylyl Carbonate, Coco-Caprylate/Caprate,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Pentylene Glycol, Glucose, BHT, BHA, Chlorphenesin, Potassium Sorbate, Alcohol, Disodium EDTA, Sodium Hydroxide, Tris(Tetramethylhydroxypiperidinol) Citrate, Sodium Benzotriazolyl Butylphenol Sulfonate, Titanium Dioxide (CI 77891), Red 4 (CI 14700), Yellow 5 (CI 19140), Alpha-Isomethyl Ionone, Citronellol, Hydroxycitronellal, Fragrance (Parfum).', 'Retinol Youth Renewal Eye Serum:', 'Water/Aqua/Eau,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</si>
  <si>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P388615</t>
  </si>
  <si>
    <t>Nail Polish</t>
  </si>
  <si>
    <t>NAILS INC.</t>
  </si>
  <si>
    <t>Get Out of My Space</t>
  </si>
  <si>
    <t>lilac purple</t>
  </si>
  <si>
    <t>['Ethyl Acetate, Butyl Acetate, Alcohol Denat., Nitrocellulose, Isopropyl Alcohol, Trimethyl Pentanyl Diisobutyrate, Sucrose Acetate Isobutyrate, Stearalkonium Hectorite, Adipic Acid / Neopentyl Glycol / Trimellitic Anhydride Copolymer, Stearalkonium Bentonite, Acetone, Diacetone Alcohol, Citric Acid, Dimethicone, Phosphoric Acid, Red 7 Lake (Ci 15850), Aluminum Powder (Ci 77000), Ferric Ammonium Ferrocyanide (Ci 77510).']</t>
  </si>
  <si>
    <t>P394851</t>
  </si>
  <si>
    <t>Gel Nail Polish</t>
  </si>
  <si>
    <t>Gloucester Crescent</t>
  </si>
  <si>
    <t>P419467</t>
  </si>
  <si>
    <t>Unicorn Nail Polish Duo</t>
  </si>
  <si>
    <t>['Dream Dust:', 'Ethyl Acetate, Butyl Acetate, Nitrocellulose, Adipic Acid/Neopentyl Glycol/Trimellitic Anhydride, Copolymer, Acetyl Tributyl Citrate, Isopropyl Alcohol, Isobutyl Acetate, Synthetic Fluorphlogopite, Stearalkonium Bentonite, Sucrose Acetate Isobutyrate, Silica, Diacetone Alcohol, Titanium Dioxide (Ci 77891), Tin Oxide, Barium Sulfate, Red 6 (Ci 15850), Ferric Ammonium Ferrocyanide (Ci 77510).', 'Rainbow Wishes:', 'Ethyl Acetate, Butyl Acetate, Nitrocellulose, Adipic Acid/Neopentyl Glycol/Trimellitic Anhydride, Copolymer, Acetyl Tributyl Citrate, Isopropyl Alcohol, Isobutyl Acetate, Stearalkonium Bentonite, Mica, Sucrose Acetate Isobutyrate, Diacetone Alcohol, Titanium Dioxide (Ci 77891), Silica, Tin Oxide, Ferric Ammonium Ferrocyanide (Ci 77510), Red 7 Lake (Ci 15850), Red 6 (Ci 15850), Barium Sulfate.']</t>
  </si>
  <si>
    <t>P460419</t>
  </si>
  <si>
    <t>73% Plant Power Nail Polish</t>
  </si>
  <si>
    <t>Earth Loves You</t>
  </si>
  <si>
    <t>candy pink</t>
  </si>
  <si>
    <t>['Ethyl Acetate, Butyl Acetate, Nitrocellulose, Adipic Acid/Neopentyl Glycol/Trimellitic Anhydride Copolymer, Acetyl Tributyl Citrate, Alcohol, Ethyl Acetate, Butyl Acetate, Stearalkonium Bentonite, Trimethylsiloxysilicate, Isopropyl Alcohol, Phosphoric Acid, Benzoguanamine, Caprylic/Capric Triglyceride, Sucrose Acetate Isobutyrate, Chlorophyllin-Copper Complex, Brassica Oleracea Acephala Leaf Extract, Diacetone Alcohol, Dimethicone, Water (Aqua), Hexanal, Lauraldehyde, Maltodextrin, Octocrylene, Hea Ipdi Isocyanurate Trimer/Polycaprolactone Diol Copolymer, Tocopherol, Tris-Hea Ipdi Isocyanurate Trimer, Red 6 Lake (Ci 15850), Red 7 Lake (Ci 15850), Titanium Dioxide (Ci 77891), Yellow 5 Lake (Ci 19140).']</t>
  </si>
  <si>
    <t>['High Shine Finish', 'Long-wearing', 'Vegan', 'Cruelty-Free']</t>
  </si>
  <si>
    <t>P388616</t>
  </si>
  <si>
    <t>NAILKALE - Superfood Base Coat</t>
  </si>
  <si>
    <t>0.47 oz/ 14 mL</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</si>
  <si>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Citrus Lemon, Glyceryl Linolenate, Retinyl Palmitate, Brassica Oleracea Acephala Leaf,  Viti, Panax Ginseng Root Extract, Magnesium Ascorbyl Phosphate, Ferric Ammonium Ferrocyanide CI 77510, Aloe Barbandensis Leaf Extract, Yellow 5 Lake CI 19140, Biotin, Tocopherol, Sodium Benzoate, Glycine Soja (Soybean) Oil.']</t>
  </si>
  <si>
    <t>P457823</t>
  </si>
  <si>
    <t>Naked In Neon Nail Polish set</t>
  </si>
  <si>
    <t>4 x 14 mL</t>
  </si>
  <si>
    <t>['Sunkissed Hibiscus Eau de Parfum:', 'Alcohol Denat., Fragrance (Parfum), Water/Aqua/Eau, Ethylhexyl Methoxycinnamate, Butyl Methoxydibenzoylmethane, Ethylhexyl Salicylate.', 'Sunkissed Hibiscus Dry Body Oil Mist:', 'Disiloxane, Ethylhexyl, Isononanoate, Fragrance (Parfum), Ethoxydiglycol, Tetrahexyldecyl, Ascorbate,Tocopheryl Acetate, Tocopherol, Glycine Soja (Soybean) Oil.']</t>
  </si>
  <si>
    <t>P454979</t>
  </si>
  <si>
    <t>Retinol 45 Second Top Coat</t>
  </si>
  <si>
    <t>['Ethyl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Rubus Idaeus (Raspberry) Leaf Extract, BHT, Tocopherol, Ci 60725 (D&amp;C Violet 2), Collagen, Leuconostoc/Radish Root Ferment Filtrate, Benzoguanamine, Sodium Benzoate.']</t>
  </si>
  <si>
    <t>['Vegan', 'Retinol', 'High Shine Finish', 'Long-wearing']</t>
  </si>
  <si>
    <t>P460629</t>
  </si>
  <si>
    <t>Manicure &amp; Pedicure Must Haves Set</t>
  </si>
  <si>
    <t>['Back To Life Recovery Treatment:', 'Butyl Acetate, Ethyl Acetate, Nitrocellulose, Acetyl Tributyl Citrate, Adipic Acid/Neopentyl Glycol/Trimellitic Anhydride Copolymer, Isopropyl Alcohol, Acrylates Copolymer, Stearalkonium Bentonite, Hydrogenated Castor Oil/Sebacic Acid Copolymer, Styrene/Acrylates Copolymer, Benzophenone-1, Titanium Dioxide (Ci 77891), Prunus Armeniaca (Apricot) Kernel Oil, Cocos Nucifera (Coconut) Oil, Persea Gratissima (Avocado) Oil, Caprylic/Capric Triglyceride, PÃ¤ssiflora Edulis Seed Oil, Hexanal, Propanediol, Water (Aqua), Lauraldehyde, Passiflora Incarnata Seed Oil, Salicornia Herbacea Extract, Iron Oxide (Ci 77491), Myrothamnus Flabellifolia Extract, Acetyl Methionine, Acetyl Cysteine, Polyurethane-67, Methoxyisopropyl Acetate, Citric Acid.', 'Superfood Cuticle Repair Oil:', 'Prunus Amygdalus Dulcis (Sweet Almond), Argania Spinosa (Argan) Kernel Oil, Rosa Rubiginosa Seed Oil, Ricinus Communis (Castor) Seed Oil, Tocopheryl Acetate, Fragrance, Glyceryl Linoleate, Tocopherol,Glyceryl Linolenate, Yellow 11 Ci 47000 Glycine Soja (Soybean) Oil.', '45 Second Top Coat With Retinol:', 'Ethyl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 Rubus Idaeus (Raspberry) Leaf Extract , Bht, Tocopherol, Ci 60725 (D&amp;C Violet 2), Collagen, Leuconostoc/Radish Root Ferment Filtrate, Benzoguanamine, Sodium Benzoate.', 'Mayfair Lane Gel Effect Nail Polish:', 'Butyl Acetate, Ethyl Acetate, Nitrocellulose, Acetyl Tributyl Citrate, Adipic Acid/Neopentyl Glycol/Trimellitic Anhydride Copolymer, Isopropyl Alcohol, Stearalkonium Bentonite, Acrylates Copolymer, Titanium Dioxide Ci 77891, N-Butyl Alcohol, Styrene/Acrylates Copolymer, Silica, Benzophenone-1, Manganese Violet Ci 77742, Diacetone Alcohol, Trimethylpentanediyl Dibenzoate, Hexanal, Propanediol, Water, Red Iron Oxide Ci 77491, Hydrogenated Styrene/Isoprene Copolymer, Lauraldehyde, Myrothamnus Flabellifolia Extract, Zinc Acetylmethionate, Citric Acid, Ascorbic Acid, Yellow 5 Lake Ci 19140, Tocopherol, Red 6 Lake, Sodium Benzoate.']</t>
  </si>
  <si>
    <t>P482049</t>
  </si>
  <si>
    <t>Glow Naturale Nail Polish Duo</t>
  </si>
  <si>
    <t>['Glowing My Way:', 'Ethyl Acetate, Butyl Acetate, Nitrocellulose, Adipic Acid/Neopentyl Glycol/Trimellitic Anhydride Copolymer, Acetyl Tributyl Citrate, Isopropyl Alcohol, Etocrylene, Fluorescent Brightener 367, Polyvinyl Butyral, Trimethylpentanediyl Dibenzoate, Red 7 Lake (Ci 15850).', 'Got Me Glowing:',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Tin Oxide, Zinc Acetylmethionate, Hexanal, Lauraldehyde, Mica, Octocrylene, Silica, Sodium Benzoate, Stearalkonium Bentonite, Tocopherol, Red 6 Lake (Ci 15850), Titanium Dioxide (Ci 77891), Yellow 5 Lake (Ci 19140).']</t>
  </si>
  <si>
    <t>P458940</t>
  </si>
  <si>
    <t>Peachy and Perky Lip Gloss and Nail Polish Set</t>
  </si>
  <si>
    <t>['Real Peaches Only (Polish)', 'Butyl Acetate, Ethyl Acetate, Nitrocellulose, Adipic Acid/Neopentyl Glycol/Trimellitic Anhydride Copolymer, Acetyl Tributyl Citrate, Isopropyl Alcohol, Ci 77891 (Titanium Dioxide), Acrylates Copolymer, Stearalkonium Bentonite, N-Butyl Alcohol, Silica, Diacetone Alcohol, Benzophenone-1, Ci 19140 (Fd&amp;C Yellow 5), Hexanal, Aqua (Water), Ci 15850 (D&amp;C Red No. 7), Glycerin, Phosphoric Acid, Ci 77491 (Iron Oxides), Lauraldehyde, Prunus Persica (Peach) Fruit Extract, Citric Acid, Sodium Benzoate, Potassium Sorbate, Zinc Acetylmethionate, Tocopherol, Benzoguanamine.', 'Double The Juice (Rollerbaby)', 'Polybutene, Caprylic/Capric Triglyceride, Diisostearyl Malate, C12-15 Alkyl Benzoate, Ethylhexyl Palmitate, Silica Dimethyl Silylate,Parfum (Fragrance), Tocopheryl Acetate ,Prunus Persica (Peach) Kernel Oil, Hydrogenated Vegetable Oil, Geraniol, Linalool.']</t>
  </si>
  <si>
    <t>P501802</t>
  </si>
  <si>
    <t>Artificial Press-On Nails</t>
  </si>
  <si>
    <t>Tonal Nails</t>
  </si>
  <si>
    <t>['Vegan', 'Fragrance Free', 'Without Formaldehydes', 'Without Parabens', 'Without Sulfates SLS &amp; SLES', 'Cruelty-Free']</t>
  </si>
  <si>
    <t>P458939</t>
  </si>
  <si>
    <t>Freshly Juiced Nail Polish Duo</t>
  </si>
  <si>
    <t>['Not From Concentrate:', 'Butyl Acetate, Ethyl Acetate, Nitrocellulose, Adipic Acid/Neopentyl, Glycol/Trimellitic Anhydride Copolymer, Acetyl Tributyl Citrate, Isopropyl Alcohol, Parfum(Fragrance), N-Butyl Alcohol, Aluminum Hydroxide, Phosphoric Acid, Benzophenone-1, Benzoguanamine, Citric Acid, Citrus Aurantium Dulcis (Orange) Fruit Extract, Diacetone Alcohol, Aqua (Water), Acrylates Copolymer, Zinc Acetylmethionate, Hexanal, Lauraldehyde, Potassium Sorbate, Magnesium Ascorbyl Phosphate, Propylene Glycol, Silica, Sodium Benzoate, Stearalkonium Bentonite, Tocopherol, Triethoxycaprylylsilane, Ci 12085 (Red 36), Ci 73360 (Red 30), Ci 77891 (Titanium Dioxide), Ci 19140 (Yellow 5 Lake).', 'Looking Super Juicy:', 'Butyl Acetate, Ethyl Acetate, Nitrocellulose, Adipic Acid/Neopentyl, Glycol/Trimellitic Anhydride Copolymer, Acetyl Tributyl Citrate, Isopropyl Alcohol, Acrylates Copolymer, Parfum (Fragrance), N-Butyl Alcohol, Phosphoric Acid, Benzophenone-1, Benzoguanamine, Benzoic Acid, Cucumis Melo (Melon) Fruit Extract, Diacetone Alcohol, Aqua (Water), Zinc Acetylmethionate, Hexanal, Lauraldehyde, Potassium Sorbate, Magnesium Ascorbyl Phosphate, Propylene Glycol, Silica, Sodium Benzoate, Sorbic Acid, Stearalkonium Bentonite, Tocopherol, Ci 15850 (Red 6 Lake), Ci 15850 (Red 7 Lake), Ci 77891 (Titanium Dioxide), Ci 19140 (Yellow 5 Lake).']</t>
  </si>
  <si>
    <t>P471789</t>
  </si>
  <si>
    <t>Choose Plant Nail Polish Duo</t>
  </si>
  <si>
    <t>2 x 14 ml</t>
  </si>
  <si>
    <t>['Free Time Is Me Time:', 'Ethyl Acetate, Butyl Acetate, Nitrocellulose, Adipic Acid/Neopentyl Glycol/Trimellitic Anhydride Copolymer, Acetyl Tributyl Citrate, Alcohol,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77891 (Titanium Dioxide), Ci 19140 (Yellow 5 Lake).', 'Detox on Repeat:', 'Ethyl Acetate, Butyl Acetate, Nitrocellulose, Adipic Acid/Neopentyl Glycol/Trimellitic Anhydride Copolymer, Acetyl Tributyl Citrate, Alcohol, Isophorone Diamine/Isophthalic Acid/Tromethamine Copolymer,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45410 (Red 28), Ci 45380 (Red 22), Ci45350 (Yellow 8), Ci 77891 (Titanium Dioxide).']</t>
  </si>
  <si>
    <t>['Vegan', 'Without Parabens', 'Without Formaldehydes', 'Long-wearing', 'High Shine Finish']</t>
  </si>
  <si>
    <t>P482047</t>
  </si>
  <si>
    <t>Feeling So Fly Duo and Sticker Nail Polish Set</t>
  </si>
  <si>
    <t>['Love On the Fly:', 'Butyl Acetate, Ethyl Acetate, Nitrocellulose, Adipic Acid/Neopentyl Glycol/Trimellitic Anhydride Copolymer, Isopropyl Alcohol, Acetyl Tributyl Citrate, Acrylates Copolymer, Stearalkonium Bentonite, N-Butyl Alcohol, Phosphoric Acid, Benzoguanamine, Caprylic/Capric Triglyceride, Brassica Oleracea Acephala Leaf Extract, Diacetone Alcohol, Water (Aqua), Zinc Acetylmethionate, Hexanal, Lauraldehyde, Kaolin, Silica, Sodium Benzoate, Tocopherol, Ultramarines (Ci 77007), Manganese Violet (Ci 77742), Red 6 Lake (Ci 15850), Titanium Dioxide (Ci 77891), Yellow 5 Lake (Ci 19140).', 'Donâ€™t Give a Flutter:', 'Butyl Acetate, Ethyl Acetate, Nitrocellulose, Adipic Acid/Neopentyl Glycol/Trimellitic Anhydride Copolymer, Acetyl Tributyl Citrate, Isopropyl Alcohol, Isophorone Diamine/Isophthalic Acid/Tromethamine Copolymer, Acrylates Copolymer, N-Butyl Alcohol, Phosphoric Acid, Benzoguanamine, Caprylic/Capric Triglyceride, Brassica Oleracea Acephala Leaf Extract, Diacetone Alcohol, Water (Aqua), Zinc Acetylmethionate, Hexanal, Lauraldehyde, Silica, Sodium Benzoate, Stearalkonium Bentonite, Tocopherol, Red 28 (Ci 45410), Ext Violet 2 (Ci 60730), Titanium Dioxide (Ci 77891).']</t>
  </si>
  <si>
    <t>P500441</t>
  </si>
  <si>
    <t>On The Horizon Nail Set</t>
  </si>
  <si>
    <t>['Summerland Gardens:', 'Butyl Acetate, Ethyl Acetate, Nitrocellulose, Adipic Acid/Neopentyl Glycol/Trimellitic Anhydride Copolymer, Acetyl Tributyl Citrate, Isopropyl Alcohol, Acrylates Copolymer, N-Butyl Alcohol, Aluminum Hydroxide, Phosphoric Acid, Benzoguanamine, Caprylic/Capric Triglyceride, Brassica Oleracea Acephala Leaf Extract, Diacetone Alcohol, Water (Aqua), Zinc Acetylmethionate, Hexanal, Hydrated Silica, Hydrogen Dimethicone, Lauraldehyde, Silica, Sodium Benzoate, Stearalkonium Bentonite, Titanium Dioxide (Titanium Dioxide [Nano]), Tocopherol, Red 6 Lake (Ci 15850), Red 7 Lake (Ci 15850), Yellow 5 Lake (Ci 19140).', 'Coral Sreet:', 'Butyl Acetate, Ethyl Acetate, Nitrocellulose, Adipic Acid/Neopentyl Glycol/Trimellitic Anhydride Copolymer, Polyester-3, Acetyl Tributyl Citrate, Isopropyl Alcohol, Stearalkonium Hectorite, Ci 15850 (Red 7 Lake), Citric Acid, Dimethicone.', 'Little Somerset Street:',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Red 36 (Ci 12085), Red 30 (Ci 73360), Titanium Dioxide (Ci 77891), Yellow 5 Lake (Ci 19140).', 'Rising Sun Court:',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Titanium Dioxide (Ci 77891), Yellow 5 Lake (Ci 19140).']</t>
  </si>
  <si>
    <t>['Vegan', 'High Shine Finish', 'Long-wearing', 'Cruelty-Free']</t>
  </si>
  <si>
    <t>P500418</t>
  </si>
  <si>
    <t>Made in Mykonos Nail Set With Stickers</t>
  </si>
  <si>
    <t>['Need Some Vitamin Sea:', 'Butyl Acetate, Ethyl Acetate, Nitrocellulose, Adipic Acid/Neopentyl Glycol/Trimellitic Anhydride Copolymer, Acetyl Tributyl Citrate, Isopropyl Alcohol, Stearalkonium Bentonite, Acrylates Copolymer, N-Butyl Alcohol, Aluminum Hydroxide, Phosphoric Acid, Benzoguanamine, Caprylic/Capric Triglyceride, Brassica Oleracea Acephala Leaf Extract, Diacetone Alcohol, Water (Aqua), Zinc Acetylmethionate, Hexanal, Lauraldehyde, Kaolin, Silica, Sodium Benzoate, Tocopherol, Triethoxycaprylylsilane, Red 6 Lake (Ci 15850), Ultramarines (Ci 77007), Titanium Dioxide (Ci 77891), Yellow 5 Lake (Ci 19140).', 'Youâ€™re My Sol Mate:',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Zinc Acetylmethionate, Hexanal, Lauraldehyde, Octocrylene, Silica, Sodium Benzoate, Stearalkonium Bentonite, Tocopherol, Titanium Dioxide (Ci 77891), Yellow 5 Lake (Ci 19140).']</t>
  </si>
  <si>
    <t>P406503</t>
  </si>
  <si>
    <t>NAILPURE- Base Coat</t>
  </si>
  <si>
    <t>0.49 oz/ 14.50 mL</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</si>
  <si>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Lemon, Glyceryl Linolenate, Retinyl Palmitate, Brassica Oleracea Acephala Leaf, Panax Ginseng Root Extract, Magnesium Ascorbyl, Phosphate, Ferric Ammonium Ferrocyanide Ci 77510, Aloe Barbadensis Leaf Extract, Yellow 5 Lake Ci 19140, Biotinm Tocopherol, Sodium Benzoate, Glycine Soja (Soybean) Oil.']</t>
  </si>
  <si>
    <t>P421252</t>
  </si>
  <si>
    <t>NailPure Top Coat</t>
  </si>
  <si>
    <t>0.49 oz/ 14 mL</t>
  </si>
  <si>
    <t>['Ethyl Acetate, Butyl Acetate, Cellulose Acetate Butyrate, Isopropanol Isopropyl Alcohol, Adipic Acid/Neopentyl Glycol/Trimellitic Anhydride Copolymer, Acetyl Tributyl Citrate, Sucrose Acetate Isobutylate, 2, 4-Dihydroxybenzophenone Benzophenone-1, Perfluorodecalin, Butanol N-Butyl Alcohol, Methyl Polysiloxane Dimethicone, Trimethylsiloxysilicate, Murasaki Ci 60725.']</t>
  </si>
  <si>
    <t>P423310</t>
  </si>
  <si>
    <t>Gel-less Gel Nail Polish Remover Kit</t>
  </si>
  <si>
    <t>['Acetone, Parraffinium Liquidium, Fragrance, CI42025.']</t>
  </si>
  <si>
    <t>P501815</t>
  </si>
  <si>
    <t>Caught in Camo Nail Polish Quad Set</t>
  </si>
  <si>
    <t>['Underwood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77492 (Iron Oxides), Ci 77891 (Titanium Dioxide), Ci 77499 (Iron Oxides).', 'Amoury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7726 [Nano] (Black 2), Ci 15850 (Red 6 Lake), Ci 77891 (Titanium Dioxide), Ci 19140 (Yellow 5 Lake).', 'Discovery Walk:',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77742 (Manganese Violet), Ci 77266 [Nano] (Black 2), Ci 15850 (Red 6 Lake), Ci 77891 (Titanium Dioxide), Ci 77499 (Iron Oxides), Ci 19140 (Yellow 5 Lake).', 'Hide Place:', 'Butyl Acetate, Ethyl Acetate, Nitrocellulose, Adipic Acid/Neopentyl Glycol/Trimellitic Anhydride Copolymer, Isopropyl Alcohol, Acetyl Tributyl Citrate, Acrylates Copolymer, N-Butyl Alcohol, Phosphoric Acid, Benzoguanamine, Caprylic/Capric Triglyceride, Brassica Oleracea Acephala (Kale) Leaf Extract, Diacetone Alcohol, Aqua (Water), Zinc Acetylmethionate, Hexanal, Lauraldehyde, Silica, Sodium Benzoate, Stearalkonium Bentonite, Tocopherol, Ci 77266 [Nano] (Black 2), Ci 77891 (Titanium Dioxide), Ci 19140 (Yellow 5 Lake).']</t>
  </si>
  <si>
    <t>P461187</t>
  </si>
  <si>
    <t>NailKale Superfood Nail Oil Capsules</t>
  </si>
  <si>
    <t>30 x 0.3 mL</t>
  </si>
  <si>
    <t>['Prunus Amygdalus Dulcis (Sweet Almond) Oil, Argania Spinosa (Argan) Kernel Oil, Rosa Rubiginosa (Rosehip) Seed Oil, Glyceryl Stearate, Glyceryl Linolenate, Glyceryl Linoleate, Glyceryl Oleate, Glyceryl Palmitate, Ricinus Communis (Castor) Seed Oil ,Glycine Soja (Soybean) Oil, Parfum (Fragrance), Tocopherol, Tocopheryl Acetate, Ci 47000 (Yellow 11).']</t>
  </si>
  <si>
    <t>P502857</t>
  </si>
  <si>
    <t>French Mani Hack Nail Polish Set</t>
  </si>
  <si>
    <t>['Find Me In Fulham:',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77891 (Titanium Dioxide), Ci 19140 (Yellow 5 Lake).', 'Knightsbridge Nights Out:',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15850 (Red 6 Lake), Ci 77891 (Titanium Dioxide), Ci 19140 (Yellow 5 Lake).']</t>
  </si>
  <si>
    <t>P505041</t>
  </si>
  <si>
    <t>Glazing Over Nail Polish Duo Set</t>
  </si>
  <si>
    <t>['Glazy For You:', 'Butyl Acetate, Ethyl Acetate, Nitrocellulose, Adipic Acid/Neopentyl Glycol/Trimellitic Anhydride Copolymer, Acetyl Tributyl Citrate, Isopropyl Alcohol, Silica, Mica, Acrylates Copolymer, N-Butyl Alcohol, Phosphoric Acid, Benzoguanamine, Caprylic/Capric Triglyceride, Brassica Oleracea Acephala (Kale) Leaf Extract, Diacetone Alcohol, Aqua (Water), Tin Oxide, Zinc Acetylmethionate, Hexanal, Lauraldehyde, Octocrylene, Sodium Benzoate, Stearalkonium Bentonite, Tocopherol, Ci 77742 (Manganese Violet), Ci 15850 (Red 6 Lake), Ci 77891 (Titanium Dioxide), Ci 77499 (Iron Oxides), Ci 19140 (Yellow 5 Lake).', 'Donut Give Up:', 'Butyl Acetate, Ethyl Acetate, Nitrocellulose, Adipic Acid/Neopentyl Glycol/Trimellitic Anhydride Copolymer, Acetyl Tributyl Citrate, Isopropyl Alcohol, Synthetic Fluorphlogopite, Acrylates Copolymer, N-Butyl Alcohol, Phosphoric Acid, Benzoguanamine, Caprylic/Capric Triglyceride, Brassica Oleracea Acephala (Kale) Leaf Extract, Diacetone Alcohol, Aqua (Water), Tin Oxide, Zinc Acetylmethionate, Hexanal, Lauraldehyde, Silica, Sodium Benzoate, Stearalkonium Bentonite, Tocopherol, Ci 77742 (Manganese Violet), Ci 15850 (Red 6 Lake), Ci 77891 (Titanium Dioxide), Ci 19140 (Yellow 5 Lake), Ci 77499 (Iron Oxides).']</t>
  </si>
  <si>
    <t>P505011</t>
  </si>
  <si>
    <t>Serving Swirls Nail Polish Quad Set</t>
  </si>
  <si>
    <t>['Ocean Street:', 'Butyl Acetate, Ethyl Acetate, Nitrocellulose, Adipic Acid/Neopentyl Glycol/Trimellitic Anhydride Copolymer, Acetyl Tributyl Citrate, Isopropyl Alcohol, Ci 77891 (Titanium Dioxide), Stearalkonium Hectorite, Ci 42090 (Blue 1), Ci 19140 (Yellow 5 Lake), Citric Acid, Silica.', 'Tide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77510 (Ferric Ammonium Ferrocyanide), Ci 77742 (Manganese Violet), Ci 15850 (Red 6 Lake), Ci 77891 (Titanium Dioxide), Ci 19140 (Yellow 5 Lake), Ci 77499 (Iron Oxides).', 'Water Mews:', 'Butyl Acetate, Ethyl Acetate, Nitrocellulose, Adipic Acid/Neopentyl Glycol/Trimellitic Anhydride Copolymer, Isopropyl Alcohol, Acetyl Tributyl Citrate, Stearalkonium Bentonite, Acrylates Copolymer, N-Butyl Alcohol, Phosphoric Acid, Benzoguanamine, Caprylic/Capric Triglyceride, Brassica Oleracea Acephala (Kale) Leaf Extract, Diacetone Alcohol, Aqua (Water), Zinc Acetylmethionate, Hexanal, Lauraldehyde, Kaolin, Silica, Sodium Benzoate, Tocopherol, Ci 77007 (Ultramarines), Ci 77742 (Manganese Violet), Ci 15850 (Red 6 Lake), Ci 77891 (Titanium Dioxide), Ci 19140 (Yellow 5 Lake), Ci 77499 (Iron Oxides).', 'Waverley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Kaolin, Silica, Sodium Benzoate, Stearalkonium Bentonite, Tocopherol, Ci 77007 (Ultramarines), Ci 77742 (Manganese Violet), Ci 15850 (Red 6 Lake), Ci 77891 (Titanium Dioxide), Ci 19140 (Yellow 5 Lake), Ci 77499 (Iron Oxides).']</t>
  </si>
  <si>
    <t>P505010</t>
  </si>
  <si>
    <t>Maniplex Nail Treatment</t>
  </si>
  <si>
    <t>0.49 oz / 14 mL</t>
  </si>
  <si>
    <t>['Butyl Acetate, Ethyl Acetate, Polyvinyl Butyral, Tosylamide/Epoxy Resin, Silica, Acetyl Tributyl Citrate, N-Butyl Alcohol, Bis-Aminopropyl Diglycol Dimaleate, Etocrylene.']</t>
  </si>
  <si>
    <t>P441206</t>
  </si>
  <si>
    <t>Pure Musc Eau de Parfum</t>
  </si>
  <si>
    <t>Narciso Rodriguez</t>
  </si>
  <si>
    <t>1.0oz/30mL</t>
  </si>
  <si>
    <t>['Alcohol, Fragrance, Water, Benzyl Salicylate, Linalool, Butyl Methoxydibenzoylmethane, Ethylhexyl Methoxycinnamate, Hexyl Cinnamal, Hydroxycitronellal, Cinnamyl Alcohol, Benzyl Alcohol, Limonene, Isoeugenol, Bht, Benzyl Benzoate, Farnesol.']</t>
  </si>
  <si>
    <t>P377873</t>
  </si>
  <si>
    <t>Radiant Creamy Concealer</t>
  </si>
  <si>
    <t>NARS</t>
  </si>
  <si>
    <t>Madeleine</t>
  </si>
  <si>
    <t>L2.3 - Light with neutral undertones</t>
  </si>
  <si>
    <t>['Water/Aqua/Eau, Dimethicone, Hydrogenated Polydecene, Propanediol, Butylene Glycol, Peg-9 Polydimethylsiloxyethyl Dimethicone, Glycerin, Disteardimonium Hectorite, Peg-10 Dimethicone, Methyl Methacrylate Crosspolymer, Bis-Butyldimethicone Polyglyceryl-3, Sorbitan Sesquiisostearate, Dimethicone/Vinyl Dimethicone Crosspolymer, Isostearic Acid, Phenoxyethanol, Polysilicone-2, Maltodextrin, Trisodium Edta, Lecithin, Silica, Aluminum Hydroxide, Tin Oxide, Triethoxycaprylylsilane, Tocopheryl Acetate, Sodium Metabisulfite, Magnolia Officinalis Bark Extract, Tocopherol, Vitis Vinifera (Grape) Seed Extract, [+/- (May Contain/Peut Contenir): Mica, Titanium Dioxide (Ci 77891), Iron Oxides (Ci 77491), Iron Oxides (Ci 77492), Iron Oxides (Ci 77499)].']</t>
  </si>
  <si>
    <t>['Radiant Finish', 'Hydrating', 'Good for: Dark Circles', 'Long-wearing', 'Medium Coverage', 'Good for: Acne/Blemishes']</t>
  </si>
  <si>
    <t>P2855</t>
  </si>
  <si>
    <t>0.16 oz/ 4.8 g</t>
  </si>
  <si>
    <t>Orgasm X</t>
  </si>
  <si>
    <t>shimmering deep coral with gold pearl</t>
  </si>
  <si>
    <t>['Isododecane, Talc, Dimethicone, Caprylic/Capric Triglyceride, Phenoxyethanol, [+/- (May Contain/Peut Contenir): Bismuth Oxychloride (Ci 77163), Carmine (Ci 75470), Mica, Red 30 Lake (Ci 73360), Titanium Dioxide (Ci 77891), Yellow 5 Lake (Ci 19140)].']</t>
  </si>
  <si>
    <t>P422077</t>
  </si>
  <si>
    <t>Mini Radiant Creamy Concealer</t>
  </si>
  <si>
    <t>0.05 oz - mini/ 1.4 g</t>
  </si>
  <si>
    <t>Tiramisu</t>
  </si>
  <si>
    <t>M1.75 - Medium with neutral undertones</t>
  </si>
  <si>
    <t>['Water,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t>
  </si>
  <si>
    <t>['Radiant Finish', 'Hydrating', 'Good for: Dark Circles', 'Long-wearing', 'Medium Coverage', 'Good for: Dark spots']</t>
  </si>
  <si>
    <t>P78834</t>
  </si>
  <si>
    <t>Velvet Matte Lipstick Pencil</t>
  </si>
  <si>
    <t>0.086 oz/ 2.4 g</t>
  </si>
  <si>
    <t>Do Me Baby</t>
  </si>
  <si>
    <t>['C12-13 Alkyl Ethylhexanoate, Synthetic Candelilla Wax, Polyethylene, Caprylyl Methicone, Cyclopentasiloxane, Silica, Dimethicone, Sucrose Acetate Isobutyrate, Hydrogenated Coco-Glycerides, Disteardimonium Hectorite, Propylene Carbonate, Lecithin, Flavor (Aroma), Dicalcium Phosphate, Tocopherol, Ascorbyl Palmitate, Citric Acid, Bht, Anise Alcohol, Propylparaben, Methylparaben, [+/- (May Contain): Blue 1 Lake (Ci 42090), Iron Oxides (Ci 77491), Iron Oxides (Ci 77492), Iron Oxides (Ci 77499), Mica, Red 28 (Ci 45410), Red 33 Lake (Ci 17200), Red 6 (Ci 15850), Red 7 Lake (Ci 15850), Titanium Dioxide (Ci 77891), Yellow 5 Lake (Ci 19140)].']</t>
  </si>
  <si>
    <t>['Matte Finish', 'Long-wearing', 'Vegan']</t>
  </si>
  <si>
    <t>P416200</t>
  </si>
  <si>
    <t>Soft Matte Complete Concealer</t>
  </si>
  <si>
    <t>0.21 oz/ 6.21 mL</t>
  </si>
  <si>
    <t>Chantilly</t>
  </si>
  <si>
    <t>L1 - Very light with neutral undertones</t>
  </si>
  <si>
    <t>['Dimethicone, Water, Glycerin, Butylene Glycol, Nylon-12, Paraffin, Dimethicone/Vinyl Dimethicone Crosspolymer, Dicaprylyl Carbonate, Zinc Oxide, Peg-10 Dimethicone, Peg-400, Sorbitan Sesquiisostearate, Microcrystalline Wax/Cera Microcristallina, Aluminum Hydroxide, Phenoxyethanol, Polysilicone-2, Silica, Barium Sulfate, Dextrin Palmitate, Distearyldimonium Chloride, Palmitic Acid, Hydrogen Dimethicone, Palmitoyl Tripeptide-5, Ascorbic Acid, Retinyl Palmitate, Tocopheryl Acetate, Alumina, Sodium Acetylated Hyaluronate, Tocopherol, [+/- (May Contain): Mica, Titanium Dioxide (Ci 77891), Iron Oxides (Ci 77491), Iron Oxides (Ci 77492), Iron Oxides (Ci 77499)].']</t>
  </si>
  <si>
    <t>['Vegan', 'Cream Formula', 'Matte Finish', 'Long-wearing', 'Full Coverage', 'Good for: Acne/Blemishes']</t>
  </si>
  <si>
    <t>P387906</t>
  </si>
  <si>
    <t>Audacious Lipstick</t>
  </si>
  <si>
    <t>Mona</t>
  </si>
  <si>
    <t>['Ricinus Communis (Castor) Seed Oil, Bis-Diglyceryl Polyacyladipate-2, Ethylhexyl Palmitate, Isononyl Isononanoate, Euphorbia Cerifera (Candelilla) Wax, Ozokerite, Hydrogenated Polycyclopentadiene, Butyrospermum Parkii (Shea) Butter, Microcrystalline Wax/Cera Microcristallina, Cetearyl Alcohol, Isopropyl Myristate, Ceteareth-20, Silica, Cetearyl Ethylhexanoate, Polyethylene, Copernicia Cerifera (Carnauba) Wax, Isopropyl Titanium Triisostearate, Caprylyl Glycol, Stearalkonium Hectorite, Phenoxyethanol, Coprinus Comatus (Mushroom) Extract, Polyhydroxystearic Acid, Lecithin, Calophyllum Inophyllum Seed Oil, Simethicone, Tocopheryl Acetate, Sorbitan Isostearate, Hexylene Glycol, Dextrin, Water, Propylene Carbonate, Hydrogenated Phosphatidylcholine, Lysolecithin, Portulaca Pilosa Extract, Tocopherol, Sucrose Cocoate, Ascorbyl Palmitate, Palmitoyl Tripeptide-38, Disodium Edta, [+/- (May Contain): Mica, Titanium Dioxide (Ci 77891), Iron Oxides (Ci 77491), Iron Oxides (Ci 77492), Iron Oxides (Ci 77499), Blue 1 Lake (Ci 42090), Red 28 (Ci 45410), Red 33 Lake (Ci 17200), Red 6 Lake (Ci 15850), Red 7 Lake (Ci 15850), Yellow 5 Lake (Ci 19140), Yellow 6 Lake (Ci 15985)].']</t>
  </si>
  <si>
    <t>P427301</t>
  </si>
  <si>
    <t>Natural Radiant Longwear Foundation</t>
  </si>
  <si>
    <t>Punjab - Medium 1</t>
  </si>
  <si>
    <t>M1 - medium with warm undertones, and a golden tone</t>
  </si>
  <si>
    <t>['Dimethicone, Water, Phenyl Trimethicone, Glycerin, Polymethylsilsesquioxane, Peg-10 Dimethicone, Dimethicone Crosspolymer, Cyclopentasiloxane, Trimethylsiloxysilicate, Ppg-3 Benzyl Ether Myristate, Boron Nitride, Bis-Butyldimethicone Polyglyceryl-3, Butylene Glycol, Sorbitan Sesquiisostearate, Rubus Idaeus (Raspberry) Fruit Extract, Citrullus Lanatus (Watermelon) Fruit Extract, Pyrus Malus (Apple) Fruit Extract, Lens Esculenta (Lentil) Fruit Extract, Tocopherol, Sodium Pca, Sodium Lactate, Disodium Stearoyl Glutamate, Hydrogenated Polydecene, Pentaerythrityl Tetraethylhexanoate, Peg/Ppg-14/7 Dimethyl Ether, Pentaerythrityl Tetra-Di-T-Butyl Hydroxyhydrocinnamate, Sodium Stearoyl Glutamate, Behenic Acid, Stearic Acid, Stearyl Alcohol, Behenyl Alcohol, Disteardimonium Hectorite, Triethoxycaprylylsilane, Barium Sulfate, Aluminum Dimyristate, Alumina, Tin Oxide, Polysilicone-2, Potassium Hydroxide, Phenoxyethanol, Sodium Benzoate, Potassium Sorbate, [+/- (May Contain): Mica, Titanium Dioxide (Ci 77891), Iron Oxides (Ci 77491), Iron Oxides (Ci 77492), Iron Oxides (Ci 77499)].']</t>
  </si>
  <si>
    <t>['Radiant Finish', 'Liquid Formula', 'Community Favorite', 'Long-wearing', 'Full Coverage', 'Best for Dry, Combo, Normal Skin']</t>
  </si>
  <si>
    <t>P479338</t>
  </si>
  <si>
    <t>Light Reflecting Advanced Skincare Foundation</t>
  </si>
  <si>
    <t>Barcelona</t>
  </si>
  <si>
    <t>M4 - medium to medium-deep with warm undertones, and a golden tone</t>
  </si>
  <si>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</si>
  <si>
    <t>['Liquid Formula', 'Medium Coverage', 'Natural Finish', 'Good for: Redness', 'Good for: Dullness/Uneven Texture', 'Good for: Dark spots']</t>
  </si>
  <si>
    <t>P247355</t>
  </si>
  <si>
    <t>Sheer Glow Foundation</t>
  </si>
  <si>
    <t>['Water, Cyclopentasiloxane, Butylene, Glycol, Glycerine, Polymethylsilsesquioxane, Dimethicone, Dimethicone/Vinal Dimethicone Crosspolymer, Triethylhexanoin, Peg-10 Dimethicone, Dis-Butydimethicone Polyglyceryl-3, Disteardimonium Hectorite, Sodium Glutamate, Sorbitan, Sesquiisostearate, 1-Methylhdantoin-2-Imide, Phenoxyenthanol, Sodium Dehydroacetate, Triethoxycaprylylsilane, Polusilocone-2, Serralysin, Curcuma Longa, Glycuosyl Hesperidin, Ascorbyl Glucoside, Tocpherol, [+/- (May Contain): CI 77891 (Titanium Dioxide), CI 77492 (Iron Oxides), CI 77491 (Iron Oxides), CI 77499 (Iron Oxides)].']</t>
  </si>
  <si>
    <t>['Radiant Finish', 'Good for: Dullness/Uneven Texture', 'Liquid Formula', 'Community Favorite', 'Hydrating', 'Medium Coverage']</t>
  </si>
  <si>
    <t>P421485</t>
  </si>
  <si>
    <t>Powermatte Lip Pigment</t>
  </si>
  <si>
    <t>Bad Guy</t>
  </si>
  <si>
    <t>soft rose nude</t>
  </si>
  <si>
    <t>['Isododecane, Dimethicone, Trimethylsiloxysilicate, Hydrogenated Polycyclopentadiene, Disteardimonium Hectorite, Tocopheryl Acetate, Tripeptide-1, Triethoxycaprylylsilane, Propylene Carbonate, Aluminum Hydroxide, Isohexadecane, Ethylene/Propylene/Styrene Copolymer, Butylene/Ethylene/Styrene Copolymer, Sodium Hyaluronate, Xanthan Gum, Ethyl Vanillin, Phenoxyethanol, [+/- (May Contain/Peut Contenir):Blue 1 Lake (Ci 42090), Iron Oxides (Ci 77491), Iron Oxides (Ci 77492), Iron Oxides (Ci 77499), Red 28 Lake (Ci 45410), Red 7', '(Ci 15850), Titanium Dioxide (Ci 77891), Yellow 6 Lake (Ci 15985)].']</t>
  </si>
  <si>
    <t>['Vegan', 'Community Favorite', 'allure 2021 Best of Beauty Award Winner', 'Matte Finish', 'Long-wearing']</t>
  </si>
  <si>
    <t>P302923</t>
  </si>
  <si>
    <t>Pure Radiant Tinted Moisturizer Broad Spectrum SPF 30</t>
  </si>
  <si>
    <t>1.9 oz</t>
  </si>
  <si>
    <t>St. Moritz</t>
  </si>
  <si>
    <t>['Water, Dimethicone, Ethylhexyl Methoxycinnamate, Titanium Dioxide, Butylene Glycol, Propanediol, Diethylhexyl Succinate, Glycerin, Nylon-12, Cyclomethicone, Peg-9 Polydimethylsiloxyethyl Dimethicone, Peg-10 Dimethicone, Aluminum Hydroxide, Diphenylsiloxy Phenyl Trimethicone, Disteardimonium Hectorite, Sorbitan Sesquiisostearate, Stearic Acid Phenoxyethanol, Polymethylsilsesquioxane, Fragrance, Dimethicone/Vinyl, Dimethicone Crosspolymer, Trisodium, Edta, Aluminum Distearate, Talc, Ascorbyl Glucoside, Polysilicone-2, Vibrio Alginolyticus Ferment Filtrate, Tocopherol, Alteromonas Ferment Filtrate, Maris Sal (Sea Salt), Hydrogen Dimethicone, Bht, Algae (Algae Extract), Sodium Metabisulfite, Curcuma Longa [Curcuma Longa (Turmeric) Root Extract], Potassium Sorbate, Geraniol, Limonene, Citral, Linalool [+/- (May Contain): Ci 77891 (Titanium Dioxide), Ci 77491 (Iron Oxides), Ci 77492 (Iron Oxides), Ci 77499 (Iron Oxides)].']</t>
  </si>
  <si>
    <t>['Light Coverage', 'Radiant Finish', 'Cream Formula', 'Community Favorite', 'Hydrating', 'SPF']</t>
  </si>
  <si>
    <t>P419506</t>
  </si>
  <si>
    <t>Liquid Blush</t>
  </si>
  <si>
    <t>Orgasm</t>
  </si>
  <si>
    <t>sheer peachy pink with golden shimmer</t>
  </si>
  <si>
    <t>['Dimethicone, Water, Hydrogenated Polyisobutene, Adipic Acid/Neopentyl Glycol Crosspolymer, Vinyl Dimethicone/Methicone Silsesquioxane Crosspolymer, Boron Nitride, Propanediol, Peg-10 Dimethicone, Isostearic Acid, Vanilla Tahitensis Fruit Extract, Cocos Nucifera (Coconut) Oil, Gardenia Taitensis Flower Extract, Tocopherol, Calophyllum Inophyllum Seed Oil, Isopropyl Titanium Triisostearate, Bis-Hydroxyethoxypropyl Dimethicone/Peg-2 Soyamine/Ipdi Copolymer, Disteardimonium Hectorite, Butylene Glycol, Ethylhexylglycerin, Phenoxyethanol, [+/- (May Contain): Mica, Titanium Dioxide(Ci 77891), Iron Oxides ( Ci 77491), Iron Oxides (Ci 77492), Iron Oxides (Ci 77499),Carmine (Ci 75470)].']</t>
  </si>
  <si>
    <t>['Liquid Formula', 'Shimmer Finish', 'Natural Finish']</t>
  </si>
  <si>
    <t>P13046537</t>
  </si>
  <si>
    <t>Afterglow Lip Balm</t>
  </si>
  <si>
    <t>peachy pink w/ golden shimmer</t>
  </si>
  <si>
    <t>['Hydrogenated Polyisobutene, Triisostearin, Squalane, Bis-Diglyceryl', 'Polyacyladipate-2, Diphenylsiloxy Phenyl Trimethicone, Polyethylene, Ethylhexyl', 'Methoxycinnamate, Microcrystalline Wax/Cera Microcristallina/Cire Microcristalline,',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 (May Contain): Carmine (Ci 75470), Iron Oxides (Ci 77491), Iron Oxides (Ci 77492), Iron Oxides (Ci 77499), Mica, Red 27 (Ci 45410), Red 7 Lake (Ci 15850), Titanium Dioxide (Ci 77891)].']</t>
  </si>
  <si>
    <t>['Radiant Finish', 'Hydrating', 'Without Parabens']</t>
  </si>
  <si>
    <t>P448502</t>
  </si>
  <si>
    <t>Dolce Vita</t>
  </si>
  <si>
    <t>dusty rose - sheer</t>
  </si>
  <si>
    <t>['Hydrogenated Polyisobutene, Bis-Diglyceryl Polyacyladipate-2, Bis-Behenyl/Isostearyl/Phytosteryl Dimer Dilinoleyl Dimer Dilinoleate, Caprylic/Capric Triglyceride, Polyethylene, Triisostearin, Diisostearyl Malate, Microcrystalline Wax/Cera Microcristallina/Cire Microcristalline, Octyldodecyl Stearoyl Stearate, Pentaerythrityl Tetraisostearate, Moringa Oleifera Seed Oil, Passiflora Edulis Seed Oil, Sodium Hyaluronate, Tocopherol, Tocopheryl Acetate, Ethylhexyl Palmitate, Diethylhexyl Syringylidenemalonate, Aminobutyric Acid, Aluminum Hydroxide, Flavor, Silica Dimethyl Silylate, Butylene Glycol, Hexylene Glycol, Limonene, Linalool, Phenoxyethanol, CaprylylGlycol, Titanium Dioxide (CI 77891), Blue 1 Lake (CI 42090), Iron Oxides (CI 77491), Red 6 (CI 15850), Red 7 Lake (CI 15850).']</t>
  </si>
  <si>
    <t>['Vegan', 'Satin Finish', 'Hydrating', 'Long-wearing', 'Without Sulfates SLS &amp; SLES']</t>
  </si>
  <si>
    <t>P12790</t>
  </si>
  <si>
    <t>Bronzer Powder</t>
  </si>
  <si>
    <t>Laguna</t>
  </si>
  <si>
    <t>diffused brown with golden sheen</t>
  </si>
  <si>
    <t>['San Juan: Talc, Silica, Ethylhexyl Palmitate, Nylon-12, Zinc Stearate, Dimethicone, Trimethylsiloxysilicate, Lauroyl Lysine, Chlorphenesin, Sorbitan Sesquioleate, Trisodium Edta, Tocopherol, Sodium Dehydroacetate, [+/- (May Contain/Peut Contenir): Carmine (Ci 75470), Iron Oxides (Ci 77491), Iron Oxides (Ci 77492), Iron Oxides (Ci 77499), Mica, Titanium Dioxide (Ci 77891)]', 'Laguna: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'Casino: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'Punta Cana: Talc, Silica, Ethylhexyl Palmitate, Nylon-12, Zinc Stearate, Dimethicone, Trimethylsiloxysilicate, Lauroyl Lysine, Chlorphenesin, Sorbitan Sesquioleate, Trisodium Edta, Tocopherol, Sodium Dehydroacetate, [+/- (May Contain/Peut Contenir): Iron Oxides (Ci 77491), Iron Oxides (Ci 77492), Iron Oxides (Ci 77499), Mica, Titanium Dioxide (Ci 77891)]']</t>
  </si>
  <si>
    <t>['Pressed Powder Formula', 'Radiant Finish', 'Long-wearing', 'Vegan']</t>
  </si>
  <si>
    <t>P462720</t>
  </si>
  <si>
    <t>Soft Matte Complete Foundation</t>
  </si>
  <si>
    <t>Macao</t>
  </si>
  <si>
    <t>MD4 - Medium-deep to deep with warm undertones, and an olive tone</t>
  </si>
  <si>
    <t>['Water/Aqua/Eau, Dimethicone, Methyl Methacrylate Crosspolymer, Trimethylsiloxysilicate, Glycerin, Lauryl Peg-9 Polydimethylsiloxyethyl Dimethicone, Sodium Chloride, Bis-Butyldimethicone Polyglyceryl-3, Oryza Sativa (Rice) Bran Extract, Helianthus Annuus (Sunflower) Extract, Rosmarinus Officinalis (Rosemary) Leaf Extract, Plankton Extract, Alteromonas Ferment Extract, Peg-12 Dimethicone, Peg-10 Dimethicone, Butylene Glycol, Aluminum Hydroxide, Polysilicone-2, Disteardimonium Hectorite, Barium Sulfate, Tocopherol, Hydrogen Dimethicone, Sodium Acetylated Hyaluronate, Alumina, Glucose, Hydrolyzed Pea Protein, Sodium Succinate, Phenoxyethanol, [+/- (May Contain/Peut Contenir): Iron Oxides (Ci 77491), Iron Oxides (Ci 77492), Iron Oxides (Ci 77499), Mica, Titanium Dioxide (Ci 77891)].']</t>
  </si>
  <si>
    <t>['Liquid Formula', 'Matte Finish', 'Long-wearing', 'Full Coverage', 'Good for: Acne/Blemishes', 'Best for Oily, Combo, Normal Skin']</t>
  </si>
  <si>
    <t>P2866</t>
  </si>
  <si>
    <t>The Multiple Cream Blush, Lip and Eye Stick</t>
  </si>
  <si>
    <t>['Polymethyl Methacrylate, Triethylhexanoin, Dimethicone, Cetyl Ethylhexanoate, Hydrogenated Polydecene, Polyethylene, Sorbitan Sesquiisostearate, Microcrystalline Wax/Cera Microcristallina/Cire Microcristalline, Euphorbia Cerifera (Candelilla) Wax/Candelillacera /Cire De Candelill A, C10-30 Cholesterol /L Anosterol Esters, Sodium Magnesium Silicate, Glycerin, Tocopherol, Euterpe Oleracea Fruit Oil, Safflower Oil/Palm Oil Aminopropanediol Esters, Water/Aqua /Eau, Sodium Hyaluronate, [+/- (May Contain/Peut Contenir): Mica, Titanium Dioxide (C I77891), Ironoxides (Ci774 91), Iron Oxides (Ci 77492), Ironoxides (Ci 77499), Bismuth Oxychloride (Ci 77163), Carmine (Ci 75470)].']</t>
  </si>
  <si>
    <t>['Cream Formula', 'Stick Formula', 'Shimmer Finish', 'Radiant Finish']</t>
  </si>
  <si>
    <t>P261211</t>
  </si>
  <si>
    <t>Pro-Prime Smudge Proof Eyeshadow Base</t>
  </si>
  <si>
    <t>0.26 oz/ 7 mL</t>
  </si>
  <si>
    <t>['Isododecane, Talc, Cyclopentasiloxane, Disteardimonium Hectorite, Vp/Eicosene Copolymer, Dimethicone, Cetyl Ethylhexanoate, Cyclohexasiloxane, Sorbitan Sesquioleate, Trimethylsiloxysilicate, Caprylic/Capric Triglyceride, Propylene Carbonate, Peg-40 Stearate, Sorbitan Olivate, Tocopheryl Acetate, Cera Alba (Beeswax), Phenoxyethanol, Diethylhexyl Syringylidenemalonate, Oryza Sativa [Oryza Sativa (Rice) Bran Oil Extract], Triethoxycaprylylsilane, Castor Oil Phosphate, Sea Whip Extract, Mica, Ci 77891 (Titanium Dioxide), Ci 77163 (Bismuth Oxychloride).']</t>
  </si>
  <si>
    <t>P377757</t>
  </si>
  <si>
    <t>Light Reflecting Pressed Setting Powder</t>
  </si>
  <si>
    <t>.35 oz/ 10 g</t>
  </si>
  <si>
    <t>Crystal</t>
  </si>
  <si>
    <t>very light to light</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</si>
  <si>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 Iron Oxides (Ci 77492), Iron Oxides (Ci 77499).']</t>
  </si>
  <si>
    <t>['Pressed Powder Formula', 'Light Coverage', 'Radiant Finish', 'Without Parabens', 'Without Phthalates', 'Vegan']</t>
  </si>
  <si>
    <t>P441810</t>
  </si>
  <si>
    <t>Mini Voyageur Eyeshadow Palette</t>
  </si>
  <si>
    <t>6 x 0.02 oz/ 0.6 g</t>
  </si>
  <si>
    <t>Suede</t>
  </si>
  <si>
    <t>['Soleil:', 'Talc, Caprylic/Capric Triglyceride, Oryza Sativa (Rice) Extract, Zinc Stearate, Stearyl Dimethicone, Lauroyl Lysine, Ginkgo Biloba Leaf Extract, Punica Granatum Extract, Tocopherol, Hydrogenated Lecithin, Tribehenin, Palmitoyl Hexapeptide-12,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Copper Powder (Ci 77400), Ferric Ferrocyanide (Ci 77510), Iron Oxides (Ci 77491), Iron Oxides (Ci 77492), Iron Oxides (Ci 77499), Manganese Violet (Ci 77742).', 'Jumeirah:', 'Talc, Caprylic/Capric Triglyceride, Oryza Sativa (Rice) Extract, Synthetic Fluorphlogopite, Zinc Stearate, Stearyl Dimethicone, Lauroyl Lysine, Ginkgo Biloba Leaf Extract, Punica Granatum Extract, Tocopherol, Hydrogenated Lecithin, Tribehenin, Palmitoyl Hexapeptide-12, Ethylene/Acrylic Acid Copolymer, Silica, Octadecene, Poloxamer 338, C12-15 Alkyl Benzoate, Ceramide Ng, Peg-10 Phytosterol, Lactic Acid, Sodium Dehydroacetate, Phenoxyethanol, Sorbic Acid. May Contain (+/-): Mica, Titanium Dioxide (Ci 77891), Bronze Powder (Ci 77400), Carmine (Ci 75470), Copper Powder (Ci 77400), Ferric Ferrocyanide (Ci 77510), Iron Oxides (Ci 77491), Ultramarines (Ci 77007).', 'Condesa:', 'Caprylic/Capric Triglyceride, Oryza Sativa (Rice) Extract, Calcium Sodium Borosilicate, Talc, Zinc Stearate, Lauroyl Lysine, Ginkgo Biloba Leaf Extract, Punica Granatum Extract, Tocopherol, Hydrogenated Lecithin, Tribehenin, Palmitoyl Hexapeptide-12, Stearyl Dimethicone, Ethylene/Acrylic Acid Copolymer, Silica, Octadecene, Tin Oxide, Poloxamer 338, C12-15 Alkyl Benzoate, Ceramide Ng, Peg-10 Phytosterol, Lactic Acid, Sodium Dehydroacetate, Phenoxyethanol, Sorbic Acid. May Contain (+/-): Mica, Titanium Dioxide (Ci 77891), Bismuth Oxychloride (Ci 77163), Iron Oxides (Ci 77491), Iron Oxides (Ci 77499).', 'Deep Chic, Graffiti:', 'Talc, Ethylene/Acrylic Acid Copolymer, Oryza Sativa (Rice) Extract, Zinc Stearate, Lauroyl Lysine, Ginkgo Biloba Leaf Extract, Punica Granatum Extract, Tocopherol, Hydrogenated Lecithin, Tribehenin, Palmitoyl Hexapeptide-12, Triethoxycaprylylsilane, Aluminum Dimyristate, Silica,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 Ultramarines (Ci 77007).', 'Stilt House:', 'Talc, Caprylic/Capric Triglyceride, Oryza Sativa (Rice) Extract, Stearyl Dimethicone, Zinc Stearate, Ginkgo Biloba Leaf Extract, Punica Granatum Extract, Tocopherol, Hydrogenated Lecithin, Tribehenin, Palmitoyl Hexapeptide-12, Lauroyl Lysine,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t>
  </si>
  <si>
    <t>P471270</t>
  </si>
  <si>
    <t>Laguna Bronzing Cream</t>
  </si>
  <si>
    <t>0.67 oz / 19 g</t>
  </si>
  <si>
    <t>Laguna 02</t>
  </si>
  <si>
    <t>light/medium bronze with neutral undertones</t>
  </si>
  <si>
    <t>['Dimethicone, Dipentaerythrityl Pentaisononanoate, Trisiloxane, Silica, Polyethylene, Dimethicone/Vinyl Dimethicone Crosspolymer, Polysilicone-11, Plumeria Alba Flower Extract, Trimethylsiloxysilicate, Fragrance (Parfum), Cocos Nucifera (Coconut) Oil, Gardenia Taitensis Flower, Plumeria Rubra Flower Extract, Tocopherol, Benzyl Salicylate, Hexyl Cinnamal, Linalool, [+/-(May Contain/Peut Contenir): Iron Oxides (Ci 77491, Ci 77492, Ci 77499), Titanium Dioxide (Ci 77891)].']</t>
  </si>
  <si>
    <t>['Natural Finish', 'Cream Formula', 'Long-wearing', 'Without Phthalates', 'Without Parabens']</t>
  </si>
  <si>
    <t>P479337</t>
  </si>
  <si>
    <t>Afterglow Lip Shine Gloss</t>
  </si>
  <si>
    <t>0.17 oz/ 5.5 mL</t>
  </si>
  <si>
    <t>peachy pink with golden shimmer</t>
  </si>
  <si>
    <t>['Triple X:', 'Hydrogenated Polyisobutene, Octyldodecanol, Phenyl Trimethicone, Tocopherol, Phenoxyethanol.', 'A-Lister:', 'Hydrogenated Polyisobutene, Diisostearyl Malate, Butyrospermum Parkii (Shea) Butter, Calcium Sodium Borosilicate, Ethylene/Propylene/Styrene Copolymer, Silica Dimethyl Silylate, Punica Granatum Flower Extract, Rosmarinus Officinalis (Rosemary) Leaf Extract, Butylene/Ethylene/Styrene Copolymer, Bht, Tocopherol, Tin Oxide, Polyethylene, Microcrystalline Wax/Cera Microcristallina/Cire Microcristalline, Calcium Stearate, Simmondsia Chinensis (Jojoba) Seed Oil, Rubus Idaeus (Raspberry) Seed Oil, Helianthus Annuus (Sunflower) Seed Oil, Phenoxyethanol, [+/-(May Contain/Peut Contenir): Iron Oxides (Ci 77491, Ci 77492, Ci 77499), Mica, Titanium Dioxide (Ci 77891)].', 'Orgasm:',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 'Supervixen:',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Calcium Stearate, Calcium Sodium Borosilicate, Tin Oxide, Polyglyceryl-2 Triisostearate, Simmondsia Chinensis (Jojoba) Seed Oil, Rubus Idaeus (Raspberry) Seed Oil, Helianthus Annuus (Sunflower) Seed Oil, Phenoxyethanol, [+/-(May Contain/Peut Contenir): Iron Oxides (Ci 77491, Ci 77492, Ci 77499), Mica, Red 7 Lake (Ci 15850), Titanium Dioxide (Ci 77891)].', 'Unbroken:', 'Hydrogenated Polyisobutene, Diisostearyl Malate, Butyrospermum Parkii (Shea) Butter, Ethylene/Propylene/Styrene Copolymer, Silica Dimethyl Silylate, Calcium Aluminum Borosilicate, Punica Granatum Flower Extract, Rosmarinus Officinalis (Rosemary) Leaf Extract, Butylene/Ethylene/Styrene Copolymer, Bht, Tocopherol, Tin Oxide,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7 Lake (Ci 15850), Titanium Dioxide (Ci 77891)].', 'Chelsea Girls:',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'Nympho:',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'Aragon:',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'Turkish Delight:',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'Lover To Lover:', 'Hydrogenated Polyisobutene, Diisostearyl Malate, Butyrospermum Parkii (Shea) Butter, Ethylene/Propylene/Styrene Copolymer, Silica Dimethyl Silylate, Calcium Sodium Borosilicate, Punica Granatum Flower Extract, Rosmarinus Officinalis (Rosemary) Leaf Extract, Butylene/Ethylene/Styrene Copolymer, Bht, Tocopherol, Tin Oxide, Polyethylene, Microcrystalline Wax/Cera Microcristallina/Cire Microcristalline, Synthetic Fluorphlogopite, Calcium Stearate, Polyglyceryl-2 Triisostearate, Simmondsia Chinensis (Jojoba) Seed Oil, Rubus Idaeus (Raspberry) Seed Oil, Helianthus Annuus (Sunflower) Seed Oil, Phenoxyethanol, [+/-(May Contain/Peut Contenir): Iron Oxides (Ci 77491, Ci 77492, Ci 77499), Mica, Red 30 Lake (Ci 73360), Titanium Dioxide (Ci 77891)].']</t>
  </si>
  <si>
    <t>['High Shine Finish', 'Hydrating', 'Without Parabens', 'Without Phthalates', 'Without Mineral Oil']</t>
  </si>
  <si>
    <t>P462721</t>
  </si>
  <si>
    <t>Mini Afterglow Lip Balm Duo</t>
  </si>
  <si>
    <t>2 x 0.03 oz/ 1.1 g</t>
  </si>
  <si>
    <t>['Afterglow Lip Balm in Orgasm:', 'Hydrogenated Polyisobutene, Triisostearin, Squalane, Bis-Diglyceryl Polyacyladipate-2, Diphenylsiloxy Phenyl Trimethicone, Polyethylene, Ethylhexyl Methoxycinnamate, Microcrystalline Wax,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May Contain (+/-): Carmine (Ci 75470), Iron Oxides (Ci 77491), Iron Oxides (Ci 77492), Iron Oxides (Ci 77499), Mica, Red 27 (Ci 45410), Red 7 Lake (Ci 15850), Titanium Dioxide (Ci 77891).', 'Afterglow Lip Balm in Dolce Vita:', 'Hydrogenated Polyisobutene, Triisostearin, Polyethylene, Squalane, Bis-Diglyceryl Polyacyladipate-2, Diphenylsiloxy Phenyl Trimethicone, Ethylhexyl Methoxycinnamate, Microcrystalline Wax, Synthetic Wax, Cocos Nucifera (Coconut) Oil, Gardenia Taitensis Flower Extract, Simmondsia Chinensis (Jojoba) Seed Oil, Punica Granatum Flower Extract, Isopropyl Titanium Triisostearate, Tocopheryl Acetate, Simethicone, Lauryl Pca, Bht, Tocopherol, Silica, Tin Oxide, Phenoxyethanol, May Contain (+/-): Iron Oxides (Ci 77492), Iron Oxides (Ci 77499), Mica, Red 7 Lake (Ci 15850), Titanium Dioxide (Ci 77891).']</t>
  </si>
  <si>
    <t>P501583</t>
  </si>
  <si>
    <t>Powermatte Long-Lasting Lipstick</t>
  </si>
  <si>
    <t>Dragon Girl - 132</t>
  </si>
  <si>
    <t>vivid siren red</t>
  </si>
  <si>
    <t>['Isododecane, Synthetic Wax, Polyglyceryl-2 Triisostearate, Dicalcium Phosphate, Caprylyl Methicone,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28 Lake (Ci 45410), Red 6 (Ci 15850), Red 7 Lake (Ci 15850), Yellow 6 Lake (Ci 15985).']</t>
  </si>
  <si>
    <t>['Vegan', 'Stick Formula', 'Matte Finish', 'Long-wearing', 'Without Phthalates', 'Without Parabens']</t>
  </si>
  <si>
    <t>P104006</t>
  </si>
  <si>
    <t>Blush/Bronzer Duo</t>
  </si>
  <si>
    <t>Orgasm/ Laguna</t>
  </si>
  <si>
    <t>peachy-pink shimmer/  sheer light brown shimmer</t>
  </si>
  <si>
    <t>['Orgasm:', 'Talc, Cetearyl Isononanoate, Zinc Stearate, Cetyl Acetate, Stearoxy Dimethicone, Isopropyl Lanolate, Silica, Propylparaben, Triclosan, Methylparaben, Acetylated Lanolin Alcohol, Bha, [+/- (May Contain): Mica, Ci 77891 (Titanium Dioxide), Ci 77491 (Iron Oxides), Ci 77492 (Iron Oxides), Ci 77499 (Iron Oxides), Ci 77742 (Manganese Violet), Ci 45410 (Red 28 Lake), Ci 73360 (Red 30 Lake), Ci 17200 (Red 33 Lake), Ci 15880 (Red 34 Lake)].', 'Laguna:', 'Talc, Ethylhexyl Palmitate, Nylon-12, Silica, Zinc Stearate, Polyethylene, Dimethicone, Trimethylsiloxysilicate, Lauroyl Lysine, Ethylparaben, Methylparaben, Sorbitan Sesquioleate, Trisodium Edta, Sodium Dehydroacetate, Tocopherol, [+/- (May Contain): Mica, Ci 77891 (Titanium Dioxide), Ci 77491 (Iron Oxides), Ci 77492 (Iron Oxides), Ci 77499 (Iron Oxides)].']</t>
  </si>
  <si>
    <t>P474358</t>
  </si>
  <si>
    <t>Air Matte Liquid Lipstick</t>
  </si>
  <si>
    <t>['Dimethicone, Cyclopentasiloxane, Dimethicone Crosspolymer, Polyglyceryl-2 Triisostearate, Trimethylsiloxysilicate, Tetrahexyldecyl Ascorbate, Flavor (Aroma), Benzyl Salicylate, Benzyl Benzoate, Phenoxyethanol. May Contain/Peut Contenir/(+/-): Iron Oxides (CI 77491, CI 77492, CI 77499), Red 30 Lake (CI 73360), Red 7 Lake (CI 15850), Titanium Dioxide (CI 77891), Yellow 5 Lake (CI 19140).']</t>
  </si>
  <si>
    <t>['Liquid Formula', 'Matte Finish', 'Vegan']</t>
  </si>
  <si>
    <t>P468392</t>
  </si>
  <si>
    <t>Soft Matte Tinted Lip Balm</t>
  </si>
  <si>
    <t>Unrestricted</t>
  </si>
  <si>
    <t>['Pentaerythrityl Tetraisostearate, C12-15 Alkyl Benzoate, Octyldodecanol, Polyethylene, Mica, Silica, Lauroyl Lysine, Bambusa Arundinacea Stem Powder, Triacontanyl Pvp, Dicalcium Phosphate, Silica Silylate, Synthetic Wax, Hydrogenated Olive Oil, Olea Europaea (Olive) Fruit Oil, Olea Europaea (Olive) Oil Unsaponifiables, Tocopheryl Acetate, Disteardimonium Hectorite, Pentaerythrityl Tetra-Di-T-Butyl Hydroxyhydrocinnamate, Ethyl Vanillin, [+/-(May Contain/Peut Contenir):  Blue 1 Lake (Ci 42090), Iron Oxides (Ci 77491, Ci 77492, Ci 77499), Manganese Violet (Ci 77742), Red 6 (Ci 15850), Titanium Dioxide (Ci 77891), Yellow 5 Lake (Ci 19140)].']</t>
  </si>
  <si>
    <t>['Stick Formula', 'Matte Finish', 'Vegan']</t>
  </si>
  <si>
    <t>P465783</t>
  </si>
  <si>
    <t>Mini Orgasm Blush</t>
  </si>
  <si>
    <t>0.09 oz/ 2.5 g</t>
  </si>
  <si>
    <t>P84818</t>
  </si>
  <si>
    <t>P377756</t>
  </si>
  <si>
    <t>Light Reflecting Loose Setting Powder</t>
  </si>
  <si>
    <t>.38 oz/ 11 g</t>
  </si>
  <si>
    <t>['Silica, Dimethicone, Lauroyl Lysine, Trimethylsiloxysilicate, Ascophyllum Nodosum Extract, Glycerin, Magnesium Silicate, Tocopheryl Acetate, Polysilicone-2, Ethylhexylglycerin, Water/Aqua/Eau, Citric Acid, Barium Sulfate, Alumina, Sea Water/Maris Aqua/Eau De Mer, Chlorphenesin, Potassium Sorbate, Phenoxyethanol, [+/-(May Contain/Peut Contenir): Iron Oxides (Ci 77491, Ci 77492, Ci 77499), Mica, Titanium Dioxide (Ci 77891)]']</t>
  </si>
  <si>
    <t>['Light Coverage', 'Vegan', 'Loose Powder Formula', 'Radiant Finish', 'Without Phthalates', 'Without Parabens']</t>
  </si>
  <si>
    <t>P465784</t>
  </si>
  <si>
    <t>Mini Orgasm X Blush</t>
  </si>
  <si>
    <t>shimmering deep coral</t>
  </si>
  <si>
    <t>P422078</t>
  </si>
  <si>
    <t>Mini Blush/Bronzer Duo</t>
  </si>
  <si>
    <t>Orgasm/ Laguna Mini</t>
  </si>
  <si>
    <t>peachy-pink shimmer/ sheer light brown shimmer</t>
  </si>
  <si>
    <t>P468700</t>
  </si>
  <si>
    <t>Air Matte Sheer Cream Blush</t>
  </si>
  <si>
    <t>0.21 oz/ 6.0 g</t>
  </si>
  <si>
    <t>['Dimethicone, Hydrogenated Polyisobutene, C30-45 Alkyl Dimethicone, Jojoba Esters, Mica, Octyldodecanol, HDI/Trimethylol Hexyllactone Crosspolymer, Dimethicone/Vinyl Dimethicone Crosspolymer, Dimethicone Crosspolymer, Nylon-12, Silica, Passiflora Edulis Seed Oil, Synthetic Fluorphlogopite, Sorbitan Oleate, Tin Oxide, Tocopherol, Phenoxyethanol, [+/-(May Contain/Peut Contenir): Bismuth Oxychloride (CI 77163), Iron Oxides (CI 77491, CI 77492, CI 77499), Red 30 Lake (CI 73360), Red 7 Lake (CI 15850), Titanium Dioxide (CI 77891)].']</t>
  </si>
  <si>
    <t>['Shimmer Finish', 'Cream Formula', 'Without Parabens']</t>
  </si>
  <si>
    <t>P457302</t>
  </si>
  <si>
    <t>Afterglow Lip Balm - Laguna Collection</t>
  </si>
  <si>
    <t>shimmering bronze with gold shimmer</t>
  </si>
  <si>
    <t>['Hydrogenated Polyisobutene, Triisostearin, Polyethylene, Squalane, Bis-Diglyceryl Polyacyladipate-2, Diphenylsiloxy Phenyl Trimethicone, Ethylhexyl Methoxycinnamate/Octinoxate, Microcrystalline Wax, Mica, Cocos Nucifera (Coconut) Oil, Iron Oxides, Phenoxyethanol, Titanium Dioxide, Calcium Sodium Borosilicate, Gardenia Taitensis Flower Extract, Simethicone, Tocopheryl Acetate, Lauryl Pca, Simmondsia Chinensis (Jojoba) Seed Oil, Bht, Tocopherol, Silica, Punica Granatum Flower Extract, Tin Oxide.']</t>
  </si>
  <si>
    <t>['Vegan', 'Radiant Finish', 'Hydrating', 'Without Parabens']</t>
  </si>
  <si>
    <t>P457632</t>
  </si>
  <si>
    <t>Mini Laguna Getaway Bronzer Powder</t>
  </si>
  <si>
    <t>0.11 oz/ 3.3 g</t>
  </si>
  <si>
    <t>P482702</t>
  </si>
  <si>
    <t>Mini Afterglow Lip Shine Gloss Set</t>
  </si>
  <si>
    <t>sheer peachy pink with golden shimmer/shimmering mauve</t>
  </si>
  <si>
    <t>['Orgasm:',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 Simmondsia Chinensis (Jojoba) Seed Oil, Rubus Idaeus (Raspberry) Seed Oil, Helianthus Annuus (Sunflower) Seed Oil, Phenoxyethanol [+/-(May Contain/Peut Contenir): Carmine (Ci 75470), Iron Oxides (Ci 77491, Ci 77492, Ci 77499), Mica, Red 7 Lake (Ci 15850), Titanium Dioxide (Ci 77891), Yellow 5 Lake (Ci 19140)].', 'Unbroken:', 'Hydrogenated Polyisobutene , Diisostearyl Malate, Butyrospermum Parkii (Shea) Butter, Ethylene/Propylene/Styrene Copolymer, Silica Dimethyl Silylate, Calcium Aluminum Borosilicate, Punica Granatum Flower Extract, Rosmarinus Officinalis (Rosemary) Leaf Extract, Butylene/Ethylene/Styrene Copolymer , Bht , Tocopherol, Tin Oxide, Polyethylene, Microcrystalline Wax/Cera Microcristallina/Cire Microcristalline, Polyglyceryl-2 Triisostearate, Calcium Stearate, Simmondsia Chinensis (Jojoba) Seed Oil, Rubus Idaeus (Raspberry) Seed Oil, Helianthus Annuus (Sunflower) Seed Oil , Phenoxyethanol, [+/-(May Contain/Peut Contenir): Blue 1 Lake (Ci 42090), Iron Oxides (Ci 77491, Ci 77492, Ci 77499), Red 7 Lake (Ci 15850), Titanium Dioxide (Ci 77891)].']</t>
  </si>
  <si>
    <t>['Liquid Formula', 'High Shine Finish', 'Hydrating', 'Without Parabens', 'Without Phthalates', 'Without Mineral Oil']</t>
  </si>
  <si>
    <t>P422073</t>
  </si>
  <si>
    <t>Precision Lip Liner</t>
  </si>
  <si>
    <t>Mariachi</t>
  </si>
  <si>
    <t>['Caprylic/Capric Triglyceride, Bis-Diglyceryl Polyacyladipate-2, Hydrogenated Olive Oil Myristyl Esters, Polyethylene, C10-18 Triglycerides, Hydrogenated Olive Oil Decyl Esters, Hydrogenated Cottonseed Oil, Euphorbia Cerifera (Candelilla) Wax, Copernicia Cerifera (Carnauba) Wax, Mangifera Indica (Mango) Seed Oil, Silk Powder, Tocopherol, Ascorbyl Palmitate, [+/- (May Contain): Iron Oxides (Ci 77491), Iron Oxides (Ci 77492), Iron Oxides (Ci 77499), Mica, Red 6 (Ci 15850), Red 7 Lake (Ci 15850), Titanium Dioxide (Ci 77891), Yellow 5 Lake (Ci 19140)].']</t>
  </si>
  <si>
    <t>P457304</t>
  </si>
  <si>
    <t>Matte Bronzer Powder</t>
  </si>
  <si>
    <t>warm brown</t>
  </si>
  <si>
    <t>['Talc, Dimethicone, Octyldodecyl Stearoyl Stearate, Isostearyl Neopentanoate, Brassica Campestris (Rapeseed) Seed Oil, Opuntia Ficus-Indica Flower Extract, Camelina Sativa Seed Oil, Zinc Stearate, Polybutene, Magnesium Myristate, Caprylyl Glycol, Isopropyl Isostearate, Hexylene Glycol, Tocopherol, Lecithin, Glyceryl Stearate, Ascorbyl Palmitate, Glyceryl Oleate, Citric Acid, Phenoxyethanol, [+/- (May Contain/Peut Contenir): Iron Oxides (Ci 77491, Ci 77492, Ci 77499), Mica, Red 7 Lake (Ci 15850)].']</t>
  </si>
  <si>
    <t>P473173</t>
  </si>
  <si>
    <t>Radiant Creamy Liquid Color Corrector</t>
  </si>
  <si>
    <t>red to color correct deep to very deep skin tones</t>
  </si>
  <si>
    <t>['Water/Aqua/Eau, Dimethicone, Propanediol, Phenyl Trimethicone, Glycerin, Trimethylsiloxysilicate, Isododecane, Cetyl Peg/Ppg-10/1 Dimethicone, Boron Nitride, Peg-10 Dimethicone, Bis-Butyldimethicone Polyglyceryl-3, Sorbitan Sesquiisostearate, Boerhavia Diffusa Root Extract, Nymphaea Alba Flower Extract, Disteardimonium Hectorite, Sodium Chloride, Ethylhexylglycerin, Trisodium Edta, Polysilicone-2, Tin Oxide, Hydrogenated Polyisobutene, Palmitic Acid, Tocopherol, Phenoxyethanol, Benzoic Acid. May Contain/Peut Contenir/(+/-): Bismuth Oxychloride (Ci 77163), Carmine (Ci 75470), Iron Oxides (Ci 77491, Ci 77492, Ci 77499), Mica, Titanium Dioxide (Ci 77891), Yellow 5 Lake (Ci 19140).']</t>
  </si>
  <si>
    <t>['Liquid Formula', 'Full Coverage', 'Good for: Dark Circles', 'Good for: Dark spots', 'Long-wearing', 'Hydrating']</t>
  </si>
  <si>
    <t>P504202</t>
  </si>
  <si>
    <t>Soft Matte Advanced Perfecting Powder</t>
  </si>
  <si>
    <t>Creek</t>
  </si>
  <si>
    <t>light with cool tone</t>
  </si>
  <si>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</si>
  <si>
    <t>['Pressed Powder Formula', 'Natural Finish', 'Best for Oily Skin', 'Matte Finish', 'Long-wearing', 'Good for: Acne/Blemishes']</t>
  </si>
  <si>
    <t>P2856</t>
  </si>
  <si>
    <t>Monoi Body Glow I</t>
  </si>
  <si>
    <t>['Cocos Nucifera (Coconut) Oil, Paraffinum Liquidum (Mineral Oil), Helianthus Annuus (Sunflower) Seed Oil, Silica, Gardenia Tahitensis (Gardenia Tahitensis Flower), Mica, Ethylhexyl Methoxycinnamate, Fragrance, Bixa Orellana (Bixa Orellana Seed Extract), Tocopherol, Hexyl Cinnamal, Hydroxycitronellal, Linalool, Butylphenyl Methylpropional, Benzyl Benzoate, Benzyl Salicylate, Ci 77491 (Iron Oxides), Ci 77891 (Titanium Dioxide), Ci 26100 (Red 17), Ci 61565 (Green 6), Ci 47000 (Yellow 11).']</t>
  </si>
  <si>
    <t>P448503</t>
  </si>
  <si>
    <t>High-Pigment Longwear Eyeliner</t>
  </si>
  <si>
    <t>Mambo</t>
  </si>
  <si>
    <t>chocolate brown</t>
  </si>
  <si>
    <t>['Dimethicone, Synthetic Wax, Trimethylsiloxysilicate, Dicalcium Phosphate, C20-24 Alkyl Dimethicone, Phenylpropyldimethylsiloxysilicate, Polyethylene, Calcium Silicate, Disiloxane, Pentaerythrityl Tetra-Di-T-Butyl Hydroxyhydrocinnamate, Rubus Idaeus (Raspberry) Leaf Extract, Caprylic/Capric, Triglyceride, Polyhydroxystearic Acid, Disteardimonium Hectorite, Propylene Carbonate, Synthetic Fluorphlogopite, Calcium Aluminum Borosilicate, Calcium Sodium Borosilicate, Silica, Tin Oxide, Mica, Titanium Dioxide (CI 77891), Carmine (CI 75470), Ferric Ammonium Ferrocyanide (CI 77510), Iron Oxides (CI 77491), Iron Oxides (CI 77492).']</t>
  </si>
  <si>
    <t>P503582</t>
  </si>
  <si>
    <t>Mini Shine On Dolce Vita Lip Duo Set</t>
  </si>
  <si>
    <t>['Mini Velvet Matte Lip Pencil:', 'C12-13 Alkyl Ethylhexanoate , Synthetic Candelilla Wax , Polyethylene , Caprylyl Methicone , Cyclopentasiloxane , Silica , Dimethicone , Sucrose Acetate Isobutyrate , Hydrogenated Coco-Glycerides , Disteardimonium Hectorite , Propylene Carbonate , Lecithin , Methylparaben , Propylparaben , Flavor (Aroma) , Tocopherol , Ascorbyl Palmitate , Dicalcium Phosphate , Citric Acid , Bht , Anise Alcohol , [+/- (May Contain/Peut Contenir): Mica , Titanium Dioxide (Ci 77891) , Iron Oxides (Ci 77491) , Iron Oxides (Ci 77492) , Iron Oxides (Ci 77499) , Red 6 (Ci 15850) , Red 7 Lake (Ci 15850) , Yellow 5 Lake (Ci 19140)].', 'Mini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Iron Oxides (Ci 77491, Ci 77492, Ci 77499), Red 7 Lake (Ci 15850), Titanium Dioxide (Ci 77891), Yellow 5 Lake (Ci 19140)].']</t>
  </si>
  <si>
    <t>['High Shine Finish', 'Matte Finish', 'Without Phthalates', 'Fragrance Free', 'Oil Free', 'Without Formaldehydes']</t>
  </si>
  <si>
    <t>P434385</t>
  </si>
  <si>
    <t>Climax Mascara</t>
  </si>
  <si>
    <t>0.08 oz/ 2.36 mL</t>
  </si>
  <si>
    <t>Explicit Black</t>
  </si>
  <si>
    <t>black satin</t>
  </si>
  <si>
    <t>['Water, Paraffin, Glyceryl Stearate, Synthetic Beeswax, Stearic Acid, Butylene Glycol, Acacia Senegal Gum, Palmitic Acid, Polybutene, Oryza Sativa (Rice) Bran Wax, VP/Eicosene Copolymer, Ozokerite, Aminomethyl Propanol, Hydrogenated Vegetable Oil, Stearyl Stearate, Hydroxyethylcellulose, Tropolone, Phenoxyethanol, Iron Oxides (Ci 77499).']</t>
  </si>
  <si>
    <t>['Volumizing', 'Curling', 'Without Sulfates SLS &amp; SLES', 'Without Parabens']</t>
  </si>
  <si>
    <t>P422079</t>
  </si>
  <si>
    <t>Mini Blush Duo</t>
  </si>
  <si>
    <t>Hot Sand/ Orgasm</t>
  </si>
  <si>
    <t>['Hot Sand:', 'Talc, Zinc Stearate, Octyldodecyl Stearate, Octyldodecyl Stearoyl Stearate, Caprylyl Glycol, Phenoxyethanol, [+/- (May Contain): Carmine (Ci 75470), Iron Oxides (Ci 77491), Iron Oxides (Ci 77492), Iron Oxides (Ci 77499), Manganese Violet (Ci 77742), Mica, Red 30 Lake (Ci 73360), Red 33 Lake (Ci 17200), Titanium Dioxide (Ci 77891)].', 'Orgasm:', 'Talc, Octyldodecyl Stearate, Octyldodecyl Stearoyl Stearate, Zinc Stearate, Tin Oxide, Caprylyl Glycol, Phenoxyethanol, [+/- (May Contain): Iron Oxides (Ci 77491), Iron Oxides (Ci 77492), Iron Oxides (Ci 77499), Manganese Violet (Ci 77742), Mica, Red 28 Lake (Ci 45410), Red 30 Lake (Ci 73360), Red 33 Lake (Ci 17200), Red 34 Lake (Ci 15880), Red 7 Lake (Ci 15850), Titanium Dioxide (Ci 77891), Yellow 5 Lake (Ci 19140)].']</t>
  </si>
  <si>
    <t>P480462</t>
  </si>
  <si>
    <t>Mini Light Reflecting Setting Powder</t>
  </si>
  <si>
    <t>.11 oz/ 3 g</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</si>
  <si>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t>
  </si>
  <si>
    <t>P415965</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</si>
  <si>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</si>
  <si>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</si>
  <si>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P440527</t>
  </si>
  <si>
    <t>Mini Climax Mascara</t>
  </si>
  <si>
    <t>P433123</t>
  </si>
  <si>
    <t>Sheer Glow Foundation Pump</t>
  </si>
  <si>
    <t>P504808</t>
  </si>
  <si>
    <t>Mini Orgasm Blush and Lip Gloss Duo Set</t>
  </si>
  <si>
    <t>['Blush:',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</si>
  <si>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['Pressed Powder Formula', 'Natural Finish', 'High Shine Finish', 'Liquid Formula', 'Shimmer Finish', 'Hydrating']</t>
  </si>
  <si>
    <t>P504836</t>
  </si>
  <si>
    <t>Orgasm The Multiple Cream Blush, Lip and Eye Stick</t>
  </si>
  <si>
    <t>0.49 oz / 14 g</t>
  </si>
  <si>
    <t>['Methyl Methacrylate Crosspolymer, Mica, Triethylhexanoin, Dimethicone, Cetyl Ethylhexanoate, Hydrogenated Polydecene, Polyethylene, Titanium Dioxide, Sorbitan Sesquiisostearate, Microcrystalline Wax, Euphorbia Cerifera (Candelilla) Wax, C10-30 Cholesterol/Lanosterol Esters, Carmine, Iron Oxides, Sodium Magnesium Silicate, Glycerin, Tocopherol, Euterpe Oleracea Fruit Oil, Safflower Oil/Palm Oil Aminopropanediol Esters, Water, Sodium Hyaluronate, Bht.']</t>
  </si>
  <si>
    <t>['Stick Formula', 'Radiant Finish', 'Cream Formula', 'Shimmer Finish', 'Long-wearing']</t>
  </si>
  <si>
    <t>P504821</t>
  </si>
  <si>
    <t>Orgasm Rising Eyeshadow Palette</t>
  </si>
  <si>
    <t>['Hotwired:', 'Dimethicone, Isododecane, Polyglyceryl-2 Triisostearate, Triethylhexanoin, Polyethylene, Magnesium Myristate, Caprylyl Glycol, Phenoxyethanol, [+/-(May Contain/Peut Contenir): Bismuth Oxychloride (Ci 77163), Iron Oxides (Ci 77491, Ci 77492, Ci 77499), Mica, Titanium Dioxide (Ci 77891)].', 'High Speed:', 'Synthetic Fluorphlogopite, Caprylic/Capric Triglyceride, Isododecane, Dimethicone, Diisostearyl Malate, Kaolin, Magnesium Myristate, Calcium Aluminum Borosilicate, Phenoxyethanol, Tin Oxide, Silica, Cetyl Dimethicone, [+/-(May Contain/Peut Contenir): Iron Oxides (Ci 77491, Ci 77492, Ci 77499), Mica, Titanium Dioxide (Ci 77891)].', 'Orgasm:', 'Talc, Dimethicone, Synthetic Fluorphlogopite, Magnesium Myristate, Ethylhexyl Palmitate, Tin Oxide, Octyldodecyl Stearoyl Stearate, Octyldodecyl Stearate, Caprylyl Glycol, Phenoxyethanol, [+/-(May Contain/Peut Contenir): Carmine (Ci 75470), Iron Oxides (Ci 77491, Ci 77492, Ci 77499), Manganese Violet (Ci 77742), Mica, Titanium Dioxide (Ci 77891)].', 'Seven Heaven:', 'Talc, Octyldodecyl Stearoyl Stearate, Octyldodecyl Stearate, Caprylyl Glycol, Magnesium Myristate, Phenoxyethanol, [+/-(May Contain/Peut Contenir): Bismuth Oxychloride (Ci 77163), Iron Oxides (Ci 77491, Ci 77492, Ci 77499), Titanium Dioxide (Ci 77891)].', 'Seduced:', 'Isododecane, Caprylic/Capric Triglyceride, Synthetic Fluorphlogopite, Dimethicone, Diisostearyl Malate, Talc, Polyethylene, Calcium Sodium Borosilicate, Silica, Phenoxyethanol, Cetyl Dimethicone, [+/-(May Contain/Peut Contenir): Bismuth Oxychloride (Ci 77163), Iron Oxides (Ci 77491, Ci 77492, Ci 77499), Mica, Titanium Dioxide(Ci 77891)].', 'Reckless:', 'Talc, Magnesium Myristate, Octyldodecyl Stearoyl Stearate, Synthetic Fluorphlogopite, Octyldodecyl Stearate, Tin Oxide, Caprylyl Glycol, Phenoxyethanol, [+/-(May Contain/Peut Contenir): Iron Oxides (Ci 77491, Ci 77492, Ci 77499), Mica, Titanium Dioxide (Ci 77891)].', 'Push It:', 'Talc, Kaolin, Magnesium Myristate, Octyldodecyl Stearate, Octyldodecyl Stearoyl Stearate, Caprylyl Glycol, Phenoxyethanol, [+/-(May Contain/Peut Contenir): Iron Oxides (Ci 77491, Ci 77492, Ci 77499), Manganese Violet (Ci 77742), Mica].', 'Faster Pussycat:', 'Synthetic Fluorphlogopite, Talc, Dimethicone, Magnesium Myristate, Ethylhexyl Palmitate, Silica, Octyldodecyl Stearoyl Stearate, Octyldodecyl Stearate, Caprylyl Glycol, Phenoxyethanol, [+/-(May Contain/Peut Contenir): Carmine (Ci 75470), Copper Powder (Ci 77400), Iron Oxides (Ci 77491, Ci 77492, Ci 77499), Mica, Titanium Dioxide (Ci 77891)].', 'Galapagos:', 'Isododecane, Caprylic/Capric Triglyceride, Dimethicone, Calcium Sodium Borosilicate, Diisostearyl Malate, Polyethylene, Phenoxyethanol, Talc, Cetyl Dimethicone, Tin Oxide, [+/-(May Contain/Peut Contenir): Bismuth Oxychloride (Ci 77163), Carmine (Ci 75470), Iron Oxides (Ci 77491, Ci 77492, Ci 77499), Manganese Violet (Ci 77742), Mica, Titanium Dioxide(Ci 77891)].']</t>
  </si>
  <si>
    <t>['Pressed Powder Formula', 'Metallic Finish', 'Shimmer Finish', 'Satin Finish', 'Matte Finish']</t>
  </si>
  <si>
    <t>P463090</t>
  </si>
  <si>
    <t>#11 Soft Matte Complete Concealer Brush</t>
  </si>
  <si>
    <t>P504832</t>
  </si>
  <si>
    <t>Orgasm Four Play Blush, Contour, and Highlighter Palette</t>
  </si>
  <si>
    <t>['Swinger:', 'Mica, Cetearyl Ethylhexanoate, Hdi/Trimethylol Hexyllactone Crosspolymer, Glycerin, Chondrus Crispus Extract, Silica, Polysorbate 20, Squalane, Caprylyl Glycol, Ethylhexylglycerin, Tocopherol, 1,2-Hexanediol, Pentaerythrityl Tetra-Di-T-Butyl Hydroxyhydrocinnamate, Octyldodecyl Stearoyl Stearate, Xanthan Gum, Dicalcium Phosphate, Synthetic Fluorphlogopite, [+/-(May Contain/Peut Contenir): Iron Oxides (Ci 77491, Ci 77492, Ci 77499), Titanium Dioxide (Ci 77891)].', 'Orgasm:',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'Orgasm X:', 'Mica, Cetearyl Ethylhexanoate, Hdi/Trimethylol Hexyllactone Crosspolymer, Glycerin, Chondrus Crispus Extract, Silica, Talc, Polysorbate 20, Caprylyl Glycol, Squalane, Ethylhexylglycerin, Tocopherol, 1,2-Hexanediol, Pentaerythrityl Tetra-Di-T-Butyl Hydroxyhydrocinnamate, Octyldodecyl Stearoyl Stearate, Xanthan Gum, Dicalcium Phosphate, Synthetic Fluorphlogopite, [+/-(May Contain/Peut Contenir): Carmine (Ci 75470), Iron Oxides (Ci 77491, Ci 77492, Ci 77499), Red 30 Lake (Ci 73360), Titanium Dioxide (Ci 77891)].', 'Orgasm Rush:', 'Mica, Cetearyl Ethylhexanoate, Synthetic Fluorphlogopite, Hdi/Trimethylol Hexyllactone Crosspolymer, Glycerin, Chondrus Crispus Extract, Silica, Tin Oxide, Talc, Polysorbate 20, Squalane, Caprylyl Glycol, Ethylhexylglycerin, Tocopherol, 1,2-Hexanediol, Pentaerythrityl Tetra-Di-T-Butyl Hydroxyhydrocinnamate, Xanthan Gum, Octyldodecyl Stearoyl Stearate, Dicalcium Phosphate, [+/-(May Contain/Peut Contenir): Carmine (Ci 75470), Iron Oxides (Ci 77491, Ci 77492, Ci 77499), Titanium Dioxide (Ci 77891)].']</t>
  </si>
  <si>
    <t>['Pressed Powder Formula', 'Natural Finish', 'Shimmer Finish', 'Satin Finish', 'Long-wearing']</t>
  </si>
  <si>
    <t>P475138</t>
  </si>
  <si>
    <t>Soft Matte Face Primer</t>
  </si>
  <si>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</si>
  <si>
    <t>['Liquid Formula', 'Matte Finish', 'Best for Oily, Combo, Normal Skin', 'Without Parabens', 'Without Phthalates', 'Vegan']</t>
  </si>
  <si>
    <t>P475139</t>
  </si>
  <si>
    <t>Climax Waterproof Liquid Eyeliner</t>
  </si>
  <si>
    <t>0.014 oz/ 0.4 mL</t>
  </si>
  <si>
    <t>['Water/Aqua/Eau, Ammonium Acrylates Copolymer, Butylene Glycol, 1,2-Hexanediol, Acrylates Copolymer, Beheneth-30, Aminomethyl Propanol, Polyglyceryl-3 Disiloxane Dimethicone, Citric Acid, Simethicone, Bentonite, Sorbitan Palmitate, Sorbitan Laurate, Hydrogenated Palm Glycerides, Tocopherol, Sorbitan Trioleate, Sucrose Palmitate, Phenoxyethanol, [+/-(May Contain/Peut Contenir): Black 2 (CI 77266) (Nano).']</t>
  </si>
  <si>
    <t>['Liquid Formula', 'Matte Finish', 'Waterproof', 'Long-wearing', 'Vegan']</t>
  </si>
  <si>
    <t>P463092</t>
  </si>
  <si>
    <t>Yachiyo Kabuki Brush</t>
  </si>
  <si>
    <t>P504830</t>
  </si>
  <si>
    <t>Orgasm Thrills Lip Balm and Blush Set</t>
  </si>
  <si>
    <t>['Afterglow Lip Balm Orgasm: Hydrogenated Polyisobutene, Triisostearin, Squalane, Bis-Diglyceryl Polyacyladipate-2, Diphenylsiloxy Phenyl Trimethicone, Polyethylene, Ethylhexyl Methoxycinnamate/Octinoxate, Microcrystalline Wax, Diisostearyl Malate, Cocos Nucifera (Coconut) Oil, Mica, Titanium Dioxide, Glyceryl Diisostearate, Phenoxyethanol, Iron Oxides, Red 7 Lake, Red 27, Gardenia Taitensis Flower Extract, Simethicone, Tocopheryl Acetate, Carmine, Trimethylolpropane Triethylhexanoate, Lauryl Pca, Simmondsia Chinensis (Jojoba) Seed Oil, Bht, Tocopherol, Silica, Punica Granatum Flower Extract, Aluminum Hydroxide, Polysilicone-2, Tin Oxide', 'Blush Orgasm: Calcium Sodium Borosilicate , Mica , Neopentyl Glycol Dicaprylate/Dicaprate , Dimethicone , Peg-12 Dimethicone , Sorbitan Isostearate , Dimethicone/Vinyl Dimethicone Crosspolymer , Glycerin , Tin Oxide , Polysorbate 60 , Ethylhexylglycerin , Tocopherol , Caprylyl Glycol , Kaolin , 1,2-Hexanediol , Gellan Gum , Calcium Chloride , Xanthan Gum , Sodium Citrate , Hydrogenated Lecithin , [+/-(May Contain/Peut Contenir): Iron Oxides (Ci 77491, Ci 77492, Ci 77499) , Red 30 Lake (Ci 73360) , Titanium Dioxide (Ci 77891) , Ultramarines (Ci 77007)]']</t>
  </si>
  <si>
    <t>['Stick Formula', 'Radiant Finish', 'Pressed Powder Formula', 'Natural Finish', 'High Shine Finish', 'Hydrating']</t>
  </si>
  <si>
    <t>P463091</t>
  </si>
  <si>
    <t>ITA Kabuki Brush</t>
  </si>
  <si>
    <t>P504081</t>
  </si>
  <si>
    <t>Lunar New Year Light Reflecting Pressed Setting Powder and Puff</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</si>
  <si>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 (May Contain/Peut Contenir): Mica, Titanium Dioxide (Ci 77891), Iron Oxides (Ci 77491), Iron Oxides (Ci 77492), Iron Oxides (Ci 77499)].']</t>
  </si>
  <si>
    <t>['Light Coverage', 'Radiant Finish', 'Pressed Powder Formula', 'Without Phthalates', 'Long-wearing', 'Without Parabens']</t>
  </si>
  <si>
    <t>P505043</t>
  </si>
  <si>
    <t>Mini Radiant Creamy Concealer and Afterglow Lip Shine Gloss Customizable Set</t>
  </si>
  <si>
    <t>['Mini Radiant Creamy Concealer:', 'Water,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 'Mini Afterglow Lip Shine Gloss:',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</si>
  <si>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['Radiant Finish', 'Liquid Formula', 'Hydrating', 'Good for: Dark Circles', 'Customizable', 'Medium Coverage']</t>
  </si>
  <si>
    <t>P467033</t>
  </si>
  <si>
    <t>#10 Radiant Creamy Concealer Brush</t>
  </si>
  <si>
    <t>P504068</t>
  </si>
  <si>
    <t>#15 Precision Powder Brush</t>
  </si>
  <si>
    <t>P504066</t>
  </si>
  <si>
    <t>#16 Blush Brush</t>
  </si>
  <si>
    <t>P505364</t>
  </si>
  <si>
    <t>Afterglow Sensual Shine Hydrating Lipstick</t>
  </si>
  <si>
    <t>ORGASM</t>
  </si>
  <si>
    <t>['Tridecyl Trimellitate, Hydrogenated Polyisobutene, Phenylpropyldimethylsiloxysilicate, Synthetic Wax, Mica, Ricinus Communis (Castor) Seed Oil, Hydrogenated Vegetable Oil, Polyethylene, Diisostearyl Malate,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Red 7 Lake (Ci 15850), Titanium Dioxide (Ci 77891), Yellow 5 Lake (Ci 19140)].']</t>
  </si>
  <si>
    <t>['Stick Formula', 'High Shine Finish', 'Hydrating', 'Oil Free', 'Without Parabens']</t>
  </si>
  <si>
    <t>P504061</t>
  </si>
  <si>
    <t>#22 Blending Brush</t>
  </si>
  <si>
    <t>P504039</t>
  </si>
  <si>
    <t>#20 Allover Eyeshadow Brush</t>
  </si>
  <si>
    <t>P461188</t>
  </si>
  <si>
    <t>Glam Eyeshadow Palette</t>
  </si>
  <si>
    <t>Natasha Denona</t>
  </si>
  <si>
    <t>['Center Eye Lid 320M:', 'Talc, Mica, Octyldodecyl Stearoyl Stearate, Calcium Aluminum Borosilicate, Diisostearyl Malate, Caprylyl Glycol, Ethylhexylglycerin, Silica, Tin Oxide, Ptfe, Zinc Stearate, Synthetic Fluorphlogopite, Calcium Titanium Borosilicate, Calcium Sodium Borosilicate, Aluminum Calcium Sodium Silicate, Alumina, Ci 77891 (Titanium Dioxide ), Ci 77510 (Ferric Ferrocyanide ), Ci 77491 (Iron Oxides), Ci 77492 (Iron Oxides), Ci 77499 (Iron Oxides ), Ci 77000 (Aluminum Powder), Ci 75470 (Carmine).', 'Inner Corner 328M:', 'Mica, Talc, Octyldodecyl Stearoyl Stearate, Diisostearyl Malate, Caprylyl Glycol, Ethylhexylglycerin, Silica, Tin Oxide, Ptfe, Synthetic Fluorphlogopite, Calcium Titanium Borosilicate, Calcium Aluminum Borosilicate, Zinc Stearate, Aluminum Calcium Sodium Silicate, Alumina, Ci 77891 (Titanium Dioxide), Ci 77510 (Ferric Ferrocyanide), Ci 77491 (Iron Oxides ), Ci 77492 (Iron Oxides),  Ci 77499 (Iron Oxides), Ci 77400 (Bronze Powder), Ci 77000 (Aluminum Powder).', 'Outer Eye Lid 333M:', 'Talc, Mica, Octyldodecyl Stearoyl Stearate, Diisostearyl Malate, Caprylyl Glycol, Ethylhexylglycerin, Tin Oxide, Zinc Stearate, Ci 77891 (Titanium Dioxide), Ci 77491 (Iron Oxides), Ci 77499 (Iron Oxides).', 'Smoke 325CM:', 'Synthetic Fluorphlogopite,  Zinc Stearate,  Dimethicone,  Triethoxycaprylylsilane,  Caprylyl Glycol,  Ethylhexylglycerin,  Hdi/Trimethylol Hexyllactone Crosspolymer,  Silica, Ci 77891 (Titanium Dioxide), Ci 77491 (Iron Oxides), Ci 77492 (Iron Oxides), Ci 77499 (Iron Oxides), Ci 77510 (Ferric Ammonium Ferrocyanide),  Ci 42090 (Blue 1 Lake),  Ci 77007 (Ultramarines), Ci 19140 (Yellow 5 Lake), Ci 75470 (Carmine).', 'Blend 326CM:', 'Synthetic Fluorphlogopite, Zinc Stearate, Dimethicone, Triethoxycaprylylsilane, Caprylyl Glycol, Ethylhexylglycerin, Hdi/Trimethylol Hexyllactone Crosspolymer, Silica, Ci 77891 (Titanium Dioxide), Ci 77491 (Iron Oxides), Ci 77492 (Iron Oxides), Ci 77499 (Iron Oxides).', 'Brow Bone 334M:', 'Talc, Mica, Octyldodecyl Stearoyl Stearate, Diisostearyl Malate, Caprylyl Glycol, Ethylhexylglycerin, Tin Oxide, Ptfe, Zinc Stearate, Silica, Synthetic Fluorphlogopite, Calcium Titanium Borosilicate, Calcium Aluminum Borosilicate, Calcium Sodium Borosilicate, Aluminum Calcium Sodium Silicate, Alumina,  Ci 77891 (Titanium Dioxide), Ci 77510 (Ferric Ferrocyanide), Ci 77491 (Iron Oxides),  Ci 77492 (Iron Oxides), Ci 77499 (Iron Oxides), Ci 77510 (Ferric Ammonium Ferrocyanide Ci 77510), Ci 77007 (Ultramarines ), Ci 42090 (Blue 1 Lake), Ci 77742 (Manganese Violet), Ci 19140 (Yellow 5 Lake), Ci 77400 (Bronze Powder ), Ci 77400 (Copper Powder ), Ci 77000 (Aluminum Powder).', 'Center Eye Lid 329M:',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Ferrocyanide), Ci 77000 (Aluminum Powder ),  Ci 77491 (Iron Oxides), Ci 77492 (Iron Oxides ), Ci 77499 (Iron Oxides).', 'Center Eye Lid 330M:', 'Talc, Octyldodecyl Stearoyl Stearate, Diisostearyl Malate, Alumina, Mica, Silica, Caprylyl Glycol, Ethylhexylglycerin, Tin Oxide, Ptfe, Zinc Stearate, Synthetic Fluorphlogopite, Calcium Titanium Borosilicate, Calcium Aluminum Borosilicate, Calcium Sodium Borosilicate, Aluminum Calcium Sodium Silicate, Ci 77891 (Titanium Dioxide), Ci 77491 (Iron Oxides), Ci 77492 (Iron Oxides), Ci 77499 (Iron Oxides), Ci 77400 (Bronze Powder), Ci 77510 (Ferric Ferrocyanide).', 'Center Eye Lid 332M:',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77510 (Ferric Ferrocyanide), Ci 77510 (Ferric Ammonium Ferrocyanide), Ci 77491 (Iron Oxides), Ci 77492 (Iron Oxides), Ci 77499 (Iron Oxides), Ci 77007 (Ultramarines), Ci 42090 (Blue 1 Lake), Ci 19140 (Yellow 5 Lake), Ci 77400 (Bronze Powder), Ci 77400 (Copper Powder), Ci 77000 (Aluminum Powder), Ci 75470 (Carmine).', 'Crease 323CM:', 'Synthetic Fluorphlogopite, Zinc Stearate, Dimethicone, Triethoxycaprylylsilane, Caprylyl Glycol, Ethylhexylglycerin, Hdi/Trimethylol Hexyllactone Crosspolymer, Silica, Ci 77891 (Titanium Dioxide), Ci 77491 (Iron Oxides), Ci 77492 (Iron Oxides), Ci 77499 (Iron Oxides), Ci 75470 (Carmine).', 'Inner Corner 322K:', 'Talc, Calcium Sodium Borosilicate, Calcium Titanium Borosilicate, Octyldodecyl Stearoyl Stearate, Mica, Alumina, Diisostearyl Malate, Silica, Tin Oxide, Caprylyl Glycol, Ethylhexylglycerin, Ptfe, Synthetic Fluorphlogopite, Calcium Aluminum Borosilicate, Zinc Stearate, Aluminum Calcium Sodium Silicate, Ci 77891 (Titanium Dioxide), Ci 77510 (Ferric Ferrocyanide),  Ci 77491 (Iron Oxides), Ci 77492 (Iron Oxides), Ci 77499 (Iron Oxides).', 'Lash Line 327CM:', 'Synthetic Fluorphlogopite, Zinc Stearate, Dimethicone, Triethoxycaprylylsilane, Caprylyl Glycol, Ethylhexylglycerin, Hdi/Trimethylol Hexyllactone Crosspolymer, Silica, Ci 77891 (Titanium Dioxide),  Ci 77491 (Iron Oxides), Ci 77492 (Iron Oxides), Ci 77499 (Iron Oxides), Ci 75470 (Carmine).', 'Outer Eye Lid 321M:', 'Talc, Calcium Aluminum Borosilicate, Octyldodecyl Stearoyl Stearate, Mica, Diisostearyl Malate, Caprylyl Glycol, Ethylhexylglycerin, Tin Oxide, Ptfe, Zinc Stearate, Synthetic Fluorphlogopite, Calcium Titanium Borosilicate, Silica, Calcium Sodium Borosilicate, Aluminum Calcium Sodium Silicate, Alumina, Ci 77891 (Titanium Dioxide ), Ci 77491 (Iron Oxides),  Ci 77492 (Iron Oxides), Ci 77499 (Iron Oxides), Ci 77510 (Ferric Ferrocyanide).', 'Outer Eye Lid 331M:', 'Talc, Mica, Octyldodecyl Stearoyl Stearate, Diisostearyl Malate, Caprylyl Glycol, Ethylhexylglycerin, Ptfe, Zinc Stearate, Synthetic Fluorphlogopite, Calcium Titanium Borosilicate, Calcium Aluminum Borosilicate, Silica, Calcium Sodium Borosilicate, Aluminum Calcium Sodium Silicate, Alumina, Tin Oxide, Ci 77891 (Titanium Dioxide), Ci 77491 (Iron Oxides), Ci 77492 (Iron Oxides ), Ci 77499 (Iron Oxides), Ci 77510 (Ferric Ferrocyanide), Ci 75470 (Carmine).', 'Transition 324CM:', 'Synthetic Fluorphlogopite, Zinc Stearate, Dimethicone, Caprylyl Glycol, Ethylhexylglycerin, Hdi/Trimethylol Hexyllactone Crosspolymer, Triethoxycaprylylsilane, Silica, Ci 77891 (Titanium Dioxide), Ci 77491 (Iron Oxides), Ci 77492 (Iron Oxides), Ci 77499 (Iron Oxides), Ci 75470 (Carmine).']</t>
  </si>
  <si>
    <t>['Metallic Finish', 'Community Favorite', 'Matte Finish']</t>
  </si>
  <si>
    <t>P411826</t>
  </si>
  <si>
    <t>Eyeshadow Palette 5</t>
  </si>
  <si>
    <t>['Satin Skin:', 'Mica, Zinc Stearate, Dimethicone, Octyldodecyl Stearoyl Stearate, Caprylyl Glycol, Thylhexylglycerin, Calcium Aluminum Borosilicate, Calcium Sodium Borosilicate, Silica, Tin Oxide, Ci 77891 (Titanium Dioxide),  Ci 77491,  Ci 77492,  Ci 77499 (Iron Oxides),  Ci 77000 (Aluminum Powder).', 'Aubergine:', 'Synthetic Fluorphlogopite, Zinc Stearate, Dimethicone, Triethoxycaprylylsilane, Caprylyl Glycol, Ethylhexylglycerin, Hdi/Trimethylol Hexyllactone Crosspolymer, Silica, Ci 77491, Ci 77499 (Iron Oxides), Ci 77007 (Ultramarines), Ci 75470 (Carmine).', 'Ninaâ€™s Orchide:', 'Synthetic Fluorphlogopite, Zinc Stearate, Dimethicone, Triethoxycaprylylsilane, Caprylyl Glycol, Ethylhexylglycerin, Hdi/Trimethylol Hexyllactone Crosspolymer, Silica, Mica, Tin Oxide, Titanium Dioxide Ci 77891, Ci 77007 (Ultramarines), Ci 75470 (Carmine).', 'Vintage, True Gold:', 'Talc, Mica, Octyldodecyl Stearoyl Stearate, Calcium Sodium Borosilicate, Diisostearyl Alate,Caprylyl Glycol, Ethylhexylglycerin, Tin Oxide, Ptfe, Zinc Stearate, Calcium Titanium Borosilicate, Aluminum Calcium Sodium Silicate, Alumina, Silica, May Contain [+/-]: Ci 77891 (Titanium Dioxide), Ci 77491, Ci 77492, Ci 77499 (Iron Oxides) Ci 75470 (Carmine), Ci 77400 (Bronze Powder), Ci 77000 (Aluminum Powder).']</t>
  </si>
  <si>
    <t>P440313</t>
  </si>
  <si>
    <t>Mini Nude Eyeshadow Palette</t>
  </si>
  <si>
    <t>['Bronzage:', 'Mica, Talc, Octyldodecyl Stearoyl Stearate, Diisostearyl Malate, Calcium Titanium Borosilicate, Caprylyl Glycol, Ethylhexylglycerin, PTFE, Zinc Stearate, Titanium Dioxide (Ci 77891), Iron Oxides (Ci 77491, Ci 77492).', 'Sienna, Lumino:', 'Mica, Talc, Octyldodecyl Stearoyl Stearate, Diisostearyl Malate, Calcium Titanium Borosilicate, Caprylyl Glycol, Ethylhexylglycerin, PTFE, Zinc Stearate, Synthetic Fluorphlogopite, Silica, Iron Oxides (Ci 77499), Tin Oxide, Calcium Sodium Borosilicate, Aluminum Calcium Sodium Silicate. May Contain (+/-): Titanium Dioxide (Ci 77891), Iron Oxides (Ci 77491, Ci 77492), Carmine (Ci 75470).', 'Quoin, Soil:', 'Synthetic Fluorphlogopite, Zinc Stearate, Dimethicone, Caprylyl Glycol, Ethylhexylglycerin, Hdi/Trimethylol Hexyllactone Crosspolymer, Triethoxycaprylylsilane, Silica, Mica. May Contain (+/-): Titanium Dioxide (Ci 77891), Iron Oxides (Ci 77491, Ci 77492, Ci 77499), Carmine (Ci 75470).']</t>
  </si>
  <si>
    <t>P459829</t>
  </si>
  <si>
    <t>Bronze Eyeshadow Palette</t>
  </si>
  <si>
    <t>['Deep Dive:',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Ci 77891 (Titanium Dioxide) Ci 77491 (Iron Oxides) Ci 77492 (Iron Oxides) Ci 77499 (Iron Oxides) Ci 42090 (Blue 1 Lake) Ci 75470 (Carmine) Ci 77510 (Ferric Ammonium Ferrocyanide) Ci 77007 (Ultramarines) Ci 19140 (Yellow 5 Lake).', 'Alloy:', 'Talc Calcium Aluminum Borosilicate Octyldodecyl Stearoyl Stearate Calcium Sodium Borosilicate Synthetic Fluorphlogopite Diisostearyl Malate Silica Caprylyl Glycol Ethylhexylglycerin Tin Oxide Ptfe Zinc Stearate Ci 77891 (Titanium Dioxide) Ci 77491 (Iron Oxides) Ci 77492 (Iron Oxides) Ci 77499 (Iron Oxides) Ci 75470 (Carmine).', 'Palladium:', 'Talc Ci 77400 (Copper Powder) Octyldodecyl Stearoyl Stearate Mica Diisostearyl Malate Ci 77000 (Aluminum Powder), Ci 77491 (Iron Oxides) Silica Ci 77499 (Iron Oxides) Caprylyl Glycol Ethylhexylglycerin Ptfe.', 'Gloaming:', 'Talc Mica Octyldodecyl Stearoyl Stearate Calcium Sodium Borosilicate Ci 77891 (Titanium Dioxide) Diisostearyl Malate Ci 75470 (Carmine ) Ci 77400 (Copper Powder) Ci 77491 (Iron Oxides) Alumina Ci 19140 (Yellow 5 Lake) Caprylyl Glycol Ethylhexylglycerin Ci 77499 (Iron Oxides) Silica Tin Oxide Ptfe Zinc Stearate Synthetic Fluorphlogopite Calcium Titanium Borosilicate Calcium Aluminum Borosilicate Aluminum Calcium Sodium Silicate Ci 77492 (Iron Oxides).', 'True Copper:', 'Talc Synthetic Fluorphlogopite, Ci 77491 (Iron Oxides) Octyldodecyl Stearoyl Stearate Calcium Aluminum Borosilicate Mica Diisostearyl Malate Alumina Ci 77891 (Titanium Dioxide), Silica Caprylyl Glycol Ethylhexylglycerin Tin Oxide Ptfe Zinc Stearate, Ci 77400 (Bronze Powder) Ci 77400 (Copper Powder), Calcium Titanium Borosilicate Calcium Sodium Borosilicate Aluminum Calcium Sodium Silicate Ci 77492 (Iron Oxides) Ci 77499 (Iron Oxides).', 'Silk:', 'Talc Synthetic Fluorphlogopite Octyldodecyl Stearoyl Stearate, Ci 77491 (Iron Oxides), Calcium Sodium Borosilicate Mica Diisostearyl Malate, Ci 77891 (Titanium Dioxide), Alumina Caprylyl Glycol Ethylhexylglycerin Tin Oxide.', 'Rhodium:', 'Talc Octyldodecyl Stearoyl Stearate Micaci 77491 (Iron Oxides)Silica Calcium Aluminum Borosilicate Diisostearyl Malateci 77400 (Copper Powder)Ci 77499 (Iron Oxides) Ci 77492 (Iron Oxides)Ci 77891 (Titanium Dioxide)Ci 75470 (Carmine)Caprylyl Glycol Ethylhexylglycerin Tin Oxide Ptfe Zinc Stearateci 77400 (Bronze Powder)Calcium Titanium Borosilicate Calcium Sodium Borosilicate Aluminum Calcium Sodium Silicate Aluminacorporate Regulatory Affairs Officesynthetic Fluorphlogopiteci 77510 (Ferric Ferrocyanide.', 'High Degree:', 'Talcci 77491 (Iron Oxides)Synthetic Fluorphlogopite Octyldodecyl Stearoyl Stearateci 77400 (Copper Powder)Calcium Titanium Borosilicate Diisostearyl Malateci 77492 (Iron Oxides) Ci 77499 (Iron Oxides)Calcium Sodium Borosilicate Calcium Aluminum Borosilicateci 75470 (Carmine)Ci 77891 (Titanium Dioxide)Silica Caprylyl Glycol Ethylhexylglycerinci 19140 (Yellow 5 Lake)Tin Oxide Ptfe Zinc Stearateci 77400 (Bronze Powder)Aluminum Calcium Sodium Silicate.', 'True Bronze:', 'Talc Calcium Sodium Borosilicate Synthetic Fluorphlogopite Octyldodecyl Stearoyl Stearateci 77491 (Iron Oxides)Diisostearyl Malate Aluminaci 77891 (Titanium Dioxide)Caprylyl Glycol Ethylhexylglycerin Mica Tin Oxide Ptfe Zinc Stearate Calcium Titanium Borosilicate Calcium Aluminum Borosilicate Silica Aluminum Calcium Sodium Silicateci 77510 (Ferric Ferrocyanide)Ci 77492 (Iron Oxides)Corporate Regulatory Affairs Officeci 77499 (Iron Oxides).', 'Bliss:', 'Talc Octyldodecyl Stearoyl Stearateci 77891 (Titanium Dioxide)Synthetic Fluorphlogopite Alumina Diisostearyl Malate Silicaci 75470 (Carmine)Ci 77491 (Iron Oxides)Tin Oxide Caprylyl Glycol Ethylhexylglycerin Mica Ptfe Zinc Stearateci 77007 (Ultramarines)Ci 77492 (Iron Oxides) Ci 77499 (Iron Oxides)Ci 42090 (Blue 1 Lake)Ci 77510 (Ferric Ammonium Ferrocyanide)Ci 19140 (Yellow 5 Lake)Ci 77400 (Bronze Powder)Ci 77400 (Copper Powder)Ci 77000 (Aluminum Powder)Calcium Titanium Borosilicate Calcium Aluminum Borosilicate Calcium Sodium Borosilicate Aluminum Calcium Sodium Silicate.']</t>
  </si>
  <si>
    <t>['Matte Finish', 'Metallic Finish', 'Community Favorite']</t>
  </si>
  <si>
    <t>P475969</t>
  </si>
  <si>
    <t>Retro Eyeshadow Palette</t>
  </si>
  <si>
    <t>['Glitz 392DC:', 'Talc, Mica, Calcium Aluminum Borosilicate, Octyldodecyl', 'Stearoyl Stearate, Diisostearyl Malate, Caprylyl Glycol,', 'Ethylhexylglycerin, Silica, Tin Oxide, Zinc Stearate, Titanium', 'Dioxide (Ci 77891), Carmine (Ci 75470).', 'Andy 393CP:', 'Mica, Dimethicone, Squalane, Silica,', 'Trimethylsiloxysilicate, Hydrogenated Styrene/Isoprene', 'Copolymer, Zinc Stearate, Talc, Caprylyl Glycol,', 'Ethylhexylglycerin, Octyldodecyl Stearoyl Stearate,', 'Boron Nitride, Dimethicone/Vinyl Dimethicone', 'Crosspolymer, Pentaerythrityl Tetra-Di-T-Butyl', 'Hydroxyhydrocinnamate, Laureth-4, Titanium Dioxide (Ci', '77891), Iron Oxides (Ci 77491), Iron Oxides (Ci 77492), Iron', 'Oxides (Ci 77499), Ultramarines (Ci 77007), Carmine (Ci 75470).', 'Jude 394M:', 'Talc, Mica, Octyldodecyl Stearoyl Stearate, Diisostearyl', 'Malate, Silica, Caprylyl Glycol, Ethylhexylglycerin, Zinc', 'Stearate, Titanium Dioxide (Ci 77891), Iron Oxides (Ci 77492),', 'Iron Oxides (Ci 77491), Iron Oxides (Ci 77499), Blue 1 Lake (Ci', '42090), Carmine (Ci 75470), Ultramarines (Ci 77007), Aluminum', 'Powder (Ci 77000), Ferric Ammonium Ferrocyanide (Ci', '77510), Yellow 5 Lake (Ci 19140).', 'Mod 395CM:', 'Synthetic Fluorphlogopite, Zinc Stearate, Dimethicone,', 'Triethoxycaprylylsilane, Caprylyl Glycol,', 'Ethylhexylglycerin, Hdi/Trimethylol Hexyllactone', 'Crosspolymer, Mica, Silica, Titanium Dioxide (Ci 77891), Iron', 'Oxides (Ci 77491), Iron Oxides (Ci 77499), Carmine (Ci 75470).', 'Vivienne 396CP:',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Iron', 'Oxides (Ci 77492), Carmine (Ci 75470).', 'Groove 397CM:', 'Synthetic Fluorphlogopite, Zinc Stearate, Dimethicone,', 'Triethoxycaprylylsilane, Caprylyl Glycol,', 'Ethylhexylglycerin, Hdi/Trimethylol Hexyllactone', 'Crosspolymer, Silica, Iron Oxides (Ci 77491), Iron Oxides (Ci', '77499), Carmine (Ci 75470), Ultramarines (Ci 77007).', 'Opart 398CP:',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 Ultramarines (Ci 77007).', 'Psychedelic 399K:', 'Talc, Calcium Sodium Borosilicate, Octyldodecyl', 'Stearoyl Stearate, Mica, Silica, Diisostearyl Malate,', 'Synthetic Fluorphlogopite, Caprylyl Glycol,', 'Ethylhexylglycerin, Tin Oxide, Zinc Stearate, Titanium', 'Dioxide (Ci 77891), Ferric Ammonium Ferrocyanide (Ci', '77510), Iron Oxides (Ci 77491), Iron Oxides (Ci 77492), Iron', 'Oxides (Ci 77499), Yellow 5 Lake (Ci 19140), Ultramarines (Ci', '77007), Blue 1 Lake (Ci 42090), Carmine (Ci 75470).', 'Go-Go 400CP:',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Yellow', '5 Lake (Ci 19140), Carmine (Ci 75470).', 'Patty 401M:', 'Talc, Mica, Octyldodecyl Stearoyl Stearate, Diisostearyl', 'Malate, Caprylyl Glycol, Ethylhexylglycerin, Zinc', 'Stearate, Yellow 5 Lake (Ci 19140), Titanium Dioxide (Ci', '77891), Iron Oxides (Ci 77491), Iron Oxides (Ci 77492), Iron', 'Oxides (Ci 77499), Ultramarines (Ci 77007), Blue 1 Lake (Ci', '42090), Carmine (Ci 75470), Ferric Ammonium', 'Ferrocyanide (Ci 77510).', 'Swing 402M, Nude Mauve 144CM:', 'Synthetic Fluorphlogopite, Zinc Stearate, Dimethicone,', 'Caprylyl Glycol, Ethylhexylglycerin, Hdi/Trimethylol', 'Hexyllactone Crosspolymer, Triethoxycaprylylsilane,', 'Silica, Mica, Titanium Dioxide (Ci 77891), Iron Oxides (Ci', '77499), Iron Oxides (Ci 77491), Iron Oxides (Ci 77492), Carmine', '(Ci 75470), Ultramarines (Ci 77007).', 'Rebellion 403CP:',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Blue 1 Lake (Ci 42090), Carmine (Ci 75470).', 'Helio 149M:', 'Mica, Talc, Octyldodecyl Stearoyl Stearate, Calcium', 'Aluminum Borosilicate, Diisostearyl Malate, Silica,', 'Caprylyl Glycol, Ethylhexylglycerin, Tin Oxide, Zinc', 'Stearate, Titanium Dioxide (Ci 77891), Ferric Ammonium', 'Ferrocyanide (Ci 77510), Iron Oxides (Ci 77491), Iron', 'Oxides (Ci 77492), Iron Oxides (Ci 77499), Ultramarines (Ci', '77007), Blue 1 Lake (Ci 42090), Yellow 5 Lake (Ci 19140),', 'Carmine (Ci 75470).', 'Amara 137CM:', 'Synthetic Fluorphlogopite, Zinc Stearate, Dimethicone,', 'Caprylyl Glycol, Ethylhexylglycerin, Hdi/Trimethylol', 'Hexyllactone Crosspolymer, Silica, Mica,', 'Triethoxycaprylylsilane, Titanium Dioxide (Ci 77891), Iron', 'Oxides (Ci 77491), Iron Oxides (Ci 77492), Iron Oxides (Ci', '77499), Carmine (Ci 75470).']</t>
  </si>
  <si>
    <t>['Shimmer Finish', 'Matte Finish']</t>
  </si>
  <si>
    <t>P436273</t>
  </si>
  <si>
    <t>Mini Star Eyeshadow Palette</t>
  </si>
  <si>
    <t>['Orion:', 'Talc, Mica, Octyldodecyl Stearoyl Stearate, Diisostearyl Malate, Caprylyl Glycol, Ethylhexylglycerin, PTFE, Zinc Stearate, Calcium Aluminum Borosilicate, Silica, Tin Oxide, Titanium Dioxide (Ci 77891), Iron Oxides (Ci 77499, Ci 77491).', 'Atik:', 'Synthetic  Fluorphlogopite, Zinc Stearate, Dimethicone, Caprylyl Glycol, Ethylhexylglycerin, Hdi/Trimethylol Hexyllactone Crosspolymer, Triethoxycaprylylsilane, Silica, Mica, Titanium Dioxide (Ci 77891), Iron Oxides (Ci 77491, Ci 77492, Ci 77499).', 'Bellatrix, Cosmo:', 'Talc, Octyldodecyl Stearoyl  Stearate, Mica, Calcium Sodium Borosilicate, Aluminum Calcium Sodium Silicate, Diisostearyl Malate, Silica, Caprylyl Glycol, Ethylhexylglycerin, Tin Oxide, PTFE, Zinc Stearate, Calcium Titanium Borosilicate, Synthetic Fluorphlogopite. May Contain (+/-): Titanium Dioxide (Ci 77891), Iron Oxides (Ci 77491, Ci 77492, Ci 77499), Bronze Powder (Ci 77400), Carmine (Ci 75470).', 'Earth:', 'Synthetic  Fluorphlogopite, Zinc Stearate, Dimethicone, Triethoxycaprylylsilane, Caprylyl Glycol, Ethylhexylglycerin, HDI/Trimethylol Hexyllactone Crosspolymer, Silica, Mica, Titanium Dioxide (Ci 77891), Iron Oxides (Ci 77491, Ci 77492, Ci 77499), Carmine (Ci 75470).']</t>
  </si>
  <si>
    <t>P453218</t>
  </si>
  <si>
    <t>Mini Glam Eyeshadow Palette</t>
  </si>
  <si>
    <t>0.028 oz x 5/ 0.79 g</t>
  </si>
  <si>
    <t>['Golden Flesh:', 'Synthetic fluorphlogopite, zinc stearate, dimethicone, caprylylglycol, ethylhexylglycerin, hdi/trimethylol hexyllactone crosspolymer, triethoxycaprylylsilane, silica, ci 77891 (titanium dioxide), Ci77491/ci77492/ci 77499 (iron oxides).', 'Anjo:', 'Talc, Mica, Octyldodecyl Stearoyl Stearate, Diisostearyl Malate, Caprylyl Glycol, Ethylhexylglycerin, Ptfe,  Zinc Stearate, Calcium Sodium Borosilicate, \rCalcium Titanium Borosilicate, Aluminum Calcium Sodium Silicate, Silica,\rSynthetic Fluorphlogopite, Tin Oxide, Ci 77891 (Titanium Dioxide), Ci 77491/ Ci 77492/ Ci 77499 (Iron Oxides), Ci 75470 (Carmine).', 'Faye:', 'Mica, Talc, Octyldodecyl Stearoyl Stearate, Diisostearyl Malate, Caprylyl Glycol, Ethylhexylglycerin, Silica, Ptfe,  Zinc Stearate, Calcium Sodium Borosilicate, Calcium Titanium Borosilicate, Aluminum Calcium Sodium Silicate , \rTin Oxide, Ci 77891 (Titanium Dioxide), Ci 77491/ Ci 77492/ Ci 77499 (Iron Oxides), \rCi 75470 (Carmine), Ci77000 (Aluminum Powder).', 'Harlow:', 'Mica, Talc, Aluminum Calcium Sodium Silicate, Octyldodecyl Stearoyl Stearate, Diisostearyl Malate, Caprylyl Glycol, Ethylhexylglycerin ,Tin Oxide, Ptfe, Zinc Stearate,Ci 77891 (Titanium Dioxide), Ci 77491/  Ci 77499 (Iron Oxides), Ci 75470 (Carmine).', 'Seed:', 'Synthetic Fluorphlogopite, Zinc Stearate, Dimethicone, Mica, Triethoxycaprylylsilane, Caprylylglycol, Ethylhexylglycerin,\rHDI/Trimethylol Hexyllactone Crosspolymer, Silica, \rCi77491/Ci77492/Ci 77499 (Iron Oxides), Ci 75470 (Carmine).']</t>
  </si>
  <si>
    <t>P478018</t>
  </si>
  <si>
    <t>Glam Face &amp; Eye Palette</t>
  </si>
  <si>
    <t>['Cream Blush:', 'Isostearyl Neopentanoate, Mica, Polyurethane 44, Copernicia Cerifera Cera/Copernicia Cerifera (Carnauba) Wax/Cire De Carnauba, Candelilla Cera/Euphorbia Cerifera (Candelilla) Wax/Cire De Candelilla, Silica, Dimethicone, Triethoxycaprylylsilane, Synthetic Fluorphlogopite, Aluminum Hydroxide +/- Ci 77891/Titanium Dioxide, Ci 77492/Iron Oxides, Ci 77491/Iron Oxides, Ci 15850/Red 7 Lake, Ci 77499/Iron Oxides, Ci 75470/Carmine, Ci 42090/Blue 1 Lake, Ci 19140/Yellow 5 Lake.', 'Star Glow:', 'Synthetic Fluorphlogopite, Calcium Sodium Borosilicate, Caprylic/Capric Triglyceride, Octyldodecyl Stearoyl Stearate, Boron Nitride, Zinc Stearate, Hdi/Trimethylol Hexyllactone Crosspolymer, Nylon-12, Dimethicone, Diisostearyl Malate, Hydrogenated Polycyclopentadiene, Caprylyl Glycol, Silica, Phenoxyethanol, Polyethylene, Tin Oxide, Copernicia Cerifera Cera (Copernicia Cerifera (Carnauba) Wax/Cire De Carnauba), Hexylene Glycol, Tocopherol  +/- Ci 77891 (Titanium Dioxide), Ci 77491 (Iron Oxides), Ci 77492 (Iron Oxides), Ci 77499 (Iron Oxides).', 'Transition and Smoke:', 'Mica, Zinc Stearate, Trimethylsiloxysilicate, Silica, Caprylyl Methicone, Lauroyl Lysine, Dimethicone, Triethoxycaprylylsilane, Caprylyl Glycol, Phenoxyethanol, Sodium Dehydroacetate, Dimethiconol, Hexylene Glycol +/- Ci 77891 (Titanium Dioxide), Ci 77491 (Iron Oxides), Ci 77492 (Iron Oxides), Ci 77499 (Iron Oxides).', 'Inner Corner and Outer Corner:', 'Calcium Sodium Borosilicate, Octyldodecyl Stearoyl Stearate, Mica, Diisostearyl Malate, Synthetic Fluorphlogopite, Caprylic/Capric Triglyceride, Hydrogenated Polycyclopentadiene, Isododecane, Polyethylene, Silica, Caprylyl Glycol, Phenoxyethanol, Copernicia Cerifera Cera (Copernicia Cerifera (Carnauba) Wax/Cire De Carnauba), Tin Oxide, Hexylene Glycol, Tocopherol +/- Ci 77891 (Titanium Dioxide), Ci 77491 (Iron Oxides), Ci 77499 (Iron Oxides), Ci 77492 (Iron Oxides).']</t>
  </si>
  <si>
    <t>['Cream Formula', 'Pressed Powder Formula', 'Natural Finish', 'Long-wearing', 'Without Parabens', 'Cruelty-Free']</t>
  </si>
  <si>
    <t>P457653</t>
  </si>
  <si>
    <t>Mini Retro Eyeshadow Palette</t>
  </si>
  <si>
    <t>['Galaxia, Industrial, Pixie:', 'Calcium Sodium, Borosilicate, Talc, Octyldodecyl Stearoyl, Stearate, Diisostearyl Malate, Silica, Mica, Caprylyl Glycol, Ethylhexylglycerin, Tin Oxide, Ptfe, Zinc Stearate, Calcium Titanium, Borosilicate, Synthetic, Fluorphlogopite, Aluminum Calcium Sodium, Silicate, Calcium Aluminum, Borosilicate, Silica, Alumina.', 'Vintage Taupe:', 'Synthetic Fluorphlogopite, Zinc Stearate, Triethoxycaprylylsilane, Caprylyl Glycol, Dimethicone, Ethylhexylglycerin, Hdi/Trimethylol, Hexyllactone, Crosspolymer, Silica. May Contain ( +/-) : Titanium Dioxide Ci 77891, Iron Oxides Ci 77499, Iron Oxides Ci 77492, Iron Oxides Ci 77491, Ultramarines Ci 77007, Carmine Ci 75470. May Contain ( +/ -): Titanium Dioxide Ci 77891, Iron Oxides Ci 77491, Iron Oxides Ci 77492, Iron Oxides Ci 77499, Aluminum Powder Ci 77000, Carmine Ci 75470.']</t>
  </si>
  <si>
    <t>['Matte Finish', 'Metallic Finish']</t>
  </si>
  <si>
    <t>P413523</t>
  </si>
  <si>
    <t>Star Eyeshadow Palette</t>
  </si>
  <si>
    <t>P450057</t>
  </si>
  <si>
    <t>Mini Gold Eyeshadow Palette</t>
  </si>
  <si>
    <t>5 x 0.028 oz</t>
  </si>
  <si>
    <t>['Dark Sepia:', 'Talc, Mica, Octyldodecyl Stearoyl Stearate, Diisostearyl Malate, Caprylyl Glycol, Ethylhexylglycerin, Ptfe, Zinc Stearate, Calcium Sodium Borosilicate, Calcium Titanium Borosilicate, Aluminum Calcium Sodium Silicate, Silica, Synthetic Fluorphlogopite, Alumina, Tin Oxide, Ci 77891 (Titanium Dioxide), Ci 77491, Ci 77492, Ci 77499 (Iron Oxides), Ci 75470 (Carmine).', 'Bia and Lodge:', 'Synthetic Fluorphlogopite, Zinc Stearate, Dimethicone, Triethoxycaprylylsilane, Caprylyl Glycol, Ethylhexylglycerin, Hdi/Trimethylol Hexyllactone Crosspolymer, Silica. (+/-) May Contain: Ci 77891 (Titanium Dioxide), Ci 77491, Ci 77492, Ci 77499 (Iron Oxides), Ci 77510 (Ferric Ammonium Ferrocyanide), Ci 19140 (Yellow 5 Lake).', 'Antheia:', 'Talc, Mica, Octyldodecyl Stearoyl Stearate, Synthetic Fluorphlogopite, Calcium Aluminum Borosilicate, Diisostearyl Malate, Silica, Caprylyl Glycol, Ethylhexylglycerin, Tin Oxide, Ptfe, Zinc Stearate, Calcium Titanium Borosilicate, Calcium Sodium Borosilicate, Aluminum Calcium Sodium Silicate, Alumina, Ci 77891 (Titanium Dioxide), Ci 77499, Ci 77492, Ci 77491 (Iron Oxides), Ci 77400 (Bronze Powder), Ci 77000 (Aluminum Powder), Ci 77400 (Copper Powder), Ci 19140 (Yellow 5 Lake), Ci 77510 (Ferric Ferrocyanide).', 'Dâ€™or:', 'Talc, Synthetic Fluorphlogopite, Octyldodecyl Stearoyl Stearate, Calcium Sodium Borosilicate, Silica, Diisostearyl Malate, Mica, Caprylyl Glycol, Ethylhexylglycerin, Tin Oxide, Ptfe, Zinc Stearate, Ci 77891 (Titanium Dioxide), Ci 77491 (Iron Oxides), Ci 77400 (Bronze Powder).']</t>
  </si>
  <si>
    <t>P502079</t>
  </si>
  <si>
    <t>My Dream Eyeshadow Palette</t>
  </si>
  <si>
    <t xml:space="preserve">['Blackest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
</t>
  </si>
  <si>
    <t>['Matte Finish', 'Long-wearing', 'Waterproof', 'Without Parabens', 'Cruelty-Free']</t>
  </si>
  <si>
    <t>P444024</t>
  </si>
  <si>
    <t>Mini Bronze &amp; Glow Cheek Duo</t>
  </si>
  <si>
    <t>['Glow Extreme in Citrus:', 'Talc, Calcium Sodium Borosilicate, Mica, Diisostearyl Malate, Dimethicone, Zinc Stearate, Isostearyl Neopentanoate, Polybutene, Octyldodecyl Stearoyl Stearate, Isopropyl Isostearate, Caprylyl Glycol, Phenoxyethanol, Tin Oxide, Dimethicone Crosspolymer, Hexylene Glycol, Tocopherol, Lecithin, Ascorbyl Palmitate, Glyceryl Stearate, Glyceryl Oleate, Citric Acid. May Contain (+/-): Titanium Dioxide (Ci 77891), Iron Oxides (Ci 77492, Ci 77491, Ci 77499).', 'Blush in Neutral Beige:', 'Talc, Lauroyl Lysine, Polymethyl Methacrylate, Mica,Dimethiconol Stearate, Caprylic/Capric Triglyceride, Dimethicone, Trimethylsiloxysilicate, Caprylyl Glycol, Phenoxyethanol, Magnesium Myristate, Hexyleneglycol, Dimethicone Crosspolymer. May Contain (+/-): Iron Oxides (Ci 77492, Ci 77491, Ci 77499), Red 7 Lake (Ci 15850).']</t>
  </si>
  <si>
    <t>['Vegan', 'Pressed Powder Formula', 'Shimmer Finish']</t>
  </si>
  <si>
    <t>P482292</t>
  </si>
  <si>
    <t>Pastel Eyeshadow Palette</t>
  </si>
  <si>
    <t>['Mint Frost:', 'Synthetic Fluorphlogopite, Mica, Titanium Dioxide (Ci 77891), Calcium Sodium Borosilicate, Octyldodecyl Stearoyl Stearate, Aluminum Powder (Ci 77000), Zinc Stearate, Hydrogenated Polycyclopentadiene, Caprylic/Capric Triglyceride, Dimethicone, Talc, Hydrogenated Palm Kernel Glycerides, Isododecane, Silica, Caprylyl Glycol, Ethylhexylglycerin, Green 5 (Ci 61570), Hydrogenated Palm Glycerides, Tin Oxide, Ferric Ferrocyanide (Ci 77510), Calcium Aluminum Borosilicate, Calcium Titanium Borosilicate, Carmine (Ci 75470).', 'Limoncello:', 'Mica, Titanium Dioxide (Ci 77891), Calcium Titanium Borosilicate, Octyldodecyl Stearoyl Stearate , Zinc Stearate, Synthetic Fluorphlogopite, Hydrogenated Polycyclopentadiene, Caprylic/Capric Triglyceride, Dimethicone, Talc, Hydrogenated Palm Kernel Glycerides, Isododecane, Yellow 5 Lake (Ci 19140), Caprylyl Glycol, Ethylhexylglycerin,  Hydrogenated Palm Glycerides, Tin Oxide, Calcium Sodium Borosilicate, Aluminum Powder (Ci 77000), Calcium Aluminum Borosilicate, Silica.', 'Bubble:', 'Mica, Dimethicone, Titanium Dioxide (Ci 77891), Squalane, Ultramarines (Ci 77007), Silica, Trimethylsiloxysilicate, Hydrogenated Styrene/Isoprene Copolymer, Zinc Stearate, Caprylyl Glycol, Ethylhexylglycerin, Octyldodecyl Stearoyl Stearate, Boron Nitride, Dimethicone/Vinyl Dimethicone Crosspolymer, Pentaerythrityl Tetra-Di-T-Butyl Hydroxyhydrocinnamate, Laureth-4.', 'Tulle:', 'Mica, Dimethicone, Titanium Dioxide (Ci 77891), Squalane, Silica, Trimethylsiloxysilicate, Hydrogenated Styrene/Isoprene Copolymer, Carmine (Ci 75470), Zinc Stearate, Caprylyl Glycol, Ethylhexylglycerin, Blue 1 Lake (Ci 42090), Octyldodecyl Stearoyl Stearate, Boron Nitride, Dimethicone/Vinyl Dimethicone Crosspolymer, Pentaerythrityl Tetra-Di-T-Butyl Hydroxyhydrocinnamate, Laureth-4.', 'Bora:', 'Mica, Ultramarines (Ci 77007), Dimethicone, Squalane, Titanium Dioxide (Ci 77891), Silica, Trimethylsiloxysilicate, Carmine (Ci 75470), Hydrogenated Styrene/Isoprene Copolymer, Zinc Stearate, Caprylyl Glycol, Ethylhexylglycerin, Octyldodecyl Stearoyl Stearate, Boron Nitride, Dimethicone/Vinyl Dimethicone Crosspolymer, Pentaerythrityl Tetra-Di-T-Butyl Hydroxyhydrocinnamate, Laureth-4.', 'Bellini:', 'Synthetic Fluorphlogopite, Titanium Dioxide (Ci 77891), Zinc Stearate, Yellow 5 Lake (Ci 19140), Carmine (Ci 75470), Dimethicone, Triethoxycaprylylsilane, Caprylyl Glycol, Ethylhexylglycerin, Hdi/Trimethylol Hexyllactone Crosspolymer, Silica, Iron Oxides (Ci 77491), Iron Oxides (Ci 77499).', 'Adriatic:', 'Talc, Titanium Dioxide (Ci 77891), Mica, Octyldodecyl Stearoyl Stearate, Diisostearyl Malate, Blue 1 Lake (Ci 42090), Caprylyl Glycol, Ethylhexylglycerin, Yellow 5 Lake (Ci 19140), Tin Oxide, Zinc Stearate.', 'Zest:', 'Mica, Titanium Dioxide (Ci 77891), Dimethicone, Squalane, Silica, Yellow 5 Lake (Ci 19140), Trimethylsiloxysilicate, Zinc Stearate, Hydrogenated Styrene/Isoprene Copolymer, Caprylyl Glycol, Ethylhexylglycerin, Blue 1 Lake (Ci 42090), Octyldodecyl Stearoyl Stearate, Boron Nitride, Dimethicone/Vinyl Dimethicone Crosspolymer, Pentaerythrityl Tetra-Di-T-Butyl Hydroxyhydrocinnamate, Laureth-4.', 'Starlet:', 'Calcium Aluminum Borosilicate, Octyldodecyl Stearoyl Stearate, Titanium Dioxide (Ci 77891), Mica, Zinc Stearate, Diisostearyl Malate, Carmine (Ci 75470), Calcium Sodium Borosilicate, Caprylyl Glycol, Ethylhexylglycerin, Iron Oxides (Ci 77491) ,Silica, Tin Oxide, Yellow 5 Lake (Ci 19140)', 'Brisk:', 'Synthetic Fluorphlogopite, Titanium Dioxide (Ci 77891), Zinc Stearate, Dimethicone, Blue 1 Lake (Ci 42090), Iron Oxides (Ci 77492), Triethoxycaprylylsilane, Caprylyl Glycol, Ethylhexylglycerin, Hdi/Trimethylol Hexyllactone Crosspolymer, Iron Oxides (Ci 77499), Silica, Ultramarines (Ci 77007), Carmine (Ci 75470), Ferric Ammonium Ferrocyanide (Ci 77510), Iron Oxides (Ci 77491), Yellow 5 Lake (Ci 19140).', 'Feather:', 'Synthetic Fluorphlogopite, Titanium Dioxide (Ci 77891), Zinc Stearate, Ultramarines (Ci 77007), Dimethicone, Carmine (Ci 75470), Triethoxycaprylylsilane, Caprylyl Glycol, Ethylhexylglycerin, Hdi/Trimethylol Hexyllactone Crosspolymer, Iron Oxides (Ci 77491), Silica, Blue 1 Lake (Ci 42090), Ferric Ammonium Ferrocyanide (Ci 77510), Iron Oxides (Ci 77492), Iron Oxides (Ci 77499), Yellow 5 Lake (Ci 19140).', 'Airy:', 'Synthetic Fluorphlogopite, Titanium Dioxide (Ci 77891), Zinc Stearate, Ultramarines (Ci 77007), Dimethicone, Blue 1 Lake (Ci 42090),  Triethoxycaprylylsilane, Caprylyl Glycol, Ethylhexylglycerin, Hdi/Trimethylol Hexyllactone Crosspolymer, Iron Oxides (Ci 77499), Carmine (Ci 75470), Silica, Ferric Ammonium Ferrocyanide (Ci 77510), Iron Oxides (Ci 77491), Iron Oxides (Ci 77492), Yellow 5 Lake (Ci 19140).', 'Dainty:', 'Talc, Mica, Octyldodecyl Stearoyl Stearate, Calcium Sodium Borosilicate, Titanium Dioxide (Ci 77891), Diisostearyl Malate, Zinc Stearate, Silica, Carmine (Ci 75470), Caprylyl Glycol, Ethylhexylglycerin, Tin Oxide, Blue 1 Lake (Ci 42090).', 'Duet:', 'Titanium Dioxide (Ci 77891), Alumina, Synthetic Fluorphlogopite, Squalane, Mica, Hydrogenated Styrene/Isoprene Copolymer, Tin Oxide, Silica, Caprylyl Glycol, Ethylhexylglycerin, Carmine (Ci 75470), Pentaerythrityl Tetra-Di-T-Butyl Hydroxyhydrocinnamate, Zinc Stearate.', 'Illusion:', 'Mica, Titanium Dioxide (Ci 77891), Isostearyl Neopentanoate, Dimethicone, Silica, Butyl Acrylate/Hydroxypropyl Dimethicone Acrylate Copolymer, Trimethylsiloxysilicate, Talc, Caprylyl Glycol, Ethylhexylglycerin, Hydrogenated Styrene/Isoprene Copolymer, Tin Oxide, Pentaerythrityl Tetra-Di-T-Butyl Hydroxyhydrocinnamate.']</t>
  </si>
  <si>
    <t>['Pressed Powder Formula', 'Metallic Finish', 'Long-wearing', 'Matte Finish', 'Without Parabens']</t>
  </si>
  <si>
    <t>P479976</t>
  </si>
  <si>
    <t>Mini Biba Eyeshadow Palette</t>
  </si>
  <si>
    <t>['Bruno 417CM:', 'Synthetic Fluorphlogopite, Zinc Stearate, Dimethicone, Triethoxycaprylylsilane, Caprylyl Glycol, Ethylhexylglycerin, HDI/Trimethylol Hexyllactone Crosspolymer, Silica, Titanium Dioxide (CI 77891), Iron Oxides (CI 77491), Iron Oxides (CI 77492), Iron Oxides (CI 77499), Carmine (CI 75470).', 'Izzy 418CM:', 'Synthetic Fluorphlogopite, Zinc Stearate, Mica, Dimethicone, Triethoxycaprylylsilane, Caprylyl Glycol, Ethylhexylglycerin, HDI/Trimethylol Hexyllactone Crosspolymer, Silica, Titanium Dioxide (CI 77891), Iron Oxides (CI 77491), Iron Oxides (CI 77492), Iron Oxides (CI 77499), Carmine (CI 75470).', 'Blaze Nude 419M:', 'Talc, Mica, Calcium Aluminum Borosilicate, Synthetic Fluorphlogopite, Octyldodecyl Stearoyl Stearate, Caprylic/Capric Triglyceride, Silica, Cetyl Dimethicone, Dimethicone, Calcium Titanium Borosilicate, Hydrogenated Palm Kernel Glycerides, Zinc Stearate, Dimethicone/Vinyl Dimethicone Crosspolymer, Lauryl Dimethicone, Caprylyl Glycol, Ethylhexylglycerin, Tin Oxide, Hydrogenated Palm Glycerides, Laureth-4, Titanium Dioxide (CI 77891), Iron Oxides (CI 77491), Aluminum Powder (CI 77000), Carmine (CI 75470), Bismuth Oxychloride (CI 77163).', 'Plush 420CM:', 'Synthetic Fluorphlogopite, Zinc Stearate, Dimethicone, Mica, Triethoxycaprylylsilane, Caprylyl Glycol, Ethylhexylglycerin, HDI/Trimethylol Hexyllactone Crosspolymer, Silica, Titanium Dioxide (CI 77891), Iron Oxides (CI 77491), Iron Oxides (CI 77492), Iron Oxides (CI 77499), Carmine (CI 75470), Yellow 5 Lake (CI 19140).', 'Wink 421CP:',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t>
  </si>
  <si>
    <t>['Metallic Finish', 'Long-wearing', 'Matte Finish', 'Cruelty-Free']</t>
  </si>
  <si>
    <t>P471790</t>
  </si>
  <si>
    <t>Zendo Eyeshadow Palette</t>
  </si>
  <si>
    <t>Zendo Eyeshadow Palette 15 x 0.65 oz/ 19.25 g</t>
  </si>
  <si>
    <t>['Aura:',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77491 (Iron Oxides),  Ci 77492 (Iron Oxides), Ci 77499  (Iron Oxides), Ci 75470 (Carmine), Ci 77007 (Ultramarines), Ci 77510 (Ferric Ammonium Ferrocyanide ), Ci 77510 (Ferric Ferrocyanide), Ci 42090 (Blue 1 Lake), Ci 19140 (Yellow 5 Lake), Ci 77400 (Bronze Powder), Ci 77400 (Copper Powder), Ci 77000 (Aluminum Powder).', 'Luster:', 'Talc, Octyldodecyl Stearoyl Stearate, Synthetic Fluorphlogopite, Mica, Diisostearyl Malate, Caprylyl Glycol, Ethylhexylglycerin, Tin Oxide, Ptfe, Zinc Stearate, Ci 77891 (Titanium Dioxide), Ci 77491 (Iron Oxides), Ci 77492 (Iron Oxides), Ci 77499  (Iron Oxides), Ci 75470 (Carmine), Ci 77007 (Ultramarines), Ci 77510 (Ferric Ammonium Ferrocyanide ), Ci 42090 (Blue 1 Lake), Ci 19140 (Yellow 5 Lake), Ci 16035 ( Red 40 Lake).', 'Sense, Equilibrium:', 'Talc, Mica, Octyldodecyl Stearoyl Stearate, Diisostearyl Malate, Caprylyl Glycol, Ethylhexylglycerin, Ptfe, Zinc Stearate, (+/-)/May Contain: Ci 77891 (Titanium Dioxide), Ci 77491 (Iron Oxides), Ci 77492 (Iron Oxides), Ci 77499  (Iron Oxides), Ci 75470 (Carmine), Ci 77007 (Ultramarines), Ci 77510 (Ferric Ammonium Ferrocyanide ), Ci 77510 (Ferric Ferrocyanide), Ci 42090 (Blue 1 Lake), Ci 19140 (Yellow 5 Lake).', 'Tranquil:', 'Talc, Mica, Octyldodecyl Stearoyl Stearate, Diisostearyl Malate, Silica, Caprylyl Glycol, Ethylhexylglycerin, Ptfe, Zinc Stearate, Ci 77891 (Titanium Dioxide), Ci 77491 (Iron Oxides), Ci 77492 (Iron Oxides), Ci 77499 (Iron Oxides), Ci 75470 (Carmine), Ci 77007 (Ultramarines), Ci 77510 (Ferric Ammonium Ferrocyanide ),  Ci 42090 (Blue 1 Lake), Ci 19140 (Yellow 5 Lake).', 'Calm, Mindful, Breath, Mantra:',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(+/-)/May Contain: Ci 77891 (Titanium Dioxide), Ci 77491 (Iron Oxides), Ci 77492 (Iron Oxides), Ci 77499 (Iron Oxides), Ci 75470 (Carmine), Ci 19140 (Yellow 5 Lake), Ci 42090 (Blue 1 Lake).', 'Balance, Zeal, Relief, Vigor:', 'Synthetic Fluorphlogopite, Zinc Stearate, Dimethicone, Triethoxycaprylylsilane, Caprylyl Glycol, Ethylhexylglycerin, Hdi/Trimethylol Hexyllactone Crosspolymer, Silica. (+/-)/May Contain: Ci 77891 (Titanium Dioxide), Ci 77491 (Iron Oxides), Ci 77492 (Iron Oxides), Ci 77499  (Iron Oxides), Ci 75470 (Carmine), Ci 19140 (Yellow 5 Lake).', 'Yama:', 'Talc, Octyldodecyl Stearoyl Stearate, Synthetic Fluorphlogopite, Silica ,Mica, Calcium Aluminum Borosilicate, Diisostearyl Malate, Caprylyl Glycol, Ethylhexylglycerin, Tin Oxide, Ptfe, Zinc Stearate, Ci 77891 (Titanium Dioxide), Ci 77491 (Iron Oxides), Ci 77492 (Iron Oxides),Ci 77499 (Iron Oxides), Ci 75470 (Carmine), Ci 77007 (Ultramarines), Ci 77510 (Ferric Ammonium Ferrocyanide), Ci 42090 (Blue 1 Lake), Ci 19140 (Yellow 5 Lake).', 'Flow:', 'Talc, Mica, Octyldodecyl Stearoyl Stearate, Synthetic Fluorphlogopite, Caprylic/Capric Triglyceride, Cetyl Dimethicone, Dimethicone, Calcium Titanium Borosilicate, Hydrogenated Palm Kernel Glycerides, Zinc Stearate, Dimethicone/Vinyl Dimethicone Crosspolymer, Myristyl Trisiloxane, Caprylyl Glycol, Ethylhexylglycerin, Tin Oxide, Hydrogenated Palm Glycerides, Silica, Laureth-4, Calcium Aluminum Borosilicate, Calcium Sodium Borosilicate, Aluminum Calcium Sodium Silicate, Alumina, Ci 77891 (Titanium Dioxide), Ci 77491 (Iron Oxides), Ci 77499 (Iron Oxides), Ci 77000 (Aluminum Powder), Ci 77510 (Ferric Ferrocyanide), Ci 77163 (Bismuth Oxychloride), Ci 77400 (Bronze Powder), Ci 77400 (Copper Powder).']</t>
  </si>
  <si>
    <t>['Pressed Powder Formula', 'Long-wearing', 'Oil Free']</t>
  </si>
  <si>
    <t>P468701</t>
  </si>
  <si>
    <t>Mini Love Eyeshadow Palette</t>
  </si>
  <si>
    <t>5 x 0.028 oz/ 0.8g</t>
  </si>
  <si>
    <t>['You:', 'Talc  Synthetic Fluorphlogopite Octyldodecyl Stearoyl Stearate Silica Diisostearyl Malate Mica Caprylyl Glycol Ethylhexylglycerin Tin Oxide Ptfe Zinc Stearate Calcium Titanium Borosilicate Calcium Aluminum Borosilicatecalcium Sodium Borosilicate Aluminum Calcium Sodium Silicate Alumina Titanium Dioxide (Ci 77891) Iron Oxides (Ci 77491) Iron Oxides (Ci 77492) Iron Oxides (Ci 77499) Aluminum Powder (Ci 77000) Blue 1 Lake (Ci 42090) Bronze Powder (Ci 77400) Copper Powder (Ci 77400) Ferric Ammonium Ferrocyanide (Ci 77510) Ferric Ferrocyanide (Ci 77510) Manganese Violet (Ci 77742) Yellow 5 Lake (Ci 19140) Ultramarines (Ci 77007) .', 'Are:', 'Synthetic Fluorphlogopite Zinc Stearate Triethoxycaprylylsilane Caprylyl Glycol Dimethicone Ethylhexylglycerin Hdi/Trimethylol Hexyllactone Crosspolymer Alumina Glycerin Silica Titanium Dioxide (Ci 77891) Iron Oxides (Ci 77491) Iron Oxides (Ci 77492) Iron Oxides (Ci 77499) Blue 1 Lake Ci 42090 Carmine (Ci 75470) Ferric Ammonium Ferrocyanide (Ci 77510) Yellow 5 Lake (Ci 19140) Ultramarines (Ci 77007).', 'My:', 'Synthetic Fluorphlogopite Zinc Stearate Dimethicone Triethoxycaprylylsilane Caprylyl Glycol Ethylhexylglycerin Hdi/Trimethylol Hexyllactone Crosspolymersilica Iron Oxides (Ci 77491)Iron Oxides (Ci 77499)Carmine (Ci 75470)Ultramarines (Ci 77007).', 'True:', 'Talc Mica Octyldodecyl Stearoyl Stearate Diisostearyl Malate Calcium Aluminum Borosilicate Caprylyl Glycol Ethylhexylglycerin Tin Oxide Ptfe Zinc Stearate Calcium Sodium Borosilicatesilica Calcium Titanium Borosilicate Synthetic Fluorphlogopite Aluminum Calcium Sodium Silicate Alumina Titanium Dioxide (Ci 77891) Iron Oxides (Ci 77491iron Oxides (Ci 77492) Iron Oxides (Ci 77499) Aluminum Powder (Ci 77000) Bronze Powder (Ci 77400) Carmine (Ci 75470) Copper Powder (Ci 77400)Ferric Ferrocyanide (Ci 77510).', 'Love:', 'Talc Mica Octyldodecyl Stearoyl Stearate Diisostearyl Malate Caprylyl Glycol Ethylhexylglycerin Ptfe Zinc Stearate Synthetic Fluorphlogopite Calcium Aluminum Borosilicate Silica Calcium Sodium Borosilicate Aluminum Calcium Sodium Silicate Alumina Tin Oxide Titanium Dioxide (Ci 77891) Iron Oxides (Ci 77491) Carmine (Ci 75470) Ferric Ferrocyanide (Ci 77510).']</t>
  </si>
  <si>
    <t>P441872</t>
  </si>
  <si>
    <t>Bloom Cheek Palette</t>
  </si>
  <si>
    <t>0.48 oz/ 13.7 g</t>
  </si>
  <si>
    <t>['Glow Extreme:', 'Talc, Aluminum Calcium  Sodium Silicate, Calcium Titanium Borosilicate, Diisostearyl Malate, Dimethicone, Isostearyl Neopentanoate, Zinc Stearate, Polybutene, Octyldodecyl Stearoyl Stearate, Mica, Caprylyl Glycol,  Tin Oxide, Phenoxyethanol, Aluminum Hydroxide, Dimethicone Crosspolymer, Hexylene Glycol. May Contain (+/-): Titanium Dioxide (Ci 77891), Iron Oxides (Ci 77491), Carmine (Ci 75470), Yellow 5 Lake (Ci 19140).', 'Duo Glow:', 'Talc, Mica, Diisostearyl Malate, Dimethicone, Synthetic Fluorphlogopite, Zinc Stearate, Isostearyl Neopentanoate, Polybutene, Octyldodecyl Stearoyl Stearate, Aluminum Hydroxide, Isopropyl Isostearate, Caprylyl Glycol, Phenoxyethanol,  Dimethicone Crosspolymer, Hexylene Glycol, Tocopherol, Lecithin, Ascorbyl Palmitate, Glyceryl Stearate, Glyceryl Oleate, Citric Acid, Tin Oxide. May Contain (+/-): Titanium Dioxide (Ci 77891), Iron Oxides (Ci 77491), Red 7 Lake (Ci 15850), Yellow 5 Lake (Ci 19140).', 'Cream Blush:', 'Isostearyl Neopentanoate, Mica, Polyurethane 44, Synthetic Fluorphlogopite, Copernicia Cerifera Cera (Copernicia Cerifera (Carnauba) Wax), Candelilla Cera (Euphorbia Cerifera (Candelilla) Wax), Silica, Dimethicone, Triethoxycaprylylsilane, Aluminum Hydroxide. May Contain (+/-): Titanium Dioxide (Ci 77891), Iron Oxides (Ci 77491), Red 7 Lake (Ci 15850).', 'Glow Cream Base:', 'Ethylhexyl Palmitate, Hydrogenated Polyisobutene, Polymethyl Methacrylate, Mica, Trimethylsiloxyphenyl Dimethicone, Cera Microcristallina (Microcrystalline Wax), Isostearyl Neopentanoate, Silica, Cera Alba (Beeswax), Copernicia Cerifera Cera (Copernicia Cerifera (Cernauba) Wax), Aluminum Hydroxide, Tin Oxide. May Contain (+/-): Ci 77891  (Titanium Dioxide), Iron Oxides (Ci 77491), Ci 77499 (Iron Oxides), Carmine (Ci 75470), Red 28 Lake (Ci 45410), Yellow 5 Lake (Ci 19140).']</t>
  </si>
  <si>
    <t>P501473</t>
  </si>
  <si>
    <t>Retro Glam Eyeshadow Palette</t>
  </si>
  <si>
    <t>['Flutter:', 'Talc Aluminum Calcium Sodium Silicate Octyldodecyl Stearoyl Stearate Calcium Aluminum Borosilicate Mica Titanium Dioxide Ci 77891 Diisostearyl Malate Caprylyl Glycol Ethylhexylglycerin Iron Oxides Ci 77491 Tin Oxide Carmine Ci 75470 Zinc Stearate Tocopherol.', 'Evergreen:', 'Mica Dimethicone Squalane Titanium Dioxide Ci 77891 Silica Trimethylsiloxysilicate Iron Oxides Ci 77499 Iron Oxides Ci 77492 Hydrogenated Styrene/Isoprene Copolymer Blue 1 Lake Ci 42090 Zinc Stearate Caprylyl Glycol Ethylhexylglycerin Octyldodecyl Stearoyl Stearate Boron Nitride Dimethicone/Vinyl Dimethicone Crosspolymer Pentaerythrityl Tetra-Di-T-Butyl Hydroxyhydrocinnamate Tocopherol Laureth-4.', 'Lucy:', 'Synthetic Fluorphlogopite Titanium Dioxide Ci 77891 Zinc Stearate Iron Oxides Ci 77492 Iron Oxides Ci 77499 Dimethicone Iron Oxides Ci 77491 Triethoxycaprylylsilane Caprylyl Glycol Ethylhexylglycerin Hdi/Trimethylol Hexyllactone Crosspolymer Silica Tocopherol.', 'Holly:', 'Synthetic Fluorphlogopite Titanium Dioxide Ci 77891 Zinc Stearate Dimethicone Iron Oxides Ci 77491 Iron Oxides Ci 77492 Carmine Ci 75470 Triethoxycaprylylsilane Iron Oxides Ci 77499 Caprylyl Glycol Ethylhexylglycerin Hdi/Trimethylol Hexyllactone Crosspolymer Maltodextrin Silica Tocopherol.', 'Faye:', 'Synthetic Fluorphlogopite Titanium Dioxide Ci 77891 Zinc Stearate Iron Oxides Ci 77499 Iron Oxides Ci 77492 Dimethicone Iron Oxides Ci 77491 Triethoxycaprylylsilane Caprylyl Glycol Ethylhexylglycerin Hdi/Trimethylol Hexyllactone Crosspolymer Silica Tocopherol.', 'Jazzy:', 'Talc Mica Iron Oxides Ci 77499 Octyldodecyl Stearoyl Stearate Diisostearyl Malate Titanium Dioxide Ci 77891 Zinc Stearate Iron Oxides Ci 77491 Caprylyl Glycol Ethylhexylglycerin Iron Oxides Ci 77492 Tocopherol.', 'Maxi:', 'Talc Mica Octyldodecyl Stearoyl Stearate Iron Oxides Ci 77499 Titanium Dioxide Ci 77891 Iron Oxides Ci 77491 Diisostearyl Malate Caprylyl Glycol Ethylhexylglycerin Iron Oxides Ci 77492 Zinc Stearate Tocopherol.', 'Belle:', 'Synthetic Fluorphlogopite Titanium Dioxide Ci 77891 Zinc Stearate Carmine Ci 75470 Iron Oxides Ci 77491 Iron Oxides Ci 77499 Dimethicone Iron Oxides Ci 77492 Triethoxycaprylylsilane Caprylyl Glycol Ethylhexylglycerin Hdi/Trimethylol Hexyllactone Crosspolymer Maltodextrin Silica Tocopherol.', 'Flare:', 'Talc Calcium Aluminum Borosilicate Mica Octyldodecyl Stearoyl Stearate Iron Oxides Ci 77491 Diisostearyl Malate Titanium Dioxide Ci 77891 Silica Zinc Stearate Synthetic Fluorphlogopite Caprylyl Glycol Ethylhexylglycerin Carmine [Ci 75470] Iron Oxides Ci 77499 Tin Oxide Tocopherol.', 'Palladian:', 'Talc Mica Octyldodecyl Stearoyl Stearate Titanium Dioxide Ci 77891 Diisostearyl Malate Synthetic Fluorphlogopite Caprylyl Glycol Ethylhexylglycerin Chromium Oxide Greens Ci 77288 Tin Oxide Zinc Stearate Tocopherol.', 'Fringe:', 'Synthetic Fluorphlogopite Titanium Dioxide Ci 77891 Zinc Stearate Iron Oxides Ci 77492 Dimethicone Iron Oxides Ci 77499 Triethoxycaprylylsilane Blue 1 Lake Ci 42090 Caprylyl Glycol Ethylhexylglycerin Hdi/Trimethylol Hexyllactone Crosspolymer Mica Silica Tocopherol.', 'Oscar:', 'Talc Octyldodecyl Stearoyl Stearate Mica Titanium Dioxide Ci 77891 Alumina Diisostearyl Malate Zinc Stearate Iron Oxides Ci 77491 Bronze Powder Ci 77400 Iron Oxides Ci 77499 Silica Tin Oxide Caprylyl Glycol Ethylhexylglycerin Tocopherol.', 'Oz:', 'Talc Mica Titanium Dioxide Ci 77891 Octyldodecyl Stearoyl Stearate Diisostearyl Malate Iron Oxides Ci 77499 Chromium Oxide Greens Ci 77288 Caprylyl Glycol Ethylhexylglycerin Iron Oxides Ci 77491 Zinc Stearate Tocopherol.', 'Sage:', 'Synthetic Fluorphlogopite Zinc Stearate    Titanium Dioxide Ci 77891  Iron Oxides Ci 77499    Iron Oxides Ci 77492    Dimethicone    Blue 1 Lake Ci 42090    Triethoxycaprylylsilane  Caprylyl Glycol    Ethylhexylglycerin    Hdi/Trimethylol Hexyllactone Crosspolymer Silica    Iron Oxides Ci 77491    Tocopherol.', 'Marlin:', 'Talc Octyldodecyl Stearoyl Stearate Titanium Dioxide Ci 77891 Alumina Mica Diisostearyl Malate Aluminum Powder Ci 77000 Synthetic Fluorphlogopite Zinc Stearate Yellow 5 Lake Ci 19140 Silica Iron Oxides Ci 77491 Caprylyl Glycol Ethylhexylglycerin Tin Oxide Ferric Ammonium Ferrocyanide Ci 77510 Ferric Ferrocyanide Ci 77510 Iron Oxides Ci 77499 Tocopherol.']</t>
  </si>
  <si>
    <t>['Pressed Powder Formula', 'Metallic Finish', 'Shimmer Finish', 'Long-wearing', 'Matte Finish', 'Without Parabens']</t>
  </si>
  <si>
    <t>P464791</t>
  </si>
  <si>
    <t>Mini Zendo Eyeshadow Palette</t>
  </si>
  <si>
    <t>Mini Zendo 5 x 0.028 oz/ 0.8 g</t>
  </si>
  <si>
    <t>['Bare:', 'Synthetic Fluorphlogopite, Zinc Stearate, Dimethicone, Triethoxycaprylylsilane, Caprylyl Glycol, Ethylhexylglycerin, Hdi/Trimethylol Hexyllactone Crosspolymer, Silica , Ci 77891 (Titanium Dioxide), Ci 77491 (Iron Oxides) , Ci 77492 (Iron Oxides) , Ci 77499  (Iron Oxides), Ci 77007 (Ultramarines) , Ci 75470 (Carmine).', 'Stark:', 'Talc, Mica, Octyldodecyl Stearoyl Stearate, Diisostearyl Malate, Caprylyl Glycol, Ethylhexylglycerin, Ptfe, Zinc Stearate, Ci 77891 (Titanium Dioxide) , Ci 77510 (Ferric Ammonium Ferrocyanide) , Ci 77491 (Iron Oxides) , Ci 77492 (Iron Oxides), Ci 77499  (Iron Oxides), Ci 77742 (Manganese Violet), Ci 19140 (Yellow 5 Lake) , Ci 77007 (Ultramarines), Ci 42090 (Blue 1 Lake).', 'Dazz:', 'Talc, Mica, Octyldodecyl Stearoyl Stearate, Diisostearyl Malate, Caprylyl Glycol, Ethylhexylglycerin, Ptfe, Zinc Stearate, Ci 77891 (Titanium Dioxide) ,Ci 77510 (Ferric Ammonium Ferrocyanide) , Ci 77491 (Iron Oxides), Ci 77492 (Iron Oxides) , Ci 77499 (Iron Oxides), Ci 77007 (Ultramarines) , Ci 42090 (Blue 1 Lake), Ci 77742 (Manganese Violet) , Ci 19140 (Yellow 5 Lake), Ci 75470 (Carmine).', 'Stripped:',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Ammonium Ferrocyanide) , Ci 77510 (Ferric Ferrocyanide) , Ci 77491 (Iron Oxides), Ci 77492 (Iron Oxides), Ci 77499 (Iron Oxides) , Ci 77000 (Aluminum Powder) , Ci 77007 (Ultramarines) ,(Ci 42090) Blue 1 Lake, Ci 75470 (Carmine) , Ci 19140 (Yellow 5 Lake) , Ci 77400 (Bronze Powder) , Ci 77400 (Copper Powder).', 'Uncovered:', 'Synthetic Fluorphlogopite, Zinc Stearate, Dimethicone, Triethoxycaprylylsilane, Caprylyl Glycol, Ethylhexylglycerin, Hdi/Trimethylol Hexyllactone Crosspolymer, Silica, Titanium Dioxide Ci 77891, Iron Oxides Ci 77491, Iron Oxides Ci 77492, Iron Oxides Ci 77499, Carmine Ci 75470.']</t>
  </si>
  <si>
    <t>P444921</t>
  </si>
  <si>
    <t>Tan Bronze &amp; Glow Palette</t>
  </si>
  <si>
    <t>['Glow Cream Base:', 'Diisostearyl Malate, Octyldodecanol, Polyglyceryl-3 Diisostearate, Polyethylene, Mica, Aluminum Calcium Sodium Silicate, Cera Microcristallina (Microcrystalline Wax), Hydrogenated Microcrystalline Wax, Synthetic Wax, Pentaerythrityl Tetra-Di-T-Butyl Hydroxyhydrocinnamate, Tin Oxide, Bht, Iron Oxides (Ci 77491), Titanium Dioxide (Ci 77891), Red 40 (Ci 16035).', 'Super Glow:', 'Talc, Octyldodecyl Stearoyl Stearate, Mica, Alumina, Synthetic Fluorphlogopite, Diisostearyl Malate,  Calcium Aluminum Borosilicate, Caprylyl Glycol, Ethylhexylglycerin, Tin Oxide, Silica,  Ptfe, Zinc Stearate, Calcium Sodium Borosilicate, Calcium Titanium Borosilicate, Aluminum Calcium Sodium Silicate, Titanium Dioxide (Ci 77891), Iron Oxides (Ci 77491, Ci 77492, Ci 77499), Carmine (Ci 75470), Yellow 5 Lake (Ci 19140).', 'Glow Impact Powder:', 'Mica, Hdi/Trimethylol Hexyllactone Crosspolymer, Phenyl Trimethicone, Sorbitan Isostearate, Polyglyceryl-4 Caprate, Peg-12 Dimethicone, Polyglyceryl-3 Polyricinoleate, Glycerin, Polysorbate 20, Hydrogenated Lecithin, Caprylyl Glycol, Ethylhexylglycerin, 1,2-Hexanediol, Polyglyceryl-3 Diisostearate, Xanthan Gum, Chondrus Crispus Extract, Silica, Dicalcium Phosphate, Titanium Dioxide (Ci 77891), Iron Oxides (Ci 77491).', 'Blush &amp; Bronze Powder:', 'Synthetic Fluorphlogopite, C30-45 Alkyl Dimethicone, Silica, Butyrospermum Parkii (Shea) Butter, Sorbitan Isostearate, C20-24 Alkyl Dimethicone, Mica, Caprylyl Glycol, Ethylhexylglycerin, Diethylhexyl Syringylidenemalonate, Polymethylsilsesquioxane, C20-24 Olefin, Caprylic/Capric Triglyceride, Zinc Stearate, Citric Acid, Iron Oxides (Ci 77491, Ci 77492, Ci 77499), Titanium Dioxide (Ci 77891).']</t>
  </si>
  <si>
    <t>['Pressed Powder Formula', 'Shimmer Finish', 'Hydrating']</t>
  </si>
  <si>
    <t>P500627</t>
  </si>
  <si>
    <t>Mini Bronze Eyeshadow Palette</t>
  </si>
  <si>
    <t>['Flesh 104CM:', 'Synthetic Fluorphlogopite, Zinc Stearate, Dimethicone, Caprylyl Glycol, Ethylhexylglycerin, Hdi/Trimethylol Hexyllactone Crosspolymer, Triethoxycaprylylsilane, Silica, Mica, Titanium Dioxide (Ci 77891), Iron Oxides (Ci 77491), Iron Oxides (Ci 77492), Iron Oxides (Ci 77499).', 'Russet 435CM:', 'Zinc Stearate, Synthetic Fluorphlogopite, Silica, Mica, Dimethicone, Triethoxycaprylylsilane, Caprylyl Glycol, Ethylhexylglycerin, Lauroyl Lysine, Squalane, C13-15 Alkane, Iron Oxides (Ci 77491), Iron Oxides (Ci 77492), Iron Oxides (Ci 77499), Carmine (Ci 75470), Yellow 5 Lake (Ci 19140).', 'Gobi 436M:', 'Synthetic Fluorphlogopite, Zinc Stearate, Dimethicone, Triethoxycaprylylsilane, Caprylyl Glycol, Ethylhexylglycerin, Hdi/Trimethylol Hexyllactone Crosspolymer, Mica, Silica, Titanium Dioxide (Ci 77891), Iron Oxides (Ci 77491), Iron Oxides (Ci 77492), Iron Oxides (Ci 77499), Carmine (Ci 75470), Yellow 5 Lake (Ci 19140).', 'Tuff 438CM:', 'Synthetic Fluorphlogopite, Zinc Stearate, Mica, Dimethicone Triethoxycaprylylsilane, Caprylyl Glycol, Ethylhexylglycerin, Hdi/Trimethylol Hexyllactone Crosspolymer, Silica, Titanium Dioxide (Ci 77891), Iron Oxides (Ci 77491) Iron Oxides (Ci 77499), Carmine (Ci 75470), Yellow 5 Lake (Ci 19140).', 'Bronze Foil 437CM:', 'Talc, Mica, Octyldodecyl Stearoyl Stearate, Alumina Diisostearyl Malate, Caprylyl Glycol, Ethylhexylglycerin, Zinc Stearate, Iron Oxides (Ci 77491).']</t>
  </si>
  <si>
    <t>['Pressed Powder Formula', 'Metallic Finish', 'Long-wearing', 'Matte Finish']</t>
  </si>
  <si>
    <t>P500263</t>
  </si>
  <si>
    <t>Hy-Gen Skinglass Energizing &amp; Hydrating Primer Serum</t>
  </si>
  <si>
    <t>.67 oz / 20 mL</t>
  </si>
  <si>
    <t>['Aqua/Water/Eau, Isopentyldiol, Butylene Glycol, Glycerin, Polyester-5, Mica, Polyacrylate Crosspolymer-11, Ppg-26-Buteth-26, Caprylyl Glycol, Propanediol, Peg-40 Hydrogenated Castor Oil, Phenoxyethanol, Polyglyceryl-10 Eicosanedioate / Tetradecanedioate, Silica, Ethylhexylglycerin, Hexylene Glycol, Parfum/Fragrance, Sodium Hyaluronate, Potassium Hydroxide, Sodium Phosphate, Linalool, Sodium Acetate, Citronellol, Nonapeptide-1, Pentylene Glycol, Citric Acid, Fructose, Sodium Hydroxide, Tetraselmis Suecica Extract, Urea, Prunus Persica Fruit Extract, Allantoin,Maltose, Sodium Benzoate, Sodium Chloride, Sodium Lactate, Sodium Pca, Trehalose, Lactic Acid, Potassium Sorbate, Glucose, Disodium Phosphate +/- Ci 77891 / Titanium Dioxide.']</t>
  </si>
  <si>
    <t>['Radiant Finish', 'Hyaluronic Acid', 'Hydrating', 'Good for: Anti-Aging', 'Good for: Dryness']</t>
  </si>
  <si>
    <t>P434566</t>
  </si>
  <si>
    <t>Transformatte Pore Vanishing Matte Foundation</t>
  </si>
  <si>
    <t>0.94 oz/ 28 mL</t>
  </si>
  <si>
    <t>#82W</t>
  </si>
  <si>
    <t>dark with warm undertone</t>
  </si>
  <si>
    <t>['Water, Isododecane, Dimethicone, Trisiloxane, Mica, Ethylene/Acrylic Acid Copolymer, HDI/Trimethylol Hexyllactone Crosspolymer, IPDI/Di-C12-13 Alkyl Tartrate/BIS-Hydroxyethoxypropyl Dimethicone Copolymer, Cetyl PEG/PPG-10/1 Dimethicone, Butylene Glycol Dicaprylate/Dicaprate, Glycerin, Disteardimonium Hectorite, Sodium Chloride, Sorbitan Sesquioleate, Tetrasodium EDTA, Phenoxyethanol, Alcohol, Potassium Sorbate, Propylene Carbonate, Caprylyl Methicone, Dimethicone Crosspolymer, Dextrin Palmitate, Silica, Fragrance, Di-C12-13 Alkyl Tartrate, Poloxamer 338, Tocopherol, Psilanthus Bengalensis Leaf Cell Culture Extract, Cirsium Eriophorum Callus Extract, Cyanidium Caldarium Extract, Pentaerythrityl Tetra-Di-T-Butyl Hydroxyhydrocinnamate, Lotus Japonicus Somatic Embryo Extract. May Contain (+/-): Titanium Dioxide (Ci 77891), Zinc Oxide (Ci 77947), Iron Oxides (Ci 77491, Ci 77492, Ci 77499).']</t>
  </si>
  <si>
    <t>P472992</t>
  </si>
  <si>
    <t>Puff Paint Liquid Blush</t>
  </si>
  <si>
    <t>Darya</t>
  </si>
  <si>
    <t>pink coral</t>
  </si>
  <si>
    <t>['Aqua/Water/Eau, Trisiloxane, Dicaprylyl Carbonate, Butylene Glycol, Peg-10 Dimethicone, Mica, Dimethicone, Isononyl Isononanoate, Disteardimonium Hectorite, Glycerin, Pentylene Glycol, Vinyl Dimethicone/Methicone Silsesquioxane Crosspolymer, Benzyl Alcohol, Magnesium Sulfate, Triethoxycaprylylsilane, Dehydroacetic Acid, Citric Acid, Fructose, Sodium Hydroxide, Urea, Aluminum Hydroxide, Allantoin, Maltose, Sodium Chloride, Sodium Lactate, Sodium Pca, Trehalose, Tocopherol, Glucose, Sodium Hyaluronate, [+/-] Ci 15850/Red 6, Ci 15850/Red 7 Lake, Ci 19140/Yellow 5, Ci 77891/Titanium Dioxide, Ci 77491/Iron Oxides, Ci 77492/Iron Oxides, Ci 77499/Iron Oxides.']</t>
  </si>
  <si>
    <t>['Vegan', 'Liquid Formula', 'Without Mineral Oil', 'Oil Free', 'Without Parabens']</t>
  </si>
  <si>
    <t>P481728</t>
  </si>
  <si>
    <t>I Need A Rose Cream Lipstick</t>
  </si>
  <si>
    <t>20P Peony</t>
  </si>
  <si>
    <t>['Triisodecyl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</si>
  <si>
    <t>['Hydrating', 'High Shine Finish', 'Long-wearing', 'Without Parabens', 'Cruelty-Free', 'Vegan']</t>
  </si>
  <si>
    <t>P442957</t>
  </si>
  <si>
    <t>Foundation X+</t>
  </si>
  <si>
    <t>3N Neutral - Fair</t>
  </si>
  <si>
    <t>neutral undertone</t>
  </si>
  <si>
    <t>['Vegan', 'Radiant Finish', 'Hydrating', 'Medium Coverage']</t>
  </si>
  <si>
    <t>P502073</t>
  </si>
  <si>
    <t>My Dream Cheek Trio - Cream Blush, Glow Cream Base and Glow Powder Highlighter</t>
  </si>
  <si>
    <t>['Dream Glow Highlighter:', 'Mica, Dimethicone, Octyldodecyl Stearoyl Stearate, Synthetic Fluorphlogopite,Dimethicone/Vinyl Dimethicone Crosspolymer, Boron Nitride, Aluminum Starch Octenylsuccinate, Hydrogenated Vegetable Oil,Caprylyl Glycol,Ethylhexylglycerin,Tin Oxide, Sorbitan Tristearate,Pentaerythrityl Tetra-Di-T-Butyl Hydroxyhydrocinnamate,Tocopherol,Titanium Dioxide (Ci 77891),Iron Oxides (Ci 77491).', 'Cream Elite Blush:', 'Dimethicone, Mica, Trimethylsiloxysilicate, Silica, Dimethicone/Vinyl Dimethicone Crosspolymer, Lauroyl Lysine, Caprylyl Glycol, Ethylhexylglycerin, Aluminum Hydroxide, Kaolin, Tocopherol, Titanium Dioxide (Ci 77891), Iron Oxides (Ci 77491), Iron Oxides (Ci 77492), Iron Oxides (Ci 77499), Carmine (Ci 75470), Red 7 Lake (Ci 15850), Ultramarines (Ci 77007), Yellow 5 Lake (Ci 19140).', 'Glow Cream Base:', 'Diisostearyl Malate Octyldodecanol Mica Polyglyceryl-3 Diisostearate Polyethylene Titanium Dioxide (Ci 77891) Microcrystalline Wax (Cera Microcristallina) Hydrogenated Microcrystalline Wax Synthetic Wax Iron Oxides (Ci 77491) Carthamus Tinctorius (Safflower) Seed Oil [Carthamus Tinctorius Seed Oil].']</t>
  </si>
  <si>
    <t>P482051</t>
  </si>
  <si>
    <t>I Need A Rose Long Lasting Easy Glide Lip Pencil</t>
  </si>
  <si>
    <t>P4 Daphne</t>
  </si>
  <si>
    <t>mauvy pink</t>
  </si>
  <si>
    <t>['Dimethicone, Trimethylsiloxysilicate, Synthetic Wax, Titanium Dioxide (Ci 77891), Mica Phenylpropyldimethylsiloxysilicate, Dicalcium Phosphate, Polyethylene, Iron Oxides (Ci 77492), Iron Oxides (Ci 77491), &amp;quot;Acrylates/Stearyl Acrylate/Dimethicone Methacrylate Copolymer&amp;quot;, Polyhydroxystearic Acid, Red 7 Lake (Ci 15850), Disteardimonium Hectorite, Caprylyl Methicone, Caprylic/Capric Triglyceride, Blue 1 Lake (Ci 42090), Propylene Carbonate, Pentaerythrityl Tetra-Di-T-Butyl Hydroxyhydrocinnamate, Tocopherol, Yellow 5 Lake (Ci 19140), &amp;quot;Rubus Idaeus (Raspberry) Leaf Extract [Rubus Idaeus Leaf Extract]&amp;quot;.']</t>
  </si>
  <si>
    <t>['Vegan', 'Matte Finish', 'Long-wearing', 'Waterproof', 'Without Parabens', 'Cruelty-Free']</t>
  </si>
  <si>
    <t>P444034</t>
  </si>
  <si>
    <t>Transfix Matte Concealer</t>
  </si>
  <si>
    <t>0.20 fl.oz/ 6ml</t>
  </si>
  <si>
    <t>13NW</t>
  </si>
  <si>
    <t>neutral warm</t>
  </si>
  <si>
    <t>['Isododecane, Isohexadecane, Mica, Talc, Trimethylsiloxysilicate, Isononyl Isononanoate, Dicalcium Phosphate, Hydrogenated Styrene/Isoprene Copolymer, Caprylic/Capric Triglyceride, Pentaerythrityl Tetra-Di-T-Butyl Hydroxyhydrocinnamate, Vitis Vinifera Extract [Vitis Vinifera (Grape) Fruit Extract], Titanium Dioxide (Ci 77891), Iron Oxides (Ci 77492, Ci 77491, Ci 77499).']</t>
  </si>
  <si>
    <t>P503993</t>
  </si>
  <si>
    <t>Mini Pastel Eyeshadow Palette</t>
  </si>
  <si>
    <t>['Twiggy:', 'Talc, Mica, Octyldodecyl Stearoyl Stearate, Caprylic/Capric Triglyceride, Cetyl Dimethicone, Dimethicone, Silica, C10-18 Triglycerides, Dimethicone/Vinyl Dimethicone Crosspolymer, Lauryl Dimethicone, Caprylyl Glycol, Ethylhexylglycerin, Laureth-4, Zinc Stearate, Tocopherol, Kaolin, Maltodextrin, Titanium Dioxide (Ci 77891), Iron Oxides (Ci 77491), Iron Oxides (Ci 77492), Iron Oxides (Ci 77499) Ferric Ammonium Ferrocyanide (Ci 77510), Bismuth Oxychloride (Ci 77163), Ultramarines (Ci 77007), Blue 1 Lake (Ci 42090), Carmine (Ci 75470), Yellow 5 Lake (Ci 19140).', 'Sea Star:', 'Talc, Octyldodecyl Stearoyl Stearate, Calcium Titanium Borosilicate, Calcium Aluminum Borosilicate, Mica, Diisostearyl Malate, Caprylyl Glycol, Ethylhexylglycerin, Silica, Tin Oxide, Zinc Stearate, Tocopherol, Titanium Dioxide (Ci 77891), Ferric Ammonium Ferrocyanide (Ci 77510), Ferric Ferrocyanide (Ci 77510), Aluminum Powder (Ci 77000).', 'Aurora:', 'Mica, Calcium Sodium Borosilicate, C30-45 Alkyl Dimethicone, Stearyl Dimethicone, Lauryl Dimethicone, Silica, Sorbitan Isostearate, Calcium Aluminum Borosilicate, Polysorbate 60, Cellulose Acetate, Caprylyl Glycol,, Ethylhexylglycerin, Tin Oxide, Triacetin, Zinc Stearate, Pentaerythrityl Tetra-Di-T-Butyl Hydroxyhydrocinnamate, Tocopherol, Titanium Dioxide (Ci 77891), Iron Oxides (Ci 77491), Aluminum Powder (Ci 77000).', 'Ontario:', 'Talc, Calcium Aluminum Borosilicate, Mica, Octyldodecyl Stearoyl Stearate, Diisostearyl Malate, Caprylyl Glycol, Ethylhexylglycerin, Tin Oxide, Zinc Stearate, Tocopherol, Titanium Dioxide (Ci 77891), Iron Oxides (Ci 77499), Ferric Ferrocyanide (Ci 77510).', 'Ari:', 'Synthetic Fluorphlogopite, Zinc Stearate, Dimethicone, Triethoxycaprylylsilane, Caprylyl Glycol, Ethylhexylglycerin, Hdi/Trimethylol Hexyllactone Crosspolymer, Silica, Tocopherol, Titanium Dioxide (Ci 77891), Blue 1 Lake (Ci 42090), Yellow 5 Lake (Ci 19140).']</t>
  </si>
  <si>
    <t>['Pressed Powder Formula', 'Cream Formula', 'Metallic Finish', 'Long-wearing', 'Matte Finish', 'Gluten Free']</t>
  </si>
  <si>
    <t>P482052</t>
  </si>
  <si>
    <t>I Need A Rose Lipgloss</t>
  </si>
  <si>
    <t>.17 oz/5 g</t>
  </si>
  <si>
    <t>Daphne</t>
  </si>
  <si>
    <t>['Hydrogenated Polyisobutene, Polybutene, Microcrystalline Wax (Cera Microcristallina}, Bis-Diglyceryl Polyacyladipate-2, Diethylhexyl Adipate,,Hydrogenated Styrene/Isoprene Copolymer, Caprylic/Capric Triglyceride, Titanium Dioxide (Ci 77891), Mica, Stearalkonium Bentonite, Iron Oxides (Ci 77499), Caprylyl Glycol,,Iron Oxides (Ci 77491), Ethyl Vanillin,,Iron Oxides (Ci 77492), Red 7 Lake (Ci 15850), Propylene Carbonate, Phenoxyethanol, Red 6 (Ci 15850), Blue 1 Lake (Ci 42090), Hexylene Glycol, Pentaerythrityl Tetra-Di-T-Butyl Hydroxyhydrocinnamate, Tocopherol, Dicalcium Phosphate, &amp;quot;Rubus Idaeus (Raspberry) Leaf Extract [Rubus Idaeus Leaf Extract]&amp;quot;, BHT Calcium Aluminum Borosilicate, Aluminum Calcium Sodium Silicate, Calcium Titanium Borosilicate, Alumina, Calcium Sodium Borosilicate, Silica, Synthetic Fluorphlogopite, Tin Oxide.']</t>
  </si>
  <si>
    <t>['Hydrating', 'Plumping', 'Long-wearing', 'Without Parabens', 'Cruelty-Free', 'Vegan']</t>
  </si>
  <si>
    <t>P502442</t>
  </si>
  <si>
    <t>My Dream Lipstick - Creamy Lip Color</t>
  </si>
  <si>
    <t>.12 oz / 3.5 g</t>
  </si>
  <si>
    <t>11NB Natasha</t>
  </si>
  <si>
    <t>light neutral pink</t>
  </si>
  <si>
    <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t>
  </si>
  <si>
    <t>['Vegan', 'High Shine Finish', 'Hydrating', 'Long-wearing', 'Without Parabens', 'Cruelty-Free']</t>
  </si>
  <si>
    <t>P502303</t>
  </si>
  <si>
    <t>My Dream Lip Crayon - Long Lasting Easy Glide Lip Liner</t>
  </si>
  <si>
    <t>.4 oz / 1.2 mL</t>
  </si>
  <si>
    <t>['Dimethicone, Trimethylsiloxysilicate, Dicalcium Phosphate, Synthetic Wax, Mica, Phenylpropyldimethylsiloxysilicate, Polyethylene, Acrylates/Stearyl Acrylate/Dimethicone Methacrylate Copolymer, Polyhydroxystearic Acid, Caprylyl Methicone, Disteardimonium Hectorite, Propylene Carbonate, Pentaerythrityl Tetra-Di-T-Butyl Hydroxyhydrocinnamate, Tocopherol, Bht, Ci 77891 (Titanium Dioxide ), Ci 77491 (Iron Oxides), Ci 77492 ( Iron Oxides ), Ci 15850 (Red 7 Lake), Ci 42090 (Blue 1 Lake), Ci 15985 (Yellow 6 Lake).']</t>
  </si>
  <si>
    <t>['Vegan', 'Plumping', 'Hydrating', 'Long-wearing', 'Without Parabens', 'Cruelty-Free']</t>
  </si>
  <si>
    <t>P502353</t>
  </si>
  <si>
    <t>My Dream Lip Gloss - Soft &amp; Hydrating Lip Shine</t>
  </si>
  <si>
    <t>Natasha</t>
  </si>
  <si>
    <t>['Hydrogenated Polyisobutene, Polybutene, Microcrystalline Wax (Cera Microcristallina) Bis-Diglyceryl Polyacyladipate-2, Diethylhexyl Adipate, Hydrogenated Styrene/Isoprene Copolymer Caprylic/Capric Triglyceride, Titanium Dioxide (Ci 77891), Mica, Stearalkonium Bentonite, Iron Oxides (Ci 77492), Iron Oxides (Ci 77491), Caprylyl Glycol, Ethyl Vanillin, Propylene Carbonate, Red 7 Lake (Ci 15850), Phenoxyethanol, Blue 1 Lake (Ci 42090), Hexylene Glycol, Pentaerythrityl Tetra-Di-T-Butyl Hydroxyhydrocinnamate Tocopherol, Dicalcium Phosphate, Rubus Idaeus (Raspberry) Leaf Extract [Rubus Idaeus Leaf Extract] Bht, Calcium Aluminum Borosilicate, Aluminum Calcium Sodium Silicate, Calcium Titanium Borosilicate, Yellow 5 Lake (Ci 19140), Alumina, Calcium Sodium Borosilicate, Silica, Synthetic Fluorphlogopite, Tin Oxide.']</t>
  </si>
  <si>
    <t>['Radiant Finish', 'Hyaluronic Acid', 'Without Mineral Oil', 'Without Parabens', 'Cruelty-Free']</t>
  </si>
  <si>
    <t>P475142</t>
  </si>
  <si>
    <t>Work &amp; Set Gel Eyeliner</t>
  </si>
  <si>
    <t>['Isododecane, Polyethylene, Diisostearyl Malate, Polybutene, Hydrogenated Styrene/Methyl Styrene/Indene Copolymer, Disteardimonium Hectorite, Propylene Carbonate, Trihydroxystearin, Pentaerythrityl Tetra-Di-T-Butyl Hydroxyhydrocinnamate, Dicalcium Phophate, Mica, Ci 77499 (Iron Oxides), Ci 77266 (Nano) [Black 2]. Isododecane, Polyethylene, Diisostearyl Malate, Polybutene, Hydrogenated Styrene/Methyl Styrene/Indene Copolymer, Dicalcium Phosphate, Talc, Disteardimonium Hectorite, Propylene Carbonate, Trihydroxystearin, Dimethicone, Pentaerythrityl Tetra-Di-T-Butyl Hydroxyhydrocinnamate, Mica.Isododecane, Polyethylene, Diisostearyl Malate, Polybutene, Hydrogenated Styrene/Methyl Styrene/Indene Copolymer, Dicalcium Phosphate, Talc, Disteardimonium Hectorite, Propylene Carbonate, Trihydroxystearin, Dimethicone, Pentaerythrityl Tetra-Di-T-Butyl Hydroxyhydrocinnamate, Mica.']</t>
  </si>
  <si>
    <t>['Long-wearing', 'Cream Formula', 'Vegan']</t>
  </si>
  <si>
    <t>P475141</t>
  </si>
  <si>
    <t>Macro Tech Eyeliner Crayon</t>
  </si>
  <si>
    <t>['Iron Oxides Ci 77499 Black 2 Ci 77266 (Nano) Ferric Ammonium Ferrocyanide Ci 77510 (The Allergen Substances Are Not Present Corporate - Regulatory Affairs Office) Ascorbyl Palmitate Citric Acid Lecithin Tocopherol Disteardimonium Hectorite Propylene Carbonate Caprylyl Methicone Dicalcium Phosphate Disiloxane Mica Phenylpropyldimethylsiloxysilicate Polyhydroxystearic Acid Bis-Diglyceryl Polyacyladipate-2 Polyethylene Trimethylsiloxysilicate Synthetic Wax Dimethicone.']</t>
  </si>
  <si>
    <t>P474359</t>
  </si>
  <si>
    <t>Macro Blade Liquid Eyeliner</t>
  </si>
  <si>
    <t>0.55 ml / 0.019 oz</t>
  </si>
  <si>
    <t>['Water (Aqua), Acrylates/Ethylhexyl Acrylate Copolymer, Propanediol, Ammonium Acrylates Copolymer, Laureth-21, Styrene/Acrylates Copolymer, 1,2-Hexanediol Acrylates/Dimethylaminoethyl Methacrylate Copolymer, PEG-40 Hydrogenated Castor Oil, Phenoxyethanol, Sodium Dehydroacetate, Potassium Sorbate, Panthenol, Methylpropanediol, Caprylyl Glycol, Phenylpropanol, Simethicone, Butylene Glycol, Black 2 CI 77266 (Nano).']</t>
  </si>
  <si>
    <t>['Vegan', 'Liquid Formula', 'Matte Finish', 'Cruelty-Free']</t>
  </si>
  <si>
    <t>P505250</t>
  </si>
  <si>
    <t>Love Face Eyeshadow &amp; Cheek Essential Palette</t>
  </si>
  <si>
    <t>['Affinity 476SF:', 'Calcium Aluminum Borosilicate, Mica, Zinc Stearate, C30-45 Alkyl Dimethicone, Stearyl Dimethicone, Lauryl Dimethicone, Sorbitan Isostearate, Polysorbate 60, Cellulose Acetate, Caprylyl Glycol, Ethylhexylglycerin, Tin Oxide, Triacetin, Silica, Pentaerythrityl Tetra-Di-T-Butyl Hydroxyhydrocinnamate, Tocopherol, Titanium Dioxide Ci 77891, Iron Oxides Ci 77491, Aluminum Powder Ci 77000.', 'Esme 473 Cm.:', 'Synthetic Fluorphlogopite, Zinc Stearate, Mica, Dimethicone, Caprylyl Glycol, Ethylhexylglycerin, Triethoxycaprylylsilane, Hdi/Trimethylol Hexyllactone Crosspolymer, Kaolin, Silica, Tocopherol, Titanium Dioxide Ci 77891, Carmine Ci 75470, Ultramarines Ci 77007, Blue 1 Lake Ci 42090.', 'Giddy 477CM:', 'Synthetic Fluorphlogopite, Zinc Stearate, Dimethicone, Mica, Triethoxycaprylylsilane, Caprylyl Glycol, Ethylhexylglycerin, Hdi/Trimethylol Hexyllactone Crosspolymer, Silica, Tocopherol, Titanium Dioxide Ci 77891, Iron Oxides Ci 77491, Iron Oxides Ci 77499, Carmine Ci 75470, Yellow 5 Lake Ci 19140.', 'Aiko 475cm.:', 'Synthetic Fluorphlogopite, Zinc Stearate, Mica, Triethoxycaprylylsilane, Caprylyl Glycol, Dimethicone, Ethylhexylglycerin, Hdi/Trimethylol Hexyllactone Crosspolymer, Kaolin, Silica, Tocopherol, Iron Oxides Ci 77499, Carmine Ci 75470, Ultramarines Ci 77007. ', 'Juliette 474cm.:', 'Synthetic Fluorphlogopite, Zinc Stearate, Dimethicone, Triethoxycaprylylsilane, Caprylyl Glycol, Ethylhexylglycerin, Hdi/Trimethylol Hexyllactone Crosspolymer, Maltodextrin, Silica, Tocopherol, Titanium Dioxide Ci 77891, Yellow 5 Lake Ci 19140, Carmine Ci 75470.', 'Dream Glow:', 'Mica, Dimethicone, Octyldodecyl Stearoyl Stearate, Synthetic Fluorphlogopite, Dimethicone/Vinyl Dimethicone Crosspolymer, Boron Nitride, Aluminum Starch Octenylsuccinate, Hydrogenated Vegetable Oil, Caprylyl Glycol, Ethylhexylglycerin, Tin Oxide, Sorbitan Tristearate, Pentaerythrityl Tetra-Di-T-Butyl Hydroxyhydrocinnamate, Tocopherol, Titanium Dioxide [Ci 77891], Iron Oxides Ci 77491.', 'Cream Blush:', 'Isodecyl Neopentanoate, Hdi/Trimethylol Hexyllactone Crosspolymer, Mica, Aluminum Hydroxide, Synthetic Wax, Dimethicone, Polymethylsilsesquioxane, Microcrystalline Wax (Cera Microcristallina), Copernicia Cerifera (Carnauba) Wax [Copernicia Cerifera Wax], Silica, Silica Dimethyl Silylate, Triethoxycaprylylsilane, Pentaerythrityl Tetra-Di-T-Butyl Hydroxyhydrocinnamate, Alumina, Glycerin, Bht, Titanium Dioxide Ci 77891, Carmine Ci 75470, Yellow 5 Lake Ci 19140.']</t>
  </si>
  <si>
    <t>['Pressed Powder Formula', 'Metallic Finish', 'Cream Formula', 'Shimmer Finish', 'Matte Finish', 'Long-wearing']</t>
  </si>
  <si>
    <t>P502350</t>
  </si>
  <si>
    <t>Travel Brush Set &amp; Makeup Pouch</t>
  </si>
  <si>
    <t>['Brushes:', 'Aluminum Synthetic Hair.', 'Travel Makeup Pouch:', 'PU Leather.']</t>
  </si>
  <si>
    <t>P433973</t>
  </si>
  <si>
    <t>Get Even Cold-Pressed Peel Pads</t>
  </si>
  <si>
    <t>Naturally Serious</t>
  </si>
  <si>
    <t>60 pads</t>
  </si>
  <si>
    <t>['Water/Aqua/Eau, Propanediol, Pentylene Glycol, Punica Granatum Extract, Lactobacillus/Punica Granatum Fruit Ferment Extract, Lactobacillus, Cocos Nucifera (Coconut) Fruit Extract, Avena Sativa (Oat) Kernel Extract, Aspalathus Linearis Leaf Extract, Lycium Barbarum Fruit Extract, Vitis Vinifera (Grape) Seed Extract, Coleus Barbatus Root Extract, Leuconostoc/Radish Root Ferment Filtrate, Leontopodium Alpinum Extract, Peucedanum Ostruthium Leaf Extract, Camellia Sinensis Leaf Extract, Stearic Acid, Tocopherol, Triolein, Pinus Cembra Wood Extract, Phytosteryl Canola Glycerides, Caprylic/Capric Triglyceride, Oleic Acid, Palmitic Acid, Sodium PCA, Maltodextrin, Glycerin, Phenethyl Alcohol, Trehalose, Linoleic Acid, Lecithin, Limonene, Linalool, Citral, Citronellol, Geraniol and Fragrance/Parfum*.']</t>
  </si>
  <si>
    <t>['Vegan', 'Good for: Dullness/Uneven Texture', 'Clean at Sephora', 'Best for Oily, Combo, Normal Skin', 'Best for Dry, Combo, Normal Skin', 'Cruelty-Free']</t>
  </si>
  <si>
    <t>P473133</t>
  </si>
  <si>
    <t>Fruit-Tox Resurfacing Facial Remedy</t>
  </si>
  <si>
    <t>['Water/Aqua/Eau, Kaolin, Glycerin, C9-12 Alkane, Hydrated Silica, Caprylic/Capric Triglyceride, Butyrospermum Parkii (Shea) Butter, Pumice, Glyceryl Stearate SE, Vaccinium Myrtillus Fruit/Leaf Extract, Cetearyl Alcohol, Magnesium Aluminum Silicate, Propanediol, Stearic Acid, Pentylene Glycol, Saccharum Officinarum (Sugarcane) Extract, Volcanic Sand, Citrus Aurantium Dulcis (Orange) Fruit Extract, Citrus Limon (Lemon) Fruit Extract, Acer Saccharum (Sugar Maple) Extract, Aspalathus Linearis Leaf Extract, Lycium Barbarum Fruit Extract, Punica Granatum Extract, Vitis Vinifera (Grape) Seed Extract, Leuconostoc/Radish Root Ferment Filtrate, Camellia Sinensis Leaf Extract, Colloidal Oatmeal, Ceramide NP, Palmitic Acid, Cetearyl Olivate, Cetearyl Glucoside, Sorbitan Olivate, Allantoin, Sodium PCA, Coco-Caprylate/Caprate, Phenethyl Alcohol, Sodium Phytate, Sodium Hyaluronate, Linoleic Acid, Lecithin, Phytosteryl Canola Glycerides, Oleic Acid, Tocopherol, Triolein, Limonene, Fragrance/Parfum*, Titanium Dioxide (CI 77891), Zinc Oxide (CI 77947).']</t>
  </si>
  <si>
    <t>['Best for Oily, Combo, Normal Skin', 'Good for: Dullness/Uneven Texture', 'AHA/Glycolic Acid', 'Lactic Acid', 'Vegan', 'Clean at Sephora']</t>
  </si>
  <si>
    <t>P444216</t>
  </si>
  <si>
    <t>After-Dark Natural Peptide Sleeping Cream</t>
  </si>
  <si>
    <t>['Water, Stearic Acid, Glycerin, Caprylic/Capric Triglyceride, Glyceryl Stearate, Glyceryl Stearate Se, C9-12 Alkane, Betaine, Inositol, Cetearyl Alcohol, Undecane, Butyrospermum Parkii (Shea) Butter, Propanediol, Squalane, Pyrus Malus (Apple) Fruit Extract, Aspalathus Linearis Leaf Extract, Lycium Barbarum Fruit Extract, Punica Granatum Extract, Vitis Vinifera (Grape) Seed Extract, Leuconostoc/Radish Root Ferment Filtrate, Camellia Sinensis Leaf Extract, Apium Graveolens (Celery) Seed Extract, Linum Usitatissimum (Linseed) Seed Extract, Angelica Archangelica Root Extract, Helianthus Annuus (Sunflower) Seed Oil, Colloidal Oatmeal, Allantoin, Ceramide Np, Sodium Hydroxide, Tocopheryl Acetate, Tocopherol, Sodium Phytate, Sorbitan Trioleate, Xanthan Gum, Tridecane, Coco-Caprylate/Caprate, Pentylene Glycol, Phenethyl Alcohol, Limonene. Linalool, Citral, Citronellol, Geraniol, Fragrance.']</t>
  </si>
  <si>
    <t>['Best for Dry, Combo, Normal Skin', 'Good for: Dryness', 'Good for: Loss of firmness', 'Good for: Anti-Aging', 'Clean at Sephora', 'Cruelty-Free']</t>
  </si>
  <si>
    <t>P433971</t>
  </si>
  <si>
    <t>Skin Warrior Moisture Rescue Cream</t>
  </si>
  <si>
    <t>['Water/Aqua/Eau, Butyrospermum Parkii (Shea) Butter, Glycerin, Pyrus Malus (Apple) Fruit Extract, Simmondsia Chinensis (Jojoba) Seed Oil, Polyglyceryl-3 Stearate, Jojoba Esters, Undecane, Cetyl Alcohol, Caprylic/Capric Triglyceride, Propanediol, Tridecane, Bisabolol, Squalane, Pentylene Glycol, Colloidal Oatmeal, Garcinia Mangostana Peel Extract, Theobroma Cacao (Cocoa) Seed Butter, Caffeine, Aspalathus Linearis Leaf Extract, Lycium Barbarum Fruit Extract, Punica Granatum Extract, Vitis Vinifera (Grape) Seed Extract, Betula Alba Bark Extract, Magnolia Officinalis Bark Extract, Cera Alba (Beeswax), Ceramide NP, Coleus Barbatus Root Extract, Leuconostoc/Radish Root Ferment Filtrate, Sodium Hyaluronate, Leontopodium Alpinum Extract, Peucedanum Ostruthium Leaf Extract, Pinus Strobus Bark Extract, Camellia Sinensis Leaf Extract, Tocopherol, Helianthus Annuus (Sunflower) Seed Oil, Hydrogenated Vegetable Glycerides, Tocopheryl Acetate, Allantoin, Citric Acid, Sodium Phytate, Xanthan Gum, Sodium Stearoyl Lactylate, Phenethyl Alcohol, Maltodextrin, Cetearyl Alcohol, Limonene, Linalool, Citral, Citronellol, Geraniol, Fragrance/Parfum*.']</t>
  </si>
  <si>
    <t>['Hyaluronic Acid', 'Good for: Dullness/Uneven Texture', 'Clean at Sephora', 'Good for: Anti-Aging', 'Good for: Dryness', 'Best for Dry, Combo, Normal Skin']</t>
  </si>
  <si>
    <t>P473148</t>
  </si>
  <si>
    <t>Mask-imum Revival Hydra-Plumping Mask</t>
  </si>
  <si>
    <t>['Water/Aqua/Eau, Kaolin, C9-12 Alkane, Glycerin, Caprylic/Capric Triglyceride, Butyrospermum Parkii (Shea) Butter, Glyceryl Stearate SE, Cetearyl Alcohol, Magnesium Aluminum Silicate, Propanediol, Stearic Acid, Pentylene Glycol, Cocos Nucifera (Coconut) Fruit Extract, Colloidal Oatmeal, Lactobacillus, Aspalathus Linearis Leaf Extract, Lycium Barbarum Fruit Extract, Punica Granatum Extract, Vitis Vinifera (Grape) Seed Extract, Coleus Barbatus Root Extract, Leuconostoc/Radish Root Ferment Filtrate, Leontopodium Alpinum Extract, Peucedanum Ostruthium Leaf Extract, Ceramide NP, Pinus Cembra Wood Extract, Camellia Sinensis Leaf Extract, Sodium Phytate, Maltodextrin, Palmitic Acid, Cetearyl Olivate, Coco-Caprylate/Caprate, Cetearyl Glucoside, Sorbitan Olivate, Allantoin, Sodium PCA, Phenethyl Alcohol, Linoleic Acid, Sodium Hyaluronate, Lecithin, Phytosteryl Canola Glycerides, Oleic Acid, Tocopherol, Triolein, Limonene and Fragrance/Parfum*.']</t>
  </si>
  <si>
    <t>['Vegan', 'Good for: Dullness/Uneven Texture', 'Good for: Pores', 'Clean at Sephora', 'Good for: Dryness', 'Best for Dry, Combo, Normal Skin']</t>
  </si>
  <si>
    <t>P433975</t>
  </si>
  <si>
    <t>Zero Baggage Anti-Dark Circle Eye Cream</t>
  </si>
  <si>
    <t>['Water/Aqua/Eau, Glycerin, Cetyl Alcohol, Pyrus Malus (Apple) Fruit Extract, Aluminum Starch Octenylsuccinate, Propanediol, Caprylic/Capric Triglyceride, Stearyl Alcohol, Pentylene Glycol, Hydrogenated Olive Oil, Maltodextrin, Cetearyl Olivate, Cera Alba (Beeswax), Caffeine, Sodium Phytate, Olea Europaea (Olive) Fruit Oil, Avena Sativa (Oat) Bran Extract, Sorbitan Olivate, Lactobacillus, Xanthan Gum, Olea Europaea (Olive) Oil Unsaponifiables, Tocopheryl Acetate, Cocos Nucifera (Coconut) Fruit Extract, Aspalathus Linearis Leaf Extract, Lycium Barbarum Fruit Extract, Punica Granatum Extract, Vitis Vinifera (Grape) Seed Extract, Citrus Aurantium Dulcis (Orange) Peel Extract, Coleus Barbatus Root Extract, Leontopodium Alpinum Extract, Peucedanum Ostruthium Leaf Extract, Leuconostoc/Radish Root Ferment Filtrate, Pinus Cembra Wood Extract, Camellia Sinensis Leaf Extract, Palmitic Acid, Stearic Acid, Sodium PCA, Phenethyl Alcohol, Sodium Hyaluronate.']</t>
  </si>
  <si>
    <t>['Hyaluronic Acid', 'Good for: Dark Circles', 'Clean at Sephora', 'Good for: Anti-Aging', 'Good for: Dryness', 'Cruelty-Free']</t>
  </si>
  <si>
    <t>P433974</t>
  </si>
  <si>
    <t>Supercharge Anti-Oxidant Moisture Serum</t>
  </si>
  <si>
    <t>['Water/Aqua/Eau, Caprylic/Capric Triglyceride, Propanediol, Cetyl Alcohol, Glycerin, Stearyl Alcohol, Butyrospermum Parkii (Shea) Butter, Glyceryl Stearate, Pyrus Malus (Apple) Fruit Extract, C9-12 Alkane, Pentylene Glycol, Maltodextrin, Sodium Phytate, Linoleic Acid, Xanthan Gum, Lactobacillus, Lecithin, Distarch Phosphate, Ceramide NP, Phenethyl Alcohol, Tocopheryl Acetate, Aspalathus Linearis Leaf Extract, Lycium Barbarum Fruit Extract, Punica Granatum Extract, Vitis Vinifera (Grape) Seed Extract, Camellia Sinensis Leaf Extract, Phytosteryl Canola Glycerides, Allantoin, Coco-Caprylate/Caprate, Betula Alba Bark Extract, Caffeine, Cocos Nucifera (Coconut) Fruit Extract, Oleic Acid, Palmitic Acid, Coleus Barbatus Root Extract, Leuconostoc/Radish Root Ferment Filtrate, Stearic Acid, Tocopherol, Triolein, Sodium Hyaluronate, Colloidal Oatmeal, Pinus Cembra Wood Extract, Leontopodium Alpinum Extract, Peucedanum Ostruthium Leaf Extract, Limonene, Linalool, Citral, Citronellol, Geraniol, and Fragrance/Parfum*.']</t>
  </si>
  <si>
    <t>['Best for Dry, Combo, Normal Skin', 'Good for: Dryness', 'Good for: Dullness/Uneven Texture', 'Hyaluronic Acid', 'Clean at Sephora', 'Vegan']</t>
  </si>
  <si>
    <t>P450587</t>
  </si>
  <si>
    <t>Illumi-nation Anti-Fatigue Power Serum</t>
  </si>
  <si>
    <t>['Water/Aqua/Eau, Propanediol, Glycerin, Pentylene Glycol, Mica, Sclerotium Gum, Rosa Damascena (Rose) Extract, Caprylic/Capric Triglyceride, Phenethyl Alcohol, Hydroxyethylcellulose, Albizia Julibrissin Bark Extract, Eclipta Prostrata Extract, Lycium Barbarum Fruit Extract, Punica Granatum Extract, Vitis Vinifera (Grape) Seed Extract, Aspalathus Linearis Leaf Extract, Lavandula Stoechas Extract, Leuconostoc/Radish Root Ferment Filtrate, Moringa Oleifera Seed Oil, Camellia Sinensis Leaf Extract, Disodium Phosphate, Polysorbate 60, Sodium Phosphate.']</t>
  </si>
  <si>
    <t>['Vegan', 'Good for: Dullness/Uneven Texture', 'Clean at Sephora', 'Good for: Anti-Aging', 'Best for Dry, Combo, Normal Skin', 'Cruelty-Free']</t>
  </si>
  <si>
    <t>P500160</t>
  </si>
  <si>
    <t>Mineral Sun Defense Moisturizer Broad Spectrum SPF 30</t>
  </si>
  <si>
    <t>['Titanium Dioxide 4.28%, Zinc Oxide 19.03%, Ethyl Macadamiate, Caprylic/Capric Triglyceride, Saccharomyces Ferment, Coco-Caprylate/Caprate, Behenyl Behenate, Polyhydroxystearic Acid, Sorbitol/Sebacic Acid Copolymer Behenate, Octyldodecyl Erucate, Euphorbia Cerifera (Candelilla) Wax, Lauroyl Lysine, Fragrance/Parfum*, Iron Oxides, Stearic Acid, Alumina, Glyceryl Caprylate, Butyrospermum Parkii (Shea) Butter, Persea Gratissima (Avocado) Oil, Argania Spinosa Kernel Oil, Tocopheryl Acetate, Polyglyceryl-6 Polyricinoleate, Tocopherol, Dilinoleic Acid/Butanediol Copolymer, Glyceryl Undecylenate, Malic Acid, Castor Oil/IPDI Copolymer, Glycerin, Camellia Sinensis Leaf Extract, Lycium Barbarum Fruit Extract, Punica Granatum Extract, Vitis Vinifera (Grape) Seed Extract, Aspalathus Linearis Leaf Extract, Leuconostoc/Radish Root Ferment Filtrate.']</t>
  </si>
  <si>
    <t>['Clean at Sephora', 'Good for: Anti-Aging', 'Best for Dry, Combo, Normal Skin', 'SPF', 'Cruelty-Free']</t>
  </si>
  <si>
    <t>P478020</t>
  </si>
  <si>
    <t>Lemon-Aid Makeup-Removing Cleansing Gel</t>
  </si>
  <si>
    <t>['Water/Aqua/Eau, Cocamidopropyl Betaine, Sodium Cocoyl Glutamate, Sodium Hydroxypropylsulfonate Laurylglucoside Crosspolymer, Propanediol, Sodium Chloride, Xanthan Gum, Citrus Limon (Lemon) Peel Oil, Citrus Limon (Lemon) Seed Oil, Citric Acid, Caprylhydroxamic Acid, Citrus Limon (Lemon) Fruit Extract, Citrus Aurantium Dulcis (Orange) Peel Oil, Algin, Hydrogenated Vegetable Oil, Prunus Amygdalus Dulcis (Sweet Almond) Oil, Citrus Paradisi (Grapefruit) Peel Oil, Citrus Nobilis (Mandarin Orange) Peel Oil, Pogostemon Cablin Oil, Citrus Aurantifolia (Lime) Peel Oil, Juniperus Virginiana Wood Oil, Litsea Cubeba Fruit Oil, Cymbopogon Nardus (Citronella) Oil, Lavandula Hybrida Oil, Oryza Sativa (Rice) Bran Extract, Curcuma Longa (Turmeric) Root Extract, Caprylic/Capric Triglyceride, Caprylyl Glyceryl Ether, Sodium Glycolate, Cellulose Gum, Butylene Glycol, Cocamidopropyl Dimethylamine, Cellulose Gum, Fragrance/Parfum.']</t>
  </si>
  <si>
    <t>['Good for: Dullness/Uneven Texture', 'Good for: Pores', 'Vitamin C', 'Vegan', 'Without Sulfates SLS &amp; SLES', 'Without Parabens']</t>
  </si>
  <si>
    <t>P478021</t>
  </si>
  <si>
    <t>Sleepover Retin-Oil Nighttime Treatment</t>
  </si>
  <si>
    <t>['Helianthus Annuus (Sunflower) Seed Oil, Oryza Sativa (Rice) Bran Extract, Glycine Soja (Soybean) Oil, Caprylic/Capric Triglyceride, Rosa Canina Fruit Oil, Oenothera Biennis (Evening Primrose) Oil, Retinol, Salvia Hispanica Seed Oil, Perilla Ocymoides Seed Oil, Lupinus Albus Seed Extract, Arnica Montana Flower Extract, Glycerin, Coleus Barbatus Root Extract, Tocopherol, Leontopodium Alpinum Extract, Peucedanum Ostruthium Leaf Extract, Lycium Barbarum Fruit Extract, Punica Granatum Extract, Vitis Vinifera (Grape) Seed Extract, Aspalathus Linearis Leaf Extract, Water/Aqua/Eau, Leuconostoc/Radish Root Ferment Filtrate, Rosmarinus Officinalis (Rosemary) Leaf Extract, Pinus Cembra Wood Extract, Camellia Sinensis Leaf Extract, Daucus Carota Sativa (Carrot) Root Extract, Beta-Carotene, Polyglyceryl-10 Heptahydroxystearate, Phospholipids, Maltodextrin, Fragrance/Parfum.']</t>
  </si>
  <si>
    <t>['Good for: Anti-Aging', 'Good for: Dullness/Uneven Texture', 'Retinol', 'Vegan', 'Without Silicones', 'Good for: Dryness']</t>
  </si>
  <si>
    <t>P459727</t>
  </si>
  <si>
    <t>The Body Wash - With Niacinamide, Vitamins + Plant Surfactants</t>
  </si>
  <si>
    <t>NÃ©cessaire</t>
  </si>
  <si>
    <t>8.4 oz / 250 mL Fragrance-Free</t>
  </si>
  <si>
    <t>['Aqua/Water/Eau, Sodium Laurylglucosides Hydroxypropylsulfonate, Caprylyl/Capryl Glucoside, Disodium Cocoamphodiacetate, Glycerin, Sodium Chloride, Sodium Methyl Cocoyl Taurate, Niacinamide, Tocopherol, Saccharum Officinarum (Sugar Cane) Extract, Pyrus Malus (Apple) Fruit Extract, Citrus Aurantium Dulcis (Orange) Fruit Extract, Citrus Limon (Lemon) Fruit Extract, Camellia Sinensis Leaf Extract, Sclerocarya Birrea Seed Oil, Caryodendron Orinocense Seed Oil, Limnanthes Alba (Meadowfoam) Seed Oil, Caprylyl Glycol, Phenoxyethanol, Citric Acid, Chlorphenesin, Sodium Phytate.']</t>
  </si>
  <si>
    <t>['Vegan', 'allure 2019 Best of Beauty Award Winner', 'Clean + Planet Positive', 'Hydrating', 'Best for Dry, Combo, Normal Skin', 'Niacinamide']</t>
  </si>
  <si>
    <t>P459138</t>
  </si>
  <si>
    <t>The Body Lotion - With Niacinamide, Vitamins + Peptides</t>
  </si>
  <si>
    <t>['Aqua/Water/Eau, Caprylic/Capric Triglyceride, Dicaprylyl Carbonate, Glycerin, Shea Butter Glycerides, Simmondsia Chinensis (Jojoba) Seed Oil, Cetearyl Olivate, Niacinamide, Cetearyl Alcohol, Glyceryl Stearate, Sorbitan Olivate, Palmitoyl Dipeptide-5 Diaminobutyroyl Hydroxythreonine, Palmitoyl Dipeptide-5 Diaminonhydroxybutyrate, Sclerocarya Birrea Seed Oil, Caryodendron Orinocense Seed Oil, Limnanthes Alba (Meadowfoam) Seed Oil, Saccharum Officinarum (Sugar Cane) Extract, Camellia Sinensis Leaf Extract, Pyrus Malus (Apple) Fruit Extract, Citrus Aurantium Dulcis (Orange) Fruit Extract, Citrus Limon (Lemon) Fruit Extract, Tocopherol, Linoleic Acid, Linolenic Acid, Propanediol, Polyacrylate Crosspolymer-6, Caprylhydroxamic Acid, Caprylyl Glycol, T-Butyl Alcohol, Oleic Acid, Palmitic Acid, Stearic Acid.']</t>
  </si>
  <si>
    <t>P474847</t>
  </si>
  <si>
    <t>The Body Serum - With Hyaluronic Acid, Niacinamide + Ceramide</t>
  </si>
  <si>
    <t>['Aqua/Water/Eau, Glycerin, Dicaprylyl Carbonate, Ammonium Acryloyldimethyltaurate/VP Copolymer, C13-15 Alkane, Sodium Hyaluronate, Niacinamide, Ceramide NP, Gluconolactone, Polyglyceryl-10 Stearate, Hydrogenated Lecithin, Sucrose Stearate, Aloe Barbadensis Leaf Juice, Calcium Gluconate, Sodium Benzoate, Citric Acid, Trisodium Ethylenediamine Disuccinate, Potassium Sorbate, Sodium Sulfite.']</t>
  </si>
  <si>
    <t>['Vegan', 'Hyaluronic Acid', 'Clean + Planet Positive', 'Plumping', 'Hydrating', 'Niacinamide']</t>
  </si>
  <si>
    <t>P459728</t>
  </si>
  <si>
    <t>The Body Exfoliator - With Bamboo Charcoal</t>
  </si>
  <si>
    <t>6.1 oz/ 180 mL</t>
  </si>
  <si>
    <t>Eucalyptus</t>
  </si>
  <si>
    <t>['Water (Aqua), Sodium C14-16 Olefin Sulfonate, Cocamidopropyl Betaine, Pumice, Glycerin, Propanediol, Acrylates Crosspolymer-4, Sclerocarya Birrea Seed Oil, Salicylic Acid, Glycolic Acid, Lactic Acid, Tocopherol, Niacinamide, Gluconolactone, Charcoal Powder, Zea Mays (Corn) Starch, Mannitol, Microcrystalline Cellulose, Amylopectin, Dextrin, Polydextrose, Sodium Benzoate, Sodium PCA, Calcium Gluconate, Eucalyptus Globulus (Eucalyptus) Leaf Oil, Lavandula Angustifolia (Lavender) Oil, Abies Sibirica (Siberian Fir) Oil, Zingiber Officinale (Ginger) Root Oil, Citrus Aurantium Dulcis (Orange) Peel Oil, Pogostemon Cablin (Patchouli) Oil.']</t>
  </si>
  <si>
    <t>['Good for: Dullness/Uneven Texture', 'AHA/Glycolic Acid', 'Cruelty-Free', 'Vegan', 'Clean + Planet Positive']</t>
  </si>
  <si>
    <t>P480463</t>
  </si>
  <si>
    <t>The Deodorant Gel - With 5% Alpha Hydroxy Acid (AHA) and Niacinamide</t>
  </si>
  <si>
    <t>['Aqua/Water/Eau, Mandelic Acid, Potassium Hydroxide, Hydroxypropyl Methylcellulose, Hamamelis Virginiana (Witch Hazel) Water, Gluconolactone, Lactic Acid, Panthenol, Niacinamide, Glycerin, Chamomilla Recutita (Matricaria) Flower Extract, Sodium Benzoate, Calcium Gluconate, Sodium Phytate, Eucalyptus Globulus (Eucalyptus) Leaf Oil, Lavandula Angustifolia (Lavender) Oil, Abies Sibirica (Siberian Fir) Oil, Zingiber Officinale (Ginger) Root Oil, Citrus Aurantium Dulcis (Orange) Peel Oil, Pogostemon Cablin (Patchouli) Oil, Benzoic Acid, Citric Acid, Limonene.']</t>
  </si>
  <si>
    <t>['Vegan', 'Good for: Dullness/Uneven Texture', 'Clean + Planet Positive', 'AHA/Glycolic Acid', 'Good for: Dark spots', 'Niacinamide']</t>
  </si>
  <si>
    <t>P474360</t>
  </si>
  <si>
    <t>The Body Ritual</t>
  </si>
  <si>
    <t>['Vegan', 'Good for: Dullness/Uneven Texture', 'Clean + Planet Positive', 'Good for: Dryness', 'Niacinamide', 'Cruelty-Free']</t>
  </si>
  <si>
    <t>P460570</t>
  </si>
  <si>
    <t>The Hand Cream - With Peptide</t>
  </si>
  <si>
    <t>['Aqua/Water/Eau, Dicaprylyl Carbonate, Glycerin, Caprylic/Capric Triglyceride, Cetearyl Alcohol, Squalane, Glyceryl Stearate, Cetearyl Olivate, Butyrospermum Parkii (Shea) Butter, Sorbitan Olivate, Glyceryl Caprylate, Niacinamide, Sclerocarya Birrea Seed Oil, Acetyl Heptapeptide-4, Cetyl Hydroxyethylcellulose, Caprylhydroxamic Acid, Tetrasodium Glutamate Diacetate, Caprylyl Glycol, Disodium Phosphate, Hydrated Silica, Silica Dimethyl Silylate, Sodium Formate, Sodium Glycolate, Sodium Hydroxide, Sodium Phosphate, Tocopherol.']</t>
  </si>
  <si>
    <t>['Good for: Dryness', 'Fragrance Free', 'Cruelty-Free', 'Vegan', 'Clean + Planet Positive']</t>
  </si>
  <si>
    <t>P500993</t>
  </si>
  <si>
    <t>The Sunscreen - 100% Mineral, Broad Spectrum SPF 30 with 20% Non-Nano Zinc, Hyaluronic Acid and Niacinamide</t>
  </si>
  <si>
    <t>['Aqua/Water/Eau, Caprylic/Capric Triglyceride, Squalane, Propanediol, Triheptanoin, Glycerin, Cetearyl Alcohol, C13-15 Alkane, Coco-Glucoside, Glyceryl Oleate Citrate, Laminaria Saccharina Extract, Zingiber Officinale (Ginger) Root Extract, Butyrospermum Parkii (Shea) Butter, Sodium Hyaluronate, Niacinamide, Tocopherol, Bisabolol, Panthenol, Pullulan, Sodium Stearoyl Glutamate, Cetearyl Glucoside, Silica, Tetrasodium Glutamate Diacetate, Polyglyceryl-3 Ricinoleate, Polyhydroxystearic Acid, Isostearic Acid, Lecithin, Sclerotium Gum, Xanthan Gum, Citric Acid, Sodium Hydroxide, Glyceryl Caprylate, Caprylyl Glycol, Caprylhydroxamic Acid, 20% Zinc Oxide']</t>
  </si>
  <si>
    <t>['Hyaluronic Acid', 'Clean + Planet Positive', 'Good for: Anti-Aging', 'Reef Safe SPF', 'UV Protection', 'Without Silicones']</t>
  </si>
  <si>
    <t>P503143</t>
  </si>
  <si>
    <t>The Scalp Serum - With 5% Biomimetic Peptide Blend For Hair Growth</t>
  </si>
  <si>
    <t>['Aqua/Water/Eau, Butylene Glycol, Propanediol, Sodium Hyaluronate, Acetyl Tetrapeptide-3, Niacinamide, Panthenol, Trifolium Pratense (Clover) Flower Extract, Apium Graveolens (Celery) Seed Extract, Camellia Sinensis Leaf Extract, Biotinoyl Tripeptide-1, Nicotiana Benthamiana Hexapeptide-40 sh-Polypeptide-86, Nicotiana Benthamiana Hexapeptide-40 sh-Polypeptide-9,Nicotiana Benthamiana Octapeptide-30 sh-Oligopeptide-2, Sodium Tocopheryl Phosphate, Dextran, 1,2-Hexanediol, Caprylhydroxamic Acid, Citric Acid, Glycerin.']</t>
  </si>
  <si>
    <t>['Clean + Planet Positive', 'Good for: Hair Thinning', 'All Hair Types', 'Fragrance Free', 'Without Silicones', 'Good for: Flaky/Dry Scalp']</t>
  </si>
  <si>
    <t>P502707</t>
  </si>
  <si>
    <t>The Shampoo- Balancing Cleanse With Hyaluronic Acid, Niacinamide + Panthenol</t>
  </si>
  <si>
    <t>['Aqua/Water/Eau, Sodium Lauroyl Methyl Isethionate, Aloe Barbadensis Leaf Juice, Cocamidopropyl Betaine, Sodium Methyl Oleoyl Taurate, Sodium Cocoyl Isethionate, Propanediol, Niacinamide, Sodium Hyaluronate, Panthenol, Apium Graveolens (Celery) Seed Extract, Persea Gratissima (Avocado) Oil, Glycerin, Disodium Cocoyl Glutamate, Caprylic/Capric Triglyceride, Citric Acid, Caprylhydroxamic Acid, Sodium Chloride, 1,2-Hexanediol, Caprylyl Glycol, Sodium Benzoate.']</t>
  </si>
  <si>
    <t>['allure 2022 Best of Beauty Award Winner', 'Clean + Planet Positive', 'All Hair Types', 'Fragrance Free', 'Without Silicones', 'Good for: Flaky/Dry Scalp']</t>
  </si>
  <si>
    <t>P474076</t>
  </si>
  <si>
    <t>The Body Oil - 100% Organic. 100% Cold-Pressed.</t>
  </si>
  <si>
    <t>['Prunus Amygdalus Dulcis (Sweet Almond) Oil, Calophyllum Inophyllum Seed Oil, Corylus Avellana (Hazelnut) Seed Oil, Macadamia Ternifolia Seed Oil, Sclerocarya Birrea Seed Oil.']</t>
  </si>
  <si>
    <t>P502757</t>
  </si>
  <si>
    <t>The Conditioner- Hydrating Cream with Hyaluronic Acid, Niacinamide + Panthenol</t>
  </si>
  <si>
    <t>['Aqua/Water/Eau, Cetearyl Alcohol, Glycerin, Cocos Nucifera (Coconut) Oil, Aloe Barbadensis Leaf Juice Powder, Caprylic/Capric Triglyceride, Behentrimonium Methosulfate, Persea Gratissima (Avocado) Oil, Niacinamide, Panthenol, Sodium Hyaluronate, Apium Graveolens (Celery) Seed Extract, Cetyl Hydroxyethylcellulose, Citric Acid, Caprylhydroxamic Acid, 1,2-Hexanediol, Caprylyl Glycol, Disodium Phosphate, Hydrated Silica, Propanediol, Silica Dimethyl Silylate, Sodium Phosphate.']</t>
  </si>
  <si>
    <t>['allure 2022 Best of Beauty Award Winner', 'Clean + Planet Positive', 'Hydrating', 'All Hair Types', 'Fragrance Free', 'Good for: Flaky/Dry Scalp']</t>
  </si>
  <si>
    <t>P500039</t>
  </si>
  <si>
    <t>The Neck Serum - With 5 Peptides | 9% Peptide Blend</t>
  </si>
  <si>
    <t>['Aqua/Water/Eau, Glycerin, Propanediol, Dicaprylyl Carbonate, Squalane, Coconut Alkanes, Cetearyl Olivate, Rosa Damascena Flower Water, Sorbitan Olivate, Niacinamide, Acetyl Hexapeptide-8, Palmitoyl Hexapeptide-12, Palmitoyl Tetrapeptide-7, Palmitoyl Tripeptide-1, Palmitoyl Tripeptide-5, Tocopherol, Ammonium Acryloyldimethyltaurate/VP Copolymer, Citric Acid, Coco-Caprylate/Caprate, Xanthan Gum, Caprylhydroxamic Acid, Steareth-20, Chlorhexidine Digluconate, N-Hydroxysuccinimide, Chrysin, Cetyl Glyceryl Ether, Sodium Benzoate, Potassium Sorbate, Biotin, Caprylyl Glycol, Sodium Citrate, Citronellol, Geraniol.']</t>
  </si>
  <si>
    <t>['Vegan', 'Clean + Planet Positive', 'Collagen', 'Good for: Anti-Aging', 'Good for: Dryness']</t>
  </si>
  <si>
    <t>P504029</t>
  </si>
  <si>
    <t>The Body Cream - With 5 Ceramides, Colloidal Oatmeal + Niacinamide</t>
  </si>
  <si>
    <t>['Aqua/Water/Eau, Caprylic/Capric Triglyceride, Cetearyl Alcohol, Glyceryl Stearate Citrate, Dicaprylyl Ether, Niacinamide, Glycerin, Butyrospermum Parkii (Shea) Butter, 1,2-Hexanediol, Octyldodecanol, Glyceryl Stearates, CeramiClinide AG, Ceramide AP, Ceramide EOP, Ceramide NG, Ceramide NP, Linoleic Acid, Linolenic Acid, Panthenol, Tocopherol, Tocopheryl Acetate, Colloidal Oatmeal, Glyceryl Caprylate, Sodium Stearoyl Glutamate, Glyceryl Stearate, Sucrose Distearate, Dipropylene Glycol, Polyacrylate Crosspolymer-6, Cholesterol, Hydrogenated Lecithin, Sodium Phytate, t-Butyl Alcohol, Citric Acid, Hydroxyacetophenone.']</t>
  </si>
  <si>
    <t>['Vegan', 'Clean + Planet Positive', 'Fragrance Free', 'Good for: Dryness', 'Niacinamide', 'Cruelty-Free']</t>
  </si>
  <si>
    <t>P503875</t>
  </si>
  <si>
    <t>The Body Bar - With 2% Physical Exfoliant, 5 Ceramides + Niacinamide</t>
  </si>
  <si>
    <t>5 oz / 140 g</t>
  </si>
  <si>
    <t>['Sodium Palmate (RSPO), Sodium Palm Kernelate (RSPO), Aqua/Water/Eau, Glycerin, Cellulose Acetate*, Sclerocarya Birrea Seed Oil, Niacinamide, Caryodendron Orinocense Seed Oil, Limnanthes Alba (Meadowfoam) Seed Oil, Ceramide AP, Ceramide AG, Ceramide EOP, Ceramide NG, Ceramide NP, Sodium Gluconate, Linoleic Acid, Linolenic Acid, Cholesterol, Cetearyl Alcohol, Sodium Chloride, Tocopherol, Dipropylene Glycol, Hydrogenated Lecithin, Glyceryl Stearate.']</t>
  </si>
  <si>
    <t>['Vegan', 'Good for: Dullness/Uneven Texture', 'Clean + Planet Positive', 'Fragrance Free', 'Without Sulfates SLS &amp; SLES', 'Cruelty-Free']</t>
  </si>
  <si>
    <t>P504054</t>
  </si>
  <si>
    <t>Mini The Body Lotion - With Niacinamide, Vitamins + Peptides</t>
  </si>
  <si>
    <t>P504074</t>
  </si>
  <si>
    <t>The Body Wash - With Niacinamide, Vitamins + Plant Surfactants Refill</t>
  </si>
  <si>
    <t>16.9 oz / 500 mL Refill Size Eucalyptus</t>
  </si>
  <si>
    <t>['Vegan', 'Refill Available', 'allure 2019 Best of Beauty Award Winner', 'Clean + Planet Positive', 'Hydrating', 'Niacinamide']</t>
  </si>
  <si>
    <t>P385317</t>
  </si>
  <si>
    <t>Indigo Eau de Parfum</t>
  </si>
  <si>
    <t>NEST New York</t>
  </si>
  <si>
    <t>['Alcohol Denat., Fragrance, Water, Cinnamal, Limonene, Linalool, Geraniol, Citronellol, Citral, Benzyl Alcohol, Coumarin.']</t>
  </si>
  <si>
    <t>P470232</t>
  </si>
  <si>
    <t>Madagascar Vanilla Perfume Oil</t>
  </si>
  <si>
    <t>['Fragrance (Parfum), Dipropylene Glycol, Triethyl Citrate, Ethyl Hexyl Glycerin, Propanediol, Adansonia Digitata Seed Oil (Baobab Oil), Benzyl Alcohol, Benzyl Salicylate, Linalool.']</t>
  </si>
  <si>
    <t>['allure 2022 Best of Beauty Award Winner', 'Without Mineral Oil', 'Without Phthalates', 'Without Parabens', 'Without Sulfates SLS &amp; SLES']</t>
  </si>
  <si>
    <t>P470233</t>
  </si>
  <si>
    <t>Madagascar Vanilla Perfume Oil Rollerball</t>
  </si>
  <si>
    <t>0.27 oz/ 6 mL</t>
  </si>
  <si>
    <t>P480334</t>
  </si>
  <si>
    <t>eau de parfum set</t>
  </si>
  <si>
    <t>P385319</t>
  </si>
  <si>
    <t>Indigo Eau de Parfum Travel Spray</t>
  </si>
  <si>
    <t>P415763</t>
  </si>
  <si>
    <t>Black Tulip Eau de Parfum</t>
  </si>
  <si>
    <t>['Alcohol Denat., Fragrance, Water, Alpha-Isomethyl Ionone, Benzyl Alcohol, Benzyl Benzoate, Benzyl Salicylate, Butylphenyl Methylpropional, Citral, Citronellol, Coumarin, Eugenol, Geraniol, Limonene, Linalool.']</t>
  </si>
  <si>
    <t>P440637</t>
  </si>
  <si>
    <t>Wild Poppy Eau de Parfum</t>
  </si>
  <si>
    <t>['Alcohol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</si>
  <si>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P454827</t>
  </si>
  <si>
    <t>Sunkissed Hibiscus Eau de Parfum</t>
  </si>
  <si>
    <t>['Alcohol Denat., Fragrance (Parfum), Water/Aqua/Eau, Ethylhexyl Methoxycinnamate, Butyl Methoxydibenzoylmethane, Ethylhexyl Salicylate.']</t>
  </si>
  <si>
    <t>P480332</t>
  </si>
  <si>
    <t>Golden Nectar Eau de Parfum</t>
  </si>
  <si>
    <t>['Alcohol Denat., Fragrance (Parfum), Water (Aqua), Alpha-Isomethyl Ionone, Cinnamyl Alcohol, Citral, Citronellol, Coumarin, Farnesol, Geraniol, Limonene, Linalool.']</t>
  </si>
  <si>
    <t>['Cruelty-Free', 'Vegan', 'Floral Scent', 'Without Phthalates', 'Without Parabens', 'Without Silicones']</t>
  </si>
  <si>
    <t>P470045</t>
  </si>
  <si>
    <t>Mini Perfume Oil Set</t>
  </si>
  <si>
    <t>['Seville Orange:', 'Fragrance (Parfum), Dipropylene Glycol, Triethyl Citrate, Ethyl Hexyl Glycerin, Propanediol, Adansonia Digitata Seed Oil (Baobab Oil), Limonene, Benzyl Alcohol, Benzyl Benzoate, Citral, Citronellol, Eugenol, Farnesol, Geraniol, Linalool.', 'Turkish Rose:', 'Fragrance (Parfum), Dipropylene Glycol, Triethyl Citrate, Ethyl Hexyl Glycerin, Propanediol, Adansonia Digitata Seed Oil (Baobab Oil), Benzyl Alcohol, Benzyl Salicylate, Citral, Citronellol, Eugenol, Farnesol, Geraniol, Limonene, Linalool.', 'South Pacific Sandalwood:', 'Fragrance (Parfum), Dipropylene Glycol, Triethyl Citrate, Ethyl Hexyl Glycerin, Propanediol, Adansonia Digitata Seed Oil (Baobab Oil), Alpha-Isomethyl Ionone, Benzyl Benzoate, Cinnamal, Citronellol, Farnesol, Isoeugenol, Limonene, Linalool.', 'Indian Jasmine:',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'Fragrance (Parfum), Dipropylene Glycol, Triethyl Citrate, Ethyl Hexyl Glycerin, Propanediol, Adansonia Digitata Seed Oil (Baobab Oil), Benzyl Alcohol, Benzyl Salicylate, Linalool.']</t>
  </si>
  <si>
    <t>['Without Sulfates SLS &amp; SLES', 'Without Parabens', 'Without Phthalates', 'Without Mineral Oil']</t>
  </si>
  <si>
    <t>P469170</t>
  </si>
  <si>
    <t>Seville Orange Perfume Oil Rollerball</t>
  </si>
  <si>
    <t>['allure 2022 Best of Beauty Award Winner', 'Without Mineral Oil', 'Without Phthalates', 'allure 2021 Best of Beauty Award Winner', 'Without Parabens', 'Without Sulfates SLS &amp; SLES']</t>
  </si>
  <si>
    <t>P454828</t>
  </si>
  <si>
    <t>Sunkissed Hibiscus Eau de Parfum Travel Spray</t>
  </si>
  <si>
    <t>P503925</t>
  </si>
  <si>
    <t>Balinese Coconut Perfume Oil</t>
  </si>
  <si>
    <t>1 oz / 30 mL  perfume oil</t>
  </si>
  <si>
    <t>['Fragrance (Parfum), Dipropylene Glycol, Triethyl Citrate, Ethyl Hexyl Glycerin, Propanediol, Benzyl Salicylate, Adansonia Digitata Seed Oil (Baobab Oil), Anisyl Alcohol, Benzyl Alcohol, Benzyl Benzoate, Citral, Coumarin.']</t>
  </si>
  <si>
    <t>['Vegan', 'Without Mineral Oil', 'Without Phthalates', 'Without Parabens', 'Without Sulfates SLS &amp; SLES', 'Cruelty-Free']</t>
  </si>
  <si>
    <t>P470236</t>
  </si>
  <si>
    <t>Turkish Rose Perfume Oil</t>
  </si>
  <si>
    <t>['Fragrance (Parfum), Dipropylene Glycol, Triethyl Citrate, Ethyl Hexyl Glycerin, Propanediol, Adansonia Digitata Seed Oil (Baobab Oil), Benzyl Alcohol, Benzyl Salicylate, Citral, Citronellol, Eugenol, Farnesol, Geraniol, Limonene, Linalool.']</t>
  </si>
  <si>
    <t>P406775</t>
  </si>
  <si>
    <t>Citrine Eau de Parfum</t>
  </si>
  <si>
    <t>['Alcohol Denat., Fragrance, Water, BHT, Ethylhexyl Methoxycinnamate, Butyl Methoxydibenzoylmethane, Ethylhexyl Salicylate, Benzyl Alcohol, Benzyl Salicylate, Citral, Citronellol, Geraniol, Hexyl Cinnamal, Hydroxycitronellal, Limonene, Linalool.']</t>
  </si>
  <si>
    <t>P480331</t>
  </si>
  <si>
    <t>Golden Nectar Eau de Parfum Travel Spray</t>
  </si>
  <si>
    <t>P480335</t>
  </si>
  <si>
    <t>Perfume Rollerball Set</t>
  </si>
  <si>
    <t>['Golden Nectar Mini Rollerball:', 'Alcohol Denat., Fragrance (Parfum), Water (Aqua), Alpha-Isomethyl Ionone, Cinnamyl Alcohol, Citral, Citronellol, Coumarin, Farnesol, Geraniol, Limonene, Linalool.', 'Indigo Mini Rollerball:', 'Alcohol Denat., Fragrance (Parfum), Water/Aqua/Eau, Cinnamal, Limonene, Linalool, Geraniol, Citronellol, Citral, Benzyl Alcohol, Coumarin.', 'Wild Poppy Mini Rollerball:', 'Alcohol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</si>
  <si>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P440638</t>
  </si>
  <si>
    <t>Wild Poppy Eau de Parfum Travel Spray</t>
  </si>
  <si>
    <t>P470237</t>
  </si>
  <si>
    <t>Turkish Rose Perfume Oil Rollerball</t>
  </si>
  <si>
    <t>P467037</t>
  </si>
  <si>
    <t>Seville Orange Perfume Oil</t>
  </si>
  <si>
    <t>['Fragrance (Parfum), Dipropylene Glycol, Triethyl Citrate, Ethyl Hexyl Glycerin, Propanediol, Adansonia Digitata Seed Oil (Baobab Oil), Limonene, Benzyl Alcohol, Benzyl Benzoate, Citral, Citronellol, Eugenol, Farnesol, Geraniol, Linalool.']</t>
  </si>
  <si>
    <t>P470231</t>
  </si>
  <si>
    <t>Indian Jasmine Perfume Oil Rollerball</t>
  </si>
  <si>
    <t>['Fragrance (Parfum), Dipropylene Glycol, Triethyl Citrate, Ethyl Hexyl Glycerin, Propanediol, Adansonia Digitata Seed Oil (Baobab Oil), Alpha-Isomethyl Ionone, Benzyl Benzoate, Benzyl Alcohol, Benzyl Salicylate, Citral, Citronellol, Eugenol, Geraniol, Isoeugenol, Limonene, Linalool.']</t>
  </si>
  <si>
    <t>['Without Mineral Oil', 'Without Phthalates', 'Without Parabens', 'Without Sulfates SLS &amp; SLES']</t>
  </si>
  <si>
    <t>P427608</t>
  </si>
  <si>
    <t>Wisteria Blue Eau de Parfum</t>
  </si>
  <si>
    <t>['Alcohol Denat, Fragrance, Pentaerythrithyl Tetra-di-t-butyl Hydroxyhydrocinnamate, Ethylhexyl Methoxycinnamate, Hexyl Cinnamal, Butylphenyl Methylpropional, Linalool, Alpha-Isomethyl Ionone, Benzyl Alcohol, Benzyl Benzoate, Benzyl Salicylate, D-Limonene, Farnesol, Geraniol, Eugenol, Citral, Hydroxycitronellal, Citronellol.']</t>
  </si>
  <si>
    <t>P470230</t>
  </si>
  <si>
    <t>Indian Jasmine Perfume Oil</t>
  </si>
  <si>
    <t>P415765</t>
  </si>
  <si>
    <t>Black Tulip Eau de Parfum Travel Spray</t>
  </si>
  <si>
    <t>0.27 oz/ 8 mL eau de parfum spray</t>
  </si>
  <si>
    <t>P406776</t>
  </si>
  <si>
    <t>Citrine Eau de Parfum Travel Spray</t>
  </si>
  <si>
    <t>P381768</t>
  </si>
  <si>
    <t>8.1 oz/ 230 g</t>
  </si>
  <si>
    <t>8.1 oz/ 230 g  Candle</t>
  </si>
  <si>
    <t>P503898</t>
  </si>
  <si>
    <t>Balinese Coconut Perfume Oil Rollerball</t>
  </si>
  <si>
    <t>0.27 oz / 6 mL Perfume Oil Rollerball</t>
  </si>
  <si>
    <t>0.27 oz / 6 mL Perfume Oil Rollerball  perfume oil</t>
  </si>
  <si>
    <t>P502931</t>
  </si>
  <si>
    <t>Madagascar Vanilla Perfume Oil Set</t>
  </si>
  <si>
    <t>P470229</t>
  </si>
  <si>
    <t>2 x 3 mL</t>
  </si>
  <si>
    <t>['Seville Orange Perfume Oil Rollerball:', 'Fragrance (Parfum), Dipropylene Glycol, Triethyl Citrate, Ethyl Hexyl Glycerin, Propanediol, Adansonia Digitata Seed Oil (Baobab Oil), Limonene, Benzyl Alcohol, Benzyl Benzoate, Citral, Citronellol, Eugenol, Farnesol, Geraniol, Linalool.', 'Turkish Rose Perfume Oil Rollerball:', 'Fragrance (Parfum), Dipropylene Glycol, Triethyl Citrate, Ethyl Hexyl Glycerin, Propanediol, Adansonia Digitata Seed Oil (Baobab Oil), Benzyl Alcohol, Benzyl Salicylate, Citral, Citronellol, Eugenol, Farnesol, Geraniol, Limonene, Linalool.']</t>
  </si>
  <si>
    <t>P427607</t>
  </si>
  <si>
    <t>Wisteria Blue Eau de Parfum Travel Spray</t>
  </si>
  <si>
    <t>0.28 oz/ 8 mL eau de parfum spray</t>
  </si>
  <si>
    <t>P463480</t>
  </si>
  <si>
    <t>Mini Ornament Holiday Candle</t>
  </si>
  <si>
    <t>['Food-Grade Paraffin (FDA-Approved and Naturally Derived), Renewable Plant Oils, Vegetable Soy Wax, Fragrance.']</t>
  </si>
  <si>
    <t>P461189</t>
  </si>
  <si>
    <t>Mini Festive Candle Set</t>
  </si>
  <si>
    <t>P440639</t>
  </si>
  <si>
    <t>Rose Noir &amp; Oud Candle</t>
  </si>
  <si>
    <t>P381767</t>
  </si>
  <si>
    <t>Grapefruit Reed Diffuser</t>
  </si>
  <si>
    <t>5.9 oz / 175 mL  Reed Diffuser</t>
  </si>
  <si>
    <t>P463474</t>
  </si>
  <si>
    <t>Holiday Candle</t>
  </si>
  <si>
    <t>P382348</t>
  </si>
  <si>
    <t>Moroccan Amber Candle</t>
  </si>
  <si>
    <t>P440640</t>
  </si>
  <si>
    <t>Rose Noir &amp; Oud Reed Diffuser</t>
  </si>
  <si>
    <t>5.9oz/175mL</t>
  </si>
  <si>
    <t>5.9oz/175mL  Diffuser</t>
  </si>
  <si>
    <t>P470234</t>
  </si>
  <si>
    <t>South Pacific Sandalwood Perfume Oil</t>
  </si>
  <si>
    <t>['Fragrance (Parfum), Dipropylene Glycol, Triethyl Citrate, Ethyl Hexyl Glycerin, Propanediol, Adansonia Digitata Seed Oil (Baobab Oil), Alpha-Isomethyl Ionone, Benzyl Benzoate, Cinnamal, Citronellol, Farnesol, Isoeugenol, Limonene, Linalool.']</t>
  </si>
  <si>
    <t>P470235</t>
  </si>
  <si>
    <t>South Pacific Sandalwood Perfume Oil Rollerball</t>
  </si>
  <si>
    <t>P396423</t>
  </si>
  <si>
    <t>Moroccan Amber Reed Diffuser</t>
  </si>
  <si>
    <t>5.9 oz</t>
  </si>
  <si>
    <t>P381777</t>
  </si>
  <si>
    <t>Bamboo Candle</t>
  </si>
  <si>
    <t>P454966</t>
  </si>
  <si>
    <t>Amalfi Lemon &amp; Mint Candle</t>
  </si>
  <si>
    <t>2 oz/ 57 g 1-wick Candle</t>
  </si>
  <si>
    <t>P469882</t>
  </si>
  <si>
    <t>Wild Mint &amp; Eucalyptus Candle</t>
  </si>
  <si>
    <t>8.1 oz/ 230 g 1-wick Candle</t>
  </si>
  <si>
    <t>P381776</t>
  </si>
  <si>
    <t>Bamboo Reed Diffuser</t>
  </si>
  <si>
    <t>Formulation</t>
  </si>
  <si>
    <t>Reed Diffuser</t>
  </si>
  <si>
    <t>P502899</t>
  </si>
  <si>
    <t>Sunkissed Hibiscus Fine Fragrance Set</t>
  </si>
  <si>
    <t>P474362</t>
  </si>
  <si>
    <t>Pumpkin Chai Candle</t>
  </si>
  <si>
    <t>8.1 oz/ 230 g 1-wick CANDLE</t>
  </si>
  <si>
    <t>['Renewable Plant Oils, Vegetable Soy Wax, Fragrance.']</t>
  </si>
  <si>
    <t>['Vegan', 'Warm &amp;Spicy Scent', 'Without Phthalates', 'Without Parabens', 'Without Sulfates SLS &amp; SLES', 'Cruelty-Free']</t>
  </si>
  <si>
    <t>P474361</t>
  </si>
  <si>
    <t>Mini Pumpkin Chai Candle</t>
  </si>
  <si>
    <t>2 oz/ 70 g</t>
  </si>
  <si>
    <t>2 oz/ 70 g 1-wick candle</t>
  </si>
  <si>
    <t>P469883</t>
  </si>
  <si>
    <t>Wild Mint &amp; Eucalyptus Reed Diffuser</t>
  </si>
  <si>
    <t>P456973</t>
  </si>
  <si>
    <t>Pura Smart Home Fragrance Diffuser Set</t>
  </si>
  <si>
    <t>2 x 0.33 oz/ 10 mL</t>
  </si>
  <si>
    <t>P463479</t>
  </si>
  <si>
    <t>Festive Petite Diffuser Trio Set</t>
  </si>
  <si>
    <t>P504319</t>
  </si>
  <si>
    <t>Golden Nectar Perfume Set</t>
  </si>
  <si>
    <t>P416384</t>
  </si>
  <si>
    <t>Ocean Mist &amp; Sea Salt Reed Diffuser</t>
  </si>
  <si>
    <t>5.9 oz/ 175 mL  Diffuser</t>
  </si>
  <si>
    <t>P463476</t>
  </si>
  <si>
    <t>Birchwood Pine Candle</t>
  </si>
  <si>
    <t>21.1 oz/ 600 g</t>
  </si>
  <si>
    <t>P467034</t>
  </si>
  <si>
    <t>Grapefruit Votive Candle</t>
  </si>
  <si>
    <t>2.1oz/ 57g</t>
  </si>
  <si>
    <t>2.1oz/ 57g  Candle</t>
  </si>
  <si>
    <t>P408726</t>
  </si>
  <si>
    <t>Apricot Tea Scented Candle</t>
  </si>
  <si>
    <t>P468393</t>
  </si>
  <si>
    <t>Wild Poppy Perfume Set</t>
  </si>
  <si>
    <t>1.7 oz/ 50 mL + 0.28 oz/ 8 mL</t>
  </si>
  <si>
    <t>P483676</t>
  </si>
  <si>
    <t>Himalayan Salt &amp; Rosewater Candle</t>
  </si>
  <si>
    <t>8.1 oz / 230 g</t>
  </si>
  <si>
    <t>8.1 oz / 230 g candle</t>
  </si>
  <si>
    <t>['Vegan', 'Without Phthalates', 'Without Parabens', 'Without Sulfates SLS &amp; SLES', 'Cruelty-Free']</t>
  </si>
  <si>
    <t>P472484</t>
  </si>
  <si>
    <t>Smart Home Pura Diffuser Refills</t>
  </si>
  <si>
    <t>2 x .33 oz / 10 mL</t>
  </si>
  <si>
    <t>['Fresh Scent', 'Without Parabens', 'Without Sulfates SLS &amp; SLES']</t>
  </si>
  <si>
    <t>P463481</t>
  </si>
  <si>
    <t>Mini Birchwood Pine Candle</t>
  </si>
  <si>
    <t>['Pure FDA Approved, Naturally Derived, Food-Grade Paraffin, Renewable Plant Oils, Vegetable Soy Wax, Fragrance.']</t>
  </si>
  <si>
    <t>P409732</t>
  </si>
  <si>
    <t>Sicilian Tangerine Scented Candle</t>
  </si>
  <si>
    <t>P483677</t>
  </si>
  <si>
    <t>Mini Himalayan Salt &amp; Rosewater Candle</t>
  </si>
  <si>
    <t>2 oz / 70 g</t>
  </si>
  <si>
    <t>2 oz / 70 g candle</t>
  </si>
  <si>
    <t>P505138</t>
  </si>
  <si>
    <t>Mini Perfume Oil Discovery Sampler Set</t>
  </si>
  <si>
    <t>['Balinese Coconut Perfume Oil:', 'Fragrance (Parfum), Dipropylene Glycol, Triethyl Citrate, Ethyl Hexyl Glycerin, Propanediol, Benzyl Salicylate, Adansonia Digitata Seed Oil (Baobab Oil), Anisyl Alcohol, Benzyl Alcohol, Benzyl Benzoate, Citral, Coumarin.', 'Seville Orange Perfume Oil:', 'Fragrance (Parfum), Dipropylene Glycol, Triethyl Citrate, Ethyl Hexyl Glycerin, Propanediol, Adansonia Digitata Seed Oil (Baobab Oil), Limonene, Benzyl Alcohol, Benzyl Benzoate, Citral, Citronellol, Eugenol, Farnesol, Geraniol, Linalool.', 'Turkish Rose Perfume Oil:', 'Fragrance (Parfum), Dipropylene Glycol, Triethyl Citrate, Ethyl Hexyl Glycerin, Propanediol, Adansonia Digitata Seed Oil (Baobab Oil), Benzyl Alcohol, Benzyl Salicylate, Citral, Citronellol, Eugenol, Farnesol, Geraniol, Limonene, Linalool.', 'Indian Jasmine Perfume Oil:',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Perfume Oil:', 'Fragrance (Parfum), Dipropylene Glycol, Triethyl Citrate, Ethyl Hexyl Glycerin, Propanediol, Adansonia Digitata Seed Oil (Baobab Oil), Benzyl Alcohol, Benzyl Salicylate, Linalool.']</t>
  </si>
  <si>
    <t>['Vegan', 'Without Mineral Oil', 'Without Phthalates', 'Without Parabens', 'Without Silicones', 'Cruelty-Free']</t>
  </si>
  <si>
    <t>P416574</t>
  </si>
  <si>
    <t>Cedar Leaf &amp; Lavender Reed Diffuser</t>
  </si>
  <si>
    <t>P441635</t>
  </si>
  <si>
    <t>Velvet Pear Candle</t>
  </si>
  <si>
    <t>2oz/57g</t>
  </si>
  <si>
    <t>P454967</t>
  </si>
  <si>
    <t>Amalfi Lemon &amp; Mint Reed Diffuser</t>
  </si>
  <si>
    <t>5.9 oz/ 175 mL  diffuser</t>
  </si>
  <si>
    <t>P428070</t>
  </si>
  <si>
    <t>Linen Scented Candle</t>
  </si>
  <si>
    <t>2.0 oz/ 57g</t>
  </si>
  <si>
    <t>2.0 oz/ 57g Candle</t>
  </si>
  <si>
    <t>P409733</t>
  </si>
  <si>
    <t>Ocean Mist &amp; Sea Salt Scented Candle</t>
  </si>
  <si>
    <t>P408727</t>
  </si>
  <si>
    <t>Apricot Tea Reed Diffuser</t>
  </si>
  <si>
    <t>P483678</t>
  </si>
  <si>
    <t>Himalayan Salt &amp; Rosewater Diffuser</t>
  </si>
  <si>
    <t>5.9 oz / 175ml</t>
  </si>
  <si>
    <t>P463475</t>
  </si>
  <si>
    <t>Holiday Reed Diffuser</t>
  </si>
  <si>
    <t>P450838</t>
  </si>
  <si>
    <t>Holiday &amp; Birchwood Pine Candle Duo Set</t>
  </si>
  <si>
    <t>2 x 8.1 oz/ 230 g</t>
  </si>
  <si>
    <t>P480623</t>
  </si>
  <si>
    <t>Driftwood &amp; Chamomile Candle</t>
  </si>
  <si>
    <t>['Pure, FDA Approved, Naturally Derived, Food-Grade Paraffin, Renewable Plant Oils, Vegetable Soy Wax, Fragrance.']</t>
  </si>
  <si>
    <t>['Vegan', 'Woody &amp; Earthy Scent', 'Without Phthalates', 'Without Parabens', 'Without Sulfates SLS &amp; SLES', 'Cruelty-Free']</t>
  </si>
  <si>
    <t>P460869</t>
  </si>
  <si>
    <t>Grapefruit Hand Soap</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</si>
  <si>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Citral, Hexyl Cinnamal, Limonene, Linalool.']</t>
  </si>
  <si>
    <t>P500462</t>
  </si>
  <si>
    <t>Mini Wild Mint &amp; Eucalyptus Candle</t>
  </si>
  <si>
    <t>2 oz / 70 g  candle</t>
  </si>
  <si>
    <t>['Pure, FDA approved, Naturally Derived, Food-Grade Paraffin, Renewable Plant Oils, Vegetable Soy Wax, Fragrance.']</t>
  </si>
  <si>
    <t>P505122</t>
  </si>
  <si>
    <t>P502276</t>
  </si>
  <si>
    <t>Wellness Votive Trio Set</t>
  </si>
  <si>
    <t>P463477</t>
  </si>
  <si>
    <t>Birchwood Pine Reed Diffuser</t>
  </si>
  <si>
    <t>P381775</t>
  </si>
  <si>
    <t>Bamboo Liquid Hand Soap</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</si>
  <si>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Citronellol, Geraniol, Hexyl Cinnamic, Hydroxyisohexyl 3-Cyclohexene Carboxaldehyde, Linalool.']</t>
  </si>
  <si>
    <t>P467035</t>
  </si>
  <si>
    <t>Mini Moroccan Amber Candle</t>
  </si>
  <si>
    <t>2.0 oz/ 57g  Candle</t>
  </si>
  <si>
    <t>P502676</t>
  </si>
  <si>
    <t>Crystallized Ginger &amp; Vanilla Bean Candle</t>
  </si>
  <si>
    <t>P500463</t>
  </si>
  <si>
    <t>Mini Driftwood &amp; Chamomile Candle</t>
  </si>
  <si>
    <t>3 oz / 70 g</t>
  </si>
  <si>
    <t>3 oz / 70 g  candle</t>
  </si>
  <si>
    <t>P482293</t>
  </si>
  <si>
    <t>Wild Mint &amp; Eucalyptus Misting Diffuser Set</t>
  </si>
  <si>
    <t>P480333</t>
  </si>
  <si>
    <t>Mini Wellness Candle Duo</t>
  </si>
  <si>
    <t>4.5 oz / 127 g</t>
  </si>
  <si>
    <t>P503596</t>
  </si>
  <si>
    <t>Wall Diffuser Festive Set</t>
  </si>
  <si>
    <t>P442310</t>
  </si>
  <si>
    <t>Mini Velvet Pear Candle</t>
  </si>
  <si>
    <t>P419419</t>
  </si>
  <si>
    <t>Citrine Body Cream</t>
  </si>
  <si>
    <t>['Water, Fragrance, Caprylic/Capric Triglyceride, Butyrospermum Parkii (Shea) Butter, C12-15 Alkyl Benzoate, Glycerin, Glyceryl Stearate, Isocetyl Stearate, PEG-100 Stearate, Cetearyl Alcohol, Myristyl Myristate, Propanediol, Ceteareth-20, Vitis Vinifera (Grape) Seed Oil, Dimethicone, Cetyl Palmitate, Jojoba Esters, Cetyl Alcohol, Stearyl Alcohol, Panthenol, Polysorbate 60, Polyacrylamide, Aloe Barbadensis Leaf Juice Powder, Prunus Insititia Seed Oil, Sorbitan Stearate, Prunus Amygdalus Dulcis (Sweet Almond) Protein, Styrax Benzoin Resin (Amber) Extract, C13-14 Isoparaffin, Xanthan Gum, Tocopherol, Laureth-7, Octyldodecanol, Lecithin, Arachidyl Propionate, Cassia Angustifolia Seed Polysaccharide, Disodium EDTA, Aminomethyl Propanol, Sodium Hyaluronate, BHT, Ethyl Linoleate, Ethyl Linolenate, Retinyl Palmitate, Ethyl Oleate, Phenoxyethanol, Caprylyl Glycol, Benzyl Alcohol, Chlorphenesin, Sorbic Acid, Benzyl Salicylate, Limonene, Linalool, Hexyl Cinnamal, Hydroxycitronellal, Geraniol, Citronellol, Citral.']</t>
  </si>
  <si>
    <t>P504703</t>
  </si>
  <si>
    <t>Lime Zest &amp; Matcha Votive Candle</t>
  </si>
  <si>
    <t>['Pure, FDA approved, naturally derived, food-grade paraffin, Renewable Plant Oils, Vegetable Soy Wax , Fragrance.']</t>
  </si>
  <si>
    <t>P482294</t>
  </si>
  <si>
    <t>Wild Mint &amp; Eucalyptus Misting Diffuser Oil</t>
  </si>
  <si>
    <t>P448841</t>
  </si>
  <si>
    <t>Pumpkin Chai Reed Diffuser</t>
  </si>
  <si>
    <t>P500267</t>
  </si>
  <si>
    <t>Charcoal Woods Candle</t>
  </si>
  <si>
    <t>P500258</t>
  </si>
  <si>
    <t>Mini Charcoal Woods Candle</t>
  </si>
  <si>
    <t>2.1 oz / 57 g</t>
  </si>
  <si>
    <t>P482706</t>
  </si>
  <si>
    <t>Driftwood &amp; Chamomile Misting Diffuser Oil</t>
  </si>
  <si>
    <t>0.5 oz/ 15 mL diffuser oil</t>
  </si>
  <si>
    <t>P480624</t>
  </si>
  <si>
    <t>Driftwood &amp; Chamomile Diffuser</t>
  </si>
  <si>
    <t>['Without Sulfates SLS &amp; SLES', 'Without Phthalates', 'Without Parabens', 'Vegan', 'Cruelty-Free', 'Woody &amp; Earthy Scent']</t>
  </si>
  <si>
    <t>P501007</t>
  </si>
  <si>
    <t>Pumpkin Chai Liquid Soap</t>
  </si>
  <si>
    <t>10 oz / 300 mL hand soap</t>
  </si>
  <si>
    <t>['Water (Aqua), Sodium Laureth Sulfate, Disodium Laureth Sulfosuccinate, Cocamide MEA, Fragrance (Parfum), Cocamido-propyl Betaine, Decyl Glucoside, Lauryl Glucoside, Glycerin, Rice Oil Glycereth-8 Esters, Polyquaternium-7, Olive Oil Glycereth-8 Esters, Panthenol, Phyllostachis Bambusoides Juice, Hydrolyzed Silk, Aloe Barbadensis Leaf Juice Powder, Hydroxypropyl Guar Hydroxy-propyltrimonium Chloride, PEG-150 Distearate, Citric Acid, Disodium EDTA, Leuconostoc/Radish Root Ferment Filtrate, Phenoxyethanol, Methylisothiazolinone, Benzyl Alcohol, Benxyl Benzoate, Coumarin, Eugenol, Limonene.']</t>
  </si>
  <si>
    <t>['Without Mineral Oil', 'Without Phthalates', 'Without Sulfates SLS &amp; SLES', 'Cruelty-Free']</t>
  </si>
  <si>
    <t>P484062</t>
  </si>
  <si>
    <t>Gray Malin Ocean Mist &amp; Sea Salt Candle</t>
  </si>
  <si>
    <t>7 oz / 200 g</t>
  </si>
  <si>
    <t>['Cruelty-Free', 'Vegan', 'Without Parabens', 'Without Phthalates', 'Without Sulfates SLS &amp; SLES']</t>
  </si>
  <si>
    <t>P503632</t>
  </si>
  <si>
    <t>Holiday Wall Diffuser Refill</t>
  </si>
  <si>
    <t>2 x .07 fl oz / 21 mL</t>
  </si>
  <si>
    <t>P467036</t>
  </si>
  <si>
    <t>Mini Linen Scented Candle</t>
  </si>
  <si>
    <t>P504685</t>
  </si>
  <si>
    <t>Lime Zest &amp; Matcha Candle</t>
  </si>
  <si>
    <t>21.2 oz / 60 g</t>
  </si>
  <si>
    <t>P505155</t>
  </si>
  <si>
    <t>Lime Zest &amp; Matcha Diffuser</t>
  </si>
  <si>
    <t>5.9 oz / 175 ml</t>
  </si>
  <si>
    <t>P504705</t>
  </si>
  <si>
    <t>Lime Zest &amp; Matcha Misting Diffuser Oil</t>
  </si>
  <si>
    <t>.5 fl oz / 15 mL</t>
  </si>
  <si>
    <t>P484061</t>
  </si>
  <si>
    <t>Gray Malin Ocean Mist &amp; Sea Salt Reed Diffuser</t>
  </si>
  <si>
    <t>P503233</t>
  </si>
  <si>
    <t>Himalayan Salt &amp; Rosewater Luxury Candle</t>
  </si>
  <si>
    <t>43.7 oz / 1239 g</t>
  </si>
  <si>
    <t>P500242</t>
  </si>
  <si>
    <t>Charcoal Woods Reed Diffuser</t>
  </si>
  <si>
    <t>P502897</t>
  </si>
  <si>
    <t>Birchwood Pine PURA Refill</t>
  </si>
  <si>
    <t>2 x .33 oz / 10mL</t>
  </si>
  <si>
    <t>2 x .33 oz / 10mL diffuser refill</t>
  </si>
  <si>
    <t>P503235</t>
  </si>
  <si>
    <t>Driftwood &amp; Chamomile Wall Diffuser Refill</t>
  </si>
  <si>
    <t>P503228</t>
  </si>
  <si>
    <t>Driftwood &amp; Chamomile  Luxury Candle</t>
  </si>
  <si>
    <t>43.7 oz / 1239 g  candle</t>
  </si>
  <si>
    <t>P504691</t>
  </si>
  <si>
    <t>Lime Zest &amp; Matcha Pura Refill</t>
  </si>
  <si>
    <t>P505432</t>
  </si>
  <si>
    <t>Wilderness Midnight Moss &amp; Vetiver Reed Diffuser</t>
  </si>
  <si>
    <t>5.9 oz / 175 mL  diffuser</t>
  </si>
  <si>
    <t>P502893</t>
  </si>
  <si>
    <t>P504038</t>
  </si>
  <si>
    <t>Smart Home Wall Diffuser Refills</t>
  </si>
  <si>
    <t>P500335</t>
  </si>
  <si>
    <t>P500324</t>
  </si>
  <si>
    <t>P441634</t>
  </si>
  <si>
    <t>Rose Noir &amp; Oud Votive Candle</t>
  </si>
  <si>
    <t>P455878</t>
  </si>
  <si>
    <t>Amalfi Lemon &amp; Mint Votive Candle</t>
  </si>
  <si>
    <t>P500337</t>
  </si>
  <si>
    <t>Misting Diffuser Set with Wild Mint &amp; Eucalyptus</t>
  </si>
  <si>
    <t>P419107</t>
  </si>
  <si>
    <t>Nudies Matte Cream Blush</t>
  </si>
  <si>
    <t>NUDESTIX</t>
  </si>
  <si>
    <t>Picante</t>
  </si>
  <si>
    <t>pretty pop of orange coral - blush</t>
  </si>
  <si>
    <t>['Dimethicone, Diisostearyl Malate, Polybutene, Caprylyl Methicone, Synthetic Wax, Vinyl Dimethicone/Methicone Silsesquioxane Crosspolymer, Bis-Diglyceryl Polyacyladipate-2, Polyethylene, Dimethicone/Vinyl Dimethicone Crosspolymer, Kaolin, Aluminum Starch Octenylsuccinate, C12-15 Alkyl Benzoate, Tocopheryl Acetate, Silica, Caprylyl Glycol, Phenoxyethanol, Pentaerythrityl Tetra-Di-T-Butyl Hydroxyhydrocinnamate, Hexylene Glycol', '[+/- Red 6 (Ci 15850), Yellow 5 Lake (Ci 19140), Yellow 6 Lake (Ci 15985)].']</t>
  </si>
  <si>
    <t>['Vegan', 'Natural Finish', 'Clean at Sephora', 'Long-wearing', 'Without Parabens']</t>
  </si>
  <si>
    <t>P388953</t>
  </si>
  <si>
    <t>Magnetic Eye Color</t>
  </si>
  <si>
    <t>Night</t>
  </si>
  <si>
    <t>['Mica, Isododecane, Polymethylsilsesquioxane, Synthetic Wax, Hydrogenated Polydicyclopentadiene, Hydrogenated Poly(C6-14 Olefin), Hydrogenated Polydecene, Hydrogenated Polyisobutene, Polybutene, Silica, Nylon, Glyceryl Caprylate, Polyethylene, Polyglyceryl-4 Diisostearate/Polyhydroxystearate/Sebacate, Synthetic Beeswax, Pentaerythrityl Tetra-Di-T-Butyl Hydroxyhydrocinnamate, Copernicia Cerifera (Carnauba) Wax', '[+/- Titanium Dioxide (Ci 77891), Iron Oxides (Ci 77491, Ci 77492, Ci 77499), Manganese Violet (Ci 77742), Bronze Powder (Ci 77400), Bismuth Oxychloride (Ci 77163)].']</t>
  </si>
  <si>
    <t>P428673</t>
  </si>
  <si>
    <t>Nude Metallics For Eyes</t>
  </si>
  <si>
    <t>3 x .088 oz/ 2.5 g</t>
  </si>
  <si>
    <t>['Mini Magnetic Luminous Eye Color â€“ Smoke',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Synthetic Fluorphlogopite, Pentaerythrityl Tetra-Di-T-Butyl Hydroxyhydrocinnamate, Copernicia Cerifera (Carnauba) Wax [+/- Titanium Dioxide (Ci 77891), Iron Oxides (Ci 77491, Ci 77492, Ci 77499)]', 'Mini Magnetic Luminous Eye Color â€“ Burnish',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77499)]', 'Mini Magnetic Luminous Eye Colorâ€“ Nudity',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(Ci77491, Ci 77492, Ci77499)]']</t>
  </si>
  <si>
    <t>P444609</t>
  </si>
  <si>
    <t>Nudies Bloom All Over Dewy Color</t>
  </si>
  <si>
    <t>0.25 oz/ 7.0 g</t>
  </si>
  <si>
    <t>Sweet Peach Peony</t>
  </si>
  <si>
    <t>soft peach</t>
  </si>
  <si>
    <t>['Polyglyceryl-2 Triisostearate, Hydrogenated Polyisobutene, Polybutene, Ceresin, Octyldodecanol, Synthetic Wax, Caprylic/Capric Triglyceride, Paraffin, C12-15 Alkyl Benzoate, Dipentaerythrityl Hexahydroxystearate/Hexastearate/Hexarosinate, Microcrystalline Wax, Sorbitan Sesquioleate, Polyhydroxystearic Acid, Ethylene/Propyelene Copolymer, Euphorbia,Cerifera (Candelilla) Wax, Polyethylene, Tocopheryl Acetate, Caprylyl Glycol, Phenoxyethanol, Pentaerythrityl Tetra-Di-T-Butyl Hydroxyhydrocinnamate, Hexylene Glycol, Mica, Titanium Dioxide, Colorants.']</t>
  </si>
  <si>
    <t>P478523</t>
  </si>
  <si>
    <t>Mini NUDIES Roses 'N Honey Nudes 3pc Kit</t>
  </si>
  <si>
    <t>['Hey, Honey:', 'Polyglyceryl-2 Triisostearate, Hydrogenated Polyisobutene, Polybutene, Ceresin, Mica, Synthetic Fluorphlogopite, Synthetic Wax, Octyldodecanol, Caprylic/Capric Triglyceride, C12-15 Alkyl, Benzoate, Paraffin, Microcrystalline Wax, Dipentaerythrityl Hexahydroxystearate/Hexastearate/Hexarosinate, Candelilla Wax Esters, Sorbitan Sesquioleate, Microcrystalline Wax, Phenoxyethanol, Caprylhydroxamic Acid, Copernicia Cerifera (Carnauba) Wax, Tocopheryl Acetate, Tin Oxide, Ethylene/Propylene Copolymer, Polyethylene, Caprylyl Glycol, Glycerin [+/- Titanium Dioxide (Ci 77891), Iron Oxide (Ci 77491, Ci 77492)].', 'Bondi Bae:', 'Diisostearyl Malate, Dimethicone, Caprylyl Methicone, Polyisobutene, Bis-Diglyceryl Polyacyladipate-2, Vinyl Dimethicone/Methicone Silsesquioxane Crosspolymer, Synthetic Wax, Polyethylene, Dimethicone/Vinyl Dimethicone Crosspolymer, Aluminum Starch Octenylsuccinate, C12-15 Alkyl Benzoate, Kaolin, Ethylene/Propylene Copolymer, Tocopheryl Acetate, Phenoxyethanol, Caprylyl Glycol, Caprylhydroxamic Acid, Glycerin', '[+/- Titanium Dioxide (Ci 77891), Yellow 5 (Ci 19140), Yellow 6 (Ci 15985), Red 6 Lake (Ci 15850), Red 7 Lake (Ci 15850)].', 'Bohemian Rose:', 'Synthetic Wax, Caprylic/Capric Triglyceride, Paraffin, C12-15 Alkyl Benzoate, Dipentaerythrityl Hexahydroxystearate/Hexastearate/Hexarosinate, Microcrystalline Wax, Sorbitan Sesquioleate, Polyhydroxystearic Acid, Ethylene/Propylene Copolymer, Euphorbia Cerifera(Candelilla) Wax, Polyethylene, Tocopheryl Acetate, Caprylyl Glycol, Phenoxyethanol, Pentaerythrityl Tetra-D-T- Butyl Hydroxyhydrocinnamate, Hexylene Glycol, Mica', '[+/- Titanium Dioxide (Ci 77891), Iron Oxides (Ci 77491, Ci 77499), Red 7 (Ci 15850), Red 28 Lake (Ci 45410)].']</t>
  </si>
  <si>
    <t>['Stick Formula', 'Long-wearing', 'Fragrance Free', 'Without Parabens', 'Cruelty-Free']</t>
  </si>
  <si>
    <t>P405290</t>
  </si>
  <si>
    <t>Intense Matte Lip + Cheek Pencil</t>
  </si>
  <si>
    <t>0.088 oz/ 2.49 g</t>
  </si>
  <si>
    <t>Tamed</t>
  </si>
  <si>
    <t>cool toned rose tan with matte finish</t>
  </si>
  <si>
    <t>['Dimethicone, Diisostearyl Malate, Synthetic Wax, Distarch Phosphate, Polybutene, Dimethicone/Vinyl Dimethicone Crosspolymer, Caprylyl Methicone, Dimethylimidazolidinone Rice Starch, Glyceryl Caprylate, Pentaerythrityl Tetra-Di-T-Butyl Hydroxyhydrocinnamate, Silica, Isoceteth-10.']</t>
  </si>
  <si>
    <t>P431758</t>
  </si>
  <si>
    <t>Tinted Blur Foundation Stick</t>
  </si>
  <si>
    <t>0.2 oz / 6.2 g</t>
  </si>
  <si>
    <t>Nude Medium 4</t>
  </si>
  <si>
    <t>light-medium nude</t>
  </si>
  <si>
    <t>['Coco-Caprylate/Caprate, Isoamyl Laurate, Synthetic Wax, Polymethyl Methacrylate, Silica, Caprylic/Capric,, Triglyceride, Isononyl Isononanoate, Triethylhexanoin, Ethylhexyl Palmitate, Polyethylene, Glyceryl Caprylate, Camellia Sinensis Leaf Extract, Tocopherol, Phenoxyethanol, Mica (Ci 77019), Iron Oxides (Ci 77491, Ci 77492, Ci 77499), Titanium Dioxide (Ci 77891), Yellow 5 Lake.']</t>
  </si>
  <si>
    <t>['Stick Formula', 'Long-wearing', 'Without Phthalates', 'Without Parabens', 'Without Sulfates SLS &amp; SLES', 'Cruelty-Free']</t>
  </si>
  <si>
    <t>P417912</t>
  </si>
  <si>
    <t>Nudies All Over Face Color Bronze + Glow</t>
  </si>
  <si>
    <t>Hey, Honey</t>
  </si>
  <si>
    <t>Bronze + Hilite: golden sun-kiss</t>
  </si>
  <si>
    <t>['Polyglyceryl-2 Triisostearate, Hydrogenated Polyisobutene, Polybutene, Ceresin, Synthetic Wax, Octyldodecanol, Caprylic/Capric Triglyceride, C12-15 Alkyl Benzoate, Paraffin, Microcrystalline Wax, Dipentaerythrityl Hexahydroxystearate/ Hexastearate/ Hexarosinate, Candelilla Wax Esters, Sorbitan Sesquioleate, Microcrystalline Wax, Phenoxyethanol, Caprylhydroxamic Acid, Copernicia Cerifera (Carnauba) Wax, Tocopheryl Acetate, Ethylene/Propylene Copolymer, Polyethylene, Caprylyl Glycol, Glycerin, [+/- Mica (Ci 77019), Titanium Dioxide (Ci 77891)].']</t>
  </si>
  <si>
    <t>P457828</t>
  </si>
  <si>
    <t>Sunset Nudes 3-piece Set</t>
  </si>
  <si>
    <t>['Nudies All Over Face Blush Color Shade: Sunset Strip', 'Diisostearyl Malate, Dimethicone, Caprylyl Methicone, Polyisobutene, Bis-Diglyceryl Polyacyladipate-2, Vinyl Dimethicone/Methicone Silsesquioxane Crosspolymer, Synthetic Wax, Polyethylene, Dimethicone/Vinyl Dimethicone Crosspolymer, Kaolin, Aluminum Starch Octenylsuccinate, C12-15 Alkyl Benzoate, Ethylene/Propylene Copolymer, Tocopheryl Acetate, Phenoxyethanol, Caprylyl Glycol, Caprylhydroxamic Acid, Glycerin', '[+/- Titanium Dioxide (Ci 77891), Iron Oxides (Ci 77491, Ci 77492) Red 6 Lake (Ci 15850)]', 'Magnetic Luminous Eye Color Shade: Sunrise Star', 'Isododecane, Mica, Calcium Sodium Borosilicate,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Wax,Synthetic Fluorphlogopite, Calcium Aluminum Borosilicate, Tin Oxide', '[+/- Titanium Dioxide (Ci 77891), Iron Oxides (Ci 77491)]', 'Gel Color Lip + Cheek Balm Shade: Babe', 'Bis-Behenyl/Isostearyl/Phytosteryl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Yellow 5 Lake (Ci 19140), Red 7 Lake (Ci 15850)]']</t>
  </si>
  <si>
    <t>P416774</t>
  </si>
  <si>
    <t>Magnetic Matte Lip Color</t>
  </si>
  <si>
    <t>Boho</t>
  </si>
  <si>
    <t>brown circa 60's with matte finish</t>
  </si>
  <si>
    <t>['Isododecane,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Mica, Titanium Dioxide (Ci77891), Iron Oxides (Ci 77491, Ci 77492), Carmine (Ci 75470), Ferric Ferrocyanide, Blue 1 Lake, Yellow 5 Lake, Manganese Violet.']</t>
  </si>
  <si>
    <t>P408286</t>
  </si>
  <si>
    <t>Gel Color Lip + Cheek Balm</t>
  </si>
  <si>
    <t>0.10 oz/ 2.8 g</t>
  </si>
  <si>
    <t>Ally</t>
  </si>
  <si>
    <t>warm-toned coral nude</t>
  </si>
  <si>
    <t>['Bis-Behenyl/Isostearyl/Phytosteryl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Blue 1 Lake (Ci 42090), Red 6 (Ci 15850), Red 7 Lake (Ci 15850), Red 28 Lake (Ci 45410),', 'Red 30 (Ci 73360), Yellow 5 Lake (Ci 19140), Yellow 6 Lake (Ci 15985), Manganese Violet (Ci', '77742)].']</t>
  </si>
  <si>
    <t>['Stick Formula', 'High Shine Finish', 'Hydrating', 'Without Parabens', 'Without Silicones']</t>
  </si>
  <si>
    <t>P444920</t>
  </si>
  <si>
    <t>Nude Plumping Lip Glace</t>
  </si>
  <si>
    <t>Nude 02</t>
  </si>
  <si>
    <t>fair nude - glossy finish</t>
  </si>
  <si>
    <t>P448152</t>
  </si>
  <si>
    <t>Tinted Cover Skin Tint Foundation</t>
  </si>
  <si>
    <t>NUDE 3</t>
  </si>
  <si>
    <t>['Aqua/Water/Eau, Isododecane, Butylene Glycol, Dimethicone, Methyl Trimethicone, Cetyl Peg/Ppg-10/1 Dimethicone, Diphenylsiloxy Phenyl Trimethicone, Dipropylene Glycol, Synthetic Fluorphlogopite, Phenyl Trimethicone, Trimethylsiloxysilicate, Sodium Chloride, Disteardimonium Hectorite, Microcrystalline Wax, Lavandula Angustifolia (Lavender) Oil, Polyglyceryl-4 Isostearate, Synthetic Beeswax, Hexyl Laurate, Sorbitan Isostearate, Propylene Carbonate, Sodium Benzoate, 1,2-Hexanediol, Peg-10 Dimethicone, Tocopheryl Acetate, Triethoxycaprylylsilane, Artemisia Vulgaris Extract, Potassium Sorbate, Aluminum Hydroxide, Acorus Calamus Root Extract, Cornus Officinalis Fruit Extract, Centella Asiatica Extract, Panax Ginseng Root Extract, Polygonum Cuspidatum Root Extract, Ethylhexylglycerin, Camellia Sinensis Leaf Extract, Caprylyl Glycol, Curcuma Longa (Turmeric) Root Extract, Diospyros Kaki Leaf Extract, Vitis Vinifera (Grape) Fruit Extract, Scutellaria Baicalensis Root Extract, Coffea Arabica (Coffee) Seed Extract, Carthamus Tinctorius (Safflower) Flower Extract, Castanea Crenata (Chestnut) Shell Extract, Zanthoxylum Piperitum Fruit Extract, Glycyrrhiza Glabra (Licorice) Root Extract, Chamomilla Recutita (Matricaria) Flower Extract, Rosmarinus Officinalis (Rosemary) Leaf Extract', '[+/- Titanium Dioxide (Ci 77891), Iron Oxides (Ci 77491, Ci 77492, Ci 77499)]']</t>
  </si>
  <si>
    <t>P482056</t>
  </si>
  <si>
    <t>Mini Nudefix Cream Concealer</t>
  </si>
  <si>
    <t>NUDE 6</t>
  </si>
  <si>
    <t>['Aqua/Water/Eau, Phenyl Trimethicone, Dimethicone, Hydrogenated Polyisobutene, Vinyl Dimethicone/Methicone Silsesquioxane Crosspolymer, Butylene Glycol, Propanediol, Cetyl Peg/Ppg-10/1 Dimethicone, Isododecane, Magnesium Sulfate, Alcohol Denat., Polyglyceryl-4 Isostearate, Dimethicone/Vinyl Dimethicone Crosspolymer, Aluminum Hydroxide, Disiloxane, Hexyl Laurate, Propylene Glycol, Sorbitan Isostearate, Stearic Acid, Caprylyl Glycol, Peg-10 Dimethicone, Poly C10-30 Alkyl Acrylate, Synthetic Beeswax, Panthenol, Disteardimonium Hectorite, Tocopheryl Acetate, Mica, Trimethylsiloxysilicate/Dimethiconol Crosspolymer, Cetearyl Alcohol, Triethoxycaprylylsilane, Propylene Carbonate, Polyhydroxystearic Acid, 1,2-Hexanediol, Disodium Edta, Ethylhexylglycerin, Maltodextrin, Sodium Hyaluronate, Saccharide Hydrolysate, Ethylhexyl Palmitate, Isopropyl Myristate, Isostearic Acid, Lecithin, Polyglyceryl-3 Polyricinoleate, Arctium Lappa Root Extract, Phosphoric Acid [+/- Titanium Dioxide (Ci 77891), Iron Oxides (Ci 77491, Ci 77492, Ci 77499), Zinc Oxide (Ci 77947)].']</t>
  </si>
  <si>
    <t>P501811</t>
  </si>
  <si>
    <t>Mini Soft &amp; Warm Nudes 3-Piece Kit</t>
  </si>
  <si>
    <t>['Terracotta Tan:', 'Diisostearyl Malate, Dimethicone, Polybutene, Caprylyl Methicone, Vinyl Dimethicone/Methicone Silsesquioxane Crosspolymer, Synthetic Wax, Bis-Diglyceryl Polyacyladipate-2, Polyethylene, Dimethicone/Vinyl Dimethicone Crosspolymer, Kaolin, Aluminum Starch Octenylsuccinate, C12-15 Alkyl Benzoate, Mica, Tocopheryl Acetate, Synthetic Fluorphlogopite,  Silica, Caprylyl Glycol, Phenoxyethanol, Pentaerythrityl Tetra-Di-T-Butyl Hydroxyhydrocinnamate, Hexylene Glycol, Tin Oxide  [+/- Titanium Dioxide (Ci 77891), Iron Oxides (Ci 77491, Ci 77492, Ci 77499)].', 'Bubbly Bebe:', 'Polyglyceryl-2 Triisostearate, Hydrogenated Polyisobutene, Mica, Polybutene, Ceresin, Octyldodecanol, Synthetic Wax, Caprylic/Capric Triglyceride, C12-15 Alkyl Benzoate, Dipentaerythrityl Hexahydroxystearate/Hexastearate/Hexarosinate, Microcrystalline Wax, Paraffin, Ethylene/Propylene Copolymer, Sorbitan Sesquioleate, Copernicia Cerifera (Carnauba) Wax, Euphorbia Cerifera (Candelilla) Wax, Phenoxyethanol, Tocopheryl Acetate, Polyethylene  [+/- Titanium Dioxide (Ci 77891), Iron Oxides (Ci 77491, Ci 77499)].', 'Nude Buff:',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77491, Ci 77492, Ci 77499)] .']</t>
  </si>
  <si>
    <t>['Vegan', 'Stick Formula', 'Long-wearing', 'Fragrance Free', 'Without Parabens', 'Cruelty-Free']</t>
  </si>
  <si>
    <t>P400017</t>
  </si>
  <si>
    <t>Eyebrow Stylus Pencil &amp; Gel</t>
  </si>
  <si>
    <t>Pencil 0.007 oz x Gel 0.084 oz/ Pencil 0.2 g x Gel 2.48 mL</t>
  </si>
  <si>
    <t>Dirty Blonde</t>
  </si>
  <si>
    <t>['Eyebrow Stylus Pencil:', 'Hydrogenated Soybean Oil, Hydrogenated Coco-Glycerides, Hydrogenated Vegetable Oil, Zinc Stearate, Stearic Acid, Copernicia Cerifera (Carnauba) Wax, Polyglyceryl-2 Triisostearate, Tocopherol, Caprylyl Glycol, Phenoxyethanol, Ascorbyl Palmitate, Hexylene Glycol [+/- Mica (Ci 77019), Titanium Dioxide (Ci 77891), Iron Oxides (Ci 77491, Ci 77492, Ci 77499), Ferric Ammonium Ferrocyanide (Ci 77510)].', 'Eyebrow Stylus Gel:', 'Aqua, Vp/Va Copolymer, Alcohol, Butylene Glycol, Tromethamine, Acrylates/C10-30 Alkyl Acrylate Crosspolymer, Phenoxyethanol, Caprylyl Glycol, Disodium Edta, Hexylene Glycol [+/- Titanium Dioxide (Ci 77891), Iron Oxides (Ci 77491, Ci 77492, Ci 77499)].']</t>
  </si>
  <si>
    <t>P500480</t>
  </si>
  <si>
    <t>Nudies Matte Cream Bronzer</t>
  </si>
  <si>
    <t>Bondi Bae</t>
  </si>
  <si>
    <t>bronzed nude- bronzer</t>
  </si>
  <si>
    <t>['Diisostearyl Malate, Dimethicone, Polybutene, Caprylyl Methicone, Synthetic Wax, Vinyl Dimethicone/Methicone Silsesquioxane Crosspolymer, Polyethylene, Bis-Diglyceryl Polyacyladipate-2, Dimethicone/Vinyl Dimethicone Crosspolymer, Kaolin, Aluminum Starch Octenylsuccinate, C12-15 Alkyl Benzoate, Tocopheryl Acetate, Silica, Caprylyl Glycol, Phenoxyethanol, Pentaerythrityl Tetra-Di-T-Butyl Hydroxyhydrocinnamate, Hexylene Glycol[+/- Titanium Dioxide (Ci 77891), Iron Oxides (Ci 77491, Ci 77492, Ci 77499)]']</t>
  </si>
  <si>
    <t>['Vegan', 'allure 2020 Best of Beauty Award Winner', 'Natural Finish', 'Long-wearing', 'Without Parabens']</t>
  </si>
  <si>
    <t>P501183</t>
  </si>
  <si>
    <t>Nudies Matte Lux All-Over Face Blush</t>
  </si>
  <si>
    <t>Dolce Darlin</t>
  </si>
  <si>
    <t>warm caramel coral</t>
  </si>
  <si>
    <t>['Isononyl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t>
  </si>
  <si>
    <t>P463098</t>
  </si>
  <si>
    <t>Nudefix Cream Concealer</t>
  </si>
  <si>
    <t>Nude 1</t>
  </si>
  <si>
    <t>fair neutral nude</t>
  </si>
  <si>
    <t>P481828</t>
  </si>
  <si>
    <t>Nudescreen Daily Mineral Veil SPF 30</t>
  </si>
  <si>
    <t>Cool Dewy</t>
  </si>
  <si>
    <t>['Aqua/Water/Eau, Coconut Alkanes, Caprylic/Capric Triglyceride, Propanediol, Coco-Caprylate/Caprate, Polyglyceryl-4 Diisostearate/Polyhydroxystearate/Sebacate, Methyl Dihydroabietate, Spirulina Platensis Extract, C13-15 Alkane, Sodium Chloride, Distarch Phosphate, Isostearic Acid, Polyhydroxystearic Acid, Quaternium-90 Bentonite, 1,2-Hexanediol, Benzyl Alcohol, Hydroxyacetophenone, Zinc Stearate, Ethyl Ferulate, Triethyl Citrate, Butylene Glycol, Lactobacillus Ferment, Passiflora Edulis Fruit Extract, Camellia Sinensis Leaf Extract, Zinc Oxide 15%']</t>
  </si>
  <si>
    <t>['Clean at Sephora', 'Good for: Anti-Aging', 'UV Protection', 'Without Parabens', 'Without Sulfates SLS &amp; SLES', 'Niacinamide']</t>
  </si>
  <si>
    <t>P448856</t>
  </si>
  <si>
    <t>Blend &amp; Buff Brush</t>
  </si>
  <si>
    <t>P501155</t>
  </si>
  <si>
    <t>Tinted Blur Contour Sculpting Stick</t>
  </si>
  <si>
    <t>0.2 oz / 6.2g</t>
  </si>
  <si>
    <t>Neutral Medium</t>
  </si>
  <si>
    <t>medium to dark</t>
  </si>
  <si>
    <t>['Coco-Caprylate/Caprate, Isoamyl Laurate, Synthetic Wax, Polymethyl Methacrylate, Silica, Polyethylene, Caprylic/Capric Triglyceride, Isononyl Isononanoate, Triethylhexanoin, Sorbitan Isostearate, Ethylhexyl Palmitate, Stearalkonium Hectorite, Mica, Camellia Sinensis Leaf Extract, Phenoxyethanol, Glyceryl Caprylate, Tocopherol, Isopropyl Titanium Triisostearate, Aluminum Hydroxide [+/- Titanium Dioxide (Ci 77891), Iron Oxides (Ci 77491, Ci 77492, Ci 77499)].']</t>
  </si>
  <si>
    <t>['Stick Formula', 'Without Phthalates', 'Matte Finish', 'Without Parabens', 'Without Sulfates SLS &amp; SLES', 'Cruelty-Free']</t>
  </si>
  <si>
    <t>P463096</t>
  </si>
  <si>
    <t>Glowy Nude Skin 2pcs</t>
  </si>
  <si>
    <t>['Nudies Matte Blush &amp; Bronze:', 'Diisostearyl Malate, Polybutene, Dimethicone, Caprylyl Methicone, Vinyl Dimethicone/Methicone Silsesquioxane Crosspolymer, Synthetic Wax, Bis-Diglyceryl Polyacyladipate-2, Polyethylene, Dimethicone/Vinyl Dimethicone Crosspolymer, Dimethicone, Kaolin, Aluminum Starch Octenylsuccinate, C12-15 Alkyl Benzoate, Tocopheryl Acetate, Silica, Caprylyl Glycol, Phenoxyethanol, Pentaerythrityl Tetra-Di-T-Butyl Hydroxyhydrocinnamate, Hexylene Glycol, [+/- Titanium Dioxide (Ci 77891), Iron Oxides (Ci 77491, Ci 77492, Ci 77499)].', 'Nudies All Over Face Color Bronze + Glow:', 'Polyglyceryl-2 Triisostearate, Hydrogenated Polyisobutene, Synthetic Fluorphlogopite, Polyisobutene, Ceresin, Synthetic Wax, Octyldodecanol, Caprylic/Capric Triglyceride, C12-15 Alkyl Benzoate, Paraffin, Microcrystalline Wax, Dipentaerythrityl Hexahydroxystearate/Hexastearate/Hexarosinate, Copernicia Cerifera (Carnauba) Wax, Sorbitan Sesquioleate, Mica, Phenoxyethanol, Caprylyl Glycol, Euphorbia Cerifera (Candelilla) Wax, Tin Oxide, Tocopheryl Acetate, Ethylene/Propylene Copolymer, Polyethylene, Caprylhydroxamic Acid, Glycerin, [+/- Titanium Dioxide (Ci 77891), Iron Oxides (Ci 77491, Ci 77499)].']</t>
  </si>
  <si>
    <t>P501177</t>
  </si>
  <si>
    <t>Blot &amp; Blur Matte Stick</t>
  </si>
  <si>
    <t>['Dimethicone,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Water (Aqua), Volcanic Ash, 1,2-Hexanediol, Artemisia Capillaris Extract, Houttuynia Cordata Extract.']</t>
  </si>
  <si>
    <t>P501780</t>
  </si>
  <si>
    <t>Mini 90's Nude Lips 3-Piece Kit</t>
  </si>
  <si>
    <t>['Magnetic Matte Lip Pencil: Greystone:', 'Isododecane, Polymethylsilsesquioxane, Synthetic Wax, Hydrogenated Polydicyclopentadiene, Hydrogenated Poly(C6-14 Olefin), Hydrogenated Polydecene, Hydrogenated Polyisobutene, Polybutene, Mica, Silica, Nylon-12, Glyceryl Caprylate, Polyethylene, Polyglyceryl-4 Diisostearate/Polyhydroxystearate/ Sebacate, Synthetic Beeswax, Pentaerythrityl Tetra-Di-T-Butyl Hydroxyhydrocinnamate, Copernicia Cerifera (Carnauba) Wax [+/- Iron Oxides (Ci 77491, Ci 77492, Ci 77499), Titanium Dioxide (Ci 77891)].', 'Magnetic Matte Lip Pencil: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Iron Oxides (Ci 77491, Ci 77492, Ci 77499), Titanium Dioxide (Ci 77891)]', 'Intense Matte Lip &amp; Cheek Pencil: Fringe:', 'Isododecane, Diisostearyl Malate, Synthetic Wax,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t>
  </si>
  <si>
    <t>['Vegan', 'Stick Formula', 'Long-wearing', 'Fragrance Free', 'Without Parabens']</t>
  </si>
  <si>
    <t>P463099</t>
  </si>
  <si>
    <t>Pretty Nude Skin 2pcs</t>
  </si>
  <si>
    <t>['Nudies Matte Blush &amp; Bronze in Body Language:', 'Diisostearyl Malate, Dimethicone,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Ci 77492, Ci 77499), Red 7 (Ci 15850)].', 'Nudies Bloom All Over Dewy Color:', 'Polyglyceryl-2 Triisostearate, Hydrogenated Polyisobutene, Polybutene, Ceresin, Octyldodecanol, Synthetic Wax, C12-15 Alkyl Benzoate, Paraffin, Caprylic/Capric Triglyceride, Mica, Dipentaerythrityl Hexahydroxystearate/Hexastearate/Hexarosinate, Microcrystalline Wax, Sorbitan Sesquioleate, Polyhydroxystearic Acid, Ethylene/Propylene Copolymer, Euphorbia Cerifera (Candelilla) Wax, Polyethylene, Tocopheryl Acetate, Caprylyl Glycol, Phenoxyethanol, Pentaerythrityl Tetra-D-T-Butyl Hydroxyhydrocinnamate, Hexylene Glycol, [+/- Titanium Dioxide (Ci 77891), Iron Oxides (Ci 77491, Ci 77492)].']</t>
  </si>
  <si>
    <t>P476894</t>
  </si>
  <si>
    <t>NUDESKIN Lemon-Aid Detox &amp; Glow Micro-Peel</t>
  </si>
  <si>
    <t>['Water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t>
  </si>
  <si>
    <t>P476893</t>
  </si>
  <si>
    <t>NUDESKIN Citrus-C Mask &amp; Daily Moisturizer</t>
  </si>
  <si>
    <t>['Water (Aqua), Glycerin, Propanediol, Dipropylene Glycol, Hydrogenated Poly(C6-14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Acrylates/C10-30 Alkyl Acrylate Crosspolymer, Ammonium Acryloyldimethyltaurate/Vp Copolymer, Citrus Aurantium Bergamia (Bergamot) Fruit Oil, Canola Oil, Tromethamine, Curcuma Longa (Turmeric) Root Extract, Tocopheryl Acetate, Hydrogenated Lecithin, Palmitic Acid, Xanthan Gum, Polysorbate 80, Sorbitan Oleate, Daucus Carota Sativa (Carrot) Seed Oil, Glucose, Helianthus Annuus (Sunflower) Seed Oil, Daucus Carota Sativa (Carrot) Root Extract, Beta-Carotene, Tocopherol, *Limonene, *Linalool.']</t>
  </si>
  <si>
    <t>['Good for: Dullness/Uneven Texture', 'Good for: Loss of firmness', 'Hydrating', 'Good for: Acne/Blemishes', 'Good for: Dryness', 'Best for Dry, Combo, Normal Skin']</t>
  </si>
  <si>
    <t>P475143</t>
  </si>
  <si>
    <t>NUDESKIN 3-Step: Citrus Renew Set For Makeup</t>
  </si>
  <si>
    <t>['Citrus Clean Balm &amp; Makeup Melt:', 'Isodecyl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 Pyrus Malus (Apple) Fruit Extract, Citral, Limonene, Linalool, Citronellol, Geraniol.', 'Lemon-Aid Detox &amp; Glow Micro-Peel:', 'Water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 'Citrus-C Mask &amp; Daily Moisturizer:', 'Water (Aqua), Glycerin, Propanediol, Dipropylene Glycol, Hydrogenated Poly (C6-14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Acrylates/C10- 30 Alkyl Acrylate Crosspolymer, Ammonium Acryloyldimethyltaurate/VP Copolymer, Citrus Aurantium Bergamia (Bergamot) Fruit Oil, Tromethamine, Hydrogenated Lecithin, Palmitic Acid, Xanthan Gum, Tocopheryl Acetate, Polysorbate 80, Melia Azadirachta Leaf Extract, Melia Azadirachta Flower Extract, Curcuma Longa (Turmeric) Root Extract, Sorbitan Oleate, Ocimum Sanctum Leaf Extract, Glucose, Corallina Officinalis Extract, Tocopherol, Limonene, Linalool.']</t>
  </si>
  <si>
    <t>P502770</t>
  </si>
  <si>
    <t>No Edit, No Filter, Just Glam 3-Piece Glamzilla Set</t>
  </si>
  <si>
    <t>['Nudies Matte All Over Face Bronze Color:', 'Isononyl Isononanoate, Isoamyl Laurate, Octyldodecanol, Synthetic Wax, Mica, Isotridecyl Isononanoate, Methyl Methacrylate Crosspolymer, Silica, Ethylhexyl Palmitate, Sorbitan Isostearate, Stearalkonium Hectorite, Hydrogenated Polydecene, Microcrystalline Wax, Phenoxyethanol, Glyceryl Caprylate, Tocopherol, Isopropyl Titanium Triisostearate, Aluminum Hydroxide, Camellia Sinensis Leaf Extract  [+/- Titanium Dioxide (Ci 77891), Iron Oxides (Ci 77491, Ci 77492, Ci 77499)].', 'Nudies Matte Lux All Over Face Blush Color:',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 'Blot &amp; Blur Matte Stick:', 'Dimethicone,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Aqua/Water/Eau, Volcanic Ash, 1,2-Hexanediol, Artemisia Capillaris Extract, Houttuynia Cordata Extract.']</t>
  </si>
  <si>
    <t>P482054</t>
  </si>
  <si>
    <t>Euphoric Nudes 7pc Festival Palette</t>
  </si>
  <si>
    <t>['Magnetic Luminous Eye Color in Dewwap:', 'Mica, Isododecane, Polymethylsilsesquioxane, Synthetic Wax, Hydrogenated Polydicyclopentadiene, Hydrogenated Poly(C6-14 Olefin), Hydrogenated Polydecene, Hydrogenated Polyisobutene,Polybutene, Silica, Nylon-12, Glyceryl Caprylate, Polyethylene, Polyglyceryl-4 Diisostearate/Polyhydroxystearate/Sebacate, Synthetic Beeswax, Pentaerythrityl Tetra-Di-T-Butyl Hydroxyhydrocinnamate,Synthetic Fluorphlogopite, Copernicia Cerifera (Carnauba) Wax [+/- Titanium Dioxide (CI 77891), Iron Oxides (CI 77491, CI 77499)].', 'Magnetic Luminous Eye Color in Angel:',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Manganese Violet (CI 77742)].', 'Magnetic Luminous Eye Color in Copper Foil:',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Bronze Powder (CI 77400)].', 'Magnetic Luminous Eye Color in Rustic Grotto:', 'Isododecane, Mica,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 Di-T-Butyl Hydroxyhydrocinnamate, Copernicia Cerifera (Carnauba) Wax [+/- Titanium Dioxide (CI 77891), Iron Oxides (CI 77491, CI 77499), Copper Powder (CI 77400)].', 'Magnetic Matte Lip Color in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Iron Oxides (CI 77491, CI 77492, CI 77499), Titanium Dioxide (CI 77891)].', 'Lip Glace in Labadi:', 'Hydrogenated Polyisobutene, Tridecyl Trimellitate, Polyglyceryl-2 Triisostearate, Octyldodecanol, Bis-Diglyceryl Polyacyladipate-2, Calcium Aluminum Borosilicate, Microcrystalline Wax, Trimethylolpropane Triisostearate, Stearalkonium Hectorite, Menthone Glycerin Acetal, Cetearyl Ethylhexanoate, Butyrospermum Parkii (Shea) Butter, Persea Gratissima (Avocado) Butter, Vp/Hexadecene Copolymer, Silica Dimethyl Silylate, Ethylhexyl Palmitate , Euphorbia Cerifera (Candelilla) Wax, Vanillin, Mentha Piperita (Peppermint) Oil, Silica, Tribehenin, Astrocaryum Murumuru Seed Butter, Lavandula Angustifolia (Lavender) Flower Wax, Sorbitan Isostearate, Ascorbyl Palmitate, Retinyl Palmitate, Tocopherol, Portulaca Pilosa Extract, Tin Oxide, Sucrose Cocoate, Palmitoyl Tripeptide-1, Palmitoyl Tripeptide-38 [+/- Titanium Dioxide (CI 77891)], Iron Oxides (CI 77491, CI 77492, CI 77499)].', 'Nudies Glow Highlighter in Euphorix:', 'Polyglyceryl-2 Triisostearate, Hydrogenated Polyisobutene, Calcium Titanium Borosilicate, Polybutene, Caprylic/Capric Triglyceride, Ceresin, Octyldodecanol, Synthetic Wax, Paraffin, C12-15 Alkyl Benzoate, Dipentaerythrityl Hexahydroxystearate/Hexastearate/Hexarosinate, Microcrystalline Wax, Sorbitan Sesquioleate, Polyhydroxystearic Acid, Ethylene/Propylene Copolymer, Euphorbia Cerifera (Candelilla) Wax, Polyethylene, Stearalkonium Hectorite, Tocopheryl Acetate, Mica, Caprylyl Glycol, Propylene Carbonate, Phenoxyethanol, Tin Oxide, Pentaerythrityl Tetra-Di-T-Butyl Hydroxyhydrocinnamate, Hexylene Glycol [+/- Titanium Dioxide (CI 77891), Iron Oxides (CI 77491)].']</t>
  </si>
  <si>
    <t>P472178</t>
  </si>
  <si>
    <t>Brow Set Gel XL</t>
  </si>
  <si>
    <t>['Water (Aqua), Vp/Va Copolymer, Alcohol, Butylene Glycol, Tromethamine, Acrylates/C10- 30 Alkyl Acrylate Crosspolymer, Glycerin, Phenoxyethanol, Caprylyl Glycol, Disodium Edta, Panthenol, Hexylene Glycol, 1,2-Hexanediol, Myristoyl Pentapeptide-17, Benzoic Acid, Sodium Benzoate [+/- Titanium Dioxide (Ci 77891), Iron Oxides (Ci 77491, Ci 77492, Ci 77499)].']</t>
  </si>
  <si>
    <t>['Vegan', 'Long-wearing', 'Without Parabens']</t>
  </si>
  <si>
    <t>P388950</t>
  </si>
  <si>
    <t>Lash Lengthening Mascara</t>
  </si>
  <si>
    <t>0.28 oz/ 8.5 mL</t>
  </si>
  <si>
    <t>['Water (Aqua), Euphorbia Cerifera (Candelilla) Wax, Copernicia Cerifera (Carnauba) Wax, Ppg-25-Laureth-25,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Laureth-12 Sulfate, Potassium Sorbate, Apigenin, Polysorbate 60, Oleanolic Acid, Xanthan Gum, Biotinoyl Tripeptide-1, Lecithin', '[+/- Iron Oxides (ci 77499)].']</t>
  </si>
  <si>
    <t>['Vegan', 'Long-wearing', 'Lengthening', 'Oil Free', 'Without Parabens']</t>
  </si>
  <si>
    <t>P482055</t>
  </si>
  <si>
    <t>Hydra-Peptide Lip Butter with Mini Intense Matte Lip + Cheek Pencil</t>
  </si>
  <si>
    <t>['Hydra-Peptide Lip Butter:', 'Hydrogenated Polyisobutene, Octyldodecanol, Butyrospermum Parkii (Shea) Butter, Ethylhexyl Palmitate, Persea Gratissima (Avocado) Butter, Silica Dimethyl Silylate, Menthone Glycerin Acetal, Cetearyl Ethylhexanoate, Vanillin, Mentha Piperita (Peppermint) Oil, Tribehenin, Sorbitan Isostearate, Portulaca Pilosa Extract, Sucrose Cocoate, Palmitoyl Tripeptide1, Palmitoyl Tripeptide-38, Limonene, Linalool.', 'Intense Matte Lip + Cheek Pencil in Belle:', 'Isododecane, Diisostearyl Malate, Synthetic Wax, Mica,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 Red Lake 7 (CI 15850), Red Lake 6 (CI 1580), Blue 1 Lake (CI 42090), Manganese Violet (CI 77742)].']</t>
  </si>
  <si>
    <t>['Vegan', 'Plumping', 'Hydrating', 'Good for: Dryness', 'Without Parabens', 'Cruelty-Free']</t>
  </si>
  <si>
    <t>P501789</t>
  </si>
  <si>
    <t>Mini Trendy Blush 3-Piece Kit</t>
  </si>
  <si>
    <t>['Moodie Blu:',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Red 28 Lake (Ci 45410), Blue 1 Lake (Ci 42090)].', 'Picante:',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Yellow 6 Lake (Ci 15985), Red 6 (Ci 15850), Yellow 5 Lake (Ci 19140)].', 'Rosy Posy:', 'Isononyl Isononanoate, Octyldodecanol, Mica, Isoamyl Laurate,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77499), Red 40 Lake (Ci 16035), Blue 1 Lake (Ci 42090)].']</t>
  </si>
  <si>
    <t>P478511</t>
  </si>
  <si>
    <t>Brows &amp; Lashes 3pc Kit</t>
  </si>
  <si>
    <t>['Brow Boost + Set Gel XL:', 'Water (Aqua), Vp/Va Copolymer, Alcohol, Butylene Glycol, Tromethamine, Acrylates/C10-30 Alkyl Acrylate Crosspolymer, Glycerin, Phenoxyethanol, Caprylyl Glycol, Disodium Edta, Panthenol, Hexylene Glycol, 1,2-Hexanediol, Myristoyl Pentapeptide-17, Benzoic Acid, Sodium Benzoate [+/- Titanium Dioxide (Ci 77891), Iron Oxides (Ci 77491, Ci 77492, Ci 77499)].', 'Lash Lengthening Mascara:', 'Water (Aqua), Euphorbia Cerifera (Candelilla) Wax, Copernicia Cerifera (Carnauba) Wax, Ppg-25- 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Laureth- 12 Sulfate, Potassium Sorbate, Apigenin, Polysorbate 60, Oleanolic Acid, Xanthan Gum, Biotinoyl Tripeptide-1, Lecithin', '[+/- Iron Oxides (Ci 77499)].', 'Magnetic Luminous Eye Color:',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t>
  </si>
  <si>
    <t>['Long-wearing', 'Waterproof', 'Lengthening', 'Without Parabens', 'Cruelty-Free']</t>
  </si>
  <si>
    <t>P504874</t>
  </si>
  <si>
    <t>Nudescreen Lip Primer SPF 30 Natural</t>
  </si>
  <si>
    <t>['Aqua/Water/Eau, Coconut Alkanes, Caprylic/Capric Triglyceride, Propanediol, Polyglyceryl-4 Diisostearate/Polyhydroxystearate/Sebacate, Coco-Caprylate/Caprate, Methyl Dihydroabietate, Spirulina Platensis Extract, C13-15 Alkane, Octyldodecanol, Sodium Chloride, Distarch Phosphate, Polyhydroxystearic Acid, Isostearic Acid, Iron Oxides (Ci 77492), Iron Oxides (Ci 77491), Quaternium-90 Bentonite, Hydroxyacetophenone, Benzyl Alcohol, 1,2-Hexanediol, Zinc Stearate, Ethyl Ferulate, Butylene Glycol, Triethyl Citrate, Iron Oxides (Ci 77499), Lactobacillus Ferment, Passiflora Edulis Fruit Extract, Sorbitan Oleate, Camellia Sinensis Leaf Extract, Zinc Oxide 15%/Oxyde De Zinc 15%']</t>
  </si>
  <si>
    <t>['Clean at Sephora', 'Hydrating', 'Good for: Anti-Aging', 'SPF', 'Niacinamide']</t>
  </si>
  <si>
    <t>P504873</t>
  </si>
  <si>
    <t>Nude Earth Eye Palette 6 Pc Kit</t>
  </si>
  <si>
    <t>['Magnetic Luminous Eye Color/Couleur MagnÃ©tique Lumineux Pour Les Yeux - Lilith:',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Titanium Dioxide (Ci 77891), Bismuth Oxychloride (Ci 77163), Iron Oxides (Ci 77491, Ci 77492, Ci 77499)].', 'Magnetic Luminous Eye Color/Couleur MagnÃ©tique Lumineux Pour Les Yeux - Bright Eyes:', 'Mica, Isododecane,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Tetra-Di-T-Butyl Hydroxyhydrocinnamate, Copernicia Cerifera (Carnauba) Wax', '[+/- Titanium Dioxide (Ci 77891), Iron Oxides (Ci 77491, Ci 77492, Ci 77499), Copper Powder (Ci 77400)].', 'Magnetic Luminous Eye Color/Couleur MagnÃ©tique Lumineux Pour Les Yeux - Queen Olive:', 'Isododecane, Mica, Polymethylsilsesquioxane, Synthetic Wax, Hydrogenated Polydicyclopentadiene, Hydrogenated Poly(C6-14 Olefin), Hydrogenated Polydecene, Hydrogenated Polyisobutene, Synthetic Fluorphlogopite, Polybutene, Silica, Nylon-12, Glyceryl Caprylate, Polyethylene, Polyglyceryl-4 Diisostearate/Polyhydroxystearate/Sebacate, Synthetic Beeswax, Pentaerythrityl Tetra-Di-T-Butyl Hydroxyhydrocinnamate, Copernicia Cerifera (Carnauba) Wax, Tin Oxide', '[+/- Titanium Dioxide (Ci 77891), Iron Oxides (Ci 77491, Ci 77499)].', 'Magnetic Matte Eye Color/Couleur MagnÃ©tique Mat Pour Les Yeux - Hot Stone:',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 'Magnetic Matte Eye Color/Couleur MagnÃ©tique Mat Pour Les Yeux - Slate:',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 'Magnetic Matte Eye Color/Couleur MagnÃ©tique Mat Pour Les Yeux - G-Baby:', 'Mica, Isododecane, Polymethylsilsesquioxane, Synthetic Wax, Hydrogenated Polydicyclopentadiene, Hydrogenated Poly(C6-14 Olefin), Hydrogenated Polydecene, Hydrogenated Polyisobutene, Polybutene, Silica, Nylon-12,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t>
  </si>
  <si>
    <t>['Vegan', 'Stick Formula', 'Metallic Finish', 'Clean at Sephora', 'Matte Finish', 'Long-wearing']</t>
  </si>
  <si>
    <t>P472179</t>
  </si>
  <si>
    <t>Vegan Splashproof Mascara</t>
  </si>
  <si>
    <t>['Water (Aqua), Sorbitan Olivate, Ppg-17/Ipdi/Dmpa Copolymer, Copernicia Cerifera Cera, Oryza Sativa (Rice) Bran Wax, Stearic Acid, Glycerin, Hydroxyethylcellulose, Vp/Hexadecene Copolymer, Sorbitol, Aminomethyl Propanol, Tocopherol, Bis-Peg/Ppg-16/16 Peg/Ppg-16/16 Dimethicone, Dimethicone, Argania Spinosa Kernel Oil, Mangifera Indica (Mango) Seed Oil, Isopropyl Myristate, Panthenol, Caprylic/Capric Triglyceride, Bambusa Vulgaris Leaf/Stem Extract, Phenoxyethanol, Iodopropynyl Butylcarbamate [+/- Iron Oxides (Ci 77499)].']</t>
  </si>
  <si>
    <t>['Vegan', 'Hydrating', 'Long-wearing', 'Waterproof', 'Gluten Free']</t>
  </si>
  <si>
    <t>P476892</t>
  </si>
  <si>
    <t>NUDESKIN Citrus Clean Balm &amp; Make-Up Melt</t>
  </si>
  <si>
    <t>2 oz / 60 ml</t>
  </si>
  <si>
    <t>['Isodecyl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Extract,Pyrus Malus (Apple) Fruit Extract, Citral*, Limonene*, Linalool*, Citronellol*, Geraniol']</t>
  </si>
  <si>
    <t>['Good for: Dullness/Uneven Texture', 'Vitamin C', 'AHA/Glycolic Acid', 'Good for: Dryness', 'Best for Oily, Combo, Normal Skin', 'Best for Dry, Combo, Normal Skin']</t>
  </si>
  <si>
    <t>P504322</t>
  </si>
  <si>
    <t>Gentle Hydra-Gel Face Cleanser</t>
  </si>
  <si>
    <t>2.4 oz / 70 ml</t>
  </si>
  <si>
    <t>['Water (Aqua), Dipropylene Glycol, Peg-6 Caprylic/Capric Glycerides, Glycerin, 1,2-Hexanediol, Polyglyceryl-4 Caprate, Butylene Glycol, Carbomer, Propanediol, Tromethamine, Peg-60 Hydrogenated Castor Oil, Ethylhexylglycerin, Citrus Aurantium Bergamia (Bergamot) Fruit Oil, Tricholoma Matsutake Extract, Trisodium Ethylenediamine Disuccinate, Hydrolyzed Cicer Seed Extract, Rhododendron Chrysanthum Leaf Extract, Hyaluronic Acid, Hydrolyzed Hyaluronic Acid, Sodium Hyaluronate, Tocopherol *Limonene, *Linalool']</t>
  </si>
  <si>
    <t>P504330</t>
  </si>
  <si>
    <t>5% Citrus Fruit &amp; Glycolic Glow Toner</t>
  </si>
  <si>
    <t>3.4 oz / 95 ml</t>
  </si>
  <si>
    <t>['Water (Aqua), Propanediol, Dipropylene Glycol, Glycolic Acid, Sodium Citrate, 1,2-Hexanediol, Polyglyceryl-4 Caprate, Glycerin, Butylene Glycol, Tricholoma Matsutake Extract, Ethylhexylglycerin, Citrus Limon (Lemon) Fruit Extract, Citrus Aurantifolia (Lime) Fruit Extract, Citrus Aurantium Dulcis (Orange) Fruit Extract, Hydrolyzed Cicer Seed Extract, Pyrus Malus (Apple) Fruit Extract, Rhododendron Chrysanthum Leaf Extract, Vitis Vinifera (Grape) Fruit Extract, Trisodium Ethylenediamine Disuccinate, Citrus Paradisi (Grapefruit) Peel Oil, Sodium Hyaluronate, Hyaluronic Acid,Hydrolyzed Hyaluronic Acid, Litsea Cubeba Fruit Oil, Lavandula Hybrida Oil, Citrus Aurantium Dulcis (Orange) Peel Oil, Cymbopogon Citratus Leaf Oil, Pelargonium Graveolens Flower Oil, Eucalyptus Globulus Leaf Oil, Citrus Limon (Lemon) Peel Oil, Cymbopogon Nardus (Citronella) Oil,  Mentha Piperita (Peppermint) Oil, Pogostemon Cablin Oil, Citrus Reticulata (Tangerine) Peel Oil, Tocopherol,*Citral, *Limonene']</t>
  </si>
  <si>
    <t>P504306</t>
  </si>
  <si>
    <t>Citrus Clean Balm &amp; Makeup Melt</t>
  </si>
  <si>
    <t>P407080</t>
  </si>
  <si>
    <t>Love is Louder Lip + Cheek Pencil</t>
  </si>
  <si>
    <t>Kiss</t>
  </si>
  <si>
    <t>cool toned rosy pink with matte finish</t>
  </si>
  <si>
    <t>P504286</t>
  </si>
  <si>
    <t>Nudestix Lemon-Aid Detox &amp; Glow Micro-Peel</t>
  </si>
  <si>
    <t>P502852</t>
  </si>
  <si>
    <t>NuFACE Mini+ Petite Facial Toning Device</t>
  </si>
  <si>
    <t>NuFACE</t>
  </si>
  <si>
    <t>Mini NuFace / Sunset Blush</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</si>
  <si>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 'Silk CrÃ©me Activator:', 'Water/Aqua/Eau,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</si>
  <si>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['Good for: Dullness/Uneven Texture', 'Hyaluronic Acid', 'Good for: Loss of firmness', 'Good for: Anti-Aging', 'Fragrance Free', 'Without Parabens']</t>
  </si>
  <si>
    <t>P385320</t>
  </si>
  <si>
    <t>Trinity + Eye and Lip Enhancer Attachment Bundle</t>
  </si>
  <si>
    <t>['NuFACE Gel Primer:', 'Water/Aqua/Eau, Propanediol, Hydrolyzed Hyaluronic Acid, Tremella Fuciformis Sporocarp Extract, Betaine, Glycerin, Magnesium Sulfate, Carbomer, Hydroxyethylcellulose, Ethylhexylglycerin, Potassium Sorbate, Caprylyl Glycol, Phenoxyethanol, Sodium Hydroxide.']</t>
  </si>
  <si>
    <t>['Good for: Anti-Aging', 'Good for: Loss of firmness', 'Good for: Dullness/Uneven Texture', 'Hyaluronic Acid', 'Fragrance Free', 'Without Parabens']</t>
  </si>
  <si>
    <t>P402992</t>
  </si>
  <si>
    <t>['NuFACE Gel Primer:', 'Water, 1, 2 Propanediol, Acrylic Acid Polymer, Caprylyl Glycol, Methylisothiazolinone, Cellulose Polymer.']</t>
  </si>
  <si>
    <t>P474968</t>
  </si>
  <si>
    <t>NuFACE Hydrating Aqua Gel</t>
  </si>
  <si>
    <t>3.3 oz/ 97 mL</t>
  </si>
  <si>
    <t>['Water/Aqua/Eau,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</si>
  <si>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['Hyaluronic Acid', 'Hydrating', 'Good for: Anti-Aging', 'Good for: Dryness', 'Oil Free', 'Without Parabens']</t>
  </si>
  <si>
    <t>P428005</t>
  </si>
  <si>
    <t>NuBODY Skin Toning Device</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</si>
  <si>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</si>
  <si>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['Good for: Dullness/Uneven Texture', 'Hyaluronic Acid', 'Good for: Loss of firmness', 'Hydrating', 'Good for: Anti-Aging']</t>
  </si>
  <si>
    <t>P474967</t>
  </si>
  <si>
    <t>NuFACE Firming and Brightening Silk CrÃ¨me</t>
  </si>
  <si>
    <t>['Water/Aqua/Eau,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</si>
  <si>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['Hyaluronic Acid', 'Good for: Loss of firmness', 'Hydrating', 'Good for: Anti-Aging', 'Oil Free', 'Without Parabens']</t>
  </si>
  <si>
    <t>P383182</t>
  </si>
  <si>
    <t>Wrinkle Reducer Trinity Attachment</t>
  </si>
  <si>
    <t>P393600</t>
  </si>
  <si>
    <t>Trinity Facial Toning Device + Wrinkle Reducer Attachment Bundle</t>
  </si>
  <si>
    <t>P481138</t>
  </si>
  <si>
    <t>FIX  Line Smoothing Device</t>
  </si>
  <si>
    <t>['FIX Line Smoothing Serum:', 'Water/Aqua/Eau,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</si>
  <si>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['Hydrating', 'Good for: Anti-Aging', 'Good for: Dryness', 'Hyaluronic Acid', 'Oil Free', 'Without Parabens']</t>
  </si>
  <si>
    <t>P402993</t>
  </si>
  <si>
    <t>P500464</t>
  </si>
  <si>
    <t>NuBODY - Body Toning Device</t>
  </si>
  <si>
    <t>P504221</t>
  </si>
  <si>
    <t>Trinity+ Starter Kit</t>
  </si>
  <si>
    <t>['Silk CrÃ©me:', 'Aqua/Water/Eau, Caprylic/Capric Triglyceride, Butyrospermum Parkii Butter, Propanediol, Sodium Acrylates Copolymer, Sea Silt Extract, Isopentyldiol 1,2-Hexanediol, Adenosine, Bellis Perennis Flower Extract, Betaine, Biosaccharide, Gum-4, Bisabolol, Caprylyl Glycol, Citric Acid, Ethylhexylglycerin, Glycerin, Helianthus Annuus Seed Oil, Hydrolyzed Hyaluronic Acid,', 'Hylocereus Undatus Fruit Extract, Lecithin, Leucojum Aestivum Bulb Extract, Mannan, Olivine Extract, Pentylene Glycol, Sodium Citrate, Tocopherol, Tremella Fuciformis Sporocarp Extract,', 'Trifolium Pratense Flower Extract, Zingiber Officinale Root Extract, Benzoic Acid, Benzyl Alcohol, Phenoxyethanol, Potassium Sorbate, Sodium Benzoate, Sodium Metabisulfite.', 'Aqua Gel:',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</si>
  <si>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['allure 2022 Best of Beauty Award Winner', 'Hyaluronic Acid', 'Good for: Loss of firmness', 'Hydrating', 'Good for: Anti-Aging', 'Oil Free']</t>
  </si>
  <si>
    <t>P504676</t>
  </si>
  <si>
    <t>NuFACE Trinity+ &amp; Effective Lip and Eye Attachment</t>
  </si>
  <si>
    <t>P481137</t>
  </si>
  <si>
    <t>FIX Line Smoothing Serum</t>
  </si>
  <si>
    <t>['Water/Aqua/Eau,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</si>
  <si>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P504706</t>
  </si>
  <si>
    <t>NuFACE Effective Lip &amp; Eye Attachment</t>
  </si>
  <si>
    <t>['Good for: Loss of firmness', 'Good for: Anti-Aging']</t>
  </si>
  <si>
    <t>P504148</t>
  </si>
  <si>
    <t>WOMEN Clinically Proven Hair Growth Supplement for Thinning</t>
  </si>
  <si>
    <t>Nutrafol</t>
  </si>
  <si>
    <t>1 Month Supply / 120 Capsules</t>
  </si>
  <si>
    <t>['Ashwaganda, Saw Palmetto, Tocotrienol Complex, Marine Collagen Peptides, Curcumin, Hyaluronic Acid, Kelp Minerals, Resveratrol, Horsetail, Keratin, Vitamin A (Beta Carotene), Vitamin C, Vitamin D, Biotin, Selenium, Zinc, Lysine, Methionine, Cysteine, Black Pepper, Cayenne.']</t>
  </si>
  <si>
    <t>['Good for: Damage', 'Refill Available', 'allure 2018 Best of Beauty Award Winner', 'Clean at Sephora', 'Good for: Hair Thinning', 'All Hair Types']</t>
  </si>
  <si>
    <t>P504161</t>
  </si>
  <si>
    <t>Womenâ€™s Lightweight Thickening-Hair Serum for Thinning Hair</t>
  </si>
  <si>
    <t>['Aqua, Glycerin, Melaleuca Alternifolia (Tea Tree) Leaf Water, Propanediol, 1,2- Hexanediol, Niacinamide, Panthenol, Hydroxyethylcellulose, Lepidium Meyenii (Maca) Root Extract, Maltodextrin, Capryl- hydroxamic Acid, Equisetum Arvense (Horsetail) Extract, Hippophae Rhamnoides (Sea Buckthorn) Fruit Extract, Laminaria Saccharina (Neptune Kelp) Extract, Chondrus Crispus (Seaweed) Extract, Sodium Metabisulfite, Alcohol, Arginine, Phospholipids, Lactic Acid, Melatonin, Potassium Sorbate, Lactobacillus Ferment, Pisum Sativum (Pea Sprout) Extract, Phosphate Buffered Saline, Withania Somnifera Seed Exo Extract.']</t>
  </si>
  <si>
    <t>['Vegan', 'Good for: Damage', 'Recyclable Packaging', 'Clean at Sephora', 'All Hair Types', 'Good for: Hair Thinning']</t>
  </si>
  <si>
    <t>P504173</t>
  </si>
  <si>
    <t>WOMENâ€™S BALANCE 45+ Clinically Proven Hair Growth Supplement for Thinning</t>
  </si>
  <si>
    <t>['Maca, Saw Palmetto, Ashwagandha, Astaxanthin, Curcumin, Tocotrienol Complex, Kelp Minerals, Horsetail, Resveratrol, Vitamin A (beta carotene), Vitamin C, Vitamin D, Biotin, Selenium, Zinc, Lysine, Methionine, Cysteine, Black Pepper, Cayenne.']</t>
  </si>
  <si>
    <t>['Good for: Damage', 'Refill Available', 'Clean at Sephora', 'Good for: Hair Thinning', 'All Hair Types', 'Good for: Anti-Aging']</t>
  </si>
  <si>
    <t>P504186</t>
  </si>
  <si>
    <t>Root Purifier Scalp Shampoo for Thinning Hair</t>
  </si>
  <si>
    <t>8.1 oz / 240 mL</t>
  </si>
  <si>
    <t>['Aqua (Water, Eau), Sodium Cocoyl Sarcosinate, Sodium C14-16 Olefin Sulfonate, Cocamidopropyl Betaine, Propanediol, Sodium Chloride, Parfum (Fragrance), Cocamide Mipa, Glycol Distearate, Citric Acid, Guar Hydroxypropyltrimonium Chloride, Glycerin, Hydroxypropyl Methylcellulose, Polyquaternium-73, Potassium Sorbate, Sodium Benzoate, Caprylyl/Capryl Glucoside, Glycolipids, Tetrasodium Glutamate Diacetate, Diisopropyl Adipate, Sodium Hydroxide, Hydrolyzed Quinoa, Alpha-Glucan Oligosaccharide, Triethyl Citrate, Dihydroxypropyltrimonium Chloride, Syzygium Luehmannii Fruit Extract, Tasmannia Lanceolata Fruit Extract, Benzyl Alcohol, Sodium Borate.']</t>
  </si>
  <si>
    <t>['Vegan', 'Recyclable Packaging', 'Clean at Sephora', 'Good for: Hair Thinning', 'All Hair Types', 'Without Sulfates SLS &amp; SLES']</t>
  </si>
  <si>
    <t>P504184</t>
  </si>
  <si>
    <t>Strand Defender Lightweight Strengthening Conditioner for Thinning Hair</t>
  </si>
  <si>
    <t>['Aqua (Water, Eau), Cetearyl Alcohol, Glycerin, Brassicamidopropyl Dimethylamine, Behentrimonium Chloride, Isopropyl Myristate, Orbignya Speciosa Kernel Oil, Aspergillus Ferment, Hydrolyzed Wheat Protein, Hippophae Rhamnoides Fruit Extract, Arginine, Ximenia Americana Seed Oil, Hydrogenated Soybean Oil, Oryza Sativa (Rice) Bran Extract, Cocos Nucifera (Coconut) Oil, Linum Usitatissimum (Linseed) Seed Oil, Helianthus Annuus (Sunflower) Extract, Rosmarinus Officinalis (Rosemary) Extract, Tocopherol, Lactic Acid, Tartaric Acid, Guar Hydroxypropyltrimonium Chloride, Hydroxypropylammonium Gluconate, Polyquaternium-73, Hydroxypropylgluconamide, Isopropyl Alcohol, Sodium Hydroxide, Tetrasodium Glutamate Diacetate, Sodium Benzoate, Potassium Sorbate, Benzyl Alcohol, Parfum (Fragrance), Citral, Geraniol, Limonene, Linalool.']</t>
  </si>
  <si>
    <t>P504155</t>
  </si>
  <si>
    <t>Build-Up Blocker Scalp Exfoliating Hair Mask with AHAs and Jojoba Esters</t>
  </si>
  <si>
    <t>['Aqua (Water, Eau), Glycerin, Cetearyl Alcohol, Brassicamidopropyl Dimethylamine, Jojoba Esters, Parfum (Fragrance), Polyquaternium-37, Lactic Acid, Syzygium Luehmannii Fruit Extract, Tasmannia Lanceolata Fruit Extract, Potassium Sorbate, Sodium Benzoate, Sarcosine, Vaccinium Myrtillus Fruit Extract, Piroctone Olamine, Tetrasodium Glutamate Diacetate, Saccharum Officinarum (Sugar Cane) Extract, Ci 77510 (Ferric Ferrocyanide), Citrus Aurantium Dulcis (Orange) Fruit Extract, Citrus Limon (Lemon) Fruit Extract, Montmorillonite, Acer Saccharum (Sugar Maple) Extract, Pisum Sativum (Pea) Extract, Salvia Hispanica Seed Extract.']</t>
  </si>
  <si>
    <t>['Vegan', 'Recyclable Packaging', 'Clean at Sephora', 'Good for: Hair Thinning', 'All Hair Types', 'Good for: Oily Scalp']</t>
  </si>
  <si>
    <t>P504130</t>
  </si>
  <si>
    <t>WOMENâ€™S VEGAN Clinically Proven Hair Growth Supplement for Thinning</t>
  </si>
  <si>
    <t>['Maldavian Dragonhead, Ashwagandha, Tocotrienol Complex, Saw Palmetto, Curcumin, Hyaluronic Acid, Amino Acids, Bamboo, Beet Root, Pea Sprouts, Cayenne, Preforpro Prebiotic, Blue Spirulina, B12 (Methylated), Liposomal Vitamin C, Vitamin D (Algae), Kelp, Selenium, Zinc, Vitamin K2.']</t>
  </si>
  <si>
    <t>['Vegan', 'Good for: Damage', 'Refill Available', 'Clean at Sephora', 'Good for: Hair Thinning', 'All Hair Types']</t>
  </si>
  <si>
    <t>P504157</t>
  </si>
  <si>
    <t>Stress Reliever Soothing Serum for Dry &amp; Sensitive Scalps</t>
  </si>
  <si>
    <t>['Aqua (Water, Eau), Glycerin, Alpha-Glucan Oligosaccharide, Smithsonite Extract, Water, Propanediol, Prunus Persica (Peach) Gum, Caprylyl/Capryl Glucoside, Guar Hydroxypropyltrimonium Chloride, Potassium Sorbate, Sodium Benzoate, Tetrasodium Glutamate Diacetate, Parfum (Fragrance), Zingiber Officinale (Ginger) Leaf Cell Extract, Lactic Acid, Bacillus Ferment Filtrate Extract, Diisopropyl Adipate, Hydrolyzed Quinoa, Opuntia Ficus-Indica Stem Extract, Phenoxyethanol, Triethyl Citrate, Benzyl Alcohol.']</t>
  </si>
  <si>
    <t>P504172</t>
  </si>
  <si>
    <t>MEN Clinically Proven Hair Growth Supplement for Thinning</t>
  </si>
  <si>
    <t>['Saw Palmetto, Tocotrienol Complex, Curcumin, Ashwagandha, Marine Collagen Peptides, Hyaluronic Acid, Kelp Minerals, Horsetail, Resveratrol, Keratin, Vitamin A (beta carotene), Vitamin, Vitamin D, Biotin, Selenium, Zinc, Lysine, Methionine, Cysteine, Black Pepper, Cayenne.']</t>
  </si>
  <si>
    <t>['Good for: Damage', 'Refill Available', 'Clean at Sephora', 'Good for: Hair Thinning', 'All Hair Types', 'Gluten Free']</t>
  </si>
  <si>
    <t>P504165</t>
  </si>
  <si>
    <t>POSTPARTUM OBGYN-Formulated Hair Growth Supplement for Thinning &amp; Full-Body Recovery Support</t>
  </si>
  <si>
    <t>['Shatavari, DHA Omega 3s, Apply Polyphenols, Tocotrienol Complex, Stinging Nettle, Collagen-OSA, Theanine, Pea Sprout Extract, Sea Buckthorn, Kelp Minerals, Vitamin A (beta carotene), Vitamin D, Biotin, Selenium, Zinc, Lysine, Methionine, Cysteine, Black Pepper, Cayenne, B Complex, Methylfolate, Methylcobalamin.']</t>
  </si>
  <si>
    <t>P428224</t>
  </si>
  <si>
    <t>No. 3 Hair Repair Perfector</t>
  </si>
  <si>
    <t>Olaplex</t>
  </si>
  <si>
    <t>['Water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t>
  </si>
  <si>
    <t>['Good for: Damage', 'Community Favorite', 'Good for: Color Care', 'Good for: Volume', 'Clean at Sephora', 'All Hair Types']</t>
  </si>
  <si>
    <t>P447376</t>
  </si>
  <si>
    <t>No. 7 Bonding Hair Oil</t>
  </si>
  <si>
    <t>['Dimethicone, Isohexadecane, C13-14 Isoparaffin, Coco-Caprylate, Phenyl Trimethicone, Bis-Aminopropyl Diglycol Dimaleate, Propanediol, Zea Mays (Corn) Oil, Beta-Carotene, Helianthus Annuus (Sunflower) Seed Oil, Moringa Oleifera Seed Oil, Punica Granatum Seed Oil, Water (Aqua), Morinda Citrifolia Fruit Powder, Fragrance (Parfum), Hexyl Cinnamal, Eclipta Prostrata Extract, Ethylhexyl Methoxycinnamate, Limonene, Tocopherol, Citral, Linalool, Melia Azadirachta Leaf Extract, Citronellol, Pseudozyma Epicola/Camellia Sinensis Seed (Green Tea) Oil Ferment Extract Filtrate.']</t>
  </si>
  <si>
    <t>['High Shine Finish', 'Heat Protection', 'Clean at Sephora', 'All Hair Types', 'UV Protection']</t>
  </si>
  <si>
    <t>P433172</t>
  </si>
  <si>
    <t>No. 4 Bond Maintenance Shampoo</t>
  </si>
  <si>
    <t>['Water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Annus (Sunflower) Seed Oil, Tocopherol, Prunus Armeniaca (Apricot) Kernel Oil, Pseudozyma Epicola/Camellia Sinensis Seed Oil Ferment Extract Filtrate, Pseudozyma Epicola/Argania Spinosa Kernel Oil Ferment Filtrate, Quaternium-95, Propanediol, Helianthus Annus (Sunflower) Seed Extract, PEG-8, Euterpe Oleracea Fruit Extract, Punica Granatum Extract, Rosemarinus Officinalis (Rosemary) Leaf Extract, Musa Sapientum (Banana) Fruit Extract, Origanum Vulgare Lear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t>
  </si>
  <si>
    <t>['Good for: Damage', 'Community Favorite', 'Good for: Color Care', 'Fresh Scent', 'All Hair Types', 'Without Sulfates SLS &amp; SLES']</t>
  </si>
  <si>
    <t>P441831</t>
  </si>
  <si>
    <t>No. 6 Bond Smoother Reparative Styling Creme</t>
  </si>
  <si>
    <t>['Water, Cetearyl Alcohol, Dimethicone, Isohexadecane, Coco-Caprylate, Neopentyl Glycol Diheptanoate, Behentrimonium Chloride, Isododecane, Phenyl Trimethicone, Propanediol, Bis-Aminopropyl Diglycol Dimaleate, Fragrance (Parfum), Cetrimonium Chloride, Phenoxyethanol, Glyceryl Stearate, Isopropyl Alcohol, Hydroxyethylcellulose, Hydroxypropyl Guar, Sodium Stearoyl Lactylate, Hydroxypropyl Cyclodextrin, Hexyl Cinnamal, Limonene, Citral, Hydrolyzed Vegetable Protein PG-Propyl Silanetriol, Disodium EDTA, Linalool, Citronellol, Iodopropynyl Butylcarbamate, Hydroxycitronellal, Etidronic Acid, Tocopherol, Geraniol, Potassium Sorbate, Helianthus Annuus (Sunflower) Seed Oil, Phytantriol, Sodium Benzoate,\u2028Pseudozyma Epicola/Camellia Sinensis Seed Oil Ferment Extract, Filtrate Tocopheryl Acetate,\u2028Vitis Vinifera (Grape) Seed Oil,\u2028Aloe Barbadensis Leaf Juice,\u2028Panthenol,\u2028Citric Acid\u2028Gigartina Stellata Extract,\u2028Chondrus Crispus (Carrageenan) Extract,\u2028Ascorbic Acid,\u2028Cocos Nucifera (Coconut) Oil.']</t>
  </si>
  <si>
    <t>['Good for: Damage', 'Community Favorite', 'Hydrating', 'All Hair Types', 'Curl-Enhancing', 'Good for: Frizz']</t>
  </si>
  <si>
    <t>P433173</t>
  </si>
  <si>
    <t>No. 5 Bond Maintenance Conditioner</t>
  </si>
  <si>
    <t>['Water (Aqua/Eau) ,Cetearyl Alcohol,PPG-3 Benzyl Ether Myristate, Caprylic/Capric Triglyceride , Cetyl Alcohol,Octyldodecyl Ricinoleate, Quaternium-91 , Cetrimonium Chloride, Divinyldimethicone/Dimethicone Copolymer , Behentrimonium Chloride , Glycerin  , Isododecane Cetyl Esters ,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</si>
  <si>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['Good for: Damage', 'Community Favorite', 'Good for: Color Care', 'Fresh Scent', 'All Hair Types', 'Good for: Dryness']</t>
  </si>
  <si>
    <t>P461483</t>
  </si>
  <si>
    <t>No. 0 Intensive Bond Building Hair Treatment</t>
  </si>
  <si>
    <t>['No.0 Intensive Bond Building Hair Treatment:', 'Water (Aqua), Bis-Aminopropyl Diglycol Dimaleate, Sodium Benzoate, Phenoxyethanol']</t>
  </si>
  <si>
    <t>['Good for: Damage', 'Clean at Sephora', 'Good for: Volume', 'Good for: Hair Thinning', 'All Hair Types']</t>
  </si>
  <si>
    <t>P469856</t>
  </si>
  <si>
    <t>No. 8 Bond Intense Moisture Hair Mask</t>
  </si>
  <si>
    <t>['Water (Aqua/Eau),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</si>
  <si>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['Good for: Damage', 'Clean at Sephora', 'All Hair Types', 'Good for: Frizz', 'Good for: Dryness', 'Increases Shine']</t>
  </si>
  <si>
    <t>P443331</t>
  </si>
  <si>
    <t>Mini No. 5 Bond Maintenance Conditioner</t>
  </si>
  <si>
    <t>['Diglycol Dimaleate: Patented and proven technology to repair broken bonds for stronger hair.', 'Water (Aqua/Eau), Cetearyl Alcohol, PPG-3 Benzyl Ether Myristate, Caprylic/Capric Triglyceride , Cetyl Alcohol,Octyldodecyl Ricinoleate, Quaternium-91 , Cetrimonium Chloride, Divinyldimethicone/Dimethicone Copolymer , Behentrimonium Chloride, Glycerin, Isododecane Cetyl Esters,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</si>
  <si>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['Good for: Damage', 'Community Favorite', 'Good for: Color Care', 'Clean at Sephora', 'Fresh Scent', 'All Hair Types']</t>
  </si>
  <si>
    <t>P443332</t>
  </si>
  <si>
    <t>Mini No. 4 Bond Maintenance Shampoo</t>
  </si>
  <si>
    <t>P482541</t>
  </si>
  <si>
    <t>No. 9 Bond Protector Nourishing Hair Serum</t>
  </si>
  <si>
    <t>['Water (Aqua/Eau), Propanediol, Betaine, Quaternium-22, Sodium Hyaluronate, Bis-Aminopropyl Diglycol Dimaleate, Cetrimonium Chloride, Panthenol, Hydroxyethylcellulose, PVP, Guar Hydroxypropyltrimonium Chloride, Furcellaria Lumbricalis Extract, Pelvetia Canaliculata Extract, Xylitylglucoside, Polyquaternium-44, Anhydroxylitol, Maltitol, Citric Acid, Trisodium Ethylenediamine Disuccinate, Xylitol, Sorbic Acid, Phenoxyethanol, Ethylhexylglycerin, Sodium Benzoate, Fragrance (Parfum), Citral, Citronellol, Hexyl Cinnamal, Limonene, Linalool.']</t>
  </si>
  <si>
    <t>['Good for: Damage', 'Heat Protection', 'Clean at Sephora', 'All Hair Types', 'Without Silicones', 'Increases Shine']</t>
  </si>
  <si>
    <t>P476895</t>
  </si>
  <si>
    <t>No.4P Blonde Enhancer Toning Purple Shampoo</t>
  </si>
  <si>
    <t>['Water (Aqua/Eau), Sodium C14-16 Olefin Sulfonate, Cocamidopropyl Betaine, Glycerin, Sodium Cocoamphoacetate, Sodium Chloride, Acrylates Copolymer, Betaine, Phenoxyethanol, Fragrance (Parfum), Polyquaternium-7, Bis-Aminopropyl Diglycol Dimaleate, Guar Hydroxypropyltrimonium Chloride, Ethylhexylglycerin, Hexyl Cinnamal, Limonene, Citric Acid, Sodium Benzoate, Acid Violet 43 (Cl 60730).']</t>
  </si>
  <si>
    <t>['Good for: Color Care', 'Clean at Sephora', 'All Hair Types', 'Good for: Dryness', 'Reduces Brassiness', 'Without Sulfates SLS &amp; SLES']</t>
  </si>
  <si>
    <t>P500624</t>
  </si>
  <si>
    <t>No. 4C Bond Maintenance Clarifying Shampoo</t>
  </si>
  <si>
    <t>['Water (Aqua/Eau), Sodium Lauroyl Methyl Isethionate, Cocamidopropyl Hydroxysultaine, Sodium Lauroyl Glutamate, Coco-Betaine, Disodium Laureth Sulfosuccinate, Acrylates Copolymer, Cocamidopropyl Betaine, Cocamidopropylamine Oxide, Sodium Methyl Oleoyl Taurate, Decyl Glucoside, Bis-Aminopropyl Diglycol Dimaleate, Sodium Lauryl Sulfoacetate, Phenoxyethanol, Coco-Glucoside, Lauryl Glucoside, Chlorphenesin, Panthenol, Trisodium Ethylenediamine, Disuccinate Ethylhexylglycerin, Sodium Benzoate, Polyquaternium-11, Benzoic Acid, Sodium PCA , Pentasodium Triphosphate, Sodium Lactate, Arginine, Aspartic Acid, PCA, Citric Acid, Glycine, Alanine, Serine, Valine, Isoleucin, Proline,Threonine, Histidine, Phenylalanine, Fragrance (Parfum), Citral, Hexyl Cinnamal, Limonene.']</t>
  </si>
  <si>
    <t>['Good for: Volume', 'Clean at Sephora', 'All Hair Types', 'Good for: Flaky/Dry Scalp', 'Increases Shine', 'Good for: Oily Scalp']</t>
  </si>
  <si>
    <t>P480336</t>
  </si>
  <si>
    <t>No. 3 &amp; No. 8 Hair Repair Remedies Set</t>
  </si>
  <si>
    <t>['No. 3 Hair Perfector:', 'Water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 'No.8 Bond Intense Moisture Mask:', 'Water (Aqua/Eau) ,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</si>
  <si>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['Good for: Damage', 'Good for: Color Care', 'Clean at Sephora', 'All Hair Types', 'Good for: Dryness', 'Cruelty-Free']</t>
  </si>
  <si>
    <t>P504622</t>
  </si>
  <si>
    <t>No.4D Clean Volume Detox Dry Shampoo</t>
  </si>
  <si>
    <t>6.3 oz / 178 g</t>
  </si>
  <si>
    <t>['Hydrofluorocarbon 152a, Butane, Alcohol Denat., Aluminum Starch Octenylsuccinate, Fragrance (Parfum), Zeolite, Bentonite, Water (Aqua), Oryza Sativa (Rice) Starch, Distearyldimonium Chloride, Maltodextrin, Cetrimonium Chloride, Nephelium Lappaceum Seed Extract, Citric Acid, Bis-Aminopropyl Diglycol Dimaleate, Phenoxyethanol, Sodium Benzoate.']</t>
  </si>
  <si>
    <t>['Clean at Sephora', 'Good for: Volume', 'All Hair Types', 'Without Parabens', 'Good for: Oily Scalp']</t>
  </si>
  <si>
    <t>P430337</t>
  </si>
  <si>
    <t>C-Rush Vitamin C Gel Moisturizer</t>
  </si>
  <si>
    <t>OLEHENRIKSEN</t>
  </si>
  <si>
    <t>['Sources of vitamin C:', 'Water,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</si>
  <si>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['Vitamin C', 'Good for: Dryness', 'Good for: Dullness/Uneven Texture', 'Good for: Loss of firmness', 'Without Parabens', 'Vegan']</t>
  </si>
  <si>
    <t>P439061</t>
  </si>
  <si>
    <t>Glow2OH Dark Spot Toner</t>
  </si>
  <si>
    <t>6.5 oz/ 190 mL</t>
  </si>
  <si>
    <t>['Water, Glycolic Acid, Hamamelis Virginiana (Witch Hazel) Water, Lactic Acid, Sodium Hydroxide, Polysorbate 20, Phenoxyethanol, 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t>
  </si>
  <si>
    <t>['Vegan', 'Good for: Dullness/Uneven Texture', 'AHA/Glycolic Acid', 'Without Parabens', 'Good for: Dark spots', 'Cruelty-Free']</t>
  </si>
  <si>
    <t>P448207</t>
  </si>
  <si>
    <t>PHAT Glow Facial Mask</t>
  </si>
  <si>
    <t>['Water, Glycerin, Kaolin, Gluconolactone, Gluconic Acid, Polyglyceryl-10 Stearate, Propanediol, Bentonite, Cetearyl Alcohol, Salvia Hispanica (Chia) Seed Oil, Betula Alba Juice, Glyceryl Stearate, Polyacrylate-13, Sodium Hydroxide, Fragrance, Pullulan, Polyisobutene, Phenoxyethanol, Caprylyl Glycol, Xanthan Gum, Potassium Sorbate, Polysorbate 20, Hexylene Glycol, Sorbitan Isostearate, Tocopherol, Biotin, Hyaluronic Acid, Niacinamide, Panthenol, Chamomilla Recutita (Matricaria) Flower Extract, Citrus Limon (Lemon) Fruit Extract, Glycyrrhiza Glabra (Licorice) Root Extract, Saccharum Officinarum (Sugar Cane) Extract, Santalum Album (Sandalwood) Extract, Eriophorum Spissum Flower/Stem Extract, Chlorphenesin, Leuconostoc/Radish Root Ferment Filtrate, Sorbic Acid, Iron Oxides (Ci 77491, Ci 77499), Citral, Limonene, Linalool.']</t>
  </si>
  <si>
    <t>['Clean at Sephora', 'Good for: Anti-Aging', 'Cruelty-Free']</t>
  </si>
  <si>
    <t>P416816</t>
  </si>
  <si>
    <t>Balancing Force Oil Control Toner</t>
  </si>
  <si>
    <t>6.5 oz/ 193 mL</t>
  </si>
  <si>
    <t>['Water, Polysorbate 20, Hamamelis Virginiana (Witch Hazel) Water, Gylcerin, Gluconolactone, Glycolic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</si>
  <si>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['Vegan', 'Good for: Pores', 'AHA/Glycolic Acid', 'Salicylic Acid', 'Good for: Acne/Blemishes', 'Without Parabens']</t>
  </si>
  <si>
    <t>P431848</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</si>
  <si>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</si>
  <si>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</si>
  <si>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['Salicylic Acid', 'Lactic Acid', 'Good for: Pores', 'Good for: Dullness/Uneven Texture', 'Without Parabens', 'Vegan']</t>
  </si>
  <si>
    <t>P473322</t>
  </si>
  <si>
    <t>Dewtopia 20% Acid Night Treatment</t>
  </si>
  <si>
    <t>['Aqua/Water/Eau,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</si>
  <si>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['Vegan', 'Good for: Dullness/Uneven Texture', 'Good for: Loss of firmness', 'Clean at Sephora', 'Good for: Anti-Aging', 'AHA/Glycolic Acid']</t>
  </si>
  <si>
    <t>P416815</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</si>
  <si>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</si>
  <si>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</si>
  <si>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['Good for: Acne/Blemishes', 'Good for: Pores', 'AHA/Glycolic Acid', 'Lactic Acid', 'Without Parabens', 'Vegan']</t>
  </si>
  <si>
    <t>P466142</t>
  </si>
  <si>
    <t>Lemonade Smoothing Scrub</t>
  </si>
  <si>
    <t>3.0 oz/ 90g</t>
  </si>
  <si>
    <t>['Aqua/Water/Eau,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t>
  </si>
  <si>
    <t>['Good for: Dullness/Uneven Texture', 'AHA/Glycolic Acid', 'Cruelty-Free', 'Clean at Sephora']</t>
  </si>
  <si>
    <t>P434545</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</si>
  <si>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</si>
  <si>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</si>
  <si>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['Vegan', 'Good for: Dullness/Uneven Texture', 'Good for: Pores', 'Clean at Sephora', 'Cruelty-Free']</t>
  </si>
  <si>
    <t>P456566</t>
  </si>
  <si>
    <t>Banana Bright 15% Vitamin C Serum</t>
  </si>
  <si>
    <t>['Aqua/Water/Eau,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t>
  </si>
  <si>
    <t>['Vegan', 'Hyaluronic Acid', 'Good for: Dullness/Uneven Texture', 'Good for: Loss of firmness', 'Vitamin C', 'Clean at Sephora', 'Without Parabens', 'Cruelty-Free']</t>
  </si>
  <si>
    <t>P472050</t>
  </si>
  <si>
    <t>Cold Plunge Pore Remedy Moisturizer with BHA/LHA</t>
  </si>
  <si>
    <t>['Aqua/Water/Eau,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</si>
  <si>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['Best for Combination Skin', 'Best for Oily Skin', 'Good for: Pores', 'Good for: Acne/Blemishes', 'Salicylic Acid', 'Clean at Sephora']</t>
  </si>
  <si>
    <t>P442012</t>
  </si>
  <si>
    <t>Banana Bright Face Primer</t>
  </si>
  <si>
    <t>['Water, Squalane, Dimethicone, Cetearyl Alcohol, Glycerin, Caprylic/Capric Triglyceride, Isododecane, Polymethylsilsesquioxane, Mica, Coconut Alkanes, Titanium Dioxide (Ci 77891), Sclerocarya Birrea Seed Oil, Dilinoleic Acid/Propanediol Copolymer, 3-O-Ethyl Ascorbic Acid, Cetearyl Methicone, Silica, Phenoxyethanol, Cetearyl Glucoside, Xylitylglucoside, Dimethicone/Vinyltrimethylsiloxysilicate Crosspolymer, Anhydroxylitol, Microcrystalline Cellulose, Potassium Cetyl Phosphate, Stevioside, Polysilicone-11, Coco-Caprylate/Caprate, Hydroxyethyl Acrylate/Sodium Acryloyldimethyl Taurate Copolymer, Acrylates/C10-30 Alkyl Acrylate Crosspolymer, Xylitol, Tocopherol, Parfum/Fragrance, Potassium Azeloyl Diglycinate, Iron Oxides (Ci 77491), Dipotassium Glycyrrhizate, Ethylhexylglycerin, Glucose, Xanthan Gum, Sodium Citrate, Citrus Aurantium Dulcis (Orange) Fruit Extract, Citrus Limon (Lemon) Fruit Extract, Hippophae Rhamnoides Extract, Lycium Barbarum Fruit Extract, Rosa Canina Fruit Extract, Sodium Hydroxide, Leuconostoc/Radish Root Ferment Filtrate, Polysorbate 60, Sorbitan Isostearate, Ascorbic Acid, Aroma/Flavor, Sodium Chloride, Citral, Limonene, Linalool.']</t>
  </si>
  <si>
    <t>['Good for: Dullness/Uneven Texture', 'Good for: Pores', 'Clean at Sephora', 'Cruelty-Free']</t>
  </si>
  <si>
    <t>P469213</t>
  </si>
  <si>
    <t>Wrinkle Blur Bakuchiol Eye Gel CrÃ¨me</t>
  </si>
  <si>
    <t>['Aqua/Water/Eau, Dimethicone, Glycerin, Neopentyl Glycol Diheptanoate, Pentylene Glycol, Dimethicone Crosspolymer, Propanediol, Bakuchiol, Palmitoyl Tripeptide-1, Palmitoyl Tetrapeptide-7, Hydrolyzed Rice Protein, Calanthe Discolor Extract, Aloe Barbadensis Leaf Juice, Chamomilla Recutita (Matricaria) Flower Extract, Glycyrrhiza Glabra (Licorice) Root Extract, Santalum Album (Sandalwood) Extract, Citrus Limon (Lemon) Fruit Extract, Saccharum Officinarum (Sugarcane) Extract/Extrait De Canne a Sucre, Glycine Soja (Soybean) Protein, Biotin, Panthenol, Tocopheryl Acetate, Allantoin, Pullulan, Superoxide Dismutase, Chrysin, Leuconostoc/Radish Root Ferment Filtrate, Gluconolactone, N-Hydroxysuccinimide, Caprylhydroxamic Acid, Peg/Ppg-18/18 Dimethicone, Triethoxycaprylylsilane, Tetrasodium Glutamate Diacetate, Steareth-20, Glyceryl Acrylate/Acrylic Acid Copolymer, Sodium Dextran Sulfate, Xanthan Gum, Carbomer, Sodium Citrate, Sodium Glycolate, Citric Acid, Calcium Gluconate, Sodium Formate, Sodium Hydroxide, 1,2-Hexanediol,Caprylyl Glycol, Potassium Sorbate, Chlorhexidine Digluconate, Sodium Benzoate, Phenoxyethanol, Parfum/Fragrance, Limonene, Linalool, Citral, Ultramarines (Ci 77007), Titanium Dioxide (Ci 77891).']</t>
  </si>
  <si>
    <t>['Good for: Dark Circles', 'Good for: Loss of firmness', 'Good for: Dullness/Uneven Texture', 'Good for: Anti-Aging', 'Vegan', 'Clean at Sephora']</t>
  </si>
  <si>
    <t>P418872</t>
  </si>
  <si>
    <t>Pore-Balance Facial Sauna Scrub</t>
  </si>
  <si>
    <t>3 oz/ 85 g</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</si>
  <si>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</si>
  <si>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['Good for: Dullness/Uneven Texture', 'Good for: Pores', 'AHA/Glycolic Acid', 'Lactic Acid', 'Without Parabens', 'Vegan']</t>
  </si>
  <si>
    <t>P479339</t>
  </si>
  <si>
    <t>Strength Trainer Peptide Boost Moisturizer</t>
  </si>
  <si>
    <t>['Aqua/Water/Eau, Propanediol, Dicaprylyl Carbonate, Glycerin, Methylpropanediol, Cetearyl  Alcohol, Stearyl  Alcohol, 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 (Soybean)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</si>
  <si>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['Vegan', 'Hyaluronic Acid', 'Good for: Loss of firmness', 'Clean at Sephora', 'Good for: Anti-Aging', 'Good for: Dryness']</t>
  </si>
  <si>
    <t>P483679</t>
  </si>
  <si>
    <t>Truth Barrier Booster Orange Ferment Vitamin C Essence</t>
  </si>
  <si>
    <t>['Aqua/water/eau, Lactobacillus Ferment, 3-o-ethyl Ascorbic Acid, Niacinamide, Hyaluronic Acid, Sodium Hyaluronate, Panthenol, Sodium Polyglutamate, Tocopherol, Glycerin, Citrus Aurantium Dulcis (Orange) Peel Extract, Citrus Aurantium Dulcis (Orange) Callus Culture Extract, Citrus Sinensis (Orange) Fruit Extract, Citrus Aurantium Dulcis (Orange) Fruit Extract, Citrus Aurantium Dulcis (Orange) Oil, Hippophae Rhamnoides Extract, Lycium Barbarum Fruit Extract, Rosa Canina Fruit Extract, Citrus Limon (Lemon) Fruit Extract, Gluconolactone, Lithothamnion Calcareum Extract, Helianthus Annuus (Sunflower) Seed Oil, Chondrus Crispus (Carrageenan) Extract, Leuconostoc/radish Root Ferment Filtrate, Citric Acid, Sodium Riboflavin Phosphate, Sodium Tocopheryl Phosphate, Sodium Citrate, Potassium Hydroxide, Xanthan Gum, Sodium Benzoate, Calcium Gluconate, Triethylhexanoin, Polyglyceryl-3 Laurate, Acrylates/c10-30 Alkyl Acrylate Crosspolymer, Pentaerythrityl Tetra-di-t-butyl Hydroxyhydrocinnamate, Phenoxyethanol, Chlorphenesin, Triethyl Citrate, Limonene, Linalool, Citral.']</t>
  </si>
  <si>
    <t>['Vitamin C', 'Clean at Sephora']</t>
  </si>
  <si>
    <t>P500613</t>
  </si>
  <si>
    <t>Banana Bright+ Vitamin C Eye CrÃ¨me</t>
  </si>
  <si>
    <t>['Aqua/Water/Eau,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</si>
  <si>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['Good for: Dullness/Uneven Texture', 'Vitamin C', 'Good for: Dark Circles', 'Clean at Sephora', 'Good for: Anti-Aging', 'Good for: Dryness']</t>
  </si>
  <si>
    <t>P453227</t>
  </si>
  <si>
    <t>Truth Juice Daily Cleanser</t>
  </si>
  <si>
    <t>['Aqua/Water/Eau,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t>
  </si>
  <si>
    <t>['Good for: Dullness/Uneven Texture', 'Good for: Dryness', 'Without Parabens', 'Cruelty-Free', 'Clean at Sephora']</t>
  </si>
  <si>
    <t>P459133</t>
  </si>
  <si>
    <t>Mini Truth Juice Daily Cleanser</t>
  </si>
  <si>
    <t>['Good for: Dryness', 'Good for: Dullness/Uneven Texture', 'Vegan', 'Without Parabens']</t>
  </si>
  <si>
    <t>P434546</t>
  </si>
  <si>
    <t>Goodnight Glow Bakuchiol Sleeping CrÃ¨me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</si>
  <si>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</si>
  <si>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['Vegan', 'Good for: Dullness/Uneven Texture', 'Good for: Loss of firmness', 'Clean at Sephora', 'AHA/Glycolic Acid', 'Cruelty-Free']</t>
  </si>
  <si>
    <t>P503651</t>
  </si>
  <si>
    <t>Dewtopia 5% AHA Firming Night CrÃ¨me</t>
  </si>
  <si>
    <t>['Aqua/Water/Eau,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</si>
  <si>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['Good for: Dullness/Uneven Texture', 'Good for: Loss of firmness', 'Clean at Sephora', 'AHA/Glycolic Acid', 'Good for: Dryness', 'Good for: Dark spots']</t>
  </si>
  <si>
    <t>P504639</t>
  </si>
  <si>
    <t>Banana Bright+ Vitamin CC Eye Sticks</t>
  </si>
  <si>
    <t>Banana .13 oz / 3.6 g</t>
  </si>
  <si>
    <t>['Caprylic/Capric Triglyceride, Aqua/Water/Eau, Cera Microcristallina/Microcrystalline  Wax/Cire  Microcristalline,  Synthetic  Wax,  C9-12 Alkane, Tridecyl Trimellitate, Propanediol, Mica, Polyglyceryl-3 Diisostearate, Glycerin, Butylene Glycol, Polyglyceryl-6 Polyricinoleate, Sodium Chloride, 3-O-Ethyl Ascorbic Acid, Tetrahexyldecyl Ascorbate, Caffeine, Tocopherol, Poncirus Trifoliata Fruit Extract, Citrus Nobilis (Mandarin Orange) Fruit Extract, Citrus Paradisi (Grapefruit) Peel Extract, Jojoba Esters, Ethylhexylglycerin, Sodium Phytate, Polysilicone-11, Phenoxyethanol, Tin Oxide, Iron Oxides (Ci 77491, Ci 77492, Ci 77499), Titanium Dioxide (Ci 77891).']</t>
  </si>
  <si>
    <t>['Vegan', 'Good for: Dullness/Uneven Texture', 'Vitamin C', 'Good for: Dark Circles', 'Clean at Sephora', 'Good for: Dryness']</t>
  </si>
  <si>
    <t>P504043</t>
  </si>
  <si>
    <t>Hydrabarrier Nourishing Face Oil</t>
  </si>
  <si>
    <t>['Sambucus Nigra Seed Oil, Rosa Canina Seed Oil, Crambe Abyssinica Seed Oil, Squalane, Tocopheryl Acetate, Salvia Hispanica Seed Oil, Ribes Nigrum (Black Currant) Seed Oil, Rubus Chamaemorus Seed Oil, Vaccinium Vitis-Idaea Seed Oil, Palmitoyl Hexapeptide-12, Palmitoyl Tetrapeptide-7, Palmitoyl Tripeptide-1, Linoleic Acid, Linolenic Acid, Tocopherol, Lithospermum Erythrorhizon Root Extract, Rosmarinus Officinalis (Rosemary) Leaf Extract, Helianthus Annuus (Sunflower) Seed Oil, Caprylic/Capric Triglyceride, Pentaerythrityl Tetraisostearate, Propylene Carbonate, Stearalkonium Hectorite, Parfum/Fragrance, Citral, Limonene, Linalool.']</t>
  </si>
  <si>
    <t>['Vegan', 'Good for: Dullness/Uneven Texture', 'Good for: Loss of firmness', 'Clean at Sephora', 'Good for: Anti-Aging', 'Good for: Dryness']</t>
  </si>
  <si>
    <t>P500033</t>
  </si>
  <si>
    <t>Firmly Yours Dry Body Oil with Peptides</t>
  </si>
  <si>
    <t>['Coco-Caprylate/Caprate, Crambe Abyssinica Seed Oil, Dicaprylyl Ether, Squalane, Sambucus Nigra Seed Oil, Passiflora Incarnata Seed Oil, Tocopheryl Acetate, Salvia Hispanica Seed Oil, Borago Officinalis Seed Oil, Vaccinium Vitis-Idaea Seed Oil, Lupinus Albus Seed Extract, Palmitoyl Hexapeptide-12, Palmitoyl Tripeptide-1, Euterpe Oleracea Sterols, Linoleic Acid, Linolenic Acid, Oleic Acid, Sambucus Nigra Fruit Extract, Bisabolol, Tocopherol, Helianthus Annuus (Sunflower) Seed Oil, Citrus Paradisi (Grapefruit) Peel Oil,Citrus Aurantium Dulcis (Orange) Peel Oil, Citrus Nobilis (Mandarin Orange) Peel Oil, Citrus Limon (Lemon) Peel Oil, Cymbopogon Citratus Leaf/Stem Oil,Caprylic/Capric Triglyceride, Pentaerythrityl Tetraisostearate, Propylene Carbonate, Stearalkonium Hectorite, Limonene, Citral.']</t>
  </si>
  <si>
    <t>['Vegan', 'Good for: Loss of firmness', 'Clean at Sephora', 'Good for: Anti-Aging', 'Good for: Dryness']</t>
  </si>
  <si>
    <t>P470240</t>
  </si>
  <si>
    <t>Truth Serum Vitamin C Serum</t>
  </si>
  <si>
    <t>['Aqua/Water/Eau,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t>
  </si>
  <si>
    <t>['Vitamin C', 'Collagen', 'Good for: Dryness', 'Good for: Dullness/Uneven Texture', 'Without Parabens', 'Vegan']</t>
  </si>
  <si>
    <t>P503878</t>
  </si>
  <si>
    <t>Pout Preserve Peptide Lip Treatment</t>
  </si>
  <si>
    <t>.4 oz / 12 mL</t>
  </si>
  <si>
    <t>['Polybutene,  Hydrogenated  Polydecene,  Bis-Diglyceryl  Polyacyladipate-2, Hydrogenated   Styrene/Isoprene   Copolymer,   Cera   Microcristallina/Microcrystalline Wax/Cire  Microcristalline,  Silica,  Rubus  Chamaemorus  Seed  Oil,  Garcinia  Indica  Seed Butter, Euterpe   Oleracea   Sterols,   Palmitoyl   Hexapeptide-12,   Palmitoyl   Tripeptide-1, Tocopheryl  Acetate,  Tocopherol,  Irvingia  Gabonensiskernel  Butter,  Citrus  Aurantium Dulcis  (Orange)  Peel  Oil,  Citrus  Aurantium  Dulcis  (Orange)  Peel  Wax,  Citrus  Aurantium Dulcis   (Orange)   Fruit   Extract,   Linoleic   Acid,   Linolenic   Acid,   Oleic   Acid,   Lactic   Acid, Helianthus Annuus (Sunflower) Seed Oil, Caprylic/Capric Triglyceride, Cera Carnauba/Copernicia  Cerifera  (Carnauba)  Wax/Cire  De  Carnauba,  Hydrogenated  Coco-Glycerides,   Sorbitan   Isostearate,   Pentaerythrityl   Tetraisostearate,   Pentaerythrityl Tetra-Di-T-Butyl     Hydroxyhydrocinnamate,     Octyldodecanol,     Ethylhexyl     Palmitate, Dicalcium   Phosphate,   Tribehenin,   Propylene   Carbonate,   Stearalkonium   Hectorite, Parfum/Fragrance,  Citral,  Limonene,  Linalool,  Iron  Oxides  (Ci  77491,  Ci  77492),  Titanium Dioxide (Ci 77891).']</t>
  </si>
  <si>
    <t>P501586</t>
  </si>
  <si>
    <t>Mini Strength Trainer Peptide Boost Moisturizer</t>
  </si>
  <si>
    <t>P459131</t>
  </si>
  <si>
    <t>3 Mega Wonders</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</si>
  <si>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'C-Rush Brightening Gel CrÃ©me:', 'Aqua/Water/Eau,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Parfum/Fragrance,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</si>
  <si>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['Hyaluronic Acid', 'Good for: Loss of firmness', 'Vitamin C', 'Without Parabens', 'Good for: Dark spots', 'Without Sulfates SLS &amp; SLES']</t>
  </si>
  <si>
    <t>P500047</t>
  </si>
  <si>
    <t>BeamCream Smoothing Body Moisturizer with AHAs</t>
  </si>
  <si>
    <t>6.4 oz / 190 mL</t>
  </si>
  <si>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t>
  </si>
  <si>
    <t>['Vegan', 'Good for: Dullness/Uneven Texture', 'Clean at Sephora', 'Good for: Anti-Aging', 'Good for: Dryness', 'Good for: Dark spots']</t>
  </si>
  <si>
    <t>P471566</t>
  </si>
  <si>
    <t>Mini Lemonade Smoothing Scrub</t>
  </si>
  <si>
    <t>['Good for: Dullness/Uneven Texture', 'Clean at Sephora', 'AHA/Glycolic Acid']</t>
  </si>
  <si>
    <t>P473323</t>
  </si>
  <si>
    <t>Acids Done Bright Smoothing Skincare Set</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</si>
  <si>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'Lemonade Smoothing Scrub:', 'Aqua/Water/Eau,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 'Dewtopia 20% Acid Night Treatment:', 'Aqua/Water/Eau,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</si>
  <si>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['Vegan', 'Good for: Dullness/Uneven Texture', 'Clean at Sephora', 'Good for: Anti-Aging', 'AHA/Glycolic Acid', 'Good for: Dark spots']</t>
  </si>
  <si>
    <t>P502976</t>
  </si>
  <si>
    <t>Stay in Touch Restorative Hand CrÃ¨me</t>
  </si>
  <si>
    <t>['Aqua/Water/Eau, Caprylic/Capric Triglyceride, Lauryl Laurate, Stearyl Alcohol, Helianthus Annuus (Sunflower) Seed Oil, Squalane, Glycerin, Polyglyceryl-2 Stearate, Glycerylstearate, Glyceryl Stearate Se, Euterpe Oleracea Sterols, Rubus Chamaemorus Seed Oil, Ribes Nigrum (Black Currant) Seed Oil, Sambucus Nigra Seed Oil, Vaccinium Vitis-Idaea Seed Oil, Polyglutamic Acid, Linoleic Acid, Oleic Acid, Linolenic Acid, Carnitine, Sodium Pca, Tocopherol, Citrus Grandis (Grapefruit) Fruit Extract, Citrus Paradisi (Grapefruit) Fruit Extract, Citrus Sinensis (Orange) Fruit Extract, Citrus Limon (Lemon) Fruit Extract, Potassium Cetyl Phosphate, Acrylates/C10-30 Alkyl Acrylate Crosspolymer, Sodium Hydroxide, Sodium Phytate, Ethylhexylglycerin,Citrus Paradisi (Grapefruit) Peel Oil, Xanthan Gum, Citrus Nobilis (Mandarin Orange) Peel Oil, Phenoxyethanol, Dimethicone, Citrus Aurantium Dulcis (Orange) Peel Oil, Citrus Limon (Lemon) Peel Oil, Leuconostoc/Radish Root Ferment Filtrate, Cymbopogon Citratus Leaf/Stem Oil, Limonene, Citral.']</t>
  </si>
  <si>
    <t>['Vegan', 'Good for: Dullness/Uneven Texture', 'Clean at Sephora', 'Good for: Anti-Aging', 'Good for: Dryness']</t>
  </si>
  <si>
    <t>P472180</t>
  </si>
  <si>
    <t>Balance It All Oil Control &amp; Pore-Refining Set</t>
  </si>
  <si>
    <t>['Find Your Balance Oil Control Cleanser:', 'Water,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 'Balancing Force Oil Control Toner:', 'Water,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 'Cold Plunge Pore Remedy Moisturizer:', 'Aqua/Water/Eau,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</si>
  <si>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P503572</t>
  </si>
  <si>
    <t>Let's Get Luminous Brightening Essentials Set</t>
  </si>
  <si>
    <t>['Truth Serum:', 'Aqua/Water/Eau,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 'C-Rush Brightening Gel CrÃ©me:', 'Aqua/Water/Eau,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 'Banana Bright+ Eye CrÃ©me:', 'Water,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</si>
  <si>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['Vegan', 'Good for: Dullness/Uneven Texture', 'Good for: Dark Circles', 'Clean at Sephora', 'Good for: Anti-Aging', 'Good for: Dryness']</t>
  </si>
  <si>
    <t>P454800</t>
  </si>
  <si>
    <t>Mini Glow2OH Dark Spot Toner</t>
  </si>
  <si>
    <t>['Vegan', 'Good for: Dullness/Uneven Texture', 'AHA/Glycolic Acid', 'Without Parabens', 'Good for: Dark spots']</t>
  </si>
  <si>
    <t>P503933</t>
  </si>
  <si>
    <t>The Night Time Edit- Jenna Rennert X OLEHENRIKSEN</t>
  </si>
  <si>
    <t>['Truth Juice Daily Cleanser:', 'Aqua/Water/Eau,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'Dewtopia Night CrÃ©me:', 'Aqua/Water/Eau,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</si>
  <si>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P503876</t>
  </si>
  <si>
    <t>OLE Glow Icons Skincare Set</t>
  </si>
  <si>
    <t>['Banana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</si>
  <si>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P504035</t>
  </si>
  <si>
    <t>Mini BeamCream Smoothing Body Moisturizer with AHAs</t>
  </si>
  <si>
    <t>P504032</t>
  </si>
  <si>
    <t>Glow Strong Mini Moisturizer + Eye Cream Duo</t>
  </si>
  <si>
    <t>['Strength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 'Banana Bright+ Vitamin C Eye CrÃ©me:', 'Aqua/Water/Eau,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</si>
  <si>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['Vegan', 'Good for: Loss of firmness', 'Good for: Dark Circles', 'Clean at Sephora', 'Good for: Anti-Aging', 'Good for: Dryness']</t>
  </si>
  <si>
    <t>P469953</t>
  </si>
  <si>
    <t>Turn Up The Base Versatile Powder Foundation</t>
  </si>
  <si>
    <t>ONE/SIZE by Patrick Starrr</t>
  </si>
  <si>
    <t>Medium 5 (G)</t>
  </si>
  <si>
    <t>medium to tan, golden undertones (Patrick's Shade)</t>
  </si>
  <si>
    <t>['Talc*, Kaolin, Nylon-12, Mica, Magnesium Myristate, Boron Nitride, Dimethicone, Isoamyl Laurate, Barium Sulfate, Zinc Stearate, Phenyl Trimethicone, 1,2-Hexanediol, Caprylyl Glycol, Polyester-4, Dimethiconol, Oryza Sativa (Rice) Hull Powder. May Contain/Peut Contenir (Â±): Iron Oxides (CI 77491, CI 77492, CI 77499), Titanium Dioxide (CI 77891), Yellow 5 Lake (CI 19140).']</t>
  </si>
  <si>
    <t>['Vegan', 'Pressed Powder Formula', 'Matte Finish', 'allure 2021 Best of Beauty Award Winner', 'Medium Coverage', 'Without Parabens']</t>
  </si>
  <si>
    <t>P482709</t>
  </si>
  <si>
    <t>Cheek Clapper 3D Blush Trio Palette</t>
  </si>
  <si>
    <t>Attention Seeker</t>
  </si>
  <si>
    <t>['Vegan', 'Pressed Powder Formula', 'Natural Finish', 'Cream Formula', 'Long-wearing', 'Cruelty-Free']</t>
  </si>
  <si>
    <t>P466143</t>
  </si>
  <si>
    <t>Mini Ultimate Blurring Setting Powder</t>
  </si>
  <si>
    <t>0.23 oz/ 6.5g</t>
  </si>
  <si>
    <t>Universal Translucent</t>
  </si>
  <si>
    <t>for fair to medium dark skin</t>
  </si>
  <si>
    <t>['Talc (Asbestos-Free)*, Calcium Aluminum Borosilicate, Magnesium Myristate, Nylon-12, Caprylic/Capric Triglyceride, Ethylhexyl Palmitate, Zea Mays (Corn) Starch, Phenoxyethanol, Caprylyl Glycol, Lauroyl Lysine, Sodium Dehydroacetate, Trimethylsiloxysilicate, Polymethyl Methacrylate, Ascorbyl Palmitate, Methicone, May Contain/Peut Contenir (Â±): Iron Oxides (CI 77491, CI 77492, CI 77499), Yellow 5 Lake (CI 19140), Ultramarines (CI77007).']</t>
  </si>
  <si>
    <t>['Vegan', 'Loose Powder Formula', 'Matte Finish', 'Long-wearing', 'Fragrance Free']</t>
  </si>
  <si>
    <t>P466144</t>
  </si>
  <si>
    <t>Ultimate Blurring Setting Powder</t>
  </si>
  <si>
    <t>1.2 oz/ 34.5g</t>
  </si>
  <si>
    <t>P478536</t>
  </si>
  <si>
    <t>Turn Up the Base Blurring Foundation</t>
  </si>
  <si>
    <t>Fair 1</t>
  </si>
  <si>
    <t>very fair, neutral undertones</t>
  </si>
  <si>
    <t>['Water (Aqua/Eau), Caprylyl Methicone, Synthetic Fluorphlogopite, Dimethicone, Glycerin, PEG-12 Dimethicone/PPG-20 Crosspolymer, Butylene Glycol, Dimethicone/Vinyl Dimethicone Crosspolymer, PEG-10 Dimethicone, Trimethylsiloxysilicate, Polymethylsilsesquioxane, Boron Nitride, Silica, Caprylyl Dimethicone Ethoxy Glucoside, Phenoxyethanol, Polyphenylsilsesquioxane, Potassium Sorbate, Sodium Dehydroacetate, Triethoxycaprylylsilane, C20-24 Olefin, Tocopheryl Acetate, Alumnia, Mangifera Indica (Mango) Seed Butter, Persea Gratissima (Avocado) Oil, Rose Rugosa Leaf Extract, Tocopherol. May contain Peur Contenir (+): Titanium Dixoide (CI 77891), Iron Oxides (CI 77491, CI 77492, CI 77499).']</t>
  </si>
  <si>
    <t>['Vegan', 'Liquid Formula', 'Matte Finish', 'Medium Coverage', 'Best for Oily, Combo, Normal Skin', 'Cruelty-Free']</t>
  </si>
  <si>
    <t>P476719</t>
  </si>
  <si>
    <t>On 'Til Dawn Mattifying Waterproof Setting Spray</t>
  </si>
  <si>
    <t>3.4 oz/ 143 mL</t>
  </si>
  <si>
    <t>['Butane*, Alcohol Denat., Isobutane, Diisopropyl Adipate, Magnesium Carbonate, Alcohol, Methacryloyl Ethyl Betaine/Acrylates Copolymer, Water (Aqua/Eau), Fragrance (Parfum), Hamamelis Virginiana (Witch Hazel) Water, Aloe Barbadensis Leaf Juice, Panthenol, Camellia Sinensis Leaf Extract, Tocopheryl Acetate, Glycerin, Phenoxyethanol, Cucumis Sativus (Cucumber) Fruit Extract, Benzoic Acid, Limonene, Linalool, Hexyl Cinnamal']</t>
  </si>
  <si>
    <t>['Best for Oily, Combo, Normal Skin', 'Without Parabens', 'Long-wearing', 'Waterproof', 'Vegan', 'Cruelty-Free']</t>
  </si>
  <si>
    <t>P473741</t>
  </si>
  <si>
    <t>Turn Up the Base Butter Silk Concealer</t>
  </si>
  <si>
    <t>Light 4 (NR)</t>
  </si>
  <si>
    <t>light, neutral rosy undertones</t>
  </si>
  <si>
    <t>['Water (Aqua/Eau), Isododecane, Dimethicone, Phenyl Trimethicone, Polysilicone-11, Cetyl PEG/PPG-10/1 Dimethicone, Glycerin, Sorbitan Isostearate, Dimethicone/Vinyl Dimethicone Crosspolymer, Sodium Potassium Aluminum Silicate, Sodium Chloride, Trimethylsiloxysilicate, Phenoxyethanol, Triethoxycaprylylsilane, Polymethyl Methacrylate, Butyrospermum Parkii (Shea) Butter, Potassium Sorbate, Sodium Dehydroacetate, Disteardimonium Hectorite, Alumina, Silica, Propylene Carbonate, Laureth-12, Dimethiconol, Caffeine, Citric Acid, Mangifera Indica (Mango) Seed Butter, Persea Gratissima (Avocado) Oil, Hydrolyzed Vegetable Protein.  May Contain/Peut Contenir (Â±): Titanium Dioxide (CI 77891), Iron Oxides (CI 77491, CI 77492, CI 77499), Bismuth Oxychloride (CI 77163).']</t>
  </si>
  <si>
    <t>['Full Coverage', 'Best for Oily, Combo, Normal Skin', 'Long-wearing', 'Waterproof', 'Vegan', 'Cruelty-Free']</t>
  </si>
  <si>
    <t>P476718</t>
  </si>
  <si>
    <t>Mini On 'Til Dawn Mattifying Waterproof Setting Spray</t>
  </si>
  <si>
    <t>1 oz/ 46 mL</t>
  </si>
  <si>
    <t>P461665</t>
  </si>
  <si>
    <t>Point Made Waterproof Liquid Eyeliner Pen</t>
  </si>
  <si>
    <t>Bodacious Black</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</si>
  <si>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CI 77266 (Black 2) [NANO].']</t>
  </si>
  <si>
    <t>['Vegan', 'Long-wearing', 'Matte Finish', 'Waterproof', 'Without Parabens']</t>
  </si>
  <si>
    <t>P468394</t>
  </si>
  <si>
    <t>Secure the Blur Makeup Magnet Primer</t>
  </si>
  <si>
    <t>1.18 oz/ 35 mL</t>
  </si>
  <si>
    <t>['Aqua/Water/Eau, Polysilicone-11, Propanediol, Silica, Dimethicone, C15-19 Alkane, Dicaprylyl Carbonate, Dimethicone/Vinyl Dimethicone Crosspolymer, Glycerin, Glyceryl Stearate Citrate, Niacinamide, Sodium Polyacrylate, Hamamelis Virginiana (Witch Hazel) Water, Phenoxyethanol, PVP, Pullulan, Hydroxyacetophenone, Laureth-12, Ethylhexylglycerin, HDI/Trimethylol Hexyllactone Crosspolymer, Polymethylsilsesquioxane, Zingiber Officinale (Ginger) Root Extract.']</t>
  </si>
  <si>
    <t>['Vegan', 'Good for: Dullness/Uneven Texture', 'Good for: Pores', 'Hydrating', 'Niacinamide']</t>
  </si>
  <si>
    <t>P461664</t>
  </si>
  <si>
    <t>PATRICK STARRR Visionary Eyeshadow Palette</t>
  </si>
  <si>
    <t>15 x 0.05 oz</t>
  </si>
  <si>
    <t>['Manila Sands, Suede Charm, and Mango:', 'Mica, Oryza Sativa (Rice) Extract, Boron Nitride, Lauroyl Lysine, Sodium Dehydroacetate, Phenoxyethanol, Sorbic Acid, Aluminum Dimyristate, Triethoxycaprylylsilane, Alumina, Disodium Stearoyl Glutamate. May Contain/Peut Contenir (Â±): Titanium Dioxide (CI 77891), Iron Oxides (CI 77491, CI 77492, CI 77499), Manganese Violet (CI 77742), Yellow 5 Lake (CI 19140), Bismuth Oxychloride (CI 77163).', 'Taupe of My Game:', 'Mica, Lauroyl Lysine, Boron Nitride, Oryza Sativa (Rice) Extract, Magnesium Myristate, Caprylic/Capric Triglyceride, Chlorphenesin, Alumina, Alaria Esculenta Extract, Borago Officinalis Seed Oil, Caffeine, Cucumis Sativus (Cucumber) Fruit Extract, Silica, Lithothamnion Calcareum Extract, Mannitol, Solum Diatomeae/Diatomaceous Earth/Terre de diatomÃ©es, Zinc Sulfate. May Contain/Peut Contenir (Â±): Iron Oxides (CI 77491, CI 77492, CI 77499), Titanium Dioxide (CI 77891), Manganese Violet (CI 77742), Ultramarines (CI 77007).', 'Brownie:', 'Mica, Silica, Oryza Sativa (Rice) Extract, Boron Nitride, Lauroyl Lysine, Magnesium Myristate, Sodium Dehydroacetate, Phenoxyethanol, Sorbic Acid. May Contain/Peut Contenir (Â±): Iron Oxides (CI 77491, CI 77492, CI 77499), Manganese Violet (CI 77742), Ultramarines (CI 77007), Titanium Dioxide (CI 77891).', 'Turban Legend:', 'Silica, Magnesium Myristate, Oryza Sativa (Rice) Extract, Mica, Boron Nitride, Lauroyl Lysine, Sodium Dehydroacetate, Phenoxyethanol, Sorbic Acid. May Contain/Peut Contenir (Â±): Iron Oxides (CI 77491, CI 77492, CI 77499), Manganese Violet (CI 77742).', 'Title Holder:', 'Mica, Oryza Sativa (Rice) Extract, Synthetic Fluorphlogopite, Calcium Sodium Borosilicate, Magnesium Myristate, Boron Nitride, Zinc Stearate, Silica, Sodium Dehydroacetate, Phenoxyethanol, Sorbic Acid, Aluminum Dimyristate, Triethoxycaprylylsilane, Tin Oxide, Disodium Stearoyl Glutamate, Lauroyl Lysine. May Contain/Peut Contenir (Â±): Titanium Dioxide (CI 77891), Iron Oxides (CI 77491, CI 77492, CI 77499).', 'Soft Serve:', 'Mica, Oryza Sativa (Rice) Extract, Silica, Boron Nitride, Lauroyl Lysine, Magnesium Myristate, Sodium Dehydroacetate, Phenoxyethanol, Sorbic Acid, Alumina. May Contain/Peut Contenir (Â±): Iron Oxides (CI 77491, CI 77492, CI 77499), Manganese Violet (CI 77742), Titanium Dioxide (CI 77891).', 'Everything:', 'Mica, Oryza Sativa (Rice) Extract, Synthetic Fluorphlogopite, Calcium Sodium Borosilicate, Magnesium Myristate, Sodium Dehydroacetate, Phenoxyethanol, Sorbic Acid, Tin Oxide, Boron Nitride, Lauroyl Lysine, Silica. May Contain/Peut Contenir (Â±): Iron Oxides (CI 77491, CI 77492, CI 77499), Titanium Dioxide (CI 77891).', 'Olive It!:', 'Mica, Oryza Sativa (Rice) Extract, Magnesium Myristate, Lauroyl Lysine, Silica, Sodium Dehydroacetate, Phenoxyethanol, Sorbic Acid, Boron Nitride. May Contain/Peut Contenir (Â±): Bronze Powder (CI 77400), Titanium Dioxide (CI 77891), Iron Oxides (CI 77491, CI 77492, CI 77499), Chromium Oxide Greens (CI 77288), Ferric Ferrocyanide (CI 77510).', 'Blue Mon Dieu:', 'Silica, Dimethicone, Lauroyl Lysine, Mica, Sodium Dehydroacetate, Calcium Sodium Borosilicate, Phenoxyethanol, Sorbic Acid, Aluminum Dimyristate, Triethoxycaprylylsilane, Disodium Stearoyl Glutamate, Boron Nitride, Magnesium Myristate, Tin Oxide. May Contain/Peut Contenir (Â±): Ultramarines (CI 77007), Manganese Violet (CI 77742), Iron Oxides (CI 77491, CI 77492, CI 77499), Blue 1 Lake (CI 42090), Ferric Ammonium Ferrocyanide (CI 77510), Titanium Dioxide (CI 77891), Ferric Ferrocyanide (CI 77510).', 'Booked:', 'Mica, Oryza Sativa (Rice) Extract, Silica, Boron Nitride, Lauroyl Lysine, Sodium Dehydroacetate, Phenoxyethanol, Sorbic Acid, Aluminum Dimyristate, Triethoxycaprylylsilane, Disodium Stearoyl Glutamate, Alumina. May Contain/Peut Contenir (Â±): Iron Oxides (CI 77491, CI 77492, CI 77499), Manganese Violet (CI 77742), Titanium Dioxide (CI 77891), Yellow 5 Lake (CI 19140), Ultramarines (CI 77007).', 'Walnut Strut:', 'Mica, Oryza Sativa (Rice) Extract, Calcium Sodium Borosilicate, Magnesium Myristate, Silica, Sodium Dehydroacetate, Phenoxyethanol, Sorbic Acid, Tin Oxide, Boron Nitride, Lauroyl Lysine. May Contain/Peut Contenir (Â±): Iron Oxides (CI 77491, CI 77492, CI 77499), Titanium Dioxide (CI 77891).', 'Matcha:', 'Mica, Boron Nitride, Lauroyl Lysine, Oryza Sativa (Rice) Extract, Sodium Dehydroacetate, Phenoxyethanol, Aluminum Dimyristate, Triethoxycaprylylsilane, Sorbic Acid, Alumina, Disodium Stearoyl Glutamate. May Contain/Peut Contenir (Â±): Iron Oxides (CI 77491, CI 77492, CI 77499), Titanium Dioxide (CI 77891), Yellow 5 Lake (CI 19140), Ultramarines (CI 77007).', 'Rebel Grey:', 'Mica, Oryza Sativa (Rice) Extract, Magnesium Myristate, Sodium Dehydroacetate, Phenoxyethanol, Sorbic Acid, Boron Nitride, Lauroyl Lysine, Silica. May Contain/Peut Contenir (Â±): Titanium Dioxide (CI 77891), Ultramarines (CI 77007), Iron Oxides (CI 77491, CI 77492, CI 77499), Manganese Violet (CI 77742).']</t>
  </si>
  <si>
    <t>['Vegan', 'Without Parabens']</t>
  </si>
  <si>
    <t>P482710</t>
  </si>
  <si>
    <t>Made for Shade Bronze &amp; Sculpt Trio Palette</t>
  </si>
  <si>
    <t>['DEEP TRIO SHADES:', 'Pay No Mind: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'Serve: Talc, Lauroyl Lysine, Polymethyl Methacrylate, Silica, Trimethylsiloxysilicate, Dimethicone, Octyldodecyl Stearoyl Stearate, Glyceryl Caprylate, Pentylene Glycol, Magnolia Officinalis Bark Extract. May Contain/Peut Contenir (Â±): Iron Oxides (CI 77491, CI 77492, CI 77499), Manganese Violet (CI 77742), Ultramarines (CI 77007)', 'Chocolate Covered: Talc, Lauroyl Lysine, Polymethyl Methacrylate, Silica, Dimethicone, Octyldodecyl Stearoyl Stearate, Trimethylsiloxysilicate, Glyceryl Caprylate, Pentylene Glycol, Magnolia Officinalis Bark Extract. May Contain/Peut Contenir (Â±): Iron Oxides (CI 77491, CI 77492, CI 77499), Manganese Violet (CI 77742)', 'DARK TRIO SHADES:', 'Legendary: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'Press Rec: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'Back Row: Talc, Polymethyl Methacrylate, Lauroyl Lysine, Silica, Trimethylsiloxysilicate, Dimethicone, Octyldodecyl Stearoyl Stearate, Glyceryl Caprylate, Pentylene Glycol, Magnolia Officinalis Bark Extract. May Contain/Peut Contenir (Â±): Iron Oxides (CI 77491, CI 77492, CI 77499), Manganese Violet (CI 77742)', 'MEDIUM DARK TRIO SHADES:', 'The Fix: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'Low Key: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'Dragged 4 Filth: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'MEDIUM TRIO SHADES:', 'Legacy Honey: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'Masterpiece: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'Donâ€™t Try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'LIGHT TRIO SHADES:', 'Attention Needed: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'Tea Drinker: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'Clock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'FAIR TRIO SHADES:', 'Unclockable: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'Cut Up:',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'Made for Shade: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t>
  </si>
  <si>
    <t>['Vegan', 'Pressed Powder Formula', 'Natural Finish', 'Long-wearing', 'Cruelty-Free']</t>
  </si>
  <si>
    <t>P461666</t>
  </si>
  <si>
    <t>Eye Popper Sparkle Vision Liquid Eyeshadow</t>
  </si>
  <si>
    <t>0.14 oz/ 4 ml</t>
  </si>
  <si>
    <t>1 P House</t>
  </si>
  <si>
    <t>champagne nude with silver reflects</t>
  </si>
  <si>
    <t>['Aqua/Water/Eau, Polyethylene Terephthalate, Mica, Glycerin, Alcohol, Methacryloyl Ethyl Betaine/Acrylates Copolymer, Calcium Sodium Borosilicate, Polyurethane-11, Hydroxyethyl Acrylate/Sodium Acryloyldimethyl Taurate Copolymer, Squalane, Phenoxyethanol, Caprylyl Glycol, Ethylhexylglycerin, Hexylene Glycol, Polysorbate 60, Sorbitan Isostearate, Tin Oxide. May Contain/Peut Contenir (Â±):  CI 77491 (Iron Oxides), CI 77891 (Titanium Dioxide), CI 77000 (Aluminum Powder), CI 16035 (Red 40 Lake), CI 19140 (Yellow  5 Lake).']</t>
  </si>
  <si>
    <t>['Shimmer Finish', 'Long-wearing', 'Vegan', 'Without Parabens']</t>
  </si>
  <si>
    <t>P504363</t>
  </si>
  <si>
    <t>Lip Snatcher Hydrating Liquid Lipstick and Lip Gloss Duo</t>
  </si>
  <si>
    <t>.24 oz / 7 mL</t>
  </si>
  <si>
    <t>Joelapuss</t>
  </si>
  <si>
    <t>pearlescent &amp; matte medium pink</t>
  </si>
  <si>
    <t>['CrÃ©me:', 'Isododecane, Octyldodecanol, Dicalcium Phosphate, Silica, Hydrogenated Styrene/Isoprene Copolymer, Synthetic Fluorphlogopite, Trimethylsiloxysilicate, Disteardimonium Hectorite, Ethyl Vanillin, Tocopheryl Acetate, Gossypium Herbaceum (Cotton) Seed Oil, Helianthus Annuus (Sunflower) Seed Oil, Pentaerythrityl Tetra-Di-T-Butyl Hydroxyhydrocinnamate, Ricinus Communis (Castor) Seed Oil, Hydrolyzed Sodium Hyaluronate, Sodium Hyaluronate, Hydrogenated Castor Oil, Lupinus Albus Seed Extract, Tocopherol. May Contain/Peut Contenir (Â±): Red 7 Lake (CI 15850), Titanium Dioxide (CI 77891), Red 28 Lake (CI 45410), Yellow 6 Lake (CI 15985), Iron Oxides (CI 77491, CI 77492), Blue 1 Lake (CI 42090).', 'Gloss:', 'Polybutene, Octyldodecanol, Hydrogenated Polyisobutene, Silica Dimethyl Silylate, Calcium Sodium Borosilicate, VP/Hexadecene Copolymer, Hydrogenated Styrene/Isoprene Copolymer, Caprylic/Capric Triglyceride, Ethyl Vanillin, Tocopheryl Acetate, Synthetic Fluorphlogopite, Pentaerythrityl Tetra-Di-T-Butyl Hydroxyhydrocinnamate, Dicalcium Phosphate, Tin Oxide, Helianthus Annuus (Sunflower) Seed Oil, Ricinus Communis (Castor) Seed Oil, Hydrolyzed Sodium Hyaluronate, Sodium Hyaluronate, Hydrogenated Castor Oil, Lupinus Albus Seed Extract, Jasminum Officinale (Jasmine) Flower Extract, Tocopherol. May Contain/Peut Contenir (Â±): Titanium Dioxide (CI 77891), Iron Oxides (CI 77491, CI 77492), Red 7 Lake (CI 15850), Yellow 5 (CI 19140), Blue 1 Lake (CI 42090).']</t>
  </si>
  <si>
    <t>['Vegan', 'Liquid Formula', 'Hydrating', 'Long-wearing', 'Cruelty-Free']</t>
  </si>
  <si>
    <t>P466145</t>
  </si>
  <si>
    <t>Ultimate Setting &amp; Baking Puff</t>
  </si>
  <si>
    <t>P461923</t>
  </si>
  <si>
    <t>Point Made 24-Hour Gel Eyeliner Pencil</t>
  </si>
  <si>
    <t>1 Bodacious Black</t>
  </si>
  <si>
    <t>['Trimethylsiloxysilicate, Hydrogenated Polyisobutene, Synthetic Wax, Isododecane, Polybutene, Ethylene/Propylene Copolymer, Mica, Silica Silylate, Pentaerythrityl Tetra-Di-T-Butyl Hydroxyhydrocinnamate, Cera Carnauba/Copernicia Cerifera (Carnauba) Wax/Cire De Carnauba. May Contain/Peut Contenir (Â±): CI 77499 (Iron Oxide), CI 77510 (Ferric Ferrocyanide), CI 77266 (Black 2) [NANO].']</t>
  </si>
  <si>
    <t>P504605</t>
  </si>
  <si>
    <t>Lip Snatcher Waterproof Precision Lip Liner</t>
  </si>
  <si>
    <t>.04 oz / 1.1 g</t>
  </si>
  <si>
    <t>Outta Line</t>
  </si>
  <si>
    <t>soft matte mauve</t>
  </si>
  <si>
    <t>['Caprylic/Capric Triglyceride, Synthetic Fluorphlogopite, Bis-Diglyceryl Polyacyladipate-2, Hydrogenated Olive Oil Myristyl Esters, C10-18 Triglycerides, Polyethylene, Hydrogenated Olive Oil Decyl Esters, Hydrogenated Cottonseed Oil, Euphorbia Cerifera (Candelilla) Wax (Candelilla Cera/Cire de Candelilla), Copernicia Cerifera (Carnauba) Wax (Cera Carnauba/Cire De Carnauba), Tocopherol, Ascorbyl Palmitate. May Contain/Peut Contenir (Â±): Titanium Dioxide (CI 77891), Iron Oxides (CI 77491, CI 77492, CI 77499), Manganese Violet (CI 77742), Yellow 5 Lake (CI 19140), Red 7 Lake (CI 15850).']</t>
  </si>
  <si>
    <t>P461667</t>
  </si>
  <si>
    <t>Mini GO OFF Makeup Dissolving Mist</t>
  </si>
  <si>
    <t>2 oz / 67 mL</t>
  </si>
  <si>
    <t>['Ethyl Trisiloxane, Isododecane, Cyclopentasiloxane, Cetyl Ethylhexanoate, Isoamyl Cocoate, Isopropyl Isostearate, Isostearyl Isostearate, Simmondsia Chinensis (Jojoba) Seed Oil, Rosa Rubiginosa Seed Oil, Fragrance/Parfum.']</t>
  </si>
  <si>
    <t>P91627362</t>
  </si>
  <si>
    <t>GO OFF Makeup Dissolving Mist</t>
  </si>
  <si>
    <t>3.4 oz/ 115 ml</t>
  </si>
  <si>
    <t>P500481</t>
  </si>
  <si>
    <t>Fantasize Lifting &amp; Lengthening Mascara</t>
  </si>
  <si>
    <t>.46 oz / 9 ml</t>
  </si>
  <si>
    <t>['Water (Aqua/Eau), Copernicia Cerifera (Carnauba) Wax (Cera Carnauba/Cire De Carnauba), Glyceryl Stearate, VP/Hexadecene Copolymer, Ricinus Communis (Castor) Seed Oil, Synthetic Beeswax, Polyvinyl Alcohol, Acrylates Copolymer, Palmitic Acid, Stearic Acid, Propanediol, Oryza Sativa (Rice) Bran Wax, Octyldodecanol, 1,2-Hexanediol, Hydroxyacetophenone, Panthenol, Rhus Verniciflua Peel Wax, Glycerin, Sodium Hydroxide, Caprylhydroxamic Acid, Caprylic/Capric Triglyceride, Cocos Nucifera (Coconut) Oil, Pistacia Lentiscus (Mastic) Gum, Argania Spinosa Kernel Oil, Acetyl Hexapeptide-1, Dextran, Iron Oxide (CI 77499).']</t>
  </si>
  <si>
    <t>['Vegan', 'Volumizing', 'Long-wearing', 'Lengthening', 'Curling', 'Cruelty-Free']</t>
  </si>
  <si>
    <t>P502866</t>
  </si>
  <si>
    <t>Disney Fantasia and ONE/SIZE Ultimate Mickey Puff</t>
  </si>
  <si>
    <t>['Vegan', 'Gluten Free', 'Cruelty-Free']</t>
  </si>
  <si>
    <t>P466146</t>
  </si>
  <si>
    <t>Full-On Faux Lashes</t>
  </si>
  <si>
    <t>larger-than-life volume with alternating lengths</t>
  </si>
  <si>
    <t>P500501</t>
  </si>
  <si>
    <t>Mini Fantasize Lifting &amp; Lengthening Mascara</t>
  </si>
  <si>
    <t>26 oz / 6 mL</t>
  </si>
  <si>
    <t>P472993</t>
  </si>
  <si>
    <t>BrowKiki Nourishing Tinted Brow Gel</t>
  </si>
  <si>
    <t>0.14oz/ 4.2 ml</t>
  </si>
  <si>
    <t>neutral cool undertones, for light to medium brown hair</t>
  </si>
  <si>
    <t>['Hydrogenated Polyisobutene, Polyethylene, Microcrystalline Wax (Cera Microcristallina/Cire Microcristalline), Paraffin, Silica, Diisostearyl Malate, Euphorbia Cerifera (Candelilla) Wax Extract, Disteardimonium Hectorite, Glyceryl Diisostearate, Nylon-6, Alcohol, Cocos Nucifera (Coconut) Oil, Dextrin Myristate, Pentylene Glycol, Ricinus Communis (Castor) Seed Oil, Phenoxyethanol, Dimethicone, Tocopherol, Nylon-66, Aluminum Hydroxide. May Contain/Peut Contenir (Â±): Iron Oxides (CI 77491, CI 77492, CI 77499), Titanium Dioxide (CI 77891)']</t>
  </si>
  <si>
    <t>['Vegan', 'Long-wearing', 'Waterproof', 'Without Parabens']</t>
  </si>
  <si>
    <t>P472995</t>
  </si>
  <si>
    <t>BrowKiki Micro Brow Defining Pencil</t>
  </si>
  <si>
    <t>0.002 oz/ 0.07g</t>
  </si>
  <si>
    <t>['Polyglyceryl-2 Triisostearate, Polyethylene, Hydrogenated Vegetable Oil, Copernicia Cerifera (Carnauba) Wax (Cera Carnauba/Cire De Carnauba), Hydrogenated Coco-Glycerides, Zinc Stearate, Mica, Caprylic/Capric Glycerides, Polybutene, Aluminum Hydroxide, Triethoxycaprylylsilane, Tocopheryl Acetate, Sorbitan Tristearate. May Contain/Peut Contenir (Â±): Iron Oxides (CI 77491, CI 77492, CI 77499), Titanium Dioxide (CI 77891)']</t>
  </si>
  <si>
    <t>P501749</t>
  </si>
  <si>
    <t>Disney Fantasia and ONE/SIZE Face and Eye Palette</t>
  </si>
  <si>
    <t>['Oh Boy:', 'Calcium Sodium Borosilicate, Caprylyl Methicone, Magnesium Stearate, Mica, Silica, Dimethiconol, Isononyl Isononanoate, Trimethylsiloxysilicate, Octyldodecyl Stearoyl Stearate, Glyceryl Caprylate, Pentylene Glycol, Dimethicone, Tin Oxide, Water (Aqua/Eau), Magnolia Officinalis Bark Extract. May Contain/Peut Contenir (Â±): Titanium Dioxide (CI 77891).', 'Yensid:', 'Calcium Aluminum Borosilicate, Caprylyl Methicone, Mica, Synthetic Fluorphlogopite, Magnesium Stearate, Silica, Dimethiconol, Isononyl Isononanoate, Trimethylsiloxysilicate, Octyldodecyl Stearoyl Stearate, Glyceryl Caprylate, Pentylene Glycol, Dimethicone, Tin Oxide, Water (Aqua/Eau), Magnolia Officinalis Bark Extract. May Contain/Peut Contenir (Â±): Titanium Dioxide (CI 77891).', 'Dream:', 'Mica, Caprylyl Methicone, Synthetic Fluorphlogopite, Magnesium Stearate, Silica, Dimethiconol, Isononyl Isononanoate, Trimethylsiloxysilicate, Magnesium Silicate, Octyldodecyl Stearoyl Stearate, Glyceryl Caprylate, Pentylene Glycol, Dimethicone, Water (Aqua/Eau), Tin Oxide, Magnolia Officinalis Bark Extract. May Contain/Peut Contenir (Â±): Titanium Dioxide (CI 77891), Iron Oxides (CI 77491).', 'Classical:', 'Calcium Aluminum Borosilicate, Mica, Caprylyl Methicone, Synthetic Fluorphlogopite, Magnesium Stearate, Silica, Dimethiconol, Isononyl Isononanoate, Trimethylsiloxysilicate, Octyldodecyl Stearoyl Stearate, Glyceryl Caprylate, Pentylene Glycol, Dimethicone, Water (Aqua/Eau), Tin Oxide, Magnolia Officinalis Bark Extract. May Contain/Peut Contenir (Â±): Iron Oxides (CI 77491), Titanium Dioxide (CI 77891).', 'Broomstick:', 'Mica, Lauroyl Lysine, Silica, Caprylic/Capric Triglyceride, Phenyl Trimethicone, Sodium Dehydroacetate, Phenoxyethanol, Sorbic Acid, Boron Nitride, Talc. May Contain/Peut Contenir (Â±): Iron Oxides (CI 77491, CI 77492, CI 77499), Titanium Dioxide (CI 77891), Yellow 5 Lake (CI 19140), Manganese Violet (CI 77742).', 'D Minor:', 'Silica, Caprylic/Capric Triglyceride, Phenyl Trimethicone, Sodium Dehydroacetate, Phenoxyethanol, Sorbic Acid, Mica, Boron Nitride, Lauroyl Lysine, Talc. May Contain/Peut Contenir (Â±): Manganese Violet (CI 77742), Iron Oxides (CI 77491, CI 77499), Ultramarines (CI 77007).', 'Symphony:', 'Mica, Talc, Caprylic/Capric Triglyceride, Zinc Stearate, Dimethicone, Silica, Sodium Dehydroacetate, Sorbic Acid, Ethylhexyl Hydroxystearate, Jasminum Grandiflorum (Jasmine) Flower Wax, Magnesium Carbonate, Oryza Sativa (Rice) Hull Powder, Propylene Glycol, Hylocereus Undatus Fruit Extract, Phenoxyethanol. May Contain/Peut Contenir (Â±): Titanium Dioxide (CI 77891), Iron Oxides (CI 77491, CI 77492, CI 77499), Yellow 5 Lake (CI 19140), Red 28 Lake (CI 45410).', 'Orchestra:', 'Mica, Zinc Stearate, Caprylic/Capric Triglyceride, Dimethicone, Sodium Dehydroacetate, Sorbic Acid, Ethylhexyl Hydroxystearate, Jasminum Grandiflorum (Jasmine) Flower Wax, Magnesium Carbonate, Propylene Glycol, Silica, Talc. May Contain/Peut Contenir (Â±): Iron Oxides (CI 77491, CI 77492, CI 77499), Red 7 Lake (CI 15850), Manganese Violet (CI 77742), Red 28 Lake (CI 45410), Ultramarines (CI 77007).', 'Intermission:', 'Mica, Caprylic/Capric Triglyceride, Dimethicone, Zinc Stearate, Talc, Sodium Dehydroacetate, Sorbic Acid, Tin Oxide, Jasminum Grandiflorum (Jasmine) Flower Wax, Magnesium Carbonate, Oryza Sativa (Rice) Hull Powder, Propylene Glycol, Silica. May Contain/Peut Contenir (Â±): Titanium Dioxide (CI 77891), Iron Oxides (CI 77491), Red 7 Lake (CI 15850), Red 28 Lake (CI 45410), Yellow 5 Lake (CI 19140), Yellow 6 Lake (CI 15985).', 'Finale:', 'Mica, Synthetic Fluorphlogopite, Caprylic/Capric Triglyceride, Dimethicone, Zinc Stearate, Sodium Dehydroacetate, Silica, Sorbic Acid, Jasminum Grandiflorum (Jasmine) Flower Wax, Magnesium Carbonate, Oryza Sativa (Rice) Hull Powder, Propylene Glycol, Talc. May Contain/Peut Contenir (Â±): Iron Oxides (CI 77491, CI 77492, CI 77499), Copper Powder (CI 77400), Red 7 Lake (CI 15850), Manganese Violet (CI 77742), Blue 1 Lake (CI 42090).']</t>
  </si>
  <si>
    <t>['Vegan', 'Pressed Powder Formula', 'Shimmer Finish', 'Without Parabens', 'Without Sulfates SLS &amp; SLES']</t>
  </si>
  <si>
    <t>P502819</t>
  </si>
  <si>
    <t>Disney Fantasia and ONE/SIZE Versatile Complexion Brush</t>
  </si>
  <si>
    <t>P500733</t>
  </si>
  <si>
    <t>Eye Popper Creamy Matte Liquid Eyeshadow</t>
  </si>
  <si>
    <t>.13 oz / 3.7 mL</t>
  </si>
  <si>
    <t>Bring It</t>
  </si>
  <si>
    <t>['Isododecane, Dimethicone, Disteardimonium Hectorite, Synthetic Fluorphlogopite, Trimethylsiloxysilicate, VP/Eicosene Copolymer, Silica, Dimethicone/Vinyl Dimethicone Crosspolymer, Propylene Carbonate, Silica Dimethyl Silylate, Butyrospermum Parkii (Shea) Butter, Triethoxycaprylylsilane, Tocopheryl Acetate, Kaolin, Helianthus Annuus (Sunflower) Seed Oil, Albizia Julibrissin Bark Extract, Citric Acid. May Contain/Peut Contenir (Â±): Titanium Dioxide (CI 77891), Iron Oxides (CI 77491, CI 77492, CI 77499), Ultramarines (CI 77007).']</t>
  </si>
  <si>
    <t>['Vegan', 'Liquid Formula', 'Matte Finish', 'Fragrance Free', 'Without Parabens', 'Cruelty-Free']</t>
  </si>
  <si>
    <t>P472994</t>
  </si>
  <si>
    <t>BrowKiki Nourishing Clear Brow Gel</t>
  </si>
  <si>
    <t>['Isododecane, Trimethylsiloxysilicate, Dextrin Myristate, Pentylene Glycol, Cocos Nucifera (Coconut) Oil, Ricinus Communis (Castor) Seed Oil']</t>
  </si>
  <si>
    <t>P469097</t>
  </si>
  <si>
    <t>Gold Lust Repair &amp; Restore Shampoo</t>
  </si>
  <si>
    <t>Oribe</t>
  </si>
  <si>
    <t>['Aqua/Water/Eau,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t>
  </si>
  <si>
    <t>['Good for: Damage', 'Vegan', 'Hydrating', 'All Hair Types', 'Without Sulfates SLS &amp; SLES', 'Increases Shine']</t>
  </si>
  <si>
    <t>P469094</t>
  </si>
  <si>
    <t>Mini Gold Lust Nourishing Hair Oil</t>
  </si>
  <si>
    <t>['Cyclopentasiloxane, Coconut Alkanes, Dimethiconol, Caprylic/Capric Triglyceride, Crambe Abyssinica Seed Oil, Limnanthes Alba (Meadowfoam) Seed Oil, Butyrospermum Parkii (Shea) Butter, Argania Spinosa (Argan) Kernel Oil, Tocopherol, Citrullus Lanatus (Watermelon) Fruit Extract, Citrus Aurantium Bergamia (Bergamot) Fruit Oil, Litchi Chinensis (Lychee) Fruit Extract, Orbignya Speciosa Kernel Oil, Astrocaryum Murumuru Seed Butter, Santalum Album (Sandalwood) Wood Extract, Olea Europaea (Olive) Fruit Oil, Ribes Nigrum (Black Currant) Seed Oil, Citrus Limon (Lemon) Peel Oil, Jasminum Officinale (Jasmine) Oil, Leontopodium Alpinum Flower/Leaf Extract, Coco-Caprylate/Caprate, TBHQ, Parfum/Fragrance, Limonene, Hexyl Cinnamal, Linalool, Citral.']</t>
  </si>
  <si>
    <t>['Good for: Damage', 'allure 2019 Best of Beauty Award Winner', 'Heat Protection', 'Good for: Frizz', 'Good for: Dryness', 'Increases Shine']</t>
  </si>
  <si>
    <t>P469076</t>
  </si>
  <si>
    <t>Dry Texturizing Spray</t>
  </si>
  <si>
    <t>8.5 oz/ 300 mL</t>
  </si>
  <si>
    <t>['Hydrofluorocarbon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</si>
  <si>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['Vegan', 'Natural Finish', 'Good for: Volume', 'All Hair Types', 'UV Protection', 'Good for: Oily Scalp']</t>
  </si>
  <si>
    <t>P469093</t>
  </si>
  <si>
    <t>Gold Lust Nourishing Hair Oil</t>
  </si>
  <si>
    <t>P469096</t>
  </si>
  <si>
    <t>Gold Lust Repair &amp; Restore Conditioner</t>
  </si>
  <si>
    <t>['Aqua/Water/Eau,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</si>
  <si>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P469140</t>
  </si>
  <si>
    <t>#OribeObsessed Hair Set</t>
  </si>
  <si>
    <t>['Dry Texturizing Spray:', 'Hydrofluorocarbon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 'Gold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</si>
  <si>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['Good for: Damage', 'Vegan', 'Hydrating', 'UV Protection', 'Without Sulfates SLS &amp; SLES', 'Increases Shine']</t>
  </si>
  <si>
    <t>P469195</t>
  </si>
  <si>
    <t>Supershine Moisturizing Hair Cream</t>
  </si>
  <si>
    <t>['Aqua/Water/Eau, Dimethicone, Cyclopentasiloxane, Dimethiconol, Butylene Glycol, Phenyl Trimethicone, Acrylamide/Sodium Acryloyldimethyltaurate Copolymer, Parfum/Fragrance, Isohexadecane, Oleth-10, Chlorphenesin, Polysorbate 80, Cyclohexasiloxane, Tetrasodium EDTA, Panthenol, Sorbic Acid, Sorbitan Oleate, Glycerin, Benzophenone-4, Helianthus Annuus (Sunflower) Seed Extract, Cinnamidopropyltrimonium Chloride, Styrax Benzoin Resin Extract, Wheat Amino Acids, Hydrolyzed Jojoba Protein, Hydrolyzed Rice Protein, Tin Oxide, Hydrolyzed Soy Protein, Cystine Bis-PG-Propyl Silanetriol, Hydrolyzed Vegetable Protein PG-Propyl Silanetriol, Phenoxyethanol, Hydrolyzed Vegetable Protein, Phospholipids, Kaempferia Galanga Root Extract, Leontopodium Alpinum Extract, Potassium Sorbate, Citrullus Lanatus (Watermelon) Fruit Extract, Sodium Benzoate, Citric Acid, Potassium Benzoate, Leuconostoc/Radish Root Ferment Filtrate, Citrulline, Disodium EDTA, Ethylhexylglycerin, Tocopheryl Acetate, PPG-3 Benzyl Ether Myristate, Litchi Chinensis Pericarp Extract, Moringa Oleifera Seed Extract, Benzyl Alcohol, Ascorbyl Palmitate, Retinyl Palmitate, Disodium Phosphate, Pentaerythrityl Tetra-Di-T-Butyl Hydroxyhydrocinnamate, Benzyl Benzoate, Limonene, Linalool, Hexyl Cinnamal, Citral, CI 77019 (Mica), CI 77891 (Titanium Dioxide).']</t>
  </si>
  <si>
    <t>['Good for: Dryness', 'Good for: Frizz', 'Hydrating', 'High Shine Finish', 'UV Protection', 'Vegan']</t>
  </si>
  <si>
    <t>P469156</t>
  </si>
  <si>
    <t>Mini Royal Blowout Heat Styling Spray</t>
  </si>
  <si>
    <t>['Cyclopentasiloxane,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</si>
  <si>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['Good for: Frizz', 'Hydrating', 'Heat Protection', 'High Shine Finish', 'UV Protection', 'Vegan']</t>
  </si>
  <si>
    <t>P469155</t>
  </si>
  <si>
    <t>Royal Blowout Heat Styling Spray</t>
  </si>
  <si>
    <t>P469122</t>
  </si>
  <si>
    <t>Mini Dry Texturizing Spray</t>
  </si>
  <si>
    <t>2.2 oz/ 75 mL</t>
  </si>
  <si>
    <t>P469099</t>
  </si>
  <si>
    <t>Gold Lust Transformative Hair Mask</t>
  </si>
  <si>
    <t>['Aqua/Water/Eau, Cetearyl Alcohol, Behentrimonium Chloride, Cetyl Alcohol, Dimethicone, Stearamidopropyl Dimethylamine, Cetyl Esters, Amodimethicone, Glycerin, Propanediol, Phenoxyethanol, Hydrogenated Ethylhexyl Olivate, Parfum/Fragrance, Caprylyl Glycol, Isopropyl Alcohol, Guar Hydroxypropyltrimonium Chloride, Ethylhexylglycerin, Butyrospermum Parkii (Shea) Butter, Stearyl Alcohol, Cetrimonium Chloride, Polysorbate 60, Benzyl Alcohol, Panthenol, Hydrogenated Olive Oil Unsaponifiables, Potassium Sorbate, Chlorphenesin, Sodium Benzoate, Disodium EDTA, C11-15 Pareth-7, Laureth-9, Trideceth-15, Trideceth-3, Pentaerythrityl Tetra-Di-T-Butyl Hydroxyhydrocinnamate, BHT, Trideceth-12, Jojoba Esters, Polysilicone-15, Quaternium-95, Citric Acid, Acetic Acid, Adansonia Digitata Seed Oil, Argania Spinosa Kernel Oil, Caffeine, Moringa Oleifera Seed Oil, Butylene Glycol, Alcohol, Hydrolyzed Vegetable Protein PG-Propyl Silanetriol, Camellia Sinensis Leaf Extract, Chondrus Crispus Extract, Citrus Limon (Lemon) Fruit Extract, Jasminum Officinale (Jasmine) Flower Extract, Passiflora Incarnata Extract, Ribes Nigrum (Black Currant) Fruit Extract, Cystine Bis-PG-Propyl Silanetriol, Hydrolyzed Vegetable Protein, Bromelain, Citrus Aurantium Bergamia (Bergamot) Leaf Extract, Leontopodium Alpinum Extract, Niacinamide, Santalum Album (Sandalwood) Extract, Amber Extract, Citrullus Lanatus (Watermelon) Fruit Extract, Vegetable Amino Acids, Cupressus Sempervirens Seed Extract, Oryza Sativa (Rice) Seed Protein, Leuconostoc/Radish Root Ferment Filtrate, Phytic Acid, Oryza Sativa (Rice) Extract, Citrulline, Gluconolactone, Biotin, Litchi Chinensis Pericarp Extract, Moringa Oleifera Seed Extract, Tocopheryl Acetate, Disodium Phosphate, Calcium Gluconate, Limonene, Hexyl Cinnamal.']</t>
  </si>
  <si>
    <t>['Good for: Damage', 'Hydrating', 'Increases Shine', 'All Hair Types', 'Cream Formula', 'Vegan']</t>
  </si>
  <si>
    <t>P479978</t>
  </si>
  <si>
    <t>Hair Alchemy Strengthening Treatment Serum</t>
  </si>
  <si>
    <t>['Aqua/Water/Eau, Pentylene Glycol, Dimethicone, Salvia Hispanica Seed Extract, PPG-3 Benzyl Ether Myristate, Cetyl Alcohol, Dimethiconol Meadowfoamate, Brassica Alcohol, Parfum/Fragrance, Polyquaternium-37, Guar Hydroxypropyltrimonium Chloride, Behentrimonium Chloride, Caprylyl Methicone, Benzyl Alcohol, Brassicyl Valinate Esylate, Glycerin, Panthenol, Chlorphenesin, Sodium Benzoate, Calcium Gluconate, Trehalose, Xylitol, Butylene Glycol, Hydrolyzed Rice Protein, Citric Acid, Polyquaternium-73, Caprylyl/Capryl Glucoside, Isopropyl Alcohol, Oryza Sativa (Rice) Bran Extract, Panthenyl Hydroxypropyl Steardimonium Chloride, Quaternium-95, Tetrasodium Glutamate Diacetate, Ethyl Linoleate, Ceramide NP, Ethyl Oleate, Sorbitan Oleate, Leuconostoc/Radish Root Ferment Filtrate, Sodium PCA, Cinnamidopropyltrimonium Chloride, Arctium Lappa Root Extract, Hedera Helix (Ivy) Extract, Sodium Lactate, Trigonella Foenum-Graecum Seed Extract, Propanediol, Sodium Phosphate, Lactobacillus/Arundinaria Gigantea Leaf Ferment Filtrate, Arginine, Helianthus Annuus (Sunflower) Extract, Aspartic Acid, PCA, Litchi Chinensis Fruit Extract, Citrullus Lanatus (Watermelon) Seed Oil, Phenoxyethanol, Caprylic Acid, Galactoarabinan, Tocopherol, Rosmarinus Officinalis (Rosemary) Leaf Extract, Leontopodium Alpinum Extract, Hydrolyzed Vegetable Protein PG-Propyl Silanetriol, Glycine, Alanine, Potassium Sorbate, Sodium Acetylated Hyaluronate, Camellia Sinensis Leaf Extract, Sodium Hyaluronate, Serine, Valine, Ethylhexylglycerin, Gossypium Herbaceum (Cotton) Seed Extract, Pentaerythrityl Tetra-di-t-butyl Hydroxyhydrocinnamate, Sodium Hyaluronate Crosspolymer, Sodium Hydroxide, Isoleucine, Proline, Threonine, Nigella Sativa Seed Extract, Hydrolyzed Sodium Hyaluronate, Histidine, Phenylalanine, Caprylyl Glycol, Disodium EDTA, Potassium Hydroxide, Limonene, Hexyl Cinnamal, Citral, Linalool. 8003']</t>
  </si>
  <si>
    <t>['Good for: Damage', 'Vegan', 'Hyaluronic Acid', 'All Hair Types', 'Good for: Dryness', 'Without Sulfates SLS &amp; SLES']</t>
  </si>
  <si>
    <t>P469169</t>
  </si>
  <si>
    <t>Serene Scalp Thickening Hair Treatment Spray</t>
  </si>
  <si>
    <t>['Aqua/Water/Eau, Butylene Glycol, Dimethyl Isosorbide, Polysorbate 20, Amp-Acrylates/Allyl Methacrylate Copolymer, Niacinamide, Panthenol, Sodium PCA, Allantoin, Hamamelis Virginiana (Witch Hazel) Water, Mentha Piperita (Peppermint) Oil, Glycerin, Trisodium Ethylenediamine Disuccinate, Citric Acid, Dipotassium Glycyrrhizate, Sodium Lactate, Dextran, Arginine, Aspartic Acid, PCA, Acetyl Tetrapeptide-3, Trifolium Pratense (Clover) Flower Extract, Sodium Benzoate, Phenoxyethanol, Glycine, Alanine, Pisum Sativum (Pea) Sprout Extract, Serine, Valine, Potassium Sorbate, Arctium Majus Root Extract, Arnica Montana Flower Extract, Ascorbic Acid, Calendula Officinalis Flower Extract, Chamomilla Recutita (Matricaria) Flower Extract, Citrus Limon (Lemon) Peel Extract, Hedera Helix (Ivy) Leaf Extract, Isoleucine, Lamium Album Extract, Nasturtium Officinale Extract, Pinus Sylvestris Bud Extract, Proline, Rosmarinus Officinalis (Rosemary) Leaf Extract, Salvia Officinalis (Sage) Leaf Extract, Threonine, Biotin, Tocopheryl Acetate, Tropaeolum Majus Flower Extract, Histidine, Phenylalanine, Benzoic Acid, Chlorphenesin, Sodium Dehydroacetate, Limonene.']</t>
  </si>
  <si>
    <t>['Vegan', 'Volumizing', 'Natural Finish', 'Good for: Hair Thinning', 'All Hair Types', 'Fragrance Free']</t>
  </si>
  <si>
    <t>P481140</t>
  </si>
  <si>
    <t>Hair Alchemy Strengthening Shampoo</t>
  </si>
  <si>
    <t>['Aqua/Water/Eau, Sodium Cocoyl Isethionate, Sodium Lauroyl Methyl Isethionate, Caprylyl/Capryl Glucoside, Sodium C14-16 Olefin Sulfonate, Sodium Cocoyl Glycinate, Parfum/Fragrance, Disodium Cocoamphodipropionate, Lauramidopropyl Betaine, Acrylates Crosspolymer-4, Coconut Acid, Sorbeth-230 Tetraoleate, Citric Acid, Phenoxyethanol, Polyquaternium-73, Hydroxyacetophenone, Sodium Isethionate, Linoleamidopropyl PG-Dimonium Chloride Phosphate, Silicone Quaternium-22, Chlorphenesin, Sodium Methyl Isethionate, Sodium Cocoyl Glutamate, Glycol Stearate, Polyquaternium-67, Decyl Glucoside, Lauric Acid, Propylene Glycol, Potassium Hydroxide, Panthenol, Sodium Sulfate, Dipropylene Glycol, Polyglyceryl-3 Caprate, Tetrasodium Glutamate Diacetate, Glyceryl Caprylate, Polyglyceryl-6 Oleate, Sorbitan Laurate, Oryza Sativa (Rice) Bran Extract, Glycerin, Glycol Distearate, Salvia Hispanica Seed Extract, Sodium Laurate, Cocamidopropyl Betaine, Quaternium-95, Cinnamidopropyltrimonium Chloride, Sodium Benzoate, Sodium Surfactin, Helianthus Annuus (Sunflower) Extract, Sodium PCA, Propanediol, Sodium Lactate, Lactobacillus/Arundinaria Gigantea Leaf Ferment Filtrate, Litchi Chinensis Fruit Extract , Palmitamidopropyltrimonium Chloride, Sodium Hydroxide, Arginine, Butylene Glycol, Hydrolyzed Rice Protein, Galactoarabinan, Tocopheryl Acetate, Aspartic Acid, Rosmarinus Officinalis (Rosemary) Leaf Extract, Tocopherol, Sodium Acetate, PCA, Trehalose, Xylitol, Leontopodium Alpinum Extract, Panthenyl Hydroxypropyl Steardimonium Chloride, Hydrolyzed Vegetable Protein PG-Propyl Silanetriol, Camellia Sinensis Leaf Extract, Leuconostoc/Radish Root Ferment Filtrate, Arctium Lappa Root Extract, Hedera Helix (Ivy) Extract, Trigonella Foenum-Graecum Seed Extract, Glycine, Sodium Phosphate, Alanine, Citrullus Lanatus (Watermelon) Seed Oil, Dimethiconol Meadowfoamate, Isopropyl Alcohol, Pentylene Glycol, Serine, Valine, Isoleucine, Proline, Threonine, Potassium Sorbate, Eclipta Prostrata Extract, Lonicera Japonica (Honeysuckle) Flower Extract, Sodium Acetylated Hyaluronate, Caprylyl Glycol, Sodium Hyaluronate, Histidine, Phenylalanine, Ethylhexylglycerin, Disodium EDTA, Sodium Hyaluronate Crosspolymer, Pentaerythrityl Tetra-di-t-butyl Hydroxyhydrocinnamate, Hydrolyzed Sodium Hyaluronate, Limonene, Hexyl Cinnamal. 6008']</t>
  </si>
  <si>
    <t>['Good for: Damage', 'Vegan', 'allure 2022 Best of Beauty Award Winner', 'Hyaluronic Acid', 'All Hair Types', 'Good for: Dryness']</t>
  </si>
  <si>
    <t>P469098</t>
  </si>
  <si>
    <t>Mini Gold Lust Repair &amp; Restore Shampoo</t>
  </si>
  <si>
    <t>P469163</t>
  </si>
  <si>
    <t>Serene Scalp Anti-Dandruff Shampoo</t>
  </si>
  <si>
    <t>['Aqua/Water/Eau, Sodium C14-16 Olefin Sulfonate, Cocamidopropyl Betaine, Glycerin, Acrylates Copolymer, Disodium Laureth Sulfosuccinate, Sodium Lauroyl Sarcosinate, Citrullus Lanatus (Watermelon) Fruit Extract, Litchi Chinensis Fruit Extract, Leontopodium Alpinum Extract, Biotin, Niacinamide, Panthenol, Tocopheryl Acetate, Vaccinium Myrtillus Fruit Extract, Saccharum Officinarum (Sugarcane) Extract, Citrus Aurantium Dulcis (Orange) Fruit Extract, Citrus Limon (Lemon) Fruit Extract, Acer Saccharum (Sugar Maple) Extract, Acacia Seyal Gum Extract, Pisum Sativum (Pea) Sprout Extract, Hydrolyzed Quinoa, Hydrolyzed Vegetable Protein PG-Propyl Silanetriol, Ascorbic Acid, Aspartic Acid, Alanine, Arginine, Glycine, Histidine, Isoleucine, Phenylalanine, Proline, Serine, Threonine, Valine, Sodium PCA, PCA, Capryloyl/Caproyl Methyl Glucamide, Polysorbate 20, PEG-8 Laurate, Potassium Hydroxide, Guar Hydroxypropyltrimonium Chloride, Bis-Cetearyl Amodimethicone, Linoleamidopropyl PG-Dimonium Chloride Phosphate, Silicone Quaternium-22, Cetyl Triethylmonium Dimethicone PEG-8 Succinate, Laureth-4, Polyglyceryl-3 Caprate, Quaternium-95, PEG/PPG-18/18 Dimethicone, Ceteareth-25, Ceteareth-7, Sodium Lactate, Dipropylene Glycol, Propanediol, Tetrasodium EDTA, Synthetic Fluorphlogopite, Tin Oxide, Citric Acid, Potassium Sorbate, Sodium Benzoate, Chlorphenesin, Phenoxyethanol, Parfum/Fragrance, Hexyl Cinnamal, Limonene, Linalool, CI 77891 (Titanium Dioxide).']</t>
  </si>
  <si>
    <t>['Vegan', 'Hydrating', 'All Hair Types', 'Salicylic Acid', 'Without Sulfates SLS &amp; SLES', 'Good for: Flaky/Dry Scalp']</t>
  </si>
  <si>
    <t>P469091</t>
  </si>
  <si>
    <t>Mini Gold Lust Repair &amp; Restore Conditioner</t>
  </si>
  <si>
    <t>P469115</t>
  </si>
  <si>
    <t>Maximista Hair Thickening Spray</t>
  </si>
  <si>
    <t>['SD Alcohol 40-B (Alcohol Denat.), Aqua/Water/Eau, VP/VA Copolymer, Isopropyl Alcohol, Polysorbate 20, Parfum/Fragrance, Cetrimonium Chloride, Polyquaternium-11, Silicone Quaternium-3, Glycerin, Trideceth-12, Polyquaternium-59, Citrullus Lanatus (Watermelon) Fruit Extract, Litchi Chinensis Fruit Extract, Butylene Glycol, Leontopodium Alpinum Flower/Leaf Extract, Phenoxyethanol, Styrax Benzoin Resin Extract, Citric Acid, Potassium Sorbate, Sodium Benzoate, Limonene, Hexyl Cinnamal, Linalool, Citral.']</t>
  </si>
  <si>
    <t>['Good for: Volume', 'Volumizing', 'Heat Protection', 'Natural Finish', 'UV Protection', 'Vegan']</t>
  </si>
  <si>
    <t>P469186</t>
  </si>
  <si>
    <t>Straight Away Smoothing Blowout Hair Cream</t>
  </si>
  <si>
    <t>['Aqua/Water/Eau, Cyclopentasiloxane, Glycerin, Phenyl Trimethicone, Dimethiconol, Divinyldimethicone/Dimethicone Copolymer, PEG/PPG-18/18 Dimethicone, AMP-Acrylates/Allyl Methacrylate Copolymer, Polyurethane-14, Parfum/Fragrance, Magnesium Sulfate, Bis-Cetearyl Amodimethicone, AMP-Acrylates Copolymer, Ethylhexylglycerin, Disodium EDTA, C12-13 Pareth-23, C12-13 Pareth-3, Ceteareth-25, Ceteareth-7, Hydrolyzed Vegetable Protein PG-Propyl Silanetriol, Hydrolyzed Quinoa, Sodium PCA, Sodium Lactate, Hydrolyzed Verbascum Thapsus Flower, Arginine, Caprylyl Glycol, Polymnia Sonchifolia Root Juice, Aspartic Acid, PCA, Butylene Glycol, Citrullus Lanatus (Watermelon) Fruit Extract, Litchi Chinensis Fruit Extract, Glycolic Acid, Citric Acid, Leontopodium Alpinum Extract, Glycine, Alanine, Biosaccharide Gum-1, Potassium Sorbate, Serine, Valine, Xanthan Gum, Isoleucine, Proline, Threonine, Tocopherol, Histidine, Phenylalanine, Ethylhexyl Methoxycinnamate, Phenoxyethanol, Chlorphenesin, Sodium Benzoate, Cetyl Triethylmonium Dimethicone PEG-8 Succinate, BHT, Limonene, Hexyl Cinnamal, Linalool, Citral.']</t>
  </si>
  <si>
    <t>['Natural Finish', 'Heat Protection', 'Good for: Frizz', 'Curly Hair', 'UV Protection', 'Without Silicones']</t>
  </si>
  <si>
    <t>P469157</t>
  </si>
  <si>
    <t>Run-Through Detangling Hair Primer</t>
  </si>
  <si>
    <t>['Aqua/Water/Eau, Cetearyl Alcohol, Parfum/Fragrance, Glycerin, Phenoxyethanol, Behentrimonium Methosulfate, Cyclopentasiloxane, PEG-12 Dimethicone, Trimethylsiloxyamodimethicone, Potassium Sorbate, Polyquaternium-59, C11-15 Pareth-7, Cetrimonium Chloride, Butylene Glycol, C12-16 Pareth-9, Trideceth-12, Silicone Quaternium-16, Undeceth-11, Glycolic Acid, Butyloctanol, Cocos Nucifera (Coconut) Oil, Prunus Armeniaca (Apricot) Kernel Oil, Punica Granatum Seed Oil, Sodium PCA, Sodium Lactate, Undeceth-5, Arginine, Aspartic Acid, PCA, Citrullus Lanatus (Watermelon) Fruit Extract, Litchi Chinensis Fruit Extract, Phyllanthus Emblica Fruit Extract, Wheat Amino Acids, Helianthus Annuus (Sunflower) Seed Extract, Leontopodium Alpinum Flower/Leaf Extract, Glycine, Alanine, Hibiscus Sabdariffa Flower Extract, Serine, Valine, Isoleucine, Proline, Threonine, Iodopropynyl Butylcarbamate, Styrax Benzoin Resin Extract, Histidine, Phenylalanine, Citric Acid, Sodium Benzoate, Caprylyl Glycol, Ethylhexylglycerin, Hexylene Glycol, Limonene, Hexyl Cinnamal, Linalool, Citral.']</t>
  </si>
  <si>
    <t>['Vegan', 'Hydrating', 'Heat Protection', 'Good for: Dryness', 'UV Protection', 'Increases Shine']</t>
  </si>
  <si>
    <t>P481141</t>
  </si>
  <si>
    <t>Hair Alchemy Strengthening Conditioner</t>
  </si>
  <si>
    <t>['Aqua/Water/Eau, Cetyl Alcohol, Behentrimonium Chloride, Glycerin, Parfum/Fragrance, Amodimethicone, Cetyl Esters, Cocos Nucifera (Coconut) Oil, Brassica Alcohol, Phenoxyethanol, Isopropyl Alcohol, Polyquaternium-67, Guar Hydroxypropyltrimonium Chloride, Silicone Quaternium-3, Chlorphenesin, Brassicyl Valinate Esylate, Polyquaternium-37, Sodium Benzoate, Dimethiconol Meadowfoamate, Trideceth-12, Panthenol, Butylene Glycol, Hydrolyzed Rice Protein, Oryza Sativa (Rice) Bran Extract, Lactic Acid, Salvia Hispanica Seed Extract, Tetrasodium Glutamate Diacetate, Calcium Gluconate, Polyquaternium-73, Panthenyl Hydroxypropyl Steardimonium Chloride, Cetrimonium Chloride, Dimethicone, Quaternium-95, Cinnamidopropyltrimonium Chloride, Arctium Lappa Root Extract, Hedera Helix (Ivy) Extract, Trigonella Foenum-Graecum Seed Extract, Helianthus Annuus (Sunflower) Extract, Polysilicone-15, Sodium PCA, Sodium Acetate, Propanediol, Sodium Lactate, Lactobacillus/Arundinaria Gigantea Leaf Ferment Filtrate, Litchi Chinensis Fruit Extract, Citrullus Lanatus (Watermelon) Seed Oil, Arginine, Tocopherol, Rosmarinus Officinalis (Rosemary) Leaf Extract, Galactoarabinan, Aspartic Acid, PCA, Trehalose, Xylitol, Leontopodium Alpinum Extract, Hydrolyzed Vegetable Protein PG-Propyl Silanetriol, Leuconostoc/Radish Root Ferment Filtrate, Potassium Sorbate, Camellia Sinensis Leaf Extract, Sodium Hydroxide, Glycine, Sodium Phosphate, Alanine, Pentylene Glycol, Serine, Valine, Isoleucine, Proline, Threonine, Eclipta Prostrata Extract, Lonicera Japonica (Honeysuckle) Flower Extract, Citric Acid, Sodium Acetylated Hyaluronate, Caprylyl Glycol, Sodium Hyaluronate, Histidine, Phenylalanine, Ethylhexylglycerin, Disodium EDTA, Sodium Hyaluronate Crosspolymer, Pentaerythrityl Tetra-di-t-butyl Hydroxyhydrocinnamate, Hydrolyzed Sodium Hyaluronate, Polyurethane-39, Limonene, Hexyl Cinnamal. 7004']</t>
  </si>
  <si>
    <t>P481139</t>
  </si>
  <si>
    <t>Mini Supershine Moisturizing Hair Cream</t>
  </si>
  <si>
    <t>['Vegan', 'High Shine Finish', 'Hydrating', 'Good for: Frizz', 'Good for: Dryness', 'UV Protection']</t>
  </si>
  <si>
    <t>P469092</t>
  </si>
  <si>
    <t>Gold Lust Dry Shampoo</t>
  </si>
  <si>
    <t>6 oz/ 286 mL</t>
  </si>
  <si>
    <t>['Isobutane, Propane, SD Alcohol 40-B (Alcohol Denat.), Aluminum Starch Octenylsuccinate, Parfum/Fragrance, Aqua/Water/Eau, Cyclopentasiloxane, Isopropyl Myristate, Crambe Abyssinica Seed Oil, Niacinamide, Stearalkonium Hectorite, Caffeine, Citrullus Lanatus (Watermelon) Seed Oil, Propylene Carbonate, Glycerin, Bambusa Arundinacea Juice, Oryza Sativa (Rice) Hull Powder, Ethylhexyl Salicylate, Caprylic/Capric Triglyceride, Chamomilla Recutita (Matricaria) Flower Extract, Commiphora Myrrha Resin Extract, Lavandula Angustifolia (Lavender) Flower Extract, Biotin, Phenoxyethanol, Litchi Chinensis Fruit Extract, Leontopodium Alpinum Flower/Leaf Extract, Apium Graveolens (Celery) Seed Extract, Vegetable Amino Acids, Leuconostoc/Radish Root Ferment Filtrate, Citric Acid, Potassium Sorbate, Sodium Benzoate, Hexyl Cinnamal, Limonene, Linalool, Citral.']</t>
  </si>
  <si>
    <t>['Vegan', 'Natural Finish', 'Heat Protection', 'All Hair Types', 'UV Protection', 'Good for: Oily Scalp']</t>
  </si>
  <si>
    <t>P469130</t>
  </si>
  <si>
    <t>Moisture &amp; Control Deep Treatment Hair Mask</t>
  </si>
  <si>
    <t>['Aqua/Water/Eau, C15-19 Alkane, Cetearyl Alcohol, Cetyl Alcohol, Behentrimonium Chloride, Glyceryl Stearate SE, Cocos Nucifera (Coconut) Oil, Glycol Distearate, Cetrimonium Chloride, Parfum/Fragrance, Isopropyl Alcohol, Stearamidopropyl Dimethylamine, Butyrospermum Parkii (Shea) Butter, Shorea Stenoptera Seed Butter, Mangifera Indica (Mango) Seed Butter, Theobroma Grandiflorum Seed Butter, Astrocaryum Murumuru Seed Butter, Benzoic Acid, Ethylhexyl Methoxycinnamate, Ethylhexylglycerin, Prunus Amygdalus Dulcis (Sweet Almond) Oil, Prunus Amygdalus Dulcis (Sweet Almond) Protein, Hydrolyzed Adansonia Digitata Seed Extract, Butylene Glycol, Stearic Acid, Glycerin, Citric Acid, Leontopodium Alpinum Extract, Tocopherol, Glycine Soja (Soybean) Oil, Citrullus Lanatus (Watermelon) Fruit Extract, Citrulline, Litchi Chinensis Pericarp Extract, Phenoxyethanol, Potassium Sorbate, Benzyl Alcohol, Sodium Benzoate, Limonene, Butylphenyl Methylpropional, Hexyl Cinnamal.']</t>
  </si>
  <si>
    <t>['Good for: Damage', 'Curly Hair', 'Coily Hair', 'Hydrating', 'Curl-Enhancing', 'Vegan']</t>
  </si>
  <si>
    <t>P469180</t>
  </si>
  <si>
    <t>['Aqua/Water/Eau,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t>
  </si>
  <si>
    <t>['Vegan', 'Hydrating', 'All Hair Types', 'Good for: Dryness', 'UV Protection', 'Increases Shine']</t>
  </si>
  <si>
    <t>P469173</t>
  </si>
  <si>
    <t>Shampoo for Magnificent Volume</t>
  </si>
  <si>
    <t>['Aqua/Water/Eau, Sodium Lauroyl Methyl Isethionate, Sodium Lauroyl Sarcosinate, Sodium Cocoyl Isethionate, Lauroyl/Myristoyl Methyl Glucamide, Acrylates Crosspolymer-4, Polyglyceryl-3 Laurate, Polysorbate 20, Sorbeth-230 Tetraoleate, Parfum/Fragrance, Capryloyl/Caproyl Methyl Glucamide, Sodium Lauroamphoacetate, Pentylene Glycol, Propanediol, Silicone Quaternium-8, Coconut Acid, Trideceth-10, Cocamide MIPA, Caprylyl Glycol, Propylene Glycol, Hydroxyacetophenone, Decyl Glucoside, Sodium Benzoate, Sodium Isethionate, Trisodium Ethylenediamine Disuccinate, Ethylhexylglycerin, Sorbitan Laurate, Panthenol, Sodium Phytate, BHT, Rice Oil Glycereth-8 Esters, Citric Acid, Sorbic Acid, Sorbitol, Quaternium-95, Alcohol, Glycerin, Serenoa Serrulata Fruit Extract, Butylene Glycol, Hydrolyzed Lupine Protein, Hydrolyzed Vegetable Protein PG-Propyl Silanetriol, Hydrolyzed Vegetable Protein, Pentaerythrityl Tetra-Di-T-Butyl Hydroxyhydrocinnamate, Disteareth-75 IPDI, Leontopodium Alpinum Extract, Sodium Hydroxide, Phenoxyethanol, Amber Extract, Citrullus Lanatus (Watermelon) Fruit Extract, Potassium Sorbate, Citrulline, Disodium EDTA, Litchi Chinensis Pericarp Extract, Moringa Oleifera Seed Extract, Disodium Phosphate, Limonene, Hexyl Cinnamal.']</t>
  </si>
  <si>
    <t>['Vegan', 'Volumizing', 'Good for: Volume', 'All Hair Types', 'UV Protection', 'Without Sulfates SLS &amp; SLES']</t>
  </si>
  <si>
    <t>P469105</t>
  </si>
  <si>
    <t>Imperial Blowout Transformative Styling Hair Cream</t>
  </si>
  <si>
    <t>['Aqua/Water/Eau, Caprylyl Methicone, Cetyl Alcohol, Glyceryl Stearate SE, Silica, Glycerin, Glyceryl Stearate, PEG-100 Stearate, Parfum/Fragrance, Ceresin, Macadamia Ternifolia Seed Oil, Passiflora Edulis Seed Oil, Ribes Nigrum (Black Currant) Seed Oil, Simmondsia Chinensis (Jojoba) Seed Oil, Orbignya Oleifera Seed Oil, Biotin, Caffeine, Niacinamide, Tocopheryl Acetate, Tocopherol, Aloe Barbadensis Leaf Juice, Butyrospermum Parkii (Shea) Butter, Adansonia Digitata Seed Oil, Argania Spinosa Kernel Oil, Citrus Aurantium Bergamia (Bergamot) Fruit Oil, Fusanus Spicatus Wood Oil, Sodium PCA, Glycine, Serine, Glutamic Acid, Aspartic Acid, Leucine, Alanine, Lysine, Arginine, Tyrosine, Phenylalanine, Proline, Threonine, Valine, Isoleucine, Histidine, Chenopodium Quinoa Extract, Camellia Sinensis Leaf Extract, Citrullus Lanatus (Watermelon) Fruit Extract, Leontopodium Alpinum Flower/Leaf Extract, Litchi Chinensis Fruit Extract, Caprylyl Glycol, Butylene Glycol, Hexylene Glycol, Chondrus Crispus Extract, Cupressus Sempervirens Cone Extract, Jasminum Officinale (Jasmine) Extract, Daucus Carota Sativa (Carrot) Root Extract, Glycine Max (Soybean) Seed Extract, Fusanus Spicatus Wood Oil, Panax Ginseng Root Extract, Xanthan Gum, Butyloctanol, Ethylhexyl Methoxycinnamate, Undeceth-5, Undeceth-11, Silicone Quaternium-16, Ethylhexylglycerin, Benzoic Acid, Sorbic Acid, Phenoxyethanol, Chlorphenesin, Sodium Benzoate, Potassium Sorbate, Limonene, Hexyl Cinnamal, Linalool, Citral.']</t>
  </si>
  <si>
    <t>['Good for: Damage', 'Heat Protection', 'Hydrating', 'Volumizing', 'UV Protection', 'Vegan']</t>
  </si>
  <si>
    <t>P469185</t>
  </si>
  <si>
    <t>Split End Seal Beautiful Color Hair Treatment</t>
  </si>
  <si>
    <t>['Aqua/Water/Eau, Cyclopentasiloxane, Propanediol, Polyquaternium-28, Phenyl Trimethicone, Sodium Polyacrylate, Glycerin, Hydrogenated Polydecene, Dimethiconol, Behentrimonium Chloride, C12-15 Alkyl Benzoate, Hydrogenated Ethylhexyl Olivate, Butyrospermum Parkii (Shea) Butter, Kaempferia Galanga Root Extract, Hydrolyzed Hibiscus Esculentus Extract, Adansonia Digitata Seed Oil, Panthenol, Jojoba Esters, PVM/MA Copolymer, Cetrimonium Chloride, Polysilicone-15, Argania Spinosa Kernel Oil, Moringa Oleifera Seed Oil, Prunus Insititia Seed Oil, Quaternium-95, Hydrolyzed Keratin, Keratin, Biotin, Caffeine, Niacinamide, Bromelain, Vegetable Amino Acids, Hydrolyzed Ceratonia Siliqua Seed Extract, Camellia Sinensis Leaf Extract, Chondrus Crispus Extract, Citrus Aurantium Bergamia (Bergamot) Leaf Extract, Leontopodium Alpinum Extract, Litchi Chinensis Pericarp Extract, Citrus Limon (Lemon) Fruit Extract, Benzyl Alcohol, Trideceth-6, Disodium EDTA, Octocrylene, Aminomethyl Propanol, BHT, Caprylic/Capric Triglyceride, Butylene Glycol, Cupressus Sempervirens Bark Extract, Jasminum Officinale (Jasmine) Flower Extract, Passiflora Incarnata Extract, Ribes Nigrum (Black Currant) Fruit Extract, Santalum Album (Sandalwood) Wood Extract, Inulin Lauryl Carbamate, Hydrolyzed Vegetable Protein PG-Propyl Silanetriol, Hydrogenated Olive Oil Unsaponifiables, Butyl Methoxydibenzoylmethane, Phytic Acid, Zea Mays (Corn) Starch, Cynara Scolymus (Artichoke) Leaf Extract, Citrullus Lanatus (Watermelon) Fruit Extract, Oryza Sativa (Rice) Seed Protein, Leuconostoc/Radish Root Ferment Filtrate, Moringa Oleifera Seed Extract, Styrax Benzoin Resin Extract, Oryza Sativa (Rice) Extract, Sucrose Laurate, Guar Hydroxypropyltrimonium Chloride, Polyquaternium-7, Phenoxyethanol, Chlorphenesin, Potassium Sorbate, Sodium Benzoate, Parfum/Fragrance, Hexyl Cinnamal, Limonene.']</t>
  </si>
  <si>
    <t>['Vegan', 'Hydrating', 'All Hair Types', 'Good for: Frizz', 'UV Protection', 'Prevents Color Fading']</t>
  </si>
  <si>
    <t>P469174</t>
  </si>
  <si>
    <t>Shampoo for Moisture &amp; Control</t>
  </si>
  <si>
    <t>['Aqua/Water/Eau, Sodium Cocoyl Isethionate, Laureth-5 Carboxylic Acid, Silicone Quaternium-3, Amodimethicone, Glycereth-26, Coconut Acid, Cocamide MIPA, Glycol Distearate, Sodium Isethionate, Parfum/Fragrance, Propanediol, Polyquaternium-10, Sodium Hydroxide, Trideceth-12, Potassium Sorbate, Ethylhexylglycerin, Disodium EDTA, Polyquaternium-59, Glycerin, Panthenol, Butylene Glycol, Sodium PCA, Sodium Lactate, Arginine, Aspartic Acid, Helianthus Annuus (Sunflower) Seed Oil, PCA, Citrullus Lanatus (Watermelon) Fruit Extract, Leontopodium Alpinum Flower/Leaf Extract, Litchi Chinensis Fruit Extract, Glycine, Alanine, Serine, Valine, Phenoxyethanol, Isoleucine, Proline, Threonine, Styrax Benzoin Resin Extract, Histidine, Phenylalanine, Sodium Benzoate, Citric Acid, Limonene, Hexyl Cinnamal.']</t>
  </si>
  <si>
    <t>['Good for: Frizz', 'Curly Hair', 'Coily Hair', 'Hydrating', 'Curl-Enhancing', 'Vegan']</t>
  </si>
  <si>
    <t>P469164</t>
  </si>
  <si>
    <t>Serene Scalp Balancing Conditioner</t>
  </si>
  <si>
    <t>['Aqua/Water/Eau, Behentrimonium Chloride, Butylene Glycol, Cetyl Alcohol, Cetyl Esters, Caprylic/Capric Triglyceride, Dimethicone, Stearyl Alcohol, Stearamidopropyl Dimethylamine, Hydrogenated Ethylhexyl Olivate, Cetrimonium Chloride, Parfum/Fragrance, Amodimethicone, Butyrospermum Parkii (Shea) Butter, Polyurethane-39, Guar Hydroxypropyltrimonium Chloride, Hydroxyethylcellulose, Panthenol, Hydrogenated Olive Oil Unsaponifiables, Trideceth-12, Trisodium Ethylenediamine Disuccinate, Polysilicone-15, Glycerin, Quaternium-95, Caffeine, Polysorbate 20, Propanediol, Citrullus Lanatus (Watermelon) Fruit Extract, Litchi Chinensis Fruit Extract, Hydrolyzed Quinoa, Hydrolyzed Vegetable Protein PG-Propyl Silanetriol, Sodium PCA, Sodium Lactate, Arginine, Leontopodium Alpinum Extract, Aspartic Acid, Polysorbate 60, PCA, Acacia Seyal Gum Extract, Ascorbic Acid, Tocopheryl Acetate, Glycine, Alanine, Serine, Valine, Disodium EDTA, Isoleucine, Proline, Threonine, Pentaerythrityl Tetra-Di-T-Butyl Hydroxyhydrocinnamate, Histidine, Phenylalanine, Biotin, Niacinamide, Isopropyl Alcohol, Citric Acid, Chlorphenesin, Sodium Dehydroacetate, Caprylyl Glycol, Ethylhexylglycerin, Sodium Phosphate, Disodium Phosphate, Benzoic Acid, Potassium Sorbate, Sodium Benzoate, Phenoxyethanol, Limonene, Hexyl Cinnamal, Linalool.']</t>
  </si>
  <si>
    <t>['Vegan', 'Hydrating', 'All Hair Types', 'Without Sulfates SLS &amp; SLES', 'Good for: Flaky/Dry Scalp', 'Increases Shine']</t>
  </si>
  <si>
    <t>P500038</t>
  </si>
  <si>
    <t>Mini Gold Lust Transformative mask</t>
  </si>
  <si>
    <t>P469124</t>
  </si>
  <si>
    <t>Mini Impermeable Anti-Humidity Hair Spray</t>
  </si>
  <si>
    <t>['Hydrofluorocarbon 152a, SD Alcohol 40-B (Alcohol Denat.), Butane, Acrylates/Octylacrylamide Copolymer, Isobutane, Isostearyl Alcohol, Parfum/Fragrance, Neopentyl Glycol Diheptanoate, Isododecane, Benzophenone-4, Panthenol, Tocopheryl Acetate, Retinyl Palmitate, Tocopherol, Limonene, Hexyl Cinnamal, Linalool, Citral.']</t>
  </si>
  <si>
    <t>['Vegan', 'UV Protection', 'Natural Finish', 'Light Hold', 'Good for: Frizz', 'All Hair Types']</t>
  </si>
  <si>
    <t>P469144</t>
  </si>
  <si>
    <t>Hair Priming Lotion Leave-In Conditioning Detangler</t>
  </si>
  <si>
    <t>['Aqua/Water/Eau, Glycerin, Cetearyl Alcohol, Butylene Glycol, Isoamyl Laurate, Quaternium-91, Parfum/Fragrance, Olea Europaea (Olive) Fruit Oil, Persea Gratissima (Avocado) Oil, Simmondsia Chinensis (Jojoba) Seed Oil, Astrocaryum Murumuru Seed Butter, Mangifera Indica (Mango) Seed Butter, Theobroma Cacao (Cocoa) Seed Butter, Theobroma Grandiflorum Seed Butter, Citrullus Lanatus (Watermelon) Fruit Extract, Litchi Chinensis Fruit Extract, Leontopodium Alpinum Flower/Leaf Extract, Hydrolyzed Pea Protein, Arginine, Aspartic Acid, PCA, Sodium PCA, Sodium Lactate, Glycine, Alanine, Serine, Valine, Isoleucine, Proline, Threonine, Histidine, Phenylalanine, Behentrimonium Chloride, PPG-3 Benzyl Ether Myristate, Myristyl Myristate, Myristyl Laurate, Hydroxyethylcellulose, Citric Acid, Polysorbate 60, Disodium Phosphate, Sodium Phosphate, Sodium Benzoate, Potassium Sorbate, Phenoxyethanol, Limonene, Hexyl Cinnamal, Linalool, Citral.']</t>
  </si>
  <si>
    <t>['Hydrating', 'Heat Protection', 'Good for: Frizz', 'Coily Hair', 'Curly Hair', 'Without Silicones']</t>
  </si>
  <si>
    <t>P469033</t>
  </si>
  <si>
    <t>AprÃ©s Beach Wave and Shine Spray</t>
  </si>
  <si>
    <t>['Hydrofluorocarbon 152a, Butane, SD Alcohol 40-B (Alcohol Denat.), Isohexadecane, Butylene Glycol, VP/VA Copolymer, Isobutane, Parfum/Fragrance, Aqua/Water/Eau, Panthenol, Carthamus Tinctorius (Safflower) Seed Oil, Glycerin, AMP-Isostearoyl Hydrolyzed Wheat Protein, Calendula Officinalis Flower Extract, Citrullus Lanatus (Watermelon) Fruit Extract, Litchi Chinensis Fruit Extract, Kaempferia Galanga Root Extract, Leontopodium Alpinum Flower/Leaf Extract, Phenoxyethanol, Styrax Benzoin Resin Extract, Citric Acid, Potassium Sorbate, Sodium Benzoate, Limonene, Hexyl Cinnamal, Linalool, Citral.']</t>
  </si>
  <si>
    <t>['Vegan', 'Hydrating', 'Heat Protection', 'Good for: Frizz', 'UV Protection', 'Increases Shine']</t>
  </si>
  <si>
    <t>P469101</t>
  </si>
  <si>
    <t>Grandiose Hair Plumping Mousse</t>
  </si>
  <si>
    <t>5.7 oz/ 175 mL</t>
  </si>
  <si>
    <t>['Aqua/Water/Eau, VP/VA Copolymer, Isobutane, Propane, Cetearyl Alcohol, PEG-40 Hydrogenated Castor Oil, Oleth-20, Parfum/Fragrance, Phenoxyethanol, Polyquaternium-4, Laureth-4, Sodium C14-16 Olefin Sulfonate, Stearyl Alcohol, Cetrimonium Bromide, Panthenol, Ethylhexylglycerin, Silicone Quaternium-3, Glycerin, Helianthus Annuus (Sunflower) Seed Oil, Tocopheryl Acetate, Trideceth-12, Benzophenone-4, Sodium Benzoate, Sodium Hydroxide, Polyurethane-14, Alcohol Denat., Silicone Quaternium-16, Citrullus Lanatus (Watermelon) Fruit Extract, Litchi Chinensis Fruit Extract, Leontopodium Alpinum Flower/Leaf Extract, Undeceth-11, AMP-Acrylates Copolymer, Tocopherol, Aminomethyl Propanol, Butyloctanol, Undeceth-5, Styrax Benzoin Resin Extract, Citric Acid, Potassium Sorbate, Acetic Acid, Iodopropynyl Butylcarbamate, Limonene, Hexyl Cinnamal, Linalool, Citral.']</t>
  </si>
  <si>
    <t>['Vegan', 'Volumizing', 'Plumping', 'Good for: Volume', 'Heat Protection', 'UV Protection']</t>
  </si>
  <si>
    <t>P469168</t>
  </si>
  <si>
    <t>Serene Scalp Soothing Leave-On Hair Treatment</t>
  </si>
  <si>
    <t>['Aqua/Water/Eau, SD Alcohol 40-B (Alcohol Denat.), Carbomer, Propylheptyl Caprylate, Butylene Glycol, Aminomethyl Propanol, Epilobium Angustifolium Flower/Leaf/Stem Extract, Saccharum Officinarum (Sugarcane) Extract, Mentha Piperita (Peppermint) Oil, Mentha Piperita (Peppermint) Leaf Extract, Vaccinium Myrtillus Fruit Extract, Aloe Barbadensis Leaf Juice, Leontopodium Alpinum Extract, Citrullus Lanatus (Watermelon) Fruit Extract, Litchi Chinensis Fruit Extract, Biotin, Niacinamide, Panthenol, Tocopheryl Acetate, Menthyl Lactate, Citrus Aurantium Dulcis (Orange) Fruit Extract, Citrus Limon (Lemon) Fruit Extract, Hydrolyzed Verbascum Thapsus Flower, Acer Saccharum (Sugar Maple) Extract, Cucumis Sativus (Cucumber) Fruit Extract, Chamomilla Recutita (Matricaria) Flower Extract, Rosmarinus Officinalis (Rosemary) Leaf Extract, Pisum Sativum (Pea) Sprout Extract, Polysilicone-15, Polysorbate 20, Glycerin, Allantoin, Salicylic Acid, Ascorbic Acid, Disodium EDTA, Tetrasodium EDTA, Citric Acid, Ethylhexylglycerin, Phenoxyethanol, Sodium Benzoate, Potassium Benzoate, Potassium Sorbate.']</t>
  </si>
  <si>
    <t>['Vegan', 'Natural Finish', 'Hydrating', 'All Hair Types', 'Fragrance Free', 'Good for: Flaky/Dry Scalp']</t>
  </si>
  <si>
    <t>P469191</t>
  </si>
  <si>
    <t>Superfine Hair Spray</t>
  </si>
  <si>
    <t>['SD Alcohol 40-B (Alcohol Denat.), Hydrofluorocarbon 152a, Octylacrylamide/Acrylates/Butylaminoethyl Methacrylate Copolymer, Aminomethyl Propanol, Parfum/Fragrance, Glycerin, Acetyl Triethyl Citrate, PEG/PPG-17/18 Dimethicone, Aqua/Water/Eau, Panthenol, AMP-Isostearoyl Hydrolyzed Wheat Protein, Benzophenone-4 , Actinidia Chinensis (Kiwi) Fruit Extract, Aloe Barbadensis Leaf Extract, Hedychium Coronarium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</si>
  <si>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['Good for: Volume', 'All Hair Types', 'Medium Hold', 'Natural Finish', 'UV Protection', 'Vegan']</t>
  </si>
  <si>
    <t>P469194</t>
  </si>
  <si>
    <t>Supershine Light Moisturizing Hair Cream</t>
  </si>
  <si>
    <t>['Aqua/Water/Eau, Cyclopentasiloxane, Isododecane, Dimethicone, Hydrogenated Polydecene, Butylene Glycol, Phenyl Trimethicone, Dimethiconol, Acrylamide/Sodium Acryloyldimethyltaurate Copolymer, Isohexadecane, Parfum/Fragrance, Oleth-10, Cyclohexasiloxane, Benzyl Alcohol, Chlorphenesin, Polysorbate 80, Panthenol, Tetrasodium EDTA, Sorbic Acid, Sorbitan Oleate, Glycerin, Bis-Behenyl/Isostearyl/Phytosteryl Dimer Dilinoleyl Dimer Dilinoleate, Benzophenone-4, Helianthus Annuus (Sunflower) Seed Extract, PPG-3 Benzyl Ether Myristate, Cinnamidopropyltrimonium Chloride, Styrax Benzoin Resin Extract, Wheat Amino Acids, Hydrolyzed Jojoba Protein, Hydrolyzed Rice Protein, Hydrolyzed Soy Protein, Cystine Bis-PG-Propyl Silanetriol, Hydrolyzed Vegetable Protein PG-Propyl Silanetriol, Hydrolyzed Vegetable Protein, Phenoxyethanol, Kaempferia Galanga Root Extract, Leontopodium Alpinum Extract, Potassium Sorbate, Citrullus Lanatus (Watermelon) Fruit Extract, Sodium Benzoate, Citric Acid, Potassium Benzoate, Citrulline, Disodium EDTA, Ethylhexylglycerin, Litchi Chinensis Pericarp Extract, Moringa Oleifera Seed Extract, Disodium Phosphate, Pentaerythrityl Tetra-Di-T-Butyl Hydroxyhydrocinnamate, Benzyl Benzoate, Limonene, Linalool, Hexyl Cinnamal, Citral, CI 77019 (Mica), CI 77891 (Titanium Dioxide).']</t>
  </si>
  <si>
    <t>P501251</t>
  </si>
  <si>
    <t>Signature Blowout Hair Set</t>
  </si>
  <si>
    <t>['Signature Shampoo:', 'Shampoo: 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 'Signature Conditioner:', 'Aqua/Water/Eau,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 'Royal Blowout Heat Styling Spray:', 'Cyclopentasiloxane,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</si>
  <si>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['Good for: Damage', 'Vegan', 'High Shine Finish', 'Good for: Color Care', 'Good for: Dryness', 'Without Sulfates SLS &amp; SLES']</t>
  </si>
  <si>
    <t>P469171</t>
  </si>
  <si>
    <t>Shampoo for Beautiful Color</t>
  </si>
  <si>
    <t>['Aqua/Water/Eau, Sodium Lauroyl Methyl Isethionate, Lauryl Glucoside, Disodium Cocoamphodipropionate, Sodium Cocoyl Isethionate, Sodium Lauroyl Sarcosinate, Propanediol, Parfum/Fragrance, Acrylates/Beheneth-25 Methacrylate Copolymer, Glycol Distearate, Dimethiconol, Sorbeth-230 Tetraoleate, Pentylene Glycol, Amodimethicone, Coconut Acid, Hydroxyacetophenone, Caprylyl Glycol, Guar Hydroxypropyltrimonium Chloride, Sodium Isethionate, Panthenol, Polyquaternium-7, Trisodium Ethylenediamine Disuccinate, C11-15 Pareth-7, Laureth-9, Glycerin, Decyl Glucoside, Ethylhexylglycerin, Sodium Benzoate, Trideceth-12, BHT, Sorbitan Laurate, Sodium Phytate, Oryza Sativa (Rice) Bran Extract, Phenoxyethanol, Quaternium-95, Acetic Acid, Butylene Glycol, Helianthus Annuus (Sunflower) Extract, Rice Oil Glycereth-8 Esters, Hydrolyzed Adansonia Digitata Seed Extract, Leontopodium Alpinum Extract, Stearic Acid, Styrax Benzoin Resin Extract, Rosmarinus Officinalis (Rosemary) Leaf Extract, Tocopherol, Alcohol, Hydrolyzed Vegetable Protein, Kaempferia Galanga Root Extract, Potassium Sorbate, Cinnamidopropyltrimonium Chloride, Ethylhexyl Methoxycinnamate, Oryza Sativa (Rice) Seed Protein, Citric Acid, Citrullus Lanatus (Watermelon) Fruit Extract, Phytic Acid, Benzyl Alcohol, Oryza Sativa (Rice) Extract, Gluconolactone, Potassium Benzoate, Ethylhexyl Salicylate, Butyl Methoxydibenzoylmethane, Citrulline, Litchi Chinensis Pericarp Extract, Moringa Oleifera Seed Extract, Pentaerythrityl Tetra-Di-T-Butyl Hydroxyhydrocinnamate, Disodium Phosphate, Calcium Gluconate, Limonene, Hexyl Cinnamal, Linalool.']</t>
  </si>
  <si>
    <t>['Vegan', 'Good for: Color Care', 'Hydrating', 'All Hair Types', 'UV Protection', 'Prevents Color Fading']</t>
  </si>
  <si>
    <t>P469106</t>
  </si>
  <si>
    <t>Impermeable Anti-Humidity Hair Spray</t>
  </si>
  <si>
    <t>5.5 oz/ 200 mL</t>
  </si>
  <si>
    <t>['Vegan', 'Natural Finish', 'Light Hold', 'All Hair Types', 'Good for: Frizz', 'UV Protection']</t>
  </si>
  <si>
    <t>P500638</t>
  </si>
  <si>
    <t>Replenishing Body Wash</t>
  </si>
  <si>
    <t>['Aqua/Water/Eau, Sodium Laureth Sulfate, Disodium Laureth Sulfosuccinate, Sodium Lauroyl Sarcosinate, Lauramidopropyl Betaine, Parfum/Fragrance, PEG-7 Glyceryl Cocoate, Acrylates Crosspolymer-4, Cocamide MIPA, Phenoxyethanol, Lauryl Glucoside, Sodium Chloride, Glycol Stearate, Sodium Sulfate, Glycol Distearate, Myristamidopropyl Betaine, Guar Hydroxypropyltrimonium Chloride, Trisodium Sulfosuccinate, PEG-150 Distearate, Disodium EDTA, Polyquaternium-7, Caprylyl Glycol, Oryza Sativa (Rice) Bran Extract, Laureth-3, Panthenol, PEG-6 Caprylic/Capric Glycerides, Decyl Glucoside, Rice Oil Glycereth-8 Esters, Shea Butter Glycereth-8 Esters, Sodium Citrate, Helianthus Annuus (Sunflower) Extract, Sodium Hydroxide, Glycine Soja (Soybean) Oil, Glycerin, Sodium Benzoate, Tocopherol, Rosmarinus Officinalis (Rosemary) Leaf Extract, Borago Officinalis Seed Oil, Limnanthes Alba (Meadowfoam) Seed Oil, Passiflora Edulis Seed Oil, Prunus Amygdalus Dulcis (Sweet Almond) Oil, Leontopodium Alpinum Extract, Citric Acid, Potassium Sorbate, Beta-Carotene, Daucus Carota Sativa (Carrot) Root Extract, Hexyl Cinnamal, Limonene, Linalool, Alpha-Isomethyl Ionone, Citronellol, Hydroxycitronellal.']</t>
  </si>
  <si>
    <t>['Vegan', 'Hydrating', 'Without Phthalates', 'Without Silicones']</t>
  </si>
  <si>
    <t>P469108</t>
  </si>
  <si>
    <t>Intense Conditioner for Moisture &amp; Control</t>
  </si>
  <si>
    <t>['Aqua/Water/Eau, Cetearyl Alcohol, Behentrimonium Chloride, Cetyl Alcohol, Amodimethicone, Hydrogenated Ethylhexyl Olivate, Cetyl Esters, Isododecane, Panthenol, Tocopheryl Acetate, Prunus Insititia Seed Oil, Moringa Oleifera Seed Oil, Oryza Sativa (Rice) Seed Protein, Litchi Chinensis Pericarp Extract, Moringa Oleifera Seed Extract, Oryza Sativa (Rice) Extract, Citrullus Lanatus (Watermelon) Fruit Extract, Leontopodium Alpinum Extract, Cystine Bis-PG-Propyl Silanetriol, Hydrolyzed Vegetable Protein PG-Propyl Silanetriol, Amber Extract, Butyrospermum Parkii (Shea) Butter, Shorea Stenoptera Seed Butter, Hydrolyzed Keratin, Keratin, Calcium Gluconate, Citrulline, Gluconolactone, Propanediol, Stearamine Oxide, Guar Hydroxypropyltrimonium Chloride, Ethylhexylglycerin, Disodium Phosphate, Polysorbate 60, Hydrogenated Olive Oil Unsaponifiables, Hydroxyethylcellulose, Tetrasodium EDTA, C11-15 Pareth-7, Caprylyl Glycol, Jojoba Esters, Laureth-9, Cetrimonium Chloride, Trideceth-15, Trideceth-12, Trideceth-3, Pentaerythrityl Tetra-Di-T-Butyl Hydroxyhydrocinnamate, Glycerin, Polysilicone-15, Quaternium-95, Octocrylene, Butyl Methoxydibenzoylmethane, Butylene Glycol, Phytic Acid, Acetic Acid, Isopropyl Alcohol, Alcohol, BHT, Citric Acid, Sodium Hydroxide, Phenoxyethanol, Sodium Benzoate, Potassium Sorbate, Parfum/Fragrance, Citral, Hexyl Cinnamal, Limonene, Linalool.']</t>
  </si>
  <si>
    <t>['Good for: Damage', 'Vegan', 'Hydrating', 'Curl-Enhancing', 'Coily Hair', 'Curly Hair']</t>
  </si>
  <si>
    <t>P469095</t>
  </si>
  <si>
    <t>Gold Lust Power Drops Damage Hair Repair Booster</t>
  </si>
  <si>
    <t>['Aqua/Water/Eau, Glycerin, Propanediol, Behentrimonium Chloride, Polysorbate 20, PEG-7 Dimethicone, Linoleic Acid, Amodimethicone, Laureth-7, Parfum/Fragrance, Pentylene Glycol, PEG-120 Methyl Glucose Trioleate, Polyquaternium-37, Isopropyl Alcohol, Oleic Acid, C11-15 Pareth-7, Laureth-9, Caprylyl Glycol, Propylene Glycol Dicaprylate/Dicaprate, Palmitic Acid, Trideceth-12, Panthenol, Tetrasodium EDTA, Ethylhexylglycerin, Stearic Acid, BHT, Phenoxyethanol, Acetic Acid, PPG-1 Trideceth-6, Lactic Acid, Sodium Benzoate, Linolenic Acid, Adansonia Digitata Seed Oil, Argania Spinosa Kernel Oil, Tocopherol, Macrocystis Pyrifera (Kelp) Extract, Citric Acid, Biotin, Bromelain, Caffeine, Kaempferia Galanga Root Extract, Niacinamide, Butylene Glycol, Quaternium-95, Cystine Bis-PG-Propyl Silanetriol, Hydrolyzed Vegetable Protein PG-Propyl Silanetriol, Citrus Aurantium Bergamia (Bergamot) Leaf Extract, Leontopodium Alpinum Extract, Santalum Album (Sandalwood) Extract, Keratin, Amber Extract, Citrullus Lanatus (Watermelon) Fruit Extract, Vegetable Amino Acids, Potassium Sorbate, Hydrolyzed Keratin, Oryza Sativa (Rice) Seed Protein, Leuconostoc/Radish Root Ferment Filtrate, Phytic Acid, Oryza Sativa (Rice) Extract, Citrulline, Disodium EDTA, Gluconolactone, Litchi Chinensis Pericarp Extract, Moringa Oleifera Seed Extract, Disodium Phosphate, Benzyl Alcohol, Pentaerythrityl Tetra-Di-T-Butyl Hydroxyhydrocinnamate, Calcium Gluconate, Limonene, Hexyl Cinnamal, Linalool, Citral.']</t>
  </si>
  <si>
    <t>['Good for: Damage', 'Hydrating', 'Hyaluronic Acid', 'All Hair Types', 'Radiant Finish', 'Vegan']</t>
  </si>
  <si>
    <t>P504151</t>
  </si>
  <si>
    <t>Lunar New Year Gold Lust Travel Hair Set</t>
  </si>
  <si>
    <t>['Gold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Citrullus Lanatus (Watermelon) Seed Oil, Dipropylene Glycol, Polyglyceryl-3 Caprate, Butylene Glycol, Alcohol, Cocamidopropyl Betaine, Acetic Acid, Chondrus Crispus Extract, Citrus Limon (Lemon) Fruit Extract, Jasminum Officinale (Jasmine) Flower Extract, Ribes Nigrum (Black Currant) Fruit Extract, Cystine Bis-PG-Propyl Silanetriol, Hydrolyzed Vegetable Protein PG-Propyl Silanetriol, Hydrolyzed Vegetable Protein, Niacinamide, Palmitamidopropyltrimonium Chloride, Santalum Album (Sandalwood) Extract, Leontopodium Alpinum Extract, Tin Oxide, Vegetable Amino Acids, Cupressus Sempervirens Seed Extract, Potassium Sorbate, Oryza Sativa (Rice) Seed Protein, Camellia Sinensis Leaf Extract, Leuconostoc/Radish Root Ferment Filtrate, Phytic Acid, Oryza Sativa (Rice) Extract, Gluconolactone, Adansonia Digitata Seed Oil, Argania Spinosa Kernel Oil, Biotin, Butyrospermum Parkii (Shea) Butter, Litchi Chinensis Pericarp Extract, Pentaerythrityl Tetra-Di-T-Butyl Hydroxyhydrocinnamate, Sodium Hydroxide, Sorbeth-230 Tetraoleate, Decyl Glucoside, Calcium Gluconate, Sorbitan Laurate,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Phenoxyethanol, Caprylyl Glycol, Isopropyl Alcohol, Polysorbate 60, Guar Hydroxypropyltrimonium Chloride, Butyrospermum Parkii (Shea) Butter, Ethylhexylglycerin, Dimethiconol, Hydrogenated Olive Oil Unsaponifiables, Benzyl Alcohol, Hydroxyethylcellulose, Potassium Sorbate, Chlorphenesin, Sodium Benzoate, Panthenol, Glycerin, Disodium EDTA, C11-15 Pareth-7, Laureth-9, Cetrimonium Chloride, Trideceth-15, Trideceth-3, Pentaerythrityl Tetra-Di-T-Butyl Hydroxyhydrocinnamate, BHT, Trideceth-12, Polysilicone-15, Jojoba Esters, Quaternium-95, Acetic Acid, Citric Acid, Adansonia Digitata Seed Oil, Argania Spinosa Kernel Oil, Caffeine, Citrullus Lanatus (Watermelon) Seed Oil, Moringa Oleifera Seed Oil, Butylene Glycol, Alcohol, Camellia Sinensis Leaf Extract, Chondrus Crispus Extract, Citrus Limon (Lemon) Fruit Extract, Jasminum Officinale (Jasmine) Flower Extract, Ribes Nigrum (Black Currant) Fruit Extract, Cystine Bis-PG-Propyl Silanetriol, Hydrolyzed Vegetable Protein PG-Propyl Silanetriol, Hydrolyzed Vegetable Protein, Niacinamide, Santalum Album (Sandalwood) Extract, Disodium Phosphate, Leontopodium Alpinum Extract, Tocopherol, Vegetable Amino Acids, Cupressus Sempervirens Seed Extract, Oryza Sativa (Rice) Seed Protein, Leuconostoc/Radish Root Ferment Filtrate, Phytic Acid, Oryza Sativa (Rice) Extract, Sodium Phosphate, Gluconolactone, Biotin, Litchi Chinensis Pericarp Extract, Moringa Oleifera Seed Extract, Sodium Hydroxide, Calcium Gluconate, Limonene, Hexyl Cinnamal.']</t>
  </si>
  <si>
    <t>['Good for: Damage', 'Vegan', 'All Hair Types', 'Good for: Dryness', 'UV Protection', 'Increases Shine']</t>
  </si>
  <si>
    <t>P469123</t>
  </si>
  <si>
    <t>Mini Gold Lust Dry Shampoo</t>
  </si>
  <si>
    <t>1.3 oz/ 62 mL</t>
  </si>
  <si>
    <t>P469199</t>
  </si>
  <si>
    <t>The Cleanse Clarifying Shampoo</t>
  </si>
  <si>
    <t>7.1 oz/ 200 mL</t>
  </si>
  <si>
    <t>['Aqua/Water/Eau, Sodium Cocoyl Isethionate, Laureth-5 Carboxylic Acid, Isopentane, Volcanic Ash, Lauryl Glucoside, Amodimethicone, Cocamide MIPA, Glycereth-26, Coconut Acid, Parfum/Fragrance, Acrylates Copolymer, Phenoxyethanol, Glycol Distearate, Sodium Isethionate, Isobutane, Polyquaternium-10, Sodium Lauroyl Lactylate, Xanthan Gum, Potassium Sorbate, Silicone Quaternium-3, Sodium Hydroxide, Trideceth-12, Disodium EDTA, Polyquaternium-59, Glycerin, Butylene Glycol, Panthenol, Sodium PCA, Sodium Lactate, Arginine, Propylene Glycol, Aspartic Acid, PCA, Eucalyptus Globulus Leaf Extract, Camellia Sinensis Leaf Extract, Citrullus Lanatus (Watermelon) Fruit Extract, Litchi Chinensis Fruit Extract, Carica Papaya (Papaya) Fruit Extract, Macrocystis Pyrifera (Kelp) Extract, Leontopodium Alpinum Flower/Leaf Extract, Glycine, Alanine, Serine, Valine, Isoleucine, Proline, Threonine, Styrax Benzoin Resin Extract, Histidine, Phenylalanine, Citric Acid, Sodium Benzoate, Chlorphenesin, Benzoic Acid, Sorbic Acid, Limonene, Butylphenyl Methylpropional, Hexyl Cinnamal.']</t>
  </si>
  <si>
    <t>['Vegan', 'Hydrating', 'All Hair Types', 'Without Sulfates SLS &amp; SLES', 'Increases Shine', 'Good for: Oily Scalp']</t>
  </si>
  <si>
    <t>P500641</t>
  </si>
  <si>
    <t>Restorative Body CrÃ¨me</t>
  </si>
  <si>
    <t>Valley of Flowers</t>
  </si>
  <si>
    <t>['Aqua/Water/Eau, Parfum/Fragrance, Propanediol, Caprylic/Capric Triglyceride, Glycerin, Glyceryl Stearate, PEG-100 Stearate, C12-15 Alkyl Benzoate, Myristyl Myristate, Isocetyl Stearate, Cetearyl Alcohol, Dimethicone, Hydrogenated Ethylhexyl Olivate, Prunus Amygdalus Dulcis (Sweet Almond) Oil, Steareth-2, Ethylhexylglycerin, Phenoxyethanol, Butyrospermum Parkii (Shea) Butter, Ammonium Acryloyldimethyltaurate/VP Copolymer, Cetyl Alcohol, Palmitic Acid, Stearic Acid, Hydrogenated Olive Oil Unsaponifiables, Benzyl Alcohol, Chlorphenesin, Oryza Sativa (Rice) Bran Oil, Vitis Vinifera (Grape) Seed Oil, Disodium EDTA, Benzoic Acid, Sorbic Acid, Xanthan Gum, Oryza Sativa (Rice) Bran Extract, Panthenol, Shorea Stenoptera Seed Butter, Aloe Barbadensis Leaf Juice, Jojoba Esters, Glycine Soja (Soybean) Oil, Helianthus Annuus (Sunflower) Extract, Borago Officinalis Seed Oil, Limnanthes Alba (Meadowfoam) Seed Oil, Passiflora Edulis Seed Oil, Tocopherol, Rosmarinus Officinalis (Rosemary) Leaf Extract, Leontopodium Alpinum Extract, Tocopheryl Acetate, Sodium Hyaluronate, Citric Acid, Potassium Sorbate, Sodium Benzoate, Caprylyl Glycol, Beta-Carotene, Daucus Carota Sativa (Carrot) Root Extract, Aminomethyl Propanol, Limonene, Hexyl Cinnamal, Citral, Linalool, Citronellol, Cinnamal.']</t>
  </si>
  <si>
    <t>P469037</t>
  </si>
  <si>
    <t>Bright Blonde Sun Lightening Hair Mist</t>
  </si>
  <si>
    <t>['Aqua/Water/Eau, Propanediol, Pentylene Glycol, PPG-5-Ceteth-20, Glycerin, Dipropylene Glycol, Parfum/Fragrance, Polysilicone-29, Sodium Benzoate, Citrus Limon (Lemon) Peel Extract, Cetrimonium Chloride, Disodium EDTA, Lactic Acid, Cinnamidopropyltrimonium Chloride, Chamomilla Recutita (Matricaria) Flower Extract, Butylene Glycol, Zingiber Officinale (Ginger) Root Extract, Leuconostoc/Radish Root Ferment Filtrate, Hydroxypropyl Guar Hydroxypropyltrimonium Chloride, Glycolic Acid, Potassium Sorbate, Hydrolyzed Verbascum Thapsus Flower, Cocos Nucifera Water/Cocos Nucifera (Coconut) Liquid Endosperm, Litchi Chinensis Fruit Extract, Hydrolyzed Vegetable Protein PG-Propyl Silanetriol, Leontopodium Alpinum Extract, Carica Papaya (Papaya) Fruit Extract, Gardenia Taitensis Flower Extract, Hibiscus Sabdariffa Flower Extract, Citrullus Lanatus (Watermelon) Seed Oil, Phenoxyethanol, Citric Acid, BHT, Aloe Barbadensis Leaf Extract, Arctostaphylos Uva-Ursi Leaf Extract, Camellia Sinensis Leaf Extract, Citrus Grandis (Grapefruit) Seed Extract, Echinacea Angustifolia Extract, Glycyrrhiza Glabra (Licorice) Root Extract, Panax Ginseng Root Extract, Spirulina Platensis Extract, Tapioca Starch, Potassium Hydroxide, Hexyl Cinnamal, Limonene, Linalool.']</t>
  </si>
  <si>
    <t>['Vegan', 'Good for: Color Care', 'Hydrating', 'All Hair Types', 'Prevents Color Fading', 'Reduces Brassiness']</t>
  </si>
  <si>
    <t>P469126</t>
  </si>
  <si>
    <t>Mini Superfine Hair Spray</t>
  </si>
  <si>
    <t>['Good for: Volume', 'Medium Hold', 'All Hair Types', 'Natural Finish', 'UV Protection', 'Vegan']</t>
  </si>
  <si>
    <t>P469061</t>
  </si>
  <si>
    <t>Curl Gloss</t>
  </si>
  <si>
    <t>['Aqua/Water/Eau, Pentylene Glycol, VP/DMAPA Acrylates Copolymer, Phenoxyethanol, Hydroxyethylcellulose, Coceth-7, PPG-1-PEG-9 Lauryl Glycol Ether, Parfum/Fragrance, PEG-12 Dimethicone, Polyquaternium-37, PEG-40 Hydrogenated Castor Oil, Panthenol, PEG-12 Allyl Ether, Tetrasodium EDTA, Polyquaternium-11, PEG-12, Sodium PCA, Glycerin, Sodium Nitrate, Hydrolyzed Quinoa, Citric Acid, Benzalkonium Chloride, Aloe Barbadensis Leaf Juice, Hydrolyzed Vegetable Protein PG-Propyl Silanetriol, Isopropyl Alcohol, Butylene Glycol, Polymnia Sonchifolia Root Juice, Disodium Phosphate, Polysorbate 60, Caprylyl Glycol, Biosaccharide Gum-1, Potassium Sorbate, Citrullus Lanatus (Watermelon) Fruit Extract, Litchi Chinensis Fruit Extract, Sodium Phosphate, Sodium Benzoate, Xanthan Gum, Disodium EDTA, Leontopodium Alpinum Extract, Bertholletia Excelsa Seed Extract, Passiflora Incarnata Flower Extract, Theobroma Grandiflorum Fruit Extract, Ethylhexylglycerin, Phytantriol, Limonene, Hexyl Cinnamal, Citral, Linalool.']</t>
  </si>
  <si>
    <t>['Hydrating', 'Curl-Enhancing', 'Good for: Frizz', 'Curly Hair', 'Wavy Hair', 'Without Silicones']</t>
  </si>
  <si>
    <t>P469042</t>
  </si>
  <si>
    <t>Mini Bright Blonde Shampoo for Beautiful Color</t>
  </si>
  <si>
    <t>['Aqua/Water/Eau, Sodium Lauroyl Methyl Isethionate, Sodium Cocoyl Isethionate, Sodium Lauroyl Sarcosinate, Cocamide MIPA, Glycerin, Capryloyl/Caproyl Methyl Glucamide, Lauroyl/Myristoyl Methyl Glucamide, Dimethicone, Acrylates/Beheneth-25 Methacrylate Copolymer, Polyglyceryl-3 Caprate, Glycol Distearate, Pentylene Glycol, Propylene Glycol, Parfum/Fragrance, Sodium Lauroamphoacetate, Palmitamidopropyltrimonium Chloride, Amodimethicone, Coconut Acid, Divinyldimethicone/Dimethicone Copolymer, Sodium Isethionate, Guar Hydroxypropyltrimonium Chloride, Hydroxyacetophenone, Benzoic Acid, Sodium Benzoate, Trisodium Ethylenediamine Disuccinate, Disodium EDTA, Panthenol, Polyquaternium-7, Laureth-23, Laureth-4, Cetrimonium Chloride, Trideceth-15, Trideceth-3, Rice Oil Glycereth-8 Esters, Sunflower Seed Oil Glycereth-8 Esters, Quaternium-95, Sorbitol, Silicone Quaternium-22, Phenoxyethanol, Citric Acid, C12-13 Pareth-23, C12-13 Pareth-3, Salicylic Acid, Propanediol, Dipropylene Glycol, Butylene Glycol, Stearic Acid, Cocamidopropyl Betaine, Alcohol, Chamomilla Recutita (Matricaria) Flower Extract, Acetic Acid, Citrus Limon (Lemon) Fruit Extract, Lavandula Angustifolia (Lavender) Flower Extract, Zingiber Officinale (Ginger) Root Extract, Cystine Bis-PG-Propyl Silanetriol, Hydrolyzed Vegetable Protein PG-Propyl Silanetriol, Oryza Sativa (Rice) Seed Protein, Hydrolyzed Vegetable Protein, Phytic Acid, Leontopodium Alpinum Extract, Oryza Sativa (Rice) Extract, Amber Extract, Citrullus Lanatus (Watermelon) Fruit Extract, Gluconolactone, Potassium Sorbate, Citrulline, Ethylhexylglycerin, Rhodiola Rosea Root Extract, Caesalpinia Spinosa Gum, Litchi Chinensis Pericarp Extract, Moringa Oleifera Seed Extract, Pentaerythrityl Tetra-Di-T-Butyl Hydroxyhydrocinnamate, Hydrolyzed Linseed Extract, Pisum Sativum (Pea) Extract, Disodium Phosphate, Lecithin, Calcium Gluconate, Benzyl Alcohol, Lepidium Sativum Sprout Extract, Limonene, Hexyl Cinnamal, Linalool, CI 60730 (Ext. Violet 2).']</t>
  </si>
  <si>
    <t>P469114</t>
  </si>
  <si>
    <t>Matte Waves Texture Hair Lotion</t>
  </si>
  <si>
    <t>['Aqua/Water/Eau, Magnesium Sulfate, Glycerin, Caprylic/Capric Triglyceride, Polyacrylate Crosspolymer-6, Propanediol, Parfum/Fragrance, Polyacrylate-13, Phenoxyethanol, Sclerotium Gum, VP/Methacrylamide/Vinyl Imidazole Copolymer, Polyisobutene, Caprylyl Glycol, Chlorphenesin, PEG-12 Dimethicone, Ethylhexylglycerin, Glycine Soja (Soybean) Seed Extract, Hexylene Glycol, Disodium EDTA, Panthenol, PEG-12 Allyl Ether, Polysorbate 20, Sorbitan Isostearate, PEG-12, Potassium Hydroxide, Hydrolyzed Vegetable Protein PG-Propyl Silanetriol, Butylene Glycol, Polysilicone-15, Polymnia Sonchifolia Root Juice, Helianthus Annuus (Sunflower) Seed Extract, Citrullus Lanatus (Watermelon) Fruit Extract, Litchi Chinensis Fruit Extract, Biosaccharide Gum-1, Potassium Sorbate, Tocopherol, Citric Acid, Sodium Benzoate, Xanthan Gum, Leontopodium Alpinum Extract, Bertholletia Excelsa Seed Extract , Passiflora Incarnata Flower Extract, Theobroma Grandiflorum Fruit Extract, Limonene, Hexyl Cinnamal, Citral, Linalool.']</t>
  </si>
  <si>
    <t>['Vegan', 'Natural Finish', 'Good for: Frizz', 'Curly Hair', 'Wavy Hair', 'UV Protection']</t>
  </si>
  <si>
    <t>P469172</t>
  </si>
  <si>
    <t>Shampoo for Brilliance &amp; Shine</t>
  </si>
  <si>
    <t>['Aqua/Water/Eau, Sodium Lauroyl Methyl Isethionate, Sodium Cocoyl Isethionate, Sodium Lauroyl Sarcosinate, Cocamide MIPA, Dimethicone, Propanediol, Polyglyceryl-3 Laurate, Parfum/Fragrance, Acrylates/Beheneth-25 Methacrylate Copolymer, Glycol Distearate, Coconut Acid, Sodium Lauroamphoacetate, Amodimethicone, Pentylene Glycol, Sodium Isethionate, Guar Hydroxypropyltrimonium Chloride, Sorbeth-230 Tetraoleate, Caprylyl Glycol, Divinyldimethicone/Dimethicone Copolymer, Hydroxyacetophenone, Sodium Benzoate, Trisodium Ethylenediamine Disuccinate, Glycerin, Polyquaternium-7, Ethylhexylglycerin, Disodium EDTA, Decyl Glucoside, Dimethiconol, Panthenol, Laureth-23, Laureth-4, BHT, Cetrimonium Chloride, Trideceth-15, Trideceth-3, Sorbitan Laurate, Sodium Lauroyl Oat Amino Acids, Butylene Glycol, Lauryl Glucoside, Phenoxyethanol, C12-13 Pareth-23, C12-13 Pareth-3, Prunus Amygdalus Dulcis (Sweet Almond) Protein, Salicylic Acid, Citrullus Lanatus (Watermelon) Seed Oil, Helianthus Annuus (Sunflower) Seed Extract, Hydrolyzed Jojoba Protein, Hydrolyzed Rice Protein, Stearic Acid, Alcohol, Acetic Acid, Hydrolyzed Vegetable Protein PG-Propyl Silanetriol, Kaempferia Galanga Root Extract, Leontopodium Alpinum Extract, Cinnamidopropyltrimonium Chloride, Tetrasodium EDTA, Potassium Sorbate, Citric Acid, Potassium Benzoate, Litchi Chinensis Pericarp Extract, Moringa Oleifera Seed Extract, Disodium Phosphate, Potassium Hydroxide, Limonene, Hexyl Cinnamal, Linalool.']</t>
  </si>
  <si>
    <t>['Increases Shine', 'Good for: Dullness/Uneven Texture', 'Hydrating', 'High Shine Finish', 'Without Sulfates SLS &amp; SLES', 'Vegan']</t>
  </si>
  <si>
    <t>P469041</t>
  </si>
  <si>
    <t>Bright Blonde Shampoo for Beautiful Color</t>
  </si>
  <si>
    <t>P469046</t>
  </si>
  <si>
    <t>Cleansing Cream for Moisture &amp; Control</t>
  </si>
  <si>
    <t>['Aqua/Water/Eau, Cetearyl Alcohol, Cetyl Alcohol, Behentrimonium Chloride, Isododecane, Stearamidopropyl Dimethylamine, Glycerin, Parfum/Fragrance, Propanediol, Hydrogenated Ethylhexyl Olivate, Phenoxyethanol, Caprylyl Glycol, Guar Hydroxypropyltrimonium Chloride, Isopropyl Alcohol, Polysorbate 60, Menthone Glycerin Acetal, Benzyl Alcohol, Hydrogenated Olive Oil Unsaponifiables, Ceteareth-20, Chlorphenesin, Benzoic Acid, Sorbic Acid, Disodium EDTA, Caffeine, Cocos Nucifera (Coconut) Oil, Panthenol, BHT, Pentaerythrityl Tetra-Di-T-Butyl Hydroxyhydrocinnamate, Ethylhexylglycerin, Citric Acid, Camellia Oleifera Seed Oil, Citrullus Lanatus (Watermelon) Seed Oil, Citrus Aurantium Dulcis (Orange) Flower Extract, Citrus Limon (Lemon) Fruit Extract, Citrus Limon (Lemon) Peel Extract, Jojoba Esters, Moringa Oleifera Seed Oil, Prunus Domestica Seed Oil, Butylene Glycol, Lactic Acid, Quaternium-95, Mentha Aquatica Leaf Extract, Amber Extract, Cystine Bis-PG-Propyl Silanetriol, Hydrolyzed Vegetable Protein PG-Propyl Silanetriol, Hydrolyzed Vegetable Protein, Leontopodium Alpinum Extract, Sodium Benzoate, Potassium Sorbate, Cynara Scolymus (Artichoke) Extract, Oryza Sativa (Rice) Seed Protein, Gluconolactone, Phytic Acid, Oryza Sativa (Rice) Extract, Litchi Chinensis Pericarp Extract, Moringa Oleifera Seed Extract, Hydrolyzed Corn Protein, Hydrolyzed Rice Protein, Hydrolyzed Yeast Protein, Pisum Sativum (Pea) Extract, Saccharomyces Lysate, Vicia Faba Seed Extract, Tocopherol, Disodium Phosphate, Disodium Succinate, Tocopheryl Acetate, Calcium Gluconate, Glutamic Acid, Glycine, Threonine, Valine, Limonene, Hexyl Cinnamal.']</t>
  </si>
  <si>
    <t>['Without Sulfates SLS &amp; SLES', 'UV Protection', 'Hydrating', 'Good for: Frizz', 'Curly Hair', 'Coily Hair']</t>
  </si>
  <si>
    <t>P469167</t>
  </si>
  <si>
    <t>Serene Scalp Exfoliating Scrub</t>
  </si>
  <si>
    <t>['Aqua/Water/Eau, Lauryl Methacrylate/Glycol Dimethacrylate Crosspolymer, Acrylates Copolymer, Glycerin, Dimethicone, Cocamidopropyl Betaine, Disodium Laureth Sulfosuccinate, Sodium Lauroyl Sarcosinate, Parfum/Fragrance, Sodium Lauryl Glucose Carboxylate, Lauryl Glucoside, PEG-8 Laurate, Sodium PCA, Potassium Hydroxide, Guar Hydroxypropyltrimonium Chloride, Linoleamidopropyl PG-Dimonium Chloride Phosphate, Butylene Glycol, Silicone Quaternium-22, Propylene Glycol, Laureth-4, C12-16 Alcohols, Vaccinium Myrtillus Fruit Extract, Ethylhexylglycerin, Cocamidopropyl Dimethylamine, Tetrasodium EDTA, Dipropylene Glycol, Polyglyceryl-3 Caprate, Saccharum Officinarum (Sugarcane) Extract, Synthetic Fluorphlogopite, Mentha Piperita (Peppermint) Oil, PEG/PPG-18/18 Dimethicone, Glycolic Acid, Epilobium Angustifolium Flower/Leaf/Stem Extract, Citrus Aurantium Dulcis (Orange) Fruit Extract, Citrus Limon (Lemon) Fruit Extract, Sorbic Acid, Phenoxyethanol, Chlorphenesin, Sodium Benzoate, Benzoic Acid, Quaternium-95, Caffeine, Acer Saccharum (Sugar Maple) Extract, Palmitamidopropyltrimonium Chloride, Sodium Sulfate, Sodium Citrate, Polysorbate 20, Tocopheryl Acetate, Propanediol, Malachite Extract, Alcohol, Citrullus Lanatus (Watermelon) Fruit Extract, Litchi Chinensis Fruit Extract, Sodium Hydroxide, Leontopodium Alpinum Extract, Hypericum Perforatum Flower/Leaf/Stem Extract, Anthemis Nobilis Flower Extract, Calendula Officinalis Flower Extract, Centaurea Cyanus Flower Extract, Chamomilla Recutita (Matricaria) Flower Extract, Tilia Cordata Flower Extract, Acacia Seyal Gum Extract, Ascorbic Acid, Biotin, Niacinamide, Panthenol, Citric Acid, Tocopherol, Potassium Sorbate, Sodium Metabisulfite, Tin Oxide, Limonene, Hexyl Cinnamal, Linalool, CI 77891 (Titanium Dioxide).']</t>
  </si>
  <si>
    <t>['Vegan', 'Good for: Redness', 'Hydrating', 'All Hair Types', 'Without Sulfates SLS &amp; SLES', 'Good for: Flaky/Dry Scalp']</t>
  </si>
  <si>
    <t>P469057</t>
  </si>
  <si>
    <t>Conditioner for Brilliance &amp; Shine</t>
  </si>
  <si>
    <t>['Aqua/Water/Eau, Cetearyl Alcohol, Stearyl Alcohol, Cetyl Alcohol, PPG-3 Benzyl Ether Myristate, Stearamidopropyl Dimethylamine, Parfum/Fragrance, Caprylyl Glycol, Phenoxyethanol, Behentrimonium Methosulfate, Quaternium-91, C11-13 Isoparaffin, Cetrimonium Methosulfate, Glycerin, Cetrimonium Chloride, Dimethiconol, Isohexadecane, Dimethicone, Chlorphenesin, Hydroxyethylcellulose, Helianthus Annuus (Sunflower) Seed Oil, Hydrogenated Coco-Glycerides, Sorbic Acid, Benzophenone-4, Panthenol, Vitis Vinifera (Grape) Seed Oil, Phytantriol, Disodium EDTA, Butylene Glycol, Cinnamidopropyltrimonium Chloride, Prunus Amygdalus Dulcis (Sweet Almond) Protein, Trisiloxane, Helianthus Annuus (Sunflower) Seed Extract, Panthenyl Ethyl Ether, Hydrolyzed Jojoba Protein, Hydrolyzed Rice Protein, Styrax Benzoin Resin Extract, Hydrolyzed Vegetable Protein PG-Propyl Silanetriol, Citric Acid, Phospholipids, Kaempferia Galanga Root Extract, Leontopodium Alpinum Extract, Pentaerythrityl Tetra-Di-T-Butyl Hydroxyhydrocinnamate, Disodium Phosphate, Polysorbate 60, Potassium Sorbate, Citrullus Lanatus (Watermelon) Fruit Extract, Sodium Benzoate, Potassium Benzoate, Leuconostoc/Radish Root Ferment Filtrate, Sodium Phosphate, Citrulline, Tocopheryl Acetate, Litchi Chinensis Pericarp Extract, Moringa Oleifera Seed Extract, Ascorbyl Palmitate, Retinyl Palmitate, Tetrasodium EDTA, Benzyl Alcohol, Limonene, Hexyl Cinnamal, Linalool, CI 77891 (Titanium Dioxide).']</t>
  </si>
  <si>
    <t>['Vegan', 'Good for: Dullness/Uneven Texture', 'High Shine Finish', 'Hydrating', 'Without Sulfates SLS &amp; SLES', 'Increases Shine']</t>
  </si>
  <si>
    <t>P469059</t>
  </si>
  <si>
    <t>Curl Control Silkening Cream</t>
  </si>
  <si>
    <t>['Aqua/Water/Eau, Cyclopentasiloxane, Dimethicone, Cetearyl Alcohol, Butylene Glycol, Stearamidopropyl Dimethylamine, Dimethiconol, Behentrimonium Methosulfate, Phenoxyethanol, Parfum/Fragrance, Polyquaternium-37, Palmitamidopropyltrimonium Chloride, Simmondsia Chinensis (Jojoba) Seed Oil, Propylene Glycol Dicaprylate/Dicaprate, Citric Acid, PVP, Hydroxyethylcellulose, Propylene Glycol, Panthenol, PPG-1 Trideceth-6, Argania Spinosa Kernel Oil, Ethylhexylglycerin, Acrylates/Stearyl Methacrylate Copolymer, Glycerin, Sodium Hydroxide, Trimethylsiloxyamodimethicone, Sodium PCA, Helianthus Annuus (Sunflower) Seed Extract, Sodium Lactate, Tocopheryl Acetate, Arginine, C11-15 Pareth-7, Polyquaternium-59, Aspartic Acid, PCA, C12-16 Pareth-9, Trideceth-12, Citrullus Lanatus (Watermelon) Fruit Extract, Disodium Phosphate, Leontopodium Alpinum Flower/Leaf Extract, Litchi Chinensis Fruit Extract, Polysorbate 60, Pentasodium Pentetate, Wheat Amino Acids, Glycine, Alanine, Cocos Nucifera (Coconut) Oil, Persea Gratissima (Avocado) Oil, Prunus Armeniaca (Apricot) Kernel Oil, Serine, Valine, Tocopherol, Isoleucine, Proline, Sodium Phosphate, Threonine, Histidine, Phenylalanine, Styrax Benzoin Resin Extract, Sodium Benzoate, Potassium Sorbate, Limonene, Hexyl Cinnamal, Linalool, Citral.']</t>
  </si>
  <si>
    <t>['Good for: Frizz', 'Curly Hair', 'Coily Hair', 'Hydrating', 'Satin Finish', 'Without Silicones']</t>
  </si>
  <si>
    <t>P469040</t>
  </si>
  <si>
    <t>Bright Blonde Essential Priming Hair Serum</t>
  </si>
  <si>
    <t>['Aqua/Water/Eau, Pentylene Glycol, Polyquaternium-37, Dicaprylyl Carbonate, Glycerin, Dipropylene Glycol, Polyglyceryl-6 Stearate, Hydrogenated Ethylhexyl Olivate, Parfum/Fragrance, Polysilicone-29, Polyquaternium-16, Dimethicone, Hydroxypropyl Guar Hydroxypropyltrimonium Chloride, Chlorphenesin, Sodium Benzoate, Citrus Limon (Lemon) Peel Extract, Synthetic Fluorphlogopite, Disodium EDTA, Lauryl Glucoside, Hydrolyzed Hyaluronic Acid, Polyglyceryl-6 Behenate, Salvia Hispanica Seed Extract, Sorbitan Oleate, Chamomilla Recutita (Matricaria) Flower Extract, Trehalose, Caprylyl/Capryl Glucoside, Xylitol, Butylene Glycol, Zingiber Officinale (Ginger) Root Extract, Citric Acid, Quaternium-95, Phenoxyethanol, Ethyl Linoleate, Glycolic Acid, Ethyl Oleate, Lactic Acid, Hydrolyzed Verbascum Thapsus Flower, Hydrogenated Olive Oil Unsaponifiables, Leuconostoc/Radish Root Ferment Filtrate, Sodium Hyaluronate, Propanediol, Sodium Phosphate, Benzyl Alcohol, Citrullus Lanatus (Watermelon) Seed Oil, Oryza Sativa (Rice) Bran Extract, Potassium Sorbate, Litchi Chinensis Fruit Extract, Caprylic Acid, Tocopherol, Pentaerythrityl Tetra-Di-T-Butyl Hydroxyhydrocinnamate, Lavandula Angustifolia (Lavender) Flower Extract, Opuntia Tuna Fruit Extract, Viola Odorata Flower Extract, Alcohol, Helianthus Annuus (Sunflower) Extract, Leontopodium Alpinum Extract, Tin Oxide, BHT, Rosmarinus Officinalis (Rosemary) Leaf Extract, Aminomethyl Propanol, Hexyl Cinnamal, Limonene, Linalool, CI 77891 (Titanium Dioxide), CI 60730 (Ext. Violet 2).']</t>
  </si>
  <si>
    <t>P469179</t>
  </si>
  <si>
    <t>Signature Moisture Hair Mask</t>
  </si>
  <si>
    <t>['Aqua/Water/Eau, Cetearyl Alcohol, Dimethicone, Cetyl Alcohol, Stearyl Alcohol, PPG-3 Benzyl Ether Myristate, Hydrogenated Coco-Glycerides, Cetyl Esters, Isododecane, Isohexadecane, Parfum/Fragrance, Glycerin, Behentrimonium Methosulfate, Phenoxyethanol, Stearalkonium Chloride, Quaternium-91, Helianthus Annuus (Sunflower) Seed Oil, Cetrimonium Methosulfate, Panthenol, Hydroxyethylcellulose, Cetrimonium Chloride, Chlorphenesin, Dimethiconol, Sorbic Acid, Alcohol, Caprylyl Glycol, Trisodium EDTA, Butylene Glycol, Macadamia Ternifolia Seed Oil, Octyldodecanol, Cinnamidopropyltrimonium Chloride, Trisiloxane, Dimethyl Stearamine, Irvingia Gabonensis Kernel Butter, Helianthus Annuus (Sunflower) Seed Extract, Hydrolyzed Jojoba Protein, Hydrolyzed Rice Protein, Styrax Benzoin Resin Extract, Wheat Amino Acids, Citric Acid, Cystine Bis-PG-Propyl Silanetriol, Lecithin, Hydrolyzed Vegetable Protein PG-Propyl Silanetriol, Disodium Phosphate, Hydrolyzed Vegetable Protein, Polysorbate 60, Potassium Benzoate, Kaempferia Galanga Root Extract, Leontopodium Alpinum Extract, Pentaerythrityl Tetra-Di-T-Butyl Hydroxyhydrocinnamate, Sodium Benzoate, Tocopherol, Arachidyl Propionate, Ascorbyl Palmitate, PPG-26-Buteth-26, Retinyl Palmitate, Sodium Phosphate, PEG-40 Hydrogenated Castor Oil, Ethyl Linolenate, Disodium EDTA, Ethylhexylglycerin, Litchi Chinensis Pericarp Extract, Moringa Oleifera Seed Extract, Tetrasodium EDTA, Ethyl Linoleate, Ethyl Oleate, Apigenin, Tocopheryl Acetate, Citrullus Lanatus (Watermelon) Fruit Extract, Oleanolic Acid, Biotinoyl Tripeptide-1, Citrulline, Sodium Hydroxide, Limonene, Hexyl Cinnamal, Linalool.']</t>
  </si>
  <si>
    <t>P469178</t>
  </si>
  <si>
    <t>['Aqua/Water/Eau,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t>
  </si>
  <si>
    <t>P469060</t>
  </si>
  <si>
    <t>Curl GelÃ©e for Shine and Definition</t>
  </si>
  <si>
    <t>['Aqua/Water/Eau, Glycerin, Polysorbate 20, Maltodextrin/VP Copolymer, Parfum/Fragrance, Panthenol, Tocopheryl Acetate, Astrocaryum Murumuru Seed Butter, Macadamia Integrifolia Seed Oil, Mangifera Indica (Mango) Seed Butter, Melia Azadirachta Seed Oil, Persea Gratissima (Avocado) Butter, Prunus Armeniaca (Apricot) Kernel Oil, Theobroma Cacao (Cocoa) Seed Butter, Propylene Glycol, Litchi Chinensis Fruit Extract, Citrullus Lanatus (Watermelon) Fruit Extract, Leontopodium Alpinum Extract, Carbomer, Aminomethyl Propanol, Ethylhexylglycerin, Phenoxyethanol, Xanthan Gum, Benzophenone-4, Limonene, Hexyl Cinnamal, Linalool, Citral.']</t>
  </si>
  <si>
    <t>['Hydrating', 'Curl-Enhancing', 'Good for: Frizz', 'Coily Hair', 'Curly Hair', 'Without Silicones']</t>
  </si>
  <si>
    <t>P469109</t>
  </si>
  <si>
    <t>Invisible Defense Universal Protection Hair Spray</t>
  </si>
  <si>
    <t>['Aqua/Water/Eau, Dipropylene Glycol, Pentylene Glycol, Polysilicone-29, Cetyl Triethylmonium Dimethicone PEG-8 Succinate, Silicone Quaternium-18, Polyglyceryl-4 Caprate, Polyglyceryl-6 Caprylate, Cinnamidopropyltrimonium Chloride, Trideceth-6, Chlorphenesin, Parfum/Fragrance, Sodium Benzoate, Disodium EDTA, Trideceth-12, Glycerin, Galactoarabinan, Salvia Hispanica Seed Extract, Trehalose, Xylitol, Caffeine, Caprylyl Glycol , Oryza Sativa (Rice) Bran Extract, Polysorbate 20 , Phenoxyethanol, Panthenol, Camellia Sinensis Leaf Extract, Hydrolyzed Verbascum Thapsus Flower, Citrullus Lanatus (Watermelon) Fruit Extract, Litchi Chinensis Fruit Extract, Sodium Coco PG-Dimonium Chloride Phosphate, Hexylene Glycol, BHT, Helianthus Annuus (Sunflower) Extract, Leontopodium Alpinum Extract, Acacia Seyal Gum Extract, Rosmarinus Officinalis (Rosemary) Leaf Extract, Tocopherol, Malachite Extract, Ascorbic Acid, Tocopheryl Acetate, Biotin, Niacinamide, Potassium Sorbate, Sodium Phosphate, Glycolic Acid, Citric Acid, Potassium Hydroxide, Limonene, Hexyl Cinnamal, Linalool.']</t>
  </si>
  <si>
    <t>['Good for: Dryness', 'Heat Protection', 'UV Protection', 'Natural Finish', 'Hydrating', 'Prevents Color Fading']</t>
  </si>
  <si>
    <t>P500863</t>
  </si>
  <si>
    <t>Mini Maximista Hair Thickening Spray</t>
  </si>
  <si>
    <t>['Vegan', 'Volumizing', 'Natural Finish', 'Good for: Volume', 'Heat Protection', 'UV Protection']</t>
  </si>
  <si>
    <t>P469039</t>
  </si>
  <si>
    <t>Mini Bright Blonde Conditioner for Beautiful Color</t>
  </si>
  <si>
    <t>['Aqua/Water/Eau,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t>
  </si>
  <si>
    <t>P469056</t>
  </si>
  <si>
    <t>Conditioner for Beautiful Color</t>
  </si>
  <si>
    <t>['Aqua/Water/Eau, Cetearyl Alcohol, Cetyl Alcohol, Isododecane, Stearyl Alcohol, Stearamidopropyl Dimethylamine, Parfum/Fragrance, Caprylyl Glycol, Phenoxyethanol, C11-13 Isoparaffin, Behentrimonium Methosulfate, Glycerin, Helianthus Annuus (Sunflower) Seed Oil, Cetyl Esters, Dimethiconol, Isohexadecane, Dimethicone, Cetrimonium Chloride, Chlorphenesin, Hydroxyethylcellulose, Dipropylene Glycol, Polysilicone-19, Benzophenone-4, Sorbic Acid, Panthenol, Phytantriol, Disodium EDTA, Butylene Glycol, Octyldodecanol, Cinnamidopropyltrimonium Chloride, Prunus Amygdalus Dulcis (Sweet Almond) Protein, Trisiloxane, Helianthus Annuus (Sunflower) Seed Extract, Hydrogenated Coco-Glycerides,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Sodium Benzoate, Citrullus Lanatus (Watermelon) Fruit Extract, Potassium Benzoate, Leuconostoc/Radish Root Ferment Filtrate, Sodium Phosphate, Tocopheryl Acetate, Citrulline, Litchi Chinensis Pericarp Extract, Moringa Oleifera Seed Extract, Ascorbyl Palmitate, Ethylhexylglycerin, Retinyl Palmitate, Tetrasodium EDTA, Limonene, Hexyl Cinnamal, Linalool, Citral.']</t>
  </si>
  <si>
    <t>P469090</t>
  </si>
  <si>
    <t>Gold Lust All Over Oil</t>
  </si>
  <si>
    <t>['Vitis Vinifera (Grape) Seed Oil, Olea Europaea (Olive) Fruit Oil, Ricinus Communis (Castor) Seed Oil, Helianthus Annuus (Sunflower) Seed Oil, Prunus Amygdalus Dulcis (Sweet Almond) Oil, Carthamus Tinctorius (Safflower) Seed Oil, Cocos Nucifera (Coconut) Oil, Limnanthes Alba (Meadowfoam) Seed Oil, Simmondsia Chinensis (Jojoba) Seed Oil, Argania Spinosa Kernel Oil, Prunus Armeniaca (Apricot) Kernel Oil, Persea Gratissima (Avocado) Oil, Parfum/Fragrance, Tocopherol, Citrullus Lanatus (Watermelon) Seed Oil, Ribes Nigrum (Black Currant) Seed Oil, Citrus Aurantium Bergamia (Bergamot) Fruit Oil, Citrus Limon (Lemon) Peel Oil, Jasminum Officinale (Jasmine) Oil, Limonene, Linalool, Citral.']</t>
  </si>
  <si>
    <t>['Vegan', 'Natural Finish', 'Hydrating', 'Good for: Frizz', 'Good for: Dryness', 'Without Silicones']</t>
  </si>
  <si>
    <t>P469188</t>
  </si>
  <si>
    <t>Styling Butter Curl Enhancing Cream</t>
  </si>
  <si>
    <t>['Aqua/Water/Eau, Glycerin, Cetearyl Alcohol, Isoamyl Laurate, Cetyl Esters, Isopropyl Palmitate, Behentrimonium Methosulfate, Parfum/Fragrance, Polyquaternium-72, Butylene Glycol, Cetrimonium Chloride, Butyrospermum Parkii (Shea) Butter, Hydroxyethylcellulose, Sodium PCA, Xanthan Gum, Wheat Amino Acids, Astrocaryum Murumuru Seed Butter, Mangifera Indica (Mango) Seed Butter, Theobroma Cacao (Cocoa) Seed Butter, Theobroma Grandiflorum Seed Butter, Cocos Nucifera (Coconut) Fruit Extract, Citrullus Lanatus (Watermelon) Fruit Extract, Litchi Chinensis Fruit Extract, Disodium Phosphate, Polysorbate 60, Olea Europaea (Olive) Fruit Oil, Persea Gratissima (Avocado) Oil, Simmondsia Chinensis (Jojoba) Seed Oil, Leontopodium Alpinum Flower/Leaf Extract, Tocopherol, Phenoxyethanol, Ethylhexylglycerin, Sodium Phosphate, Potassium Sorbate, Citric Acid, Sodium Benzoate, Limonene, Hexyl Cinnamal, Linalool, Citral.']</t>
  </si>
  <si>
    <t>['Good for: Frizz', 'Curly Hair', 'Coily Hair', 'Hydrating', 'Natural Finish', 'Without Silicones']</t>
  </si>
  <si>
    <t>P469192</t>
  </si>
  <si>
    <t>Superfine Strong Hair Spray</t>
  </si>
  <si>
    <t>['SD Alcohol 40-B (Alcohol Denat.), Hydrofluorocarbon 152a, Dimethyl Ether, Water/Aqua/Eau, Octylacrylamide/Acrylates/Butylaminoethyl Methacrylate Copolymer, Aminomethyl Propanol, Glycerin, PEG/PPG-17/18 Dimethicone, Panthenol, AMP-Isostearoyl Hydrolyzed Wheat Protein, Benzophenone-4, Parfum/Fragrance, Linalool, Citral, Limonene, Hexyl Cinnamal.']</t>
  </si>
  <si>
    <t>['Strong Hold', 'Good for: Volume', 'All Hair Types', 'Natural Finish', 'UV Protection', 'Vegan']</t>
  </si>
  <si>
    <t>P469104</t>
  </si>
  <si>
    <t>Conditioner for Magnificent Volume</t>
  </si>
  <si>
    <t>['Aqua/Water/Eau, Cetearyl Alcohol, Cetyl Alcohol, Stearyl Alcohol, Behentrimonium Chloride, Isododecane, Parfum/Fragrance, Phenoxyethanol, Stearamine Oxide, C11-13 Isoparaffin, Guar Hydroxypropyltrimonium Chloride, Glycerin, Amodimethicone, Cetrimonium Chloride, Methoxy PEG/PPG-7/3 Aminopropyl Dimethicone, Hydroxyethylcellulose, Dimethiconol, Isohexadecane, Dimethicone, Isopropyl Alcohol, Panthenol, Tetrasodium EDTA, Caprylyl Glycol, Propylene Glycol, Quaternium-80, Hydrogenated Ethylhexyl Olivate, BHT, Pentaerythrityl Tetra-Di-T-Butyl Hydroxyhydrocinnamate, Cyperus Esculentus Root Oil, Polysilicone-15, Butylene Glycol, Hydrogenated Olive Oil Unsaponifiables, Trisiloxane, Serenoa Serrulata Fruit Extract, Moringa Oleifera Seed Oil, Cystine Bis-PG-Propyl Silanetriol, Hydrolyzed Vegetable Protein PG-Propyl Silanetriol, Hydrolyzed Vegetable Protein, Amber Extract, Citric Acid, Hydrolyzed Lupine Protein, Disodium Phosphate, Polysorbate 60, Leontopodium Alpinum Extract, Potassium Sorbate, Sodium Benzoate, Citrullus Lanatus (Watermelon) Fruit Extract, Ethylhexylglycerin, Disodium EDTA, Litchi Chinensis Pericarp Extract, Sodium Phosphate, Citrulline, Moringa Oleifera Seed Extract, Tocopheryl Acetate, Benzyl Alcohol, Limonene, Hexyl Cinnamal.']</t>
  </si>
  <si>
    <t>['Good for: Volume', 'Volumizing', 'All Hair Types', 'UV Protection', 'Without Sulfates SLS &amp; SLES', 'Vegan']</t>
  </si>
  <si>
    <t>P469038</t>
  </si>
  <si>
    <t>Bright Blonde Conditioner for Beautiful Color</t>
  </si>
  <si>
    <t>P469031</t>
  </si>
  <si>
    <t>Airbrush Root Touch-Up Spray</t>
  </si>
  <si>
    <t>1.8 oz/ 75 mL</t>
  </si>
  <si>
    <t>['Isobutane, Hydrofluorocarbon 152a, SD Alcohol (Alcohol Denat.), Dimethylimidazolidinone Rice Starch, Butane, Parfum/Fragrance, Aluminum Starch Octenylsuccinate, Isopropyl Palmitate, Isopropyl Myristate, Cyclopentasiloxane, Aqua/Water/Eau, Acrylates Copolymer, Magnesium Carbonate, VP/VA Copolymer, Cetrimonium Chloride, Ethylhexyl Methoxycinnamate, Triethoxycaprylylsilane, Glycerin, Panthenol, Zeolite, Polyquaternium-59, Butylene Glycol, Citrullus Lanatus (Watermelon) Fruit Extract, Litchi Chinensis Fruit Extract, Bis-Cetearyl Amodimethicone, Leontopodium Alpinum Flower/Leaf Extract, Phenoxyethanol, Styrax Benzoin Resin Extract, Citric Acid, Potassium Sorbate, Sodium Benzoate, BHT, Limonene, Hexyl Cinnamal, Linalool, CI 77947 (Zinc Oxide), CI 77492 (Iron Oxides).']</t>
  </si>
  <si>
    <t>['Vegan', 'Natural Finish', 'Good for: Color Care', 'All Hair Types', 'UV Protection', 'Good for: Oily Scalp']</t>
  </si>
  <si>
    <t>P474368</t>
  </si>
  <si>
    <t>Run Through Detangling Shampoo</t>
  </si>
  <si>
    <t>['Aqua/Water/Eau, Sodium Cocoyl Isethionate, Sodium Lauroyl Methyl Isethionate, Lauryl Glucoside, Isoamyl Laurate, Polyester-37, Polyglyceryl-3 Laurate, Acrylates Copolymer, Parfum/Fragrance, Coconut Acid, Ethylhexylglycerin, Glycol Distearate, Phenoxyethanol, Shea Butter Glycereth-8 Esters, Propanediol, Guar Hydroxypropyltrimonium Chloride, Sodium Isethionate, Glycerin, Sodium Benzoate, Benzyl Alcohol, Chlorphenesin, Hydroxypropyl Methylcellulose Stearoxy Ether, Trisodium Ethylenediamine Disuccinate, Panthenol, Polyquaternium-7, Potassium Sorbate, Sodium Phytate, Oryza Sativa (Rice) Bran Extract, Potassium Hydroxide, Butylene Glycol, Quaternium-95, Cinnamidopropyltrimonium Chloride, Lactobacillus/Eriodictyon Californicum Ferment Extract, Helianthus Annuus (Sunflower) Extract, Citric Acid, Maltodextrin, Galactoarabinan, Tocopherol, Hydrolyzed Vegetable Protein, Rosmarinus Officinalis (Rosemary) Leaf Extract, Salvia Hispanica Seed Extract, Stearic Acid, Trehalose, Xylitol, Leontopodium Alpinum Extract, Camellia Sinensis Leaf Extract, Amylopectin, Phospholipids, Pentylene Glycol, Oryza Sativa (Rice) Seed Protein, Sodium Phosphate, Camellia Sinensis Seed Oil, Citrullus Lanatus (Watermelon) Seed Oil, Opuntia Ficus-Indica Seed Oil, Phytic Acid, Oryza Sativa (Rice) Extract, Gluconolactone, Leuconostoc/Radish Root Ferment Filtrate, Lithothamnion Calcareum Extract, Lactic Acid, Litchi Chinensis Pericarp Extract, Caesalpinia Spinosa Fruit Extract, Caprylyl Glycol, Helianthus Annuus (Sunflower) Sprout Extract, Pentaerythrityl Tetra-Di-T-Butyl Hydroxyhydrocinnamate, Xanthan Gum, Calcium Gluconate, Disteareth-75 IPDI, Hexyl Cinnamal, Limonene, Linalool.']</t>
  </si>
  <si>
    <t>['Vegan', 'Hydrating', 'All Hair Types', 'Good for: Frizz', 'Without Sulfates SLS &amp; SLES', 'Increases Shine']</t>
  </si>
  <si>
    <t>P469205</t>
  </si>
  <si>
    <t>Tres Set Structure Spray</t>
  </si>
  <si>
    <t>10 oz/ 233.7 mL</t>
  </si>
  <si>
    <t>['Good for: Volume', 'Natural Finish', 'Heat Protection', 'UV Protection', 'All Hair Types', 'Vegan']</t>
  </si>
  <si>
    <t>P469103</t>
  </si>
  <si>
    <t>Hair Mask for Beautiful Color</t>
  </si>
  <si>
    <t>['Aqua/Water/Eau, Isododecane, Cetearyl Alcohol, Cetyl Alcohol, PPG-3 Benzyl Ether Myristate, Hydrogenated Polydecene, Stearamidopropyl Dimethylamine, Behentrimonium Chloride, Cetyl Esters, Isohexadecane, Parfum/Fragrance, Glycerin, Helianthus Annuus (Sunflower) Seed Oil, Phenoxyethanol, Quaternium-91, Polysorbate 60, Cetrimonium Chloride, Panthenol, Cetrimonium Methosulfate, Chlorphenesin, Isopropyl Alcohol, Dipropylene Glycol, Polysilicone-19, Caprylyl Glycol, Tetrasodium EDTA, Cinnamidopropyltrimonium Chloride, Bis-Behenyl/Isostearyl/Phytosteryl Dimer Dilinoleyl Dimer Dilinoleate, Moringa Oleifera Seed Oil, Octyldodecanol, Octocrylene, Butylene Glycol, Helianthus Annuus (Sunflower) Seed Extract, Cystine Bis-PG-Propyl Silanetriol, Hydrolyzed Keratin, Irvingia Gabonensis Kernel Butter, Kaempferia Galanga Root Extract, Hydrogenated Coco-Glycerides, Butyl Methoxydibenzoylmethane, Hydrolyzed Soy Protein, Propylene Glycol, Hydrolyzed Vegetable Protein PG-Propyl Silanetriol, Litchi Chinensis Pericarp Extract, Keratin, Leontopodium Alpinum Extract, Bioflavonoids, Styrax Benzoin Resin Extract, Citrullus Lanatus (Watermelon) Fruit Extract, Hydrolyzed Adansonia Digitata Extract, Dextrin, Limonene, Butylphenyl Methylpropional, Hexyl Cinnamal.']</t>
  </si>
  <si>
    <t>P469062</t>
  </si>
  <si>
    <t>Curl Shaping Mousse</t>
  </si>
  <si>
    <t>['Aqua/Water/Eau, PEG-12 Dimethicone, Isobutane, Propane, PEG-40 Hydrogenated Castor Oil, VP/VA Copolymer, Parfum/Fragrance, Butylene Glycol, Phenoxyethanol, Decyl Glucoside, Stearyl Alcohol, Polyquaternium-4, Laureth-4, Acrylates Copolymer, Polyquaternium-11, Laureth-23, Oleth-20, Cetyl Alcohol, Aminomethyl Propanol, Polyquaternium-72, Panthenol, Glycerin, Hydrolyzed Amaranth Protein, Silicone Quaternium-3, Prunus Amygdalus Dulcis (Sweet Almond) Oil, Polyquaternium-59, Helianthus Annuus (Sunflower) Seed Extract, Olus/Vegetable Oil/Huile VÃ©gÃ©tale, Silicone Quaternium-16, Citrullus Lanatus (Watermelon) Fruit Extract, Litchi Chinensis Fruit Extract, Trideceth-12, Wheat Amino Acids, Salix Nigra (Willow) Bark Extract, Leontopodium Alpinum Flower/Leaf Extract, Undeceth-11, Benzyl Alcohol, Butyloctanol, Undeceth-5, Styrax Benzoin Resin Extract, Potassium Sorbate, Citric Acid, Sodium Benzoate, Acetic Acid, Iodopropynyl Butylcarbamate, Limonene, Hexyl Cinnamal, Linalool, Citral.']</t>
  </si>
  <si>
    <t>['Vegan', 'Hydrating', 'Heat Protection', 'Curl-Enhancing', 'Good for: Frizz', 'Curly Hair']</t>
  </si>
  <si>
    <t>P504624</t>
  </si>
  <si>
    <t>Hair Alchemy Strengthening Mask</t>
  </si>
  <si>
    <t>['Aqua/Water/Eau, Cetearyl Alcohol, Propanediol, Coco-Caprylate/Caprate, C13-15 Alkane, Brassicamidopropyl Dimethylamine, Cetyl Alcohol, Cetyl Esters, Coconut Alkanes, Quaternium-91, Pentylene Glycol, Jojoba Esters, Salvia Hispanica Seed Extract, Parfum/Fragrance, Butyrospermum Parkii (Shea) Butter, Myristyl Myristate, Glyceryl Ricinoleate, Decyl Glucoside, Dicaprylyl Ether, Aspartic Acid, Guar Hydroxypropyltrimonium Chloride, Citric Acid, Cetrimonium Chloride, Chlorphenesin, Behentrimonium Chloride, Glyceryl Oleate, Benzoic Acid, Panthenol, Oryza Sativa (Rice) Bran Extract, Polyquaternium-113, Potassium Sorbate, Hydrolyzed Vegetable Protein, Tetrasodium Glutamate Diacetate, Quaternium-95, Ricinus Communis (Castor) Seed Oil, Helianthus Annuus (Sunflower) Extract, Polymnia Sonchifolia Root Juice, Leuconostoc/Radish Root Ferment Filtrate, Glycerin, Lactobacillus/Arundinaria Gigantea Leaf Ferment Filtrate, Galactoarabinan, Tocopherol, Citrullus Lanatus (Watermelon) Seed Oil, Rosmarinus Officinalis (Rosemary) Leaf Extract, Trehalose, Xylitol, Phenoxyethanol, Sodium Benzoate, Caprylyl Glycol, Camellia Sinensis Leaf Extract, Xanthan Gum, Litchi Chinensis Fruit Extract, Sodium Phosphate, Leontopodium Alpinum Extract, Sodium Metabisulfite, Limonene, Hexyl Cinnamal, Citral, Linalool.']</t>
  </si>
  <si>
    <t>['Good for: Damage', 'Vegan', 'All Hair Types', 'Good for: Dryness', 'Without Silicones', 'Without Sulfates SLS &amp; SLES']</t>
  </si>
  <si>
    <t>P504434</t>
  </si>
  <si>
    <t>Flat Brush</t>
  </si>
  <si>
    <t>['Recyclable Packaging', 'All Hair Types', 'Good for: Frizz', 'Increases Shine']</t>
  </si>
  <si>
    <t>P469102</t>
  </si>
  <si>
    <t>Hair Cream for Style</t>
  </si>
  <si>
    <t>['Water/Aqua/Eau, Cetearyl Alcohol, Glyceryl Stearate, PEG-100 Stearate, Dimethicone, Phenyl Trimethicone, Polyquaternium-55, Behentrimonium Methosulfate, Olealkonium Chloride, Glycerin, Polyquaternium-7, Lavandula Angustifolia (Lavender) Flower Extract, Geranium Maculatum Extract, Camellia Sinensis Leaf Extract, Chamomilla Recutita (Matricaria) Flower Extract, Panthenol, Hydrolyzed Soy Protein, Hydrolyzed Wheat Protein, Triticum Vulgare (Wheat) Starch, Dihydroxypropyl PEG-5 Linoleammonium Chloride,  Polyquaternium-11, Benzophenone-3, PEG-12 Dimethicone, Polyquaternium-16, Parfum/Fragrance, Tocopheryl Acetate, Stearalkonium Chloride, Guar Hydroxypropyltrimonium Chloride, Phenoxyethanol, Chlorphenesin, Citral, Hexyl Cinnamal, Limonene, Linalool, Benzyl Benzoate.']</t>
  </si>
  <si>
    <t>['Good for: Volume', 'Heat Protection', 'All Hair Types', 'Hydrating', 'Light Hold', 'Vegan']</t>
  </si>
  <si>
    <t>P504619</t>
  </si>
  <si>
    <t>Mini Hair Alchemy Strengthening Shampoo</t>
  </si>
  <si>
    <t>P471274</t>
  </si>
  <si>
    <t>Bright Blonde Radiance &amp; Repair Treatment</t>
  </si>
  <si>
    <t>['Aqua/Water/Eau, Behentrimonium Chloride, Amodimethicone, Propanediol, Quaternium-87, Cetyl Alcohol, Ethylhexylglycerin, Panthenol, Tocopherol, Orchis Mascula Extract, Moringa Oleifera Seed Extract, Chamomilla Recutita (Matricaria) Flower Extract, Citrus Limon (Lemon) Fruit Extract, Citrullus Lanatus (Watermelon) Fruit Extract, Leontopodium Alpinum Extract, Litchi Chinensis Pericarp Extract, Helianthus Annuus (Sunflower) Extract, Zingiber Officinale (Ginger) Root Extract, Laurdimonium Hydroxypropyl Hydrolyzed Keratin, Cynara Scolymus (Artichoke) Leaf Extract, Rosmarinus Officinalis (Rosemary) Leaf Extract, Cetrimonium Chloride, Sodium Dilauramidoglutamide Lysine, Arachidyl Glucoside, Sodium Phytate, Caprylyl Glycol, Ethyl Palmate, Polysorbate 20, Lecithin, Glycerin, BHT, Styrax Benzoin Resin Extract, Hydrolyzed Linseed Extract, Pisum Sativum (Pea) Extract, Lepidium Sativum Sprout Extract, Adansonia Digitata Seed Oil, Helianthus Annuus (Sunflower) Seed Oil, Jojoba Esters, Moringa Oleifera Seed Oil, Prunus Insititia Seed Oil, Oryza Sativa (Rice) Bran Extract, Cystine Bis-PG-Propyl Silanetriol, Hydrolyzed Vegetable Protein PG-Propyl Silanetriol, Butylene Glycol, Polysilicone-15, Ethylhexyl Methoxycinnamate, Butyl Methoxydibenzoylmethane, Ethylhexyl Salicylate, Trideceth-12, Trideceth-10, Arachidyl Alcohol, Behenyl Alcohol, PPG-26-Buteth-26, Hydroxypropyl Starch Phosphate, PEG-40 Hydrogenated Castor Oil, Hydrogenated Ethylhexyl Olivate, Hydrogenated Olive Oil Unsaponifiables, Aminomethyl Propanol, Phenoxyethanol, Benzyl Alcohol, Chlorphenesin, Potassium Sorbate, Benzoic Acid, Parfum/Fragrance, Hexyl Cinnamal, Limonene, Linalool, CI 60730 (Ext. Violet 2).']</t>
  </si>
  <si>
    <t>['Good for: Damage', 'Vegan', 'Hydrating', 'All Hair Types', 'Reduces Brassiness', 'Without Sulfates SLS &amp; SLES']</t>
  </si>
  <si>
    <t>P469182</t>
  </si>
  <si>
    <t>Silverati Conditioner</t>
  </si>
  <si>
    <t>['Aqua/Water/Eau, Behentrimonium Chloride, Cetearyl Alcohol, Glyceryl Stearate, PEG-100 Stearate, Stearamidopropyl Dimethylamine, Amodimethicone, Hydrogenated Ethylhexyl Olivate, Cetyl Alcohol, Cetyl Esters, Isododecane, Phenoxyethanol, Propanediol, Parfum/Fragrance, Isopropyl Alcohol, Polyquaternium-37, Hydrogenated Olive Oil Unsaponifiables, Guar Hydroxypropyltrimonium Chloride, Butyrospermum Parkii (Shea) Butter, Propylene Glycol Dicaprylate/Dicaprate, Hydroxyethylcellulose, Panthenol, Tin Oxide, Disodium EDTA, Glycerin, Ethylhexylglycerin, C11-15 Pareth-7, Laureth-9, Polysilicone-15, Cetrimonium Chloride, Trideceth-15, Trideceth-3, Trideceth-12, PPG-1 Trideceth-6, BHT, Jojoba Esters, Quaternium-91, Cetrimonium Methosulfate, Acetic Acid, Citric Acid, Helianthus Annuus (Sunflower) Seed Oil, Adansonia Digitata Seed Oil, Prunus Insititia Seed Oil, Moringa Oleifera Seed Oil, Butylene Glycol, Sodium Acetate, Quaternium-95, Alcohol, Lavandula Angustifolia (Lavender) Flower Extract, Malva Sylvestris (Mallow) Flower Extract, Cystine Bis-PG-Propyl Silanetriol, Cellulose, Hydrolyzed Vegetable Protein PG-Propyl Silanetriol, Hydrolyzed Vegetable Protein, Leontopodium Alpinum Extract, Abies Pectinata Leaf Extract, Amber Extract, Citrullus Lanatus (Watermelon) Fruit Extract, Sodium Benzoate, Potassium Sorbate, Oryza Sativa (Rice) Seed Protein, Lecithin, Phytic Acid, Oryza Sativa (Rice) Extract, Citrulline, Gluconolactone, Rhodiola Rosea Root Extract, Caesalpinia Spinosa Gum, Litchi Chinensis Pericarp Extract, Moringa Oleifera Seed Extract, Tocopheryl Acetate, Hydrolyzed Linseed Extract, Pisum Sativum (Pea) Extract, Disodium Phosphate, Tocopherol, Lepidium Sativum Sprout Extract, Pentaerythrityl Tetra-Di-T-Butyl Hydroxyhydrocinnamate, Sodium Hydroxide, Calcium Gluconate, Limonene, Hexyl Cinnamal, Linalool, CI 77019 (Mica), CI 77891 (Titanium Dioxide), CI 77499 (Iron Oxides).']</t>
  </si>
  <si>
    <t>['Good for: Dullness/Uneven Texture', 'Hydrating', 'Good for: Dryness', 'Prevents Color Fading', 'Reduces Brassiness', 'Increases Shine']</t>
  </si>
  <si>
    <t>P504598</t>
  </si>
  <si>
    <t>Mini Hair Alchemy Strengthening Conditioner</t>
  </si>
  <si>
    <t>P501779</t>
  </si>
  <si>
    <t>8.5 oz / 300 mL</t>
  </si>
  <si>
    <t>['Vegan', 'Volumizing', 'Natural Finish', 'Medium Hold', 'All Hair Types', 'Good for: Oily Scalp']</t>
  </si>
  <si>
    <t>P504436</t>
  </si>
  <si>
    <t>Large Round Brush</t>
  </si>
  <si>
    <t>['Volumizing', 'Recyclable Packaging', 'All Hair Types', 'Good for: Frizz', 'Without Sulfates SLS &amp; SLES', 'Increases Shine']</t>
  </si>
  <si>
    <t>P504457</t>
  </si>
  <si>
    <t>Medium Round Brush</t>
  </si>
  <si>
    <t>P500871</t>
  </si>
  <si>
    <t>Mini Straight Away Smoothing Blowout Hair Cream</t>
  </si>
  <si>
    <t>P500843</t>
  </si>
  <si>
    <t>Mini Run-Through Detangling Hair Primer</t>
  </si>
  <si>
    <t>P500902</t>
  </si>
  <si>
    <t>Mini Shampoo for Beautiful Color</t>
  </si>
  <si>
    <t>P500850</t>
  </si>
  <si>
    <t>Mini Conditioner for Beautiful Color</t>
  </si>
  <si>
    <t>P500859</t>
  </si>
  <si>
    <t>P500893</t>
  </si>
  <si>
    <t>Mini Masque for Beautiful Color</t>
  </si>
  <si>
    <t>P500896</t>
  </si>
  <si>
    <t>P297524</t>
  </si>
  <si>
    <t>Clear Improvement Active Charcoal Mask to Clear Pores</t>
  </si>
  <si>
    <t>Origins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</si>
  <si>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t>
  </si>
  <si>
    <t>['Vegan', 'Good for: Pores', 'Clean at Sephora', 'Best for Oily, Combo, Normal Skin']</t>
  </si>
  <si>
    <t>P297516</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</si>
  <si>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</si>
  <si>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t>
  </si>
  <si>
    <t>['Vegan', 'Best for Combination Skin', 'Community Favorite', 'Oil Free']</t>
  </si>
  <si>
    <t>P378852</t>
  </si>
  <si>
    <t>GinZing Ultra-Hydrating Energy-Boosting Cream</t>
  </si>
  <si>
    <t>['Vegan', 'Good for: Dullness/Uneven Texture', 'Clean at Sephora']</t>
  </si>
  <si>
    <t>P422536</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</si>
  <si>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</si>
  <si>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</si>
  <si>
    <t>P397890</t>
  </si>
  <si>
    <t>Original Skin Retexturizing Mask with Rose Clay</t>
  </si>
  <si>
    <t>P297517</t>
  </si>
  <si>
    <t>Super Spot Remover Acne Treatment Gel</t>
  </si>
  <si>
    <t>['Water, Alcohol Denat., Acrylates/C10-30 Alkyl Acrylate Crosspolymer, Salicylic Acid,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t>
  </si>
  <si>
    <t>['Vegan', 'Clean at Sephora', 'Good for: Acne/Blemishes']</t>
  </si>
  <si>
    <t>P440925</t>
  </si>
  <si>
    <t>Drink Up Intensive Overnight Hydrating Mask with Avocado &amp; Swiss Glacier Water</t>
  </si>
  <si>
    <t>['Water,  Glycerin, Cetyl Alcohol,   Glyceryl Polymethacrylate,  Niacinamide, Hydroxyethyl Urea , Peg-75,  Dimethicone, Persea Gratissima (Avocado) Oil,  Ppg-15 Stearyl Ether, Peg-8, Glycereth-26, Sorbitan Stearate, Citrus Aurantium Amara (Bitter Orange)Leaf/Twig Oil*, Citrus Aurantium Dulcis (Orange) Peel Oil*, Ricinus Communis (Castor) Seed Oil*, Osmanthus Fragrans Flower Extract, Rosa Damascena Extract, Ribes Nigrum Bud Extract, Cinnamomum Camphora (Camphor) Leaf Extract,  Benzaldehyde, Hexenyl Acetate, Gamma-Decalactone, Ionone, Ethyl Acetate, Alcohol, Linalool, Limonene, Isopropyl Isostearate, Peg-100 Stearate, Citrus Aurantium Dulcis (Orange) Peel Wax, Prunus Armeniaca (Apricot) Kernel Oil,  Mangifera Indica (Mango) Seed Butter, Sucrose** , Hypnea Musciformis (Algae) Extract, Avena Sativa (Oat) Kernel Extract, Triticum Vulgare (Wheat Bran) Extract, Cladosiphon Okamuranus Extract, Cetearyl Alcohol, Caffeine, Oryza Sativa (Rice) Extract, Gelidiella Acerosa Extract, Butylene Glycol,  Aloe Barbadensis Leaf Extract, Pantethine, Olea Europaea (Olive) Fruit Extract, Cocos Nucifera (Coconut) Oil, Punica Granatum (Pomegranate) Sterols, Sorbitol, Caprylyl Glycol, Tocopheryl Acetate, Oryzanol, Trehalose, Bisabolol, Cetyl Ethylhexanoate, Sodium Hyaluronate, Carbomer, Hexylene Glycol, Potassium Hydroxide, Dextrin, Disodium Edta,  Potassium Sorbate, Phenoxyethanol.']</t>
  </si>
  <si>
    <t>['Vegan', 'Clean at Sephora', 'Good for: Dryness']</t>
  </si>
  <si>
    <t>P386197</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</si>
  <si>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</si>
  <si>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t>
  </si>
  <si>
    <t>['Vegan', 'Good for: Dullness/Uneven Texture', 'Clean at Sephora', 'Oil Free', 'Best for Oily, Combo, Normal Skin', 'Gluten Free']</t>
  </si>
  <si>
    <t>P434360</t>
  </si>
  <si>
    <t>High-Potency Night-a-Mins Resurfacing Cream with Fruit-Derived AHAs</t>
  </si>
  <si>
    <t>['Water, Methyl Trimethicone, Squalene, Caprylic/Capric Triglyceride, Polysorbate 40, Cetyl Alcohol, Butylene Glycol, Dimethicone, Myristyl Alcohol, PEG-100 Stearate, Jojoba Esters, Glycerin,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Citronellol, Coffea Arabica (Coffee) Seed Extract, Citric Acid, Tartaric Acid, Lactic Acid, Salicylic Acid, Biotin, Castanea Sativa (Chestnut) Seed Extract, Tocopheryl Acetate, Magnesium Ascorbyl Phosphate, Calcium Carbonate, Aloe Barbadensis Leaf Juice, Sucrose**, Elaeis Guineensis (Palm) Oil, Hordeum Vulgare (Barley) Extract, Triticum Vulgare (Wheat) Germ Extract, Glyceryl Stearate, Simmondsia Chinensis (Jojoba) Butter, Hypnea Musciformis (Algae) Extract, Linoleic Acid, Gelidiella Acerosa Extract, Squalene, Phospholipids, Phytosterols, Tocotrienols, Ethylhexylglycerin, Carbomer, Trehalose, Sodium PCA, Arginine, Caprylyl Glycol, Cetearyl Alcohol, Sodium Hyaluronate, Tocopherol, Ceteareth-20, Hexylene Glycol, Tromethamine, Sodium Dehydroacetate, Phenoxyethanol.']</t>
  </si>
  <si>
    <t>['Vegan', 'Good for: Dullness/Uneven Texture', 'Clean at Sephora', 'AHA/Glycolic Acid', 'Best for Dry, Combo, Normal Skin']</t>
  </si>
  <si>
    <t>P446421</t>
  </si>
  <si>
    <t>Clear Improvement Pore Clearing Moisturizer with Salicylic Acid</t>
  </si>
  <si>
    <t>1.7 oz/ 50mL</t>
  </si>
  <si>
    <t>['Water, Ethylhexyl Palmitate, Ppg-14 Butyl Ether, Hamamelis Virginiana (Witch Hazel) Water, Dimethicone, Ammonium Acryloyldimethyltaurate/Vp Copolymer, Peg-7 Glyceryl Cocoate, Silica, Steareth-21, Lavandula Angustifolia (Lavender) Oil*, Citrus Limon (Lemon) Peel Oil*, Mentha Viridis (Spearmint) Leaf Oil*, Gaultheria Procumbens (Wintergreen) Leaf Oil*, Cananga Odorata (Ylang Ylang) Flower Oil*, Eugenia Caryophyllus (Clove) Bud Oil*, Rosmarinus Officinalis (Rosemary) Leaf Oil*, Citral, Geraniol, Eugenol, Linalool, Limonene, Benzyl Benzoate, Eugenia Caryophyllus (Clove) Flower Extract, Charcoal Powder, Porphyra Yezoensis (Algae) Extract, Sucrose**, Glycine, Algae Extract, Avena Sativa (Oat) Kernel Extract, Caffeine, Glucosamine Hcl, Sodium Hyaluronate, Laminaria Saccharina Extract, Glycine Soja (Soybean) Seed Extract, Butylene Glycol, Steareth-2, Zinc Pca, Quaternium-22, Menthol, Alcohol, Disodium Edta, Phenoxyethanol.']</t>
  </si>
  <si>
    <t>P433444</t>
  </si>
  <si>
    <t>Clear Improvement Charcoal Honey Mask to Purify and Nourish</t>
  </si>
  <si>
    <t>['Water, Butylene Glycol, Bentonite, Montmorillonite, Honey, Polysorbate 20, PEG-100 Stearate, Polybutene, Jojoba Esters, Lavandula Angustifolia (Lavender) Oil*, Citrus Limon (Lemon) Peel Oil*, Cananga Odorata Flower Oil*, Mentha Viridis (Spearmint) Leaf Oil*, Rosmarinus Officinalis Leaf Oil, Eugenia Caryophyllus (Clove) Bud Oil*, Gaultheria Procumbens (Wintergreen) Leaf Oil*, Citrus Aurantium Amara (Bitter Orange) Flower Extract, Triethyl Citrate, Ethyl Phenylacetate, Limonene, Linalool, Eugenol, Citral, Benzyl Benzoate, Yeast Extract, Kaolin, Charcoal Powder, Caffeine, Sodium Hyaluronate, Glycerin, Trehalose, Lecithin, Ethylhexylglycerin, Xanthan Gum, Caprylyl Glycol, PEG-150 Distearate, Silica, Hexylene Glycol, Disodium EDTA, Tetrasodium EDTA, Dehydroacetic Acid, Phenoxyethanol, Mica, Titanium Dioxide (Ci 77891), Iron Oxides (Ci 77491, Ci 77492, Ci 77499).']</t>
  </si>
  <si>
    <t>['Best for Combination Skin', 'Good for: Dullness/Uneven Texture', 'Good for: Pores', 'Clean at Sephora', 'Good for: Dryness', 'Without Parabens']</t>
  </si>
  <si>
    <t>P297551</t>
  </si>
  <si>
    <t>Out of Trouble 10 Minute Mask to Rescue Problem Skin</t>
  </si>
  <si>
    <t>['Best for Oily Skin', 'Clean at Sephora']</t>
  </si>
  <si>
    <t>P475589</t>
  </si>
  <si>
    <t>Ginzing Vitamin C Eye Cream to Brighten and Depuff</t>
  </si>
  <si>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 Wort) Extract, Ascophyllum Nodosum Extract, Chrysanthellum Indicum Extract, Asparagopsis Armata Extract, Cucumis Sativus (Cucumber) Fruit Extract, Pyrus Malus (Apple) Fruit Extract, Scutellaria Baicalensis Root Extract, Molasses Extract/Saccharum Officinarum/Extrait De MÃ©lasse,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 Mica, Titanium Dioxide (CI 77891), Iron Oxides (CI 77491), Iron Oxides (CI 77492), Bismuth Oxychloride (CI 77163)].']</t>
  </si>
  <si>
    <t>['Vegan', 'Good for: Dullness/Uneven Texture', 'Vitamin C', 'Good for: Dark Circles', 'Good for: Dryness', 'Niacinamide']</t>
  </si>
  <si>
    <t>P482298</t>
  </si>
  <si>
    <t>Dr. Andrew Weil for Origins Mega-Mushroom Relief &amp; Resilience Soothing Treatment Lotion</t>
  </si>
  <si>
    <t>['Water/Aqua/Eau, Butylene Glycol, Saccharomyces Ferment Filtrate, Glycerin, Hypnea Musciformis (Algae) Extract, Citrus Nobilis (Mandarin Orange) Peel Oil, Boswellia Carterii Oil, Lavandula Angustifolia (Lavender) Oil, Pogostemon Cablin (Patchouli) Oil, Citrus Aurantium Dulcis (Orange) Oil, Pelargonium Graveolens (Geranium) Flower Oil, Limonene, Citronellol, Linalool, Geraniol, Ganoderma Lucidum (Mushroom) Extract, Phellinus Linteus Extract, Gelidiella Acerosa Extract, Fuscoporia Obliqua Sclerotium Extract, Hippophae Rhamnoides Extract, Lactobacillus Ferment, Sodium Hyaluronate, Sucrose, Salicylic Acid, Caffeine, Glycine Soja (Soybean) Seed Extract, Dipotassium Glycyrrhizate, Glycereth-26, Caprylyl Glycol, PEG-40 Hydrogenated Castor Oil, Trideceth-9, Polysorbate 20, Glucosamine HCL, Citric Acid, Sodium Hydroxide, Sodium Citrate, Sorbic Acid, Potassium Sorbate, Phenoxyethanol.']</t>
  </si>
  <si>
    <t>['Vegan', 'Good for: Redness', 'Hyaluronic Acid', 'Clean at Sephora', 'Good for: Dryness', 'Without Parabens']</t>
  </si>
  <si>
    <t>P297531</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</si>
  <si>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</si>
  <si>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Dâ€™orge,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&lt;ILN42077&gt;.']</t>
  </si>
  <si>
    <t>P434361</t>
  </si>
  <si>
    <t>High-Potency Night-A-Mins Oil-Free Resurfacing Cream with Fruit Derived AHAs</t>
  </si>
  <si>
    <t>['Vegan', 'Clean at Sephora', 'AHA/Glycolic Acid']</t>
  </si>
  <si>
    <t>P462891</t>
  </si>
  <si>
    <t>GinZing Into the Glow Brightening Serum</t>
  </si>
  <si>
    <t>['Water\\Aqua\\Eau, Butylene Glycol, C9-12 Alkane, Citric Acid, Sodium Hydroxide, Tartaric Acid, Sodium Polyacryloyldimethyl Taurate, Lactic Acid, Citrus Grandis (Grapefruit) Peel Oil*, Citrus Limon (Lemon) Peel Oil*, Citrus Aurantium Dulcis (Orange) Peel Oil*, Mentha Viridis (Spearmint) Leaf Oil*, Citral, Linalool, Limonene, Panax Ginseng (Ginseng) Root Extract, Coffea Arabica (Coffee) Seed Extract, Carica Papaya (Papaya) Fruit Extract, Pyruvic Acid, Salicylic Acid, Caffeine, Tetrahexyldecyl Ascorbate, Tocopheryl Acetate, Avena Sativa (Oat) Kernel Extract, Sodium Hyaluronate, Trehalose, Squalane, Glycerin, Algae Extract, Menthol, Lecithin, Coco-Caprylate/Caprate, Xanthan Gum, Hydroxyethyl Acrylate/Sodium Acryloyldimethyl Taurate Copolymer, Polysorbate 20, Polysorbate 60, Ppg-5-Ceteth-20, Plankton Extract, Caprylyl Glycol, Ethylhexylglycerin, Bht, Phenoxyethanol, Orange 4 (Ci 15510)']</t>
  </si>
  <si>
    <t>['Vegan', 'Best for Combination Skin', 'Good for: Dullness/Uneven Texture', 'Hyaluronic Acid', 'Clean at Sephora']</t>
  </si>
  <si>
    <t>P468396</t>
  </si>
  <si>
    <t>PLANTSCRIPTION Multi-powered Anti-Aging Peptide Serum</t>
  </si>
  <si>
    <t>['Water/Aqua/Eau,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t>
  </si>
  <si>
    <t>['Vegan', 'Best for Combination Skin', 'Good for: Pores', 'Clean at Sephora', 'Good for: Anti-Aging', 'Niacinamide']</t>
  </si>
  <si>
    <t>P385253</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</si>
  <si>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</si>
  <si>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MÃ©lasse, Citrus Grandis (Grapefruit) Peel Extract, Triticum Vulgare (Wheat) Germ Extract, Hordeum Vulgare (Barley) Extract\\Extrait Dâ€™orge,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</si>
  <si>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['Vegan', 'Clean at Sephora', 'Good for: Dryness', 'Good for: Dark spots']</t>
  </si>
  <si>
    <t>P375831</t>
  </si>
  <si>
    <t>Ginger Souffle Whipped Body Cream</t>
  </si>
  <si>
    <t>['Water, Prunus Armeniaca (Apricot) Kernel Oil, Butylene Glycol, Zingiber Officinale (Ginger) Root Oil*, Elettaria Cardamomum Seed Oil*, Coriandrum Sativum (Coriander) Fruit Oil*, Eucalyptus Globulus Leaf Oil*, Eugenia Caryophyllus (Clove) Bud Oil*, Citrus Aurantifolia (Lime) Oil*, Citrus Aurantium Dulcis (Orange) Peel Oil*, Citrus Aurantium Bergamia (Bergamot) Fruit Oil*, Citrus Grandis (Grapefruit) Peel Oil*, Citrus Limon (Lemon) Peel Oil*, Litsea Cubeba Fruit Oil*, Eugenol, Linalool, Citronellol, Citral, Limonene, Geraniol, Olea Europaea (Olive) Fruit Oil, Peg-100 Stearate, Ethylhexyl Hydroxystearate, Glyceryl Stearate, Vitis Vinifera (Grape) Seed Oil, Oryza Sativa (Rice) Bran Oil, Tribehenin, Caprylic/Capric/Myristic/Stearic Triglyceride, Squalane, Hexylene Glycol, Cetearyl Alcohol, Polysorbate 60, Bis-Diglyceryl Polyacyladipate-2, Potassium Hydroxide, Stearyl Alcohol, Isostearic Acid, Stearic Acid, Dimethicone, Carbomer, Caprylyl Glycol, Disodium Edta, Sodium Dehydroacetate, Phenoxyethanol &lt;ILN40437&gt;* Essential Oil']</t>
  </si>
  <si>
    <t>P394702</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</si>
  <si>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</si>
  <si>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t>
  </si>
  <si>
    <t>['Vegan', 'Clean at Sephora', 'Good for: Anti-Aging']</t>
  </si>
  <si>
    <t>P440933</t>
  </si>
  <si>
    <t>Mini Clear Improvement Active Charcoal Mask to Clear Pore</t>
  </si>
  <si>
    <t>P502046</t>
  </si>
  <si>
    <t>GinZing Energizing Gel Cream with Caffeine &amp; Niacinamide</t>
  </si>
  <si>
    <t>['Water\\Aqua\\Eau, Butylene Glycol, Coco-Caprylate/Caprate, Niacinamide, Glycerin, Panax Ginseng Root Extract, Lactobacillus/Panax Ginseng Root Ferment Filtrate, Caffeine, 3-O-Ethyl Ascorbic Acid, Yeast Extract\\Faex\\Extrait De Levure, Sodium Hyaluronate, Laminaria Saccharina Extract, Sodium Pca, Punica Granatum (Pomegranate) Sterols, Ceramide Np, Glucosamine Hcl, Oryzanol, Sucrose, Zingiber Officinale (Ginger) Root Extract, Polygonum Cuspidatum Root Extract, Glycine Soja (Soybean) Seed Extract, Hydrolyzed Algin, Sorbitol, Tocopherol, Hydroxyethyl Urea, Tocopheryl Acetate, Xanthan Gum, Ethylhexylglycerin, Dimer Dilinoleyl Dimer Dilinoleate, Carbomer, Caprylyl Glycol, 1,2-Hexanediol, Ammonium Acryloyldimethyltaurate/Vp Copolymer, Sodium Phytate, Sodium Hydroxide, Phenoxyethanol, Citrus Grandis (Grapefruit) Peel Oil*, Citrus Limon (Lemon) Peel Oil*, Citrus Aurantium Dulcis (Orange) Peel Oil*, Mentha Viridis (Spearmint) Leaf Oil*, Limonene, Linalool, Citral.']</t>
  </si>
  <si>
    <t>['Vegan', 'Vitamin C', 'Hydrating', 'Clean at Sephora', 'Good for: Dryness', 'Niacinamide']</t>
  </si>
  <si>
    <t>P440929</t>
  </si>
  <si>
    <t>Mini 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</si>
  <si>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t>
  </si>
  <si>
    <t>['Vegan', 'Good for: Dullness/Uneven Texture', 'Good for: Pores', 'Clean at Sephora', 'Best for Oily, Combo, Normal Skin']</t>
  </si>
  <si>
    <t>P440926</t>
  </si>
  <si>
    <t>Mini Drink Up Intensive Overnight Hydrating Mask with Avocado &amp; Swiss Glacier Water</t>
  </si>
  <si>
    <t>P377919</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</si>
  <si>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</si>
  <si>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&lt;ILN38656&gt;* Essential Oil']</t>
  </si>
  <si>
    <t>['Vegan', 'Unisex/ Genderless Scent', 'Cream Formula', 'Good for: Loss of firmness', 'Clean at Sephora', 'Good for: Anti-Aging']</t>
  </si>
  <si>
    <t>P471567</t>
  </si>
  <si>
    <t>Checks and Balances Polishing Exfoliator</t>
  </si>
  <si>
    <t>2.5 oz/ 70 mL</t>
  </si>
  <si>
    <t>['Water/Aqua/Eau, Silica, Calcium Carbonate, Glycerin, Stearic Acid, Cetyl Esters, Cetyl Alcohol, Caprylic/Capric Triglyceride, Kaolin, Potassium Stearate, Glyceryl Caprylate, Decyl Glucoside, Mentha Viridis (Spearmint) Leaf Oil, Citrus Aurantium Bergamia (Bergamot) Fruit Oil, Lavandula Hybrida Oil, Pelargonium Graveolens Flower Oil, Anthemis Nobilis Flower Oil, Styrax Benzoin Gum, Limonene, Linalool, Bambusa Arundinacea (Bamboo) Stem Extract, Tourmaline, Sodium Hyaluronate, Laminaria Saccharina Extract, Glycine Soja (Soybean) Oil, Sucrose, Caprylyl Glycol, Caffeine, Ethylhexylglycerin, Butylene Glycol, Tocopherol, Xanthan Gum, PEG-100 Stearate, Magnesium Aluminum Silicate, Bentonite, Sodium Phytate, Phenoxyethanol, Titanium Dioxide (CI 77891).']</t>
  </si>
  <si>
    <t>['Vegan', 'Good for: Dullness/Uneven Texture', 'Good for: Pores', 'Clean at Sephora', 'Best for Oily, Combo, Normal Skin', 'Without Parabens']</t>
  </si>
  <si>
    <t>P401570</t>
  </si>
  <si>
    <t>Mega-Mushroom Skin Relief Micellar Cleanser</t>
  </si>
  <si>
    <t>['Water, Butylene Glycol , Glycerin , Citrus Aurantium Dulcis (Orange) Oil*, Lavandula Angustifolia (Lavender) Oil*, Pogostemon Cablin Oil*, Citrus Nobilis (Mandarin Orange) Peel Oil*, Pelargonium Graveolens Flower Oil*, Boswellia Carterii (Olibanum) Oil**, Limonene , Vaccinium Macrocarpon (Cranberry) Fruit Extract , Vaccinium Angustifolium (Blueberry) Fruit Extract , Lycium Chinense (Wolfberry) Fruit Extract , Fuscoporia Obliqua Extract , Curcuma Longa (Turmeric) Root Extract , Silybum Marianum Fruit Extract , Ocimum Sanctum Leaf Extract , Cordyceps Sinensis Extract , Ganoderma Lucidum (Mushroom) Extract , Trehalose , Zingiber Officinale (Ginger) Root Extract , Helianthus Annuus (Sunflower) Seed Oil , Hypnea Musciformis (Algae) Extract , Cucumis Sativus (Cucumber) Fruit Extract , Polysorbate 20 , Gellidiela Acerosa (Algae) Extract , Sodium Methyl Cocoyl Taurate , Sodium Hyaluronate , Yeast Extract\\Faex\\Extrait De Levure , Cetrimonium Chloride , Citric Acid , Cellulose , Sodium Citrate , Sodium Phytate , Phenoxyethanol *Organic Essential Oils: Organic Orange Oil, Organic Mandarin Oil, Organic Patchouli Oil, Organic Geranium Oil, Organic Lavender Oil**. Essential Oil.']</t>
  </si>
  <si>
    <t>P408241</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</si>
  <si>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</si>
  <si>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Dâ€™orge,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&lt;ILN42228&gt;']</t>
  </si>
  <si>
    <t>['Vegan', 'Good for: Loss of firmness', 'Clean at Sephora', 'Good for: Anti-Aging']</t>
  </si>
  <si>
    <t>P455004</t>
  </si>
  <si>
    <t>Pretty in Bloom SPF 20 Flower-Infused Long-Wear Foundation</t>
  </si>
  <si>
    <t>DEEP NEUTRA</t>
  </si>
  <si>
    <t>['Water\\Aqua\\Eau, Dimethicone, Phenyl Trimethicone, Butylene Glycol, Octyldodecyl Neopentanoate, Butyloctyl Salicylate, Isododecane, Isopentyldiol, Lauryl Peg-9 Polydimethylsiloxyethyl Dimethicone, Peg-10 Dimethicone, Silica, Dimethicone/Vinyl Dimethicone Crosspolymer, Hydrated Silica, Cymbopogon Martini Oil*, Pelargonium Graveolens Flower Oil*, Rosa Damascena Flower Oil*, Ricinus Communis (Castor) Seed Oil, Geraniol, Citronellol, Linalool, Hibiscus Sabdariffa Flower Extract, Jasminum Officinale (Jasmine) Flower Wax, Citrus Aurantium Amara (Bitter Orange) Flower Wax, Lavandula Angustifolia (Lavender) Flower  Wax, Caffeine, Polianthes Tuberosa Flower Wax, Ormenis Multicaulis Flower Wax, Jasminum Officinale (Jasmine) Flower Powder, Oryzanol, Sodium Hyaluronate, Helichrysum Angustifolium Wax, Trimethylsiloxysilicate, Nymphaea Caerulea Flower Extract, Rosa Damascena Flower Wax, Alcaligenes Polysaccharides, Camellia Japonica Seed Oil, Rosa Centifolia Flower Powder, Passiflora Edulis Seed Oil, Carthamus Tinctorius (Safflower) Seed Oil, Lavandula Angustifolia (Lavender) Flower Powder, Narcissus Poeticus Flower Wax, Corylus Avellana (Hazel) Seed Oil, Hydrolyzed Wheat Protein/Pvp Crosspolymer, Acacia Dealbata Flower Wax, Honey\\Mel\\Miel, Rosa Centifolia Flower Wax, Laminaria Saccharina Extract, Algae Extract, Dimethicone Silylate, Dipentaerythrityl Tri-Polyhydroxystearate, Disteardimonium Hectorite, Tocopheryl Acetate, Peg/Ppg-18/18 Dimethicone, Caprylyl Glycol, Methyl Trimethicone, Lecithin, Sodium Pca, Methicone, Triethoxycaprylylsilane, Dimethicone Crosspolymer-3, Magnesium Sulfate, Magnesium Aluminum Silicate, Propylene Carbonate, Potassium Sorbate, Xanthan Gum, Disodium Edta, Bht, Phenoxyethanol,  [+/- Mica, Titanium Dioxide (Ci 77891), Iron Oxides (Ci 77491), Iron Oxides (Ci 77492), Iron Oxides (Ci 77499)]']</t>
  </si>
  <si>
    <t>P409834</t>
  </si>
  <si>
    <t>Plantscription SPF 25 Power Anti-Aging Cream</t>
  </si>
  <si>
    <t>['Water,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 Wort) Extract, Centaurium Erythraea (Centaury) Extract, Rubus Idaeus (Raspberry) Leaf Extract, Rosmarinus Officinalis (Rosemary) Leaf Extract, Triticum Vulgare (Wheat) Germ Extract, Hordeum Vulgare (Barley) Extract/Extrait Dâ€™orge,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&lt;ILN42082&gt;, Avobenzone 3.0%, Homosalate 5.0%, Octisalate 4.5%, Octocrylene 2.8%']</t>
  </si>
  <si>
    <t>['Vegan', 'Clean at Sephora', 'Best for Dry, Combo, Normal Skin', 'SPF']</t>
  </si>
  <si>
    <t>P409816</t>
  </si>
  <si>
    <t>Plantscription SPF 25 Power Anti-Aging Oil-Free Cream</t>
  </si>
  <si>
    <t>['Water,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 Wort) Extract, Peucedanum Graveolens (Dill) Extract, Hordeum Vulgare (Barley) Extract/Extrait Dâ€™orge,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&lt;ILN42148&gt;, Avobenzone 3.0%, Homosalate 5.0%, Octisalate 4.5%, Octocrylene 2.8%']</t>
  </si>
  <si>
    <t>['Vegan', 'Clean at Sephora', 'Best for Oily, Combo, Normal Skin', 'SPF']</t>
  </si>
  <si>
    <t>P470048</t>
  </si>
  <si>
    <t>Bestsellers Recruitment Set</t>
  </si>
  <si>
    <t>['Checks and Balances Frothy Face Wash:', 'Water,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 Andrew Weil For Origins Mega-Mushroom Relief &amp; Resilience Soothing Treatment Lotion:', 'Water,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 'PLANTSCRIPTION Multi-powered Anti-Aging Peptide Serum:', 'Water/Aqua/Eau,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 'GinZing Oil-Free Energy Boosting Gel Moisturizer:', 'Water/Aqua/Eau, Butylene Glycol, Dicaprylyl Carbonate, Silica, Glycerin, Niacinamide, Isopropyl Isostearate, Citrus Limon (Lemon) Peel Oil*, Citrus Grandis (Grapefruit) Peel Oil*, Mentha Viridis (Spearmint) Leaf Oil*, Citrus Aurantium Dulcis (Orange) Peel Oil*, Limonene, Linalool, Citral, Butyrospermum Parkii (Shea Butter), Simmondsia Chinensis (Jojoba) Butter, Hydroxyethyl Ure, Hordeum Vulgare (Barley) Extract/Extrait Dâ€™orge, Trehalose, Cucumis Sativus (Cucumber) Fruit Extract, Panax Ginseng (Ginseng) Root Extract, Sodium Polyaspartate, Tocopheryl Acetate, Sodium PCA, Helianthus Annuus (Sunflower) Seedcake, Sorbitol, Caffeine, Linoleic Acid, Ophiopogon Japonicus Root Extract, Squalane, Sodium Hyaluronate, PPG-15 Stearyl Ether, Ammonium Acryloyldimethyltaurate/VP Copolymer, Hydroxyacetophenone, Carbomer, Caprylyl Glycol, Xanthan Gum, Sodium Hydroxide, Ethylhexylglycerin, Disodium EDTA, Phenoxyethanol.']</t>
  </si>
  <si>
    <t>['Vegan', 'Hyaluronic Acid', 'Good for: Pores', 'Clean at Sephora', 'Good for: Anti-Aging', 'Niacinamide']</t>
  </si>
  <si>
    <t>P475590</t>
  </si>
  <si>
    <t>MINI GINZING VITAMIN C EYE CREAM TO BRIGHTEN AND DEPUFF</t>
  </si>
  <si>
    <t>.34 oz/ 10 mL</t>
  </si>
  <si>
    <t>P442745</t>
  </si>
  <si>
    <t>Plantscription Retinol Night Moisturizer</t>
  </si>
  <si>
    <t>['Water, caprylic/capric triglyceride, glycerin, ppg-15 stearyl ether, c12-20 acid peg-8 ester, phenyl trimethicone, niacinamide,  caprylic/capric/myristic/stearic triglyceride, hydroxyethyl urea, dimethicone, cetyl alcohol, butylene glycol, retinol, linum alpinum flower/leaf/stem extract,  illicium verum (anise) fruit/seed oil*, citrus aurantium bergamia (bergamot) fruit oil*, palargonium graveolens flower oil*, lavandula angustifolia (lavender) oil*, citrus limon (lemon) peel oil*, litsea cubeba fruit oil*, citrus nobilis (mandarin orange) peel oil*, myristica fragrans (nutmeg) kernel oil*, citrus aurantium dulcis (orange) peel oil*, rosa damascena flower oil*, carthamus tinctorius (safflower) seed oil,  hibiscus abelmoschus extract, limonene, linalool, citronellol, geraniol, citral, hordeum vulgare (barley) extract\\extrait Dâ€™orge, anogeissus leiocarpus bark extract, cynara scolymus (artichoke) leaf extract, triticum vulgare (wheat) germ extract, theobroma grandiflorum seed butter, caffeine, linoleic acid, algae extract, sigesbeckia orientalis (St. Paul Wort) extract, coffea arabica (coffee) seed oil , gelidiella acerosa extract, acetyl hexapeptide-8,  squalane, hypnea musciformis (algae) extract, sorbitol, tocopheryl acetate, trehalose,  tocopherol, sodium pca,  ammonium acryloyldimethyltaurate/vp copolymer, sodium hyaluronate, urea, behenyl alcohol, caprylyl glycol, peg-100 stearate, glyceryl stearate, potassium cetyl phosphate, acrylates/c10-30 alkyl acrylate crosspolymer, ascorbic acid, citric acid,  xanthan gum,  carbomer, sodium metabisulfite, polyquaternium-51, sodium hydroxide, disodium edta, bht, phenoxyethanol.']</t>
  </si>
  <si>
    <t>['Vegan', 'Clean at Sephora', 'Retinol', 'Good for: Anti-Aging', 'Good for: Dark spots']</t>
  </si>
  <si>
    <t>P443550</t>
  </si>
  <si>
    <t>Dr. Andrew Weil for Origins Mega-Mushroom Relief &amp; Resilience Hydra Burst Gel Lotion</t>
  </si>
  <si>
    <t>['Water, Glycerin, Isododecane, Dimethicone, Butylene Glycol, Niacinamide, Stearoxymethicone/Dimethicone Copolymer ,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 Laminaria Saccharina Extract, Ethylhexylglycerin, Squalane , Lauryl Peg-9 Polydimethylsiloxyethyl Dimethicone, Tocopheryl Acetate, Maltodextrin, Citric Acid, Bht, Potassium Sorbate, Phenoxyethanol &lt;Iln45124&gt;.']</t>
  </si>
  <si>
    <t>P443549</t>
  </si>
  <si>
    <t>Dr. Andrew Weil for Origins Mega-Mushroom Relief &amp; Resilience Soothing Cream</t>
  </si>
  <si>
    <t>['Water, Glycerin, Isododecane, Dimethicone, Butylene Glycol, Niacinamide, Stearoxymethicone/Dimethicone Copolymer,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Laminaria Saccharina Extract,  Ethylhexylglycerin, Squalane, Lauryl Peg-9 Polydimethylsiloxyethyl Dimethicone, Tocopheryl Acetate, Maltodextrin, Citric Acid, Bht, Potassium Sorbate, Phenoxyethanol &lt;Iln45124&gt;.']</t>
  </si>
  <si>
    <t>['Clean at Sephora', 'Good for: Dryness', 'Good for: Redness', 'Vegan']</t>
  </si>
  <si>
    <t>P433446</t>
  </si>
  <si>
    <t>Mini 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</si>
  <si>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</si>
  <si>
    <t>P482058</t>
  </si>
  <si>
    <t>Dr. Andrew Weil for Origins Mega-Mushroom Weightless Hydrating Moisturizer</t>
  </si>
  <si>
    <t>['Water/Aqua/Eau, Squalane, Simmondsia Chinensis (Jojoba) Seed Oil, Butylene Glycol, Glycerin, Polyglyceryl-3 Methylglucose Distearate, Lavandula Angustifolia (Lavender) Oil, Citrus Nobilis (Mandarin Orange) Peel Oil, Pogostemon Cablin (Patchouli) Oil, Boswellia Carterii Oil, Citrus Aurantium Dulcis (Orange) Oil, Pelargonium Graveolens (Geranium) Flower Oil, Linalool, Citronellol, Limonene, Geraniol, Ganoderma Lucidum (Mushroom) Extract, Algae Extract, Lens Esculenta (Lentil) Fruit Extract, Pyrus Malus (Apple) Fruit Extract, Fuscoporia Obliqua Sclerotium Extract, Cordyceps Sinensis Extract, Zingiber Officinale (Ginger) Root Extract, Curcuma Longa (Turmeric) Root Extract, Ocimum Sanctum Leaf Extract, Silybum Marianum Fruit Extract, Sodium Hyaluronate, Helianthus Annuus (Sunflower) Seed Oil, Lactobacillus Ferment, Tocopheryl Acetate, Citrullus Lanatus (Watermelon) Fruit Extract, Camelina Sativa Seed Oil, Sorbitol, Saccharomyces Ferment Filtrate, Sodium Stearoyl Glutamate, Hippophae Rhamnoides Extract, Caffeine, Coco-Caprylate/Caprate, Sucrose, Polysorbate 20, Sodium Hydroxide, Sodium Lactate, Ergothioneine, Maltodextrin, Behenyl Alcohol, Polyacrylate Crosspolymer-6, Sodium PCA, Ammonium Acryloyldimethyltaurate/VP Copolymer, Hydrogenated Lecithin, Acrylates/C10-30 Alkyl Acrylate Crosspolymer, Palmitic Acid, Caprylyl Glycol, Hexylene Glycol, T-Butyl Alcohol, Sodium Benzoate, Phenoxyethanol, Potassium Sorbate.']</t>
  </si>
  <si>
    <t>P474369</t>
  </si>
  <si>
    <t>Clear Improvement Zero Oil Cleanser With Charcoal</t>
  </si>
  <si>
    <t>['Water/Aqua/Eau, Cocamidopropyl Hydroxysultaine, Coco-Betaine, Sodium Cocoyl Isethionate, Glycerin, Acrylates Copolymer, Butylene Glycol, Sodium Lauroyl Oat Amino Acids, Sodium Chloride, Disodium Cocoyl Glutamate, Cananga Odorata (Ylang-Ylang) Flower Oil, Citrus Limon (Lemon) Peel Oil, Lavandula Angustifolia (Lavender) Oil, Mentha Viridis (Spearmint) Leaf Oil, Gaultheria Procumbens (Wintergreen) Leaf Oil, Eugenia Caryophyllus (Clove) Bud Oil, Rosmarinus Officinalis (Rosemary) Leaf Oil, Eugenol, Limonene, Linalool, Aloe Barbadensis Leaf Juice, Caffeine, Salicylic Acid, Charcoal Powder, Sodium Coco PG-Dimonium Chloride Phosphate, Ethylhexylglycerin, Polysorbate 20, Sodium Cocoyl Glutamate, Monosodium Citrate, Citric Acid, Sodium Hydroxide, Tetrasodium EDTA, Disodium EDTA, Sodium Benzoate, Phenoxyethanol.']</t>
  </si>
  <si>
    <t>['Vegan', 'Good for: Pores', 'Clean at Sephora', 'Good for: Acne/Blemishes', 'Best for Oily, Combo, Normal Skin']</t>
  </si>
  <si>
    <t>P465794</t>
  </si>
  <si>
    <t>Rattan Sandalwood Vegan Candle</t>
  </si>
  <si>
    <t>OTHERLAND</t>
  </si>
  <si>
    <t>8 oz/ 227 g</t>
  </si>
  <si>
    <t>['Vegetable Wax Blend Containing Hydrogenated Soybean Oil (CAS 8016-70-4 Soybean) And Hydrogenated Coconut Oil (CAS 84836-98-6 Coconut Oil), Fragrance, 100% Cotton Wick.']</t>
  </si>
  <si>
    <t>P465786</t>
  </si>
  <si>
    <t>Fallen Fir Vegan Candle</t>
  </si>
  <si>
    <t>8 oz/227 g</t>
  </si>
  <si>
    <t>P465785</t>
  </si>
  <si>
    <t>Black Velvet Jasmine Vegan Candle</t>
  </si>
  <si>
    <t>P465790</t>
  </si>
  <si>
    <t>Canopy Fig Vegan Candle</t>
  </si>
  <si>
    <t>P465792</t>
  </si>
  <si>
    <t>Daybed Rose Vegan Candle</t>
  </si>
  <si>
    <t>P471570</t>
  </si>
  <si>
    <t>Extra Hour Shiso and Mint Vegan Candle</t>
  </si>
  <si>
    <t>8 oz/ 227 g Candle 1-wick</t>
  </si>
  <si>
    <t>['Vegetable Wax Blend Containing Hydrogenated Soybean Oil (CAS 8016-70-4 Soybean) and Hydrogenated Coconut Oil (CAS 84836-98-6 Coconut Oil), Fragrance, 100% Cotton Wick.']</t>
  </si>
  <si>
    <t>['Woody &amp; Earthy Scent', 'Vegan', 'Without Parabens', 'Without Phthalates']</t>
  </si>
  <si>
    <t>P477467</t>
  </si>
  <si>
    <t>Old Fashioned Vegan Candle</t>
  </si>
  <si>
    <t>8 oz/ 277 g</t>
  </si>
  <si>
    <t>8 oz/ 277 g 1-wick Candle</t>
  </si>
  <si>
    <t>['Paraffin-Free 100% Vegetable Wax Blend Containing Soy And Coconut, Fragrance, Cotton Wick.']</t>
  </si>
  <si>
    <t>['Vegan', 'Warm &amp;Spicy Scent', 'Without Phthalates', 'Without Parabens', 'Cruelty-Free']</t>
  </si>
  <si>
    <t>P475594</t>
  </si>
  <si>
    <t>Dappled Wood Vegan Candle</t>
  </si>
  <si>
    <t>8 oz/ 227 g 1-Wick Candle</t>
  </si>
  <si>
    <t>['Paraffin-free 100% vegetable-wax blend containing soy, coconut, and fragrance with a cotton wick.']</t>
  </si>
  <si>
    <t>['Vegan', 'Cruelty-Free', 'Woody &amp; Earthy Scent', 'Without Parabens', 'Without Phthalates']</t>
  </si>
  <si>
    <t>P475595</t>
  </si>
  <si>
    <t>Mountain Lace Vegan Candle</t>
  </si>
  <si>
    <t>['Floral Scent', 'Vegan', 'Cruelty-Free', 'Without Parabens', 'Without Phthalates']</t>
  </si>
  <si>
    <t>P483479</t>
  </si>
  <si>
    <t>Coco Blossom Vegan Candle</t>
  </si>
  <si>
    <t>8 oz / 227 g</t>
  </si>
  <si>
    <t>8 oz / 227 g 1-wick  candle</t>
  </si>
  <si>
    <t>['Vegetable Wax Blend Containing Hydrogenated Soybean Oil (CAS 8016-70-4 Soybean), Hydrogenated Coconut Oil (CAS 84836-98-6 Coconut Oil), Fragrance, 100% Cotton Wick.']</t>
  </si>
  <si>
    <t>['Vegan', 'Fresh Scent', 'Without Phthalates', 'Without Parabens', 'Cruelty-Free']</t>
  </si>
  <si>
    <t>P503720</t>
  </si>
  <si>
    <t>['Daybed Rosebud Vegan Candle, Canopy Fig Vegan Candle, Rattan Sandalwood Vegan Candle:', 'Vegetable Wax Blend Containing Hydrogenated Soybean Oil (CAS 8016-70-4 Soybean) And Hydrogenated Coconut Oil (CAS 84836-98-6 Coconut Oil), Fragrance, 100% Cotton Wick. Paraben, Phthalate, And Cruelty-Free.']</t>
  </si>
  <si>
    <t>['Vegan', 'Woody &amp; Earthy Scent', 'Fresh Scent', 'Without Phthalates', 'Without Parabens', 'Cruelty-Free']</t>
  </si>
  <si>
    <t>P475592</t>
  </si>
  <si>
    <t>Sun Suede Vegan Candle</t>
  </si>
  <si>
    <t>P471568</t>
  </si>
  <si>
    <t>Ruby Root Ginger Vegan Candle</t>
  </si>
  <si>
    <t>['Vegan', 'Fresh Scent', 'Without Parabens', 'Without Phthalates']</t>
  </si>
  <si>
    <t>P475596</t>
  </si>
  <si>
    <t>Tapestry Vegan Candle</t>
  </si>
  <si>
    <t>['Vegan', 'Cruelty-Free', 'Warm &amp;Spicy Scent', 'Without Parabens', 'Without Phthalates']</t>
  </si>
  <si>
    <t>P475593</t>
  </si>
  <si>
    <t>Crisp Cornflower Vegan Candle</t>
  </si>
  <si>
    <t>['Vegan', 'Cruelty-Free', 'Fresh Scent', 'Without Parabens', 'Without Phthalates']</t>
  </si>
  <si>
    <t>P457223</t>
  </si>
  <si>
    <t>Detox Shampoo</t>
  </si>
  <si>
    <t>OUAI</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</si>
  <si>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</si>
  <si>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['Floral Scent', 'All Hair Types', 'Without Sulfates SLS &amp; SLES', 'Increases Shine', 'Good for: Oily Scalp', 'Cruelty-Free']</t>
  </si>
  <si>
    <t>P428222</t>
  </si>
  <si>
    <t>Detangling and Frizz Fighting Leave In Conditioner</t>
  </si>
  <si>
    <t>4.7 oz/ 140 mL</t>
  </si>
  <si>
    <t>['Water / Aqua / 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(Anti-Static Agent/Agent Antistatique), Glycerin, Dipropylene Glycol, Polysilicone-29, Behentrimonium Chloride (Anti-Static Agent/Agent Antistatique),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Isopropyl Alcohol, Tocopherol, Bht, Glycolic Acid, Sodium Hydroxide, Phenoxyethanol, Alpha-Isomethyl Ionone, Limonene, Geraniol, Hydroxycitronellal, Linalool, Citronellol, Cinnamyl Alcohol, Citral.']</t>
  </si>
  <si>
    <t>['Heat Protection', 'All Hair Types', 'Good for: Frizz', 'Good for: Dryness', 'Without Sulfates SLS &amp; SLES', 'Cruelty-Free']</t>
  </si>
  <si>
    <t>P406922</t>
  </si>
  <si>
    <t>['Cyclopentasiloxane,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t>
  </si>
  <si>
    <t>['Good for: Damage', 'Heat Protection', 'All Hair Types', 'Without Sulfates SLS &amp; SLES', 'Increases Shine', 'Cruelty-Free']</t>
  </si>
  <si>
    <t>P434221</t>
  </si>
  <si>
    <t>Cleansing Scalp &amp; Body Sugar Scrub</t>
  </si>
  <si>
    <t>['Sucrose,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Disuccinate,Lactobacillus Ferment Lysate, Bht, Leuconostoc/Radish Root Ferment Filtrate,Phenoxyethanol, Citric Acid, Sodium Benzoate, Benzoic Acid, Sodium Metabisulfite, Sodium Hydroxide, Potassium Sorbate, Fragrance (Parfum), Linalool, Citronellol.']</t>
  </si>
  <si>
    <t>['Floral Scent', 'All Hair Types', 'Good for: Dryness', 'Without Sulfates SLS &amp; SLES', 'Cruelty-Free']</t>
  </si>
  <si>
    <t>P406665</t>
  </si>
  <si>
    <t>Wave Spray</t>
  </si>
  <si>
    <t>4.9 fl oz/ 145 mL</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</si>
  <si>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Parfum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</si>
  <si>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['Good for: Volume', 'Curl-Enhancing', 'All Hair Types', 'Good for: Frizz', 'Without Sulfates SLS &amp; SLES', 'Cruelty-Free']</t>
  </si>
  <si>
    <t>P466430</t>
  </si>
  <si>
    <t>Treatment Mask for Fine and Medium Hair</t>
  </si>
  <si>
    <t>['Aqua (Water, Eau), Cetearyl Alcohol, Behentrimonium Chloride (Anti-Static Agent/Agent Antistatique), Cetyl Alcohol, Stearamido-Propyl Dimethylamine, Cetyl Esters, Hydrogenated Ethylhexyl Olivate, Amodimethicone, Isododecane, Jojoba Esters, Glycerin, Butyrospermum Parkii (Shea) Butter, Panthenol, Oryza Sativa (Rice) Bran Oil, Cocos Nucifera (Coconut) Water, Phyllostachys Bambusoides Juice, Tamarindus Indica Seed Gum, Laureth-9, Daucus Carota Sativa (Carrot) Root Extract, Hydrolyzed Hibiscus Esculentus Extract, Jasminum Officinale (Jasmine) Flower Extract, Nasturtium Officinale Extract, Helianthus Annuus (Sunflower) Seed Oil, Zingiber Officinale (Ginger) Root Extract, Amaranthus Caudatus Seed Extract, Moringa Oleifera Seed Extract, Hydrolyzed Linseed Extract, Pisum Sativum (Pea) Extract, Cynara Scolymus (Artichoke) Leaf Extract, Arginine, Alanine, Glycine, Histidine, Isoleucine, Phenylalanine, Serine, Valine, Proline, Threonine, Aspartic Acid, Laurdimoni- Um Hydroxypropyl Hydrolyzed Keratin, Hydrolyzed Rice Protein, Hydrolyzed Corn Protein, Hydrolyzed Yeast Protein, Ethylhexylglycerin, Propanediol, Pentylene Glycol, Parfum (Fragrance), Cetrimonium Chloride (Antistatic Agent/Agent Antistatique), Trideceth-12, C11-15 Pareth-7, Polysilicone-15, Hydrolyzed Vegetable Protein Pg-Propyl Silanetriol, Cystine Bis-Pg-Propyl Silanetriol, Sodium Pca, Pca, Diisostearyl Malate, Polysorbate 60, Hydrogenated Olive Oil Unsaponifiables, Leuconostoc/Radish Root Ferment Filtrate, Sodium Lactate, Guar Hydroxypropyltrimonium Chloride, Hydroxyethylcellulose, Bht, Pentaerythrityl Tetra-Di-T-Butyl Hydroxyhydrocinnamate, Disodium Edta, Disodium Phosphate, Sodium Phosphate, Isopropyl Alcohol, Tocopherol, Rosmarinus Officinalis (Rosemary) Leaf Extract, Sodium Benzoate, Gluconolactone, Calcium Gluconate, Potassium Sorbate, Trideceth-3, Trideceth-15, Acetic Acid, Citric Acid, Phenoxyethanol, Caprylyl Glycol, Chlorphenesin, Benzoic Acid, Sorbic Acid, Benzyl Alcohol, Citronellol, Linalool.']</t>
  </si>
  <si>
    <t>['Good for: Damage', 'Floral Scent', 'Good for: Dryness', 'Without Sulfates SLS &amp; SLES', 'Increases Shine', 'Cruelty-Free']</t>
  </si>
  <si>
    <t>P419005</t>
  </si>
  <si>
    <t>Rose Hair &amp; Body Oil</t>
  </si>
  <si>
    <t>3 oz/ 98.9 mL</t>
  </si>
  <si>
    <t>['Helianthus Annuus (Sunflower) Seed Oil, C15-19 Alkane, Butyrospermum Parkii (Shea) Oil, Crambe Abyssinica Seed Oil, Rosa Moschata Seed Oil, Prunus Armeniaca (Apricot) Kernel Oil, Camelina Sativa Seed Oil, Olus Oil (Vegetable Oil, Huile VÃ©gÃ©tale), Tocopherol, Curcuma Longa (Turmeric) Root Extract, Melia Azadirachta Flower Extract, Melia Azadirachta Leaf Extract, Melia Azadirachta Bark Extract, Corallina Officinalis Extract, Moringa Oleifera Seed Oil, Ocimum Sanctum Leaf Extract, Ocimum Basilicum (Basil) Flower/Leaf Extract, Eclipta Prostrata Extract, Benzotriazolyl Dodecyl P-Cresol, Pentaerythrityl Tetra-Di-T-Butyl Hydroxyhydrocinnamate, Bht, Ethylhexyl Methoxycinnamate, Parfum (Fragrance), Citronellol, Geraniol, Linalool, Benzyl Salicylate.']</t>
  </si>
  <si>
    <t>P483508</t>
  </si>
  <si>
    <t>Hydrating Scalp Serum for Healthy, Fuller Looking Hair</t>
  </si>
  <si>
    <t>['Aqua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t>
  </si>
  <si>
    <t>['All Hair Types', 'Good for: Hair Thinning', 'Good for: Dryness', 'Without Parabens', 'Good for: Flaky/Dry Scalp', 'Cruelty-Free']</t>
  </si>
  <si>
    <t>P472330</t>
  </si>
  <si>
    <t>St. Barts Cleansing Scalp &amp; Body Sugar Scrub</t>
  </si>
  <si>
    <t>['Sucrose, Water/Aqua/Eau,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Fragrance/Parfum, Benzyl Salicylate, Coumarin, Hydroxycitronellal, Limonene, Linalool.']</t>
  </si>
  <si>
    <t>['Vegan', 'Without Phthalates', 'Good for: Dryness', 'Without Silicones', 'Without Sulfates SLS &amp; SLES', 'Cruelty-Free']</t>
  </si>
  <si>
    <t>P420948</t>
  </si>
  <si>
    <t>Heat Protection Spray</t>
  </si>
  <si>
    <t>4.4 oz/ 126 g</t>
  </si>
  <si>
    <t>['Dimethyl Ether, Alcohol Denat., Aqua (Water, Eau), Butylene Glycol, Octylacrylamide/Acrylates/Butylaminoethyl Methacrylate', 'Copolymer, Panthenol, Simmondsia Chinensis (Jojoba) Seed Oil, Tocopheryl', 'Acetate, Glycerin, Opuntia Ficus-Indica Fruit Extract, Saccharomyces Cerevisiae', 'Extract, Melissa Officinalis Leaf Extract, Aloe Barbadensis Leaf Extract, Quercus', 'Alba Bark Extract, Achillea Millefolium Extract, Hamamelis Virginiana (Witch', 'Hazel) Bark/Leaf/Twig Extract, Salvia Officinalis (Sage) Leaf Extract, Rosa Canina', 'Fruit Extract, Cymbopogon Schoenanthus Stem/Leaf/Flower Extract, Geranium', 'Maculatum Stem/Leaf/Flower Extract, Chamomilla Recutita (Matricaria) Flower', 'Extract, Ppg-12 Dimethicone Bht, Ethylhexyl Methoxycinnamate, Aminomethyl Propanol, Peg-40 Hydrogenated Castor Oil, Phenoxyethanol Chlorphenesin, Sorbic Acid, Benzoic Acid,', 'Sodium Benzoate Potassium Sorbate, Parfum (Fragrance), Benzyl Benzoate, Benzyl Salicylate, Citronellol, Hexyl Cinnamal, Hydroxycitronellal, Linalool.']</t>
  </si>
  <si>
    <t>P455865</t>
  </si>
  <si>
    <t>Fine Hair Shampoo</t>
  </si>
  <si>
    <t>['Water / Aqua / Eau, Sodium C14-16 Olefin Sulfonate, Cocamidopropyl Betaine, Sodium Methyl Cocoyl Taurate, Peg-200 Hydrogenated Glyceryl Palmate, Cocamide Mipa, Fragrance / Parfum, , Panthenol, Cocoglucosides Hydroxypropyltrimonium Chloride, Hydrolyzed Keratin, Biotin, Salvia Hispanica Seed Oil, Cetrimonium Chloride (Anti-Static Agent/Agent Antistatique), Hydroxypropyl Guar Hydroxypropyltrimonium Chloride, Glycerin, Sodium Lauroyl Glycinate, Peg-150 Distearate, Propoxytetramethyl Piperidinyl Dimethicone, Trideceth-6, C11-15 Pareth-7, Peg-7 Glyceryl Cocoate, Sodium Chloride, Polyquaternium-7, Disodium Edta, Citric Acid, Sodium Hydroxide, Tetrasodium Edta, Potassium Sorbate, Sodium Benzoate, Phenoxyethanol, Benzyl Alcohol, Acetic Acid, Sodium Acetate, Benzyl Salicylate, Limonene, Hexyl Cinnamal.']</t>
  </si>
  <si>
    <t>['Good for: Damage', 'Unisex/ Genderless Scent', 'Good for: Volume', 'Good for: Dryness', 'Without Sulfates SLS &amp; SLES', 'Cruelty-Free']</t>
  </si>
  <si>
    <t>P425999</t>
  </si>
  <si>
    <t>Mini Wave Spray</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</si>
  <si>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</si>
  <si>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P457420</t>
  </si>
  <si>
    <t>Mini Detangling and Frizz Fighting Leave in Conditioner</t>
  </si>
  <si>
    <t>['Heat Protection', 'All Hair Types', 'Good for: Frizz', 'Good for: Dryness']</t>
  </si>
  <si>
    <t>P479723</t>
  </si>
  <si>
    <t>Mini Detox Shampoo</t>
  </si>
  <si>
    <t>P406666</t>
  </si>
  <si>
    <t>Texturizing Hair Spray</t>
  </si>
  <si>
    <t>4.5 oz</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</si>
  <si>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Parfum (Fragrance), Zeolite, Butylene Glycol, Water, PEG/PPG-17/18 Dimethicone, Benzoic Acid, Sorbic Acid, Phenoxyethanol, Chlorphenesin, Benzyl Salicylate, Hexyl Cinnamal, Limonene, Butylphenyl Methylpropional, Linalool, Hydroxycitronellal.']</t>
  </si>
  <si>
    <t>['Light Hold', 'Floral Scent', 'Good for: Volume', 'Without Sulfates SLS &amp; SLES', 'Good for: Oily Scalp', 'Cruelty-Free']</t>
  </si>
  <si>
    <t>P455864</t>
  </si>
  <si>
    <t>Fine Hair Conditioner</t>
  </si>
  <si>
    <t>['Water / Aqua / Eau, Cetearyl Alcohol, Behentrimonium Chloride (Anti-Static Agent/Agent Antistatique), Fragrance / Parfum, , Cetrimonium Chloride  (Anti-Static Agent/Agent Antistatique), Panthenol, Glycerin, Hydrolyzed Keratin, Salvia Hispanica Seed Oil, Guar Hydroxypropyltrimonium Chloride, Polyquaternium-37, Dicaprylyl Carbonate, Lauryl Glucoside, Propoxytetramethyl Piperidinyl Dimethicone, Trideceth-6, C11-15 Pareth-7, Acetic Acid, Sodium Acetate, Sodium Hydroxide, Tocopherol, Sodium Chloride, Biotin, Citric Acid, Isopropyl Alcohol, Ethylhexylglycerin, Sorbitan Oleate, Potassium Sorbate, Phenoxyethanol, Benzyl Salicylate, Limonene, Hexyl Cinnamal.']</t>
  </si>
  <si>
    <t>P458951</t>
  </si>
  <si>
    <t>Mini Hair Oil</t>
  </si>
  <si>
    <t>0.45 oz/ 13 mL</t>
  </si>
  <si>
    <t>P436715</t>
  </si>
  <si>
    <t>Melrose Place Eau De Parfum</t>
  </si>
  <si>
    <t>P411727</t>
  </si>
  <si>
    <t>Matte Pomade</t>
  </si>
  <si>
    <t>['Petrolatum, Kaolin, Peg-7 Glyceryl Cocoate, Hydrogenated Soybean Oil, Paraffin, Mineral Oil / Paraffinum Liquidum / Huile MinÃ©rale, Synthetic Beeswax, Fragrance / Parfum, Microcrystalline Wax / Cera Microcristallina / Cire Microcristalline, Stearic Acid, Benzyl Benzoate, Citronellol, Linalool, Hexyl Cinnamal, Bht.']</t>
  </si>
  <si>
    <t>P452730</t>
  </si>
  <si>
    <t>Chill Pills</t>
  </si>
  <si>
    <t>6 x 1.5 oz/ 42.5 g</t>
  </si>
  <si>
    <t>['Sodium Bicarbonate, Citric Acid, Carthamus Tinctorius (Safflower) Seed Oil, Zea Mays (Corn) Starch, Fragrance (Parfum), Cannabis Sativa Seed Oil, Simmondsia Chinensis (Jojoba) Seed Oil, Aqua (Water, Eau), Linalool, Geraniol, Hexyl Cinnamal.']</t>
  </si>
  <si>
    <t>P427703</t>
  </si>
  <si>
    <t>Volume Spray</t>
  </si>
  <si>
    <t>['Water / Aqua / Eau, Polysorbate 20, Polyimide-1, Glycerin, Panthenol, Hydrolyzed Adansonia Digitata Seed Extract, Fragrance/Parfum, Propylene Glycol, Ethylhexylglycerin, Tocopherol,Citric Acid, Benzyl Alcohol, Potassium Sorbate, Sodium Benzoate, Phenoxyethanol, Linalool, Alpha-Isomethyl Ionone, Cinnamyl Alcohol, Limonene, Geraniol, Hydroxycitronellal, Citronellol.']</t>
  </si>
  <si>
    <t>P430851</t>
  </si>
  <si>
    <t>Air Dry Foam</t>
  </si>
  <si>
    <t>['Water, PVP, Polyurethane-48, Polysorbate', '20, Cocamidopropyl Betaine, Hydrolyzed Lemon Protein, Hydrolyzed Kale Protein, Hydrolyzed Carrot Protein, Panthenol, Glycerin, Trimethylsiloxyamodimethicone, Caprylyl Glycol, Hexylene Glycol, Ethylhexylglycerin, Parfum (Fragrance), C11-15 Pareth-7, Trideceth-12, C12-16 Pareth-9, Leuconostoc/ Radish Root Ferment Filtrate, Phenoxyethanol, Citric Acid.']</t>
  </si>
  <si>
    <t>P449136</t>
  </si>
  <si>
    <t>Super Dry Shampoo</t>
  </si>
  <si>
    <t>4.5 oz/ 127 g</t>
  </si>
  <si>
    <t>['Isobutane, Propane, Alcohol Denat., Dimethylimidazolidinone Rice Starch, Aqua (Water, Eau), Cetrimonium Chloride (Anti-Static Agent, Agent Antistatique), Sea Salt (Maris Sal, Sel Marin), Butylated Pvp, Amp-Isostearoyl Hydrolyzed Wheat Protein, Panthenol, Pentylene Glycol, Rhodiola Rosea Extract, Aluminum Starch Octenylsuccinate, Acrylates Copolymer, Magnesium Carbonate, Zeolite,', 'Stearalkonium Hectorite, Quartz, Fragrance (Parfum), Linalool,', 'Citronellol, Geraniol, Benzyl Salicylate.']</t>
  </si>
  <si>
    <t>P466429</t>
  </si>
  <si>
    <t>Treatment Mask for Thick Hair</t>
  </si>
  <si>
    <t>['Aqua (Water, Aqua, Cetyl Alcohol, Behentrimonium Chloride (Anti-Static Agent/Agent Antistatique), Cetearyl Alcohol, Butyrospermum Parkii (Shea) Butter, Amodimethicone, Behentrimonium Methosulfate, Hydrogenated Castor Oil/Sebacic Acid Copolymer, Stearamidopropyl Dimethylamine, Cetyl Esters, Quaternium-87, C18-38 Alkyl Hydroxystearoyl Stearate, Olea Europaea (Olive) Fruit Oil, Propylene Glycol Dibenzoate, Prunus Amygdalus Dulcis (Sweet Almond) Oil, Macadamia Ternifolia Seed Oil, Keratin, Hydrolyzed Keratin, Hydrolyzed Pea Protein, Hydrolyzed Adansonia Digitata Seed Extract, Shorea Stenoptera Seed Butter, Tocopherol, C10-40 Isoalkylamidopropyl- Ethyldimonium Ethosulfate, Ascorbyl Palmitate, Caprylyl Glycol, Bht, Trideceth-3, Trideceth-15, Acetic Acid, Dimethicone, Laureth-23, Laureth-4, Salicylic Acid, Divinyldimethicone/Dimethicone Copolymer, C12-13 Pareth-23, C12-13 Pareth-3, Sodium Hydroxide, Hydroxyethylcellulose, Disodium Phosphate, Sodium Phosphate, Polysorbate 60, Guar Hydroxypropyltrimonium Chloride, Citric Acid, Disodium Edta, Cetrimonium Chloride (Anti-Static Agent/Agent Antistatique), Sodium Chloride, Isopropyl Alcohol, Potassium Sorbate, Benzyl Alcohol, Sodium Benzoate, Phenoxyethanol, Parfum (Fragrance), Linalool, Citronellol.']</t>
  </si>
  <si>
    <t>P503707</t>
  </si>
  <si>
    <t>Anti-Dandruff Shampoo</t>
  </si>
  <si>
    <t>['Water, Cocamidopropyl Betaine, Sodium C14-16 Olefin Sulfonate, Glycerin, Sodium Lauroyl Methyl Isethionate, Polysorbate 80, Acrylates Copolymer, Propanediol Caprylate, Potassium Hydroxide, Sodium Benzoate, Sodium Methyl Oleoyl Taurate, Sodium Cocoyl Isethionate, Cocamide MIPA, Cassia Hydroxypropyltrimonium Chloride, Polyquaternium-113, Chlorphenesin, Tetrasodium EDTA, Silicone Quaternium-22, Dipropylene Glycol, Epilobium Angustifolium Flower/Leaf/Stem Extract, Polyglyceryl-3 Caprate, PEG-45M, Citric Acid, Fragrance, Salicylic Acid 2%']</t>
  </si>
  <si>
    <t>['Recyclable Packaging', 'All Hair Types', 'Salicylic Acid', 'Without Silicones', 'Good for: Flaky/Dry Scalp', 'Cruelty-Free']</t>
  </si>
  <si>
    <t>P462725</t>
  </si>
  <si>
    <t>Mini Melrose Place Eau De Parfum</t>
  </si>
  <si>
    <t>0.34 fl oz/ 10 mL</t>
  </si>
  <si>
    <t>['Alcohol Denat., Aqua (Water, Eau), Parfum', '(Fragrance), Butyl Methoxydibenzoylmethane, Ethylhexyl Methoxycinnamate,', 'Geraniol, Benzyl Salicylate, Ethylhexyl Salicylate, Bht,', 'Linalool, Citronellol, Ci 14700 (Red 4).']</t>
  </si>
  <si>
    <t>P407610</t>
  </si>
  <si>
    <t>Finishing CrÃ¨me</t>
  </si>
  <si>
    <t>['Aqua (Water / Eau), Propanediol, Cyclopentasiloxane, Glyceryl Stearate, Peg-100 Stearate, Cetearyl Alcohol, Hydrogenated Ethylhexyl Olivate, Propanediol Dicaprylate/Caprate, Ammonium Acryloyldimethyltaurate/Vp Copolymer, Hydrogenated Olive Oil Unsaponifiables, Butyrospermum Parkii (Shea) Butter, Hydrogenated Jojoba Oil, Brassica Campestris/', 'Aleurites Fordi Oil Copolymer, Laurdimonium Hydroxypropyl Hydrolyzed Keratin, Hydrolyzed Vegetable Protein Pg-Propyl Silanetriol, Leuconostoc/Radish Root Ferment Filtrate, Peg-8 Beeswax, Oryza Sativa (Rice) Bran Oil, Steareth-21, Diisostearyl Malate,', 'Polyquaternium-11, Cynara Scolymus (Artichoke) Leaf Extract, Cystine Bis-Pg-Propyl Silanetriol, Bis-Diglyceryl Polyacyladipate-2, Polysilicone-15, C32-36 Isoalkyl Stearate, Stearyl Behenate, Polyhydroxystearic Acid, Polyglyceryl-3 Stearate, Polysorbate', '60, Ethylhexylglycerin, Tocopherol, Bht, Glycerin, Citric Acid, Hydroxyethylcellulose,', 'Disodium Edta, Disodium Phosphate, Sodium Phosphate, Pentylene Glycol, Benzyl', 'Alcohol, Chlorphenesin, Sodium Benzoate, Potassium Sorbate, Phenoxyethanol,', 'Fragrance (Parfum), Benzyl Benzoate, Benzyl Salicylate, Citronellol, Hexyl Cinnamal, Hydroxycitronellal, Linalool.']</t>
  </si>
  <si>
    <t>P449774</t>
  </si>
  <si>
    <t>Shibuya Moisturizing Body Cream</t>
  </si>
  <si>
    <t>7.5 oz/ 212 g</t>
  </si>
  <si>
    <t>['Aqua (Water, Eau), Caprylic/Capric,Triglyceride, Phenyl  Trimethicone,Isododecane, Cetyl Alcohol, Glycerin, Methyl  Glucose, Sesquistearate,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Acid,Polysorbate 60,  Ethylhexylglycerin, Glyceryl Caprylate, Tocopherol, Sodium  Phytate, Sorbitan Isostearate, Benzophenone-4,  Phenoyxethanol, Fragrance (Parfum), Amyl Cinnamal,  Citral, Citronellol, Coumarin, Limonene, Hexyl Cinnamal,  Linalool, Yellow 5 (Ci 19140), Green 3 (Ci42053), Ext Violet 2 (Ci 60730).']</t>
  </si>
  <si>
    <t>P479853</t>
  </si>
  <si>
    <t>Melrose Place Gentle Body Wash</t>
  </si>
  <si>
    <t>['Water/Aqua/Eau,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Benzoate, Phenoxyethanol, Fragrance (Parfum), Citronellol, Linalool, Ext Violet 2 (Ci 60730).']</t>
  </si>
  <si>
    <t>['Cruelty-Free', 'Floral Scent', 'Hydrating', 'Without Sulfates SLS &amp; SLES', 'Recyclable Packaging']</t>
  </si>
  <si>
    <t>P479852</t>
  </si>
  <si>
    <t>Melrose Place Moisturizing Body Cream</t>
  </si>
  <si>
    <t>['Aqua (Water, Eau), Caprylic/Capric Triglyceride, Phenyl Trimethicone, Cetyl Alcohol, Isododecane, Methyl Glucose Sesquistearate, Glycerin, Hydroxyethyl Acrylate/ 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Sorbitan Isostearate, Benzophenone-4, Sodium Chloride, Alcohol, Phenoxyethanol, Parfum (Fragrance), Citronellol, Geraniol, Benzyl Salicylate, Linalool, Ci 14700 (Red 4), Ci 15985 (Yellow 6).']</t>
  </si>
  <si>
    <t>['Cruelty-Free', 'Floral Scent', 'Hydrating', 'Good for: Dryness', 'Without Sulfates SLS &amp; SLES']</t>
  </si>
  <si>
    <t>P455862</t>
  </si>
  <si>
    <t>Medium Hair Conditioner</t>
  </si>
  <si>
    <t>['Aqua (Water, Eau), Cetearyl Alcohol, Behentrimonium Chloride (Anti-Static Agent/Agent Antistatique), Parfum (Fragrance), Hydrolyzed Keratin, Citrus Japonica Fruit Extract, Orbignya Oleifera Seed Oil, Cocos Nucifera (Coconut) Oil, Guar Hydroxypropyltrimonium Chloride, Amodimethicone, Panthenol, Cetrimonium Chloride(Anti-Static Agent/Agent Antistatique), Dimethicone, Dimethiconol, Glycerin, Polyquaternium-37, Laureth-9, Trideceth-12, Divinyldimethicone/Dimethicone Copolymer, C12-13 Pareth-23, C12-13 Pareth-3, Propoxytetramethyl Piperidinyl Dimethicone, Trideceth-6, C11-15 Pareth-7, Acetic Acid, Sodium Chloride, Sodium Acetate, Tocopherol, Isopropyl Alcohol, Ethylhexylglycerin, Sodium Hydroxide, Dicaprylyl Carbonate, Lauryl Glucoside,', 'Citric Acid, Sorbitan Oleate, Potassium Sorbate, Sodium Benzotate, Phenoxyethanol, Benzyl Salicylate, Limonene, Hexyl Cinnamal.']</t>
  </si>
  <si>
    <t>['Good for: Damage', 'Unisex/ Genderless Scent', 'Good for: Frizz', 'Good for: Dryness', 'Without Sulfates SLS &amp; SLES', 'Cruelty-Free']</t>
  </si>
  <si>
    <t>P455863</t>
  </si>
  <si>
    <t>Medium Hair Shampoo</t>
  </si>
  <si>
    <t>['Aqua (Water, Eau), Sodium C14-16 Olefin Sulfonate, Cocamidopropyl Betaine, Sodium Methyl Cocoyl Taurate, Cocamide Mipa, Glycol Distearate, Parfum (Fragrance), Amodimethicone, Hydroxypropyl Guar Hydroxypropyltrimonium Chloride, Glycerin, Citrus Japonica Fruit Extract, Panthenol, Hydrolyzed Keratin, Polyquaternium-7, Orbignya Oleifera Seed Oil, Cocos Nucifera (Coconut) Oil, Peg-150 Distearate, Sodium Lauroyl Glycinate, Cetrimonium Chloride (Anti-Static Agent/Agent Antistatique), C11-15 Pareth-7, Laureth-9, Trideceth-12, Cocoglucosides Hydroxypropyltrimonium Chloride, Acrylates Copolymer, Tocopherol, Peg-200 Hydrogenated Glyceryl Palmate, Peg-7 Glyceryl Cocoate, Disodium Edta, Citric Acid, Sodium Chloride, Sodium Hydroxide,', 'Tetrasodium Edta, Phenoxyethanol, Sodium Benzoate, Potassium Sorbate, Benzyl Alcohol, Benzyl Salicylate, Limonene, Hexyl Cinnamal, Ci 15985 (Yellow 6).']</t>
  </si>
  <si>
    <t>P455860</t>
  </si>
  <si>
    <t>Thick Hair Conditioner</t>
  </si>
  <si>
    <t>['Aqua (Water, Eau), Cetearyl Alcohol, Behentrimonium Chloride (Anti-Static Agent/Agent Antistatique), Parfum (Fragrance), Cetrimonium Chloride (Anti-Static Agent/Agent Antistatique), Panthenol, Hydrolyzed Keratin, Persea Gratissima (Avocado) Oil, Althaea Officinalis Root Extract, Dimethicone, Amodimethicone, Butyrospermum Parkii (Shea) Butter, Polyquaternium-37, Dicaprylyl Carbonate, Lauryl Glucoside, Divinyldimethicone/Dimethicone Copolymer, C11-15 Pareth-7, Laureth-9, Glycerin, Trideceth-12, C12-13 Pareth-23, C12-13 Pareth-3, Dimethiconol,Propoxytetramethyl Piperidinyl Dimethicone, Trideceth-6, Ethylhexylglycerin, Tocopherol, Isopropyl Alcohol, Guar Hydroxypropyltrimonium Chloride, Citric Acid, Sodium Chloride, Sorbitan Oleate,', 'Sodium Hydroxide, Acetic Acid, Sodium Acetate, Phenoxyethanol, Potassium Sorbate, Benzyl Salicylate, Limonene, Hexyl Cinnamal.']</t>
  </si>
  <si>
    <t>P436716</t>
  </si>
  <si>
    <t>North Bondi Eau De Parfum</t>
  </si>
  <si>
    <t>P449773</t>
  </si>
  <si>
    <t>Dean Street Gentle Body Wash</t>
  </si>
  <si>
    <t>['Aqua (Water, Eau), Cocamidopropyl Betaine, Sodium C14-16 Olefin Sulfonate, Glycerin, Sodium Methyl Cocoyl Taurate, PEG-150 Pentaerythrityl Tetrastearate, PEG-40 Hydrogenated Castor Oil, Acrylates Coplymer, Simmondsia Chinensis (Jojoba) Seed Oil, Rosa Canina Fruit Oil, Lactobacillus Ferment, Sodium Hyaluronate, Sodium Hydroxide, Benzophenone-4, Cocamide MIPA, Disodium EDTA, Hydroxyacetophenone, PEG-6 Caprylic/Capric Glycerides, Polyquaternium-7, Polysorbate 20, Ethylhexylglycerin, Phenoxyethanol, Fragrance (Parfum), Citral, Citronellol, Limonene, Geraniol,Hydroxycitronellal, Linalool, Ext. Violet 2 (CI 60730).']</t>
  </si>
  <si>
    <t>P455861</t>
  </si>
  <si>
    <t>Thick Hair Shampoo</t>
  </si>
  <si>
    <t>['Aqua (Water, Eau), Sodium C14-16 Olefin Sulfonate, Cocamidopropyl Betaine, Sodium Methyl Cocoyl Taurate, Cocamide Mipa, Glycol Distearate, Parfum (Fragrance), Cetrimonium Chloride (Anti-Static Agent/Agent Antistatique), Panthenol, Hydrolyzed Keratin, Avena Sativa (Oat) Peptide, Butyrospermum Parkii (Shea) Butter, Althaea Officinalis Root Extract, Persea Gratissima (Avocado) Oil, Glycerin, Hydroxypropyl Guar Hydroxypropyltrimonium Chloride, Peg-150 Distearate, Sodium Lauroyl Glycinate, Amodimethicone, C11-15 Pareth-7, Laureth-9, Trideceth-12, Polyquaternium-7, Cocoglucosides Hydroxypropyltrimonium Chloride, Acrylates Copolymer, Sodium Chloride, Sodium Hydroxide, Tetrasodium Edta, Disodium Edta, Citric Acid, Peg-200 Hydrogenated Glyceryl Palmate, Peg-7', 'Glyceryl Cocoate,1,2-Hexanediol, Caprylyl Glycol, Benzoic Acid, Potassium Sorbate, Phenoxyethanol, Sodium Benzoate, Benzyl Alcohol, Benzyl Salicylate, Limonene, Hexyl Cinnamal, Ci 14700 (Red 4), Ci 15985 (Yellow 6).']</t>
  </si>
  <si>
    <t>P426000</t>
  </si>
  <si>
    <t>Mini Texturizing Hair Spray</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</si>
  <si>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Fragrance, Zeolite, Butylene Glycol, Water, PEG/PPG-17/18 Dimethicone, Benzoic Acid, Sorbic Acid, Phenoxyethanol, Chlorphenesin, Benzyl Salicylate, Hexyl Cinnamal, Limonene, Butylphenyl Methylpropional, Linalool, Hydroxycitronellal.']</t>
  </si>
  <si>
    <t>P462726</t>
  </si>
  <si>
    <t>Mini North Bondi Eau De Parfum</t>
  </si>
  <si>
    <t>['Alcohol Denat., Parfum (Fragrance), Aqua (Water, Eau), Ethylhexyl Methoxycinnamate, Butyl Methoxydibenzoy- Methane, Ethylhexyl Salicylate, Ci 60730 (Violet 2), Ci 15985 (Yellow 6), Ci 42090 (Blue 1), Alpha-Isomethyl Ionone, Limonene, Geraniol, Hydroxycitronellal, Linalool, Citronellol, Cinnamyl Alcohol, Citral.']</t>
  </si>
  <si>
    <t>P483509</t>
  </si>
  <si>
    <t>Thick and Full Hair Supplements</t>
  </si>
  <si>
    <t>30 capsules / 30 capsules</t>
  </si>
  <si>
    <t>['Dicalcium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</si>
  <si>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['Vegan', 'Refill Available', 'All Hair Types', 'Good for: Hair Thinning', 'Cruelty-Free']</t>
  </si>
  <si>
    <t>P466426</t>
  </si>
  <si>
    <t>16 oz.</t>
  </si>
  <si>
    <t>['Water / Aqua / Eau, Glycerin, Sodium C14-16 Olefin Sulfonate, Acrylates Copolymer, Cocamidopropyl Betaine, Jojoba Esters, Peg-40 Hydrogenated Castor Oil, Sodium Methyl Cocoyl Taurate, Cocamide Mipa, Polyquaternium-7, Simmondsia Chinensis (Jojoba) Seed Oil, Rosa Canina Fruit Oil, Persea Gratissima (Avocado) Oil, Polysorbate 20,Peg-150 Pentaerythrityl Tetrastearate, Peg-6 Caprylic/Capric Glycerides, Disodium Edta,Benzophenone-4, Sodium Chloride, Tetrasodium Edta, Sodium Hydroxide, Tocopherol, Hydroxyacetophenone, Propylene Glycol, Isopropyl Alcohol, Ethylhexylglycerin, Sodium Benzoate, Phenoxyethanol, Fragrance / Parfum, Ci 60730 (Ext. Violet 2), Citronellol, Limonene, Hydroxycitronellal, Linalool.']</t>
  </si>
  <si>
    <t>P473129</t>
  </si>
  <si>
    <t>Dean Street Eau De Parfum</t>
  </si>
  <si>
    <t>['Fresh Scent', 'Vegan', 'Without Parabens', 'Without Phthalates', 'Layerable Scent']</t>
  </si>
  <si>
    <t>P471057</t>
  </si>
  <si>
    <t>Pet Shampoo</t>
  </si>
  <si>
    <t>16 oz/ 474 mL</t>
  </si>
  <si>
    <t>['Water/Aqua/Eau, Sodium C14-16 Olefin Sulfonate, Cocamidopropyl Betaine, Lauryl Glucoside, Decyl Glucoside, Glycerin, Cocamide Mipa, Fragrance / Parfum, Panthenol, Aloe Barbadensis Leaf Juice, Nephelium Lappaceum Seed Extract, Hibiscus Rosa-Sinensis Flower Extract, Tamarindus Indica Extract, Vinegar, Hydrolyzed Vegetable Protein, Peg-150 Distearate, Polyquaternium-7, Caprylyl Glycol, Ethylhexylglycerin, Hexylene Glycol, Maltodextrin, Peg-200 Hydrogenated Glyceryl Palmate, Peg-7 Glyceryl Cocoate, Disodium Edta, Sodium Hydroxide, Citric Acid, Chlorphenesin, Sodium Benzoate, Phenoxyethanol.']</t>
  </si>
  <si>
    <t>['Vegan', 'Without Parabens', 'Without Silicones', 'Without Sulfates SLS &amp; SLES']</t>
  </si>
  <si>
    <t>P469822</t>
  </si>
  <si>
    <t>Curl Cream with North Bondi Fragrance</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</si>
  <si>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 Fragrance/Parfum, Alpha-Isomethyl Ionone, Limonene, Geraniol, Hydroxycitronellal, Linalool, Citronellol.']</t>
  </si>
  <si>
    <t>['Good for: Frizz', 'Curl-Enhancing', 'Without Silicones', 'Coily Hair', 'Curly Hair', 'Wavy Hair']</t>
  </si>
  <si>
    <t>P458952</t>
  </si>
  <si>
    <t>Mini Super Dry Shampoo</t>
  </si>
  <si>
    <t>['Isobutane, Propane, Alcohol Denat., Dimethylimidazolidinone Rice Starch, Water, Cetrimonium Chloride, Sea Salt, Butylated PVP, AMP-Isostearoyl, Hydrolyzed Wheat Protein, Panthenol, Pentylene Glycol, Rhodiola Rosea Extract, Aluminum Starch Octenylsuccinate, Acrylates Copolymer, Magnesium Carbonate, Zeolite, Stearalkonium Hectorite, Quartz Fragrance, Butylphenyl Methylpropional, Linalool, Citronellol, Geraniol, Benzyl Salicylate.']</t>
  </si>
  <si>
    <t>['Good for: Volume', 'Good for: Oily Scalp', 'All Hair Types', 'Floral Scent', 'Cruelty-Free', 'Without Sulfates SLS &amp; SLES']</t>
  </si>
  <si>
    <t>P466427</t>
  </si>
  <si>
    <t>Hand Lotion</t>
  </si>
  <si>
    <t>16.0 oz</t>
  </si>
  <si>
    <t>['Water / Aqua / Eau, Isopropyl Palmitate, Caprylic/Capric Triglyceride, Cetyl Alcohol, Stearic Acid, Persea Gratissima (Avocado) Oil, Rosa Canina Fruit Oil, Simmondsia Chinensis (Jojoba) Seed Oil, Lecithin, Sodium Acrylates Copolymer, Glyceryl Stearate, Peg-100 Stearate, Acrylates/C10-30 Alkyl Acrylate Crosspolymer, Disodium Edta, Aminomethyl Propanol, Chlorphenesin, Phenoxyethanol, Fragrance / Parfum, Citronellol, Limonene, Hydroxycitronellal, Linalool, Citral.']</t>
  </si>
  <si>
    <t>P473179</t>
  </si>
  <si>
    <t>Rue St. HonorÃ© Eau De Parfum</t>
  </si>
  <si>
    <t>['Alcohol Denat, Fragrance / Parfum, Water / Aqua / Eau, Hexyl Cinnamal, Butyl Methoxydibenzoylmethane, Ethylhexyl Methoxycinnamate, Ethylhexyl Salicylate, BHT, Benzyl Benzoate, Benzyl Salicylate, Citronellol, Geraniol, Hydroxycitronellal, Linalool, Yellow 6 (CI 15985).']</t>
  </si>
  <si>
    <t>['Vegan', 'Layerable Scent', 'Floral Scent', 'Without Phthalates', 'Without Parabens']</t>
  </si>
  <si>
    <t>P501195</t>
  </si>
  <si>
    <t>Hydrating Scalp Serum &amp; Supplements Set for Healthy, Fuller Looking Hair</t>
  </si>
  <si>
    <t>['Scalp Serum:', 'Aqua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 'Thick &amp; Full Supplements:', 'Dicalcium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</si>
  <si>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['Vegan', 'Woody &amp; Earthy Scent', 'Good for: Hair Thinning', 'All Hair Types', 'Good for: Flaky/Dry Scalp', 'Cruelty-Free']</t>
  </si>
  <si>
    <t>P501256</t>
  </si>
  <si>
    <t>Scalp Scrub St. Barts &amp; Hair Oil Set</t>
  </si>
  <si>
    <t>['Hair Oil:', 'Cyclopentasiloxane,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 'St. Barts Scalp &amp; Body Scrub:', 'Sucrose,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 / Parfum, Benzyl Salicylate, Coumarin, Hydroxycitronellal, Limonene, Linalool.']</t>
  </si>
  <si>
    <t>['Floral Scent', 'All Hair Types', 'Good for: Frizz', 'Good for: Flaky/Dry Scalp', 'Increases Shine', 'Cruelty-Free']</t>
  </si>
  <si>
    <t>P504188</t>
  </si>
  <si>
    <t>Mini St. Barts Cleansing Scalp &amp; Body Sugar Scrub</t>
  </si>
  <si>
    <t>P466428</t>
  </si>
  <si>
    <t>['Water / Aqua / Eau, Caprylic/Capric Triglyceride, Cetyl Alcohol, Phenyl Trimethicone, Isododecane , Methyl Glucose Sesquistearate, Glycerin, Sodium Stearoyl Glutamate, Hydroxyethyl Acrylate/Sodium Acryloyldimethyl Taurate Copolymer, Cocos Nucifera (Coconut) Oil, Glyceryl Stearate Citrate, Cetearyl Alcohol, Theobroma Grandiflorum Seed Butter, Butyrospermum Parkii (Shea) Butter, Astrocaryum Murumuru Seed Butter, Persea Gratissima (Avocado) Oil, Rosa Canina Fruit Oil, Squalane, Polysorbate 60, Sorbitan Isostearate, Glyceryl Caprylate, Xanthan Gum, Alcohol, Sodium Phytate, Benzophenone-4, Tocopherol, Sodium Chloride, Citric Acid, Ethylhexylglycerin, Phenoxyethanol, Fragrance / Parfum, Benzyl Benzoate, Benzyl Salicylate, Citronellol, Geraniol, Hexyl Cinnamal, Hydroxycitronellal, Linalool.']</t>
  </si>
  <si>
    <t>P469823</t>
  </si>
  <si>
    <t>Curl Cream Fragrance Free</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</si>
  <si>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t>
  </si>
  <si>
    <t>['Fragrance Free', 'Curl-Enhancing', 'Without Silicones', 'Coily Hair', 'Curly Hair', 'Wavy Hair']</t>
  </si>
  <si>
    <t>P505016</t>
  </si>
  <si>
    <t>St. Barts Moisturizing Body Cream</t>
  </si>
  <si>
    <t>7.5 oz / 212 g</t>
  </si>
  <si>
    <t>['Water / Aqua / Eau, Caprylic/Capric Triglyceride, Phenyl Trimethicone, Cetyl Alcohol, Isododecane, Methyl Glucose Sesquistearate, Glycerin,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Isopropyl Alcohol, Propylene Glycol, Alcohol, Sorbitan Isostearate, Benzophenone-4, Phenoxyethanol, Yellow 5 (Ci 19140), Yellow 6 (Ci 15985), Fragrance (Parfum), Benzyl Salicylate, Linalool, Limonene, Hydroxycitronellal, Coumarin.']</t>
  </si>
  <si>
    <t>['Vegan', 'Hydrating', 'Good for: Dryness', 'Without Sulfates SLS &amp; SLES', 'Cruelty-Free']</t>
  </si>
  <si>
    <t>P505045</t>
  </si>
  <si>
    <t>St. Barts Gentle Body Wash</t>
  </si>
  <si>
    <t>['Water /Aqua / Eau, Sodium C14-16 Olefin Sulfonate, Glycerin, Cocamidopropyl Betaine, Peg-40 Hydrogenated Castor Oil, Sodium Chloride, Sodium Methyl Cocoyl Taurate, Peg-150 Pentaerythrityl Tetrastearate, Fragrance / Parfum, Acrylates Copolymer, Simmondsia Chinensis (Jojoba) Seed Oil, Rosa Canina Fruit Oil, Lactobacillus Ferment, Sodium Hyaluronate, Peg-6 Caprylic/Capric Glycerides, Cocamide Mipa, Polysorbate 20, Polyquaternium-7, Disodium Edta, Tocopherol, Hydroxyacetophenone, Sodium Hydroxide, Benzophenone-4, Isopropyl Alcohol, Propylene Glycol, Sodium Benzoate, Phenoxyethanol, Ethylhexylglycerin, Benzyl Salicylate, Coumarin, Hydroxycitronellal, Limonene, Linalool, Ext Violet 2 (Ci 60730).']</t>
  </si>
  <si>
    <t>['Vegan', 'Hydrating', 'Without Parabens', 'Without Silicones', 'Without Sulfates SLS &amp; SLES', 'Cruelty-Free']</t>
  </si>
  <si>
    <t>P505012</t>
  </si>
  <si>
    <t>Detox Shampoo &amp; Refill Hair Set</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</si>
  <si>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</si>
  <si>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P466674</t>
  </si>
  <si>
    <t>32 fl oz/ 946 ml</t>
  </si>
  <si>
    <t>P455383</t>
  </si>
  <si>
    <t>Valkiria Pink Candle</t>
  </si>
  <si>
    <t>Overose</t>
  </si>
  <si>
    <t>8.4 oz/ 240 g</t>
  </si>
  <si>
    <t>P455392</t>
  </si>
  <si>
    <t>Auraflowne Purple Candle</t>
  </si>
  <si>
    <t>P269120</t>
  </si>
  <si>
    <t>1 Million Eau de Toilette</t>
  </si>
  <si>
    <t>Paco Rabanne</t>
  </si>
  <si>
    <t>['Alcohol Denat, Fragrance, Water, Butylphenyl Methylpropional, Coumarin, Limonene, Hydroxycitronellal, Alpha-Isomethyl Ionone, Linalool, Benzyl, Alcohol, Cinnamal, Eugenol, Citral, Isoeugenol, Citronellol.']</t>
  </si>
  <si>
    <t>P389110</t>
  </si>
  <si>
    <t>Invictus Eau de Toilette</t>
  </si>
  <si>
    <t>['Alcohol Denat., Fragrance, Water, Benzyl Salicylate,Limonene', 'Ethylhexyl Methoxycinnamate, Linalool, Coumarin, Butylphenyl Methylpropional, Citronellol, Geraniol, Ethylhexyl Salicylate, Butyl Methoxydibenzoylmethane, Alpha-Isomethyl Ionone, Citral, Eugenol, Benzyl Benzoate, Benzyl Alcohol, Cinnamal, Ci 60730 (Ext. Violet 2), Ci 19140 (Yellow 5), Ci 14700 (Red 4),Ci 42090 (Blue 1).']</t>
  </si>
  <si>
    <t>P475147</t>
  </si>
  <si>
    <t>Phantom Eau de Toilette</t>
  </si>
  <si>
    <t>5 oz/ 147 mL Eau de Toilette</t>
  </si>
  <si>
    <t>['Alcohol Denat. Parfum (Fragrance), Aqua (Water), Limonene, Linalool, Coumarin, Butyl Methoxydibenzoylmethane, Alpha-Isomethyl Ionone, Citronellol, Citral, Geraniol, Benzyl Alcohol, CI 60730 (Ext. Violet 2).']</t>
  </si>
  <si>
    <t>['Cruelty-Free', 'Layerable Scent', 'Unisex/ Genderless Scent', 'Fresh Scent']</t>
  </si>
  <si>
    <t>P458631</t>
  </si>
  <si>
    <t>1 Million Parfum</t>
  </si>
  <si>
    <t>3.4 oz/ 100 mL Cologne Spray</t>
  </si>
  <si>
    <t>['Alcohol Denat., Parfum (Fragrance), Aqua (Water), Benzyl Salicylate, Alpha-Isomethyl Ionone, Limonene, Coumarin, Butyl Methoxydibenzoylmethane, Ethylhexyl Salicylate, Citronellol, Linalool, Benzyl Alcohol, Cinnamal, Eugenol, Citral, Geraniol, Benzyl Benzoate, Isoeugenol, Ci 14700 (Red 4), Ci 60730 (Ext. Violet 2), Ci 19140 (Yellow 5).']</t>
  </si>
  <si>
    <t>P502064</t>
  </si>
  <si>
    <t>FAME Eau de Parfum</t>
  </si>
  <si>
    <t>2.7 oz / 80 mL eau de parfum spray</t>
  </si>
  <si>
    <t>['Parfum (Fragrance), Aqua (Water), Hydroxycitronellal, Linalool, Benzyl Salicylate, Butyl Methoxydibenzoylmethane, Limonene, Coumarin, Citronellol, Geraniol, Alpha-Isomethyl Ionone, Cinnamyl Alcohol, Farnesol, Citral, Benzyl Alcohol, Tris (Tetramethylhydroxypiperidinol) Citrate, Benzyl Benzoate, CI 19140 (Yellow 5), CI 60730 (Ext. Violet 2), CI 14700 (Red 4).']</t>
  </si>
  <si>
    <t>P431565</t>
  </si>
  <si>
    <t>1 Million Lucky Eau de Toilette</t>
  </si>
  <si>
    <t>['Alcohol Denat, Fragrance, Water, Benzyl Salicylate, Ethylhexyl , Methoxycinnamate,Limonene, Linalool, Ethylhexyl Salicylate, Butyl Methoxydibenzoylmethane, Coumarin, Geraniol, Citral, Ci 19140 (Yellow 5), Ci 14700 (Red 4), Ci 42090 (Blue 1), Ci 60730 (Ext. Violet 2).']</t>
  </si>
  <si>
    <t>P472051</t>
  </si>
  <si>
    <t>Invictus Victory</t>
  </si>
  <si>
    <t>['Alcohol Denat., Parfum (Fragrance), Aqua (Water), Limonene, Linalool, Butyl Methoxydibenzoylmethane, Coumarin, Citronellol, Citral, Geraniol, Isoeugenol.']</t>
  </si>
  <si>
    <t>P504300</t>
  </si>
  <si>
    <t>Mini Fame Perfume Set</t>
  </si>
  <si>
    <t>['Parfum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t>
  </si>
  <si>
    <t>P445811</t>
  </si>
  <si>
    <t>Invictus Legend</t>
  </si>
  <si>
    <t>['Alcohol Denat., Parfum (Fragrance), Aqua (Water), Benzyl Salicylate, Linalool, Coumarin, Limonene, Geraniol, Butyl Methoxydibenzoylmethane, Citronellol, Citral, Alpha-Isomethyl Ionone, Benzyl Benzoate, Benzyl Alcohol, Benzyl Cinnamate, Ci 60730 (Ext. Violet 2).']</t>
  </si>
  <si>
    <t>P482059</t>
  </si>
  <si>
    <t>1 Million Elixir</t>
  </si>
  <si>
    <t>['Alcohol Denat., Parfum (Fragrance), Aqua (Water), Limonene, Coumarin, Linalool, Butyl Methoxydibenzoylmethane, Hydroxycitronellal, Alpha-Isomethyl Ionone, Citral, Cinnamal, Eugenol.']</t>
  </si>
  <si>
    <t>P483097</t>
  </si>
  <si>
    <t>Invictus Platinum Eau de Parfum</t>
  </si>
  <si>
    <t>['Alcohol Denat, Parfum (Fragrance), Aqua (Water), Linalool, Hydroxycitronellal, Limonene, Butyl Methoxydibenzoylmethane, Coumarin, Citral, Evernia Prunastri (Oakmoss) Exctract, Alpha-Isomethyl Ionone, Geraniol, CI 60730 (Ext. Violet 2), CI 19140 (Yellow 5), CI 14700 (Red 4), CI 42090 (Blue 1).']</t>
  </si>
  <si>
    <t>P504336</t>
  </si>
  <si>
    <t>Fame Eau de Parfum</t>
  </si>
  <si>
    <t>P503558</t>
  </si>
  <si>
    <t>Deluxe Mini Gift Set</t>
  </si>
  <si>
    <t>['Fame Eau de Parfum:', 'Parfum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 'Phantom Eau de Toilette:', 'Alcohol Denat. Parfum (Fragrance), Aqua (Water), Limonene, Linalool, Coumarin, Butyl Methoxydibenzoylmethane, Alpha-Isomethyl Ionone, Citronellol, Citral, Geraniol, Benzyl Alcohol, CI 60730 (Ext. Violet 2).']</t>
  </si>
  <si>
    <t>P504285</t>
  </si>
  <si>
    <t>1 Million Eau de Toilette Cologne Set</t>
  </si>
  <si>
    <t>['Layerable Scent', 'Warm &amp;Spicy Scent', 'Fresh Scent']</t>
  </si>
  <si>
    <t>P504679</t>
  </si>
  <si>
    <t>1 Million Eau de Toilette Travel Spray</t>
  </si>
  <si>
    <t>0.5 oz / 15 ml eau de toilette spray</t>
  </si>
  <si>
    <t>P421813</t>
  </si>
  <si>
    <t>MatteTrance Lipstick</t>
  </si>
  <si>
    <t>PAT McGRATH LABS</t>
  </si>
  <si>
    <t>Peep Show</t>
  </si>
  <si>
    <t>soft pink peach nude</t>
  </si>
  <si>
    <t>['Isononyl Isononanoate, Aluminum Starch Octenylsuccinate, Mica, Polybutene, Polyethylene, Dicalcium Phosphate, Paraffin, Copernicia Cerifera (Carnauba) Wax, Squalane, Hydrogenated Soybean Oil, Bis-Diglyceryl Polyacyladipate-2, Pentaerythrityl Tetra-di-t-butyl Hydroxyhydrocinnamate, Kaolin, Polyhydroxystearic Acid, Synthetic Wax, Stearic Acid, Microcrystalline Wax, Caprylic/Capric Triglyceride, Stearalkonium Hectorite, Propylene Carbonate, Nylon-12, Titanium Dioxide (CI 77891), Red 7 Lake (CI 15850), Blue 1 Lake (CI  42090), Yellow 5 Lake (CI 19140), MAY CONTAIN: (+/-) Iron Oxides (CI 77491, CI 77492), Red 28 Lake (CI 45410), Yellow 6 Lake (CI 15985).']</t>
  </si>
  <si>
    <t>P431852</t>
  </si>
  <si>
    <t>LUST: Lip Gloss</t>
  </si>
  <si>
    <t>Sunset Rose</t>
  </si>
  <si>
    <t>warm rose with golden pearl</t>
  </si>
  <si>
    <t>['Polybutene, Hydrogenated Polyisobutene, Isostearyl Isostearate, Synthetic Wax, Polyglyceryl-2 Tetraisostearate, Hydrogenated Styrene/Methylstyrene/Indene Copolymer, Caprylic/Capric Triglyceride, Mica, Stearalkonium Bentonite, Synthetic Fluorphlogopite, Propylene Carbonate, Pentaerythrityl Tetra-Di-T-Butyl Hydroxyhydrocinnamate, Ethyl Vanillin, Calcium Sodium Borosilicate, Calcium Aluminum Borosilicate, Tocopherol, Tin Oxide, Silica. May Contain / Peut Contenir / +/- : Titanium Dioxide (Ci 77891), Red 7 Lake (Ci 15850), Red 6 (Ci 15850), Red 28 Lake (Ci 45410), Iron Oxides (Ci 77492, Ci 77491), Blue 1 Lake (Ci 42090), Carmine (Ci 75470).']</t>
  </si>
  <si>
    <t>['Shimmer Finish', 'Hydrating', 'Community Favorite', 'Vegan', 'Black Owned at Sephora']</t>
  </si>
  <si>
    <t>P447519</t>
  </si>
  <si>
    <t>Sublime Perfection Foundation</t>
  </si>
  <si>
    <t>Medium Deep 25</t>
  </si>
  <si>
    <t>medium deep with red neutral undertones</t>
  </si>
  <si>
    <t>['Water, Cyclopentasiloxane, Isododecane, Alcohol, Glycerin, Phenyl Trimethicone, Ipdi/Di-C12-13 Alkyl Tartrate/Bis-Hydroxyethoxypropyl Dimethicone Copolymer, Aluminum Starch Octenylsuccinate, Cetyl Peg/Ppg-10/1 Dimethicone, Polyglyceryl-4 Isostearate, Disteardimonium Hectorite, Sodium Chloride, Aluminum Hydroxide, Benzimidazole Diamond Amidoethyl Urea Carbamoyl Propyl Polymethylsilsesquioxane, Caprylic/Capric Triglyceride, Di-C12-13 Alkyl Tartrate, Disodium Stearoyl Glutamate, Hexyl Laurate, Pentaerythrityl Tetra-Di-T-Butyl Hydroxyhydrocinnamate, Rubus Idaeus Leaf Cell Culture, Potassium Sorbate, Sodium Dehydroacetate. May Contain / Peut Contenir / +/- : Titanium Dioxide (Ci 77891), Iron Oxides (Ci 77492, Ci 77491, Ci 77499).']</t>
  </si>
  <si>
    <t>['Vegan', 'Natural Finish', 'Liquid Formula', 'Hydrating', 'Medium Coverage', 'Black Owned at Sephora']</t>
  </si>
  <si>
    <t>P86825294</t>
  </si>
  <si>
    <t>Mothership V Eyeshadow Palette - Bronze Seduction</t>
  </si>
  <si>
    <t>['Entrapment:', 'Talc, PTFE, Zinc Stearate, Synthetic Fluorphlogopite, Triethoxycaprylylsilane, HDI/Trimethylol Hexyllactone Crosspolymer, Ethylhexylglycerin, Polyethylene, Silica, Caprylyl Glycol, Iron Oxides (Ci 77491, Ci 77492, Ci 77499), Carmine (Ci 75470).', 'Disobedient:', 'PTFE, Talc, Zinc Stearate, Synthetic Fluorphlogopite, Triethoxycaprylylsilane, HDI/Trimethylol Hexyllactone Crosspolymer, Ethylhexylglycerin, Polyethylene, Silica, Caprylyl Glycol, Iron Oxides (Ci 77491, Ci 77499), Carmine (Ci 75470).', 'Xtreme Aubergine:', 'PTFE, Zinc Stearate, Talc, Synthetic Fluorphlogopite, Triethoxycaprylylsilane, HDI/Trimethylol Hexyllactone Crosspolymer, Ethylhexylglycerin, Polyethylene, Silica, Caprylyl Glycol, Iron Oxides (Ci 77499), Carmine (Ci 75470).', 'Skinshow Divine Glow:', 'Talc, Mica, Octyldodecyl Stearoyl Stearate, Zinc Stearate, Dimethicone, Dimethiconol, Tetrasodium Edta, Chlorphenesin, Potassium Sorbate, Tin Oxide, Titanium Dioxide (Ci 77891), Iron Oxides (Ci 77491, Ci 77492, Ci 77499), Carmine (Ci 75470), Ultramarines (Ci 77007).', 'VR Fire Opal:', 'Synthetic Fluorphlogopite, Calcium Sodium Borosilicate, Silica, Cetearyl Ethylhexanoate, Glycerin, Squalane, Octyldodecyl Stearoyl Stearate, Polysorbate 20, Ethylhexylglycerin, Chondrus Crispus, Xanthan Gum, 1,2-Hexanediol, Pentaerythrityl Tetra-Di-T-Butyl Hydroxyhydrocinnamate, Caprylyl Glycol, Tin Oxide, Titanium Dioxide (Ci 77891), Iron Oxides (Ci 77491).', 'Blitz Flame:', 'Synthetic Fluorphlogopite, Cetearyl Ethylhexanoate, Mica, Glycerin, Squalane, Octyldodecyl Stearoyl Stearate, Polysorbate 20, Ethylhexylglycerin, Chondrus Crispus, Xanthan Gum, Pentaerythrityl Tetra-Di-T-Butyl Hydroxyhydrocinnamate, 1,2-Hexanediol, Caprylyl Glycol, Iron Oxides (Ci 77491), Titanium Dioxide (Ci 77891).', 'Astral Luna Gold:', 'Calcium Titanium Borosilicate, Alumina, Cetearyl Ethylhexanoate, Glycerin, Squalane, Octyldodecyl Stearoyl Stearate, Polysorbate 20, Ethylhexylglycerin, Chondrus Crispus, Xanthan Gum, Pentaerythrityl Tetra-Di-T-Butyl Hydroxyhydrocinnamate, 1,2-Hexanediol, Caprylyl Glycol, Tin Oxide, Iron Oxides (Ci 77491), Titanium Dioxide (Ci 77891).', 'Bronze Blaze:', 'Polyethylene Terephthalate, Calcium Sodium Borosilicate, Squalane, Mica, Hydrogenated Styrene/Isoprene Copolymer, Polyurethane-11, Ethylhexylglycerin, Glass Beads, Tris-BHT Mesitylene, Caprylyl Glycol, Tin Oxide, Iron Oxides (Ci 77491), Yellow 5 Lake (Ci 19140), Aluminum Powder (Ci 77000).', 'Gilty Pleasure:', 'Talc, Calcium Sodium Borosilicate, Mica, Dimethicone, Octyldodecyl Stearoyl Stearate, Behenyl Dimethicone/Bis-Vinyldimethicone Crosspolymer, Trimethylsiloxysilicate, Polyethylene, Ethylhexylglycerin, C20-24 Olefin, Caprylyl Glycol, Tin Oxide, Iron Oxides (Ci 77491, Ci 77492, Ci 77499), Titanium Dioxide (Ci 77891).', 'Rose Gold 005:', 'Calcium Titanium Borosilicate, Cetearyl Ethylhexanoate, Glycerin, Squalane, Octyldodecyl Stearoyl Stearate, Polysorbate 20, Ethylhexylglycerin, Chondrus Crispus, Xanthan Gum, Pentaerythrityl Tetra-Di-T-Butyl Hydroxyhydrocinnamate, 1,2-Hexanediol, Caprylyl Glycol, Tin Oxide, Titanium Dioxide (Ci 77891).']</t>
  </si>
  <si>
    <t>['Shimmer Finish', 'Matte Finish', 'Metallic Finish', 'Radiant Finish', 'allure 2019 Best of Beauty Award Winner', 'Black Owned at Sephora']</t>
  </si>
  <si>
    <t>P472489</t>
  </si>
  <si>
    <t>Skin Fetish: Divine Powder Blush</t>
  </si>
  <si>
    <t>0.34 oz/ 9.7 g</t>
  </si>
  <si>
    <t>Paradise Venus</t>
  </si>
  <si>
    <t>terracotta demi-matte</t>
  </si>
  <si>
    <t>['Mica, Alumina, Zinc Stearate, Caprylic/Capric Triglyceride, Methylpropanediol, Octyldodecyl Stearoyl Stearate, Caprylyl Glycol, Sodium Dehydroacetate, Phenylpropanol, Iron Oxides (Ci 77491, Ci 77499), Red 7 Lake (Ci 15850).']</t>
  </si>
  <si>
    <t>['Pressed Powder Formula', 'Matte Finish', 'Satin Finish', 'Without Sulfates SLS &amp; SLES', 'Without Parabens', 'Black Owned at Sephora']</t>
  </si>
  <si>
    <t>P456106</t>
  </si>
  <si>
    <t>Sublime Perfection Concealer</t>
  </si>
  <si>
    <t>0.16 Fl. Oz./4.7 mL</t>
  </si>
  <si>
    <t>M17</t>
  </si>
  <si>
    <t>['Water / Aqua / Eau, Isohexadecane, Dimethicone, Trimethylsiloxysilicate, Cetyl Peg/Ppg-10/1 Dimethicone, Butylene Glycol, Sodium Potassium Aluminum Silicate, Isononyl Isononanoate, Sorbitan Isostearate, Trimethylsiloxyphenyl Dimethicone, Disteardimonium Hectorite, Silica, Glycerin, Dimethicone/Vinyl Dimethicone Crosspolymer, Phenoxyethanol, Polyphenylsilsesquioxane, Triethoxycaprylylsilane, Trisiloxane, Sodium Chloride, Alcohol, Caprylic/Capric Triglyceride, Potassium Sorbate, Sodium Dehydroacetate, Alumina, Silica Dimethyl Silylate, Tocopheryl Acetate, Rubus Idaeus Leaf Cell Culture, Pentaerythrityl Tetra-Di-T-Butyl Hydroxyhydrocinnamate. May Contain / Peut Contenir / +/- : Titanium Dioxide (Ci 77891), Iron Oxides (Ci 77492, Ci 77491, Ci 77499).']</t>
  </si>
  <si>
    <t>['Natural Finish', 'Full Coverage', 'Community Favorite', 'Black Owned at Sephora']</t>
  </si>
  <si>
    <t>P423696</t>
  </si>
  <si>
    <t>Permagel Ultra Lip Pencil</t>
  </si>
  <si>
    <t>Divine Rose</t>
  </si>
  <si>
    <t>romantic nude pink</t>
  </si>
  <si>
    <t>P433500</t>
  </si>
  <si>
    <t>Lip Fetish Noir Lip Balm</t>
  </si>
  <si>
    <t>Astral Blue Star</t>
  </si>
  <si>
    <t>glittering iridescent</t>
  </si>
  <si>
    <t>['Polybutene, Caprylic/Capric Triglyceride, Triisodecyl Trimellitate, Aluminum Starch Octenylsuccinate, Polyethylene, Beeswax / Cera Alba / Cire dâ€™abeille, Dimethicone, Diisostearyl Malate, Water / Aqua / Eau, Dimethicone/Vinyl Dimethicone Crosspolymer, Polyhydroxystearic Acid, Mica, Butyrospermum Parkii (Shea) Butter, Flavor / Aroma, Pentaerythrityl Tetra-Di-T-Butyl Hydroxyhydrocinnamate, Tocopheryl Acetate, Calcium Sodium Borosilicate, Silica, Tin Oxide, Iron Oxides (Ci 77499), Titanium Dioxide (Ci 77891).']</t>
  </si>
  <si>
    <t>P439070</t>
  </si>
  <si>
    <t>BlitzTrance Lipstick</t>
  </si>
  <si>
    <t>0.13 oz/ 3.7 g</t>
  </si>
  <si>
    <t>Flesh Fatale</t>
  </si>
  <si>
    <t>glitter bronzed terracotta nude with rose gold sparkle</t>
  </si>
  <si>
    <t>['Polybutene, Caprylic/Capric Triglyceride, Calcium Sodium Borosilicate, Polyethylene, Mica, Microcrystalline Wax, Dipentaerythrityl Hexahydroxystearate, Octyldodecanol, Silica, Dicalcium Phosphate, Disteardimonium Hectorite, Alcohol Denat., Pentaerythrityl Tetra-Di-T-Butyl Hydroxyhydrocinnamate, Synthetic Fluorphlogopite, Water,  Aluminum Calcium Sodium Silicate, Tin Oxide, Titanium Dioxide (Ci 77891), Iron Oxides (Ci 77491, Ci 77492, Ci 77499), Red 7 Lake (Ci 15850), Blue 1 Lake (Ci 42090), Carmine (Ci 75470).']</t>
  </si>
  <si>
    <t>P456107</t>
  </si>
  <si>
    <t>Sublime Perfection Blurring Under-Eye Setting Powder</t>
  </si>
  <si>
    <t>0.14 oz/ 4.1 mL</t>
  </si>
  <si>
    <t>['Synthetic Fluorphlogopite, Silica, Caprylic/Capric Triglyceride, Mica, Octyldodecyl Stearoyl Stearate, Zea Mays (Corn) Starch, Potassium Sorbate, Dehydroacetic Acid, Benzyl Alcohol, Xanthan Gum, Water / Aqua / Eau, Iron Oxides (Ci 77491, Ci 77492, Ci 77499).']</t>
  </si>
  <si>
    <t>['Radiant Finish', 'Light Coverage', 'Good for: Dullness/Uneven Texture', 'Community Favorite', 'Black Owned at Sephora']</t>
  </si>
  <si>
    <t>P423646</t>
  </si>
  <si>
    <t>Mothership II Eyeshadow Palette â€“ Sublime</t>
  </si>
  <si>
    <t>['Skinshow Glow:', 'Talc, Mica, Octyldodecyl Stearoyl Stearate, Titanium Dioxide (Ci 77891), Zinc Stearate, Dimethicone, Chlorphenesin, Potassium Sorbate, Carmine (Ci 75470), Iron Oxides (Ci 77491), Dimethiconol, Tetrasodium Edta, Tin Oxide, Ferric Ammonium Ferrocyanide (Ci 77510).', 'Copper Toned:', 'Mica, Talc, Iron Oxides (Ci 77491), Zinc Stearate, Phenyl Trimethicone, Copper Powder (Ci 77400), Octyldodecanol, Squalane, Triethylhexanoin, Silica, Nylon-12, Octyldodecyl Stearoyl Stearate, Dimethicone, Titanium Dioxide (Ci 77891), Caprylyl Glycol, Ethylhexylglycerin, Polyisoprene, Bht, Tin Oxide, Iron Oxides (Ci 77499), Carmine (Ci 75470), Iron Oxides (Ci 77492), Ultramarines (Ci 77007).', 'Iconic:', 'Talc, Synthetic Fluorphlogopite, Mica, Iron Oxides (Ci 77499), Alumina, Iron Oxides (Ci 77491), Zinc Stearate, Titanium Dioxide (Ci 77891), Phenyl Trimethicone, Triethylhexanoin, Dimethicone, Octyldodecanol, Octyldodecyl Stearoyl Stearate, Squalane, Silica, Nylon-12, Caprylyl Glycol, Ethylhexylglycerin, Polyisoprene, Iron Oxides (Ci 77492), Tin Oxide, Bht.', 'Bronze 005:', 'Synthetic Fluorphlogopite, Iron Oxides (Ci 77491), Cetearyl Ethylhexanoate, Glycerin, Squalane, Octyldodecyl Stearoyl Stearate, Polysorbate 20, Caprylyl Glycol, Ethylhexylglycerin, 1,2-Hexanediol, Pentaerythrityl Tetra-Di-T-Butyl Hydroxyhydrocinnamate, Chondrus Crispus, Xanthan Gum.', 'Vr Nectar:',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Ghost Orchid:', 'Calcium Titanium Borosilicate, Titanium Dioxide (Ci 77891), Mica, Cetearyl Ethylhexanoate, Glycerin, Squalane, Octyldodecyl Stearoyl Stearate, Polysorbate 20, Caprylyl Glycol, Ethylhexylglycerin, Tin Oxide, 1,2-Hexanediol, Chondrus Crispus, Xanthan Gum, Pentaerythrityl Tetra-Di-T-Butyl Hydroxyhydrocinnamate.', 'Blitz Emerald:', 'Synthetic Fluorphlogopite, Iron Oxides (Ci 77499), Mica, Titanium Dioxide (Ci 77891), Silica, Iron Oxides (Ci 77491), Cetearyl Ethylhexanoate, Hdi/Trimethylol Hexyllactone Crosspolymer, Squalane, Octyldodecyl Stearoyl Stearate, Glycerin, Polysorbate 20, Caprylyl Glycol, Ethylhexylglycerin, 1,2-Hexanediol, Tin Oxide, Pentaerythrityl Tetra-Di-T-Butyl Hydroxyhydrocinnamate, Chondrus Crispus, Xanthan Gum, Dicalcium Phosphate.', 'Rose Dusk:', 'Mica, Talc, Iron Oxides (Ci 77491), Zinc Stearate, Phenyl Trimethicone, Copper Powder (Ci 77400), Octyldodecanol, Squalane, Triethylhexanoin, Silica, Nylon-12, Octyldodecyl Stearoyl Stearate, Dimethicone, Titanium Dioxide (Ci 77891), Caprylyl Glycol, Ethylhexylglycerin, Polyisoprene, Bht, Tin Oxide.', 'Dark:', 'Talc, Iron Oxides (Ci 77499), Zinc Stearate, Iron Oxides (Ci 77491), Silica, Isononyl Isononanoate, Ultramarines (Ci 77007), Carmine (Ci 75470) (Ao2), Lauroyl Lysine, Dimethicone, Caprylic/Capric Triglyceride, Triethoxycaprylylsilane, Caprylyl Glycol, Ethylhexylglycerin, Synthetic Beeswax, C12-18 Acid Triglyceride, Pentaerythrityl Tetra-Di-T-Butyl Hydroxyhy, Titanium Dioxide (Ci 77891), Bht.', 'Xtreme Black:', 'Iron Oxides (Ci 77499), Ptfe, Zinc Stearate, Talc, Polyethylene, Synthetic Fluorphlogopite, Black 2 (Ci 77266), Triethoxycaprylylsilane, Hdi/Trimethylol Hexyllactone Crosspolymer, Caprylyl Glycol, Ethylhexylglycerin, Silica.']</t>
  </si>
  <si>
    <t>P476899</t>
  </si>
  <si>
    <t>Major Mini Lip Trios</t>
  </si>
  <si>
    <t>['Divine Rose Mini Mattetrance Lipstick:', 'Isononyl Isononanoate, Aluminum Starch Octenylsuccinate, Mica, Polybutene, Polyethylene, Dicalcium Phosphate, Paraffin, Bisdiglyceryl Polyacyladipate-2, Euphorbia Cerifera (Candelilla) Wax / Candelilla Cera / Cire De Candelilla, Caprylic/Capric Triglyceride, Microcrystalline Wax / Cera Microcristallina / Cire Microcrystalline, Copernicia Cerifera (Carnauba) Wax / Cera Carnauba / 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 'Divine Rose Mini Lust Gloss:', 'Polybutene, Hydrogenated Polyisobutene, Isostearyl Isostearate, Synthetic Wax, Polyglyceryl-2 Triisostearate, Hydrogenated Styrene/Methyl Styrene/Indene Copolymer, Caprylic/Capric Triglyceride, Mica, Stearalkonium Bentonite, Dicalcium Phosphate, Ethyl Vanillin, Pentaerythrityl Tetra-Di-T-Butyl Hydroxyhydrocinnamate, Propylene Carbonate, Tin Oxide. (+/-): Titanium Dioxide (Ci 77891), Iron Oxides (Cl 77491, Ci 77492, Ci 77499), Red 7 Lake (Ci 15850), Red 6 (Ci 15850), Blue 1 Lake (Ci 42090), Yellow 5 Lake (Ci 19140), Red 28  Lake (Ci 45410).']</t>
  </si>
  <si>
    <t>['High Shine Finish', 'Matte Finish', 'Black Owned at Sephora']</t>
  </si>
  <si>
    <t>P458276</t>
  </si>
  <si>
    <t>Mothership VII Eyeshadow Palette - Divine Rose Collection</t>
  </si>
  <si>
    <t>10 x 0.047 oz./ 1.32 g</t>
  </si>
  <si>
    <t>['Iridescent Pink 003:',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'VR Rose Venus:',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'Astral Solstice:', 'Calcium Titanium Borosilicate, Cetearyl Ethylhexanoate, Synthetic Fluorphlogopite, Glycerin, Squalane, Octyldodecyl Stearoyl Stearate, Mica, Polysorbate 20, Caprylyl Glycol, Ethylhexylglycerin, Tin Oxide, 1,2-Hexanediol, Xanthan Gum, Carrageenan, Silica, Pentaerythrityl Tetra-Di-T-Butyl Hydroxyhydrocinnamate, Titanium Dioxide (Ci 77891), Iron Oxides (Ci 77491).', 'Refined Gold 002', 'Mica, Cetearyl Ethylhexanoate, Glycerin, Hdi/Trimethylol Hexyllactone Crosspolymer, Squalane, Octyldodecyl Stearoyl Stearate, Silica, Tin Oxide, Synthetic Fluorphlogopite, Polysorbate 20, Caprylyl Glycol, Ethylhexylglycerin, 1,2-Hexanediol, Carrageenan, Xanthan Gum, Pentaerythrityl Tetra-Di-T-Butyl Hydroxyhydrocinnamate, Dicalcium Phosphate, Titanium Dioxide (Ci 77891), Aluminum Powder (Ci 77000), Iron Oxides (Ci 77491), Carmine (Ci 75470).', 'Rose Dusk:', 'Mica, Talc, Zinc Stearate, Phenyl Trimethicone, Octyldodecanol, Squalane, Triethylhexanoin, Silica, Nylon-12, Octyldodecyl Stearoyl Stearate, Dimethicone, Caprylyl Glycol, Ethylhexylglycerin, Polyisoprene, Bht, Tin Oxide, Iron Oxides (Ci 77491), Copper Powder (Ci 77400), Iron Oxides (Ci 77499, Ci 77492), Titanium Dioxide (Ci 77891), Carmine (Ci 75470), Ultramarines (Ci 77007).', 'Skinshow Nude:', 'Talc, Mica, Octyldodecyl Stearoyl Stearate, Zinc Stearate, Dimethicone, Chlorphenesin, Potassium Sorbate, Tin Oxide, Dimethiconol, Tetrasodium Edta, Iron Oxides (Ci 77492, Ci 77491, Ci 77499), Titanium Dioxide (Ci 77891).', 'Velouria:', 'Talc, Ptfe, Zinc Stearate, Synthetic Fluorphlogopite, Triethoxycaprylylsilane, Hdi/Trimethylol Hexyllactone Crosspolymer, Caprylyl Glycol, Ethylhexylglycerin, Alumina, Polyethylene, Glycerin, Silica, Titanium Dioxide (Ci 77891), Iron Oxides (Ci 77499, Ci 77491, Ci 77492), Ultramarines (Ci 77007), Carmine (Ci 75470).', 'Xtreme Mahogany:', 'Ptfe, Talc, Zinc Stearate, Synthetic Fluorphlogopite, Triethoxycaprylylsilane, Hdi/Trimethylol Hexyllactone Crosspolymer, Caprylyl Glycol, Ethylhexylglycerin, Polyethylene, Silica, Iron Oxides (Ci 77499, Ci 77491, Ci 77492), Carmine (Ci 75470).', 'Love Lace:', 'Mica, Calcium Sodium Borosilicate, Zinc Stearate, Octyldodecyl Stearoyl Stearate, Hydrogenated Polycyclopentadiene, Talc, Caprylic/Capric Triglyceride, Dimethicone, Hydrogenated Palm Kernel Glycerides, Isododecane, Caprylyl Glycol, Ethylhexylglycerin, Hydrogenated Palm Glycerides, Silica, Tin Oxide, Iron Oxides (Ci 77491, Ci 77499), Titanium Dioxide (Ci 77891).', 'Sable Bronze:', 'Talc, Mica, Octyldodecyl Stearoyl Stearate, Zinc Stearate, Dimethicone, Chlorphenesin, Potassium Sorbate, Dimethiconol, Tetrasodium Edta, Ultramarines (Ci 77007), Blue 1 Lake (Ci 42090), Carmine (Ci 75470) (Ao2), Ferric Ammonium Ferrocyanide (Ci 77510), Yellow 5 Lake (Ci 19140), Iron Oxides (Ci 77491, Ci 77499, Ci 77492), Titanium Dioxide (Ci 77891).']</t>
  </si>
  <si>
    <t>['Shimmer Finish', 'Matte Finish', 'Metallic Finish', 'Radiant Finish', 'Black Owned at Sephora']</t>
  </si>
  <si>
    <t>P440967</t>
  </si>
  <si>
    <t>FetishEyes Lengthening Mascara</t>
  </si>
  <si>
    <t>['Water, Synthetic Beeswax, Paraffin, Acacia Senegal Gum, Butylene Glycol, Stearic Acid, Glyceryl Stearate, Palmitic Acid, VP/Eicosene Copolymer, VP/Hexadecene Copolymer, Copernicia Cerifera (Carnauba) Wax, Aminomethyl Propanediol, Oryza Sativa (Rice) Bran Wax, Glycerin, Dimethicone, Panthenol, Octyldodecanol, Ethylhexylglycerin, Hydroxyethylcellulose, Cellulose, PVP, Acetyl Hexapeptide-1, Dextran, Phenethyl Alcohol, Phenoxyethanol, Iron Oxides (Ci 77499), Ultramarines (Ci 77007), Black 2 (Ci 77266)(Nano).']</t>
  </si>
  <si>
    <t>P423647</t>
  </si>
  <si>
    <t>Mothership I Eyeshadow Palette - Subliminal</t>
  </si>
  <si>
    <t>['Skinshow Nude:', 'Talc, Mica, Octyldodecyl Stearoyl Stearate, Titanium Dioxide (Cl 77891), Zinc Stearate, Dimethicone, Chlorphenesin, Potassium Sorbate, Tin Oxide, Iron Oxides (Cl 77491), Dimethiconol, Iron Oxides (Cl 77499), Tetrasodium Edta, Iron Oxides (Cl 77492).', 'Depth: Talc, Iron Oxides (Ci 77499), Zinc Stearate, Silica, Isononyl Isononanoate, Iron Oxides (Ci 77491), Iron Oxides (Ci 77492), Lauroyl Lysine, Dimethicone, Caprylic/Capric Triglyceride, Triethoxycaprylylsilane, Caprylyl Glycol, Ethylhexylglycerin, Synthetic Beeswax, C12-18 Acid Triglyceride, Pentaerythrityl Tetra-Di-T-Butyl Hydroxyhydrocinnamate, Bht.', 'Ultimate Taupe:', 'Talc, Titanium Dioxide (Cl 77891), Zea Mays (Corn) Starch, Aluminum Starch Octenylsuccinate, Dimethicone, Iron Oxides (Cl 77492), Iron Oxides (Cl 77491), Silica, Iron Oxides (Cl 77499), Cetearyl Ethylhexanoate, Nylon-12, Bismuth Oxychloride (Cl 77163), Polymethyl Methacrylate, Zinc Stearate, Caprylyl Glycol, Ethylhexylglycerin, Ultramarines (Cl 77007).', 'Pale Gold 002:', 'Titanium Dioxide (Ci 77891), Synthetic Fluorphlogopite, Cetearyl Ethylhexanoate, Glycerin, Squalane, Octyldodecyl Stearoyl Stearate, Polysorbate 20, Caprylyl Glycol, Ethylhexylglycerin, Tin Oxide, 1,2-Hexanediol, Pentaerythrityl Tetra-Di-T-Butyl Hydroxyhydrocinnamate, Chondrus Crispus, Alumina, Aluminum Powder (Ci 77000), Silica, Iron Oxides (Ci 77491), Xanthan Gum.', 'Vr Violet:',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White:', 'Calcium Titanium Borosilicate, Titanium Dioxide (Ci 77891), Synthetic Fluorphlogopite, Cetearyl Ethylhexanoate, Glycerin, Squalane, Octyldodecyl Stearoyl Stearate, Polysorbate 20, Caprylyl Glycol, Ethylhexylglycerin, Tin Oxide, 1,2-Hexanediol, Pentaerythrityl Tetra-Di-T-Butyl Hydroxyhydrocinnamate, Alumina, Iron Oxides (Ci 77499).', 'Blitz Blue:', 'Titanium Dioxide (Ci 77891), Synthetic Fluorphlogopite, Cetearyl Ethylhexanoate, Glycerin, Squalane, Octyldodecyl Stearoyl Stearate, Polysorbate 20, Caprylyl Glycol, Ethylhexylglycerin, Tin Oxide, 1,2-Hexanediol, Pentaerythrityl Tetra-Di-T-Butyl Hydroxyhydrocinnamate, Chondrus Crispus, Xanthan Gum, Iron Oxides (Ci 77499), Ferric Ferrocyanide (Ci 77510), Calcium Aluminum Borosilicate, Mica.', 'Substance:', 'Mica, Talc, Titanium Dioxide (Ci 77891), Zinc Stearate, Phenyl Trimethicone, Aluminum Powder (Ci 77000), Octyldodecanol, Squalane, Triethylhexanoin, Iron Oxides (Ci 77499), Silica, Nylon-12, Octyldodecyl Stearoyl Stearate, Iron Oxides (Ci 77491), Dimethicone, Caprylyl Glycol, Ethylhexylglycerin, Polyisoprene, Iron Oxides (Ci 77492), Tin Oxide, Bht.', 'Lilac Dusk:', 'Mica, Talc, Titanium Dioxide (Ci 77891), Zinc Stearate, Phenyl Trimethicone, Ultramarines (Ci 77007), Aluminum Powder (Ci 77000), Octyldodecanol, Squalane, Triethylhexanoin, Iron Oxides (Ci 77499), Silica, Nylon-12, Octyldodecyl Stearoyl Stearate, Iron Oxides (Ci 77491), Dimethicone, Carmine (Ci 75470), Caprylyl Glycol, Ethylhexylglycerin, Polyisoprene, Iron Oxides (Ci 77492), Ferric Ferrocyanide (Ci 77510), Tin Oxide, Bht.', 'Xtreme Black:', 'Iron Oxides (Ci 77499), Ptfe, Zinc Stearate, Talc, Polyethylene, Synthetic Fluorphlogopite, Black 2 (Ci 77266), Triethoxycaprylylsilane, Hdi/Trimethylol Hexyllactone Crosspolymer, Caprylyl Glycol, Ethylhexylglycerin, Silica.']</t>
  </si>
  <si>
    <t>P423644</t>
  </si>
  <si>
    <t>PermaGel Eyeliner Pencil</t>
  </si>
  <si>
    <t>Xtreme Black</t>
  </si>
  <si>
    <t>the ultimate black</t>
  </si>
  <si>
    <t>['Iron Oxides (CI 77491), Iron Oxides (CI 77492), Iron Oxides (CI 77499), Mica, Ferric Ammonium Ferrocyanide (CI 77510), Isododecane, Synthetic Wax, Hydrogenated Polydicyclopentadiene, PEG/PPG-18/18 Dimethicone, Polybutene, Glyceryl Tribehenate/Isostearate/Eicosandioate, Nylon-12, Polyethylene, Perfluorononyl Dimethicone, Polyglyceryl-4 Diisostearate/Polyhydroxystearate/Seba, Synthetic Beeswax, Pentaerythrityl Tetra-Di-T-Butyl Hydroxyhydrocinnamate, Copernicia Cerifera (Carnauba) Wax.']</t>
  </si>
  <si>
    <t>P475598</t>
  </si>
  <si>
    <t>Mothership IX Eyeshadow Palette: Huetopian Dream</t>
  </si>
  <si>
    <t>['Skinshow Nude Xtasy:', 'Talc, Mica, Octyldodecyl Stearoyl Stearate, Zinc Stearate, Dimethicone, Chlorphenesin, Potassium Sorbate, Tin Oxide, Dimethiconol, Tetrasodium Edta, Titanium Dioxide (Ci 77891), Iron Oxides (Ci 77491, Ci 77492, Ci 77499).', 'Secret Eden:', 'Talc, Ptfe, Zinc Stearate, Polyethylene, Synthetic Fluorphlogopite, Triethoxycaprylylsilane, Hdi/Trimethylol Hexyllactone Crosspolymer, Caprylyl Glycol, Ethylhexylglycerin, Silica, Octyldodecyl Stearoyl Stearate, Titanium Dioxide (Ci 77891), Carmine (Ci 75470), Iron Oxides (Ci 77491, Ci 77492, Ci 77499).', 'Bronze Desire:', 'Mica, Squalane, Octyldodecanol, Calcium Sodium Borosilicate, Phenyl Trimethicone, Hydrogenated Styrene/Isoprene Copolymer, Silica, Dimethicone, Caprylyl Glycol, Ethylhexylglycerin, Trimethylsiloxysilicate, Tin Oxide, Pentaerythrityl Tetra-Di-T-Butyl Hydroxyhydrocinnamate, Iron Oxides (Ci 77491, Ci 77499), Titanium Dioxide (Ci 77891).', 'Bronze Solaris 005:', 'Synthetic Fluorphlogopite, Neopentyl Glycol Dicaprylate/Dicaprate, Dimethicone, Peg-12 Dimethicone, Sorbitan Isostearate, Dimethicone/Vinyl Dimethicone Crosspolymer, Glycerin, Polysorbate 60, Caprylyl Glycol, Ethylhexylglycerin, 1.2-Hexanediol, Xanthan Gum, Chondrus Crispus (Carrageenan) Extract, Hydrogenated Lecithin, Sodium Citrate, Iron Oxides (Ci 77491).', 'Astral Venusian Orchid:', 'Calcium Sodium Borosilicate, Neopentyl Glycol Dicaprylate/Dicaprate, Silica, Dimethicone, Peg-12 Dimethicone, Sorbitan Isostearate, Dimethicone/Vinyl Dimethicone Crosspolymer, Glycerin, Tin Oxide, Polysorbate 60, Hydrogenated Lecithin, Caprylyl Glycol, Ethylhexylglycerin, 1.2-Hexanediol, Xanthan Gum, Chondrus Crispus (Carrageenan) Extract, Sodium Citrate, Titanium Dioxide (Ci 77891), Carmine (Ci 75470).', 'Xtreme Plum Noir:', 'Talc, Ptfe, Zinc Stearate, Polyethylene, Synthetic Fluorphlogopite, Triethoxycaprylylsilane, Hdi/Trimethylol Hexyllactone Crosspolymer, Caprylyl Glycol, Ethylhexylglycerin, Silica, Octyldodecyl Stearoyl Stearate, Ultramarines (Ci 77007), Blue 1 Lake (Ci 42090), Ferric Ammonium Ferrocyanide (Ci 77510), Manganese Violet (Ci 77742), Titanium Dioxide (Ci 77891), Yellow 5 Lake (Ci 19140), Iron Oxides (Ci 77491, Ci 77492, Ci 77499), Red 7 Lake (Ci 15850).', 'Cosmic Bloom:', 'Octyldodecanol, Octyldodecyl Stearoyl Stearate, Squalane, Nylon-12, Caprylyl Glycol, Ethylhexylglycerin, Polyisoprene, Tin Oxide, Titanium Dioxide (Ci 77891), Iron Oxides (Ci 77491), Carmine (Ci 75470).', 'Shockwave:', 'Talc, Ptfe, Zinc Stearate, Polyethylene, Synthetic Fluorphlogopite, Triethoxycaprylylsilane, Hdi/Trimethylol Hexyllactone Crosspolymer, Caprylyl Glycol, Ethylhexylglycerin, Silica, Octyldodecyl Stearoyl Stearate, Iron Oxides (Ci 77491, Ci 77499), Titanium Dioxide (Ci 77891), Red 6 (Ci 15850), Red 7 Lake (Ci 15850).', 'Blitz Sextreme:', 'Calcium Sodium Borosilicate, Silica, Squalane, Octyldodecanol, Phenyl Trimethicone, Alumina, Hydrogenated Styrene/Isoprene Copolymer, Dimethicone, Mica, Caprylyl Glycol, Ethylhexylglycerin, Trimethylsiloxysilicate, Pentaerythrityl Tetra-Di-T-Butyl Hydroxyhydrocinnamate, Titanium Dioxide (Ci 77891).', 'Astral Amethyst Moon:', 'Calcium Sodium Borosilicate, Calcium Titanium Borosilicate, Neopentyl Glycol Dicaprylate/Dicaprate, Dimethicone, Silica, Peg-12 Dimethicone, Sorbitan Isostearate, Dimethicone/Vinyl Dimethicone Crosspolymer, Glycerin, Tin Oxide, Polysorbate 60, Caprylyl Glycol, Ethylhexylglycerin, 1.2-Hexanediol, Xanthan Gum, Chondrus Crispus (Carrageenan) Extract, Hydrogenated Lecithin, Sodium Citrate, Titanium Dioxide (Ci 77891), Carmine (Ci 75470).']</t>
  </si>
  <si>
    <t>['Matte Finish', 'Shimmer Finish', 'Metallic Finish', 'Satin Finish', 'High Shine Finish', 'Black Owned at Sephora']</t>
  </si>
  <si>
    <t>P432863</t>
  </si>
  <si>
    <t>Sublime Skin Highlighting Trio</t>
  </si>
  <si>
    <t>['Fine Gold 003:', 'Alumina, Cetearyl Ethylhexanoate, Mica, Glycerin, Tin Oxide, Silica, Squalane, Octyldodecyl Stearoyl Stearate, Ethylhexylglycerin, Polysorbate 20, 1,2-Hexanediol, Pentaerythrityl Tetra-di-t-butyl Hydroxyhydrocinnamate, Chondrus Crispus, Xanthan Gum, Caprylyl Glycol, Titanium Dioxide (Ci 77891).', 'Iridescent Pink 003:', 'Synthetic Fluorphlogopite, Cetearyl Ethylhexanoate, Glycerin, Squalane, Octyldodecyl Stearoyl Stearate, Ethylhexylglycerin, Polysorbate 20, 1,2-Hexanediol, Pentaerythrityl Tetra-di-t-butyl Hydroxyhydrocinnamate, Chondrus Crispus, Xanthan Gum, Caprylyl Glycol, Tin Oxide, Titanium Dioxide (Ci 77891).', 'Bronze Nectar 003:', 'Mica, Cetearyl Ethylhexanoate, Glycerin, HDI/Trimethylol Hexyllactone Crosspolymer, Squalane, Octyldodecyl Stearoyl Stearate, Silica, Ethylhexylglycerin, Polysorbate 20, 1,2-Hexanediol, Pentaerythrityl Tetra-di-t-butyl Hydroxyhydrocinnamate, Chondrus Crispus, Xanthan Gum, Synthetic Fluorphlogopite, Dicalcium Phosphate, Caprylyl Glycol, Tin Oxide, Titanium Dioxide (Ci 77891), Aluminum Powder (Ci 77000), Iron Oxides (Ci 77491), Carmine (Ci 75470).']</t>
  </si>
  <si>
    <t>P461956</t>
  </si>
  <si>
    <t>Lip Fetish Divinyl Lip Shine</t>
  </si>
  <si>
    <t>Nude Venus</t>
  </si>
  <si>
    <t>['Pentaerythrityl Tetraisostearate, Diisostearyl Malate, Bis-Diglyceryl Polyacyladipate-2, Polyglyceryl-3 Diisostearate, Polybutene, Triisostearin, Peg-45/Dodecyl Glycol Copolymer, Euphorbia Cerifera (Candelilla) Wax / Candelilla Cera / Cire De Candelilla, Polyethylene, Synthetic Wax, Mica, Ozokerite, Dimer Dilinoleyl Dimer Dilinoleate, Silica, Tocopheryl Acetate, Fragrance/Parfum, Persea Gratissima (Avocado) Oil, Cocos Nucifera (Coconut) Oil, Pentaerythrityl Tetra-Di-T-Butyl Hydroxyhydrocinnamate, Diethylhexyl Syringylidenemalonate, Butyrospermum Parkii (Shea) Nut Extract, Triolein, Sodium Hyaluronate, Tin Oxide, Caprylic/Capric Triglyceride, Synthetic Fluorphlogopite, Aluminum Calcium Sodium Silicate. May Contain / Peut Contenir / +/- : Titanium Dioxide (Ci 77891), Iron Oxides (Ci 77491, Ci 77492, Ci 77499), Red 6 (Ci 15850), Red 7 (Ci 15850), Red 27 Lake (Ci 45410), Yellow 5 Lake (Ci 19140), Blue 1 Lake (Ci 42090).']</t>
  </si>
  <si>
    <t>['High Shine Finish', 'Hydrating', 'Black Owned at Sephora']</t>
  </si>
  <si>
    <t>P433003</t>
  </si>
  <si>
    <t>Skin Fetish Highlighter &amp; Balm Duo</t>
  </si>
  <si>
    <t>shimmering copper</t>
  </si>
  <si>
    <t>['Hydrogenated Polyisobutene, Diethylhexyl Adipate, Dimethicone, Mica, Polyethylene, Euphorbia Cerifera (Candelilla) Wax (Candelilla Cera), Talc, Silica, Polymethyl Methacrylate, Silica Dimethyl Silylate, Microcrystalline Wax (Cera Microcristallina), Polyglyceryl-3 Diisostearate, Octyldodecyl Stearoyl Stearate, Octyldodecanol, Simmondsia Chinensis (Jojoba) Seed Oil, Oryza Sativa (Rice) Bran Oil, Cetearyl Ethylhexanoate, Cholesteryl Hydroxystearate, Tocopherol, Lecithin, Ascorbyl Palmitate, Glyceryl Stearate, Glyceryl Oleate, Citric Acid, Nylon-12, Tin Oxide, Titanium Dioxide (Ci 77891), Iron Oxides (Ci 77491), Carmine (Ci 75470).']</t>
  </si>
  <si>
    <t>['allure 2018 Best of Beauty Award Winner', 'Radiant Finish', 'Black Owned at Sephora']</t>
  </si>
  <si>
    <t>P458774</t>
  </si>
  <si>
    <t>Mothership VIII Artistry Eyeshadow Palette - Divine Rose II Collection</t>
  </si>
  <si>
    <t>10 x 0.047 oz/ 1.3 mL</t>
  </si>
  <si>
    <t>['Skinshow Rose Opal:', 'Talc, Mica, Octyldodecyl Stearoyl Stearate, Zinc Stearate, Dimethicone, Chlorphenesin, Potassium Sorbate, Tin Oxide, Dimethiconol, Tetrasodium Edta, Titanium Dioxide (Ci 77891), Iron Oxides (Ci 77491, Ci 77492, Ci 77499), Ultramarines (Ci 77007), Blue 1 Lake (Ci 42090), Carmine (Ci 75470), Ferric Ammonium Ferrocyanide (Ci 77510), Yellow 5 Lake (Ci 19140).', 'Naked Blush*:', 'Talc, Ptfe, Zinc Stearate, Polyethylene, Synthetic Fluorphlogopite, Triethoxycaprylylsilane, Hdi/Trimethylol Hexyllactone Crosspolymer, Caprylyl Glycol, Ethylhexylglycerin, Silica, Octyldodecyl Stearoyl Stearate, Titanium Dioxide (Ci 77891), Iron Oxides (Ci 77491, Ci 77492, Ci 77499), Carmine (Ci 75470).', 'Rose Seduction:', 'Talc, Synthetic Fluorphlogopite, Mica, Octyldodecyl Stearoyl Stearate, Dimethicone, Diisostearyl Malate, Caprylyl Glycol, Ethylhexylglycerin, Tin Oxide, Glass Beads, Zinc Stearate, Titanium Dioxide (Ci 77891), Red 7 Lake (Ci 15850), Carmine (Ci 75470).', 'Bronze RosÃ© 005:', 'Mica, Synthetic Fluorphlogopite, Cetearyl Ethylhexanoate, Silica, Glycerin, Squalane, Octyldodecyl Stearoyl Stearate, Polysorbate 20, Caprylyl Glycol, Ethylhexylglycerin, 1,2-Hexanediol, Chondrus Crispus, Xanthan Gum, Tin Oxide, Pentaerythrityl Tetra-Di-T-Butyl Hydroxyhydrocinnamate, Titanium Dioxide (Ci 77891), Iron Oxides (Ci 77491), Aluminum Powder (Ci 77000), Carmine (Ci 75470).', 'Gold Lust 001:', 'Synthetic Fluorphlogopite, Cetearyl Ethylhexanoate, Glycerin, Squalane, Octyldodecyl Stearoyl Stearate, Polysorbate 20, Caprylyl Glycol, Ethylhexylglycerin, 1,2-Hexanediol, Tin Oxide, Chondrus Crispus, Xanthan Gum, Pentaerythrityl Tetra-Di-T-Butyl Hydroxyhydrocinnamate, Iron Oxides (Ci 77491), Titanium Dioxide (Ci 77891).', 'Xtreme Burgundy:', 'Ptfe, Talc, Zinc Stearate, Polyethylene, Synthetic Fluorphlogopite, Triethoxycaprylylsilane, Hdi/Trimethylol Hexyllactone Crosspolymer, Caprylyl Glycol, Ethylhexylglycerin, Silica, Carmine (Ci 75470), Iron Oxides (Ci 77491, Ci 77499), Ultramarines (Ci 77007).', 'Divine Dusk:', 'Talc, Mica, Octyldodecyl Stearoyl Stearate, Dimethicone, Zinc Stearate, Calcium Sodium Borosilicate, Silica, Caprylyl Glycol, Ethylhexylglycerin, Tin Oxide, Iron Oxides (Ci 77491, Ci 77499), Titanium Dioxide (Ci 77891).', 'Eleganza:', 'Talc, Octyldodecyl Stearoyl Stearate, Dimethicone, Diisostearyl Malate, Silica, Mica, Caprylyl Glycol, Ethylhexylglycerin, Glass Beads, Zinc Stearate, Aluminum Powder (Ci 77000), Iron Oxides (Ci 77491), Carmine (Ci 75470), Blue 1 Lake (Ci 42090), Titanium Dioxide (Ci 77891).', 'VR Sextraterrestrial:', 'Silica, Calcium Sodium Borosilicate, Neopentyl Glycol Dicaprylate/Dicaprate, Dimethicone, Peg-12 Dimethicone, Alumina, Sorbitan Isostearate, Dimethicone/Vinyl Dimethicone Crosspolymer, Glycerin, Polysorbate 60, Caprylyl Glycol, Ethylhexylglycerin, 1,2-Hexanediol, Xanthan Gum, Chondrus Crispus, Hydrogenated Lecithin, Sodium Citrate, Titanium Dioxide (Ci 77891).', 'Astral Pink Moon:', 'Calcium Titanium Borosilicate, Synthetic Fluorphlogopite, Neopentyl Glycol Dicaprylate/Dicaprate, Calcium Sodium Borosilicate, Dimethicone, Peg-12 Dimethicone, Silica, Sorbitan Isostearate, Dimethicone/Vinyl Dimethicone Crosspolymer, Glycerin, Alumina, Polysorbate 60, Caprylyl Glycol, Ethylhexylglycerin, Tin Oxide, 1,2-Hexanediol, Xanthan Gum, Chondrus Crispus, Hydrogenated Lecithin, Sodium Citrate, Titanium Dioxide (Ci 77891), Iron Oxides (Ci 77491), Carmine (Ci 75470).']</t>
  </si>
  <si>
    <t>P484065</t>
  </si>
  <si>
    <t>Mini Eye Shadow Palette: Midnight Voyage</t>
  </si>
  <si>
    <t>['Skinshow Divine Glow:', 'Talc, Mica, Octyldodecyl Stearoyl Stearate, Dimethicone, Dimethiconol, Tetrasodium Edta, Tin Oxide, Zinc Stearate, Chlorphenesin, Potassium Sorbate. (+/ -): Titanium Dioxide (CI 77891), Iron Oxides (CI 77491, CI 77492), Carmine (CI 75470).', 'Entrapment:', 'Talc, Ptfe, Zinc Stearate, Synthetic Fluorphlogopite, Triethoxycaprylylsilane, Caprylyl Glycol, Ethylhexylglycerin, Hdi/Trimethylol Hexyllactone Crosspolymer, Polyethylene, Silica. (+/ -): Iron Oxides (CI 77491, CI 77492, CI 77499), Carmine (CI 75470).', 'Sunset Bronze:', 'Talc, Mica, Calcium Aluminum Borosilicate, Octyldodecyl Stearoyl Stearate, Dimethicone, Silica, Diisostearyl Malate, Caprylyl Glycol, Ethylhexylglycerin, Tin Oxide, Glass Beads, Zinc Stearate, Tocopherol. (+/-): Titanium Dioxide (CI 77891), Iron Oxides (CI 77491, CI 77499).', 'Xtreme Aubergine:', 'Ptfe, Zinc Stearate, Talc, Synthetic Fluorphlogopite, Triethoxycaprylylsilane, Caprylyl Glycol, Ethylhexylglycerin, Hdi/Trimethylol Hexyllactone Crosspolymer, Polyethylene, Silica. (+/ -): Iron Oxide (CI 77499), Carmine (CI 75470).', 'Eleganza:', 'Talc, Octyldodecyl Stearoyl Stearate, Dimethicone, Diisostearyl Malate, Silica, Mica, Caprylyl Glycol, Ethylhexylglycerin, Glass Beads, Zinc Stearate. (+/-): Titanium Dioxide (CI 77891), Iron Oxides (CI 77491), Aluminum Powder (CI 77000), Carmine (CI 75470), Blue 1 Lake (CI 42090).', 'Night Creature:', 'Talc, Calcium Sodium Borosilicate, Silica, Mica, Dimethicone, Behenyl Dimethicone/Bis-Vinyldimethicone Crosspolymer, Octyldodecyl Stearoyl Stearate, Trimethylsiloxysilicate, Polyethylene, C20-24 Olefin, Calcium Aluminum Borosilicate, Caprylyl Glycol, Ethylhexylglycerin, Tin Oxide. (+/ -): Titanium Dioxide (CI 77891), Iron Oxides (CI 77491, CI 77499), Carmine (CI 75470), Ultramarines (CI 77007).']</t>
  </si>
  <si>
    <t>['Pressed Powder Formula', 'Metallic Finish', 'Shimmer Finish', 'Matte Finish', 'Black Owned at Sephora', 'Cruelty-Free']</t>
  </si>
  <si>
    <t>P462783</t>
  </si>
  <si>
    <t>Lip Fetish Sheer Colour Balm</t>
  </si>
  <si>
    <t>Dark Romance</t>
  </si>
  <si>
    <t>['Polybutene, Caprylic/Capric Triglyceride, Triisodecyl Trimellitate, Aluminum Starch Octenylsuccinate, Polyethylene, Beeswax / Cera Alba / Cire dâ€™abeille, Dimethicone, Diisostearyl Malate, Water / Aqua / Eau, Dimethicone/Vinyl Dimethicone Crosspolymer, Polyhydroxystearic Acid, Dicalcium Phosphate, Mica, Pentaerythrityl Tetra-Di-T-Butyl Hydroxyhydrocinnamate, Butyrospermum Parkii (Shea) Butter, Flavor / Aroma, Tocopheryl Acetate. May Contain / Peut Contenir / +/- : Titanium Dioxide (Ci 77891), Iron Oxides (Ci 77491, Ci 77492, Ci 77499), Blue 1 Lake (Ci 42090), Yellow 5 Lake (Ci 19140), Red 7 Lake (Ci 15850), Red 28 Lake (Ci 45410).']</t>
  </si>
  <si>
    <t>['Satin Finish', 'Hydrating', 'Black Owned at Sephora']</t>
  </si>
  <si>
    <t>P501355</t>
  </si>
  <si>
    <t>Mini Lip Shine Trio: Nude Venus</t>
  </si>
  <si>
    <t>['Nude Venus Lip Fetish Divinyl Lip Shine:', 'Pentaerythrityl Tetraisostearate, Bis-Diglyceryl Polyacyladipate-2, Diisostearyl Malate, Hydrogenated Dilinoleyl Alcohol, Polyglyceryl-3 Diisostearate, Polybutene, Euphorbia Cerifera Cera (Euphorbia Cerifera (Candelilla) Wax), Polyethylene, Synthetic Wax, Tocopheryl Acetate (Vitamin E), Helianthus Annuus (Sunflower) Seed Oil, Squalane, Vitis Vinifera Seed Oil, Synthetic Fluorphlogopite, Tin Oxide, Titanium Dioxide (CI 77891), Iron Oxides (CI 77491, CI 77492, CI 77499), Red 7 Lake (CI 15850).', 'Nude Venus Lust: Gloss:', 'Polybutene, Hydrogenated Polyisobutene, Isostearyl Isostearate, Synthetic Wax, Polyglyceryl-2 Tetraisostearate, Hydrogenated Styrene/Methyl Styrene/Indene Copolymer, Caprylic/Capric Triglyceride, Silica, Mica, Stearalkonium Bentonite, Calcium Titanium Borosilicate, Propylene Carbonate, Pentaerythrityl Tetra-Di-T-Butyl Hydroxyhydrocinnamate, Ethyl Vanillin, Tocopherol, Tin Oxide, Titanium Dioxide (CI 77891), Iron Oxides (CI 77492), Blue 1 Lake (CI 42090), Red 6 (CI 15850), Red 7 Lake (CI 15850).', 'Nude Venus Permagel Ultra Lip Pencil:', 'Isododecane, Synthetic Wax, Mica, Hydrogenated Polydicyclopentadiene, Polybutene, Nylon-12, Perfluorononyl Dimethicone, Polyglyceryl-4 Diisostearate/Polyhydroxystearate/Sebacate, Copernicia Cerifera (Carnauba) Wax / Cera Carnauba / CIre De Carnauba, Pentaerythrityl Tetra-Di-T-Butyl Hydroxyhydrocinnamate, Titanium Dioxide (CI 77891), Iron Oxides (CI 77491, CI 77492, CI 77499), Red 7 (CI 15850).']</t>
  </si>
  <si>
    <t>['Stick Formula', 'Liquid Formula', 'Satin Finish']</t>
  </si>
  <si>
    <t>P449790</t>
  </si>
  <si>
    <t>Mothership VI Eyeshadow Palette - Midnight Sun</t>
  </si>
  <si>
    <t>['Skinshow Moon Glow:', 'Talc, Mica, Octyldodecyl Stearoyl Stearate, Zinc Stearate, Dimethicone, Chlorphenesin, Potassium Sorbate, Tin Oxide, Dimethiconol, Tetrasodium Edta, Titanium Dioxide (CI 77891), Iron Oxides (CI 77491, CI 77499), Ultramarines (CI 77007).',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Iron Oxides (CI 77499, CI 77491), Titanium Dioxide (CI 77891), Ferric Ferrocyanide (CI 77510).', 'Blood Moon 005:', 'Mica, Cetearyl Ethylhexanoate, Glycerin, Squalane, Octyldodecyl Stearoyl Stearate, Synthetic Fluorphlogopite, Polysorbate 20, Caprylyl Glycol, Ethylhexylglycerin, 1,2-Hexanediol, Xanthan Gum, Chondrus Crispus (Carrageenan),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'Blitz Violet Orchid:', 'Synthetic Fluorphlogopite, Cetearyl Ethylhexanoate, Glycerin, Squalane, Indigofera Tinctoria Extract, Octyldodecyl Stearoyl Stearate, Mica, Silica, Polysorbate 20, Caprylyl Glycol, Ethylhexylglycerin, 1,2-Hexanediol, Tin Oxide, Xanthan Gum, Chondrus Crispus (Carrageenan),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</si>
  <si>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P468398</t>
  </si>
  <si>
    <t>LiquiLUST: Legendary Wear Matte Lipstick</t>
  </si>
  <si>
    <t>0.17 oz/ 5 ml</t>
  </si>
  <si>
    <t>soft plum rose</t>
  </si>
  <si>
    <t>['Isododecane, Trimethylsiloxysilicate, Cyclopentasiloxane, Dimethicone, Diisostearyl Malate, Kaolin, Synthetic Beeswax, Vinyl Dimethicone/Methicone Silsesquioxane Crosspolymer, Silica Dimethyl Silylate [Nano], Disteardimonium Hectorite, Dimethicone Crosspolymer, Propylene Carbonate, Ethylhexyl Methoxycinnamate, Tocopheryl Acetate, Phenoxyethanol. (+/-):  Titanium Dioxide (Ci 77891), Red 28 Lake (Ci 45410), Iron Oxides (Ci 77491, Ci 77492, Ci 77499), Red 7 Lake (Ci 15850), Yellow 5 Lake (Ci 19140), Blue 1 Lake (Ci 42090), Manganese Violet (Ci 77742), Red 30 (Ci 73360), Red 6 (Ci 15850).']</t>
  </si>
  <si>
    <t>['Liquid Formula', 'Matte Finish', 'Full Coverage', 'Black Owned at Sephora']</t>
  </si>
  <si>
    <t>P429405</t>
  </si>
  <si>
    <t>PERMA PRECISION Liquid Eyeliner</t>
  </si>
  <si>
    <t>.041 oz/ 1.2 mL</t>
  </si>
  <si>
    <t>['Water,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t>
  </si>
  <si>
    <t>['Matte Finish', 'Waterproof', 'Vegan', 'Black Owned at Sephora']</t>
  </si>
  <si>
    <t>P500887</t>
  </si>
  <si>
    <t>Mothership X Eyeshadow Palette:  Moonlit Seduction</t>
  </si>
  <si>
    <t>['Skintense Glow:&amp;lt;br&amp;gt;Synthetic Fluorphlogopite, Mica, Octyldodecyl Stearoyl Stearate, Talc, Pentaerythrityl Tetraisostearate, Caprylyl Glycol, Magnesium Myristate, Hexylene Glycol, Phenoxyethanol. (+/-): Titanium Dioxide (Ci 77891), Iron Oxide (Ci 77491), Carmine (Ci 75470), Yellow 5 Lake (Ci 19140).&amp;lt;br&amp;gt;&amp;lt;br&amp;gt;Rosewood Romantique:&amp;lt;br&amp;gt;Talc, Mica, Polymethyl Methacrylate, Silica, Dimethicone, Maltodextrin, Triethoxycaprylylsilane, Diisostearyl Malate, Hexyl Laurate, Caprylyl Glycol, Zinc Stearate, Hexylene Glycol, Phenoxyethanol. (+/-): Titanium Dioxide (Ci 77891), Iron Oxides (Ci 77491, Ci 77492, Ci 77499), Carmine (Ci 75470), Ultramarines (Ci 77007).&amp;lt;br&amp;gt;&amp;lt;br&amp;gt;Platinum Dusk:&amp;lt;br&amp;gt;Mica, Polybutene, Calcium Sodium Borosilicate, Isostearyl Neopentanoate, Phenyl Trimethicone, Synthetic Fluorphlogopite, Zinc Stearate, Caprylyl Glycol, Tin Oxide, Hexylene Glycol, Phenoxyethanol. (+/-): Titanium Dioxide (Ci 77891), Iron Oxides (Ci 77491, Ci 77492, Ci 77499).&amp;lt;br&amp;gt;&amp;lt;br&amp;gt;VR Sextasy:&amp;lt;br&amp;gt;Synthetic Fluorphlogopite, Octyldodecyl Stearoyl Stearate, Silica, Diisostearyl Malate, Hydrogenated Polycyclopentadiene, Tin Oxide, Polyethylene, Caprylyl Glycol, Copernicia Cerifera (Carnauba) Wax / Cera Carnauba / Cire De Carnauba, Hexylene Glycol, Tocopherol, Phenoxyethanol. (+/-): Titanium Dioxide (Ci 77891), Iron Oxide (Ci 77491).&amp;lt;br&amp;gt;&amp;lt;br&amp;gt;Astral Gold Lust:&amp;lt;br&amp;gt;Calcium Sodium Borosilicate, Polybutene, Isostearyl Neopentanoate, Mica, Diisostearyl Malate, Silica, Octyldodecyl Stearoyl Stearate, Tin Oxide, Caprylyl Glycol, Zinc Stearate, Hexylene Glycol, Hydrogenated Polycyclopentadiene, Polyethylene, Copernicia Cerifera (Carnauba) Wax / Cera Carnauba / Cire De Carnauba, Tocopherol, Phenoxyethanol. (+/-): Titanium Dioxide (Ci 77891), Iron Oxides (Ci 77491, Ci 77492).&amp;lt;br&amp;gt; &amp;lt;br&amp;gt;Xtreme Nocturne:&amp;lt;br&amp;gt;Mica, Talc, Polymethyl Methacrylate, Silica, Dimethicone, Triethoxycaprylylsilane, Hexyl Laurate, Diisostearyl Malate, Zinc Stearate, Caprylyl Glycol, Hexylene Glycol, Phenoxyethanol. (+/-): Titanium Dioxide (Ci 77891), Iron Oxides (Ci 77491, Ci 77492, Ci 77499).&amp;lt;br&amp;gt; &amp;lt;br&amp;gt;Bronze Devotion:&amp;lt;br&amp;gt;Mica, Octyldodecyl Stearoyl Stearate, Talc, Pentaerythrityl Tetraisostearate, Synthetic Fluorphlogopite, Caprylyl Glycol, Magnesium Myristate, Tin Oxide, Hexylene Glycol, Phenoxyethanol. (+/-): Titanium Dioxide (Ci 77891), Iron Oxides (Ci 77491, Ci 77499).&amp;lt;br&amp;gt; &amp;lt;br&amp;gt;Plum Cabaret:&amp;lt;br&amp;gt;Talc, Mica, Polymethyl Methacrylate, Silica, Maltodextrin, Dimethicone, Triethoxycaprylylsilane, Diisostearyl Malate, Hexyl Laurate, Zinc Stearate, Caprylyl Glycol, Hexylene Glycol, Phenoxyethanol. (+/-): Titanium Dioxide (Ci 77891), Iron Oxides (Ci 77491, Ci 77499), Carmine (Ci 75470), Ultramarines (Ci 77007).&amp;lt;br&amp;gt; &amp;lt;br&amp;gt;Blitz Venus:&amp;lt;br&amp;gt;Mica, Polybutene, Calcium Sodium Borosilicate, Isostearyl Neopentanoate, Phenyl Trimethicone, Zinc Stearate, Caprylyl Glycol, Tin Oxide, Hexylene Glycol, Phenoxyethanol. (+/-): Titanium Dioxide (Ci 77891), Iron Oxide (Ci 77491).&amp;lt;br&amp;gt; &amp;lt;br&amp;gt;Astral Lilac Aura:&amp;lt;br&amp;gt;Calcium Sodium Borosilicate, Polybutene, Isostearyl Neopentanoate, Mica, Diisostearyl Malate, Tin Oxide, Caprylyl Glycol, Octyldodecyl Stearoyl Stearate, Zinc Stearate, Hexylene Glycol, Hydrogenated Polycyclopentadiene, Polyethylene, Copernicia Cerifera (Carnauba) Wax / Cera Carnauba / Cire De Carnauba, Tocopherol, Phenoxyethanol. (+/-): Titanium Dioxide (Ci 77891), Carmine (Ci 75470), Ferric Ferrocyanide (Ci 77510).']</t>
  </si>
  <si>
    <t>['Pressed Powder Formula', 'Metallic Finish', 'Shimmer Finish', 'Satin Finish', 'Matte Finish', 'Cruelty-Free']</t>
  </si>
  <si>
    <t>P460745</t>
  </si>
  <si>
    <t>Dark Star Volumizing Mascara</t>
  </si>
  <si>
    <t>0.43 fl oz / 13 mL</t>
  </si>
  <si>
    <t>['Water, Paraffin, Glyceryl Stearate, Synthetic Beeswax, Stearic Acid, Acacia Senegal Gum, Butylene Glycol, Palmitic Acid, Oryza Sativa (Rice) Bran Wax, Polybutene, Vp/Eicosene Copolymer, Ozokerite, Aminomethyl Propanol, Microcrystalline Cellulose, Hydrogenated Vegetable Oil, Phenoxyethanol, Stearyl Stearate, Hydroxyethylcellulose, Tropolone, Iron Oxides (Ci 77499).']</t>
  </si>
  <si>
    <t>['Volumizing', 'Lengthening', 'Community Favorite', 'Black Owned at Sephora']</t>
  </si>
  <si>
    <t>P447770</t>
  </si>
  <si>
    <t>Sublime Perfection Setting Powder</t>
  </si>
  <si>
    <t>['Talc, Ethylene/Methacrylate Copolymer, Polymethyl Methacrylate, Nylon-12, Silica, Caprylyl Glycol, Ethylhexylglycerin, Pei-10, Lauroyl Lysine, Mica. May Contain (+/-): Carmine (Ci 75470), Ultramarines (Ci 77007), Iron Oxides (Ci 77491, Ci 77492, Ci 77499), Yellow 5 Lake (Ci 19140), Titanium Dioxide (Ci 77891).']</t>
  </si>
  <si>
    <t>P501350</t>
  </si>
  <si>
    <t>Divine Blush + Glow Face Palette: Nude Venus</t>
  </si>
  <si>
    <t>['Desert Orchid:',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'Nude Venus:',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'Divine Rose III:', 'Talc, Mica, Caprylic/Capric Triglyceride, Dimethiconol Stearate, Magnesium Myristate, Dimethicone, Trimethylsiloxysilicate, Caprylyl Glycol, Hexylene Glycol, Phenoxyethanol. (+/-): Iron Oxides (CI 77491), Ultramarines (CI 77007), Red 7 Lake (CI 15850).', 'Paradise Venus:', 'Mica, Alumina, Zinc Stearate, Methylpropanediol, Caprylic/Capric Triglyceride, Octyldodecyl Stearoyl Stearate, Caprylyl Glycol, Phenylpropanol, Sodium Dehydroacetate. (+/ -): Iron Oxides (CI 77491, CI 77499), Red 7 Lake (CI 15850).', 'Sunset Nectar:', 'Synthetic Fluorphlogopite, Calcium Sodium Borosilicate, Caprylic/Capric Triglyceride, Zinc Stearate, Dimethicone, Boron Nitride, Hdi/Trimethylol Hexyllactone Crosspolymer, Nylon-12, Silica, Caprylyl Glycol, Tin Oxide, Calophyllum Inophyllum Seed Oil, Moringa Oleifera Seed Oil, Hexylene Glycol, Tocopheryl Acetate, Tocopherol, Phenoxyethanol. (+/-): Titanium Dioxide (CI 77891), Iron Oxides (CI 77491).']</t>
  </si>
  <si>
    <t>P468706</t>
  </si>
  <si>
    <t>Divine Rose Luxe Eyeshadow Palette: Eternal Eden - Divine Rose II Collection</t>
  </si>
  <si>
    <t>['Pink Mystique:', 'Mica, Caprylic/Capric Triglyceride, Talc, Zinc Stearate, Ethylene/Acrylic Acid Copolymer, Poloxamer 338, Silica, Phenoxyethanol, Sodium Dehydroacetate, Sorbic Acid, Titanium Dioxide (Ci 77891), Iron Oxides (Ci 77491), Carmine (Ci 75470).', 'Temptation:', 'Mica, Talc, Ethylene/Acrylic Acid Copolymer, Synthetic Fluorphlogopite, Caprylic/Capric Triglyceride, Zinc Stearate, Alumina, Maltodextrin, Poloxamer 338, Silica, Tin Oxide, Phenoxyethanol, Sodium Dehydroacetate, Sorbic Acid, Carmine (Ci 75470), Titanium Dioxide (Ci 77891), Iron Oxides (Ci 77491, Ci 77492, Ci 77499), Manganese Violet (Ci 77742), Bismuth Oxychloride (Ci 77163).', 'Earthly Delight:', 'Mica, Talc, Ethylene/Acrylic Acid Copolymer, Caprylic/Capric Triglyceride, Zinc Stearate, Alumina, Maltodextrin, Poloxamer 338, Silica, Phenoxyethanol, Sodium Dehydroacetate, Sorbic Acid, Titanium Dioxide (Ci 77891), Iron Oxides (Ci 77491, Ci 77492, Ci 77499), Carmine (Ci 75470), Manganese Violet (Ci 77742), Ultrmarines (Ci 77007).', 'Forbidden Fruit:', 'Mica, Phenyl Trimethicone, Oryza Sativa Extract, Zinc Stearate, Silica, Talc, Phenoxyethanol, Sodium Dehydroacetate, Sorbic Acid, Iron Oxides (Ci 77491, Ci 77499), Titanium Dioxide (Ci 77891), Aluminum Powder (Ci 77000).']</t>
  </si>
  <si>
    <t>P463924</t>
  </si>
  <si>
    <t>Celestial Divinity Eyeshadow Palette</t>
  </si>
  <si>
    <t>Interstellar Icon</t>
  </si>
  <si>
    <t>['Golden Polaris:', 'Calcium Sodium Borosilicate, Phenyl Trimethicone, Mica, Oryza Sativa (Rice) Extract, Talc, Zinc Stearate, Silica, Sodium Dehydroacetate, Phenoxyethanol, Tin Oxide, Sorbic Acid, Titanium Dioxide (Ci 77891), Iron Oxides (Ci 77492, Ci 77491), Carmine (Ci 75470).', 'Divine Dahlia:', 'Mica, Oryza Sativa (Rice) Extract, Talc, Calcium Sodium Borosilicate, Calcium Aluminum Borosilicate, Zinc Stearate, Silica, Sodium Dehydroacetate, Phenoxyethanol, Sorbic Acid, Tin Oxide, Iron Oxides (Ci 77499, Ci 77491), Titanium Dioxide (Ci 77891), Carmine (Ci 75470).', 'Hypnotique:', 'Calcium Sodium Borosilicate, Phenyl Trimethicone, Talc, Zinc Stearate, Mica, Oryza Sativa (Rice) Extract, Tin Oxide, Sodium Dehydroacetate, Phenoxyethanol, Sorbic Acid, Iron Oxides (Ci 77499), Titanium Dioxide (Ci 77891).', 'Blue Blood:', 'Mica, Phenyl Trimethicone, Zinc Stearate, Oryza Sativa (Rice) Extract, Sodium Dehydroacetate, Talc, Phenoxyethanol, Sorbic Acid, Iron Oxides (Ci 77499, Ci 77491), Titanium Dioxide (Ci 77891).']</t>
  </si>
  <si>
    <t>P456108</t>
  </si>
  <si>
    <t>Skin Fetish: Sublime Perfection Concealer Brush</t>
  </si>
  <si>
    <t>P458775</t>
  </si>
  <si>
    <t>MatteTrance Lipstick - Divine Rose Collection</t>
  </si>
  <si>
    <t>['Isononyl Isononanoate, Aluminum Starch Octenylsuccinate, Mica, Polybutene, Polyethylene, Dicalcium Phosphate, Paraffin, Bisdiglyceryl Polyacyladipate-2, Euphorbia Cerifera (Candelilla) Wax/Candelilla Cera/Cire De Candelilla, Caprylic/Capric Triglyceride, Microcrystalline Wax/Cera Microcristallin/Cire Microcrystalline, Copernicia Cerifera (Carnauba) Wax/Cera Carnauba/Cire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t>
  </si>
  <si>
    <t>P472486</t>
  </si>
  <si>
    <t>Venus in Fleurs Luxe Eyeshadow Palette: Voyeuristic Vixen</t>
  </si>
  <si>
    <t>['Moonlight Liaison:', 'Synthetic Fluorphlogopite, Mica, Octyldodecyl Stearoyl Stearate, Talc, Pentaerythrityl Tetraisostearate, Caprylyl Glycol, Phenoxyethanol, Magnesium Myristate, Hexylene Glycol, Iron Oxides (Ci 77491, Ci 77492), Titanium Dioxide (Ci 77891).', 'Rose Fire Nectar:', 'Calcium Sodium Borosilicate, Isostearyl Neopentanoate, Silica, Polybutene, Mica, Dimethicone, Octyldodecyl Stearoyl Stearate, Tin Oxide, Caprylyl Glycol, Phenoxyethanol, Hydrogenated Polycyclopentadiene, Hexylene Glycol, Polyethylene, Copernicia Cerifera Wax, Tocopherol, Iron Oxides (Ci 77491), Titanium Dioxide (Ci 77891).', 'After Dusk:', 'Mica, Talc, Silica, Polymethyl Methacrylate, Dimethicone, Maltodextrin, Triethoxycaprylylsilane, Diisostearyl Malate, Hexyl Laurate, Zinc Stearate, Caprylyl Glycol, Phenoxyethanol, Hexylene Glycol, Iron Oxides (Ci 77491, Ci 77499), Carmine (Ci 75470), Titanium Dioxide (Ci 77891).', 'Twilight Bronze:', 'Calcium Sodium Borosilicate, Synthetic Fluorphlogopite, Octyldodecyl Stearoyl Stearate, Diisostearyl Malate, Talc, Hydrogenated Polycyclopentadiene, Isododecane, Hydrogenated Polyisobutene, Polyethylene, Caprylyl Glycol, Phenoxyethanol, Copernicia Cerifera (Carnauba) Wax/Cera Carnauba/Cire De Carnauba, Tin Oxide, Hexylene Glycol, Tocopherol, Iron Oxides (Ci 77491, Ci 77492, Ci 77499), Titanium Dioxide (Ci 77891).']</t>
  </si>
  <si>
    <t>P475597</t>
  </si>
  <si>
    <t>IntensifEYES Artistry Wand</t>
  </si>
  <si>
    <t>['Water/Aqua/Eau, Butylene Glycol, Bis-Peg-18 Methyl Ether Dimethyl Silane, Glycerin, Sodium Stearate, Pentylene Glycol, 1,2-Hexanediol, Adenosine, Allantoin, Aloe Barbadensis Leaf Juice, Asiaticoside, Centella Asiatica Leaf Extract, Sodium Hyaluronate, Sodium Hyaluronate Crosspolymer, Chrysin, Citric Acid, Ethylhexylglycerin, Hydrolyzed Hyaluronic Acid, Hydroxypropyltrimonium Hyaluronate, Madecassoside, N-Hydroxysuccinimide, Niacinamide, Palmitoyl Tetrapeptide-7, Palmitoyl Tripeptide-1, Pancratium Maritimum Extract, Sodium Acetylated Hyaluronate, Bht, Biotin, Sodium Citrate, Steareth-20, Chlorhexidine Digluconate, Potassium Sorbate, Sodium Benzoate.']</t>
  </si>
  <si>
    <t>['Without Sulfates SLS &amp; SLES', 'Without Parabens', 'Black Owned at Sephora']</t>
  </si>
  <si>
    <t>P447764</t>
  </si>
  <si>
    <t>Sublime Perfection Hydrating Primer</t>
  </si>
  <si>
    <t>['Water, Glycerin, C13-15 Alkane, Dicaprylyl Carbonate, Ethylene/Acrylic Acid Copolymer, C12-16 Alcohols, Sodium Polyacrylate, Palmitic Acid, Sodium Potassium Aluminum Silicate, Phenoxyethanol, Sodium Stearoyl Glutamate, Hydrogenated Lecithin, Hydroxyethyl Acrylate/Sodium Acryloyldimethyl Taurate Copolymer, Ethylhexylglycerin, Caprylyl Glycol, Silica, Disodium Edta, Sodium Hydroxide, Fragrance, Polysorbate 60, Sorbitan Isostearate, Sodium Hyaluronate, Poloxamer 338, Peg-8, Tocopherol, Cirsium Eriophorum Callus Extract, Mica, Ascorbyl Palmitate, Ascorbic Acid, Citric Acid, Tocopheryl Acetate, Titanium Dioxide (Ci 77891), Iron Oxides (Ci 77491).']</t>
  </si>
  <si>
    <t>P468849</t>
  </si>
  <si>
    <t>PermaGel Ultra Lip Pencil - Divine Rose II Collection</t>
  </si>
  <si>
    <t>['Isododecane, Synthetic Wax, Hydrogenated Polydicyclopentadiene,', 'Mica, Polybutene, Nylon-12, Perfluorononyl Dimethicone, Polyglyceryl-4 Diisostearate/Polyhydroxystearate/Sebacate, Copernicia Cerifera (Carnauba) Wax / Cera Carnauba / Cire De Carnauba, Pentaerythrityl Tetra-Di-T-Butyl Hydroxyhydrocinnamate. (+/-): Iron Oxides (Ci 77491, Ci 77492, Ci 77499), Red 7 (Ci 15850), Titanium Dioxide (Ci 77891), Yellow 5 Lake (Ci 19140).']</t>
  </si>
  <si>
    <t>P484064</t>
  </si>
  <si>
    <t>Skin Fetish: Divine Blush Brush</t>
  </si>
  <si>
    <t>P500311</t>
  </si>
  <si>
    <t>Skin Fetish: Divine Glow Highlighter</t>
  </si>
  <si>
    <t>Mirage</t>
  </si>
  <si>
    <t>golden bronze with copper pearls</t>
  </si>
  <si>
    <t>['Synthetic Fluorphlogopite, Calcium Sodium Borosilicate, Caprylic/Capric Triglyceride, Zinc Stearate, Dimethicone, Boron Nitride, Hdi/Trimethylol Hexyllactone Crosspolymer, Nylon-12, Silica, Caprylyl Glycol, Phenoxyethanol, Tin Oxide, Calophyllum Inophyllum Seed Oil, Moringa Oleifera Seed Oil, Hexylene Glycol, Tocopheryl Acetate, Tocopherol. (+/-): Titanium Dioxide (Ci 77891), Iron Oxide (Ci 77491, Ci 77499).']</t>
  </si>
  <si>
    <t>['Radiant Finish', 'Pressed Powder Formula', 'Medium Coverage']</t>
  </si>
  <si>
    <t>P504181</t>
  </si>
  <si>
    <t>ChromaLuxe Artistry Pigment Star Wars Edition</t>
  </si>
  <si>
    <t>Smugglerâ€™s Spice</t>
  </si>
  <si>
    <t>metallic rose with golden peach iridescence</t>
  </si>
  <si>
    <t>['Synthetic Fluorphlogopite, Dimethicone, Isododecane, Mica, Trimethylsiloxysilicate, Octyldodecyl Stearoyl Stearate, Potassium Sorbate, Dehydroacetic Acid, Tin Oxide. (+/-): Iron Oxides (CI 77491, CI 77499), Titanium Dioxide (CI 77891), Carmine (CI 75470), Ferric Ferrocyanide (CI 77510).']</t>
  </si>
  <si>
    <t>['Pressed Powder Formula', 'Metallic Finish']</t>
  </si>
  <si>
    <t>P504164</t>
  </si>
  <si>
    <t>The Golden One Eye Shadow Palette Star Wars Edition</t>
  </si>
  <si>
    <t>['Binary Sunset:', 'Isostearyl Neopentanoate, Isocetyl Stearate, Silica, Calcium Aluminum Borosilicate, Synthetic Fluorphlogopite, Mica, Calcium Sodium Borosilicate, Ethylene/Propylene/Styrene Copolymer, Butylene/Ethylene/Styrene Copolymer, Isododecane, Ethylhexylglycerin, Sorbic Acid, Tin Oxide, Tocopherol, Pentaerythrityl Tetra-Di-T-Butyl Hydroxyhydrocinnamate, Titanium Dioxide (CI 77891), Iron Oxides (CI 77491), Carmine (CI 75470).', 'Tatooine:', 'Talc, Mica, Aluminum Starch Octenylsuccinate, Dimethicone, Octyldodecyl Stearoyl Stearate, Zea Mays (Corn) Starch, Zinc Stearate, Polybutene, Isododecane, Triethoxycaprylylsilane, Dehydroacetic Acid, Sorbic Acid, Maltodextrin, Synthetic Fluorphlogopite, Iron Oxides (CI 77491, CI 77499, CI 77492), Carmine (CI 75470).', 'Gold Etiquette:', 'Synthetic Fluorphlogopite, Isostearyl Neopentanoate, Isocetyl Stearate, Mica, Silica, Ethylene/Propylene/Styrene Copolymer, Butylene/Ethylene/Styrene Copolymer, Isododecane, Ethylhexylglycerin, Sorbic Acid, Tin Oxide, Tocopherol,', 'Pentaerythrityl Tetra-Di-T-Butyl Hydroxyhydrocinnamate, Calcium Sodium Borosilicate, Calcium Aluminum Borosilicate, Iron Oxides (CI 77491), Titanium Dioxide (CI 77891).', 'Coral Blitz:', 'Talc, Mica, Synthetic Fluorphlogopite, Aluminum Starch Octenylsuccinate, Dimethicone, Octyldodecyl Stearoyl Stearate, Polybutene, Zea Mays (Corn) Starch, Zinc Stearate, Triethoxycaprylylsilane, Isododecane, Dehydroacetic Acid, Sorbic Acid, Tin Oxide, Maltodextrin, Iron Oxides (CI 77491, CI 77499, CI 77492), Titanium Dioxide (CI 77891), Carmine (75470).', 'Cyborg Relations:', 'Synthetic Fluorphlogopite, Dimethicone, Isostearyl Neopentanoate, Isocetyl Stearate, Mica, Polybutene, Dimethicone/Vinyl Dimethicone Crosspolymer, Ethylene/Propylene/Styrene Copolymer, Butylene/Ethylene/Styrene Copolymer, Isododecane, 1,2-Hexanediol, Caprylyl Glycol, Tocopherol, Pentaerythrityl Tetra-Di-T-Butyl Hydroxyhydrocinnamate, Calcium Aluminum Borosilicate, Silica, Tin Oxide, Iron Oxides (CI 77491, CI 77499), Titanium Dioxide (CI 77891).']</t>
  </si>
  <si>
    <t>['Pressed Powder Formula', 'Metallic Finish', 'Shimmer Finish', 'Matte Finish', 'Full Coverage']</t>
  </si>
  <si>
    <t>P504187</t>
  </si>
  <si>
    <t>Mothership VI: Midnight Sun Star Wars Edition</t>
  </si>
  <si>
    <t>['Skinshow Moon Glow:', 'Talc, Mica, Octyldodecyl Stearoyl Stearate, Zinc Stearate, Dimethicone, Chlorphenesin, Potassium Sorbate, Tin Oxide, Dimethiconol, Tetrasodium Edta, Titanium Dioxide (CI 77891), Iron Oxides (CI 77491, CI 77499), Ultramarines (CI 77007).',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Iron Oxides (CI 77499, CI 77491), Yellow 5 Lake (CI 19140), Ultramarines (CI 77007), Carmine (CI 75470).', 'Blood Moon 005:', 'Mica, Cetearyl Ethylhexanoate, Glycerin, Squalane, Synthetic Fluorphlogopite, Octyldodecyl Stearoyl Stearate, Polysorbate 20, Caprylyl Glycol, Ethylhexylglycerin, 1,2-Hexanediol, Xanthan Gum, Chondrus Crispus (Carrageenan) Extract,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Extract,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Iron Oxides (CI 77499, CI 77491, CI 77492), Carmine (CI 75470).',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Titanium Dioxide (CI 77891), Iron Oxides (CI 77499, CI 77491), Ferric Ferrocyanide (CI 77510).', 'Blitz Violet Orchid:', 'Synthetic Fluorphlogopite, Cetearyl Ethylhexanoate, Glycerin, Indigofera Tinctoria Extract, Squalane, Octyldodecyl Stearoyl Stearate, Mica, Silica, Polysorbate 20, Caprylyl Glycol, Ethylhexylglycerin, 1,2-Hexanediol, Tin Oxide, Xanthan Gum, Chondrus Crispus (Carrageenan) Extract,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</si>
  <si>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['Radiant Finish', 'Pressed Powder Formula', 'Metallic Finish', 'Shimmer Finish', 'Matte Finish', 'Full Coverage']</t>
  </si>
  <si>
    <t>P503717</t>
  </si>
  <si>
    <t>Lunar New Year Collection: Venus in Fleurs Luxe Eyeshadow Quad: Voyeuristic Vixen</t>
  </si>
  <si>
    <t>['Twilight Bronze:', 'Calcium Sodium Borosilicate, Synthetic Fluorphlogopite, Octyldodecyl Stearoyl Stearate, Diisostearyl Malate, Talc, Hydrogenated Polycyclopentadiene, Isododecane, Hydrogenated Polyisobutene, Tocopherol, Copernicia Cerifera (Carnauba) Wax/Cera Carnauba/Cire De Carnauba, Polyethylene, Tin Oxide, Hexylene Glycol, Caprylyl Glycol, Phenoxyethanol, Iron Oxides (CI 77491, CI 77492, CI 77499), Titanium Dioxide (CI 77891).', 'Rose Fire Nectar:', 'Calcium Sodium Borosilicate, Isostearyl Neopentanoate, Silica, Polybutene, Mica, Dimethicone, Octyldodecyl Stearoyl Stearate, Tocopherol, Copernicia Cerifera (Carnauba) Wax/Cera Carnauba/Cire De Carnauba, Polyethylene, Tin Oxide, Hydrogenated Polycyclopentadiene, Hexylene Glycol, Caprylyl Glycol, Phenoxyethanol, Iron Oxides (CI 77491), Titanium Dioxide (CI 77891).', 'Moonlight Liaison:', 'Synthetic Fluorphlogopite, Mica, Octyldodecyl Stearoyl Stearate, Talc, Pentaerythrityl Tetraisostearate, Magnesium Myristate, Hexylene Glycol, Caprylyl Glycol, Phenoxyethanol, Titanium Dioxide (CI 77891), Iron Oxides (CI 77491, CI 77492).', 'After Dusk:', 'Mica, Talc, Polymethyl Methacrylate, Silica, Dimethicone, Maltodextrin, Triethoxycaprylylsilane, Diisostearyl Malate, Hexyl Laurate, Zinc Stearate, Caprylyl Glycol, Phenoxyethanol, Hexylene Glycol, Iron Oxides (CI 77491, CI 77499), Carmine (CI 75470), Titanium Dioxide (CI 77891).']</t>
  </si>
  <si>
    <t>['Pressed Powder Formula', 'Metallic Finish', 'Shimmer Finish', 'Matte Finish']</t>
  </si>
  <si>
    <t>P504908</t>
  </si>
  <si>
    <t>The Love Collection MTHRSHP: Iconic Infatuation</t>
  </si>
  <si>
    <t>['Candlelight Affair:', 'Mica, Synthetic Fluorphlogopite, Ethylhexyl Palmitate, Talc, Zinc Stearate, Boron Nitride, Sodium Dehydroacetate, Caprylyl Glycol, Phenoxyethanol, Sorbic Acid, Tin Oxide, Hexylene Glycol, Kaolin, Silica, Titanium Dioxide (CI 77891), Iron Oxides (CI 77491).', 'Bare Venus:', 'Talc, Boron Nitride, Silica, Caprylic/Capric Triglyceride, Sodium Dehydroacetate, Phenoxyethanol, Sorbic Acid, Aluminum Dimyristate, Triethoxycaprylylsilane, Disodium Stearoyl Glutamate, Zinc Stearate, Ultramarines (CI 77007), Titanium Dioxide (CI 77891), Manganese Violet (CI 77742), Iron Oxides (CI 77491, CI 77492, CI 77499), Yellow 5 Lake (CI 19140).', 'Platinum Divinity:', 'Calcium Sodium Borosilicate, Mica, Calcium Aluminum Borosilicate, Dimethicone, Oryza Sativa (Rice) Extract, Talc, Zinc Stearate, Sodium Dehydroacetate, Phenoxyethanol, Sorbic Acid, Tin Oxide, Aluminum Dimyristate, Triethoxycaprylylsilane, Disodium Stearoyl Glutamate, Silica, Titanium Dioxide (CI 77891), Iron Oxides (CI 77491, CI 77499), Copper Powder (CI 77400), Ferric Ferrocyanide (CI 77510), Carmine (CI 75470).', 'Eternal Love:', 'Talc, Boron Nitride, Silica, Caprylic/Capric Triglyceride, Sodium Dehydroacetate, Phenoxyethanol, Sorbic Acid, Zinc Stearate, Aluminum Dimyristate, Triethoxycaprylylsilane, Disodium Stearoyl Glutamate, Ultramarines (CI 77007), Iron Oxides (CI 77491, CI 77492,', 'CI 77499), Manganese Violet (CI 77742), Carmine (CI 75470), Titanium Dioxide (CI 77891).', 'Fleurever Adored:', 'Calcium Aluminum Borosilicate, Mica, Octyldodecyl Stearoyl Stearate, Talc, Zinc Stearate, Calcium Sodium Borosilicate, Boron Nitride, Sodium Dehydroacetate, Tin Oxide, Phenoxyethanol, Sorbic Acid, Cellulose, Diisostearyl Malate, Silica, Iron Oxides (CI 77491), Titanium Dioxide (CI 77891), Carmine (CI 75470), Ferric Ferrocyanide (CI 77510).', 'Endearment:', 'Talc, Boron Nitride, Silica, Zinc Stearate, Caprylic/Capric Triglyceride, Sodium Dehydroacetate, Phenoxyethanol, Sorbic Acid, Aluminum Dimyristate, Triethoxycaprylylsilane, Disodium Stearoyl Glutamate, Manganese Violet (CI 77742), Iron Oxides (CI 77491, CI 77492, CI 77499), Ultramarines (CI 77007).']</t>
  </si>
  <si>
    <t>['Pressed Powder Formula', 'Metallic Finish', 'Shimmer Finish', 'Matte Finish', 'Cruelty-Free']</t>
  </si>
  <si>
    <t>P504179</t>
  </si>
  <si>
    <t>LUST: Gloss Star Wars Edition</t>
  </si>
  <si>
    <t>['Polybutene, Hydrogenated Polyisobutene, Isostearyl Isostearate, Synthetic Wax, Polyglyceryl-2 Triisostearate, Hydrogenated Styrene/Methyl Styrene/Indene Copolymer, Caprylic/Capric Triglyceride, Calcium Sodium Borosilicate, Stearalkonium Bentonite, Silica, Calcium Aluminum Borosilicate, Ethyl Vanillin, Mica, Pentaerythrityl Tetra-Di-T-Butyl Hydroxyhydrocinnamate, Propylene Carbonate, Synthetic Fluorphlogopite, Tin Oxide, Titanium Dioxide (Ci 77891), Yellow 5 Lake (Ci 19140), Red 7 Lake (Ci 15850), Iron Oxides (Ci 77491).']</t>
  </si>
  <si>
    <t>['Radiant Finish', 'High Shine Finish', 'Liquid Formula', 'Medium Coverage']</t>
  </si>
  <si>
    <t>P504909</t>
  </si>
  <si>
    <t>The Love Collection MTHRSHP: Velvet Liaison</t>
  </si>
  <si>
    <t>['Beige Bliss:', 'Talc, Boron Nitride, Silica, Caprylic/Capric Triglyceride, Zinc Stearate, Sodium Dehydroacetate, Phenoxyethanol, Sorbic Acid, Aluminum Dimyristate, Triethoxycaprylylsilane, Disodium Stearoyl Glutamate, Titanium Dioxide (CI 77891), Ultramarines (CI 77007), Iron Oxides (CI 77491, CI 77492, CI 77499), Yellow 5 Lake (CI 19140), Manganese Violet (CI 77742).', 'Enamoured:', 'Talc, Boron Nitride, Silica, Caprylic/Capric Triglyceride, Sodium Dehydroacetate, Phenoxyethanol, Sorbic Acid, Zinc Stearate, Aluminum Dimyristate, Triethoxycaprylylsilane, Disodium Stearoyl Glutamate, Manganese Violet (CI 77742), Iron Oxides (CI 77491, CI 77492, CI 77499), Yellow 5 Lake (CI 19140), Red 40 Lake (CI 16035), Titanium Dioxide (CI 77891).', 'Plum Provocateur:', 'Talc, Boron Nitride, Silica, Caprylic/Capric Triglyceride, Sodium Dehydroacetate, Phenoxyethanol, Sorbic Acid, Aluminum Dimyristate, Triethoxycaprylylsilane, Disodium Stearoyl Glutamate, Zinc Stearate, Ultramarines (CI 77007), Manganese Violet (CI 77742), Iron Oxides (CI 77491, CI 77492, CI 77499), Carmine (CI 75470), Titanium Dioxide (CI 77891).', 'Midnight Mink:', 'Boron Nitride, Caprylic/Capric Triglyceride, Silica, Talc, Aluminum Dimyristate, Triethoxycaprylylsilane, Disodium Stearoyl Glutamate, Sodium Dehydroacetate, Phenoxyethanol, Sorbic Acid, Zinc Stearate, Iron Oxides (CI 77491, CI 77499), Manganese Violet (CI 77742), Red 40 Lake (CI 16035), Yellow 5 Lake (CI 19140), Titanium Dioxide (CI 77891).', 'Barely Veiled:', 'Talc, Boron Nitride, Silica, Caprylic/Capric Triglyceride, Sodium Dehydroacetate, Phenoxyethanol, Aluminum Dimyristate, Triethoxycaprylylsilane, Sorbic Acid, Disodium Stearoyl Glutamate, Zinc Stearate, Ultramarines (CI 77007), Titanium Dioxide (CI 77891), Iron Oxides (CI 77491, CI 77492, CI 77499), Manganese Violet (CI 77742).', 'Voluptuous Rose:', 'Talc, Silica, Zinc Stearate, Dimethicone, Oryza Sativa (Rice) Extract, Sodium Dehydroacetate, Phenoxyethanol, Sorbic Acid, Boron Nitride, Manganese Violet (CI 77742), Red 40 Lake (CI 16035), Iron Oxides (CI 77491, CI 77499), Titanium Dioxide (CI 77891).']</t>
  </si>
  <si>
    <t>['Pressed Powder Formula', 'Matte Finish', 'Cruelty-Free']</t>
  </si>
  <si>
    <t>P504077</t>
  </si>
  <si>
    <t>Lunar New Year Collection: Skin Fetish: Sublime Perfection Blurring Under-Eye Powder</t>
  </si>
  <si>
    <t>0.14 oz / 4.1 ml</t>
  </si>
  <si>
    <t>['Synthetic Fluorphlogopite, Silica, Caprylic/Capric Triglyceride, Octyldodecyl Stearoyl Stearate, Mica, Water / Aqua / Eau, Xanthan Gum, Zea Mays (Corn) Starch, Benzyl Alcohol, Dehydroacetic Acid, Potassium Sorbate.']</t>
  </si>
  <si>
    <t>['Light Coverage', 'Radiant Finish', 'Pressed Powder Formula']</t>
  </si>
  <si>
    <t>P504063</t>
  </si>
  <si>
    <t>Lunar New Year Collection:  MatteTrance Lipstick</t>
  </si>
  <si>
    <t>Rouge 8</t>
  </si>
  <si>
    <t>mid-tone brick red</t>
  </si>
  <si>
    <t>['Isononyl Isononanoate, Aluminum Starch Octenylsuccinate, Mica, Polybutene, Dicalcium Phosphate, Polyethylene, Paraffin, Water / Aqua / Eau, Euphorbia Cerifera (Candelilla) Wax / Candelilla Cera/Cire De Candelilla, Nylon-12,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Polyhydroxystearic Acid, Synthetic Wax. (+/-): Titanium Dioxide (CI 77891), Iron Oxides (CI 77491, CI 77492), Blue 1 Lake (CI 42090), Yellow 5 Lake (CI 19140), Red 6 (CI 15850), Red 7 Lake (CI 15850).']</t>
  </si>
  <si>
    <t>['Stick Formula', 'Matte Finish', 'Long-wearing', 'Full Coverage']</t>
  </si>
  <si>
    <t>P458747</t>
  </si>
  <si>
    <t>Major Beauty Headlines - Double-Take CrÃ¨me &amp; Powder Blush</t>
  </si>
  <si>
    <t>PATRICK TA</t>
  </si>
  <si>
    <t>0.21 oz crÃ¨me and 0.14 oz powder / 6 g crÃ¨me and 4 g powder</t>
  </si>
  <si>
    <t>She's That Girl</t>
  </si>
  <si>
    <t>['Cream:', 'Synthetic Fluorphlogopite, Mica, Magnesium Myristate, Octyldodecyl Stearoyl Stearate, Silica, Glyceryl Triacetyl Ricinoleate, Nylon-12, Peg-12 Dimethicone, Caprylic/Capric Triglyceride, Tocopheryl Acetate, Caprylyl Glycol, Polyhydroxystearic Acid, Hexylene Glycol, Hydrogenated Phosphatidylcholine, Trimyristin, Triethoxycaprylylsilane, Phenoxyethanol, Potassium Sorbate, Tin Oxide, Ci 77891 (Titanium Dioxide), Ci 15850 (Red 7 Lake), Ci 77492/77499 (Iron Oxides), Ci 77163 (Bismuth Oxychloride), Ci 19140 (Yellow 5 Lake), Ci 15850 (Red 6 Lake), Ci 73360 (Red 30 Lake), Ci 45410 (Red 28 Lake).', 'Powder:', 'Phenyl Trimethicone, Ppg-3 Benzyl Ether Myristate, Ethylhexyl Stearate, Dipentaerythrityl Hexahydroxystearate/Hexastearate/Hexarosinate, Triisostearyl Citrate, Diisostearyl Malate, Polyethylene, Polybutene, Silica, Vinyl Dimethicone/Methicone Silsesquioxane Crosspolymer, Nylon-12, Disteardimonium Hectorite, Octyldodecanol, Synthetic Fluorophlogopite, Tocopheryl Acetate, Pentaerythrityl Tetra-Di-T-Butyl Hydroxyhydrocinnamate, Propylene Carbonate, Mica, Tin Oxide, Farnesol, Linalool, Ci 77891 (Titanium Dioxide), Ci 15850 (Red 7 Lake), Ci 77491/77492 (Iron Oxides), Ci 15850 (Red 6 Lake), Ci 45410 (Red 28 Lake).']</t>
  </si>
  <si>
    <t>['Vegan', 'Pressed Powder Formula', 'Natural Finish', 'Cream Formula', 'Hydrating', 'Long-wearing']</t>
  </si>
  <si>
    <t>P471059</t>
  </si>
  <si>
    <t>Major Sculpt Creme Contour &amp; Powder Bronzer Duo</t>
  </si>
  <si>
    <t>0.24 oz crÃ¨me and 0.23 oz powder / 6.8 g crÃ¨me and 9 g powder</t>
  </si>
  <si>
    <t>She's Bronzed</t>
  </si>
  <si>
    <t>medium with warm undertone</t>
  </si>
  <si>
    <t>['Powder:', 'Mica, Aluminum Starch Octenylsuccinate, Magnesium Myristate, OctyldodecylStearoyl Stearate, Pentaerythrityl Tetraisostearate, Silica, Caprylic/Capric Triglyceride, Bis-diglyceryl Polyacyladipate-2, Simmondsia Chinensis (Jojoba) Seed Oil, Tocopheryl Acetate, Synthetic Fluorphlogopite, Calcium Aluminum Borosilicate, Calcium Sodium Borosilicate, Sodium Dehydroacetate, Phenoxyethanol, Tropolone, Tin Oxide. MAY CONTAIN/PEUT CONTENIR', '(+/-): CI 77891 (Titanium Dioxide), CI 77491/CI 77492/CI77499 (Iron Oxides), CI 77742 (Manganese Violet), CI 77007 (Ultramarines), CI 77510 (Ferric Ammonium Ferrocyanide), CI 42090 (Blue 1 Lake), CI 19140 (Yellow 5 Lake), CI 15850 (Red 7 Lake), CI 15850 (Red 6).', 'Creme:', 'Octyldodecanol, EthylhexylPalmitate, Talc, Aluminum Starch Octenylsuccinate, Bis-diglyceryl Polyacyladipate-2, Polymethyl Methacrylate, Behenyl Beeswax, Copernicia Cerifera Cera/Copernicia Cerifera (Carnauba) Wax, Ozokerite, Polyethylene, Stearyl Beeswax, Helianthus Annuus Seed Cera/Helianthus Annuus (Sunflower) Seed Wax, Caprylic/Capric Triglyceride, Silica, Tocopheryl Acetate, Ascorbyl Palmitate, Tocopherol, Hydrogen Dimethicone, Aluminum Hydroxide, Synthetic Fluorphlogopite, Calcium Aluminum Borosilicate, Calcium Sodium Borosilicate, Mica, Phenoxyethanol, Tropolone, Tin Oxide, Parfum (Fragrance), Limonene. MAY CONTAIN/PEUT CONTENIR (+/-):CI 77891 (Titanium Dioxide), CI 77491/CI 77492/CI 77499 (Iron Oxides), CI 77742 (Manganese Violet), CI 77007 (Ultramarines), CI 77510 (Ferric Ammonium Ferrocyanide), CI 42090 (Blue 1 Lake), CI 19140 (Yellow 5 Lake), CI 15850 (Red 7 Lake), CI 15850 (Red 6).']</t>
  </si>
  <si>
    <t>['Vegan', 'Pressed Powder Formula', 'Natural Finish', 'Cream Formula', 'allure 2021 Best of Beauty Award Winner']</t>
  </si>
  <si>
    <t>P473145</t>
  </si>
  <si>
    <t>Major Dimension Eyeshadow Palette</t>
  </si>
  <si>
    <t>Multi</t>
  </si>
  <si>
    <t>['Mother, Scandal:',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May Contain/Peut Contenir (+/): Ci 77491/Ci 77492/Ci 77499 (Iron Oxides), Ci 77007 (Ultramarines), Ci 77742 (Manganese Violet).', 'Transition:', 'Synthetic Fluorphlogopite, Mica, Zea Mays (Corn) Starch, Octyldodecyl Stearoyl Stearate, Zinc Stearate, Calcium Silicate, Shea Butter Ethyl Esters, Nylon-12, Caprylic/Capric Triglyceride, Butyrospermum Parkii (Shea) Butter, Glyceryl Triacetyl Ricinoleate, Phenoxyethanol, Potassium Sorbate, Triethoxycaprylylsilane. May Contain/Peut Contenir (+/-) : Ci 77891 (Titanium Dioxide), Ci 77491/Ci 77492/Ci 77499 (Iron Oxides), Ci 77007 (Ultramarines).', 'Absolutely:',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Tin Oxide. May Contain/Peut Contenir (+/-) : Ci 77891 (Titanium Dioxide), Ci 77491/Ci 77492/Ci 77499 (Iron Oxides).', 'Lavish:', 'Synthetic Fluorphlogopite, Mica, Octyldodecyl Stearoyl Stearate, Zinc Stearate, Calcium Silicate, Shea Butter Ethyl Esters, Nylon-12, Calcium Sodium Borosilicate, Zea Mays (Corn) Starch, Caprylic/Capric Triglyceride, Butyrospermum Parkii (Shea) Butter, Glyceryl Triacetyl Ricinoleate, Phenoxyethanol, Potassium Sorbate, Triethoxycaprylylsilane, Tin Oxide. May Contain/Peut Contenir (+/-) : Ci 77891 (Titanium Dioxide), Ci 77491/Ci 77492/Ci 77499 (Iron Oxides), Ci 77007 (Ultramarines), Ci 77742 (Manganese Violet).', 'Divine:', 'Mica, Synthetic Fluorphlogopite, Calcium Aluminum Borosilicate, Octyldodecyl Stearoyl Stearate, Calcium Silicate, Silica, Shea Butter Ethyl Esters, Nylon-12, Caprylic/Capric Triglyceride, Calcium Sodium Borosilicate, Zea Mays (Corn) Starch, Butyrospermum Parkii (Shea) Butter, Glyceryl Triacetyl Ricinoleate, Zinc Stearate, Phenoxyethanol, Potassium Sorbate, Triethoxycaprylylsilane, Tin Oxide. May Contain/Peut Contenir (+/-) : Ci 77491/Ci 77492/Ci 77499 (Iron Oxides).', 'Exquisite:', 'Mica, Synthetic Fluorphlogopite, Octyldodecanol, Aluminum Calcium Sodium Silicate, Octyldodecyl Stearoyl Stearate, Magnesium Myristate, Cera Carnauba/Copernicia Cerifera (Carnauba) Wax/Cire De Carnauba, Calcium Aluminum Borosilicate, Butyrospermum Parkii (Shea) Butter, Zinc Stearate, Pentaerythrityl Tetraisostearate, Silica, Caprylic/Capric Triglyceride, Calcium Silicate, Phenoxyethanol, Caprylyl Glycol, Dimethicone, Tin Oxide, Trimyristin, Polysilicone-11, Hydrogenated Phosphatidylcholine. May Contain/Peut Contenir (+/-) : Ci 77891 (Titanium Dioxide), Ci 77491 (Iron Oxides), Ci 77492 (Iron Oxides).', 'Lady:', 'Ppg-3 Benzyl Ether Myristate, Phenyl Trimethicone, Polyglyceryl-2 Triisostearate, Polyethylene, Pentaerythrityl Tetraisostearate, Polyisobutene, Nylon-12, Ethylhexyl Stearate, Triethoxycaprylylsilane, Mica, Pentaerythrityl Tetra-Di-T-Butyl Hydroxyhydrocinnamate, Tin Oxide. May Contain/Peut Contenir (+/-) : Ci 77891 (Titanium Dioxide), Ci 77491/Ci 77492/Ci 77499 (Iron Oxides).', 'Woman:', 'Ppg-3 Benzyl Ether Myristate, Phenyl Trimethicone, Polyglyceryl-2 Triisostearate, Polyethylene, Pentaerythrityl Tetraisostearate, Polyisobutene, Nylon-12, Ethylhexyl Stearate, Triethoxycaprylylsilane, Pentaerythrityl Tetra-Di-T-Butyl Hydroxyhydrocinnamate. May Contain/Peut Contenir (+/-) : Ci 77891 (Titanium Dioxide), Ci 77491/Ci 77492/Ci 77499 (Iron Oxides).']</t>
  </si>
  <si>
    <t>['Cream Formula', 'Pressed Powder Formula', 'Matte Finish', 'Metallic Finish', 'Vegan']</t>
  </si>
  <si>
    <t>P502039</t>
  </si>
  <si>
    <t>Major Skin CrÃ¨me Foundation and Finishing Powder Duo</t>
  </si>
  <si>
    <t>.32 oz cream and .14 oz powder / 9 g cream and 4 g powder</t>
  </si>
  <si>
    <t>Medium 1</t>
  </si>
  <si>
    <t>golden warm</t>
  </si>
  <si>
    <t>['Powder:', 'Talc, Silica, Mica, Lauroyl Lysine, Zinc Stearate, Nylon-12, Kaolin, Octyldodecyl Stearoyl Stearate, Dimethicone, Polymethylsilsesquioxane, Polysilicone-11, Isononyl Isononanoate, Magnesium Myristate, Magnesium Ascorbyl Phosphate, Anthemis Nobilis Flower Water, Tocopheryl Acetate, Sodium Benzoate, Potassium Sorbate, Caprylyl Glycol, Phenoxyethanol, Citric Acid, Hexylene Glycol, Laureth-12, Triethoxycaprylylsilane. MAY CONTAIN/PEUT CONTENIR (+/-) : CI 77891 (Titanium Dioxide), CI 77491/CI 77492/CI 77499 (Iron Oxides).', 'Creme:', 'Phenyl Trimethicone, PPG-3 Benzyl Ether Myristate, Ethylhexyl Isononanoate, Divinyldimethicone/Dimethicone/Phenylsilsesquioxane Crosspolymer, Polyethylene, Pentaerythrityl Tetraisostearate, Bis-Stearyl Dimethicone, Isononyl Isononanoate, Butyl Acrylate/Hydroxypropyl Dimethicone Acrylate Copolymer, Nylon-12, Ethylhexyl Palmitate, Isopropyl Myristate, Lecithin, Polyhydroxystearic Acid, Polyglyceryl-10 Polyricinoleate, Pentaerythrityl Tetra-di-t-butyl Hydroxyhydrocinnamate, Isostearic Acid. MAY CONTAIN/PEUT CONTENIR (+/-) : CI 77891 (Titanium Dioxide), CI 77491/CI 77492/CI 77499 (Iron Oxides).']</t>
  </si>
  <si>
    <t>['Pressed Powder Formula', 'Natural Finish', 'Cream Formula', 'Good for: Pores', 'Medium Coverage', 'Best for Oily, Combo, Normal Skin']</t>
  </si>
  <si>
    <t>P443623</t>
  </si>
  <si>
    <t>Major Glow Lip Shine</t>
  </si>
  <si>
    <t>She's An Influencer</t>
  </si>
  <si>
    <t>pink pearl</t>
  </si>
  <si>
    <t>['Polybutene, Isostearyl Isostearate, Hydrogenated Polyisobutene, Polyglyceryl-2 Tetraisostearate, Hydrogenated Styrene/Methyl Styrene/Indene Copolymer, Synthetic Beeswax, Caprylic/Capric Triglyceride, Calcium Sodium Borosilicate, Mica, Stearalkonium Bentonite, Silica, Flavor (Aroma), Propylene Carbonate, Pentaerythrityl Tetra-Di-T-Butyl Hydroxyhydrocinnamate, Dicalcium Phosphate, Mentha Piperita (Peppermint) Oil [Mentha Piperita Oil], Tocopherol, Calcium Aluminum Borosilicate, Limonene, Butylphenyl, Methylpropional, Tin Oxide.']</t>
  </si>
  <si>
    <t>['High Shine Finish', 'Vegan']</t>
  </si>
  <si>
    <t>P443626</t>
  </si>
  <si>
    <t>Major Glow Body Oil</t>
  </si>
  <si>
    <t>A Dream</t>
  </si>
  <si>
    <t>['Ethylhexyl Palmitate, Caprylic/Capric Triglyceride, Isohexadecan, Silica, Tocopheryl Acetate, Squalane, Tetrahexyldecyl Ascorbate, Olea Europaea (Olive) Fruit Oil, Magnolia Officinalis Bark Extract, Calcium Sodium Borosilicate, Mica, Fragrance, Limonene, Benzyl Salicylate, Linalool, Tin Oxide. May Contain (+/-): Titanium Dioxide (Ci 77891), Iron Oxides (Ci 77491, Ci 77492).']</t>
  </si>
  <si>
    <t>P451937</t>
  </si>
  <si>
    <t>Monochrome Moment - Precision Lip Crayon</t>
  </si>
  <si>
    <t>0.014 oz/ 0.4 g</t>
  </si>
  <si>
    <t>She's Humble</t>
  </si>
  <si>
    <t>pink neutral</t>
  </si>
  <si>
    <t>['Cyclopentasiloxane, Trimethylsiloxysilicate, Mica, Polyethylene, Ceresin, Isododecane, Silica, Polyglyceryl-2 Triisostearate, Euphorbia Cerifera (Candelilla) Wax, C12-15 Alkyl Benzoate, 1,2-Hexanediol, Triethoxycaprylylsilane, Caprylyl Glycol, Ethylhexylglycerin, MAY CONTAIN: Titanium Dioxide (CI 77891), Iron Oxides (CI 77491), Iron Oxides (CI 77492), Iron Oxides (CI 77499), Red 7 Lake (CI 15850), Red 6 (CI 15850), Blue 1 Lake (CI 42090).']</t>
  </si>
  <si>
    <t>['Stick Formula', 'Matte Finish', 'Vegan', 'Long-wearing', 'Without Parabens']</t>
  </si>
  <si>
    <t>P481729</t>
  </si>
  <si>
    <t>Major Volume Plumping Lip Gloss</t>
  </si>
  <si>
    <t>9ml</t>
  </si>
  <si>
    <t>Pouty</t>
  </si>
  <si>
    <t>['Polybutene, Diisostearyl Malate, Hydrogenated Poly (C6-14 Olefin), Caprylic/Capric Triglyceride, Hydrogenated Polyisobutene, Simmondsia Chinensis (Jojoba) Seed Oil, Ethylene/Propylene/Styrene Copolymer, Helianthus Annuus (Sunflower) Seed Oil, Persea Gratissima (Avocado) Oil, Punica Granatum Flower Extract, Glycine Soja (Soybean) Oil, Mentha Piperita (Peppermint) Oil, Zingiber Officinale (Ginger) Root Extract, Cinnamomum Zeylanicum Bark Oil, Capsicum Frutescens Fruit Extract, Ascorbyl Palmitate, Tocopheryl Acetate, Tocopheryl Nicotinate, Vanillyl Butyl Ether, Glycerin, Octyldodecanol, Dibutyl Lauroyl Glutamide, Isostearic Acid, Menthyl Ethylamido Oxalate, Dibutyl Ethylhexanoyl Glutamide, Butylene/ Ethylene/Styrene Copolymer, Pentaerythrityl Tetra-Di-T-Butyl Hydroxyhydrocinnamate, Polyglyceryl-3 Diisostearate, Hydroxymethoxyphenyl Propylmethylmethoxybenzofuran, Aqua (Water, Eau), Caprylyl Glycol, 1,2-Hexanediol, Phenoxyethanol, Aroma (Flavor), Benzyl Benzoate, Cinnamal, Cinnamyl Alcohol, Eugenol, Synthetic Fluorphlogopite. May Contain/Peut Contenir (+/-) : CI 45410 (Red 27 Lake), CI 73360 (Red 30 Lake), CI 42090 (Blue 1 Lake), CI 77491/CI 77492/CI 77499 (Iron Oxides), CI 77891 (Titanium Dioxide).']</t>
  </si>
  <si>
    <t>['Plumping', 'Long-wearing', 'Liquid Formula', 'High Shine Finish', 'Hydrating']</t>
  </si>
  <si>
    <t>P483484</t>
  </si>
  <si>
    <t>Major Dimension II Rose Eyeshadow Palette</t>
  </si>
  <si>
    <t>['Loyal, Unfaithful:', 'Ppg 3 Benzyl Ether Myristate, Pentaerythrityl Tetraisostearate, Phenyl Trimethicone, Polyethylene, Nylon 12, Polyisobutene, Ethylhexyl Stearate, Triethoxycaprylylsilane, Pentaerythrityl Tetra Di T Butyl Hydroxyhydrocinnamate. May Contain (Peut Contenir, + : Ci 77891, Titanium Dioxide, Ci 77491 (Ci 77492 (Ci 77499, Iron Oxides, Ci 77007, Ultramarines.', 'Heartache:', 'Mica, Synthetic Fluorphlogopite,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'Passion: Synthetic Fluorphlogopite, Mica,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'Devotion Amour: Synthetic Fluorphlogopite, Mica, Octyldodecyl Stearoyl Stearate, Calcium Silicate, Shea Butter Ethyl Esters, Nylon 12, Caprylic (Capric Triglyceride, Butyrospermum Parkii, Shea Butter, Glyceryl Triacetyl Ricinoleate, Zinc Stearate, Triethoxycaprylylsilane, Polyethylene, Phenoxyethanol, Potassium Sorbate. May Contain (Peut Contenir, + : Ci 77891, Titanium Dioxide, Ci 77491 (Ci 77492 (Ci 77499, Iron Oxides, Ci 16035, Red 40 Lake, Ci 77007, Ultramarines.', 'Crush: Mica, Synthetic Fluorphlogopite, Octyldodecyl Stearoyl Stearate, Calcium Silicate, Shea Butter Ethyl Esters, Nylon 12, Caprylic (Capric Triglyceride, Butyrospermum Parkii, Shea Butter, Glyceryl Triacetyl Ricinoleate, Zinc Stearate, Triethoxycaprylylsilane, Hydrogenated Lecithin, Trimyristin, Polyethylene, Phenoxyethanol, Potassium Sorbate. May Contain (Peut Contenir, + : Ci 77891, Titanium Dioxide, Ci 77491 (Ci 77492 (Ci 77499, Iron Oxides, Ci 16035, Red 40 Lake, Ci 77007, Ultramarines.', 'Affair: Mica, Synthetic Fluorphlogopite, Octyldodecyl Stearoyl Stearate, Dimethicone, Octyldodecanol, Polyhydroxystearic Acid, Synthetic Beeswax, Cera Microcristallina (Microcrystalline Wax (Cire Microcristalline, Butyrospermum Parkii, Shea Butter, Silica, Caprylic (Capric Triglyceride, Caprylyl Glycol, Polysilicone 11, Phenoxyethanol, Potassium Sorbate. May Contain (Peut Contenir, + : Ci 77891, Titanium Dioxide, Ci 77491 (Ci 77499, Iron Oxides, Ci 16035, Red 40 Lake, Ci 75470, Carmine, Ci 77400, Copper Powder.', 'Desire: Calcium Sodium Borosilicate, Octyldodecyl Stearoyl Stearate, Synthetic Fluorphlogopite, Silica, Mica, Dimethicone, Octyldodecanol, Polyhydroxystearic Acid, Calcium Aluminum Borosilicate, Synthetic Beeswax, Cera Microcristallina (Microcrystalline Wax (Cire Microcristalline, Caprylic (Capric Triglyceride, Butyrospermum Parkii, Shea Butter, Caprylyl Glycol, Polysilicone 11, Phenoxyethanol, Potassium Sorbate, Tin Oxide. May Contain (Peut Contenir, + : Ci 77891, Titanium Dioxide, Ci 77491 (Ci 77499, Iron Oxides, Ci 16035, Red 40 Lake, Ci 75470, Carmine, Ci 77400, Copper Powder. Synthetic Fluorphlogopite, Calcium Sodium Borosilicate, Calcium Aluminum Borosilicate, Octyldodecyl Stearoyl Stearate, Dimethicone, Octyldodecanol, Polyhydroxystearic Acid, Mica, Synthetic Beeswax, Cera Microcristallina (Microcrystalline Wax (Cire Microcristalline, Caprylic (Capric Triglyceride, Silica, Butyrospermum Parkii, Shea Butter, Caprylyl Glycol, Polysilicone 11, Phenoxyethanol, Potassium Sorbate, Tin Oxide. May Contain (Peut Contenir, + : Ci 77891, Titanium Dioxide, Ci 77491 (Ci 77499, Iron Oxides, Ci 16035, Red 40 Lake, Ci 75470, Carmine, Ci 77400, Copper Powder.', 'Romance: Mica, Octyldodecyl Stearoyl Stearate, Aluminum Calcium Sodium Silicate, Synthetic Fluorphlogopite, Dimethicone, Octyldodecanol, Polyhydroxystearic Acid, Calcium Aluminum Borosilicate, Calcium Sodium Borosilicate, Butyrospermum Parkii, Shea Butter, Synthetic Beeswax, Cera Microcristallina (Microcrystalline Wax (Cire Microcristalline, Caprylic (Capric Triglyceride, Polyethylene, Silica, Nylon 12, Caprylyl Glycol, Phenoxyethanol, Potassium Sorbate, Tin Oxide. May Contain (Peut Contenir, + : Ci 77891, Titanium Dioxide, Ci 77491 (Ci 77499, Iron Oxides, Ci 16035, Red 40 Lake, Ci 75470, Carmine, Ci 77400, Copper Powder.', 'ËAdore: Calcium Aluminum Borosilicate, Synthetic Fluorphlogopite, Mica, Octyldodecyl Stearoyl Stearate, Polyhydroxystearic Acid, Zinc Stearate, Octyldodecanol, Butyrospermum Parkii, Shea Butter, Synthetic Beeswax, Dimethicone, Caprylic (Capric Triglyceride, Cera Microcristallina (Microcrystalline Wax (Cire Microcristalline, Polyethylene, Nylon 12, Caprylyl Glycol, Phenoxyethanol, Potassium Sorbate, Tin Oxide. May Contain (Peut Contenir, + : Ci 77891, Titanium Dioxide, Ci 77491 (Ci 77499, Iron Oxides, Ci 16035, Red 40 Lake, Ci 75470, Carmine, Ci 77400, Copper Powder.']</t>
  </si>
  <si>
    <t>['Pressed Powder Formula', 'Cream Formula', 'Shimmer Finish', 'Matte Finish', 'Cruelty-Free']</t>
  </si>
  <si>
    <t>P456592</t>
  </si>
  <si>
    <t>Major Brow Shaping Wax</t>
  </si>
  <si>
    <t>Tinted</t>
  </si>
  <si>
    <t>['Glycerin, Aqua (Water, Eau), Sodium Stearate, Sodium Oleate, Sorbitol, Sodium Laurate, Sodium Myristate, Sodium Chloride, Stearic Acid, Lauric Acid, Pentasodium Pentetate, Tetrasodium Etidronate, Myristoyl Pentapeptide-17, Cocos Nucifera (Coconut) Oil, May Contain +/-: Titanium Dioxide, Iron Oxides (Ci 77491, Ci 77492, Ci 77499).']</t>
  </si>
  <si>
    <t>['Long-wearing', 'Natural Finish', 'Without Parabens', 'Vegan']</t>
  </si>
  <si>
    <t>P451938</t>
  </si>
  <si>
    <t>Monochrome Moment - Silky Lip CrÃ¨me</t>
  </si>
  <si>
    <t>She's Confident</t>
  </si>
  <si>
    <t>rose beige</t>
  </si>
  <si>
    <t>['Polybutene, Diisostearyl Malate, Dimethicone, Trimethylsiloxyphenyl Dimethicone, Silica Dimethyl Silylate, Bis-Diglyceryl Polyacyladipate-2, Isododecane, Dimethicone/Vinyl Dimethicone Crosspolymer, Trimethylsiloxysilicate, Kaolin, Aroma (Flavor), Ethylhexyl Palmitate, Butylene Glycol, Caprylyl Glycol, Phenoxyethanol, Sodium Hyaluronate. May Contain: Ci 77891 (titanium dioxide), Ci 77491/ 77492/ 77499 (Iron Oxides), Ci 42090 (Blue 1 Lake), Ci 77163 (Bismuth Oxychloride), Ci 19140 (Yellow 5 Lake), Ci 77742 (Manganese Violet),Ci 15850 (Red 7 Lake, Red 6, Red 7), Ci 15985 (Yellow 6 Lake), Ci 45410 (Red 28 Lake), Ci 73360 (Red 30 Lake).']</t>
  </si>
  <si>
    <t>['Cream Formula', 'Matte Finish', 'Long-wearing', 'Without Parabens', 'Vegan']</t>
  </si>
  <si>
    <t>P474848</t>
  </si>
  <si>
    <t>Major Brow Lamination Gel</t>
  </si>
  <si>
    <t>['Alcohol, Pvp, Aqua â€‘Water, Eau, Vinyl CaprolactamVpDimethylaminoethyl Methacrylate Copolymer, Glycerin, Isochrysis Galbana Extract, Hydrolyzed Quinoa, Cocos Nucifera â€‘Coconut Fruit Extract, Camellia Sinensis Leaf Extract, Myristoyl Pentapeptide\xad17, Hydrolyzed Glycosaminoglycans, Pentylene Glycol, Propylene Glycol, T\xadbutyl Alcohol, Phenoxyethanol, Sodium Benzoate, Potassium Sorbate.']</t>
  </si>
  <si>
    <t>P454050</t>
  </si>
  <si>
    <t>Mini Major Glow Body Oil</t>
  </si>
  <si>
    <t>['Ethylhexyl Palmitate, Caprylic/Capric Triglyceride, Isohexadecan, Silica, Tocopheryl Acetate, Squalane, Tetrahexyldecyl Ascorbate, Olea Europaea (Olive) Fruit Oil, Magnolia Officinalis Bark Extract, Calcium Sodium Borosilicate, Mica, Parfum (Fragrance), Limonene, Benzyl Salicylate, Linalool, Tin Oxide.  May Contain +/-: Ci 77891 (Titanium Dioxide), Ci 77491/77492 (Iron Oxides).']</t>
  </si>
  <si>
    <t>['Liquid Formula', 'Vegan', 'Shimmer Finish', 'Hydrating', 'Without Parabens']</t>
  </si>
  <si>
    <t>P471060</t>
  </si>
  <si>
    <t>Major Sculpt Contour Brush</t>
  </si>
  <si>
    <t>P473146</t>
  </si>
  <si>
    <t>Major Dimension Precision Gel Eyeliner</t>
  </si>
  <si>
    <t>['Isododecane, Trimethylsiloxysilicate, Dimethicone, Synthetic Wax, Synthetic Beeswax, Tocopheryl Acetate, Phenoxyethanol, Caprylyl Glycol, Ethylhexylglycerin, Hexylene Glycol. May Contain: Ci 77499 Iron Oxides, Ci 16035 Red 40, Ci 42090 Blue 1, Ci77742 Manganese Violet.']</t>
  </si>
  <si>
    <t>P458748</t>
  </si>
  <si>
    <t>Major Beauty Headlines - Matte Suede Lipstick</t>
  </si>
  <si>
    <t>She's Hard to Get</t>
  </si>
  <si>
    <t>vibrant pink</t>
  </si>
  <si>
    <t>['Cetearyl Ethylhexanoate, Isononyl Isononanoate, Polyethylene, Octyldodecanol, Kaolin, Silica, Hydrogenated Styrene/Methyl Styrene/Indene Copolymer, Synthetic Wax, C30-45 Alkyl Dimethicone, Dimethicone/Vinyl Dimethicone Crosspolymer, Dicalcium Phosphate, Cetyl Dimethicone, Dimethicone, Pentaerythrityl Tetra-Di-T-Butyl Hydroxyhydrocinnamate, Mica, Laureth-4. May Contain/Peut Contenir [+/-]: CI 77891 (Titanium Dioxide), CI 77491/77492/77499 (Iron Oxides), CI 42090 (Blue 1 Lake), CI 19140 (Yellow 5 Lake), CI 15850 (Red 6), CI 15850 (Red 7 Lake), CI 45410 (Red 28 Lake), CI 73360 (Red 30 Lake).']</t>
  </si>
  <si>
    <t>['Stick Formula', 'Matte Finish', 'Full Coverage', 'Long-wearing', 'Hydrating', 'Vegan']</t>
  </si>
  <si>
    <t>P461223</t>
  </si>
  <si>
    <t>Major Glow Balm</t>
  </si>
  <si>
    <t>She's Glossy</t>
  </si>
  <si>
    <t>['Capric/Caprylic Triglyceride, Ricinus Communis (Castor) Seed Oil, Hydrogenated Castor Oil, Jojoba Esters, Diisostearyl Malate, Simmodsia Chinensis (Jojoba) Seed Oil, Oryza Sativa (Rice) Bran Wax, Shea Butter Ethyl Esters, Hydrogenated Polybutene, Microcrystalline Wax, Fragrance. May Contain +/-: Iron Oxides (CI 77491), Titanium Dioxide, Mica, Tin Oxide, Synthetic Flurophlogopite, Calcium Sodium Borosilicate.']</t>
  </si>
  <si>
    <t>P458749</t>
  </si>
  <si>
    <t>Major Beauty Headlines - Precision Lip Crayon</t>
  </si>
  <si>
    <t>['Cyclopentasiloxane, Trimethylsiloxysilicate, Polyethylene, Ceresin, Isododecane, Polyglyceryl-2 Triisostearate, Silica, Mica, Candelilla Cera (Euphorbia Cerifera (Candelilla) Wax, Cire de Candelilla), C12-15 Alkyl Benzoate, 1,2-Hexanediol, Triethoxycaprylylsilane, Caprylyl Glycol, Ethylhexylglycerin, CI 77491 (Iron Oxides), CI 15850 (Red 7 Lake), CI 45410 (Red 28 Lake), CI 77891 (Titanium Dioxide), CI 42090 (Blue 1 Lake).']</t>
  </si>
  <si>
    <t>['Stick Formula', 'Vegan', 'Matte Finish', 'Long-wearing', 'Without Parabens']</t>
  </si>
  <si>
    <t>P461222</t>
  </si>
  <si>
    <t>Major Glow Dewy Milk Mist</t>
  </si>
  <si>
    <t>['Water/Aqua/Eau, Glycerin, Polysorbate 20, Phenoxyethanol, Potassium Sorbate, Propanediol, Ethylhexylglycerin, Allantoin, Citric Acid, Saccharomyces Xylinum Black Tea Ferment, Sodium Hydroxide, Hamamelis Virginiana (Witch Hazel Extract), Aloe Barbadensis Leaf Extract, Marrubium Vulgare Extract, Camellia Sinensis Leaf Extract, Rosa Canina Seed Oil,Fragrance (Parfum). May Contain +/-: FD&amp;C Red 40 (Ci 16035).']</t>
  </si>
  <si>
    <t>P461224</t>
  </si>
  <si>
    <t>Major Glow Softening Lip Masque</t>
  </si>
  <si>
    <t>She's Juicy</t>
  </si>
  <si>
    <t>['Ethylpetrolatum, Bis-Diglyceryl Polyacyladipate-2, Microcrystalline Wax, Octyldodecanol, Octyldodecyl Steroyl Stearate, Stearic Acid, Disteardimonium Hectorite, Polyglyceryl-3 Diisostearate, Vanillin, Methone Glycerin Acetal, Mentha Piperita (Peppermint) Oil, Rosa Canina Fruit Oil. May Contain +/-: Mica (Ci 77019), Iron Oxides (Ci 77491), Titanium Dioxide (Ci 77891), Carmine (Ci 75470).']</t>
  </si>
  <si>
    <t>P456593</t>
  </si>
  <si>
    <t>Major Brow Dual Ended Brow Brush</t>
  </si>
  <si>
    <t>P451939</t>
  </si>
  <si>
    <t>Monochrome Moment - Blush Brush #1</t>
  </si>
  <si>
    <t>['100% Cruelty-free Synthetic Bristles.']</t>
  </si>
  <si>
    <t>P502051</t>
  </si>
  <si>
    <t>Dual-Ended Complexion Brush</t>
  </si>
  <si>
    <t>P504918</t>
  </si>
  <si>
    <t>Precision Dual Ended Sculpting Brush</t>
  </si>
  <si>
    <t>P446604</t>
  </si>
  <si>
    <t>Body Brush</t>
  </si>
  <si>
    <t>P501193</t>
  </si>
  <si>
    <t>Major Brow Defining Pencil</t>
  </si>
  <si>
    <t>['Polyglyceryl-2 Triisostearate, Polyethylene, Hydrogenated Vegetable Oil, Copernicia Cerifera Cera/Copernicia Cerifera (Carnauba) Wax, Hydrogenated Coco-Glycerides, Zinc Stearate, Mica, Caprylic/Capric Glycerides, Triethoxycaprylylsilane, Polybutene, Tocopheryl Acetate, Sorbitan Tristearate. May Contain/Peut Contenir (+/-) : CI 77891 (Titanium Dioxide), CI 77491/CI 77492/CI 77499 (Iron Oxides).']</t>
  </si>
  <si>
    <t>['Natural Finish', 'Long-wearing', 'Cruelty-Free']</t>
  </si>
  <si>
    <t>P501156</t>
  </si>
  <si>
    <t>Mini Major Brow Lamination Gel</t>
  </si>
  <si>
    <t>0.08 oz / 2.5 mL</t>
  </si>
  <si>
    <t>P454062</t>
  </si>
  <si>
    <t>Lip Brush</t>
  </si>
  <si>
    <t>Lip Brushes</t>
  </si>
  <si>
    <t>P454061</t>
  </si>
  <si>
    <t>Eyeshadow Brush</t>
  </si>
  <si>
    <t>P476724</t>
  </si>
  <si>
    <t>Major Volume Mascara</t>
  </si>
  <si>
    <t>intensely black</t>
  </si>
  <si>
    <t>['Aqua (Water, Eau), Polyisobutene, Stearic Ac Id, Copernic Ia Ceri Fera Cera/Copern Ic Ia Cerifera (Carnauba) Wax, Polyacrylate-21,  Polyhydroxystearic Ac Id, Oleic Acid, Silic A, Polyglyceryl-10 Stearate, Glyceryl Stearate, Kaolin, Mica, Synthetic Beeswax, Ammonium Acrylates  Copolymer, Aminomethyl Propanol, Panthenol, Caprylyl Glycol, Hydroxyet Hylcellulose, Dimethicone,  Lauroyl  Lysine, Dipropylene  Glycol,  Caprylyl Glycol, Tridecet H-6 Ph Osphate, Glyceryl Caprylate Potassium Sorbate, Myristic Acid, Tocop Heryl Acetate, Butylene Glycol, Disodium  Phosphate, Polysorbate 60, Sodium  Phosphate,  Glycerin,  Myristoyl  Pentapep Tide-17,  Chloroxylenol,  Ethylhexylglycerin,  Phenoxyethanol,  Linalool, Farnesol, C L 77499 (Iron Oxides).']</t>
  </si>
  <si>
    <t>['Cruelty-Free', 'Vegan', 'Volumizing', 'Without Parabens']</t>
  </si>
  <si>
    <t>P504897</t>
  </si>
  <si>
    <t>Precision Dual Ended Nose Brush</t>
  </si>
  <si>
    <t>P475981</t>
  </si>
  <si>
    <t>Mist Spray Bottle</t>
  </si>
  <si>
    <t>PATTERN by Tracee Ellis Ross</t>
  </si>
  <si>
    <t>['Recyclable Packaging', 'All Hair Types', 'Good for: Dryness']</t>
  </si>
  <si>
    <t>P475993</t>
  </si>
  <si>
    <t>Mini Shower Detangling Brush</t>
  </si>
  <si>
    <t>['All Hair Types', 'Curl-Enhancing', 'Good for: Frizz']</t>
  </si>
  <si>
    <t>P474849</t>
  </si>
  <si>
    <t>Leave- In Conditioner for Curly &amp; Coily Hair</t>
  </si>
  <si>
    <t>9.8 oz/ 289.8 mL</t>
  </si>
  <si>
    <t>['Aqua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</si>
  <si>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['Light Hold', 'Curl-Enhancing', 'Good for: Frizz', 'Good for: Dryness', 'Curly Hair', 'Increases Shine']</t>
  </si>
  <si>
    <t>P475982</t>
  </si>
  <si>
    <t>Shower Detangling Brush</t>
  </si>
  <si>
    <t>P474851</t>
  </si>
  <si>
    <t>Styling Cream for Curly &amp;Coily Hair</t>
  </si>
  <si>
    <t>15 oz/ 443.6 mL</t>
  </si>
  <si>
    <t>['Water (Aqua, Eau), Butyrospermum Parkii (Shea) Butter, Cetearyl Alcohol, Glycerin, Ceteareth-20, Polysorbate 60, PEG-40 Hydrogenated Castor Oil, PEG-120 Methyl Glucose Dioleate, Cocos Nucifera (Coconut) Oil, Phenoxyethanol, Hydroxyethylcellulose, Prunus Amygdalus Dulcis (Sweet Almond) Oil, Theobroma Cacao (Cocoa) Seed Butter, Fragrance (Parfum), Disodium EDTA, Citric Acid, Ethylhexylglycerin, Aloe Barbadensis Leaf Extract, Sodium Benzoate, Sodium Sulfite, Potassium Sorbate, Cocos Nucifera (Coconut) Fruit Extract, PEG-60 Hydrogenated Castor Oil, Rosmarinus Officinalis (Rosemary) Leaf Extract, Helianthus Annuus (Sunflower) Seed Oil, Phenethyl Alcohol, Caprylyl Glycol, Caryodendron Orinocense Seed Oil, Hydrolyzed Wheat Protein.']</t>
  </si>
  <si>
    <t>['Medium Hold', 'Curl-Enhancing', 'Good for: Frizz', 'Coily Hair', 'Good for: Dryness', 'Without Sulfates SLS &amp; SLES']</t>
  </si>
  <si>
    <t>P475992</t>
  </si>
  <si>
    <t>Hair Clip</t>
  </si>
  <si>
    <t>['All Hair Types', 'Curl-Enhancing', 'Coily Hair', 'Curly Hair']</t>
  </si>
  <si>
    <t>P475150</t>
  </si>
  <si>
    <t>Hydration Shampoo</t>
  </si>
  <si>
    <t>['Good for: Color Care', 'Curl-Enhancing', 'Coily Hair', 'Good for: Dryness', 'Curly Hair', 'Without Parabens']</t>
  </si>
  <si>
    <t>P475978</t>
  </si>
  <si>
    <t>Edge Tool</t>
  </si>
  <si>
    <t>['Curl-Enhancing', 'Coily Hair', 'Curly Hair']</t>
  </si>
  <si>
    <t>P475986</t>
  </si>
  <si>
    <t>Treatment Mask</t>
  </si>
  <si>
    <t>['Water/Aqua/Eau, Polyquaternium-37, Saccharomyces/Rice Ferment Filtrate, Hydrolyzed Rice Protein, Butylene Glycol, Hibiscus Esculentus Seed Extract, Caesalpinia Spinosa Fruit Pod Extract, Moringa Oleifera Seed Extract, Helianthus Annuus (Sunflower) Sprout Extract, Sodium Benzoate, Disodium Phosphate, Citric Acid, Glycerin, Behentrimonium Chloride, Cetrimonium Chloride, Hydrogenated Castor Oil/Sebacic Acid Copolymer, Panthenol, Dicaprylyl Carbonate, Quaternium-87, Isopropyl Alcohol, Propylene Glycol, Chlorphenesin, Lauryl Glucoside, Aminomethyl Propanol, Ethylhexylglycerin, Potassium Sorbate, Fragrance/Parfum, Limonene, Geraniol, Citronellol, Linalool, Phenoxyethanol.']</t>
  </si>
  <si>
    <t>['Good for: Damage', 'Good for: Hair Thinning', 'Good for: Dryness', 'Curly Hair', 'Without Sulfates SLS &amp; SLES', 'Increases Shine']</t>
  </si>
  <si>
    <t>P475994</t>
  </si>
  <si>
    <t>Mini Wide Tooth Comb</t>
  </si>
  <si>
    <t>P474852</t>
  </si>
  <si>
    <t>Curl Gel</t>
  </si>
  <si>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</si>
  <si>
    <t>['Medium Hold', 'Curl-Enhancing', 'Curly Hair', 'Without Parabens', 'Without Sulfates SLS &amp; SLES', 'Increases Shine']</t>
  </si>
  <si>
    <t>P475974</t>
  </si>
  <si>
    <t>Jojoba Hair &amp; Scalp Oil Blend</t>
  </si>
  <si>
    <t>3.9 oz/ 115.3 mL</t>
  </si>
  <si>
    <t>['Carthamus Tinctorius (Safflower) Seed Oil, Simmondsia Chinensis (Jojoba) Seed Oil, Rosa Canina Seed Oil, Hydrogenated Ethylhexyl Olivate, Hydrogenated Olive Oil, Lavandula Angustifolia (Lavender) Oil.']</t>
  </si>
  <si>
    <t>['All Hair Types', 'Good for: Frizz', 'Coily Hair', 'Good for: Dryness', 'Good for: Flaky/Dry Scalp', 'Increases Shine']</t>
  </si>
  <si>
    <t>P475996</t>
  </si>
  <si>
    <t>Mini Hydrating Hair Mist</t>
  </si>
  <si>
    <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</si>
  <si>
    <t>['Vegan', 'Curl-Enhancing', 'Good for: Dryness', 'Curly Hair', 'Without Parabens', 'Without Sulfates SLS &amp; SLES']</t>
  </si>
  <si>
    <t>P475980</t>
  </si>
  <si>
    <t>Microfiber Hair Towel</t>
  </si>
  <si>
    <t>P501812</t>
  </si>
  <si>
    <t>8 oz / 236.6 mL</t>
  </si>
  <si>
    <t>['Water/Aqua/Eau, Polyquaternium-11, PVP, Cocamidopropyl Betaine, Althaea Officinalis Root Extract, Glycerin, Ricinus Communis (Castor) Seed Oil, Argania Spinosa Kernel Oil, Caprylic/Capric Triglyceride, Biotin, Polyglyceryl-4 Caprate, Polyglyceryl-6 Caprylate, Sodium Chloride, C12-18 Acid Triglyceride, Cocamidopropyl Dimethylamine, Sodium Glycolate, Sodium Benzoate, Benzyl Alcohol, Ethylhexylglycerin, Fragrance/Parfum, Benzyl Benzoate, Hexyl Cinnamal, Amyl Cinnamal, Hydroxycitronellal, Linalool, Citronellol, Limonene, Coumarin, Geraniol.']</t>
  </si>
  <si>
    <t>['Coily Hair', 'Curly Hair', 'Without Formaldehydes', 'Wavy Hair', 'Without Parabens', 'Without Sulfates SLS &amp; SLES']</t>
  </si>
  <si>
    <t>P475999</t>
  </si>
  <si>
    <t>Mini Leave-In Conditioner</t>
  </si>
  <si>
    <t>P501810</t>
  </si>
  <si>
    <t>Leave-In Conditioner &amp; Mini Hydration Shampoo Hair Set</t>
  </si>
  <si>
    <t>['Leave-In Conditioner for Curly &amp; Coily Hair:',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 'Hydration Shampoo:', 'Water/Aqua/Eau, Sodium C14-16 Olefin Sulfonate, Cocamidopropyl Betaine, Propanediol, Glycol Distearate, Biotin, Aloe Barbadensis Leaf Juice, Argania Spinosa Kernel Oil, Simmondsia Chinensis (Jojoba) Seed Oil, Melaleuca Alternifolia (Tea Tree) Leaf Oil, Persea Gratissima (Avocado) Oil, Prunus Amygdalus Dulcis (Sweet Almond) Oil, Cocos Nucifera (Coconut) Oil, Honey/Mel/Miel, Olea Europaea (Olive) Fruit Oil, Ricinus Communis (Castor) Seed Oil, Butyrospermum Parkii (Shea) Butter, Glycine Soja (Soybean) Sterols, Lauryl Lactyl Lactate, PEG-150 Distearate, Phospholipids, Hydroxyacetophenone, Glycine Soja (Soybean) Oil, Hydrolyzed Vegetable Protein PG-Propyl Silanetriol, Guar Hydroxypropyltrimonium Chloride, Citric Acid, Disodium EDTA, Hydroxyethylcellulose, Glycolipids, Cyclotetrasiloxane, Cyclopentasiloxane, Sodium Benzoate, Amodimethicone, Potassium Sorbate, Phenoxyethanol, Fragrance/Parfum.']</t>
  </si>
  <si>
    <t>['Curl-Enhancing', 'Coily Hair', 'Curly Hair', 'Without Formaldehydes', 'Without Parabens', 'Without Sulfates SLS &amp; SLES']</t>
  </si>
  <si>
    <t>P475987</t>
  </si>
  <si>
    <t>Scalp Serum for Dry Hair &amp; Scalp</t>
  </si>
  <si>
    <t>4 oz/ 118.3 mL</t>
  </si>
  <si>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t>
  </si>
  <si>
    <t>['Fresh Scent', 'Curly Hair', 'Without Parabens', 'Without Sulfates SLS &amp; SLES', 'Increases Shine', 'Good for: Flaky/Dry Scalp']</t>
  </si>
  <si>
    <t>P475976</t>
  </si>
  <si>
    <t>Hydrating Hair Mist</t>
  </si>
  <si>
    <t>12 oz/ 354.9 mL</t>
  </si>
  <si>
    <t>P475971</t>
  </si>
  <si>
    <t>Cleansing Shampoo</t>
  </si>
  <si>
    <t>7.8 oz/ 230.7 mL</t>
  </si>
  <si>
    <t>['Water/Aqua/Eau,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t>
  </si>
  <si>
    <t>['Good for: Color Care', 'Curl-Enhancing', 'Without Phthalates', 'Coily Hair', 'Curly Hair', 'Good for: Flaky/Dry Scalp']</t>
  </si>
  <si>
    <t>P477001</t>
  </si>
  <si>
    <t>Mini Styling Cream for Curly &amp;Coily Hair</t>
  </si>
  <si>
    <t>P501798</t>
  </si>
  <si>
    <t>Curl Cocktail Hair Set</t>
  </si>
  <si>
    <t>['Curl Gel:',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 Styling Cream:',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 'Leave-In Conditioner:',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</si>
  <si>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P500996</t>
  </si>
  <si>
    <t>Detangling Nectar</t>
  </si>
  <si>
    <t>12 oz / 354.9 mL</t>
  </si>
  <si>
    <t>['Aqua/Water/Eau, Glycerin, Aloe Barbadensis Leaf Extract, Chondrus Crispus Extract, Vitis Vinifera (Grape) Seed Oil, Caprylic/Capric Triglyceride, Polyglyceryl-4 Caprate, Polyglyceryl-6 Caprylate, Polyquaternium-10, Hydroxyethylcellulose, Polysorbate 60, Cetrimonium Chloride, Disodium Phosphate, Benzyl Alcohol, Potassium Sorbate, Sodium Benzoate, Sodium PCA, Sodium Phosphate, Sodium Sulfite, Citric Acid, Ethylhexylglycerin, Fragrance (Parfum), Phenoxyethanol.']</t>
  </si>
  <si>
    <t>P475983</t>
  </si>
  <si>
    <t>Wide Tooth Comb</t>
  </si>
  <si>
    <t>P475997</t>
  </si>
  <si>
    <t>Mini Curl Gel</t>
  </si>
  <si>
    <t>P475988</t>
  </si>
  <si>
    <t>Hair Tools Kit</t>
  </si>
  <si>
    <t>['Curl-Enhancing', 'Coily Hair', 'Curly Hair', 'Wavy Hair']</t>
  </si>
  <si>
    <t>P475149</t>
  </si>
  <si>
    <t>Medium Conditioner</t>
  </si>
  <si>
    <t>13 oz/ 384.5 mL</t>
  </si>
  <si>
    <t>['Water/Aqua/Eau, Cetearyl Alcohol, Glycol Distearate, Steartrimonium Chloride, Cocoglucosides Hydroxypropyltrimonium Chloride, Isopropyl Alcohol, Sodium Chloride, Citric Acid, Butyrospermum Parkii (Shea) Butter, Cetrimonium Chloride, Amodimethicone,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Ethylhexylglycerin, Panthenol, Hydrolyzed Vegetable Protein PG-Propyl Silanetriol, Trideceth-15, Trideceth-3, Acetic Acid, Polyquaternium-37, Propylene Glycol Dicaprylate/Dicaprate, PPG-1 Trideceth-6, C11-13 Isoparaffin, Potassium Sorbate, Phenoxyethanol, Fragrance/Parfum, Benzyl Benzoate.']</t>
  </si>
  <si>
    <t>['Fresh Scent', 'Good for: Frizz', 'Curly Hair', 'Good for: Dryness', 'Without Parabens', 'Without Sulfates SLS &amp; SLES']</t>
  </si>
  <si>
    <t>P475995</t>
  </si>
  <si>
    <t>Mini Strong Hold Hair Gel</t>
  </si>
  <si>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</si>
  <si>
    <t>['Curl-Enhancing', 'Curly Hair', 'Without Parabens', 'Without Sulfates SLS &amp; SLES', 'Increases Shine', 'Strong Hold']</t>
  </si>
  <si>
    <t>P475970</t>
  </si>
  <si>
    <t>Argan Hair &amp; Scalp Oil Blend</t>
  </si>
  <si>
    <t>['Argania Spinosa Kernel Oil, Helianthus Annuus (Sunflower) Seed Oil, Ricinus Communis (Castor) Seed Oil, Prunus Amygdalus Dulcis (Sweet Almond) Oil, Prunus Armeniaca (Apricot) Kernel Oil, Butyrospermum Parkii (Shea) Oil, Citric Acid.']</t>
  </si>
  <si>
    <t>['Good for: Damage', 'Coily Hair', 'Good for: Dryness', 'Curly Hair', 'Increases Shine', 'Good for: Flaky/Dry Scalp']</t>
  </si>
  <si>
    <t>P475979</t>
  </si>
  <si>
    <t>Hair Pick</t>
  </si>
  <si>
    <t>P474850</t>
  </si>
  <si>
    <t>Edge Control</t>
  </si>
  <si>
    <t>['Water/Aqua/Eau, Ceteareth-25, PEG-7 Glyceryl Cocoate, VP/VA Copolymer, Glycerin, Beeswax (Cera Alba), Mangifera Indica (Mango) Seed Butter, Caryodendron Orinocense Seed Oil, Cucumis Sativus (Cucumber) Fruit Extract, Aloe Barbadensis Leaf Extract, Camellia Sinensis Leaf Extract, Panthenol, Ethylhexylglycerin, PEG-40 Hydrogenated Castor Oil, Sodium Bisulfite, Laurtrimonium Chloride, Citric Acid, Glycereth-2 Cocoate, Benzoic Acid, Potassium Sorbate, Sodium Benzoate, Phenoxyethanol, Sodium Sulfite, Fragrance/ Parfum, Benzyl Benzoate, Hexyl Cinnamal, Amyl Cinnamal, Hydroxycitronellal, Linalool, Citronellol, Limonene, Coumarin, Geraniol, Red 33 (CI 17200), Yellow 5 (CI 19140)']</t>
  </si>
  <si>
    <t>['Without Phthalates', 'Coily Hair', 'Curly Hair', 'Without Formaldehydes', 'Without Parabens', 'Without Silicones']</t>
  </si>
  <si>
    <t>P480338</t>
  </si>
  <si>
    <t>Styling Custard Hair Gel</t>
  </si>
  <si>
    <t>['Water/Aqua/Eau, Glycerin, Polyquaternium-37, Polysorbate 20, Polyquaternium-11, Methyl Gluceth-10, Linum Usitatissimum (Linseed) Seed Oil, Chamomilla Recutita (Matricaria) Extract, Chondrus Crispus Extract, Agave Rigida (Sisal) Extract, Panthenol, Phenoxyethanol, Fragrance/Parfum, Ethylhexylglycerin, Benzyl Benzoate, Hexyl Cinnamal, Amyl Cinnamal, Hydroxycitronellal, Linalool, Citronellol, Limonene, Coumarin, Caramel.']</t>
  </si>
  <si>
    <t>['Medium Hold', 'Curl-Enhancing', 'Coily Hair', 'Without Parabens', 'Without Silicones', 'Increases Shine']</t>
  </si>
  <si>
    <t>P475990</t>
  </si>
  <si>
    <t>Heavy Conditioner</t>
  </si>
  <si>
    <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vÃ©gÃ©tale, PPG-1 Trideceth-6, Phenoxyethanol, Fragrance/Parfum, Benzyl Benzoate']</t>
  </si>
  <si>
    <t>['Curl-Enhancing', 'Without Phthalates', 'Coily Hair', 'Good for: Dryness', 'Curly Hair', 'Without Formaldehydes']</t>
  </si>
  <si>
    <t>P475977</t>
  </si>
  <si>
    <t>Strong Hold Hair Gel</t>
  </si>
  <si>
    <t>15 oz/ 425 g</t>
  </si>
  <si>
    <t>P475985</t>
  </si>
  <si>
    <t>Lightweight Conditioner</t>
  </si>
  <si>
    <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</si>
  <si>
    <t>['Curl-Enhancing', 'Without Phthalates', 'Coily Hair', 'Curly Hair', 'Without Parabens', 'Without Silicones']</t>
  </si>
  <si>
    <t>P475973</t>
  </si>
  <si>
    <t>Intensive Conditioner</t>
  </si>
  <si>
    <t>['Aqua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</si>
  <si>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['Curl-Enhancing', 'Without Phthalates', 'Coily Hair', 'Curly Hair', 'Without Formaldehydes', 'Without Parabens']</t>
  </si>
  <si>
    <t>P481410</t>
  </si>
  <si>
    <t>Transition Mask</t>
  </si>
  <si>
    <t>['Water/Aqua/Eau, Glycerin, PEG-40 Hydrogenated Castor Oil, Hydroxypropyl Starch Phosphate, Camellia Sinensis Leaf Extract, Honey/Mel/Miel, Hydroxyethylcellulose, Citric Acid, Sodium Chloride, Sodium Hydroxide, Sodium Acetate, Propylene Glycol, Polyquaternium-37, Guar Hydroxypropyltrimonium Chloride, Cetrimonium Chloride, Cellulose, Potassium Sorbate, Phenoxyethanol, Fragrance/Parfum, Isopropyl Alcohol, Limonene, Geraniol, Linalool, Citronellol, Yellow 6 (CI 15985), Blue 1 (CI 42090).']</t>
  </si>
  <si>
    <t>P475975</t>
  </si>
  <si>
    <t>Jojoba Oil Hair Serum Self-Heating Packs</t>
  </si>
  <si>
    <t>['Carthamus Tinctorius (Safflower) Seed Oil, Simmondsia Chinensis (Jojoba) Seed Oil, Rosa Canina Seed Oil, Lavandula Hybrida Oil, Hydrogenated Olive Oil Unsaponifiables, Hydrogenated Ethylhexyl Olivate, Linalool, Limonene.']</t>
  </si>
  <si>
    <t>['Good for: Damage', 'Coily Hair', 'Good for: Dryness', 'Curly Hair', 'Without Parabens', 'Good for: Flaky/Dry Scalp']</t>
  </si>
  <si>
    <t>P504846</t>
  </si>
  <si>
    <t>Double-Sided Bristle Brush</t>
  </si>
  <si>
    <t>P475998</t>
  </si>
  <si>
    <t>Mini Hydration Shampoo</t>
  </si>
  <si>
    <t>['Aqua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Celluose, Phenoxyethanol, Citric Acid, PEG-150 Stearate, Disodium EDTA, PEG-1M, Stearic Acid, Sodium Hydroxide, Sodium Acetate, Potassium Sorbate, Sodium Benzoate, Linalool.']</t>
  </si>
  <si>
    <t>['Good for: Color Care', 'Curl-Enhancing', 'Good for: Dryness', 'Curly Hair', 'Without Parabens', 'Without Sulfates SLS &amp; SLES']</t>
  </si>
  <si>
    <t>P475989</t>
  </si>
  <si>
    <t>Mini Conditioners Kit</t>
  </si>
  <si>
    <t>['Medium Conditioner:', 'Aqua (Water, Eau), Cetearyl Alcohol, Glycol Distearate, Steartrimonium Chloride, Cocoglucosides Hydroxypropyltrimonium Chloride,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Panthenol, Biotin, Copernicia Cerifera Cera (Copernicia Cerifera (Carnauba) Wax/Cire de Carnauba), Hydrolyzed Vegetable Protein PG-Propyl Silanetriol, Acetic Acid, Aloe Barbadensis Leaf Juice, Tocopherol, Ethylhexylglycerin, Trideceth-3, Trideceth-15, Polyquaternium-37, Propylene Glycol Dicaprylate/Dicaprate, PPG-1 Trideceth-6, Cetrimonium Chloride, Citric Acid, Phenoxyethanol, Amodimethicone, Isopropyl Alcohol, Parfum (Fragrance), Alcohol, Potassium Sorbate, Disodium EDTA, Benzyl Benzoate.', 'Heavy Conditioner:', 'Aqua (Water, Eau), Cetearyl Alcohol, Stearic Acid, Persea Gratissima (Avocado) Oil, Butyrospermum Parkii (Shea) Butter, Cetyl Alcohol, PEG-8 Beeswax, Glycerin, Ethylhexyl Palmitate, Behentrimonium Methosulfate, Jojoba Esters, Carthamus Tinctorius (Safflower) Seed Oil, Helianthus Annuus (Sunflower) Seed Wax, Glycine Soja (Soybean) Oil, Acacia Decurrens Flower Wax, Polyquaternium-10, Polyquaternium-37, Propylene Glycol Dicaprylate/Dicaprate, Ethylhexylglycerin, Parfum (Fragrance), Tocopherol, Polyglycerin-3, PPG-1 Trideceth-6, Phenoxyethanol, Sodium Chloride, Sodium Acetate, Isopropyl Alcohol, Benzyl Benzoate.', 'Intensive Conditioner:', 'Aqua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</si>
  <si>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['Hydrating', 'Curl-Enhancing', 'Coily Hair', 'Good for: Dryness', 'Curly Hair', 'Without Parabens']</t>
  </si>
  <si>
    <t>P476000</t>
  </si>
  <si>
    <t>Mini Medium Conditioner</t>
  </si>
  <si>
    <t>P475972</t>
  </si>
  <si>
    <t>Mini Intensive Conditioner</t>
  </si>
  <si>
    <t>['Good for: Color Care', 'Curl-Enhancing', 'Without Phthalates', 'Coily Hair', 'Good for: Dryness', 'Curly Hair']</t>
  </si>
  <si>
    <t>P475991</t>
  </si>
  <si>
    <t>Mini Heavy Conditioner</t>
  </si>
  <si>
    <t>['Without Phthalates', 'Curl-Enhancing', 'Coily Hair', 'Without Formaldehydes', 'Good for: Dryness', 'Curly Hair']</t>
  </si>
  <si>
    <t>P504842</t>
  </si>
  <si>
    <t>Heat Protectant</t>
  </si>
  <si>
    <t>['Isododecane, Crambe Abyssinica Seed Oil Phytosterol Esters, Helianthus Annuus (Sunflower) Seed Oil, Simmondsia Chinensis (Jojoba) Seed Oil, Tocopherol, C15-19 Alkane, Fragrance (Parfum), Benzyl Benzoate, Hexyl Cinnamal, Amyl Cinnamal, Hydroxycitronellal, Linalool, Citronellol, Limonene, Coumarin.']</t>
  </si>
  <si>
    <t>['Heat Protection', 'Coily Hair', 'Curly Hair', 'Wavy Hair', 'Without Parabens', 'Without Sulfates SLS &amp; SLES']</t>
  </si>
  <si>
    <t>P504843</t>
  </si>
  <si>
    <t>Shine Spray</t>
  </si>
  <si>
    <t>4.75 oz / 141 mL</t>
  </si>
  <si>
    <t>['Isododecane, Ethylhexyl Palmitate, C13-15 Alkane, Crambe Abyssinica Seed Oil Phytosterol Esters, Castor Oil Propanediol Esters, Plumeria Acutifolia Flower Extract, Pentaclethra Macroloba Seed Oil/Behenic Acid/Aminopropanediol Amides/Esters, Dicaprylyl Ether, Phenoxyethanol, Ethylhexyl Methoxycinnamate, Fragrance (Parfum), Benzyl Benzoate, Hexyl Cinnamal, Amyl Cinnamal, Hydroxycitronellal, Linalool, Citronellol, Limonene, Coumarin.']</t>
  </si>
  <si>
    <t>['Curl-Enhancing', 'Curly Hair', 'Good for: Dryness', 'Increases Shine']</t>
  </si>
  <si>
    <t>P504841</t>
  </si>
  <si>
    <t>['All Hair Types', 'Curly Hair']</t>
  </si>
  <si>
    <t>P475984</t>
  </si>
  <si>
    <t>Mini Lightweight Conditioner</t>
  </si>
  <si>
    <t>P469502</t>
  </si>
  <si>
    <t>Skin Perfecting 2% BHA Liquid Exfoliant</t>
  </si>
  <si>
    <t>Paula's Choice</t>
  </si>
  <si>
    <t>['Water (Aqua), Methylpropanediol, Butylene Glycol, Salicylic Acid, Polysorbate 20, Camellia Oleifera (Green Tea) Leaf Extract, Sodium Hydroxide, Tetrasodium EDTA.']</t>
  </si>
  <si>
    <t>['Good for: Dullness/Uneven Texture', 'Good for: Pores', 'Fragrance Free', 'Salicylic Acid', 'Good for: Acne/Blemishes', 'Best for Oily, Combo, Normal Skin']</t>
  </si>
  <si>
    <t>P469506</t>
  </si>
  <si>
    <t>C15 Vitamin C Super Booster</t>
  </si>
  <si>
    <t>['Water (Aqua), Ascorbic Acid, Butylene Glycol, Ethoxydiglycol, Glycerin, PPG-26-Buteth-26, PEG-40 Hydrogenated Castor Oil, Pentylene Glycol, Tocopherol (Vitamin E), Sodium Hyaluronate, Hexanoyl Dipeptide-3 Norleucine Acetate, Lecithin, Ferulic Acid, Panthenol, Bisabolol, Oryza Sativa (Rice) Bran Extract, Propyl Gallate, Sodium Gluconate, Sodium Hydroxide, Phenoxyethanol, Ethylhexylglycerin.']</t>
  </si>
  <si>
    <t>['Good for: Dullness/Uneven Texture', 'Vitamin C', 'Good for: Anti-Aging', 'Fragrance Free', 'Without Silicones', 'Good for: Dark spots']</t>
  </si>
  <si>
    <t>P469503</t>
  </si>
  <si>
    <t>Mini Skin Perfecting 2% BHA Liquid Exfoliant</t>
  </si>
  <si>
    <t>P469522</t>
  </si>
  <si>
    <t>RESIST Youth-Extending Daily Hydrating Fluid SPF 50</t>
  </si>
  <si>
    <t>['Avobenzone 2%, Octinoxate 7.5%, Octisalate 5%, Octocrylene 2%, Water (Aqua), Glycerin, Silica, Dimethicone,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</si>
  <si>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['Good for: Anti-Aging', 'Matte Finish', 'Oil Free', 'Best for Oily, Combo, Normal Skin', 'SPF']</t>
  </si>
  <si>
    <t>P501288</t>
  </si>
  <si>
    <t>C5 Super Boost Vitamin C Eye Cream</t>
  </si>
  <si>
    <t>['Water/Aqua/Eau, Dicaprylyl Carbonate, Glycerin, Triheptanoin, 3-O-Ethyl Ascorbic Acid, Ascorbyl Glucoside, Hydroxyethyl Acrylate/Sodium Acryloyldimethyl Taurate Copolymer, Arachidyl Alcohol, C13-16 Isoalkane, Cetearyl Alcohol, Butylene Glycol, Ascorbyl Palmitate, Tocopheryl Acetate, Bacillus Ferment, Oryza Sativa (Rice) Bran Extract, Cetearyl Olivate, Sorbitan Olivate, Helianthus Annuus (Sunflower) Extract, 1,2-Hexanediol, Sh-Polypeptide-121, Behenyl Alcohol, Propanediol, Hydrogenated Lecithin, Sodium Citrate, Tocopherol, Cetyl Alcohol, Butyrospermum Parkii (Shea) Butter, Arachidyl Glucoside, Caprylyl Glycol, Sodium Metabisulfite, Ethylhexylglycerin, Hexylene Glycol, Sodium Phytate, Sorbitan Isostearate, Hyaluronic Acid, Rosmarinus Officinalis (Rosemary) Leaf Extract, Citric Acid, Sodium Sulfite, Zerumbone, Acetyl Hexapeptide-8, Phenoxyethanol.']</t>
  </si>
  <si>
    <t>['Good for: Dullness/Uneven Texture', 'Hyaluronic Acid', 'Good for: Loss of firmness', 'Vitamin C', 'Good for: Dark Circles', 'Fragrance Free']</t>
  </si>
  <si>
    <t>P501282</t>
  </si>
  <si>
    <t>C5 Super Boost Vitamin C Moisturizer</t>
  </si>
  <si>
    <t>['Water/Aqua/Eau, Dicaprylyl Carbonate, 3-O-Ethyl Ascorbic Acid, Dimethicone, Butylene Glycol, Polyglyceryl-6 Distearate, Ascorbyl Glucoside, Squalane, Hydroxyethyl Acrylate/Sodium Acryloyldimethyl Taurate Copolymer, Acetyl sh-Hexapeptide-5 Amide Acetate, Citrullus Lanatus (Watermelon) Seed Oil, Hydrogenated Lecithin, Theobroma Cacao (Cocoa) Seed Butter, Hydrogenated Phosphatidylcholine, Pentaerythrityl Tetra-di-t-butyl Hydroxyhydrocinnamate, Sodium Hyaluronate, Oryza Sativa (Rice) Bran Extract, Propanediol, Jojoba Esters, Tocopherol, Acetyl Zingerone, Cetyl Palmitate, Caprylyl Glycol, Cetyl Alcohol, Polyglyceryl-3 Beeswax, Sodium Hydroxide, Sorbitan Olivate, Sorbitan Palmitate, Helianthus Annuus (Sunflower) Extract, Ethylhexylglycerin, Hexylene Glycol, Sodium Phytate, Polysorbate 60, Sorbitan Isostearate, Lecithin, Rosmarinus Officinalis (Rosemary) Leaf Extract, Glycine Soja (Soybean) Oil, Lysolecithin, Bacillus Ferment, Citric Acid, Polyglutamic Acid, Beta-Sitosterol, Phytic Acid, Squalene, Phenoxyethanol, Sodium Benzoate, Potassium Sorbate.']</t>
  </si>
  <si>
    <t>['Good for: Dullness/Uneven Texture', 'Cream Formula', 'Good for: Loss of firmness', 'Vitamin C', 'Good for: Anti-Aging', 'Fragrance Free']</t>
  </si>
  <si>
    <t>P482060</t>
  </si>
  <si>
    <t>Mini RESIST Youth-Extending Daily Hydrating Fluid SPF 50</t>
  </si>
  <si>
    <t>P504433</t>
  </si>
  <si>
    <t>Pro Collagen Multi-Peptide Booster</t>
  </si>
  <si>
    <t>['Water (Aqua/Eau), Glycerin, Pentylene Glycol, Hydrolyzed Yeast Extract, Pyrus Malus (Apple) Fruit Extract, Dimethicone, Propanediol, 1,2-Hexanediol, Glyceryl Glucoside, Palmitoyl Tetrapeptide-72 Amide, Sh-Polypeptide-121, SYN-TC, Diaminobutyroyl Hydroxythreonine, Tridecapeptide-1, Polyglucuronic Acid, Sodium Hyaluronate, C9-12 Alkane, Ammonium Polyacryloyldimethyl Taurate, Polygonum Bistorta Root Extract, Bacillus Ferment, Lecithin, Sodium Phytate, Coco-Caprylate/Caprate, Hexylene Glycol, Cetyl Hydroxyethylcellulose, Xanthan Gum, Ethylhexylglycerin, Caprylyl Glycol, Magnesium Chloride, Potassium Sorbate, Sodium Benzoate']</t>
  </si>
  <si>
    <t>['Good for: Redness', 'Good for: Dullness/Uneven Texture', 'Good for: Loss of firmness', 'Good for: Anti-Aging', 'Fragrance Free', 'Without Parabens']</t>
  </si>
  <si>
    <t>P469510</t>
  </si>
  <si>
    <t>CLINICAL 1% Retinol Treatment</t>
  </si>
  <si>
    <t>['Water (Aqua), Dimethicone, Glycerin, Butylene Glycol, Isononyl Isononanoate, Castor Isostearate Succinate, Glyceryl Stearate, C12-15 Alkyl Benzoate, Dimethicone Crosspolymer, PEG-33, Polysorbate 20, Behenyl Alcohol, PEG-100 Stearate, Pentaerythrityl Tetraisostearate, Polymethylsilsesquioxane, Tetrahexyldecyl Ascorbate, Retinol, Ceramide NG, Palmitoyl Tetrapeptide-7, Palmitoyl Hexapeptide-12, Palmitoyl Tripeptide-1, Sodium Hyaluronate, Dipotassium Glycyrrhizate, Glycyrrhiza Glabra (Licorice) Root Extract, Avena Sativa (Oat) Kernel Extract, Arctium Lappa (Burdock) Root Extract, Salix Alba (Willow) Bark Extract, Glycine Soja Sterols, Lecithin, Allantoin, Tocopheryl Acetate, Hydrolyzed Soy Protein, Sorbitan Laurate, Acetyl Dipeptide-1 Cetyl Ester, Disodium EDTA, Hydroxyethylcellulose, Sodium Hydroxide (pH adjuster), Tribehenin, Caprylyl Glycol, Ethylhexylglycerin, Pentylene Glycol, PEG-75 Shea Butter Glycerides, PPG-12/SMDI Copolymer, PEG-10 Phytosterol, PEG-8 Dimethicone, PEG-14, Magnesium Aluminum Silicate, Arachidyl Glucoside, Arachidyl Alcohol, Sclerotium Gum, Carbomer, Phenoxyethanol, Benzoic Acid.']</t>
  </si>
  <si>
    <t>['Good for: Dullness/Uneven Texture', 'Good for: Loss of firmness', 'Retinol', 'Good for: Anti-Aging', 'Fragrance Free', 'Best for Dry, Combo, Normal Skin']</t>
  </si>
  <si>
    <t>P469519</t>
  </si>
  <si>
    <t>RESIST Advanced Replenishing Toner with Hyaluronic Acid</t>
  </si>
  <si>
    <t>['Water (Aqua), Cyclopentasiloxane, Glycerin, Glycerth-26, Polysorbate 20, Dimethiconol, Linoleic Acid, Oleic Acid, Linolenic Acid, Phospholipids, Carnosine, Epigallocatechin Gallate, Genistein, Sodium Hyaluronate, Sphingolipids, Ferulic Acid, Laurdimonium Hydroxypropyl Hydrolyzed Soy Protein, Glycyrrhiza Glabra (Licorice) Root Extract, Acetyl Glucosamine, Quercetin, Oenothera Biennis (Evening Primrose) Oil, Beta Vulgaris (Beet) Root Extract, Cucurbita Pepo (Pumpkin) Seed Extract, Lecithin, Caprylic/Capric Triglyceride, Hydrolyzed Corn Starch, Hydrogenated Lecithin, Palmitic Acid, Butylene Glycol, Acrylates/C10-30 Alkyl Acrylate Crosspolymer, Xanthan Gum, Laureth-23, Laureth-4, Aminomethyl Propanol, Disodium EDTA, Sodium Benzoate, Ethylhexylglycerin, Phenoxyethanol, Chlorphenesin, Benzoic Acid, Sorbic Acid.']</t>
  </si>
  <si>
    <t>['Good for: Anti-Aging', 'Good for: Dryness', 'Best for Dry, Combo, Normal Skin', 'Hyaluronic Acid', 'Fragrance Free']</t>
  </si>
  <si>
    <t>P480627</t>
  </si>
  <si>
    <t>Weightless Body Treatment 2% BHA</t>
  </si>
  <si>
    <t>7 oz / 210 ml</t>
  </si>
  <si>
    <t>['Water (Aqua), Butylene Glycol (Hydration), Cetyl Alcohol (Texture-Enhancing), PPG-14 Butyl Ether (Texture-Enhancing), Salicylic Acid (Beta Hydroxy Acid/Exfoliant), Dimethicone (Hydration), Tocopheryl Acetate (Vitamin E/Antioxidant), Chamomilla Recutita (Matricaria) Flower Extract (Chamomile Extract/Skin-Soothing), Epilobium Angustifolium Flower/Leaf/Stem (Willowherb) Extract (Skin-Soothing), Camellia Oleifera (Green Tea) Leaf Extract (Skin-Soothing), Vanilla Planifolia Fruit Extract (Skin-Soothing), Bisabolol (Skin-Soothing), Allantoin (Skin-Soothing), Cyclopentasiloxane (Hydration), Cyclohexasiloxane (Hydration), Dimethiconol (Hydration/Texture-Enhancing), PEG-40 Stearate (Texture-Enhancing), Sorbitan Stearate (Texture-Enhancing), PVM/MA Decadiene Crosspolymer (Texture-Enhancing), Polyacrylamide (Texture-Enhancing), C13-14 Isoparaffin (Texture-Enhancing), Laureth-7 (Texture-Enhancing), Disodium EDTA (Stabilizer), Sodium Hydroxide (Ph Adjuster), Hexylene Glycol (Hydration/Texture-Enhancing), Caprylyl Glycol (Preservative), Caprylic/Capric Triglyceride (Skin-Replenishing), Ethylhexylglycerin (Preservative) , Phenoxyethanol (Preservative).']</t>
  </si>
  <si>
    <t>['Good for: Redness', 'Good for: Dullness/Uneven Texture', 'Fragrance Free', 'Salicylic Acid', 'Oil Free']</t>
  </si>
  <si>
    <t>P469511</t>
  </si>
  <si>
    <t>CLINICAL Niacinamide 20% Treatment</t>
  </si>
  <si>
    <t>['Water (Aqua), Niacinamide, Pentylene Glycol, Butylene Glycol, Glycerin, Acetyl Glucosamine, Ascorbyl Glucoside, Glycyrrhiza Glabra (Licorice) Root Extract, Spiraea Ulmaria (Meadowsweet) Extract, Portulaca Oleracea (Purslane) Extract, Camellia Japonica Flower Extract, Epigallocatechin Gallate, Boerhavia Diffusa Root Extract, Camellia Sinensis (Green Tea) Leaf Extract, Allantoin, Lecithin, Pullulan, Panthenol, Silica, Xanthan Gum, Sclerotium Gum, Propanediol, Sodium Phytate, Phenoxyethanol, Ethylhexylglycerin.']</t>
  </si>
  <si>
    <t>['Good for: Redness', 'Good for: Dullness/Uneven Texture', 'Good for: Pores', 'Fragrance Free', 'Best for Oily, Combo, Normal Skin', 'Niacinamide']</t>
  </si>
  <si>
    <t>P469507</t>
  </si>
  <si>
    <t>10% Azelaic Acid Booster</t>
  </si>
  <si>
    <t>['Water (Aqua), Azelaic Acid, C12-15 Alkyl Benzoate, Caprylic/Capric Triglyceride, Methyl Glucose Sesquistearate, Glycerin, Cetearyl Alcohol, Glyceryl Stearate, Dimethicone, Salicylic Acid, Adenosine, Glycyrrhiza Glabra (Licorice) Root Extract, Boerhavia Diffusa Root Extract, Allantoin, Bisabolol, Cyclopentasiloxane, Xanthan Gum, Sclerotium Gum, Propanediol, Butylene Glycol, Phenoxyethanol.']</t>
  </si>
  <si>
    <t>['Good for: Acne/Blemishes', 'Good for: Redness', 'Good for: Dullness/Uneven Texture', 'Salicylic Acid', 'Best for Dry, Combo, Normal Skin', 'Fragrance Free']</t>
  </si>
  <si>
    <t>P469520</t>
  </si>
  <si>
    <t>RESIST Perfectly Balanced Foaming Cleanser</t>
  </si>
  <si>
    <t>['Water (Aqua), Sodium Lauroamphoacetate, Sodium Cocoyl Isethionate, Stearic Acid, Glycerin, Glycol Distearate, Helianthus Annuus (Sunflower) Seed Oil, Acrylates Copolymer, Cetearyl Alcohol, Sodium Hyaluronate, Ceramide NP, Ceramide AP, Ceramide EOP, Phytosphingosine, Phospholipids, Sphingolipids, Lecithin, Arginine, Cholesterol, Aloe Barbadensis Leaf Extract, Disodium EDTA, Sodium Chloride, Sodium Hydroxide, Sodium Lauroyl Lactylate, Xanthan Gum, Carbomer, Hexylene Glycol, Phenoxyethanol, Caprylyl Glycol.']</t>
  </si>
  <si>
    <t>['Best for Oily, Combo, Normal Skin', 'Good for: Pores', 'Good for: Acne/Blemishes', 'Hyaluronic Acid', 'Cruelty-Free', 'Fragrance Free']</t>
  </si>
  <si>
    <t>P480628</t>
  </si>
  <si>
    <t>10% Niacinamide Booster</t>
  </si>
  <si>
    <t>['Water (Aqua), Niacinamide (Vitamin B3, Skin-Restoring ), Acetyl Glucosamine (Skin Replenishing/Antioxidant), Ascorbyl Glucoside (Vitamin C/Antioxidant), Butylene Glycol (Hydration), Phospholipids (Skin Replenishing), Sodium Hyaluronate (Hydration/Skin Replenishing), Allantoin (Skin-Soothing), Boerhavia Diffusa Root Extract (Skin-Soothing), Glycerin (Hydration/Skin Replenishing), Dipotassium Glycyrrhizate (Skin-Soothing), Glycyrrhiza Glabra Root Extract (Licorice Extract/Skin-Soothing), Ubiquinone (Antioxidant), Epigallocatechin Gallate (Antioxidant), Beta-Glucan (Skin-Soothing/Antioxidant), Panthenol (Skin Replenishing), Carnosine (Antioxidant), Genistein (Antioxidant), Citric Acid (Ph Balancing), Sodium Citrate (Ph Balancing), Sodium Hydroxide (Ph Balancing), Xanthan Gum (Texture-Enhancing), Disodium EDTA (Stabilizer), Ethylhexylglycerin (Preservative), Phenoxyethanol (Preservative).']</t>
  </si>
  <si>
    <t>['Good for: Pores', 'Good for: Dullness/Uneven Texture', 'Good for: Dark spots', 'Niacinamide', 'Oil Free', 'Fragrance Free']</t>
  </si>
  <si>
    <t>P481348</t>
  </si>
  <si>
    <t>Clinical 0.3% Retinol + 2% Bakuchiol Treatment</t>
  </si>
  <si>
    <t>['Water (Aqua), Dimethicone (Hydration/Skin-Softening), Pentaerythrityl Tetraisostearate (Texture Enhancer/Stabilizer), Isononyl Isononanoate (Emollient), Butylene Glycol (Slip Agent/Hydration), Bakuchiol (Skin-Restoring/Antioxidant), Arachidyl Alcohol (Texture Enhancer/Stabilizer), Glyceryl Polymethacrylate (Film-Forming Agent), Dimethicone Crosspolymer (Texture Enhancer), Behenyl Alcohol (Texture Enhancer), Glycerin (Skin-Replenishing), PEG-75 Shea Butter Glycerides (Emollient), Glyceryl Stearate (Texture Enhancer), C12-15 Alkyl Benzoate (Emollient), Polysorbate 20 (Emulsifier), Tetrahexyldecyl Ascorbate (Vitamin C/Antioxidant), Retinol (Vitamin A/Skin-Restoring), Ceramide NG (Skin-Replenishing), Palmitoyl Tetrapeptide-7 (Skin-Restoring), Palmitoyl Hexapeptide-12 (Skin-Restoring), Sodium Hyaluronate (Skin-Replenishing), Dipotassium Glycyrrhizate (Skin-Soothing), Glycyrrhiza Glabra (Licorice) Root Extract (Skin-Soothing/Antioxidant), Avena Sativa (Oat) Kernel Extract (Skin-Soothing/Antioxidant), Arctium Lappa (Burdock) Root Extract (Skin-Soothing/Antioxidant), Salix Alba (Willow) Bark Extract (Skin-Soothing/Antioxidant), Glycine Soja (Soybean) Sterols (Skin-Replenishing), Lecithin (Skin-Restoring), Allantoin (Skin-Soothing), Tocopheryl Acetate (Vitamin E/Antioxidant), Hydrolyzed Soy Protein (Skin-Softening), Palmitoyl Tripeptide-1 (Skin-Restoring), Sodium Hydroxide (Ph Adjuster), Tribehenin (Emollient), Caprylyl Glycol (Skin-Softening), Dipeptide-2 (Skin-Restoring), Polygonum Cuspidatum Root Extract (Antioxidant), PEG-10 Phytosterol (Fatty Acid-Based Emollient), PEG-8 (Texture Enhancer), Magnesium Aluminum Silicate (Texture Enhancer), Arachidyl Glucoside (Texture Enhancer), Chrysin (Skin-Softening), Pentylene Glycol (Slip Agent), Sodium Acrylates Copolymer (Film-Forming Agent), Steareth-20 (Emulsifier), Hydroxyethyl Acrylate/Sodium Acryloyldimethyl Taurate Copolymer (Texture Enhancer), Cetearyl Alcohol (Emollient), Coco-Glucoside (Surfactant), Hesperidin Methyl Chalcone (Antioxidant), N-Hydroxysuccinimide (Skin-Softening), Disodium EDTA (Chelating Agent), Phenoxyethanol (Preservative), Benzoic Acid (Preservative), Ethylhexylglycerin (Preservative).']</t>
  </si>
  <si>
    <t>['Good for: Anti-Aging', 'Good for: Loss of firmness', 'Good for: Pores', 'Retinol', 'Oil Free', 'Fragrance Free']</t>
  </si>
  <si>
    <t>P471793</t>
  </si>
  <si>
    <t>Omega + Complex Cleansing Balm</t>
  </si>
  <si>
    <t>3.5 oz/ 104 mL</t>
  </si>
  <si>
    <t>['Ethylhexyl Palmitate, Caprylic/Capric Triglyceride, PEG-20 Glyceryl Triisostearate, Diisooctyl Succinate, Olive Oil PEG-7 Esters, Trihydroxystearin, Glyceryl Stearate, Limnanthes Alba (Meadowfoam) Seed Oil, Simmondsia Chinensis (Jojoba) Seed Oil, Hydrogenated Rapeseed Oil, Tocopheryl Acetate (vitamin E/Antioxidant).']</t>
  </si>
  <si>
    <t>['Good for: Dullness/Uneven Texture', 'Best for Dry Skin', 'Fragrance Free', 'Good for: Dryness']</t>
  </si>
  <si>
    <t>P469505</t>
  </si>
  <si>
    <t>Skin Perfecting BHA 9 Treatment</t>
  </si>
  <si>
    <t>['Propylene Glycol, PEG-75, PEG-8, Water, Salicylic Acid, Glycerin, Avena Sativa (Oat) Kernel Extract, Butylene Glycol, Boerhavia Diffusa Root Extract, Sea Whip Extract, Arginine, Polysorbate 20, Disodium EDTA.']</t>
  </si>
  <si>
    <t>['Best for Oily, Combo, Normal Skin', 'Good for: Acne/Blemishes', 'Good for: Pores', 'Salicylic Acid', 'Cruelty-Free', 'Fragrance Free']</t>
  </si>
  <si>
    <t>P473126</t>
  </si>
  <si>
    <t>CLINICAL Discoloration Repair Serum</t>
  </si>
  <si>
    <t>['Water (Aqua), Niacinamide (Skin-Restoring), Glycerin (Skin-Replenishing), Lactobacillus (Skin-Replenishing/Skin-Soothing), Tranexamic Acid (Skin-Conditioning/Brightening), Caprylic/Capric Triglyceride (Skin-Replenishing), Dicaprylyl Carbonate (Emollient Solvent), Ethyl Macadamiate (Skin-Softening), C13-15 Alkane (Solvent), Behenyl Alcohol (Texture Enhancer), Glyceryl Stearate (Emulsifier), Butylene Glycol (Hydration), Silybum Marianum Seed Oil (Non-Fragrant Antioxidant Plant Oil), Tocopherol (Vitamin E/Antioxidant), Cocos Nucifera (Coconut) Fruit Extract (Antioxidant), Lecithin (Skin-Restoring), Bakuchiol (Skin-Restoring/Antioxidant),  Xanthan Gum (Texture Enhancer), Caprylyl Glycol (Emollient), Hydrogenated Lecithin (Skin-Restoring), Allantoin (Skin-Soothing),  Glycine Soja (Soybean) Oil (Non-Fragrant Antioxidant Plant Oils), Hexylene Glycol (Solvent), Boerhavia Diffusa Root Extract (Skin-Soothing Antioxidant Plant), Glycine Soja (Soybean) Sterols (Skin-Replenishing/Antioxidant), Citric Acid (Ph Adjuster), Sodium Phytate (Chelating Agent), Malic Acid (Ph Adjuster), Phenoxyethanol (Preservative), Ethylhexylglycerin (Preservative).']</t>
  </si>
  <si>
    <t>['Good for: Dark spots', 'Niacinamide', 'Best for Dry, Combo, Normal Skin', 'Alcohol Free', 'Fragrance Free']</t>
  </si>
  <si>
    <t>P469528</t>
  </si>
  <si>
    <t>Skin Perfecting 25% AHA + 2% BHA Exfoliant Peel</t>
  </si>
  <si>
    <t>['Water (Aqua), Aminomethyl Propanol, Glycolic Acid, Lactic Acid, Mandelic Acid, Isoamyl Laurate, Tartaric Acid, Propanediol, Salicylic Acid, Malic Acid, Butylene Glycol, Clitoria Ternatea (Butterfly Pea) Flower Extract, Sodium Hyaluronate, Glycyrrhetinic Acid, Glycerin, Tocopherol, Bisabolol, Allantoin, Hydroxyethylcellulose, Hydrogenated Lecithin, Xanthan Gum, Polyglyceryl-4 Laurate, Polyacrylate Crosspolymer-6, Titanium Dioxide (Cl 77891), Mica (CI 77019), Phenoxyethanol.']</t>
  </si>
  <si>
    <t>['allure 2021 Best of Beauty Award Winner', 'Good for: Pores', 'Good for: Anti-Aging', 'Good for: Acne/Blemishes', 'Salicylic Acid', 'AHA/Glycolic Acid']</t>
  </si>
  <si>
    <t>P469524</t>
  </si>
  <si>
    <t>RESIST Super-Light Daily Wrinkle Defense SPF 30</t>
  </si>
  <si>
    <t>['Zinc Oxide 13%, Water (Aqua), Cyclopentasiloxane, PEG-12 Dimethicone, PEG/PPG-18/18 Dimethicone, Lauroyl Lysine, Sodium Chloride, Trihydroxystearin, Dimethicone Crosspolymer, Resveratrol, Quercetin, Epigallocatechin Gallate, Tocopheryl Acetate, Tetrahexyldecyl Ascorbate, Adenosine, Bisabolol, Salix Alba (Willow) Bark Extract, Punica Granatum (Pomegranate) Extract, Haematococcus Pluvialis Extract, Hydrolyzed Corn Starch, Polysorbate 80, Hydrated Silica, Triethoxycaprylylsilane, C12-15 Alkyl Benzoate, Isopropyl Titanium Triisostearate, Caprylyl Glycol, Hexylene Glycol, Ethylhexylglycerin, Iron Oxide (CI77491, CI 77492, CI 77499), Phenoxyethanol.']</t>
  </si>
  <si>
    <t>['Good for: Anti-Aging', 'Matte Finish', 'Fragrance Free', 'Best for Oily, Combo, Normal Skin', 'SPF', 'Cruelty-Free']</t>
  </si>
  <si>
    <t>P469517</t>
  </si>
  <si>
    <t>CLEAR Oil-Free Moisturizer</t>
  </si>
  <si>
    <t>['Water (Aqua), Ethyl Macadamiate, Glycerin, Cetearyl Alcohol, Propanediol, Triethylhexanoin, Sodium Acrylates Copolymer, Glyceryl Stearate/PEG-100 Stearate, Glycyrrhiza Glabra (Licorice) Root Extract, Hydrolyzed Pumpkin Seedcake, Vaccinium Angustifolium (Blueberry) Fruit Extract, Euterpe Oleracea (Acai) Fruit Extract, Prunus Serotina (Wild Cherry) Fruit Extract, Niacinamide (skin-restoring), Tripeptide-29, Ceramide NP, Ceramide AP, Ceramide EOP, Sodium Hyaluronate, Phytosphingosine, Cholesterol, Panthenol, Sodium PCA, Adenosine, Lecithin, Arginine, Sodium Lauroyl Lactylate, Sodium Gluconate, Citric Acid, Isohexadecane, Xanthan Gum, Carbomer, Phenoxyethanol, Ethylhexylglycerin.']</t>
  </si>
  <si>
    <t>['Best for Oily, Combo, Normal Skin', 'Good for: Acne/Blemishes', 'Good for: Pores', 'Good for: Redness', 'Without Silicones', 'Niacinamide']</t>
  </si>
  <si>
    <t>P469513</t>
  </si>
  <si>
    <t>CLEAR Pore Normalizing Acne Cleanser</t>
  </si>
  <si>
    <t>['Salicylic Acid 0.5%, Water (Aqua), Sodium Lauroyl Sarcosinate, Acrylates/Steareth-20 Methacrylate Copolymer, Glycerin, PEG-200 Hydrogenated Glyceryl Palmate, Sodium Laureth Sulfate, Arginine, Butylene Glycol, PEG-7 Glyceryl Cocoate, Panthenol (Vitamin B5), Disodium EDTA, Citric Acid, PEG-60 Hydrogenated Castor Oil, Sodium Citrate, Phenoxyethanol, Caprylyl Glycol, Chlorphenesin.']</t>
  </si>
  <si>
    <t>P469515</t>
  </si>
  <si>
    <t>CLEAR Daily Skin Clearing Treatment with 2.5% Benzoyl Peroxide</t>
  </si>
  <si>
    <t>2.25 oz/ 67 mL</t>
  </si>
  <si>
    <t>['Benzoyl Peroxide 2.5%, Water (Aqua), Propylene Glycol, Bisabolol, Allantoin, Acrylates/C10-30 Alkyl Acrylate Crosspolymer, Hydroxyethylcellulose, Sodium Citrate, Laureth-4, Caprylyl Glycol, Hexylene Glycol, Sodium Hydroxide, Disodium EDTA, Phenoxyethanol.']</t>
  </si>
  <si>
    <t>['Best for Oily, Combo, Normal Skin', 'Good for: Acne/Blemishes', 'Good for: Pores', 'Good for: Redness', 'Fragrance Free', 'Oil Free']</t>
  </si>
  <si>
    <t>P481390</t>
  </si>
  <si>
    <t>Omega+ Complex Moisturizer</t>
  </si>
  <si>
    <t>['Water (Aqua), Butyrospermum Parkii (Shea) Butter (Emollient/Antioxidant), Ceteareth-6 Olivate (Hydration/Texture Enhancer), Butylene Glycol (Slip Agent/Hydration), C13-15 Alkane (Solvent), Glycerin (Skin-Replenishing), Glyceryl Stearate (Texture Enhancer), Polyglyceryl-4 Laurate (Emollient/Emulsifier), Decyl Oleate (Emollient), Linum Usitatissimum (Linseed) Seed Oil (Flax Seed; Non-Fragrant Omega 3, 6, And 9 Plant Oil), Salvia Hispanica (Chia) Seed Oil (Non-Fragrant Omega-3 Plant Oil), Olea Europaea (Olive) Fruit Oil (Non-Fragrant Antioxidant Plant Oil), Passiflora Edulis (Passion Fruit) Seed Oil (Non-Fragrant Omega-6 Plant Oil), Borago Officinalis Seed Oil (Non-Fragrant Antioxidant Plant Oil/Skin-Soothing), Hydrogenated Olive Oil (Emollient Plant Oil), Psidium Guajava (Guava)Fruit Extract (Antioxidant), Olea Europaea (Olive) Oil Unsaponifiables (Hydration), Limnanthes Alba (Meadowfoam) Seed Oil (Non-Fragrant Plant Oil), Linoleic Acid, Linolenic Acid (Skin-Restoring Fatty Acids), Oleic Acid (Non-Fragrant Omega-9 Fatty Acid), Euterpe Oleracea (Acai) Sterols (Emollient), Ceramide AP, Ceramide EOP, Ceramide NP (Skin-Replenishing/Skin-Restoring Ingredients), Serine, Alanine, Glycine, Proline (Amino Acids/Hydration), Lysine Hcl (Amino Acid Salt/Hydration), Threonine, Arginine (Amino Acids/Hydration), Squalane (Emollient), Cholesterol (Skin-Replenishing), Phytosphingosine (Skin-Restoring), Anastatica Hierochuntica Extract (Rose Of Jericho/Skin-Soothing/Antioxidant), Lecithin (Skin-Restoring), Sodium Hyaluronate (Skin-Replenishing), Sodium Lactate (Electrolyte Hydration), Boerhavia Diffusa Root Extract (Skin-Soothing/Antioxidant), Adenosine (Skin-Restoring), Phytic Acid (Chelating Agent), Glutamic Acid (Amino Acid/Hydration), Betaine (Hydration), Pullulan (Texture Enhance/Film-Forming Agent), PCA, Sodium PCA (Skin-Replenishing), Carbomer (Thickener), Sodium Polyacrylate Starch (Texture Enhancer/Stabilizer), Sclerotium Gum, Xanthan Gum (Plant-Derived Thickeners), Sodium Lauroyl Lactylate (Emulsifier), Phenoxyethanol, Ethylhexylglycerin (Preservatives).']</t>
  </si>
  <si>
    <t>['Hydrating', 'Good for: Dryness', 'Good for: Dullness/Uneven Texture', 'Best for Dry, Combo, Normal Skin', 'Alcohol Free', 'Fragrance Free']</t>
  </si>
  <si>
    <t>P469527</t>
  </si>
  <si>
    <t>The UnScrub Gentle Cleansing Scrub</t>
  </si>
  <si>
    <t>['Aqua (Water), Jojoba Esters, Caprylic/Capric Triglyceride, Glycerin, PEG-20 Methyl Glucose Sesquistearate, Methyl Glucose Sesquistearate, Tocopheryl Acetate, Decyl Glucoside, PPG-20 Methyl Glucose Ether, Glyceryl Stearate, Stearyl Alcohol, Polyacrylamide, Soapberry (Sapindus Mukurossi) Peel Extract, Chamomilla Recutita (Matricaria) Flower Extract, Camellia Oleifera (Green Tea) Leaf Extract, Xanthan Gum, C13-14 Isoparaffin, Caprylyl Glycol, Citric Acid, Disodium EDTA, Laureth-7, Phenoxyethanol, Ethylhexylglycerin.']</t>
  </si>
  <si>
    <t>['Good for: Dullness/Uneven Texture', 'Good for: Dark Circles', 'Good for: Dryness', 'allure 2019 Best of Beauty Award Winner', 'Cruelty-Free', 'Fragrance Free']</t>
  </si>
  <si>
    <t>P469516</t>
  </si>
  <si>
    <t>CLEAR Ultra-Light Daily Hydrating Fluid SPF 30+</t>
  </si>
  <si>
    <t>['Avobenzone 2%, Octinoxate 7.5%, Octisalate 5%, Octocrylene 2%, Water (Aqua), Glycerin, Silica, Dimethicone, Benzyl Alcohol,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</si>
  <si>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['Matte Finish', 'Good for: Anti-Aging', 'Good for: Acne/Blemishes', 'Oil Free', 'Best for Oily, Combo, Normal Skin', 'SPF']</t>
  </si>
  <si>
    <t>P469525</t>
  </si>
  <si>
    <t>Omega+ Complex Serum</t>
  </si>
  <si>
    <t>['Water (Aqua), Glycerin, Diheptyl Succinate, Candelilla/Jojoba/Rice Bran Polyglyceryl-3 Esters, Linum Usitatissimum (Linseed) Seed Oil, Linoleic Acid, Linolenic Acid, Passiflora Edulis Seed Oil, Salvia Hispanica (Chia) Seed Oil, Ceramide EOP, Ceramide EOS, Ceramide NP, Ceramide NS, Ceramide AP, Caprooyl Sphingosine, Olea Europaea (Olive) Oil Unsaponifiables, Caprooyl Phytosphingosine, Sodium Hyaluronate, Cholesterol, Butyrospermum Parkii (Shea) Butter, Tocopherol, Hydroxyethyl Acrylate/Sodium Acryloyldimethyl Taurate Copolymer, Prunus Domestica (Plum) Seed Oil, Lauryl Laurate, Glyceryl Behenate, Hydrogenated Lecithin, Sodium Phytate, Trehalose, Isohexadecane, Sodium Stearoyl Lactylate, Capryloyl Glycerin/Sebacic Acid Copolymer, Xanthan Gum, Cetyl Alcohol, Tetrahexyldecyl Ascorbate, Agar, Glyceryl Stearate, Ceteareth-25, Cetearyl Alcohol, Behenic Acid, Glyceryl Rosinate, Citric Acid, Benzyl Alcohol, Ethylhexylglycerin.']</t>
  </si>
  <si>
    <t>['allure 2018 Best of Beauty Award Winner', 'Good for: Anti-Aging', 'Best for Dry, Combo, Normal Skin', 'Good for: Dryness', 'Fragrance Free', 'Vegan']</t>
  </si>
  <si>
    <t>P469514</t>
  </si>
  <si>
    <t>CLEAR Anti-Redness Exfoliating Solution with 2% Salicylic Acid</t>
  </si>
  <si>
    <t>['Salicylic Acid 2% (BHA), Water (Aqua), Dipropylene Glycol, Pentylene Glycol, Polysorbate 20, Butylene Glycol, Glycerin, Sodium Hyaluronate, Dipotassium Glycyrrhizate, Allantoin, Panthenol, PEG/PPG-17/6 Copolymer, Methyl Gluceth-20, Glycereth-26, Bis-PEG-18 Methyl Ether Dimethyl Silane, Sodium Hydroxide, Tetrasodium EDTA, Sodium Metabisulfite.']</t>
  </si>
  <si>
    <t>['Good for: Acne/Blemishes', 'Good for: Pores', 'Good for: Dullness/Uneven Texture', 'Salicylic Acid', 'Oil Free', 'Good for: Redness']</t>
  </si>
  <si>
    <t>P474970</t>
  </si>
  <si>
    <t>Hyaluronic Acid + Peptide Lip Treatment Booster</t>
  </si>
  <si>
    <t>0.33 oz/ 10  mL</t>
  </si>
  <si>
    <t>['Ricinus Communis (Castor) Seed Oil, Diisostearyl Malate, Hydrogenated Castor Oil/Sebacic Acid Copolymer, Theobroma Cacao (Cocoa) Seed Butter, Dipentaerythrityl Tetrabehenate/Polyhydroxystearate, Polyamide-8, Polyglyceryl-3 Beeswax, Dimer Dilinoleyl Dimer Dilinoleate, Ethylhexyl Palmitate, Triisostearin, Squalane, Butyrospermum Parkii (Shea) Butter, Trihydroxystearin, Sodium Hyaluronate, Glucomannan, Cetearyl Ethylhexanoate, Dipalmitoyl Hydroxyproline, Water/Aqua, Arginine/Lysine Polypeptide, Butyrospermum Parkii (Shea) Butter Unsaponifiables, Tocopherol, Tribehenin, Palmitic Acid, Hydroxystearic Acid, Sorbitan Isostearate, Glycine Soja (Soybean) Oil, Pentaerythrityl Tetra-Di-T-Butyl Hydroxyhydrocinnamate, Portulaca Pilosa Extract, Lactic Acid, Sucrose Cocoate, Palmitoyl Tripeptide-1, Palmitoyl Tripeptide-38, Sorbic Acid.']</t>
  </si>
  <si>
    <t>['Hyaluronic Acid', 'Hydrating', 'Satin Finish', 'Good for: Anti-Aging', 'Fragrance Free', 'Good for: Dryness']</t>
  </si>
  <si>
    <t>P469504</t>
  </si>
  <si>
    <t>Skin Perfecting 8% AHA Gel Exfoliant</t>
  </si>
  <si>
    <t>['Water (Aqua), Glycolic Acid, Sodium Hydroxide, Chamomilla Recutita Matricaria (Chamomile) Flower Extract, Aloe Barbadensis Leaf Juice, Camellia Oleifera (Green Tea) Leaf Extract, Sodium Hyaluronate, Panthenol, Sodium PCA, Propylene Glycol, Butylene Glycol, Hydroxyethylcellulose, Polyquaternium-10, Phenoxyethanol, Sodium Benzoate.']</t>
  </si>
  <si>
    <t>['AHA/Glycolic Acid', 'Hyaluronic Acid', 'Best for Oily, Combo, Normal Skin', 'Good for: Dullness/Uneven Texture', 'Good for: Anti-Aging', 'Good for: Dryness']</t>
  </si>
  <si>
    <t>P469508</t>
  </si>
  <si>
    <t>Hyaluronic Acid Booster</t>
  </si>
  <si>
    <t>['Water (Aqua), Glycerin, Sodium Hyaluronate, Hyaluronic Acid, Ceramide NP, Ceramide AP, Ceramide EOP, Phytosphingosine, Yeast Extract, Adenosine, Cholesterol, Panthenol, Silanetriol, Butylene Glycol, Sodium Lauroyl Lactylate, Carbomer, Xanthan Gum, Citric Acid, Sodium Hydroxide, Polysorbate 20, Ethylhexylglycerin, Phenoxyethanol.']</t>
  </si>
  <si>
    <t>['Hyaluronic Acid', 'Good for: Dryness', 'Best for Dry, Combo, Normal Skin', 'Fragrance Free', 'Good for: Loss of firmness']</t>
  </si>
  <si>
    <t>P469526</t>
  </si>
  <si>
    <t>Water-Infusing Electrolyte Moisturizer</t>
  </si>
  <si>
    <t>['Water (Aqua,) Glycerin, Dimethicone, Butylene Glycol, Propanediol, Stearic Acid, Glyceryl Stearate, Isohexadecane, Potassium PCA, Magnesium PCA, Calcium PCA, Ethylhexyl Olivate, Polyglyceryl-4 Olivate, Pyrus Malus (Apple) Fruit Extract, Laminaria Saccharina (Brown Algae) Extract, Actinidia Chinensis (Kiwi) Fruit Extract, Coffea Arabica (Coffee) Seed Extract, Biotin/Folic Acid/Cyanocobalamin/Niacinamide/Pantothenic Acid/Pyridoxine/Riboflavin/Thiamine/Yeast Polypeptides, Garcinia Mangostana (Mangosteen) Peel Extract, Prunus Serotina (Wild Cherry) Fruit Extract, Squalane, Ceramide EOP, Ceramide AP, Ceramide NP, Pisum Sativum (Pea) Extract, Phytosphingosine, Cholesterol, Acetyl Hexapeptide-37, Oryza Sativa (Rice) Bran Extract, Tocopherol, Creatine, Bisabolol, Sorbitol, Inositol, Xylitol, Caprylic/Capric Triglyceride, Sodium Levulinate, Behenyl Behenate, Tribehenin, Sodium Lauroyl Lactylate, Xanthan Gum, Sodium Acrylates Copolymer Acrylates/C10-30 Alkyl Acrylate Crosspolymer, Carbomer, Sodium Hydroxide,Tetrasodium EDTA, Phenoxyethanol, Ethylhexylglycerin.']</t>
  </si>
  <si>
    <t>['Good for: Dark Circles', 'Good for: Dullness/Uneven Texture', 'Good for: Dryness', 'Oil Free', 'Cruelty-Free', 'Fragrance Free']</t>
  </si>
  <si>
    <t>P469512</t>
  </si>
  <si>
    <t>CLINICAL Ceramide-Enriched Firming Eye Cream</t>
  </si>
  <si>
    <t>['Water (Aqua), Neopentyl Glycol Diheptanoate, Cetyl Alcohol, Butylene Glycol, Glycerin, Glyceryl Stearate, PEG-100 Stearate, Ammonium Acryloyldimethyltaurate/VP Copolymer, Ascorbyl Glucoside, Potassium Cetyl Phosphate, Sodium Ascorbyl Phosphate, Bis-Diglyceryl Polyacyladipate-2, Polyglyceryl-10 Dioleate, Tetrahexyldecyl Ascorbate, Ceramide NS, Ceramide EOP, Ceramide AP, Ceramide EOS, Ceramide NP, Palmitoyl Tripeptide-5, Acetyl Tetrapeptide-5, Sodium Hyaluronate, Caprooyl Phytosphingosine, Caprooyl Sphingosine, Cholesterol, Squalane, Retinol, Vitis Vinifera (Grape) Seed Extract, Glycyrrhiza Glabra (Licorice) Root Extract, Punica Granatum (Pomegranate) Fruit Extract, Dunaliella Salina (Algae) Extract, Pongamia Glabra Seed Oil, Tocopheryl Acetate, Allantoin, Bisabolol, Carnosine, Panthenol, Sodium PCA, Pullulan, Glyceryl Ascorbate, Behenic Acid, Dimethicone, Sodium Citrate, Sodium Polyacrylate, Caprylyl Glycol, Ethylhexyl Stearate, Ceteareth-25, Sodium Hydroxide, Trideceth-6, Propyl Gallate, Polysorbate 20, Disodium EDTA, Mica, Phenoxyethanol, Chlorphenesin, Sodium Benzoate.']</t>
  </si>
  <si>
    <t>['Vitamin C', 'Retinol', 'Good for: Anti-Aging', 'Good for: Loss of firmness', 'Good for: Dark Circles', 'Best for Dry, Combo, Normal Skin']</t>
  </si>
  <si>
    <t>P469518</t>
  </si>
  <si>
    <t>RESIST Barrier Repair Moisturizer with Retinol</t>
  </si>
  <si>
    <t>['Water (Aqua), Dicaprylyl Carbonate, Glycerin, Ethylhexyl Stearate, Cocoglycerides, Butyrospermum Parkii (Shea) Butter, Squalane, Sodium Polyacrylate, Lecithin, Adenosine, Palmitoyl Tripeptide-1, Ceramide NP, Retinol, Punica Granatum (Pomegranate) Extract, Camellia Oleifera (Green Tea) Leaf Extract, Glycyrrhiza Glabra (Licorice) Root Extract, Tetrahydrodiferuloylmethane, Tetrahydrodemethoxydiferuloylmethane, Tetrahydrobisdemethoxydiferuloylmethane, Tocopheryl Acetate, Chamomilla Recutita Matricaria Flower Extract, Glycine Soja (Soybean) Seed Extract, Glycine Soja (Soybean) Oil, Butylene Glycol, Propylene Glycol, Glyceryl Polymethacrylate, Xanthan Gum, Phenoxyethanol.']</t>
  </si>
  <si>
    <t>['Good for: Anti-Aging', 'Good for: Loss of firmness', 'Retinol', 'Best for Dry, Combo, Normal Skin', 'Fragrance Free', 'Without Silicones']</t>
  </si>
  <si>
    <t>P469521</t>
  </si>
  <si>
    <t>RESIST Weightless Advanced Repairing Toner</t>
  </si>
  <si>
    <t>['Water (Aqua), Glycerin, Ethoxydiglycol, Niacinamide, Acetyl Glucosamine, Salix Nigra (Willow) Bark Extract, Resveratrol, Sodium Hyaluronate, Palmitoyl Tetrapeptide-7, Palmitoyl Tripeptide-1, Phospholipids, Epigallocatechin Gallate, Carnosine, Genistein, Glycyrrhiza Glabra (Licorice) Root Extract, Adenosine, Xanthan Gum, Citric Acid, Polysorbate 20, Butylene Glycol, Ethylhexylglycerin, Carbomer, Tetrasodium EDTA, Phenoxyethanol.']</t>
  </si>
  <si>
    <t>['Best for Oily, Combo, Normal Skin', 'Good for: Pores', 'Good for: Anti-Aging', 'Good for: Dullness/Uneven Texture', 'Niacinamide', 'Hyaluronic Acid']</t>
  </si>
  <si>
    <t>P469523</t>
  </si>
  <si>
    <t>RESIST Anti-Aging Clear Skin Hydrator</t>
  </si>
  <si>
    <t>['Water (Aqua), Cyclopentasiloxane, Octyldodecyl Neopentanoate, Vinyl Dimethicone/Methicone Silsesquioxane Crosspolymer, Glycerin, Sodium Ascorbyl Phosphate, Cetyl Alcohol, Niacinamide, Dimethicone, Cetearyl Alcohol, Butylene Glycol, Glyceryl Stearate, PEG-100 Stearate, Adenosine, Epigallocatechin Gallate, Glucose Oxidase, Lactoperoxidase, Boerhavia Diffusa Root Extract, Cocos Nucifera (Coconut) Fruit Extract, Lactobacillus, Polysilicone-11, Sodium Chloride, Potassium Thiocyanate, Glucose, Xanthan Gum, Ceteareth-20, Decyl Glucoside, Citric Acid, Phenoxyethanol.']</t>
  </si>
  <si>
    <t>['Good for: Anti-Aging', 'Best for Oily, Combo, Normal Skin', 'Good for: Pores', 'Good for: Acne/Blemishes', 'Oil Free', 'Vitamin C']</t>
  </si>
  <si>
    <t>P481347</t>
  </si>
  <si>
    <t>Clear Skin Kit Acne Treatment Kit</t>
  </si>
  <si>
    <t>['CLEAR Pore Normalizing Cleanser:', 'Salicylic Acid 0.5% (Anti-Acne), Water (Aqua), Sodium Lauroyl Sarcosinate (Cleansing Agent), Acrylates/Steareth-20 Methacrylate Copolymer (Texture Enhancer), Glycerin (Skin-Replenishing), PEG-200 Hydrogenated Glyceryl Palmate (Cleansing Agent/Solubilizer), Sodium Laureth Sulfate (Cleansing Agent), Arginine (Amino Acid/Skin-Softening), Butylene Glycol (Hydration/Slip Agent), PEG-7 Glyceryl Cocoate (Emollient/Emulsifier), Panthenol (Vitamin B5/Hydration), Disodium EDTA (Chelating Agent), Citric Acid (Ph Adjuster), PEG-60 Hydrogenated Castor Oil (Cleansing Agent/Solubilizer), Sodium Citrate (Chelating Agent), Phenoxyethanol (Preservative), Caprylyl Glycol (Preservative), Chlorphenesin (Preservative).', 'CLEAR Anti-Redness Exfoliating Solution With 2% Salicylic Acid:', 'Salicylic Acid 2%, Water (Aqua), Dipropylene Glycol (Hydration), Pentylene Glycol (Hydration), Polysorbate 20 (Stabilizer), Butylene Glycol (Hydration), Glycerin (Skin Replenishing), Sodium Hyaluronate (Hydration/Skin Replenishing), Dipotassium Glycyrrhizate (Skin-Soothing), Allantoin (Skin-Soothing), Panthenol (Hydration), Peg/Ppg-17/6 Copolymer (Texture-Enhancing), Methyl Gluceth-20 (Hydration), Glycereth-26 (Texture-Enhancing), Bis-Peg-18 Methyl Ether Dimethyl Silane (Hydration), Sodium Hydroxide (Ph Adjuster), Tetrasodium Edta (Stabilizer), Sodium Metabisulfite (Stabilizer).', 'CLEAR Daily Skin Clearing Treatment with 2.5% Benzoyl Peroxide:', 'Benzoyl Peroxide 2.5% (Anti-Acne), Water (Aqua), Propylene Glycol (Hydration/Penetration Enhancer), Bisabolol (Skin-Soothing), Allantoin (Skin-Soothing), Acrylates/C10-30 Alkyl Acrylate Crosspolymer (Texture-Enhancing), Hydroxyethylcellulose (Texture-Enhancing), Sodium Citrate (Ph Adjuster), Laureth-4 (Stabilizer), Caprylyl Glycol (Preservatives), Hexylene Glycol (Preservatives), Sodium Hydroxide (Ph Adjuster), Disodium EDTA (Stabilizer), Phenoxyethanol (Preservative).', 'CLEAR Oil-Free Moisturizer:', 'Water (Aqua), Ethyl Macadamiate (Hydration), Glycerin (Skin-Replenishing), Cetearyl Alcohol (Texture Enhancer), Propanediol (Hydration), Triethylhexanoin (Skin-Smoothing), Sodium Acrylates Copolymer (Texture Enhancer), Glyceryl Stearate, PEG-100 Stearate (Thickeners), Glycyrrhiza Glabra (Licorice) Root Extract (Skin- Soothing), Hydrolyzed Pumpkin Seedcake (Skin-Replenishing), Vaccinium Angustifolium (Blueberry) Fruit Extract (Antioxidant), Euterpe Oleracea (Acai) Fruit Extract (Antioxidant), Prunus Serotina (Wild Cherry) Fruit Extract (Skin-Soothing/Antioxidant), Niacinamide (Skin-Restoring),Tripeptide-29 (Skin-Restoring), Ceramide NP, Ceramide AP, Ceramide EOP (Skin-Replenishing), Sodium Hyaluronate (Skin-Replenishing/Hydration), Phytosphingosine (Skin-Restoring), Cholesterol (Skin-Replenishing), Panthenol (Hydration), Sodium PCA (Skin-Replenishing), Adenosine (Skin-Restoring), Lecithin (Skin-Restoring/Hydration), Arginine (Amino Acid/Hydration), Sodium Lauroyl Lactylate (Emulsifier) Sodium Gluconate (Hydration/Chelation), Citric Acid (Ph Adjuster), Isohexadecane (Solvent/Texture Enhancer), Xanthan Gum, Carbomer (Thickeners), Phenoxyethanol, Ethylhexylglycerin (Preservatives).']</t>
  </si>
  <si>
    <t>['Good for: Acne/Blemishes', 'Good for: Redness', 'Salicylic Acid', 'Niacinamide', 'Without Triclosan', 'Alcohol Free']</t>
  </si>
  <si>
    <t>P481350</t>
  </si>
  <si>
    <t>Complexion Clarity Kit</t>
  </si>
  <si>
    <t>['Skin Perfecting 2% BHA Liquid Exfoliant:', 'Water (Aqua), Methylpropanediol (Hydration), Butylene Glycol (Hydration), Salicylic Acid (Beta Hydroxy Acid/Exfoliant), Polysorbate 20 (Stabilizer), Camellia Oleifera Leaf Extract (Green Tea/Skin Calming/Antioxidant), Sodium Hydroxide (Ph Balancer), Tetrasodium EDTA (Stabilizer).', '10% Azelaic Acid Booster:', 'Water (Aqua), Azelaic Acid (skin-brightening/tone-improving), C12-15 Alkyl Benzoate (Emollient), Caprylic/Capric Triglyceride (Skin-Replenishing), Methyl Glucose Sesquistearate (Emollient), Glycerin (Skin-Replenishing), Cetearyl Alcohol (Texture Enhancer), Glyceryl Stearate (Texture Enhancer), Dimethicone (Hydration/Texture Enhancer), Salicylic Acid (Exfoliant), Adenosine (Skin-Restoring), Glycyrrhiza Glabra (Licorice) Root Extract (Skin-Soothing), Boerhavia Diffusa Root Extract (Skin-Soothing), Allantoin (Skin-Soothing), Bisabolol (Skin-Soothing), Cyclopentasiloxane (Texture Enhancer), Xanthan Gum (Stabilizer), Sclerotium Gum (Stabilizer), Propanediol (Hydration), Butylene Glycol (Hydration), Phenoxyethanol (Preservative).', 'CLINICAL 1% Retinol Treatment:', 'Water (Aqua), Dimethicone (Skin-Softening), Glycerin (Skin-Replenishing), Butylene Glycol (Hydrating), Isononyl Isononanoate (Emollient), Castor Isostearate Succinate (Skin-Softening ), Glyceryl Stearate (Texture Enhancer), C12-15 Alkyl Benzoate (Emollient), Dimethicone Crosspolymer (Texture Enhancer), PEG-33 (Stabilizer), Polysorbate 20 (Texture Enhancer), Behenyl Alcohol (Texture Enhancer), PEG-100 Stearate (Texture Enhancer), Pentaerythrityl Tetraisostearate (Stabilizer), Polymethylsilsesquioxane (Texture Enhancer), Tetrahexyldecyl Ascorbate (Vitamin C/Antioxidant), Retinol (Skin-Restoring), Ceramide NG (Skin-Replenishing) , Palmitoyl Tetrapeptide-7 (Skin-Restoring), Palmitoyl Hexapeptide-12 (Skin-Restoring), Sodium Hyaluronate (Skin-Replenishing ), Dipotassium Glycyrrhizate (Antioxidant Plant Extracts/Skin-Soothing), Glycyrrhiza Glabra Root Extract (Licorice Extract/Antioxidant/Skin-Soothing), Avena Sativa Kernel Extract (Oat Extract/Antioxidant/Skin-Soothing), Arctium Lappa Root Extract (Burdock Extract/Antioxidant/Skin-Soothing), Salix Alba Bark Extract (Willow Bark Extract/Antioxidant/Skin-Soothing), Glycine Soja Sterols (Antioxidant/Skin-Softening ), Lecithin (Skin-Restoring), Allantoin (Skin-Soothing), Tocopheryl Acetate (Vitamin E/Antioxidant), Hydrolyzed Soy Protein (Antioxidant/Skin-Softening), Sorbitan Laurate (Texture Enhancer), Acetyl Dipeptide-1 Cetyl Ester (Skin-Soothing), Disodium EDTA (Stabilizer), Hydroxyethylcellulose (Texture Enhancer), Palmitoyl Tripeptide-1 (Skin-Restoring), Sodium Hydroxide (Ph Adjuster), Tribehenin (Emollient), Caprylyl Glycol (Skin-Softening), Ethylhexylglycerin (Skin-Softening), Pentylene Glycol (Hydrating), PEG-75 Shea Butter Glycerides (Emollient), PPG-12/SMDI Copolymer (Stabilizer), PEG-10 Phytosterol (Fatty Acid-Based Emollient), PEG-8 Dimethicone (Skin-Softening), PEG-14 (Texture Enhancer), Magnesium Aluminum Silicate (Texture Enhancer), Arachidyl Glucoside (Texture Enhancer), Arachidyl Alcohol (Texture Enhancer), Sclerotium Gum (Texture Enhancer), Carbomer (Gel-Based Texture Enhancer), Phenoxyethanol (Preservative), Benzoic Acid (Preservative).']</t>
  </si>
  <si>
    <t>['Good for: Anti-Aging', 'Good for: Dullness/Uneven Texture', 'Good for: Dark spots', 'Retinol', 'Salicylic Acid', 'Fragrance Free']</t>
  </si>
  <si>
    <t>P421275</t>
  </si>
  <si>
    <t>Salicylic Acid Acne Healing Dots</t>
  </si>
  <si>
    <t>Peace Out</t>
  </si>
  <si>
    <t>20 Healing Dots</t>
  </si>
  <si>
    <t>['Salicylic Acid 0.5%, Aloe Barbadensis (Aloe Vera) Leaf Extract, Retinyl Acetate (Vitamin A), Hydrocolloid Polymer Technology.']</t>
  </si>
  <si>
    <t>['Good for: Redness', 'allure 2019 Best of Beauty Award Winner', 'Clean at Sephora', 'Good for: Acne/Blemishes', 'Salicylic Acid', 'Without Sulfates SLS &amp; SLES']</t>
  </si>
  <si>
    <t>P428250</t>
  </si>
  <si>
    <t>Oil-Absorbing Pore Treatment Strips</t>
  </si>
  <si>
    <t>['DMAE Bitartrate, Retinyl Acetate (Vitamin A), Hydrocolloid Polymer Technology.']</t>
  </si>
  <si>
    <t>['Best for Oily Skin', 'Good for: Pores', 'Clean at Sephora', 'Best for Oily, Combo, Normal Skin', 'Without Parabens', 'Cruelty-Free']</t>
  </si>
  <si>
    <t>P467038</t>
  </si>
  <si>
    <t>Retinol Eye Stick</t>
  </si>
  <si>
    <t>['Squalane, Synthetic Wax, Diisostearyl Malate, Mica, Bis-Diglyceryl Polyacyladipate-2, Rhus Succedanea Fruit Wax, Oryza Sativa (Rice) Bran Wax, Silica Dimethyl Silylate, Ethylene/Propylene Copolymer, Hydrogenated Rice Bran Oil, Retinol, Bakuchiol, Sodium Hyaluronate, Heptasodium Hexacarboxymethyl Dipeptide-12, Biotinoyl Hexapeptide-2 Amide, Astaxanthin, Ubiquinone, Astragalus Membranaceus Root Extract, Spilanthes Acmella Flower Extract, Terminalia Arjuna Extract, Carthamus Tinctorius (Safflower) Seed Oil, Caprylic/Capric Triglyceride, Cellulose Acetate Butyrate, Haematococcus Pluvialis Extract, Lecithin, Caprylyl Glycol, Pentaerythrityl Tetra-Di-T-Butyl Hydroxyhydrocinnamate, Tricaprylin, Oleic Acid, Tocopherol, 1,2-Hexanediol, Phenoxyethanol, Water (Aqua / Eau).']</t>
  </si>
  <si>
    <t>['Vegan', 'Good for: Loss of firmness', 'Good for: Dark Circles', 'Clean at Sephora', 'Good for: Anti-Aging', 'Retinol']</t>
  </si>
  <si>
    <t>P500757</t>
  </si>
  <si>
    <t>Microneedling Anti-Wrinkle Retinol Patches</t>
  </si>
  <si>
    <t>6 Patches / 6 Patches</t>
  </si>
  <si>
    <t>['Sodium Hyaluronate, Cellulose Gum, Glycerin, Trehalose, Propanediol, Caprylyl Glycol, 1,2-Hexanediol, Retinol, Acetyl Hexapeptide-8, Acetyl Octapeptide-3, Biotinoyl Hexapeptide-2 Amide, Heptasodium Hexacarboxymethyl Dipeptide-12, Carnosine, Ascorbic Acid, Adenosine, Melatonin, Madecassoside, Pentaerythrityl Tetra-di-T-Butyl Hydroxyhydrocinnamate, Cellulose Acetate Butyrate, Tricaprylin, Ethylhexylglycerin.']</t>
  </si>
  <si>
    <t>['Vegan', 'Hyaluronic Acid', 'Clean at Sephora', 'Good for: Anti-Aging', 'Retinol', 'Best for Oily, Combo, Normal Skin']</t>
  </si>
  <si>
    <t>P503721</t>
  </si>
  <si>
    <t>Salicylic Acid Acne Day Dots</t>
  </si>
  <si>
    <t>1 pack / 20 dots</t>
  </si>
  <si>
    <t>['Vegan', 'Clean at Sephora', 'Good for: Acne/Blemishes', 'Salicylic Acid', 'Best for Oily, Combo, Normal Skin', 'Cruelty-Free']</t>
  </si>
  <si>
    <t>P472052</t>
  </si>
  <si>
    <t>Microneedling Dark Spot Brightening Dots</t>
  </si>
  <si>
    <t>12 Microneedling Dots</t>
  </si>
  <si>
    <t>['Sodium Hyaluronate, Cellulose Gum, Glycerin, Trehalose, Niacinamide, Propanediol, Arbutin,', 'Butylene Glycol, Tranexamic Acid, Ferulic Acid, Phytic Acid, Glycyrrhiza Glabra (Licorice)', 'Root Extract, Chamomilla Recutita (Matricaria) Extract, Vitis Vinifera (Grape) Seed Extract,', '1,2-Hexanediol, Caprylyl Glycol, Ethylhexylglycerin.']</t>
  </si>
  <si>
    <t>['Hyaluronic Acid', 'Clean at Sephora', 'Good for: Anti-Aging', 'Good for: Acne/Blemishes', 'Good for: Dark spots', 'Niacinamide']</t>
  </si>
  <si>
    <t>P479340</t>
  </si>
  <si>
    <t>Retinol Face Stick</t>
  </si>
  <si>
    <t>['Squalane, Synthetic Wax, Diisostearyl Malate, Oryza Sativa (Rice) Bran Wax, Rhus Succedanea Fruit Wax, Bis-Diglyceryl Polyacyladipate-2, Tetrahexyldecyl Ascorbate,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t>
  </si>
  <si>
    <t>P501781</t>
  </si>
  <si>
    <t>Instant Pore Perfector</t>
  </si>
  <si>
    <t>0.8 oz / 23 g</t>
  </si>
  <si>
    <t>['Water/Aqua/Eau, Butylene Glycol, Sodium Acrylates Crosspolymer-2, Isoamyl Laurate, Silica, Coco-Caprylate/Caprate, Titanium Dioxide CI 77891, Propanediol, Triheptanoin, C9-12 Alkane, 15 Alkane-C13, Cetearyl Olivate, Sodium Polyacrylate, Sodium Polyacryloyldimethyl Taurate, Niacinamide, Sodium Hyaluronate, Fomes Officinalis (Mushroom) Extract/Fomes Officinalis Extract, Malic Acid, Acetyl Zingerone, Zea Mays (Corn) Kernel Extract, Coffea Arabica (Coffee) Seed Extract, Zinc PCA, Backhousia Citriodora Leaf Extract, Cydonia Oblonga Leaf Extract, Glycerin, Sorbitan Olivate, Chromium Oxide Greens CI 77288, Dilinoleic Acid/Butanediol Copolymer, Polyhydroxystearic Acid, Ethylhexylglycerin, Stearic Acid, Trisodium Ethylenediamine Disuccinate, Phenoxyethanol, Caprylyl Glycol, Mica/CI 77019, Tin Oxide, Castor Oil/IPDI Copolymer, Polyglyceryl-6 Oleate.']</t>
  </si>
  <si>
    <t>['Vegan', 'Good for: Redness', 'Good for: Pores', 'Without Silicones', 'Niacinamide', 'Cruelty-Free']</t>
  </si>
  <si>
    <t>P480629</t>
  </si>
  <si>
    <t>Dark Spots Serum</t>
  </si>
  <si>
    <t>['Water/Aqua/Eau, Propanediol, Lactic Acid, Diglycerin, Squalane, Triheptanoin, Mandelic Acid, Tranexamic Acid, Alpha-Arbutin, Glycolic Acid, Sodium Hydroxide, Silica, Coco-Caprylate/Caprate, Sodium Polyacryloyldimethyl Taurate, Niacinamide, Sodium PCA, Kojic Acid, Bakuchiol, Nonapeptide-1, Oligopeptide-34, Camellia Sinensis(Green Tea) Leaf Extract, Glycerin, Caprylyl Glycol, Cetearyl Olivate, Sorbitan Olivate, Dilinoleic Acid/Butanediol Copolymer, Trisodium Ethylenediamine Disuccinate, Castor Oil/IPDI Copolymer, Sodium Carbonate, Ethylhexylglycerin.']</t>
  </si>
  <si>
    <t>['Vegan', 'Good for: Dullness/Uneven Texture', 'Clean at Sephora', 'AHA/Glycolic Acid', 'Good for: Dark spots', 'Cruelty-Free']</t>
  </si>
  <si>
    <t>P469530</t>
  </si>
  <si>
    <t>Blemish Balm Cleanser</t>
  </si>
  <si>
    <t>3.6 oz/ 105 mL</t>
  </si>
  <si>
    <t>['Water (Aqua), Glycerin, Sodium Stearate, Sodium Cocoyl Isethionate, Myristic Acid, Propanediol, Palmitic Acid, Caprylic/Capric Triglyceride, Cellulose Acetate, Polyglyceryl-10 Laurate, Stearic Acid, Glyceryl Behenate, Hydrogenated Jojoba Oil, Copernicia Cerifera (Carnauba) Wax, Polyglyceryl-2 Stearate, Alanine, Arginine, Ceramide NG, Threonine, Salicylic Acid, Niacinamide, Hydrolyzed Hyaluronic Acid, Lysine HCL, Glycine, Proline, Serine, Glutamic Acid, Vitis Vinifera (Grape) Seed Oil, Chamaecyparis Obtusa Leaf Extract, Citrus Unshiu Fruit Extract, Glycyrrhiza Glabra (Licorice) Root Extract, Lactobacillus Ferment, Betaine, Dextrin, PCA, Polydextrose, Sodium Lactate, Caprylhydroxamic Acid, Sodium PCA, Amylopectin, Benzyl Alcohol, Trisodium Ethylenediamine Disuccinate, Lauric Acid, Coconut Acid, Sodium Isethionate.']</t>
  </si>
  <si>
    <t>['Vegan', 'Good for: Dullness/Uneven Texture', 'Clean at Sephora', 'Salicylic Acid', 'Best for Oily, Combo, Normal Skin', 'Without Sulfates SLS &amp; SLES']</t>
  </si>
  <si>
    <t>P474971</t>
  </si>
  <si>
    <t>Daily Blemish Repairing Moisturizer</t>
  </si>
  <si>
    <t>['Water/Aqua/Eau, Neopentyl Glycol Diheptanoate, Glycerin, Propanediol, Coconut Alkanes, Triheptanoin, Brassica Glycerides, Cetearyl Olivate, Coco-Caprylate/Caprate, Hydrogenated Ethylhexyl Olivate, Sorbitan Olivate, Bakuchiol, Niacinamide, Polymethylsilsesquioxane/Silica Crosspolymer, Squalane, Ceramide EOP, Ceramide NP, Ceramide AP, Ubiquinone, Cannabis Sativa (Hemp) Seed Oil, Passiflora Edulis (Passionfruit) Seed Oil, Moringa Oleifera (Moringa) Seed Oil, Rosa Canina (Rosehip) Seed Oil, Pavlova Lutheri Extract, Salix Alba (Willow) Bark Extract, Cholesterol, Lauroyl Lysine, Phytosphingosine, Saccharomyces Ferment, Castor Oil/IPDI Copolymer, Sodium Lauroyl Lactylate, Caprylhydroxamic Acid, Dilinoleic Acid/Butanediol Copolymer, Trisodium Ethylenediamine Disuccinate, C12-15 Alkyl Benzoate, Citric Acid, Tocopheryl Acetate, Carbomer, 1,2-Hexanediol, Hydroxyethyl Acrylate/Sodium Acryloyldimethyl Taurate Copolymer, Ethylhexylglycerin, Polysorbate 60, Sorbitan Isostearate, Phenoxyethanol.']</t>
  </si>
  <si>
    <t>['Vegan', 'Good for: Dullness/Uneven Texture', 'Clean at Sephora', 'Good for: Acne/Blemishes', 'Alcohol Free', 'Cruelty-Free']</t>
  </si>
  <si>
    <t>P465365</t>
  </si>
  <si>
    <t>Puffy Under-Eye Patches</t>
  </si>
  <si>
    <t>6x pairs</t>
  </si>
  <si>
    <t>['Water (Aqua), Butylene Glycol, Glycerin, Niacinamide, Sodium Hyaluronate, Caffeine, Kojic Acid, Acetyl Hexapeptide-8, Palmitoyl Tetrapeptide-7, Palmitoyl Tripeptide-1, Hydroxyacetophenone, Ascorbic Acid, Arginine, Rosa Canina (Rosehip) Fruit Oil, Gardenia Taitensis (Gardenia) Flower Extract, Betaine, Polyglyceryl-10 Laurate, Panthenol, Carbomer, Xanthan Gum, Aminobutyric Acid, Passiflora Edulis (Passion) Fruit Extract, Ethyl Hexanediol, Caprylic/Capric Triglyceride, Hydrogenated Lecithin, Polyglyceryl-10 Diisostearate, Sodium Lactate, Ethylhexylglycerin, Menadione, Tocopheryl Acetate, Polysorbate 20, Caprylyl Glycol, 1,2-Hexanediol, Polyvinyl Alcohol.']</t>
  </si>
  <si>
    <t>['Vegan', 'Good for: Dark Circles', 'Clean at Sephora', 'Without Phthalates', 'Good for: Dryness', 'Without Parabens']</t>
  </si>
  <si>
    <t>P502997</t>
  </si>
  <si>
    <t>Salicylic Acid Acne Treatment Serum</t>
  </si>
  <si>
    <t>['Salicylic Acid 2.0%, Water, Propanediol, Triheptanoin, Coco-Caprylate/Caprate, Niacinamide, Isopentyldiol, Sodium Polyacryloyldimethyl Taurate, Zinc PCA, 3-O-Ethyl Ascorbic Acid, Sodium Hyaluronate, Aloe Barbadensis Leaf, Trifolium Pratense (Clover) Flower Extract, Centella Asiatica Flower/Leaf/Stem Extract, Potassium Azeloyl Diglycinate, Saccharide Isomerate, Cetearyl Olivate, Glycerin, Sorbitan Olivate, Dilinoleic Acid/Butanediol Copolymer, Decyl Glucoside, Caprylyl Glycol, Trisodium Ethylenediamine Disuccinate, Castor Oil/IPDI Copolymer, Phenoxyethanol, Tocopheryl Acetate, Sodium Hydroxide, Ethylhexylglycerin.']</t>
  </si>
  <si>
    <t>['Good for: Pores', 'Vitamin C', 'Clean at Sephora', 'Good for: Acne/Blemishes', 'Salicylic Acid', 'Niacinamide']</t>
  </si>
  <si>
    <t>P503683</t>
  </si>
  <si>
    <t>Acne Salicylic Acid Day &amp; Night Duo</t>
  </si>
  <si>
    <t>P500856</t>
  </si>
  <si>
    <t>Retinol Anti-Aging Power Duo</t>
  </si>
  <si>
    <t>['Retinol Face Stick:', 'Squalane, Synthetic Wax, Diisostearyl Malate, Oryza Sativa (Rice) Bran Wax, Rhus Succedanea Fruit Wax, Bis-Diglyceryl Polyacyladipate-2, Tetrahexyldecyl Ascorbate (Vitamin C),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 'Retinol Eye Stick:', 'Squalane, Diisostearyl Malate, Ceresin, Polyethylene, Mica, Bis-Diglyceryl Polyacyladipate-2, Synthetic Wax, Caprylic/Capric Triglyceride, Silica Dimethyl Silylate, Ethylene/Propylene Copolymer, Retinol, Biotinoyl Hexapeptide-2 Amide, Heptasodium Hexacarboxymethyl Dipeptide-12, Astaxanthin, Glycerin, Ceramide NP, Terminalia Arjuna Extract, Ubiquinone, Bakuchiol, Sodium Hyaluronate, Avena Sativa (Oat) Meal Extract, Phaseolus Radiatus Seed Extract, Acmella Oleracea Extract, Spilanthes Acmella Flower/Leaf/Stem Extract, Astragalus Membranaceus Root Extract, Haematococcus Pluvialis Extract, Olea Europaea (Olive) Fruit Oil, Oryza Sativa (Rice) Bran Wax, Psoralea Corylifolia Seed Extract, Caprylyl Glycol, Carthamus Tinctorius (Safflower) Seed Oil, Oleic Acid, Polysorbate 20, Lecithin, Polycaprolactone, Tocopherol, 1,2-Hexanediol, Water, Sodium Magnesium Silicate.']</t>
  </si>
  <si>
    <t>['Good for: Dullness/Uneven Texture', 'Good for: Loss of firmness', 'Good for: Dark Circles', 'Good for: Anti-Aging', 'Retinol', 'Best for Dry, Combo, Normal Skin']</t>
  </si>
  <si>
    <t>P415701</t>
  </si>
  <si>
    <t>Water Drench Hyaluronic Acid Moisturizer</t>
  </si>
  <si>
    <t>Peter Thomas Roth</t>
  </si>
  <si>
    <t>['Water/Aqua/Eau,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t>
  </si>
  <si>
    <t>['Best for Dry, Combo, Normal Skin', 'Good for: Dryness', 'Hyaluronic Acid', 'Alcohol Free', 'Oil Free', 'Fragrance Free']</t>
  </si>
  <si>
    <t>P377561</t>
  </si>
  <si>
    <t>FIRMx Exfoliating Peel Gel</t>
  </si>
  <si>
    <t>['Water/Aqua/Eau,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</si>
  <si>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['Good for: Dullness/Uneven Texture', 'Hyaluronic Acid', 'Good for: Loss of firmness', 'Good for: Pores', 'Without Sulfates SLS &amp; SLES']</t>
  </si>
  <si>
    <t>P450917</t>
  </si>
  <si>
    <t>Mini FIRMx Exfoliating Peel Gel</t>
  </si>
  <si>
    <t>P39274</t>
  </si>
  <si>
    <t>Anti-Aging Cleansing Gel</t>
  </si>
  <si>
    <t>['Water/Aqua/Eau,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Fragrance/Parfum, Red 40 (CI 16035), Yellow 5 (CI 19140).']</t>
  </si>
  <si>
    <t>['Best for Oily, Combo, Normal Skin', 'Good for: Dullness/Uneven Texture', 'Salicylic Acid', 'AHA/Glycolic Acid', 'Without Sulfates SLS &amp; SLES']</t>
  </si>
  <si>
    <t>P449599</t>
  </si>
  <si>
    <t>Mini Anti-Aging Cleansing Gel</t>
  </si>
  <si>
    <t>2 oz/ 57 mL</t>
  </si>
  <si>
    <t>P114902</t>
  </si>
  <si>
    <t>Goodbye Acne  Max Complexion Correction Pads</t>
  </si>
  <si>
    <t>['Salicylic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t>
  </si>
  <si>
    <t>['Good for: Pores', 'Good for: Acne/Blemishes', 'Best for Oily, Combo, Normal Skin', 'Without Sulfates SLS &amp; SLES']</t>
  </si>
  <si>
    <t>P3617</t>
  </si>
  <si>
    <t>Therapeutic Sulfur Acne Treatment Mask</t>
  </si>
  <si>
    <t>['Water/Aqua/Eau, Bentonite, Kaolin, Propylene Glycol, Talc, Glycerin, Aloe Barbadensis Leaf Juice, Zinc Oxide (CI 77947), Polysorbate 20, Titanium Dioxide (CI 77891), Carbomer,Fragrance (Parfum), Sodium Hydroxide, Diazolidinyl Urea, Methylparaben, Propylparaben.']</t>
  </si>
  <si>
    <t>['Best for Oily Skin', 'Good for: Acne/Blemishes', 'Good for: Pores', 'Without Sulfates SLS &amp; SLES']</t>
  </si>
  <si>
    <t>P458576</t>
  </si>
  <si>
    <t>Water Drench Hyaluronic Hydrating Moisturizer SPF 45</t>
  </si>
  <si>
    <t>['Avobenzone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</si>
  <si>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['Without Oxybenzone', 'Hyaluronic Acid', 'Good for: Dullness/Uneven Texture', 'Good for: Anti-Aging', 'Good for: Dryness']</t>
  </si>
  <si>
    <t>P471065</t>
  </si>
  <si>
    <t>Mini Water Drench  Hyaluronic Hydrating Moisturizer SPF 45</t>
  </si>
  <si>
    <t>P428100</t>
  </si>
  <si>
    <t>Potent-C Vitamin C Power Serum</t>
  </si>
  <si>
    <t>['Water/Aqua/Eau,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</si>
  <si>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['Good for: Dullness/Uneven Texture', 'Good for: Loss of firmness', 'Vitamin C', 'Good for: Anti-Aging', 'Without Sulfates SLS &amp; SLES']</t>
  </si>
  <si>
    <t>P387261</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</si>
  <si>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</si>
  <si>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</si>
  <si>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['Good for: Dullness/Uneven Texture', 'AHA/Glycolic Acid', 'Good for: Pores', 'Without Sulfates SLS &amp; SLES']</t>
  </si>
  <si>
    <t>P453824</t>
  </si>
  <si>
    <t>Vital-E Antioxidant Recovery Cream</t>
  </si>
  <si>
    <t>['Water/Aqua/Eau, Glycerin, Dimethicone, Methyl Trimethicone, Butylene Glycol, Caprylyl Methicone, Ceresin, Dimethicone/PEG-10/15 Crosspolymer, Microcrystalline Wax, Lauryl PEG-9 Polydimethylsiloxyethyl Dimethicone, Astrocaryum Tucuma Seed Butter, Paraffin, Dimethylmethoxy Chromanol, Tocopherol, Bacillus, Yeast Beta-Glucan, Acetyl Heptapeptide-4, Silybum Marianum Seed Extract, Hedychium Coronarium Root Extract, Ceramide NP, Undaria Pinnatifida Extract, Eclipta Prostrata Extract, Melia Azadirachta Leaf Extract, Moringa Oleifera Seed Oil, Inulin, Sodium PCA, Phenoxyethanol, Potassium Sorbate, Mannitol, Cellulose, Dipropylene Glycol, Sodium Benzoate, Sodium Citrate, Hydroxypropyl Methylcellulose, Caprylyl Glycol, Maltodextrin, Mica.']</t>
  </si>
  <si>
    <t>P283106</t>
  </si>
  <si>
    <t>Instant FIRMx Eye Temporary Eye Tightener</t>
  </si>
  <si>
    <t>['Water/Aqua/Eau, Glycerin, Butylene Glycol, Sodium Silicate, Sodium Magnesium Fluorosilicate, Magnesium Aluminum Silicate, Dipeptide-2, Palmitoyl Tetrapeptide-7, Argania Spinosa Kernel Extract, Hesperidin Methyl Chalcone, Hydrolyzed Lupine Protein, Sodium Cocoyl Glutamate, Medicago Sativa (Alfalfa) Seed Extract, Tocopheryl Acetate, Ascorbic Acid, Panthenol, Sodium Citrate, Carbomer, Foeniculum Vulgare (Fennel) Seed Extract, Symphytum Officinale Leaf Extract, Chlorhexidine Digluconate, Ethylhexylglycerin, Steareth-20, Carrageenan, Sodium Phytate, Potassium Sorbate, Sodium Benzoate, Citric Acid, Phenoxyethanol.']</t>
  </si>
  <si>
    <t>['Good for: Anti-Aging', 'Good for: Loss of firmness', 'Vitamin C', 'Good for: Dark Circles', 'Without Retinyl Palmitate', 'Fragrance Free']</t>
  </si>
  <si>
    <t>P3550</t>
  </si>
  <si>
    <t>Goodbye Acne AHA/BHA Acne Clearing Gel Face Body Spot Treatment</t>
  </si>
  <si>
    <t>['Salicylic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</si>
  <si>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['Good for: Acne/Blemishes', 'Good for: Pores', 'Salicylic Acid', 'AHA/Glycolic Acid', 'Without Sulfates SLS &amp; SLES']</t>
  </si>
  <si>
    <t>P474078</t>
  </si>
  <si>
    <t>Mini Goodbye Acne  AHA/BHA Acne Clearing Gel Face Body Spot Treatment</t>
  </si>
  <si>
    <t>P453823</t>
  </si>
  <si>
    <t>Vital-E Antioxidant Recovery Eye Cream</t>
  </si>
  <si>
    <t>['Water/Aqua/Eau, Glycerin, Dimethicone, Methyl Trimethicone, Butylene Glycol, Caprylyl Methicone, Ceresin, Dimethicone/PEG-10/15 Crosspolymer, Microcrystalline Wax, Lauryl PEG-9 Polydimethylsiloxyethyl Dimethicone, Astrocaryum Tucuma Seed Butter, Caffeine, Paraffin, Dimethylmethoxy Chromanol, Tocopherol, Bacillus, Yeast Beta-Glucan, Palmitoyl Tripeptide-5, Silybum Marianum Seed Extract, Acetyl Heptapeptide-4, Ceramide NP, Sodium Hyaluronate, Hedychium Coronarium Root Extract, Sodium PCA, Eclipta Prostrata Extract, Dunaliella Salina Extract, Panthenol, Melia Azadirachta Leaf Extract, Undaria Pinnatifida Extract, Inulin, Moringa Oleifera Seed Oil, Phenoxyethanol, Potassium Sorbate, Mannitol, Cellulose, Dipropylene Glycol, Sodium Benzoate, Sodium Citrate, Hydroxypropyl Methylcellulose, Citric Acid, Ethylhexylglycerin, Pantolactone, Caprylyl Glycol, Maltodextrin, Mica.']</t>
  </si>
  <si>
    <t>P426312</t>
  </si>
  <si>
    <t>Mini Water Drench Hyaluronic Acid Moisturizer</t>
  </si>
  <si>
    <t>P251529</t>
  </si>
  <si>
    <t>Retinol Fusion PM Night Serum</t>
  </si>
  <si>
    <t>['Cyclopentasiloxane, Squalane, Water/Aqua/Eau, Retinol, Tocopheryl Acetate, Ascorbyl Palmitate, Bisabolol, Lecithin, Potassium Phosphate, Pentylene Glycol, Polysorbate-20, Alcohol.']</t>
  </si>
  <si>
    <t>P442741</t>
  </si>
  <si>
    <t>Peptide 21 Wrinkle Resist Serum</t>
  </si>
  <si>
    <t>['Water, Glycerin, Rosa Centifolia Flower Water, Isopropyl Myristate, Squalane, Mannitol, Butylene Glycol, Natto Gum, Tripeptide-10 Citrulline, Acetyl Octapeptide-3, Palmitoyl Hexapeptide-12, Acetyl Tetrapeptide-11, Acetyl Hexapeptide-8, Acetyl Hexapeptide-1, Palmitoyl Oligopeptide, Acetyl Tetrapeptide-9, Acetyl Tetrapeptide-2, Tripeptide-1, Palmitoyl Tetrapeptide-7, Hexapeptide-11, Dipeptide Diaminobutyroyl  Benzylamide Diacetate, Palmitoyl Tripeptide-5, Trifluoroacetyl Tripeptide-2, Palmitoyl Tripeptide-1, Sodium Polyglutamate, Sodium Hyaluronate, Tocopheryl Acetate, Retinyl Palmitate, Ascorbic Acid, Hydrolyzed Soy Protein, Hydrolyzed Wheat Protein, Lecithin, Pseudoalteromonas Ferment Extract, Acrylates Copolymer, Magnesium Chloride, Polysorbate 20, Dimethyl Isosorbide, Acrylates/C10-30 Alkyl Acrylate Crosspolymer, Leuconostoc/Radish Root Ferment Filtrate, Peg-8 Dimethicone, Disodium Phosphate, Carbomer, Dextran, Sodium Lactate, Tetradecyl Aminobutyroylvalylaminobutyric Urea Trifluoroacetate, Xanthan Gum, Triethanolamine, Sodium Phosphate, , Octyldodecanol, Silica, Sodium Propoxyhydroxypropyl Thiosulfate Silica, Sodium Hydroxide, Caprylyl Glycol, Potassium Sorbate, Sodium Benzoate, Phenoxyethanol.']</t>
  </si>
  <si>
    <t>P399932</t>
  </si>
  <si>
    <t>Acne-Clear Invisible Dots</t>
  </si>
  <si>
    <t>72 dots</t>
  </si>
  <si>
    <t>['Salicylic Acid 0.5%, 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</si>
  <si>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P442742</t>
  </si>
  <si>
    <t>Peptide 21 Amino Acid Exfoliating Peel Pads</t>
  </si>
  <si>
    <t>['Water, Butylene Glycol, Sodium Lactate, Phytic Acid, Ppg-5-Ceteth-20, Rosa Centifolia Flower Water, Hamamelis Virginiana (Witch Hazel) Water, Salicylic Acid, Threonine, Glutamic Acid, Serine, Aspartic Acid, Arginine, Alanine, Proline, Valine, Histidine, Glycine, Lysine, Chamomilla Recutita (Matricaria) Flower Extract, Camellia Sinensis Leaf Extract, Ascorbic Acid, Retinyl Palmitate, Tocopheryl Acetate, Aloe Barbadensis Leaf Juice, Borago Officinalis Seed Oil, Symphytum Officinale Leaf Extract, Citrus Limon (Lemon) Peel Extract, Citrus Aurantifolia (Lime) Peel Extract, Citrus Aurantium Dulcis (Orange) Fruit Extract, Citrus Tangerina (Tangerine) Peel Extract, Mentha Piperita (Peppermint) Extract, Salvia Officinalis (Sage) Leaf Extract, Zingiber Officinale (Ginger) Root Extract, Phenoxyethanol, Sodium Hydroxide, Aminobutyric Acid, Potassium Sorbate, Sodium Benzoate, Caprylic/- Capric Triglyceride, Peg-8 Dimethicone, Leucine, Sodium Ascorbyl Phosphate, Limonene, Benzoic Acid, Tyrosine, Phenylalanine, Isoleucine, Citric Acid, Octyldodecanol, Silica, Sodium Propoxyhydroxypropyl Thiosulfate Silica.']</t>
  </si>
  <si>
    <t>P392608</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</si>
  <si>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</si>
  <si>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</si>
  <si>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P382204</t>
  </si>
  <si>
    <t>Cucumber Gel Mask Extreme Detoxifying Hydrator</t>
  </si>
  <si>
    <t>['Water/Aqua/Eau,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</si>
  <si>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['Good for: Dryness', 'Good for: Redness', 'Best for Dry, Combo, Normal Skin', 'Without Sulfates SLS &amp; SLES']</t>
  </si>
  <si>
    <t>P442743</t>
  </si>
  <si>
    <t>Peptide 21 Wrinkle Resist Moisturizer</t>
  </si>
  <si>
    <t>['Water/Aqua/Eau, Glycerin, Dimethicone, Olive Oil Decylesters, Glycereth-26, Squalane, Butylene Glycol, Behenyl Alcohol, Polysilicone-11, Batyl Alcohol, Simmondsia Chinensis (Jojoba) Seed Oil, Hexapeptide-11, Dipeptide Diaminobutyroyl Benzylamide Diacetate, Palmitoyl Tripeptide-5, Tripeptide-10 Citrulline, Acetyl Hexapeptide-1, Acetyl Tetrapeptide-11, Acetyl Hexapeptide-8, Palmitoyl Hexapeptide-12, Acetyl Tetrapeptide-9, Palmitoyl Tetrapeptide-7, Acetyl Tetrapeptide-2, Acetyl Octapeptide-3, Palmitoyl Hexapeptide-19, Trifluoroacetyl Tripeptide-2, Tripeptide-1, Palmitoyl Oligopeptide, Palmitoyl Tripeptide-1, Potassium Hydrolyzed Polygamma-Glutamate, Sodium Polyglutamate, Squalene, Mica (CI 77019), Sodium Hyaluronate, Sorbic Acid, Tocopherol, Cereus Grandiflorus (Cactus) Flower Extract, Pseudoalteromonas Ferment Extract, Leuconostoc/Radish Root Ferment Filtrate, Magnesium Chloride, Phenoxyethanol, Cetyl Alcohol, Stearyl Alcohol, Trehalose, Glyceryl Stearate, Silanetriol Trehalose Ether, Mannitol, Phytosterols, Acrylates/C10-30 Alkyl Acrylate Crosspolymer, Caprylic/Capric Triglyceride, Hydrogenated Lecithin, Polyglyceryl-10 Myristate, Polysorbate 20, Dimethyl Isosorbide, Sodium Benzoate, Potassium Sorbate, Caprylyl Glycol, Sodium Hydroxide, Laureth-12, Hydrolyzed Wheat Protein, Lecithin, Disodium Phosphate, Hydrolyzed Soy Protein, Carbomer, Dextran, Ethylhexylglycerin, Sodium Lactate, Tetradecyl Aminobutyroylvalylaminobutyric Urea Trifluoroacetate, Sodium Phosphate, Xanthan Gum, Triethanolamine, Acrylates Copolymer.']</t>
  </si>
  <si>
    <t>P467137</t>
  </si>
  <si>
    <t>Water Drench Hyaluronic Glow Serum</t>
  </si>
  <si>
    <t>['Water/Aqua/Eau, Ricinus Communis (Castor) Seed Oil, Butylene Glycol, Isostearyl Neopentanoate, Glycerin, Sodium Hyaluronate, Lactic Acid, Sphingolipids, Acrylates/C10-30 Alkyl Acrylate Crosspolymer, Amylopectin, Phospholipids, Carbomer, Potassium Sorbate, Ethylhexylglycerin, Sodium Hydroxide, Ascorbyl Palmitate, Tocopherol, Lecithin, Sodium Benzoate, Malachite Extract, Lithothamnion Calcareum Extract, Sodium Citrate, Pentylene Glycol, Isostearyl Alcohol, Xanthan Gum, Hydrogenated Palm Glycerides Citrate, Dimethicone, FD&amp;C Blue No. 1 (CI 42090), Phenoxyethanol.']</t>
  </si>
  <si>
    <t>P271682</t>
  </si>
  <si>
    <t>Instant FIRMx Temporary Face Tightener</t>
  </si>
  <si>
    <t>['Water/Aqua/Eau, Butylene Glycol, Glycerin, Sodium Silicate, Magnesium Aluminum Silicate, Sodium Magnesium Fluorosilicate, Foeniculum Vulgare (Fennel) Seed Extract, Symphytum Officinale Root Extract, Panthenol, Tocopheryl Acetate, Carrageenan, Sodium Phytate, Potassium Sorbate, Sodium Benzoate, Ascorbic Acid, Phenoxyethanol.']</t>
  </si>
  <si>
    <t>['Good for: Anti-Aging', 'Good for: Loss of firmness', 'Good for: Pores', 'Vitamin C', 'Without Retinyl Palmitate', 'Fragrance Free']</t>
  </si>
  <si>
    <t>P479706</t>
  </si>
  <si>
    <t>Even Smoother Glycolic Retinol Resurfacing Serum</t>
  </si>
  <si>
    <t>['Water/Aqua/Eau, Glycolic Acid, Propanediol, Sodium Hydroxide, Simmondsia Chinensis (Jojoba) Seed Oil, Ethylhexyl Olivate, Polyglyceryl-2 Distearate, C9-12 Alkane, Arachidyl Alcohol, Zea Mays (Corn) Starch, Glyceryl Stearate, Niacinamide, Tocopherol, Adansonia Digitata Seed Oil, Cucurbita Pepo (Pumpkin) Seed Oil, Retinol, Collagen, Adenosine, Squalane, Allantoin, Ascorbic Acid, Panthenol, Lecithin, Ceramide NP, Volcanic Soil, Pullulan, Sodium Phytate, Arachidyl Glucoside, Amylopectin, Polysorbate 20, 1,2-Hexanediol, Silica, Sodium Hyaluronate, Leuconostoc/Radish Root Ferment Filtrate, Potassium Sorbate, Sclerotium Gum, Coco-Caprylate/Caprate, Sodium Benzoate, Xanthan Gum, Lysolecithin, Pentylene Glycol, Potassium Phosphate, Ethylhexylglycerin, Behenyl Alcohol, Alcohol, Phenoxyethanol, Mica/CI 77019.']</t>
  </si>
  <si>
    <t>['Good for: Dullness/Uneven Texture', 'Good for: Anti-Aging', 'AHA/Glycolic Acid', 'Retinol', 'Niacinamide', 'Collagen']</t>
  </si>
  <si>
    <t>P470243</t>
  </si>
  <si>
    <t>PRO Strength Microdermabrasion Blackhead Eliminator</t>
  </si>
  <si>
    <t>['Salicylic Acid 2%, Water/Aqua/Eau, Alumina, Bentonite, Kaolin, Maltodextrin, Propanediol, Glycerin, Aloe Barbadensis Leaf Juice, Citric Acid, Titanium Dioxide, Zinc Oxide, Phenoxyethanol, Polyacrylate Crosspolymer-6, Polysorbate 20, Protease, Potassium Sorbate, Sodium Benzoate, t-Butyl Alcohol, Triethoxycaprylylsilane, Sodium Hyaluronate, Ethylhexylglycerin.']</t>
  </si>
  <si>
    <t>['Best for Oily, Combo, Normal Skin', 'Good for: Pores', 'Good for: Acne/Blemishes', 'Salicylic Acid', 'Without Sulfates SLS &amp; SLES']</t>
  </si>
  <si>
    <t>P474079</t>
  </si>
  <si>
    <t>Goodbye Acne   Complete Acne Treatment Gel</t>
  </si>
  <si>
    <t>['Salicylic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Stearate, PEG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t>
  </si>
  <si>
    <t>P448719</t>
  </si>
  <si>
    <t>PRO Strength Lactic Pore Treatment</t>
  </si>
  <si>
    <t>['Water/Aqua/Eau, Lactic Acid, Glycerin, Hydroxyethylcellulose, Ethylhexylglycerin, Vitis Vinifera (Grape) Seed Extract, Citrus Limon (Lemon) Fruit Extract, Citrus Aurantifolia (Lime) Fruit Extract, Citrus Aurantium Dulcis (Orange) Fruit Extract, Saccharum Officinarum (Sugar Cane) Extract, Acer Saccharum (Sugar Maple) Extract, Hamamelis Virginiana (Witch Hazel) Water, Vaccinium Myrtillus Fruit/Leaf Extract, Punica Granatum Extract, Aspalathus Linearis Extract, Lycium Barbarum Fruit Extract, Viola Tricolor Extract, Tilia Cordata Flower Extract, Leuconostoc/Radish Root Ferment Filtrate, Propanediol, Potassium Sorbate, Sodium Hydroxide, Sodium Phosphate, Disodium Phosphate, Polysorbate 60, Propylene Glycol, Benzoic Acid.']</t>
  </si>
  <si>
    <t>P479705</t>
  </si>
  <si>
    <t>Even Smoother Glycolic Retinol Resurfacing Peel Pads</t>
  </si>
  <si>
    <t>['Water/Aqua/Eau, Glycolic Acid, Sodium Hydroxide, Butylene Glycol, Retinol, Lecithin, Sodium Hyaluronate, Allantoin, Niacinamide, Adenosine, Potassium Sorbate, Sodium Benzoate, Potassium Phosphate, Ethylhexylglycerin, Pentylene Glycol, Polysorbate 20, Alcohol, Phenoxyethanol.']</t>
  </si>
  <si>
    <t>['Good for: Dullness/Uneven Texture', 'Good for: Anti-Aging', 'AHA/Glycolic Acid', 'Retinol', 'Niacinamide', 'Hyaluronic Acid']</t>
  </si>
  <si>
    <t>P462390</t>
  </si>
  <si>
    <t>PRO Strength 10% PHA Exfoliating Clarifying Liquid</t>
  </si>
  <si>
    <t>['Water/Aqua/Eau, Gluconolactone, Isopentyldiol, Sodium Hydroxide, Glycolic Acid, Hamamelis Virginiana (Witch Hazel) Water, Lactic Acid, Ethoxydiglycol, Polyglyceryl-4 Caprate, Salicylic Acid, Capryloyl Salicylic Acid, Phospholipids, Sphingolipids, Ascorbyl Palmitate, Tocopherol, Lecithin, Potassium Sorbate, Sodium Benzoate, Benzoic Acid, Sodium Citrate, Hydrogenated Palm Glycerides Citrate, Disodium EDTA, Phenoxyethanol.']</t>
  </si>
  <si>
    <t>P412025</t>
  </si>
  <si>
    <t>Cucumber De-Tox Hydra-Gel Eye Patches</t>
  </si>
  <si>
    <t>60 Pads-30 Treatments</t>
  </si>
  <si>
    <t>['Water/Aqua/Eau,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t>
  </si>
  <si>
    <t>['Hyaluronic Acid', 'Good for: Dark Circles', 'Good for: Anti-Aging', 'Without Sulfates SLS &amp; SLES']</t>
  </si>
  <si>
    <t>P454102</t>
  </si>
  <si>
    <t>PRO Strength Niacinamide Discoloration Treatment</t>
  </si>
  <si>
    <t>['Water/Aqua/Eau, Niacinamide, Isononyl Isononanoate, Dimethyl Isosorbide, Tranexamic Acid, Dimethicone, Propanediol, Pentylene Glycol, Caprylic/Capric Triglycerides, Alpha-Arbutin, Glyceryl Stearate, C9-12 Alkane, Cetyl Alcohol, Butyrospermum Parkii (Shea) Butter, Citric Acid, Kojic Acid, Morus Alba (White Mulberry) Root Extract, Resveratrol, Scutellaria Lateriflora Extract, Hydrangea Arborescens Root Extract, Squalane, Hydrolyzed Vegetable Protein, Phenoxyethanol, Peg-100 Stearate, Tocopheryl Acetate, Polyacrylate Crosspolymer-6, Peg-75 Stearate, Ceteareth-20, Steareth-20, Silica, Ammonium Acryloyldimethyltaurate/Beheneth-25 Methacrylate Crosspolymer, Dimethiconol, Coco-Caprylate/Caprate, Hydroxyethyl Acrylate/Sodium Acryloyldimethyl Taurate Copolymer, Titanium Dioxide, Sodium Phytate, Diethylhexyl Syringylidenemalonate, Potassium Sorbate, Sodium Benzoate, Polysorbate 60, Polysorbate 20, T-Butyl Alcohol, Caprylic/Capric Triglyceride, Caprylyl Glycol, Hexylene Glycol, Sorbitan Isostearate.']</t>
  </si>
  <si>
    <t>['Niacinamide', 'Good for: Dark spots', 'Good for: Pores', 'Best for Normal Skin', 'Without Sulfates SLS &amp; SLES']</t>
  </si>
  <si>
    <t>P433456</t>
  </si>
  <si>
    <t>Potent-C Vitamin 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</si>
  <si>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</si>
  <si>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P406104</t>
  </si>
  <si>
    <t>24K Gold Pure Luxury Lift &amp; Firm Hydra-Gel Eye Patches</t>
  </si>
  <si>
    <t>30 pairs - 60 patches</t>
  </si>
  <si>
    <t>['Water/Aqua/Eau,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</si>
  <si>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['Hyaluronic Acid', 'Good for: Loss of firmness', 'Good for: Dark Circles', 'Good for: Anti-Aging', 'Without Sulfates SLS &amp; SLES']</t>
  </si>
  <si>
    <t>P433457</t>
  </si>
  <si>
    <t>Potent-C Vitamin C Targeted Spot Brightener</t>
  </si>
  <si>
    <t>['Water/Aqua/Eau, Tetrahexyldecyl Ascorbate, Peg-8 Beeswax, Butylene Glycol, Cetearyl Alcohol, Magnesium Aluminum Silicate,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</si>
  <si>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P423254</t>
  </si>
  <si>
    <t>Water Drench Hyaluronic Cloud Hydra-Gel Eye Patches</t>
  </si>
  <si>
    <t>30 pairs/ 60 patches</t>
  </si>
  <si>
    <t>['Water/Aqua/Eau,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</si>
  <si>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['Good for: Dryness', 'Good for: Dark Circles', 'Hyaluronic Acid', 'Without Parabens', 'Fragrance Free', 'Good for: Anti-Aging']</t>
  </si>
  <si>
    <t>P482061</t>
  </si>
  <si>
    <t>Max Clear Invisible Priming Sunscreen Broad Spectrum SPF 45</t>
  </si>
  <si>
    <t>['Avobenzone 3%, Homosalate 15%, Octisalate 5%, Octocrylene 10%, Coco-Caprylate/Caprate, Dimethicone, Triheptanoin, Silica, Butyloctyl Salicylate, C9-12 Alkane, Dilinoleic Acid/Butanediol Copolymer, Silica Silylate, Tribehenin, Sorbitol/Sebacic Acid Copolymer Behenate, C26-28 Alkyl Dimethicone, Dimethicone/Vinyl Dimethicone Crosspolymer, Polyphenylsilsesquioxane, Dimethicone Crosspolymer, Cellulose, Ethylcellulose, Water/Aqua/Eau, Castor Oil/IPDI Copolymer, Tocopheryl Acetate, Bisabolol, Butyrospermum Parkii (Shea) Butter.']</t>
  </si>
  <si>
    <t>['Good for: Dullness/Uneven Texture', 'Good for: Anti-Aging', 'Best for Dry, Combo, Normal Skin', 'Without Sulfates SLS &amp; SLES']</t>
  </si>
  <si>
    <t>P503690</t>
  </si>
  <si>
    <t>Water Drench Hyaluronic Cloud Rich Barrier Moisturizer</t>
  </si>
  <si>
    <t>['Water/Aqua/Eau, Dimethicone, Glycerin, Dimethiconol, Dipropylene Glycol, Yeast Extract, Squalane, Sodium Hyaluronate, Vaccinium Vitis-Idaea Fruit Extract,   Gluconolactone, Calcium Gluconate, Polyglutamic Acid, Amylopectin, Lactic Acid, Lithothamnion Calcareum Extract, Hydrolyzed Silk, Tocopherol, Sodium PCA, Citric Acid, Sodium Citrate, Sodium Chloride, Propanediol, Pentylene Glycol, Sodium Benzoate, Potassium Sorbate, Xanthan Gum, Ethylhexylglycerin, Lauryl PEG-9 Polydimethylsiloxyethyl Dimethicone, Dimethicone/PEG-10/15 Crosspolymer, Disodium EDTA, Mica, Phenoxyethanol.']</t>
  </si>
  <si>
    <t>['Hyaluronic Acid', 'Good for: Anti-Aging', 'Fragrance Free', 'Good for: Dryness', 'Best for Dry, Combo, Normal Skin', 'Alcohol Free']</t>
  </si>
  <si>
    <t>P500244</t>
  </si>
  <si>
    <t>FIRMx Collagen Face &amp; Eye Hydra-Gel Patches</t>
  </si>
  <si>
    <t>90 patches / 2 sizes</t>
  </si>
  <si>
    <t>['Water/Aqua/Eau, Glycerin, Vegetable Collagen, Chondrus Crispus Powder, Dipropylene Glycol, Soluble Collagen, Hydrolyzed Collagen, Hydrolyzed Hyaluronic Acid, Collagen Amino Acids, Hyaluronic Acid, Allantoin, Caffeine, Squalane, Adenosine, Niacinamide, Hydrolyzed Extensin, Hydroxystearic Acid, Dipalmitoyl Hydroxyproline, Tripeptide-1, Chondrus Crispus Extract, Leuconostoc/Radish Root Ferment Filtrate, Sodium Hyaluronate, Palmitic Acid, Hydroxypropyltrimonium Hyaluronate, Potassium Sorbate, Sodium Acetylated Hyaluronate, Dextrin, Sodium Hyaluronate Crosspolymer, Hydrolyzed Sodium Hyaluronate, Potassium Hyaluronate, Xanthan Gum, Ceratonia Siliqua (Carob) Gum, Synthetic Fluorphlogopite, Calcium Lactate, Chlorphenesin, Disodium Edta, 1,2-Hexanediol, Butylene Glycol, Titanium/Titanium Dioxide, Potassium Chloride, Ethylhexylglycerin, Titanium Dioxide/CI 77891, Mica/CI 77019, Phenoxyethanol.']</t>
  </si>
  <si>
    <t>['Hyaluronic Acid', 'Good for: Loss of firmness', 'Collagen', 'Good for: Anti-Aging', 'Without Parabens', 'Niacinamide']</t>
  </si>
  <si>
    <t>P503702</t>
  </si>
  <si>
    <t>Instant FIRMx No-Filter Primer</t>
  </si>
  <si>
    <t>['Water, Glycerin, Butylene Glycol, Sodium Silicate, Sodium Magnesium Fluorosilicate, Magnesium Aluminum Silicate, Sea Water, Carrageenan, Pullulan, Sodium Phytate, Xanthan Gum, Hydrolyzed Rhodophyceae Extract, Sodium Benzoate, Foeniculum Vulgare (Fennel) Seed Extract, Symphytum Officinale Root Extract, Dipeptide-2, Citric Acid, Palmitoyl Tetrapeptide-7, Boswellia Serrata Extract, Centella Asiatica Extract, Mica, Argania Spinosa Kernel Extract, Camellia Sinensis Leaf Extract, Hesperidin Methyl Chalcone, Lactobacillus Ferment Lysate, Saccharomyces Lysate, Hydrolyzed Lupine Protein, Medicago Sativa (Alfalfa) Seed Extract, Tocopheryl Acetate, Ascorbic Acid, Panthenol, Carbomer, Sodium Citrate, Chlorhexidine Digluconate, Iron Oxides, Titanium Dioxide, 1,2-Hexanediol, Caprylyl Glycol, Steareth-20, Sodium Cocoyl Glutamate, Potassium Sorbate, Hydroxyacetophenone, Phenoxyethanol.']</t>
  </si>
  <si>
    <t>['Natural Finish', 'Good for: Dullness/Uneven Texture', 'Good for: Loss of firmness', 'Good for: Pores', 'Good for: Anti-Aging', 'Long-wearing']</t>
  </si>
  <si>
    <t>P392607</t>
  </si>
  <si>
    <t>24K Gold Mask Pure Luxury Lift &amp; Firm</t>
  </si>
  <si>
    <t>['Glycerin, Water, Sodium Hyaluronate, Caffeine, Olivine Extract, Colloidal Gold, Pentylene Glycol, Carbomer, Sodium Hydroxide, Potassium Sorbate, Sodium Benzoate, Sodium Metabisulfite, Mica, Phenoxyethanol, Gold (Ci 77480), Iron Oxides (Ci 77491), Titanium Dioxide (Ci 77891).']</t>
  </si>
  <si>
    <t>P481142</t>
  </si>
  <si>
    <t>PRO Strength Vitamin A/C/E Retinoid Treatment</t>
  </si>
  <si>
    <t>['Water/Aqua/Eau, Dimethyl Isosorbide, Tocopheryl Acetate, Isononyl Isononanoate, Caprylic/Capric Triglyceride, Propanediol, Pentylene Glycol, Dimethicone, C9-12 Alkane, Glyceryl Stearate, Volcanic Soil, Cetyl Alcohol, Hydroxypinacolone Retinoate, Butyrospermum Parkii (Shea) Butter, Caprylyl Methicone, Ascorbic Acid, Citric Acid, Squalane, Sodium Hyaluronate, Amylopectin, Ethylhexylglycerin, Coco-Caprylate/Caprate, Hydroxyethyl Acrylate/Sodium Acryloyldimethyl Taurate Copolymer, Sodium Phytate, Diethylhexyl Syringylidenemalonate, Potassium Sorbate, PEG-75 Stearate, Polyacrylate Crosspolymer-6, PEG-100 Stearate, Silica, Ceteth-20, Steareth-20, 1,2-Hexanediol, Sodium Benzoate, Polysorbate 60, t-Butyl Alcohol, Sorbitan Isostearate, Phenoxyethanol.']</t>
  </si>
  <si>
    <t>['Good for: Anti-Aging', 'Retinol', 'Vitamin C', 'Good for: Dullness/Uneven Texture', 'Best for Dry, Combo, Normal Skin', 'Without Retinyl Palmitate']</t>
  </si>
  <si>
    <t>P430812</t>
  </si>
  <si>
    <t>Max Mineral Tinted Sunscreen Broad Spectrum SPF 45</t>
  </si>
  <si>
    <t>['Titanium Dioxide 1.93%, Zinc Oxide 19.24%, Water, Butyloctyl Salicylate, C9-12 Alkane, Carthamus Tinctorius (Safflower) Oleosomes, Isodecyl Neopentanoate, Dicaprylyl Carbonate, Cetyl Alcohol, Coco-Caprylate/Caprate, Propanediol, Ethylhexyl Olivate, Glyceryl Stearate, PEG-100 Stearate, Cetearyl Olivate, Stearyl Phosphate, Triethoxycaprylylsilane, Phenoxyethanol, Oleth-3 Phosphate, Sorbitan Olivate, HDI/Trimethylol Hexyllactone Crosspolymer, Alumina, Xanthan Gum, Polymethylsilsesquioxane, Polyhydroxystearic Acid, Squalane, Gluconolactone, Sodium Phytate, Isopropyl Titanium Triisostearate, Sodium Benzoate, Hydrogen Dimethicone, Potassium Sorbate, Silica, Tocopheryl Acetate, Ascorbic Acid, Diamond Powder, Iron Oxides, Mica.']</t>
  </si>
  <si>
    <t>['Good for: Redness', 'Good for: Dullness/Uneven Texture', 'allure 2019 Best of Beauty Award Winner', 'Good for: Anti-Aging', 'Best for Dry, Combo, Normal Skin', 'Without Sulfates SLS &amp; SLES']</t>
  </si>
  <si>
    <t>P481731</t>
  </si>
  <si>
    <t>PRO Strength Stretch Mark Cream</t>
  </si>
  <si>
    <t>['Water/Aqua/Eau, C12-15 Alkyl Benzoate, Butyrospermum Parkii (Shea) Butter, Theobroma Cacao (Cocoa) Seed Butter, Lactic Acid, Stearic Acid, Propanediol, Glycerin, Sodium Hydroxide, Dimethicone, Butylene Glycol, Glyceryl Stearate, Glyceryl Stearate SE, Silica, Methyldihydrojasmonate, Dicaprylyl Carbonate, Caffeine, Palmitoyl Tripeptide-1, Palmitoyl Tetrapeptide-7, Phaseolus Lunatus (Green Bean) Seed Extract, Palmitoyl Tripeptide-5, Persea Gratissima (Avocado) Oil, Sodium PCA, Marrubium Vulgare Extract, Sodium Phytate, Pantolactone, Citrus Limon (Lemon) Peel Extract, Avena Sativa (Oat) Kernel Flour, Cetyl Hydroxyethylcellulose, Panthenol, Rutin, Dipotassium Phosphate, Ceramide NP, Citrus Aurantium Dulcis (Orange) Fruit Extract, Zingiber Officinale (Ginger) Root Extract, Citrus Aurantifolia (Lime) Peel Extract, Salvia Officinalis (Sage) Leaf Extract, Mentha Piperita (Peppermint) Extract, Citrus Tangerina (Tangerine) Peel Extract, Potassium Sorbate, Sodium Benzoate, Caprylic/Capric Triglyceride, Xanthan Gum, Cetearyl Alcohol, Phenoxyethanol.']</t>
  </si>
  <si>
    <t>['Good for: Dullness/Uneven Texture', 'Good for: Loss of firmness', 'Lactic Acid', 'Good for: Dryness', 'AHA/Glycolic Acid', 'Without Parabens']</t>
  </si>
  <si>
    <t>P505158</t>
  </si>
  <si>
    <t>Max Vitamin D-Fense Sunscreen Serum Broad Spectrum SPF 50</t>
  </si>
  <si>
    <t>['Water/Aqua/Eau, Glycerin, Polyglyceryl-6 Stearate, Squalane, Phenoxyethanol, Xanthan Gum, Glyceryl Stearate, Sodium Citrate, Polyglyceryl-6 Behenate, Bioflavonoids, Glycoproteins, Cetearyl Alcohol, Sodium Phytate, Citric Acid, Panthenol, Fructooligosaccharides, Pentylene Glycol, Tocopheryl Acetate, Potassium Sorbate, Sodium Benzoate, Ubiquinone, Cyamopsis Tetragonoloba (Guar) Gum, Phytic Acid, Avobenzone 3%, Homosalate 15%, Octisalate 5%, Octocrylene 10%']</t>
  </si>
  <si>
    <t>['Without Oxybenzone', 'Good for: Dullness/Uneven Texture', 'Good for: Anti-Aging', 'Good for: Dryness', 'SPF', 'Best for Dry, Combo, Normal Skin']</t>
  </si>
  <si>
    <t>P410883</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</si>
  <si>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</si>
  <si>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</si>
  <si>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P440317</t>
  </si>
  <si>
    <t>Potent-C Vitamin C Bright &amp; Plump Moisturizer</t>
  </si>
  <si>
    <t>['Water/Aqua/Eau, Propanediol, Tetrahexyldecyl Ascorbate, C9-12 Alkane,', 'Saccharomyces Ferment Filtrate, Glycerin, Tocopheryl Acetate, Behenyl Alcohol, Stearic Acid, Ferulic Acid, Cetyl Palmitate, Polyglyceryl-2 Stearate, Oleic Acid, Soy Acid, Polymethylsilsesquioxane, Sodium Hyaluronate, Hydrolyzed Collagen, Hydrolyzed Elastin, Diamond Powder, Curcuma Longa Root Extract, Zingiber Officinale Root Extract, Tocopherol, Haematococcus Pluvialis Extract, Glyceryl Stearate,', 'Gluconol Actone, Stearyl Alcohol, Polyglyceryl- 6 Distearate, Carbomer,', 'Coco-Caprylate/Caprate, Sodium Pca, Disodium Edta, Olus Oil, Jojoba Esters, Sodium Stearoyl Lactylate, Cetyl Alcohol, Butyrospermum Parkii Butter, Histidine Hcl, Sodium Lactate, Xanthan Gum, Polyglyceryl-3 Beeswax, Sodium Carboxymethyl Beta-Glucan, Calcium Gluconate, Ceramide Np, Glycine Soja Sterols, Sucrose Stearate, Carnosine, Lactic Acid, Lecithin, Polyglyceryl-10 Laurate, Wheat Amino Acids, Ethylhexylglycerin, Mica, Edta, Sodium Hydroxide, Potassium Sorbate, Sodium Benzoate, Phenoxyethanol.']</t>
  </si>
  <si>
    <t>P471062</t>
  </si>
  <si>
    <t>Full-Size Water Drench Hydra-Pair 2-Piece Kit</t>
  </si>
  <si>
    <t>['Water Drench Hyaluronic Cloud Cream Hydrating Moisturizer:', 'Water/Aqua/Eau,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 'Water Drench Hyaluronic Cloud Hydra-Gel Eye Patches:', 'Water/Aqua/Eau,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</si>
  <si>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['Hyaluronic Acid', 'Good for: Dark Circles', 'Good for: Anti-Aging', 'Fragrance Free', 'Good for: Dryness', 'Without Parabens']</t>
  </si>
  <si>
    <t>P457519</t>
  </si>
  <si>
    <t>Water Drench Hyaluronic Cloud Hydrating Eye Gel</t>
  </si>
  <si>
    <t>['Water/Aqua/Eau, Butylene Glycol, Dimethicone, Glycerin, Polysilicone-11, Sodium Hyaluronate, Lens Esculenta (Lentil) Fruit Extract, Pyrus Malus (Apple) Fruit Extract, Caffeine, Tocopheryl Acetate, Malachite Extract, Hydrolyzed Silk, Oryza Sativa (Rice) Bran Extract, Ceramide NP, Palmitoyl Oligopeptide, Palmitoyl Tetrapeptide-7, Biotin, Ceramide EOP, Silybum Marianum Seed Extract, Betula Alba Bark Extract, Chrysin, Citrullus Lanatus (Watermelon) Fruit Extract, Ceramide AP, Ascorbyl Palmitate, Ceramide NS, Phenoxyethanol, PEG-240/HDI Copolymer Bis-Decyltetradeceth-20 Ether, Ceramide AS, Saccharide Isomerate, Acrylamide/Sodium Acryloyldimethyltaurate Copolymer, Isohexadecane, Hydroxyethylcellulose, Dimethylacrylamide/Acrylic Acid/Polystyrene Ethyl Methacrylate Copolymer, Cholesterol, Sodium Acryloyldimethyltaurate/VP Crosspolymer, Polysorbate 80, Sodium Lactate, Sodium Benzoate, Decyl Glucoside, Potassium Sorbate, Sorbitan Oleate, Ethylhexylglycerin, Sodium PCA, Caprylyl Glycol, Hexylene Glycol, Ceteareth-25, Citric Acid, Sodium Citrate, t-Butyl Alcohol, Steareth-20, Hydrogenated Lecithin, Cetyl Alcohol, Chlorhexidine Digluconate, Dipropylene Glycol, Disodium EDTA, Tocopherol, Potassium Laurate, Disodium Phosphate, Polysorbate 60, Behenyl Alcohol, Glyceryl Stearate, Sucrose Distearate, N-Hydroxysuccinimide, Sodium Phosphate.']</t>
  </si>
  <si>
    <t>['Good for: Dryness', 'Good for: Anti-Aging', 'Good for: Dark Circles', 'Hyaluronic Acid', 'Fragrance Free', 'Good for: Loss of firmness']</t>
  </si>
  <si>
    <t>P446101</t>
  </si>
  <si>
    <t>Lashes to Die For Turbo Conditioning Lash Enhancer</t>
  </si>
  <si>
    <t>.16 oz/ 4.7 mL</t>
  </si>
  <si>
    <t>['Water/Aqua/Eau, Glycerin, Propylene Glycol, Myristoyl Pentapeptide-17, Myristoyl Hexapeptide-16, Biotin, Aloe Barbadensis Leaf Juice, Plankton Extract, Retinyl Palmitate, Tocopheryl Acetate, Ascorbic Acid, Sodium Hyaluronate, Panthenol, Acrylates/C10-30 Alkyl Acrylate Crosspolymer, Benzoic Acid, Hydrolyzed Glycosaminoglycans, Silica, Sodium Propoxyhydroxypropyl Thiosulfate Silica, Triethanolamine, Cyclodextrin, Disodium EDTA, PEG-8 Dimethicone, Pentylene Glycol, Hexylene Glycol, 1,2-Hexanediol, Sodium Benzoate, Potassium Sorbate, Caprylyl Glycol, Octyldodecanol, Phenoxyethanol.']</t>
  </si>
  <si>
    <t>P471064</t>
  </si>
  <si>
    <t>Max Matte Shine Control Sunscreen Broad Spectrum SPF 45</t>
  </si>
  <si>
    <t>['Avobenzone 3%, Homosalate 9%, Octisalate 5%, Octocrylene 10%, Water, Silica, Butylene Glycol, Octyldodecyl Neopentanoate, Argania Spinosa Kernel Oil, Tocopheryl Acetate, Glyceryl Stearate, Styrene/Acrylates Copolymer, Dimethicone, Yeast Extract, PEG-100 Stearate, Cetyl Alcohol, Stearic Acid, Phenoxyethanol, Saccharide Isomerate, Persea Gratissima (Avocado) Oil, Diethylhexyl Syringylidenemalonate, Pentylene Glycol, Hydrolyzed Wheat Protein/PVP Crosspolymer, Sodium Hyaluronate, Sclerotium Gum, Bisabolol, Octyldodecanol, Sodium Phytate, Caprylic/Capric Triglyceride, Potassium Sorbate, Sodium Benzoate, Ethylhexylglycerin, Disodium EDTA, Ceramide NP, Citric Acid, Sodium Citrate, Ammonium Hydroxide, Ceteareth-25, Glycerin, Behenic Acid, Cholesterol, Ceramide NS, Ceramide EOS, Ceramide EOP, Ceramide AP, Caprooyl Phytosphingosine, Caprooyl Sphingosine, Tocopherol, Ascorbyl Palmitate.']</t>
  </si>
  <si>
    <t>['Hyaluronic Acid', 'Good for: Pores', 'Good for: Acne/Blemishes', 'Best for Oily, Combo, Normal Skin', 'SPF', 'Without Sulfates SLS &amp; SLES']</t>
  </si>
  <si>
    <t>P457520</t>
  </si>
  <si>
    <t>FIRMx Collagen Moisturizer</t>
  </si>
  <si>
    <t>['Vegetable Collagen, Water/Aqua/Eau, Dimethicone, Butylene Glycol, Polysilicone-11, Glycerin, Acrylamide/Sodium Acryloyldimethyltaurate Copolymer, Caffeine, Squalane, Hydrolyzed Collagen, Soluble Collagen, Collagen Amino Acids, Hydroxystearic Acid, Hydroxyproline, Palmitoyl Tripeptide-5, Palmitoyl Dipeptide-5 Diaminobutyroyl Hydroxythreonine, Sodium Hyaluronate, Phenoxyethanol, Isohexadecane, Ammonium Acrylolydimethyltaurate/VP Copolymer, Leuconostoc/Radish Root Ferment Filtrate, Sodium Citrate, Polysorbate 80, Citric Acid, Polysorbate 20, Decyl Glucoside, Sorbitan Oleate, Sodium Hydroxide, Disodium EDTA, Caprylyl Glycol, Hexylene Glycol, Potassium Sorbate, Sodium Benzoate, Ethylhexylglycerin, Tetradecyl Aminobutyroylvalylaminobutyric Urea Trifluoroacetate, Magnesium Chloride, Mica (CI 77019).']</t>
  </si>
  <si>
    <t>['Best for Normal Skin', 'Good for: Anti-Aging', 'Collagen', 'Without Sulfates SLS &amp; SLES']</t>
  </si>
  <si>
    <t>P464799</t>
  </si>
  <si>
    <t>Potent-C Power Brightening Hydra-Gels</t>
  </si>
  <si>
    <t>30 Pairs/ 60 Patches</t>
  </si>
  <si>
    <t>['Water/Aqua/Eau, Glycerin, Chondrus Crispus Powder, Butylene Glycol, Chondrus Crispus Extract, Sodium Hyaluronate, Tetrahexyldecyl Ascorbate, Ferulic Acid, Hydrolyzed Collagen, Tocopheryl Acetate, Niacinamide, Adenosine, Aloe Barbadensis Leaf Juice Powder, Citrus Limon (Lemon) Fruit Extract, Actinidia Chinensis (Kiwi) Fruit Extract, Pyrus Malus (Apple) Fruit Extract, Vitis Vinifera (Grape) Fruit Extract, Citrus Aurantium Dulcis (Orange) Fruit Extract, Citrus Junos Fruit Extract, Fragaria Chiloensis (Strawberry) Fruit Extract, Allantoin, Chlorphenesin, Caffeine, 1,2-Hexanediol, Ceratonia Siliqua (Carob) Gum,  Xanthan Gum, Calcium Lactate, Ricinus Communis (Castor) Seed Oil, Iron Oxide Red (Ci 77491), Dextrin,  Peg-60 Hydrogenated Castor Oil, Potassium Chloride, Titanium Dioxide, Disodium Edta, Synthetic Fluorphlogopite, Tin Oxide, Phenoxyethanol.']</t>
  </si>
  <si>
    <t>P500127</t>
  </si>
  <si>
    <t>Water Drench Hyaluronic Cloud Hydrating Body Cream</t>
  </si>
  <si>
    <t>['Water/Aqua/Eau, Cetearyl Alcohol, Glycerin, Glyceryl Stearate, Stearic Acid, Caprylic/Capric Triglyceride, Isopropyl Myristate, Sodium Hyaluronate, Ascorbic Acid, Tocopheryl Acetate, Panthenol, Butyrospermum Parkii (Shea) Butter, Saccharide Isomerate, Sodium Phytate, Sodium Hydroxide, Potassium Sorbate, Sodium Benzoate, Citric Acid, Sodium Citrate, Polysorbate 60, Dimethicone, Carbomer, PEG-100 Stearate, Cetyl Ethylhexanoate, Ethylhexylglycerin, Phenoxyethanol.']</t>
  </si>
  <si>
    <t>['Hyaluronic Acid', 'Plumping', 'Vitamin C', 'Good for: Anti-Aging', 'Fragrance Free', 'Good for: Dryness']</t>
  </si>
  <si>
    <t>P473185</t>
  </si>
  <si>
    <t>Water Drench Hyaluronic Cloud Makeup Removing Gel Cleanser</t>
  </si>
  <si>
    <t>['Water/Aqua/Eau, Glycerin, Acrylates Copolymer, Butylene Glycol, Polysorbate 20, Potassium Cocoyl Glycinate, Cocamidopropyl Betaine, Sodium Chloride, Potassium Cocoate, Sodium PCA, Squalane, Coco-Glucoside, Glyceryl Oleate, Sodium Hydroxide, Althaea Officinalis Root Extract, Citric Acid, Sodium Phytate, Sodium Glycolate, Cocamidopropyl Dimethylamine, Sodium Hyaluronate, Sodium Benzoate, Potassium Sorbate, Propylene Glycol, Hydrolyzed Silk, Ethylhexylglycerin, Tocopherol, Hydrogenated Palm Glycerides Citrate, Lecithin, Ascorbyl Palmitate, Phenoxyethanol, Fragrance/Parfum.']</t>
  </si>
  <si>
    <t>['Best for Dry, Combo, Normal Skin', 'Good for: Dryness', 'Hyaluronic Acid', 'Without Sulfates SLS &amp; SLES', 'Hydrating']</t>
  </si>
  <si>
    <t>P474080</t>
  </si>
  <si>
    <t>Water Drench Hyaluronic Cloud Mask Hydrating Gel</t>
  </si>
  <si>
    <t>['Water/Aqua/Eau,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</si>
  <si>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['Best for Dry, Combo, Normal Skin', 'Good for: Dryness', 'Good for: Dullness/Uneven Texture', 'Hyaluronic Acid', 'Hydrating', 'Without Sulfates SLS &amp; SLES']</t>
  </si>
  <si>
    <t>P502740</t>
  </si>
  <si>
    <t>Masking Minis 5-Piece Mask Kit</t>
  </si>
  <si>
    <t>['Active Purple Pore-Refining Antioxidant Mask:', 'Water/Aqua/Eau, Kaolin, Glycerin, Squalane, Butyrospermum Parkii (Shea) Butter, Glyceryl Stearate SE, Cetearyl Alcohol, Stearic Acid, Hydrogenated Farnesene, Anthocyanins, Oryza Sativa (Rice) Hull Extract, Ipomoea Batatas Root Extract,  Camellia Sinensis Leaf Extract, Vaccinium Myrtillus Fruit/Leaf Extract, Glycolic Acid, Palmitic Acid, Sodium PCA, Allantoin, Aloe Barbadensis Leaf Juice, Ceramide NP, Sodium Hydroxide, Cetearyl Olivate, Sorbitan Olivate, Magnesium Stearate, Citric Acid, Linoleic Acid, Oleic Acid, Tocopherol, Triolein, Sodium Phytate, Sodium Benzoate, Potassium Sorbate, Jojoba Esters, Leuconostoc/Radish Root Ferment Filtrate, Avena Sativa (Oat) Kernel Flour, Saccharomyces Lysate, Lactobacillus Ferment Lysate, Caprylic/Capric Triglyceride, Lecithin, Phytosteryl Canola Glycerides, Caprylyl Glycol, 1,2-Hexanediol, Cetearyl Glucoside, t-Butyl Alcohol,  Hydroxyacetophenone, Titanium Dioxide/CI 77891, Manganese Violet/CI 77742, Mica/CI 77019, Polyacrylate Crosspolymer-6, Bismuth Oxychloride/CI 77163, Ultramarines/CI 77007, Phenoxyethanol, Fragrance/Parfum.',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 'Water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</si>
  <si>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['Hyaluronic Acid', 'Good for: Dullness/Uneven Texture', 'Good for: Pores', 'Good for: Anti-Aging', 'Good for: Dryness', 'Best for Dry, Combo, Normal Skin']</t>
  </si>
  <si>
    <t>P502725</t>
  </si>
  <si>
    <t>Multi-Masker 4-Piece Mask Kit</t>
  </si>
  <si>
    <t>['Water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</si>
  <si>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['Hyaluronic Acid', 'Good for: Loss of firmness', 'Good for: Anti-Aging', 'AHA/Glycolic Acid', 'Good for: Dryness', 'Best for Dry, Combo, Normal Skin']</t>
  </si>
  <si>
    <t>P501550</t>
  </si>
  <si>
    <t>Acne-Clear Essentials 4-Piece Acne Kit</t>
  </si>
  <si>
    <t>['Acne Clearing Wash:', 'Salicylic Acid 2%, Water/Aqua/Eau, Cocamidopropyl Betaine, Sodium C14-16 Olefin Sulfonate, Sodium Chloride, Glycerin, Isostearamide MIPA, Phenoxyethanol, Sodium Hydroxide, Sodium Citrate, Coco-Glucoside, Sodium Glycolate, Cocamidopropyl Dimethylamine, Glyceryl Laurate, Fragrance/Parfum, Sodium Phytate, Panthenol, Allantoin, Citric Acid, Potassium Sorbate, Sodium Benzoate.', 'Max Complexion Salicylic Acid Pore Refining Pads:', 'Salicylic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 'Goodbye Acne Complete Acne Treatment Gel:', 'Salicylic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 'Goodbye Acne AHA/BHA Acne Clearing Gel Face Body Spot Treatment:', 'Salicylic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</si>
  <si>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P505380</t>
  </si>
  <si>
    <t>Patch &amp; Protect Summer Essentials 2-Piece Kit</t>
  </si>
  <si>
    <t>['Cucumber De-Tox Hydra-Gel Eye Patches:', 'Water/Aqua/Eau,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 'Water Drench Broad Spectrum SPF 45 Hyaluronic Cloud Moisturizer:', 'Avobenzone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</si>
  <si>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['Without Oxybenzone', 'Hyaluronic Acid', 'Good for: Dark Circles', 'Good for: Anti-Aging', 'Good for: Dryness', 'SPF']</t>
  </si>
  <si>
    <t>P505383</t>
  </si>
  <si>
    <t>Full-Size FIRMx Face &amp; Eye Firmers 2-Piece Kit</t>
  </si>
  <si>
    <t>['Hyaluronic Acid', 'Good for: Loss of firmness', 'Vitamin C', 'Collagen', 'Good for: Anti-Aging', 'Without Parabens']</t>
  </si>
  <si>
    <t>P502690</t>
  </si>
  <si>
    <t>Snow Angel Shampoo, Shower Gel &amp; Bubble Bath</t>
  </si>
  <si>
    <t>philosophy</t>
  </si>
  <si>
    <t>16 oz / 480 mL</t>
  </si>
  <si>
    <t>['Waterâ„Aquaâ„Eau, Sodium Laureth Sulfate, Ppg-2 Hydroxyethyl Cocamide, Acrylates Copolymer, Disodium Laureth Sulfosuccinate, Fragranceâ„Parfum, Lauryl Betaine, Glycerin, Allantoin, Aloe Barbadensis Leaf Juice, Panthenol, Camellia Sinensis Leaf Extract, Phytosterols, Tocopherol, Tocotrienols, Squalene, Oryza Sativa (Rice) Bran Wax, Saccharum Officinarum (Sugar Cane) Extract, Polyquaternium-7, Polyquaternium-10, Isostearamidopropyl Morpholine Lactate, Sodium Benzotriazolyl Butylphenol Sulfonate, Buteth-3, Tributyl Citrate, Sodium Chloride, Sodium Hydroxide, Citric Acid, Disodium Edta, Methylchloroisothiazolinone, Methylisothiazolinone, Calcium Aluminum Borosilicate, Silica, Synthetic Fluorphlogopite, Benzyl Salicylate, Butylphenyl Methylpropional, Hydroxycitronellal, Hydroxyisohexyl 3-Cyclohexene Carboxaldehyde , Tin Oxide (Ci 77861), Titanium Dioxide (Ci 77891), Blue 1 (Ci 42090), Red 33 (Ci 17200).']</t>
  </si>
  <si>
    <t>P482716</t>
  </si>
  <si>
    <t>Missing Person Eau de Parfum</t>
  </si>
  <si>
    <t>PHLUR</t>
  </si>
  <si>
    <t>['Sugarcane Alcohol Denat., Fragrance/Parfum*, Water/Eau/Aqua.']</t>
  </si>
  <si>
    <t>['Warm &amp;Spicy Scent', 'Clean at Sephora', 'Cruelty-Free']</t>
  </si>
  <si>
    <t>P482717</t>
  </si>
  <si>
    <t>Missing Person Eau de Parfum Travel Spray</t>
  </si>
  <si>
    <t>0.32 oz /  9.5 mL</t>
  </si>
  <si>
    <t>P503600</t>
  </si>
  <si>
    <t>['Missing Person:', 'Organic Sugarcane Alcohol Denat., Fragrance/Parfum,* Water/Eau/Aqua.', 'AmÃ©line:', 'Organic Sugarcane Alcohol Denat., Fragrance/Parfum,* Water/Eau/Aqua.', 'Not Your Baby:', 'Organic Sugarcane Alcohol Denat., Fragrance/Parfum,* Water/Eau/Aqua.', 'Lost Cause:', 'Organic Sugarcane Alcohol Denat., Fragrance/Parfum,* Water/Eau/Aqua.', 'Apricot Privee:', 'Organic Sugarcane Alcohol Denat., Fragrance/Parfum,* Water/Eau/Aqua.', 'Phloria:', 'Organic Sugarcane Alcohol Denat., Fragrance/Parfum,* Water/Eau/Aqua.', 'Somebody Wood:', 'Organic Sugarcane Alcohol Denat., Fragrance/Parfum,* Water/Eau/Aqua.']</t>
  </si>
  <si>
    <t>['Layerable Scent', 'Clean at Sephora', 'Cruelty-Free']</t>
  </si>
  <si>
    <t>P501353</t>
  </si>
  <si>
    <t>Missing Person Perfume Set</t>
  </si>
  <si>
    <t>['Unisex/ Genderless Scent', 'Clean at Sephora', 'Cruelty-Free']</t>
  </si>
  <si>
    <t>P482715</t>
  </si>
  <si>
    <t>['Missing Person Eau de Parfum:', 'Sugarcane Alcohol Denat., Fragrance/Parfum*, Water/Eau/Aqua.', 'AmÃ©line Eau de Parfum:', 'Sugarcane Alcohol Denat., Fragrance/Parfum*, Water/Eau/Aqua.', 'Not Your Baby Eau de Parfum:', 'Sugarcane Alcohol Denat., Fragrance/Parfum*, Water/Eau/Aqua.', 'Lost Cause Eau de Parfum:', 'Sugarcane Alcohol Denat., Fragrance/Parfum*, Water/Eau/Aqua.', 'Apricot PrivÃ©e Eau de Parfum:', 'Sugarcane Alcohol Denat., Fragrance/Parfum*, Water/Eau/Aqua.', 'Phloria Eau de Parfum:', 'Sugarcane Alcohol Denat., Fragrance/Parfum*, Water/Eau/Aqua.']</t>
  </si>
  <si>
    <t>P502693</t>
  </si>
  <si>
    <t>Somebody Wood Eau de Parfum Travel Spray</t>
  </si>
  <si>
    <t>0.32 oz / 9.5 mL</t>
  </si>
  <si>
    <t>0.32 oz / 9.5 mL  spray</t>
  </si>
  <si>
    <t>['Woody &amp; Earthy Scent', 'Clean at Sephora']</t>
  </si>
  <si>
    <t>P503911</t>
  </si>
  <si>
    <t>Tangerine Boy Eau de Parfum</t>
  </si>
  <si>
    <t>['Organic Sugarcane Alcohol Denat., Fragrance/Parfum*, Water/Eau/Aqua.']</t>
  </si>
  <si>
    <t>['Vegan', 'Warm &amp;Spicy Scent', 'Clean at Sephora', 'Cruelty-Free']</t>
  </si>
  <si>
    <t>P482726</t>
  </si>
  <si>
    <t>Not Your Baby Eau de Parfum</t>
  </si>
  <si>
    <t>['Floral Scent', 'Clean at Sephora', 'Cruelty-Free']</t>
  </si>
  <si>
    <t>P482724</t>
  </si>
  <si>
    <t>Apricot PrivÃ©e Eau de Parfum</t>
  </si>
  <si>
    <t>P502652</t>
  </si>
  <si>
    <t>Somebody Wood Eau de Parfum</t>
  </si>
  <si>
    <t>1.7 oz / 50 mL  spray</t>
  </si>
  <si>
    <t>P482725</t>
  </si>
  <si>
    <t>Apricot PrivÃ©e Eau de Parfum Travel Spray</t>
  </si>
  <si>
    <t>P482727</t>
  </si>
  <si>
    <t>Not Your Baby Eau de Parfum Travel Spray</t>
  </si>
  <si>
    <t>0.32 oz/ 9.5 mL eau de parfum travel spray</t>
  </si>
  <si>
    <t>P440207</t>
  </si>
  <si>
    <t>Ameline Eau de Parfum</t>
  </si>
  <si>
    <t>P482720</t>
  </si>
  <si>
    <t>Lost Cause Eau de Parfum</t>
  </si>
  <si>
    <t>['Fresh Scent', 'Clean at Sephora', 'Cruelty-Free']</t>
  </si>
  <si>
    <t>P482718</t>
  </si>
  <si>
    <t>Phloria Eau de Parfum</t>
  </si>
  <si>
    <t>P447761</t>
  </si>
  <si>
    <t>Ameline Eau de Parfum Travel Spray</t>
  </si>
  <si>
    <t>['Floral Scent', 'Cruelty-Free', 'Clean at Sephora']</t>
  </si>
  <si>
    <t>P482721</t>
  </si>
  <si>
    <t>Lost Cause Eau de Parfum Travel Spray</t>
  </si>
  <si>
    <t>P482719</t>
  </si>
  <si>
    <t>Phloria Eau de Parfum Travel Spray</t>
  </si>
  <si>
    <t>P502647</t>
  </si>
  <si>
    <t>Sweet Smoke Candle</t>
  </si>
  <si>
    <t>10.5 oz / 298 g</t>
  </si>
  <si>
    <t>P504992</t>
  </si>
  <si>
    <t>Solar Power Eau de Parfum Travel Spray</t>
  </si>
  <si>
    <t>0.33 oz / 10 ml eau de parfum spray</t>
  </si>
  <si>
    <t>['Alcohol Denat., Parfum, Aqua, Benzyl Salicylate, Citral, Geraniol, Hydroxycitronellal, Limonene, Linalool.']</t>
  </si>
  <si>
    <t>['Layerable Scent', 'Fresh Scent', 'Clean at Sephora', 'Cruelty-Free']</t>
  </si>
  <si>
    <t>P503665</t>
  </si>
  <si>
    <t>Missing Person Body Lotion</t>
  </si>
  <si>
    <t>['Water (Aqua), Cocos Nucifera (Coconut) Oil, Glycerin, Carthamus Tinctorius (Safflower) Seed Oil, Cetearyl Alcohol, Caprylic/Capric Triglyceride, Dimethicone, Theobroma Grandiflorum Seed Butter, Rosa Canina Fruit Oil, Moringa Oleifera Seed Oil, Simmondsia Chinensis (Jojoba) Seed Oil, Limnanthes Alba (Meadowfoam) Seed Oil, Butyrospermum Parkii (Shea) Butter, Euterpe Oleracea Sterols, Fragrance (Parfum), Sodium PCA, Maltodextrin, Sodium Hyaluronate, Ascorbyl Glucoside, Niacinamide, Leontopodium Alpinum Extract, Terminalia Ferdinandiana Fruit Extract, Camellia Sinensis Leaf Extract, Gardenia Jasminoides Fruit Extract, Linoleic Acid, Oleic Acid, Linolenic Acid, Phenoxyethanol, Potassium Cetyl Phosphate, Carbomer, Ethylhexylglycerin, Tocopherol, Sodium Hydroxide, Tetrasodium Glutamate Diacetate, Benzyl Salicylate, Hydroxycitronellal, Sodium Glycolate, Sodium Formate, Potassium Sorbate, Sodium Benzoate, Citric Acid.']</t>
  </si>
  <si>
    <t>['Clean at Sephora', 'Good for: Dryness', 'Without Parabens', 'Niacinamide']</t>
  </si>
  <si>
    <t>P504990</t>
  </si>
  <si>
    <t>Solar Power Eau de Parfum</t>
  </si>
  <si>
    <t>1.7 oz / 50 ml eau de parfum spray</t>
  </si>
  <si>
    <t>P432818</t>
  </si>
  <si>
    <t>Clean Smart Facial Cleansing Device</t>
  </si>
  <si>
    <t>PMD</t>
  </si>
  <si>
    <t>P446630</t>
  </si>
  <si>
    <t>Clean Pro Rose Quartz</t>
  </si>
  <si>
    <t>P398502</t>
  </si>
  <si>
    <t>Personal Microderm Pro</t>
  </si>
  <si>
    <t>P401158</t>
  </si>
  <si>
    <t>PMD Personal Microderm with Hand &amp; Foot Kit</t>
  </si>
  <si>
    <t>P446629</t>
  </si>
  <si>
    <t>Clean Pro</t>
  </si>
  <si>
    <t>P467969</t>
  </si>
  <si>
    <t>Personal Microderm Elite Pro</t>
  </si>
  <si>
    <t>['Good for: Dullness/Uneven Texture', 'Good for: Loss of firmness', 'Good for: Pores', 'Good for: Anti-Aging', 'Good for: Dark spots']</t>
  </si>
  <si>
    <t>P398500</t>
  </si>
  <si>
    <t>Personal Microderm</t>
  </si>
  <si>
    <t>P467970</t>
  </si>
  <si>
    <t>Clean Pro Obsidian</t>
  </si>
  <si>
    <t>P476436</t>
  </si>
  <si>
    <t>Clean Pro Jade</t>
  </si>
  <si>
    <t>['Good for: Pores', 'Good for: Anti-Aging', 'Good for: Loss of firmness', 'Good for: Acne/Blemishes']</t>
  </si>
  <si>
    <t>P376127</t>
  </si>
  <si>
    <t>CANDY Eau de Parfum</t>
  </si>
  <si>
    <t>Prada</t>
  </si>
  <si>
    <t>['Alcohol Denat, Fragrance, Water, Butyl Methoxydibenzoylmethane, Benzophenone-3, Linalool, Alpha-Isomethyl Ionone, Bht, Benzyl Benzoate, Hydroxycitronellal, Coumarin, Isoeugenol, Limonene, Benzyl Alcohol, Ci 14700 (Red 4).']</t>
  </si>
  <si>
    <t>P501198</t>
  </si>
  <si>
    <t>Paradoxe Eau de Parfum</t>
  </si>
  <si>
    <t>P387903</t>
  </si>
  <si>
    <t>Candy Eau de Parfum Travel Spray</t>
  </si>
  <si>
    <t>0.34 oz/ 10 mL Eau de Parfum</t>
  </si>
  <si>
    <t>P501173</t>
  </si>
  <si>
    <t>Paradoxe Eau de Parfum Travel Spray</t>
  </si>
  <si>
    <t>P502053</t>
  </si>
  <si>
    <t>Mini Paradoxe Perfume Giftset</t>
  </si>
  <si>
    <t>['Alcohol, Parfum/Fragrance, Aqua/Water/Eau, Limonene, Linalool, Benzyl Salicylate, Benzyl Alcohol, Methyl Anthranilate, Ethylhexyl Salicylate, Butyl Methoxydibenzoylmethane, Coumarin, Hydroxycitronellal, Citronellol, Geraniol, Citral, Tris(Tetramethylhydroxypiperidinol) Citrate, Farnesol, Benzyl Benzoate, CI 17200/Red 33.']</t>
  </si>
  <si>
    <t>P76001</t>
  </si>
  <si>
    <t>Prada Amber</t>
  </si>
  <si>
    <t>['Alcohol Denat., Water, Fragrance, Limonene, Ethylhexyl Methoxycinnamate, Butyl Methoxydibenzoylmethane, Ethylhexyl Salicylate, Linalool, Benzyl Alcohol, Butylphenyl Methylpropional, Citronellol, Coumarin, Benzyl Benzoate, Hydroxyisohexyl 3-Cyclohexene Carboxaldehyde, Benzyl Salicylate, Hydroxycitronellal, Citral, Benzyl Cinnamate, Geraniol, Ci 42090, Ci 17200, Alcohol Of Vegetal Origin.']</t>
  </si>
  <si>
    <t>P503187</t>
  </si>
  <si>
    <t>Candy Eau de Parfum Giftset</t>
  </si>
  <si>
    <t>P475152</t>
  </si>
  <si>
    <t>Luna Rossa Ocean Eau de Toilette</t>
  </si>
  <si>
    <t>['Alcohol, Parfum / Fragrance, Aqua / Water / Eau, Limonene, Linalool, Butyl Methoxydibenzoylmethane, Coumarin, Citronellol, Alpha-Isomethyl Ionone, Pentaerythrityl Tetra-Di-T-Butyl Hydroxyhydrocinnamate, Citral, Methyl Anthranilate, Geraniol. (F.I.L B277999/I).']</t>
  </si>
  <si>
    <t>P417974</t>
  </si>
  <si>
    <t>Luna Rossa Carbon</t>
  </si>
  <si>
    <t>['Alcohol Denat., Water, Fragrance, Limonene, Linalool, Ethylhexyl Methoxycinnamate, Coumarin, Citronellol, Ethylhexyl Salicylate, Butyl Methoxydibenzoylmethane, Geraniol, Citral, Ci 60730 (Ext. Violet 2).']</t>
  </si>
  <si>
    <t>P433656</t>
  </si>
  <si>
    <t>Luna Rossa Black Eau de Parfum</t>
  </si>
  <si>
    <t>['Alcohol, Aqua / Water, Parfum / Fragrance, Coumarin, Ethylhexyl Methoxycinnamate, Ethylhexyl Salicylate, Linalool, Butyl Methoxydibenzoylmethane, Alpha-Isomethyl Ionone, Limonene, Bht, Ci 60730 / Ext. Violet 2.']</t>
  </si>
  <si>
    <t>P378660</t>
  </si>
  <si>
    <t>Luna Rossa</t>
  </si>
  <si>
    <t>['Alcohol Denat., Fragrance, Water, Limonene, Linalool, Ethylhexyl Methoxycinnamate, Coumarin Butylphenyl Methypropional, Alpha-Isomethyl, Ionone, Ethylhexyl Salicylate, Butyl Methoxydibenzoylmethane, Citral, Bht, Citronellol,Geraniol, Ci 60730 (Ext.Vilolet 2), Alcohol Of Vegetal Origin.']</t>
  </si>
  <si>
    <t>P398365</t>
  </si>
  <si>
    <t>Luna Rossa Sport Eau de Toilette</t>
  </si>
  <si>
    <t>['Alcohol Denat., Water, Fragrance, Coumarin, Linalool, Butylphenyl Methypropional, Ethylhexyl Methoxycinnamate, Ethylhexyl Salicylate, Butyl Methoxydibenzoylmethane, Limonene, Alcohol Of Vegetal Origin.']</t>
  </si>
  <si>
    <t>P478314</t>
  </si>
  <si>
    <t>Luna Rossa Ocean Eau de Toilette Travel Spray</t>
  </si>
  <si>
    <t>P163102</t>
  </si>
  <si>
    <t>Prada Amber Pour Homme</t>
  </si>
  <si>
    <t>['Alcohol Denat., Water, Fragrance, Ethylhexyl Methoxycinnamate, Butyl Methoxydibenzoylmethane, Ethylhexyl Salicylate, Propylene Glycol, Limonene, Linalool, Coumarin, Butylphenyl Methylpropional, Hexyl Cinnamal, Alpha-Isomethyl Ionone, Geraniol, Benzyl Alcohol, Citronellol, Isoeugenol, Citral, Eugenol, Hydroxycitronellal, Cinnamyl Alcohol, Farnesol, Ci 60730, Ci 19140, Alcohol Of Vegetal Origin.']</t>
  </si>
  <si>
    <t>P503241</t>
  </si>
  <si>
    <t>Luna Rossa Carbon Eau de Toilette Set</t>
  </si>
  <si>
    <t>P456192</t>
  </si>
  <si>
    <t>Night Magic Restorative Face Oil with Firming Botanicals</t>
  </si>
  <si>
    <t>Prima</t>
  </si>
  <si>
    <t>['Simmondsia Chinensis (Jojoba) Seed Oil*, Moringa Oleifera (Moringa) Seed Oil*, Opuntia Ficus-Indica (Prickly Pear) Seed Oil*, Cannabis Sativa (Hemp) Seed Oil*, Squalane, Aleurites Moluccanus (Kukui) Seed Oil*, Rosa Canina (Rose Hip) Fruit Extract*, Persea Gratissima (Avocado) Oil*, Sclerocarya Birrea (Marula) Seed Oil*, Cannabis Sativa (Hemp) Flower/Leaf/Stem Extract, Calophyllum Inophyllum (Tamanu) Seed Oil*, Adansonia Digitata (Baobab) Seed Oil*, Salvia Hispanica (Chia) Seed Oil*, Melia Azadirachta (Neem) Seed Oil*, Olea Europaea (Olive) Fruit Oil, Anthemis Nobilis (Chamomile) Flower Oil*, Helianthus Annuus (Sunflower) Seed Oil, Rosmarinus Officinalis (Rosemary) Leaf Extract.']</t>
  </si>
  <si>
    <t>['Good for: Dullness/Uneven Texture', 'Good for: Dryness', 'Good for: Pores', 'CBD', 'Cruelty-Free', 'Clean + Planet Positive']</t>
  </si>
  <si>
    <t>P456193</t>
  </si>
  <si>
    <t>The Afterglow Deep Moisturizing Cream with Hyaluronic Acid &amp; Vegan Collagen</t>
  </si>
  <si>
    <t>['Water (Aqua), Squalane, C13-15 Alkane, Behenyl Alcohol, Glycerin, Propanediol, Lauryl Laurate, Garcinia Indica Seed Butter, Polyglyceryl-2 Stearate, Butyrospermum Parkii (Shea) Butter, Polyglyceryl-3 Stearate, Polyhydroxystearic Acid, Cannabis Sativa (Hemp) Flower/Leaf/Stem Extract, Glyceryl Stearate SE, C26-28 Alkyl Dimethicone, Sodium Hyaluronate, Sodium Acetylated Hyaluronate, Sodium Hyaluronate Crosspolymer, Hydrolyzed Sodium Hyaluronate, Sr-Hydrozoan Polypeptide-1, Hedychium Coronarium Root Extract, Curcuma Longa (Turmeric) Root Extract, Withania Somnifera Root Extract, Palmitoyl Tripeptide-38, Emblica Officinalis Fruit Extract, Cardiospermum Halicacabum Flower/Leaf/Vine Extract, Ocimum Sanctum Leaf Extract, Ocimum Basilicum (Basil) Flower/Leaf Extract,Melia Azadirachta Flower Extract, Melia Azadirachta Extract, Melia Azadirachta Leaf Extract, Corallina Officinalis Extract,Theobroma Grandiflorum Seed Butter, Astrocaryum Murumuru Seed Butter, Astrocaryum Vulgare Kernel Oil, Platonia Insignis Seed Butter, Ribes Nigrum (Black Currant) Seed Oil, Ethylhexylglycerin, Helianthus Annuus (Sunflower) Seed Oil, Brassica Campestris (Rapeseed) Seed Oil, Sodium Benzoate, Sodium Levulinate, Fructose, Fusanus Spicatus Wood Oil, Lactobacillus Ferment, Sesamum Indicum (Sesame) Seed Oil, Hydroxypropyl Cyclodextrin, Helianthus Annuus (Sunflower) Seed Oil Unsaponifiables, Sclerotium Gum, Potassium Sorbate, Lecithin, Octyldodecanol, Pentylene Glycol, Citric Acid, Sodium Phytate, Tocopherol, Rosmarinus Officinalis (Rosemary) Leaf Extract.']</t>
  </si>
  <si>
    <t>['Good for: Dullness/Uneven Texture', 'Good for: Anti-Aging', 'Hyaluronic Acid', 'CBD', 'Cruelty-Free', 'Clean + Planet Positive']</t>
  </si>
  <si>
    <t>P456216</t>
  </si>
  <si>
    <t>Unwind Bath Gem Relaxing Bath Soak with Epsom Salt + Moisturizing Oils</t>
  </si>
  <si>
    <t>6.0 oz/ 170 g</t>
  </si>
  <si>
    <t>['Sodium Bicarbonate, Citric Acid, Magnesium Sulfate (Epsom Salt), Carthamus Tinctorius (Safflower) Seed Oil, Zea Mays (Corn) Starch, Cannabis Sativa (Hemp) Seed Oil, Limnanthes Alba (Meadowfoam) Seed Oil, Kaolin, Cannabis Sativa (Hemp) Flower/Leaf/Stem Extract, Eucalyptus Globulus (Eucalyptus) Oil, Camphor, Lavandula Angustifolia (Lavender) Oil, Linalyl Acetate, Triethyl Citrate.']</t>
  </si>
  <si>
    <t>['Vegan', 'CBD', 'Clean + Planet Positive', 'Good for: Dryness', 'Cruelty-Free']</t>
  </si>
  <si>
    <t>P474854</t>
  </si>
  <si>
    <t>Beyond Body Oil Lightweight, Anti-Aging &amp; Nourishing Oil</t>
  </si>
  <si>
    <t>['Helianthus Annuus (Sunflower) Seed Oil, Rosa Canina (Rosehip) Fruit Oil, Vitis Vinifera (Grape) Seed Oil, Prunus Armeniaca (Apricot) Kernel Oil, Simmondsia Chinensis (Jojoba) Seed Oil, Cannabis Sativa (Hemp) Seed Oil, Olea Europaea (Olive) Fruit Oil, Cannabis Sativa (Hemp) Flower/Leaf/Stem Extract, Moringa Oleifera Seed Oil, Squalane, Helichrysum Italicum Oil, Adansonia Digitata (Baobab) Oil, Magnesium Chloride, Citrus Aurantium Dulcis (Orange) Peel Oil, Lavandula Hybrida (Lavandin) Oil, Litsea Cubeba Fruit Oil, Juniperus Virginiana (Cedar) Wood Oil, Pelargonium Graveolens (Geranium) Oil, Apium Graveolens (Celery) Seed Oil, Cinnamomum Cassia Leaf Oil, Citrus Nobilis (Mandarin Orange) Peel Oil, Eugenia Caryophyllus (Clove) Bud Oil, Mentha Viridis (Spearmint) Leaf Oil, Pogostemon Cablin (Patchouli) Oil, Cananga Odorata (Ylang Ylang) Flower Oil, Illicium Verum (Star Anise) Oil, Rosmarinus Officinalis (Rosemary) Leaf Oil, Cinnamal, Limonene, Eugenol.']</t>
  </si>
  <si>
    <t>['Hydrating', 'Good for: Anti-Aging', 'Good for: Dullness/Uneven Texture', 'Vegan', 'Clean + Planet Positive', 'CBD']</t>
  </si>
  <si>
    <t>P456215</t>
  </si>
  <si>
    <t>R+R Cream Cooling Recovery Rub for Soothing Comfort with Menthol + Hemp</t>
  </si>
  <si>
    <t>3.0 oz/ 88 mL</t>
  </si>
  <si>
    <t>['Water (Aqua), Caprylyl Caprylate/ Caprate, Glycerin, Glyceryl Stearate, Cetearyl Alcohol, Cetearyl Olivate, Cetyl Alcohol, Sorbitan Olivate, Potassium Cetyl Phosphate, Sclerocarya Birrea (Marula) Seed Oil, Cannabis Sativa (Hemp) Flower/Leaf/Stem Extract, Butyrospermum Parkii (Shea) Butter, Eucalyptus Globulus Leaf Oil, Lavandula Angustifolia (Lavender) Oil, Melaleuca Alternifolia (Tea Tree) Leaf Oil, Mentha Piperita (Peppermint) Oil, Rosmarinus Officinalis (Rosemary) Leaf Oil, Sodium Dehydroacetate, Tetradecane, Phenethyl Alcohol, Menthol, Caprylhydroxamic Acid, Sodium Hydroxide, Xanthan Gum.']</t>
  </si>
  <si>
    <t>['Vegan', 'CBD', 'Clean + Planet Positive', 'Cruelty-Free']</t>
  </si>
  <si>
    <t>P456217</t>
  </si>
  <si>
    <t>Skin Therapy Rich Ultra-Hydrating Body Butter for Dry Skin</t>
  </si>
  <si>
    <t>3.0 oz/ 85 g</t>
  </si>
  <si>
    <t>['Water (Aqua), Butyrospermum Parkii (Shea) Butter*, Cocos Nucifera (Coconut) Oil*, Glycerin, Cetearyl Alcohol, Cetearyl Olivate, Cannabis Sativa (Hemp) Seed Oil*, Cetyl Alcohol, Olea Europaea (Olive) Fruit Oil*, Simmondsia Chinensis (Jojoba) Seed Oil*, Glyceryl Stearate, Potassium Cetyl Phosphate, Theobroma Cacao (Cocoa) Seed Butter*, Sorbitan Olivate, Xanthan Gum, Cannabis Sativa (Hemp) Flower/Leaf/Stem Extract, Potassium Stearate, Glyceryl Distearate, Stearic Acid, Helianthus Annuus (Sunflower) Seed Oil, Monoglycerides, Phytosterols, Cananga Odorata (Ylang Ylang) Flower Oil, Eugenia Caryophyllus (Clove) Bud Oil, Litsea Cubeba Fruit Oil, Citrus Aurantium Dulcis (Orange) Peel Oil, Apium Graveolens (Celery) Seed Oil, Pogostemon Cablin (Patchouli) Oil, Citrus Nobilis (Mandarin Orange) Peel Oil, Thuja Occidentalis (Cedarleaf) Oil, Citrus Limon (Lemon) Peel Oil, Mentha Virdis (Spearmint) Leaf Oil, Cinnamomum Cassia Leaf Oil, Squalene, Pelargonium Graveolens (Geranium) Oil, Illicium Verum (Star Anise) Oil, Juniperus Virginiana (Cedar) Wood Oil, Lavandula Hybrida (Lavandin) Oil, Phenethyl Alcohol, Caprylhydroxamic Acid, Sodium Hydroxide, Sodium Dehydroacetate, Tocopherol (Non-GMO).']</t>
  </si>
  <si>
    <t>['Good for: Dryness', 'CBD', 'Cruelty-Free', 'Vegan', 'Clean + Planet Positive']</t>
  </si>
  <si>
    <t>P483684</t>
  </si>
  <si>
    <t>Recover Bath Gem Body-Soothing Bath Soak with Arnica + Magnesium</t>
  </si>
  <si>
    <t>['Sodium Bicarbonate, Citric Acid, Carthamus Tinctorius (Safflower) Seed Oil, Sodium Chloride, Zea Mays (Corn) Starch, Magnesium Sulfate (Epsom Salt), Eucalyptus Globulus Leaf Oil, Eugenia Caryophyllus (Clove) Leaf Oil, Limnanthes Alba (Meadowfoam) Seed Oil, Arnica Montana Flower Extract, Cannabis Sativa (Hemp) Flower/Leaf/Stem Extract, Mentha Piperita (Peppermint) Oil, Cannabis Sativa (Hemp) Seed Oil, Bambusa Vulgaris (Bamboo) Extract, Eugenol.']</t>
  </si>
  <si>
    <t>['Good for: Dryness', 'CBD', 'Cruelty-Free', 'Vegan', 'Clean + Planet Positive', 'Without Parabens']</t>
  </si>
  <si>
    <t>P504310</t>
  </si>
  <si>
    <t>Arousal Bath Gem Sensual Bath Soak with Natural Aphrodisiacs</t>
  </si>
  <si>
    <t>6.5 oz / 184 g</t>
  </si>
  <si>
    <t>['Sodium Bicarbonate, Citric Acid, Magnesium Sulfate (Epsom Salt), Sodium Chloride (Pink Himalayan Salt), Carthamus Tinctorius (Safflower) Seed Oil, Zea Mays (Corn) Starch, Caprylic/Capric Triglyceride, Juniperus Mexicana (Cedar) Oil, Lycium Barbarum (Goji) Seed Oil, Cannabis Sativa (Hemp) Seed Oil, Limnanthes Alba (Meadowfoam) Seed Oil, Elettaria Cardamomum Seed Oil, Cinnamomum Zeylanicum (Cinnamon) Leaf Oil, Piper Nigrum (Black Pepper) Seed Oil, Angelica Archangelica (Angelica) Root Oil, Zingiber Officinale (Ginger) Root Oil, Cannabis Sativa (Hemp) Flower/Leaf/Stem Extract, Thuja Plicata (Western Red Cedar) Wood Oil, Citrus Limon (Lemon) Peel Oil, Citrus Aurantium Bergamia (Bergamot) Fruit Oil, Ocimum Basilicum (Basil) Oil, Lavandula Hybrida (Lavandin) Oil, Boswellia Carterii (Olibanum) Oil, Water, Vanillin, Dimethylhydroxy Furanone, Eugenol, Limonene.']</t>
  </si>
  <si>
    <t>['Vegan', 'CBD', 'Clean + Planet Positive', 'Good for: Dryness', 'Without Sulfates SLS &amp; SLES', 'Cruelty-Free']</t>
  </si>
  <si>
    <t>P504644</t>
  </si>
  <si>
    <t>Personalized Cleanser, SPF Day Moisturizer, Night Cream Set</t>
  </si>
  <si>
    <t>PROVEN Skincare</t>
  </si>
  <si>
    <t>['Hyaluronic Acid', 'Good for: Pores', 'Customizable', 'Good for: Anti-Aging', 'SPF', 'Cruelty-Free']</t>
  </si>
  <si>
    <t>P461633</t>
  </si>
  <si>
    <t>Color Fanatic Heat Protectant Leave-In Conditioner</t>
  </si>
  <si>
    <t>Pureology</t>
  </si>
  <si>
    <t>['Aqua/Water/Eau, Cocos Nucifera Oil/Coconut Oil, Amodimethicone, Polyquaternium-37, Ppg-5-Ceteth-10 Phosphate, Phenoxyethanol, Propylene Glycol Dicaprylate/Dicaprate, Acetamide Mea, Sodium Hydroxide, Parfum/Fragrance, Lactamide Mea, Dimethicone, Butylene Glycol, Ppg-1 Trideceth-6, Trideceth-6, Behentrimonium Chloride, Xylose, Ethylhexylglycerin, Helianthus Annuus Seed Extract/Sunflower Seed Extract, Linalool, Dimethiconol, Benzophenone-4, Isopropyl Alcohol, Cetrimonium Chloride, Tocopherol, Camelina Sativa Seed Oil, Ascorbyl Glucoside, Olea Europaea Fruit Oil/Olive Fruit Oil, Benzyl Alcohol, Geraniol, Citronellol, Benzyl Salicylate, Hydrolyzed Vegetable Protein Pg-Propyl Silanetriol, Isoeugenol, Bht, Sodium Chloride, Melanin, Potassium Sorbate, Pentylene Glycol, Citric Acid.']</t>
  </si>
  <si>
    <t>['Good for: Damage', 'Vegan', 'Heat Protection', 'Good for: Dryness', 'Increases Shine', 'Cruelty-Free']</t>
  </si>
  <si>
    <t>P461601</t>
  </si>
  <si>
    <t>Hydrate Shampoo for Dry, Color-Treated Hair</t>
  </si>
  <si>
    <t>9 fl oz/ 266 mL</t>
  </si>
  <si>
    <t>['Aqua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t>
  </si>
  <si>
    <t>['Vegan', 'Good for: Color Care', 'All Hair Types', 'Good for: Dryness', 'Without Parabens', 'Without Sulfates SLS &amp; SLES']</t>
  </si>
  <si>
    <t>P461603</t>
  </si>
  <si>
    <t>Hydrate Conditioner for Dry, Color-Treated Hair</t>
  </si>
  <si>
    <t>['Aqua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t>
  </si>
  <si>
    <t>P461610</t>
  </si>
  <si>
    <t>Strength Cure Strengthening Shampoo for Damaged Color-Treated Hair</t>
  </si>
  <si>
    <t>['Aqua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t>
  </si>
  <si>
    <t>['Good for: Damage', 'Vegan', 'Good for: Color Care', 'All Hair Types', 'Without Parabens', 'Without Sulfates SLS &amp; SLES']</t>
  </si>
  <si>
    <t>P461960</t>
  </si>
  <si>
    <t>Mini Hydrating + Color Protecting Hair Kit</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</si>
  <si>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'Style and Protect Refresh and Go Dry Shampoo:', 'Butane,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</si>
  <si>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['Vegan', 'Good for: Color Care', 'All Hair Types', 'Good for: Dryness', 'Prevents Color Fading', 'Without Sulfates SLS &amp; SLES']</t>
  </si>
  <si>
    <t>P461611</t>
  </si>
  <si>
    <t>Strength Cure Strengthening Conditioner for Damaged Color-Treated Hair</t>
  </si>
  <si>
    <t>['Aqua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</si>
  <si>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P461615</t>
  </si>
  <si>
    <t>Strength Cure Miracle Filler Heat Protectant Spray</t>
  </si>
  <si>
    <t>5 fl oz/ 145 mL</t>
  </si>
  <si>
    <t>['Aqua / Water / Eau, Cocos Nucifera Oil / Coconut Oil, Amodimethicone, Polyquaternium-37, Ppg-5-Ceteth-10 Phosphate, Phenoxyethanol, Propylene Glycol Dicaprylate/Dicaprate, Parfum / Fragrance, Acetamide Mea, Sodium Hydroxide, Lactamide Mea, Dimethicone Peg-7 Phosphate, Hydrolyzed Vegetable Protein Pg-Propyl Silanetriol, Ppg-1 Trideceth-6, Behentrimonium Chloride, Trideceth-6, Coriandrum Sativum Seed Oil / Coriander Seed Oil, Tocopherol, Xylose, Butylene Glycol, Hexadimethrine Chloride, Sorbitan Oleate, Poly(Linseed Oil), Isopropyl Alcohol, Cetrimonium Chloride, Helianthus Annuus Seed Extract / Sunflower Seed Extract, Propylene Glycol, Benzophenone-4, Benzyl Alcohol, Geraniol, Potassium Sorbate, Bht, Chamomilla Recutita Flower Extract / Matricaria Flower Extract, Citrus Limon Fruit Extract / Lemon Fruit Extract, Ci 42090 / Blue 1, Ci 17200 / Red 33.']</t>
  </si>
  <si>
    <t>['Good for: Damage', 'Vegan', 'Good for: Color Care', 'Heat Protection', 'All Hair Types', 'Without Parabens']</t>
  </si>
  <si>
    <t>P461605</t>
  </si>
  <si>
    <t>Hydrate Nourishing Superfoods Treatment Hair Mask</t>
  </si>
  <si>
    <t>7 fl oz/ 200 mL</t>
  </si>
  <si>
    <t>['Aqua / Water / Eau, Cetearyl Alcohol, Glycine Soja Oil / Soybean Oil, Behentrimonium Chloride, Parfum / Fragrance, Isopropyl Alcohol, Glycerin, Phenoxyethanol, Tocopheryl Acetate, Cocos Nucifera Oil / Coconut Oil, Persea Gratissima Oil / Avocado Oil, Ethylhexyl Methoxycinnamate, Butylene Glycol, Bht, Chlorhexidine Digluconate, Helianthus Annuus Seed Extract / Sunflower Seed Extract, Limonene, Citric Acid, Coumarin, Ci 19140 / Yellow 5, Ci 14700 / Red 4, Melanin, Tocopherol, Pentylene Glycol, Helianthus Annuus Seed Oil / Sunflower Seed Oil, Rosmarinus Officinalis Leaf Extract / Rosemary Leaf Extract, Ethylhexylglycerin.']</t>
  </si>
  <si>
    <t>P461606</t>
  </si>
  <si>
    <t>Hydrate Sheer Shampoo for Fine, Dry, Color-Treated Hair</t>
  </si>
  <si>
    <t>['Aqua / Water / Eau, Sodium Cocoyl Isethionate, Disodium Laureth Sulfosuccinate, Sodium Lauryl Sulfoacetate, Cocamidopropyl Betaine, Sodium Lauroyl Sarcosinate, Glycol Distearate, Glycereth-26, Decyl Glucoside, Coconut Acid, Sodium Hydroxide, Ppg-5-Ceteth-20, Sodium Isethionate, Parfum / 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 / Sunflower Seed Extract, Benzyl Alcohol, Magnesium Nitrate, Sodium Benzoate, Benzophenone-4, Eucalyptus Globulus Leaf Extract, Methylchloroisothiazolinone, Phenoxyethanol, Magnesium Chloride, Methylisothiazolinone.']</t>
  </si>
  <si>
    <t>P461616</t>
  </si>
  <si>
    <t>Strength Cure Blonde Purple Shampoo</t>
  </si>
  <si>
    <t>['Aqua / Water / Eau, Coco-Betaine, Disodium Laureth Sulfosuccinate, Sodium Cocoyl Isethionate, Sodium Lauryl Sulfoacetate, Sodium Lauroyl Sarcosinate, Glycol Distearate, Sodium Chloride, Decyl Glucoside, Polyquaternium-10, Sodium Hydroxide, Parfum / Fragrance, Amodimethicone, Ppg-5-Ceteth-20, Citric Acid, Peg-55 Propylene Glycol Oleate, Propylene Glycol, Carbomer, Ci 60730 / Acid Violet 43, Acrylates/Beheneth-25 Methacrylate Copolymer, Camelina Sativa Seed Oil, Butylene Glycol, Benzoic Acid, Tocopherol, Olea Europaea Fruit Oil / Olive Fruit Oil, Trideceth-6, Glycerin, Helianthus Annuus Seed Extract / 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t>
  </si>
  <si>
    <t>['Good for: Damage', 'Vegan', 'Good for: Color Care', 'All Hair Types', 'Without Parabens']</t>
  </si>
  <si>
    <t>P461602</t>
  </si>
  <si>
    <t>Mini Hydrate Shampoo</t>
  </si>
  <si>
    <t>P461614</t>
  </si>
  <si>
    <t>Strength Cure Superfoods Treatment Hair Mask</t>
  </si>
  <si>
    <t>['Aqua / Water / Eau, Cetearyl Alcohol, Glycine Soja Oil / Soybean Oil, Behentrimonium Chloride, Parfum / Fragrance, Isopropyl Alcohol, Glycerin, Phenoxyethanol, Olea Europaea Fruit Oil / Olive Fruit Oil, Tocopherol, Butylene Glycol, Dilauryl Thiodipropionate, Chlorhexidine Digluconate, Helianthus Annuus Seed Extract / Sunflower Seed Extract, Citric Acid, Benzophenone-4, Caramel, Linalool, Lycium Barbarum Fruit Extract, Sodium Benzoate, Lactic Acid, Potassium Sorbate.']</t>
  </si>
  <si>
    <t>P461634</t>
  </si>
  <si>
    <t>Color Fanatic Multi-Tasking Deep-Conditioning Hair Mask</t>
  </si>
  <si>
    <t>['Aqua / Water / Eau, Cetearyl Alcohol, Amodimethicone, Behentrimonium Chloride, Cetyl Esters, Parfum / Fragrance, Isopropyl Alcohol, Trideceth-6, Olea Europaea Oil / Olive Fruit Oil, Camelina Sativa Oil / Camelina Sativa Seed Oil, Tocopherol, Xylose, Ethylhexyl Methoxycinnamate, Cetrimonium Chloride, Butylene Glycol, Chlorhexidine Dihydrochloride, Linalool, Helianthus Annuus Seed Extract / Sunflower Seed Extract, Benzyl Alcohol, 2-Oleamido-1,3-Octadecanediol, Geraniol, Bht, Melanin, Pentylene Glycol, Ethylhexylglycerin.']</t>
  </si>
  <si>
    <t>['Vegan', 'Good for: Color Care', 'Good for: Dryness', 'Good for: Frizz', 'Without Parabens', 'Without Sulfates SLS &amp; SLES']</t>
  </si>
  <si>
    <t>P461604</t>
  </si>
  <si>
    <t>Mini Hydrate Conditioner</t>
  </si>
  <si>
    <t>2 fl oz/ 50 mL</t>
  </si>
  <si>
    <t>P461608</t>
  </si>
  <si>
    <t>Hydrate Sheer Conditioner for Fine, Dry, Color-Treated Hair</t>
  </si>
  <si>
    <t>['Aqua / Water / Eau, Cetearyl Alcohol, Behentrimonium Chloride, Isopropyl Myristate, Cetyl Esters, Isopropyl Alcohol, Mentha Arvensis Leaf Oil, Phenoxyethanol, Parfum / Fragrance, Polyquaternium-37, Glycine Soja Oil / Soybean Oil, Propylene Glycol Dicaprylate/Dicaprate, Disodium Edta, Glycerin, Butylene Glycol, Menthol, Limonene, Tocopherol, Ppg-1 Trideceth-6, Chlorhexidine Dihydrochloride, Hydroxypropyltrimonium Hydrolyzed Wheat Protein, Helianthus Annuus Seed Extract / Sunflower Seed Extract, Wheat Amino Acids, Sodium Chloride, Benzophenone-4, Linalool, Eucalyptus Globulus Leaf Extract, Ascorbic Acid, Melanin, Potassium Sorbate, Pentylene Glycol, Ethylhexylglycerin.']</t>
  </si>
  <si>
    <t>P461629</t>
  </si>
  <si>
    <t>Nanoworks Gold Hydrating Shampoo</t>
  </si>
  <si>
    <t>['Aqua / Water / Eau, Disodium Laureth Sulfosuccinate, Sodium Lauroyl Methyl Isethionate, Cocamidopropyl Betaine, Sodium Lauryl Sulfoacetate, Glycol Distearate, Divinyldimethicone/Dimethicone Copolymer, Coco-Glucoside, Glycereth-26, Panthenol, Parfum / 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 / Shea Butter, Ethylhexyl Methoxycinnamate, Butylene Glycol, Hydrolyzed Vegetable Protein Pg-Propyl Silanetriol, Laureth-9, Glycerin, C12-13 Pareth-23, Benzyl Alcohol, C12-13 Pareth-3, Trideceth-12, Helianthus Annuus Seed Extract / Sunflower Seed Extract, Magnesium Nitrate, Phenoxyethanol, Sodium Acetate, Salicylic Acid, Isopropyl Alcohol, Methylchloroisothiazolinone, Melanin, Potassium Sorbate, Sorbic Acid, Magnesium Chloride, Methylisothiazolinone, Pentylene Glycol, Bht, Ethylhexylglycerin, Citric Acid, Sodium Hydroxide.']</t>
  </si>
  <si>
    <t>P474855</t>
  </si>
  <si>
    <t>Color Fanatic Top Coat + Tone Hair Gloss</t>
  </si>
  <si>
    <t>['Aqua/Water,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</si>
  <si>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['Vegan', 'Good for: Color Care', 'Prevents Color Fading', 'Reduces Brassiness', 'Increases Shine', 'Cruelty-Free']</t>
  </si>
  <si>
    <t>P461618</t>
  </si>
  <si>
    <t>Strength Cure Blonde Purple Conditioner</t>
  </si>
  <si>
    <t>['Aqua / Water / Eau, Cetearyl Alcohol, Taurine, Behentrimonium Chloride, Amodimethicone, Isopropyl Alcohol, Phenoxyethanol, Parfum / Fragrance, Glycerin, Ci 60730 / Acid Violet 43, Benzoic Acid, Trideceth-6, Tocopherol, Olea Europaea Fruit Oil / Olive Fruit Oil, Camelina Sativa Seed Oil, Poly(Linseed Oil), Butylene Glycol, Arginine, Potassium Hydroxide, Cetrimonium Chloride, Helianthus Annuus Seed Extract / Sunflower Seed Extract, Hydrolyzed Vegetable Protein Pg-Propyl Silanetriol, 2-Oleamido-1,3-Octadecanediol, Benzophenone-4, Orchis Mascula Extract, Haematococcus Pluvialis Extract, Caprylic/Capric Triglyceride, Potassium Sorbate.']</t>
  </si>
  <si>
    <t>P461613</t>
  </si>
  <si>
    <t>Strength Cure Split-End Salve Leave-In Treatment</t>
  </si>
  <si>
    <t>['Aqua / Water / Eau, Cocos Nucifera Oil / Coconut Oil, Amodimethicone, Polyquaternium-37, Propylene Glycol Dicaprylate/Dicaprate, Ppg-5-Ceteth-10 Phosphate, Phenoxyethanol, Acetamide Mea, Parfum / Fragrance, Sodium Hydroxide, Lactamide Mea, Dimethicone Peg-7 Phosphate, Ppg-1 Trideceth-6, Trideceth-6, Behentrimonium Chloride, Tocopherol, Olea Europaea Fruit Oil / Olive Fruit Oil, Camelina Sativa Seed Oil, Poly(Linseed Oil), Hexyl Cinnamal, Butylene Glycol, Hexadimethrine Chloride, Sorbitan Oleate, Arginine, Linalool, Isopropyl Alcohol, Cetrimonium Chloride, Helianthus Annuus Seed Extract / Sunflower Seed Extract, Hydrolyzed Vegetable Protein Pg-Propyl Silanetriol, 2-Oleamido-1,3-Octadecanediol, Benzophenone-4, Limonene, Citronellol, Bht, Haematococcus Pluvialis Extract, Ci 14700 / Red 4, Caprylic/Capric Triglyceride, Potassium Sorbate, Ci 15510 / Orange 4.']</t>
  </si>
  <si>
    <t>P461620</t>
  </si>
  <si>
    <t>Pure Volume Shampoo</t>
  </si>
  <si>
    <t>['Aqua / Water / Eau, Cocamidopropyl Betaine, Disodium Laureth Sulfosuccinate, Sodium Lauryl Sulfoacetate, Sodium Lauroyl Sarcosinate, Sodium Chloride, Glycol Distearate, Ppg-5-Ceteth-20, Sodium Polystyrene Sulfonate, Decyl Glucoside, Parfum / Fragrance, Citric Acid, Sodium Hydroxide, Sodium Benzoate, Carbomer, Peg-55 Propylene Glycol Oleate, Propylene Glycol, Coco-Betaine, Peg-150 Pentaerythrityl Tetrastearate, Salicylic Acid, Peg-6 Caprylic/Capric Glycerides, Glycerin, Butylene Glycol, Benzoic Acid, Tocopherol, Hydroxypropyltrimonium Hydrolyzed Wheat Protein, Helianthus Annuus Seed Extract / Sunflower Seed Extract, Hydrolyzed Vegetable Protein Pg-Propyl Silanetriol, Limonene, Benzophenone-4, Citronellol, Eucalyptus Globulus Leaf Extract, Phenoxyethanol, Ci 17200 / Red 33, Potassium Sorbate.']</t>
  </si>
  <si>
    <t>['Vegan', 'Good for: Color Care', 'Good for: Volume', 'All Hair Types', 'Without Parabens']</t>
  </si>
  <si>
    <t>P461631</t>
  </si>
  <si>
    <t>Nanoworks Gold Strengthening Hydrating Conditioner</t>
  </si>
  <si>
    <t>['Aqua / Water / Eau, Cetearyl Alcohol, Behentrimonium Chloride, Amodimethicone, Parfum / Fragrance, Isopropyl Alcohol, Phenoxyethanol, Panthenol, Butyrospermum Parkii Butter / Shea Butter, Benzoic Acid, Trideceth-6, Sclerocarya Birrea Seed Oil, Tocopherol, Ethylhexyl Methoxycinnamate, Butylene Glycol, Hydrolyzed Vegetable Protein Pg-Propyl Silanetriol, Potassium Hydroxide, Caramel, Cetrimonium Chloride, Sodium Chloride, Helianthus Annuus Seed Extract / Sunflower Seed Extract, Benzyl Alcohol, Potassium Sorbate, Ci 15985 / Yellow 6, Ci 14700 / Red 4, Bht, Melanin, Pentylene Glycol, Citric Acid, Ethylhexylglycerin.']</t>
  </si>
  <si>
    <t>P461607</t>
  </si>
  <si>
    <t>Mini Hydrate Sheer Shampoo for Fine, Dry, Color-Treated Hair</t>
  </si>
  <si>
    <t>P461642</t>
  </si>
  <si>
    <t>Smooth Perfection Smoothing Hair Serum</t>
  </si>
  <si>
    <t>['Propylene Glycol, Aqua / Water / Eau, Dimethicone, Hexylene Glycol, Phenyl Trimethicone, Dimethiconol, Peg-40 Hydrogenated Castor Oil, Polyacrylamide, Phenoxyethanol, C13-14 Isoparaffin, Citric Acid, Parfum / Fragrance, Laureth-7, Tocopherol, Camellia Oleifera Seed Oil, Ethylhexylglycerin, Butylene Glycol, Panthenol, Helianthus Annuus Seed Extract / Sunflower Seed Extract, Sesamum Indicum Seed Oil / Sesame Seed Oil, Xylose, Butyrospermum Parkii Butter / Shea Butter, Benzophenone-4, Coumarin, Hydrolyzed Vegetable Protein Pg-Propyl Silanetriol, 2-Oleamido-1,3-Octadecanediol, Ascorbic Acid, Potassium Sorbate.']</t>
  </si>
  <si>
    <t>['Vegan', 'Good for: Color Care', 'Heat Protection', 'Good for: Frizz', 'Without Parabens', 'Without Sulfates SLS &amp; SLES']</t>
  </si>
  <si>
    <t>P474856</t>
  </si>
  <si>
    <t>Color Fanatic Top Coat + Clear Hair Gloss</t>
  </si>
  <si>
    <t>['Vegan', 'Good for: Color Care', 'Prevents Color Fading', 'Reduces Brassiness', 'Without Sulfates SLS &amp; SLES', 'Increases Shine']</t>
  </si>
  <si>
    <t>P461624</t>
  </si>
  <si>
    <t>Smooth Perfection Shampoo</t>
  </si>
  <si>
    <t>['Aqua / Water / Eau, Sodium Cocoyl Isethionate, Disodium Laureth Sulfosuccinate, Sodium Lauryl Sulfoacetate, Sodium Lauroyl Sarcosinate, Glycol Distearate, Cocamidopropyl Betaine, Divinyldimethicone/Dimethicone Copolymer, Glycereth-26, Parfum / Fragrance, Decyl Glucoside, Coconut Acid, Sodium Hydroxide, Sodium Isethionate, Citric Acid, Ppg-5-Ceteth-20, Polyquaternium-7, Polyquaternium-10, Sodium Chloride, Amodimethicone, Coco-Betaine, Peg-55 Propylene Glycol Oleate, Propylene Glycol, Carbomer, C11-15 Pareth-7, Benzoic Acid, Sesamum Indicum Seed Oil / Sesame Seed Oil, Butyrospermum Parkii Butter / Shea Butter, Camellia Oleifera Seed Oil, Butylene Glycol, Laureth-9, Glycerin, Tocopherol, C12-13 Pareth-23, C12-13 Pareth-3, Trideceth-12, Salicylic Acid, Sodium Benzoate, Helianthus Annuus Seed Extract / Sunflower Seed Extract, Hydrolyzed Vegetable Protein Pg-Propyl Silanetriol, Magnesium Nitrate, Phenoxyethanol, Benzyl Alcohol, Pelargonium Graveolens Flower Oil, Ascorbic Acid, Benzophenone-4, Methylchloroisothiazolinone, Sorbic Acid, Magnesium Chloride, Ci 15510 / Orange 4, Methylisothiazolinone, Potassium Sorbate, Ci 14700 / Red 4.']</t>
  </si>
  <si>
    <t>['Vegan', 'Good for: Color Care', 'All Hair Types', 'Good for: Frizz', 'Without Parabens']</t>
  </si>
  <si>
    <t>P461641</t>
  </si>
  <si>
    <t>Hydrate Soft Softening Treatment Hair Mask</t>
  </si>
  <si>
    <t>['Aqua / Water / Eau, Cetearyl Alcohol, Dimethicone, Glycerin, Behentrimonium Chloride, Amodimethicone, Cetrimonium Chloride, Parfum / Fragrance, Phenoxyethanol, Isopropyl Alcohol, Prunus Amygdalus Dulcis Oil / Sweet Almond Oil, Tocopheryl Acetate, Butyrospermum Parkii Butter / Shea Butter, Lactic Acid, Butylene Glycol, Dilauryl Thiodipropionate, Helianthus Annuus Seed Extract / Sunflower Seed Extract, Linalool, Benzophenone-4, Coumarin, Caramel, Citric Acid.']</t>
  </si>
  <si>
    <t>P461635</t>
  </si>
  <si>
    <t>Style + Protect Refresh &amp; Go Dry Shampoo</t>
  </si>
  <si>
    <t>5.5 oz/ 150 g</t>
  </si>
  <si>
    <t>['Butane,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</si>
  <si>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['Vegan', 'Good for: Color Care', 'All Hair Types', 'Without Parabens', 'Without Sulfates SLS &amp; SLES', 'Good for: Oily Scalp']</t>
  </si>
  <si>
    <t>P461617</t>
  </si>
  <si>
    <t>Mini Strength Cure Blonde Shampoo</t>
  </si>
  <si>
    <t>P461628</t>
  </si>
  <si>
    <t>Smooth Perfection Smoothing Hair Lotion</t>
  </si>
  <si>
    <t>7 fl oz/ 195 mL</t>
  </si>
  <si>
    <t>['Aqua / Water / Eau, C13-16 Isoparaffin, Glycerin, Polyacrylamide, Dimethicone, Butylene Glycol, C13-14 Isoparaffin, Citric Acid, Sodium Benzoate, Caprylyl Glycol, Octyldodecanol, Parfum / Fragrance, Phenoxyethanol, Oleth-10, Polysorbate 20, Trideceth-9 Pg-Amodimethicone, Laureth-7, Hydroxypropyl Guar, Tocopherol, Cocos Nucifera Oil / Coconut Oil, Xylose, Trideceth-12, Helianthus Annuus Seed Extract / Sunflower Seed Extract, Ascorbyl Glucoside, Benzophenone-4, Coumarin.']</t>
  </si>
  <si>
    <t>['Vegan', 'Good for: Color Care', 'All Hair Types', 'Good for: Frizz', 'Without Parabens', 'Without Sulfates SLS &amp; SLES']</t>
  </si>
  <si>
    <t>P461626</t>
  </si>
  <si>
    <t>Smooth Perfection Conditioner</t>
  </si>
  <si>
    <t>['Aqua / Water / Eau, Cetearyl Alcohol, Glycerin, Behentrimonium Chloride, Cetyl Esters, Isopropyl Myristate, Quaternium-80, Propylene Glycol, Parfum / Fragrance, Polysorbate 20, Isopropyl Alcohol, Phenoxyethanol, Polyquaternium-37, Propylene Glycol Dicaprylate/Dicaprate, Tocopherol, Sesamum Indicum Seed Oil / Sesame Seed Oil, Butyrospermum Parkii Butter / Shea Butter, Camellia Oleifera Seed Oil, Butylene Glycol, Dilauryl Thiodipropionate, Helianthus Annuus Seed Extract / Sunflower Seed Extract, Ppg-1 Trideceth-6, Hydrolyzed Vegetable Protein Pg-Propyl Silanetriol, Citric Acid, Pelargonium Graveolens Flower Oil, Ascorbic Acid, Benzophenone-4, Sorbitan Oleate, Potassium Sorbate.']</t>
  </si>
  <si>
    <t>P461622</t>
  </si>
  <si>
    <t>Pure Volume Conditioner</t>
  </si>
  <si>
    <t>['Aqua / Water / Eau, Cetearyl Alcohol, Behentrimonium Chloride, Cetyl Esters, Isopropyl Myristate, Isopropyl Alcohol, Phenoxyethanol, Parfum / Fragrance, Polyquaternium-37, Propylene Glycol Dicaprylate/Dicaprate, Tocopherol, Glycerin, Butylene Glycol, Ppg-1 Trideceth-6, Chlorhexidine Dihydrochloride, Hydroxypropyltrimonium Hydrolyzed Wheat Protein, Helianthus Annuus Seed Extract / Sunflower Seed Extract, Wheat Amino Acids, Hydrolyzed Vegetable Protein Pg-Propyl Silanetriol, Sodium Chloride, Sorbitan Oleate, Benzophenone-4, Citric Acid, Limonene, Eucalyptus Globulus Leaf Extract, Ascorbic Acid, Potassium Sorbate, Disodium EDTA.']</t>
  </si>
  <si>
    <t>P461609</t>
  </si>
  <si>
    <t>Mini Hydrate Sheer Conditioner for Fine, Dry, Color-Treated Hair</t>
  </si>
  <si>
    <t>P503824</t>
  </si>
  <si>
    <t>Hydrate Shampoo &amp; Conditioner Jumbo Value Set</t>
  </si>
  <si>
    <t>['Hydrate Shampoo:', 'Aqua/Water/Eau, Sodium Cocoyl Isethionate, Disodium Laureth, Sulfosuccinate, Sodium Lauryl Sulfoacetate, Sodium Lauroyl, Sarcosinat, Glycol Distearate, Cocamidopropyl Betaine, Glycereth-26, Decyl Glucoside, Coconut Acid, Sodium Hydroxide, Sodium Isethionate, Parfum/Fragrance,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Extract/Sunflower Seed Extract, Magnesium Nitrate, C12-13 Pareth-23, C12-13 Pareth-3, Benzophenone-4, Tetrasodium Edta, Phenoxyethanol, Hydroxypropyltrimonium Hydrolyzed Wheat Protein, Wheat Amino Acids, Hydrolyzed Vegetable Protein Pg-Propyl Silanetriol, Ci 60730/Ext. Violet 2, Methylchloroisothiazolinone, Hydrolyzed Soy Protein, Sorbic Acid, Magnesium Chloride, Methylisothiazolinone, Potassium Sorbate, Disodium Edta, Helianthus Annuus Seed Oil/Sunflower Seed Oil, Ascorbic Acid, Camellia Sinensis Leaf Extract, Rosa Centifolia Flower Extract, Aloe Barbadensis Leaf Extract.', 'Hydrate Conditioner:', 'Aqua/Water/Eau, Cetearyl Alcohol, Amodimethicone, Behentrimonium Chloride, Cetyl Esters, Isopropyl Alcohol, Mentha Arvensis Leaf Oil, Phenoxyethanol, Parfum/Fragrance, Trideceth-6, Helianthus Annuus Seed Oil/Sunflower Seed Oil, Glycine Soja Oil/Soybean Oil, Tocopherol, Panthenol, Butyrospermum Parkii Butter/Shea Butter, Cetrimonium Chloride, Butylene Glycol Menthol, Simmondsia Chinensis Butter/Jojoba Butter, Limonene, Helianthus Annuus Seed Extract/Sunflower Seed Extract, Hydrolyzed Vegetable Protein Pg-Propyl Silanetriol, Chlorhexidine Dihydrochloride, Camellia Sinensis Leaf Extract, Rosmarinus, Officinalis Leaf Extract/Rosemary Leaf Extract, Salvia Officinalis, Leaf Extract/Sage Leaf Extract, Hydrolyzed Soy Protein, Benzophenone-4, Linalool, Pentylene Glycol, Wheat Amino Acids, Sodium Chloride, Mentha Piperita Extract/Peppermint Extract, Ascorbic Acid, Potassium Sorbate, Disodium EDTA.']</t>
  </si>
  <si>
    <t>P461636</t>
  </si>
  <si>
    <t>Mini Style + Protect Refresh &amp; Go Dry Shampoo</t>
  </si>
  <si>
    <t>P461619</t>
  </si>
  <si>
    <t>Mini Strength Cure Blonde Conditioner</t>
  </si>
  <si>
    <t>P461637</t>
  </si>
  <si>
    <t>Style + Protect Soft Finish Hairspray</t>
  </si>
  <si>
    <t>11 oz/ 312 g</t>
  </si>
  <si>
    <t>['Alcohol Denat., Hydrofluorocarbon 152a, Va/Crotonates/Vinyl Neodecanoate Copolymer, Aminomethyl Propanol, Tocopheryl Acetate, Ascorbyl Palmitate, Benzyl Alcohol, Benzyl Salicylate, Linalool, Ethylhexyl Salicylate, Citronellol, Limonene, Eugenol, Benzyl Benzoate, Citrus Aurantium Dulcis Peel Oil / Orange Peel Oil, Parfum / Fragrance.']</t>
  </si>
  <si>
    <t>['Vegan', 'Medium Hold', 'Good for: Color Care', 'All Hair Types', 'Without Parabens', 'Without Sulfates SLS &amp; SLES']</t>
  </si>
  <si>
    <t>P461643</t>
  </si>
  <si>
    <t>Style + Protect Weightless Hair Mousse</t>
  </si>
  <si>
    <t>8.4 oz/ 238 g</t>
  </si>
  <si>
    <t>['Aqua / Water / Eau, Isobutane, Polyacrylate-32, Sodium Polystyrene Sulfonate, Propane, Phenoxyethanol, Amp-Acrylates/Allyl Methacrylate Copolymer, Aminomethyl Propanol, Parfum / Fragrance, Polysorbate 20, Peg/Ppg-14/4 Dimethicone, Cocamidopropyl Betaine, Tocopherol, Xylose, Lauramine Oxide, Ethylhexylglycerin, Butylene Glycol, Sodium Chloride, Benzyl Alcohol, Helianthus Annuus Seed Extract / Sunflower Seed Extract, Benzyl Salicylate, Linalool, Propylene Glycol, 2-Oleamido-1,3-Octadecanediol, Benzophenone-4, Coumarin, Citronellol, Limonene, Eugenol, Hydrolyzed Vegetable Protein Pg-Propyl Silanetriol, Benzyl Benzoate, Anise Alcohol, Pentaerythrityl Tetra-Di-T-Butyl Hydroxyhydrocinnamate, Triisopropanolamine, Potassium Sorbate.']</t>
  </si>
  <si>
    <t>['Vegan', 'Good for: Color Care', 'Good for: Volume', 'All Hair Types', 'Without Parabens', 'Without Sulfates SLS &amp; SLES']</t>
  </si>
  <si>
    <t>P461639</t>
  </si>
  <si>
    <t>Style + Protect Volumizing Texture Finishing Hairspray</t>
  </si>
  <si>
    <t>['Hydrofluorocarbon 152a, Alcohol Denat., Butane, Calcium Carbonate, Polyvinylcaprolactam, Disteardimonium Hectorite, Dimethicone, Dimethiconol, Benzyl Alcohol, Aqua / Water / Eau, Benzyl Salicylate, Linalool, Tocopheryl Acetate, Ascorbic Acid, Ethylhexyl Salicylate, Butylene Glycol, Coumarin, Citronellol, Helianthus Annuus Seed Extract / Sunflower Seed Extract, Limonene, Eugenol, Benzyl Benzoate, Anise Alcohol, Parfum / Fragrance.']</t>
  </si>
  <si>
    <t>P474082</t>
  </si>
  <si>
    <t>Mini Nanoworks Gold Conditioner</t>
  </si>
  <si>
    <t>P503823</t>
  </si>
  <si>
    <t>Strength Cure Shampoo &amp; Conditioner Jumbo Value Set</t>
  </si>
  <si>
    <t>['Strength Cure Shampoo:', 'Aqua/Water/Eau, Sodium Cocoyl Isethionate, Disodium Laureth Sulfosuccinate, Sodium Lauryl Sulfoacetate, Sodium Lauroyl Sarcosinate, Coco-Betaine, Glycol Distearate, Glycereth-26, Decyl Glucoside, Coconut Acid, Sodium Hydroxide, Parfum/Fragrance,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Oil/Olive Fruit Oil, Camelina Sativa Seed Oil, Trideceth-12, Salicylic Acid, Helianthus Annuus Seed Extract/Sunflower Seed Extract, Sodium Benzoate, Magnesium Nitrate, Benzyl Alcohol, C12-13 Pareth-23, C12-13 Pareth-3, Hydrolyzed Vegetable Protein Pg-Propyl Silanetriol, Limonene, Arginine, 2-Oleamido-1,3-Octadecanediol, Poly(Linseed Oil), Benzophenone-4, Phenoxyethanol, Citronellol, Ci 14700/Red 4, Methylchloroisothiazolinone, Sorbic Acid, Haematococcus Pluvialis Extract, Magnesium Chloride, Methylisothiazolinone, Caprylic/Capric Triglyceride, Potassium Sorbate, Ci 15510/Orange 4.', 'Strength Cure Conditioner:', 'Aqua/Water/Eau, Cetearyl Alcohol, Behentrimonium Chloride, Amodimethicone, Parfum/Fragrance, Isopropyl Alcohol, Phenoxyethanol, Benzoic Acid, Trideceth-6, Hexyl Cinnamal, Tocopherol, Olea Europaea Fruit Oil/Olive Fruit Oil, Camelina Sativa Seed Oil, Poly(Linseed Oil), Butylene Glycol, Linalool, Potassium Hydroxide, Dilauryl Thiodipropionate, Arginine, Cetrimonium Chloride, Helianthus Annuus Seed Extract/Sunflower Seed Extract, Hydrolyzed Vegetable Protein Pg-Propyl Silanetriol, Limonene, 2-Oleamido-1,3-Octadecanediol, Citric Acid, Benzophenone-4, Citronellol, Haematococcus Pluvialis Extract, Ci 14700/Red 4, Caprylic/Capric Triglyceride, Potassium Sorbate, Ci 15510/Orange 4.']</t>
  </si>
  <si>
    <t>P474081</t>
  </si>
  <si>
    <t>Mini Nanoworks Gold Shampoo</t>
  </si>
  <si>
    <t>P505014</t>
  </si>
  <si>
    <t>Hydrate &amp; Color Fanatic Kit</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</si>
  <si>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t>
  </si>
  <si>
    <t>['Vegan', 'Good for: Color Care', 'All Hair Types', 'Good for: Frizz', 'Good for: Dryness', 'Without Sulfates SLS &amp; SLES']</t>
  </si>
  <si>
    <t>P505035</t>
  </si>
  <si>
    <t>Strength Cure &amp; Color Fanatic Kit</t>
  </si>
  <si>
    <t>['Color Fanatic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'Strength Cure Shampoo:', 'Aqua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 'Strength Cure Conditioner:', 'Aqua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</si>
  <si>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P505034</t>
  </si>
  <si>
    <t>Color Fanatic Spray, Clear Topcoat Kit</t>
  </si>
  <si>
    <t>['Color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'Color Fanatic Top Coat Clear Hair Gloss:', 'Aqua/Water,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</si>
  <si>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P448446</t>
  </si>
  <si>
    <t>Hydration Detangler + UV Barrier</t>
  </si>
  <si>
    <t>Rahua</t>
  </si>
  <si>
    <t>['Aqua, Herbal Infusion of Organic Mangifera Indica (Mango) Fruit Extract, Organic Passiflora Incarnate (Passion) Fruit Extract, Organic Aloe Barbadensis Leaf Extract and Organic Camellia Sinensis (Green Tea) Leaf Extract, Behentrimonium Methosulfate*, Oenocarpus Bataua (Rahua, Ungurahua) Oil, Mauritia Flexuosa (Morete) Fruit Oil, Vegetable Glycerin, Plukenetia Volubilis (Sacha Inchi) Seed Oil, Citric Acid, Kaolin Clay, Cymbopogon Nardus (Citronella) Oil, Saccharum Officinarum (Sugar Cane), Propanediol*, Polyglyceryl 4 Oleate*, Potassium Sorbate, Natural Aroma*, Guar Gum, Behentrimonium Chloride*, Helianthus Annuus (Sunflower) Seed Oil.']</t>
  </si>
  <si>
    <t>P407493</t>
  </si>
  <si>
    <t>Omega 9 Hair Mask</t>
  </si>
  <si>
    <t>['Water, (Sunflower) Helianthus Annuus Seed Oil*, Canola Oil, Behentrimonium Methosulfate (Colza Oil), Glyceryl Stearate, Glycerin, Rahua-Ungurahua Oil, Stearalkonium Chloride, Butyrospermum Parkii (Shea Butter)*, Hydrolyzed Quinoa*, Glycine, Lavandula Angustifolia (Lavender) Oil, Eucalyptus Globulus Leaf Oil, Panthenol, Potassium Sorbate. *Organic.']</t>
  </si>
  <si>
    <t>P6463</t>
  </si>
  <si>
    <t>Romance</t>
  </si>
  <si>
    <t>Ralph Lauren</t>
  </si>
  <si>
    <t>['Alcohol, Fragrance, Water, Hydroxycitronellal, Citronellol, Geraniol, Benzyl Alcohol, Linalool, Alpha-Isomethyl, Ionone, T-Butyl Alcohol, Limonene, Hexyl Cinnamal, Coumarin, Cinnamyl Alcohol, Citral, Benzyl Benzoate, Eugenol, Farnesol, Denayonium Benzoate.']</t>
  </si>
  <si>
    <t>P9009</t>
  </si>
  <si>
    <t>Ralph</t>
  </si>
  <si>
    <t>['Alcohol, Fragrance, Water, Linalool, Hexyl Cinnamal, Limonene, Benzyl Alcohol, Isoeugenol, T-Butyl Alcohol, Citronellol, Citral, Denatonium Benzoate.']</t>
  </si>
  <si>
    <t>P380994</t>
  </si>
  <si>
    <t>Polo Red Eau de Toilette</t>
  </si>
  <si>
    <t>['Alcohol, Water, Fragrance, Limonene, Linalool, Coumarin, T-Butyl Alcohol, Alpha-Isomethyl Ionone, Citronellol, Bht, Citral, Geraniol, Hydroxycitronella, Denatonium Benzoate.']</t>
  </si>
  <si>
    <t>P474083</t>
  </si>
  <si>
    <t>Ralph's Club Eau de Parfum</t>
  </si>
  <si>
    <t>['Alcohol, Parfum/Fragrance, Aqua/Water, Limonene, Benzyl Salicylate, Linalool, Benzyl Alcohol, Coumarin, Citronellol, Geraniol, Citral, Methyl Anthranilate, Ci 60730/Ext. Violet 2, Ci 14700/Red 4, Ci 19140/Yellow 5.']</t>
  </si>
  <si>
    <t>P36740</t>
  </si>
  <si>
    <t>Polo Blue Eau de Toilette</t>
  </si>
  <si>
    <t>['Alcohol, Water, Fragrance, Linalool, Alpha-Isomethyl Ionone, Hexyl Cinnamal, Benzyl Salicylate, T-Butyl Alcohol, Benzyl Alcohol, Citronellol, Geraniol, Citral, Isoeugenol, Eugenol, Denatonium Benzoate, Ci 42090/Blue 1, Ci 17200/Red 33.']</t>
  </si>
  <si>
    <t>P408252</t>
  </si>
  <si>
    <t>Polo Blue Eau de Parfum</t>
  </si>
  <si>
    <t>1.36 oz</t>
  </si>
  <si>
    <t>1.36 oz Eau de Parfum Spray</t>
  </si>
  <si>
    <t>['Alcohol, Water, Fragrance, Limonene, Linalool, T-Butyl Alcohol, Hexyl Cinnamal, Benzyl Salicylate, Benzyl Alcohol, Geraniol, Isoeugenol, Citral, Eugenol, Denatonium Benzoate.']</t>
  </si>
  <si>
    <t>P474084</t>
  </si>
  <si>
    <t>Ralph's Club Eau de Parfum Travel Spray</t>
  </si>
  <si>
    <t>P460784</t>
  </si>
  <si>
    <t>Polo Red Eau de Parfum</t>
  </si>
  <si>
    <t>['Alcohol, Aqua/Water, Parfum/Fragrance, Limonene, Linalool, Citronellol, Benzyl Benzoate, Geraniol, Citral, Alpha-Isomethyl Ionone, Benzyl Alcohol, Methyl Anthranilate.']</t>
  </si>
  <si>
    <t>P500911</t>
  </si>
  <si>
    <t>Ralph's Club Parfum</t>
  </si>
  <si>
    <t>['Alcohol, Parfum/Fragrance, Aqua/Water/Eau, Limonene, Benzyl Salicylate, Benzyl Alcohol, Linalool, Alpha-Isomethyl Ionone, Ethylhexyl Salicylate, Butyl Methoxydibenzoylmethane, Coumarin, Citronellol, T-Butyl Alcohol, Citral, Geraniol, Methyl Anthranilate, Denatonium Benzoate.']</t>
  </si>
  <si>
    <t>P481335</t>
  </si>
  <si>
    <t>Brightening Saffron Serum - Radiant Rani</t>
  </si>
  <si>
    <t>RANAVAT</t>
  </si>
  <si>
    <t>['Sesame Oil (Sesamum Indicum), Rice Bran Oil (Oryza Sativa), Caprylic/Capric Triglyceride, Manjishta (Rubia Cordifolia), Saffron ( Crocus Sativus), Lodh Tree Bark (Symplocos Racemosa), Nutgrass (Cyperus Rotundus), Vetiver (Vetiveria Zizanoides), Licorice Root (Glycyrrhiza Glabra), Bay Leaf (Cinnamomum Tamala), Himalayan cherry (Prunus Cerasoides), Lotus seed (Nelumbo Nucifera), Pushkarmool (Inula Racemosa), Turmeric(Curcuma Longa), Indian Barberry (Berberis Aristata), Cobra Saffron (Mesua Ferrea), Flame Of The Forest (Butea Menosperma), Priyangu (Callicarpa Macrophylla), Banyan (Ficus Bengalensis), Mustard (Brassica Campestris), Tocopherol, Rose Essential Oil (Rosa Damascena).']</t>
  </si>
  <si>
    <t>['Vegan', 'Good for: Dullness/Uneven Texture', 'Good for: Loss of firmness', 'Clean at Sephora', 'Good for: Anti-Aging', 'Good for: Dark spots']</t>
  </si>
  <si>
    <t>P481354</t>
  </si>
  <si>
    <t>Renewing Bakuchi CrÃ¨me - Eternal Reign</t>
  </si>
  <si>
    <t>['Water (Aqua/Eau), Cetearyl Olivate, Sorbitan Olivate, Bakuchi (Psoralea Corylifolia) Seed Oil, Glycerin, Helianthus Annuus (Sunflower) Seed Cera, Coco-Caprylate, Withania Somnifera (Ashwagandha Oil) [Sesamum Indicum (Sesame Seed) Oil, Withania Somnifera (Ashwagandha), Nelumbium Nucifera (Lotus Saffron), Nelumbo Nucifera (Lotus Flower), Valeriana Brunoniana (Sugandhibala), Glycyrrhiza Glabra (Licorice Root), Hemidesmus Indicus (Indian Sarsaparilla), Mesua Ferrea (Cobra Saffron), Elettaria Cardamomum (Cardamom), Amomum Subulatum Roxb (Black Cardamom), Solanum Xanthocarpum (Yellow-Fruit Nightshade), Solanum Indicum Linn (Black Nightshade), Triphala [Emblica Officinalis (Amla), Terminalia Bellirica (Bibhitaki), And Terminalia Chebula (Haritaki)], Cyperus Rotundus (Nutgrass), Prunus Cerasoides (Prunus Cerasoides), Boerhavia Diffusa (Punarnava), Water (Aqua/Eau)], Caprylhydroxamic Acid, Glyceryl Caprylate, Glycerin Niacinamide, Butyrospermum Parkii (Shea) Butter, Pelargonium Graveolens (Geranium) Oil, Rosa Damascena (Rose) Oil, Sodium Benzoate, Acacia Senegal Gum, Xanthan Gum.']</t>
  </si>
  <si>
    <t>['Vegan', 'Good for: Loss of firmness', 'Hydrating', 'Clean at Sephora', 'Good for: Anti-Aging', 'Good for: Dryness']</t>
  </si>
  <si>
    <t>P481336</t>
  </si>
  <si>
    <t>Resurfacing Saffron AHA Masque - Radiant Rani</t>
  </si>
  <si>
    <t>['Aloe Barbadensis Leaf Juice, Glycerin, Fruit Enzymes [Water/Eau, Glycerin, Spondias Mombin Pulp Extract, Mangifera Indica (Mango) Pulp Extract and Musa Sapientum (Banana) Pulp Extract], Dehydroxanthan Gum, Saccharide Isomerate, Dehydroacetic Acid, Benzyl Alcohol, Rubia Cordifolia (Manjistha), Turmeric (Curcuma Longa), Papaya Enzyme (Papain), Saffron (Crocus Sativus), Lotus Seed (Nelumbo Nucifera) And Licorice Root (Glycyrrhiza Glabra).']</t>
  </si>
  <si>
    <t>['Vegan', 'Radiant Finish', 'Good for: Dullness/Uneven Texture', 'Hydrating', 'Clean at Sephora', 'AHA/Glycolic Acid']</t>
  </si>
  <si>
    <t>P481363</t>
  </si>
  <si>
    <t>Smoothing Facial Polish - Imperial Glow</t>
  </si>
  <si>
    <t>['Water (Aqua/Eau), Vegetable Glycerin, Cetearyl Alcohol, Cetearyl Glucoside, Sesame Seed (Sesamum Indicum) Oil, Ashwagandha (Withania Somnifera), Lotus Flower (Nelumbo Nucifera), Sugandh-bala (Valeriana Brunoniana), Licorice Root (Glycyrrhiza Glabra), Indian Sarsparilla (Hemidesmus Indicus), Cobra Saffron (Mesua Ferrea), Green Cardamom (Elettaria Cardamom), Black Cardamom (Amomum Subulatum), Yellow-fruit nightshade (Solanum Xanthocarpum), Badi Kateri (Solanum Indicum Linn), Triphala Powder [Amla (Emblica Officinalis), Bibhitaki (Terminalia Bellirica), and Haritaki (Terminalia Chebula)], Nutgrass (Cyperus Rotundus), Himalayan Cherry (Prunus Cerasoides), Punarnava (Boerhavia Diffusa), Glyceryl Stearate, Rice (Oryza Sativa) Powder, Cetearyl Olivate, Sorbitan Olivate, Sweet Almond (Prunus Amygdalus Dulcis) Oil, Dehydoacetic Acid, Benzyl Alcohol, Acacia Senegal Gum, Xanthan Gum, Tocopherol+, Geranium (Pelargonium Graveolens Flower) Essential Oil, Rose Essential Oil (Rosa Damascena), Sodium Benzoate, Chlorophyll.']</t>
  </si>
  <si>
    <t>['Vegan', 'Good for: Dullness/Uneven Texture', 'Good for: Pores', 'Plumping', 'Clean at Sephora', 'Good for: Dryness']</t>
  </si>
  <si>
    <t>P481371</t>
  </si>
  <si>
    <t>Balancing CrÃ¨me Cleanser - Luminous Ceremony</t>
  </si>
  <si>
    <t>['Water (Aqua/Eau), Vegetable Glycerin, Sesame (Sesamum Indicum) Oil, Manjistha (Rubia Cordifolia), Cetearyl Alcohol, Cetearyl Glucoside, Glyceryl Stearate, Cetearyl Olivate, Sorbitan Olivate, Dehydoacetic Acid, Benzyl Alcohol, Acacia Senegal Gum, Xanthan Gum, Tocopherol, Rose Essential Oil (Rosa Damascena), Sodium Benzoate.']</t>
  </si>
  <si>
    <t>['Vegan', 'Good for: Dullness/Uneven Texture', 'Plumping', 'Hydrating', 'Clean at Sephora', 'Good for: Dryness']</t>
  </si>
  <si>
    <t>P504446</t>
  </si>
  <si>
    <t>Restoring Moonseed Treatment - Lâ€™Immortale Empress</t>
  </si>
  <si>
    <t>['Garcinia Indica (Kokum) Seed Butter, Mangifera Indica (Mango) Seed Butter, Sida Cordifolia (Bala) Oil [Sesamum Indicum (Sesame) Seed Oil, Sida Cordifolia (Bala) Oil, Aegle Marmelo (Dashmool), Hordeum Vulgare (Barley), Ziziphus Mauritiana (Indian Jujube), Macrotyloma Uniflorum (Kulittha), Indigofera Tinctoria (Neelika), Withania Somnifera (Ashwagandha), Asparagus Racemosus (Shatavari), Pueraria Tuberosa (Vidarikand), Dioscorea Bulbifera, Tinospora Cordifolia (Moonseed), Phaseolous Trilobus (Mudgaparni), Bambusa Arundiaceae, Pistacia Integerrima, Artemisia Vulgaris (Mugwort), Leptadenia Reticulata, Glycyrrhiza Glabra (Licorice Root), Sodium Chloride, Shorea Robusta, Cedrus Dcodara, Rubia Cordifolia (Manjistha), Cyperus Rotundus (Nut Grass), Elettaria Cardamomum, Valeriana Wallichii, Nardostachys Jatamansi, Parmelia Perlata, Cinnamomum Tamala, Hemidesmus Indicus, \u200eAcorus Calamus (Sweet Flag), Boerhavia Diffusa], Undecane (And) Tridecane, Hydrogenated Soy Polyglycerides (And) C15-23 Alkanes, Caprylic Capric Triglyceride**, Rose Damascena (Rose) Oil, Pelargonium Graveolens (Geranium) Oil, Tocopherol+, **Vegetable Derived, +Derived From Non-GMO Soy.']</t>
  </si>
  <si>
    <t>P481374</t>
  </si>
  <si>
    <t>Fortifying Hair Serum - Mighty Majesty</t>
  </si>
  <si>
    <t>['Only contains Sunflower Oil, Jasmine Oil, and Amla Extract.']</t>
  </si>
  <si>
    <t>['Good for: Damage', 'Good for: Volume', 'Clean at Sephora', 'Good for: Hair Thinning', 'Good for: Flaky/Dry Scalp', 'Increases Shine']</t>
  </si>
  <si>
    <t>P481401</t>
  </si>
  <si>
    <t>Hydrating Jasmine Mist - Royal Refresh</t>
  </si>
  <si>
    <t>['Jasmine Officinale (100%).']</t>
  </si>
  <si>
    <t>['Vegan', 'Best for Dry Skin', 'Hydrating', 'Clean at Sephora', 'Good for: Dryness', 'Fragrance Free']</t>
  </si>
  <si>
    <t>P502191</t>
  </si>
  <si>
    <t>Mini Brightening Saffron Serum - Radiant Rani</t>
  </si>
  <si>
    <t>0.17 oz / 5 mL</t>
  </si>
  <si>
    <t>P481368</t>
  </si>
  <si>
    <t>Detoxifying Facial Massage Tool - Kansa Wand</t>
  </si>
  <si>
    <t>['Good for: Loss of firmness', 'Plumping', 'Clean at Sephora', 'Good for: Anti-Aging']</t>
  </si>
  <si>
    <t>P503881</t>
  </si>
  <si>
    <t>Regenerative Vedaâ´ Bond Repair Shampoo - Mighty Majesty</t>
  </si>
  <si>
    <t>['Water (Aqua/Eau), Glycerin, Sodium Lauroyl Methyl Isethionate**, Maltodextrin, Cocamidopropyl Betaine**, Sodium Cocoyl Isethionate**, Sodium Methyl Oleoyl Taurate**, Nelumbo Nucifera (Lotus) Flower Water, Hibiscus Sabdariffa (Hibiscus) Flower Extract, Phyllanthus Emblica (Amla) Extract, Withania Somnifera (Ashwagandha) Herb Extract, Acacia Concinna (Shikakai) Fruit Extract, Melia Azadirachta (Neem) Leaf Extract, Jasminum Officinale (Jasmine) Flower Extract, Panthenol, Propanediol, Guar Hydroxypropyltrimonium Chloride, Tocopherol+, Citric Acid, Leuconostoc/Radish Root Ferment Filtrate, Potassium Sorbate, Sodium Benzoate, Dehydroacetic Acid, Benzyl Alcohol .']</t>
  </si>
  <si>
    <t>['Cream Formula', 'Hyaluronic Acid', 'All Hair Types', 'Good for: Frizz', 'Good for: Dryness', 'Good for: Flaky/Dry Scalp']</t>
  </si>
  <si>
    <t>P503863</t>
  </si>
  <si>
    <t>Regenerative Vedaâ´ Bond Repair Conditioner- Mighty Majesty</t>
  </si>
  <si>
    <t>['Water (Aqua/Eau), Nelumbo Nucifera (Lotus) Flower Water, Propanediol, Cetearyl Alcohol, Behentrimonium Chloride**, Helianthus Annuus (Sunflower) Seed Oil, Glycerin, Withania Somnifera (Ashwagandha) Herb Extract, Hibiscus Sabdariffa (Hibiscus) Flower Extract, Ocimum Sanctum (Tulsi) Leaf Extract, Tocopherol+, Hydrolyzed Wheat Protein, Jasminum Officinale (Jasmine) Flower Extract, Panthenol, Hydrolyzed Glycosaminoglycans, Hydrolyzed Rice Protein, Hyaluronic Acid, Benzyl Alcohol, Dehydroacetic Acid, Citric Acid.']</t>
  </si>
  <si>
    <t>['Vegan', 'Cream Formula', 'All Hair Types', 'Good for: Frizz', 'Good for: Dryness', 'Good for: Flaky/Dry Scalp']</t>
  </si>
  <si>
    <t>P502183</t>
  </si>
  <si>
    <t>Sacred Rose Restoring Hand CrÃ¨me with Antioxidants</t>
  </si>
  <si>
    <t>['Water (Aqua/Eau), Sesamum Indicum (Sesame Seed) Oil, Cetearyl Olivate**, Sorbitan Olivate**, Glycerin, Glyceryl Stearate**, Helianthus Annuus Seed Cera (Sunflower) Wax, Coco-Caprylate**, Prunus Dulcis (Sweet Almond) Oil, Aloe Barbadensis (Aloe Vera) Oil**, Rubia Cordifolia (Manjistha) Oil [Sesamum Indicum (Sesame Seed) Oil, Rubia Cordifolia (Manjistha), Water (Aqua/Eau)], Dehydoracetic Acid, Benzyl Alcohol, Cetyl Alcohol**, Tocopherol+, Acacia Senegal Gum (and) Xanthan Gum**, Stearic acid, Rosa Damascena (Rose) Essential Oil, Sodium Benzoate. **Vegetable Derived, +Derived from non-GMO Soy.']</t>
  </si>
  <si>
    <t>['Vegan', 'Cream Formula', 'Floral Scent', 'Hydrating', 'Clean at Sephora', 'Good for: Dryness']</t>
  </si>
  <si>
    <t>P97989778</t>
  </si>
  <si>
    <t>Soft Pinch Liquid Blush</t>
  </si>
  <si>
    <t>Rare Beauty by Selena Gomez</t>
  </si>
  <si>
    <t>Believe</t>
  </si>
  <si>
    <t>true mauve</t>
  </si>
  <si>
    <t>['Hydrogenated Polyisobutene, Hydrogenated Poly(C6-14 Olefin), Mica, Octyldodecanol, Ethylene/Propylene/Styrene Copolymer, Trimethylsiloxysilicate, Isododecane, 1,2-Hexanediol, Disteardimonium Hectorite, Sorbitan Sesquioleate, Propylene Carbonate, Triethoxycaprylylsilane, Aluminum Hydroxide, Helianthus Annuus (Sunflower) Seed Oil, Gardenia Florida Fruit Extract, Nelumbo Nucifera (Sacred Lotus) Flower Extract, Nymphaea Odorata Root Extract. [May Contain/Peut Contenir: Iron Oxides (CI 77491, CI 77492, CI 77499), Red 7 Lake (CI 15850), Yellow 6 Lake (CI 15985), Titanium Dioxide (CI 77891), Yellow 5 Lake (CI 19140), Red 28 Lake (CI 45410), Blue 1 Lake (CI 42090)].&amp;lt;CK0082&amp;gt;']</t>
  </si>
  <si>
    <t>['Radiant Finish', 'Liquid Formula', 'Community Favorite', 'Matte Finish', 'Long-wearing', 'Medium Coverage']</t>
  </si>
  <si>
    <t>P38855877</t>
  </si>
  <si>
    <t>Positive Light Liquid Luminizer Highlight</t>
  </si>
  <si>
    <t>Mesmerize</t>
  </si>
  <si>
    <t>rose bronze (Selena's go-to shade)</t>
  </si>
  <si>
    <t>['Isododecane, Mica, Hydrogenated Polyisobutene, Hydrogenated Olive Oil Unsaponifiables, Hydrogenated Styrene/Isoprene Copolymer, Octyldodecanol, Dimethicone, Gardenia Florida Fruit Extract, Nelumbo Nucifera (Sacred Lotus) Flower Extract, Nymphaea Odorata Root Extract, Polyhydroxystearic Acid, Caprylic/Capric Triglyceride, Isostearic Acid, Helianthus Annuus (Sunflower) Seed Oil, Tin Oxide, Lecithin, Polyglyceryl-3 Polyricinoleate, Pentaerythrityl Tetra-di-t-butyl Hydroxyhydrocinnamate, [May Contain: Titanium Dioxide (CI 77891), Iron Oxides (CI 77491, CI 77499)].']</t>
  </si>
  <si>
    <t>['Light Coverage', 'Liquid Formula', 'Shimmer Finish', 'Long-wearing', 'Without Parabens', 'Vegan']</t>
  </si>
  <si>
    <t>P479343</t>
  </si>
  <si>
    <t>Warm Wishes Effortless Bronzer Sticks</t>
  </si>
  <si>
    <t>0.25 oz/ 7.0g</t>
  </si>
  <si>
    <t>Power Boost</t>
  </si>
  <si>
    <t>true tan with neutral undertones</t>
  </si>
  <si>
    <t>['Isodecyl Isononanoate, Silica, C12-15 Alkyl Benzoate, Octyldodecyl Stearoyl Stearate, Isodecyl Neopentanoate, Synthetic Wax, Methyl Methacrylate Crosspolymer, Dicalcium Phosphate, Limnanthes Alba (Meadowfoam) Seed Oil, Synthetic Fluorphlogopite, Aluminum Hydroxide, BHT, Gardenia Florida Fruit Extract, Helianthus Annuus (Sunflower) Seed Oil, Nelumbo Nucifera Flower Extract, Nymphaea Odorata Root Extract, Pentaerythrityl Tetra-di-t-butyl Hydroxyhydrocinnamate, Tocopheryl Acetate, [+/- (May Contain/Peut Contenir) Ultramarines (CI 77007), Iron Oxides (CI 77492), Iron Oxides (CI 77491), Iron Oxides (CI 77499), Titanium Dioxide (CI 77891), Blue 1 Lake (CI 42090)].']</t>
  </si>
  <si>
    <t>['Light Coverage', 'Vegan', 'Stick Formula', 'Natural Finish', 'Long-wearing', 'Without Parabens']</t>
  </si>
  <si>
    <t>P49848448</t>
  </si>
  <si>
    <t>Liquid Touch Weightless Foundation</t>
  </si>
  <si>
    <t>360W</t>
  </si>
  <si>
    <t>mediumÂ tanÂ with warm olive undertones</t>
  </si>
  <si>
    <t>['Isohexadecane, Isododecane, C12-15 Alkyl Benzoate, Hydrogenated Polyisobutene, Isononyl Isononanoate, Synthetic Fluorphlogopite, PEG-10 Dimethicone, Trimethylsiloxysilicate, Disteardimonium Hectorite, Dimethicone, Silica, Propylene Carbonate, Triethoxycaprylylsilane, Helianthus Annuus (Sunflower) Seed Oil, Tocopherol, Gardenia Florida Fruit Extract, Nelumbo Nucifera (Sacred Lotus) Flower Extract, Nymphaea Odorata Root Extract, Phenoxyethanol,  Achillea Millefolium Flower/Leaf/Stem Extract, Ascophyllum Nodosum Extract, Panax Ginseng Root Extract, Passiflora Edulis (Passion Fruit) Fruit Extract, Tilia Cordata (Linden) Flower Extract, Tussilago Farfara (Coltsfoot) Leaf Extract, [May Contain/Peut Contenir: Titanium Dioxide (CI 77891), Iron Oxides (CI 77491, CI 77492, CI 77499)].']</t>
  </si>
  <si>
    <t>['Natural Finish', 'Liquid Formula', 'Community Favorite', 'Medium Coverage', 'Best for Oily, Combo, Normal Skin', 'Without Parabens']</t>
  </si>
  <si>
    <t>P64546856</t>
  </si>
  <si>
    <t>Liquid Touch Brightening Concealer</t>
  </si>
  <si>
    <t>520W</t>
  </si>
  <si>
    <t>deep with warm golden undertones</t>
  </si>
  <si>
    <t>['Water/Aqua/Eau, Dimethicone, Hydrogenated Didecene, Cetyl PEG/PPG-10/1 Dimethicone, Propanediol, Glycerin, Acrylates/Polytrimethylsiloxymethacrylate Copolymer, Boron Nitride, Polyglyceryl-4 Isostearate, Trimethylsiloxysilicate, Isododecane, Disodium Stearoyl Glutamate, Disteardimonium Hectorite, Hydroxyacetophenone, Oryza Sativa (Rice) Bran Wax, Sodium Chloride, Dimethicone Crosspolymer, Helianthus Annuus (Sunflower) Seed Oil, Caprylyl Glycol, 1,2-Hexanediol, Phenyl Trimethicone, Tocopheryl Acetate, Aluminum Hydroxide, Trisodium Ethylenediamine Disuccinate, Dimethiconol, Decyl Glucoside, Gardenia Florida Fruit Extract, Hexylene Glycol, Nelumbo Nucifera (Sacred Lotus) Flower Extract, Nymphaea Odorata Root Extract, Phenoxyethanol, [May Contain / PEUT CONTENIR : Titanium Dioxide (CI 77891), Iron Oxides (CI 77491, CI 77492, CI 77499)].']</t>
  </si>
  <si>
    <t>['Medium Coverage', 'Liquid Formula', 'Radiant Finish', 'Best for Dry, Combo, Normal Skin', 'Without Parabens', 'Vegan']</t>
  </si>
  <si>
    <t>P467451</t>
  </si>
  <si>
    <t>Stay Vulnerable Melting Cream Blush</t>
  </si>
  <si>
    <t>Nearly Neutral</t>
  </si>
  <si>
    <t>['Isodecyl Isononanoate, Silica, C12-15 Alkyl Benzoate, Isodecyl Neopentanoate, Octyldodecyl Stearoyl Stearate, Methyl Methacrylate Crosspolymer, Limnanthes Alba (Meadowfoam) Seed Oil, Polyethylene, Synthetic Fluorphlogopite, Dicalcium Phosphate, Tocopheryl Acetate, Pentaerythrityl Tetra-di-t-butyl Hydroxyhydrocinnamate, Helianthus Annuus (Sunflower) Seed Oil, Gardenia Florida Fruit Extract, Nelumbo Nucifera Flower Extract, Nymphaea Odorata Root Extract, [May Contain / PEUT CONTENIR: Red 28 Lake (CI 45410), Titanium Dioxide (CI 77891), Iron Oxides (CI 77491, CI 77492), Blue 1 Lake (CI 42090), Red 7 Lake (CI 15850), Yellow 6 Lake (CI 15985), Red 6 (CI 15850)].']</t>
  </si>
  <si>
    <t>['Vegan', 'Light Coverage', 'Cream Formula', 'Satin Finish', 'Without Parabens', 'Best for Dry, Combo, Normal Skin']</t>
  </si>
  <si>
    <t>P503711</t>
  </si>
  <si>
    <t>Positive Light Silky Touch Highlighter</t>
  </si>
  <si>
    <t>0.098 oz  / 2.8g</t>
  </si>
  <si>
    <t>Flaunt</t>
  </si>
  <si>
    <t>true gold</t>
  </si>
  <si>
    <t>['Synthetic Fluorphlogopite, Dimethicone, Dimethicone/Vinyl Dimethicone Crosspolymer, Octyldodecyl Stearoyl Stearate, Tapioca Starch, Boron Nitride, Octyldodecanol, Diisostearyl Malate, Silica, 1,2-Hexanediol, Caprylyl Glycol, Tin Oxide, Polymethylsilsesquioxane, Titanium Dioxide (CI 77891), Iron Oxides (CI 77491).']</t>
  </si>
  <si>
    <t>['Vegan', 'Pressed Powder Formula', 'Shimmer Finish', 'Long-wearing', 'Without Parabens']</t>
  </si>
  <si>
    <t>P87987897</t>
  </si>
  <si>
    <t>Lip SoufflÃ© Matte Cream Lipstick</t>
  </si>
  <si>
    <t>Kindness</t>
  </si>
  <si>
    <t>['Dimethicone, Methyl Trimethicone, Dimethicone Crosspolymer, Dimethicone/Vinyl Dimethicone Crosspolymer, Polyglyceryl-2 Triisostearate, Isododecane, 1,2-Hexanediol, Disteardimonium Hectorite, Phenoxyethanol, PEG-10 Dimethicone, Tocopheryl Acetate, Propylene Carbonate, Fragrance/Parfum, Linalool, Helianthus Annuus (Sunflower) Seed Oil, Gardenia Florida Fruit Extract, Nelumbo Nucifera (Sacred Lotus) Flower Extract, Nymphaea Odorata Root Extract, [May Contain/Peut Contenir: Titanium Dioxide (CI 77891), Iron Oxides (CI 77491), Iron Oxides (CI 77499), Red 28 Lake (CI 45410), Red 27 (CI 45410), Red 7 Lake (CI 15850), Iron Oxides (CI 77492), Yellow 6 Lake (CI 15985), Yellow 5 Lake (CI 19140), Blue 1 Lake (CI 42090)].']</t>
  </si>
  <si>
    <t>P500636</t>
  </si>
  <si>
    <t>Kind Words Lip Liner</t>
  </si>
  <si>
    <t>0.014 oz / 0.4 g</t>
  </si>
  <si>
    <t>Gifted</t>
  </si>
  <si>
    <t>deep dusty plum</t>
  </si>
  <si>
    <t>['Trimethylsiloxysilicate, Isohexadecane, Synthetic Wax, Mica, Isododecane, Ethylhexyl Palmitate, Microcrystalline Wax/Cera Microcristallina/Cire microcristalline, Polybutene, Silica, C13-15 Alkane, Polyglyceryl-2 Triisostearate, VP/Hexadecene Copolymer, Copernicia Cerifera (Carnauba) Wax/Copernicia Cerifera Cera/Cire de carnauba, Paraffin, Ethylene/Propylene Copolymer, Fragrance/Parfum, Caprylyl Glycol, Gardenia Florida Fruit Extract, Glyceryl Caprylate, Helianthus Annuus (Sunflower) Seed Oil, Nelumbo Nucifera Flower Extract, Nymphaea Odorata Root Extract, Linalool. +/- (May Contain/Peut Contenir) Titanium Dioxide (CI 77891), Blue 1 Lake (CI 42090), Iron Oxides (CI 77491, CI 77499), Red 7 Lake (CI 15850).']</t>
  </si>
  <si>
    <t>['Vegan', 'Hydrating', 'Long-wearing', 'Matte Finish', 'Cruelty-Free']</t>
  </si>
  <si>
    <t>P503714</t>
  </si>
  <si>
    <t>Positive Light Under Eye Brightener</t>
  </si>
  <si>
    <t>0.113 oz / 4 mL</t>
  </si>
  <si>
    <t>peach undertones to brighten medium tan complexions</t>
  </si>
  <si>
    <t>['Water/Aqua/Eau, Dipropylheptyl Carbonate, Hydrogenated Didecene, Glycerin, Phenyl Trimethicone, Cetyl PEG/PPG-10/1 Dimethicone, PVP, Lauryl PEG-9 Polydimethylsiloxyethyl Dimethicone, Butylene Glycol, Sodium Chloride, Glyceryl Behenate, Silica, Disteardimonium Hectorite, Hydroxyacetophenone, Helianthus Annuus (Sunflower) Seed Oil, Methicone, 1,2-Hexanediol, Caprylyl Glycol, Tocopheryl Acetate, Dimethicone/Vinyl Dimethicone Crosspolymer, Trisodium Ethylenediamine Disuccinate, Paeonia Lactiflora Root Extract, Tocopherol, Talc, Gardenia Florida Fruit Extract, Nelumbo Nucifera Flower Extract, Nymphaea Odorata Root Extract, Vitex Agnus-Castus Extract, Iron Oxides (CI 77491, CI 77492, CI 77499), Bismuth Oxychloride (CI 77163), Titanium Dioxide (CI 77891).']</t>
  </si>
  <si>
    <t>['Light Coverage', 'Vegan', 'Radiant Finish', 'Liquid Formula', 'Hydrating', 'Without Parabens']</t>
  </si>
  <si>
    <t>P11487778</t>
  </si>
  <si>
    <t>With Gratitude Dewy Lip Balm</t>
  </si>
  <si>
    <t>Thankful</t>
  </si>
  <si>
    <t>nude mauve</t>
  </si>
  <si>
    <t>['C12-15 Alkyl Ethylhexanoate, Diisostearyl Malate, Tridecyl Trimellitate, Ceresin, Bis-Diglyceryl Polyacyladipate-2, Butyrospermum Parkii (Shea) Butter, Vinyl Dimethicone/Methicone Silsesquioxane Crosspolymer, Hydrogenated Polyisobutene, Sorbitan Sesquioleate, 1,2-Hexanediol, Fragrance/Parfum, Helianthus Annuus (Sunflower) Seed Oil, Gardenia Florida Fruit Extract, Nelumbo Nucifera (Sacred Lotus) Flower Extract, Nymphaea Odorata Root Extract, Linalool. [May Contain/Peut Contenir: Titanium Dioxide (CI 77891), Iron Oxides (CI 77491, CI 77492, CI 77499), Red 7 Lake (CI 15850), Blue 1 Lake (CI 42090)].']</t>
  </si>
  <si>
    <t>['Light Coverage', 'Cream Formula', 'Radiant Finish', 'Hydrating', 'Without Parabens', 'Vegan']</t>
  </si>
  <si>
    <t>P500637</t>
  </si>
  <si>
    <t>Kind Words Matte Lipstick</t>
  </si>
  <si>
    <t>Humble</t>
  </si>
  <si>
    <t>['Isononyl Isononanoate, C12-15 Alkyl Benzoate, Caprylic/Capric Triglyceride, Octyldodecanol, Polyethylene, Dicalcium Phosphate, Helianthus Annuus (Sunflower) Seed Wax/Helianthus Annuus Seed Cera, Polybutene, Silica, Synthetic Fluorphlogopite, Microcrystalline Wax/Cera Microcristallina/Cire microcristalline, Synthetic Wax, Tocopheryl Acetate, Fragrance/Parfum, Helianthus Annuus (Sunflower) Seed Oil, BHT, Gardenia Florida Fruit Extract, Nelumbo Nucifera Flower Extract, Nymphaea Odorata Root Extract. [+/- (May Contain/Peut Contenir): Titanium Dioxide (CI 77891), Iron Oxides (CI 77491, CI 77492, CI 77499), Red 7 (CI 15850), Blue 1 Lake (CI 42090)].']</t>
  </si>
  <si>
    <t>P467449</t>
  </si>
  <si>
    <t>Stay Vulnerable Glossy Lip Balm</t>
  </si>
  <si>
    <t>0.12 oz/ 3.8 mL</t>
  </si>
  <si>
    <t>['Hydrogenated Polyisobutene, Ethylene/Propylene/Styrene Copolymer, Butylene/Ethylene/Styrene Copolymer, Caprylic/Capric Triglyceride, Phenoxyethanol, Tocopheryl Acetate, Helianthus Annuus (Sunflower) Seed Oil, Pentaerythrityl Tetra-di-t-butyl Hydroxyhydrocinnamate, Gardenia Florida Fruit Extract, Nelumbo Nucifera Flower Extract, Nymphaea Odorata Root Extract, Benzyl Benzoate, Benzyl Salicylate, Fragrance/Parfum, [May Contain/Peut Contenir: Titanium Dioxide (CI 77891), Iron Oxides (CI 77491, 77492, 77499), Red 30 Lake (CI 73360), Red 7 Lake (CI 15850), Blue 1 Lake (CI 42090), Yellow 5 Lake (CI 19140)].']</t>
  </si>
  <si>
    <t>['Without Parabens', 'Vegan', 'Satin Finish', 'Light Coverage', 'Cream Formula', 'Best for Dry, Combo, Normal Skin']</t>
  </si>
  <si>
    <t>P17484987</t>
  </si>
  <si>
    <t>Liquid Touch Concealer Brush</t>
  </si>
  <si>
    <t>['Vegan', 'Best for Dry, Combo, Normal Skin']</t>
  </si>
  <si>
    <t>P475599</t>
  </si>
  <si>
    <t>Perfect Strokes Universal Volumizing Mascara</t>
  </si>
  <si>
    <t>['Water/Aqua/Eau, Copernicia Cerifera (Carnauba) Wax/Cera Carnauba/Cire de carnauba, Glyceryl Stearate, Hydrogenated Olive Oil Stearyl Esters, Synthetic Wax, Stearic Acid, Helianthus Annuus (Sunflower) Seed Wax, Palmitic Acid, Butylene Glycol, Polyacrylate-21, Olea Europaea (Olive) Oil Unsaponifiables, Aminomethyl Propanol, Ricinus Communis (Castor) Seed Oil, Synthetic Beeswax, Phenoxyethanol, Caprylyl Glycol, Galactoarabinan, Rhus Succedanea Fruit Wax, Shorea Robusta Resin, Hydroxyethylcellulose, Sodium Dehydroacetate, Xanthan Gum, Trideceth-6 Phosphate, Hydroxyacetophenone, Dipropylene Glycol, Glyceryl Caprylate, Tocopherol, Iron Oxides (CI 77499), Ultramarines (CI 77007).']</t>
  </si>
  <si>
    <t>['Volumizing', 'Curling', 'Lengthening', 'Long-wearing', 'Without Parabens', 'Vegan']</t>
  </si>
  <si>
    <t>P55849781</t>
  </si>
  <si>
    <t>Always An Optimist 4-in-1 Prime &amp; Set Mist</t>
  </si>
  <si>
    <t>2.87 oz/ 85 mL</t>
  </si>
  <si>
    <t>['Water/Aqua/Eau, Caprylic/Capric Triglyceride, Glycerin, Dipropylene Glycol, Niacinamide, 1,2-Hexanediol, Butylene Glycol, Panthenol, Allantoin, Betaine, Sodium Chloride,  Squalane, Ethylhexylglycerin, Trehalose, Sodium Benzoate, Disodium EDTA, Olea Europaea (Olive) Fruit Oil,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Cymbopogon Martini Oil, Pelargonium Graveolens Flower Oil, Michelia Alba Flower Oil, Eugenia Caryophyllus (Clove) Leaf Oil, Sodium Citrate, Eucalyptus Globulus Leaf Oil, Jasminum Officinale (Jasmine) Oil, Limonene, Linalool.']</t>
  </si>
  <si>
    <t>['Light Coverage', 'Liquid Formula', 'Radiant Finish', 'Best for Dry, Combo, Normal Skin', 'Without Parabens', 'Vegan']</t>
  </si>
  <si>
    <t>P479345</t>
  </si>
  <si>
    <t>Always an Optimist Soft Radiance Setting Powder</t>
  </si>
  <si>
    <t>0.33 oz/ 9.5g</t>
  </si>
  <si>
    <t>warm honey for medium-to-medium deep complexions</t>
  </si>
  <si>
    <t>['Mica, Calcium Carbonate, Silica, C12-15 Alkyl Benzoate, Magnesium Myristate, Nylon-12, 1,2-Hexanediol, Caprylic/Capric Triglyceride, Caprylyl Glycol, Coco-Caprylate/Caprate, Ethylhexylglycerin, Magnesium Stearate, Polymethylsilsesquioxane, Squalane, Tocopherol, Tocopheryl Acetate, Phenoxyethanol, [May Contain/Peut Contenir: Iron Oxides (CI 77492, CI 77491, CI 77499), Yellow 5 Lake (CI 19140)].']</t>
  </si>
  <si>
    <t>['Loose Powder Formula', 'Light Coverage', 'Natural Finish', 'Best for Oily, Combo, Normal Skin', 'Without Parabens', 'Vegan']</t>
  </si>
  <si>
    <t>P04141879</t>
  </si>
  <si>
    <t>Liquid Touch Foundation Brush</t>
  </si>
  <si>
    <t>P471074</t>
  </si>
  <si>
    <t>Pore Diffusing Primer - Always an Optimist Collection</t>
  </si>
  <si>
    <t>['Water/Aqua/Eau, Dimethicone, Methyl Trimethicone, Dipropylene Glycol, Glycerin, Butylene Glycol, Vinyl Dimethicone/Methicone Silsesquioxane Crosspolymer, Dimethicone/Vinyl Dimethicone Crosspolymer, Cetyl PEG/PPG-10/1 Dimethicone, Sodium Chloride, Dimethicone/PEG-10/15 Crosspolymer, Silica, Propanediol, Sodium Benzoate, Potassium Sorbate, Tocopheryl Acetate, Eclipta Prostrata Extract, Glyceryl Acrylate/Acrylic Acid Copolymer, Fragrance/Parfum, Camellia Sinensis Leaf Extract, Sodium Citrate, Melia Azadirachta Leaf Extract, Hyaluronic Acid, Hydrolyzed Hyaluronic Acid, Sodium Hyaluronate, Gardenia Florida Fruit Extract, Nelumbo Nucifera Flower Extract, Nymphaea Odorata Root Extract, Moringa Oleifera Seed Oil, Tocopherol.']</t>
  </si>
  <si>
    <t>['Liquid Formula', 'Matte Finish', 'Good for: Pores', 'Hyaluronic Acid', 'Vegan']</t>
  </si>
  <si>
    <t>P77484859</t>
  </si>
  <si>
    <t>Perfect Strokes Matte Liquid Liner</t>
  </si>
  <si>
    <t>0.03 oz/ 0.9 mL</t>
  </si>
  <si>
    <t>['Water/Aqua/Eau, Styrene/Acrylates Copolymer, Propylene Glycol, Laureth-21, Pentylene Glycol, PEG-40 Hydrogenated Castor Oil, Phenoxyethanol, Ammonium Acrylates Copolymer, Caprylyl Glycol, PPG-2-Deceth-30, Sodium Dehydroacetate, Sodium Lauryl Sulfate, Disodium Laureth Sulfosuccinate, Black 2 (CI 77266)[NANO].']</t>
  </si>
  <si>
    <t>['Full Coverage', 'Liquid Formula', 'Matte Finish', 'Waterproof', 'Without Parabens', 'Vegan']</t>
  </si>
  <si>
    <t>P471075</t>
  </si>
  <si>
    <t>Mini Pore Diffusing Primer- Always An Optimist Collection</t>
  </si>
  <si>
    <t>0.50 oz./15 mL</t>
  </si>
  <si>
    <t>P479342</t>
  </si>
  <si>
    <t>Soft Pinch Blush Brush</t>
  </si>
  <si>
    <t>P467450</t>
  </si>
  <si>
    <t>Stay Vulnerable Liquid Eyeshadow</t>
  </si>
  <si>
    <t>warm neutral beige</t>
  </si>
  <si>
    <t>['Isododecane, Synthetic Fluorphlogopite, Silica, Octyldodecanol, Hydrogenated Styrene/Isoprene Copolymer, Trimethylsiloxysilicate, Disteardimonium Hectorite, Mica, 1,2-Hexanediol, Caprylyl Glycol, Tocopheryl Acetate, Dicalcium Phosphate, Tin Oxide, Pentaerythrityl Tetra-di-t-butyl Hydroxyhydrocinnamate, Yellow 5 Lake (CI 19140), Blue 1 Lake (CI 42090), Iron Oxides (CI 77491), Iron Oxides (CI 77492), Manganese Violet (CI 77742), Titanium Dioxide (CI 77891).']</t>
  </si>
  <si>
    <t>['Vegan', 'Without Parabens', 'Waterproof', 'Satin Finish', 'Liquid Formula', 'Medium Coverage']</t>
  </si>
  <si>
    <t>P82858582</t>
  </si>
  <si>
    <t>Blot &amp; Glow Touch-Up Kit</t>
  </si>
  <si>
    <t>0.17 oz/ 5 g (puff)/ 100 count (sheets)</t>
  </si>
  <si>
    <t>['Powder:', 'Mica, Synthetic Fluorphlogopite, Silica, Squalane, Lauroyl Lysine, Triethoxycaprylylsilane, 1,2-Hexanediol, Glyceryl Caprylate, Iron Oxides (CI 77491), Iron Oxides (CI 77492), Iron Oxides (CI 77499).']</t>
  </si>
  <si>
    <t>['Light Coverage', 'Pressed Powder Formula', 'Natural Finish', 'Best for Dry, Combo, Normal Skin', 'Without Parabens', 'Vegan']</t>
  </si>
  <si>
    <t>P475600</t>
  </si>
  <si>
    <t>Mini Perfect Strokes Universal Volumizing Mascara</t>
  </si>
  <si>
    <t>P47478987</t>
  </si>
  <si>
    <t>Illuminating Primer- Always An Optimist Collection</t>
  </si>
  <si>
    <t>['Water/Aqua/Eau, Glycerin, Ethylhexyl Palmitate, Isohexadecane, Synthetic Fluorphlogopite, Acrylamide/Sodium Acryloyldimethyltaurate Copolymer, Caprylic/Capric Triglyceride, Helianthus Annuus (Sunflower) Seed Oil, Gardenia Florida Fruit Extract, Nelumbo Nucifera (Sacred Lotus) Flower Extract, Nymphaea Odorata Root Extract, Phenoxyethanol, 1,2-Hexanediol, Polysorbate 80, Sorbitan Oleate, Tin Oxide, Titanium Dioxide (CI 77891), Iron Oxides (CI 77491).']</t>
  </si>
  <si>
    <t>P501035</t>
  </si>
  <si>
    <t>Mini Always an Optimist 4-in-1 Mist</t>
  </si>
  <si>
    <t>1.18 fl oz / 35 mL</t>
  </si>
  <si>
    <t>['Water/Aqua/Eau, Caprylic/Capric Triglyceride, Glycerin, Dipropylene Glycol, Niacinamide, 1,2-Hexanediol, Butylene Glycol, Panthenol, Allantoin, Betaine, Sodium Chloride, Squalane, Ethylhexylglycerin, Trehalose, Sodium Benzoate, Disodium EDTA, Olea Europaea (Olive) Fruit Oil, Hydrogenated Olive Oil Unsaponifiables,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Tocopherol, Cymbopogon Martini Oil, Pelargonium Graveolens Flower Oil, Michelia Alba Flower Oil, Eugenia Caryophyllus (Clove) Leaf Oil, Sodium Citrate, Eucalyptus Globulus Leaf Oil, Jasminum Officinale (Jasmine) Oil, Limonene, Linalool.']</t>
  </si>
  <si>
    <t>['Light Coverage', 'Vegan', 'Radiant Finish', 'Liquid Formula', 'Without Parabens', 'Best for Dry, Combo, Normal Skin']</t>
  </si>
  <si>
    <t>P64888798</t>
  </si>
  <si>
    <t>Mini Illuminating Primer- Always An Optimist Collection</t>
  </si>
  <si>
    <t>P05048798</t>
  </si>
  <si>
    <t>Brow Harmony Pencil &amp; Gel</t>
  </si>
  <si>
    <t>0.07 oz/ 2.25 mL (gel) 0.007 oz/ 0.21 g (brow)</t>
  </si>
  <si>
    <t>Rich Taupe</t>
  </si>
  <si>
    <t>['Brow Gel:', 'Water/Aqua/Eau, Butylene Glycol, Methyl Trimethicone, Acrylates Copolymer, Stearic Acid, Polyglyceryl-2 Triisostearate, Palmitic Acid, Ceresin, Synthetic Beeswax, Synthetic Wax, Hydrogenated Coco-Glycerides, Polysorbate 60, Caprylyl Glycol, Glycerin, 1,2-Hexanediol, Phenoxyethanol, Bentonite, Potassium Sorbate, Hydroxyethylcellulose, PVP, Sodium Benzoate, Tromethamine, Alcohol, Ethylhexylglycerin, Sodium Dehydroacetate, Triethoxycaprylylsilane.  [May Contain/Peut Contenir: Iron Oxides (CI 77492, CI 77499, CI 77491), Titanium Dioxide (CI 77891)].', 'Brow Pencil:', 'C12-15 Alkyl Ethylhexanoate, Methyl Trimethicone, Polyethylene, Trimethylsiloxysilicate, Synthetic Wax, Ceresin, Polyisobutene, Synthetic Beeswax, Stearic Acid. [May Contain/Peut Contenir: Iron Oxides (CI 77491, CI 77492, CI 77499), Titanium Dioxide (CI 77891)].']</t>
  </si>
  <si>
    <t>['Medium Coverage', 'Waterproof', 'Matte Finish', 'Best for Dry, Combo, Normal Skin', 'Without Parabens', 'Vegan']</t>
  </si>
  <si>
    <t>P475604</t>
  </si>
  <si>
    <t>Brow Harmony Shape &amp; Fill Duo</t>
  </si>
  <si>
    <t>2 x 0.03 oz/ 0.85 g</t>
  </si>
  <si>
    <t>for light to medium brown hair</t>
  </si>
  <si>
    <t>['Isononyl Isononanoate, Mica, Nylon-12, Ethylhexyl Stearate, Dimethicone/Vinyl Dimethicone Crosspolymer, Boron Nitride, Lauroyl Lysine, Diisostearyl Malate, Ethylhexyl Palmitate, Calcium Silicate, Caprylyl Glycol, Dimethicone, Phenoxyethanol, Triethoxycaprylylsilane, Hexylene Glycol, Potassium Sorbate, [May Contain/Peut Contenir: Iron Oxides (CI 77491, CI 77492, CI 77499), Titanium Dioxide (CI 77891)].']</t>
  </si>
  <si>
    <t>['Pressed Powder Formula', 'Waterproof', 'Natural Finish', 'Without Parabens', 'Vegan', 'Cruelty-Free']</t>
  </si>
  <si>
    <t>P479344</t>
  </si>
  <si>
    <t>Always An Optimist Powder Brush</t>
  </si>
  <si>
    <t>P471077</t>
  </si>
  <si>
    <t>Weightless Eyeshadow Primer- Always An Optimist Collection</t>
  </si>
  <si>
    <t>['Water/Aqua/Eau, Isododecane, Talc, Dimethicone, Cetyl PEG/PPG-10/1 Dimethicone, Polysilicone-11, Trimethylsiloxysilicate, Glycerin, Phenoxyethanol, Sodium Chloride, Magnesium Sulfate, Hydrogen Dimethicone, Sodium Dehydroacetate, Disteardimonium Hectorite, Aluminum Hydroxide, Benzoic Acid, Dehydroacetic Acid, Laureth-12, Propylene Carbonate, Ethylhexylglycerin, Titanium Dioxide (CI 77891), Iron Oxides (CI 77491, CI 77492, CI 77499).']</t>
  </si>
  <si>
    <t>['Liquid Formula', 'Natural Finish', 'Hydrating', 'Without Parabens', 'Vegan']</t>
  </si>
  <si>
    <t>P504015</t>
  </si>
  <si>
    <t>Positive Light Precision Highlighter Brush</t>
  </si>
  <si>
    <t>P467448</t>
  </si>
  <si>
    <t>Stay Vulnerable All - Over Eyeshadow Brush</t>
  </si>
  <si>
    <t>P79797874</t>
  </si>
  <si>
    <t>Magnetic Spirit Eyeshadow Palette</t>
  </si>
  <si>
    <t>6 x 0.04 oz/ 1.3 g</t>
  </si>
  <si>
    <t>['Ablaze:', 'Mica, Dimethicone, Synthetic Fluorphlogopite, Calcium Titanium Borosilicate, Calcium Sodium Borosilicate, Silica, Boron Nitride, Magnesium Stearate, Lauroyl Lysine,', 'Caprylyl Glycol, Ethylhexylglycerin, Tin Oxide, Sodium Dehydroacetate.', 'Ignite:', 'Mica, Dimethicone, Boron Nitride, Magnesium Stearate, Lauroyl Lysine, Caprylyl Glycol, Ethylhexylglycerin, Talc, Sodium Dehydroacetate, Tin Oxide.', 'Power:', 'Mica, Dimethicone, Synthetic Fluorphlogopite, Silica, Boron Nitride, Magnesium Stearate, Lauroyl Lysine, Caprylyl Glycol, Ethylhexylglycerin, Sodium Dehydroacetate, Tin Oxide, Triethoxycaprylylsilane.', 'Clarity:', 'Mica, Synthetic Fluorphlogopite, Dimethicone, Silica, Boron Nitride, Magnesium Stearate, Lauroyl Lysine, Caprylyl Glycol, Ethylhexylglycerin, Tin Oxide, Sodium', 'Dehydroacetate.', 'Grounded:', 'Mica, Dimethicone, Boron Nitride, Magnesium Stearate, Lauroyl Lysine, Caprylyl Glycol, Ethylhexylglycerin, Sodium Dehydroacetate, Tin Oxide.', 'Passion:', 'Synthetic Fluorphlogopite, Dimethicone, Mica, Calcium Aluminum Borosilicate, Calcium Sodium Borosilicate, Silica, Magnesium Stearate, Boron Nitride, Lauroyl Lysine, Caprylyl Glycol, Ethylhexylglycerin, Tin Oxide, Triethoxycaprylylsilane, Sodium Dehydroacetate.', 'All Shades:', '(+/-) May Contain/Peut Contenir: Red 40 Lake (CI 16035), Ultramarines (CI 77007), Iron Oxides (CI 77491, CI 77499), Manganese Violet (CI 77742), Titanium Dioxide (CI 77891), Yellow 5 Lake (CI 19140).']</t>
  </si>
  <si>
    <t>P471076</t>
  </si>
  <si>
    <t>Discovery Eyeshadow Palette</t>
  </si>
  <si>
    <t>['Undeniable, Genuine, Loyal:', 'Talc, Mica, Caprylic/Capric Triglyceride, Zinc Stearate, Sodium Dehydroacetate, Phenoxyethanol, Aluminum Dimyristate, Triethoxycaprylylsilane, Disodium Stearoyl Glutamate, Sorbic Acid, Ethylene/Acrylic Acid Copolymer, Poloxamer 338, Silica.', 'Passionate:', 'Calcium Sodium Borosilicate, Silica, Caprylyl Methicone, Mica, Dimethiconol, Magnesium Stearate, Isononyl Isononanoate, Trimethylsiloxysilicate, Octyldodecyl Stearoyl Stearate, Glyceryl Caprylate, Pentylene Glycol, Dimethicone, Tin Oxide, Magnolia Officinalis Bark Extract, Water/Aqua/Eau.', 'Accepting:', 'Polyethylene Terephthalate, Ricinus Communis (Castor) Seed Oil, Polylactic Acid, Mica, Polymethyl Methacrylate, Synthetic Fluorphlogopite, Calcium Sodium Borosilicate, Polyurethane-11, Cocos Nucifera (Coconut) Oil, Synthetic Wax, Magnesium Myristate, Phenoxyethanol, Acrylates Copolymer, Lauroyl Lysine, Tocopheryl Acetate, Ethylhexylglycerin, Tin Oxide.', 'Positive:', 'Mica, Caprylyl Methicone, Calcium Sodium Borosilicate, Magnesium Stearate, Silica, Dimethiconol, Isononyl Isononanoate, Trimethylsiloxysilicate, Octyldodecyl Stearoyl Stearate, Glyceryl Caprylate, Pentylene Glycol, Dimethicone, Tin Oxide, Caesalpinia Sappan Bark Extract, Magnolia Officinalis Bark Extract, Water/Aqua/Eau.', 'Pure:', 'Mica, Caprylyl Methicone, Magnesium Stearate, Calcium Sodium Borosilicate, Silica, Dimethiconol, Isononyl Isononanoate, Trimethylsiloxysilicate, Octyldodecyl Stearoyl Stearate, Glyceryl Caprylate, Pentylene Glycol, Dimethicone, Magnolia Officinalis Bark Extract, Water/Aqua/Eau, Tin Oxide.', 'All Shades (+/-) May Contain/Peut Contenir: Iron Oxides (Ci 77491, Ci 77492, Ci 77499), Titanium Dioxide (Ci 77891), Manganese Violet (Ci 77742), Ultramarines (Ci 77007), Red 40 (Ci 16035), Yellow 5 (Ci 19140), Aluminum Powder (Ci 77000), Blue 1 Lake (Ci 42090).']</t>
  </si>
  <si>
    <t>['Pressed Powder Formula', 'Shimmer Finish', 'Matte Finish', 'Without Parabens', 'Vegan']</t>
  </si>
  <si>
    <t>P64648789</t>
  </si>
  <si>
    <t>Blot &amp; Glow Blotting Paper Refill</t>
  </si>
  <si>
    <t>100 count</t>
  </si>
  <si>
    <t>['Light Coverage', 'Natural Finish', 'Best for Dry, Combo, Normal Skin', 'Vegan']</t>
  </si>
  <si>
    <t>P504643</t>
  </si>
  <si>
    <t>Mini Sincerely Me Eye Essentials</t>
  </si>
  <si>
    <t>['Discovery Eyeshadow Palette Sincerely Me', 'Candid, Gracious:', 'Mica, Boron Nitride, Dimethicone, Dimethicone/Vinyl Dimethicone Crosspolymer, Octyldodecyl Stearoyl Stearate, Pentaerythrityl Tetraisostearate, Silica, Phenoxyethanol, Ethylhexylglycerin, Tocopherol. +/- (May Contain/Peut Contenir) Yellow 5 Lake (CI 19140), Titanium Dioxide (CI 77891), Red 40 Lake (CI 16035), Iron Oxides (CI 77491, CI 77492, CI 77499), Manganese Violet (CI 77742), Ultramarines (CI 77007).', 'Uplifted:', 'Synthetic Fluorphlogopite, Octyldodecyl Stearoyl Stearate, Mica, Bis-Diglyceryl Polyacyladipate-2, Pentaerythrityl Tetraisostearate, Boron Nitride, Phenoxyethanol, Ethylhexylglycerin, Tin Oxide, Tocopherol, Titanium Dioxide (CI 77891), Iron Oxides (CI 77491).', 'Empowered:', 'Synthetic Fluorphlogopite, Mica, Octyldodecyl Stearoyl Stearate, Bis-Diglyceryl Polyacyladipate-2, Pentaerythrityl Tetraisostearate, Boron Nitride, Phenoxyethanol, Ethylhexylglycerin, Tin Oxide, Tocopherol, Titanium Dioxide (CI 77891), Iron Oxides (CI 77491, CI 77499).', 'Authentic:', 'Polyethylene Terephthalate, Octyldodecyl Stearoyl Stearate, Pentaerythrityl Tetraisostearate, Dimethicone, Mica, Synthetic Fluorphlogopite, Bis-Diglyceryl Polyacyladipate-2, Polyurethane-11, Phenoxyethanol, Ethylhexylglycerin, Acrylates Copolymer, Tin Oxide, Tocopherol, Iron Oxides (CI 77491), Titanium Dioxide (CI 77891), Red 40 (CI 16035), Ferric Ammonium Ferrocyanide (CI 77510), Ferric Ferrocyanide (CI 77510), Yellow 5 (CI 19140), Aluminum Powder (CI 77000).', 'Perfect Strokes Universal Volumizing Mascara - Black:', 'Water/Aqua/Eau, Iron Oxides (CI 77499), Copernicia Cerifera (Carnauba) Wax/Copernicia Cerifera Cera/Cire de carnauba, Glyceryl Stearate, Hydrogenated Olive Oil Stearyl Esters, Helianthus Annuus (Sunflower) Seed Wax/Helianthus Annuus Seed Cera, Synthetic Wax, Stearic Acid, Olea Europaea (Olive) Oil Unsaponifiables, Palmitic Acid, Butylene Glycol, Polyacrylate-21, Ultramarines (CI 77007), Aminomethyl Propanol, Ricinus Communis (Castor) Seed Oil, Synthetic Beeswax, Caprylyl Glycol, Dipropylene Glycol, Disodium Phosphate, Galactoarabinan, Glyceryl Caprylate, Hydroxyacetophenone, Hydroxyethylcellulose, Polysorbate 60, Rhus Verniciflua Peel Wax/Rhus Verniciflua Peel Cera,  Rhus Succedanea Fruit Wax/Rhus Succedanea Fruit Cera, Shorea Robusta Resin, Sodium Phosphate, Tocopherol, Trideceth-6 Phosphate, Xanthan Gum, Phenoxyethanol, Sodium Dehydroacetate.']</t>
  </si>
  <si>
    <t>P39693963</t>
  </si>
  <si>
    <t>Blot &amp; Glow Powder Puff Refill</t>
  </si>
  <si>
    <t>['Mica, Synthetic Fluorphlogopite, Silica, Squalane, Lauroyl Lysine, Triethoxycaprylylsilane, 1,2-Hexanediol, Glyceryl Caprylate, Iron Oxides (CI 77491), Iron Oxides (CI 77492), Iron Oxides (CI 77499).']</t>
  </si>
  <si>
    <t>P505369</t>
  </si>
  <si>
    <t>Discovery Eyeshadow Palette - Give Yourself Grace</t>
  </si>
  <si>
    <t>['Happy:', 'Talc, Mica, Zinc Stearate, Silica, Caprylic/Capric Triglyceride, Sodium Dehydroacetate, Aluminum Dimyristate, Triethoxycaprylylsilane, Phenoxyethanol, Disodium Stearoyl Glutamate, Sorbic Acid, Manganese Violet (CI 77742), Titanium Dioxide (CI 77891), Iron Oxides (CI 77491), Yellow 5 Lake (CI 19140).', 'Hope:', 'Mica, Caprylyl Methicone, Calcium Aluminum Borosilicate, Magnesium Stearate, Silica, Dimethiconol, Isononyl Isononanoate, Trimethylsiloxysilicate, Octyldodecyl Stearoyl Stearate, Glyceryl Caprylate, Pentylene Glycol, Dimethicone, Magnolia Officinalis Bark Extract, Tin Oxide, Iron Oxides (CI 77491), Titanium Dioxide (CI 77891), Manganese Violet (CI 77742).', 'Faith:', 'Mica, Caprylyl Methicone, Magnesium Stearate, Silica, Dimethiconol, Isononyl Isononanoate, Trimethylsiloxysilicate, Octyldodecyl Stearoyl Stearate, Synthetic Fluorphlogopite, Glyceryl Caprylate, Pentylene Glycol, Dimethicone, Magnolia Officinalis Bark Extract, Tin Oxide, Iron Oxides (CI 77491, CI 77499), Manganese Violet (CI 77742), Titanium Dioxide (CI 77891).', 'Splendor:', 'Polyethylene Terephthalate, Ricinus Communis (Castor) Seed Oil, Synthetic Fluorphlogopite, Polyurethane-11, Cocos Nucifera (Coconut) Oil, Synthetic Wax, Magnesium Myristate, Phenoxyethanol, Lauroyl Lysine, Tocopheryl Acetate, Ethylhexylglycerin, Tocopherol, Iron Oxides (CI 77491), Red 40 Lake (CI 16035), Blue 1 Lake (CI 42090), Yellow 5 Lake (CI 19140), Aluminum Powder (CI 77000).', 'Love:', 'Talc, Mica, Caprylic/Capric Triglyceride, Silica, Zinc Stearate, Sodium Dehydroacetate, Aluminum Dimyristate, Triethoxycaprylylsilane, Phenoxyethanol, Disodium Stearoyl Glutamate, Sorbic Acid, Manganese Violet (CI 77742), Iron Oxides (CI 77491, CI 77492, CI 77499), Titanium Dioxide (CI 77891).', 'Joy:', 'Talc, Mica, Caprylic/Capric Triglyceride, Zinc Stearate, Silica, Aluminum Dimyristate, Triethoxycaprylylsilane, Sodium Dehydroacetate, Phenoxyethanol, Disodium Stearoyl Glutamate, Sorbic Acid, Manganese Violet (CI 77742), Titanium Dioxide (CI 77891), Iron Oxides (CI 77491), Yellow 5 Lake (CI 19140).', 'Cheer:', 'Talc, Mica, Caprylic/Capric Triglyceride, Zinc Stearate, Silica, Aluminum Dimyristate, Triethoxycaprylylsilane, Sodium Dehydroacetate, Phenoxyethanol, Disodium Stearoyl Glutamate, Sorbic Acid, Manganese Violet (CI 77742), Titanium Dioxide (CI 77891), Iron Oxides (CI 77491), Yellow 5 Lake (CI 19140).']</t>
  </si>
  <si>
    <t>['Vegan', 'Pressed Powder Formula', 'Shimmer Finish', 'Matte Finish', 'Medium Coverage', 'Without Parabens', 'Alcohol Free']</t>
  </si>
  <si>
    <t>P473120</t>
  </si>
  <si>
    <t>Brow Sculpt Shape and Hold Gel with Lamination Effect</t>
  </si>
  <si>
    <t>REFY</t>
  </si>
  <si>
    <t>['Aqua,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 Disodium Edta.']</t>
  </si>
  <si>
    <t>['Vegan', 'Natural Finish', 'Long-wearing']</t>
  </si>
  <si>
    <t>P483125</t>
  </si>
  <si>
    <t>Lip Sculpt Lip Liner and Setter</t>
  </si>
  <si>
    <t>Liner - .01 oz / .32 g Setter - .14 oz / 4 mL</t>
  </si>
  <si>
    <t>light, neutral pink</t>
  </si>
  <si>
    <t>['Liner:',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t>
  </si>
  <si>
    <t>['Matte Finish', 'Vegan', 'Cruelty-Free']</t>
  </si>
  <si>
    <t>P475605</t>
  </si>
  <si>
    <t>Duo Face Brush</t>
  </si>
  <si>
    <t>P500449</t>
  </si>
  <si>
    <t>Glow and Sculpt Face Serum Primer with Niacinamide</t>
  </si>
  <si>
    <t>1.4 oz / 40 mL</t>
  </si>
  <si>
    <t>['Aqua/Water/Eau, Glycerin, Butylene Glycol, Glycereth-26, 1,2-Hexanediol, Niacinamide, Camellia Sinensis Seed Oil, Methylpropanediol, Panthenol, Chlorella Vulgaris Extract, Glucose, Acrylates/C10-30 Alkyl Acrylate Crosspolymer, Fructooligosaccharides, Fructose, Hydrogenated Lecithin, Sodium Polyacryloyldimethyl Taurate, Yeast Ferment Extract, Tromethamine, Dipotassium Glycyrrhizate, Ethylhexylglycerin, Sodium Phytate, Candida Bombicola/Glucose/Methyl Rapeseedate Ferment, Tocopherol.']</t>
  </si>
  <si>
    <t>['Vegan', 'Radiant Finish', 'Good for: Redness', 'Hydrating', 'Niacinamide', 'Cruelty-Free']</t>
  </si>
  <si>
    <t>P483124</t>
  </si>
  <si>
    <t>0.44 oz / 13 mL</t>
  </si>
  <si>
    <t>['Polyisobutene,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</si>
  <si>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['Recyclable Packaging', 'Hyaluronic Acid', 'High Shine Finish', 'Clean at Sephora', 'Cruelty-Free']</t>
  </si>
  <si>
    <t>P475156</t>
  </si>
  <si>
    <t>Cream Blush</t>
  </si>
  <si>
    <t>0.05 oz / 1.5 g</t>
  </si>
  <si>
    <t>Cherry</t>
  </si>
  <si>
    <t>a warm mix of red and soft purple undertones</t>
  </si>
  <si>
    <t>['Octyldodecanol, Silica, Synthetic Beeswax, Bis-Diglyceryl Polyacyladipate-2, Silica Dimethyl Silylate, Cera Microcristallina (Microcrystalline Wax), Phenoxyethanol [May Contain/Peut Contenir: Red 6 (CI 15850), Red 7 Lake (CI 15850), Yellow 6 Lake (CI 15985), Yellow 5 Lake (CI 19140), Iron Oxides (CI 77491, CI 77499), Titanium Dioxide (CI 77891)].']</t>
  </si>
  <si>
    <t>['Vegan', 'Radiant Finish', 'Cream Formula', 'Without Parabens', 'Cruelty-Free']</t>
  </si>
  <si>
    <t>P475158</t>
  </si>
  <si>
    <t>Gloss Highlighter</t>
  </si>
  <si>
    <t>0.67 oz/ 20 g</t>
  </si>
  <si>
    <t>subtle golden undertones with a glass-like glow finish</t>
  </si>
  <si>
    <t>['Hydrogenated Polydecene, Propylene Glycol Dibenzoate, Hydrogenated Polyisobutene, Paraffinum Liquidum, Isohexadecane, Styrene-Ethylene/Propylene-(Styrene), Synthetic Wax, Sorbitan Sesquioleate, Cetyl PEG/PPG-10/1 Dimethicone, Phenoxyethanol, Fragrance (Parfum),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 Mica, Titanium Dioxide, Iron Oxides - Red, Synthetic Fluorphlogopite.']</t>
  </si>
  <si>
    <t>['Cream Formula', 'High Shine Finish', 'Without Parabens', 'Vegan', 'Cruelty-Free', 'Long-wearing']</t>
  </si>
  <si>
    <t>P501560</t>
  </si>
  <si>
    <t>Universal Collection - Brow Sculpt, Lip Gloss, and Gloss Highlighter</t>
  </si>
  <si>
    <t>['Brow Sculpt:', 'Aqua/Water/Eau, Acrylates Copolymer, Paraffin, Glycerin, Butylene Glycol, Cera Microcristallina (Microcrystalline Wax), Stearic Acid, Dimethicone, Mineral Oil (Paraffinum Liquidum), Euphorbia Cerifera (Candelilla) Wax, Cetearyl Alcohol, Cetyl Alcohol, Phenoxyethanol, Copernicia Cerifera (Carnauba) Wax, Polysorbate 80, Triethanolamine, Xanthan Gum, Tocopheryl Acetate, Hydroxypropylmethylcellulose, Disodium EDTA.', 'Lip Gloss:', 'Polyisobutene, Tridecyl Trimellitate, Octyldodecanol, Silica Dimethyl Silylate, Hydrogenated Microcrystalline Wax, Simmondsia Chinensis (Jojoba) Seed Oil, Synthetic Beeswax, Butyrospermum Parkii (Shea) Butter, Tocopheryl Acetate (Vitamin E), Phenoxyethanol, Caprylyl Glycol, Limnanthes Alba (Meadowfoam) Seed Oil, Glyceryl Behenate, Sodium Hyaluronate.', 'Gloss Highlighter:', 'Hydrogenated Polydecene, Propylene Glycol Dibenzoate, Hydrogenated Polyisobutene, Paraffinum Liquidum, Isohexadecane, Styrene-Ethylene/Propylene-(Styrene), Synthetic Wax, Sorbitan Sesquioleate, Cetyl PEG/PPG-10/1 Dimethicone, Phenoxyethanol,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Contain/Peut Contenir: Synthetic Fluorphlogopite, Mica (CI 77019), Iron Oxide (CI 77491), Titanium Dioxide (CI 77891)].']</t>
  </si>
  <si>
    <t>P483123</t>
  </si>
  <si>
    <t>Lip Collection: Lip Liner, Setter, and Lip Gloss</t>
  </si>
  <si>
    <t>medium, warm pink</t>
  </si>
  <si>
    <t>['Lip Sculpt:', 'Liner:',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 'Lip Gloss:', 'Polyisobutene,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</si>
  <si>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['Vegan', 'Recyclable Packaging', 'Cruelty-Free']</t>
  </si>
  <si>
    <t>P475157</t>
  </si>
  <si>
    <t>0.29 oz / 8.3 g</t>
  </si>
  <si>
    <t>Dune</t>
  </si>
  <si>
    <t>light bronze with a cool undertone</t>
  </si>
  <si>
    <t>['Ethylhexyl Palmitate, Titanium Dioxide, Methyl Methacrylate Crosspolymer, Silica, Polysilicone-11, Mica, Caprylic/Capric Triglyceride, Alumina, Synthetic Wax, Caprylyl Methicone, Pentaerythrityl Tetrabehenate, Tridecyl Trimellitate, Microcrystalline Wax, Butyloctyl Salicylate, Cyclopentasiloxane, Cera Microcristallina, Paraffin, C10-18 Triglycerides, Tristearin, Lauryl PEG-10 Tris(trimethylsiloxy) silylethyl Dimethicone, Polymethylsilsesquioxane, Phenoxyethanol, Triisostearyl Citrate, Triethoxycaprylylsilane, Aluminum Hydroxide, Magnesium Myristate, Fragrance(Parfum), Laureth-12, Octyldodecanol, Jojoba Esters, Helianthus Annuus (Sunflower) Seed Wax, Echium Plantagineum Seed Oil, Acacia Decurrens Flower Wax, Helianthus Annuus Seed Oil Unsaponifiables, Polyglycerin-3, Cardiospermum Halicacabum Flower/Leaf/Vine Extract, Tocopherol.', 'May Contain: Iron Oxides- Yellow, Iron Oxides- Red, Iron Oxides- Black.']</t>
  </si>
  <si>
    <t>['Vegan', 'Natural Finish', 'Cream Formula', 'Without Parabens', 'Cruelty-Free']</t>
  </si>
  <si>
    <t>P473174</t>
  </si>
  <si>
    <t>REFY 3.0 Stage Brow Collection- Sculpt, Pomade &amp; Pencil</t>
  </si>
  <si>
    <t>['Brow Sculpt:', 'Aqua,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Disodium Edta.', 'Brow Pomade:', 'Cyclopentasiloxane,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 'Brow Pencil:', 'Synthetic Wax, Cera Microcristallina (Microcrystalline Wax), Hydrogenated Palm Oil, Synthetic Beeswax, Theobroma Cacao Seed Butter, Ceresin, Hydrogenated Coconut Oil, Polyisobutene, Hydrogenated Coco-Glycerides, 1,3-Bis-(2,4-Diaminophenoxy) Propane HCl, Copernicia Cerifera (Carnauba) Wax, Polyhydroxystearic Acid, Polyethylene, C10-18 Triglycerides, Glyceryl Behenate, Polyglyceryl-6 Octastearate, Phenoxyethanol, Tocopherol, Dimethicone, May Contain: CI 77492 (Iron Oxides), CI 77499 (Iron Oxides), CI 77491 (Iron Oxides), CI 77019 (Mica), CI 77891 (Titanium Dioxide).']</t>
  </si>
  <si>
    <t>['Without Parabens', 'Natural Finish', 'Long-wearing', 'Vegan']</t>
  </si>
  <si>
    <t>P473118</t>
  </si>
  <si>
    <t>Brow Pencil</t>
  </si>
  <si>
    <t>['Cyclopentasiloxane,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t>
  </si>
  <si>
    <t>P500494</t>
  </si>
  <si>
    <t>Body Glow Highlighting Serum</t>
  </si>
  <si>
    <t>2.37 oz / 70 mL</t>
  </si>
  <si>
    <t>universal and suitable for all skin tones.</t>
  </si>
  <si>
    <t>['Hydrogenated Polyisobutene, Ethylhexyl Palmitate, Hydrogenated Polydecene, Paraffinum Liquidum, Styrene-Ethylene/Propylene-(Styrene), Synthetic Wax, Cetyl PEG/PPG-10/1 Dimethicone, Phenoxyethanol, Pentaerythrityl Tetra-di-t-butyl Hydroxyhydrocinnamate, Hexadecene, Tocopheryl Acetate, Spent Grain Wax, Helianthus Annuus (Sunflower) Seed Oil, Argania Spinosa Kernel Oil, Cocos Nucifera (Coconut) Oil, Linum Usitatissimum (Linseed) Seed Oil, Butyrospermum Parkii Butter Extract, Persea Gratissima (Avocado) Oil, Macadamia Ternifolia Seed Oil, Olea Europaea (Olive) Fruit Oil, Rosmarinus Officinalis (Rosemary) Leaf Extract, Tocopherol [May Contain/Peut Contenir: Synthetic Fluorphlogopite, Mica (CI 77019), Iron Oxide (CI 77491), Tin Oxide (CI 77861), Titanium Dioxide (CI 77891)].']</t>
  </si>
  <si>
    <t>['Vegan', 'Radiant Finish', 'Hydrating', 'Cruelty-Free']</t>
  </si>
  <si>
    <t>P473119</t>
  </si>
  <si>
    <t>Brow Pomade</t>
  </si>
  <si>
    <t>['Cream Formula', 'Matte Finish', 'Without Parabens', 'Vegan']</t>
  </si>
  <si>
    <t>P500162</t>
  </si>
  <si>
    <t>Skin Finish Water Based Loose Setting Powder</t>
  </si>
  <si>
    <t>light medium</t>
  </si>
  <si>
    <t>['Aqua/Water/Eau, Vinyl Dimethicone/Methicone Silsesquioxane Crosspolymer, Glycerin, Silica Silylate, Phenoxyethanol, Hydroxyacetophenone, Caprylyl Glycol, Triethoxycaprylylsilane [May Contain/Peut Contenir: Iron Oxides (CI 77491, CI 77492, CI 77499)].']</t>
  </si>
  <si>
    <t>['Vegan', 'Loose Powder Formula', 'Natural Finish', 'Good for: Pores', 'Cruelty-Free']</t>
  </si>
  <si>
    <t>P505347</t>
  </si>
  <si>
    <t>Brow Tint Eyebrow Gel</t>
  </si>
  <si>
    <t>.27 oz / 8 g</t>
  </si>
  <si>
    <t>black with a cool undertone</t>
  </si>
  <si>
    <t>['Aqua /Water/Eau, VP/VA Copolymer, Alcohol, Acrylates Copolymer, Butylene Glycol, Glycerin, Caramel, Phenoxyethanol, PVP, Panthenol, Sodium Hydroxide, Camellia Japonica Flower Extract, Ethylhexylglycerin, Sodium Dehydroacetate, Biotinoyl Tripeptide-1 [May Contain/Peut Contenir: Red 40 (CI 16035), Yellow 5 (CI 19140), Blue 1 (CI 42090)].']</t>
  </si>
  <si>
    <t>['Liquid Formula', 'Long-wearing', 'Fragrance Free', 'Cruelty-Free']</t>
  </si>
  <si>
    <t>P203616</t>
  </si>
  <si>
    <t>Glycol Lactic Radiance Renewal Mask</t>
  </si>
  <si>
    <t>REN Clean Skincare</t>
  </si>
  <si>
    <t>['Aqua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</si>
  <si>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['Good for: Dullness/Uneven Texture', 'Lactic Acid', 'Clean + Planet Positive', 'AHA/Glycolic Acid', 'Good for: Dark spots']</t>
  </si>
  <si>
    <t>P428095</t>
  </si>
  <si>
    <t>Ready Steady Glow Daily AHA Tonic</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</si>
  <si>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</si>
  <si>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['Vegan', 'Recyclable Packaging', 'Good for: Dullness/Uneven Texture', 'Lactic Acid', 'Good for: Pores', 'Good for: Dark spots']</t>
  </si>
  <si>
    <t>P465368</t>
  </si>
  <si>
    <t>Mini Ready Steady Glow Daily AHA Tonic</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</si>
  <si>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</si>
  <si>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P214002</t>
  </si>
  <si>
    <t>Evercalm Barrier Support Antioxidant Moisturizer</t>
  </si>
  <si>
    <t>['Aqua (Water), Cetearyl Alcohol, Oleyl Alcohol, Glycerin, Ethylhexylglycerin, Glycine Soja (Soybean) Oil, Lauryl Laurate, Butyrospermum Parkii (Shea) Butter, Alcohol Denat., Myristyl Myristate, Cetearyl Glucoside, Hydroxyacetophenone, Oryzanol, Caprylic/Capric Triglyceride, Vaccinium Macrocarpon (Cranberry) Seed Oil, Vaccinium Vitis-Idaea (Lingonberry) Seed Oil, Myristyl Laurate, Carbomer, Lavandula Angustifolia (Lavender) Oil, Pelargonium Graveolens Flower Oil, Salvia Officinalis (Sage) Oil, Tocopherol, Anthemis Nobilis Flower Oil, Pueraria Lobata (Kudzu) Symbiosome Extract, Cassia Alata Leaf Extract, Phenoxyethanol, Laminaria Ochroleuca Extract, Glucose,  Glycyrrhiza Glabra (Licorice) Root Extract, Helianthus Annuus (Sunflower) Seed Oil, Rosmarinus Officinalis (Rosemary) Leaf Extract, Citric Acid, Lactic Acid, Sodium Hydroxide, Citral, Citronellol, Geraniol, Limonene, Linalool.']</t>
  </si>
  <si>
    <t>['Vegan', 'Good for: Redness', 'Best for Dry Skin', 'Clean + Planet Positive', 'Good for: Dryness']</t>
  </si>
  <si>
    <t>P436094</t>
  </si>
  <si>
    <t>Evercalm Overnight Recovery Balm</t>
  </si>
  <si>
    <t>['Coco-Caprylate/Caprate,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</si>
  <si>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P415620</t>
  </si>
  <si>
    <t>Evercalm Ultra Comforting Rescue Mask</t>
  </si>
  <si>
    <t>['Aqua (Water), Glycerin, Cetearyl Alcohol, Caprylyl Caprylate/Caprate, Olus Oil, Lactobacillus Ferment, Butyrospermum Parkii (Shea) Butter, Helianthus Annuus (Sunflower) Seed Wax, Simmondsia Chinensis (Jojoba) Seed Oil, Cetearyl Glucoside, Propanediol, Algae Extract, Cetyl Alcohol, Lactobacillus, Alpha-Glucan Oligosaccharide, Parfum* (Fragrance), Tocopheryl Acetate, Caprylic/Capric Triglyceride, Panthenol, Carbomer, Vaccinium Vitis-Idaea (Lingonberry) Seed Oil, Xanthan Gum, Arnica Montana Flower Extract, Camelina Sativa Seed Oil, Cocos Nucifera (Coconut) Fruit Extract, Tocopherol, Magnesium Carboxymethyl Beta-Glucan, Malachite Extract, Albatrellus Ovinus Extract, Laminaria Ochroleuca Extract, Glucose, Phenoxyethanol, Helianthus Annuus (Sunflower) Seed Oil, Citric Acid, Sodium Hydroxide, Rosmarinus Officinalis Leaf Extract, Citronellol, Geraniol, Limonene, Linalool.']</t>
  </si>
  <si>
    <t>['Good for: Redness', 'Good for: Dullness/Uneven Texture', 'Clean + Planet Positive', 'Good for: Dryness', 'Gluten Free']</t>
  </si>
  <si>
    <t>P423666</t>
  </si>
  <si>
    <t>Perfect Canvas Clean Primer</t>
  </si>
  <si>
    <t>['Aqua (Water), Lactococcus Ferment Lysate, Glycerin, Maltose, Caprylyl/Capryl Glucoside, Alpha-Glucan Oligosaccharide, Agave Tequilana Leaf Extract, Xanthan Gum, Parfum* (Fragrance), Sodium Hyaluronate, Sodium Benzoate, Phenoxyethanol, Citric Acid, Lactic Acid, Sodium Chloride, Glucose, Limonene, Linalool.']</t>
  </si>
  <si>
    <t>['Best for Oily, Combo, Normal Skin', 'Good for: Pores', 'Matte Finish', 'Without Silicones', 'Clean + Planet Positive']</t>
  </si>
  <si>
    <t>P457512</t>
  </si>
  <si>
    <t>Overnight Glow Dark Spot Sleeping Cream</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</si>
  <si>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Linalool.Squalane + Probiotic Gel Moisturizer:', 'Water,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Extract.Squalane +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Gluconate.Squalane + Vitamin C Rose Oil:', 'Squalane, Pistacia Lentiscus (Mastic) Gum, Rosa Damascena Flower Extract, Tetrahexyldecyl Ascorbate, Caprylic/Capric Triglyceride, Geraniol.Squalane + Marine Algae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</si>
  <si>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['Good for: Dryness', 'Good for: Dark spots', 'Good for: Dullness/Uneven Texture', 'Good for: Loss of firmness', 'Best for Dry Skin', 'Clean + Planet Positive']</t>
  </si>
  <si>
    <t>P431845</t>
  </si>
  <si>
    <t>AHA Smart Renewal Body Serum</t>
  </si>
  <si>
    <t>['Aqua (Water), Butyrospermum Parkii (Shea) Butter, Lactic Acid, Sodium Lactate, Lactococcus Ferment Lysate, Lysolecithin, Sclerotium Gum, Xylitylglucoside, Xanthan Gum, Anhydroxylitol, Pullulan, Parfum* (Fragrance), Mannitol, Xylitol, Sodium Benzoate, Citrus Aurantium Dulcis (Orange) Flower Oil, Citrus Grandis (Grapefruit) Peel Oil, Citrus Nobilis (Mandarin) Peel Oil, Citrus Tangerina (Tangerine) Peel Oil, Tocopheryl Acetate, Potassium Sorbate, Faex (Yeast) Extract, Glucose, Silica, Sodium Chloride, Glycogen, Magnesium Ascorbyl Phosphate, Citric Acid, Citral, Limonene, Linalool.']</t>
  </si>
  <si>
    <t>['Lactic Acid', 'Good for: Dullness/Uneven Texture', 'Good for: Dryness', 'Good for: Dark spots', 'Clean + Planet Positive']</t>
  </si>
  <si>
    <t>P442990</t>
  </si>
  <si>
    <t>Clean Screen Mineral SPF 30 Mattifying Face Sunscreen</t>
  </si>
  <si>
    <t>['Aqua (Water), Zinc Oxide, Caprylic/Capric Triglyceride, Aloe Barbadensis Leaf Juice, Glycerin, Caprylyl Caprylate/Caprate, Propanediol, Arachidyl Alcohol, Cetearyl Alcohol, Coco-Glucoside, Oryza Sativa Starch, Pongamia Glabra Seed Oil, Microcrystalline Cellulose, Behenyl Alcohol, Phenoxyethanol, Arachidyl Glucoside, Isostearic Acid, Lecithin, Polyglyceryl-3 Polyricinoleate, Polyhydroxystearic Acid, Passiflora Edulis Fruit Extract, Ethylhexylglycerin, Glyceryl Oleate, Vaccinium Macrocarpon (Cranberry) Seed Oil, Xanthan Gum, Cellulose Gum, Sodium Chloride, Hippophae Rhamnoides Oil, Citrus Nobilis (Mandarin Orange) Peel Oil, Anthemis Nobilis Flower Oil, Cinnamomum Camphora Linalloliferum (Ho Wood) Leaf Oil, Pelargonium Graveolens Flower Oil, Glucose, Parfum* (Fragrance), Helianthus Annuus (Sunflower) Seed Oil, Tocopherol, Rosmarinus Officinalis (Rosmary) Leaf Extract, Hydrogenated Palm Glycerides Citrate, Citric Acid, Sodium Hydroxide, Citronellol, Geraniol, Limonene, Linalool.']</t>
  </si>
  <si>
    <t>['Clean + Planet Positive', 'UV Protection', 'Best for Oily, Combo, Normal Skin', 'SPF', 'Gluten Free']</t>
  </si>
  <si>
    <t>P481732</t>
  </si>
  <si>
    <t>Radiance Vitamin C Glow Serum</t>
  </si>
  <si>
    <t>['Aqua, Glycerin, Cococaprylate/Caprate, Propanediol, Diisooctyl Succinate, Squalane,', 'Sucrose Polystearate, Punica Granatum Seed Oil, Cetearyl Alcohol, Ascorbyl Tetraisopalmitate, Rosa Canina Fruit Oil, Benzyl Alcohol, Helianthus Annuus Seed Oil, Hylocereus Undatus Fruit Extract, Xanthan Gum, Glycogen, Sodium Dehydroacetate, Hydrolyzed Lupine Protein, Sodium Hyaluronate, Sodium Stearoyl Glutamate, Hippophae Rhamnoides Oil, Citric Acid, Olea Europaea Oil Unsaponifiables, Magnesium Ascorbyl Phosphate, Dehydroacetic Acid, Terminalia Ferdinandiana Fruit Extract, Rosmarinus Officinalis Leaf Extract, Parfum, Citrus Aurantium Amara Flower Extract, Linalool, Limonene, Geraniol, Benzoic Acid, Sodium Hydroxide.']</t>
  </si>
  <si>
    <t>['Vitamin C', 'Hyaluronic Acid', 'Good for: Dark spots', 'Good for: Dullness/Uneven Texture', 'Sustainable Packaging', 'Clean + Planet Positive']</t>
  </si>
  <si>
    <t>P467971</t>
  </si>
  <si>
    <t>Brightening Dark Circle Eye Cream</t>
  </si>
  <si>
    <t>['Aqua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 Hectorite, Sodium Hyaluronate, Propylene Carbonate, Glucose, Sambucus Nigra Flower Extract, Acacia Decurrens Flower Wax, Polyglycerin-3, Tocopherol, Citric Acid.']</t>
  </si>
  <si>
    <t>['Good for: Dark Circles', 'Good for: Dryness', 'Hydrating', 'Vegan', 'Clean + Planet Positive']</t>
  </si>
  <si>
    <t>P475159</t>
  </si>
  <si>
    <t>Evercalm Redness Relief Serum</t>
  </si>
  <si>
    <t>['Aqua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t>
  </si>
  <si>
    <t>['Clean + Planet Positive', 'Good for: Redness', 'Best for Oily, Combo, Normal Skin', 'Good for: Dryness', 'Gluten Free', 'Vegan']</t>
  </si>
  <si>
    <t>P454095</t>
  </si>
  <si>
    <t>Perfect Canvas Clean Jelly Oil Cleanser</t>
  </si>
  <si>
    <t>['Sunflower Seed Extract, Meadowfoam Seed Oil']</t>
  </si>
  <si>
    <t>['Clean + Planet Positive', 'Vegan', 'Good for: Dryness', 'Good for: Pores']</t>
  </si>
  <si>
    <t>P484067</t>
  </si>
  <si>
    <t>Evercalm Barrier Support Face Oil</t>
  </si>
  <si>
    <t>['Caprylic/Capric Triglyceride, Oryza Sativa Bran Oil, Oryza Sativa Germ Oil, Camelina Sativa Seed Oil, Plukenetia Volubilis Seed Oil, Camellia Japonica Seed Oil, Limnanthes Alba Seed Oil, Rosa Canina Fruit Oil, Bisabolol, Tocopherol.']</t>
  </si>
  <si>
    <t>['Vegan', 'Good for: Redness', 'Good for: Loss of firmness', 'Clean + Planet Positive', 'Good for: Dryness', 'Best for Dry, Combo, Normal Skin']</t>
  </si>
  <si>
    <t>P436089</t>
  </si>
  <si>
    <t>Atlantic Kelp and Magnesium Anti-Fatigue Body Wash - 100% Recycled Plastic</t>
  </si>
  <si>
    <t>['Aqua (Water), Cocamidopropyl Betaine, Disodium Cocoamphodiacetate, Lauryl Glucoside, Decyl Glucoside, Sodium Chloride, Glycerin, Glyceryl Laurate, Inulin, Magnesium PCA, Rosmarinus Officinalis (Rosemary) Leaf Oil, Pelargonium Graveolens (Geranium) Oil, Salvia Sclarea (Clary Sage) Extract, Coconut Acid, Cupressus Sempervirens (Cypress) Leaf/Stem Extract, Panthenol,  Parfum* (Fragrance), Sodium Benzoate, Potassium Sorbate, Laminaria Digitata Extract, Citric Acid, Sucrose, Sodium Levulinate, Plankton Extract, Lecithin, Citronellol, Geraniol, Limonene, Linalool.']</t>
  </si>
  <si>
    <t>['Good for: Dryness', 'Best for Normal Skin', 'Cruelty-Free', 'Clean at Sephora']</t>
  </si>
  <si>
    <t>P473172</t>
  </si>
  <si>
    <t>Glow Daily Vitamin C Gel Cream</t>
  </si>
  <si>
    <t>['Vegan', 'Clean + Planet Positive', 'Vitamin C']</t>
  </si>
  <si>
    <t>P474371</t>
  </si>
  <si>
    <t>Evercalm Gentle Cleansing Milk</t>
  </si>
  <si>
    <t>5.1 oz/150 mL</t>
  </si>
  <si>
    <t>['Aqua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t>
  </si>
  <si>
    <t>['Clean + Planet Positive', 'Good for: Pores', 'Good for: Redness', 'Good for: Acne/Blemishes', 'Gluten Free']</t>
  </si>
  <si>
    <t>P504056</t>
  </si>
  <si>
    <t>Perfect Canvas Smooth, Prep &amp; Plump Essence</t>
  </si>
  <si>
    <t>['Aqua (Water), Propanediol, Glycerin, Niacinamide, Phenoxyethanol, Sodium Hyaluronate, Marrubium Vulgare Extract, Sodium Gluconate, Caprylyl/Capryl Glucoside, Ethylhexylglycerin, Sodium Polyglutamate, Parfum, Citric Acid, Sodium Cocoyl Glutamate, Glyceryl Caprylate, Polyglyceryl 6 Oleate, Bacillus Ferment, Sodium Surfactin.']</t>
  </si>
  <si>
    <t>['Good for: Dullness/Uneven Texture', 'Hyaluronic Acid', 'Plumping', 'Hydrating', 'Niacinamide']</t>
  </si>
  <si>
    <t>P476726</t>
  </si>
  <si>
    <t>Evercalm Gentle Cleansing Gel</t>
  </si>
  <si>
    <t>['Aqua (Water), Glycerin, Coco-Glucoside, Polysorbate 20, Xanthan Gum, Panthenol, Sodium Lauroyl Oat Amino Acids, Inulin, Citrus Aurantium Amara (Bitter Orange) Flower Water Extract, Alpha-Glucan Oligosaccharide, Sodium Carboxymethyl Betaglucan, Phenoxyethanol, Sodium Benzoate, Parfum (100% natural fragrance), Lactic Acid, Linalool.']</t>
  </si>
  <si>
    <t>['Vegan', 'Good for: Redness', 'Hydrating', 'Good for: Pores', 'Good for: Acne/Blemishes', 'Clean at Sephora']</t>
  </si>
  <si>
    <t>P437477</t>
  </si>
  <si>
    <t>Stop Being So Sensitive Evercalm Kit</t>
  </si>
  <si>
    <t>['Evercalm Gentle Cleansing Milk:', 'Aqua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Redness Relief Serum:', 'Aqua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 Cassia Alata Leaf Extract, Calendula Officinalis Flower Extract, Glucose, Parfum* (Fragrance), Rosmarinus.',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'Evercalm Ultra Comforting Rescue Mask:', 'Aqua (Water), Glycerin, Cetearyl Alcohol, Caprylyl Caprylate/Caprate, Olus Oil, Lactobacillus Ferment, Butyrospermum, Parkii (Shea) Butter, Helianthus Annus (Sunflower) Seed Wax, Simmondsia Chinesis (Jojoba) Seed Oil, Cetearyl Glucoside, Propanediol, Algae Extract, Cetyl Alcohol, Lactobacillus, Alpha-Glucan Oligosaccharide, Parfum* (Fragrance), Tocopheryl Acetate, Caprylic/Capric Triglyceride Panthenol, Carbomer, Vaccinium Vitas-Idaea (Lingonberry) Seed Oil, Xanthan Gum, Arnica Montana Flower Extract, Camelina Sativa Seed Oil, Cocus Nucifera (Coconut) Fruit Extract, Tocopherol, Magnesium Carboxymethyl Beta-Glucan, Malachite Extract, Albatrellus Ovinus Extract, Laminaria Ochroleuca Extract, Glucose, Phenoxyethanol, Helianthus Annuus (Sunflower) Seed Oil, Citric Acid, Sodium Hydroxide, Rosmarinus Officinalis Leat Extract,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 Glucan, Dehydroacetic Acid, Eclipta Prostrata Extract, Eclipta Prostrata Leaf Extract, Moringa Oleifera Seed Oil, Helianthus Annuus (Sunflower) Seed Oil, Rosmarinus Officinalis Leaf Extract, Citronellol, Geraniol, Limonene, Linalool.']</t>
  </si>
  <si>
    <t>['Sustainable Packaging', 'Good for: Redness', 'Clean at Sephora', 'Good for: Dryness', 'Best for Dry, Combo, Normal Skin', 'Cruelty-Free']</t>
  </si>
  <si>
    <t>P470049</t>
  </si>
  <si>
    <t>Clearcalm Clarifying Clay Cleanser</t>
  </si>
  <si>
    <t>['Aqua (Water), Kaolin, Cetearyl Alcohol, Caprylic/Capric Triglyceride, Sesamum Indicum (Sesame) Seed Oil, Cetearyl Glucoside, Glycerin, Benzyl Alcohol, Helianthus Annuus (Sunflower) Seed Oil, Salix Nigra (Willow) Bark Extract, Zinc Gluconate, Bisabolol, Oryzanol, Salvia Officinalis (Sage) Oil, Lavandula Angustifolia (Lavender) Oil, Linalool, Calendula Officinalis Flower Extract, Leptospermum Scoparium Oil, Tocopherol, Dehydroacetic Acid, Anthemis Nobilis (Chamomile) Flower Oil, Citral, Xanthan Gum, Lactic Acid, Citronellol, Farnesol, Limonene, Crataegus Oxyacantha Stem Extract, Glucose.']</t>
  </si>
  <si>
    <t>['Good for: Acne/Blemishes', 'Fragrance Free', 'Gluten Free', 'Cruelty-Free', 'Clean at Sephora']</t>
  </si>
  <si>
    <t>P455227</t>
  </si>
  <si>
    <t>Glow One Step Further Radiance Kit</t>
  </si>
  <si>
    <t>['Ready Steady Glow Daily AHA Tonic:', 'Aqua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 'Overnight Glow Dark Spot Sleeping Cream:', 'Aqua (Water), Coco Caprylate/Caprate, Cetyl Alcohol, Cetearyl Alcohol, Cetyl Phosphate, Glycerin, Isodecyl Neopentanoate, Simmondsia Chinensis (Jojoba) Seed Oil, Squalane, Arginine, Benzyl Alcohol, Panthenol, Glycogen, Sodium Dehydroacetate, Dehydroacetic Acid, Parfum* (Fragrance), Sucrose, Plankton Extract, Lecithin, Citric Acid, Sodium Hydroxide, Citral, Limonene, Linalool.', 'Glycol Lactic Radiance Renewal Mask:', 'Aqua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</si>
  <si>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['Good for: Dullness/Uneven Texture', 'Clean at Sephora', 'Good for: Anti-Aging', 'Good for: Dark spots', 'Cruelty-Free']</t>
  </si>
  <si>
    <t>P502047</t>
  </si>
  <si>
    <t>Evercalm Skin Zen Trio</t>
  </si>
  <si>
    <t>['Evercalm Gentle Cleansing Milk:', 'Aqua (Water), Cetearyl Ethylhexanoate, Cetearyl Alcohol, Caprylic/ 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Extract,Cassia Alata Leaf Extract, Calendula Officinalis Flower Extract, Glucose, Parfum (Fragrance), Rosmarinus Officinalis (Rosemary) Leaf Extract, Lactic Acid, Sodium Hydroxide,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</si>
  <si>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['Good for: Redness', 'Good for: Dullness/Uneven Texture', 'Clean at Sephora', 'Good for: Dryness', 'Best for Dry, Combo, Normal Skin']</t>
  </si>
  <si>
    <t>P503345</t>
  </si>
  <si>
    <t>P501801</t>
  </si>
  <si>
    <t>The Essential Refillable Travel Container</t>
  </si>
  <si>
    <t>RIES</t>
  </si>
  <si>
    <t>CONDITIONER x 3.4 oz</t>
  </si>
  <si>
    <t>['Recycled Plastic.']</t>
  </si>
  <si>
    <t>['Vegan', 'Refill Available', 'Clean + Planet Positive', 'All Hair Types', 'Without Silicones', 'SPF']</t>
  </si>
  <si>
    <t>P504046</t>
  </si>
  <si>
    <t>The Essential Refillable Travel Container - Blue</t>
  </si>
  <si>
    <t>Shampoo x 3.4oz</t>
  </si>
  <si>
    <t>P408972</t>
  </si>
  <si>
    <t>UnCoverup Natural Finish Concealer</t>
  </si>
  <si>
    <t>rms beauty</t>
  </si>
  <si>
    <t xml:space="preserve">with its yellow base, this shade is great for light-medium skin tones </t>
  </si>
  <si>
    <t>['Cocos Nucifera (Coconut) Oil, Ricinus Communis (Castor) Seed Oil, Cera Alba (Beeswax), Theobroma Cacao (Cocoa) Seed Butter, Simmondsia Chinensis (Jojoba) Seed Oil, Tocopherol(non-GMO), Rosmarinus Officinalis (Rosemary) Extract, and May Contain [+/-]: Titanium Dioxide (CI 77891), Iron Oxides (CI 77492, CI 77491, CI 77499).']</t>
  </si>
  <si>
    <t>['Medium Coverage', 'Cream Formula', 'Natural Finish', 'Hydrating', 'Clean at Sephora']</t>
  </si>
  <si>
    <t>P408973</t>
  </si>
  <si>
    <t>Living Luminizer Highlighter</t>
  </si>
  <si>
    <t>0.17 oz/ 4.82 g</t>
  </si>
  <si>
    <t>living luminizer</t>
  </si>
  <si>
    <t>ultra sheer, light-reflective luminizer with a translucent satin-pearl finish</t>
  </si>
  <si>
    <t>['Ricinus Communis (Castor) Seed Oil, Cocos Nucifera (Coconut) Oil, Cera Alba (Beeswax), Mica, Titanium Dioxide (Ci 77891), Tocopherol (Non-GMO), Rosmarinus Officinalis (Rosemary) Leaf Extract.']</t>
  </si>
  <si>
    <t>['Radiant Finish', 'Hydrating', 'Gluten Free', 'Clean at Sephora']</t>
  </si>
  <si>
    <t>P500051</t>
  </si>
  <si>
    <t>ReDimension Hydra Powder Blush</t>
  </si>
  <si>
    <t>French RosÃ©</t>
  </si>
  <si>
    <t>an innocent pink</t>
  </si>
  <si>
    <t>['Mica, Coco-Caprylate/Caprate, Cetearyl Ethylhexanoate, Glycerin, Sorbitan Oleate Decylglucoside Crosspolymer, Caprylyl Glycol, Ethylhexylglycerin, Squalane, Water/Aqua/Eau, 1,2-Hexanediol, Pentylene Glycol, Sodium Chloride, Pentaerythrityl Tetra-di-t-butyl Hydroxyhydrocinnamate, Chondrus Crispus Extract, Octyldodecyl Stearoyl Stearate, Xanthan Gum, Zinc Stearate, Lauroyl Lysine, Simmondsia Chinensis (Jojoba) Seed Oil, Sodium Citrate, Mauritia Flexuosa (Buriti) Fruit Oil, Rosmarinus Officinalis (Rosemary) Leaf Extract, Helianthus Annuus (Sunflower) Seed Oil, Calcium Aluminum Borosilicate, Tocopherol (non-GMO), Tin Oxide, Titanium Dioxide (CI 77891), Red 30 Lake (CI 73360), Iron Oxides (CI 77492), Ultramarines (CI 77007).']</t>
  </si>
  <si>
    <t>['Radiant Finish', 'Pressed Powder Formula', 'Clean at Sephora', 'Without Phthalates', 'Without Parabens', 'Without Silicones']</t>
  </si>
  <si>
    <t>P457458</t>
  </si>
  <si>
    <t>Hydrating Tinted Daily Lip Balm</t>
  </si>
  <si>
    <t>0.10 oz/ 3g</t>
  </si>
  <si>
    <t>Passion Lane</t>
  </si>
  <si>
    <t>elegant pink with a hint of shimmer</t>
  </si>
  <si>
    <t>['Caprylic/Capric Triglyceride, Beeswax/Cera Alba/Cire dâ€™abeille, Octyldodecanol, Cocos Nucifera (Coconut) Oil, Euphorbia Cerifera (Candelilla) Wax/Candelilla Cera/Cire de candelilla, Theobroma Cacao (Cocoa) Seed Butter, Copernicia Cerifera (Carnauba) Wax/Cera Carnauba/Cire de carnauba, Ricinus Communis (Castor) Seed Oil, Pentylene Glycol, Simmondsia Chinensis (Jojoba) Seed Oil, Mica, Propanediol, Tocopherol (non-GMO), Titanium Dioxide (CI 77891), Iron Oxide (CI 77499), Red 28 Lake (CI 45410), Yellow 5 Lake (CI 19140).']</t>
  </si>
  <si>
    <t>['Hydrating', 'Natural Finish', 'Long-wearing', 'Gluten Free', 'Clean at Sephora']</t>
  </si>
  <si>
    <t>P479707</t>
  </si>
  <si>
    <t>Eyelights Cream Eyeshadow</t>
  </si>
  <si>
    <t>a golden coral with a hint of peach</t>
  </si>
  <si>
    <t>['Water/Aqua/Eau, Mica, Propanediol, Caprylic/Capric Triglyceride, Polyglyceryl-4 Caprate, Silica, Glycerin, Sodium Dehydroacetate, Aminomethyl Propanediol, Caprylyl Glycol, Ethylhexylglycerin, Tin Oxide, Chenopodium Quinoa Seed Extract, Camellia Sinensis (Green Tea) Leaf Extract, Sodium Benzoate, Potassium Sorbate, Iron Oxide (CI 77491), Titanium Dioxide (CI 77891).']</t>
  </si>
  <si>
    <t>['Clean at Sephora', 'Vegan', 'Metallic Finish', 'Cream Formula', 'Cruelty-Free', 'Long-wearing']</t>
  </si>
  <si>
    <t>P450899</t>
  </si>
  <si>
    <t>UnCoverup Natural Finish Cream Foundation</t>
  </si>
  <si>
    <t>a deep mahogany chocolate</t>
  </si>
  <si>
    <t>['Simmondsia Chinensis (Jojoba) Seed Oil, Ricinus Communis (Castor) Seed Oil, Limnanthes Alba (Meadowfoam) Seed Oil, Cera Alba (Beeswax)(Cire dâ€™abeille), Oleic/Linoleic/Linolenic Polyglycerides, Cocos Nucifera (Coconut) Oil, Lauroyl Lysine, Silica, Propanediol, Pentylene Glycol, Tocopherol (non-GMO), **Mauritia Flexuosa (Buriti) Fruit Oil, Herbs Infused in Golden Simmondsia Chinensis (Jojoba) Seed Oil: Hypericum Perforatum (St. Johnâ€™s Wort), Equisetum Arvense (Horsetail), Calendula Officinalis (Marigold), Hemidesmus Indicus (Country Sarsaparilla), Curcuma Longa (Turmeric), Withania Somnifara (Ashwagandha), Glycyrrhiza Glabia (Licorice), Olea Europaea (Olive Leaf). May Contain [+/-]: Titanium Dioxide (CI 77891), Iron Oxides (CI 77491, CI 77492, CI 77499).']</t>
  </si>
  <si>
    <t>['Natural Finish', 'Cream Formula', 'Hydrating', 'Clean at Sephora', 'Medium Coverage']</t>
  </si>
  <si>
    <t>P454033</t>
  </si>
  <si>
    <t>Mini Living Luminizer Highlighter Glow Quad</t>
  </si>
  <si>
    <t>['Buriti Bronzer:', 'Mica, *Cocos Nucifera (Coconut) Oil, *Cera Alba (Beeswax) (Cire dâ€™abeille), *Simmondsia Chinensis (Jojoba) Seed Oil, *Theobroma Cacao (Cocoa) Seed Butter, Tocopherol (non-GMO), *Mauritia Flexuosa (Buriti) Fruit Oil, *Rosmarinus Officinalis (Rosemary) Extract, Titanium Dioxide (CI 77891), Iron Oxides (CI 77491, CI 77492, CI 77499).', 'Champagne RosÃ© Luminizer:', 'Ricinus Communis (Castor) Seed Oil, *Cocos Nucifera (Coconut) Oil, *Cera Alba (Beeswax) (Cire dâ€™abeille), Mica, Tocopherol (non-GMO), *Helianthus Annus (Sunflower) Seed Oil, *Rosmarinus Officinalis (Rosemary) Leaf Extract, Silica, Tin Oxide, Titanium Dioxide (CI 77891), Iron Oxides (CI 77491, CI 77499).', 'Magic Luminizer:', 'Cocos Nucifera (Coconut) Oil, Mica, *Cera Alba (Beeswax) (Cire dâ€™abeille), *Simmondsia Chinensis (Jojoba) Seed Oil, *Theobroma Cacao (Cocoa) Seed Butter, *Ricinus Communis (Castor) Seed Oil, Tocopherol (non-GMO), *Helianthus Annuus (Sunflower) Seed Oil, *Rosmarinus Officinalis (Rosemary) Leaf Extract, Silica, Titanium Dioxide (CI 77891), Iron Oxides (CI 77489, CI 77491, CI 77492, CI 77499).', 'Living Luminizer:', 'Ricinus Communis (Castor) Seed Oil, *Cocos Nucifera (Coconut) Oil, *Cera Alba (Beeswax) (Cire dâ€™abeille), Mica, Titanium Dioxide (CI 77891), Tocopherol (non-GMO), *Rosmarinus Officinalis (Rosemary) Leaf Extract.']</t>
  </si>
  <si>
    <t>['Clean at Sephora', 'Shimmer Finish', 'Hydrating']</t>
  </si>
  <si>
    <t>P475606</t>
  </si>
  <si>
    <t>ReEvolve Radiance Locking Hydrating Primer</t>
  </si>
  <si>
    <t>['Water/Aqua/Eau, Propanediol, Glycerin, Tricaprylin, Dipropylene Glycol, 1,2-Hexanediol, Polyglyceryl-3 Distearate, Polyurethane-15, Betaine, Sodium Acrylate/Sodium Acryloyldimethyl Taurate Copolymer, Acrylates/C10-30 Alkyl Acrylate Crosspolymer, Glyceryl Stearate, Cetearyl Alcohol, Tromethamine, Polyisobutene, Synthetic Fluorphlogopite, Hyaluronic Acid, Ethylhexylglycerin, Glyceryl Stearate Citrate, Mica, Sorbitan Oleate, Caprylyl/Capryl Glucoside, Citrus Aurantium Bergamia (Bergamot) Fruit Oil, Olea Europaea (Olive) Fruit Oil, Squalane (vegetable), Citrus Aurantium Dulcis (Orange) Peel Oil, Tin Oxide, Solanum Melongena (Eggplant) Fruit Extract, Lavandula Angustifolia (Lavender) Oil, Juniperus Virginiana Oil, Pelargonium Graveolens Flower Oil, Disodium Acetyl Glucosamine Phosphate, Copaifera Officinalis (Balsam Copaiba) Resin, Sodium Glucuronate, Magnesium Sulfate, Myrtus Communis Oil, Artemisia Vulgaris Oil, Rosa Damascena Flower Oil, Ferula Galbaniflua (Galbanum) Resin Oil, Limonene, Linalool, Titanium Dioxide (CI 77891), Iron Oxides (CI 77491).']</t>
  </si>
  <si>
    <t>['Radiant Finish', 'Refill Available', 'Hydrating', 'Clean at Sephora', 'Without Silicones', 'Cruelty-Free']</t>
  </si>
  <si>
    <t>P501548</t>
  </si>
  <si>
    <t>ReEvolve Medium Coverage Liquid Foundation</t>
  </si>
  <si>
    <t>0.98 oz / 29 mL</t>
  </si>
  <si>
    <t>rich ebony</t>
  </si>
  <si>
    <t>['Water/Aqua/Eau, Isoamyl Laurate, C9-12 Alkane, Propanediol, Polyglyceryl-3 Polyricinoleate, Silica, Hydrogenated Olive Oil Unsaponifiables, Hydrogenated Polydecene, Disteardimonium Hectorite, Sorbitan Isostearate, Sodium Chloride, Squalane (vegetable), Sodium Dehydroacetate, Aluminum Hydroxide, Glycerin, Coco-Caprylate/Caprate, Caprylyl Glycol, 1,2-Hexanediol, Simmondsia Chinensis (Jojoba) Seed Oil, Sodium Phytate, Sodium Lauroyl Glutamate, Helianthus Annuus (Sunflower) Seed Oil, Lysine, Tocopherol (non-GMO), Magnesium Chloride, Disodium Acetyl Glucosamine Phosphate, Sodium Glucuronate, Beta-Sitosterol, Calendula Officinalis (Marigold) Flower Extract, Squalene (vegetable), Hypericum Perforatum (St. Johnâ€™s Wart) Flower Extract, Equisetum Arvense (Horsetail) Leaf Extract, Hemidesmus Indicus (Country Sarsaparilla) Root Powder, Curcuma Longa (Turmeric) Root Extract, Withania Somnifera (Ashwagandha) Root Extract, Glycyrrhiza Glabra (Licorice) Root Extract, Olea Europaea (Olive) Leaf Extract, Magnesium Sulfate, Aloe Barbadensis Leaf Extract, Titanium Dioxide (CI 77891), Iron Oxides (CI 77491, CI 77492, CI 77499).']</t>
  </si>
  <si>
    <t>['Natural Finish', 'Liquid Formula', 'Clean at Sephora', 'Long-wearing', 'Medium Coverage', 'Without Silicones']</t>
  </si>
  <si>
    <t>P472053</t>
  </si>
  <si>
    <t>Straight Up Volumizing Peptide Mascara</t>
  </si>
  <si>
    <t>0.34 oz/ 10 ml</t>
  </si>
  <si>
    <t>['Water/Aqua/Eau, Euphorbia Cerifera (Candelilla) Wax/Candelilla Cera/Cire De Candelilla, *Butyrospermum Parkii (Shea) Butter, Polyglyceryl-6 Distearate, Glycerin, Dimer Dilinoleyl Dimer Dilinoleate, Copernicia Cerifera (Carnauba) Wax/Cera Carnauba/Cire De Carnauba, Polyglyceryl-10 Myristate, Cetyl Alcohol, Glyceryl Caprylate, Leuconostoc/Radish Root Ferment Filtrate, *Zea Mays (Corn) Starch (Non-GMO), Butylene Glycol, Xanthan Gum, Arginine, Phenethyl Alcohol, Portulaca Grandiflora Extract, Camellia Sinensis (White Tea) Leaf Extract, Glycoproteins, Oligopeptide-2, Iron Oxides (CI 77499).']</t>
  </si>
  <si>
    <t>['Volumizing', 'Clean at Sephora', 'Long-wearing', 'Lengthening']</t>
  </si>
  <si>
    <t>P472054</t>
  </si>
  <si>
    <t>Mini Straight Up Volumizing Peptide Mascara</t>
  </si>
  <si>
    <t>0.15 oz/ 4.5 ml</t>
  </si>
  <si>
    <t>P476005</t>
  </si>
  <si>
    <t>Cream Blush Refillable Cheek &amp; Lip Color</t>
  </si>
  <si>
    <t>ROSE INC</t>
  </si>
  <si>
    <t>Camellia</t>
  </si>
  <si>
    <t>mauve</t>
  </si>
  <si>
    <t>['Ricinus Communis (Castor) Seed Oil, Pentaerythrityl Tetraisostearate, Caprylic/Capric Triglyceride, Copernicia Cerifera (Carnauba) Wax, Oryza Sativa (Rice) Bran Wax, Hydrogenated Vegetable Oil, Synthetic Fluorphlogopite, Silica, Isononyl Isononanoate, Lauroyl Lysine, Euphorbia Cerifera (Candelilla) Wax, Squalane, Sodium Hyaluronate, Ceramide NG, Rosmarinus Officinalis (Rosemary) Leaf Extract, Helianthus Annuus (Sunflower) Seed Oil, Tocopherol, Caprylyl Glycol, Hydrogenated Castor Oil, Sorbitan Tristearate, 1,2-Hexanediol, Tropolone, Aluminum Hydroxide, Tin Oxide, [+/-: Mica, Titanium Dioxide (CI 77891), Iron Oxides (CI 77491, CI 77492), Red 7 Lake (CI 15850), Red 6 (CI 15850), Red 28 Lake (CI 45410)].']</t>
  </si>
  <si>
    <t>['Radiant Finish', 'Cream Formula', 'Good for: Dullness/Uneven Texture', 'Hydrating', 'Clean at Sephora', 'Long-wearing']</t>
  </si>
  <si>
    <t>P480345</t>
  </si>
  <si>
    <t>Skin Enhance Luminous Skin Tint Serum Foundation</t>
  </si>
  <si>
    <t>1oz / 30 mL</t>
  </si>
  <si>
    <t>fair skin tone /cool pink undertone</t>
  </si>
  <si>
    <t>['Water/Aqua/Eau, Hexyl Laurate, Glycerin, Pentylene Glycol, Octyldodecanol, Squalane, Tamarindus Indica Seed Gum, Jasminum Sambac Leaf Cell Extract, Mangostin, Acetyl Tetrapeptide-2, Sodium Hyaluronate, Tocopherol, Alcaligenes Polysaccharides, Disteardimonium Hectorite, Amodimethicone, Carbomer, Magnesium Chloride, Trisodium Ethylenediamine Disuccinate, Sodium Lauroyl Glutamate, Helianthus Annuus (Sunflower) Seed Oil, Propylene Carbonate, Aluminum Hydroxide, Glucose, Lysine, Caprylyl Glycol, Benzyl Alcohol, Sodium Hydroxide, Citric Acid, [+/-: Mica, Titanium Dioxide (CI 77891), Iron Oxides (CI 77491, CI 77492, CI 77499)].']</t>
  </si>
  <si>
    <t>['Light Coverage', 'Vegan', 'Radiant Finish', 'Good for: Dullness/Uneven Texture', 'Clean + Planet Positive', 'Hydrating']</t>
  </si>
  <si>
    <t>P476011</t>
  </si>
  <si>
    <t>Softlight Clean Dewy Hydrating Concealer</t>
  </si>
  <si>
    <t>0.36 oz/ 10.8 ml</t>
  </si>
  <si>
    <t>LX 200</t>
  </si>
  <si>
    <t>very deep skin tone, neutral undertone</t>
  </si>
  <si>
    <t>['Water/Aqua/Eau, C9-12 Alkane, Glycerin, Propanediol, Tribehenin, Pentylene Glycol, Polyglyceryl-3 Polyricinoleate, Sorbitan Isostearate, Disteardimonium Hectorite, Caprylic/Capric Triglyceride, Coco-Caprylate/Caprate, Squalane, Ranunculus Ficaria Extract, Acmella Oleracea Extract, Sodium Hyaluronate, Lysine, Tocopherol, Magnesium Chloride, Aluminum Hydroxide, Glyceryl Caprylate/Caprate, Sodium Lauroyl Glutamate, [+/-: Titanium Dioxide (CI 77891), Iron Oxides (CI 77491, CI 77492, CI 77499)].']</t>
  </si>
  <si>
    <t>['Radiant Finish', 'Good for: Dullness/Uneven Texture', 'Clean + Planet Positive', 'Good for: Dark Circles', 'Long-wearing', 'Medium Coverage']</t>
  </si>
  <si>
    <t>P482730</t>
  </si>
  <si>
    <t>Satin Lip Color Refillable Hydrating Lipstick</t>
  </si>
  <si>
    <t>0.14 oz / 4g</t>
  </si>
  <si>
    <t>Demure</t>
  </si>
  <si>
    <t>cool blush</t>
  </si>
  <si>
    <t>['Pentaerythrityl Tetraisostearate, Caprylic/Capric Triglyceride, Ricinus Communis (Castor) Seed Oil, Bis-Diglyceryl Polyacyladipate-2, Synthetic Wax, Euphorbia Cerifera (Candelilla) Wax, Hydrogenated Vegetable Oil, Ethylene/Propylene Copolymer, Isopropyl Palmitate, Silica, Swertia Chirata Extract, Brassica Alba Sprout Extract, Squalane, Sodium Hyaluronate, C13-15 Alkane, Helianthus Annuus (Sunflower) Seed Oil, Hydrogenated Castor Oil, Rosmarinus Officinalis (Rosemary) Leaf Extract, Lecithin, 1,2-Hexanediol, Caprylyl Glycol, Phenethyl Alcohol, Cymbopogon Martini Herb Oil, Coriandrum Sativum (Coriander) Fruit Oil, Ethyl Vanillin, Pelargonium Graveolens Oil, Water/Aqua/Eau, Geraniol, Linalool, Citronellol, [+/-: Titanium Dioxide (Ci 77891), Iron Oxides (Ci 77491, Ci 77492, Ci 77499), Red 6 (Ci 15850), Red 7 Lake (Ci 15850), Red 28 Lake (Ci 45410), Yellow 5 Lake (Ci 19140), Blue 1 Lake (Ci 42090)].']</t>
  </si>
  <si>
    <t>['Vegan', 'Hyaluronic Acid', 'Clean + Planet Positive', 'Satin Finish', 'Hydrating', 'Long-wearing']</t>
  </si>
  <si>
    <t>P476008</t>
  </si>
  <si>
    <t>Lip Sculpt Clean Moisturizing Pigmented Lipstick</t>
  </si>
  <si>
    <t>0.11 oz/ 3g</t>
  </si>
  <si>
    <t>Sixteen</t>
  </si>
  <si>
    <t>deep berry</t>
  </si>
  <si>
    <t>['Isononanoate, Octyldodecanol,Lauryl Laurate, Polyhydroxystearic Acid, Polyglyceryl-10 Pentaisostearate, Silica, Euphorbia Cerifera (Candelilla) Wax, Copernicia Cerifera (Carnauba) Wax, Caprylic/Capric Triglyceride, Squalane, Cannabis Sativa Seed Oil, Ceramide NP, Sodium Hyaluronate, Moringa Oil/Hydrogenated Moringa Oil Esters, C13-15 Alkane, Tocopherol, Hydrogenated Castor Oil, Glyceryl Caprylate, Glyceryl Undecylenate, Isoamyl Cocoate, Sucralose, Rose Extract, [+/-: Titanium Dioxide (CI 77891), Iron Oxides (CI 77491, CI 77499), Red 7 Lake (CI 15850), Yellow 5 Lake (CI 19140), Red 6 Lake (CI 15850), Blue 1 Lake (CI 42090)].']</t>
  </si>
  <si>
    <t>['Vegan', 'Plumping', 'Clean + Planet Positive', 'Hydrating', 'Matte Finish', 'Long-wearing']</t>
  </si>
  <si>
    <t>P504309</t>
  </si>
  <si>
    <t>Solar Power Luminous SPF 30 Brightening Serum</t>
  </si>
  <si>
    <t>['Water/Aqua/Eua, Squalane, Coco-Caprylate, Caprylic/Capric Triglyceride, Propanediol, Brassica Napus Oleifera Extract, Polyglyceryl-4 Diisostearate/Polyhydroxystearate/Sebacate, Polyhydroxystearic Acid, Ethyl Ferulate, Bisabolol, Polygonum Aviculare Extract, Dicrateria Rotunda Oil, Ruttnera Lamellosa Oil, Stearalkonium Bentonite, Polyglyceryl-3 Polyricinoleate, Lecithin, Tocopheryl Acetate, Hydroxyacetophenone, Saccharomyces Ferment, Argania Spinosa Kernel Oil, Glycerin, Lauroyl Lysine, Sucrose, Haematococcus Pluvialis Powder, 1,2-Hexanediol, Caprylyl Glycol, Triethyl Citrate, Isostearic Acid, Sodium Chloride, Zinc Oxide 14%']</t>
  </si>
  <si>
    <t>['Radiant Finish', 'Good for: Dullness/Uneven Texture', 'Clean + Planet Positive', 'Hydrating', 'Good for: Anti-Aging', 'Reef Safe SPF']</t>
  </si>
  <si>
    <t>P500294</t>
  </si>
  <si>
    <t>Solar Infusion Moisturizing Cream Bronzer</t>
  </si>
  <si>
    <t>0.52 oz / 15 g</t>
  </si>
  <si>
    <t>Parrot Cay</t>
  </si>
  <si>
    <t>['Caprylic/Capric Triglyceride, Silica, C13-15 Alkane, Octyldodecanol, Mica, Euphorbia Cerifera (Candelilla) Wax, Copernicia Cerifera (Carnauba) Wax, Glyceryl Hydrogenated Rosinate, Squalane, Ascorbyl Palmitate, Tocopherol, Tourmaline, Quartz, Rose Extract, Kaolin, Pentaerythrityl Tetra-di-t-butyl Hydroxyhydrocinnamate, Ethylhexylglycerin, 1,2-Hexanediol, Caprylyl Glycol, Glycine Soja (Soybean) Oil, Pyrus Malus (Apple) Fruit Extract, Camellia Sinensis Leaf Extract, Cinnamomum Cassia Bark Extract, Coffea Arabica (Coffee) Leaf/Seed Extract, Jasminum Officinale (Jasmine) Flower/Leaf Extract, Jasminum Officinale (Jasmine) Flower Extract, Prunus Armeniaca (Apricot) Fruit Extract, Cananga Odorata Flower Extract, Cucumis Melo Cantalupensis Fruit Extract, Eugenia Caryophyllus (Clover) Extract, Orchis Mascula Flower Extract, Amyl Cinnamal, Cinnamyl Alcohol, Citronellol, Eugenol, Hydroxycitronellal, Linalool [+/-: Titanium Dioxide (CI 77891), Iron Oxides (CI 77491, CI 77492, CI 77499)].']</t>
  </si>
  <si>
    <t>['Vegan', 'Natural Finish', 'Cream Formula', 'Clean + Planet Positive', 'Hydrating']</t>
  </si>
  <si>
    <t>P481145</t>
  </si>
  <si>
    <t>Hydration Replenish Microencapsulated Plumping Gel Moisturizer</t>
  </si>
  <si>
    <t>['Water/Aqua/Eau,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t>
  </si>
  <si>
    <t>['Good for: Dullness/Uneven Texture', 'Good for: Loss of firmness', 'Good for: Pores', 'Vitamin C', 'Clean + Planet Positive', 'Niacinamide']</t>
  </si>
  <si>
    <t>P500696</t>
  </si>
  <si>
    <t>Eye Revival Brightening Eye Cream</t>
  </si>
  <si>
    <t>['Water/Aqua/Eau,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t>
  </si>
  <si>
    <t>['Vegan', 'Good for: Dark Circles', 'Good for: Dryness', 'Niacinamide']</t>
  </si>
  <si>
    <t>P476010</t>
  </si>
  <si>
    <t>Skin Resolution Clean Exfoliating Acid Toner</t>
  </si>
  <si>
    <t>['Water/Aqua/Eau, Gluconolactone, Glycerin, Pyrus Malus (Apple) Fruit Extract, Niacinamide, Salix Alba (Willow) Bark Extract, Squalane, Propanediol, Glycolic Acid, Lactic Acid, Sodium Hydroxide, Mandelic Acid, Malic Acid, Pyruvic Acid, Tartaric Acid, Glycyrrhiza Glabra (Licorice) Root Extract, Mentha Piperita (Peppermint) Leaf Extract, Zingiber Officinale (Ginger) Root Extract, Bentonite, Montmorillonite, Olivine Extract, Illite, Kaolin, Iron Oxides (CI 77491, CI 77499), 1,2-Hexanediol, Allantoin, Caprylhydroxamic Acid, Sodium Lactate, Saccharide Isomerate, Panthenol, Citric Acid, Sodium PCA, Sodium Phytate.']</t>
  </si>
  <si>
    <t>['Vegan', 'Lactic Acid', 'Good for: Pores', 'Clean + Planet Positive', 'AHA/Glycolic Acid', 'Good for: Acne/Blemishes']</t>
  </si>
  <si>
    <t>P504315</t>
  </si>
  <si>
    <t>Mini Skin Resolution Clarifying Acid Toner</t>
  </si>
  <si>
    <t>1  oz / 30 ml</t>
  </si>
  <si>
    <t>['Lactic Acid', 'Good for: Pores', 'Clean at Sephora', 'AHA/Glycolic Acid', 'Good for: Acne/Blemishes', 'Salicylic Acid']</t>
  </si>
  <si>
    <t>P481146</t>
  </si>
  <si>
    <t>Skin Enhancing Duo: Luminous Skin Tint Serum Foundation &amp; Foundation Brush</t>
  </si>
  <si>
    <t>very deep skin tone / red</t>
  </si>
  <si>
    <t>P500425</t>
  </si>
  <si>
    <t>Solar Radiance Hydrating Cream Highlighter</t>
  </si>
  <si>
    <t>Glancing</t>
  </si>
  <si>
    <t>rosy bronze</t>
  </si>
  <si>
    <t>['Caprylic/Capric Triglyceride, C13-15 Alkane, Silica, Octyldodecanol, Ricinus Communis (Castor) Seed Oil, Euphorbia Cerifera (Candelilla) Wax, Copernicia Cerifera (Carnauba) Wax, Glyceryl Hydrogenated Rosinate, Squalane, Eryngium Maritimum Callus Culture Filtrate, Ascorbyl Palmitate, Tocopherol, Rosa Damascena Flower Oil, Rosa Damascena Flower Water, Pentaerythrityl Tetra-di-t-butyl Hydroxyhydrocinnamate, Boron Nitride, Pentylene Glycol, Caprylyl Glycol, Tin Oxide, [+/-: Mica, Titanium Dioxide (CI 77891), Iron Oxides (CI 77491, CI 77499), Manganese Violet (CI 77742), Ultramarines (CI 77007)].']</t>
  </si>
  <si>
    <t>['Vegan', 'Radiant Finish', 'Refill Available', 'Cream Formula', 'Clean + Planet Positive', 'Hydrating']</t>
  </si>
  <si>
    <t>P476009</t>
  </si>
  <si>
    <t>Radiant Reveal Clean Brightening Vitamin C Serum</t>
  </si>
  <si>
    <t>['Water/Aqua/Eau,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t>
  </si>
  <si>
    <t>['Vegan', 'Good for: Dullness/Uneven Texture', 'Vitamin C', 'Clean + Planet Positive', 'Hydrating', 'Good for: Dryness']</t>
  </si>
  <si>
    <t>P481160</t>
  </si>
  <si>
    <t>Number 3 Foundation Brush</t>
  </si>
  <si>
    <t>['Vegan Bristles, 25% PCR Handle.']</t>
  </si>
  <si>
    <t>['Vegan', 'Clean + Planet Positive', 'Hypoallergenic', 'Cruelty-Free']</t>
  </si>
  <si>
    <t>P481144</t>
  </si>
  <si>
    <t>Mini Hydration Replenish Microencapsulated Plumping Gel Moisturizer</t>
  </si>
  <si>
    <t>0.5 oz/ 15 ml</t>
  </si>
  <si>
    <t>P476014</t>
  </si>
  <si>
    <t>Number 1 Concealer Brush</t>
  </si>
  <si>
    <t>P502071</t>
  </si>
  <si>
    <t>Ultra-Black Lash Lifting &amp; Lengthening Serum Mascara</t>
  </si>
  <si>
    <t>0.34 oz / 10.7 mL</t>
  </si>
  <si>
    <t>['Water/Aqua/Eau, Iron Oxide (CI 77499), Helianthus Annuus (Sunflower) Seed Wax, Euphorbia Cerifera (Candelilla) Wax, Propanediol, Pullulan, Stearic Acid, Copernicia Cerifera (Carnauba) Wax, Polyglyceryl-3 Rice Branate, Palmitic Acid, Argania Spinosa Kernel Oil, Squalane, Myristoyl Pentapeptide-17, Lycium Barbarum Fruit Extract, Helianthus Annuus (Sunflower) Seed Oil, Glycerin, Caprylyl Glycol, Phenoxyethanol, Hexylene Glycol, 1,2-Hexanediol, Sodium Benzoate, Benzoic Acid, Benzyl Alcohol, Sodium Dehydroacetate, Sodium Hydroxide.']</t>
  </si>
  <si>
    <t>['Clean + Planet Positive', 'Long-wearing', 'Lengthening', 'Curling', 'Without Silicones', 'Cruelty-Free']</t>
  </si>
  <si>
    <t>P476007</t>
  </si>
  <si>
    <t>Brow Renew Clean Tinted Eyebrow-Growth Gel</t>
  </si>
  <si>
    <t>0.2 oz/ 6.3 g</t>
  </si>
  <si>
    <t>FILL 01</t>
  </si>
  <si>
    <t>['Water/Aqua/Eau, Cetearyl Alcohol, Bentonite, Glycerin, Squalane, C13-15 Alkane, Sodium Polyitaconate, Isomalt, Gluconolactone, Euphorbia Cerifera (Candelilla) Wax, Copernicia Cerifera (Carnauba) Wax, Lauroyl Lysine, Pisum Sativum (Pea) Sprout Extract, Panthenol, Tocopherol, Helianthus Annuus (Sunflower) Seed Oil, Sodium Phytate, Sodium Hydroxide, Sodium Benzoate, Xanthan Gum, Jojoba Esters, Citric Acid.']</t>
  </si>
  <si>
    <t>['Vegan', 'Volumizing', 'Natural Finish', 'Clean + Planet Positive', 'Long-wearing']</t>
  </si>
  <si>
    <t>P476006</t>
  </si>
  <si>
    <t>Brow Renew Clean Clear Eyebrow-Growth Gel</t>
  </si>
  <si>
    <t>P502066</t>
  </si>
  <si>
    <t>Satin &amp; Shimmer Duet Powder &amp; Cream Eyeshadow</t>
  </si>
  <si>
    <t>2 x 0.052 oz / 1.5 g</t>
  </si>
  <si>
    <t>Satin Copper / Copper Shimmer</t>
  </si>
  <si>
    <t>rich red copper / copper gold</t>
  </si>
  <si>
    <t>['Copper Shimmer:', 'Mica, Calcium Sodium Borosilicate, Octyldodecyl Stearoyl Stearate, Caprylic/Capric Triglyceride, Isostearyl Alcohol, Isodecyl Neopentanoate, Magnesium Myristate, Silica,', 'Synthetic Fluorphlogopite, Squalane, Anthemis Nobilis Flower Extract, Helianthus Annuus (Sunflower) Seed Oil, Calcium Aluminum Borosilicate, Caprylyl Glycol, 1,2-Hexanediol, Tin Oxide, [+/-: Titanium Dioxide (CI 77891), Iron Oxides (CI 77491, CI 77492, CI 77499)].', 'Satin Copper:', 'Caprylic/Capric Triglyceride, Silica, C13-15 Alkane, Octyldodecanol, Ricinus Communis (Castor) Seed Oil, Euphorbia Cerifera (Candelilla) Wax, Copernicia Cerifera (Carnauba) Wax, Glyceryl Hydrogenated Rosinate, Squalane, Wine, Tocopherol, Ascorbyl Palmitate, Anthemis Nobilis Flower Extract, Helianthus Annuus (Sunflower) Seed Oil, Caesalpinia Spinosa Gum, Maltodextrin, Water/Aqua/Eau, Pentaerythrityl Tetra-di-t-butyl Hydroxyhydrocinnamate, Caprylyl Glycol, [+/-: Mica, Titanium Dioxide (CI 77891), Iron Oxides (CI 77491, CI 77499), Ferric Ferrocyanide (CI 77510)].']</t>
  </si>
  <si>
    <t>['Refill Available', 'Shimmer Finish', 'Clean + Planet Positive', 'Satin Finish', 'Customizable', 'Cruelty-Free']</t>
  </si>
  <si>
    <t>P476013</t>
  </si>
  <si>
    <t>Number 2 Blush Brush</t>
  </si>
  <si>
    <t>P503331</t>
  </si>
  <si>
    <t>Mini Ultra-Black Lash Lifting &amp; Lengthening Serum Mascara</t>
  </si>
  <si>
    <t>0.15 fl oz / 4.6 ml</t>
  </si>
  <si>
    <t>['Long-wearing', 'Lengthening', 'Curling', 'Without Silicones', 'Cruelty-Free']</t>
  </si>
  <si>
    <t>P476012</t>
  </si>
  <si>
    <t>Cream Blush Refillable Cheek &amp; Lip Color Refill</t>
  </si>
  <si>
    <t>0.15 oz/ 4.5 g Refill</t>
  </si>
  <si>
    <t>Dahlia Refill</t>
  </si>
  <si>
    <t>['Vegan', 'Radiant Finish', 'Cream Formula', 'Clean + Planet Positive', 'Hydrating', 'Long-wearing']</t>
  </si>
  <si>
    <t>P502081</t>
  </si>
  <si>
    <t>Number 8 Dual-Ended Eyehadow Brush</t>
  </si>
  <si>
    <t>P482731</t>
  </si>
  <si>
    <t>Satin Lip Color Hydrating Lipstick Refill</t>
  </si>
  <si>
    <t>Besotted</t>
  </si>
  <si>
    <t>beige pink</t>
  </si>
  <si>
    <t>P500325</t>
  </si>
  <si>
    <t>No. 5 Bronzer Brush</t>
  </si>
  <si>
    <t>['Vegan Bristles, 25% Post-Consumer Recycled Plastic and Aluminum Handle.']</t>
  </si>
  <si>
    <t>P504594</t>
  </si>
  <si>
    <t>The Brightening Essentials Skincare Gift Set</t>
  </si>
  <si>
    <t>['Hydration Replenish:', 'Water/Aqua/Eau,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 'Eye Revival:', 'Water/Aqua/Eau,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 'Radiant Reveal:', 'Water/Aqua/Eau,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 'Spa Headband:', '80% microfiber, 20% polyamide.']</t>
  </si>
  <si>
    <t>['Vegan', 'Clean + Planet Positive', 'Hydrating', 'Gluten Free', 'Cruelty-Free']</t>
  </si>
  <si>
    <t>P504283</t>
  </si>
  <si>
    <t>Mini Solar Power Luminous SPF 30 Serum</t>
  </si>
  <si>
    <t>P500333</t>
  </si>
  <si>
    <t>No. 6 Highlighter Brush</t>
  </si>
  <si>
    <t>['Vegan Bristles, 25% Post-Consumer Recycled Plastic And Aluminum Handle.']</t>
  </si>
  <si>
    <t>P500426</t>
  </si>
  <si>
    <t>Solar Radiance Hydrating Cream Highlighter Refill</t>
  </si>
  <si>
    <t>P468850</t>
  </si>
  <si>
    <t>Signature Moisturizer</t>
  </si>
  <si>
    <t>ROSE Ingleton MD</t>
  </si>
  <si>
    <t>['Water (Aqua, Eau), Dimethicone, Caprylic/Capric Triglyceride, Glycerin, Butyrospermum Parkii (Shea Butter), Niacinamide, Pentylene Glycol, Castanea Sativa (Chestnut) Seed Extract, Cetearyl Alcohol, Hydroxyethyl Acrylate/Sodium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t>
  </si>
  <si>
    <t>['Hyaluronic Acid', 'Good for: Loss of firmness', 'Vitamin C', 'Good for: Anti-Aging', 'Niacinamide', 'Black Owned at Sephora']</t>
  </si>
  <si>
    <t>P470245</t>
  </si>
  <si>
    <t>Complexion Brightening Booster Serum</t>
  </si>
  <si>
    <t>['Water (Aqua, Eau), Butylene Glycol, Glycerin, Carbomer, Polysorbate 20, Palmitoyl Tripeptide-1, Palmitoyl Tetrapeptide-7, Niacinamide, Tetrahexyldecyl Ascorbate, Diheptyl Succinate, Capryloyl Glycerin/Sebacic Acid Copolymer, Hydroxyethyl Acrylate, Sodium Acryloyldimethyl Taurate Copolymer, Phenoxyethanol, Ethylhexylglycerin, Sodium Hyaluronate, Xanthan Gum,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Purple Grape (E163).']</t>
  </si>
  <si>
    <t>['Good for: Dark spots', 'Good for: Dullness/Uneven Texture', 'AHA/Glycolic Acid', 'Lactic Acid', 'Hyaluronic Acid', 'Black Owned at Sephora']</t>
  </si>
  <si>
    <t>P470247</t>
  </si>
  <si>
    <t>Blemish Control Booster Serum</t>
  </si>
  <si>
    <t>['Water (Aqua), Niacinamide (Vitamin B3), Glycolic Acid, Glyceryl Stearate Citrate, Polyglyceryl-3 Stearate, Hydrogenated Lecithin, Dimethicone, Glycerin, Aloe Barbadensis (Aloe Vera) Leaf Juice, Hyaluronic Acid, Ascorbic Acid (Vitamin C), Tocopheryl (Vitamin E) Acetate, Vaccinium Myrtillus Fruit Extract, Saccharum Officinarum (Sugarcane) Extract, Acer Saccharum (Sugar Maple) Extract, Citrus Aurantium Dulcis (Orange) Fruit Extract, Citrus Limon (Lemon) Fruit Extract, Lactic Acid, Citric Acid, Malic Acid, Tartaric Acid,  Camellia Sinensis (Green Tea) Leaf Extract, Curcuma Longa (Turmeric) Oil, Sodium Polyacrylate, Hydrogenated Polydecane, Tricedeth-6, Melia Azadirachta Leaf Extract, Melia Azadirachta Flower Extract, Amino Esters-1, Coccinia Indica Extract, Solanum Melongena (Eggplant) Fruit Extract, Lawsonia Inermis (Henna) Extract, Ocimum Sanctum Leaf Extract, Pearl Powder, Butylene Glycol, Xanthan Gum, Tetrasodium Glutamate Diacetate, Phenoxyethanol, Ethylhexylglycerin.']</t>
  </si>
  <si>
    <t>['Good for: Acne/Blemishes', 'Good for: Pores', 'AHA/Glycolic Acid', 'Hyaluronic Acid', 'Niacinamide', 'Black Owned at Sephora']</t>
  </si>
  <si>
    <t>P470246</t>
  </si>
  <si>
    <t>Calming Hydration Booster Serum</t>
  </si>
  <si>
    <t>['Water (Aqua, Eau), Butylene Glycol, Niacinamide, Diheptyl Succinate, Capryloyl Glycerin/Sebacic Acid Copolymer, Glycerin, Hydroxyethyl Acrylate, Sodium Acryloyldimethyl Taurate Copolymer, Phenoxyethanol, Ethylhexylglycerin, Pentylene Glycol, Sea Whip Extract, Allontoin, Sodium Hyaluronate, Xanthan Gum, Chamomilla Recutita (Matricaria) Flower Extract, Palmitoyl Camellia Sinensis (White Tea) Extract, Camellia Sinensis (Green Tea) Extract, Vitis Vinifera (Grape) Seed Oil, Tocopheryl Acetate (Vitamin E), Tetrasodium Glutamate Diacetate, Vaccinium Myrtillus Fruit Extract, Saccharum Officinarum (Sugarcane) Extract, Acer Saccharum (Sugar Maple) Extract, Citrus Aurantium Dulcis (Orange) Fruit Extract, Citrus Limon (Lemon) Fruit Extract, Mica, Titanium Dioxide, Iron Oxide (CI 77491).']</t>
  </si>
  <si>
    <t>['Good for: Redness', 'Good for: Dryness', 'Hyaluronic Acid', 'Niacinamide', 'Fragrance Free', 'Black Owned at Sephora']</t>
  </si>
  <si>
    <t>P470248</t>
  </si>
  <si>
    <t>Retexturizing Retinol Booster Serum</t>
  </si>
  <si>
    <t>['Water (Aqua, Eau), Diheptyl Succinate, Capryloyl Glycerin/Sebacic Acid Copolymer, Caprylic/Capric Triglyceride, Retinol, Glycerin, Hydroxyethyl Acrylate, Sodium Acryloyldimethyl Taurate Copolymer, Aloe Barbadensis (Aloe Vera) Leaf Juice, Phenoxyethanol, Ethylhexylglycerin, Squalene, Cocos Nucifera Oil, Medicago Sativa Extract, Citrullus Vulgaris (Watermelon) Fruit Extract, Pyrus Malus (Apple) Fruit Extract, Lens Esculenta (Lentil) Fruit Extract, Sodium PCA, Sodium Lactate, Sodium Hyaluronate,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Niacinamide, Sodium Hydroxide.']</t>
  </si>
  <si>
    <t>['Good for: Anti-Aging', 'Good for: Dullness/Uneven Texture', 'Retinol', 'Hyaluronic Acid', 'Fragrance Free', 'Black Owned at Sephora']</t>
  </si>
  <si>
    <t>P480346</t>
  </si>
  <si>
    <t>SuperFruit Gentle Brightening Cleanser</t>
  </si>
  <si>
    <t>['Water/Aqua/Eau, Sodium Lauroyl Methyl Isethionate, Cocamidopropyl Betaine, Sodium Methyl Oleoyl Taurate, Sodium Cocoyl Isethionate, Propanediol, Aloe Barbadensis Leaf Juice Powder, Sodium Hyaluronate, Vaccinium Myrtillus Fruit Extract, Saccharum Officinarum (Sugar Cane) Extract, Citrus Aurantium Dulcis (Orange Fruit Extract), Citrus Limon (Lemon) Fruit Extract, Acer Saccharum (Sugar Maple) Extract, Panthenol, Maltodextrin, Phenoxyethanol, Tocopherol, Polyquaternium-10, Sodium Chloride, Ethylhexylglycerin, Trisodium Ethylenediamine Disuccinate.']</t>
  </si>
  <si>
    <t>['Vegan', 'Good for: Dullness/Uneven Texture', 'Hyaluronic Acid', 'Fragrance Free', 'Best for Oily, Combo, Normal Skin', 'Without Sulfates SLS &amp; SLES']</t>
  </si>
  <si>
    <t>P500502</t>
  </si>
  <si>
    <t>SuperFruit Exfoliating Tonic 8% AHA Solution</t>
  </si>
  <si>
    <t>['Water (Aqua), Glycolic Acid, Potassium Hydroxide, Propanediol, Glycerin, Glycereth-26, Aloe Barbadensis Leaf Juice, Sodium Hyaluronate, Vaccinium Myrtillus Fruit Extract, Saccharum Officinarum (Sugar Cane) Extract, Citrus Aurantium Dulcis (Orange) Fruit Extract, Citrus Limon (Lemon) Fruit Extract, Acer Saccharum (Sugar Maple) Extract, Glycyrrhiza Glabra (Licorice) Root Extract, Allantoin, Maltodextrin, Phenoxyethanol, Tocopherol, Sodium PCA, Ethylhexylglycerin, Trisodium Ethylenediamine, Disuccinate.']</t>
  </si>
  <si>
    <t>['Good for: Dullness/Uneven Texture', 'Good for: Pores', 'Clean at Sephora', 'AHA/Glycolic Acid', 'Good for: Acne/Blemishes', 'Good for: Dark spots']</t>
  </si>
  <si>
    <t>P501778</t>
  </si>
  <si>
    <t>Mini SuperFruit Gentle Brightening Cleanser</t>
  </si>
  <si>
    <t>P42204</t>
  </si>
  <si>
    <t>Rosebud Salve</t>
  </si>
  <si>
    <t>Rosebud Perfume Co.</t>
  </si>
  <si>
    <t>0.8 oz</t>
  </si>
  <si>
    <t>['Pure White Petrolatum (Surgical Grade), Cotton Seed Oil, Trade Secret Blend of Essential Oils, Botanicals.']</t>
  </si>
  <si>
    <t>P42205</t>
  </si>
  <si>
    <t>Strawberry Lip Balm</t>
  </si>
  <si>
    <t>['Pure White Petrolatum (Surgical Grade), Lanolin, White Beeswax, Trade Secret Strawberry Flavor.']</t>
  </si>
  <si>
    <t>P266126</t>
  </si>
  <si>
    <t>Rosebud Salve in a Tube</t>
  </si>
  <si>
    <t>0.5 oz/ 14.2 g</t>
  </si>
  <si>
    <t>['Cotton Seed Oil, Aromol, Essential Oils, Petrolatum Base.']</t>
  </si>
  <si>
    <t>P164932</t>
  </si>
  <si>
    <t>Minted Rose Lip Balm</t>
  </si>
  <si>
    <t>['Pure White Petrolatum (Surgical Grade), Cotton Seed Oil, Peppermint Oil, Trade Secret Blend of Essential Oils and Botanicals.']</t>
  </si>
  <si>
    <t>P392239</t>
  </si>
  <si>
    <t>Menthol And Eucalyptus Lip Balm</t>
  </si>
  <si>
    <t>['Petrolatum,  All Natural Blend of Menthol, Eucalyptus, Camphor.']</t>
  </si>
  <si>
    <t>P397465</t>
  </si>
  <si>
    <t>['Pertolatum, Lanolin Alcohol, Synthetic Wax, Natural Flavor, Artificial Flavor.']</t>
  </si>
  <si>
    <t>P409407</t>
  </si>
  <si>
    <t>Grandioso Volumizing Spray</t>
  </si>
  <si>
    <t>Rossano Ferretti Parma</t>
  </si>
  <si>
    <t>['Water, PPG-26-Buteth-26, Creatine, Bambusa Vulgaris Sap Extract, Panax Ginseng Root Extract, Persea Gratissima (Avocado) Oil, Sesamum Indicum (Sesame) Seed Oil, Simmondsia Chinensis (Jojoba) Seed Oil, Hydrolyzed Sweet Almond Protein, Ethyltrimonium Chloride Methacrylate/Hydrolyzed Wheatproteincopolymer, Vp/Vacopolymer, Glycerin, Polyquaternium-10, PEG-40 Hydrogenated Castor Oil, Gluconolactone, Phenoxyethanol, Sodium Benzoate, Linalool, Limonene, Citronellol, Citral, Geraniol, Fragrance.']</t>
  </si>
  <si>
    <t>['Volumizing', 'Hydrating', 'Good for: Hair Thinning', 'Vegan', 'Cruelty-Free', 'Clean at Sephora']</t>
  </si>
  <si>
    <t>P453274</t>
  </si>
  <si>
    <t>Grandioso Extra Volume Shampoo</t>
  </si>
  <si>
    <t>['Aqua/Water/Eau, Laureth-5 Carboxylic Acid, Disodium Laureth Sulfosuccinate, Sodium Lauryl Sulfoacetate, Cocamidopropyl Betaine, Sodium Lauroyl Methyl Isethionate, Sodium Methyl Cocoyl Taurate, Hydrolyzed Sweet Almond Protein, Creatine, Panax Ginseng Root Extract, Sasa Kurilensis Leaf/Stem Extract, Macadamia Ternifolia Seed Oil, Persea Gratissima (Avocado) Oil, Hydrogenated Palm Glycerides Citrate, Tocopherol, Magnesium Nitrate, Magnesium Chloride, Polyquaternium-7, Trideceth-6, C11-15 Pareth-7, Glyceryl Oleate, Coco-Glucoside, Cetrimonium Chloride, Glycerin, Peg-120 Methyl Glucose Dioleate, Propoxytetramethyl Piperidinyl Dimethicone, Citric Acid, Potassium Sorbate, Sodium Benzoate, Calcium Gluconate, Gluconolactone, Phenoxyethanol, Alpha-Isomethyl Ionone, Limonene, Linalool, Isoeugenol, Parfum (Fragrance).']</t>
  </si>
  <si>
    <t>['Vegan', 'Volumizing', 'Clean at Sephora', 'Without Silicones', 'Without Sulfates SLS &amp; SLES', 'Cruelty-Free']</t>
  </si>
  <si>
    <t>P409419</t>
  </si>
  <si>
    <t>Brillante Protect &amp; Shine Hair Oil</t>
  </si>
  <si>
    <t>['Cyclopentasiloxane, Dimethiconol, Trimethylsiloxyphenyl Dimethicone, Helianthus Annuus (Sunflower) Seed Oil, Rosmarinus Officinalis (Rosemary) Leaf Extract, Vitis Vinifera (Grape) Seed Oil, Argania Spinosa Kernel Oil, Gossypium Herbaceum (Cotton) Seed Oil, Diethylamino Hydroxybenzoyl Hexyl Benzoate, Ethylhexyl Methoxycinnamate, Dimethicone, Linalool, Hydroxyisohexyl 3-Cyclohexene Carboxaldehyde, Eugenol, Alpha-Isomethyl Ionone, Fragrance.']</t>
  </si>
  <si>
    <t>['UV Protection', 'Increases Shine', 'Vegan', 'Cruelty-Free', 'All Hair Types', 'Clean at Sephora']</t>
  </si>
  <si>
    <t>P409416</t>
  </si>
  <si>
    <t>Dolce 16 Protective and Detangling Spray</t>
  </si>
  <si>
    <t>['Water, Polyquaternium-7, Amodimethicone, Peg-40 Hydrogenated Castor Oil, Sodium Lactate, Hydrolyzed Wheat Protein, Hydrolyzed Rice Protein, Hydrolyzed Sweet Almond Protein, Cetrimonium Chloride, Polyquaternium-4, Trideceth-12, Sodium Benzoate, Phenoxyethanol, Gluconolactone, Alpha-Isomethyl Ionone, Limonene, Linalool, Geraniol, Eugenol, Fragrance.']</t>
  </si>
  <si>
    <t>['Clean at Sephora', 'All Hair Types']</t>
  </si>
  <si>
    <t>P409413</t>
  </si>
  <si>
    <t>Prodigio Regenerating Hair Treatment Oil</t>
  </si>
  <si>
    <t>['Cyclopentasiloxane, Disiloxane, Dimethiconol, Dimethicone, Ethylhexyl Cocoate, Prunus Amygdalus Dulcis (Sweet Almond) Oil, Camellia Oleifera Seed Oil, Macadamia Ternifolia Seed Oil, Persea Gratissima (Avocado) Oil, Raphanus Sativus (Radish) Seed Oil, Simmondsia Chinensis (Jojoba) Seed Oil, Passiflora Edulis Seed Oil, Oryza Sativa (Rice) Bran Oil, Euterpe Oleracea Fruit Oil, Amaranthus Hypochondriacus Seed Oil, Glycolipids, Helianthus Annuus (Sunflower) Seed Oil, Rosmarinus Officinalis (Rosemary) Leaf Extract, Phenyl Trimethicone, Caprylyl Glycol, Lecithin, Linalool, Hydroxyisohexyl 3-Cyclohexene Carboxaldehyde, Eugenol, Fragrance.']</t>
  </si>
  <si>
    <t>['Good for: Damage', 'Hydrating', 'Good for: Dryness', 'Cruelty-Free', 'Vegan', 'Clean at Sephora']</t>
  </si>
  <si>
    <t>P409412</t>
  </si>
  <si>
    <t>Intenso Smoothing Mask for Thick Hair</t>
  </si>
  <si>
    <t>8.45 oz</t>
  </si>
  <si>
    <t>['Water, Cetaryl Alcohol, Butyrospermum Parkii (Shea Butter), Isopentyldiol, Bassia Butyracea Seed Butter, Behentrimonium Chloride, Hydrogenated Starch Hydrolysate, Fragrance, Ethylhexyl Stearate, Prunus Amygdalus Dulcis (Sweet Almond) Oil, Persea Gratissima (Avocado) Oil, Macadamia Ternifolia Seed Oil, Hydrolyzed Rice Protein, Lactitol, Xylitol, Helianthus Annuus (Sunflower) Seed Oil, Rosmarinus Officinalis (Rosemary) Leaf Extract, Polyquaternium-37, Cetrimonium Chloride, Dimethicone, Glycerin, Phenoxyethanol, Gluconolactone, Sodium Benzoate, Linalool, Hydroxyisohexyl 3-Cyclohexene Carboxaldehyde.']</t>
  </si>
  <si>
    <t>['Good for: Frizz', 'Hydrating', 'Good for: Dryness', 'Cruelty-Free', 'Vegan', 'Clean at Sephora']</t>
  </si>
  <si>
    <t>P409418</t>
  </si>
  <si>
    <t>Velluto Anti-Frizz Straightening Serum</t>
  </si>
  <si>
    <t>['Aqua/Water/Eau, Sodium Acrylate/Sodium Acryloyldimethyl Taurate Copolymer, Polyacrylamidomethylpropane Sulfonic Acid, Isohexadecane, Dimethicone Peg-8 Meadowfoamate, Crambe Abyssinica Seed Oil, Hydrolyzed Sweet Almond Protein, Persea Gratissima (Avocado) Oil, Sesamum Indicum (Sesame) Seed Oil, Polysorbate 80, Sodium Benzoate, Phenoxyethanol, Ethylhexylglycerin, Limonene, Linalool, Geraniol, Parfum (Fragrance).']</t>
  </si>
  <si>
    <t>P453275</t>
  </si>
  <si>
    <t>Mini Grandioso Extra Volume Shampoo</t>
  </si>
  <si>
    <t>P409403</t>
  </si>
  <si>
    <t>Mini Grandioso Extra Volumizing Hair Set</t>
  </si>
  <si>
    <t>['Grandioso 02 Volumising Shampoo:']</t>
  </si>
  <si>
    <t>['Volumizing', 'Vegan', 'Cruelty-Free', 'Without Sulfates SLS &amp; SLES', 'Without Silicones', 'Clean at Sephora']</t>
  </si>
  <si>
    <t>P409404</t>
  </si>
  <si>
    <t>Mini Intenso Smoothing Hair Set for Thick Hair</t>
  </si>
  <si>
    <t>['Intenso Softening and Smoothing Shampoo:']</t>
  </si>
  <si>
    <t>['Good for: Frizz', 'Hydrating', 'Good for: Dryness', 'Vegan', 'Cruelty-Free', 'Clean at Sephora']</t>
  </si>
  <si>
    <t>P453280</t>
  </si>
  <si>
    <t>Dry Shampoo Cream</t>
  </si>
  <si>
    <t>['Aqua/Water/Eau, Dimethicone/Vinyl Dimethicone Crosspolymer, Linum Usitatissimum (Linseed) Seed Extract, Mentha Piperita (Peppermint) Leaf Extract, Rosmarinus Officinalis (Rosemary) Leaf Extract, Salvia Officinalis (Sage) Leaf Extract, Silica, Acrylates/Beheneth-25 Methacrylate Copolymer, Butylene Glycol, Isoceteth-10, Tocopherol , Sodium Hydroxide, Citric Acid , Sodium Benzoate , Potassium Sorbate,  Ethylhexylglycerin, Phenoxyethanol,  Limonene, Parfum (Fragrance).']</t>
  </si>
  <si>
    <t>['Vegan', 'Volumizing', 'Floral Scent', 'Clean at Sephora', 'Good for: Oily Scalp', 'Cruelty-Free']</t>
  </si>
  <si>
    <t>P428062</t>
  </si>
  <si>
    <t>Favoloso Volumizing Mousse</t>
  </si>
  <si>
    <t>['Water, Hydrolyzed Wheat Protein, Hydrolyzed Sweet Almond Protein, Aloe Barbadensis Leaf Juice, Linum Usitatissimum (Linseed) Seed Extract, Panax Ginseng Root Extract, Lauramine Oxide, VP/Methacrylamide/Vinyl Imidazole Copolymer, VP/VA Copolymer, Polyquaternium-10, Amodimethicone, Trideceth-9, PEG-40 Hydrogenated Castor Oil, C12-14 Sec-Pareth-7, C12-14 Sec-Pareth-5, Polysorbate 20, Citric Acid, Sodium Benzoate, Potassium Sorbate, Gluconolactone, Phenoxyethanol, Butylphenyl Methylpropional, Hydroxycitronellal, Hydroxyisohexyl 3-Cyclohexene Carboxaldehyde, Hexyl Cinnamal, Linalool, Limonene, Fragrance.']</t>
  </si>
  <si>
    <t>['Curl-Enhancing', 'Good for: Volume', 'Vegan', 'Cruelty-Free', 'Without Parabens', 'Clean at Sephora']</t>
  </si>
  <si>
    <t>P453276</t>
  </si>
  <si>
    <t>Intenso Smoothing Shampoo for Thick Hair</t>
  </si>
  <si>
    <t>['Aqua/Water/Eau, Laureth-5 Carboxylic Acid, Disodium Laureth Sulfosuccinate, Sodium Lauryl Sulfoacetate, Cocamidopropyl Betaine, Sodium Lauroyl Methyl Isethionate, Sodium Methyl Cocoyl Taurate, Erythritol, Sodium Hyaluronate, Camellia Sinensis Leaf Extract, Sasa Kurilensis Leaf/Stem Extract, Algin, Persea Gratissima (Avocado) Oil, Macadamia Ternifolia Seed Oil, Tocopherol, Trehalose, Serine, Pullulan, Urea, Hydrogenated Palm Glycerides Citrate, Potassium Phosphate, Coco-Glucoside, Polyquaternium-7, C12-13 Pareth-23, C12-13 Pareth-3, Pentylene Glycol, Caprylyl Glycol, Glyceryl Polyacrylate, Peg-120 Methyl Glucose Dioleate, Glyceryl Oleate, Glycerin, Disodium Phosphate, Divinyldimethicone/Dimethicone Copolymer, Methoxy Peg/Ppg-7/3 Aminopropyl Dimethicone, Citric Acid, Sodium Benzoate, Potassium Sorbate, Calcium Gluconate, Gluconolactone, Phenoxyethanol, Parfum (Fragrance).']</t>
  </si>
  <si>
    <t>['Vegan', 'Hydrating', 'Clean at Sephora', 'Good for: Frizz', 'Good for: Dryness', 'Cruelty-Free']</t>
  </si>
  <si>
    <t>P428061</t>
  </si>
  <si>
    <t>Vita Rejuvenating Anti-Aging Hair Mask</t>
  </si>
  <si>
    <t>['Aqua/Water/Eau, Cetearyl Alcohol, Bassia Butyracea Seed Butter, Behentrimonium Chloride, Butyrospermum Parkii (Shea Butter), Cocos Nucifera (Coconut) Oil, Persea Gratissima (Avocado) Oil, Raphanus Sativus (Radish) Seed Oil, Aloe Barbadensis Leaf Juice, Ficus Carica (Fig) Fruit Extract, Mel Extract/Honey Extract/Extrait De Miel, Arginine, Acetyl Tyrosine, Calcium Pantothenate, Zinc Gluconate, Niacinamide, Ornithine Hcl, Hydrolyzed Soy Protein, Glucosamine Hcl, Arctium Majus Root Extract, Panax Ginseng Root Extract, Biotin, Citrulline, Helianthus Annuus (Sunflower) Seed Oil, Rosmarinus Officinalis (Rosemary) Leaf Extract, Glycerin, Behentrimonium Methosulfate, Cetrimonium Chloride, Peg-12 Dimethicone, Polyquaternium-11, Disodium Succinate, Gluconolactone, Calcium Gluconate, Phenoxyethanol, Citric Acid, Potassium Sorbate, Sodium Benzoate, Alpha-Isomethyl Ionone, Limonene, Linalool, Geraniol, Parfum (Fragrance).']</t>
  </si>
  <si>
    <t>['Plumping', 'Good for: Anti-Aging', 'Good for: Hair Thinning', 'Good for: Damage', 'Increases Shine', 'Clean at Sephora']</t>
  </si>
  <si>
    <t>P428063</t>
  </si>
  <si>
    <t>Vita Rejuvenating Anti-Aging Shampoo</t>
  </si>
  <si>
    <t>['Aqua/Water/Eau, Laureth-5 Carboxylic Acid, Disodium Laureth Sulfosuccinate, Cocamidopropyl Betaine, Sodium Lauryl Sulfoacetate, Sodium Lauroyl Methyl Isethionate, Sodium Methyl Cocoyl Taurate, Peg-18 Glyceryl Oleate/Cocoate, Panax Ginseng Root Extract, Camellia Sinensis Leaf Extract, Paullinia Cupana Seed Extract, Hydrogenated Palm Glycerides Citrate, Arctium Majus Root Extract, Aloe Barbadensis Leaf Juice, Vitis Vinifera (Grape) Leaf Extract, Arginine, Acetyl Tyrosine, Calcium Pantothenate, Zinc Gluconate, Niacinamide, Ornithine Hcl, Citrulline, Glucosamine Hcl, Hydrolyzed Soy Protein, Biotin, Glycol Distearate, Glyceryl Oleate, Coco-Glucoside, Tocopherol, Laureth-4, Polyquaternium-7, Peg-12 Dimethicone, Polyquaternium-11, Potassium Sorbate, Sodium Benzoate, Phenoxyethanol, Gluconolactone, Calcium Gluconate, Citric Acid, Alpha-Isomethyl Ionone, Limonene, Linalool, Parfum (Fragrance).']</t>
  </si>
  <si>
    <t>P453279</t>
  </si>
  <si>
    <t>Mini Intenso Smoothing Mask for Thick Hair</t>
  </si>
  <si>
    <t>P409417</t>
  </si>
  <si>
    <t>Favoloso Hair Movement Spray</t>
  </si>
  <si>
    <t>['Water, PEG-40 Hydrogenated Castor Oil, Rapeseedamidopropyl Ethyldimonium Ethosulfate, Hydrolyzed Wheat Protein, Hydrolyzed Rice Protein, Hydrolyzed Sweet Almond Protein, Punica Granatum Bark Extract, Malva Sylvestris (Mallow) Leaf Extract, Panthenol, Tocopheryl Acetate, Glycerin, VP/Methacrylamide/Vinyl Imidazole Copolymer, Quaternium-96, Dipropyleneglycol, Propanediol, Gluconolactone, Phenoxyethanol, Sodium Benzoate, Linalool, Limonene, Citronellol, Citral, Geraniol, Fragrance.']</t>
  </si>
  <si>
    <t>['Wavy Hair', 'Good for: Volume', 'Vegan', 'Without Parabens', 'Cruelty-Free', 'Clean at Sephora']</t>
  </si>
  <si>
    <t>P483122</t>
  </si>
  <si>
    <t>Prodigio Regenerating Pre-Wash Hair Mask Treatment</t>
  </si>
  <si>
    <t>['Aqua/Water/Eau, Bassia Butyracea Seed Butter, Cetearyl Alcohol, Behenamidopropyl Dimethylamine, Hydrolyzed Corn Protein, Hydrolyzed Wheat Protein, Hydrolyzed Soy Protein, Butyrospermum Parkii (Shea) Butter, Ceteareth-20, Macadamia Ternifolia Seed Oil, Sodium Hyaluronate, Orbignya Oleifera Seed Oil, Zea Mays (Corn) Germ Oil, Helianthus Annuus (Sunflower) Seed Oil, Olea Europaea (Olive) Leaf Extract, Rosmarinus Officinalis (Rosemary) Leaf Extract, Daucus Carota Sativa (Carrot) Root Extract, Amaranthus Hypochondriacus Seed Oil, Panax Ginseng Root Extract, Oryza Sativa (Rice) Starch, Serine, Leuconostoc/Radish Root Ferment Filtrate, Saccharide Isomerate, Trehalose, Panthenol, Algin, Pullulan, C12-13 Pareth-23, C12-13 Pareth-3, Isopropyl Alcohol, Caprylyl Glycol, Disodium Phosphate, Glyceryl Polyacrylate, Pentylene Glycol, Polyquaternium-37, Potassium Phosphate, Glycerin, Divinyldimethicone/Dimethicone Copolymer, Urea, Citric Acid, Sodium Citrate, Lactic Acid, Gluconolactone, Sodium Benzoate, Calcium Gluconate, Phenoxyethanol, Limonene, Linalool, Parfum (Fragrance).']</t>
  </si>
  <si>
    <t>['Good for: Damage', 'Good for: Dryness', 'Hydrating', 'Cruelty-Free', 'Vegan', 'Without Parabens']</t>
  </si>
  <si>
    <t>P483084</t>
  </si>
  <si>
    <t>Dolce Satin Glow Booster</t>
  </si>
  <si>
    <t>['Aqua/Water/Eau, Caprylyl/Capryl Glucoside, Betaine, Hydroxypropyltrimonium Hydrolyzed Corn Starch, Aloe Barbadensis Leaf Juice, Sodium Hyaluronate, Panthenol, Serine, Algin, Trehalose, Pullulan, Urea, Aesculus Hippocastanum (Horse Chestnut) Seed Extract, Punica Granatum Fruit Extract, Pentylene Glycol, Caprylyl Glycol, Disodium Phosphate, Glyceryl Polyacrylate, Potassium Phosphate, Glycerin, Sodium Chloride, Sodium Benzoate, Potassium Sorbate, Phenoxyethanol, Ethylhexylglycerin, Sodium Dehydroacetate, Citric Acid, Parfum (Fragrance).']</t>
  </si>
  <si>
    <t>['Vegan', 'Hyaluronic Acid', 'Good for: Frizz', 'Good for: Dryness', 'Without Parabens', 'Cruelty-Free']</t>
  </si>
  <si>
    <t>P453277</t>
  </si>
  <si>
    <t>Mini Grandioso Extra Volumizing Conditioner</t>
  </si>
  <si>
    <t>['Aqua/Water/Eau, Bis-Ethyl Ppg- Behenate Dimonium Methosulfate, Butyrospermum Parkii (Shea Butter), Cetearyl Alcohol, Persea Gratissima (Avocado) Oil, Macadamia Ternifolia Seed Oil, Bambusa Vulgaris Sap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C11-15 Pareth-7, Glycerin, Gluconolactone, Phenoxyethanol, Sodium Benzoate, Alpha-Isomethyl Ionone, Limonene, Linalool, Parfum (Fragrance).']</t>
  </si>
  <si>
    <t>P502055</t>
  </si>
  <si>
    <t>Dolce Nourishing Shampoo</t>
  </si>
  <si>
    <t>['Aqua/Water/Eau, Laureth-5 Carboxylic Acid, Disodium Laureth Sulfosuccinate, Cocamidopropyl Betaine, Sodium Lauryl Sulfoacetate, Sodium Lauroyl Methyl Isethionate, Sodium Methyl Cocoyl Taurate, Sodium Hyaluronate, Aloe Barbadensis Leaf Juice, Hydrogenated Palm Glycerides Citrate, Vitis Vinifera (Grape) Leaf Extract, Panax Ginseng Root Extract, Paullinia Cupana Seed Extract, Serine, Pullulan, Tocopherol, Algin, Trehalose, Lauryl/Myristyl Polyricinoleate, Polyquaternium-7, Coco-Glucoside, Laureth-4, Caprylyl Glycol, Glyceryl Polyacrylate, Potassium Phosphate, Disodium Phosphate, Pentylene Glycol, Glyceryl Oleate, Glycol Distearate, Glycerol, Urea, Glycerin, Peg-120 Methyl Glucose Dioleate, Methoxy Peg/Ppg-7/3 Aminopropyl Dimethicone, Citric Acid, Sodium Benzoate, Potassium Sorbate, Gluconolactone, Calcium Gluconate, Phenoxyethanol, Limonene, Linalool, Parfum (Fragrance).']</t>
  </si>
  <si>
    <t>['Vegan', 'Hyaluronic Acid', 'Good for: Frizz', 'Good for: Dryness', 'Without Sulfates SLS &amp; SLES', 'Cruelty-Free']</t>
  </si>
  <si>
    <t>P409406</t>
  </si>
  <si>
    <t>Grandioso 02 Volumising Conditioner</t>
  </si>
  <si>
    <t>P483094</t>
  </si>
  <si>
    <t>Grandioso Volumising Conditioner</t>
  </si>
  <si>
    <t>['Aqua/Water/Eau, Bis-Ethyl Ppg- Behenate Dimonium Methosulfate, Butyrospermum Parkii (Shea Butter), Cetearyl Alcohol, Persea Gratissima (Avocado) Oil, Macadamia Ternifolia Seed Oil, Sasa Kurilensis Leaf/Stem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C15-11 Pareth-7, Glycerin, Calcium Gluconate, Gluconolactone, Phenoxyethanol, Sodium Benzoate, Potassium Sorbate, Alpha-Isomethyl Ionone, Limonene, Parfum (Fragrance).']</t>
  </si>
  <si>
    <t>['Volumizing', 'Good for: Hair Thinning', 'Cruelty-Free', 'Vegan', 'Without Parabens', 'Without Silicones']</t>
  </si>
  <si>
    <t>P502065</t>
  </si>
  <si>
    <t>Dolce Nourishing Hair Mask</t>
  </si>
  <si>
    <t>6.8 oz / 200  mL</t>
  </si>
  <si>
    <t>['Aqua/Water/Eau, Cetearyl Alcohol, Behentrimonium Chloride, Butyrospermum Parkii (Shea) Butter, Helianthus Annuus (Sunflower) Seed Oil, Rosmarinus Officinalis (Rosemary) Leaf Extract, Oryza Sativa (Rice) Bran Oil, Passiflora Edulis Seed Oil, Crambe Abyssinica Seed Oil, Euterpe Oleracea Fruit Oil, Vitis Vinifera (Grape) Leaf Extract, Helianthus Annuus (Sunflower) Seed Extract, Camellia Sinensis Leaf Extract, Sodium Hyaluronate, Leuconostoc/Radish Root Ferment Filtrate, Hydrolyzed Keratin, Trehalose, Creatine, Ceramide 3, Ceramide 6 Ii, Ceramide 1, Phytosphingosine, Pullulan, Algin, Serine, Disodium Phosphate, Sodium Lauroyl Lactylate, Potassium Phosphate, Lauryl/Myristyl Polyricinoleate, Glyceryl Polyacrylate, Caprylyl Glycol, Cholesterol, Xanthan Gum, Decyl Glucoside, Glycerol, Pentylene Glycol, Carbomer, Glycerin, Urea, Methoxy Peg/Ppg-7/3 Aminopropyl Dimethicone, Citric Acid, Sodium Benzoate, Potassium Sorbate, Ethylhexylglycerin, Phenoxyethanol, Limonene, Linalool, Geraniol, Parfum (Fragrance).']</t>
  </si>
  <si>
    <t>P502059</t>
  </si>
  <si>
    <t>Mini Dolce Nourishing Hair Mask</t>
  </si>
  <si>
    <t>P502078</t>
  </si>
  <si>
    <t>Mini Dolce Nourishing Shampoo</t>
  </si>
  <si>
    <t>P469825</t>
  </si>
  <si>
    <t>Dew Blush Liquid Cheek Blush</t>
  </si>
  <si>
    <t>Saie</t>
  </si>
  <si>
    <t>Chilly</t>
  </si>
  <si>
    <t>a cool-toned mauve</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</si>
  <si>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</si>
  <si>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['Vegan', 'Natural Finish', 'Clean + Planet Positive', 'Fragrance Free', 'Without Silicones']</t>
  </si>
  <si>
    <t>P468210</t>
  </si>
  <si>
    <t>Slip Tint Dewy Tinted Moisturizer SPF 35 Sunscreen</t>
  </si>
  <si>
    <t>Two</t>
  </si>
  <si>
    <t>for very light skintones with peach undertones</t>
  </si>
  <si>
    <t>['Zinc Oxide (15%), Water, Coco-caprylate/caprate, Vitis Vinifera (Grape) Seed Oil, C15-19 Alkane, Isocetyl Stearoyl Stearate, Argania Spinosa Kernel Oil, Tocopheryl Acetate, Sodium Hyaluronate Crosspolymer, Jojoba Esters, Tribehenin, Beeswax, Glyceryl Stearate, Leuconostoc/radish Root Ferment Filtrate, Glycerin, Lactobacillus, Acacia Senegal Gum, Xanthan Gum, Viola Tricolor Extract, Bisabolol, Glycyrrhiza Glabra (Licorice) Root Extract, Sodium Hyaluronate, Aloe Barbadensis Leaf Extract, Cocos Nucifera (Coconut) Fruit Extract. May Contain: Titanium Dioxide, Iron Oxides, Mica.']</t>
  </si>
  <si>
    <t>['Light Coverage', 'Liquid Formula', 'Clean + Planet Positive', 'Hydrating', 'SPF', 'allure 2021: Clean Beauty Winner']</t>
  </si>
  <si>
    <t>P468206</t>
  </si>
  <si>
    <t>Glowy Super Gel Lightweight Dewy Highlighter</t>
  </si>
  <si>
    <t>Starglow</t>
  </si>
  <si>
    <t>universal champagne</t>
  </si>
  <si>
    <t>['STARGLOW:', 'Water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 'SUNGLOW:', 'Water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</si>
  <si>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['Vegan', 'Radiant Finish', 'Liquid Formula', 'Clean + Planet Positive', 'Without Silicones']</t>
  </si>
  <si>
    <t>P472997</t>
  </si>
  <si>
    <t>Sun Melt Natural Cream Bronzer</t>
  </si>
  <si>
    <t>Tan Bronze</t>
  </si>
  <si>
    <t>a neutral shade for medium to tan skin tones</t>
  </si>
  <si>
    <t>['C15-19 Alkane, Jojoba Esters, Ricinus Communis (Castor) Seed Oil, Tribehenin, Colloidal Oatmeal, Glycerin, Beeswax/Cera Alba/Cire dâ€™abeille, Vitis Vinifera (Grape) Seed Oil, Hydrogenated Castor Oil, Silica, Bentonite, Sambucus Nigra (Elderberry) Fruit Extract, Copernicia Cerifera (Carnauba) Wax/Cera Carnauba/Cire De Carnauba, Mica (CI 77019), Fragrance, May Contain: Titanium Dioxide (CI 77891), Iron Oxide (CI 77492, CI 77491, CI 77499), Tin Oxide.']</t>
  </si>
  <si>
    <t>['Natural Finish', 'Cream Formula', 'allure 2022 Clean Beauty Winner', 'Clean + Planet Positive', 'Hydrating', 'Best for Dry, Combo, Normal Skin']</t>
  </si>
  <si>
    <t>P468207</t>
  </si>
  <si>
    <t>Mini Glowy Super Gel Lightweight Dewy Highlighter</t>
  </si>
  <si>
    <t>0.5 oz/ 16 mL</t>
  </si>
  <si>
    <t>['Water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t>
  </si>
  <si>
    <t>P483685</t>
  </si>
  <si>
    <t>Hydrabeam Brightening + Hydrating Creamy Under Eye Concealer</t>
  </si>
  <si>
    <t>HB THREE + HALF</t>
  </si>
  <si>
    <t>for medium skin tones with golden beige undertones</t>
  </si>
  <si>
    <t>['Isocetyl Stearoyl Stearate, Glycerin, Glyceryl Stearate, Tribehenin, Sambucus Nigra (Elderberry) Fruit Extract, Silica, Glycyrrhiza Glabra (Licorice) Root Extract, Simmondsia Chinensis (Jojoba) Seed Oil, Squalane, Capryloyl Glycerin/Sebacic Acid Copolymer, Mica, Solanum Lycopersicum (Tomato) Fruit Extract, Cucumis Sativus (Cucumber) Fruit Extract, Xylitylglucoside, Anhydroxylitol, Xylitol, Oryza Sativa (Rice) Starch. [May Contain/ Peut Contenir: Titanium Dioxide (CI77891), Iron Oxides (CI 77491, CI 77492, CI 77499)].']</t>
  </si>
  <si>
    <t>['Light Coverage', 'Radiant Finish', 'Liquid Formula', 'Clean + Planet Positive', 'Hydrating', 'Without Silicones']</t>
  </si>
  <si>
    <t>P473327</t>
  </si>
  <si>
    <t>The Big Buffing Bronzer Brush</t>
  </si>
  <si>
    <t>P480188</t>
  </si>
  <si>
    <t>Airset Radiant Loose Setting Powder</t>
  </si>
  <si>
    <t>for fair to light medium skin tones</t>
  </si>
  <si>
    <t>['Synthetic Fluorphlogopite, Silica, Cetearyl Ethylhexanoate, Squalane, Polysorbate 20, 1,2-Hexanediol, Caprylyl Glycol, Ethylhexylglycerin, Gellan Gum. [May Contain/ Peut Contenir: Mica, Iron Oxides (Ci 7749, Ci 77492, Ci 77499), Titanium Dioxide (Ci 77891)].']</t>
  </si>
  <si>
    <t>['Loose Powder Formula', 'Radiant Finish', 'Clean + Planet Positive', 'Fragrance Free', 'Best for Oily, Combo, Normal Skin', 'Cruelty-Free']</t>
  </si>
  <si>
    <t>P501451</t>
  </si>
  <si>
    <t>Lip Blur Soft-Matte Hydrating Lipstick with Hyaluronic Acid</t>
  </si>
  <si>
    <t>Modern</t>
  </si>
  <si>
    <t>rosy nude</t>
  </si>
  <si>
    <t>['Octyldodecanol, Candelilla Cera (Euphorbia Cerifera (Candelilla) Wax), Copernicia Cerifera Cera (Copernicia Cerifera (Carnauba) Wax), Ricinus Communis Seed Oil Ricinus Communis (Castor) Seed Oil, Helianthus Annuus Seed Cera (Helianthus Annuus (Sunflower) Seed Wax), Hydrogenated Coco-Glycerides, Jojoba Esters, Hectorite, Undecane, Olea Europaea Oil Unsaponifiables (Olea Europaea (Olive) Oil Unsaponifiables), Silica, Tridecane, Shorea Robusta Resin, Rhus Verniciflua Peel Cera (Rhus Verniciflua Peel Wax), Polyglycerin-3, Acacia Decurrens Flower Cera (Acacia Decurrens Flower Wax), Sodium Hyaluronate (+/-) May Contain: Ci 15985 (Yellow 6 Lake), Ci 77891 (Titanium Dioxide), Ci 77491 (Iron Oxides), Ci 15850 (Red 7 Lake), Ci 77492 (Iron Oxides), Ci 77499 (Iron Oxides).']</t>
  </si>
  <si>
    <t>['Stick Formula', 'Hyaluronic Acid', 'Clean + Planet Positive', 'Matte Finish', 'Full Coverage', 'Without Silicones']</t>
  </si>
  <si>
    <t>P468204</t>
  </si>
  <si>
    <t>Mascara 101 Lengthening and Lifting</t>
  </si>
  <si>
    <t>0.31 oz/ 10 g</t>
  </si>
  <si>
    <t>['Water/Aqua/Eau, Beeswax/Cera Alba/Cire dâ€™abeille, Butyrospermum Parkii (Shea) Butter, Polyglyceryl-6 Distearate, Dimer Dilinoleyl Dimer Dilinoleate, Glycerin, Copernicia Cerifera (Carnauba) Wax/Cera Carnauba/Cire De Carnauba, Polyglyceryl-10 Myristate, Cetyl Alcohol, Glyceryl Caprylate, Leuconostoc/Radish Root Ferment Filtrate, Zea Mays (Corn) Starch, Xanthan Gum, Arginine, Phenethyl Alcohol, Agropyron Repens Root Extract, Potassium Sorbate, Sodium Benzoate, Iron Oxides (Ci 77499).']</t>
  </si>
  <si>
    <t>['Clean + Planet Positive', 'Fragrance Free', 'Lengthening', 'Without Silicones']</t>
  </si>
  <si>
    <t>P480189</t>
  </si>
  <si>
    <t>The Fluffy Setting Powder Brush</t>
  </si>
  <si>
    <t>P468211</t>
  </si>
  <si>
    <t>Sunvisor Radiant Moisturizing Face Sunscreen SPF 35</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</si>
  <si>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</si>
  <si>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['Liquid Formula', 'Clean + Planet Positive', 'Vitamin C', 'Hydrating', 'Reef Safe SPF', 'Cruelty-Free']</t>
  </si>
  <si>
    <t>P468208</t>
  </si>
  <si>
    <t>Brow Butter Styling and Volumizing Eyebrow Gel</t>
  </si>
  <si>
    <t>['Isohexadecane, Coconut Alkanes, Mica, Disteardimonium Hectorite, Glyceryl Hydrogenated Rosinate, Dextrin Palmitate, Beeswax / Cera Alba / Cire dâ€™abeille, Euphorbia Cerifera (Candelilla) Wax (Candelilla Cera / Cire De Candelilla), Bis-Diglyceryl Polyacyladipate-2, Oryza Sativa (Rice) Bran Wax, Propylene Carbonate, Sucrose Tetrastearate Triacetate, Copernicia Cerifera (Carnauba) Wax / Cera Carnauba / Cire De Carnauba, Polyglyceryl-2 Isostearate/Dimer Dilinoleate Copolymer, Silica, Jojoba Esters, Butyrospermum Parkii (Shea) Butter, Polylactic Acid, Coco-Caprylate/Caprate, Glyceryl Caprylate, Glyceryl Undecylenate, Theobroma Cacao (Cocoa) Seed Butter, Butylene Glycol, Water / Aqua / Eau, Dextran, Acetyl Tetrapeptide-3, Trifolium Pratense (Clover) Flower Extract. [May Contain/ Peut Contenir: Iron Oxides (Ci 77491, Ci 77492, Ci 77499), Titanium Dioxide (Ci 77891)].']</t>
  </si>
  <si>
    <t>['Natural Finish', 'Clean + Planet Positive', 'Without Parabens', 'Without Silicones']</t>
  </si>
  <si>
    <t>P478730</t>
  </si>
  <si>
    <t>Mini Mascara 101 Lengthening and Lifting</t>
  </si>
  <si>
    <t>['Clean + Planet Positive', 'Fragrance Free', 'Lengthening', 'Without Parabens', 'Without Silicones']</t>
  </si>
  <si>
    <t>P503324</t>
  </si>
  <si>
    <t>Mini Sunvisor Radiant Moisturizing Face Sunscreen SPF 35</t>
  </si>
  <si>
    <t>['Zinc Oxide (15%), Water, Coco-Caprylate/Caprate, Helianthus Annuus (Sunflower) Seed Oil, C15-19 Alkane, Isocetyl Stearoyl Stearate, Undecane, Argania Spinosa Kernel Oil, Jojoba Esters, Tocopheryl Acetate, Tribehenin, Tridecane, Glyceryl Stearate, Leuconostoc/Radish Root Ferment Filtrate, Mica, Titanium Dioxide (CI 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 77492), Iron Oxide (CI 77491), Iron Oxide (CI 77499), Tin Oxide.']</t>
  </si>
  <si>
    <t>P504907</t>
  </si>
  <si>
    <t>Glowy Super Skin Lightweight Hydrobounce  Serum Foundation</t>
  </si>
  <si>
    <t>light to medium skin tones with neutral undertones</t>
  </si>
  <si>
    <t>['Althaea Officinalis Root Extract, Ascorbyl Palmitate, Caprylhydroxamic Acid, Dicaprylyl Carbonate, Dicaprylyl Ether, Glycerin, Glyceryl Caprylate, Magnesium Stearate, Mica, Neopentyl Glycol Diheptanoate, Oryza Sativa (Rice) Bran Extract, Phyllanthus Emblica Fruit Extract, Polyester-7, Polyglutamic Acid, Polyglycerin - 6, Polyglyceryl-6 Polyhydroxystearate, Polyglyceryl-6 Polyricinoleate, Potassium Sorbate, Sodium Benzoate, Sodium Chloride, Sodium Hyaluronate, Squalane, Stearic Acid, Titanium Dioxide (Ci 77891), Tocopherols, Triethoxycaprylylsilane, Trihydroxystearin, Trioctyldodecyl Citrate, Water (Aqua), Iron Oxides (Ci 77491)', 'Iron Oxides (Ci 77492), Iron Oxides (Ci 77499), Iron Oxides (Ci 77499).']</t>
  </si>
  <si>
    <t>['Radiant Finish', 'Liquid Formula', 'Hydrating', 'Clean at Sephora', 'Medium Coverage', 'Cruelty-Free']</t>
  </si>
  <si>
    <t>P504884</t>
  </si>
  <si>
    <t>The Base Foundation Brush</t>
  </si>
  <si>
    <t>P444222</t>
  </si>
  <si>
    <t>Luxury Beauty Serum Calming Treatment</t>
  </si>
  <si>
    <t>Saint Jane Beauty</t>
  </si>
  <si>
    <t>['Good for: Dullness/Uneven Texture', 'Good for: Pores', 'Clean at Sephora', 'Good for: Anti-Aging', 'Cruelty-Free']</t>
  </si>
  <si>
    <t>P501321</t>
  </si>
  <si>
    <t>Luxury Sun Ritual Pore Smoothing Sunscreen SPF 30</t>
  </si>
  <si>
    <t>['Zinc Oxide 10%, Water, Butylene Glycol, Caprylic/Capric Triglyceride, Dimethicone, Cetearyl Alcohol, Cetearyl Olivate, Polyglyceryl-3 Diisostearate, Sorbitan Olivate, Jasminum Officinale (Jasmine) Extract, Hibiscus Sabdariffa Flower Extract, Adenium Obesum (Desert Rose) Extract, Cetearyl Glucoside, Triethoxycaprylylsilane, Camellia Sinensis (Green Tea) Leaf Oil, Tocopheryl Acetate, Xanthan Gum, Phenoxyethanol, Ethylhexylglycerin, Iron Oxides.']</t>
  </si>
  <si>
    <t>['Natural Finish', 'Good for: Pores', 'Clean at Sephora', 'Hydrating', 'Reef Safe SPF', 'Best for Dry, Combo, Normal Skin']</t>
  </si>
  <si>
    <t>P461491</t>
  </si>
  <si>
    <t>Bright Repair Eye Cream â€“ 10% Vitamin C</t>
  </si>
  <si>
    <t>['Water (Aqua), 3-Glyceryl Ascorbate (Vitamin C), Propylene Glycol, Ethylhexyl Palmitate, Cannabis Sativa Flower, Stem, Leaves (Full Spectrum CBD),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(Vegan Collagen), Resveratrol, Tocopherol (Vitamin E), Allantoin.']</t>
  </si>
  <si>
    <t>['CBD', 'Vitamin C', 'Clean at Sephora', 'Good for: Dark Circles', 'Good for: Anti-Aging', 'Cruelty-Free']</t>
  </si>
  <si>
    <t>P467972</t>
  </si>
  <si>
    <t>The C Drops â€“ 20% Vitamin C Blend Brightening Serum</t>
  </si>
  <si>
    <t>['Propanediol, 3-Glyceryl Ascorbate (Vitamin C), Cannabis Sativa Flower Stem and Leaves (CBD), Ferulic Acid, Terminalia Ferdinandiana Fruit Extract (Kakadu Plum), Glycerin, Water, Citrus Paradisi (Pink Grapefruit), Citrus Medica Limonum (Lemon) Peel, Citrus Aurantifolia (Lime), Litsea Cubeba (Litsea) Fruit, Citrus Reticulata (Mandarin), Citrus Aurantium Dulcis (Sweet Orange) Peel Oil, Phenoxyethanol (less than 1%) Ethylhexylglycerin (less than 1%).']</t>
  </si>
  <si>
    <t>['Good for: Dullness/Uneven Texture', 'CBD', 'Vitamin C', 'Clean at Sephora', 'Good for: Dark spots', 'Cruelty-Free']</t>
  </si>
  <si>
    <t>P473723</t>
  </si>
  <si>
    <t>Hydrating Petal Cream â€“ 1% Pure Hyaluronic Acid Moisturizer</t>
  </si>
  <si>
    <t>['Water/Aqua/Eau, Glycerin, Glyceryl Polyacrelate, Squalane, Yeast Extract, Caprylyl Glyceryl Ether, Caprylhydroxamic Acid, Propanediol, Oryza Sativa (Rice) Bran Extract, Rosmarinus Officinalis (Rosemary) Leaf Extract, Helianthus Annuus (Sunflower) Extract, Tocopherol (Vitamin E), Butyrospermum Parkii (Shea) Nut Butter, Ascophyllum Nodosum Extract, Full Flower Hemp Extract (CBD), Hydrolyzed Hibiscus Esculentus Extract (Hibiscus Peptides), Dipalmitoyl Hydroxyproline, Hibiscus Sabdariffa Flower Extract (Hibiscus), Phloretin, Magnolol (Magnolia), Honokiol (Magnolia), Punica Granatum Seed Extract (Pomegranate), Polyglyceryl-10 Oleate, Apricot Kernel Oil (Apricot), Polyglyceryl-6 Esters, Sorbitan Palmitate, 3-O-Ethyl Ascorbic Acid (Vitamin C), Polyglyceryl-6 Laurate, Sodium Hyaluronate (Hyaluronic Acid), Eclipta Prostrata Extract (Daisy), Melia Azadirrachta Leaf Extract (Neem), Moringa Pterygosperma Seed Oil (Moringa), Lonicera Caprifolium (Honeysuckle) Flower Extract, Nelumbo Nucifera (Pink Lotus) Flower Oil, Jasminum Grandiflorum (Jasmine) Flower Oil, Acacia Dealbata (Mimosa) Flower Extract, Dextrin, Sodium Benzoate, Potassium Sorbate, Plumeria Alba (Frangipani) Flower.']</t>
  </si>
  <si>
    <t>['Hyaluronic Acid', 'CBD', 'Best for Dry Skin', 'Vitamin C', 'Hydrating', 'Clean at Sephora']</t>
  </si>
  <si>
    <t>P451503</t>
  </si>
  <si>
    <t>Luxury Body Nourishing Serum</t>
  </si>
  <si>
    <t>['Vitus Vinifera (Grapeseed) Seed Oil, Persea Gratissima (Avocado) Seed Oil, Helianthus Annuus (Sunflower) Seed Oil, Simmondsia Chinensis (Jojoba) Seed Oil, Rosa Canina (Rosehip) Seed Extract, Aleurites Moluccana (Kendi) Seed Oil, Butyrospermum Parkii (Shea) Nut Butter, Cannabis Sativa Flower, Stem, Leaves (Full Spectrum Cbd), Vanilla Planifolia (Bourbon Vanilla) Fruit Extract, Rosa Damascena (Rose) Flower Oil, Paradisis (Pink Grapefruit) Peel Oil, Santalum Spicatum (Sandalwood) Wood Oil, Panicum Milaceum (Millet) Seed Extract, Rubus Idaeus (Raspberry) Seed Extract, Viola Odorata (Violet) Leaf Oil, Rosa Bourboniana (Rose) Flower Oil, Jasminum Sambac (Jasmine) Flower Oil, Citris Sinesis (Blood Orange) Peel Oil, Aniba Roseodora (Rosewood) Wood Extract, Backhousia Citriodora (Lemon Myrtle) Leaf Oil, Citrus Medica Limonum (Lemon) Peel Oil, Vanillosmopsis Erythropappa (Bisabolol) Wood Oil, Canarium Lozonicum (Elemi) Gum Oil, Iris Pallida (Orris) Root Extract, Rosemarinus Officinalis (Rosemary) Leaf Extract, Caprylic/Capric Triglyceride, Cedrus Atlantica (Cedar), Citrus Retriculata (Tangerine) Peel Oil.*From Organic Farming.']</t>
  </si>
  <si>
    <t>['Good for: Redness', 'Good for: Dullness/Uneven Texture', 'CBD', 'Clean at Sephora', 'Good for: Dryness', 'Cruelty-Free']</t>
  </si>
  <si>
    <t>P482068</t>
  </si>
  <si>
    <t>Sacred Sleep Overnight Repair with Retinol</t>
  </si>
  <si>
    <t>['Water, Ethylhexyl Palmitate, Butylene Glycol, Squalane, Cetearyl Alcohol, Cetearyl Olivate, Hemp Seed Oil, Sorbitan Olivate, Broad Spectrum Hemp Extract, Retinol, Tocopherol, Sambucus Nigra (Elderberry), Fruit Extract, Oenothera Biennis (Evening Primrose) Oil, Viola Odorata (Violet) Flower Extract, Lavandula Angustifolia (Lavender) Extract, Cymbidium Grandiflorum (Orchid) Flower Extract, Sodium Ascorbate, Artemisia Princeps Leaf Extract, Sodium Mannose Phosphate, Mannose, Tambourissa Trichophylla Leaf Extract, Glycerin, Camellia Sinensis (Green Tea) Seed Oil, Hydroxyethyl, Acrylate/Sodium Acryloyldimenthyl Taurate Copolymer, Cetyl Alcohol, Citric Acid, Caprylic /Capri Triglyceride, Cetearyl Glucoside, Violet No.2, Phenoxyethanol, Ethylhexylglycerin']</t>
  </si>
  <si>
    <t>['CBD', 'Good for: Loss of firmness', 'Clean at Sephora', 'Retinol', 'Good for: Anti-Aging', 'Best for Dry, Combo, Normal Skin']</t>
  </si>
  <si>
    <t>P501185</t>
  </si>
  <si>
    <t>Luxury Lip Shine â€“ Longwear Hydration Lip Oil with Vitamin C</t>
  </si>
  <si>
    <t>0.15 oz / 4.4 mL</t>
  </si>
  <si>
    <t>Bliss</t>
  </si>
  <si>
    <t>Universal nude</t>
  </si>
  <si>
    <t>['Sunflower Seed Oil, Candelilla Wax, Shea Butter, Jojoba Seed Oil, Aloe Barbadensis, Chamomile Extract, Grapefruit Seed Extract.', 'May Contain: Red #7, Mica (responsibly sourced).']</t>
  </si>
  <si>
    <t>['Vegan', 'High Shine Finish', 'Vitamin C', 'Hydrating', 'Clean at Sephora', 'Cruelty-Free']</t>
  </si>
  <si>
    <t>P504159</t>
  </si>
  <si>
    <t>Hydrabloom Body Silk With Hyaluronic Acid</t>
  </si>
  <si>
    <t>['Water, Caprylic/Capric Triglyceride, Glycerin, C13-15 Alkane, Glyceryl Stearate, Cetyl Alcohol, Laminaria Digitata Extract, Gigartina Stellata Extract, Tocopherol, Hyaluronic Acid, Nelumbo Nucifera (Pink Lotus) Leaf/ Flower Extract, Bletilla hyacinthina (Hyacinth Orchid) Rhizome Extract, Hibiscus Syriacus (Hibiscus) Flower Extract, Citrus Aurantium Amara (Neroli) Oil, Jasminum Officinale (Jasmine) Extract, Chamomilla Recutita (Matricaria) Flower Extract, Chondrus Crispus (Carrageenan) Extract, Camellia Sinensis (Green Tea) Seed Oil, Panthenol, Allantoin, Stearic Acid, Hydroxyethyl Acrylate/Sodium Acryloyldimethyl Taurate Copolymer, Phenoxyethanol, Ethylhexylglycerin.']</t>
  </si>
  <si>
    <t>['Vegan', 'Hyaluronic Acid', 'Good for: Loss of firmness', 'Hydrating', 'Clean at Sephora', 'Good for: Dryness']</t>
  </si>
  <si>
    <t>P477785</t>
  </si>
  <si>
    <t>Mini Luxury Beauty Serum Calming Treatment</t>
  </si>
  <si>
    <t>P281411</t>
  </si>
  <si>
    <t>Cream Lip Stain Liquid Lipstick</t>
  </si>
  <si>
    <t>SEPHORA COLLECTION</t>
  </si>
  <si>
    <t>0.169 oz/ 5 mL</t>
  </si>
  <si>
    <t>01 Always Red</t>
  </si>
  <si>
    <t>matte classic red</t>
  </si>
  <si>
    <t>['Isododecane,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</si>
  <si>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['Liquid Formula', 'Community Favorite', 'Long-wearing', 'Matte Finish', 'Full Coverage']</t>
  </si>
  <si>
    <t>P430932</t>
  </si>
  <si>
    <t>Sephora Colorful Eyeshadow</t>
  </si>
  <si>
    <t>365 Glazed Donut</t>
  </si>
  <si>
    <t>['Mica, Talc, CI 77891 (Titanium Dioxide), Calcium Aluminum Borosilicate, Zinc Stearate, CI 77491 (Iron Oxides), Dimethicone, Diisostearyl Malate, Cetearyl Ethylhexanoate, Magnesium Myristate, CI 77499 (Iron Oxides), Ethylhexylglycerin, Sorbic Acid, Tin Oxide, Tocopherol, Helianthus Annuus (Sunflower) Seed Oil, CI 19140 (Yellow 5 Lake), CI 42090 (Blue 1 Lake), CI 77007 (Ultramarines), CI 77492 (Iron Oxides), CI 77742 (Manganese Violet).']</t>
  </si>
  <si>
    <t>['Pressed Powder Formula', 'Matte Finish', 'Shimmer Finish', 'Metallic Finish']</t>
  </si>
  <si>
    <t>P424915</t>
  </si>
  <si>
    <t>#LIPSTORIES Lipstick</t>
  </si>
  <si>
    <t>65 Spiked!</t>
  </si>
  <si>
    <t>matte mauve pink</t>
  </si>
  <si>
    <t>['Octyldodecanol , Caprylic/Capric Triglyceride , Isononyl Isononanoate , Pentaerythrityl Tetraisostearate , Polyethylene , CI 77891 (Titanium Dioxide) , Neopentyl Glycol Diethylhexanoate , CI 77492 (Iron Oxides) , Polymethyl Methacrylate , Silica , Cera Microcristallina (Microcrystalline Wax) , Helianthus Annuus Seed Cera (Helianthus Annuus (Sunflower) Seed Wax) , Synthetic Beeswax , Dimethicone/Vinyl Dimethicone Crosspolymer , Polymethylsilsesquioxane , Hdi/Trimethylol Hexyllactone Crosspolymer , CI 77491 (Iron Oxides) , CI 15850 (Red 7 Lake) , Nylon-12 , CI 42090 (Blue 1 Lake) , CI 15850 (Red 6) , Disteardimonium Hectorite , Parfum (Fragrance) , Pentaerythrityl Tetra-Di-T-Butyl Hydroxyhydrocinnamate.']</t>
  </si>
  <si>
    <t>P230234</t>
  </si>
  <si>
    <t>Retractable Waterproof Eyeliner</t>
  </si>
  <si>
    <t>classic black</t>
  </si>
  <si>
    <t>['Cyclopentasiloxane, Iron Oxides (CI 77499), Synthetic Beeswax, Microcrystalline Wax, Mica, Trimethylsiloxysilicate, VP/Hexadecene Copolymer, Myristyl Alcohol, Tocopherol, Lecithin, Ascorbyl Palmitate, Glyceryl Stearate, Magnesium Silicate,Glyceryl Oleate, Citric Acid.']</t>
  </si>
  <si>
    <t>['Cream Formula', 'Long-wearing', 'Matte Finish', 'Waterproof']</t>
  </si>
  <si>
    <t>P377784</t>
  </si>
  <si>
    <t>12 Hour Contour Pencil Eyeliner</t>
  </si>
  <si>
    <t>01 Black Lace</t>
  </si>
  <si>
    <t>['CI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t>
  </si>
  <si>
    <t>['Matte Finish', 'Shimmer Finish', 'Metallic Finish', 'Waterproof', 'Long-wearing', 'Community Favorite']</t>
  </si>
  <si>
    <t>P409800</t>
  </si>
  <si>
    <t>Cleansing &amp; Exfoliating Wipes</t>
  </si>
  <si>
    <t>['Water, Caprylic/Capric Triglyceride, Glycerin, PEG-40 Hydrogenated Castor Oil, Phenoxyethanol, Benzyl Alcohol, Ethylhexylglycerin, Fragrance, Glyceryl Stearate, Lauryl Glucoside, Sodium Lauroyl Lactylate, Cetearyl Alcohol, Citrullus Lanatus (Watermelon) Fruit Extract, Sodium Stearoyl Lactylate, Potassium Sorbate, Sodium Benzoate, Tocopherol.']</t>
  </si>
  <si>
    <t>['Clean at Sephora', 'Good for: Dryness', 'Best for Dry, Combo, Normal Skin']</t>
  </si>
  <si>
    <t>P284507</t>
  </si>
  <si>
    <t>Sephora Colorful Waterproof Eyeshadow &amp; Eyeliner Multi-Stick</t>
  </si>
  <si>
    <t>18 Silver Glitter</t>
  </si>
  <si>
    <t>['Isododecane, CI 77000 (Aluminum Powder), Trimethylsiloxysilicate, Polyethylene, Dimethicone, Synthetic Wax, Synthetic Fluorphlogopite, Silica, Polybutene, Polyglyceryl-4 Diisostearate/Polyhydroxystearate/Sebacate, CI 77891 (Titanium Dioxide), Mica, Caprylic/Capric Triglyceride, Stearalkonium Hectorite, Propylene Carbonate.']</t>
  </si>
  <si>
    <t>['Stick Formula', 'Cream Formula', 'Clean at Sephora', 'Long-wearing', 'Without Parabens', 'Without Sulfates SLS &amp; SLES']</t>
  </si>
  <si>
    <t>P415438</t>
  </si>
  <si>
    <t>Lip Balm &amp; Scrub</t>
  </si>
  <si>
    <t>0.123 oz/ 3.5g</t>
  </si>
  <si>
    <t>nourishing &amp; moisturzing</t>
  </si>
  <si>
    <t>['Octyldodecanol, Polybutene, Dipentaerythrityl Tetrahydroxystearate/Tetraisostearate, Ricinus Communis (Castor) Seed Oil, Polyethylene, Butyrospermum Parkii Butter (Butyrospermum Parkii (Shea Butter)), VP/Hexadecene Copolymer, Diisostearyl Malate, Dicalcium Phosphate, Cera Microcristallina (Microcrystalline Wax), Glyceryl Behenate/Eicosadioate, Disteardimonium Hectorite, Caprylic/Capric Triglyceride, Fragrance, Propylene Carbonate, Hydrogenated Vegetable Oil, CI 77891 (Titanium Dioxide), Mica, CI 15850 (Red 6), Citrullus Lanatus (Watermelon) Fruit Extract, CI 15850 (Red 7 Lake), Sorbitan Tristearate.']</t>
  </si>
  <si>
    <t>P401715</t>
  </si>
  <si>
    <t>Retractable Rouge Gel Lip Liner</t>
  </si>
  <si>
    <t>0.0176 oz/ 0.5 g</t>
  </si>
  <si>
    <t>11 it's cherry</t>
  </si>
  <si>
    <t>matte true blue red</t>
  </si>
  <si>
    <t>['Polyglyceryl-2 Triisostearate, Paraffin, Polybutene, Phytosteryl/Isostearyl/Cetyl/Stearyl/Behenyl Dimer Dilinoleate, Ozokerite, Ceresin, Microcrystalline Wax, Hydrogenated Vegetable Oil, Beeswax, Hydrogenated Palm Acid, Stearyl Stearate, BHT. (+/-) : CI 77891 (Titanium Dioxide), CI 77491/CI 77492/CI 77499 (Iron Oxides), CI 15850 (Red 6 Lake/Red 7 Lake), CI 42090 (Blue 1 Lake), CI 19140 (Yellow 5 Lake), CI 45410 (Red 28 Lake), CI 15985 (Yellow 6 Lake), CI 17200 (Red 33 Lake).']</t>
  </si>
  <si>
    <t>P266811</t>
  </si>
  <si>
    <t>Ultra Shine Lip Gloss</t>
  </si>
  <si>
    <t>08 Glossy Cherry</t>
  </si>
  <si>
    <t>high shine classic red</t>
  </si>
  <si>
    <t>['Polybutene, Hydrogenated Polyisobutene, Triisodecyl Trimellitate, Paraffinum Liquidum (Mineral Oil), Cera Microcristallina (Microcrystalline Wax), Silica Dimethyl Silylate, Dextrin Palmitate, Ethylene/Propylene/Styrene Copolymer, Ethylhexyl Methoxycinnamate, Parfum (Fragrance), CI 77891 (Titanium Dioxide), Synthetic Fluorphlogopite, Octyldodecanol, Pentaerythrityl Tetra-Di-T-Butyl Hydroxyhydrocinnamate, Butylene/Ethylene/Styrene Copolymer, Ethylhexyl Salicylate, Saccharin, Butyl Methoxydibenzoylmethane, CI 77491 (Iron Oxides), BHT, CI 77492 (Iron Oxides), CI 75470 (Carmine).']</t>
  </si>
  <si>
    <t>P395532</t>
  </si>
  <si>
    <t>Lip Liner To Go</t>
  </si>
  <si>
    <t>0.025/ 0.71 g</t>
  </si>
  <si>
    <t>3 Classic Red</t>
  </si>
  <si>
    <t>['Ethylhexyl Palmitate, Synthetic Wax, Zeolite, Mica, Stearyl Dimethicone, Bis-Diglyceryl Polyacyladipate-2, Hydrogenated Polydicyclopentadiene, CI 15850 (Red 6), Polyethylene, CI 15850 (Red 7 Lake), Diisostearyl Malate, CI 73360 (Red 30), CI 19140 (Yellow 5 Lake), Pentaerythrityl Tetra-Di-T-Butyl HydroxyhydroCInnamate, CI 77499 (Iron Oxides), Simmondsia Chinensis (Jojoba) Seed Oil, Butyrospermum Parkii (Shea Butter).']</t>
  </si>
  <si>
    <t>P286513</t>
  </si>
  <si>
    <t>Retractable Brow Pencil - Waterproof</t>
  </si>
  <si>
    <t>0.003oz / 0.08g</t>
  </si>
  <si>
    <t>05 Medium brown</t>
  </si>
  <si>
    <t>['Diisostearyl Malate, CI 77499 (Iron Oxides), Triethylhexanoin, C20-40 Acid, C20-40 Alcohols, Polyethylene, Synthetic Wax, CI 77492 (Iron Oxides), CI 77891 (Titanium Dioxide), CI 77491 (Iron Oxides), Glyceryl Behenate/Eicosadioate, Ethylene/Propylene Copolymer, Ethylcellulose, Boron Nitride, Mica, VP/Eicosene Copolymer, Tocopherol, Ascorbyl Palmitate.']</t>
  </si>
  <si>
    <t>['Natural Finish', 'Clean at Sephora', 'Long-wearing', 'Waterproof', 'Medium Coverage']</t>
  </si>
  <si>
    <t>P417985</t>
  </si>
  <si>
    <t>Outrageous Plumping Lip Gloss</t>
  </si>
  <si>
    <t>1 Universal Volume</t>
  </si>
  <si>
    <t>['Polybutene, Paraffinum Liquidum (Mineral Oil), Pentaerythrityl Tetraisostearate, Hydrogenated Polyisobutene, Synthetic Fluorphlogopite, Silica Silylate, CI 77891 (Titanium Dioxide), Menthone Glycerin Acetal, Fragrance, CI 77491 (Iron Oxides), Methyl Nicotinate, Ricinus Communis (Castor) Seed Oil, Glycine Soja (Soybean) Oil, Capsicum Frutescens Fruit Extract, CI 42090 (Blue 1 Lake), Sodium Hyaluronate, Retinyl Palmitate, Tocopheryl Acetate, Helianthus Annuus (Sunflower) Seed Oil, Zingiber Officinale (Ginger) Root Oil, Octyldodecyl Stearoyl Stearate, Octyldodecanol, Hydrogenated Castor Oil, Mentha Piperita (Peppermint) Oil, Cinnamomum Zeylanicum Bark Extract, BHT.']</t>
  </si>
  <si>
    <t>P398009</t>
  </si>
  <si>
    <t>Bright Future Gel Serum Under Eye Concealer</t>
  </si>
  <si>
    <t>15 Dulce De Leche</t>
  </si>
  <si>
    <t>for tan to deep skin with golden yellow undertones</t>
  </si>
  <si>
    <t>['Aqua (Water), Cyclopentasiloxane, Triethylhexanoin, Dimethicone, Isododecane, Butylene Glycol, Peg-10 Dimethicone, Phenyl Trimethicone, Silica, Lauryl Peg-9 Polydimethylsiloxyethyl Dimethicone, Ethylene Brassylate, Peg-30 Dipolyhydroxystearate, Triethoxycaprylylsilane, Trimethylsiloxysilicate, Disteardimonium Hectorite, Polyhydroxystearic Acid, Phenoxyethanol, Caprylyl Glycol, Glycerin, Propylene Carbonate, Galactoarabinan, Glyceryl Polyacrylate, 1,2-Hexanediol, Ananas Sativus (Pineapple) Fruit Extract, Tocopherol, Tetrahexyldecyl Ascorbate, Ci 77891 (Titanium Dioxide), Ci 77491/Ci 77492/Ci 77499 (Iron Oxides).']</t>
  </si>
  <si>
    <t>['Natural Finish', 'Good for: Redness', 'Good for: Dark Circles', 'Clean at Sephora', 'Medium Coverage', 'Best for Oily, Combo, Normal Skin']</t>
  </si>
  <si>
    <t>P403322</t>
  </si>
  <si>
    <t>Sephora Colorful Lip Gloss Balm</t>
  </si>
  <si>
    <t>0.30 fl oz / 9 mL</t>
  </si>
  <si>
    <t>01 Earth Angel</t>
  </si>
  <si>
    <t>pink nude with gold pearls</t>
  </si>
  <si>
    <t>['Hydrogenated Polyisobutene, Pentaerythrityl Tetraethylhexanoate, Hydrogenated Coco-Glycerides, Ethylene/Propylene/Styrene Copolymer, Caprylic/Capric Triglyceride, Mica, Aroma (Flavor), CI 77891 (Titanium Dioxide), Butylene/Ethylene/Styrene Copolymer, Ricinus Communis (Castor) Seed Oil, Tocopheryl Acetate, CI 15850 (Red 7 Lake), Mangifera Indica (Mango) Seed Oil, Vitis Vinifera (Grape) Seed Oil, CI 77491 (Iron Oxides), CI 19140 (Yellow 5 Lake), CI 73360 (Red 30), Saccharin, Pentaerythrityl Tetra-Di-T-Butyl Hydroxyhydrocinnamate, CI 77499 (Iron Oxides), Tin Oxide.']</t>
  </si>
  <si>
    <t>['Vegan', 'High Shine Finish', 'Shimmer Finish', 'Hydrating', 'Without Parabens']</t>
  </si>
  <si>
    <t>P379509</t>
  </si>
  <si>
    <t>10 Hour Wear Perfection Foundation</t>
  </si>
  <si>
    <t>0.84 oz/ 25 mL</t>
  </si>
  <si>
    <t>68 Brownie</t>
  </si>
  <si>
    <t>for deep skin with neutral undertones</t>
  </si>
  <si>
    <t>['Water, Dimethicone, Isohexadecane, Dimethicone Crosspolymer, CI 77891 (Titanium Dioxide), CI 77492 (Iron Oxides), Peg-10 Dimethicone, Alcohol, Propanediol, Butylene Glycol, Polybutene, Acrylates Copolymer, CI 77491 (Iron Oxides), Ozokerite, Magnesium Sulfate, Phenoxyethanol, CI 77499 (Iron Oxides), Tocopheryl Acetate, Disodium Stearoyl Glutamate, Peg-10, Disteardimonium Hectorite, Cellulose, Sodium Potassium Aluminum Silicate, Sodium Dehydroacetate, Propylene Carbonate, Aluminum Hydroxide, BHT, Silica, Sodium Hyaluronate.']</t>
  </si>
  <si>
    <t>['Natural Finish', 'Hyaluronic Acid', 'Fragrance Free', 'Medium Coverage', 'Without Parabens']</t>
  </si>
  <si>
    <t>P433005</t>
  </si>
  <si>
    <t>Sephora Colorful Face Powders â€“ Blush, Bronze, Highlight, &amp; Contour</t>
  </si>
  <si>
    <t>01 Shame On You</t>
  </si>
  <si>
    <t>old rose</t>
  </si>
  <si>
    <t>['Talc, Mica, Magnesium Myristate, Boron Nitride, CI 77891 (Titanium Dioxide), Phenyl Trimethicone, Silica, Octyldodecyl Stearoyl Stearate, CI 77491 (Iron Oxides), CI 15850 (Red 7 Lake), CI 77499 (Iron Oxides), Ethylhexylglycerin, CI 77007 (Ultramarines), Sorbic Acid, BHT, Tin Oxide, CI 15850 (Red 7), CI 19140 (Yellow 5 Lake), CI 42090 (Blue 1 Lake), CI 77492 (Iron Oxides), CI 77742 (Manganese Violet).']</t>
  </si>
  <si>
    <t>P467140</t>
  </si>
  <si>
    <t>Best Skin Ever Liquid Foundation</t>
  </si>
  <si>
    <t>17.5 N</t>
  </si>
  <si>
    <t>for light skin with neutral undertones</t>
  </si>
  <si>
    <t>['Aqua (Water), Dimethicone, CI 77891 (Titanium Dioxide), Isohexadecane, PEG-10 Dimethicone, Propanediol, Alcohol, CI 77492 (Iron Oxides), Dimethicone Crosspolymer, Acrylates Copolymer, Glycerin, Magnesium Sulfate, Synthetic Wax, CI 77491 (Iron Oxides), Hydroxyacetophenone, Disodium Stearoyl Glutamate, Disteardimonium Hectorite, CI 77499 (Iron Oxides), Caprylyl Glycol, Sodium Hyaluronate, Propylene Carbonate, Aluminum Hydroxide, Hydrolyzed Algin, Helianthus Annuus (Sunflower) Seed Oil, Phenethyl Alcohol, Sodium Carrageenan, Glyceryl Stearate Citrate, Tocopherol, Ascorbyl Tetraisopalmitate, Beta-Sitosterol, Squalene, Maris Sal (Sea Salt).']</t>
  </si>
  <si>
    <t>['Natural Finish', 'Hyaluronic Acid', 'Hydrating', 'Long-wearing', 'Fragrance Free', 'Medium Coverage']</t>
  </si>
  <si>
    <t>P457430</t>
  </si>
  <si>
    <t>Glossed Lip Gloss</t>
  </si>
  <si>
    <t>10 Wild</t>
  </si>
  <si>
    <t>clear w/ blue-violet duochrome pearls</t>
  </si>
  <si>
    <t>['Polybutene,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t>
  </si>
  <si>
    <t>P398001</t>
  </si>
  <si>
    <t>Sephora Colorful Wink-It Felt Tip Liquid Waterproof Eyeliner</t>
  </si>
  <si>
    <t>01 Little Black Dress</t>
  </si>
  <si>
    <t>['Water, Ammonium Styrene/Acrylates Copolymer, Butylene Glycol, CI 77266 (Carbon Black 2), Alcohol, Beheneth-30, Acrylates/Octylacrylamide Copolymer, Phenoxyethanol, Methylparaben, Polyglyceryl-3 Disiloxane Dimethicone, Propylparaben, Sodium Hydroxide, Ammonium Hydroxide, Disodium Edta, Phenoxyethanol, Sodium Benzoate.']</t>
  </si>
  <si>
    <t>P381155</t>
  </si>
  <si>
    <t>Perfection Mist Airbrush Foundation</t>
  </si>
  <si>
    <t>medium with Neutral undertone</t>
  </si>
  <si>
    <t>['Isobutane, Water, Cyclopentasiloxane, Butane, Triethoxycaprylylsilane, Peg/Ppg-20/15 Dimethicone, Titanium Dioxide (Ci 77891), Peg/Ppg-18/18 Dimethicone, Dimethicone, Sodium Chloride, Trimethylsiloxysilicate, Iron Oxides (Ci 77492), Caprylic/Capric Triglyceride, Polyglyceryl-4-Isostearate, Cetyl Peg/Ppg 10/1 Dimethicone, Hexyl Laurate, Phenoxyethanol, Disteardimonium Hectorite, Dimethiconol, Caprylyl Glycol, Ethylhexylglycerin, Propylene Carbonate, Iron Oxide (Ci 77491), Hexylene Glycol, Iron Oxides (Ci 77499), Anthemis Nobilis (Chamomile) Flower Extract, Corallina Officinalis (Red Seaweed)  Extract, Glycerin, Butylene Glycol, Tocopheryl Acetate, Retinyl Palmitate, Carbomer, Polysorbate 20, Tocopherol, Palmitoyl Oligopeptide, Palmitoyl Tetrapeptide-7.']</t>
  </si>
  <si>
    <t>P435832</t>
  </si>
  <si>
    <t>Color Hit Mini Nail Polish</t>
  </si>
  <si>
    <t>L178 Rose Bouquet</t>
  </si>
  <si>
    <t>CrÃ¨me</t>
  </si>
  <si>
    <t>['Ethyl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Ci 77491 (Iron Oxides), Silica, Styrene/Acrylates Copolymer, Acrylates Copolymer, Ci 15850 (Red 7 Lake), Pentaerythrityl Tetraisostearate, Ci 77266 (Black 2) [Nano], Tocopherol, Tocopheryl Acetate, Aluminum Hydroxide, Triethoxycaprylylsilane, Talc, Phosphoric Acid, Methicone, Ascorbic Acid.']</t>
  </si>
  <si>
    <t>P408017</t>
  </si>
  <si>
    <t>Daily Brush Cleaner</t>
  </si>
  <si>
    <t>6.75 oz / 199 mL</t>
  </si>
  <si>
    <t>P389120</t>
  </si>
  <si>
    <t>Solid Brush and Sponge Cleaner with Pad</t>
  </si>
  <si>
    <t>P313020</t>
  </si>
  <si>
    <t>PRO Concealer Brush #57</t>
  </si>
  <si>
    <t>P408606</t>
  </si>
  <si>
    <t>Matte Perfection Powder Foundation</t>
  </si>
  <si>
    <t>0.264 oz/ 7.5 g</t>
  </si>
  <si>
    <t>04 Porcelain Pink</t>
  </si>
  <si>
    <t>['Talc, Zinc Stearate, Dimethicone, Silica, Isononyl Isononanoate, Boron Nitride, Synthetic Fluorphlogopite, Alumina, Caprylyl Glycol, Ethylhexylglycerin, Tocopherol. (+/-): CI 77891 (Titanium Dioxide), CI 77491/CI 77492/CI 77499 (Iron Oxides).']</t>
  </si>
  <si>
    <t>P276319</t>
  </si>
  <si>
    <t>Waterproof Eye Makeup Remover</t>
  </si>
  <si>
    <t>['Water, Cyclopentasiloxane, Isohexadecane, Butylene Glycol, Dipotassium Phosphate, Caprylyl Glycol, 1, 2-Hexanediol, Potassium Phosphate, Sodium Chloride, Maltodextrin, Disodium EDTA, Panthenol, Poloxamer 184, Hydroxycetyl Hydroxyethyl Dimonium Chloride, PPG-26-Buteth-26, PEG-40 Hydrogenated Castor Oil, Centaurea Cyanus Flower Extract, CI 61570 (Green 5), CI 42090 (Blue 1 Lake), Apigenin, Oleanolic Acid, Biotinoyl Tripeptide-1, BHT.']</t>
  </si>
  <si>
    <t>P313012</t>
  </si>
  <si>
    <t>PRO Foundation Brush #56</t>
  </si>
  <si>
    <t>['Vegan', 'Medium Coverage', 'Liquid Formula', 'Cream Formula', 'Pressed Powder Formula']</t>
  </si>
  <si>
    <t>P420019</t>
  </si>
  <si>
    <t>PRO Foundation Brush #70</t>
  </si>
  <si>
    <t>['Vegan', 'Full Coverage', 'Liquid Formula', 'Cream Formula', 'Pressed Powder Formula']</t>
  </si>
  <si>
    <t>P310719</t>
  </si>
  <si>
    <t>MicroSmooth Baked Powder Foundation</t>
  </si>
  <si>
    <t>25 Beige</t>
  </si>
  <si>
    <t>['Mica, Talc, CI 77891 (Titanium Dioxide), Dimethicone, CI 77492 (Iron Oxides), Isopropyl Palmitate, Polysorbate 20, Acrylamide/Sodium Acryloyldimethyltaurate Copolymer, Magnesium Aluminum Silicate, Octyldodecyl Stearoyl Stearate, Cetearyl Ethylhexanoate, Isohexadecane, Caprylyl Glycol, Sorbitan Stearate, CI 77491 (Iron Oxides), Lauroyl Lysine, Coral Powder, Phenoxyethanol, Sodium Dehydroacetate, Simmondsia Chinensis (Jojoba) Seed Oil, Tocopheryl Acetate, Polysorbate 80, Hexylene Glycol, CI 77499 (Iron Oxides), Nylon-12, Helianthus Annuus (Sunflower) Seed Oil, Sorbitan Oleate, Camellia Sinensis Leaf Extract, Tocopherol.']</t>
  </si>
  <si>
    <t>P467139</t>
  </si>
  <si>
    <t>Astrology Lip Stories Lipstick</t>
  </si>
  <si>
    <t>94 Virgo</t>
  </si>
  <si>
    <t>muted coral nude</t>
  </si>
  <si>
    <t>['Pentaerythrityl Tetraisostearate, Octyldodecanol, Polyethylene, Diisostearyl Malate, Bis-Diglyceryl Polyacyladipate-2, CI 77891 (Titanium Dioxide), CI 45410 (Red 28 Lake), CI 19140 (Yellow 5 Lake), Polybutene, VP/Hexadecene Copolymer, Cera Microcristallina (Microcrystalline Wax), CI 15850 (Red 7 Lake), Disteardimonium Hectorite, Parfum (Fragrance), CI 42090 (Blue 1 Lake), Pentaerythrityl Tetra-Di-T-Butyl Hydroxyhydrocinnamate, CI 15850 (Red 6), BHT.']</t>
  </si>
  <si>
    <t>P456014</t>
  </si>
  <si>
    <t>Vegan False Eyelashes</t>
  </si>
  <si>
    <t>Fringe</t>
  </si>
  <si>
    <t>full volume, wispy with added thickness at outer corners</t>
  </si>
  <si>
    <t>P443336</t>
  </si>
  <si>
    <t>Rouge Lacquer Long-Lasting Lipstick</t>
  </si>
  <si>
    <t>0.1oz/3g</t>
  </si>
  <si>
    <t>12 Be The Boss</t>
  </si>
  <si>
    <t>red orange</t>
  </si>
  <si>
    <t>['Bis-Diglyceryl Polyacyladipate-2, Octyldodecanol, Ricinus Communis (Castor) Seed Oil, Polybutene, Pentaerythrityl Tetraisostearate, C12-15 Alkyl Benzoate, Hydrogenated Polydecene, Hydrogenated Polyisobutene, Hydrogenated Styrene/Methyl Styrene/Indene Copolymer, Methyl Hydrogenated Rosinate, Cera Microcristallina (Microcrystalline Wax), Synthetic Wax, Calcium Aluminum Borosilicate, Zea Mays (Corn) Starch, Ethylene/Propylene Copolymer, CI 15985 (Yellow 6 Lake), Limnanthes Alba (Meadowfoam) Seed Oil, Butyrospermum Parkii Butter (Butyrospermum Parkii (Shea Butter)), CI 45410 (Red 28 Lake), CI 15850 (Red 6), CI 19140 (Yellow 5 Lake), Stearalkonium Hectorite, CI 77891 (Titanium Dioxide), CI 15850 (Red 7), Parfum (Fragrance), Propylene Carbonate, Mangifera Indica (Mango) Seed Butter, BHT, Ammonium Glycyrrhizate, Helianthus Annuus (Sunflower) Seed Oil, Pentaerythrityl Tetra-Di-T-Butyl Hydroxyhydrocinnamate, Glyceryl Stearate Citrate, Tocopherol, Ascorbyl Tetraisopalmitate, Beta-Sitosterol, Squalene, Citric Acid.']</t>
  </si>
  <si>
    <t>P442594</t>
  </si>
  <si>
    <t>Ultra Glow Serum: Glow + Strengthen Vitamin C Serum</t>
  </si>
  <si>
    <t>30 ml/ 1.01 fl oz</t>
  </si>
  <si>
    <t>['Aqua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t>
  </si>
  <si>
    <t>['Vegan', 'Vitamin C', 'Clean + Planet Positive', 'Good for: Dryness', 'Best for Dry, Combo, Normal Skin']</t>
  </si>
  <si>
    <t>P472069</t>
  </si>
  <si>
    <t>Silicone Scalp Massager</t>
  </si>
  <si>
    <t>P417913</t>
  </si>
  <si>
    <t>PRO Concealer Brush #71</t>
  </si>
  <si>
    <t>P432080</t>
  </si>
  <si>
    <t>Melting Lip Clicks Lip Balm</t>
  </si>
  <si>
    <t>0.052 oz/ 1.5 g</t>
  </si>
  <si>
    <t>05 Peach Sorbet</t>
  </si>
  <si>
    <t>(Peach)</t>
  </si>
  <si>
    <t>['Pentaerythrityl Tetraisostearate, Polybutene, Octyldodecanol, Octyldodecyl Stearoyl Stearate, Polyglyceryl-2 Triisostearate, Polyglyceryl-3 Diisostearate, Polyethylene, Cera Microcristallina (Microcrystalline Wax), Diisostearyl Malate, Synthetic Beeswax, Aroma, Tocopheryl Acetate, Ricinus Communis (Castor) Seed Oil, Sodium Hyaluronate, Hydrogenated Castor Oil. (+/-): Ci 77891 (Titanium Dioxide), Ci 19140 (Yellow 5 Lake), Ci 42090 (Blue 1 Lake), Ci 77491 (Iron Oxides), Ci 15850 (Red 6 / Red 7).']</t>
  </si>
  <si>
    <t>P420440</t>
  </si>
  <si>
    <t>Make No Mistake Foundation &amp; Concealer Stick</t>
  </si>
  <si>
    <t>0.41 oz/ 11.6 g</t>
  </si>
  <si>
    <t>16 Ebony</t>
  </si>
  <si>
    <t>deep tan with red/yellow undertone</t>
  </si>
  <si>
    <t>['Hydrogenated Polyisobutene, Polymethylsilsesquioxane, Polyglyceryl-2 Diisostearate, Polyethylene, Barium Sulfate, Butyrospermum Parkii Butter (Butyrospermum Parkii (Shea Butter)), Coco-Caprylate/Caprate, Isononyl Isononanoate, Octyldodecanol, Cocos Nucifera (Coconut) Oil, Synthetic Wax, Ethylhexyl Isononanoate, Ricinus Communis (Castor) Seed Oil, Vaccinium Macrocarpon (Cranberry) Seed Oil, Phenoxyethanol, Tocopherol, Caprylyl Glycol, Triethoxycaprylylsilane, Helianthus Annuus (Sunflower) Seed Oil, Punica Granatum Seed Oil, Sodium Hyaluronate, Ascorbyl Palmitate, Hydrogenated Castor Oil. (+/-): CI 77891 (Titanium Dioxide), CI 77163 (Bismuth Oxychloride), CI 77491/CI 77492/CI 77499 (Iron Oxides).']</t>
  </si>
  <si>
    <t>P420016</t>
  </si>
  <si>
    <t>PRO Powder Brush #50</t>
  </si>
  <si>
    <t>P439401</t>
  </si>
  <si>
    <t>Sheer Liquid Eyeshadow</t>
  </si>
  <si>
    <t>0.18 oz/ 5.5mL</t>
  </si>
  <si>
    <t>02 Agate</t>
  </si>
  <si>
    <t>(Taupe) sheer</t>
  </si>
  <si>
    <t>['Water, Synthetic Fluorphlogopite, Glycerin, Silica, Butylene Glycol, Acrylates Copolymer, Ci 77891 (Titanium Dioxide), Ci 77491 (Iron Oxides), Phenoxyethanol, Carbomer, Ci 77499 (Iron Oxides), Caprylyl Glycol, Sodium Hydroxide, Sodium Benzoate, Tin Oxide.']</t>
  </si>
  <si>
    <t>P448496</t>
  </si>
  <si>
    <t>Matte Perfection Lightweight Tinted Moisturizer</t>
  </si>
  <si>
    <t>4 Cotton</t>
  </si>
  <si>
    <t>['Aqua (Water), Dimethicone, Talc, Ci 77891 (Titanium Dioxide), Silica, Cetyl Peg/Ppg-10/1 Dimethicone, Glycerin, Neopentyl Glycol Diheptanoate, Polymethylsilsesquioxane, Hdi/Trimethylol Hexyllactone Crosspolymer, Isododecane, Phenoxyethanol, Sodium Chloride, Ethylene Brassylate, Magnesium Sulfate, Dimethicone/Vinyl Dimethicone Crosspolymer, Sodium Dehydroacetate, Hydrogen Dimethicone, Potassium Sorbate, Quaternium-18 Hectorite, Benzoic Acid, Aluminum Hydroxide, Triethoxycaprylylsilane, Ci 77492 (Iron Oxides), Dehydroacetic Acid, Propylene Carbonate, Ethylhexylglycerin, Ci 77491 (Iron Oxides), Ci 77499 (Iron Oxides).']</t>
  </si>
  <si>
    <t>P474388</t>
  </si>
  <si>
    <t>Microsmooth Multi-Tasking Baked Face Powder Foundation</t>
  </si>
  <si>
    <t>15 Nude</t>
  </si>
  <si>
    <t>fair with neutral undertones</t>
  </si>
  <si>
    <t>['Talc, Mica, CI 77891 (Titanium Dioxide), Nylon-12, Dimethicone, Lauroyl Lysine, CI 77492 (Iron Oxides), Isopropyl Palmitate, Polysorbate 20, Magnesium Aluminum Silicate, Aqua (Water), Simmondsia Chinensis (Jojoba) Seed Oil, Acrylamide/Sodium Acryloyldimethyltaurate Copolymer, Octyldodecyl Stearoyl Stearate, Cetearyl Ethylhexanoate, Caprylyl Glycol, Sorbitan Stearate, CI 77491 (Iron Oxides), Isohexadecane, Phenoxyethanol, Sodium Dehydroacetate, Glycerin, Helianthus Annuus (Sunflower) Seed Oil, Tocopheryl Acetate, Hexylene Glycol, Polysorbate 80, CI 77288 (Chromium Oxide Greens), CI 77499 (Iron Oxides), Sorbitan Oleate, Camellia Sinensis Leaf Extract, Sorbic Acid.']</t>
  </si>
  <si>
    <t>['Natural Finish', 'Vegan', 'Fragrance Free', 'Without Mineral Oil']</t>
  </si>
  <si>
    <t>P500453</t>
  </si>
  <si>
    <t>Best Skin Ever Full Coverage Multi-Use Concealer</t>
  </si>
  <si>
    <t>24N</t>
  </si>
  <si>
    <t>for light-medium skin with neutral undertones</t>
  </si>
  <si>
    <t>['Aqua (Water), CI 77492 (Iron Oxides), Dimethicone, Isododecane, PEG-9 Polydimethylsiloxyethyl Dimethicone, CI 77891 (Titanium Dioxide), Butylene Glycol Dicaprylate/Dicaprate, CI 77491 (Iron Oxides), Isoamyl Laurate, Methyl Trimethicone, Pentylene Glycol, CI 77499 (Iron Oxides), Polyglyceryl-4 Diisostearate/Polyhydroxystearate/Sebacate, Cetyl PEG/PPG-10/1 Dimethicone, Silica, Glycerin, Sodium Chloride, Disteardimonium Hectorite, Triethoxycaprylylsilane, Phenoxyethanol, Diphenylsiloxy Phenyl Trimethicone, Dimethicone/Vinyl Dimethicone Crosspolymer, Trimethylsiloxysilicate, C12-15 Alkyl Benzoate, Acrylates/Polytrimethylsiloxymethacrylate Copolymer, Propylene Carbonate, Sodium Hyaluronate, Hydrolyzed Algin.']</t>
  </si>
  <si>
    <t>['Vegan', 'Natural Finish', 'Liquid Formula', 'Clean at Sephora', 'Full Coverage']</t>
  </si>
  <si>
    <t>P417916</t>
  </si>
  <si>
    <t>PRO Blush Brush #99</t>
  </si>
  <si>
    <t>P443317</t>
  </si>
  <si>
    <t>Cream Lip Shine Liquid Lipstick</t>
  </si>
  <si>
    <t>0.169 fl oz/5mL</t>
  </si>
  <si>
    <t>11 Dark Plum</t>
  </si>
  <si>
    <t>['Hydrogenated Polyisobutene, Polybutene, C12-15 Alkyl Benzoate, CI 15850 (Red 7 Lake), Ethylene/Propylene/Styrene Copolymer, Mica, CI 45410 (Red 28 Lake), CI 42090 (Blue 1 Lake), CI 77891 (Titanium Dioxide), CI 77491 (Iron Oxides), Glyceryl Tribehenate/Isostearate/Eicosandioate, Aroma, CI 77499 (Iron Oxides), Persea Gratissima (Avocado) Oil, Tocopherol, Butylene/Ethylene/Styrene Copolymer, Pentaerythrityl Tetra-Di-T-Butyl Hydroxyhydrocinnamate, Benzyl Alcohol.']</t>
  </si>
  <si>
    <t>P420607</t>
  </si>
  <si>
    <t>Golden Hour Luminizing Powder</t>
  </si>
  <si>
    <t>02 Dawn</t>
  </si>
  <si>
    <t>Peach tone that gives the effect of glowing, morning light</t>
  </si>
  <si>
    <t>['Mica, Talc, Ci 77891 (Titanium Dioxide), Nylon-12, Alumina, Octyldodecyl Stearoyl Stearate, Dimethicone, Zinc Stearate, Ci 77492 (Iron Oxides), Polybutene, Caprylyl Glycol, Ci 15850 (Red 7 Lake), Ci 77491 (Iron Oxides), Phenoxyethanol, Tin Oxide, Hexylene Glycol, Ci 77499 (Iron Oxides), Tocopheryl Acetate.']</t>
  </si>
  <si>
    <t>P428809</t>
  </si>
  <si>
    <t>Pack It All Organizer</t>
  </si>
  <si>
    <t>['Vegan', 'Customizable']</t>
  </si>
  <si>
    <t>P479854</t>
  </si>
  <si>
    <t>Ultimate Gel Waterproof Eyeliner Pencil</t>
  </si>
  <si>
    <t>Matte Black</t>
  </si>
  <si>
    <t>['CI 77499 (Iron Oxides), Isododecane, Trimethylsiloxysilicate, Synthetic Wax, Polymethyl Methacrylate, Polyethylene, Caprylyl Methicone, Diisostearyl Malate, Synthetic Fluorphlogopite, Stearoxymethicone/Dimethicone Copolymer, Copernicia Cerifera (Carnauba) Wax, Dicalcium Phosphate, CI 77510 (Ferric Ammonium Ferrocyanide), Polymethylsilsesquioxane, Disteardimonium Hectorite, Caprylic/Capric Triglyceride, Polyhydroxystearic Acid, CI 77266 (Black 2) [nano], Cera Microcristallina (Microcrystalline Wax), Pentaerythrityl Tetra-Di-T-Butyl Hydroxyhydrocinnamate, Mica, Propylene Carbonate, Silica, Isostearic Acid, Lecithin, Polyglyceryl-3 Polyricinoleate.']</t>
  </si>
  <si>
    <t>P474100</t>
  </si>
  <si>
    <t>All Day Makeup Setting Spray</t>
  </si>
  <si>
    <t>['Aqua (Water), Alcohol Denat., PVP, Propanediol, 1,2-Hexanediol, Caprylyl Glycol, Glycerin, Panthenol, Panax Ginseng Root Extract, Sodium Hydroxide, Citric Acid, Sodium Benzoate, Potassium Sorbate, Sodium Carbonate.']</t>
  </si>
  <si>
    <t>['Vegan', 'Natural Finish', 'Clean at Sephora', 'Long-wearing']</t>
  </si>
  <si>
    <t>P443321</t>
  </si>
  <si>
    <t>Eyeliner Pencil To Go</t>
  </si>
  <si>
    <t>0.025oz/0.7g</t>
  </si>
  <si>
    <t>01 Intense Black</t>
  </si>
  <si>
    <t>['CI 77499 (Iron Oxides), Mica, Caprylic/Capric Triglyceride, Stearyl Dimethicone, Hydrogenated Palm Glycerides, Polyglyceryl-3 Methylglucose Distearate, Cera Microcristallina (Microcrystalline Wax), Octadecene, Synthetic Wax, Kaolin, Polyethylene, Tocopherol, Talc, Helianthus Annuus (Sunflower) Seed Oil, Ascorbyl Palmitate.']</t>
  </si>
  <si>
    <t>P455648</t>
  </si>
  <si>
    <t>PRO Bronzer Brush #80</t>
  </si>
  <si>
    <t>P303302</t>
  </si>
  <si>
    <t>Long Lasting Eyeliner High Precision Brush</t>
  </si>
  <si>
    <t>['Water, Ci 77499 (Iron Oxides), Alcohol Denat, Glycerin, Ci 77510 (Ferric Ammonium Ferrocyanide), Pullulan, Disodium Coco-Glucoside Citrate, Sodium Dehydroacetate, Hectorite, Xanthan Gum, Citric Acid, Sodium Hydroxide.']</t>
  </si>
  <si>
    <t>P429978</t>
  </si>
  <si>
    <t>Lilly Lashes for Sephora Collection</t>
  </si>
  <si>
    <t>dramatic</t>
  </si>
  <si>
    <t>P446621</t>
  </si>
  <si>
    <t>Organic Cotton Pads</t>
  </si>
  <si>
    <t>50 Pads</t>
  </si>
  <si>
    <t>['100% Cotton Fiber.']</t>
  </si>
  <si>
    <t>P455996</t>
  </si>
  <si>
    <t>Makeup Match Brow Brush</t>
  </si>
  <si>
    <t>['Vegan', 'Cruelty-Free', 'Sustainable Packaging']</t>
  </si>
  <si>
    <t>P404041</t>
  </si>
  <si>
    <t>PRO Foundation Brush #47</t>
  </si>
  <si>
    <t>['Vegan', 'Stick Formula', 'Cream Formula', 'Liquid Formula', 'Medium Coverage']</t>
  </si>
  <si>
    <t>P469079</t>
  </si>
  <si>
    <t>Essential Eye Brush Set</t>
  </si>
  <si>
    <t>P313034</t>
  </si>
  <si>
    <t>PRO Eye Liner Brush #22</t>
  </si>
  <si>
    <t>P455653</t>
  </si>
  <si>
    <t>PRO Contour Brush #78</t>
  </si>
  <si>
    <t>P502975</t>
  </si>
  <si>
    <t>Velour Makeup Face Puff</t>
  </si>
  <si>
    <t>['Recyclable Packaging', 'Pressed Powder Formula', 'Cream Formula', 'Liquid Formula']</t>
  </si>
  <si>
    <t>P421234</t>
  </si>
  <si>
    <t>Make No Mistake Full Coverage Concealer</t>
  </si>
  <si>
    <t>04 Ginger</t>
  </si>
  <si>
    <t>light with neutral undertone</t>
  </si>
  <si>
    <t>['Hydrogenated Polyisobutene, Silica Silylate, Caprylic/Capric Triglyceride, Bis-Diglyceryl Polyacyladipate-2, Lauroyl Lysine, Boron Nitride, Isotridecyl Isononanoate, Sorbitan Sesquiisostearate, Aluminum Hydroxide, Polyhydroxystearic Acid, Triethylhexanoin, Stearalkonium Hectorite, Sorbitan Sesquioleate, Helianthus Annuus (Sunflower) Seed Oil, Glyceryl Behenate, Polyglyceryl-6 Octastearate, Propylene Carbonate, Curcuma Longa (Turmeric) Leaf Extract, Caprylyl Glycol, Tocopherol.(+/-): CI 77891 (Titanium Dioxide), CI 77491/CI 77492/CI 77499 (Iron oxides).']</t>
  </si>
  <si>
    <t>P313009</t>
  </si>
  <si>
    <t>PRO Foundation Brush #55</t>
  </si>
  <si>
    <t>['Vegan', 'Light Coverage', 'Loose Powder Formula', 'Pressed Powder Formula', 'Cream Formula']</t>
  </si>
  <si>
    <t>P405521</t>
  </si>
  <si>
    <t>PRO Blush Brush #93</t>
  </si>
  <si>
    <t>P469055</t>
  </si>
  <si>
    <t>Complete Brush Set</t>
  </si>
  <si>
    <t>P465813</t>
  </si>
  <si>
    <t>House of Lashes x Sephora Collection False Lash</t>
  </si>
  <si>
    <t>P377785</t>
  </si>
  <si>
    <t>Long Lasting Kohl Pencil</t>
  </si>
  <si>
    <t>0.046 oz/ 1.2 g</t>
  </si>
  <si>
    <t>['Ci 77499 (Iron Oxides), Synthetic Beeswax, Hydrogenated Coco-Glycerides, Hydrogenated Palm Oil, Cetyl Laurate, Ci 77510 (Ferric Ammonium Ferrocyanide), Talc, Butyrospermum Parkii Butter (Butyrospermum Parkii (Shea Butter)), Helianthus Annuus (Sunflower) Seed Oil, Tocopherol, Bisabolol, Centaurea Cyanus Flower Extract.B5']</t>
  </si>
  <si>
    <t>P460855</t>
  </si>
  <si>
    <t>Clean Lip Balm &amp; Scrub</t>
  </si>
  <si>
    <t>Peppermint</t>
  </si>
  <si>
    <t>['Octyldodecanol, Butyrospermum Parkii Butter (Butyrospermum Parkii (Shea Butter)), Zea Mays (Corn) Starch, Prunus Amygdalus Dulcis (Sweet Almond) Oil, Sucrose, Polyethylene, Oryza Sativa Cera (Oryza Sativa (Rice) Bran Wax), Hydrogenated Sunflower Seed Oil, Disteardimonium Hectorite, Silica Dimethyl Silylate, Glyceryl Behenate, Tribehenin, Parfum (Fragrance), Cocos Nucifera (Coconut) Shell Powder, Tocopherol, CI 77891 (Titanium Dioxide), Helianthus Annuus (Sunflower) Seed Oil, CI 42090 (Blue 1 Lake), Mentha Piperita (Peppermint) Leaf Extract, CI 19140 (Yellow 5 Lake), Citric Acid.']</t>
  </si>
  <si>
    <t>P467142</t>
  </si>
  <si>
    <t>0.61 oz/ 17.29 g</t>
  </si>
  <si>
    <t>universal shade</t>
  </si>
  <si>
    <t>['Talc, Calcium Aluminum Borosilicate, Nylon-12, Caprylic/Capric Triglyceride, Ethylhexyl Palmitate, Zea Mays (Corn) Starch, Caprylyl Glycol, Sodium Dehydroacetate, Sorbic Acid, Polymethyl Methacrylate, CI 77007 (Ultramarines), CI 77492 (Iron Oxides), CI 77491 (Iron Oxides), CI 77499 (Iron Oxides), Methicone, Aqua (Water), Kaolin, Sodium Sulfate.']</t>
  </si>
  <si>
    <t>['Vegan', 'Loose Powder Formula', 'Natural Finish', 'Clean at Sephora', 'Fragrance Free', 'Without Parabens']</t>
  </si>
  <si>
    <t>P473328</t>
  </si>
  <si>
    <t>Apple Cider Vinegar Cleansing Scalp Scrub</t>
  </si>
  <si>
    <t>['Sodium Chloride, Aqua (Water), Sodium Methyl Lauroyl Taurate, Sodium Cocoamphoacetate, Lauryl Glucoside, Glycerin, Cetearyl Alcohol, Citric Acid, Hydrated Silica, Acetum (Vinegar), Coco-Glucoside, Glyceryl Oleate, Sodium Lauryl Glucose Carboxylate, Lauric Acid, Parfum (Fragrance), Sodium Methyltaurate, Potassium Sorbate, Polyquaternium-7, Sodium Citrate, Pyrus Malus (Apple) Fruit Extract, Sorbic Acid, Sodium Benzoate, Tocopherol, Hydrogenated Palm Glycerides Citrate, Lecithin, Ascorbyl Palmitate.']</t>
  </si>
  <si>
    <t>['Clean + Planet Positive', 'All Hair Types', 'Good for: Oily Scalp']</t>
  </si>
  <si>
    <t>P455650</t>
  </si>
  <si>
    <t>PRO Blush Brush #96</t>
  </si>
  <si>
    <t>['Vegan', 'allure 2021 Best of Beauty Award Winner']</t>
  </si>
  <si>
    <t>P427017</t>
  </si>
  <si>
    <t>Deep-Cleaning Brush and Sponge Shampoo</t>
  </si>
  <si>
    <t>['Mon Paris Eau de Parfum:', 'Alcohol, Parfum/Fragrance, Aqua/Water,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17200/Red 33, Ci 60730/Ext. Violet 2.', 'Body Lotion:', 'Aqua / Water , Glycerin , Propanediol , Isopropyl Palmitate , Alcohol Denat. , Parfum / Fragrance , Cetyl Alcohol , Myristyl Myristate , Olea Europaea Fruit Oil / Olive Fruit Oil , Zea Mays Starch / Corn Starch , Prunus Armeniaca Kernel Oil / Apricot Kernel Oil , Persea Gratissima Oil / Avocado Oil , Sodium Polyacrylate , Caprylyl Glycol , Carbomer , Benzyl Salicylate , Limnanthes Alba Seed Oil / Meadowfoam Seed Oil , Tocopheryl Acetate , Polyglyceryl-3 Methylglucose Distearate , Butyl Methoxydibenzoylmethane , Ethylhexyl Methoxycinnamate , Benzoic Acid , Benzyl Alcohol , Linalool , Sodium Hydroxide , C12-13 Alkyl Lactate , Tetrasodium Edta , Hydroxycitronellal , Citronellol , Geraniol , Limonene , Citral , Bht , Ci 17200 / Red 33']</t>
  </si>
  <si>
    <t>P474101</t>
  </si>
  <si>
    <t>Lip Blush Blotted Matte Lipstick</t>
  </si>
  <si>
    <t>0.12 oz/ 3.6 mL</t>
  </si>
  <si>
    <t>1 Cashmere Kiss</t>
  </si>
  <si>
    <t>['Dimethicone, Caprylyl Methicone, Dimethicone/Vinyl Dimethicone Crosspolymer, Diisostearyl Malate, Dimethicone Crosspolymer, PEG-12 Dimethicone/PPG-20 Crosspolymer, Isododecane, CI 77891 (Titanium Dioxide), CI 77491 (Iron Oxides), 1,2-Hexanediol, Disteardimonium Hectorite, CI 77499 (Iron Oxides), Propylene Carbonate, CI 45410 (Red 28 Lake), PEG-10 Dimethicone, Tocopheryl Acetate, CI 77492 (Iron Oxides), Parfum (Fragrance), Triethoxycaprylylsilane, Tocopherol.']</t>
  </si>
  <si>
    <t>P472065</t>
  </si>
  <si>
    <t>Makeup Tape</t>
  </si>
  <si>
    <t>P467144</t>
  </si>
  <si>
    <t>Mini Pocket Palette Eyeshadow Palette</t>
  </si>
  <si>
    <t>6 x 0.0035 oz/ 0.1035 g</t>
  </si>
  <si>
    <t>Warm Brown</t>
  </si>
  <si>
    <t>['Talc, Mica, CI 77891 (Titanium Dioxide), Magnesium Stearate, Dimethicone, Hydrogenated Polyisobutene, CI 77491 (Iron Oxides), CI 77492 (Iron Oxides), Octyldodecyl Stearoyl Stearate, CI 77742 (Manganese Violet), Phenoxyethanol, Bis-Diglyceryl Polyacyladipate-2, Tocopheryl Acetate, Triethoxycaprylylsilane, Ethylhexylglycerin, CI 19140 (Yellow 5 Lake), CI 42090 (Blue 1 Lake), CI 75470 (Carmine).', 'Mica, Talc, CI 77491 (Iron Oxides), Dimethicone, Hydrogenated Polyisobutene, Magnesium Stearate, Octyldodecyl Stearoyl Stearate, CI 77891 (Titanium Dioxide), Bis-Diglyceryl Polyacyladipate-2, Phenoxyethanol, Tocopheryl Acetate, Ethylhexylglycerin, CI 19140 (Yellow 5 Lake), CI 42090 (Blue 1 Lake), CI 75470 (Carmine).', 'Talc, Mica, CI 77492 (Iron Oxides), CI 77491 (Iron Oxides), CI 77499 (Iron Oxides), Magnesium Stearate, Dimethicone, Hydrogenated Polyisobutene, Octyldodecyl Stearoyl Stearate, Phenoxyethanol, Bis-Diglyceryl Polyacyladipate-2, Tocopheryl Acetate, Ethylhexylglycerin, CI 19140 (Yellow 5 Lake), CI 42090 (Blue 1 Lake), CI 75470 (Carmine).', 'Mica, CI 77491 (Iron Oxides), Talc, Dimethicone, Hydrogenated Polyisobutene, Magnesium Stearate, Octyldodecyl Stearoyl Stearate, CI 77510 (Ferric Ammonium Ferrocyanide), CI 77891 (Titanium Dioxide), Bis-Diglyceryl Polyacyladipate-2, Phenoxyethanol, Tocopheryl Acetate, Ethylhexylglycerin, CI 19140 (Yellow 5 Lake), CI 42090 (Blue 1 Lake), CI 75470 (Carmine).', 'Mica, CI 77891 (Titanium Dioxide), Talc, Dimethicone, Hydrogenated Polyisobutene, Magnesium Stearate, Octyldodecyl Stearoyl Stearate, CI 77491 (Iron Oxides), Bis-Diglyceryl Polyacyladipate-2, Phenoxyethanol, CI 77492 (Iron Oxides), CI 77499 (Iron Oxides), Tin Oxide, Tocopheryl Acetate, Ethylhexylglycerin, CI 19140 (Yellow 5 Lake), CI 42090 (Blue 1 Lake), CI 75470 (Carmine).', 'CI 77491 (Iron Oxides), Mica, Talc, CI 77492 (Iron Oxides), Magnesium Stearate, Dimethicone, Hydrogenated Polyisobutene, Octyldodecyl Stearoyl Stearate, Phenoxyethanol, Bis-Diglyceryl Polyacyladipate-2, Tocopheryl Acetate, Ethylhexylglycerin, CI 19140 (Yellow 5 Lake), CI 42090 (Blue 1 Lake), CI 75470 (Carmine).']</t>
  </si>
  <si>
    <t>P438619</t>
  </si>
  <si>
    <t>Brightening Eye Cream with Caffeine and Hyaluronic Acid</t>
  </si>
  <si>
    <t>0.67 oz/ 20mL</t>
  </si>
  <si>
    <t>['Aqua (Water), Caprylic/Capric Triglyceride, Glycerin, Glyceryl Stearate Citrate, Heptyl Undecylenate, Butylene Glycol, Silica, Jojoba Esters, C10-18 Triglycerides, Hydroxyethyl Acrylate/Sodium Acryloyldimethyl Taurate Copolymer, Caffeine, Sodium Polyacrylate, Hydroxyacetophenone, Tocopheryl Acetate, Caprylyl Glycol, Sodium Hyaluronate, Polysorbate 60, Sorbitan Isostearate, Potassium Cetyl Phosphate, Sodium Benzoate, Chlorella Vulgaris Extract, Sodium Phytate, Tocopherol.']</t>
  </si>
  <si>
    <t>['Vegan', 'Good for: Dullness/Uneven Texture', 'Hyaluronic Acid', 'Community Favorite', 'Clean + Planet Positive', 'Best for Dry, Combo, Normal Skin']</t>
  </si>
  <si>
    <t>P461515</t>
  </si>
  <si>
    <t>Clean Glossy Lip Oil</t>
  </si>
  <si>
    <t>0.36 oz / 10.7 g</t>
  </si>
  <si>
    <t>BLACKBERRY</t>
  </si>
  <si>
    <t>Raisin</t>
  </si>
  <si>
    <t>['Octyldodecanol, Dilinoleic Acid/Propanediol Copolymer, Polyglyceryl-2 Isostearate/Dimer Dilinoleate Copolymer, Caprylic/Capric Triglyceride, Silica, Citrullus Vulgaris (Watermelon) Seed Oil.']</t>
  </si>
  <si>
    <t>P473329</t>
  </si>
  <si>
    <t>Strengthening Hair Serum with Biotin and Phytoprotiens</t>
  </si>
  <si>
    <t>['Aqua (Water), Propanediol, Pentylene Glycol, Glycerin, Hydrolyzed Vegetable Protein, Sodium Polyacrylate Starch, Caprylyl/Capryl Glucoside, Sodium Benzoate, Potassium Sorbate, Citric Acid, Acacia Senegal Gum, Arginine, Xanthan Gum, Parfum (Fragrance), Biotin, Limonene, Citral.']</t>
  </si>
  <si>
    <t>['Good for: Damage', 'Clean + Planet Positive', 'All Hair Types']</t>
  </si>
  <si>
    <t>P479855</t>
  </si>
  <si>
    <t>Outrageous Plump Intense Hydrating Lip Gloss</t>
  </si>
  <si>
    <t>Fever</t>
  </si>
  <si>
    <t>clear with iridescent pearl</t>
  </si>
  <si>
    <t>['Hydrogenated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t>
  </si>
  <si>
    <t>['Plumping', 'Shimmer Finish', 'Long-wearing', 'Hyaluronic Acid', 'Hydrating']</t>
  </si>
  <si>
    <t>P427367</t>
  </si>
  <si>
    <t>Spice Market Contour Powder &amp; Blush Palette</t>
  </si>
  <si>
    <t>5 x 0.123 oz/ 3.48 g</t>
  </si>
  <si>
    <t>['Mahogany Matte, Burgundy:', 'Talc, Mica, Magnesium Stearate, Nylon-12, Dimethicone, Hydrogenated Polyisobutene, Octyldodecyl Stearoyl Stearate, Phenoxyethanol, Bis-Diglyceryl Polyacyladipate-2, Tocopheryl Acetate, Ethylhexylglycerin. (+/-): Iron Oxides (Ci 77491, Ci 77492, Ci 77499).', 'Orange Shimmer:', 'Mica, Talc, Titanium Dioxide (Ci 77891), Iron Oxides (Ci 77491), Magnesium Stearate, Nylon-12, Dimethicone, Hydrogenated Polyisobutene, Octyldodecyl Stearoyl Stearate, Red 6 (Ci 15850), Ci 15985 (Yellow 6 Lake), Bis-Diglyceryl Polyacyladipate-2, Yellow 5 Lake (Ci 19140), Phenoxyethanol, Iron Oxides (Ci 77499), Tin Oxide, Tocopheryl Acetate, Ethylhexylglycerin, Iron Oxides (Ci 77492).', 'Copper Shimmer:', 'Mica, Talc, Iron Oxides (Ci 77491), Titanium Dioxide (Ci 77891), Magnesium Stearate, Nylon-12, Dimethicone, Hydrogenated Polyisobutene, Octyldodecyl Stearoyl Stearate, Bis-Diglyceryl Polyacyladipate-2, Iron Oxides (Ci 77499), Phenoxyethanol, Tocopheryl Acetate, Tin Oxide, Ethylhexylglycerin, Iron Oxides (Ci 77492).', 'White Gold:', 'Mica, Talc, Titanium Dioxide (Ci 77891), Magnesium Stearate, Dimethicone, Hydrogenated Polyisobutene, Nylon-12, Octyldodecyl Stearoyl Stearate, Bis-Diglyceryl Polyacyladipate-2, Phenoxyethanol, Tin Oxide, Tocopheryl Acetate, Ethylhexylglycerin.', 'Golden Bronze:', 'Mica, Iron Oxides (Ci 77491), Talc, Titanium Dioxide (Ci 77891), Dimethicone, Hydrogenated Polyisobutene, Magnesium Stearate, Nylon-12, Octyldodecyl Stearoyl Stearate, Bis-Diglyceryl Polyacyladipate-2, Phenoxyethanol, Tocopheryl Acetate, Ethylhexylglycerin, Tin Oxide.']</t>
  </si>
  <si>
    <t>P439601</t>
  </si>
  <si>
    <t>Soft Matte Perfection Blush Duos</t>
  </si>
  <si>
    <t>04 snapdragon</t>
  </si>
  <si>
    <t>['Talc, Mica, Magnesium Myristate, Isopropyl Isostearate, Ci 73360 (Red 30 Lake), Boron Nitride, Polyethylene, Ci 19140 (Yellow 5 Lake), Ethylhexylglycerin, Sorbic Acid, Methicone, Silica, Ci 77499 (Iron Oxides), Tocopherol, Helianthus Annuus (Sunflower) Seed Oil, Ci 15850 (Red 7), Ci 42090 (Blue 1 Lake), Ci 77007 (Ultramarines), Ci 77492 (Iron Oxides), Ci 77742 (Manganese Violet), Ci 77891 (Titanium Dioxide), Ci 77491 (Iron Oxides), Aluminum Hydroxide, Ci 15850 (Red 7 Lake).', 'Talc, Mica, Ci 75470 (Carmine), Aluminum Hydroxide, Polyethylene, Isopropyl Isostearate, Ci 77007 (Ultramarines), Boron Nitride, Magnesium Myristate, Ci 15850 (Red 7 Lake), Ethylhexylglycerin, Sorbic Acid, Methicone, Silica, Tocopherol, Helianthus Annuus (Sunflower) Seed Oil, Ci 77499 (Iron Oxides), Ci 15850 (Red 7), Ci 19140 (Yellow 5 Lake), Ci 42090 (Blue 1 Lake), Ci 77492 (Iron Oxides), Ci 77742 (Manganese Violet), Ci 77891 (Titanium Dioxide), Ci 77491 (Iron Oxides).']</t>
  </si>
  <si>
    <t>P460723</t>
  </si>
  <si>
    <t>Clean Cleansing &amp; Gentle Exfoliating Wipes</t>
  </si>
  <si>
    <t>20 Wipes</t>
  </si>
  <si>
    <t>['Aqua (Water), Glycerin, Polyglyceryl-10 Laurate, Diglycerin, Coco-Glucoside, Butylene Glycol, Levulinic Acid, Parfum (Fragrance), Sodium Benzoate, Sodium Levulinate, Cocos Nucifera (Coconut) Fruit Extract, Aloe Barbadensis Leaf Juice Powder.']</t>
  </si>
  <si>
    <t>['Vegan', 'Good for: Dullness/Uneven Texture', 'Clean at Sephora', 'Good for: Dryness', 'Best for Dry, Combo, Normal Skin']</t>
  </si>
  <si>
    <t>P501339</t>
  </si>
  <si>
    <t>Ready to Roll Brush Set</t>
  </si>
  <si>
    <t>P474372</t>
  </si>
  <si>
    <t>Microsmooth Multi-Tasking Baked Face Palette</t>
  </si>
  <si>
    <t>Captivate</t>
  </si>
  <si>
    <t>['Shade 1', 'Mica, CI 77891 (Titanium Dioxide), Talc, CI 77491 (Iron Oxides), Nylon-12, Dimethicone, Isopropyl Palmitate, Polysorbate 20, Magnesium Aluminum Silicate, Aqua (Water), Simmondsia Chinensis (Jojoba) Seed Oil, Acrylamide/Sodium Acryloyldimethyltaurate Copolymer, Octyldodecyl Stearoyl Stearate, Cetearyl Ethylhexanoate, Caprylyl Glycol, Sorbitan Stearate, CI 77499 (Iron Oxides), Isohexadecane, Phenoxyethanol, Sodium Dehydroacetate, CI 77492 (Iron Oxides), Glycerin, Helianthus Annuus (Sunflower) Seed Oil, Tocopheryl Acetate, Tin Oxide, Hexylene Glycol, Polysorbate 80, Sorbitan Oleate, Lauroyl Lysine, Camellia Sinensis Leaf Extract, Alumina, Magnesium Oxide, Sorbic Acid.', 'Shade 2', 'Talc, Mica, CI 77491 (Iron Oxides), Nylon-12, Dimethicone, Lauroyl Lysine, CI 77499 (Iron Oxides), CI 15850 (Red 7), Isopropyl Palmitate,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3', 'Talc, Mica, Nylon-12, CI 77492 (Iron Oxides), Dimethicone, CI 77491 (Iron Oxides), CI 77891 (Titanium Dioxide), Lauroyl Lysine, Isopropyl Palmitate, CI 77499 (Iron Oxides),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4', 'Mica, Talc, CI 77891 (Titanium Dioxide), Nylon-12, CI 77491 (Iron Oxides), Dimethicone, Isopropyl Palmitate, Polysorbate 20, Magnesium Aluminum Silicate, Aqua (Water), CI 77499 (Iron Oxides), Simmondsia Chinensis (Jojoba) Seed Oil, Acrylamide/Sodium Acryloyldimethyltaurate Copolymer, Octyldodecyl Stearoyl Stearate, Cetearyl Ethylhexanoate, Caprylyl Glycol, Sorbitan Stearate, CI 15850 (Red 7), Isohexadecane, Phenoxyethanol, Sodium Dehydroacetate, CI 77492 (Iron Oxides), Glycerin, Helianthus Annuus (Sunflower) Seed Oil, Tocopheryl Acetate, Hexylene Glycol, Polysorbate 80, Tin Oxide, Sorbitan Oleate, Lauroyl Lysine, Camellia Sinensis Leaf Extract, Sorbic Acid.']</t>
  </si>
  <si>
    <t>['Shimmer Finish', 'Vegan', 'Fragrance Free', 'Without Mineral Oil', 'Matte Finish']</t>
  </si>
  <si>
    <t>P406569</t>
  </si>
  <si>
    <t>Dry Shampoo Brush Cleaner</t>
  </si>
  <si>
    <t>2.0 oz / 60 mL</t>
  </si>
  <si>
    <t>['Isododecane, Isodecyl Neopentanoate, Neopentyl Glycol Diheptanoate, PPG-2 Myristyl Ether Propionate, Fragrance (Parfum), Hordeum Distichon (Barley) Extract, Santalum Album (Sandalwood) Wood Extract, Phellodendron Amurense (Amur Corktree) Bark Extract.']</t>
  </si>
  <si>
    <t>['Vegan', 'Without Phthalates', 'Without Parabens', 'Cruelty-Free']</t>
  </si>
  <si>
    <t>P457433</t>
  </si>
  <si>
    <t>Soft Matte Bronzer Powder</t>
  </si>
  <si>
    <t>0.34 oz/ 9.65 g</t>
  </si>
  <si>
    <t>Sicily</t>
  </si>
  <si>
    <t>['Talc, Silica, Boron Nitride, Zinc Stearate, Ethylhexyl Palmitate, Nylon-12, Lauroyl Lysine, Octyldodecyl Stearoyl Stearate, Methicone, Phenoxyethanol, Potassium Sorbate, Titanium Dioxide, Iron Oxides.']</t>
  </si>
  <si>
    <t>P429283</t>
  </si>
  <si>
    <t>Brush-tip Lash Adhesive</t>
  </si>
  <si>
    <t>0.11 oz / 3.3 ml</t>
  </si>
  <si>
    <t>P409080</t>
  </si>
  <si>
    <t>PRO Lip Brush #85</t>
  </si>
  <si>
    <t>P471089</t>
  </si>
  <si>
    <t>Moisturizing Body Lotion</t>
  </si>
  <si>
    <t>Cotton Flower</t>
  </si>
  <si>
    <t>['Aqua (Water), Glycerin, Dimethicone, Isopropyl Palmitate, Stearic Acid, Parfum (Fragrance), Phenoxyethanol, Glyceryl Stearate, Acrylates/C10-30 Alkyl Acrylate Crosspolymer, Sodium Hydroxide, Palmitic Acid, Ethylhexylglycerin, PEG-30 Dipolyhydroxystearate, Trideceth-6, Linalool, Citric Acid, Geraniol, Dextrin, Spirulina Platensis Extract, Citronellol, Sodium Citrate, Sodium Phosphate, Tocopherol.']</t>
  </si>
  <si>
    <t>P408602</t>
  </si>
  <si>
    <t>Lashcraft Lengthening &amp; Volumizing Mascara</t>
  </si>
  <si>
    <t>Standard Size Black - 0.33 oz/ 9.8 mL</t>
  </si>
  <si>
    <t>['Water, CI 77499 (Iron Oxides), Hydrogenated Olive Oil Stearyl Esters, Acrylates/Ethylhexyl Acrylate Copolymer, Copernicia Cerifera Cera (Copernicia Cerifera (Carnauba) Wax), Cyclopentasiloxane, Acrylates Copolymer, Palmitic Acid, Stearic Acid, Triethanolamine, Acacia Senegal Gum, Polybutene, Nylon-12, Phenoxyethanol, Aminomethyl Propanediol, Panthenol, Polyvinyl Alcohol, VP/VA Copolymer, Polyquaternium-10, Laureth-21, Ethylhexylglycerin.']</t>
  </si>
  <si>
    <t>P403632</t>
  </si>
  <si>
    <t>PRO Brow Brush #20</t>
  </si>
  <si>
    <t>P479856</t>
  </si>
  <si>
    <t>Charged Up Liquid Eyeshadow</t>
  </si>
  <si>
    <t>01 Power</t>
  </si>
  <si>
    <t>['Isododecane, Mica, CI 77891 (Titanium Dioxide), Calcium Titanium Borosilicate, Trimethylsiloxysilicate, Glyceryl Tribehenate/Isostearate/Eicosandioate, Octyldodecanol, Hydrogenated Styrene/Isoprene Copolymer, CI 77491 (Iron Oxides), Disteardimonium Hectorite, Alcohol Denat., Caprylic/Capric Triglyceride, Polyhydroxystearic Acid, Polyisoprene, Tin Oxide, Pentaerythrityl Tetra-Di-T-Butyl Hydroxyhydrocinnamate, CI 75470 (Carmine), Isostearic Acid, Lecithin, Polyglyceryl-3 Polyricinoleate, Aqua (Water), Butyrospermum Parkii Butter (Butyrospermum Parkii (Shea Butter)), Talc, Butyrospermum Parkii (Shea Butter) Unsaponifiables, BHT.']</t>
  </si>
  <si>
    <t>['Liquid Formula', 'Long-wearing', 'Shimmer Finish', 'Metallic Finish']</t>
  </si>
  <si>
    <t>P455661</t>
  </si>
  <si>
    <t>PRO Crease Brush #19</t>
  </si>
  <si>
    <t>P460716</t>
  </si>
  <si>
    <t>Lip Last Matte Lipstick</t>
  </si>
  <si>
    <t>0.06 oz/ 1.8 g</t>
  </si>
  <si>
    <t>RosÃ©</t>
  </si>
  <si>
    <t>medium pink</t>
  </si>
  <si>
    <t>['Dimethicone, Synthetic Wax, CI 77891 (Titanium Dioxide), Polymethylsilsesquioxane, Caprylyl Methicone, Octyldodecanol, Synthetic Fluorphlogopite, Trimethylsiloxysilicate, CI 15850 (Red 7 Lake), Polypropylsilsesquioxane, Polypropylene, CI 77491 (Iron Oxides), CI 19140 (Yellow 5 Lake), Hdi/Trimethylol Hexyllactone Crosspolymer, Polyhydroxystearic Acid, CI 77492 (Iron Oxides), Aroma (Flavor), Disteardimonium Hectorite, CI 77499 (Iron Oxides), Propylene Carbonate, Tocopheryl Acetate, CI 42090 (Blue 1 Lake).']</t>
  </si>
  <si>
    <t>P460719</t>
  </si>
  <si>
    <t>Intense Felt-Tip Liquid Waterproof Eyeliner</t>
  </si>
  <si>
    <t>0.09 oz/ 2.8 mL</t>
  </si>
  <si>
    <t>09 - Metallic Burnt Brown</t>
  </si>
  <si>
    <t>['Aqua (Water), Ammonium Acrylates Copolymer, Alcohol Denat., Calcium Sodium Borosilicate, CI 77499 (Iron Oxides), Butylene Glycol, VP/VA Copolymer, CI 77491 (Iron Oxides), Poloxamer 407, Synthetic Fluorphlogopite, Myristyl Lactate, Phenoxyethanol, Disodium Deceth-6 Sulfosuccinate, Ethylhexylglycerin, CI 77891 (Titanium Dioxide), CI 77492 (Iron Oxides), Laureth-30, 1,2-Hexanediol, Caprylyl Glycol, Sodium Dehydroacetate, Hectorite, Citric Acid, Tin Oxide, Silica, Tocopherol, BHT.']</t>
  </si>
  <si>
    <t>P500744</t>
  </si>
  <si>
    <t>['Hydrogenated Vegetable Oil, Ricinus Communis (Castor) Seed Oil, Helianthus Annuus Seed Cera (Helianthus Annuus (Sunflower) Seed Wax), Butyrospermum Parkii Butter (Butyrospermum Parkii (Shea Butter)), Theobroma Cacao (Cocoa) Seed Butter, Dicalcium Phosphate, Cocos Nucifera (Coconut) Oil, Parfum (Fragrance), Tocopherol, CI 77947 (Zinc Oxide), Sucralose, Helianthus Annuus (Sunflower) Seed Oil, CI 77492 (Iron Oxides), CI 77499 (Iron Oxides), CI 77491 (Iron Oxides), Citric Acid, Alumina, Magnesium Oxide.']</t>
  </si>
  <si>
    <t>['Stick Formula', 'Hydrating', 'Clean at Sephora', 'Good for: Dryness', 'Best for Dry, Combo, Normal Skin']</t>
  </si>
  <si>
    <t>P438620</t>
  </si>
  <si>
    <t>Nourishing Moisturizer with Prebiotics</t>
  </si>
  <si>
    <t>['Aqua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</si>
  <si>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['Vegan', 'Clean + Planet Positive', 'Good for: Dryness', 'Fragrance Free', 'Best for Dry, Combo, Normal Skin']</t>
  </si>
  <si>
    <t>P480190</t>
  </si>
  <si>
    <t>Clean Vegan Hydrating Satin Lipstick</t>
  </si>
  <si>
    <t>Sequoia</t>
  </si>
  <si>
    <t>['Ricinus Communis (Castor) Seed Oil, Octyldodecanol, Butyrospermum Parkii Butter (Butyrospermum Parkii (Shea Butter)), Oryza Sativa Cera (Oryza Sativa (Rice) Bran Wax), CI 77891 (Titanium Dioxide), Synthetic Wax, Synthetic Fluorphlogopite, Polyhydroxystearic Acid, CI 19140 (Yellow 5 Lake), Disteardimonium Hectorite, Simmondsia Chinensis (Jojoba) Seed Oil, Garcinia Indica Seed Butter, Rosa Canina Fruit Extract, Tocopheryl Acetate, CI 77491 (Iron Oxides), CI 15850 (Red 7), CI 42090 (Blue 1 Lake), CI 45410 (Red 28 Lake), Pentaerythrityl Tetra-Di-T-Butyl Hydroxyhydrocinnamate, CI 77499 (Iron Oxides), Tin Oxide, Citric Acid.']</t>
  </si>
  <si>
    <t>['Vegan', 'Clean at Sephora', 'Satin Finish', 'Medium Coverage']</t>
  </si>
  <si>
    <t>P457431</t>
  </si>
  <si>
    <t>#LIPSTORIES Natural Wonders Lipstick</t>
  </si>
  <si>
    <t>72 Sandblasted</t>
  </si>
  <si>
    <t>pink gold</t>
  </si>
  <si>
    <t>P379324</t>
  </si>
  <si>
    <t>Beauty Amplifier Clear Universal Waterproof Lip Liner</t>
  </si>
  <si>
    <t>P471081</t>
  </si>
  <si>
    <t>Flushed Cream Blush</t>
  </si>
  <si>
    <t>0.33 oz/ 9.7 mL</t>
  </si>
  <si>
    <t>03 Coral Sunrise</t>
  </si>
  <si>
    <t>peachy coral</t>
  </si>
  <si>
    <t>['Dimethicone, Tridecyl Trimellitate, Dimethicone Crosspolymer, Hydrogenated Castor Oil, Cellulose, CI 77891 (Titanium Dioxide), CI 77499 (Iron Oxides), CI 19140 (Yellow 5 Lake), CI 15850 (Red 6), Silica.']</t>
  </si>
  <si>
    <t>['Light Coverage', 'Vegan', 'Cream Formula', 'Matte Finish']</t>
  </si>
  <si>
    <t>P442589</t>
  </si>
  <si>
    <t>Instant Masks</t>
  </si>
  <si>
    <t>1.69oz/ 50 mL</t>
  </si>
  <si>
    <t>Grapefruit Peeling</t>
  </si>
  <si>
    <t>['Water, Glycerin, Sodium Acrylates Copolymer, Phenoxyethanol, Lecithin, Xylitylglucoside, Anhydroxylitol, Prunus Armeniaca (Apricot) Seed Powder, 1,2-Hexanediol, Caprylyl Glycol, PEG-40 Hydrogenated Castor Oil, Xylitol, Fragrance, Citric Acid, Lactic Acid, Disodium EDTA, Diethylhexyl Syringylidenemalonate, Glucose, Sodium Hydroxide, Limonene, Citrus Grandis (Grapefruit) Fruit Extract, Caprylic/Capric Triglyceride, Sodium Benzoate, Potassium Sorbate, CI 19140 (Yellow 5), CI 16035 (Red 40).']</t>
  </si>
  <si>
    <t>P442535</t>
  </si>
  <si>
    <t>Glow Peel Pads</t>
  </si>
  <si>
    <t>['Aqua (Water), Vaccinium Myrtillus Fruit Extract, Glycerin, Saccharum Officinarum (Sugar Cane) Extract, Butylene Glycol, Levulinic Acid, Sodium Benzoate, Citrus Aurantium Dulcis (Orange) Fruit Extract, Citrus Limon (Lemon) Fruit Extract, Perfume (Fragrance), Sodium Levulinate, Sodium Hydroxide, Acer Saccharum (Sugar Maple) Extract, Citric Acid, Chlorella Vulgaris Extract, Aloe Barbadensis Leaf Juice Powder, Potassium Sorbate.']</t>
  </si>
  <si>
    <t>['Vegan', 'Good for: Dullness/Uneven Texture', 'Clean + Planet Positive', 'AHA/Glycolic Acid', 'Best for Oily, Combo, Normal Skin']</t>
  </si>
  <si>
    <t>P460843</t>
  </si>
  <si>
    <t>Makeup Match Foundation Brush</t>
  </si>
  <si>
    <t>P503921</t>
  </si>
  <si>
    <t>Color Shifter Mini Eyeshadow Palette</t>
  </si>
  <si>
    <t>Khaki illusion</t>
  </si>
  <si>
    <t>['Mica, Silica, Magnesium Stearate, Titanium Dioxide (CI 77891), Iron Oxides (CI 77491), Iron Oxides (CI 77492), Dimethicone, Hydrogenated Polyisobutene, Octyldodecyl Stearoyl Stearate, Iron Oxides (CI 77499), Caprylyl Glycol, Hydroxyacetophenone, Bis-Diglyceryl Polyacyladipate-2, Tocopheryl Acetate, Kaolin, Synthetic Fluorphlogopite, Boron Nitride, Triethoxycaprylylsilane, Ethylhexyl Palmitate, Isononyl Isononanoate, Phenyl Trimethicone, Tridecyl Trimellitate , Isopropyl Isostearate, Yellow 5 Lake (CI 19140), Blue 1 Lake (CI 42090), Tocopherol.', 'Synthetic Fluorphlogopite, Mica, Iron Oxides (CI 77492), Iron Oxides (CI 77499), Magnesium Stearate, Silica, Iron Oxides (CI 77491), Dimethicone, Hydrogenated Polyisobutene, Octyldodecyl Stearoyl Stearate, Caprylyl Glycol, Hydroxyacetophenone, Bis-Diglyceryl Polyacyladipate-2, Tocopheryl Acetate, Boron Nitride, Blue 1 Lake (CI 42090), Ethylhexyl Palmitate, Isononyl Isononanoate, Phenyl Trimethicone, Tridecyl Trimellitate , Isopropyl Isostearate, Yellow 5 Lake (CI 19140), Tocopherol.', 'Synthetic Fluorphlogopite, Dimethicone, Titanium Dioxide (CI 77891), Mica, Phenyl Trimethicone, Calcium Sodium Borosilicate, Magnesium Stearate, Dimethicone/Vinyl Dimethicone Crosspolymer, Silica, Trimethylsiloxysilicate, Caprylyl Glycol, Hydroxyacetophenone, Iron Oxides (CI 77491), Tocopheryl Acetate, Tin Oxide, Bis-Diglyceryl Polyacyladipate-2, Hydrogenated Polyisobutene, Octyldodecyl Stearoyl Stearate, Ethylhexyl Palmitate, Quaternium-90 Bentonite, Propylene Carbonate, Yellow 5 Lake (CI 19140), Blue 1 Lake (CI 42090), Tocopherol.', 'Mica, Iron Oxides (CI 77492), Iron Oxides (CI 77491), Magnesium Stearate, Silica, Iron Oxides (CI 77499), Dimethicone, Hydrogenated Polyisobutene, Octyldodecyl Stearoyl Stearate, Caprylyl Glycol, Hydroxyacetophenone, Bis-Diglyceryl Polyacyladipate-2, Kaolin, Tocopheryl Acetate, Synthetic Fluorphlogopite, Boron Nitride, Ethylhexyl Palmitate, Isononyl Isononanoate, Phenyl Trimethicone, Tridecyl Trimellitate , Isopropyl Isostearate, Yellow 5 Lake (CI 19140), Blue 1 Lake (CI 42090), Tocopherol.', 'Mica, Iron Oxides (CI 77491), Iron Oxides (CI 77499), Dimethicone, Hydrogenated Polyisobutene, Titanium Dioxide (CI 77891), Magnesium Stearate, Octyldodecyl Stearoyl Stearate, Bis-Diglyceryl Polyacyladipate-2, Caprylyl Glycol, Hydroxyacetophenone, Tocopheryl Acetate, Synthetic Fluorphlogopite, Silica, Boron Nitride, Ethylhexyl Palmitate, Isononyl Isononanoate, Phenyl Trimethicone, Tridecyl Trimellitate , Isopropyl Isostearate, Tocopherol, Yellow 5 Lake (CI 19140), Blue 1 Lake (CI 42090).']</t>
  </si>
  <si>
    <t>['Vegan', 'Pressed Powder Formula']</t>
  </si>
  <si>
    <t>P471088</t>
  </si>
  <si>
    <t>Bubble Bath &amp; Shower Gel</t>
  </si>
  <si>
    <t>8.79 oz/ 260 mL</t>
  </si>
  <si>
    <t>Monoi</t>
  </si>
  <si>
    <t>['Aqua (Water), Sodium Laureth Sulfate, Glycerin, Cocamidopropyl Betaine, Parfum (Fragrance), Sodium Chloride, Disodium Laureth Sulfosuccinate, Coco-Glucoside, Glyceryl Oleate, Sodium Benzoate, Citric Acid, PEG-150 Pentaerythrityl Tetrastearate, Potassium Sorbate, Disodium EDTA, Polyquaternium-7, PEG-6 Caprylic/Capric Glycerides, Benzotriazolyl Dodecyl P-Cresol, Buteth-3, Linalool, Sodium Benzotriazolyl Butylphenol Sulfonate, Geraniol, Phenoxyethanol, PEG-40 Hydrogenated Castor Oil, Sodium Hydroxide, Spirulina Platensis Extract, Tributyl Citrate, CI 42090 (Blue 1), Tocopherol, Hydrogenated Palm Glycerides Citrate, CI 19140 (Yellow 5), Lecithin, Ascorbyl Palmitate.']</t>
  </si>
  <si>
    <t>['Floral Scent', 'Fresh Scent', 'Best for Dry, Combo, Normal Skin']</t>
  </si>
  <si>
    <t>P472055</t>
  </si>
  <si>
    <t>3-in-1 Pencil Sharpener</t>
  </si>
  <si>
    <t>P455652</t>
  </si>
  <si>
    <t>PRO Contour Brush #79</t>
  </si>
  <si>
    <t>P471080</t>
  </si>
  <si>
    <t>Eye Love Bloom Eyeshadow Palette</t>
  </si>
  <si>
    <t>Chamomile</t>
  </si>
  <si>
    <t>['Shades 1 and 2:', 'Talc, Zinc Stearate, Zea Mays (Corn) Starch, Pentaerythrityl Tetraisostearate, Silica, Caprylyl Glycol, Diisostearyl Malate, Dimethicone, Ethylhexylglycerin, Triethoxycaprylylsilane, Alumina, Glycerin, Anthemis Nobilis Flower Oil. (+/-): CI 77891 (Titanium Dioxide), CI 77491/CI 77492/CI 77499 (Iron Oxides), CI 77007 (Ultramarines), CI 77163 (Bismuth Oxychloride).', 'Shade 3:', 'Talc, CI 77492 (Iron Oxides), CI 77491 (Iron Oxides), Zinc Stearate, CI 77499 (Iron Oxides), Zea Mays (Corn) Starch, Pentaerythrityl Tetraisostearate, CI 19140 (Yellow 5 Lake), Silica, Triethoxycaprylylsilane, Caprylyl Glycol, Diisostearyl Malate, Dimethicone, Ethylhexylglycerin, Anthemis Nobilis Flower Oil, CI 77163 (Bismuth Oxychloride).', 'Shade 4:', 'Talc, CI 77499 (Iron Oxides), CI 77491 (Iron Oxides), CI 77007 (Ultramarines), CI 77492 (Iron Oxides), Zinc Stearate, Zea Mays (Corn) Starch, CI 77163 (Bismuth Oxychloride), Pentaerythrityl Tetraisostearate, Triethoxycaprylylsilane, Silica, Caprylyl Glycol, Diisostearyl Malate, Dimethicone, Ethylhexylglycerin, Anthemis Nobilis Flower Oil.', 'Shades 5 and 7:', 'Talc, Mica, Pentaerythrityl Tetraisostearate, Dimethicone, Glass Beads, Diisostearyl Malate, Caprylyl Glycol, Ethylhexylglycerin, Anthemis Nobilis Flower Oil. (+/-): CI 77891 (Titanium Dioxide), CI 77491/CI 77492/CI 77499 (Iron Oxides).', 'Shade 6:', 'Mica, CI 77400 (Bronze Powder), CI 77891 (Titanium Dioxide), Pentaerythrityl Tetraisostearate, Zinc Stearate, Caprylic/Capric Triglyceride, Hydrogenated Polycyclopentadiene, Silica, CI 77491 (Iron Oxides), Hydrogenated Palm Kernel Glycerides, Isododecane, CI 77000 (Aluminum Powder), CI 77499 (Iron Oxides), Caprylyl Glycol, Ethylhexylglycerin, Hydrogenated Palm Glycerides, Anthemis Nobilis Flower Oil, Tin Oxide.']</t>
  </si>
  <si>
    <t>P438617</t>
  </si>
  <si>
    <t>All Day Hyaluronic Acid Hydrator Moisturizer</t>
  </si>
  <si>
    <t>['Aqua (Water), Caprylic/Capric Triglyceride, Glycerin, Butylene Glycol, Heptyl Undecylenate, Glyceryl Stearate, PEG-100 Stearate, Glyceryl Stearate Citrate, Hydroxyethyl Acrylate/Sodium Acryloyldimethyl Taurate Copolymer, Palmitic Acid, Stearic Acid, Hydroxyacetophenone, Microcrystalline Cellulose, Caprylyl Glycol, Ethylhexylglycerin, Tocopherol, Helianthus Annuus (Sunflower) Seed Oil, Caesalpinia Spinosa Gum, Sodium Hyaluronate, Tocopheryl Acetate, Bisabolol, Cellulose Gum, Polysorbate 60, Sorbitan Isostearate, Sodium Phytate, Arginine, Ascorbyl Glucoside.']</t>
  </si>
  <si>
    <t>['Best for Dry, Combo, Normal Skin', 'Good for: Dryness', 'Hyaluronic Acid', 'Fragrance Free', 'Vegan', 'Clean + Planet Positive']</t>
  </si>
  <si>
    <t>P438618</t>
  </si>
  <si>
    <t>Clean Skin Gel Cleanser with Prebiotics</t>
  </si>
  <si>
    <t>4.22 oz/ 125 mL</t>
  </si>
  <si>
    <t>['Aqua (Water), Coco-Glucoside, Glycerin, Inulin, Xanthan Gum, Sodium Benzoate, Citric Acid, Potassium Sorbate, Aloe Barbadensis Leaf Juice Powder, Sodium Hydroxide.']</t>
  </si>
  <si>
    <t>['Clean + Planet Positive', 'Fragrance Free', 'Good for: Acne/Blemishes', 'Best for Dry, Combo, Normal Skin']</t>
  </si>
  <si>
    <t>P457429</t>
  </si>
  <si>
    <t>Clear and Cover Acne Treatment Cream Concealer with 2% Salicylic Acid</t>
  </si>
  <si>
    <t>13 Fudge</t>
  </si>
  <si>
    <t>very deep with red undertones</t>
  </si>
  <si>
    <t>['Aqua (Water), Cyclopentasiloxane, Butylene Glycol, Zinc Oxide, Dima31:I31ethicone, Trisiloxane, Kaolin, Polyisobutene, Peg/Ppg-18/18 Dimethicone, Salicylic Acid, Boron Nitride, Talc, Cyclodextrin, Cetyl Peg/Ppg-10/1 Dimethicone, Disteardimonium Hectorite, Magnesium Sulfate, Methyl Methacrylate Crosspolymer, Trimethylsiloxysilicate, Phenoxyethanol, Bisabolol, Caprylyl Glycol, Glycerin, Triethoxycaprylylsilane, Tocopherol, Chamomilla Recutita (Matricaria) Flower Extract, Tocopheryl Acetate, Alumina, Silica, Pentaerythrityl Tetra-Di-T-Butyl Hydroxyhydrocinnamate. (+/-): Ci 77891 (Titanium Dioxide), Ci 77491/Ci 77492/Ci 77499 (Iron Oxides).']</t>
  </si>
  <si>
    <t>['allure 2020 Best of Beauty Award Winner', 'Liquid Formula', 'Clean at Sephora', 'Matte Finish', 'Medium Coverage', 'Salicylic Acid']</t>
  </si>
  <si>
    <t>P466443</t>
  </si>
  <si>
    <t>Size Up Volumizing Mascara</t>
  </si>
  <si>
    <t>0.47 oz/ 14 g</t>
  </si>
  <si>
    <t>['Aqua (Water), CI 77499 (Iron Oxides), Paraffin, Glyceryl Stearate, Synthetic Beeswax, Stearic Acid, Acacia Senegal Gum, Butylene Glycol, Palmitic Acid, Oryza Sativa Cera (Oryza Sativa (Rice) Bran Wax), Polybutene, Styrene/Acrylates Copolymer, VP/Eicosene Copolymer, Ozokerite, Aminomethyl Propanol, Hydrogenated Vegetable Oil, Phenoxyethanol, Stearyl Stearate, Hydroxyethylcellulose, Cellulose, Sodium Nitrate, Sodium Dehydroacetate, Silica, Glyoxal.']</t>
  </si>
  <si>
    <t>['Vegan', 'Volumizing', 'Long-wearing', 'Lengthening', 'Curling']</t>
  </si>
  <si>
    <t>P474085</t>
  </si>
  <si>
    <t>Season to Sparkle 8 Piece Makeup Brush Set</t>
  </si>
  <si>
    <t>P443328</t>
  </si>
  <si>
    <t>Hot Line Brush Tip Waterproof Liquid Eyeliner</t>
  </si>
  <si>
    <t>0.0135 fl. oz./0.40 ml</t>
  </si>
  <si>
    <t>['Water, Butylene Glycol, Ci 77266 (Black 2) [Nano], Styrene/Acrylates Copolymer, Alcohol, Ammonium Acrylates Copolymer, Phenoxyethanol, Ammonium Hydroxide, Isopropyl Alcohol, Diethylhexyl Sodium Sulfosuccinate, Sodium Dehydroacetate.']</t>
  </si>
  <si>
    <t>['Without Parabens', 'Waterproof', 'Satin Finish', 'Long-wearing', 'Liquid Formula']</t>
  </si>
  <si>
    <t>P420612</t>
  </si>
  <si>
    <t>LashCraft Big Volume Volumizing Mascara</t>
  </si>
  <si>
    <t>0.44 oz / 12.5 g</t>
  </si>
  <si>
    <t>P479511</t>
  </si>
  <si>
    <t>Weightless False Eyelashes</t>
  </si>
  <si>
    <t>Flutter n' Stare</t>
  </si>
  <si>
    <t>A lengthening lash with wispy curled fibers for a soft natural look.</t>
  </si>
  <si>
    <t>['Vegan', 'Volumizing', 'Lengthening', 'Cruelty-Free']</t>
  </si>
  <si>
    <t>P460703</t>
  </si>
  <si>
    <t>Organic Cotton Swabs</t>
  </si>
  <si>
    <t>200 Swabs</t>
  </si>
  <si>
    <t>P467141</t>
  </si>
  <si>
    <t>Vegan Hydrating Lip Balm</t>
  </si>
  <si>
    <t>1 Clear</t>
  </si>
  <si>
    <t>['Hydrogenated Polyisobutene, Synthetic Fluorphlogopite, Synthetic Beeswax, Silica, Ethylene/Propylene/Styrene Copolymer, Butylene/Ethylene/Styrene Copolymer, Caprylic/Capric Triglyceride, Cocos Nucifera (Coconut) Oil, Squalane, Tocopherol, Octyldodecanol, Vanillin, Titanium Dioxide (Ci 77891), Persea Gratissima (Avocado) Oil, Hydrogenated Vegetable Oil, Helianthus Annuus (Sunflower) Seed Oil, Mentha Piperita (Peppermint) Oil, Mica, Butyrospermum Parkii (Shea) Nut Extract, Cucumis Sativus (Cucumber) Seed Oil, Pentaerythrityl Tetra-Di-T-Butyl Hydroxyhydrocinnamate, Iron Oxides (Ci 77492), Iron Oxides (Ci 77499), Sorbitan Oleate, Alumina, Magnesium Oxide.']</t>
  </si>
  <si>
    <t>['Without Parabens', 'Vegan', 'Satin Finish', 'Light Coverage', 'Hydrating']</t>
  </si>
  <si>
    <t>P460701</t>
  </si>
  <si>
    <t>Clean Face Mask</t>
  </si>
  <si>
    <t>nourishing and soothing</t>
  </si>
  <si>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t>
  </si>
  <si>
    <t>['Best for Dry, Combo, Normal Skin', 'Good for: Dryness', 'Clean at Sephora', 'Community Favorite']</t>
  </si>
  <si>
    <t>P461523</t>
  </si>
  <si>
    <t>Clean Hair Sleeping Mask</t>
  </si>
  <si>
    <t>1 oz/ 30 mL + 1 hair cap</t>
  </si>
  <si>
    <t>['Aqua (Water), Cetearyl Alcohol, Glycerin, Pentaerythrityl Tetraethylhexanoate, Erythritol, Glyceryl Stearate, Phospholipids, Macadamia Integrifolia Seed Oil, Cetearyl Olivate, 1,2-Hexanediol, Linoleic Acid, Glycine Soja (Soybean) Oil, Sorbitan Olivate, Hydroxyacetophenone, Parfum (Fragrance), Hydroxyethylcellulose, Glycolipids, Oleic Acid, Mangifera Indica (Mango) Seed Butter, Palmitic Acid, Glycine Soja (Soybean) Sterols, Stearic Acid, Sodium Hyaluronate, Linolenic Acid, Tocopherol, Disodium Phosphate, Polysorbate 60, Sodium Phosphate.']</t>
  </si>
  <si>
    <t>['Good for: Damage', 'Vegan', 'Good for: Color Care', 'Clean at Sephora', 'All Hair Types', 'Good for: Dryness']</t>
  </si>
  <si>
    <t>P454320</t>
  </si>
  <si>
    <t>Brow Shaper Pencil - Waterproof</t>
  </si>
  <si>
    <t>0.007 oz/ 0.2g</t>
  </si>
  <si>
    <t>12 Granite</t>
  </si>
  <si>
    <t>['Polyethylene, Dicalcium Phosphate, Octyldodecanol, Cetearyl Ethylhexanoate, CI 77491 (Iron Oxides), CI 77492 (Iron Oxides), CI 77510 (Ferric Ammonium Ferrocyanide), CI 75470 (Carmine), Polyhydroxystearic Acid, Disteardimonium Hectorite, Propylene Carbonate, Pentaerythrityl Tetra-Di-T-Butyl Hydroxyhydrocinnamate, Mica.']</t>
  </si>
  <si>
    <t>P432077</t>
  </si>
  <si>
    <t>Beauty Amplifier Pore Primer</t>
  </si>
  <si>
    <t>0.7 oz/ 3 g</t>
  </si>
  <si>
    <t>['Octyldodecyl Stearoyl Stearate, Silica, Trimethylsiloxyphenyl Dimethicone, Caprylic/Capric Triglyceride, Isononyl Isononanoate, Nylon-12, Tribehenin, Copernicia Cerifera Cera (Copernicia Cerifera (Carnauba) Wax), Polyethylene, Aluminum Chlorohydrate, Polymethylsilsesquioxane, Ethylene/Acrylic Acid Copolymer, Ricinus Communis (Castor) Seed Oil, Butyrospermum Parkii Butter (Butyrospermum Parkii (Shea Butter)), Ci 77891 (Titanium Dioxide), Menthol, Pentaerythrityl Tetra-Di-T-Butyl Hydroxyhydrocinnamate, Tocopheryl Acetate, Acetum (Vinegar), Ci 77492 (Iron Oxides), Ci 77491 (Iron Oxides), Water, Poloxamer 338, Ci 77499 (Iron Oxides), Pyrus Malus (Apple) Fruit Extract, Sodium Benzoate, Potassium Sorbate, Citric Acid.']</t>
  </si>
  <si>
    <t>P460856</t>
  </si>
  <si>
    <t>Clean Eye Mask</t>
  </si>
  <si>
    <t>['Aqua (Water), Butylene Glycol, Glycerin, Polyglyceryl-10 Laurate, 1,2-Hexanediol, Hydroxyacetophenone, Lecithin, Sodium Polyacrylate, Citrullus Lanatus (Watermelon) Fruit Extract, Glycosyl Trehalose, Parfum (Fragrance), Xanthan Gum, Hydrogenated Starch Hydrolysate, Sorbitan Caprylate, Cucumis Sativus (Cucumber) Fruit Extract, Passiflora Edulis Fruit Extract, CI 19140 (Yellow 5), CI 42090 (Blue 1), Potassium Sorbate, Sodium Benzoate, CI 16035 (Red 40).']</t>
  </si>
  <si>
    <t>['Good for: Dullness/Uneven Texture', 'Good for: Dark Circles', 'Clean at Sephora', 'Good for: Dryness', 'Best for Oily, Combo, Normal Skin']</t>
  </si>
  <si>
    <t>P469081</t>
  </si>
  <si>
    <t>Essential Mini Brush Set</t>
  </si>
  <si>
    <t>P454322</t>
  </si>
  <si>
    <t>Clear Long-Lasting Brow Gel</t>
  </si>
  <si>
    <t>0.16 oz/ 5mL</t>
  </si>
  <si>
    <t>['Aqua (Water), Alcohol Denat., PVP, Carbomer, Phenoxyethanol, Potassium Hydroxide, Benzyl Alcohol, Propylene Glycol, Sodium Benzoate, Ethylhexylglycerin, Tocopherol.']</t>
  </si>
  <si>
    <t>P471079</t>
  </si>
  <si>
    <t>Sephora Colorful Gloss Balm Super Fruits</t>
  </si>
  <si>
    <t>50 Wild Watermelon</t>
  </si>
  <si>
    <t>sheer bright pink</t>
  </si>
  <si>
    <t>['Light Coverage', 'Vegan', 'High Shine Finish', 'Shimmer Finish']</t>
  </si>
  <si>
    <t>P444610</t>
  </si>
  <si>
    <t>Charcoal Brush Set</t>
  </si>
  <si>
    <t>['Vegan', 'Loose Powder Formula', 'Pressed Powder Formula', 'Cream Formula', 'Liquid Formula']</t>
  </si>
  <si>
    <t>P482301</t>
  </si>
  <si>
    <t>Total Coverage Angled Sponge</t>
  </si>
  <si>
    <t>['Vegan', 'Best for Dry, Combo, Normal Skin', 'Cruelty-Free']</t>
  </si>
  <si>
    <t>P469152</t>
  </si>
  <si>
    <t>Reusable Makeup Sponge Case</t>
  </si>
  <si>
    <t>P483138</t>
  </si>
  <si>
    <t>Targeted Pores Serum with BHA + PHA</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</si>
  <si>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t>
  </si>
  <si>
    <t>['Vegan', 'Good for: Pores', 'Clean + Planet Positive', 'Fragrance Free', 'Salicylic Acid', 'Best for Oily, Combo, Normal Skin']</t>
  </si>
  <si>
    <t>P482303</t>
  </si>
  <si>
    <t>Total Coverage Blending Sponge Set</t>
  </si>
  <si>
    <t>P484071</t>
  </si>
  <si>
    <t>Insta-Brow Waxy Brow Pencil</t>
  </si>
  <si>
    <t>0.007 Net Wt oz / 0.2 g</t>
  </si>
  <si>
    <t>['Polybutene, Synthetic Wax, Hydrogenated Vegetable Oil, VP/Hexadecene Copolymer, Caprylic/Capric Triglyceride, Dimer Dilinoleyl Dimer Dilinoleate, Diisostearyl Malate, Hydrogenated Styrene/Methyl Styrene/Indene Copolymer, Calcium Silicate, Argania Spinosa Kernel Oil, Camellia Oleifera Seed Oil, Pentaerythrityl Tetra-Di-T-Butyl Hydroxyhydrocinnamate, Panthenol, Tocopherol.']</t>
  </si>
  <si>
    <t>['Vegan', 'Stick Formula', 'Natural Finish', 'Long-wearing', 'Without Parabens']</t>
  </si>
  <si>
    <t>P467647</t>
  </si>
  <si>
    <t>Melting Cleansing Balm Cleanse + Balance</t>
  </si>
  <si>
    <t>['Helianthus Annuus (Sunflower) Seed Oil, Hydrogenated Castor Oil, Glycerin, Tribehenin, Aqua (Water), PEG-20 Glyceryl Triisostearate, Polyglyceryl-3 Caprate, Coco-Caprylate/Caprate, Caprylyl Glycol, Cocamidopropyl Betaine, Polyglyceryl-3 Stearate, Maris Aqua (Sea Water), Parfum (Fragrance), Sodium Chloride, Hydrolyzed Algin, Diethylhexyl Syringylidenemalonate, Tocopherol, Sodium Benzoate, Phenethyl Alcohol, Laminaria Digitata Extract, Caprylic/Capric Triglyceride, Chlorella Vulgaris Extract, Saccharide Isomerate, Citric Acid, CI 42090 (Blue 1).']</t>
  </si>
  <si>
    <t>P483137</t>
  </si>
  <si>
    <t>Targeted Dark Spots Serum with Enzymes</t>
  </si>
  <si>
    <t>['Aqua (Water), Propanediol, Niacinamide, Pentylene Glycol, Glycerin, Saccharomyces/Xylinum/Black Tea Ferment, Maltodextrin, Sodium Polyacrylate, Saccharide Isomerate, Papain, Sodium Benzoate, Sodium Phytate, Xanthan Gum, Potassium Sorbate, Citric Acid, Sodium Citrate.']</t>
  </si>
  <si>
    <t>['Clean + Planet Positive', 'Fragrance Free', 'Good for: Dark spots']</t>
  </si>
  <si>
    <t>P478524</t>
  </si>
  <si>
    <t>Mini PRO Foundation Brush #56.5</t>
  </si>
  <si>
    <t>P472060</t>
  </si>
  <si>
    <t>Eyebrow Tool Set</t>
  </si>
  <si>
    <t>P467652</t>
  </si>
  <si>
    <t>Lip Sleeping Mask</t>
  </si>
  <si>
    <t>['Triisostearin, Oleic/Linoleic/Linolenic Polyglycerides, Butyrospermum Parkii Butter (Butyrospermum Parkii (Shea Butter)), Trihydroxystearin, Silica Dimethyl Silylate, Helianthus Annuus (Sunflower) Seed Oil, Parfum (Fragrance), Saccharin, Bis-Diglyceryl Polyacyladipate-2, Octyldodecanol, CI 77947 (Zinc Oxide), Tocopherol, Vanilla Planifolia Fruit Extract, CI 19140 (Yellow 5 Lake), CI 77491 (Iron Oxides), Citric Acid.']</t>
  </si>
  <si>
    <t>['Good for: Dryness', 'Vegan', 'Clean at Sephora']</t>
  </si>
  <si>
    <t>P454325</t>
  </si>
  <si>
    <t>Trio Face Palette</t>
  </si>
  <si>
    <t>3 x 0.112 oz/ 3.18g</t>
  </si>
  <si>
    <t>Empower</t>
  </si>
  <si>
    <t>berry, rose gold &amp; copper</t>
  </si>
  <si>
    <t>['Talc, CI 77491 (Iron Oxides), Mica, CI 77499 (Iron Oxides), CI 77891 (Titanium Dioxide), CI 15850 (Red 7 Lake), CI 77492 (Iron Oxides), Magnesium Stearate, Nylon-12, CI 77007 (Ultramarines), Dimethicone, Hydrogenated Polyisobutene, Octyldodecyl Stearoyl Stearate, CI 45410 (Red 28 Lake), Phenoxyethanol, Bis-Diglyceryl Polyacyladipate-2, Tocopheryl Acetate, Ethylhexylglycerin, Triethoxycaprylylsilane.', 'Mica, Talc, CI 77891 (Titanium Dioxide), Dimethicone, Hydrogenated Polyisobutene, Magnesium Stearate, Octyldodecyl Stearoyl Stearate, CI 77491 (Iron Oxides), Bis-Diglyceryl Polyacyladipate-2, Phenoxyethanol, CI 77492 (Iron Oxides), Tin Oxide, Tocopheryl Acetate, Ethylhexylglycerin, Alumina.', 'Dimethicone, Mica, CI 77491 (Iron Oxides), Nylon-12, Magnesium Stearate, Isododecane, Trimethylsiloxysilicate, CI 77891 (Titanium Dioxide), Dimethicone/Vinyl Dimethicone Crosspolymer, Phenoxyethanol, Tocopheryl Acetate, Ethylhexylglycerin.']</t>
  </si>
  <si>
    <t>P471278</t>
  </si>
  <si>
    <t>Lilly Lashes x Sephora Collection Faux 3D Lashes</t>
  </si>
  <si>
    <t>flare lash style, most complimentary to hooded, almond &amp; downturned eye shapes</t>
  </si>
  <si>
    <t>['Synthetic Lashes.']</t>
  </si>
  <si>
    <t>P455646</t>
  </si>
  <si>
    <t>PRO Powder Brush #59</t>
  </si>
  <si>
    <t>P474102</t>
  </si>
  <si>
    <t>Smooth + Blur Primer</t>
  </si>
  <si>
    <t>['Dimethicone, Dimethicone/Vinyl Dimethicone Crosspolymer, Isododecane, Caprylyl Methicone, Silica, Polyphenylsilsesquioxane, Dimethicone Crosspolymer, Mica, CI 77891 (Titanium Dioxide), Tocopheryl Acetate, Helianthus Annuus (Sunflower) Seed Oil, 1,2-Hexanediol, Caprylyl Glycol, CI 77492 (Iron Oxides), CI 77491 (Iron Oxides), CI 77499 (Iron Oxides), Ginkgo Biloba Leaf Extract.']</t>
  </si>
  <si>
    <t>['Good for: Dullness/Uneven Texture', 'Good for: Pores', 'Vegan', 'Fragrance Free']</t>
  </si>
  <si>
    <t>P445724</t>
  </si>
  <si>
    <t>Triple Action Cleansing Water - Cleanse + Purify</t>
  </si>
  <si>
    <t>6.76 fl oz/ 200 mL</t>
  </si>
  <si>
    <t>['Aqua (Water), Butylene Glycol, Glycerin, Propanediol, PEG-6 Caprylic/Capric Glycerides, Sodium Chloride, Polysorbate 20, Caprylyl Glycol, Hydroxyacetophenone, Parfum (Fragrance), Sodium Benzoate, Zinc PCA, Citric Acid, Aloe Barbadensis Leaf Juice.']</t>
  </si>
  <si>
    <t>['Vegan', 'Good for: Pores', 'Clean + Planet Positive', 'Good for: Acne/Blemishes', 'Best for Dry, Combo, Normal Skin']</t>
  </si>
  <si>
    <t>P420012</t>
  </si>
  <si>
    <t>Retractable Face Brush</t>
  </si>
  <si>
    <t>P455639</t>
  </si>
  <si>
    <t>PRO Foundation Brush #64</t>
  </si>
  <si>
    <t>['Vegan', 'Light Coverage', 'Stick Formula', 'Cream Formula', 'Liquid Formula']</t>
  </si>
  <si>
    <t>P501341</t>
  </si>
  <si>
    <t>Wishing You Outrageous Plump Intense Set</t>
  </si>
  <si>
    <t>['01 Fever:', 'Hydrogenated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 '02 Inferno:', 'Hydrogenated Polyisobutene, Pentaerythrityl Tetraisostearate, Octyldodecanol, Ethylene/Propylene/Styrene Copolymer, Silica Dimethyl Silylate, Benzyl Nicotinate, Menthol, Hydrogenated Styrene/Isoprene Copolymer, Ricinus Communis (Castor) Seed Oil, Menthoxypropanediol, Calcium Aluminum Borosilicate, Parfum (Fragrance), CI 77891 (Titanium Dioxide), Sodium Hyaluronate, Alumina, Caprylic/Capric Triglyceride, Silica, Butylene Glycol, Butylene/Ethylene/Styrene Copolymer, Hydrogenated Castor Oil, Mica, Pentaerythrityl Tetra-Di-T-Butyl Hydroxyhydrocinnamate, Octyldodecyl Stearoyl Stearate, Capsicum Frutescens Fruit Extract, Tin Oxide, CI 19140 (Yellow 5 Lake), CI 77491 (Iron Oxides), Barium Sulfate, CI 15850 (Red 6), VP/Hexadecene Copolymer, Aluminum Hydroxide, Triethoxycaprylylsilane, CI 42090 (Blue 1 Lake), CI 15850 (Red 7 Lake).']</t>
  </si>
  <si>
    <t>['Vegan', 'Liquid Formula', 'Plumping', 'Hydrating']</t>
  </si>
  <si>
    <t>P467138</t>
  </si>
  <si>
    <t>Beauty on the Fly Reusable Bag</t>
  </si>
  <si>
    <t>P455999</t>
  </si>
  <si>
    <t>Makeup Match Smudge Eyeshadow Brush</t>
  </si>
  <si>
    <t>P439036</t>
  </si>
  <si>
    <t>One Two Lash Magnetic Lashes</t>
  </si>
  <si>
    <t>Full Volume</t>
  </si>
  <si>
    <t>['Cruelty-free Synthetic Eyelashes, Micro-magnets']</t>
  </si>
  <si>
    <t>P469077</t>
  </si>
  <si>
    <t>Dual Ended Lip Exfoliator and Applicator Tool</t>
  </si>
  <si>
    <t>P437092</t>
  </si>
  <si>
    <t>Mini Gloss: Dual Boar Bristle Brush</t>
  </si>
  <si>
    <t>P455662</t>
  </si>
  <si>
    <t>PRO Crease Brush #26</t>
  </si>
  <si>
    <t>P503929</t>
  </si>
  <si>
    <t>Sheer Matte Lip Balm</t>
  </si>
  <si>
    <t>0.16 oz / 4.6 g</t>
  </si>
  <si>
    <t>light cool brown</t>
  </si>
  <si>
    <t>['Ricinus Communis (Castor) Seed Oil, Octyldodecanol, Butyrospermum Parkii Butter (Butyrospermum Parkii (Shea Butter)), Synthetic Beeswax, Synthetic Wax, Synthetic Fluorphlogopite, Helianthus Annuus Seed Cera (Helianthus Annuus (Sunflower) Seed Wax), Hydrogenated Castor Oil, CI 77891 (Titanium Dioxide), Copernicia Cerifera Cera (Copernicia Cerifera (Carnauba) Wax), CI 77492 (Iron Oxides), Irvingia Gabonensis Kernel Butter, Disteardimonium Hectorite, Polyhydroxystearic Acid, Tocopheryl Acetate, Caprylic/Capric Triglyceride, Hydrogenated Coco-Glycerides, CI 77491 (Iron Oxides), Copernicia Cerifera (Carnauba) Wax, CI 15850 (Red 7), Rosmarinus Officinalis (Rosemary) Leaf Extract, Citric Acid.']</t>
  </si>
  <si>
    <t>['Light Coverage', 'Stick Formula', 'Matte Finish']</t>
  </si>
  <si>
    <t>P451198</t>
  </si>
  <si>
    <t>Mini Daily Brush Cleaner</t>
  </si>
  <si>
    <t>P455660</t>
  </si>
  <si>
    <t>PRO Shadow Brush #18</t>
  </si>
  <si>
    <t>P455643</t>
  </si>
  <si>
    <t>PRO Concealer Brush #45</t>
  </si>
  <si>
    <t>P501346</t>
  </si>
  <si>
    <t>Wishing You Cream Lip Stain Set</t>
  </si>
  <si>
    <t>['01 Always Red:',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'13 Marvelous Mauve:', 'Isododecane, Dimethicone, Trimethylsiloxysilicate, Polybutene, Mica, Petrolatum, Cyclohexasiloxane, Kaolin, Disteardimonium Hectorite, Cera Alba (Beeswax), Silica Dimethyl Silylate, Propylene Carbonate, Aroma (Flavor), Glyceryl Behenate/Eicosadioate, Tocopherol, Persea Gratissima (Avocado) Oil, Cyclopentasiloxane, Benzyl Alcohol.(+/-): CI 77891 (Titanium Dioxide), CI 77491 (Iron Oxides), CI 77492 (Iron Oxides), CI 77499 (Iron Oxides), CI 15850 (Red 6), CI 15850 (Red 7 Lake), CI 45380 (Red 21 Lake), CI 45380 (Red 22 Lake), CI 45410 (Red 28 Lake), CI 19140 (Yellow 5 Lake), CI 42090 (Blue 1 Lake), CI 75470 (Carmine).', '23 Copper Blush:', 'Isododecane, CI 77492 (Iron Oxides), CI 77891 (Titanium Dioxide), Dimethicone, Trimethylsiloxysilicate, Polybutene, Mica, CI 15850 (Red 7 Lake), Petrolatum, Cyclohexasiloxane, Kaolin, Disteardimonium Hectorite, Cera Alba (Beeswax), Silica Dimethyl Silylate, Propylene Carbonate, CI 77491 (Iron Oxides), Aroma, Glyceryl Behenate/Eicosadioate, CI 42090 (Blue 1 Lake), Tocopherol, Persea Gratissima (Avocado) Oil, Benzyl Alcohol.', '41 Vintage Rosewood:', 'Isododecane, CI 15850 (Red 7 Lake), Dimethicone, Trimethylsiloxysilicate, CI 77492 (Iron Oxides), Polybutene, Mica, CI 77891 (Titanium Dioxide), Petrolatum, Cyclohexasiloxane, Kaolin, Disteardimonium Hectorite, CI 77491 (Iron Oxides), Cera Alba (Beeswax), Silica Dimethyl Silylate, Propylene Carbonate, Aroma, CI 42090 (Blue 1 Lake), Glyceryl Behenate/Eicosadioate, Tocopherol, Persea Gratissima (Avocado) Oil, Benzyl Alcohol.', '94 Cherry Moon:', 'Isododecane, CI 45410 (Red 28 Lake), Dimethicone, Trimethylsiloxysilicate, Polybutene, Mica, Cyclohexasiloxane, Petrolatum, Kaolin, Cera Alba (Beeswax), Silica Dimethyl Silylate, Disteardimonium Hectorite, Aroma, CI 15850 (Red 7 Lake), Glyceryl Behenate/Eicosadioate, Propylene Carbonate, Persea Gratissima (Avocado) Oil, Tocopherol, CI 42090 (Blue 1 Lake), Benzyl Alcohol.', '96 Red Velvet:', 'Isododecane,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</si>
  <si>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['Liquid Formula', 'Long-wearing', 'Matte Finish', 'Full Coverage']</t>
  </si>
  <si>
    <t>P455664</t>
  </si>
  <si>
    <t>PRO Crease Brush #24</t>
  </si>
  <si>
    <t>P444023</t>
  </si>
  <si>
    <t>Makeup Match Crease Eyeshadow Brush</t>
  </si>
  <si>
    <t>Crease</t>
  </si>
  <si>
    <t>P479649</t>
  </si>
  <si>
    <t>Big By Definition Defining &amp; Volumizing Mascara</t>
  </si>
  <si>
    <t>0.34 oz/ 10ml</t>
  </si>
  <si>
    <t>Ultra Black - black</t>
  </si>
  <si>
    <t>['Aqua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t>
  </si>
  <si>
    <t>['Vegan', 'Volumizing', 'Long-wearing']</t>
  </si>
  <si>
    <t>P501496</t>
  </si>
  <si>
    <t>Satin Hydrating Lipstick</t>
  </si>
  <si>
    <t>03 Big Hit</t>
  </si>
  <si>
    <t>['Polyglyceryl-2 Triisostearate, Polybutene, Pentaerythrityl Tetraisostearate, Hydrogenated Polydecene, Octyldodecanol, Hydrogenated Polyisobutene, Ci 77891 (Titanium Dioxide), Synthetic Wax, Cera Microcristallina (Microcrystalline Wax), Methyl Hydrogenated Rosinate, C10-18 Triglycerides, Ci 77492 (Iron Oxides), C12-15 Alkyl Benzoate, Ethylene/Propylene Copolymer, Limnanthes Alba (Meadowfoam) Seed Oil, Zea Mays (Corn) Starch, Butyrospermum Parkii Butter (Butyrospermum Parkii (Shea Butter)), Ci 15985 (Yellow 6 Lake), Synthetic Fluorphlogopite, Ci 77499 (Iron Oxides), Ci 15850 (Red 7 Lake), Ceramide Np, Stearalkonium Hectorite, Parfum (Fragrance), Tocopherol, Propylene Carbonate, Ci 19140 (Yellow 5 Lake), Ammonium Glycyrrhizate, Tocopheryl Acetate, Citric Acid.']</t>
  </si>
  <si>
    <t>['Vegan', 'Stick Formula', 'Satin Finish', 'Hydrating', 'Clean at Sephora', 'Long-wearing']</t>
  </si>
  <si>
    <t>P473725</t>
  </si>
  <si>
    <t>Resurfacing Peel Mask</t>
  </si>
  <si>
    <t>['Aqua (Water), Gluconolactone, Glycerin, Diglycerin, Sodium Hydroxide, Lactic Acid, Microcrystalline Cellulose, Cellulose, Pentylene Glycol, Sodium Citrate, Hydroxyethyl Acrylate/Sodium Acryloyldimethyl Taurate Copolymer, Menthyl Lactate, Anthemis Nobilis Flower Water, Xanthan Gum, Citric Acid, Kaolin, Salicylic Acid, Polysorbate 60, Sorbitan Isostearate, Sodium Benzoate, Potassium Sorbate.']</t>
  </si>
  <si>
    <t>['Good for: Dullness/Uneven Texture', 'Clean + Planet Positive', 'AHA/Glycolic Acid', 'Salicylic Acid', 'Best for Oily, Combo, Normal Skin']</t>
  </si>
  <si>
    <t>P472057</t>
  </si>
  <si>
    <t>Vegan Makeup Remover and Cleansing Brush</t>
  </si>
  <si>
    <t>P465809</t>
  </si>
  <si>
    <t>Dry Body Brush</t>
  </si>
  <si>
    <t>P457442</t>
  </si>
  <si>
    <t>Face Serum</t>
  </si>
  <si>
    <t>['Aqua (Water), Propanediol, Pentylene Glycol, Glycerin, Coco-Caprylate/Caprate, Methylpropanediol, 1,2-Hexanediol, Glyceryl Oleate Citrate, Marrubium Vulgare Extract, Acrylates/C10-30 Alkyl Acrylate Crosspolymer, Parfum (Fragrance), Potassium Sorbate, Citric Acid, Pullulan, Carbomer, Polyacrylate Crosspolymer-6, Sodium Stearoyl Glutamate, Sorbitol, Inonotus Obliquus (Mushroom) Extract, Sodium Benzoate, Sodium Hydroxide, Alcohol, Tris (Tetramethylhydroxypiperidinol) Citrate, Acacia Senegal Gum, Trehalose, CI 19140 (Yellow 5), CI 16035 (Red 40).']</t>
  </si>
  <si>
    <t>P504429</t>
  </si>
  <si>
    <t>Hydrating Serum</t>
  </si>
  <si>
    <t>['Aqua (Water), Triethyl Citrate, Diglycerin, Pentylene Glycol, Methylpropanediol, Glycerin, Hydrolyzed Sodium Hyaluronate, Sodium Hyaluronate, Maltodextrin, Xanthan Gum, Sodium Benzoate, Sodium Phytate, Citric Acid, Polyglutamic Acid, Sclerotium Gum, Erythritol.']</t>
  </si>
  <si>
    <t>['Hyaluronic Acid', 'Liquid Formula', 'Clean + Planet Positive', 'Fragrance Free', 'Good for: Dryness']</t>
  </si>
  <si>
    <t>P501571</t>
  </si>
  <si>
    <t>Trio Contour Face Palette</t>
  </si>
  <si>
    <t>3 x 0.126 oz / 3.6 g</t>
  </si>
  <si>
    <t>Medium-Deep Trio Contour Palette</t>
  </si>
  <si>
    <t>['Contour:', 'Mica, Talc, Iron Oxides (Ci 77491), Iron Oxides (Ci 77492), Silica, Iron Oxides (Ci 77499), Magnesium Stearate, Dimethicone, Hydrogenated Polyisobutene, Octyldodecyl Stearoyl Stearate, Phenoxyethanol, Bis-Diglyceryl Polyacyladipate-2, Tocopheryl Acetate, Ethylhexylglycerin, Red 7 Lake (Ci 15850), Red 6 (Ci 15850), Yellow 6 Lake (Ci 15985), Yellow 5 Lake (Ci 19140), Blue 1 Lake (Ci 42090), Red 28 Lake (Ci 45410), Tocopherol.', 'Bronzer:', 'Mica, Talc, Iron Oxides (Ci 77492), Iron Oxides (Ci 77491), Iron Oxides (Ci 77499), Titanium Dioxide (Ci 77891), Silica, Yellow 5 Lake (Ci 19140), Magnesium Stearate, Dimethicone, Hydrogenated Polyisobutene, Kaolin, Octyldodecyl Stearoyl Stearate, Phenoxyethanol, Bis-Diglyceryl Polyacyladipate-2, Tocopheryl Acetate, Alumina, Triethoxycaprylylsilane, Ethylhexylglycerin, Red 7 Lake (Ci 15850), Red 6 (Ci 15850), Yellow 6 Lake (Ci 15985), Blue 1 Lake (Ci 42090), Red 28 Lake (Ci 45410), Tocopherol.', 'Highlighter:', 'Mica, Talc, Titanium Dioxide (Ci 77891), Iron Oxides (Ci 77491), Magnesium Stearate, Iron Oxides (Ci 77492), Dimethicone, Hydrogenated Polyisobutene, Iron Oxides (Ci 77499), Octyldodecyl Stearoyl Stearate, Silica, Bis-Diglyceryl Polyacyladipate-2, Phenoxyethanol, Kaolin, Tocopheryl Acetate, Ethylhexylglycerin, Tin Oxide, Tocopherol, Red 7 Lake (Ci 15850), Red 6 (Ci 15850), Yellow 6 Lake (Ci 15985), Yellow 5 Lake (Ci 19140), Blue 1 Lake (Ci 42090), Red 28 Lake (Ci 45410).']</t>
  </si>
  <si>
    <t>['Vegan', 'Pressed Powder Formula', 'Satin Finish', 'Clean at Sephora', 'Matte Finish']</t>
  </si>
  <si>
    <t>P458724</t>
  </si>
  <si>
    <t>Metal Facial Razor</t>
  </si>
  <si>
    <t>P504421</t>
  </si>
  <si>
    <t>Overnight Hydrating Mask</t>
  </si>
  <si>
    <t>['Hyaluronic and Polyglutamic Acids: From natural origin derived from wheat and corn and soybeans; moisturizes the skin.', 'Aqua (Water), Helianthus Annuus (Sunflower) Seed Oil, Glycerin, Betaine, Methylpropanediol, Polyacrylate Crosspolymer-6, 1,2-Hexanediol, Simmondsia Chinensis (Jojoba) Seed Oil, Carbomer, Glyceryl Caprylate, Sodium Hyaluronate, Sodium Hydroxide, Sodium Phytate, O-Cymen-5-Ol, Tocopherol, Polyglutamic Acid.']</t>
  </si>
  <si>
    <t>['Vegan', 'Hyaluronic Acid', 'Best for Dry Skin', 'Good for: Loss of firmness', 'Clean + Planet Positive']</t>
  </si>
  <si>
    <t>P455654</t>
  </si>
  <si>
    <t>PRO Highlight Brush #98</t>
  </si>
  <si>
    <t>P474087</t>
  </si>
  <si>
    <t>Mini Holiday Vibes Makeup Brush Set</t>
  </si>
  <si>
    <t>P469035</t>
  </si>
  <si>
    <t>P501365</t>
  </si>
  <si>
    <t>Wishing You Blockbuster Multi-Use Makeup Palette</t>
  </si>
  <si>
    <t>['Eyeshadows:', 'Talc, Mica, Magnesium Stearate, Dimethicone, Hydrogenated Polyisobutene, Octyldodecyl Stearoyl Stearate, Silica, Bis-Diglyceryl Polyacyladipate-2, Synthetic Fluorphlogopite , Phenoxyethanol, Tocopheryl Acetate, Kaolin, Calcium Sodium Borosilicate, Ethylhexyl Palmitate, Isononyl Isononanoate, Phenyl Trimethicone, Ethylhexylglycerin, Tridecyl Trimellitate , Tin Oxide, Triethoxycaprylylsilane, Isopropyl Isostearate, Hydroxyacetophenone, Alumina, Maltodextrin, Aluminum Hydroxide, Tocopherol. May Contain/Peut Contenir (+/-): Titanium Dioxide (CI 77891), Iron Oxides (CI 77491/CI 77492/CI 77499), Ultramarines (CI 77007), Manganese Violet (CI 77742), Yellow 5 Lake (CI 19140), Blue 1 Lake (CI 42090), Carmine (CI 75470).', 'Lip Glosses:', 'Polybutene, Hydrogenated Polyisobutene, Ethylhexyl Palmitate, Microcrystalline Wax (Cera Microcristallina), C12-15 Alkyl Benzoate, Copernicia Cerifera (Carnauba) Wax (Copernicia Cerifera Cera), Ethylene/Propylene/Styrene Copolymer, Synthetic Fluorphlogopite, Phenoxyethanol, Tocopheryl Acetate, Butylene/Ethylene/Styrene Copolymer, Ethylhexylglycerin, BHT, Kaolin, Tin Oxide. May Contain/Peut Contenir (+/-): Titanium Dioxide (CI 77891), Iron Oxides (CI 77491/CI 77492/CI 77499), Yellow 5 Lake (CI 19140), Red 7 Lake (CI 15850), Red 6 (CI 15850), Yellow 6 Lake (CI 15985), Blue 1 Lake (CI 42090), Red 28 Lake (CI 45410).', 'Bronzing Powder:', 'Talc, Mica, Magnesium Stearate, Dimethicone, Hydrogenated Polyisobutene, Silica, Octyldodecyl Stearoyl Stearate, Phenoxyethanol, Bis-Diglyceryl Polyacyladipate-2, Kaolin, Tocopheryl Acetate, Ethylhexylglycerin, Tocopherol. May Contain/Peut Contenir (+/-): Titanium Dioxide (CI 77891), Iron Oxides (CI 77491/CI 77492/CI 77499), Red 6 (CI 15850), Red 7 Lake (CI 15850), Yellow 5 Lake (CI 19140), Blue 1 Lake (CI 42090), Red 28 Lake (CI 45410), Yellow 6 Lake (CI 15985).', 'Blushes:', 'Talc, Mica, Magnesium Stearate, Silica, Dimethicone, Hydrogenated Polyisobutene, Octyldodecyl Stearoyl Stearate, Bis-Diglyceryl Polyacyladipate-2, Phenoxyethanol, Tocopheryl Acetate, Ethylhexylglycerin, Triethoxycaprylylsilane, Kaolin, Tocopherol. May Contain/Peut Contenir (+/-): Titanium Dioxide (CI 77891), Iron Oxides (CI 77491/CI 77492/CI 77499), Red 6 (CI 15850), Red 7 Lake (CI 15850), Yellow 5 Lake (CI 19140), Blue 1 Lake (CI 42090), Red 28 Lake (CI 45410), Yellow 6 Lake (CI 15985).', 'Highlighters:', 'Mica, Talc, Magnesium Stearate, Silica, Dimethicone, Hydrogenated Polyisobutene, Ethylhexyl Palmitate, Isononyl Isononanoate, Phenyl Trimethicone, Octyldodecyl Stearoyl Stearate, Tridecyl Trimellitate, Bis-Diglyceryl Polyacyladipate-2, Phenoxyethanol, Isopropyl Isostearate, Tocopheryl Acetate, Tin Oxide, Ethylhexylglycerin, Kaolin, Tocopherol. May Contain/Peut Contenir (+/-): Titanium Dioxide (CI 77891), Iron Oxides (CI 77491/CI 77492/CI 77499), Red 6 (CI 15850), Red 7 Lake (CI 15850), Yellow 6 Lake (CI 15985), Red 28 Lake (CI 45410), Yellow 5 Lake (CI 19140), Blue 1 Lake (CI 42090).', 'Cream Eyeliners:', 'Dicaprylyl Carbonate, Ricinus Communis (Castor) Seed Oil (Ricinus Communis Seed Oil), Mica, Hydrogenated Polyisobutene, Microcrystalline Wax (Cera Microcristallina), Copernicia Cerifera (Carnauba) Wax (Copernicia Cerifera Cera), Aluminum Starch Octenylsuccinate, Silica, Synthetic Fluorphlogopite, Phenoxyethanol, Kaolin, Water (Aqua), Tocopheryl Acetate, Ethylhexylglycerin, Tin Oxide, Tocopherol. May Contain/Peut Contenir (+/-): Titanium Dioxide (CI 77891), Iron Oxides (CI 77491/CI 77492/CI 77499), Yellow 5 Lake (CI 19140), Blue 1 Lake (CI 42090).', 'Brow Powders:', 'Talc, Mica, Magnesium Stearate, Silica, Dimethicone, Hydrogenated Polyisobutene, Octyldodecyl Stearoyl Stearate, Phenoxyethanol, Kaolin, Bis-Diglyceryl Polyacyladipate-2, Tocopheryl Acetate, Ethylhexylglycerin, Triethoxycaprylylsilane, Alumina, Tocopherol. May Contain/Peut Contenir (+/-): Titanium Dioxide (CI 77891), Iron Oxides (CI 77491/CI 77492/CI 77499), Ultramarines (CI 77007), Blue 1 Lake (CI 42090).']</t>
  </si>
  <si>
    <t>['Sustainable Packaging', 'Pressed Powder Formula', 'Cream Formula']</t>
  </si>
  <si>
    <t>P472062</t>
  </si>
  <si>
    <t>False Eyelash Applicator</t>
  </si>
  <si>
    <t>P479711</t>
  </si>
  <si>
    <t>Hand Balm with Shea Butter</t>
  </si>
  <si>
    <t>['Aqua (Water), Butyrospermum Parkii Butter (Butyrospermum Parkii (Shea Butter)), Glyceryl Stearate Se, Glycerin, Myristyl Alcohol, Cetearyl Alcohol, Undecane, Distarch Phosphate, Pentylene Glycol, Tridecane, Cocos Nucifera (Coconut) Oil, 1,2-Hexanediol, Hydroxyacetophenone, Parfum (Fragrance), Potassium Cetyl Phosphate, Ammonium Acryloyldimethyltaurate/VP Copolymer, Xanthan Gum, Citric Acid, Lecithin, Sodium Dehydroacetate, Tocopherol, Ascorbyl Palmitate.']</t>
  </si>
  <si>
    <t>['Cream Formula', 'Clean at Sephora', 'Good for: Dryness', 'Best for Dry, Combo, Normal Skin']</t>
  </si>
  <si>
    <t>P432079</t>
  </si>
  <si>
    <t>Golden Hour Liquid Highlighter</t>
  </si>
  <si>
    <t>1 Sunlight</t>
  </si>
  <si>
    <t>['Water, Caprylic/Capric Triglyceride, Dicaprylyl Ether, Synthetic Fluorphlogopite, Squalane, Cetearyl Olivate, Propanediol, Ci 77891 (Titanium Dioxide), Sorbitan Olivate, Glyceryl Caprylate, Butylene Glycol, Calcium Sodium Borosilicate, Silica, Glycerin, Ci 77491 (Iron Oxides), Ci 77492 (Iron Oxides), Glycine Soja (Soybean) Sterols, Polyester-5, Glyceryl Cocoate, Xanthan Gum, Sodium Benzoate, Glyceryl Undecylenate, Hydrogenated Lecithin, Pvp, Gellan Gum, Tin Oxide, Citric Acid, Tocopherol, Glycine Soja (Soybean) Oil.']</t>
  </si>
  <si>
    <t>P483136</t>
  </si>
  <si>
    <t>Targeted Anti-Aging Bakuchiol Serum</t>
  </si>
  <si>
    <t>['Aqua (Water), Propanediol, Coco-Caprylate/Caprate, Pentylene Glycol, Glyceryl Stearate Citrate, Tocopheryl Acetate, Bakuchiol, Polyacrylate Crosspolymer-6, Hydroxyethyl Acrylate/Sodium Acryloyldimethyl Taurate Copolymer, Sodium Benzoate, Helianthus Annuus (Sunflower) Seed Oil, Glyceryl Caprylate, Tocopherol, Glyceryl Stearate, Polysorbate 60, Sorbitan Isostearate, Rosmarinus Officinalis (Rosemary) Leaf Extract.']</t>
  </si>
  <si>
    <t>['Vegan', 'Good for: Loss of firmness', 'Clean + Planet Positive', 'Good for: Anti-Aging', 'Fragrance Free']</t>
  </si>
  <si>
    <t>P455657</t>
  </si>
  <si>
    <t>PRO Shadow Brush #15</t>
  </si>
  <si>
    <t>P455219</t>
  </si>
  <si>
    <t>All Day Body Hydrator</t>
  </si>
  <si>
    <t>400 mL/ 13.5 oz</t>
  </si>
  <si>
    <t>['Aqua (Water), C10-18 Triglycerides, Glycerin, Butyrospermum Parkii Butter (Butyrospermum Parkii (Shea Butter)), Isocetyl Stearate, Glyceryl Stearate, Neopentyl Glycol Diheptanoate, Isopropyl Myristate, Mangifera Indica (Mango) Seed Butter, Butylene Glycol, Glyceryl Stearate Citrate, Hydroxyethyl Acrylate/Sodium Acryloyldimethyl Taurate Copolymer, Hydroxyacetophenone, Parfum (Fragrance), Squalane, Acacia Senegal Gum, Maltodextrin, O-Cymen-5-Ol, Sodium Acrylates Copolymer, Xanthan Gum, Polysorbate 60, Sorbitan Isostearate, Lecithin, Biosaccharide Gum-1, Tocopherol, Helianthus Annuus (Sunflower) Seed Oil, Citric Acid.']</t>
  </si>
  <si>
    <t>['Vegan', 'Clean + Planet Positive', 'Good for: Dryness', 'Best for Dry, Combo, Normal Skin']</t>
  </si>
  <si>
    <t>P473729</t>
  </si>
  <si>
    <t>Vitamin Mask</t>
  </si>
  <si>
    <t>Watermelon + Vitamin E</t>
  </si>
  <si>
    <t>['Aqua (Water), Glycerin, Caprylic/Capric Triglyceride, Cetearyl Alcohol, Propanediol, Dicaprylyl Carbonate, Butyrospermum Parkii Butter (Butyrospermum Parkii (Shea Butter)), Cetearyl Glucoside, Hydroxyacetophenone, Sodium Polyacrylate Starch, Hydroxyethyl Acrylate/Sodium Acryloyldimethyl Taurate Copolymer, Squalane, 1,2-Hexanediol, Caprylyl Glycol, Xanthan Gum, Ethylhexylglycerin, Parfum (Fragrance), Tocopheryl Acetate, Polysorbate 60, Tocopherol, Citric Acid, Helianthus Annuus (Sunflower) Seed Oil, Sorbitan Isostearate, Citrullus Lanatus (Watermelon) Fruit Extract, Sodium Benzoate, Sodium Hydroxide, CI 16035 (Red 40), CI 42090 (Blue 1).']</t>
  </si>
  <si>
    <t>['Best for Oily, Combo, Normal Skin', 'Good for: Acne/Blemishes', 'Good for: Dryness', 'Clean at Sephora']</t>
  </si>
  <si>
    <t>P479857</t>
  </si>
  <si>
    <t>Golden Hour Highlighter Duo</t>
  </si>
  <si>
    <t>2 x 0.14 oz/ 4.0 g</t>
  </si>
  <si>
    <t>Full Moon</t>
  </si>
  <si>
    <t>opalescent gold sheen / platinum shimmer</t>
  </si>
  <si>
    <t>['Low Beam:', 'Talc, CI 77891 (Titanium Dioxide), Mica, Alumina, Caprylic/Capric Triglyceride, Octyldodecyl Stearoyl Stearate, Diisostearyl Malate, Isododecane, Methylpropanediol, Zinc Stearate, Silica, Caprylyl Glycol, Tin Oxide, Phenylpropanol.', 'High Beam:', 'Talc, Synthetic Fluorphlogopite, Alumina, Hydrogenated Polyisobutene, CI 77891 (Titanium Dioxide), Octyldodecyl Stearoyl Stearate, Isododecane, Diisostearyl Malate, Calcium Aluminum Borosilicate, Zinc Stearate, Methylpropanediol, Silica, Caprylyl Glycol, Tin Oxide, CI 77491 (Iron Oxides), Phenylpropanol, Tocopherol.']</t>
  </si>
  <si>
    <t>P461514</t>
  </si>
  <si>
    <t>Clean Liquid Lip Mousse</t>
  </si>
  <si>
    <t>0.135 oz / 4 g</t>
  </si>
  <si>
    <t>PEONY</t>
  </si>
  <si>
    <t>Mauve Pink</t>
  </si>
  <si>
    <t>['Dimethicone, Dimethicone/Vinyl Dimethicone Crosspolymer, Octyldodecanol, Bis-Diglyceryl Polyacyladipate-2, CI 77891 (Titanium Dioxide), C18-36 Acid Triglyceride, Kaolin, Polybutene, CI 77491 (Iron Oxides), CI 77492 (Iron Oxides), CI 15850 (Red 7 Lake), Pentaerythrityl Tetra-Di-T-Butyl Hydroxyhydrocinnamate, Rosa Canina Fruit Extract, CI 77499 (Iron Oxides).']</t>
  </si>
  <si>
    <t>P479459</t>
  </si>
  <si>
    <t>Makeup Match Blush Brush</t>
  </si>
  <si>
    <t>['Vegan', 'Sustainable Packaging', 'Cruelty-Free']</t>
  </si>
  <si>
    <t>P457432</t>
  </si>
  <si>
    <t>Weekend Warrior Tone Up Cream</t>
  </si>
  <si>
    <t>0.946 oz/ 28 mL</t>
  </si>
  <si>
    <t>3 Away Message</t>
  </si>
  <si>
    <t>light-medium w/ neutral undertone</t>
  </si>
  <si>
    <t>['Aqua (Water), Dimethicone, Isohexadecane, Polymethylsilsesquioxane, Butylene Glycol, Polysilicone-11, Cetyl Peg/Ppg-10/1 Dimethicone, C12-15 Alkyl Benzoate, Isododecane, Ci 77163 (Bismuth Oxychloride), Trimethylsiloxyphenyl Dimethicone, Phenoxyethanol, Talc, Sodium Chloride, Ci 77891 (Titanium Dioxide), Magnesium Sulfate, Sodium Dehydroacetate, Sodium Benzoate, Ci 77492 (Iron Oxides), Quaternium-18 Hectorite, Sodium Citrate, Benzoic Acid, Dehydroacetic Acid, Ci 77491 (Iron Oxides), Laureth-12, Propylene Carbonate, Hydrogen Dimethicone, Glycerin, Ethylhexylglycerin, Ci 77499 (Iron Oxides), Aluminum Hydroxide, Citrus Japonica Fruit Extract, Dimethicone/Methicone Copolymer, Citric Acid.']</t>
  </si>
  <si>
    <t>P461522</t>
  </si>
  <si>
    <t>Clean Charcoal Nose Strip</t>
  </si>
  <si>
    <t>['Alcohol Denat., PVP, VP/VA Copolymer, Aqua (Water), CI 77499 (Iron Oxides), Parfum (Fragrance), Glycerin, Charcoal Powder, Caprylic/Capric Triglyceride, Epilobium Fleischeri Extract, Pistacia Lentiscus (Mastic) Gum, Hydrogenated Lecithin, Phenethyl Alcohol, Dipotassium Glycyrrhizate, Citric Acid, Ethylhexylglycerin, Potassium Sorbate.']</t>
  </si>
  <si>
    <t>P502459</t>
  </si>
  <si>
    <t>Wishing You 8 Pan Eyeshadow Palette</t>
  </si>
  <si>
    <t>['Shade 1:', 'Mica, Titanium Dioxide (CI 77891), Talc, Silica, Magnesium Stearate, Boron Nitride, Iron Oxides (CI 77491), Dimethicone, Yellow 5 Lake (CI 19140), Hydrogenated Polyisobutene, Octyldodecyl Stearoyl Stearate, Phenoxyethanol, Manganese Violet (CI 77742), Bis-Diglyceryl Polyacyladipate-2, Alumina, Carmine (CI 75470), Triethoxycaprylylsilane, Tocopheryl Acetate, Ethylhexylglycerin, Blue 1 Lake (CI 42090), Tocopherol.', 'Shade 2:', 'Iron Oxides (CI 77499), Talc, Mica, Silica, Magnesium Stearate, Dimethicone, Hydrogenated Polyisobutene, Octyldodecyl Stearoyl Stearate, Phenoxyethanol, Bis-Diglyceryl Polyacyladipate-2, Tocopheryl Acetate, Boron Nitride, Ethylhexylglycerin, Yellow 5 Lake (CI 19140), Blue 1 Lake (CI 42090), Tocopherol.', 'Shade 3:', 'Talc, Mica, Synthetic Fluorphlogopite, Iron Oxides (CI 77491), Titanium Dioxide (CI 77891), Dimethicone, Hydrogenated Polyisobutene, Magnesium Stearate, Iron Oxides (CI 77499), Octyldodecyl Stearoyl Stearate, Bis-Diglyceryl Polyacyladipate-2, Phenoxyethanol, Iron Oxides (CI 77492), Tocopheryl Acetate, Silica, Boron Nitride, Tin Oxide, Ethylhexylglycerin, Tocopherol, Yellow 5 Lake (CI 19140), Blue 1 Lake (CI 42090).', 'Shade 4:', 'Talc, Mica, Iron Oxides (CI 77499), Iron Oxides (CI 77491), Titanium Dioxide (CI 77891), Iron Oxides (CI 77492), Magnesium Stearate, Dimethicone, Hydrogenated Polyisobutene, Octyldodecyl Stearoyl Stearate, Kaolin, Phenoxyethanol, Bis-Diglyceryl Polyacyladipate-2, Tocopheryl Acetate, Silica, Boron Nitride, Alumina, Ethylhexylglycerin, Triethoxycaprylylsilane, Yellow 5 Lake (CI 19140), Blue 1 Lake (CI 42090), Tocopherol.', 'Shade 5:', 'Mica, Talc, Titanium Dioxide (CI 77891), Dimethicone, Hydrogenated Polyisobutene, Magnesium Stearate, Octyldodecyl Stearoyl Stearate, Silica, Iron Oxides (CI 77491), Bis-Diglyceryl Polyacyladipate-2, Ultramarines (CI 77007), Carmine (CI 75470), Phenoxyethanol, Tin Oxide, Tocopheryl Acetate, Boron Nitride, Ethylhexylglycerin, Tocopherol, Yellow 5 Lake (CI 19140), Blue 1 Lake (CI 42090).', 'Shade 6:', 'Talc, Mica, Iron Oxides (CI 77492), Iron Oxides (CI 77491), Silica, Iron Oxides (CI 77499), Titanium Dioxide (CI 77891), Magnesium Stearate, Dimethicone, Hydrogenated Polyisobutene, Octyldodecyl Stearoyl Stearate, Phenoxyethanol, Bis-Diglyceryl Polyacyladipate-2, Tocopheryl Acetate, Boron Nitride, Ethylhexylglycerin, Alumina, Triethoxycaprylylsilane, Kaolin, Yellow 5 Lake (CI 19140), Blue 1 Lake (CI 42090), Tocopherol.', 'Shade 7:', 'Iron Oxides (CI 77499), Mica, Iron Oxides (CI 77491), Talc, Iron Oxides (CI 77492), Magnesium Stearate, Titanium Dioxide (CI 77891), Ultramarines (CI 77007), Dimethicone, Hydrogenated Polyisobutene, Octyldodecyl Stearoyl Stearate, Kaolin, Phenoxyethanol, Bis-Diglyceryl Polyacyladipate-2, Tocopheryl Acetate, Silica, Boron Nitride, Ethylhexylglycerin, Alumina, Triethoxycaprylylsilane, Yellow 5 Lake (CI 19140), Blue 1 Lake (CI 42090), Tocopherol.', 'Shade 8:', 'Mica, Talc, Titanium Dioxide (CI 77891), Dimethicone, Hydrogenated Polyisobutene, Magnesium Stearate, Octyldodecyl Stearoyl Stearate, Iron Oxides (CI 77491), Iron Oxides (CI 77492), Synthetic Fluorphlogopite, Bis-Diglyceryl Polyacyladipate-2, Iron Oxides (CI 77499), Phenoxyethanol, Tocopheryl Acetate, Tin Oxide, Silica, Boron Nitride, Ethylhexylglycerin, Kaolin, Tocopherol, Yellow 5 Lake (CI 19140), Blue 1 Lake (CI 42090).']</t>
  </si>
  <si>
    <t>['Pressed Powder Formula', 'Shimmer Finish', 'Clean at Sephora', 'Matte Finish']</t>
  </si>
  <si>
    <t>P444020</t>
  </si>
  <si>
    <t>Makeup Match Powder Brush</t>
  </si>
  <si>
    <t>Powder</t>
  </si>
  <si>
    <t>P455655</t>
  </si>
  <si>
    <t>PRO Highlight Brush #87</t>
  </si>
  <si>
    <t>P471090</t>
  </si>
  <si>
    <t>8.11 oz/ 240 mL</t>
  </si>
  <si>
    <t>['Aqua (Water), Sodium Laureth Sulfate, Glycerin, Cocamidopropyl Betaine, Lauryl Glucoside, Acrylates Copolymer, Sodium Chloride, Sodium Benzoate, Parfum (Fragrance), Citric Acid, Styrene/Acrylates Copolymer, PEG-200 Hydrogenated Glyceryl Palmate, Sucrose Cocoate, Coconut Acid, Guar Hydroxypropyltrimonium Chloride, PEG-7 Glyceryl Cocoate, Linalool, Coumarin, Phenoxyethanol, Polysorbate 20, Gossypium Herbaceum (Cotton) Extract, Benzoic Acid, Dehydroacetic Acid, Potassium Sorbate, CI 17200 (Red 33), CI 19140 (Yellow 5), Laureth-7, Phosphoric Acid, Sodium Sulfate.']</t>
  </si>
  <si>
    <t>P502401</t>
  </si>
  <si>
    <t>Mini Wishing You Blockbuster Palette</t>
  </si>
  <si>
    <t>['Eyeshadows:', 'Talc, Mica, Magnesium Stearate, Dimethicone, Hydrogenated Polyisobutene, Synthetic Fluorphlogopite, Silica, Octyldodecyl Stearoyl Stearate, Bis-Diglyceryl Polyacyladipate-2, Phenoxyethanol, Kaolin, Tocopheryl Acetate, Ethylhexylglycerin, Tin Oxide, Triethoxycaprylylsilane, Hydroxyacetophenone, Maltodextrin, Tocopherol. May Contain/Peut Contenir (+/-): Iron Oxides (CI 77491/CI 77492/CI 77499), Titanium Dioxide (CI 77891), Manganese Violet (CI 77742), Carmine (CI 75470), Yellow 5 Lake (CI 19140), Ultramarines (CI 77007), Blue 1 Lake (CI 42090), Ferric Ammonium Ferrocyanide (CI 77510).', 'Lip Gloss Shade 31:', 'Polybutene, Hydrogenated Polyisobutene, Ethylhexyl Palmitate, Microcrystalline Wax (Cera Microcristallina), Copernicia Cerifera (Carnauba) Wax (Copernicia Cerifera Cera), C12-15 Alkyl Benzoate, Synthetic Fluorphlogopite, Ethylene/Propylene/Styrene Copolymer, Titanium Dioxide (CI 77891), Phenoxyethanol, Tocopheryl Acetate, Butylene/Ethylene/Styrene Copolymer, Ethylhexylglycerin, Iron Oxides (CI 77491), Iron Oxides (CI 77492), Red 6 (CI 15850), Tin Oxide, BHT, Red 7 Lake (CI 15850), Blue 1 Lake (CI 42090), Yellow 6 Lake (CI 15985), Red 28 Lake (CI 45410), Yellow 5 Lake (CI 19140).', 'Lip Gloss Shade 32:', 'Polybutene, Hydrogenated Polyisobutene, Ethylhexyl Palmitate, Microcrystalline Wax (Cera Microcristallina), Copernicia Cerifera (Carnauba) Wax (Copernicia Cerifera Cera), C12-15 Alkyl Benzoate, Ethylene/Propylene/Styrene Copolymer, Titanium Dioxide (CI 77891), Phenoxyethanol, Tocopheryl Acetate, Red 28 Lake (CI 45410), Iron Oxides (CI 77499), Butylene/Ethylene/Styrene Copolymer, Ethylhexylglycerin, Red 6 (CI 15850), Iron Oxides (CI 77491), Kaolin, BHT, Red 7 Lake (CI 15850), Blue 1 Lake (CI 42090), Yellow 6 Lake (CI 15985), Yellow 5 Lake (CI 19140).', 'Lip Gloss Shade 34:', 'Polybutene, Hydrogenated Polyisobutene, Ethylhexyl Palmitate, Microcrystalline Wax (Cera Microcristallina), Copernicia Cerifera (Carnauba) Wax (Copernicia Cerifera Cera), C12-15 Alkyl Benzoate, Ethylene/Propylene/Styrene Copolymer, Synthetic Fluorphlogopite, Titanium Dioxide (CI 77891), Phenoxyethanol, Tocopheryl Acetate, Red 6 (CI 15850), Butylene/Ethylene/Styrene Copolymer, Ethylhexylglycerin, Red 7 Lake (CI 15850), BHT, Red 28 Lake (CI 45410), Blue 1 Lake (CI 42090), Yellow 6 Lake (CI 15985), Yellow 5 Lake (CI 19140).', 'Lip Gloss Shade 35:', 'Polybutene, Hydrogenated Polyisobutene, Ethylhexyl Palmitate, Microcrystalline Wax (Cera Microcristallina), Copernicia Cerifera (Carnauba) Wax (Copernicia Cerifera Cera), C12-15 Alkyl Benzoate, Ethylene/Propylene/Styrene Copolymer, Titanium Dioxide (CI 77891), Phenoxyethanol, Iron Oxides (CI 77491), Iron Oxides (CI 77492), Synthetic Fluorphlogopite, Red 7 Lake (CI 15850), Tocopheryl Acetate, Butylene/Ethylene/Styrene Copolymer, Ethylhexylglycerin, Iron Oxides (CI 77499), Kaolin, BHT, Red 6 (CI 15850), Red 28 Lake (CI 45410), Blue 1 Lake (CI 42090), Yellow 6 Lake (CI 15985), Yellow 5 Lake (CI 19140).', 'Lip Gloss Shades 33 and 36:', 'Polybutene, Hydrogenated Polyisobutene, Ethylhexyl Palmitate, Microcrystalline Wax (Cera Microcristallina), Copernicia Cerifera (Carnauba) Wax (Copernicia Cerifera Cera), C12-15 Alkyl Benzoate, Ethylene/Propylene/Styrene Copolymer, Synthetic Fluorphlogopite, Phenoxyethanol, Tocopheryl Acetate, Butylene/Ethylene/Styrene Copolymer, Ethylhexylglycerin, Tin Oxide, BHT. May Contain/Peut Contenir (+/-): Titanium Dioxide (CI 77891), Iron Oxides (CI 77491/CI 77492), Red 6 (CI 15850), Red 7 Lake (CI 15850), Red 28 Lake (CI 45410), Blue 1 Lake (CI 42090), Yellow 6 Lake (CI 15985), Yellow 5 Lake (CI 19140).', 'Bronzer Powder:', 'Talc, Mica, Magnesium Stearate, Iron Oxides (CI 77492), Iron Oxides (CI 77491), Iron Oxides (CI 77499), Dimethicone, Hydrogenated Polyisobutene, Octyldodecyl Stearoyl Stearate, Phenoxyethanol, Bis-Diglyceryl Polyacyladipate-2, Kaolin, Tocopheryl Acetate, Silica, Ethylhexylglycerin, Blue 1 Lake (CI 42090), Red 6 (CI 15850), Red 28 Lake (CI 45410), Yellow 5 Lake (CI 19140), Yellow 6 Lake (CI 15985), Red 7 Lake (CI 15850).', 'Blush Powder:', 'Talc, Mica, Titanium Dioxide (CI 77891), Magnesium Stearate, Dimethicone, Hydrogenated Polyisobutene, Octyldodecyl Stearoyl Stearate, Iron Oxides (CI 77491), Bis-Diglyceryl Polyacyladipate-2, Phenoxyethanol, Red 6 (CI 15850), Iron Oxides (CI 77492), Tocopheryl Acetate, Red 7 Lake (CI 15850), Silica, Ethylhexylglycerin, Tin Oxide, Blue 1 Lake (CI 42090), Red 28 Lake (CI 45410), Yellow 5 Lake (CI 19140), Yellow 6 Lake (CI 15985).', 'Highlighter Powder:', 'Mica, Talc, Titanium Dioxide (CI 77891), Dimethicone, Hydrogenated Polyisobutene, Magnesium Stearate, Octyldodecyl Stearoyl Stearate, Bis-Diglyceryl Polyacyladipate-2, Phenoxyethanol, Silica, Iron Oxides (CI 77492), Tocopheryl Acetate, Iron Oxides (CI 77491), Tin Oxide, Ethylhexylglycerin, Blue 1 Lake (CI 42090), Red 6 (CI 15850), Red 28 Lake (CI 45410), Yellow 5 Lake (CI 19140), Yellow 6 Lake (CI 15985), Red 7 Lake (CI 15850).']</t>
  </si>
  <si>
    <t>['Pressed Powder Formula', 'Cream Formula']</t>
  </si>
  <si>
    <t>P443322</t>
  </si>
  <si>
    <t>Fine Line Waterproof Felt Tip Liquid Eyeliner</t>
  </si>
  <si>
    <t>0.017 fl oz/0.5mL</t>
  </si>
  <si>
    <t>['Water, Butylene Glycol, CI 77266 (Black 2) [nano], Acrylates Copolymer, Pentylene Glycol, Acrylates/Octylacrylamide Copolymer, Aminomethyl Propanol, Phenoxyethanol, Alcohol, Sodium Dehydroacetate, Ethylhexylglycerin, Citric Acid, Tocopherol.']</t>
  </si>
  <si>
    <t>P473726</t>
  </si>
  <si>
    <t>Smoothing Cleanser</t>
  </si>
  <si>
    <t>['Aqua (Water), Coco-Glucoside, Glycerin, Cocamidopropyl Betaine, Vaccinium Myrtillus Fruit Extract, Xanthan Gum, Saccharum Officinarum (Sugarcane)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</si>
  <si>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['Good for: Dullness/Uneven Texture', 'Good for: Pores', 'Clean + Planet Positive', 'AHA/Glycolic Acid', 'Salicylic Acid', 'Best for Oily, Combo, Normal Skin']</t>
  </si>
  <si>
    <t>P465804</t>
  </si>
  <si>
    <t>Mini Blue Aventurine De-Puffing Facial Roller</t>
  </si>
  <si>
    <t>P471084</t>
  </si>
  <si>
    <t>Clean Solid Deodorants</t>
  </si>
  <si>
    <t>['Propylene Glycol, Propanediol, Aqua (Water), Sodium Stearate, Parfum (Fragrance), Glycerin, Glyceryl Caprylate, Glyceryl Undecylenate, Decylene Glycol, Polyglyceryl,3 Cocoate, Caprylyl/Capryl Glucoside, Ethylhexylglycerin, Sodium Hydroxide, Sodium Cocoyl Glutamate, Citric Acid, Polyglyceryl,6 Oleate, Cocos Nucifera (Coconut) Fruit Extract, Sodium Surfactin, Tocopherol, Malva Sylvestris Leaf/Stem/Flower Extract (Malva Sylvestris (Mallow) Flower/Leaf/Stem Extract), Potassium Sorbate, Sodium Benzoate.']</t>
  </si>
  <si>
    <t>['Vegan', 'Clean at Sephora', 'Good for: Dryness', 'Best for Dry, Combo, Normal Skin']</t>
  </si>
  <si>
    <t>P461520</t>
  </si>
  <si>
    <t>Clean Foot Mask</t>
  </si>
  <si>
    <t>1 Pair Cactus / hydrating, wakes up tired feet</t>
  </si>
  <si>
    <t>['Aqua (Water) Butylene Glycol, Glycerin, Alcohol Denat., Betaine, Erythritol, 1,2-Hexanediol, Hydroxyacetophenone, Acrylates/C10-30 Alkyl Acrylate Crosspolymer, Polyglyceryl-4 Caprate, Polyglyceryl-6 Caprylate, Parfum (Fragrance), Ammonium Acryloyldimethyltaurate/VP Copolymer, Hydroxyethylcellulose, Potassium Hydroxide, Sodium Hyaluronate, Glyceryl Acrylate/Acrylic Acid Copolymer, Phenethyl Alcohol, Opuntia Ficus-Indica Stem Extract, Sodium Carrageenan, Jania Rubens Extract, Maltodextrin, Menthyl PCA, Ethyl Menthane Carboxamide, Disodium Phosphate, Polysorbate 60, Sodium Phosphate.']</t>
  </si>
  <si>
    <t>['Best for Dry Skin', 'Clean at Sephora', 'Good for: Dryness']</t>
  </si>
  <si>
    <t>P502419</t>
  </si>
  <si>
    <t>PRO Powder Brush #50 + #50.5 Brush Duo Set</t>
  </si>
  <si>
    <t>['Vegan', 'Loose Powder Formula', 'Pressed Powder Formula', 'Cruelty-Free']</t>
  </si>
  <si>
    <t>P500626</t>
  </si>
  <si>
    <t>4.22 oz / 125 mL</t>
  </si>
  <si>
    <t>['Helianthus Annuus (Sunflower) Seed Oil, Glycerin, Hydrogenated Castor Oil, Polyglyceryl-3 Caprate, Tribehenin, Aqua (Water), Coco-Caprylate/Caprate, Behenyl Alcohol, Polyglyceryl-4 Caprate, Caprylyl Glycol, Cocamidopropyl Betaine, Polyglyceryl-3 Stearate, Maris Aqua (Sea Water), Tocopherol, Sodium Chloride, Hydrolyzed Algin, Sodium Benzoate, Phenethyl Alcohol, Laminaria Digitata Extract, Chlorella Vulgaris Extract, Saccharide Isomerate, Citric Acid, CI 42090 (Blue 1).']</t>
  </si>
  <si>
    <t>['Clean + Planet Positive', 'Fragrance Free', 'Best for Dry, Combo, Normal Skin']</t>
  </si>
  <si>
    <t>P455656</t>
  </si>
  <si>
    <t>PRO Shadow Brush #10</t>
  </si>
  <si>
    <t>P465803</t>
  </si>
  <si>
    <t>Blue Aventurine De-Puffing Facial Roller</t>
  </si>
  <si>
    <t>P464804</t>
  </si>
  <si>
    <t>Hand Sanitizer</t>
  </si>
  <si>
    <t>['Alcohol Denat., Aqua (Water), Glycerin, Acrylates/C10-30 Alkyl Acrylate Crosspolymer, Parfum (Fragrance), PEG-40 Hydrogenated Castor Oil, Tromethamine, PEG-30 Dipolyhydroxystearate, Trideceth-6, Butyl Methoxydibenzoylmethane, Ethylhexyl Methoxycinnamate, PPG-26-Buteth-26, Citrullus Lanatus (Watermelon) Fruit Extract, Ethylhexyl Salicylate, Citric Acid, Potassium Sorbate, Sodium Benzoate, CI 42090 (Blue 1), BHT, CI 19140 (Yellow 5).']</t>
  </si>
  <si>
    <t>P458732</t>
  </si>
  <si>
    <t>Break Apart Brush Set</t>
  </si>
  <si>
    <t>P477748</t>
  </si>
  <si>
    <t>False Eyelash Fuser</t>
  </si>
  <si>
    <t>['Curling', 'Cruelty-Free']</t>
  </si>
  <si>
    <t>P454321</t>
  </si>
  <si>
    <t>Volumizing Fiber Brow Gel</t>
  </si>
  <si>
    <t>7 Deep Black</t>
  </si>
  <si>
    <t>['Aqua (Water), Butylene Glycol,CI 77499 (Iron Oxides) ,Acrylates Copolymer,Synthetic Fluorphlogopite, Glycerin, Styrene/Acrylates Copolymer, CI 77491 (Iron Oxides), Sodium Polyacrylate, Nylon-6 - Phenoxyethanol, CI 77492 (Iron Oxides), CI 77007 (Ultramarines), Ammonium Acryloyldimethyltaurate/VP Copolymer, Silica, Benzyl Alcohol, Caprylyl Glycol, Citric Acid, Ethylene/Methacrylate Copolymer, Kaolin, Dehydroacetic Acid, Sodium Dehydroacetate ,Isopropyl Titanium Triisostearate, Sodium Hydroxide, CI 77891 (Titanium Dioxide).']</t>
  </si>
  <si>
    <t>['Volumizing', 'Natural Finish', 'Clean at Sephora', 'Long-wearing']</t>
  </si>
  <si>
    <t>P473331</t>
  </si>
  <si>
    <t>Sephora Collection x Wet Brush Luxe Quick Dry</t>
  </si>
  <si>
    <t>['Good for: Damage', 'All Hair Types', 'Good for: Frizz']</t>
  </si>
  <si>
    <t>P439672</t>
  </si>
  <si>
    <t>P441524</t>
  </si>
  <si>
    <t>Hold It Together: No-Slip Bobby Pins</t>
  </si>
  <si>
    <t>P477742</t>
  </si>
  <si>
    <t>Eyelash Curler</t>
  </si>
  <si>
    <t>P504431</t>
  </si>
  <si>
    <t>Body Oil Shower Body Oil</t>
  </si>
  <si>
    <t>Monoi 6.7 oz / 200 mL</t>
  </si>
  <si>
    <t>['Aqua (Water), Sorbitol, Sodium Laureth Sulfate, Cocamidopropyl Betaine, Polysorbate 20, Parfum (Fragrance), Polysorbate 80, Sodium Benzoate, Sodium Chloride, Citric Acid, Limonene, Ethylhexyl Salicylate, Xanthan Gum, Butyl Methoxydibenzoylmethane, Linalool, Diethylhexyl Syringylidenemalonate, Glycerin, Tocopheryl Acetate, Gardenia Tahitensis Flower Extract, Potassium Sorbate, CI 19140 (Yellow 5), Sodium Hydroxide, CI 14700 (Red 4), CI 60730 (Ext. Violet 2).']</t>
  </si>
  <si>
    <t>['Vegan', 'Good for: Dryness', 'Best for Dry, Combo, Normal Skin']</t>
  </si>
  <si>
    <t>P432076</t>
  </si>
  <si>
    <t>LashCraft Eyelash Primer</t>
  </si>
  <si>
    <t>['Water, Talc, Copernicia Cerifera Cera (Copernicia Cerifera (Carnauba) Wax), Glyceryl Stearate, Ricinus Communis (Castor) Seed Oil, Polyvinyl Alcohol, Vp/Hexadecene Copolymer, Cetearyl Alcohol, Glycerin, Acrylates Copolymer, Cera Microcristallina (Microcrystalline Wax), C12-16 Alcohols, Dicetyl Phosphate, Ceteth-10 Phosphate, Benzyl Alcohol, Phenoxyethanol, Palmitic Acid, Ethylhexylglycerin, Lecithin, Sodium Hydroxide, Sodium Citrate, Dehydroacetic Acid, Cyperus Esculentus Root Oil, Persea Gratissima (Avocado) Oil, Phytosterols, Peg-8, Tocopherol, Olea Europaea (Olive) Fruit Oil, Ascorbyl Palmitate, Citric Acid, Bht, Peg-8/Smdi Copolymer, Sorbitan Oleate, Palmitoyl Myristyl Serinate, Sodium Polyacrylate, Tocopheryl Acetate, Biotin.']</t>
  </si>
  <si>
    <t>P502487</t>
  </si>
  <si>
    <t>Winter Wonderland Eye Brush Set</t>
  </si>
  <si>
    <t>P500791</t>
  </si>
  <si>
    <t>Mini Happy Hollydays Eye Brush Set</t>
  </si>
  <si>
    <t>P502986</t>
  </si>
  <si>
    <t>Jade Facial Roller</t>
  </si>
  <si>
    <t>['Recyclable Packaging', 'Good for: Redness', 'Best for Oily, Combo, Normal Skin', 'Best for Dry, Combo, Normal Skin']</t>
  </si>
  <si>
    <t>P455659</t>
  </si>
  <si>
    <t>PRO Shadow Brush #14</t>
  </si>
  <si>
    <t>P455212</t>
  </si>
  <si>
    <t>1 Minute Face Masks</t>
  </si>
  <si>
    <t>14  masks</t>
  </si>
  <si>
    <t>P460554</t>
  </si>
  <si>
    <t>Clarifying Peel Pads</t>
  </si>
  <si>
    <t>['Aqua (Water), Glycerin, Vaccinium Myrtillus Fruit Extract, Gluconolactone, Sodium Hydroxide, Saccharum Officinarum (Sugar Cane) Extract, Butylene Glycol, Sodium Benzoate, Salicylic Acid, Citrus Aurantium Dulcis (Orange) Fruit Extract, Citrus Limon (Lemon) Fruit Extract, Parfum (Fragrance), Citrus Paradisi (Grapefruit) Fruit Extract, Acer Saccharum (Sugar Maple) Extract, Calcium Gluconate, Citric Acid, Aloe Barbadensis Leaf Juice Powder.']</t>
  </si>
  <si>
    <t>['Vegan', 'Best for Oily Skin', 'Good for: Loss of firmness', 'Clean at Sephora', 'Good for: Acne/Blemishes']</t>
  </si>
  <si>
    <t>P470542</t>
  </si>
  <si>
    <t>B.Y.O.B. Build Your Own Brow Customizable Set</t>
  </si>
  <si>
    <t>['Clear Brow Gel:', 'Aqua (Water), Alcohol Denat., PVP, Carbomer, Phenoxyethanol, Potassium Hydroxide, Benzyl Alcohol, Propylene Glycol, Sodium Benzoate, Ethylhexylglycerin, Tocopherol.']</t>
  </si>
  <si>
    <t>['Long-wearing', 'Customizable']</t>
  </si>
  <si>
    <t>P469196</t>
  </si>
  <si>
    <t>Supplement Case</t>
  </si>
  <si>
    <t>P482302</t>
  </si>
  <si>
    <t>Total Coverage Original Sponge</t>
  </si>
  <si>
    <t>P502967</t>
  </si>
  <si>
    <t>Feeling Groovy Mini Eye Brush Set</t>
  </si>
  <si>
    <t>P472066</t>
  </si>
  <si>
    <t>Manicure Nail Tool Kit</t>
  </si>
  <si>
    <t>Manicure &amp; Pedicure Tools</t>
  </si>
  <si>
    <t>P428275</t>
  </si>
  <si>
    <t>Tame: Infrared Flat Iron</t>
  </si>
  <si>
    <t>1 Inch</t>
  </si>
  <si>
    <t>P500897</t>
  </si>
  <si>
    <t>Repairing Hair Mask</t>
  </si>
  <si>
    <t>6.76 fl oz / 199 mL</t>
  </si>
  <si>
    <t>['Aqua (Water), Cetearyl Alcohol, Stearyl Alcohol, Butyrospermum Parkii Butter (Butyrospermum Parkii (Shea Butter)), Orbignya Oleifera Seed Oil, Glycerin, Isoamyl Laurate, Hydroxypropyl Starch Phosphate, Behentrimonium Chloride, Erythritol, Adansonia Digitata Seed Oil, Plukenetia Volubilis Seed Oil, Hydroxyacetophenone, Parfum (Fragrance), Sodium Benzoate, Lactic Acid, 1,2-Hexanediol, Caprylyl Glycol, Sodium Citrate, Diethylhexyl Syringylidenemalonate, Caprylic/Capric Triglyceride.']</t>
  </si>
  <si>
    <t>P502417</t>
  </si>
  <si>
    <t>Wishing You 12 Pan Eyeshadow Palette</t>
  </si>
  <si>
    <t>['Shade 1:', 'Mica, Iron Oxides (CI 77491), Titanium Dioxide (CI 77891), Talc, Dimethicone, Hydrogenated Polyisobutene, Magnesium Stearate, Octyldodecyl Stearoyl Stearate, Iron Oxides (CI 77492), Isononyl Isononanoate, Ethylhexyl Palmitate, Bis-Diglyceryl Polyacyladipate-2, Phenyl Trimethicone, Tridecyl Trimellitate, Phenoxyethanol, Iron Oxides (CI 77499), Isopropyl Isostearate, Tocopheryl Acetate, Tin Oxide, Silica, Ethylhexylglycerin, Kaolin, Tocopherol, Blue 1 Lake (CI 42090), Yellow 5 Lake (CI 19140).', 'Shades 2 and 5:', 'Talc, Mica, Magnesium Stearate, Vinyl Dimethicone/Methicone Silsesquioxane Crosspolymer, Dimethicone, Hydrogenated Polyisobutene, Octyldodecyl Stearoyl Stearate, Phenoxyethanol, Bis-Diglyceryl Polyacyladipate-2, Tocopheryl Acetate, Silica, Alumina, Triethoxycaprylylsilane, Ethylhexylglycerin, Water (Aqua), Tocopherol. May Contain/Peut Contenir (+/-): Titanium Dioxide (CI 77891), Iron Oxides (CI 77491/CI 77492/CI 77499), Blue 1 Lake (CI 42090), Yellow 5 Lake (CI 19140).', 'Shade 3:', 'Mica, Iron Oxides (CI 77491), Talc, Iron Oxides (CI 77499), Dimethicone, Hydrogenated Polyisobutene, Magnesium Stearate, Octyldodecyl Stearoyl Stearate, Bis-Diglyceryl Polyacyladipate-2, Titanium Dioxide (CI 77891), Phenoxyethanol, Kaolin, Iron Oxides (CI 77492), Tocopheryl Acetate, Silica, Ethylhexylglycerin, Tocopherol, Blue 1 Lake (CI 42090), Yellow 5 Lake (CI 19140).', 'Shade 4:', 'Talc, Mica, Titanium Dioxide (CI 77891), Magnesium Stearate, Silica, Dimethicone, Hydrogenated Polyisobutene, Octyldodecyl Stearoyl Stearate, Iron Oxides (CI 77492), Iron Oxides (CI 77491), Phenoxyethanol, Bis-Diglyceryl Polyacyladipate-2, Vinyl Dimethicone/Methicone Silsesquioxane Crosspolymer, Tocopheryl Acetate, Alumina, Ethylhexylglycerin, Triethoxycaprylylsilane, Water (Aqua), Blue 1 Lake (CI 42090), Yellow 5 Lake (CI 19140), Tocopherol.', 'Shade 6:', 'Talc, Titanium Dioxide (CI 77891), Mica, Iron Oxides (CI 77499), Silica, Iron Oxides (CI 77491), Magnesium Stearate, Dimethicone, Hydrogenated Polyisobutene, Vinyl Dimethicone/Methicone Silsesquioxane Crosspolymer, Octyldodecyl Stearoyl Stearate, Iron Oxides (CI 77492), Phenoxyethanol, Bis-Diglyceryl Polyacyladipate-2, Tocopheryl Acetate, Alumina, Triethoxycaprylylsilane, Water (Aqua), Ethylhexylglycerin, Isononyl Isononanoate, Ethylhexyl Palmitate, Phenyl Trimethicone, Tridecyl Trimellitate, Isopropyl Isostearate, Blue 1 Lake (CI 42090), Yellow 5 Lake (CI 19140), Tocopherol.', 'Shade 7:', 'Mica, Talc, Titanium Dioxide (CI 77891), Magnesium Stearate, Dimethicone, Hydrogenated Polyisobutene, Iron Oxides (CI 77491), Octyldodecyl Stearoyl Stearate, Bis-Diglyceryl Polyacyladipate-2, Carmine (CI 75470), Phenoxyethanol, Hydroxyacetophenone, Tocopheryl Acetate, Tin Oxide, Ethylhexylglycerin, Maltodextrin, Tocopherol, Blue 1 Lake (CI 42090), Yellow 5 Lake (CI 19140).', 'Shade 8:', 'Talc, Mica, Iron Oxides (CI 77492), Iron Oxides (CI 77499), Titanium Dioxide (CI 77891), Magnesium Stearate, Silica, Iron Oxides (CI 77491), Dimethicone, Hydrogenated Polyisobutene, Octyldodecyl Stearoyl Stearate, Kaolin, Bis-Diglyceryl Polyacyladipate-2, Phenoxyethanol, Tocopheryl Acetate, Alumina, Triethoxycaprylylsilane, Ethylhexylglycerin, Water (Aqua), Tocopherol, Blue 1 Lake (CI 42090), Yellow 5 Lake (CI 19140).', 'Shade 9:', 'Talc, Mica, Titanium Dioxide (CI 77891), Synthetic Fluorphlogopite, Dimethicone, Hydrogenated Polyisobutene, Octyldodecyl Stearoyl Stearate, Magnesium Stearate, Bis-Diglyceryl Polyacyladipate-2, Iron Oxides (CI 77491), Phenoxyethanol, Tocopheryl Acetate, Iron Oxides (CI 77499), Silica, Tin Oxide, Ethylhexylglycerin, Kaolin, Tocopherol, Blue 1 Lake (CI 42090), Yellow 5 Lake (CI 19140).', 'Shade 10:', 'Iron Oxides (CI 77499), Talc, Mica, Silica, Magnesium Stearate, Dimethicone, Hydrogenated Polyisobutene, Octyldodecyl Stearoyl Stearate, Phenoxyethanol, Bis-Diglyceryl Polyacyladipate-2, Tocopheryl Acetate, Boron Nitride, Ethylhexylglycerin, Blue 1 Lake (CI 42090), Yellow 5 Lake (CI 19140), Tocopherol.', 'Shade 11:', 'Mica, Titanium Dioxide (CI 77891), Dimethicone, Hydrogenated Polyisobutene, Magnesium Stearate, Octyldodecyl Stearoyl Stearate, Bis-Diglyceryl Polyacyladipate-2, Silica, Talc, Phenoxyethanol, Tocopheryl Acetate, Ultramarines (CI 77007), Ethylhexylglycerin, Carmine (CI 75470), Maltodextrin, Tocopherol, Blue 1 Lake (CI 42090), Yellow 5 Lake (CI 19140).', 'Shade 12:', 'Titanium Dioxide (CI 77891), Mica, Talc, Magnesium Stearate, Dimethicone, Hydrogenated Polyisobutene, Octyldodecyl Stearoyl Stearate, Bis-Diglyceryl Polyacyladipate-2, Phenoxyethanol, Tocopheryl Acetate, Silica, Ethylhexylglycerin, Tocopherol, Blue 1 Lake (CI 42090), Yellow 5 Lake (CI 19140).']</t>
  </si>
  <si>
    <t>P479497</t>
  </si>
  <si>
    <t>P432078</t>
  </si>
  <si>
    <t>LashCraft Have It All Mascara</t>
  </si>
  <si>
    <t>['Water, Ci 77499 (Iron Oxides), Cera Alba (Beeswax), Paraffin, Glyceryl Stearate Se, Copernicia Cerifera Cera (Copernicia Cerifera (Carnauba) Wax), Stearic Acid, Ricinus Communis (Castor) Seed Oil, Nylon-6, Palmitic Acid, Butylene Glycol, Phenoxyethanol, Acacia Senegal Gum, Potassium Hydroxide, Hydroxyethylcellulose, Potassium Sorbate, Tocopheryl Acetate, Trimethyl Pentanyl Diisobutyrate, Ethylhexylglycerin, Silica, Sodium Nitrate, Tocopherol.']</t>
  </si>
  <si>
    <t>P458283</t>
  </si>
  <si>
    <t>P455663</t>
  </si>
  <si>
    <t>PRO Crease Brush #27</t>
  </si>
  <si>
    <t>P483146</t>
  </si>
  <si>
    <t>Ultra Glow Toner with Vitamins C + E</t>
  </si>
  <si>
    <t>['Aqua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</si>
  <si>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['Vegan', 'Good for: Dullness/Uneven Texture', 'Vitamin C', 'Clean + Planet Positive', 'Good for: Dryness', 'Best for Oily, Combo, Normal Skin']</t>
  </si>
  <si>
    <t>P445725</t>
  </si>
  <si>
    <t>Mini Triple Action Cleansing Water - Cleanse + Purify</t>
  </si>
  <si>
    <t>1.69 fl oz/ 50 mL</t>
  </si>
  <si>
    <t>P469086</t>
  </si>
  <si>
    <t>Facial Cleansing Tool</t>
  </si>
  <si>
    <t>P502512</t>
  </si>
  <si>
    <t>Mini Wishing You Glossed Lip Gloss Set</t>
  </si>
  <si>
    <t>['01 Boss:', 'Polybutene, Octyldodecanol, Tocopheryl Acetate, Parfum (Fragrance), Citrullus Vulgaris (Watermelon) Seed Oil, Limonene, Citral.', '07 Lover:', 'Polybutene,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 '120 Fly:', 'Polybutene, Octyldodecyl Stearoyl Stearate, Triisodecyl Trimellitate, Calcium Sodium Borosilicate, Isocetyl Stearate, Silica Dimethyl Silylate, VP/Hexadecene Copolymer, Diisostearyl Malate, Silica, CI 77891 (Titanium Dioxide), Synthetic Fluorphlogopite, Phenylpropyldimethylsiloxysilicate, CI 77491 (Iron Oxides), Pentaerythrityl Tetraisostearate, Tocopheryl Acetate, CI 77499 (Iron Oxides), Parfum (Fragrance), Mica, Citrullus Vulgaris (Watermelon) Seed Oil, CI 19140 (Yellow 5 Lake), CI 15850 (Red 6), Tin Oxide, Limonene, Diethylhexyl Syringylidenemalonate, Citral, Caprylic/Capric Triglyceride.']</t>
  </si>
  <si>
    <t>['High Shine Finish', 'Shimmer Finish', 'Hydrating', 'Long-wearing']</t>
  </si>
  <si>
    <t>P503900</t>
  </si>
  <si>
    <t>Destinations Eye Palette</t>
  </si>
  <si>
    <t>Southern Charm</t>
  </si>
  <si>
    <t>matte light mocha base shade, matte medium dark taupe, matte plum, matte deep raisin, silver/lilac duochrome, emerald shimmer, metallic eggplant</t>
  </si>
  <si>
    <t>['SHADE 1:', 'Synthetic Fluorphlogopite, Titanium Dioxide (CI 77891), Silica, Iron Oxides (CI 77492), Magnesium Stearate, Iron Oxides (CI 77491), Iron Oxides (CI 77499), Boron Nitride, Dimethicone, Hydrogenated Polyisobutene, Octyldodecyl Stearoyl Stearate, Bis-Diglyceryl Polyacyladipate-2, Kaolin, Caprylyl Glycol, Hydroxyacetophenone, Tocopheryl Acetate, Triethoxycaprylylsilane, Mica, Isononyl Isononanoate, Ethylhexyl Palmitate, Phenyl Trimethicone, Tridecyl Trimellitate, Isopropyl Isostearate, Tocopherol, Blue 1 Lake (CI 42090), Yellow 5 Lake (CI 19140).', 'SHADE 2:', 'Synthetic Fluorphlogopite, Titanium Dioxide (CI 77891), Iron Oxides (CI 77491), Iron Oxides (CI 77499), Silica, Iron Oxides (CI 77492), Magnesium Stearate, Dimethicone, Hydrogenated Polyisobutene, Kaolin, Octyldodecyl Stearoyl Stearate, Caprylyl Glycol, Hydroxyacetophenone, Bis-Diglyceryl Polyacyladipate-2, Tocopheryl Acetate, Triethoxycaprylylsilane, Boron Nitride, Mica, Isononyl Isononanoate, Ethylhexyl Palmitate, Phenyl Trimethicone, Tridecyl Trimellitate, Isopropyl Isostearate, Blue 1 Lake (CI 42090), Yellow 5 Lake (CI 19140), Tocopherol.', 'SHADE 3:', 'Synthetic Fluorphlogopite, Iron Oxides (CI 77491), Ultramarines (CI 77007), Silica, Magnesium Stearate, Boron Nitride, Titanium Dioxide (CI 77891), Dimethicone, Hydrogenated Polyisobutene, Iron Oxides (CI 77499), Octyldodecyl Stearoyl Stearate, Bis-Diglyceryl Polyacyladipate-2, Caprylyl Glycol, Hydroxyacetophenone, Tocopheryl Acetate, Mica, Triethoxycaprylylsilane, Isononyl Isononanoate, Ethylhexyl Palmitate, Phenyl Trimethicone, Tridecyl Trimellitate, Isopropyl Isostearate, Blue 1 Lake (CI 42090), Yellow 5 Lake (CI 19140), Tocopherol.', 'SHADE 4:', 'Synthetic Fluorphlogopite, Iron Oxides (CI 77499), Iron Oxides (CI 77491), Ultramarines (CI 77007), Silica, Magnesium Stearate, Kaolin, Dimethicone, Hydrogenated Polyisobutene, Octyldodecyl Stearoyl Stearate, Caprylyl Glycol, Hydroxyacetophenone, Bis-Diglyceryl Polyacyladipate-2, Tocopheryl Acetate, Boron Nitride, Mica, Isononyl Isononanoate, Ethylhexyl Palmitate, Phenyl Trimethicone, Tridecyl Trimellitate, Isopropyl Isostearate, Blue 1 Lake (CI 42090), Yellow 5 Lake (CI 19140), Tocopherol.', 'SHADE 5:', 'Calcium Sodium Borosilicate, Titanium Dioxide (CI 77891), Synthetic Fluorphlogopite, Mica, Dimethicone, Hydrogenated Polyisobutene, Iron Oxides (CI 77491), Octyldodecyl Stearoyl Stearate, Magnesium Stearate, Bis-Diglyceryl Polyacyladipate-2, Iron Oxides (CI 77499), Iron Oxides (CI 77492), Caprylyl Glycol, Hydroxyacetophenone, Tin Oxide, Tocopheryl Acetate, Silica, Boron Nitride, Isononyl Isononanoate, Ethylhexyl Palmitate, Phenyl Trimethicone, Tridecyl Trimellitate, Isopropyl Isostearate, Tocopherol, Blue 1 Lake (CI 42090), Yellow 5 Lake (CI 19140).', 'SHADE 6:', 'Synthetic Fluorphlogopite, Titanium Dioxide (CI 77891), Mica, Iron Oxides (CI 77499), Magnesium Stearate, Calcium Aluminum Borosilicate, Dimethicone, Hydrogenated Polyisobutene, Isononyl Isononanoate, Ethylhexyl Palmitate, Octyldodecyl Stearoyl Stearate, Phenyl Trimethicone, Iron Oxides (CI 77491), Tridecyl Trimellitate, Bis-Diglyceryl Polyacyladipate-2, Caprylyl Glycol, Hydroxyacetophenone, Isopropyl Isostearate, Iron Oxides (CI 77492), Ferric Ferrocyanide (CI 77510), Tocopheryl Acetate, Chromium Oxide Greens (CI 77288), Tin Oxide, Silica, Boron Nitride, Tocopherol, Blue 1 Lake (CI 42090), Yellow 5 Lake (CI 19140).', 'SHADE 7:', 'Mica, Synthetic Fluorphlogopite, Iron Oxides (CI 77499), Calcium Sodium Borosilicate, Titanium Dioxide (CI 77891), Iron Oxides (CI 77491), Dimethicone, Hydrogenated Polyisobutene, Magnesium Stearate, Octyldodecyl Stearoyl Stearate, Isononyl Isononanoate, Ethylhexyl Palmitate, Bis-Diglyceryl Polyacyladipate-2, Phenyl Trimethicone, Tridecyl Trimellitate, Caprylyl Glycol, Hydroxyacetophenone, Isopropyl Isostearate, Tocopheryl Acetate, Tin Oxide, Silica, Boron Nitride, Tocopherol, Blue 1 Lake (CI 42090), Yellow 5 Lake (CI 19140).']</t>
  </si>
  <si>
    <t>['Pressed Powder Formula', 'Metallic Finish', 'Shimmer Finish', 'Clean at Sephora', 'Matte Finish']</t>
  </si>
  <si>
    <t>P479453</t>
  </si>
  <si>
    <t>4-IN-1 Interchangeable Brush Set</t>
  </si>
  <si>
    <t>P502954</t>
  </si>
  <si>
    <t>Feeling Groovy Sponge Set</t>
  </si>
  <si>
    <t>P432421</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</si>
  <si>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</si>
  <si>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</si>
  <si>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P500890</t>
  </si>
  <si>
    <t>Hydrating Leave In Conditioner</t>
  </si>
  <si>
    <t>4.73 oz / 140 mL</t>
  </si>
  <si>
    <t>['Good for: Damage', 'Clean + Planet Positive', 'All Hair Types', 'Good for: Frizz', 'Good for: Dryness', 'Increases Shine']</t>
  </si>
  <si>
    <t>P444013</t>
  </si>
  <si>
    <t>Crystal Facial Roller Set</t>
  </si>
  <si>
    <t>P465808</t>
  </si>
  <si>
    <t>4 Piece Facial Razor Set</t>
  </si>
  <si>
    <t>P479460</t>
  </si>
  <si>
    <t>Makeup Match Body Makeup Brush</t>
  </si>
  <si>
    <t>P460724</t>
  </si>
  <si>
    <t>Mini Clean Cleansing &amp; Gentle Exfoliating Wipes</t>
  </si>
  <si>
    <t>P455658</t>
  </si>
  <si>
    <t>PRO Shadow Brush #13</t>
  </si>
  <si>
    <t>P471082</t>
  </si>
  <si>
    <t>Golden Hour All Over Illuminator</t>
  </si>
  <si>
    <t>universal bronze shimmer</t>
  </si>
  <si>
    <t>['Mica, Silica, Ethylhexyl Palmitate, Lauroyl Lysine, Glyceryl Caprylate, Flavor (Aroma), Quartz, Potassium Sorbate, and Iron Oxides (CI77491).']</t>
  </si>
  <si>
    <t>['Vegan', 'Loose Powder Formula', 'Shimmer Finish']</t>
  </si>
  <si>
    <t>P503570</t>
  </si>
  <si>
    <t>Hanging Makeup Organizer Bag</t>
  </si>
  <si>
    <t>P482734</t>
  </si>
  <si>
    <t>Protective Hair Oil with Moringa Oil</t>
  </si>
  <si>
    <t>['Coco-Caprylate/Caprate, Undecane, Cocos Nucifera (Coconut) Oil, Tridecane, Moringa Oleifera Seed Oil, Linoleic Acid, Parfum (Fragrance), Brassica Campestris/Aleurites Fordi Oil Copolymer, Oleic Acid, Tocopherol, Helianthus Annuus (Sunflower) Seed Oil, Tocopheryl Acetate, Palmitic Acid, Stearic Acid, Linolenic Acid.']</t>
  </si>
  <si>
    <t>['Good for: Damage', 'Clean + Planet Positive', 'Heat Protection', 'Increases Shine']</t>
  </si>
  <si>
    <t>P461521</t>
  </si>
  <si>
    <t>Clean Hand Mask</t>
  </si>
  <si>
    <t>1 Pair / Mango Butter</t>
  </si>
  <si>
    <t>['Aqua (Water), Glycerin, Butylene Glycol, Pentaerythrityl Tetraethylhexanoate, Cetearyl Alcohol, Macadamia Integrifolia Seed Oil, Glyceryl Stearate, Mangifera Indica (Mango) Seed Butter, 1,2-Hexanediol, Hydroxyacetophenone, PEG-100 Stearate, Parfum (Fragrance), Arginine, Carbomer, Caprylic/Capric Triglyceride, Sodium Hyaluronate, Xanthan Gum, Undaria Pinnatifida Extract, Tocopherol.']</t>
  </si>
  <si>
    <t>P455217</t>
  </si>
  <si>
    <t>Gradual Self-Tanning Face Gel</t>
  </si>
  <si>
    <t>75 mL/ 2.5 oz</t>
  </si>
  <si>
    <t>['Aqua (Water), Glycerin, Propanediol, Dihydroxyacetone, Hydroxyethyl Acrylate/Sodium Acryloyldimethyl Taurate Copolymer, Methyl Gluceth-20, Chondrus Crispus (Chondrus Crispus (Carrageenan)), Hydroxyacetophenone, Citric Acid, Parfum (Fragrance), Sclerotium Gum, Sodium Benzoate, Xanthan Gum, Polysorbate 60, Sorbitan Isostearate, Rosa Damascena Flower Water, Sodium Citrate, CI 77891 (Titanium Dioxide), Mica, Silica, CI 19140 (Yellow 5), CI 16035 (Red 40), Potassium Sorbate.']</t>
  </si>
  <si>
    <t>P456957</t>
  </si>
  <si>
    <t>['Aqua (Water), Methylpropanediol, Glycerin, Pentylene Glycol, Vaccinium Myrtillus Fruit Extract, Inulin, Saccharum Officinarum (Sugar Cane) Extract, Caprylyl/Capryl Glucoside, Salicylic Acid, Citrus Aurantium Dulcis (Orange) Fruit Extract, Citrus Limon (Lemon) Fruit Extract, Potassium Sorbate, Parfum (Fragrance), Hydroxyethylcellulose, Fructose, Sodium Hyaluronate, Acer Saccharum (Sugar Maple) Extract, Hydrolyzed Algin, Sodium Hydroxide, Zinc Sulfate, Disodium Phosphate, Polysorbate 60, Sodium Phosphate.']</t>
  </si>
  <si>
    <t>P473728</t>
  </si>
  <si>
    <t>Reusable Cotton Pads</t>
  </si>
  <si>
    <t>P467651</t>
  </si>
  <si>
    <t>Pores Target Serum</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</si>
  <si>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Parfum (Fragrance), Sodium Phytate, Helianthus Annuus (Sunflower) Seed Oil, Rosmarinus Officinalis (Rosemary) Leaf Extract, T-Butyl Alcohol, Oleanolic Acid, Denatonium Benzoate.']</t>
  </si>
  <si>
    <t>['Best for Oily, Combo, Normal Skin', 'Good for: Pores', 'Salicylic Acid', 'Clean + Planet Positive']</t>
  </si>
  <si>
    <t>P484068</t>
  </si>
  <si>
    <t>Boost + Lock Eyeshadow Primer</t>
  </si>
  <si>
    <t>['Isododecane, Talc, Mica, Neopentyl Glycol Diheptanoate, Disteardimonium Hectorite, Trimethylsiloxysilicate, Trihydroxystearin, Polyethylene, Triethylhexanoin, Bis-Diglyceryl Polyacyladipate-2, Sorbitan Sesquioleate, Hydrogenated Polycyclopentadiene, Dimethicone, PEG-40 Stearate, CI 77891 (Titanium Dioxide), Phenoxyethanol, Synthetic Beeswax, Propylene Carbonate, CI 77163 (Bismuth Oxychloride), CI 77492 (Iron Oxides), Aqua (Water), CI 77491 (Iron Oxides), CI 77499 (Iron Oxides), Chondrus Crispus (Carrageenan) Extract, Potassium Sorbate, BHT, Citric Acid.']</t>
  </si>
  <si>
    <t>['Vegan', 'Long-wearing', 'Fragrance Free', 'Without Parabens']</t>
  </si>
  <si>
    <t>P500907</t>
  </si>
  <si>
    <t>SC X Wetbrush Mini Detangler Hair Brush</t>
  </si>
  <si>
    <t>P500787</t>
  </si>
  <si>
    <t>All Day Body Hydrator with Shea Butter</t>
  </si>
  <si>
    <t>['Aqua (Water), C10-18 Triglycerides, Glycerin, Butyrospermum Parkii Butter (Butyrospermum Parkii (Shea Butter)), Mangifera Indica (Mango) Seed Butter, Isocetyl Stearate, Glyceryl Stearate, Neopentyl Glycol Diheptanoate, Isopropyl Myristate, Butylene Glycol, Glyceryl Stearate Citrate, Hydroxyethyl Acrylate/Sodium Acryloyldimethyl Taurate Copolymer, Hydroxyacetophenone, Squalane, Parfum (Fragrance), Acacia Senegal Gum, Maltodextrin, O-Cymen-5-Ol, Sodium Acrylates Copolymer, Xanthan Gum, Polysorbate 60, Diethylhexyl Syringylidenemalonate, Sorbitan Isostearate, Lecithin, Biosaccharide Gum-1, Caprylic/Capric Triglyceride, Citric Acid.']</t>
  </si>
  <si>
    <t>['Vegan', 'Clean + Planet Positive', 'Hydrating', 'Good for: Dryness', 'Best for Dry, Combo, Normal Skin', 'Cruelty-Free']</t>
  </si>
  <si>
    <t>P473724</t>
  </si>
  <si>
    <t>Vitamin Tonic</t>
  </si>
  <si>
    <t>['Aqua (Water), Butylene Glycol, Polyglyceryl-4 Caprate, Polyglyceryl-6 Caprylate, Glycerin, Sodium Levulinate, Sodium Benzoate, Citric Acid, Cellulose Gum, Parfum (Fragrance), Tocopheryl Acetate, Rosa Canina Fruit Extract, Cucumis Sativus (Cucumber) Fruit Extract, Helianthus Annuus (Sunflower) Seed Oil, Tocopherol, Inulin, Xanthan Gum, Cellulose, Fructose, Glucose, Potassium Sorbate, Sodium Hydroxide.']</t>
  </si>
  <si>
    <t>['Best for Dry, Combo, Normal Skin', 'Good for: Dryness', 'Good for: Dullness/Uneven Texture', 'Clean at Sephora']</t>
  </si>
  <si>
    <t>P445726</t>
  </si>
  <si>
    <t>Firming Night Cream with Peptides</t>
  </si>
  <si>
    <t>['Aqua (Water), C10-18 Triglycerides, Glycerin, Dicaprylyl Ether, Cetearyl Alcohol, Caprylic/Capric Triglyceride, Glyceryl Stearate, Polyglyceryl-3 Methylglucose Distearate, Octyldodecyl Myristate, 1,2-Hexanediol, Simmondsia Chinensis (Jojoba) Seed Oil, Polyacrylate Crosspolymer-6, Vaccinium Myrtillus Fruit Extract, Sodium Acrylates Copolymer, Sodium PCA, Potassium Cetyl Phosphate, Saccharum Officinarum (Sugar Cane) Extract, Lecithin, Sodium Hydroxide, Potassium Sorbate, O-Cymen-5-Ol, Citrus Aurantium Dulcis (Orange) Fruit Extract, Citrus Limon (Lemon) Fruit Extract, Chlorella Vulgaris Extract, Tocopherol, Helianthus Annuus (Sunflower) Seed Oil, Acer Saccharum (Sugar Maple) Extract, Citric Acid.']</t>
  </si>
  <si>
    <t>['Vegan', 'Good for: Loss of firmness', 'Clean + Planet Positive', 'Fragrance Free', 'Best for Dry, Combo, Normal Skin']</t>
  </si>
  <si>
    <t>P502504</t>
  </si>
  <si>
    <t>Holiday Surprise Makeup Gift Set</t>
  </si>
  <si>
    <t>['Cream Lip Stain:',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'Eyeliner Pencil To Go:', 'Mica, CI 77499 (Iron Oxides), CI 77491 (Iron Oxides), Caprylic/Capric Triglyceride, Stearyl Dimethicone, CI 77492 (Iron Oxides), Hydrogenated Palm Glycerides, Polyglyceryl-3 Methylglucose Distearate, Cera Microcristallina (Microcrystalline Wax), Octadecene, CI 77163 (Bismuth Oxychloride), Synthetic Wax, CI 77007 (Ultramarines), Kaolin, Talc, Polyethylene, Tocopherol, Helianthus Annuus (Sunflower) Seed Oil, Ascorbyl Palmitate.']</t>
  </si>
  <si>
    <t>P502473</t>
  </si>
  <si>
    <t>#Lipstories Set</t>
  </si>
  <si>
    <t>['103 Deck the Halls:', 'Pentaerythrityl Tetraisostearate, Octyldodecanol, Dicalcium Phosphate, Polybutene, Polyethylene, Diisostearyl Malate, Bis-Diglyceryl Polyacyladipate-2, CI 77891 (Titanium Dioxide), Synthetic Fluorphlogopite, Calcium Aluminum Borosilicate, VP/Hexadecene Copolymer, Cera Microcristallina (Microcrystalline Wax), CI 77492 (Iron Oxides), Disteardimonium Hectorite, Calcium Sodium Borosilicate, Silica, CI 15850 (Red 7 Lake), Parfum (Fragrance), CI 45410 (Red 28 Lake), Pentaerythrityl Tetra-Di-T-Butyl Hydroxyhydrocinnamate, Tin Oxide, CI 42090 (Blue 1 Lake), BHT.', '104 Light My Fire:', 'Octyldodecanol, Caprylic/Capric Triglyceride, Isononyl Isononanoate, Pentaerythrityl Tetraisostearate, Polyethylene, CI 19140 (Yellow 5 Lake), Neopentyl Glycol Diethylhexanoate, CI 15850 (Red 7 Lake), Polymethyl Methacrylate, Dimethicone/Vinyl Dimethicone Crosspolymer, CI 45410 (Red 28 Lake), Helianthus Annuus Seed Cera (Helianthus Annuus (Sunflower) Seed Wax), Silica, Synthetic Wax, Polymethylsilsesquioxane, Synthetic Beeswax, Hdi/Trimethylol Hexyllactone Crosspolymer, Nylon-12, CI 77891 (Titanium Dioxide), Disteardimonium Hectorite, Parfum (Fragrance), Pentaerythrityl Tetra-Di-T-Butyl Hydroxyhydrocinnamate.', '105 Tis the Season:', 'Pentaerythrityl Tetraisostearate, Octyldodecanol, CI 15850 (Red 7 Lake), Polyethylene, Diisostearyl Malate, Bis-Diglyceryl Polyacyladipate-2, CI 77499 (Iron Oxides), Polybutene, VP/Hexadecene Copolymer, CI 77491 (Iron Oxides), Cera Microcristallina (Microcrystalline Wax), Disteardimonium Hectorite, CI 42090 (Blue 1 Lake), Parfum (Fragrance), Pentaerythrityl Tetra-Di-T-Butyl Hydroxyhydrocinnamate, CI 77891 (Titanium Dioxide), BHT.']</t>
  </si>
  <si>
    <t>['Stick Formula', 'Metallic Finish', 'Satin Finish', 'Matte Finish', 'Full Coverage']</t>
  </si>
  <si>
    <t>P455215</t>
  </si>
  <si>
    <t>Illuminating Hydrator - Radiance + Smoothing</t>
  </si>
  <si>
    <t>50 mL/ 1.69 oz</t>
  </si>
  <si>
    <t>['Aqua (Water), Glycerin, Mica, Moringa Oleifera Seed Oil, Rosa Canina Fruit Oil, CI 77891 (Titanium Dioxide), Caprylic/Capric Triglyceride, Acrylates/C10-30 Alkyl Acrylate Crosspolymer, Hydroxyacetophenone, Polymethyl Methacrylate, Sodium Polyacrylate, 1,2-Hexanediol, Caprylyl Glycol, Glyceryl Stearate, Parfum (Fragrance), Sodium Hydroxide, Sodium Hyaluronate, PEG-30 Dipolyhydroxystearate, Trideceth-6, Citric Acid, Tin Oxide.']</t>
  </si>
  <si>
    <t>P480986</t>
  </si>
  <si>
    <t>Firming Eye Cream with Peptides</t>
  </si>
  <si>
    <t>['Aqua (Water), C10-18 Triglycerides, Butylene Glycol, Tribehenin, Heptyl Undecylenate, Glycerin, Glyceryl Stearate, Squalane, CI 77891 (Titanium Dioxide), Hydroxyethyl Acrylate/Sodium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t>
  </si>
  <si>
    <t>['Best for Dry, Combo, Normal Skin', 'Good for: Anti-Aging', 'Good for: Loss of firmness', 'Vegan', 'Clean + Planet Positive']</t>
  </si>
  <si>
    <t>P482312</t>
  </si>
  <si>
    <t>Facial Razor Set</t>
  </si>
  <si>
    <t>P458733</t>
  </si>
  <si>
    <t>Mini Rose Quartz Facial Roller</t>
  </si>
  <si>
    <t>P477714</t>
  </si>
  <si>
    <t>Black Obsidian Face and Body Gua Sha</t>
  </si>
  <si>
    <t>P479688</t>
  </si>
  <si>
    <t>AHA Peeling Masks</t>
  </si>
  <si>
    <t>['Aqua (Water), Glycerin, Propanediol, Pentylene Glycol, Vaccinium Myrtillus Fruit Extract, Polyacrylate Crosspolymer-6, Saccharum Officinarum (Sugar Cane) Extract, 1,2-Hexanediol, Hydroxyacetophenone, Sodium Hydroxide, Xanthan Gum, Citrus Limon (Lemon) Fruit Extract, Citrus Aurantium Dulcis (Orange) Fruit Extract, Polysorbate 20, Acer Saccharum (Sugar Maple) Extract, Parfum (Fragrance), Citric Acid, Tetrasodium Glutamate Diacetate, Sodium Dehydroacetate, Sodium Benzoate, Potassium Sorbate, CI 19140 (Yellow 5).']</t>
  </si>
  <si>
    <t>['Vegan', 'Good for: Dullness/Uneven Texture', 'Good for: Pores', 'Clean at Sephora', 'AHA/Glycolic Acid', 'Best for Oily, Combo, Normal Skin']</t>
  </si>
  <si>
    <t>P480347</t>
  </si>
  <si>
    <t>2-in-1 Brush-on Lash Adhesive</t>
  </si>
  <si>
    <t>['White/Clear Adhesive:', 'Dark Adhesive:']</t>
  </si>
  <si>
    <t>['Long-wearing', 'Without Formaldehydes']</t>
  </si>
  <si>
    <t>P465807</t>
  </si>
  <si>
    <t>Eyebrow Razor Set</t>
  </si>
  <si>
    <t>P469085</t>
  </si>
  <si>
    <t>Face Mask Applicator</t>
  </si>
  <si>
    <t>P502333</t>
  </si>
  <si>
    <t>Mini Color Hit Nail Polish Set</t>
  </si>
  <si>
    <t>['Color Hit Mini Nail Polish in L138 Cookie Break:', 'Ethyl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Silica, Styrene/Acrylates Copolymer, Acrylates Copolymer, CI 77491 (Iron Oxides), Pentaerythrityl Tetraisostearate, CI 77266 (Black 2) [nano], Tocopherol, Tocopheryl Acetate, Triethoxycaprylylsilane, Aluminum Hydroxide, Phosphoric Acid, CI 19140 (Yellow 5 Lake), Ascorbic Acid, Barium Sulfate, CI 15850 (Red 6), Talc, Methicone, CI 15850 (Red 7 Lake).', 'Color Hit Mini Nail Polish in L43 It Girl:', 'Ethyl Acetate, Butyl Acetate, Nitrocellulose, Adipic Acid/Neopentyl Glycol/Trimellitic Anhydride Copolymer, Acetyl Tributyl Citrate, Isopropyl Alcohol, Sucrose Acetate Isobutyrate, Stearalkonium Bentonite, CI 15850 (Red 7 Lake), Dipropylene Glycol Dibenzoate, Aqua (Water), CI 15880 (Red 34), Diacetone Alcohol, Silica, Styrene/Acrylates Copolymer, Acrylates Copolymer, Pentaerythrityl Tetraisostearate, Tocopherol, Tocopheryl Acetate, CI 77891 (Titanium Dioxide), Phosphoric Acid, Ascorbic Acid, Aluminum Hydroxide, Triethoxycaprylylsilane.', 'Color Hit Mini Nail Polish in L149 Private Boudoir:', 'Ethyl Acetate, Butyl Acetate, Nitrocellulose, Adipic Acid/Neopentyl Glycol/Trimellitic Anhydride Copolymer, Acetyl Tributyl Citrate, Isopropyl Alcohol, Sucrose Acetate Isobutyrate, Stearalkonium Bentonite, CI 15880 (Red 34 Lake), Dipropylene Glycol Dibenzoate, Aqua (Water), Diacetone Alcohol, Silica, Styrene/Acrylates Copolymer, Acrylates Copolymer, CI 77499 (Iron Oxides), CI 77891 (Titanium Dioxide), Pentaerythrityl Tetraisostearate, Tocopherol, Tocopheryl Acetate, Phosphoric Acid, CI 77510 (Ferric Ferrocyanide), Methicone, Ascorbic Acid, Triethoxycaprylylsilane.', 'Color Hit Mini Nail Polish in L02 Under the Covers:', 'Ethyl Acetate, Butyl Acetate, Nitrocellulose, Adipic Acid/Neopentyl Glycol/Trimellitic Anhydride Copolymer, Acetyl Tributyl Citrate, Isopropyl Alcohol, Sucrose Acetate Isobutyrate, Stearalkonium Bentonite, Dipropylene Glycol Dibenzoate, CI 77891 (Titanium Dioxide), Aqua (Water), Diacetone Alcohol, Silica, Styrene/Acrylates Copolymer, Acrylates Copolymer, Pentaerythrityl Tetraisostearate, Tocopherol, Tocopheryl Acetate, Triethoxycaprylylsilane, Phosphoric Acid, Aluminum Hydroxide, Ascorbic Acid, CI 19140 (Yellow 5 Lake), CI 77499 (Iron Oxides), Methicone.', 'Color Hit Mini Nail Polish in 197 Gold Fever:', 'Ethyl Acetate, Butyl Acetate, Nitrocellulose, Phthalic Anhydride/Trimellitic Anhydride/Glycols Copolymer, Dipropylene Glycol Dibenzoate, Polyethylene Terephthalate, Isopropyl Alcohol, Alcohol Denat., Silica, Acrylates Copolymer, Polyurethane-11, Tocopherol, Tocopheryl Acetate, CI 19140 (Yellow 5 Lake), CI 77491 (Iron Oxides), CI 15850 (Red 7 Lake), Ascorbic Acid, CI 77000 (Aluminum Powder), CI 60725 (Violet 2).', 'Color Hit Mini Nail Polish in Top Coat:', 'Ethyl Acetate, Nitrocellulose, Acrylates Copolymer, Acetyl Tributyl Citrate, Isopropyl Alcohol, Aqua (Water), CI 60725 (Violet 2).']</t>
  </si>
  <si>
    <t>['Long-wearing']</t>
  </si>
  <si>
    <t>P455220</t>
  </si>
  <si>
    <t>Glow Body Cream</t>
  </si>
  <si>
    <t>200 mL/ 6.76 oz</t>
  </si>
  <si>
    <t>['Aqua (Water), Caprylic/Capric Triglyceride, C10-18 Triglycerides, Butyrospermum Parkii Butter (Butyrospermum Parkii (Shea Butter)), Glycerin, Polyglyceryl-3 Distearate, Octyldodecyl Myristate, Mica, CI 77891 (Titanium Dioxide), Moringa Oleifera Seed Oil, Rosa Damascena Flower Water, Parfum (Fragrance), Sorbitan Caprylate, Polyacrylate Crosspolymer-6, Cetearyl Alcohol, Propanediol, Glyceryl Stearate Citrate, Carbomer, Benzoic Acid, Sodium Hydroxide, Citric Acid, Potassium Sorbate, Sodium Benzoate.']</t>
  </si>
  <si>
    <t>P461195</t>
  </si>
  <si>
    <t>Clean Hemp Mask</t>
  </si>
  <si>
    <t>['Aqua (Water), Glycerin, Butylene Glycol, Ceratonia Siliqua (Carob) Gum, 1,2-Hexanediol, Cannabis Sativa Seed Oil, Chondrus Crispus (Carrageenan) Extract, Pentylene Glycol, Panthenol, Potassium Chloride, Allantoin, Camellia Sinensis Leaf, Sucrose, Dipotassium Glycyrrhizate, Ethylhexylglycerin, Parfum (Fragrance), Sodium Phytate, Isopropyl Alcohol, CI 19140 (Yellow 5), Oenothera Biennis (Evening Primrose) Flower Extract, Pinus Palustris Leaf Extract, Pueraria Lobata Root Extract, Ulmus Davidiana Root Extract, Epilobium Fleischeri Extract, Alcohol, Leucojum Aestivum Bulb Extract, CI 42090 (Blue 1), Citric Acid, Tocopherol, Potassium Sorbate.']</t>
  </si>
  <si>
    <t>P471085</t>
  </si>
  <si>
    <t>Targeted Dark Spots Serum</t>
  </si>
  <si>
    <t>['Aqua (Water), Propanediol, Pentylene Glycol, Glycerin, Saccharomyces/Xylinum/Black Tea Ferment, Maltodextrin, Polyglyceryl-4 Caprate, Sodium Polyacrylate, Saccharide Isomerate, Parfum (Fragrance), Papain, Sodium Benzoate, Sodium Phytate, Xanthan Gum, Potassium Sorbate, Citric Acid, Sodium Citrate.']</t>
  </si>
  <si>
    <t>['Best for Normal Skin', 'Good for: Dark spots', 'Clean + Planet Positive']</t>
  </si>
  <si>
    <t>P503574</t>
  </si>
  <si>
    <t>3-Piece Travel Pouch Set</t>
  </si>
  <si>
    <t>P446820</t>
  </si>
  <si>
    <t>Grapefruit Peeling Mask - Skin Perfection</t>
  </si>
  <si>
    <t>P483151</t>
  </si>
  <si>
    <t>Vitamin Eye Masks</t>
  </si>
  <si>
    <t>1 Pair</t>
  </si>
  <si>
    <t>Papaya + Vitamin C</t>
  </si>
  <si>
    <t>['Aqua (Water), Butylene Glycol, Glycerin, Polyglyceryl-10 Laurate, 1,2-Hexanediol, Hydroxyacetophenone, Sodium Polyacryloyldimethyl Taurate, Citrullus Lanatus (Watermelon) Fruit Extract, Parfum (Fragrance), Glycosyl Trehalose, Xanthan Gum, Sorbitan Caprylate, Hydrogenated Starch Hydrolysate, Helianthus Annuus (Sunflower) Seed Oil, Tocopherol, Aloe Barbadensis Leaf Juice Powder, Lecithin, Sodium Dilauramidoglutamide Lysine, Passiflora Edulis Fruit Extract, Tocopheryl Acetate.']</t>
  </si>
  <si>
    <t>['Vegan', 'Vitamin C', 'Good for: Dark Circles', 'Clean at Sephora', 'Good for: Dryness']</t>
  </si>
  <si>
    <t>P456548</t>
  </si>
  <si>
    <t>Air Dry Styling Cream</t>
  </si>
  <si>
    <t>['Aqua (Water), Alcohol Denat., Cetearyl Alcohol, Crambe Abyssinica Seed Oil, Behentrimonium Chloride, Behenyl Alcohol, Glycerin, Kappaphycus Alvarezii Extract, Parfum (Fragrance), Guar Hydroxypropyltrimonium Chloride, Isopropyl Alcohol, Sodium Benzoate, Phytosterols, Potassium Sorbate, Disodium Edta, Lactic Acid, Maris Aqua (Sea Water), Lecithin, Limonene, Tocopherol, Alpha-Isomethyl Ionone, Linalool, Ascorbyl Palmitate, Citronellol, Citral, Citric Acid.']</t>
  </si>
  <si>
    <t>['All Hair Types', 'Good for: Frizz', 'UV Protection', 'Without Parabens', 'Vegan']</t>
  </si>
  <si>
    <t>P457441</t>
  </si>
  <si>
    <t>The Clarifying Kit</t>
  </si>
  <si>
    <t>['Clean Skin Gel:', 'Aqua (Water), Coco-Glucoside, Glycerin, Xanthan Gum, Sodium PCA, Parfum (Fragrance), Citric Acid, Sodium Benzoate, Potassium Sorbate, Aloe Barbadensis Extract, Sodium Hydroxide.', 'Bright Skin Exfoliating Scrub:', 'Aqua (Water), Glycerin, Kaolin, Cocos Nucifera (Coconut) Shell Powder, Glyceryl Stearate, Glyceryl Stearate Citrate, C10-18 Triglycerides, Volcanic Sand, Cetearyl Alcohol, Decyl Glucoside, Butyrospermum Parkii Butter (Butyrospermum Parkii (Shea Butter)), Sclerocarya Birrea Seed Oil, Glyceryl Oleate Citrate, CI 77499 (Iron Oxides), Microcrystalline Cellulose, Coco-Caprylate/Caprate, Hydroxyacetophenone, Butylene Glycol, Chondrus Crispus (Chondrus Crispus (Carrageenan)), Sodium Polyacrylate, Parfum (Fragrance), Cetearyl Glucoside, Passiflora Edulis Extract, Xanthan Gum, Citric Acid, Sodium Hydroxide, O-Cymen-5-Ol, Tocopherol, Helianthus Annuus (Sunflower) Seed Oil.', 'Super Matte Moisturizer:', 'Aqua (Water), Glycerin, Polymethyl Methacrylate, Squalane, Sodium Polyacrylate, PEG-7 Glyceryl Cocoate, Hydroxyacetophenone, 1,2-Hexanediol, Caprylyl Glycol, Acrylates/C10-30 Alkyl Acrylate Crosspolymer, Parfum (Fragrance), Sodium Hyaluronate, PEG-30 Dipolyhydroxystearate, Trideceth-6, Citric Acid, Sodium Hydroxide.']</t>
  </si>
  <si>
    <t>P455993</t>
  </si>
  <si>
    <t>P503907</t>
  </si>
  <si>
    <t>Colorful Gloss Balm Feeling Groovy</t>
  </si>
  <si>
    <t>Wonderland</t>
  </si>
  <si>
    <t>shimmering lilac</t>
  </si>
  <si>
    <t>['Hydrogenated Polyisobutene, Ethylene/Propylene/Styrene Copolymer, Triisostearyl Citrate, Pentaerythrityl Tetraethylhexanoate, Calcium Sodium Borosilicate, Ricinus Communis (Castor) Seed Oil, Aroma (Flavor), Synthetic Fluorphlogopite, CI 77891 (Titanium Dioxide), Butylene/Ethylene/Styrene Copolymer, Tocopheryl Acetate, Mangifera Indica (Mango) Seed Oil, Vitis Vinifera (Grape) Seed Oil, Caprylic/Capric Triglyceride, Mica, Calcium Titanium Borosilicate, CI 77742 (Manganese Violet), Saccharin, Pentaerythrityl Tetra-Di-T-Butyl Hydroxyhydrocinnamate, Tin Oxide, CI 75470 (Carmine), Kaolin.']</t>
  </si>
  <si>
    <t>['High Shine Finish', 'Shimmer Finish', 'Clean at Sephora', 'Hydrating']</t>
  </si>
  <si>
    <t>P502509</t>
  </si>
  <si>
    <t>Cozy Vibes Mini Candle Set</t>
  </si>
  <si>
    <t>['Warm &amp;Spicy Scent', 'Woody &amp; Earthy Scent', 'Without Parabens', 'Without Sulfates SLS &amp; SLES']</t>
  </si>
  <si>
    <t>P467650</t>
  </si>
  <si>
    <t>Self-Tanning Body Mousse</t>
  </si>
  <si>
    <t>['Aqua (Water), Aloe Barbadensis Leaf Juice, Dihydroxyacetone, Propanediol, Butylene Glycol, Glycerin, Decyl Glucoside, Caprylyl/Capryl Glucoside, Citric Acid, Hydroxyacetophenone, Parfum (Fragrance), Sodium Benzoate, Sodium Citrate, Potassium Sorbate.']</t>
  </si>
  <si>
    <t>P477798</t>
  </si>
  <si>
    <t>Nail Prep Set</t>
  </si>
  <si>
    <t>P502515</t>
  </si>
  <si>
    <t>Fringe False Eyelash &amp; Glue Set</t>
  </si>
  <si>
    <t>['Vegan', 'Volumizing', 'Lengthening', 'Without Parabens', 'Cruelty-Free']</t>
  </si>
  <si>
    <t>P473330</t>
  </si>
  <si>
    <t>Sephora Collection x Wet Brush Luxe Detangler</t>
  </si>
  <si>
    <t>P483092</t>
  </si>
  <si>
    <t>Glow Peel Pads with AHA + PHA</t>
  </si>
  <si>
    <t>65 Pads</t>
  </si>
  <si>
    <t>['Aqua (Water), Gluconolactone, Lactic Acid, Sodium Hydroxide, Glycerin, Citric Acid, Butylene Glycol, Sodium Benzoate, Aloe Barbadensis Leaf Juice Powder, Acer Saccharum (Sugar Maple) Extract, Citrus Aurantium Dulcis (Orange) Fruit Extract, Citrus Limon (Lemon) Fruit Extract, Saccharum Officinarum (Sugarcane) Extract, Vaccinium Myrtillus Fruit Extract, Chlorella Vulgaris Extract, Potassium Sorbate.']</t>
  </si>
  <si>
    <t>['Best for Normal Skin', 'Good for: Pores', 'Good for: Dullness/Uneven Texture', 'AHA/Glycolic Acid', 'Vitamin C', 'Clean at Sephora']</t>
  </si>
  <si>
    <t>P457439</t>
  </si>
  <si>
    <t>Clarifying Lotion</t>
  </si>
  <si>
    <t>['Aqua (Water), Alcohol Denat., CI 77947 (Zinc Oxide), Isopropyl Alcohol, Glycerin, Vaccinium Myrtillus Fruit Extract, Saccharum Officinarum (Sugar Cane) Extract, Salicylic Acid, Citrus Aurantium Dulcis (Orange) Fruit Extract, Citrus Limon (Lemon) Fruit Extract, CI 77288 (Chromium Oxide Greens), Sodium Hydroxide, Acer Saccharum (Sugar Maple) Extract.']</t>
  </si>
  <si>
    <t>P448880</t>
  </si>
  <si>
    <t>Rose Gold Romance Brow &amp; Lash Set</t>
  </si>
  <si>
    <t>P500910</t>
  </si>
  <si>
    <t>SC x Wetbrush Detangling Shower Hair Comb</t>
  </si>
  <si>
    <t>P471086</t>
  </si>
  <si>
    <t>Targeted Wrinkle Serum</t>
  </si>
  <si>
    <t>['Aqua (Water), Propanediol, Coco-Caprylate/Caprate, Pentylene Glycol, Glyceryl Stearate Citrate, Bakuchiol, Polyacrylate Crosspolymer-6, Hydroxyethyl Acrylate/Sodium Acryloyldimethyl Taurate Copolymer, Sodium Benzoate, Glyceryl Caprylate, Glyceryl Stearate, Helianthus Annuus (Sunflower) Seed Oil, Polysorbate 60, Sorbitan Isostearate, Rosmarinus Officinalis (Rosemary) Leaf Extract, Tocopherol.']</t>
  </si>
  <si>
    <t>['Best for Dry, Combo, Normal Skin', 'Good for: Anti-Aging', 'Clean + Planet Positive']</t>
  </si>
  <si>
    <t>P502481</t>
  </si>
  <si>
    <t>Lip Gloss Ornament</t>
  </si>
  <si>
    <t>0.16 oz / 4.8 g</t>
  </si>
  <si>
    <t>['Bis-Diglyceryl Polyacyladipate-2, Polybutene, Ethylhexyl Palmitate, Cera Microcristallina (Microcrystalline Wax), C12-15 Alkyl Benzoate, Copernicia Cerifera Cera (Copernicia Cerifera (Carnauba) Wax), Synthetic Fluorphlogopite, Phenoxyethanol, CI 77891 (Titanium Dioxide), CI 15850 (Red 6), Parfum (Fragrance), Ethylhexylglycerin, CI 77491 (Iron Oxides), CI 77492 (Iron Oxides), CI 15850 (Red 7 Lake), Tin Oxide, Methyl Anthranilate, BHT, CI 19140 (Yellow 5 Lake), CI 42090 (Blue 1 Lake), Tocopherol.']</t>
  </si>
  <si>
    <t>['Cream Formula', 'Shimmer Finish']</t>
  </si>
  <si>
    <t>P461200</t>
  </si>
  <si>
    <t>Clean Watermelon After Sun Mask</t>
  </si>
  <si>
    <t>['Aqua (Water), Butylene Glycol, Propanediol, Isopentyldiol, Glycerin, 1,2-Hexanediol, Saccharide Isomerate, Betaine, Hydroxyacetophenone, Triethyl Citrate, Polyglyceryl-4 Caprate, Polyglyceryl-6 Caprylate, Arginine, Carbomer, Inositol, Panthenol, Hydrolyzed Jojoba Esters, Parfum (Fragrance), Hydroxyethylcellulose, Sodium Hyaluronate, Citrullus Lanatus (Watermelon) Fruit Extract, Citric Acid, Sodium Citrate, CI 16035 (Red 40), Disodium Phosphate, Polysorbate 60, Sodium Phosphate, Cellulose, Aqua (Water), Scutellaria Baicalensis Root Extract, Glycyrrhiza Uralensis (Licorice) Root Extract, Astragalus Membranaceus Root Extract, Zizyphus Jujuba Fruit Extract, Dextrin.']</t>
  </si>
  <si>
    <t>P502386</t>
  </si>
  <si>
    <t>Wishing You Eye Makeup Set</t>
  </si>
  <si>
    <t>['Big By Definition Mascara:', 'Aqua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 'Waterproof 12H Contour Eye Pencil:', 'CI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 'Colorful Eyeshadow:', 'Talc, Calcium Sodium Borosilicate, Dimethicone, CI 77891 (Titanium Dioxide), Diisostearyl Malate, Mica, Caprylic/Capric Triglyceride, Zinc Stearate, Maltodextrin, Caprylyl Glycol, Phenoxyethanol, Tin Oxide, CI 77491 (Iron Oxides), CI 77492 (Iron Oxides), Hexylene Glycol, CI 77499 (Iron Oxides), Camellia Sinensis Leaf Extract.']</t>
  </si>
  <si>
    <t>['Volumizing', 'Pressed Powder Formula']</t>
  </si>
  <si>
    <t>P503580</t>
  </si>
  <si>
    <t>Everyday Cosmetic Bag</t>
  </si>
  <si>
    <t>P446822</t>
  </si>
  <si>
    <t>Hemp Mousse Mask - Anti-Blemish</t>
  </si>
  <si>
    <t>Hemp Mousse</t>
  </si>
  <si>
    <t>['Water, Glycerin, Cannabis Sativa Seed Oil, Talc, Sodium Acrylates Crosspolymer-2, Tapioca Starch, C10-18 Triglycerides, C12-15 Alkyl Benzoate, Phenoxyethanol, Niacinamide, Fragrance, Octyldodecanol, Glyceryl Stearate Citrate, Isononyl Isononanoate, Panthenol, Potassium Cetyl Phosphate, PPG-1-PEG-9 Lauryl Glycol Ether, Propylene Glycol, Ethylhexyl Methoxycinnamate, Carbomer, Disodium EDTA, Poloxamer 338, Ethylhexylglycerin, BHT, CI 77492 (Iron Oxides), Ethylhexyl Salicylate, Butyl Methoxydibenzoylmethane, Sodium Hydroxide, Polymethylsilsesquioxane, Silica, Potassium Sorbate, Sodium Benzoate, PPG-51/Smdi Copolymer, Citric Acid, CI 15985 (Yellow 6), CI 19140 (Yellow 5), CI 42090 (Blue 1), Sodium Citrate, Xanthan Gum, Tocopherol.']</t>
  </si>
  <si>
    <t>P500909</t>
  </si>
  <si>
    <t>SC X Wetbrush Treatment Hair Brush</t>
  </si>
  <si>
    <t>['Good for: Damage', 'All Hair Types', 'Increases Shine']</t>
  </si>
  <si>
    <t>P437089</t>
  </si>
  <si>
    <t>BOUNCE: Round Thermal Brush</t>
  </si>
  <si>
    <t>10.5" x 1 3/4" x 1 3/4"</t>
  </si>
  <si>
    <t>P479465</t>
  </si>
  <si>
    <t>Makeup Match Concealer Brush</t>
  </si>
  <si>
    <t>P502513</t>
  </si>
  <si>
    <t>Lilly Lashes x Sephora Collectionâ€“The Bestsellers 3D Faux Mink Lash Set</t>
  </si>
  <si>
    <t>P483075</t>
  </si>
  <si>
    <t>Brightening Dual Facial Enzyme Exfoliator</t>
  </si>
  <si>
    <t>['Glycerin, Aqua (Water), Bambusa Arundinacea Stem Extract, Lactobacillus/Punica Granatum Fruit Ferment Extract, Lauryl Glucoside, Hydroxyethyl Acrylate/Sodium Acryloyldimethyl Taurate Copolymer, Sodium Benzoate, Citric Acid, Xanthan Gum, Leuconostoc/Radish Root Ferment Filtrate, Sodium Citrate, Polysorbate 60, Sorbitan Isostearate.']</t>
  </si>
  <si>
    <t>['Good for: Dullness/Uneven Texture', 'Good for: Acne/Blemishes', 'Fragrance Free', 'Vegan', 'Clean + Planet Positive']</t>
  </si>
  <si>
    <t>P479456</t>
  </si>
  <si>
    <t>Angled False Eyelash Applicator</t>
  </si>
  <si>
    <t>P461199</t>
  </si>
  <si>
    <t>Clean Peeling Mask</t>
  </si>
  <si>
    <t>['Aqua (Water), Butylene Glycol, 1,2-Hexanediol, Niacinamide, Vaccinium Myrtillus Fruit Extract, Xylitylglucoside, Anhydroxylitol, PEG-60 Hydrogenated Castor Oil, Saccharum Officinarum (Sugar Cane) Extract, Xylitol, Citrus Aurantium Dulcis (Orange) Fruit Extract, Citrus Limon (Lemon) Fruit Extract, Parfum (Fragrance), Glucose, Allantoin, Panthenol, Hydroxyethyl Acrylate/Sodium Acryloyldimethyl Taurate Copolymer, Acer Saccharum (Sugar Maple) Extract, Xanthan Gum, Ethylhexylglycerin, Glycerin, Sodium Phytate, CI 19140 (Yellow 5), Polysorbate 60, Sorbitan Isostearate, Leucojum Aestivum Bulb Extract, Alcohol, Arginine, Tocopherol.']</t>
  </si>
  <si>
    <t>P474103</t>
  </si>
  <si>
    <t>Mattify + Refine Primer</t>
  </si>
  <si>
    <t>['Aqua (Water), Dimethicone, Vinyl Dimethicone/Methicone Silsesquioxane Crosspolymer, Dimethicone/Vinyl Dimethicone Crosspolymer, Caprylic/Capric Triglyceride, Butylene Glycol, Calcium Carbonate, Polyglyceryl-3 Disiloxane Dimethicone, Phenoxyethanol, Glycerin, Carthamus Tinctorius (Safflower) Seed Oil, Ammonium Acryloyldimethyltaurate/VP Copolymer, Tocopheryl Acetate, Polyglyceryl-3 Polydimethyl Siloxyethyl Dimethicone, Silica, Sodium Acrylate/Sodium Acryloyldimethyl Taurate Copolymer, Camellia Sinensis Leaf Extract, Hamamelis Virginiana (Witch Hazel) Leaf Extract, Isohexadecane, Sorbitan Trioleate, Polysorbate 80, Sodium Chloride, Sorbitan Oleate, Apium Graveolens (Celery) Seed Extract, Linum Usitatissimum (Linseed) Seed Extract, Citric Acid, Tocopherol.']</t>
  </si>
  <si>
    <t>['Best for Oily, Combo, Normal Skin', 'Matte Finish', 'Vegan', 'Fragrance Free']</t>
  </si>
  <si>
    <t>P469028</t>
  </si>
  <si>
    <t>3-in-1 Extractor Tool</t>
  </si>
  <si>
    <t>P472067</t>
  </si>
  <si>
    <t>Metal Facial Razor Refills</t>
  </si>
  <si>
    <t>P500774</t>
  </si>
  <si>
    <t>Clarifying Toner with Niacinamide and Zinc</t>
  </si>
  <si>
    <t>['Aqua (Water), Niacinamide, Zinc Gluconate, Hydroxyacetophenone, 1,2-Hexanediol, Caprylyl Glycol, Sodium Benzoate, Sodium Citrate, Ceratonia Siliqua (Carob) Gum, Xanthan Gum, Citric Acid.']</t>
  </si>
  <si>
    <t>['Good for: Pores', 'Clean + Planet Positive', 'Fragrance Free', 'Good for: Acne/Blemishes', 'Best for Oily, Combo, Normal Skin', 'Niacinamide']</t>
  </si>
  <si>
    <t>P460704</t>
  </si>
  <si>
    <t>The Hydrating Kit</t>
  </si>
  <si>
    <t>['Clean Skin Gel:', 'Aqua (Water), Coco-Glucoside, Glycerin, Xanthan Gum, Sodium PCA, Parfum (Fragrance), Citric Acid, Sodium Benzoate, Potassium Sorbate, Aloe Barbadensis Extract, Sodium Hydroxide.', 'Overnight Glow Mask:', 'Aqua (Water), Propylene Glycol, Butylene Glycol, Carbomer, Sorbitan Caprylate, Sodium Hydroxide, Vaccinium Myrtillus Fruit Extract, Parfum (Fragrance), Propanediol, Benzoic Acid, Saccharum Officinarum (Sugar Cane) Extract, Sodium Hyaluronate, Diethylhexyl Syringylidenemalonate, Citrus Aurantium Dulcis (Orange) Fruit Extract, Citrus Limon (Lemon) Fruit Extract, Acer Saccharum (Sugar Maple) Extract, Caprylic/Capric Triglyceride, CI 42090 (Blue 1), CI 19140 (Yellow 5).', 'Nourishing Moisturizer:', 'Aqua (Water), Glycerin, Coco-Caprylate/Caprate, Isononyl Isononanoate, C10-18 Triglycerides, Decyl Oleate, Isostearyl Isostearate, Glyceryl Oleate Citrate, Stearyl Heptanoate, Hydroxypropyl Starch Phosphate, Cetearyl Glucoside, Glyceryl Stearate, Sorbitan Olivate, Stearyl Caprylate, Hydroxyethyl Acrylate/Sodium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t>
  </si>
  <si>
    <t>P504437</t>
  </si>
  <si>
    <t>Resurfacing Sugar Body Scrub</t>
  </si>
  <si>
    <t>['Sucrose, Helianthus Annuus (Sunflower) Seed Oil, Aqua (Water), Trihydroxystearin, Lactic Acid, Sodium Hydroxide, Propanediol, Polyglyceryl-3 Caprate, Parfum (Fragrance), Polyglyceryl-4 Oleate, Caprylyl Glycol, Citric Acid, Polyglyceryl-3 Stearate, Polyglyceryl-4 Diisostearate/Polyhydroxystearate/Sebacate, Sodium Benzoate, Diethylhexyl Syringylidenemalonate, Limonene, Citral, Caprylic/Capric Triglyceride.']</t>
  </si>
  <si>
    <t>['Good for: Dullness/Uneven Texture', 'Clean + Planet Positive', 'AHA/Glycolic Acid', 'Fragrance Free', 'Good for: Dryness', 'Best for Dry, Combo, Normal Skin']</t>
  </si>
  <si>
    <t>P504459</t>
  </si>
  <si>
    <t>Moisturizing Body Lotion Body Care</t>
  </si>
  <si>
    <t>Argan 6.7 oz / 200 mL</t>
  </si>
  <si>
    <t>['Aqua (Water), Sorbitol, Sodium Laureth Sulfate, Cocamidopropyl Betaine, Polysorbate 20, Parfum (Fragrance), Polysorbate 80, Sodium Benzoate, Sodium Chloride, Citric Acid, Ethylhexyl Salicylate, Xanthan Gum, Butyl Methoxydibenzoylmethane, Diethylhexyl Syringylidenemalonate, Glycerin, Methyl Anthranilate, Argania Spinosa Extract, CI 19140 (Yellow 5), Sodium Hydroxide, CI 14700 (Red 4), CI 60730 (Ext. Violet 2).']</t>
  </si>
  <si>
    <t>['Vegan', 'Fresh Scent', 'Good for: Dryness', 'Best for Dry, Combo, Normal Skin']</t>
  </si>
  <si>
    <t>P464288</t>
  </si>
  <si>
    <t>Sephora City Reusable Water Bottle</t>
  </si>
  <si>
    <t>New York</t>
  </si>
  <si>
    <t>P502453</t>
  </si>
  <si>
    <t>Flirty Flash Eyelash &amp; Glue Set</t>
  </si>
  <si>
    <t>['Clear Brush Tip Lash Adhesive:']</t>
  </si>
  <si>
    <t>P460556</t>
  </si>
  <si>
    <t>Hair Primer</t>
  </si>
  <si>
    <t>8.46 oz/ 250 mL</t>
  </si>
  <si>
    <t>['Aqua (Water), Glycerin, Peg-40 Hydrogenated Castor Oil, Phenoxyethanol, Polyglycerin-3, Helianthus Annuus (Sunflower) Seed Oil, Sodium Citrate, Citric Acid, Pca, Parfum (Fragrance), Niacinamide, Panthenol, Amaranthus Caudatus Seed Extract, Diisostearyl Malate, Limonene, Alpha-Isomethyl Ionone, Linalool, Rosmarinus Officinalis (Rosemary) Leaf Extract.']</t>
  </si>
  <si>
    <t>['All Hair Types', 'Heat Protection', 'Hydrating', 'Vegan']</t>
  </si>
  <si>
    <t>P483090</t>
  </si>
  <si>
    <t>Firming Day Moisturizer with Peptides</t>
  </si>
  <si>
    <t>['Aqua (Water), Glycerin, Squalane, Hydrogenated Vegetable Oil, Dicaprylyl Ether, Polyglyceryl-3 Distearate, Caprylic/Capric Triglyceride, Myristyl Myristate, Pentylene Glycol, Cetearyl Alcohol, Glyceryl Stearate, 1,2-Hexanediol, Lauroyl Lysine, Polyacrylate Crosspolymer-6, Sodium Polyacrylate Starch, Sodium Polyacrylate, Glyceryl Stearate Citrate, Citric Acid, Hydrolyzed Vegetable Protein, Sodium Hyaluronate, O-Cymen-5-Ol, Paeonia Lactiflora Root Extract, Potassium Sorbate, Sodium Benzoate, Tocopherol, Helianthus Annuus (Sunflower) Seed Oil.']</t>
  </si>
  <si>
    <t>['Best for Dry, Combo, Normal Skin', 'Good for: Loss of firmness', 'Fragrance Free', 'Vegan', 'Clean + Planet Positive']</t>
  </si>
  <si>
    <t>P503904</t>
  </si>
  <si>
    <t>Big By Definition Defining &amp; Volumizing Waterproof Mascara</t>
  </si>
  <si>
    <t>Ultra Black</t>
  </si>
  <si>
    <t>['Isododecane, Cera Microcristallina (Microcrystalline Wax), Aqua (Water), CI 77499 (Iron Oxides), Kaolin, Candelilla Cera (Euphorbia Cerifera (Candelilla) Wax), Trimethylsiloxysilicate, VP/Eicosene Copolymer, Hydrogenated Polycyclopentadiene, Copernicia Cerifera Cera (Copernicia Cerifera (Carnauba) Wax), Disteardimonium Hectorite, Butylene Glycol, Ricinus Communis (Castor) Seed Oil, Sorbitan Isostearate, Propylene Carbonate, Ethylhexylglycerin, Potassium Sorbate, Sodium Dehydroacetate, Hydrolyzed Vegetable Protein, Caprylyl Glycol, Polyester-4, Simmondsia Chinensis (Jojoba) Seed Oil, Yeast Extract, Leuconostoc/Radish Root Ferment Filtrate, Sodium Benzoate, Tocopherol.']</t>
  </si>
  <si>
    <t>['Vegan', 'Volumizing', 'Long-wearing', 'Waterproof']</t>
  </si>
  <si>
    <t>P455994</t>
  </si>
  <si>
    <t>Total Coverage Charcoal Sponge</t>
  </si>
  <si>
    <t>P500743</t>
  </si>
  <si>
    <t>Vitamin Face Masks</t>
  </si>
  <si>
    <t>['Aqua (Water), Butylene Glycol, Glycerin, Polyglyceryl-10 Laurate, 1,2-Hexanediol, Hydroxyacetophenone, Lecithin, Glycosyl Trehalose, Sodium Polyacrylate, Hydrogenated Starch Hydrolysate, Xanthan Gum, Parfum (Fragrance), Sorbitan Caprylate, Sodium Hyaluronate, Carica Papaya Fruit Extract (Carica Papaya (Papaya) Fruit Extract), Ascorbyl Glucoside, Camellia Japonica Leaf Extract, Citric Acid, Sodium Benzoate, Potassium Sorbate.']</t>
  </si>
  <si>
    <t>['Good for: Dullness/Uneven Texture', 'Good for: Loss of firmness', 'Clean at Sephora', 'Good for: Dryness', 'Best for Dry, Combo, Normal Skin']</t>
  </si>
  <si>
    <t>P458730</t>
  </si>
  <si>
    <t>Refresh Scented Candle</t>
  </si>
  <si>
    <t>P482314</t>
  </si>
  <si>
    <t>Mattifying Blotting Papers</t>
  </si>
  <si>
    <t>['Fragrance Free', 'Best for Oily, Combo, Normal Skin']</t>
  </si>
  <si>
    <t>P500905</t>
  </si>
  <si>
    <t>Strengthening Shampoo with Biotin</t>
  </si>
  <si>
    <t>['Aqua (Water), Cocamidopropyl Betaine, Glycerin, Sodium Methyl Cocoyl Taurate, Sodium Chloride, Disodium Cocoamphodiacetate, Parfum (Fragrance), Sodium Benzoate, Polyquaternium-10, Laureth-2, PEG/PPG-120/10 Trimethylolpropane Trioleate, Citric Acid, Hydrolyzed Wheat Protein, Octadecyl Di-T-Butyl-4-Hydroxyhydrocinnamate, Stearamidopropyl Dimethylamine, Hydrolyzed Corn Protein, Hydrolyzed Soy Protein, Tetrasodium Glutamate Diacetate, Biotin, Sodium Acetate, Isopropyl Alcohol, Sodium Hydroxide, Glyoxal.']</t>
  </si>
  <si>
    <t>P458728</t>
  </si>
  <si>
    <t>Pop Fizz Scented Candle</t>
  </si>
  <si>
    <t>P479502</t>
  </si>
  <si>
    <t>Makeup Match All-over Eyeshadow Brush</t>
  </si>
  <si>
    <t>P458729</t>
  </si>
  <si>
    <t>Bloom Scented Candle</t>
  </si>
  <si>
    <t>P472068</t>
  </si>
  <si>
    <t>Reusable 3-Piece Grey Face Mask Set</t>
  </si>
  <si>
    <t>P500785</t>
  </si>
  <si>
    <t>Vitamin C Skincare Set</t>
  </si>
  <si>
    <t>['Ultra-Glow Mask:', 'Aqua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 'Ultra-Glow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'Ultra-Glow Toner:', 'Aqua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</si>
  <si>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['Good for: Dullness/Uneven Texture', 'Clean + Planet Positive', 'Fragrance Free', 'Best for Dry, Combo, Normal Skin', 'Good for: Dark spots']</t>
  </si>
  <si>
    <t>P471083</t>
  </si>
  <si>
    <t>7.2 oz/ 212 mL</t>
  </si>
  <si>
    <t>['Isobutane, Propane, Alcohol Denat., Dimethylimidazolidinone Rice Starch, Zeolite, Rhodiola Rosea Root Extract, Panthenol, Charcoal Powder, Amp-Isostearoyl Hydrolyzed Wheat Protein, Silicone Quaternium-8, Stearalkonium Hectorite, Aluminum Starch Octenylsuccinate, Acrylates Copolymer, Butylated Pvp, Trideceth-10, Magnesium Carbonate, Aqua/Water/Eau, Phenoxyethanol, Pentylene Glycol, Fragrance (Parfum).']</t>
  </si>
  <si>
    <t>['Vegan', 'Without Sulfates SLS &amp; SLES', 'Without Parabens', 'All Hair Types']</t>
  </si>
  <si>
    <t>P500847</t>
  </si>
  <si>
    <t>Strengthening Conditioner with Biotin</t>
  </si>
  <si>
    <t>['Aqua (Water), Betaine, Behentrimonium Chloride, Cetearyl Alcohol, Cocos Nucifera (Coconut) Oil, Myristyl Alcohol, Prunus Amygdalus Dulcis (Sweet Almond) Oil, Lauryl Glucoside, Myristyl Lactate, Parfum (Fragrance), Isopropyl Alcohol, Guar Hydroxypropyltrimonium Chloride, Sodium Benzoate, Citric Acid, Hydrolyzed Wheat Protein, Hydrolyzed Corn Protein, Hydrolyzed Soy Protein, Pentaerythrityl Tetra-Di-T-Butyl Hydroxyhydrocinnamate, Sodium Phytate, Biotin.']</t>
  </si>
  <si>
    <t>P482311</t>
  </si>
  <si>
    <t>Large Supplement Case</t>
  </si>
  <si>
    <t>P504441</t>
  </si>
  <si>
    <t>Prebiotic Smoothie Mask</t>
  </si>
  <si>
    <t>Strawberry 1.7 oz / 50 mL</t>
  </si>
  <si>
    <t>['Aqua (Water), Glycerin, Caprylic/Capric Triglyceride, Cetearyl Alcohol, Propanediol, Dicaprylyl Carbonate, Inulin, Butyrospermum Parkii Butter (Butyrospermum Parkii (Shea Butter)), Cetearyl Glucoside, Hydroxyacetophenone, Sodium PCA, Hydroxyethyl Acrylate/Sodium Acryloyldimethyl Taurate Copolymer, Squalane, 1,2-Hexanediol, Caprylyl Glycol, Xanthan Gum, Parfum (Fragrance), Ethylhexylglycerin, Fragaria Vesca (Strawberry) Fruit Extract, Polysorbate 60, Citric Acid, Sorbitan Isostearate, Sodium Hydroxide, Benzyl Alcohol, Sodium Benzoate, Potassium Sorbate, Tocopheryl Acetate, Tocopherol, CI 17200 (Red 33).']</t>
  </si>
  <si>
    <t>['Vegan', 'Cream Formula', 'Good for: Dullness/Uneven Texture', 'Best for Dry Skin', 'Clean at Sephora', 'Best for Dry, Combo, Normal Skin']</t>
  </si>
  <si>
    <t>P477734</t>
  </si>
  <si>
    <t>Double-Ended Textured Facial Roller</t>
  </si>
  <si>
    <t>P444237</t>
  </si>
  <si>
    <t>Mini Cleansing Wipes - Coconut Water</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</si>
  <si>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</si>
  <si>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P482304</t>
  </si>
  <si>
    <t>Sigma x Sephora Brush Cleanser</t>
  </si>
  <si>
    <t>5.1 / 150</t>
  </si>
  <si>
    <t>['Deionized Water, Potassium Cocoate (Virgin Coconut Oil), Potassium Palmate (RSPO Certified Palm Oil).']</t>
  </si>
  <si>
    <t>['Without Phthalates', 'Without Formaldehydes', 'Without Parabens', 'Gluten Free', 'Cruelty-Free']</t>
  </si>
  <si>
    <t>P504447</t>
  </si>
  <si>
    <t>Gradual Tanning Drops Face &amp; Body</t>
  </si>
  <si>
    <t>['Aqua (Water), Dihydroxyacetone, Alcohol Denat., Pentylene Glycol, Erythrulose, Hydroxyethylcellulose, Citric Acid, Sodium Citrate, Sodium Hyaluronate, Sodium Benzoate.']</t>
  </si>
  <si>
    <t>['Vegan', 'Liquid Formula', 'Clean + Planet Positive', 'Without Phthalates', 'Fragrance Free', 'Cruelty-Free']</t>
  </si>
  <si>
    <t>P502996</t>
  </si>
  <si>
    <t>P479478</t>
  </si>
  <si>
    <t>Germanium Stone Facial Massager</t>
  </si>
  <si>
    <t>P482313</t>
  </si>
  <si>
    <t>P467649</t>
  </si>
  <si>
    <t>Clean 1 Minute Face Masks</t>
  </si>
  <si>
    <t>14 Masks</t>
  </si>
  <si>
    <t>['Aqua (Water), Butylene Glycol, Glycerin, Glyceryl Glucoside, Xylitylglucoside, Alcohol, Anhydroxylitol, Diglycerin, Xylitol, Sodium Benzoate, Levulinic Acid, Glucose, Xanthan Gum, Hydrolyzed Jojoba Esters, Parfum (Fragrance), Sodium Levulinate, Carbomer, Polysorbate 20, Citrullus Lanatus (Watermelon) Fruit Extract, Tremella Fuciformis (Mushroom) Extract.']</t>
  </si>
  <si>
    <t>P483145</t>
  </si>
  <si>
    <t>Ultra Glow Mask with Vitamins C + E</t>
  </si>
  <si>
    <t>['Aqua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t>
  </si>
  <si>
    <t>['Good for: Dullness/Uneven Texture', 'Vitamin C', 'Clean + Planet Positive', 'Fragrance Free', 'Good for: Dryness', 'Best for Oily, Combo, Normal Skin']</t>
  </si>
  <si>
    <t>P454604</t>
  </si>
  <si>
    <t>Sulfate-free Shampoo</t>
  </si>
  <si>
    <t>['Aqua (Water), Sodium Cocoyl Isethionate, Glycol Distearate, Cocamidopropyl Betaine, Disodium Laureth Sulfosuccinate, Coconut Acid, Phenoxyethanol, Butylene Glycol, Acrylates Copolymer, Peg-12 Dimethicone, Polyquaternium-47, Parfum (Fragrance), Sodium Isethionate, Ethylhexylglycerin, Guar Hydroxypropyltrimonium Chloride, Laureth-2, Peg/Ppg-120/10 Trimethylolpropane Trioleate, Polyquaternium-7, Sodium Hydroxide, Limnanthes Alba (Meadowfoam) Seed Oil, Sodium Benzoate, Limonene, Fomes Officinalis (Mushroom) Extract, Peg-40 Hydrogenated Castor Oil, Tocopherol, Octadecyl Di-T-Butyl-4-Hydroxyhydrocinnamate.']</t>
  </si>
  <si>
    <t>['All Hair Types', 'Without Sulfates SLS &amp; SLES', 'Without Parabens', 'Without Phthalates', 'Vegan']</t>
  </si>
  <si>
    <t>P500729</t>
  </si>
  <si>
    <t>Best Sellers Set</t>
  </si>
  <si>
    <t>['Clear Skin Gel:', 'Aqua (Water), Coco-Glucoside, Glycerin, Inulin, Xanthan Gum, Sodium Benzoate, Citric Acid, Potassium Sorbate, Aloe Barbadensis Leaf Juice Powder, Sodium Hydroxide.', 'Targeted Pores Serum:', 'Aqua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</si>
  <si>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P502984</t>
  </si>
  <si>
    <t>Face Dry Brush</t>
  </si>
  <si>
    <t>['Vegan', 'Recyclable Packaging', 'Best for Dry, Combo, Normal Skin', 'Cruelty-Free']</t>
  </si>
  <si>
    <t>P469064</t>
  </si>
  <si>
    <t>Depart Scented Candle</t>
  </si>
  <si>
    <t>['Soy Wax, Soft Wax, Paraffin Wax, Fragrance.']</t>
  </si>
  <si>
    <t>['Vegan', 'Without Phthalates', 'Without Parabens', 'Without Sulfates SLS &amp; SLES']</t>
  </si>
  <si>
    <t>P482309</t>
  </si>
  <si>
    <t>Facial Cooling Wands</t>
  </si>
  <si>
    <t>['Good for: Redness']</t>
  </si>
  <si>
    <t>P504514</t>
  </si>
  <si>
    <t>Bath Bomb Bath Fizzy</t>
  </si>
  <si>
    <t>1.7 oz / 50 g</t>
  </si>
  <si>
    <t>['Sodium Bicarbonate, Sodium Chloride, Citric Acid, Sodium Carbonate, Sucrose, Vitis Vinifera (Grape) Seed Oil, Parfum (Fragrance), Aqua (Water), Glycerin, Limonene, Persea Gratissima (Avocado) Oil, Linalool, Cocos Nucifera (Coconut) Oil, CI 19140 (Yellow 5), Gardenia Tahitensis Flower Extract, CI 14700 (Red 4), Tocopherol.']</t>
  </si>
  <si>
    <t>P502989</t>
  </si>
  <si>
    <t>Total Coverage Body Makeup Sponge</t>
  </si>
  <si>
    <t>P502842</t>
  </si>
  <si>
    <t>Wishing You Essentials Skincare Kit</t>
  </si>
  <si>
    <t>['Super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 'Cleanser:', 'Aqua (Water), Coco-Glucoside, Glycerin, Cocamidopropyl Betaine, Vaccinium Myrtillus Fruit Extract, Xanthan Gum, Saccharum Officinarum (Sugar 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</si>
  <si>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['Vegan', 'Good for: Dullness/Uneven Texture', 'Vitamin C', 'Clean + Planet Positive', 'AHA/Glycolic Acid', 'Best for Oily, Combo, Normal Skin']</t>
  </si>
  <si>
    <t>P454605</t>
  </si>
  <si>
    <t>Color Safe Conditioner</t>
  </si>
  <si>
    <t>['Aqua (Water), Glycerin, Cetearyl Alcohol, Dimethicone, Polyquaternium-37, Butylene Glycol, Limnanthes Alba (Meadowfoam) Seed Oil, Polyquaternium-47, Phenoxyethanol, Parfum (Fragrance), Peg-20 Stearate, Dimethiconol, Polyquaternium-10, Ethylhexylglycerin, Limonene, Fomes Officinalis (Mushroom) Extract, Sodium Hydroxide, Peg-40 Hydrogenated Castor Oil, Sodium Benzoate, Glyoxal, Tocopherol.']</t>
  </si>
  <si>
    <t>['All Hair Types', 'Good for: Dryness', 'Without Sulfates SLS &amp; SLES', 'Without Parabens', 'Without Phthalates', 'Vegan']</t>
  </si>
  <si>
    <t>P500763</t>
  </si>
  <si>
    <t>['Triisostearin, Oleic/Linoleic/Linolenic Polyglycerides, Butyrospermum Parkii Butter (Butyrospermum Parkii (Shea Butter)), Trihydroxystearin, Silica Dimethyl Silylate, Cocos Nucifera (Coconut) Fruit Extract, Caprylic/Capric Triglyceride, Parfum (Fragrance), Laminaria Ochroleuca Extract, Saccharin, Tocopherol, Helianthus Annuus (Sunflower) Seed Oil, Citric Acid.']</t>
  </si>
  <si>
    <t>P474090</t>
  </si>
  <si>
    <t>Deluxe Facial Roller Set</t>
  </si>
  <si>
    <t>P472058</t>
  </si>
  <si>
    <t>P503000</t>
  </si>
  <si>
    <t>Feeling Groovy Yellow Jade Eye Massager Set</t>
  </si>
  <si>
    <t>['Best for Normal Skin', 'Recyclable Packaging', 'Good for: Redness', 'Best for Dry, Combo, Normal Skin']</t>
  </si>
  <si>
    <t>P504424</t>
  </si>
  <si>
    <t>Clarifying Peel Pads Purify + Exfoliate</t>
  </si>
  <si>
    <t>65 pads / 65 pads</t>
  </si>
  <si>
    <t>['Aqua (Water), Gluconolactone, Sodium Hydroxide, Lactic Acid, Butylene Glycol, Citric Acid, Glycerin, Salicylic Acid, Mentha Piperita (Peppermint) Leaf Extract, Zingiber Officinale Root Extract (Zingiber Officinale (Ginger) Root Extract), Aloe Barbadensis Leaf Juice Powder, Leuconostoc/Radish Root Ferment Filtrate, Sodium Dehydroacetate.']</t>
  </si>
  <si>
    <t>['Vegan', 'Clean + Planet Positive', 'Good for: Acne/Blemishes', 'Salicylic Acid', 'Best for Oily, Combo, Normal Skin']</t>
  </si>
  <si>
    <t>P504417</t>
  </si>
  <si>
    <t>Acne Treatment Gel</t>
  </si>
  <si>
    <t>['Salicylic acid 2%, Aqua (Water), Pentylene Glycol, Vaccinium Myrtillus Fruit Extract, Xanthan Gum, Sodium Hydroxide, Saccharum Officinarum (Sugar Cane) Extract, Glycerin, Saccharide Isomerate, Citrus Aurantium Dulcis (Orange) Fruit Extract, Citrus Limon (Lemon) Fruit Extract, Acer Saccharum (Sugar Maple) Extract, Hydrolyzed Algin, Citric Acid, Sodium Citrate, Zinc Sulfate.']</t>
  </si>
  <si>
    <t>P427616</t>
  </si>
  <si>
    <t>Heart Gift Card</t>
  </si>
  <si>
    <t>$50</t>
  </si>
  <si>
    <t>Gifts</t>
  </si>
  <si>
    <t>P422052</t>
  </si>
  <si>
    <t>Lips Gift Card</t>
  </si>
  <si>
    <t>P444016</t>
  </si>
  <si>
    <t>Makeup Match Brush</t>
  </si>
  <si>
    <t>P370325</t>
  </si>
  <si>
    <t>Gift Card</t>
  </si>
  <si>
    <t>P411049</t>
  </si>
  <si>
    <t>Happy Birthday Gift Card</t>
  </si>
  <si>
    <t>P500484</t>
  </si>
  <si>
    <t>Sephora Favorites Hello!â€” Beauty Game Changers</t>
  </si>
  <si>
    <t>Sephora Favorites</t>
  </si>
  <si>
    <t>Set B</t>
  </si>
  <si>
    <t>P504422</t>
  </si>
  <si>
    <t>Mini Luxury Perfume Sampler</t>
  </si>
  <si>
    <t>P501159</t>
  </si>
  <si>
    <t>Luxe Vibes Luxury Beauty Sampler Set</t>
  </si>
  <si>
    <t>['Armani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 'Givenchy Rose Perfecto Lip Balm 24H Hydration:', 'Polyglyceryl-2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 'Dr. Barbara Sturm Face Cream:', 'Water,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 'PAT McGRATH LABS PERMA PRECISION Liquid Eyeliner:', 'Water,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 'KÃ©rastase Nutritive 8H Magic Night Serum Hydrating Treatment:', 'Water,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 'Gucci Lâ€™Obscur Lengthening Mascara:',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 'GUERLAIN Abeille Royale Advanced Youth Watery Oil:', 'Aqua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</si>
  <si>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['Hydrating', 'Good for: Anti-Aging', 'All Hair Types', 'Best for Oily, Combo, Normal Skin']</t>
  </si>
  <si>
    <t>P503819</t>
  </si>
  <si>
    <t>Hottest in Haircare</t>
  </si>
  <si>
    <t>['Adwoa Blue Tansy Reparative Mask 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 Ceremonia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Color Wow Dream Coat Supernatural Spray 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 Crown Affair The Oil Dimethicone, Isodecyl Neopentanoate, Camellia Japonica (Tsubaki) Seed Oil, Limnanthes Alba (Meadowfoam) Seed Oil, Fragrance/Parfum. Dae Moonsoon Moisture Mask 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 Fable &amp; Mane Holiroots Pre-wash Hair Treatment Oil 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 JVN Complete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 K18 Biomimetic Hairscience 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 Vegamour GRO Revitalizing Conditioner 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 Vegamour GRO Revitalizing Shampoo 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</si>
  <si>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['Good for: Damage', 'Good for: Frizz', 'Increases Shine']</t>
  </si>
  <si>
    <t>P504323</t>
  </si>
  <si>
    <t>Perfume Sampler Gift Set</t>
  </si>
  <si>
    <t>P501286</t>
  </si>
  <si>
    <t>Mini Perfume Sampler Set</t>
  </si>
  <si>
    <t>P479652</t>
  </si>
  <si>
    <t>Bestsellers Perfume Discovery Set</t>
  </si>
  <si>
    <t>P455926</t>
  </si>
  <si>
    <t>Retinol Reform Treatment Serum</t>
  </si>
  <si>
    <t>Shani Darden Skin Care</t>
  </si>
  <si>
    <t>['Aqua (Water, Eau), Caprylic/Capric Triglyceride, Glycerin, Pyrus Malus (Apple) Fruit Extract, Lactic Acid, Hydroxyethyl Acrylate/Sodium Acryloyldimethyl Taurate Copolymer, Lactobacillus Ferment, Isohexadecane, Retinol, Copernicia Cerifera Cera (Copernicia Cerifera (Carnauba) Wax, Cire de Carnauba), Glucosamine HCl, Plankton Extract, Camellia Sinensis Leaf Extract, Aloe Barbadensis Leaf Juice, Tocopheryl Acetate, Niacinamide, Hydrogenated Lecithin, Linoleic Acid, Glycine Soja (Soybean) Sterols, Phospholipids, Propanediol, Sodium Cocoamphoacetate, Sorbitan Isostearate, Polysorbate 60, Oryza Sativa (Rice) Bran Extract, Rosmarinus Officinalis (Rosemary) Leaf Extract, Helianthus Annuus (Sunflower) Extract, Tocopherol, Cyamopsis Tetragonoloba, (Guar) Gum, Maltodextrin, Xanthan Gum, Lecithin, Hydrolyzed Algin, Xylitylglucoside, Anhydroxylitol, Xylitol, Tetrasodium Glutamate Diacetate, BHT, BHA, Sodium Hydroxide, Phenoxyethanol, Caprylyl Glycol, Ethylhexylglycerin, Hexylene Glycol.']</t>
  </si>
  <si>
    <t>['Vegan', 'allure 2020 Best of Beauty Award Winner', 'Good for: Dullness/Uneven Texture', 'Good for: Anti-Aging', 'Retinol', 'Black Owned at Sephora']</t>
  </si>
  <si>
    <t>P455927</t>
  </si>
  <si>
    <t>Mini Retinol Reform</t>
  </si>
  <si>
    <t>P455929</t>
  </si>
  <si>
    <t>Cleansing Serum</t>
  </si>
  <si>
    <t>['Aqua (Water, Eau), C14-16 Olefin Sulfonate, PEG-16 Macadamia Glycerides, Caprylyl/Capryl Glucoside, Glycerin, Hydroxypropyl Methylcellulose, Sodium Cocoamphoacetate, Propanediol, Sodium Hyaluronate, Cichorium Intybus (Chicory) Leaf Extract, Avena Sativa (Oat) Kernel Extract, Olea Europaea (Olive) Leaf Extract, Cocamidopropyl Hydrosylsultaine, Sodium Chloride, Xanthan Gum, Phenethyl Alcohol, Phenoxyethanol, Ethylhexylglycerin, Butylene Glycol, Citric Acid, Sodium Hydroxide, Hexylene Glycol, Caprylyl Glycol.']</t>
  </si>
  <si>
    <t>['Vegan', 'Good for: Dark Circles', 'Without Sulfates SLS &amp; SLES', 'Black Owned at Sephora', 'Cruelty-Free']</t>
  </si>
  <si>
    <t>P467973</t>
  </si>
  <si>
    <t>Intensive Eye Renewal Cream with Firming Peptides</t>
  </si>
  <si>
    <t>['Water (Aqua), Caprylic/Capric Triglyceride, Diheptyl Succinate, Capryloyl Glycerin/Sebacic Acid Copolymer, Butyrospermum Parkii (Shea Butter), Albizia Julibrissin Bark Extract, Darutoside, Cetearyl Alcohol, Pentylene Glycol, Glycerin, Niacinamide, Castanea Sativa (Chestnut) Seed Extract, Sorbitan Stearate, Glyceryl Stearate, PEG-100 Stearate, Hydroxyethyl Acrylate/Sodium Acryloyldimethyl Taurate Copolymer, Hydrolyzed Pea Protein, Lecithin, Olea Europaea (Olive) Fruit Oil, Phytosterols, Squalane, Ceramide NP, Propanediol, Physalis Angulata Extract, Tocopheryl (Vitamin E) Acetate, Cucumis Sativus (Cucumber) Fruit Extract, Tetrasodium Glutamate Diacetate, Phenoxyethanol, Ethylhexylglycerin, Chlorphenesin.']</t>
  </si>
  <si>
    <t>P478731</t>
  </si>
  <si>
    <t>Lactic Acid AHA Exfoliating Serum</t>
  </si>
  <si>
    <t>['Water / Aqua / Eau, Lactic Acid, Glycerin, Butylene Glycol, Caprylic/Capric Triglyceride, Heptyl Undecylenate, Hydroxyethyl Acrylate/Sodium Acryloyldimethyl Taurate Copolymer, Panthenol, Tocopherol, Vaccinium Myrtillus Fruit Extract, Citrus Limon (Lemon) Fruit Extract, Aloe Barbadensis Leaf Juice, Saccharum Officinarum (Sugarcane) Extract, Glyceryl Oleate Citrate, Acer Saccharum (Sugar Maple) Extract, Citrus Aurantium Dulcis (Orange) Fruit Extract, Camellia Sinensis Leaf Extract, Chamomilla Recutita (Matricaria) Flower Extract, Tartaric Acid, Malic Acid, Sodium Hyaluronate, Sodium Acetylated Hyaluronate, Hydrolyzed Sodium Hyaluronate, Sodium Hyaluronate Crosspolymer, Sodium Benzoate, Potassium Sorbate, Pentylene Glycol, Citric Acid, Polysorbate 60, Sorbitan Isostearate, Glycine Soja (Soybean) Oil, Glycolic Acid, Xanthan Gum, Sodium Hydroxide, Caprylyl Glycol, Gluconolactone, Tetrasodium Glutamate Diacetate, Ethylhexylglycerin, Phenoxyethanol.']</t>
  </si>
  <si>
    <t>['Vegan', 'Good for: Dullness/Uneven Texture', 'Lactic Acid', 'Good for: Pores', 'Best for Oily, Combo, Normal Skin', 'Cruelty-Free']</t>
  </si>
  <si>
    <t>P455930</t>
  </si>
  <si>
    <t>Weightless Oil-Free Moisturizer</t>
  </si>
  <si>
    <t>['Aqua (Water, Eau), Cyclopentasiloxane, Dimethicone, Cetearyl Alcohol, Butylene Glycol, Caprylic/Capric Triglyceride, Sodium Acrylate/Sodium Acryloyldimethyl Taurate Copolymer, Sodium Hyaluronate, Chondrus Crispus Extract, Codium Tomentosum Extract, Hydrolyzed Collagen, Isohexadecane, Glyceryl Behenate, Dimethicone Crosspolymer-3, Ceteareth-20, Xanthan Gum, Polysorbate 80, Phenoxyethanol, Ethylhexylglycerin.']</t>
  </si>
  <si>
    <t>['Hyaluronic Acid', 'Good for: Loss of firmness', 'Without Mineral Oil', 'Best for Oily, Combo, Normal Skin', 'Black Owned at Sephora', 'Cruelty-Free']</t>
  </si>
  <si>
    <t>P471097</t>
  </si>
  <si>
    <t>Facial Sculpting Wand</t>
  </si>
  <si>
    <t>['Hydra Prep Gel:', 'Water (Aqua), Propanediol, Pentylene Glycol, Aloe Barbadensis Leaf Juice, Phenethyl Alcohol, Glyceryl Caprylate, 1,2-Hexanediol, Tetrasodium Glutamate Diacetate, Ethylhexylglycerin, Sodium Hyaluronate Crosspolymer, Sodium Hyaluronate, Hydrolyzed Sodium Hyaluronate, Sodium Acetylated Hyaluronate, Carbomer, Polyglyceryl-4 Laurate/Succinate, Sodium Hydroxide, Hydroxyethylcellulose.']</t>
  </si>
  <si>
    <t>['Vegan', 'Hyaluronic Acid', 'Good for: Loss of firmness', 'Good for: Anti-Aging', 'Fragrance Free', 'Black Owned at Sephora']</t>
  </si>
  <si>
    <t>P503920</t>
  </si>
  <si>
    <t>Triple Acid Signature Peel</t>
  </si>
  <si>
    <t>['Step 1 Triple Acid Exfoliating Solution:', 'Aqua/Water/Eau, Lactic Acid, Glycerin, Glycolic Acid, Propanediol, Hamamelis Virginiana (Witch Hazel) Water, Mandelic Acid, Sodium Hydroxide, Acacia Senegal Gum, Musa Sapientum (Banana) Pulp Extract, Cucumis Sativus (Cucumber) Extract, Spondias Mombin Pulp Extract, Mangifera Indica (Mango) Pulp Extract , Tetrasodium Glutamate Diacetate, Xanthan Gum, Caprylyl Glycol, Glyceryl Caprylate/Caprate, Potassium Sorbate, Sodium Benzoate, Benzoic Acid, Benzyl Alcohol.', 'Step 2 Kaolin Clay Neutralizing Mask:', 'Aqua/Water/Eau, Sodium Bicarbonate, Kaolin, Glycerin, Dicaprylyl Ether, Bentonite, Behenyl Alcohol, Polyglyceryl-3 Stearate, Allantoin, Cucumis Sativus (Cucumber) Fruit Extract, Sodium PCA, Panthenol, Sodium Hyaluronate, Hydroxyproline, Proline, Xanthan Gum, Magnesium Aluminum Silicate, Decyl Glucoside, Tocopherol, Ethylhexylglycerin, Potassium Sorbate, Sodium Benzoate, Phenoxyethanol, Titanium Dioxide (CI 77891).']</t>
  </si>
  <si>
    <t>['Good for: Dullness/Uneven Texture', 'Lactic Acid', 'Good for: Pores', 'AHA/Glycolic Acid', 'Best for Oily, Combo, Normal Skin']</t>
  </si>
  <si>
    <t>P455931</t>
  </si>
  <si>
    <t>Sake Toning Essence</t>
  </si>
  <si>
    <t>['Aqua (Water, Eau), Saccharomyces Ferment Filtrate, Glycerin, Rosa Cannina Fruit Extract, Butylene Glycol, Niacinamide, Phenoxyethanol, Isoceteth-20, Xanthan Gum, Aminopropyl Ascorbyl Phosphate, Tetrasodium Glutamate Diacetate, Tocopheryl Acetate (Vitamin E), Natural Fragrance, Camellia Sinensis (Green Tea) Japanese, Ethylhexylglycerin, Citric Acid.']</t>
  </si>
  <si>
    <t>['Good for: Dullness/Uneven Texture', 'Good for: Pores', 'Best for Oily, Combo, Normal Skin', 'Alcohol Free', 'Niacinamide', 'Black Owned at Sephora']</t>
  </si>
  <si>
    <t>P502216</t>
  </si>
  <si>
    <t>Shani Darden by DÃ©esse PRO LED Light Mask</t>
  </si>
  <si>
    <t>['Good for: Loss of firmness', 'Good for: Anti-Aging', 'Good for: Acne/Blemishes', 'Good for: Dark spots', 'Black Owned at Sephora']</t>
  </si>
  <si>
    <t>P474858</t>
  </si>
  <si>
    <t>Hydra Prep Soothing &amp; Hydrating Gel</t>
  </si>
  <si>
    <t>['Water (Aqua), Propanediol, Pentylene Glycol, Aloe Barbadensis Leaf Juice, Phenethyl Alcohol, Glyceryl Caprylate, 1,2-Hexanediol, Tetrasodium Glutamate Diacetate , Ethylhexylglycerin, Sodium Hyaluronate Crosspolymer, Sodium Hyaluronate, Hydrolyzed Sodium Hyaluronate, Sodium Acetylated Hyaluronate, Carbomer, Polyglyceryl-4 Laurate/Succinate, Sodium Hydroxide, Hydroxyethylcellulose.']</t>
  </si>
  <si>
    <t>['Hyaluronic Acid', 'Best for Dry Skin', 'Good for: Dryness', 'Fragrance Free', 'Black Owned at Sephora', 'Cruelty-Free']</t>
  </si>
  <si>
    <t>P456398</t>
  </si>
  <si>
    <t>Ultimate Sun Protector Lotion SPF 50+ Sunscreen</t>
  </si>
  <si>
    <t>Shiseido</t>
  </si>
  <si>
    <t>['Water, Diisopropyl Sebacate, Talc, Methyl Methacrylate Crosspolymer, Dimethicone, Peg/Ppg-9/2 Dimethyl Ether, Sd Alcohol 40-B, Lauryl Peg-9 Polydimethylsiloxyethyl Dimethicone, Triethylhexanoin, Glycerin, Dextrin Palmitate, Sucrose Tetrastearate Triacetate, Isododecane, Ppg-3 Dipivalate, Trimethylsiloxysilicate, Silica, Sodium Chloride, Peg/Ppg-14/7 Dimethyl Ether, Saxifraga Sarmentosa Extract, Camellia Sinensis Leaf Extract, Sophora Angustifolia Root Extract, Ppg-17, Disteardimonium Hectorite, Calcium Stearate, Isostearic Acid, Palmitic Acid, Trisodium Edta, Alcohol, Silica Dimethyl Silylate, Vinyl Dimethicone/Methicone Silsesquioxane Crosspolymer, Peg-6, Bht, Tocopherol, Butylene Glycol, Stearic Acid, Sodium Metabisulfite, Syzygium Jambos Leaf Extract, Polysilicone-2, Methylparaben, Fragrance, Iron Oxides.']</t>
  </si>
  <si>
    <t>['Without Oxybenzone', 'Without Phthalates', 'SPF']</t>
  </si>
  <si>
    <t>P173726</t>
  </si>
  <si>
    <t>Facial Cotton</t>
  </si>
  <si>
    <t>165 sheets</t>
  </si>
  <si>
    <t>['100% Cotton.']</t>
  </si>
  <si>
    <t>P244437</t>
  </si>
  <si>
    <t>['Volumizing', 'allure 2018 Best of Beauty Award Winner', 'Lengthening', 'Curling']</t>
  </si>
  <si>
    <t>P429242</t>
  </si>
  <si>
    <t>Clear Sunscreen Stick SPF 50+</t>
  </si>
  <si>
    <t>['Avobenzone 2.5%, Homosalate 10.0%, Octisalate 5.0%, Octocrylene 10.0%, Diphenylsiloxy Phenyl Trimethicone, Mineral Oil, Hydroxystearic Acid, Triethylhexanoin, PEG/PPG-9/2 Dimethyl Ether,Methyl Methacrylate Crosspolymer,Dibutyl Lauroyl Glutamide,C12-15 Alkyl Benzoate,Polyamide-8,Silica Dimethyl Silylate,Tocopheryl Acetate,PEG/PPG-14/7 Dimethyl Ether,Lecithin,Glycyrrhiza Glabra (Licorice) Root Extract,PPG-17, Castor Oil/Ipdi Copolymer, Caprylic/Capric Triglyceride,BHT, Tocopherol, PEG-6,Pentaerythrityl Tetra-Di-T-Butyl Hydroxyhydrocinnamate, Silica, Fragrance.']</t>
  </si>
  <si>
    <t>['Without Phthalates', 'allure 2021 Best of Beauty Award Winner', 'Without Parabens', 'SPF']</t>
  </si>
  <si>
    <t>P448203</t>
  </si>
  <si>
    <t>Benefiance Wrinkle Smoothing Eye Cream</t>
  </si>
  <si>
    <t>['Water(Aqua/Eau),Hydrogenated Polydecene,Glycerin,Mineral Oil (Paraffinum Liquidum/Huile Minerale),Petrolatum,Butylene Glycol,Paraffin,Polyglyceryl-2 Diisostearate,Squalane,Glyceryl Oleate,Sodium Pca,Glutamic Acid,Dipropylene Glycol,Carnosine,Beeswax(Cera Alba/Cire dâ€™abeille),Microcrystalline Wax (Cera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</si>
  <si>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['Good for: Anti-Aging', 'Good for: Dryness', 'Best for Dry, Combo, Normal Skin', 'Best for Oily, Combo, Normal Skin', 'Hyaluronic Acid', 'Without Silicones']</t>
  </si>
  <si>
    <t>P482739</t>
  </si>
  <si>
    <t>Urban Environment Oil-Free Sunscreen Broad-Spectrum SPF 42</t>
  </si>
  <si>
    <t>['Water,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t>
  </si>
  <si>
    <t>['Without Oxybenzone', 'Hyaluronic Acid', 'Good for: Anti-Aging', 'Good for: Dryness', 'Oil Free', 'SPF']</t>
  </si>
  <si>
    <t>P449106</t>
  </si>
  <si>
    <t>Synchro Skin Self-Refreshing Foundation SPF 30</t>
  </si>
  <si>
    <t>360 - Citrine</t>
  </si>
  <si>
    <t>balanced with a slight olive tone for medium-tan skin. neutral undertone.</t>
  </si>
  <si>
    <t>['Octinoxate 4.9%, Titanium Dioxide 5.8%, Dimethicone, Water, Glycerin, Trifluoropropyldimethyl/Trimethylsiloxysilicate, Peg-10, Dimethicone, Butylene Glycol, Phenyl Trimethicone, Dimethicone Crosspolymer, Bis-Butyldimethicone Polyglyceryl-3, Sorbitan Sesquiisostearate, Isopropyl Myristate, Dimethicone/Vinyl Dimethicone Crosspolymer, Nacre Powder, Magnesium Aluminometasilicate,Polyquaternium-51, Thymus Serpyllum Extract,Sodium Acetylated Hyaluronate,Aluminum Hydroxide, Stearic Acid, Cyclopentasiloxane, Disteardimonium Hectorite,Polymethylsilsesquioxane, Polysilicone-2, Trimethylsiloxysilylcarbamoyl Pullulan, Lithium Magnesium Sodium Silicate, Peg/Ppg-19/19 Dimethicone, Citric Acid, Sodium, Citrate, Bht, Silica, Tocopherol, Phenoxyethanol, Titanium Dioxide, Iron Oxides, Mica.']</t>
  </si>
  <si>
    <t>['allure 2019 Best of Beauty Award Winner', 'SPF', 'Long-wearing', 'Hydrating', 'Medium Coverage']</t>
  </si>
  <si>
    <t>P482742</t>
  </si>
  <si>
    <t>Urban Environment Fresh-Moisture Sunscreen Broad-Spectrum SPF 42</t>
  </si>
  <si>
    <t>1.8 oz/ 50 mL</t>
  </si>
  <si>
    <t>['Avobenzone 2.3%, Homosalate 10.0%, Octisalate 5.0%, Octocrylene 5.0%, Water,Butylene Glycol,Glycerin,Caprylyl Methicone,Silica,Dipropylene Glycol,Glyceryl Diisostearate,Sd Alcohol 40-B,Peg/Ppg-14/7 Dimethyl Ether,Beheneth-20,Behenyl Alcohol,C30-45 Alkyl Methicone,Trehalose,Ammonium Acryloyldimethyltaurate/Beheneth-25 Methacrylate Crosspolymer,Xanthan Gum,Ascorbyl Tetraisopalmitate,Dipotassium Glycyrrhizate,Sodium Hyaluronate,Sanguisorba Officinalis Root Extract,Camellia Sinensis Leaf Extract,Garcinia Mangostana Bark Extract,Perilla Ocymoides Leaf Extract,Spirulina Platensis Extract,C30-45 Olefin,Bis-Peg-18 Methyl Ether Dimethyl Silane,Stearyl Alcohol,Disodium Edta,Potassium Hydroxide,Bht,Tocopherol,Carbomer,Alcohol,Sodium Metabisulfite,Synthetic Fluorphlogopite,Sodium Citrate,Phenoxyethanol,Fragrance,Mica,Titanium Dioxide.']</t>
  </si>
  <si>
    <t>['Without Oxybenzone', 'Hyaluronic Acid', 'Good for: Anti-Aging', 'Good for: Dryness', 'SPF', 'Best for Dry, Combo, Normal Skin']</t>
  </si>
  <si>
    <t>P448202</t>
  </si>
  <si>
    <t>Benefiance Wrinkle Smoothing Cream Enriched</t>
  </si>
  <si>
    <t>['Water, Cetyl Ethylhexanoate, Glycerin, Niacinamide, Nylon-12, Cetearyl Alcohol, Dipropylene Glycol, Sd Alcohol 40-B (Alcohol Denat.), Caprylic/Capric Triglyceride, Phytosteryl Macadamiate, Glyceryl Stearate, Dimethicone, Diisostearyl Malate, Beheneth-20, Phenoxyethanol, Alcohol, Tocopheryl Acetate, Erythritol, Peg/Ppg-14/7 Dimethyl Ether, Peg/Ppg-17/4 Dimethyl Ether, Hdi/Trimethylol Hexyllactone Crosspolymer, Carbomer, Fragrance, Butylene Glycol, Sodium Citrate, Trisodium Edta, Potassium Hydroxide, Citric Acid, Caffeine, Xanthan Gum, Sodium Metabisulfite, Sodium Metaphosphate, Iron Oxides (Ci 77492), Ppg-3 Dipivalate, Linalool, Tocopherol, Sapindus Mukorossi Peel Extract, Limonene, Citronellol, Silica, Geraniol, Angelica Keiskei Leaf/Stem Extract, Alpha-Isomethyl Ionone, Camellia Sinensis Leaf Extract, Citrus Junos Seed Extract, Ziziphus Jujuba Fruit Extract, Iron Oxides (Ci 77491), Eucheuma Serra/Grateloupia Sparsa/Saccharina Angustata/Ulva Linza/Undaria Pinnatifida Extract, Curcuma Longa (Turmeric) Rhizome Extract, Saccharina Angustata/Undaria Pinnatifida Extract, Chlorella Vulgaris Extract.']</t>
  </si>
  <si>
    <t>['Best for Dry Skin', 'Good for: Anti-Aging', 'Without Phthalates', 'Good for: Dryness', 'Without Parabens', 'Without Sulfates SLS &amp; SLES']</t>
  </si>
  <si>
    <t>P463105</t>
  </si>
  <si>
    <t>Benefiance Wrinkle Smoothing Retinol Serum</t>
  </si>
  <si>
    <t>['Water(Aqua/Eau),Butylene Glycol,Pentaerythrityl Tetraethylhexanoate,Dimethicone,Glycerin,Dipropylene Glycol,Sd Alcohol 40-B (Alcohol Denat.),Behenyl Alcohol,Silica,Peg-400,Batyl, Alcohol,Phenoxyethanol,Methylparaben,Carbomer,Dimethylacrylamide/Sodium Acryloyldimethyltaurate Crosspolymer,Trisodium Edta,Tocopheryl Acetate,Retinyl Acetate,Alcohol,Helianthus Annuus (Sunflower) Seed Oil,Bht,Polyquaternium-51,Fragrance (Parfum),Potassium Hydroxide,Caffeine,Xanthan Gum,Acrylates/C10-30 Alkyl Acrylate Crosspolymer,Ppg-3 Dipivalate,Rosa Canina Fruit Oil,Iron Oxides (Ci 77492),Tocopherol,Sapindus Mukorossi Peel Extract,Linalool,Limonene,Sodium Metabisulfite,Triisostearin,Uncaria Gambir Extract,Citronellol,Angelica Keiskei Leaf/Stem Extract,Trimethylolpropane Triethylhexanoate,Geraniol,Cellulose,Camellia Sinensis Leaf Extract,Sodium Acetylated Hyaluronate,Hydroxyproline,Ziziphus Jujuba Fruit Extract,Chlorella Vulgaris Extract,Methicone,Tetradecene,Eucheuma Serra/Grateloupia Sparsa/Saccharina Angustata/Ulva Linza/Undaria Pinnatifida Extract,Curcuma Longa (Turmeric) Rhizome Extract,Saccharina Angustata/Undaria Pinnatifida Extract,Panax Ginseng Root Extract,Ascorbyl Dipalmitate.']</t>
  </si>
  <si>
    <t>['Retinol', 'Good for: Anti-Aging', 'Without Phthalates', 'Best for Dry, Combo, Normal Skin']</t>
  </si>
  <si>
    <t>P481164</t>
  </si>
  <si>
    <t>Essential Energy Hydrating Day Cream Broad Spectrum SPF 20</t>
  </si>
  <si>
    <t>['Purpose Avobenzone 2.0%, Sunscreen Homosalate 5.0%, Sunscreen Octisalate 5.0%, Sunscreen Octocrylene 5.0%, Water,Sd Alcohol 40-B,Dimethicone,Glycerin,Dipropylene Glycol,Isodecyl Neopentanoate,Peg-20,Ammonium Acryloyldimethyltaurate/Beheneth-25 Methacrylate Crosspolymer,Erythritol,Peg/Ppg-14/7 Dimethyl Ether,Peg/Ppg-17/4 Dimethyl Ether,Lauryl Betaine,Xanthan Gum,2-O-Ethyl Ascorbic Acid,Caffeine,Phytosteryl Macadamiate,Sodium Hyaluronate,Citrus Unshiu Peel Extract,Angelica Keiskei Leaf/Stem Extract,Ziziphus Jujuba Fruit Extract,Panax Ginseng Root Extract,Sodium Acetylated Hyaluronate,Scutellaria Baicalensis Root Extract,Sanguisorba Officinalis Root Extract,Pyrola Incarnata Extract,Behenyl Alcohol,Silica,Diglycerin,Polysilicone-11,Batyl Alcohol,Butylene Glycol,Bis-Butyldimethicone Polyglyceryl-3,Carbomer,Potassium Hydroxide,Peg-60 Glyceryl Isostearate,Alcohol,Tocopherol,Bht,Acrylates/C10-30 Alkyl Acrylate Crosspolymer,Sodium Metabisulfite,Isostearic Acid,Disodium Edta,Sodium Metaphosphate,Ppg-3 Dipivalate,Syzygium Jambos Leaf Extract,Alpinia Speciosa Leaf Extract,Rosmarinus Officinalis (Rosemary) Leaf Extract,Phenoxyethanol,Sodium Benzoate,Fragrance,Iron Oxides.']</t>
  </si>
  <si>
    <t>['Good for: Dryness', 'Hyaluronic Acid', 'Good for: Pores', 'Without Mineral Oil', 'Best for Oily, Combo, Normal Skin', 'Best for Dry, Combo, Normal Skin']</t>
  </si>
  <si>
    <t>P481161</t>
  </si>
  <si>
    <t>Ultimune Power Infusing Anti-Aging Serum</t>
  </si>
  <si>
    <t>['Water(Aqua/Eau), Sd Alcohol 40-B (Alcohol Denat.),Glycerin,Butylene Glycol, 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 Sodium Carboxymethyl Beta-Glucan,Thymus Serpyllum Extract,Bht,Lactobacillus/Hibiscus Sabdariffa Flower Ferment Filtrate,Perilla Ocymoides Leaf Extract,Sodium Bicarbonate,Iris Florentina Root Extract,Sodium Benzoate,Ganoderma Lucidum (Mushroom) Stem Extract.']</t>
  </si>
  <si>
    <t>['Good for: Anti-Aging', 'Good for: Dryness', 'Good for: Dullness/Uneven Texture', 'Refill Available', 'Best for Dry, Combo, Normal Skin', 'Best for Oily, Combo, Normal Skin']</t>
  </si>
  <si>
    <t>P398736</t>
  </si>
  <si>
    <t>Full Lash and Brow Serum</t>
  </si>
  <si>
    <t>['Water, Dipropylene Glycol, Butylene Glycol, Sorbitol, Alcohol, Polyvinyl Acetate, Glycerin, Carbomer, Phenoxyethanol, Ethylhexylglycerin, Methylparaben, Polyvinyl Alcohol, Potassium Hydroxide, Arginine, Xanthan Gum, Zizyphus Jujuba Fruit Extract, Simethicone, Trisodium EDTA, Tocopherol.']</t>
  </si>
  <si>
    <t>P449107</t>
  </si>
  <si>
    <t>Synchro Skin Self-Refreshing Concealer</t>
  </si>
  <si>
    <t>.19 fl oz/5.8 mL</t>
  </si>
  <si>
    <t>201 - Light</t>
  </si>
  <si>
    <t>balanced tone for light skin. neutral undertone.</t>
  </si>
  <si>
    <t>['Dimethicone,Water(Aqua/Eau),Titanium Dioxide (CI 77891),Iron Oxides (CI 77492),Propanediol,Butylene Glycol,Peg-9 Polydimethylsiloxyethyl Dimethicone Iron Oxides (Ci 77491),Glycerin,HydrogenatedPolydecene,Mica,Cyclopentasiloxane,Disteardimonium Hectorite,Trimethylsiloxysilicate,Peg-10 Dimethicone,Bis-Butyldimethicone Polyglyceryl-3,Iron Oxides (Ci 77499),Sorbitan Sesquiisostearate,Dimethicone/Vinyl Dimethicone Crosspolymer,Phenoxyethanol,Isostearic Acid,Polysilicone-2,Aluminum Hydroxide, Polymethylsilsesquioxane,Trisodium Edta,Lithium Magnesium Sodium Silicate,Triethoxycaprylylsilane,Tocopheryl Acetate,Nacre Powder,Magnesium Aluminometasilicate,Sodium Citrate,Peg/Ppg-19/19 Dimethicone,Polyquaternium-51, Trimethylsiloxysilylcarbamoyl Pullulan,Sodium Metabisulfite,Thymus Serpyllum Extract, Citric Acid,Silica,Tocopherol,Stearic Acid,Sodium Acetylated Hyaluronate.']</t>
  </si>
  <si>
    <t>['Long-wearing', 'Medium Coverage', 'Natural Finish', 'Liquid Formula', 'Without Parabens', 'Without Phthalates']</t>
  </si>
  <si>
    <t>P456399</t>
  </si>
  <si>
    <t>Ultimate Sun Protector Cream SPF 50+ Face Sunscreen</t>
  </si>
  <si>
    <t>2.0 oz/ 50 mL</t>
  </si>
  <si>
    <t>['Water, Dimethicone, Sd Alcohol 40-B, Isopropyl Myristate, Peg/Ppg-9/2 Dimethyl Ether, Methyl Methacrylate Crosspolymer, Lauryl Peg-9 Polydimethylsiloxyethyl Dimethicone, Glycerin, Isohexadecane, Polybutylene Glycol/Ppg-9/1 Copolymer, Isododecane, Trimethylsiloxysilicate, Disteardimonium Hectorite, Dextrin Palmitate, Peg/Ppg-14/7 Dimethyl Ether, Saxifraga Sarmentosa Extract, Scutellaria Baicalensis Root Extract, Camellia Sinensis Leaf Extract, Ononis Spinosa Root Extract, Sodium Hyaluronate, Sophora Angustifolia Root Extract, Aluminum Hydroxide, Silica, Hydrogen Dimethicone, Stearic Acid, Sorbitan Sesquiisostearate, Carboxydecyl Trisiloxane, Trisodium Edta, Butylene Glycol, Alcohol, Polymethylsilsesquioxane, Talc, Tocopherol, Bht, Sodium Metabisulfite, Peg-6, Syzygium Jambos Leaf Extract, Phenoxyethanol, Fragrance.']</t>
  </si>
  <si>
    <t>['Without Oxybenzone', 'Without Mineral Oil', 'Without Phthalates', 'Without Parabens', 'SPF']</t>
  </si>
  <si>
    <t>P435415</t>
  </si>
  <si>
    <t>MicroLiner Ink Eyeliner</t>
  </si>
  <si>
    <t>['Methyl Trimethicone, Trimethylsiloxysilicate, Polyethylene, Acrylates/Stearyl Acrylate/Dimethicone Methacrylate Copolymer, Titanium Dioxide (Ci 77891), Iron Oxides (Ci 77491), Mica, Iron Oxides (Ci 77499), Copernicia Cerifera (Carnauba) Wax (Copernicia Cerifera Cera), Dimethicone, Euphorbia Cerifera (Candelilla) Wax (Candelilla Cera), Aluminum Hydroxide, Methyl Methacrylate Crosspolymer, Hydrogenated Lecithin, Silica, Tocopherol, Iron Oxides (Ci 77492), BHT. May Contain (+/-): Ultramarines (Ci 77007), Ferric Ammonium Ferrocyanide (Ci 77510), Ferric Ferrocyanide (Ci 77510).']</t>
  </si>
  <si>
    <t>['allure 2019 Best of Beauty Award Winner', 'Long-wearing', 'Without Phthalates', 'Waterproof', 'Without Parabens', 'Without Sulfates SLS &amp; SLES']</t>
  </si>
  <si>
    <t>P468401</t>
  </si>
  <si>
    <t>Synchro Skin Radiant Lifting Foundation SPF 30</t>
  </si>
  <si>
    <t>110 Alabaster</t>
  </si>
  <si>
    <t>balanced tone for fairest skin</t>
  </si>
  <si>
    <t>['Octinoxate 6.9%, Titanium Dioxide 1.0%, Water, Dimethicone, Diphenylsiloxy Phenyl Trimethicone Glycerin, Trifluoropropyldimethyl/Trimethylsiloxysilicate,Butylene Glycol, Hydrogenated Polydecene,PEG-10 Dimethicone, Bis-Butyldimethicone Polyglyceryl-3,Disteardimonium Hectorite, Erythritol, Xylitol, Sorbitan Sesquiisostearate, Polyquaternium-51, Citrus Unshiu Peel Extract, Thymus Serpyllum Extract, Fagus Sylvatica Bud Extract, Hydrolyzed Conchiolin Protein, Dimethicone/Vinyl Dimethicone Crosspolymer, Dimethicone/PEG-10/15 Crosspolymer, Barium Sulfate, Synthetic Fluorphlogopite, Aluminum Hydroxide, Polysilicone-2, Disodium EDTA, Stearic Acid, Calcium Aluminum Borosilicate, Tocopherol, Dipropylene Glycol, Triethoxycaprylylsilane, Triethoxysilylethyl Polydimethylsiloxyethyl Dimethicone, BHT, Alumina, Polymethylsilsesquioxane, Phenoxyethanol, Titanium Dioxide, Iron Oxides, Mica.']</t>
  </si>
  <si>
    <t>P504986</t>
  </si>
  <si>
    <t>Urban Environment Vita-Clear Sunscreen SPF 42</t>
  </si>
  <si>
    <t>['Trisiloxane, Water, Diisopropyl Sebacate, Silica, Glycerin, Alcohol Denat., Isododecane, Peg/Ppg-9/2 Dimethyl Ether, Lauryl Peg-9 Polydimethylsiloxyethyl Dimethicone, Trimethylsiloxysilicate, Dextrin Palmitate, Disteardimonium Hectorite, Trehalose, Peg-9 Polydimethylsiloxyethyl Dimethicone, Phytosteryl Macadamiate, Sodium Chloride, 2-O-Ethyl Ascorbic Acid, Aminoethanesulfinic Acid, Dipotassium Glycyrrhizate, Panthenyl Ethyl Ether, Sodium Polyacrylate, Tocopheryl Acetate, Sodium Hyaluronate, Sanguisorba Officinalis Root Extract, Camellia Sinensis Leaf Extract, Garcinia Mangostana Bark Extract, Perilla Ocymoides Leaf Extract, Spirulina Platensis Extract, Dimethylacrylamide/Sodium Acryloyldimethyltaurate Crosspolymer, Butylene Glycol, Silica Dimethyl Silylate, Trisodium Edta, Tocopherol, Bht, Alcohol, Sodium Metabisulfite, Rosmarinus Officinalis (Rosemary) Leaf Extract, Barium Sulfate, Sodium Citrate, Phenoxyethanol, Fragrance, Avobenzone 2.3%, Homosalate 10.0%, Octisalate 5.0%, Octocrylene 5.0%']</t>
  </si>
  <si>
    <t>['Hyaluronic Acid', 'Good for: Pores', 'Vitamin C', 'Good for: Dryness', 'SPF', 'Good for: Dark spots']</t>
  </si>
  <si>
    <t>P435416</t>
  </si>
  <si>
    <t>VisionAiry Gel Lipstick</t>
  </si>
  <si>
    <t>0.05 oz/ 1.6 g</t>
  </si>
  <si>
    <t>Ginza Red</t>
  </si>
  <si>
    <t>lacquer red</t>
  </si>
  <si>
    <t>['Hydrogenated Polyisobutene, Water, Synthetic Wax, Polyethylene, Isododecane, C9-12 Alkane, Titanium Dioxide (Ci 77891), Lauroyl Lysine, Jojoba Esters, Silica, HDI/Trimethylol Hexyllactone Crosspolymer, Mica, Red 7 Lake (Ci 15850), Helianthus Annuus (Sunflower) Seed Wax, Ethylene/Propylene/Styrene Copolymer, Peg-12 Dimethicone, Iron Oxides (Ci 77491), Phenoxyethanol, Coco-Caprylate/Caprate, Disteardimonium Hectorite, PEG-10 Dimethicone, Glycerin, Agar, Iron Oxides (Ci 77499), Propylene Carbonate, Isopropyl Titanium Triisostearate, Blue 1 Lake (Ci 42090), Red 6 (Ci 15850), Acacia Decurrens Flower Wax, Polyglycerin-3, Butylene/Ethylene/Styrene Copolymer, Simethicone, BHT, Tocopherol. May Contain (+/-): Iron Oxides (Ci 77492), Yellow 5 Lake (Ci 19140), Yellow 6 Lake (Ci 15985).']</t>
  </si>
  <si>
    <t>['Satin Finish', 'Long-wearing', 'Without Phthalates', 'Full Coverage', 'Without Parabens']</t>
  </si>
  <si>
    <t>P173619</t>
  </si>
  <si>
    <t>Benefiance WrinkleResist24 Pure Retinol Express Smoothing Eye Mask</t>
  </si>
  <si>
    <t>12 Packettes x 2 Sheets</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</si>
  <si>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</si>
  <si>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['allure 2020 Best of Beauty Award Winner', 'Good for: Dullness/Uneven Texture', 'Good for: Dark Circles', 'Retinol', 'Good for: Anti-Aging', 'Good for: Dryness']</t>
  </si>
  <si>
    <t>P482741</t>
  </si>
  <si>
    <t>Urban Environment Oil-Free Mineral Sunscreen Broad-Spectrum SPF 42</t>
  </si>
  <si>
    <t>['Titanium Dioxide 4.9%, Zinc Oxide 13.6%, Dimethicone, Water, Silica, Zinc Oxide, Dipropylene Glycol, Glycerin, Caprylyl Methicone, Diphenylsiloxy Phenyl Trimethicone, Isododecane, Hydrogenated Polydecene, Peg/Ppg-14/7 Dimethyl Ether, Peg-9 Polydimethylsiloxyethyl Dimethicone, Bis-Butyldimethicone Polyglyceryl-3, Peg-10 Dimethicone, Trehalose, Phytosteryl Macadamiate, Ascorbyl Tetraisopalmitate, Thiotaurine, Dipotassium Glycyrrhizate, Scutellaria Baicalensis Root Extract, Paeonia Albiflora Root Extract, Sodium Hyaluronate, Sanguisorba Officinalis Root Extract, Camellia Sinensis Leaf Extract, Ononis Spinosa Root Extract, Garcinia Mangostana Bark Extract, Curcuma Longa (Turmeric) Rhizome Extract, Perilla Ocymoides Leaf Extract, Spirulina Platensis Extract, Aluminum Hydroxide, Hydrogen Dimethicone, Triethoxycaprylylsilane, Butylene Glycol, Isostearic Acid, Disteardimonium Hectorite, Trisodium Edta, Sodium Citrate, Alcohol, Citric Acid, Sodium Metabisulfite, Polysilicone-2, Barium Sulfate, Syzygium Jambos Leaf Extract, Tocopherol, Phenoxyethanol, Benzoic Acid, Iron Oxides.']</t>
  </si>
  <si>
    <t>['Without Oxybenzone', 'Hyaluronic Acid', 'Good for: Anti-Aging', 'Oil Free', 'Good for: Dryness', 'SPF']</t>
  </si>
  <si>
    <t>P481162</t>
  </si>
  <si>
    <t>Essential Energy Hydrating Cream</t>
  </si>
  <si>
    <t>['Water(Aqua/Eau),Dimethicone,Butylene Glycol,Alcohol Denat.,Betaine,Glycerin,Isohexadecane,Hydrogenated Polydecene,Ppg-3 Dipivalate,Silica,Behenyl Alcohol,Stearyl Alcohol,Myristyl Myristate,Glyceryl Stearate Se,Polysorbate 60,Peg-100 Stearate,Peg/Ppg-14/7 Dimethyl Ether,Peg/Ppg-17/4 Dimethyl Ether,Phenoxyethanol,Dimethylacrylamide/Sodium Acryloyldimethyltaurate Crosspolymer,Titanium Dioxide (Ci 77891),Sorbitan Tristearate,Erythritol,Fragrance (Parfum),Alcohol,Aminopropyl Dimethicone,2-O-Ethyl Ascorbic Acid,Carbomer,Trisodium Edta,Xanthan Gum,Caffeine,Potassium Hydroxide,Isostearic Acid,Sodium Metaphosphate,Phytosteryl/Octyldodecyl Lauroyl Glutamate,Aluminum Hydroxide,Linalool,Tocopherol,Sodium Metabisulfite,Limonene,Citrus Unshiu Peel Extract,Sodium Hyaluronate,Angelica Keiskei Leaf/Stem Extract,Ziziphus Jujuba Fruit Extract,Panax Ginseng Root Extract,Sodium Acetylated Hyaluronate,Scutellaria Baicalensis Root Extract,Iron Oxides (Ci 77491),Alpinia Speciosa Leaf Extract,Rosmarinus Officinalis (Rosemary) Leaf Extract (Rosmarinus Officinalis Leaf Extract),Sanguisorba Officinalis Root Extract,Pyrola Incarnata Extract.']</t>
  </si>
  <si>
    <t>['Good for: Dryness', 'Hyaluronic Acid', 'Without Mineral Oil', 'Good for: Pores', 'Best for Dry, Combo, Normal Skin', 'Best for Oily, Combo, Normal Skin']</t>
  </si>
  <si>
    <t>P435412</t>
  </si>
  <si>
    <t>Kajal Ink Artist Shadow, Liner, Brow</t>
  </si>
  <si>
    <t>0.02 oz/ 0.8 g</t>
  </si>
  <si>
    <t>Tea House</t>
  </si>
  <si>
    <t>['Dimethicone, Trimethylsiloxysilicate, Synthetic Wax, Polymethylsilsesquioxane, Octyldodecanol, Caprylyl Methicone, Polyethylene, Synthetic Fluorphlogopite, Stearoxymethicone/Dimethicone Copolymer, Polyhydroxystearic Acid, Boron Nitride, Mica, Disteardimonium Hectorite, Lecithin, Propylene Carbonate, Tocopherol, Dicalcium Phosphate, Ascorbyl Palmitate, Citric Acid. May Contain (+/-): Ultramarines (Ci 77007), Titanium Dioxide (Ci 77891), Iron Oxides (Ci 77499), Carmine (Ci 75470), Iron Oxides (Ci 77491), Ferric Ammonium Ferrocyanide (Ci 77510), Iron Oxides (Ci 77492), Yellow 5 Lake (Ci 19140), Blue 1 Lake (Ci 42090).']</t>
  </si>
  <si>
    <t>['Waterproof', 'Oil Free', 'Fragrance Free', 'Without Sulfates SLS &amp; SLES', 'Without Parabens', 'Without Phthalates']</t>
  </si>
  <si>
    <t>P205614</t>
  </si>
  <si>
    <t>White Lucent Anti-Dark Circles Eye Cream</t>
  </si>
  <si>
    <t>['Water, Dimethicone, Butylene Glycol, Glycerin, Alcohol, Dimethicone/Vinyl Dimethicone Crosspolymer, Myristyl Myristate, Petrolatum, Hydrogenated Polydecene, Behenyl Alcohol, Cetyl Ethylhexanoate, Glyceryl Stearate Se, Potassium Methoxysalicylate, Methyl Methacrylate Crosspolymer, Stearyl Alcohol, Dimethylacrylamide/Sodium Acryloyldimethyltaurate Crosspolymer, Polysorbate 60, Peg-40 Stearate, Tocopheryl Acetate, Phenoxyethanol, Titanium Dioxide (Ci 77891), Fragrance, Sorbitan Tristearate, Trisodium Edta, Peg-10 Dimethicone, Sodium Citrate, Oryzanol, 2-O-Ethyl Ascorbic Acid, Mica, Silica, Xanthan Gum, Sodium Metaphosphate, Limonene, Citric Acid, Peg/Ppg-14/7 Dimethyl Ether, Aluminum Hydroxide, Benzyl Benzoate, Butylphenyl Methylpropional, Iron Oxides (Ci 77491), Linalool, Sodium Hyaluronate, Citronellol, Crataegus Monogyna Flower Extract, Tocopherol.']</t>
  </si>
  <si>
    <t>P480353</t>
  </si>
  <si>
    <t>Synchro Skin Self-Refreshing Tint SPF 20</t>
  </si>
  <si>
    <t>0.95 oz/ 30mL</t>
  </si>
  <si>
    <t>115 Fair Shirakaba</t>
  </si>
  <si>
    <t>['Octinoxate 6.7% , Octocrylene 3.0%, Titanium Dioxide 2.0%, Water, Dimethicone, Glycerin, Trifluoropropyldimethyl/Trimethylsiloxysilicate, Caprylyl Methicone, Butylene Glycol, Dimethicone/PEG-10/15 Crosspolymer,Sodium Chloride, Synthetic Fluorphlogopite, Squalane, Hydrogenated Polyisobutene, Thymus Serpyllum Extract, Dimethicone/Vinyl Dimethicone Crosspolymer,Polyquaternium-51,Sodium Hyaluronate, Hydrolyzed Conchiolin Protein, Sorbitan Sesquiisostearate, Disteardimonium Hectorite, PEG-10 Dimethicone, Aluminum Hydroxide, Stearic Acid, Trisodium EDTA, Hydroxyethyl Acrylate/Sodium Acryloyldimethyl Taurate Copolymer, Lithium Magnesium Sodium Silicate,Polysilicone-2, Sodium Citrate, Dipropylene Glycol, Polysorbate 60,Isododecane,PEG/PPG-19/19 Dimethicone, BHT, Tocopherol, Sorbitan Isostearate, Trimethylsiloxysilylcarbamoyl Pullulan, Polymethylsilsesquioxane, Phenoxyethanol, Iron Oxides, Titanium Dioxide, Mica.']</t>
  </si>
  <si>
    <t>['Light Coverage', 'Natural Finish', 'Hydrating', 'Hyaluronic Acid', 'Liquid Formula', 'SPF']</t>
  </si>
  <si>
    <t>P173652</t>
  </si>
  <si>
    <t>Bio-Performance Advanced Super Revitalizing Cream</t>
  </si>
  <si>
    <t>['Water (Aqua),Glycerin,Butylene Glycol,Isododecane,Isohexadecane,Dimethicone,Cetyl Ethylhexanoate,Hydrogenated Polydecene,Disteardimonium Hectorite,Peg-9 Polydimethylsiloxyethyl Dimethicone,Peg-150,Peg-8 Diisostearate,Phenoxyethanol,Methylparaben,Ethylparaben,Phytosteryl Macadamiate,Sodium Citrate,Fragrance (Parfum),Trisodium Edta,Tocopheryl Acetate,Stearyl Glycyrrhetinate,Hydroxyproline,Citric Acid,Sodium Metaphosphate,Benzyl Benzoate,Alpha-Isomethyl Ionone,Butylphenyl Methylpropional,Hexyl Cinnamal,Linalool,Limonene,Sodium Acetylated Hyaluronate,Citronellol,Geraniol,Saccharomyces Ferment Lysate Filtrate,Rubus Idaeus (Raspberry) Fruit Extract,Iron Oxides (Ci 77492),Syzygium Jambos Leaf Extract,Iron Oxides (Ci 77491),Tocopherol.']</t>
  </si>
  <si>
    <t>['Good for: Anti-Aging', 'Good for: Dryness', 'Hyaluronic Acid', 'Best for Dry, Combo, Normal Skin', 'Alcohol Free', 'Without Sulfates SLS &amp; SLES']</t>
  </si>
  <si>
    <t>P449105</t>
  </si>
  <si>
    <t>Hanatsubaki Hake Polishing Face Brush</t>
  </si>
  <si>
    <t>P443795</t>
  </si>
  <si>
    <t>Color Gel Lip Balm</t>
  </si>
  <si>
    <t>110 Juniper</t>
  </si>
  <si>
    <t>sheer cocoa</t>
  </si>
  <si>
    <t>['Trimethyl Pentaphenyl Trisiloxane, Hydrogenated Polyisobutene, Hydrogenated Polydecene, Polyethylene, Diphenyl Dimethicone, Dipentaerythrityl Hexahydroxystearate, Diisostearyl Malate, Bis-Diglyceryl Polyacyladipate-2, Sorbitan Sesquiisostearate, Microcrystalline Wax(Cera Microcristallina/Cire Microcristalline), Titanium Dioxide (Ci 77891), Glyceryl Diisostearate, Red 7 (Ci 15850), Triisostearin, Red 6 (Ci 15850), Trimethylolpropane Triethylhexanoate, Phenoxyethanol, Iron Oxides (Ci 77499), Iron Oxides (Ci 77491), Peg/Ppg-36/41 Dimethyl Ether, Tocopherol, Simethicone, Aluminum Hydroxide, Silica, Polysilicone-2, Methicone, Tetradecene, Blue 1 Lake (Ci 42090), Iron Oxides (Ci 77492), Bht, [+/-(May Contain/Peut Contenir)Yellow 5 Lake (Ci 19140), Yellow 6 (Ci 15985), ].']</t>
  </si>
  <si>
    <t>['Light Coverage', 'High Shine Finish', 'Hydrating', 'Without Phthalates', 'Without Parabens', 'Without Sulfates SLS &amp; SLES']</t>
  </si>
  <si>
    <t>P468402</t>
  </si>
  <si>
    <t>Synchro Skin Soft Blurring Primer</t>
  </si>
  <si>
    <t>['Water (Aqua/Eau), Methyl Trimethicone, Butylene Glycol, Methyl Methacrylate Crosspolymer, Dimethicone, PEG-10 Dimethicone, Triethylhexanoin, Diphenylsiloxy Phenyl Trimethicone, Polymethylsilsesquioxane, Caprylyl Methicone, Trifluoropropyldimethyl/Trimethylsiloxysilicate, Barium Sulfate, Sodium Chloride, Disteardimonium Hectorite, Phenoxyethanol, Disodium EDTA, Dipeptide-15, Xanthan Gum, Chlorphenesin, Cellulose, Titanium Dioxide (CI 77891), Mica, Tocopherol, Thymus Serpyllum Extract, Dimethicone/PEG-10/15 Crosspolymer, Vinyl Dimethicone/Methicone Silsesquioxane Crosspolymer, Polyquaternium-51, Stearic Acid, Aluminum Hydroxide, Zinc Oxide, Hydrolyzed Conchiolin Protein, Dimethicone/Vinyl Dimethicone Crosspolymer, Alumina, Dipropylene Glycol.']</t>
  </si>
  <si>
    <t>['Cream Formula', 'Hydrating', 'allure 2021 Best of Beauty Award Winner']</t>
  </si>
  <si>
    <t>P405944</t>
  </si>
  <si>
    <t>Ultra Sun Protection Lotion Broad Spectrum SPF 50+ WetForce for Sensitive Skin &amp; Children</t>
  </si>
  <si>
    <t>['Dimethicone, Water, Butylene Glycol, Glycerin, Diisopropyl Sebacate, Polymethyl Methacrylate, Hydrogenated Polydecene, Peg-10 Dimethicone, Cyclomethicone, Peg-9 Polydimethylsiloxyethyl Dimethicone, Bis-Butyldimethicone Polyglyceryl-3, Peg-6, Trimethylsiloxysilicate, Peg-32, Peg/Ppg-14/7 Dimethyl Ether, Scutellaria Baicalensis Root Extract, Rubus Idaeus (Raspberry) Fruit Extract, Aloe Barbadensis Leaf Extract, Thymus Serpillum Extract, Aluminum Distearate, Aluminum Hydroxide, Hydrogen Dimethicone, Isostearic Acid, Disteardimonium Hectorite, Hydrated Silica, Sodium Metaphosphate, Triethoxycaprylylsilane, Stearic Acid, Dextrin Palmitate, Distearyldimonium Chloride, Tocopherol, Syzygium Jambos Leaf Extract.']</t>
  </si>
  <si>
    <t>P435417</t>
  </si>
  <si>
    <t>Daiya Fude Face Brush Duo</t>
  </si>
  <si>
    <t>['Loose Powder Formula', 'Pressed Powder Formula', 'allure 2018 Best of Beauty Award Winner']</t>
  </si>
  <si>
    <t>P448201</t>
  </si>
  <si>
    <t>Benefiance Wrinkle Smoothing Day Cream SPF 23</t>
  </si>
  <si>
    <t>['Water,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t>
  </si>
  <si>
    <t>['Good for: Anti-Aging', 'Good for: Dryness', 'Without Parabens', 'SPF', 'Without Sulfates SLS &amp; SLES']</t>
  </si>
  <si>
    <t>P454978</t>
  </si>
  <si>
    <t>Synchro Skin Self-Refreshing Custom Finish Powder Foundation</t>
  </si>
  <si>
    <t>130 Opal</t>
  </si>
  <si>
    <t>balanced with a slight golden tone for fair skin, neutral undertone</t>
  </si>
  <si>
    <t>['Talc, Synthetic Fluorphlogopite, Titanium Dioxide (Ci 77891), Ethylhexyl Methoxycinnamate, Iron Oxides (Ci 77492), Zinc Oxide, Diphenyl Dimethicone/Vinyl Diphenyl Dimethicone/Silsesquioxane Crosspolymer, Boron Nitride, Nylon-12, Hdi/Trimethylol Hexyllactone Crosspolymer, Caprylic/Capric Triglyceride, Stearoxymethicone/Dimethicone Copolymer, Dimethicone, Mica, Iron Oxides (Ci 77491), Diphenylsiloxy Phenyl Trimethicone, Zinc Myristate, Pca Dimethicone, Iron Oxides (Ci 77499), Amodimethicone, Phenoxyethanol, Magnesium Stearate, Stearic Acid, Polymethylsilsesquioxane, Aluminum Hydroxide, Dimethicone/Vinyl Dimethicone Crosspolymer, Chlorphenesin, Ethylhexylglycerin, Polysilicone-2, Lithium Magnesium Sodium Silicate, Silica, Glycerin, Hydrogen Dimethicone, Water (Aqua/Eau), Nacre Powder, Butylene Glycol, Bht, Magnesium Aluminometasilicate, Polyquaternium-51, Tocopherol, Sodium Acetylated Hyaluronate, Thymus Serpyllum Extract, Isododecane, Peg/Ppg-19/19 Dimethicone, Hydrogenated Polyisobutene, Trimethylsiloxysilylcarbamoyl Pullulan.']</t>
  </si>
  <si>
    <t>['Natural Finish', 'Pressed Powder Formula', 'Long-wearing', 'Medium Coverage', 'Without Parabens', 'Without Sulfates SLS &amp; SLES']</t>
  </si>
  <si>
    <t>P448200</t>
  </si>
  <si>
    <t>Benefiance Wrinkle Smoothing Cream</t>
  </si>
  <si>
    <t>['Water(Aqua/Eau),Sd Alcohol 40-B (Alcohol Denat.),Glycerin,Dipropylene Glycol,Niacinamide,Cyclohexasiloxane,Cetyl Ethylhexanoate,Hydrogenated Polydecene,Phytosteryl/Octyldodecyl Lauroyl Glutamate,Dimethicone,Ppg-3 Dipivalate,Myristyl Myristate,Methyl Methacrylate Crosspolymer,Hydrogenated Palm Oil,Ammonium Acryloyldimethyltaurate/Vp Copolymer,Behenyl Alcohol,Polysorbate 60,Peg-30 Phytosterol,Phenoxyethanol,Dimethicone/Vinyl Dimethicone Crosspolymer,Batyl Alcohol,Alcohol,Tocopheryl Acetate,Erythritol,Peg/Ppg-14/7 Dimethyl Ether,Peg/Ppg-17/4 Dimethyl Ether,Butylene Glycol,Fragrance (Parfum),Carbomer,Acrylates/C10-30 Alkyl Acrylate Crosspolymer,Potassium Hydroxide,Caffeine,Disodium Edta,Sodium Metaphosphate,Tocopherol,Sapindus Mukorossi Peel Extract,Iron Oxides (Ci 77492),Linalool,Sodium Metabisulfite,Limonene,Citronellol,Angelica Keiskei Leaf/Stem Extract,Geraniol,Camellia Sinensis Leaf Extract,Citrus Junos Seed Extract,Hdi/Trimethylol Hexyllactone Crosspolymer,Ziziphus Jujuba Fruit Extract,Iron Oxides (Ci 77491),Eucheuma Serra/Grateloupia Sparsa/Saccharina Angustata/Ulva Linza/Undaria Pinnatifida Extract,Curcuma Longa (Turmeric) Rhizome Extract,Saccharina Angustata/Undaria Pinnatifida Extract,Chlorella Vulgaris Extract,Silica.']</t>
  </si>
  <si>
    <t>['Good for: Anti-Aging', 'Good for: Dryness', 'Good for: Loss of firmness', 'Best for Dry, Combo, Normal Skin', 'Best for Oily, Combo, Normal Skin', 'Without Parabens']</t>
  </si>
  <si>
    <t>P388545</t>
  </si>
  <si>
    <t>Perfect Cleansing Oil</t>
  </si>
  <si>
    <t>['Mineral Oil (Paraffinum Liquidum/Huile Minerale), Peg-8 Glyceryl Isostearate, Cetyl Ethylhexanoate, Isododecane, Water (Aqua/Eau), Isostearic Acid, Glycerin, Sd Alcohol 40-B (Alcohol Denat.), Fragrance (Parfum), Vitis Vinifera (Grape) Seed Oil, BHT, Tocopherol.']</t>
  </si>
  <si>
    <t>['Good for: Dryness', 'Good for: Dullness/Uneven Texture', 'Best for Dry, Combo, Normal Skin', 'Best for Oily, Combo, Normal Skin', 'Without Silicones', 'Without Parabens']</t>
  </si>
  <si>
    <t>P385262</t>
  </si>
  <si>
    <t>Ultimate Sun Protection Spray Broad Spectrum SPF 50+ For Face/Body</t>
  </si>
  <si>
    <t>P433618</t>
  </si>
  <si>
    <t>Clarifying Cleansing Foam</t>
  </si>
  <si>
    <t>4.6 oz/ 125 mL</t>
  </si>
  <si>
    <t>['Water(Aqua/Eau),Stearic Acid,Peg-8,Myristic Acid,Glycerin,Potassium Hydroxide,Dipropylene Glycol,Lauric Acid,Glyceryl Stearate Se,Sorbitol,Cocamidopropyl Betaine,Peg-60 Glyceryl Isostearate,Sodium Methyl Cocoyl Taurate,Phytosteryl Macadamiate,Fragrance (Parfum),Polyquaternium-39,Disodium Edta,Oryza Sativa (Rice) Germ Oil,Linalool,Geraniol,Citronellol, Kaolin, Sodium Benzoate, Butylene Glycol,Acrylates Copolymer,Betaine,Silk Powder(Serica/Poudre De Soie),Tocopherol, Sodium Acetylated Hyaluronate,Artemisia Princeps Leaf Extract,Sodium Lauryl Sulfate.']</t>
  </si>
  <si>
    <t>['Good for: Dullness/Uneven Texture', 'Good for: Dryness', 'Best for Dry, Combo, Normal Skin', 'Hyaluronic Acid', 'Alcohol Free', 'Without Silicones']</t>
  </si>
  <si>
    <t>P378219</t>
  </si>
  <si>
    <t>White Lucent Power Brightening Mask</t>
  </si>
  <si>
    <t>6 x 0.91 oz Sheets/ 6 x 26 mL Sheets</t>
  </si>
  <si>
    <t>P173622</t>
  </si>
  <si>
    <t>Benefiance Pure Retinol Intensive Revitalizing Face Mask</t>
  </si>
  <si>
    <t>4x lower mask, 4x upper mask</t>
  </si>
  <si>
    <t>4 upper, 4 lower</t>
  </si>
  <si>
    <t>['Water, Butylene Glycol, Pentaerythrityl Tetraethylhexanoate, Diphenylsiloxy Phenyl Trimethicone, Glycerin, Dipropylene Glycol, Alcohol Denat., Betaine, Peg-60 Hydrogenated Castor Oil, Phenoxyethanol, Methylparaben, Sodium Citrate, Carbomer, Fragrance, Bht, Squalane, Tocopheryl Acetate, Xanthan Gum, Potassium Hydroxide, Retinol, Polysorbate 20, Citric Acid, Alcohol, Trisodium Edta, Arginine Hcl, Magnesium Ascorbyl Phosphate, Glucosyl Hesperidin, Butylphenyl Methylpropional, Hexyl Cinnamal, Alpha-Isomethyl Ionone, Linalool, Limonene, Citronellol, Panax Ginseng Root Extract, Geraniol, Sodium Acetylated Hyaluronate, Hydroxyproline, Rubus Suavissimus (Raspberry) Leaf Extract, Chlorella Vulgaris Extract, Beta-Carotene (Ci 75130).']</t>
  </si>
  <si>
    <t>P482740</t>
  </si>
  <si>
    <t>Mini Urban Environment Oil-Free Sunscreen Broad-Spectrum SPF 42</t>
  </si>
  <si>
    <t>P433617</t>
  </si>
  <si>
    <t>Deep Cleansing Foam</t>
  </si>
  <si>
    <t>4.4 oz/ 125 mL</t>
  </si>
  <si>
    <t>['Water, Stearic Acid, Peg-8, Myristic Acid, Glycerin, Potassium Hydroxide, Butylene Glycol, Lauric Acid, Glyceryl Stearate Se, Sorbitol, Beeswax (Cera Alba/Cire dâ€™abeille), Sodium Lauryl Glycol Carboxylate, Sodium Methyl Cocoyl Taurate, Fragrance (Parfum), Microcrystalline Cellulose, Disodium Edta, Menthol, Oryza Sativa (Rice) Germ Oil, Talc, Ethylcellulose, Linalool, Geraniol, Citronellol, Sodium Metabisulfite, Acrylates Copolymer, Ultramarines (Ci 77007), Paeonia Albiflora Root Extract, Silica, Betaine, Silk Powder (Serica/Poudre De Soie), Dipotassium Glycyrrhizate, Tetrasodium Edta, Tocopheryl Acetate, Sodium Lauryl Sulfate, Benzoic Acid, Tocopherol.']</t>
  </si>
  <si>
    <t>P423165</t>
  </si>
  <si>
    <t>Future Solution LX Eye and Lip Contour Regenerating Cream</t>
  </si>
  <si>
    <t>0.61 oz/ 17 mL</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</si>
  <si>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</si>
  <si>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['Good for: Loss of firmness', 'Good for: Dark Circles', 'Good for: Anti-Aging', 'Good for: Dryness']</t>
  </si>
  <si>
    <t>P202935</t>
  </si>
  <si>
    <t>Benefiance NutriPerfect Night Cream</t>
  </si>
  <si>
    <t>['Water(Aqua/Eau),Butylene Glycol,Glycerin,Dimethicone,Hydrogenated Polyisobutene,Glyceryl Stearate Se,Peg-40 Stearate,Isodecyl Neopentanoate,Myristyl Myristate,Mineral Oil(Paraffinum Liquidum/Huile Minerale),Carnosine,Limnanthes Alba (Meadowfoam) Seed Oil,Behenyl Alcohol,Stearyl Alcohol,Dimethylacrylamide/Sodium Acryloyldimethyltaurate Crosspolymer,Microcrystalline Wax(Cera Microcristallina/Cire Microcristalline),Cetyl Alcohol,Phenoxyethanol,Paraffin,Fragrance (Parfum),Methylparaben,Citric Acid,Sorbitan Tristearate,Erythritol,Tocopheryl Acetate,Panthenyl Ethyl Ether,Potassium Ascorbyl Tocopheryl Phosphate,Butylphenyl Methylpropional,Sodium Metaphosphate,Trisodium Edta,Glucosyl Hesperidin,Titanium Dioxide (Ci 77891),Limonene,Linalool,Alpha-Isomethyl Ionone,Geraniol,Benzyl Benzoate,Citronellol,Iron Oxides (Ci 77491),Iron Oxides (Ci 77492),Sodium Acetylated Hyaluronate,Aluminum Hydroxide,Bht,Tocopherol.']</t>
  </si>
  <si>
    <t>['Good for: Anti-Aging', 'Good for: Loss of firmness', 'Good for: Dullness/Uneven Texture', 'Good for: Dryness', 'Hyaluronic Acid', 'Vitamin C']</t>
  </si>
  <si>
    <t>P428423</t>
  </si>
  <si>
    <t>Refreshing Cleansing Sheets</t>
  </si>
  <si>
    <t>30 sheets</t>
  </si>
  <si>
    <t>['Water, Butylene Glycol, Dipropylene Glycol, Peg/Ppg-50/40 Dimethyl Ether, Ppg-13-Decyltetradeceth-24, Phenoxyethanol, Methylparaben, Tetrahydroxypropyl Ethylenediamine, Betaine, Citric Acid, Sodium Citrate, Fragrance (Parfum), Dimorpholinopyridazinone, Sodium Metaphosphate, Citronellol, Linalool, Limonene, Paeonia Albiflora Root Extract, Tocopherol, Hamamelis Virginiana (Witch Hazel) Leaf Extract, Rosmarinus Officinalis (Rosemary) Leaf Extract (Rosmarinus Officinalis Leaf Extract), Benzoic Acid.']</t>
  </si>
  <si>
    <t>P443375</t>
  </si>
  <si>
    <t>White Lucent Brightening Gel Cream</t>
  </si>
  <si>
    <t>['Water(Aqua/Eau), Butylene Glycol, Glycerin, Dimethicone, Sd Alcohol 40-B (Alcohol Denat.), Triethylhexanoin, Peg/Ppg-14/7 Dimethyl Ether, Hydrogenated Polydecene, Behenyl Alcohol, Stearyl Alcohol, Myristyl Myristate, Glyceryl Stearate Se, Trehalose, Potassium Methoxysalicylate, Phytosteryl Macadamiate, Methyl Methacrylate Crosspolymer, Polysorbate 60, Peg-40 Stearate, Phenoxyethanol, Dimethylacrylamide/Sodium Acryloyldimethyltaurate Crosspolymer, Hydrogenated Palm Oil, Elaeis Guineensis (Palm) Kernel Oil, Elaeis Guineensis (Palm) Oil, Sorbitan Tristearate, Trisodium Edta, Erythritol, Peg/Ppg-17/4 Dimethyl Ether, Sodium Citrate, Fragrance (Parfum), Dipotassium Glycyrrhizate, 2-O-Ethyl Ascorbic Acid, Alcohol, Silica, Xanthan Gum, Caffeine, Linalool, Citric Acid, Sodium Metaphosphate, Ppg-3 Dipivalate, Hdi/Trimethylol Hexyllactone Crosspolymer, Tocopherol, Citronellol, Sodium Metabisulfite, Geraniol, Angelica Keiskei Leaf/Stem Extract, Limonene, Paeonia Albiflora Root Extract, Crataegus Monogyna Flower Extract, Acrylates/C10-30 Alkyl Acrylate Crosspolymer, Fructose, Rehmannia Chinensis Root Extract, Iron Oxides (Ci 77491), Prunus Yedoensis Leaf Extract, Ziziphus Jujuba Fruit Extract, Pyrola Incarnata Extract, Potentilla Erecta Root Extract, Polyquaternium-51, Benzoic Acid.']</t>
  </si>
  <si>
    <t>['Good for: Dullness/Uneven Texture', 'Good for: Dark spots', 'Good for: Dryness', 'Vitamin C', 'Best for Dry, Combo, Normal Skin', 'Best for Oily, Combo, Normal Skin']</t>
  </si>
  <si>
    <t>P428422</t>
  </si>
  <si>
    <t>Oil Control Blotting Paper</t>
  </si>
  <si>
    <t>100 sheets</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</si>
  <si>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</si>
  <si>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P433621</t>
  </si>
  <si>
    <t>Treatment Softener Enriched</t>
  </si>
  <si>
    <t>['Water, Dipropylene Glycol, Glycerin, Diglycerin, Peg-6, Butylene Glycol, Betaine, Peg/Ppg-17/4 Dimethyl Ether, Peg-60 Hydrogenated Castor Oil, Phenoxyethanol, Polyglyceryl-2 Diisostearate, Isodecyl Neopentanoate, Methylparaben, Disodium Edta, Sodium Citrate, Fragrance, Alcohol, Erythritol, Peg/Ppg-14/7 Dimethyl Ether, Tremella Fuciformis Polysaccharide, Potassium Cocoyl Glutamate, Citric Acid, Linalool, Sapindus Mukorossi Peel Extract, Sodium Metabisulfite, Citronellol, Geraniol, Magnesium Chloride, Oenothera Biennis (Evening Primrose) Oil, Calcium Chloride, Serine, Hamamelis Virginiana (Witch Hazel) Leaf Extract, Tocopherol, Zingiber Aromaticus Extract, Sodium Acetylated Hyaluronate, Citrus Junos Seed Extract.']</t>
  </si>
  <si>
    <t>P423164</t>
  </si>
  <si>
    <t>Future Solution LX Extra Rich Cleansing Foam</t>
  </si>
  <si>
    <t>4.7 oz/ 125 mL</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</si>
  <si>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</si>
  <si>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P455421</t>
  </si>
  <si>
    <t>Complete Cleansing Microfoam</t>
  </si>
  <si>
    <t>['Water(Aqua/Eau), Glycerin, Sodium Laureth Sulfate, Cocamidopropyl Betaine, Peg-8 Glyceryl Isostearate, Peg/Ppg-14/7 Dimethyl Ether, Ethylhexylglycerin, Triethylhexanoin, Sodium Methyl Cocoyl Taurate, Butylene Glycol, Alcohol Denat., Sodium Citrate, Sodium Benzoate, Phenoxyethanol, Fragrance (Parfum), Citric Acid, Disodium Edta, Bht, Linalool, Oryza Sativa (Rice) Germ Oil, Alcohol, Tocopherol, Hamamelis Virginiana (Witch Hazel) Leaf Extract, Betaine, Hydrolyzed Silk.']</t>
  </si>
  <si>
    <t>P443376</t>
  </si>
  <si>
    <t>White Lucent Overnight Cream &amp; Mask</t>
  </si>
  <si>
    <t>['Water(Aqua/Eau),Dimethicone,Dipropylene Glycol,Glycerin,Sd Alcohol 40-B (Alcohol Denat.),Hydrogenated Polydecene,Peg-10 Dimethicone,Sorbitol,Peg-150,Peg-400,Diisostearyl Malate,Peg-9 Polydimethylsiloxyethyl Dimethicone,Disteardimonium Hectorite,Peg-20,Trehalose,Potassium Methoxysalicylate,Phenoxyethanol,Polyvinyl Alcohol,Hydroxyethylcellulose,Butylene Glycol,Trisodium Edta,Hdi/Trimethylol Hexyllactone Crosspolymer,Sodium Citrate,Dipotassium Glycyrrhizate,2-O-Ethyl Ascorbic Acid,Alcohol,Fragrance (Parfum),Caffeine,Citric Acid,Sodium Metaphosphate,Peg/Ppg-14/7 Dimethyl Ether,Ppg-3 Dipivalate,Linalool,Tocopherol,Citronellol,Sodium Metabisulfite,Geraniol,Paeonia Albiflora Root Extract,Silica,Iron Oxides (Ci 77491),Angelica Keiskei Leaf/Stem Extract,Limonene,Crataegus Monogyna Flower Extract,Rehmannia Chinensis Root Extract,Prunus Yedoensis Leaf Extract,Ziziphus Jujuba Fruit Extract,Pyrola Incarnata Extract,Potentilla Erecta Root Extract,Achillea Millefolium Extract,Benzoic Acid.']</t>
  </si>
  <si>
    <t>P433619</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</si>
  <si>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</si>
  <si>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</si>
  <si>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P457854</t>
  </si>
  <si>
    <t>Vital Perfection Uplifting and Firming Cream Day Cream</t>
  </si>
  <si>
    <t>['Avobenzone 2.5%, Homosalate 5%, Octinoxate 7.4%, Octocrylene 3%, Water, Dipropylene Glycol, Glycerin, Dimethicone, SD Alcohol 40-B, Behenyl Alcohol, Diphenylsiloxy Phenyl Trimethicone, Hydrogenated Polydecene, Beheneth-20, Silica, Isohexadecane, Stearyl Alcohol, C30-45 Alkyl Methicone, Potassium Methoxysalicylate, Xanthan Gum, Erythritol, Tocopheryl Acetate, PEG/PPG-14/7 Dimethyl Ether, PEG/PPG-17/4 Dimethyl Ether, Rosa Damascena Flower Water, Phytosteryl Macadamiate, Caffeine, Lavandula Angustifolia (Lavender) Oil, Angelica Keiskei Leaf/Stem Extract, Olea Europaea (Olive) Leaf Extract, Lamium Album Flower/Leaf/Stem Extract, Inositol, Camellia Sinensis Leaf Extract, Carthamus Tinctorius (Safflower) Flower Extract, Ziziphus Jujuba Fruit Extract, Rosmarinus Officinalis (Rosemary) Leaf Extract, Hydrolyzed Silk, Polyquaternium-51, Bupleurum Falcatum Root Extract, PPG-17, C30-45 Olefin, Beheneth-30, Butylene Glycol, Polyvinyl Alcohol, Cellulose Gum, BHT, Sodium Metaphosphate, Trisodium EDTA, Alcohol, Tocopherol, PPG-3 Dipivalate, Sodium Metabisulfite, Cellulose, Phenoxyethanol, Fragrance, Iron Oxides.']</t>
  </si>
  <si>
    <t>['Good for: Dullness/Uneven Texture', 'Good for: Loss of firmness', 'Good for: Anti-Aging', 'Best for Oily, Combo, Normal Skin']</t>
  </si>
  <si>
    <t>P423163</t>
  </si>
  <si>
    <t>Future Solution LX Concentrated Balancing Softener</t>
  </si>
  <si>
    <t>5.7 oz/ 170 mL</t>
  </si>
  <si>
    <t>['Dipropylene Glycol, Betaine, Glycerin, Dimethicone, Sd Alcohol 40-B (Alcohol Denat.), Cetyl Ethylhexanoate, Peg-20, Potassium Methoxysalicylate, Sodium Acrylate/Sodium Acryloyldimethyl Taurate Copolymer, Phenoxyethanol, Isohexadecane, Carbomer, Peg-60 Glyceryl Isostearate, Isostearic Acid, Butylene Glycol, Potassium Hydroxide, Polysorbate 80, Erythritol, Peg/Ppg-14/7 Dimethyl Ether, Piperidinepropionic Acid, Peg-10 Dimethicone, Lauryl Betaine, Fragrance (Parfum), Acrylates/C10-30 Alkyl Acrylate Crosspolymer, Tocopheryl Acetate, 2-O-Ethyl Ascorbic Acid, Sorbitan Oleate, Trisodium Edta, Xanthan Gum, Sodium Metaphosphate, Alcohol, Linalool, Butylphenyl Methylpropional, Limonene, Sodium Metabisulfite, Alpha-Isomethyl Ionone, Prunus Speciosa Leaf Extract, Citronellol, Geraniol, Benzyl Benzoate, Angelica Acutiloba Root Extract, Isodonis Japonicus Leaf/Stalk Extract, Camellia Sinensis Leaf Extract, Iron Oxides (Ci 77491), Iron Oxides (Ci 77492), Sodium Benzoate, Tocopherol.']</t>
  </si>
  <si>
    <t>P443377</t>
  </si>
  <si>
    <t>White Lucent Day Emulsion Broad Spectrum SPF 23</t>
  </si>
  <si>
    <t>['Water, Alcohol 40-B,dimethicone,dipropylene Glycol,glycerin,diisopropyl Sebacate,peg-60 Hydrogenated Castor Oil,potassium Methoxysalicylate,erythritol,xanthan Gum,tocopheryl Acetate,peg/Ppg-14/7 Dimethyl Ether,peg/Ppg-17/4 Dimethyl Ether,dipotassium Glycyrrhizate,2-O-Ethyl Ascorbic Acid,caffeine,ascorbyl Tetraisopalmitate,phytosteryl Macadamiate,angelica Keiskei Leaf/Stem Extract,paeonia Albiflora Root Extract,crataegus Monogyna Flower Extract,rehmannia Chinensis Root Extract,ziziphus Jujuba Fruit Extract,pyrola Incarnata Extract,potentilla Erecta Root Extract,polyquaternium-51,ppg-17,peg-240/Hdi Copolymer Bis-Decyltetradeceth-20 Ether,triethanolamine,silica,butylene Glycol,isostearic Acid,ppg-3 Dipivalate,hdi/Trimethylol Hexyllactone Crosspolymer,carbomer,acrylates/C10-30 Alkyl Acrylate Crosspolymer,bht,sodium Metaphosphate,alcohol,tocopherol,disodium Edta,sodium Metabisulfite,prunus Yedoensis Leaf Extract,phenoxyethanol,benzoic Acid,fragrance,titanium Dioxide,mica,iron Oxids,  Purpose Avobenzone 2.5%, Octinoxate 7.4%, Octocrylene 3.0%']</t>
  </si>
  <si>
    <t>P423169</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</si>
  <si>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</si>
  <si>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</si>
  <si>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['Good for: Dullness/Uneven Texture', 'Good for: Loss of firmness', 'Good for: Anti-Aging', 'Good for: Dryness']</t>
  </si>
  <si>
    <t>P433620</t>
  </si>
  <si>
    <t>Treatment Softener</t>
  </si>
  <si>
    <t>['Water, Dipropylene Glycol, Sd Alcohol 40-B (Alcohol Denat.), Glycerin, Diglycerin, Peg/Ppg-14/7 Dimethyl Ether, Peg-20, Hydrogenated Dimer Dilinoleyl Peg-44/Poly(1,2-Butanediol)-15 Dimethyl Ether, Phenoxyethanol, Methylparaben, Carbomer, Water, Erythritol, Fragrance, Disodium Edta, Alcohol,Potassium Hydroxide, Butylene Glycol, Linalool, Sapindus Mukorossi Peel Extract, Sodium Metabisulfite, Citronellol, Geraniol, Magnesium Chloride, Theanine, Calcium Chloride, Serine, Hamamelis Virginiana (Witch Hazel) Leaf Extract, Zingiber Aromaticus Extract, Sodium Acetylated Hyaluronate, Tocopherol, Artemisia Princeps Leaf Extract.']</t>
  </si>
  <si>
    <t>P484076</t>
  </si>
  <si>
    <t>Ultimate Sun Protector SPF 50+ Sunscreen Duo</t>
  </si>
  <si>
    <t>['Avobenzone 2.3%, Homosalate 10.0%, Octisalate 5.0%, Octocrylene 5.0%, Water,Diisopropyl Sebacate,Talc,Methyl Methacrylate Crosspolymer,Dimethicone,Peg/Ppg-9/2 Dimethyl Ether,Sd Alcohol 40-B,Lauryl Peg-9 Polydimethylsiloxyethyl Dimethicone,Triethylhexanoin,Glycerin,Dextrin Palmitate,Sucrose Tetrastearate Triacetate,Isododecane,Ppg-3 Dipivalate,Trimethylsiloxysilicate,Silica,Sodium Chloride,Peg/Ppg-14/7 Dimethyl Ether,Saxifraga Sarmentosa Extract,Camellia Sinensis Leaf Extract,Sophora Angustifolia Root Extract,Ppg-17,Disteardimonium Hectorite,Calcium Stearate,Isostearic Acid,Palmitic Acid,Trisodium Edta,Alcohol,Silica Dimethyl Silylate,Vinyl Dimethicone/Methicone Silsesquioxane Crosspolymer,Peg-6,Bht,Tocopherol,Butylene Glycol,Stearic Acid,Sodium Metabisulfite,Syzygium Jambos Leaf Extract,Polysilicone-2,Methylparaben,Fragrance,Iron Oxides.']</t>
  </si>
  <si>
    <t>['Best for Normal Skin', 'allure 2020 Best of Beauty Award Winner', 'Best for Dry Skin', 'Good for: Dryness', 'SPF', 'Best for Dry, Combo, Normal Skin']</t>
  </si>
  <si>
    <t>P463951</t>
  </si>
  <si>
    <t>Mini Benefiance Wrinkle Smoothing Cream Enriched</t>
  </si>
  <si>
    <t>0.6 oz/ 20 mL</t>
  </si>
  <si>
    <t>P463106</t>
  </si>
  <si>
    <t>Vital Perfection Uplifting and Firming Eye Cream</t>
  </si>
  <si>
    <t>['Water (Aqua/Eau), Pentaerythrityl Tetraethylhexanoate, Squalane, Butylene Glycol, Glycerin, Dipropylene Glycol, Behenyl Alcohol, Dimethicone, Diphenylsiloxy Phenyl Trimethicone, Myristyl Myristate, Potassium Methoxysalicylate, Hydrogenated Polyisobutene, Stearyl Alcohol, Beheneth-20, PEG-400, Phenoxyethanol, Hydrogenated Palm Oil, Dimethicone/Phenyl Vinyl Dimethicone Crosspolymer, Elaeis Guineensis (Palm) Kernel Oil, Polyvinyl Alcohol, Dimethylacrylamide/Sodium Acryloyldimethyltaurate Crosspolymer, Elaeis Guineensis (Palm) Oil, Fragrance (Parfum), Disodium EDTA, Tocopheryl Acetate, Xanthan Gum, Rosa Damascena Flower Water, Retinyl Acetate, Sodium Citrate, Helianthus Annuus (Sunflower) Seed Oil, BHT, Alcohol, Caffeine, Sodium Metabisulfite, Lavandula Angustifolia (Lavender) Oil, Citric Acid, Sodium Metaphosphate, PPG-3 Dipivalate, Limonene, Hexyl Cinnamal, Tocopherol, Linalool, Iron Oxides (CI 77492), Citronellol, Sodium Acetylated Hyaluronate, Angelica Acutiloba Root Extract, Angelica Keiskei Leaf/Stem Extract, Iron Oxides (CI 77491), Olea Europaea (Olive) Leaf Extract, Sanguisorba Officinalis Root Extract, Lamium Album Flower/Leaf/Stem Extract, Camellia Sinensis Leaf Extract, Inositol, Carthamus Tinctorius (Safflower) Flower Extract, Pinus Sylvestris Cone Extract, Ziziphus Jujuba Fruit Extract, Rosmarinus Officinalis (Rosemary) Leaf Extract (Rosmarinus Officinalis Leaf Extract), Eucheuma Serra/Grateloupia Sparsa/Saccharina Angustata/Ulva Linza/Undaria Pinnatifida Extract, Saccharina Angustata/Undaria Pinnatifida Extract, Bupleurum Falcatum Root Extract, Coix Lacryma-Jobi Ma-Yuen Seed Extract, Cellulose.']</t>
  </si>
  <si>
    <t>P423166</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</si>
  <si>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</si>
  <si>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</si>
  <si>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P455229</t>
  </si>
  <si>
    <t>White Lucent Illuminating Micro-Spot Serum</t>
  </si>
  <si>
    <t>['Water (Aqua/Eau), Butylene Glycol, Glycerin, Dipropylene Glycol, Potassium Methoxysalicylate, Dimethicone, Behenyl Alcohol, Triethylhexanoin, Diphenylsiloxy Phenyl Trimethicone, Talc, Batyl Alcohol, Diisostearyl Malate, Phenoxyethanol, Peg-6, Peg-32, Behenic Acid, Peg-60 Glyceryl Isostearate, Peg-10 Dimethicone, Sodium Metaphosphate,  Disodium Edta, Tocopheryl Acetate, Peg/Ppg-17/4 Dimethyl Ether, Phytosteryl/Octyldodecyl Lauroyl Glutamate, Silica, Sodium Citrate, Alumina, Potassium Hydroxide, Succinoglycan,  Peg/Ppg-14/7 Dimethyl Ether, Dipotassium Glycyrrhizate, 2-O-Ethyl Ascorbic Acid, Xanthan Gum,  Titanium Dioxide (Ci 77891), Alcohol, Fragrance (Parfum), Caffeine, Sodium Metabisulfite, Citric Acid, Linalool, Tocopherol, Citronellol, Geraniol, Angelica Keiskei Leaf/Stem Extract, Crataegus Monogyna Flower Extract, Limonene, Cellulose, Pancratium Maritimum Extract, Rehmannia Chinensis Root Extract, Artemisia Princeps Leaf Extract,  Prunus Yedoensis Leaf Extract, Ziziphus Jujuba Fruit Extract, Pyrola Incarnata Extract, Potentilla Erecta Root Extract.']</t>
  </si>
  <si>
    <t>P423167</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</si>
  <si>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</si>
  <si>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</si>
  <si>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P423168</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</si>
  <si>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</si>
  <si>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</si>
  <si>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P468406</t>
  </si>
  <si>
    <t>Vital Perfection Intensive WrinkleSpot Treatment</t>
  </si>
  <si>
    <t>20 mL</t>
  </si>
  <si>
    <t>['Water (Aqua/Eau), Pentaerythrityl Tetraethylhexanoate, Dipropylene Glycol, Hydrogenated Polydecene, Glycerin, Betaine, Behenyl Alcohol, Dimethicone, Potassium Methoxysalicylate, Petrolatum, Hydrogenated Palm Oil, Stearyl Alcohol, Maltitol, Beheneth-20, Elaeis Guineensis (Palm) Kernel Oil, Phenoxyethanol, Butylene Glycol, Elaeis Guineensis (Palm) Oil, Copernicia Cerifera (Carnauba) Wax (Copernicia Cerifera Cera/Cire De Carnauba), Hydrogenated Polyisobutene, Polyvinyl Alcohol, Microcrystalline Wax (Cera Microcristallina/Cire Microcristalline), Fragrance (Parfum), Carbomer, Tocopheryl Acetate, Rosa Damascena Flower Water, Xanthan Gum, BHT, Retinol, Polysorbate 20, Alcohol, Caffeine, Potassium Hydroxide, Lavandula Angustifolia (Lavender) Oil, Trisodium EDTA, PPG-3 Dipivalate, Limonene, Tocopherol, Hexyl Cinnamal, Linalool, Glycyrrhiza Glabra (Licorice) Root Extract, Citronellol, Angelica Acutiloba Root Extract, Angelica Keiskei Leaf/Stem Extract, Olea Europaea (Olive) Leaf Extract, Sanguisorba Officinalis Root Extract, Lamium Album Flower/Leaf/Stem Extract, Camellia Sinensis Leaf Extract, Inositol, Carthamus Tinctorius (Safflower) Flower Extract, Pinus Sylvestris Cone Extract, Ziziphus Jujuba Fruit Extract, Retinyl Acetate, Helianthus Annuus (Sunflower) Seed Oil, Rosmarinus Officinalis (Rosemary) Leaf Extract (Rosmarinus Officinalis Leaf Extract), Cellulose, Beta-Carotene (CI 75130), Cinnamomum Cassia Bark Extract, Citric Acid, Bupleurum Falcatum Root Extract.']</t>
  </si>
  <si>
    <t>['Without Phthalates', 'Without Parabens', 'Retinol', 'Good for: Loss of firmness', 'Good for: Dark spots', 'Good for: Anti-Aging']</t>
  </si>
  <si>
    <t>P504302</t>
  </si>
  <si>
    <t>Wrinkle Correcting Skincare Set</t>
  </si>
  <si>
    <t>['Shiseido Benefiance Wrinkle Smoothing Eye Cream:', 'Water(Aqua/Eau), Hydrogenated Polydecene, Glycerin, Mineral Oil(Paraffinum Liquidum/Huile Minerale), Petrolatum, Butylene Glycol, Paraffin, Polyglyceryl-2 Diisostearate, Squalane, Glyceryl Oleate, Sodium Pca, Glutamic Acid, Dipropylene Glycol, Carnosine, Beeswax(Cera Alba/Cire dâ€™abeille), Microcrystalline Wax(Cera Microcristallina/Cire Microcristalline), Sodium Hydroxide, Alcohol, Polyethylene, Methylparaben, Tocopheryl Acetate, Ethylparaben, Phytosteryl/Octyldodecyl Lauroyl Glutamate, Fragrance (Parfum), Trisodium Edta, Tocopherol, Sodium Metabisulfite, Caffeine, Iron Oxides (Ci 77492), Peg/Ppg-14/7 Dimethyl Ether, Ppg-3 Dipivalate, Linalool, Limonene, Sapindus Mukorossi Peel Extract, Citronellol, Uncaria Gambir Extract, Geraniol, Angelica Keiskei Leaf/Stem Extract, Alpha-Isomethyl Ionone, Sanguisorba Officinalis Root Extract, Crataegus Monogyna Flower Extract, Camellia Sinensis Leaf Extract, Sodium Acetylated Hyaluronate, Hydroxyproline, Iron Oxides (Ci 77491), Citrus Junos Seed Extract, Cinnamomum Cassia Bark Extract, Ziziphus Jujuba Fruit Extract, Chlorella Vulgaris Extract, Eucheuma Serra/Grateloupia Sparsa/Saccharina Angustata/Ulva Linza/Undaria Pinnatifida Extract, Carbomer, Sodium Lactate, Bht, Curcuma Longa (Turmeric) Rhizome Extract, Polysorbate 20, Saccharina Angustata/Undaria Pinnatifida Extract, Palmitoyl Tripeptide-1, Palmitoyl Tetrapeptide-7.',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 'Shiseido Benefiance Wrinkle Smoothing Day Cream SPF 23 Sunscreen:', 'Water,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 Avobenzone 2.0%, Homosalate 5.0%, Octinoxate 7.4%, Octocrylene 3.0%, Octocrylene 3.0%, Oxybenzone 1.5%']</t>
  </si>
  <si>
    <t>['Best for Normal Skin', 'Best for Combination Skin', 'Best for Dry Skin', 'Good for: Anti-Aging', 'Good for: Dryness', 'Best for Dry, Combo, Normal Skin']</t>
  </si>
  <si>
    <t>P504291</t>
  </si>
  <si>
    <t>Daily Hydrating Sun Protection Set</t>
  </si>
  <si>
    <t>['Shiseido Urban Environment Oil-Free Sunscreen Broad-Spectrum SPF 42:', 'Water,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 'Shiseido Clarifying Cleansing Foam:', 'Water (Aqua/Eau), Stearic Acid, Peg-8, Myristic Acid, Glycerin, Potassium Hydroxide, Dipropylene Glycol, Lauric Acid, Glyceryl Stearate Se, Sorbitol, Cocamidopropyl Betaine, Peg-60 Glyceryl Isostearate, Sodium Methyl Cocoyl Taurate, Phytosteryl Macadamiate, Fragrance (Parfum), Polyquaternium-39, Disodium Edta, Water (Aqua), Oryza Sativa (Rice) Germ Oil, Linalool, Geraniol, Citronellol, Kaolin, Sodium Benzoate, Butylene Glycol, Acrylates Copolymer, Betaine, Silk Powder(Serica/Poudre De Soie), Tocopherol, Sodium Acetylated Hyaluronate, Artemisia Princeps Leaf Extract, Sodium Lauryl Sulfate.',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t>
  </si>
  <si>
    <t>['Hyaluronic Acid', 'Good for: Anti-Aging', 'Good for: Dryness', 'Best for Oily, Combo, Normal Skin', 'SPF', 'Best for Dry, Combo, Normal Skin']</t>
  </si>
  <si>
    <t>P505280</t>
  </si>
  <si>
    <t>Wrinkle Smoothing Starter Set</t>
  </si>
  <si>
    <t>['Benefiance Wrinkle Smoothing Cream Enriched:', 'Water(Aqua/Eau),Cetyl Ethylhexanoate,Glycerin,Niacinamide,Nylon-12,Cetearyl Alcohol,Dipropylene Glycol,Alcohol Denat.,Caprylic/Capric Triglyceride,Phytosteryl Macadamiate,Glyceryl Stearate,Dimethicone,Diisostearyl Malate,Beheneth-20,Phenoxyethanol,Alcohol,Erythritol,Peg/Ppg-14/7 Dimethyl Ether,Peg/Ppg-17/4 Dimethyl Ether,Tocopheryl Acetate,Hdi/Trimethylol Hexyllactone Crosspolymer,Carbomer,Fragrance (Parfum),Butylene Glycol,Sodium Citrate,Trisodium Edta,Potassium Hydroxide,Citric Acid,Caffeine,Xanthan Gum,Sodium Metabisulfite,Sodium Metaphosphate,Iron Oxides (Ci 77492),Ppg-3 Dipivalate,Linalool,Tocopherol,Sapindus Mukorossi Peel Extract,Limonene,Citronellol,Silica,Geraniol,Angelica Keiskei Leaf/Stem Extract,Alpha-Isomethyl Ionone,Camellia Sinensis Leaf Extract,Citrus Junos Seed Extract,Ziziphus Jujuba Fruit Extract,Iron Oxides (Ci 77491),Eucheuma Serra/Grateloupia Sparsa/Saccharina Angustata/Ulva Linza/Undaria Pinnatifida Extract,Curcuma Longa (Turmeric) Rhizome Extract,Saccharina Angustata/Undaria Pinnatifida Extract,Chlorella Vulgaris Extract:', 'Clarifying Cleansing Foam:', 'Water (Aqua/Eau),Stearic Acid,Peg-8,Myristic Acid,Glycerin,Potassium Hydroxide,Dipropylene Glycol,Lauric Acid,Glyceryl Stearate Se,Sorbitol,Cocamidopropyl Betaine,Peg-60 Glyceryl Isostearate,Sodium Methyl Cocoyl Taurate,Phytosteryl Macadamiate,Fragrance (Parfum),Polyquaternium-39,Disodium Edta,Water (Aqua),Oryza Sativa (Rice) Germ Oil,Linalool,Geraniol,Citronellol,Kaolin,Sodium Benzoate,Butylene Glycol,Acrylates Copolymer,Betaine,Silk Powder(Serica/Poudre De Soie),Tocopherol,Sodium Acetylated Hyaluronate,Artemisia Princeps Leaf Extract,Sodium Lauryl Sulfate.', 'Ultimune Power Infusing Concentrate III:', 'Water(Aqua/Eau),Sd Alcohol 40-B (Alcohol Denat.),Glycerin,Butylene Glycol,Dimethicone,Diglycerin,Peg/Ppg-17/4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Extract,Sodium Carboxymethyl Beta-Glucan,Thymus Serpyllum Extract,Bht,Lactobacillus/Hibiscus Sabdariffa Flower Ferment Filtrate,Perilla Ocymoides Leaf Extract,Sodium Bicarbonate,Iris Florentina Root Extract,Sodium Benzoate,Ganoderma Lucidum (Mushroom) Stem Extract.', 'Benefiance Wrinkle Smoothing Eye Cream:', 'Water(Aqua/Eau),Hydrogenated Polydecene,Glycerin,Mineral Oil(Paraffinum Liquidum/Huile Minerale),Petrolatum,Butylene Glycol,Paraffin,Polyglyceryl-2 Diisostearate,Squalane,Glyceryl Oleate,Sodium Pca,Glutamic Acid,Dipropylene Glycol,Carnosine,Beeswax(Cera Alba/Cire dâ€™abeille),Microcrystalline Wax(Cera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</si>
  <si>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['Best for Normal Skin', 'Good for: Dullness/Uneven Texture', 'Best for Dry Skin', 'Good for: Anti-Aging', 'Good for: Dryness', 'Niacinamide']</t>
  </si>
  <si>
    <t>P505265</t>
  </si>
  <si>
    <t>Eudermine Activating Essence</t>
  </si>
  <si>
    <t>4.9 oz / 145 mL</t>
  </si>
  <si>
    <t>['Water(Aqua/Eau),Alcohol,Dipropylene Glycol,Butylene Glycol,Glycerin,Diglycerin,Peg/Ppg-14/7 Dimethyl Ether,Potassium Methoxysalicylate,Lactobacillus/Rice Ferment,Peg-60 Hydrogenated Castor Oil,Diphenylsiloxy Phenyl Trimethicone,2-O-Ethyl Ascorbic Acid,Erythritol,Dipotassium Glycyrrhizate,Xanthan Gum,Sodium Polyacrylate,Citrus Junos Fruit Extract,Sodium Acetylated Hyaluronate,Sodium Hyaluronate,Hamamelis Virginiana (Witch Hazel) Leaf Extract,Carbomer,Polyglyceryl-2 Diisostearate,Potassium Hydroxide,Disodium Edta,Isostearyl Alcohol,Isostearic Acid,Sodium Citrate,Citric Acid,Linalool,Geraniol,Hexyl Cinnamal,Citronellol,Sodium Metabisulfite,Alpha-Isomethyl Ionone,Limonene,Phenoxyethanol,Fragrance (Parfum),Red 33 (Ci 17200),Yellow 5 (Ci 19140).']</t>
  </si>
  <si>
    <t>['Good for: Dullness/Uneven Texture', 'Hyaluronic Acid', 'Good for: Pores', 'Vitamin C', 'Good for: Dryness', 'Good for: Dark spots']</t>
  </si>
  <si>
    <t>P481163</t>
  </si>
  <si>
    <t>Mini Essential Energy Hydrating Cream</t>
  </si>
  <si>
    <t>['Good for: Dryness', 'Hyaluronic Acid', 'Good for: Pores', 'Without Mineral Oil', 'Best for Dry, Combo, Normal Skin', 'Best for Oily, Combo, Normal Skin']</t>
  </si>
  <si>
    <t>P504324</t>
  </si>
  <si>
    <t>Ultimune Eye Power Infusing Eye Concentrate</t>
  </si>
  <si>
    <t>.54 oz / 15 mL</t>
  </si>
  <si>
    <t>['Water(Aqua/Eau), Dimethicone, Glycerin, Dipropylene Glycol, SD Alcohol 40-B (Alcohol Denat.), Sorbitol,PEG-10 Dimethicone, Dimethicone/Vinyl Dimethicone, Crosspolymer, Calcium Stearate, Xylitol, Methyl Gluceth-10, Sodium Chloride, PEG/PPG-19/19 Dimethicone, Hydrogenated Polyisobutene, Phenoxyethanol, Cetyl Ethylhexanoate, Erythritol, Butylene Glycol, Cellulose Gum, PEG/PPG-14/7 Dimethyl Ether, Tocopheryl Acetate, Rosa Damascena Flower Water, Alcohol, Fragrance (Parfum), Tocopherol, Disodium EDTA, Ectoin, Phytosteryl/Octyldodecyl Lauroyl Glutamate, PPG-3 Dipivalate, Linalool, Sodium Metabisulfite, Geraniol, Sodium Carboxymethyl Beta-Glucan, Ginkgo Biloba Leaf Extract, Citronellol, Ziziphus Jujuba Fruit Extract, Origanum Majorana Leaf Extract, Nelumbo Nucifera Germ Extract, Hydroxyproline, Houttuynia Cordata Extract, Lactobacillus/Hibiscus Sabdariffa Flower Ferment Filtrate, Sanguisorba Officinalis Root Extract, Thymus Serpyllum Extract, Perilla Ocymoides Leaf Extract, Iris Florentina Root Extract, Ganoderma Lucidum (Mushroom) Stem Extract.']</t>
  </si>
  <si>
    <t>['Good for: Dullness/Uneven Texture', 'Good for: Dark Circles', 'Good for: Anti-Aging', 'Good for: Dryness', 'Best for Oily, Combo, Normal Skin', 'Best for Dry, Combo, Normal Skin']</t>
  </si>
  <si>
    <t>P468407</t>
  </si>
  <si>
    <t>Vital Perfection Uplifting and Firming Day Cream SPF 30</t>
  </si>
  <si>
    <t>P403913</t>
  </si>
  <si>
    <t>Essence Absolue Nourishing Protective Hair Oil</t>
  </si>
  <si>
    <t>shu uemura</t>
  </si>
  <si>
    <t>['Cyclopentasiloxane, Dimethiconol, Camellia Kissi / Camellia Kissi Seed Oil, Ethylhexyl Methoxycinnamate, Butylphenyl Methylpropional, Hexyl Cinnamal, Hydroxycitronellal, Parfum/Fragrance.']</t>
  </si>
  <si>
    <t>['Hydrating', 'All Hair Types', 'Good for: Frizz', 'Good for: Dryness', 'UV Protection', 'Increases Shine']</t>
  </si>
  <si>
    <t>P453923</t>
  </si>
  <si>
    <t>Mini Essence Absolue Nourishing Protective Oil</t>
  </si>
  <si>
    <t>['Cyclopentasiloxane, Dimethiconol, Camellia Kissi/Camellia Kissi Seed Oil, Ethylhexyl Methoxycinnamate, Butylphenyl Methylpropional, Hexyl Cinnamal, Hydroxycitronellal, Parfum/Fragrance.']</t>
  </si>
  <si>
    <t>['Increases Shine', 'Good for: Dryness', 'Good for: Frizz', 'Heat Protection', 'All Hair Types', 'Woody &amp; Earthy Scent']</t>
  </si>
  <si>
    <t>P434206</t>
  </si>
  <si>
    <t>Ultimate Reset Hair Mask for Very Damaged Hair</t>
  </si>
  <si>
    <t>6 oz/ 200 mL</t>
  </si>
  <si>
    <t>['Aqua/Water, Stearyl Alcohol, Dimethicone, Behentrimonium Chloride, Glycerin, Amodimethicone, Cetyl Esters, Tocopherol, Hydrolyzed Rice Extract, Sodium Citrate, Phenoxyethanol, Acetic Acid, Safflower Glucoside, Trideceth-15, Trideceth-3, Chlorhexidine Digluconate, Limonene, Benzyl Alcohol, Benzyl Salicylate, Linalool, Isopropyl Alcohol, 2-Oleamido-1, 3-Octadecanediol, Caprylyl Glycol, Paraffinum Liquidum/Mineral Oil, Cetrimonium Chloride, Citric Acid, Butylene Glycol, Bht, Parfum/Fragrance.']</t>
  </si>
  <si>
    <t>['Good for: Damage', 'Woody &amp; Earthy Scent', 'All Hair Types', 'Good for: Frizz', 'Good for: Dryness', 'Increases Shine']</t>
  </si>
  <si>
    <t>P430127</t>
  </si>
  <si>
    <t>Essence Absolue Overnight Nourishing Hair Treatment</t>
  </si>
  <si>
    <t>['Aqua/Water, Cyclohexasiloxane, Cyclopentasiloxane, Ci 19140/Yellow 5, Ci 15985/Yellow 6, C13-14 Isoparaffin, Hydroxycitronellal, Phenoxyethanol, Polyacrylamide, Dimethiconol, Camellia Japonica Seed Oil, Isoeugenol, Laureth-7, Hexyl Cinnamal, Glycerin, Parfum/Fragrance.']</t>
  </si>
  <si>
    <t>['Warm &amp;Spicy Scent', 'Hydrating', 'All Hair Types', 'Good for: Frizz', 'Good for: Dryness', 'Increases Shine']</t>
  </si>
  <si>
    <t>P475613</t>
  </si>
  <si>
    <t>Izumi Tonic Strengthening Rice Water Treatment</t>
  </si>
  <si>
    <t>150 mL/ 5 oz</t>
  </si>
  <si>
    <t>['Paraffinum Liquidum/Mineral Oil/Huile Minerale, Amodimethicone, Quaternium-87, Stearyl Alcohol, Menthoxypropanediol, Behentrimonium Chloride, Propylene Glycol, Candelilla Cera/Candelilla Wax/Cire De Candelilla, PPG-1 Trideceth-6, Linalool, Chlorhexidine Digluconate, Isopropyl Alcohol, Limonene, Trideceth-6, Acrylates Copolymer, Sorbitan Oleate, Polyquaternium-11, 2-Oleamido-1,3-Octadecanediol, Citronellol, Coumarin, Cetrimonium Chloride, Butylene Glycol, Alpha-Isomethyl Ionone, Geraniol, Benzyl Alcohol, Hydrolyzed Rice Extract, Parfum/Fragrance.']</t>
  </si>
  <si>
    <t>['Good for: Damage', 'Good for: Volume', 'All Hair Types', 'Increases Shine', 'Fresh Scent']</t>
  </si>
  <si>
    <t>P414027</t>
  </si>
  <si>
    <t>Urban Moisture Deep Hydration Treatment Mask for Dry Hair</t>
  </si>
  <si>
    <t>['Aqua/Water, Cetearyl Alcohol, Behentrimonium Chloride, Glycerin, Amodimethicone, Cetyl Esters, Potato Starch Modified, Isopropyl Alcohol, Methylparaben, Trideceth-6, Tocopherol, Glycine Soja Oil / Soybean Oil, Chlorhexidine Dihydrochloride, Cetrimonium Chloride, Alcohol, Safflower Glucoside, Hexyl Cinnamal, Hydroxycitronellal, Phenoxyethanol, Sodium Hydroxide, Gentiana Lutea Root Extract, Moringa Pterygosperma Seed Extract, Corallina Officinalis Extract, Disodium Phosphate, Citric Acid, Bht, Sodium Citrate, Parfum/Fragrance.']</t>
  </si>
  <si>
    <t>['Woody &amp; Earthy Scent', 'Hydrating', 'All Hair Types', 'Good for: Frizz', 'Good for: Dryness', 'Increases Shine']</t>
  </si>
  <si>
    <t>P414029</t>
  </si>
  <si>
    <t>Urban Moisture Deep Hydration Shampoo for Dry Hair</t>
  </si>
  <si>
    <t>['Aqua/Water, Sodium Laureth Sulfate, Coco-Betaine, Laureth-5 Carboxylic Acid, Cocamide Mipa, Glycerin, Amodimethicone, Sodium Chloride, Polyquaternium-10, Ppg-5-Ceteth-20, Sodium Benzoate, Peg-55 Propylene Glycol Oleate, Propylene Glycol, Salicylic Acid, Peg-60 Hydrogenated Castor Oil, Tocopherol, Glycine Soja Oil / Soybean Oil, Alcohol, Hexyl Cinnamal, Hydroxycitronellal, Caramel, Sodium Acetate, Safflower Glucoside, Phenoxyethanol, Isopropyl Alcohol, Gentiana Lutea Root Extract, Moringa Pterygosperma Seed Extract, Corallina Officinalis Extract, Disodium Phosphate, Citric Acid, Bht, Sodium Citrate, Sodium Hydroxide, Parfum/Fragrance.']</t>
  </si>
  <si>
    <t>P434207</t>
  </si>
  <si>
    <t>Ultimate Reset Shampoo for Very Damaged Hair</t>
  </si>
  <si>
    <t>['Aqua/Water, Sodium Laureth Sulfate, Dimethicone, Glycol Distearate, Sodium Chloride, Cocamidopropyl Betaine, Guar Hydroxypropyltrimonium Chloride, Coco-Betaine, Cocos Nucifera Oil / Coconut Oil, Tocopherol, Sodium Benzoate, Hydrolyzed Rice Extract, Sodium Citrate, Sodium Hydroxide, Phenoxyethanol, Steareth-6, Acetic Acid, Safflower Glucoside, Peg-100 Stearate, Peg-45M, Trideceth-10, Trideceth-3, Salicylic Acid, Limonene, Fumaric Acid, Benzyl Alcohol, Benzyl Salicylate, Linalool, Amodimethicone, 2-Oleamido-1, 3-Octadecanediol, Carbomer, Citric Acid, Butylene Glycol, Bht, Hexylene Glycol, Glycerin, Parfum/Fragrance.']</t>
  </si>
  <si>
    <t>P403930</t>
  </si>
  <si>
    <t>Silk Bloom Treatment Hair Mask for Damaged Hair</t>
  </si>
  <si>
    <t>['Aqua/Water/Eau, Cetearyl Alcohol, Behentrimonium Chloride, Glycerin, Cetyl Esters, Amodimethicone, Isopropyl Alcohol, Argania Spinosa Kernel Oil, Methylparaben, Sodium Pca, Trideceth-6, Tocopheryl Acetate, Chlorhexidine Dihydrochloride, Cetrimonium Chloride, Benzyl Salicylate, Alcohol, Citronellol, Benzyl Alcohol, Coumarin, 2-Oleamido-1,3-Octadecanediol, Gentiana Lutea Root Extract, Phenoxyethanol, Parfum/Fragrance.']</t>
  </si>
  <si>
    <t>['Good for: Damage', 'Hydrating', 'Fresh Scent', 'All Hair Types', 'Good for: Frizz', 'Increases Shine']</t>
  </si>
  <si>
    <t>P403936</t>
  </si>
  <si>
    <t>Color Lustre Sulfate-Free Shampoo for Color-Treated Hair</t>
  </si>
  <si>
    <t>['Aqua/Water/Eau, Sodium Cocoyl Isethionate, Disodium Laureth Sulfosuccinate, Sodium Lauryl Sulfoacetate, Sodium Lauroyl Sarcosinate, Glycerin, Glycol Distearate, Cocamidopropyl Betaine, Glycereth-26, Parfum/Fragrance, Decyl Glucoside, Coco-Betaine, Sodium Benzoate, Citric Acid, PPG-5-Ceteth-20, Sodium Hydroxide, Divinyldimethicone/Dimethicone Copolymer, Sodium Chloride, Polyquaternium-7, Amodimethicone, Polyquaternium-10, Propylene Glycol, PEG-55 Propylene Glycol Oleate, Carbomer, Salicylic Acid, C11-15 Pareth-7, Benzoic Acid, Laureth-9, Cetyl Alcohol, Rosa Canina Fruit Oil, Trideceth-12, Behentrimonium Methosulfate, Alcohol, Citronellol, Quaternium-33, C12-13 Pareth-23, C12-13 Pareth-3, Benzyl Alcohol, Safflower Glucoside, Tetrasodium EDTA, Phenoxyethanol, Gentiana Lutea Root Extract, Sorbic Acid, Tocopherol, Propyl Gallate, Sodium Citrate.']</t>
  </si>
  <si>
    <t>['Good for: Color Care', 'All Hair Types', 'Without Parabens', 'Prevents Color Fading', 'Without Sulfates SLS &amp; SLES', 'Increases Shine']</t>
  </si>
  <si>
    <t>P442287</t>
  </si>
  <si>
    <t>Ultimate Reset Serum for Damaged Hair</t>
  </si>
  <si>
    <t>['Cyclopentasiloxane, Aqua/Water, Dimethiconol, Dimethicone, Cetearyl Alcohol, Cera Alba, Beeswax, Phenyl Trimethicone, Amodimethicone, Polyquaternium-37, Vinylamine/Vinylformamide, Copolymer, Phenoxyethanol, Trideceth-5, Propylene Glycol Dicaprylate/Dicaprate, Steareth-20, Cetyl Hydroxyethylcellulose, Glycerin, Peg-30 Glyceryl Stearate, Copernicia, Cerifera Cera, Carnauba Wax, Hydrogenated Styrene, Butadiene Copolymer, Trideceth-10, Ppg-1 Trideceth-6, Alcohol Denat, Mica, Chlorhexidine Digluconate, Benzyl Alcohol, Benzyl Salicylate, Ci 77891, Titanium Dioxide, Linalool, Limonene, 2-Oleamido-1, 3-Octadecanediol, Safflower Glucoside, Acetic Acid, Hydroxycitronellal, Isoeugenol, Caramel, Ci 77491, Iron Oxides, Butylene, Glycol, Benzyl Benzoate, Hydrolyzed Rice Extract, Tocopherol, Bht, Sodium Citrate, Parfum/Fragrance.']</t>
  </si>
  <si>
    <t>['Good for: Damage', 'Hydrating', 'All Hair Types', 'Good for: Frizz', 'Good for: Dryness', 'Increases Shine']</t>
  </si>
  <si>
    <t>P414030</t>
  </si>
  <si>
    <t>Urban Moisture Hydro-Nourishing Conditioner</t>
  </si>
  <si>
    <t>['Aqua/Water, Cetearyl Alcohol, Behentrimonium Chloride, Glycerin, Peg-180, Potato Starch Modified, Amodimethicone, Cetyl Esters, Isopropyl Alcohol, Phenoxyethanol, Hydroxyethylcellulose, Trideceth-6, Tocopherol, Glycine Soja Oil/Soybean Oil, Sodium Pca, Chlorhexidine Digluconate, Alcohol, Cetrimonium Chloride, Safflower Glucoside, Hexyl Cinnamal, Hydroxycitronellal, Gentiana Lutea Root Extract, Moringa Pterygosperma Seed Extract, Corallina Officinalis Extract, Disodium Phosphate, Citric Acid, Bht, Sodium Citrate, Parfum/Fragrance.']</t>
  </si>
  <si>
    <t>P434205</t>
  </si>
  <si>
    <t>Ultimate Reset Conditioner for Very Damaged Hair</t>
  </si>
  <si>
    <t>['Aqua/Water, Cetearyl Alcohol, Behentrimonium Chloride, Dimethicone, Glycerin, Tocopherol, Hydroxyethylcellulose, Hydrolyzed Rice Extract, Sodium Citrate, Phenoxyethanol, Steareth-6, Acetic Acid, Safflower Glucoside, Peg-100 Stearate, Trideceth-10, Trideceth-3, Polysorbate 20, Chlorhexidine Digluconate, Limonene, Benzyl Alcohol, Benzyl Salicylate, Linalool, Isopropyl Alcohol, Amodimethicone, 2-Oleamido-1, 3-Octadecanediol, Cetyl Esters, Cetrimonium Chloride, Citric Acid, Butylene Glycol, Bht, Parfum/Fragrance.']</t>
  </si>
  <si>
    <t>P475614</t>
  </si>
  <si>
    <t>Mini Izumi Tonic Strengthening Rice Water Treatment</t>
  </si>
  <si>
    <t>P461985</t>
  </si>
  <si>
    <t>Netsu Design Blow Dry Cream</t>
  </si>
  <si>
    <t>['Aqua/Water, Cera Alba/Beeswax, Dimethicone, Isopropyl Myristate, Phenoxyethanol, Hydroxypropyl Guar, Peg-40 Hydrogenated Castor Oil, Triethanolamine, Hydroxyethylcellulose, Caprylyl Glycol, Dimethiconol, Peg-30 Glyceryl Stearate, Hydrogenated Styrene/Butadiene Copolymer, Ethylhexylglycerin, Limonene, Acrylates/C10-30 Alkyl Acrylate Crosspolymer, Disodium Stearoyl Glutamate, Benzyl Benzoate, Alpha-Isomethyl Ionone, Linalool, Hexyl Cinnamal, Citral, Peg-30 Dipolyhydroxystearate, Trideceth-6, Benzyl Alcohol, Citronellol, Tocopherol, Parfum/Fragrance.']</t>
  </si>
  <si>
    <t>['Cream Formula', 'Good for: Frizz', 'Wavy Hair', 'Straight Hair', 'Increases Shine']</t>
  </si>
  <si>
    <t>P461986</t>
  </si>
  <si>
    <t>Tsuki Shape Heat-Activated Blow Dry Spray</t>
  </si>
  <si>
    <t>['Aqua / Water, Alcohol Denat, Va/Crotonates Copolymer, Isopropyl Alcohol, Aminomethyl Propanol, Vp/Va Copolymer, Cetrimonium Chloride, Peg-40, Hydrogenated Castor Oil, Limonene, Benzyl Benzoate, Alpha-Isomethyl Ionone, Linalool, Hexyl Cinnamal, Citral, Benzyl Alcohol, Citronellol, Parfum / Fragrance.']</t>
  </si>
  <si>
    <t>['Cream Formula', 'Warm &amp;Spicy Scent', 'Heat Protection', 'All Hair Types', 'Good for: Frizz']</t>
  </si>
  <si>
    <t>P469216</t>
  </si>
  <si>
    <t>YÅ«bi Blonde Anti-Brass Purple Shampoo for Blonde Hair</t>
  </si>
  <si>
    <t>['Aqua/Water/Eau, Sodium Laureth Sulfate, Coco-Betaine, Sodium Chloride, Glycol Distearate, Cocamide Mipa, Dimethicone, Citric Acid, Sodium Benzoate, Sodium Hydroxide, Hexylene Glycol, Ci 60730/Acid Violet 43, Salicylic Acid, Carbomer, Linalool, Guar Hydroxypropyltrimonium Chloride, Limonene, Sodium Hyaluronate, Tocopherol, Geraniol, Citronellol, Ci 77891/Titanium Dioxide, Ci 42090/Acid Blue 9 Aluminum Lake, Butylene Glycol, Fumaric Acid, Methicone, Paeonia Albiflora Flower Extract, Parfum/Fragrance.']</t>
  </si>
  <si>
    <t>['Good for: Damage', 'Good for: Color Care', 'All Hair Types', 'Good for: Dryness', 'Prevents Color Fading', 'Reduces Brassiness']</t>
  </si>
  <si>
    <t>P469215</t>
  </si>
  <si>
    <t>YÅ«bi Blonde Anti-Brass Purple Mask for Blonde Hair</t>
  </si>
  <si>
    <t>['Aqua/Water/Eau, Cetearyl Alcohol, Behentrimonium Chloride, Hydroxypropyl Starch Phosphate, Candelilla Cera/Candelilla Wax/Cire De Candelilla, Propylene Glycol, Cocamidopropyl Betaine, Sclerotium Gum, Isopropyl Alcohol, Phenoxyethanol, Ethanolamine, Citric Acid, Ci 60730/Acid Violet 43, Sodium Chloride, Linalool, Chlorhexidine Digluconate, Limonene, Geraniol, Citronellol, Ci 77891/Titanium Dioxide, Ci 42090/Acid Blue 9 Aluminum Lake, Butylene Glycol, Methicone, Paeonia Albiflora Flower Extract, Parfum/Fragrance.']</t>
  </si>
  <si>
    <t>['Good for: Color Care', 'Good for: Dryness', 'Without Parabens', 'Prevents Color Fading', 'Reduces Brassiness', 'Increases Shine']</t>
  </si>
  <si>
    <t>P403914</t>
  </si>
  <si>
    <t>Essence Absolue Nourishing Oil-In-Cream Camellia Hair Oil</t>
  </si>
  <si>
    <t>['Aqua/Water, Paraffinum Liquidum/Mineral Oil, Cetearyl Alcohol, Cetyl Esters, Amodimethicone, Behentrimonium Chloride, Phenoxyethanol, Isopropyl Alcohol, Camellia Oleifera Seed Oil, Ethylhexyl Methoxycinnamate, Trideceth-6, Tocopherol, Butylphenyl Methylpropional, Hexyl Cinnamal, Cetrimonium Chloride, Hydroxycitronellal, CI 19140/Yellow 5, CI 15985/Yellow 6, Parfum/Fragrance.']</t>
  </si>
  <si>
    <t>['Hydrating', 'Heat Protection', 'All Hair Types', 'Good for: Dryness', 'UV Protection', 'Increases Shine']</t>
  </si>
  <si>
    <t>P403928</t>
  </si>
  <si>
    <t>Color Lustre Treatment Hair Mask for Color-Treated Hair</t>
  </si>
  <si>
    <t>['Aqua/Water, Hydroxypropyl Starch Phosphate, Quaternium-87, Stearyl Alcohol, Glycerin, Behentrimonium Chloride, Amodimethicone, CI 77891/Titanium Dioxide, CI 19140/Yellow 5, CI 17200/Red 33, Quaternium-33, Alcohol, Tocopherol, Sodium Citrate, Phenoxyethanol, Safflower Glucoside, Behentrimonium Methosulfate, Trideceth-6, Candelilla Cera/Candelilla Wax, Synthetic Fluorphlogopite, Gentiana Lutea Root Extract, Propylene Glycol, Isopropyl Alcohol, 2-Oleamido-1, 3-Octadecanediol, Propyl Gallate, Caprylyl Glycol, Rosa Canina Fruit Oil, Cetyl Alcohol, Cetrimonium Chloride, Citronellol, Citric Acid, BHT, Parfum/Fragrance.']</t>
  </si>
  <si>
    <t>['Good for: Color Care', 'Floral Scent', 'Hydrating', 'All Hair Types', 'Prevents Color Fading', 'Increases Shine']</t>
  </si>
  <si>
    <t>P461981</t>
  </si>
  <si>
    <t>Wata Wave Dry Texturizing Hair Spray</t>
  </si>
  <si>
    <t>['Hydrofluorocarbon 152A, Alcohol Denat, Butane, Calcium Carbonate, Polyvinylcaprolactam, Disteardimonium Hectorite, Dimethicone, Dimethiconol, Limonene, Aqua/Water, Benzyl Benzoate, Alpha-Isomethyl Ionone, Linalool, Hexyl Cinnamal, Citral, Parfum/Fragrance.']</t>
  </si>
  <si>
    <t>['Volumizing', 'Natural Finish', 'Warm &amp;Spicy Scent', 'Good for: Volume', 'All Hair Types']</t>
  </si>
  <si>
    <t>P449373</t>
  </si>
  <si>
    <t>Muroto Volume Lightweight Care Shampoo For Fine Hair</t>
  </si>
  <si>
    <t>['Aqua/Water, Sodium Laureth Sulfate, Cocamide Mea, Glycerin, Coco-Betaine, Laureth-5 Carboxylic Acid, Isostearyl Neopentanoate, Hexylene Glycol, Ceteareth-60 Myristyl Glycol, Sodium Benzoate, Sodium Chloride, Peg-55 Propylene Glycol Oleate, Propylene Glycol, Polyquaternium-10, Salicylic Acid, Maris Sal/Sea Salt, Butylphenyl Methylpropional, Alcohol, Benzyl Benzoate, Benzyl Salicylate, Benzyl Alcohol, 2-Oleamido-1, 3-Octadecanediol, Magnesium Sulfate, Safflower Glucoside, Gentiana Lutea Extract/Gentiana Lutea Root Extract, Sodium Hydroxide, Citric Acid, Parfum/Fragrance.']</t>
  </si>
  <si>
    <t>['Volumizing', 'Good for: Volume', 'All Hair Types', 'Without Parabens', 'Without Silicones', 'Increases Shine']</t>
  </si>
  <si>
    <t>P461982</t>
  </si>
  <si>
    <t>Awa Volume Volumizing Mousse</t>
  </si>
  <si>
    <t>['Aqua / Water, Isobutane, Propylene Glycol, Butane, Propane,  Vp/Acrylates/Lauryl Methacrylate Copolymer, Phenoxyethanol, Amp-Acrylates/Allyl Methacrylate Copolymer, Peg-40 Hydrogenated Castor Oil, Aminomethyl Propanol, Trideceth-9 Pg-Amodimethicone, Ethylhexylglycerin, Benzophenone-4, Trideceth-12, Limonene, 2-Oleamido-1,3-Octadecanediol, Xylose, Caprylic/Capric Triglyceride,  Butylene Glycol, Benzyl Benzoate Alpha-Isomethyl Ionone, Linalool,  Hexyl Cinnamal, Citral, Cryptomeria Japonica Bud Extract Tocopherol , Bambusa Vulgaris Extract, Parfum / Fragrance.']</t>
  </si>
  <si>
    <t>['Natural Finish', 'Warm &amp;Spicy Scent', 'Good for: Volume', 'All Hair Types', 'Increases Shine']</t>
  </si>
  <si>
    <t>P461987</t>
  </si>
  <si>
    <t>Shiki Worker Multi-Benefit Hair Primer</t>
  </si>
  <si>
    <t>['Aqua / Water, Cocos Nucifera Oil / Coconut Oil, Polyquaternium-37, Phenoxyethanol, Propylene Glycol Dicaprylate/Dicaprate, Ppg-1 Trideceth-6, Disodium Edta, Dimethicone, Trideceth-9 Pg-Amodimethicone, Behentrimonium Chloride, Moringa Oleifera Seed Oil, Xylose, Ethylhexylglycerin, Sorbitan Oleate, Limonene, Alcohol, Dimethiconol, Trideceth-12, Benzyl Benzoate, Alpha-Isomethyl Ionone, Linalool, Hexyl Cinnamal, Citral, Benzyl Alcohol, Tocopherol, Parfum / Fragrance.']</t>
  </si>
  <si>
    <t>['Radiant Finish', 'Hydrating', 'All Hair Types', 'Good for: Frizz', 'Good for: Dryness', 'Increases Shine']</t>
  </si>
  <si>
    <t>P449376</t>
  </si>
  <si>
    <t>Muroto Volume Hydro-Texturizing Mist For Fine Hair</t>
  </si>
  <si>
    <t>['Aqua/Water, Magnesium Sulfate, Alcohol Denat, Peg-40 Hydrogenated Castor Oil, Phenoxyethanol, Citric Acid, Benzyl Salicylate, Maris Aqua/Sea Water, Xylose, Benzyl Alcohol, Hexyl Cinnamal, Citronellol, Linalool, Limonene, Geraniol, Alpha-Isomethyl Ionone, Parfum/Fragrance.']</t>
  </si>
  <si>
    <t>['Volumizing', 'Natural Finish', 'Good for: Volume', 'Hydrating', 'All Hair Types', 'Increases Shine']</t>
  </si>
  <si>
    <t>P461983</t>
  </si>
  <si>
    <t>Kaze Wave Curl and Wave Defining Hair Mousse</t>
  </si>
  <si>
    <t>['Aqua / Water, Isobutane, Myristic Acid, Dimethicone, Propylene Glycol, Butane, Propane, Cetyl Alcohol, Stearic Acid, Peg-40 Hydrogenated Castor Oil, Triethanolamine, Phenoxyethanol, Peg-11 Methyl Ether Dimethicone, Palmitic Acid, Acacia Senegal Gum, Laureth-4, Laureth-23, Glycerin, Tocopheryl Acetate, Ethylhexylglycerin, Ppg-5-Buteth-5, Limonene, Maris Aqua / Sea Water, 2-Oleamido-1,3-Octadecanediol, Xylose, Benzyl Benzoate, Alpha-Isomethyl Ionone, Linalool, Hexyl Cinnamal, Citral, Tocopherol, Parfum / Fragrance.']</t>
  </si>
  <si>
    <t>['Good for: Volume', 'Heat Protection', 'Curl-Enhancing', 'Good for: Frizz', 'Curly Hair', 'Wavy Hair']</t>
  </si>
  <si>
    <t>P403934</t>
  </si>
  <si>
    <t>Silk Bloom Shampoo for Damaged Hair</t>
  </si>
  <si>
    <t>['Aqua/Water, Sodium Laureth Sulfate, Coco-Betaine, Glycerin, Glycol Distearate, Polyquaternium-10, Sodium Chloride, Ppg-5-Ceteth-20, Sodium Benzoate, Sodium Hydroxide, Citric Acid, Carbomer, Salicylic Acid, Argania Spinosa Kernel Oil, Alcohol, Sodium Acetate, Coumarin, 2-Oleamido-1, 3-Octadecanediol, Safflower Glucoside, Isopropyl Alcohol, Gentiana Lutea Root Extract, Phenoxyethanol, Tocopherol, Bht, Sodium Citrate, Parfum/Fragrance.']</t>
  </si>
  <si>
    <t>['Good for: Damage', 'Hydrating', 'Fresh Scent', 'Without Phthalates', 'All Hair Types', 'Increases Shine']</t>
  </si>
  <si>
    <t>P481733</t>
  </si>
  <si>
    <t>Ashita Supreme Strengthening Leave-In Treatment for Damaged Hair</t>
  </si>
  <si>
    <t>['Aqua / Water / Eau, Dimethicone, C13-16 Isoparaffin, Glycerin, Polyacrylamide, Phenoxyethanol, C13-14 Isoparaffin, Laureth-7, Butylene Glycol, Benzyl Salicylate, Linalool, Benzyl Alcohol, Limonene, Alpha-Isomethyl Ionone, Hydroxycitronellal, Angelica Keiskei Leaf/Stem Extract, Citral, Parfum / Fragrance.']</t>
  </si>
  <si>
    <t>['Good for: Frizz', 'Good for: Dryness', 'Increases Shine', 'Woody &amp; Earthy Scent', 'All Hair Types']</t>
  </si>
  <si>
    <t>P403926</t>
  </si>
  <si>
    <t>Color Lustre Conditioner for Color-Treated Hair</t>
  </si>
  <si>
    <t>['Aqua/Water, Cetyl Alcohol, Glycerin, Amodimethicone, Quaternium-33, Alcohol, Tocopherol, Hydroxyethylcellulose, Sodium Citrate, Phenoxyethanol, Safflower Glucoside, Behentrimonium Chloride, Behentrimonium Methosulfate, Trideceth-6, Chlorhexidine Digluconate, Gentiana Lutea Root Extract, Isopropyl Alcohol, Propylene Glycol, Propyl Gallate, Dipalmitoylethyl Hydroxyethylmonium Methosulfate, Myristyl Alcohol, Rosa Canina Fruit Oil, Cetyl Esters, Cetearyl Alcohol, Cetrimonium Chloride, Citric Acid, BHT, Parfum/Fragrance.']</t>
  </si>
  <si>
    <t>P461988</t>
  </si>
  <si>
    <t>Ishi Sculpt Texturizing &amp; Sculpting Hair Paste</t>
  </si>
  <si>
    <t>['Aqua / Water, Cera Alba / Beeswax, Paraffinum Liquidum / Mineral Oil, Cetearyl Alcohol, Bis-Diglyceryl Polyacyladipate-2, Tribehenin, Pvp, Ceteareth-33, Propylene Glycol, Vp/Va Copolymer, Peg-40 Hydrogenated Castor Oil, Phenoxyethanol, Oleth-10, Polyquaternium-11, Sodium Benzoate, Aminomethyl Propanol, Acrylates/C10-30 Alkyl Acrylate Crosspolymer, Benzoic Acid, Limonene, Benzophenone-4, Simmondsia Chinensis Seed Oil / Jojoba Seed Oil, Hydrolyzed Soy Protein, Caprylic/Capric Triglyceride, Benzyl Benzoate, Alpha-Isomethyl Ionone, Linalool, Hexyl Cinnamal, Citral, Benzyl Alcohol, Citronellol, Sorbitol, Camellia Sinensis Leaf Extract, Bambusa Vulgaris Extract, Citric Acid, Sodium Hydroxide, Ascorbic Acid, Parfum / Fragrance.']</t>
  </si>
  <si>
    <t>['Radiant Finish', 'Warm &amp;Spicy Scent', 'Good for: Volume', 'All Hair Types', 'Good for: Frizz']</t>
  </si>
  <si>
    <t>P481734</t>
  </si>
  <si>
    <t>Ashita Supreme Purifying Sea Salt Scalp Scrub</t>
  </si>
  <si>
    <t>11.4 oz/ 325 g</t>
  </si>
  <si>
    <t>['Sodium Chloride, Aqua / Water / Eau, Sodium Laureth Sulfate, Maris Sal / Sea Salt / Sel Marin, Cocamide Mipa, Glyceryl Stearate, Parfum / Fragrance, Peg-100 Stearate, Sodium Hydroxide, Citric Acid, Menthol, Salicylic Acid, Hydroxypropyl Guar Hydroxypropyltrimonium Chloride, Butylene Glycol, Benzyl Salicylate, Linalool, Benzyl Alcohol, Limonene, Alpha-Isomethyl Ionone, Hydroxycitronellal, Angelica Keiskei Leaf/Stem Extract.']</t>
  </si>
  <si>
    <t>['Good for: Oily Scalp', 'Good for: Flaky/Dry Scalp', 'Woody &amp; Earthy Scent', 'Increases Shine', 'All Hair Types']</t>
  </si>
  <si>
    <t>P403924</t>
  </si>
  <si>
    <t>Silk Bloom Conditioner for Damaged Hair</t>
  </si>
  <si>
    <t>['Aqua/Water, Cetearyl Alcohol, Behentrimonium Chloride, Glycerin, Peg-180, Amodimethicone, Cetyl Esters, Isopropyl Alcohol, Methylparaben, Hydroxyethylcellulose, Sodium Pca, Argania Spinose Kernel Oil, Tocopheryl Acetate, Trideceth-6, Bht, Chlorhexidine Digluconate, Benzyl Benzoate, Alcohol, Citric Acid, Cetrimonium Chloride, Benzyl Salicylate, Benzyl Alcohol, Butylphenyl Methylpropional, 2-Oleamido-1, 3-Octadecanediol, Safflower Glucoside, Coumarin, Gentiana Lutea Root Extract, Phenoxyethanol, Tocopherol, Sodium Citrate, Parfum/Fragrance.']</t>
  </si>
  <si>
    <t>['Good for: Damage', 'Good for: Color Care', 'Hydrating', 'Fresh Scent', 'All Hair Types', 'Increases Shine']</t>
  </si>
  <si>
    <t>P461984</t>
  </si>
  <si>
    <t>Tsuyu Sleek Blow Dry Hair Oil</t>
  </si>
  <si>
    <t>['Isododecane, C12-15 Alkyl Benzoate, Dimethiconol, Limonene, Benzyl Alcohol, Benzyl Salicylate, Linalool, Citronellol, Coumarin, Geraniol, Hydroxycitronellal, Citral, Parfum / Fragrance.']</t>
  </si>
  <si>
    <t>['Volumizing', 'Warm &amp;Spicy Scent', 'Good for: Volume', 'Matte Finish', 'All Hair Types']</t>
  </si>
  <si>
    <t>P461979</t>
  </si>
  <si>
    <t>Moya Hold Finishing Hair Spray</t>
  </si>
  <si>
    <t>['Alcohol Denat, Dimethyl Ether, Va/Crotonates/Vinyl Neodecanoate Copolymer, Aminomethyl Propanol, Limonene, Benzyl Benzoate, Alpha-Isomethyl Ionone, Linalool, Hexyl Cinnamal, Citral, Parfum / Fragrance.']</t>
  </si>
  <si>
    <t>['Warm &amp;Spicy Scent', 'High Shine Finish', 'Heat Protection', 'All Hair Types', 'Good for: Frizz', 'Increases Shine']</t>
  </si>
  <si>
    <t>P469217</t>
  </si>
  <si>
    <t>YÅ«bi Blonde Nourishing Conditioner for Blonde Hair</t>
  </si>
  <si>
    <t>['Aqua/Water/Eau, Sodium Laureth Sulfate, Glycerin, Coco-Betaine, Cocamide Mipa, Sodium Chloride, Citric Acid, Sodium Benzoate, Sodium Hydroxide, Hexylene Glycol, Hydroxypropyl Guar Hydroxypropyltrimonium Chloride, Salicylic Acid, Linalool, Limonene, Geraniol, Citronellol, Butylene Glycol, Paeonia Albiflora Flower Extract, Parfum/Fragrance.']</t>
  </si>
  <si>
    <t>['Good for: Color Care', 'All Hair Types', 'Good for: Dryness', 'Without Parabens', 'Prevents Color Fading', 'Increases Shine']</t>
  </si>
  <si>
    <t>P502665</t>
  </si>
  <si>
    <t>Gentle Radiance Clarifying Shampoo for All Scalp &amp; Hair Types</t>
  </si>
  <si>
    <t>13.4 oz / 400 mL</t>
  </si>
  <si>
    <t>['Aqua / Water / Eau, Sodium Lauryl Sulfate, Mipa-Laureth Sulfate, Cocamidopropyl Betaine, Sodium Chloride, Glycerin, Peg-18 Castor Oil Dioleate, Propylene Glycol, Ceteareth-60 Myristyl Glycol, Peg-55 Propylene Glycol Oleate, Persea Gratissima Oil / Avocado Oil, Laureth-5 Carboxylic Acid, Ppg-5-Ceteth-20, Sodium Benzoate, Sodium Hydroxide, Citric Acid, Laureth-2, Polyquaternium-53, Salicylic Acid, Thermus Thermophillus Ferment, Butylene Glycol, Limonene, Alcohol, Citronellol, Isopropanolamine, Linalool, Safflower Glucoside, Phenoxyethanol, Gentiana Lutea Root Extract, Tocopherol, Citrus Junos Fruit Extract, Helianthus Annuus Seed Oil / Sunflower Seed Oil, Potassium Sorbate, Rosmarinus Officinalis Leaf Extract / Rosemary Leaf Extract, Sodium Citrate, Parfum / Fragrance.']</t>
  </si>
  <si>
    <t>['Good for: Dryness', 'UV Protection', 'Without Parabens', 'Without Silicones', 'Good for: Flaky/Dry Scalp', 'Increases Shine']</t>
  </si>
  <si>
    <t>P449375</t>
  </si>
  <si>
    <t>Muroto Volume Lightweight Care Treatment For Fine Hair</t>
  </si>
  <si>
    <t>['Aqua/Water, Hydroxypropyl Starch Phosphate, Quaternium-87, Stearyl Alcohol, Glycerin, Behentrimonium Chloride, Ci 60730/Ext Violet 2, Ci 42090/Blue 1, Alcohol, Tocopherol, Sodium Hydroxide, Sodium Citrate, Phenoxyethanol, Safflower Glucoside, Magnesium Sulfate, Candelilla Cera/Candelilla Wax, Benzyl Benzoate, Benzyl Salicylate, Benzyl Alcohol, Gentiana Lutea Root Extract, Propylene Glycol, Isononyl Isononanoate, Isopropyl Alcohol, 2-Oleamido-1, 3-Octadecanediol, Caprylyl Glycol, Maris Sal/Sea Salt, Cetyl Esters, Butylphenyl Methylpropional, Bht, Parfum/Fragrance.']</t>
  </si>
  <si>
    <t>P469218</t>
  </si>
  <si>
    <t>YÅ«bi Blonde Nourishing Shampoo for Blonde Hair</t>
  </si>
  <si>
    <t>P454742</t>
  </si>
  <si>
    <t>Essence Absolue Multi-Purpose All-in-Oil Hair Milk</t>
  </si>
  <si>
    <t>['Aqua/Water, Cocos Nucifera Oil/Coconut Oil, Amodimethicone, Polyquaternium-37, Phenoxyethanol, Propylene Glycol Dicaprylate/Dicaprate, Sodium Hydroxide, Dimethicone Peg-7 Phosphate, Ppg-1 Trideceth-6, Trideceth-6, Behentrimonium Chloride, Camellia Japonica Seed Oil, Xylose, Lactic Acid, Ethylhexylglycerin, Isopropyl Alcohol, Cetrimonium Chloride, Hexyl Cinnamal, Hydroxycitronellal, Hydrolyzed Vegetable Protein, Pg-Propyl Sllanetriol, Isoeugenol, Potassium Sorbate, Tocopherol, Parfum/Fragrance.']</t>
  </si>
  <si>
    <t>P481737</t>
  </si>
  <si>
    <t>Ashita Supreme Strengthening Mask for Damaged Hair</t>
  </si>
  <si>
    <t>['Aqua / Water / Eau, Hydroxypropyl Starch Phosphate, Glycerin, Quaternium-87, Cetearyl Alcohol, Behentrimonium Chloride, Parfum / Fragrance, Propylene Glycol, Caprylyl Glycol, Phenoxyethanol, Candelilla Cera / Candelilla Wax / Cire De Candelilla, Isopropyl Alcohol, Butylene Glycol, Benzyl Salicylate, Menthol, Linalool, Benzyl Alcohol, Limonene, Alpha-Isomethyl Ionone, Hydroxycitronellal, Angelica Keiskei Leaf/Stem Extract.']</t>
  </si>
  <si>
    <t>['Good for: Dryness', 'Good for: Damage', 'Good for: Frizz', 'Woody &amp; Earthy Scent', 'Increases Shine', 'All Hair Types']</t>
  </si>
  <si>
    <t>P449374</t>
  </si>
  <si>
    <t>Muroto Volume Lightweight Care Conditioner For Fine Hair</t>
  </si>
  <si>
    <t>['Aqua/Water, Hydroxypropyl Starch Phosphate, Quaternium-87, Glycerin, Stearyl Alcohol, Alcohol, Tocopherol, Sodium Citrate, Phenoxyethanol, Acetic Acid, Safflower Glucoside, Magnesium Sulfate, Behentrimonium Chloride, Trideceth-5, Trideceth-10, Polysorbate 20, Candelilla Cera/Candelilla Wax, Benzyl Benzoate, Benzyl Salicylate, Benzyl Alcohol, Gentiana Lutea Root Extract, Propylene Glycol, Amodimethicone, Isopropyl Alcohol, 2-Oleamido-1, 3-Octadecanediol, Caprylyl Glycol, Maris Sal/Sea Salt, 250ml/8fl.Oz Butylphenyl Methylpropional, Bht, Parfum/Fragrance.']</t>
  </si>
  <si>
    <t>P481735</t>
  </si>
  <si>
    <t>Ashita Supreme Strengthening Shampoo for Damaged Hair</t>
  </si>
  <si>
    <t>['Aqua / Water / Eau, Hydroxypropyl Starch Phosphate, Quaternium-87, Glycerin, Stearyl Alcohol, Parfum / Fragrance, Behentrimonium Chloride, Propylene Glycol, Amodimethicone, Polysorbate 20, Caprylyl Glycol, Candelilla Cera / Candelilla Wax / Cire De Candelilla, Trideceth-5, Isopropyl Alcohol, Mica, Benzyl Salicylate, Butylene Glycol, Ci 77891 / Titanium Dioxide, Trideceth-10, Phenoxyethanol, Linalool, Benzyl Alcohol, Limonene, Alpha-Isomethyl Ionone, Hydroxycitronellal, Acetic Acid, Angelica Keiskei Leaf/Stem Extract.']</t>
  </si>
  <si>
    <t>['Good for: Dryness', 'Good for: Damage', 'Good for: Frizz', 'Increases Shine', 'Woody &amp; Earthy Scent', 'All Hair Types']</t>
  </si>
  <si>
    <t>P481736</t>
  </si>
  <si>
    <t>Ashita Supreme Strengthening Conditioner for Damaged Hair</t>
  </si>
  <si>
    <t>P503349</t>
  </si>
  <si>
    <t>Velvet Blur Matte Lipstick Balm</t>
  </si>
  <si>
    <t>SIMIHAZE BEAUTY</t>
  </si>
  <si>
    <t>Roseberry - rose</t>
  </si>
  <si>
    <t>['Dimethicone, Caprylic/Capric Triglyceride, Polyethylene, Octyldodecanol, Aluminum Hydroxide, Polysilicone-11, Polyhydroxystearic Acid, Synthetic Wax, Disteardimonium Hectorite, Synthetic Beeswax, Dicalcium Phosphate, Hydrated Silica, Copernicia Cerifera (Carnauba) Wax (Copernicia Cerifera Cera), Triethoxycaprylylsilane, Pentaerythrityl Tetra-Di-T-Butyl Hydroxyhydrocinnamate, Ricinus Communis (Castor) Seed Oil (Ricinus Communist Seed Oil), Sodium Hyaluronate, Hydrogenated Castor Oil. May contain: Mica, Titanium Dioxide (CI 77891), Red 7 (CI 15850), Red 6 (CI 15850) Red 7 Lake (CI 15859), Iron Oxides (CI 77491), Iron Oxides (CI 77492), Iron Oxides (CI 77499), Blue 1 Lake (CI 42090), Yellow 5 Lake (CI 19140).']</t>
  </si>
  <si>
    <t>['Stick Formula', 'Hydrating', 'Matte Finish', 'Long-wearing', 'Full Coverage']</t>
  </si>
  <si>
    <t>P503333</t>
  </si>
  <si>
    <t>Sun Flush All-Over Face Tint Liquid Blush</t>
  </si>
  <si>
    <t>0.09 oz / 2.6 ml</t>
  </si>
  <si>
    <t>Peach - peach</t>
  </si>
  <si>
    <t>['Water, Trisiloxane, Dimethicone, Butylene Glycol, PEG-10 Dimethicone, Mica, Dicaprylyl Carbonate, Isononyl Isononanoate, Disteardimonium Hectorite, Glycerin, Pentylene Glycol, Vinyl Dimethicone/Methadone Silsesquioxane Crosspolymer, Benzyl Alcohol, Magnesium Sulfate, Triethoxycaprylylsilane, Dehydroacetic Acid, Citric Acid, Fructose, Sodium Hydroxide, Urea, Aluminum Hydroxide, Allantoin, Maltose, Sodium Chloride, Sodium Lactate, Sodium PCA, Trehalose, Glucose, Sodium Hyaluronate, Tocopherol. May contain: Mica, Titanium Dioxide (CI 77891), Red 7 (CI 15850), Red 6 (CI 15850) Red 7 Lake (CI 15859), Iron Oxides (CI 77491), Iron Oxides (CI 77492), Iron Oxides (CI 77499), Blue 1 Lake (CI 42090), Yellow 5 Lake (CI 19140).']</t>
  </si>
  <si>
    <t>['Natural Finish', 'Hyaluronic Acid', 'Liquid Formula', 'Hydrating', 'Medium Coverage']</t>
  </si>
  <si>
    <t>P503350</t>
  </si>
  <si>
    <t>Mini Super Slick Tinted Lip Balm</t>
  </si>
  <si>
    <t>Breeze - peach pink</t>
  </si>
  <si>
    <t>['Diisostearyl Malate, Octyldodecyl Stearoyl Stearate, Pentaerythrityl Tetraisostearate, Vp/Hexadecene Copolymer, Polyethylene, Ozokerite, Parfum (Fragrance), Rosa Canina Fruit Extract, Butyrospermum Parkii Butter (Butyrospermum Parkii (Shea) Butter), Limonene, Citric Acid, Aluminum Hydroxide, Mica, Diethylhexyl Syringylidenemalonate, Caprylic/Capric Triglyceride May Contain Ci 77891 (Titanium Dioxide), Ci 15850 (Red 6), Ci 15850 (Red 7), Ci 19140 (Yellow 5 Lake), Ci 42090 (Blue 1 Lake), Ci 45410 (Red 28 Lake), Ci 77491 (Iron Oxides), Ci 77492 (Iron Oxides), Ci 77499 (Iron Oxides).']</t>
  </si>
  <si>
    <t>['Light Coverage', 'Stick Formula', 'High Shine Finish', 'Satin Finish', 'Hydrating']</t>
  </si>
  <si>
    <t>P503342</t>
  </si>
  <si>
    <t>Solar Tint Cream Blush Duo</t>
  </si>
  <si>
    <t>Dawn - pink</t>
  </si>
  <si>
    <t>['Dewy Blush:', 'Caprylic/Capric Triglyceride, Neopentyl Glycol Dicaprylate/Dicaprate, Silica, Mica, Squalane, Synthetic Wax, Helianthus Annuus Seed Wax (Helianthus Annuus (Sunflower) Seed Wax), Aluminum Hydroxide, Zea Mays Starch (Zea Mays (Corn) Starch), Helianthus Annuus Seed Oil (Helianthus Annuus (Sunflower) Seed Oil), Camellia Sinensis Leaf Extract May Contain', 'Ci 77891 (Titanium Dioxide), Ci 77491 (Iron Oxides), Ci 77499 (Iron Oxides), Ci 15850 (Red 7), Ci 19140 (Yellow 5 Lake), Ci 42090 (Blue 1 Lake), Ci 45410 (Red 28 Lake).', 'Matte Blush:', 'Polybutene, Pentaerythrityl Tetraisostearate, Octyldodecanol, Polyglyceryl-3 Diisostearate, Octyldodecyl Stearoyl Stearate, Cera Microcristallin (Microcrystalline Wax), Mica, Hydrogenated Polyisobutene, Paraffin, Bis-Diglyceryl Polyacyladipate-2, Silica Dimethyl Silylate, Ozokerite, Behenoxy Dimethicone, Candelilla Cera (Euphorbia Cerifera (Candelilla) Wax), Aluminum Hydroxide, Aroma (Flavor), Diethylhexyl Syringylidenemalonate, Helianthus Annuus Seed Oil (Helianthus Annuus (Sunflower) Seed Oil), Caprylic/Capric Triglyceride, Camellia Sinensis Leaf Extract, Tocopherol May Contain Ci 77491 (Iron Oxides), Ci 77891 (Titanium Dioxide), Ci 77499 (Iron Oxides), Ci 19140 (Yellow 5 Lake), Ci 45410 (Red 28 Lake), Ci 15850 (Red 6), Ci 15850 (Red 7), Ci 42090 (Blue 1 Lake).']</t>
  </si>
  <si>
    <t>['Radiant Finish', 'Cream Formula', 'Matte Finish']</t>
  </si>
  <si>
    <t>P503304</t>
  </si>
  <si>
    <t>Lunar Lip Gel Lip Gloss</t>
  </si>
  <si>
    <t>0.08 oz / 2.6 ml</t>
  </si>
  <si>
    <t>Orbit - bright pink</t>
  </si>
  <si>
    <t>['Polybutene, Tridecyl Trimellitate, Octyldodecyl Stearoyl Stearate, Isocetyl Stearate, Silica Dimethyl Silylate, Diisostearyl Malate, Synthetic Fluorphlogopite, Calcium Sodium Borosilicate, Pentaerythrityl Tetraisostearate, Pentaerythrityl Tetra-Di-T-Butyl Hydroxyhydrocinnamate, Aluminum Hydroxide, Tin Oxide, Silica May Contain Ci 42090 (Blue 1 Lake), Ci 45410 (Red 28 Lake), Ci 75470 (Carmine), Ci 77891 (Titanium Dioxide), Ci 77491(Iron Oxides), Ci 15850 (Red 6), Ci 19140 (Yellow 5 Lake), Ci 77499 (Iron Oxides).']</t>
  </si>
  <si>
    <t>['Liquid Formula', 'High Shine Finish', 'Hydrating']</t>
  </si>
  <si>
    <t>P503300</t>
  </si>
  <si>
    <t>Easy Lash Clean Lift Tubing Mascara</t>
  </si>
  <si>
    <t>['Aqua (Water), Ci 77499 (Iron Oxides), Stearic Acid, Acrylates Copolymer, Glyceryl Stearate, Copernicia Cerifera Cera (Copernicia Cerifera (Carnauba) Wax), Oryza Sativa Cera (Oryza Sativa (Rice) Bran Wax), Propanediol, Tribehenin, Acrylates/Ethylhexyl Acrylate Copolymer, Candelilla Cera (Euphorbia Cerifera (Candelilla) Wax), Aminomethyl Propanediol, Phenoxyethanol, Ricinus Communis Seed Oil (Ricinus Communis (Castor) Seed Oil), Sodium Dehydroacetate, Hydroxyethylcellulose, Ethylhexylglycerin, Rosa Damascena Flower Water, Helianthus Annuus Seed Oil (Helianthus Annuus (Sunflower) Seed Oil), Laureth-21, Rosa Damascena Flower Extract, Tocopherol, Citric Acid, Potassium Sorbate, Sodium Benzoate.']</t>
  </si>
  <si>
    <t>['Natural Finish', 'Lengthening', 'Curling']</t>
  </si>
  <si>
    <t>P503310</t>
  </si>
  <si>
    <t>Eye Play Gem Sticker Pack</t>
  </si>
  <si>
    <t>['Acrylate Copolymer.']</t>
  </si>
  <si>
    <t>['Shimmer Finish']</t>
  </si>
  <si>
    <t>P375849</t>
  </si>
  <si>
    <t>Facial Treatment Essence (Pitera Essence)</t>
  </si>
  <si>
    <t>SK-II</t>
  </si>
  <si>
    <t>7.8 oz/ 230 mL</t>
  </si>
  <si>
    <t>['Galactomyces Ferment Filtrate*, Butylene Glycol, Pentylene Glycol, Water, Sodium Benzoate, Methylparaben, Sorbic Acid.']</t>
  </si>
  <si>
    <t>['allure 2020 Best of Beauty Award Winner', 'Lactic Acid', 'Good for: Pores', 'AHA/Glycolic Acid', 'Good for: Dryness', 'Salicylic Acid']</t>
  </si>
  <si>
    <t>P426183</t>
  </si>
  <si>
    <t>Mini Facial Treatment Essence (Pitera Essence)</t>
  </si>
  <si>
    <t>['allure 2020 Best of Beauty Award Winner', 'Good for: Dullness/Uneven Texture', 'Good for: Loss of firmness', 'Good for: Anti-Aging', 'Good for: Dryness', 'Niacinamide']</t>
  </si>
  <si>
    <t>P375853</t>
  </si>
  <si>
    <t>Facial Treatment Clear Lotion Toner</t>
  </si>
  <si>
    <t>5.4 oz</t>
  </si>
  <si>
    <t>['Water, Galactomyces Ferment Filtrate (Pitera), Butylene Glycol, Polysorbate 20, Glycerin, Sodium Hyaluronate, PEG-150, Cellulose Gum, Disodium EDTA, Citric Acid, Salicylic Acid, Lactic Acid, Malic Acid, Sodium Citrate, Sodium Benzoate, Methylparaben.']</t>
  </si>
  <si>
    <t>['Good for: Dullness/Uneven Texture', 'Good for: Loss of firmness', 'Good for: Anti-Aging', 'Best for Dry, Combo, Normal Skin', 'Good for: Dark spots', 'Niacinamide']</t>
  </si>
  <si>
    <t>P375850</t>
  </si>
  <si>
    <t>Facial Treatment Cleanser</t>
  </si>
  <si>
    <t>3.6 oz</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</si>
  <si>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</si>
  <si>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['Good for: Dullness/Uneven Texture', 'Good for: Anti-Aging', 'Best for Dry, Combo, Normal Skin']</t>
  </si>
  <si>
    <t>P468409</t>
  </si>
  <si>
    <t>SKINPOWER Airy Milky Lotion</t>
  </si>
  <si>
    <t>['Water,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</si>
  <si>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['Best for Dry Skin', 'Good for: Loss of firmness', 'Good for: Pores', 'Good for: Anti-Aging', 'Good for: Dryness', 'Niacinamide']</t>
  </si>
  <si>
    <t>P468408</t>
  </si>
  <si>
    <t>SKINPOWER Eye Cream</t>
  </si>
  <si>
    <t>0.40 oz/ 14.5g</t>
  </si>
  <si>
    <t>['Water, Glycerin, Galactomyces Ferment Filtrate, Niacinamide, Isohexadecane, Butylene Glycol, Pentylene Glycol, Trehalose, Isopropyl Isostearate, Petrolatum, Dimethicone, Caprylic/Capric Triglyceride, Vinyl Dimethicone/Methicone Silsesquioxane Crosspolymer, Polyacrylamide, Polymethylsilsesquioxane, Phytosteryl/Behenyl/Octyldodecyl Lauroyl Glutamate, Stearyl Alcohol, Cetyl Alcohol, C13-14 Isoparaffin, Behenyl Alcohol, Dipentaerythrityl Tri-Polyhydroxystearate, Panthenol, Tocopheryl Acetate, Benzyl Alcohol, Dimethiconol, Methylparaben, Peg-100 Stearate, Cetearyl Alcohol, Cetearyl Glucoside, Laureth-7, Mica, Disodium Edta, Paeonia Albiflora Root Extract, Propylparaben, Palmitic Acid, Stearic Acid, Ethylparaben, Fragrance, Peg-7 Glyceryl Cocoate, Sodium Hydroxide, Hydrolyzed Lupine Protein, Medicago Sativa (Alfalfa) Extract, Houttuynia Cordata Extract, Palmitoyl Pentapeptide-4, Methylsilanol Tri-Peg-8 Glyceryl Cocoate, Polyquaternium-7, Methicone, Zantedeschia Aethiopica Flower/Stem Extract, Ci 77891, Ci 77492.']</t>
  </si>
  <si>
    <t>['Best for Dry Skin', 'Good for: Loss of firmness', 'Good for: Pores', 'Good for: Anti-Aging', 'Niacinamide']</t>
  </si>
  <si>
    <t>P468411</t>
  </si>
  <si>
    <t>SKINPOWER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</si>
  <si>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Cetyl Alcohol, Sodium Acrylate/Sodium Acryloyldimethyl Taurate Copolymer, Behenyl Alcohol, Panthenol, Tocopheryl Acetate, Benzyl Alcohol, Dimethiconol, Peg-100 Stearate, Cetearyl Alcohol, Cetearyl Glucoside, Polysorbate 80, Polymethylsilsesquioxane, Methylparaben, Disodium Edta, Fragrance, Paeonia Albiflora Root Extract, Palmitic Acid, Stearic Acid, Propylparaben, Ethylparaben, Sorbitan Oleate, Peg-7 Glyceryl Cocoate, Sodium Hydroxide, Houttuynia Cordata Extract, Palmitoyl Pentapeptide-4, Methylsilanol Tri-Peg-8 Glyceryl Cocoate, Zantedeschia Aethiopica Flower/Stem Extract, Polyquaternium-7, Methicone, Ci 77891, Ci 77492.']</t>
  </si>
  <si>
    <t>['Good for: Loss of firmness', 'Plumping', 'Hydrating', 'Good for: Anti-Aging', 'allure 2021 Best of Beauty Award Winner', 'Good for: Dryness']</t>
  </si>
  <si>
    <t>P375852</t>
  </si>
  <si>
    <t>Pitera Facial Treatment Mask</t>
  </si>
  <si>
    <t>10 Masks</t>
  </si>
  <si>
    <t>['Water, Saccharomycopsis Ferment Filtrate*, Butylene Glycol, Xanthan Gum, Sodium Salicylate, Methylparaben, Disodium EDTA.']</t>
  </si>
  <si>
    <t>['Good for: Dullness/Uneven Texture', 'Good for: Pores', 'Good for: Dryness', 'Best for Dry, Combo, Normal Skin']</t>
  </si>
  <si>
    <t>P410756</t>
  </si>
  <si>
    <t>GenOptics Aura Essence Serum</t>
  </si>
  <si>
    <t>1.6 oz</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</si>
  <si>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</si>
  <si>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['Good for: Dullness/Uneven Texture', 'Good for: Anti-Aging', 'Best for Dry, Combo, Normal Skin', 'Good for: Dark spots', 'Niacinamide']</t>
  </si>
  <si>
    <t>P410755</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</si>
  <si>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</si>
  <si>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t>
  </si>
  <si>
    <t>['Good for: Dullness/Uneven Texture', 'Good for: Loss of firmness', 'Good for: Anti-Aging', 'Good for: Dryness', 'Best for Dry, Combo, Normal Skin']</t>
  </si>
  <si>
    <t>P447773</t>
  </si>
  <si>
    <t>PITERA First Experience Kit</t>
  </si>
  <si>
    <t>['Facial Treatment Clear Lotion:', 'Water, Galactomyces Ferment Filtrate*, Butylene Glycol, PEG-20 Sorbitan Cocoate, Glycerin, Methylparaben, Sodium Benzoate, PEG-150, Disodium EDTA, Sodium Citrate, Cellulose Gum, Citric Acid, Lactic Acid, Malic Acid, Salicylic Acid, Sodium Hyaluronate.', 'Facial Treatment Essence:', 'Galactomyces Ferment Filtrate*, Butylene Glycol, Pentylene Glycol, Water, Sodium Benzoate, Methylparaben, Sorbic Acid.Facial Treatment Mask:', 'Water, Galactomyces Ferment Filtrate*, Butylene Glycol, Xanthan Gum, Sodium Salicylate, Methylparaben, Disodium EDTA.']</t>
  </si>
  <si>
    <t>['Good for: Dullness/Uneven Texture', 'Best for Dry Skin', 'Good for: Loss of firmness', 'Good for: Pores', 'Good for: Anti-Aging', 'Niacinamide']</t>
  </si>
  <si>
    <t>P375864</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</si>
  <si>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</si>
  <si>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</si>
  <si>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['Good for: Redness', 'Good for: Dullness/Uneven Texture', 'Good for: Dryness', 'Best for Dry, Combo, Normal Skin', 'Good for: Dark spots', 'Niacinamide']</t>
  </si>
  <si>
    <t>P375854</t>
  </si>
  <si>
    <t>Ultimate Revival Cream</t>
  </si>
  <si>
    <t>['Aqua (Water), Glycerin, Galactomyces Ferment Filtrate, Niacinamide, Phytosteryl/Behenyl/Octyldodecyl Lauroyl Glutamate, Ethylhexyl Isononanoate, Butylene Glycol, Triethylhexanoin, Neopentyl Glycol Diethylhexanoate, Simmondsia Chinensis (Jojoba) Seed Oil, Sucrose Polycottonseedate, Glyceryl Stearate SE, Myristyl Myristate, Hydrogenated Coco-Glycerides, Pentylene Glycol, Sorbitan Stearate, Myristyl Alcohol, PEG-40 Stearate, Panthenol, Caprylic/Capric Triglyceride, C13-14 Isoparaffin, Crithmum Maritimum Extract, Magnesium Aspartate, Zinc Gluconate, Camellia Sinensis Leaf Extract, Copper Gluconate, Saccharomyces Cerevisiae Extract, Palmitoyl Dipeptide-7, Acetyl Hexapeptide-8, Hexapeptide-3, Tocopheryl Acetate, Tocopherol, Polysorbate 65, Hydrogenated Lecithin, Laureth-7, Batyl Alcohol, Lactic Acid, Caramel, Decyl Glucoside, Polyacrylamide, Methylparaben, Ethylparaben,']</t>
  </si>
  <si>
    <t>['Good for: Redness', 'Good for: Dullness/Uneven Texture', 'Good for: Pores', 'Good for: Anti-Aging', 'Best for Dry, Combo, Normal Skin']</t>
  </si>
  <si>
    <t>P468412</t>
  </si>
  <si>
    <t>Pitera Power Kit</t>
  </si>
  <si>
    <t>['Facial Treatment Cleanser:', 'Water, Sodium Lauroyl Glutamate, Propylene Glycol, PEG-150 Stearate, Galactomyces Ferment Filtrate*, Sodium PCA, Glycol Stearate, Butylene Glycol, Cocamide MEA, Phenethyl Alcohol, Methylparaben, Propylparaben, Rosa Canina Fruit Oil, Stearamide AMP, Pentylene Glycol, Salix Alba (Willow) Bark Extract, Dipotassium Glycyrrhizate, Hydroxyphenyl Propamidobenzoic Acid.', 'Facial Treatment Essence (Pitera Essence):', 'Galactomyces Ferment Filtrate*, Butylene Glycol, Pentylene Glycol, Water, Sodium Benzoate, Methylparaben, Sorbic Acid.', 'SKINPOWER Airy Milky Lotion:', 'Water,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</si>
  <si>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['allure 2020 Best of Beauty Award Winner', 'Good for: Dullness/Uneven Texture', 'Good for: Loss of firmness', 'Good for: Anti-Aging', 'Good for: Dryness', 'Good for: Dark spots']</t>
  </si>
  <si>
    <t>P428103</t>
  </si>
  <si>
    <t>Ultimate Revival Essence</t>
  </si>
  <si>
    <t>['Galactomyces Ferment Filtrate*, Water, Butylene Glycol, Glycerin, Hydroxyethyl Urea, Pentylene Glycol, Betaine, Centella Asiatica Extract, Saccharomyces Cerevisiae Extract, Sodium Citrate, Triethyl Citrate, Sodium Benzoate, Sorbic Acid, Methylparaben.']</t>
  </si>
  <si>
    <t>['Good for: Dullness/Uneven Texture', 'Good for: Loss of firmness', 'Good for: Anti-Aging', 'Best for Dry, Combo, Normal Skin']</t>
  </si>
  <si>
    <t>P468410</t>
  </si>
  <si>
    <t>SKINPOWER Essence Serum</t>
  </si>
  <si>
    <t>['Water, Galactomyces Ferment Filtrate, Glycerin, Butylene Glycol, Niacinamide, Polymethylsilsesquioxane, Peg-32, Pentylene Glycol, Xylitol, Peg/Ppg/Polybutylene Glycol-8/5/3 Glycerin, Vinyl Dimethicone/Methicone Silsesquioxane Crosspolymer, Dimethicone, Panthenol, Phenoxyethanol, Acrylates/C10-30 Alkyl Acrylate Crosspolymer, Polysorbate 20, Polyacrylamide, Benzyl Alcohol, Dimethiconol, Aminomethyl Propanol, C13-14 Isoparaffin, Disodium Edta, Paeonia Albiflora Root Extract, Sodium Benzoate, Xanthan Gum, Laureth-7, Peg-7 Glyceryl Cocoate, Methylparaben, Peg-11 Methyl Ether Dimethicone, Peg-100 Stearate, Fragrance, Houttuynia Cordata Extract, Palmitoyl Pentapeptide-4, Methylsilanol Tri-Peg-8 Glyceryl Cocoate, Polyquaternium-7, Zantedeschia Aethiopica Flower/Stem Extract.']</t>
  </si>
  <si>
    <t>['Good for: Dullness/Uneven Texture', 'Good for: Loss of firmness', 'Good for: Anti-Aging', 'Good for: Dryness', 'Best for Dry, Combo, Normal Skin', 'Niacinamide']</t>
  </si>
  <si>
    <t>P416312</t>
  </si>
  <si>
    <t>Gentle Foaming Face Wash</t>
  </si>
  <si>
    <t>Skin Laundry</t>
  </si>
  <si>
    <t>['Water, Sodium Lauroyl Methyl Isethionate, Cocamidopropyl Betaine, Sodium Methyl Cocoyl Taurate, Sodium Cocoyl Isethionate, Glycerin, Cetyl Betaine, Chamomilla Recutita (Matricaria) Flower Extract, Cucumis Sativus (Cucumber) Fruit Extract, PEG-50 Shea Butter, Panthenol, Sodium PCA, Hexylene Glycol, Citric Acid, Ethylhexylglycerin, Caprylyl Glycol, Phenoxyethanol, Fragrance.']</t>
  </si>
  <si>
    <t>P416589</t>
  </si>
  <si>
    <t>Wrinkle Release Facial Sheet Mask</t>
  </si>
  <si>
    <t>1 Facial Treatment</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</si>
  <si>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</si>
  <si>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P416588</t>
  </si>
  <si>
    <t>Wrinkle Release Neck &amp; Chest Sheet Mask</t>
  </si>
  <si>
    <t>1 Neck &amp; Chest Treatment</t>
  </si>
  <si>
    <t>P442840</t>
  </si>
  <si>
    <t>Barrier+ Triple Lipid-Peptide Face Cream</t>
  </si>
  <si>
    <t>Skinfix</t>
  </si>
  <si>
    <t>['Water/Eau/Aqua, Caprylic/Capric Triglyceride, Glycerin, Butyrospermum Parkii (Shea) Butter, Vegetable Oil, Cetyl Lactate, C12-16 Alcohols, Caprylyl Caprylate/Caprate, Propanediol, Jojoba Oil/Macadamia Seed Oil Esters, Glyceryl Stearate Citrate, Hydrogenated Lecithin, Palmitic Acid, Phenoxyethanol, Oryza Sativa (Rice) Bran Extract, Dilinoleic Acid/Propanediol Copolymer, Squalane, Ophiopogon Japonicus Root Extract, Xanthan Gum, Phytosteryl Sunflowerseedate, Glycine Soja (Soybean) Extract, Pentylene Glycol, Potassium Sorbate, Hydrolyzed Rice Protein, Chondrus Crispus Extract, Hydrogenated Vegetable Glycerides, Helianthus Annuus (Sunflower) Seed Oil, Ethylhexylglycerin, Citric Acid, Phytosteryl Macadamiate, Aloe Barbadensis Leaf Juice, Trisodium Ethylenediamine Disuccinate, Tocopherol, Rosmarinus Officinalis (Rosemary) Leaf Extract, Phytosterols, Sodium Lauroyl Lactylate, Gluconolactone, Phenethyl Alcohol, Sodium Benzoate, Sodium Hyaluronate, Ceramide NP, Ceramide AP, Phytosphingosine, Cholesterol, Carbomer, Ceramide EOP.']</t>
  </si>
  <si>
    <t>['Vegan', 'Hyaluronic Acid', 'allure 2019 Best of Beauty Award Winner', 'Clean + Planet Positive', 'Fragrance Free', 'Gluten Free']</t>
  </si>
  <si>
    <t>P479860</t>
  </si>
  <si>
    <t>Mini Barrier+ Triple Lipid-Peptide Face Cream</t>
  </si>
  <si>
    <t>P442844</t>
  </si>
  <si>
    <t>Resurface+ Glycolic and Lactic Acid Renewing Body Scrub</t>
  </si>
  <si>
    <t>['Water/Eau, Glycerin, Lactic Acid, Vitis Vinifera (Grape) Seed Oil, Cocos Nucifera (Coconut) Oil, Caprylic/Capric Triglyceride, Glycolic Acid, Cetearyl Alcohol, Stearyl Alcohol, Sodium Hydroxide, Propanediol, Cetearyl Glucoside, Betaine, Bambusa Arundinacea Stem Extract, Vaccinium Myrtillus Fruit Extract, Microcitrus Australasica Fruit Extract, Saccharum Officinarum (Sugar Cane) Extract, Citrus Aurantium Dulcis (Orange) Fruit Extract, Citrus Limon (Lemon) Fruit Extract, Acer Saccharum (Sugar Maple) Extract, Salix Nigra (Willow) Bark Extract, Helianthus Annuus (Sunflower) Extract, Prunus Amygdalus Dulcis (Sweet Almond) Oil, Rosmarinus Officinalis (Rosemary) Leaf Extract, Simmondsia Chinensis (Jojoba) Seed Oil, Oryza Sativa (Rice) Bran Extract, Glucose, Caprylyl Glycol, Trisodium Ethylenediamine Disuccinate, Aloe Barbadensis Leaf Juice, Panthenol, Tocopherol, Allantoin, Bisabolol, Phenoxyethanol, Chlorphenesin, Potassium Sorbate, Dehydroxanthan Gum, Citric Acid.']</t>
  </si>
  <si>
    <t>['Good for: Dullness/Uneven Texture', 'Clean + Planet Positive', 'AHA/Glycolic Acid', 'Fragrance Free', 'Best for Dry, Combo, Normal Skin']</t>
  </si>
  <si>
    <t>P442845</t>
  </si>
  <si>
    <t>Resurface+ AHA Renewing Body Cream</t>
  </si>
  <si>
    <t>['Aqua (Water, Eau), Cocos Nucifera (Coconut) Oil, Caprylic/Capric Triglyceride, Stearyl Alcohol, Polyglyceryl-2 Stearate, Glycerin, Olus Oil (Vegetable Oil, Huile VÃ©gÃ©tale), Butyrospermum Parkii (Shea) Butter, Caprylyl Caprylate/Caprate, Propanediol, Glyceryl Stearate, Vaccinium Myrtillus Fruit Extract, Betaine, Microcitrus Australasica Fruit Extract, Saccharum Officinarum (Sugar Cane) Extract, Citrus Aurantium Dulcis (Orange) Fruit Extract, Citrus Limon (Lemon) Fruit Extract, Salix Nigra (Willow) Bark Extract, Helianthus Annuus (Sunflower) Extract, Prunus Amygdalus Dulcis (Sweet Almond) Oil, Acer Saccharum (Sugar Maple) Extract, Rosmarinus Officinalis (Rosemary) Leaf Extract, Simmondsia Chinensis (Jojoba) Seed Oil, Vitis Vinifera (Grape) Seed Oil, Trisodium Ethylenediamine Disuccinate, Aloe Barbadensis Leaf Juice, Oryza Sativa (Rice) Bran Extract, Panthenol, Tocopherol, Allantoin, Xanthan Gum, Bisabolol, Ethylhexylglycerin, Sodium Hydroxide, Phenoxyethanol, Potassium Sorbate, Citric Acid.']</t>
  </si>
  <si>
    <t>['allure 2019 Best of Beauty Award Winner', 'Clean + Planet Positive', 'Hydrating', 'Fragrance Free', 'AHA/Glycolic Acid', 'Salicylic Acid']</t>
  </si>
  <si>
    <t>P442836</t>
  </si>
  <si>
    <t>Barrier+ Foaming Oil Hydrating Cleanser</t>
  </si>
  <si>
    <t>['Water/Eau/Aqua, Sodium Methyl Cocoyl Taurate, Cocamidopropyl Hydroxysultaine, Glycerin, Caprylyl/Capryl Glucoside, Sodium Cocoyl Isethionate, Glycol Distearate, Betaine, Hydroxypropyl Guar Hydroxypropyltrimonium Chloride, Xanthan Gum, Propanediol, Citric Acid, Phenoxyethanol, Panthenol, Ethylhexylglycerin, Pentylene Glycol, Benzoic Acid, Chondrus Crispus (Carrageenan) Extract, Aloe Barbadensis Leaf Extract, Trisodium Ethylenediamine Disuccinate, Phenethyl Alcohol, Gluconolactone, Sodium Benzoate, Sodium Hyaluronate, Jojoba Seed Oil/Macadamia Seed Oil Esters, Squalane, Phytosteryl Macadamiate, Phytosterols, Tocopherol.']</t>
  </si>
  <si>
    <t>['Vegan', 'Clean + Planet Positive', 'allure 2018 Best of Beauty Award Winner', 'Hydrating', 'Fragrance Free', 'Gluten Free']</t>
  </si>
  <si>
    <t>P442838</t>
  </si>
  <si>
    <t>Barrier+ Triple Lipid-Boost 360Â° Brightening Eye Cream</t>
  </si>
  <si>
    <t>['Water, Glycerin, C10-18 Triglycerides, Caprylyl Caprylate/Caprate, Propanediol, Jojoba Oil/Macadamia Seed Oil Esters, Cetearyl Olivate, Stearyl Alcohol, Octyldodecanol, Caprylic/Capric Triglyceride, Sorbitan Olivate, Behenyl Alcohol, Saccharomyces Cerevisiae Extract, Oryza Sativa (Rice) Bran Extract, Rosmarinus Officinalis (Rosemary) Leaf Extract, Helianthus Annuus (Sunflower) Extract, Medicago Sativa (Alfalfa) Seed Extract, Phytosteryl Macadamiate, Trisodium Ethylenediamine Disuccinate, Aloe Barbadensis Leaf Juice, Hydrolyzed Lupine Protein, Gluconolactone, Phytosterols, Chondrus Crispus Extract, Squalane, Phytosteryl Canola Glycerides, Hydrogenated Vegetable Oil, Ethylhexylglycerin, Dilinoleic Acid/Propanediol Copolymer, Myristyl Myristate, Xanthan Gum, Citric Acid, Sodium Benzoate, Phenoxyethanol, Potassium Sorbate.']</t>
  </si>
  <si>
    <t>['Vegan', 'Clean + Planet Positive', 'Fragrance Free', 'Gluten Free', 'Cruelty-Free']</t>
  </si>
  <si>
    <t>P481739</t>
  </si>
  <si>
    <t>Barrier+ Skin Barrier Niacinamide Restoring Gel Cream</t>
  </si>
  <si>
    <t>['Supports a balanced skin microbiome for a healthy and protected skin barrier.', 'Water (Aqua), Squalane, Propanediol, Niacinamide, Triheptanoin, Saccharide Isomerate, Ammonium Acryloyldimethyltaurate/VP Copolymer, Zinc PCA, Hydrolyzed Hyaluronic Acid, Allantoin, Camellia Sinensis Seed Extract, Leptospermone, Flavesone, Isoleptospermone, Acetyl Heptapeptide-4, Citric Acid, Sodium Citrate, Caprylyl Glycol, Trisodium Ethylenediamine Disuccinate, C12-20 Alkyl Glucoside, C14-22 Alcohols, Ethylhexylglycerin, Potassium Sorbate, Phenoxyethanol.']</t>
  </si>
  <si>
    <t>['Clean + Planet Positive', 'Hydrating', 'Fragrance Free', 'Good for: Acne/Blemishes', 'Good for: Dryness', 'Niacinamide']</t>
  </si>
  <si>
    <t>P442839</t>
  </si>
  <si>
    <t>Barrier+ Triple Lipid-Peptide Lotion Moisturizer</t>
  </si>
  <si>
    <t>['Water, Dicaprylyl Carbonate, Caprylic/Capric Triglyceride, Glycerin, Propanediol, Caprylyl Caprylate/Caprate, Jojoba Oil/Macadamia Seed Oil Esters, Behenyl Alcohol, Glyceryl Stearate, Butyrospermum Parkii (Shea) Butter, Lecithin, Stearyl Alcohol, Nylon-11, Dicaprylyl Ether, Sodium Hyaluronate, Oryza Sativa (Rice) Bran Extract, Glycine Soja (Soybean) Seed Extract, Squalene, Hydrolyzed Rice Protein, Hydrogenated Vegetable Oil, Glycine Soja (Soybean) Sterols, Phytosteryl Canola Glycerides, Chondrus Crispus Extract, Phytosteryl Macadamiate, Phytosterols, Aloe Barbadensis Leaf Juice, Rosmarinus Officinalis (Rosemary) Leaf Extract, Helianthus Annuus (Sunflower) Extract, Ethylhexylglycerin, Tocopherol, Dilinoleic Acid/Propanediol Copolymer, Pentylene Glycol, Trisodium Ethylenediamine Disuccinate, Gluconolactone, Sodium Benzoate, Xanthan Gum, Phenoxyethanol, Potassium Sorbate, Citric Acid.']</t>
  </si>
  <si>
    <t>['Vegan', 'Best for Combination Skin', 'Clean + Planet Positive', 'Hydrating', 'Fragrance Free', 'Gluten Free']</t>
  </si>
  <si>
    <t>P471101</t>
  </si>
  <si>
    <t>Resurface+ AHA/BHA Niacinamide Exfoliating Pads for Face and Targeted Body</t>
  </si>
  <si>
    <t>['Water (Eau), Lactic Acid, Glycolic Acid, Salicylic Acid, Niacinamide, Hamamelis Virginiana (Witch Hazel) Water, Maltodextrin, Aloe Barbadensis Leaf Juice Powder, Chamomilla Recutita (Matricaria) Flower Extract, Cucumis Sativus (Cucumber) Fruit Extract, Glycyrrhiza Glabra (Licorice) Root Extract, Panax Quinquefolium Root Extract, Papain, Bromelain, Citric Acid, Amylopectin, Dextrin, Ethylhexylglycerin, Sodium Hydroxide, Potassium Sorbate, Phenoxyethanol, Propanediol, Polydextrose.']</t>
  </si>
  <si>
    <t>['Clean + Planet Positive', 'Fragrance Free', 'Salicylic Acid', 'Good for: Acne/Blemishes', 'Niacinamide']</t>
  </si>
  <si>
    <t>P442842</t>
  </si>
  <si>
    <t>Eczema+ Hand Repair Cream</t>
  </si>
  <si>
    <t>['Allantoin, Aloe Barbadensis Leaf Juice, Avena Sativa (Oat) Kernel Extract, Avena Sativa (Oat) Kernel Oil, Butyrospermum Parkii (Shea) Butter, Caprylic/Capric Triglyceride, Caprylyl-Caprylate/Caprate,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</si>
  <si>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['Vegan', 'Clean + Planet Positive', 'Hydrating', 'Fragrance Free', 'Gluten Free']</t>
  </si>
  <si>
    <t>P442843</t>
  </si>
  <si>
    <t>Eczema+ Dermatitis Face Balm</t>
  </si>
  <si>
    <t>0.48 oz/ 13.5 mL</t>
  </si>
  <si>
    <t>['Allantoin, Beeswax, Butyrospermum Parkii (Shea) Butter, Glycine Soja (Soybean) Oil, Paraffin, Petrolatum, Prunus Amygdalus Dulcis (Sweet Almond) Oil, Simmondsia Chinensis (Jojoba) Seed Oil, Tocopherol.']</t>
  </si>
  <si>
    <t>['Clean + Planet Positive', 'Hydrating', 'Good for: Dryness', 'Best for Dry, Combo, Normal Skin', 'Gluten Free']</t>
  </si>
  <si>
    <t>P503668</t>
  </si>
  <si>
    <t>Barrier+ Triple Lipid + Collagen + Niacinamide Activating Serum</t>
  </si>
  <si>
    <t>['Water/Aqua/Eau, Caprylyl Caprylate/Caprate, Propanediol, Jojoba Oil/Macadamia Seed Oil Esters, Niacinamide, Glycerin, Ammonium Acryloyldimethyltaurate/VP Copolymer, Squalene, Macadamia Integrifolia Seed Oil, Amylopectin, Lecithin, Phytosteryl Macadamiate, Collagen Amino Acids, Lithothamnion Calcareum Extract, Sodium Hyaluronate, Oligopeptide-3, Oligopeptide-2, Oligopeptide-1, Hexapeptide-11, Folic Acid, Bacillus/Soybean Ferment Extract, Lactic Acid, Phospholipids, Ceramide NP, Phytosterols, Phytosphingosine, Ceramide AP, Cholesterol, Myrica Cerifera (Bayberry) Fruit Extract, Akebia Quinata Stem Extract, Prunus Lannesiana (Cherry Blossom) Flower Extract, Saccharomyces Lysate, Lactobacillus Ferment Lysate, Tripeptide-1, Ceramide EOP, Polyglutamic Acid, Tocopheryl Acetate, Tocopherol, Butylene Glycol, Caprylyl Glycol, Sodium Lauroyl Lactylate, Ethylhexylglycerin, Hexylene Glycol, Pentylene Glycol, Acetyl Glutamine, Trisodium Ethylenediamine Disuccinate, Leuconostoc/Radish Root Ferment Filtrate, Sodium Benzoate, Hydroxyacetophenone, Xanthan Gum, Potassium Sorbate, Carbomer, 1,2-Hexanediol, Dextran, Phenoxyethanol.']</t>
  </si>
  <si>
    <t>['Clean + Planet Positive', 'Plumping', 'Collagen', 'Good for: Anti-Aging', 'Good for: Dryness', 'Niacinamide']</t>
  </si>
  <si>
    <t>P476415</t>
  </si>
  <si>
    <t>Acne+ 2% BHA + Azelaic Acid + Niacinamide + AHA Cleanser</t>
  </si>
  <si>
    <t>['Salicylic Acid 2%, Aqua (Water, Eau), Cocamidopropyl Hydroxysultaine, Stearyl Alcohol, Propanediol, Disodium Cocoyl Glutamate, Glycolic Acid, Bentonite, Niacinamide, Sodium Hydroxide, Azelaic Acid, Camellia Sinensis Leaf Extract, Tocopherol, Glycerin, Ethylhexylglycerin, Polydextrose, Dextrin, Amylopectin, Sodium Cocoyl Glutamate, Xanthan Gum, Sodium Chloride, Citric Acid, Potassium Sorbate, Phenoxyethanol, Sodium Benzoate.']</t>
  </si>
  <si>
    <t>['Good for: Redness', 'Good for: Pores', 'Clean + Planet Positive', 'Good for: Acne/Blemishes', 'Salicylic Acid', 'Niacinamide']</t>
  </si>
  <si>
    <t>P479348</t>
  </si>
  <si>
    <t>Acne+ 2% BHA and Azelaic Acid Acne Spot Treatment</t>
  </si>
  <si>
    <t>['Water (Aqua), Azelaic Acid, Caprylic/Capric Triglyceride, Kaolin, Propanediol, Stearyl Alcohol, C14-22 Alcohols, Niacinamide, Bentonite, Camellia Sinensis (Green Tea) Leaf Extract Glycyrrhiza Glabra (Licorice) Root Extract, Zinc PCA, Coco-Glucoside, Coconut Alcohol, Potassium Cetyl Phosphate, Phenoxyethanol, C12-20 Alkyl Glucoside, Citric Acid, Sodium Hydroxide, Potassium Sorbate, Ethylhexylglycerin, Stearyl Glycyrrhetinate, Amylopectin, Dextrin, Polydextrose, Glucose, Sodium Benzoate, Xanthan Gum, Glycerin', '(only 0.005% Glycerin).']</t>
  </si>
  <si>
    <t>['allure 2022 Best of Beauty Award Winner', 'Good for: Redness', 'Clean + Planet Positive', 'Good for: Acne/Blemishes', 'Salicylic Acid', 'Niacinamide']</t>
  </si>
  <si>
    <t>P442837</t>
  </si>
  <si>
    <t>Barrier+ Triple Lipid-Hyaluronate Serum</t>
  </si>
  <si>
    <t>['Water, Caprylic/Capric Triglyceride, Glycerin, Olus Oil (Vegetable Oil), Butyrospermum Parkii (Shea) Butter Extract, Cetyl Lactate, Propanediol, Caprylyl Caprylate/Caprate, C12-16 Alcohols, Jojoba Oil/Macadamia Seed Oil Esters, Glyceryl Stearate Citrate, Palmitic Acid, Hydrogenated Lecithin, Ophiopogon Japonicus Root Extract, Tocopherol, Sodium Hyaluronate, Rosmarinus Officinalis (Rosemary) Leaf Extract, Helianthus Annuus (Sunflower) Extract, Phytosteryl Macadamiate, Phytosterols, Squalene, Aloe Barbadensis Leaf Juice, Oryza Sativa (Rice) Bran Extract, Phytosteryl Canola Glycerides, Glycine Soja (Soybean) Seed Extract, Pentylene Glycol, Hydrolyzed Rice Protein, Hydrogenated Vegetable Oil, Chondrus Crispus Extract, Dilinoleic Acid/Propanediol Copolymer, Ethylhexylglycerin, Phenoxyethanol, Potassium Sorbate, Trisodium Ethylenediamine Disuccinate, Citric Acid, Gluconolactone, Sodium Benzoate, Xanthan Gum.']</t>
  </si>
  <si>
    <t>['Vegan', 'Hyaluronic Acid', 'Clean + Planet Positive', 'Hydrating', 'Good for: Anti-Aging', 'Fragrance Free']</t>
  </si>
  <si>
    <t>P505049</t>
  </si>
  <si>
    <t>barrier+ Triple Lipid + Collagen Brightening Eye Treatment</t>
  </si>
  <si>
    <t>['Water/Aqua/Eau, Caprylyl Caprylate/Caprate, Jojoba Oil/Macadamia Seed Oil Esters, Propanediol, Niacinamide, Ammonium Acryloyldimethyltaurate/VP Copolymer, Hydroxyethyl Acrylate/Sodium Acryloyldimethyl Taurate Copolymer, Collagen Amino Acids, Squalane, Caffeine, Squalene, Macadamia Integrifolia Seed Oil, Asparagopsis Armata Extract, Hydrogenated Starch Hydrolysate, Phytosteryl Macadamiate, Acetyl Glucosamine, Acetyl Glutamine, Lecithin, Phospholipids, Leuconostoc/Radish Root Ferment Filtrate, Polyglutamic Acid, Phytosterols, Ascophyllum Nodosum Extract, Ceramide NP, Bacillus/Soybean Ferment Extract, Oligopeptide-3, Oligopeptide-2, Oligopeptide-1, Hexapeptide-11, Tocopheryl Acetate, Sodium Hyaluronate, Folic Acid, Amylopectin, Tocopherol, Phytosphingosine, Ceramide AP, Cholesterol, Lithothamnion Calcareum Extract, Lactic Acid, Myrica Cerifera (Bayberry) Fruit Extract, Hydroxyacetophenone, Prunus Lannesiana Flower Extract, Akebia Quinata Stem Extract, Saccharomyces Lysate, Lactobacillus Ferment Lysate, Ceramide EOP, Tripeptide-1, Caprylyl Glycol, Polysorbate 60, Glycerin, Ethylhexylglycerin, Hexylene Glycol, Sodium Lauroyl Lactylate, Sorbitan Isostearate, Trisodium Ethylenediamine Disuccinate, Butylene Glycol, Pentylene Glycol, Xanthan Gum, Carbomer, Sodium Benzoate, Potassium Sorbate, 1,2-Hexanediol, Dextran, Phenoxyethanol.']</t>
  </si>
  <si>
    <t>['Good for: Loss of firmness', 'Clean + Planet Positive', 'Good for: Dark Circles', 'Hydrating', 'Collagen', 'Niacinamide']</t>
  </si>
  <si>
    <t>P442847</t>
  </si>
  <si>
    <t>Eczema+ Foaming Oil Body Wash</t>
  </si>
  <si>
    <t>12.5 oz/ 370 mL</t>
  </si>
  <si>
    <t>['Water,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t>
  </si>
  <si>
    <t>P450599</t>
  </si>
  <si>
    <t>Barrier+ Lipid-Boost Body Cream</t>
  </si>
  <si>
    <t>['Water, Glycerin, Prunus Amygdalus Dulcis (Sweet Almond) Oil, Caprylic/Capric Triglyceride, Stearyl Alcohol, Butyrospermum Parkii (Shea) Butter, Polyglceryl-2 Stearate, Colloidal Oatmeal, Caprylyl Caprylate/Caprate, Vitis Vinifera (Grape) Seed Oil, Glyceryl Stearate, Helianthus Annuus (Sunflower) Seed Oil, Ceramide NP, Ceramide AP, Ceramide EOP, Oryza Sativa (Rice) Bran Extract, Avena Sativa (Oat) Kernel Oil, Avena Sativa (Oat) Kernel Extract, Rosmarinus Officinalis (Rosemary) Leaf Extract, Aloe Barbadensis Leaf Juice Powder, Trisodium Ethylenediamine Disuccinate, Sodium Lauroyl Lactylate, Phytosphingosine, Cholesterol, Simmondsia Chinensis (Jojoba) Seed Oil, Moringa Oleifera Seed Oil, Tocopherol, Allantoin, Ethylhexylglycerin, Carbomer, Xanthan Gum, Potassium Sorbate, Citric Acid, Phenoxyethanol.']</t>
  </si>
  <si>
    <t>['Vegan', 'Clean + Planet Positive', 'Hydrating', 'Fragrance Free', 'Good for: Dryness', 'Best for Dry, Combo, Normal Skin']</t>
  </si>
  <si>
    <t>P442850</t>
  </si>
  <si>
    <t>Redness Recovery+ Antioxidant Redness Treatment Overnight Mask</t>
  </si>
  <si>
    <t>['Water, Glycerin, Tridecyl Neopentanoate, Cetearyl Ethylhexanoate, Olus Oil (Vegetable Oil), Propanediol, Glyceryl Stearate Citrate, Ammonium Acryloyldimethyltaurate/VP Copolymer, Vitis Vinifera (Grape) Seed Oil, Isosorbide Disunflowerseedate, Isosorbide Dicaprylate, Tetrapeptide-14, Echium Plantagineum Seed Oil, Aspalathus Linearis Extract, Hydrolyzed Hyaluronic Acid, Mel Extract (Honey Extract), Boswellia Serrata Extract, Ceramide NP, Phytosphingosine, Ceramide AP, Cholesterol, Ceramide EOP, Colloidal Oatmeal, Rosa Damascena Flower Water, Cucumis Sativus (Cucumber) Fruit Water, Simmondsia Chinensis (Jojoba) Seed Wax, Olea Europaea (Olive) Husk Oil, Helianthus Annuus (Sunflower) Seed Oil, Camellia Sinensis Leaf Extract, Aloe Barbadensis Leaf Juice, Tocopherol, Trisodium Ethylenediamine Disuccinate, Butylene Glycol, Xanthan Gum, Ethylhexylglycerin, Sodium Lauroyl Lactylate, Carbomer, Phenoxyethanol, Potassium Sorbate, Sodium Benzoate, Citric Acid, Chlorophyllin-Copper Complex (Ci 75810).']</t>
  </si>
  <si>
    <t>['Good for: Redness', 'Clean + Planet Positive', 'Fragrance Free', 'Best for Dry, Combo, Normal Skin', 'Gluten Free', 'Cruelty-Free']</t>
  </si>
  <si>
    <t>P442846</t>
  </si>
  <si>
    <t>Eczema+ Extra Strength Body Cream</t>
  </si>
  <si>
    <t>['Allantoin, Aloe Barbadensis Leaf Juice, Avena Sativa (Oat) Kernel Extract, Avena Sativa (Oat) Kernel Oil, Butyrospermum Parkii (Shea) Butter, Caprylic/capric Triglyceride, Caprylylâ€“Caprylate/ 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</si>
  <si>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['Vegan', 'Good for: Redness', 'Clean + Planet Positive', 'Hydrating', 'Good for: Dryness', 'Cruelty-Free']</t>
  </si>
  <si>
    <t>P446916</t>
  </si>
  <si>
    <t>Eczema+ Care Kit</t>
  </si>
  <si>
    <t>['Hand Repair Cream:', 'Allantoin, Aloe Barbadensis Leaf Juice, Avena Sativa Kernel Oil, Butyrospermum Parkii (Shea) Butter, Calendula Officinalis Extract, Caprylic/Capric Triglyceride, Caprylylâ€“Caprylate/Caprate, Chamomilla Recutita (Matricaria) Flower Extract, Citric Acid, Ethylhexylglycerin, Glycerin, Glyceryl Stearate, Helianthus Annuus (Sunflower) Seed Oil, Oryza Sativa (Rice) Bran Extract, Petrolatum, Phenoxyethanol, Polyglyceryl-2-Stearate, Potassium Sorbate, Rosmarinus Officinalis (Rosemary) Leaf Extract, Simmondsia Chinensis (Jojoba) Seed Oil, Stearyl Alcohol, Tocopherol, Trisodium Ethylenediamine Disuccinate, Water, Xanthan Gum.', 'Foaming Oil Body Wash:', 'Water,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 'Targeted Body Balm:', 'Beeswax, Butyrospermum Parkii (Shea) Butter, Glycine Soja (Soybean) Oil, Paraffin, Petrolatum, Simmondsia Chinensis (Jojoba) Seed Oil, Tocopherol.', 'Dermatitis Face Balm:', 'Beeswax, Butyrospermum Parkii (Shea) Butter, Glycine Soja (Soybean) Oil, Paraffin, Petrolatum, Simmondsia Chinensis (Jojoba) Seed Oil, Tocopherol.']</t>
  </si>
  <si>
    <t>['Good for: Redness', 'Clean + Planet Positive', 'Hydrating', 'Fragrance Free', 'Good for: Dryness', 'Without Parabens']</t>
  </si>
  <si>
    <t>P502169</t>
  </si>
  <si>
    <t>Barrier+ Besties Hydrating and Nourishing Kit</t>
  </si>
  <si>
    <t>['barrier+ Triple Lipid-Peptide Cream:', 'Water/Eau/Aqua, Caprylic/Capric Triglyceride, Glycerin, Butyrospermum Parkii (Shea) Butter, Vegetable Oil, Cetyl Lactate, C12-16 Alcohols, Caprylyl Caprylate/Caprate, Propanediol, Jojoba Oil/Macadamia Seed Oil Esters, Glyceryl Stearate Citrate, Hydrogenated Lecithin, Palmitic Acid, Ceramide EOP, Ceramide NP, Ceramide AP, Oryza Sativa (Rice) Bran Extract, Dilinoleic Acid/ Propanediol Copolymer, Squalene, Ophiopogon Japonicus Root Extract, Phytosteryl Sunflowerseedate, Glycine Soja (Soybean) Extract, Hydrolyzed Rice Protein, Chondrus Crispus Extract, Hydrogenated Vegetable Glycerides, Helianthus Annuus (Sunflower) Seed Oil, Phytosteryl Macadamiate, Aloe Barbadensis Leaf Juice, Trisodium Ethylenediamine Disuccinate, Tocopherol, Rosmarinus Officinalis (Rosemary) Leaf Extract, Phytosterols, Sodium Lauroyl Lactylate, Gluconolactone, Phenethyl Alcohol, Sodium Benzoate, Sodium Hyaluronate, Phytosphingosine, Cholesterol, Carbomer, Pentylene Glycol, Potassium Sorbate, Ethylhexylglycerin, Citric Acid, Xanthan Gum, Phenoxyethanol.', 'barrier+ Triple Hyaluronate Serum:', 'Water/Eau/Aqua, Propanediol, Jojoba Oil/Macadamia Seed Oil Esters, Caprylyl Caprylate/Caprate, Glycerin, Polyacrylate Crosspolymer-11, Sodium Hyaluronate, Glycine Soja (Soybean) Extract, Oryza Sativa (Rice) Bran Extract, Squalene, Chondrus Crispus (Carrageenan) Extract, Rosmarinus Officinalis (Rosemary) Leaf Extract, Phytosteryl Macadamiate, Aloe Barbadensis (Aloe Vera) Leaf Extract, Paeonia Albiflora (Peony) Root Extract, Tocopherol, Phytosterols, Helianthus Annuus (Sunflower) Extract, Gluconolactone, Phenoxyethanol, Xanthan Gum, Ethylhexylglycerin, Potassium Sorbate, Trisodium Ethylenediamine Disuccinate, Citric Acid, Sodium Benzoate.', 'barrier+ Triple Lipid Boost 360Â° Eye Cream:', 'Water/Aqua/Eau, C10-18 Triglycerides, Glycerin, Caprylyl Caprylate/Caprate, Propanediol, Jojoba Oil/Macadamia Seed Oil Esters, Cetearyl Olivate, Caprylic/Capric Triglyceride, Octyldodecanol, Stearyl Alcohol, Sorbitan Olivate, Behenyl Alcohol, Sodium Hyaluronate, Oryza Sativa (Rice) Bran Extract, Dilinoleic Acid/Propanediol Copolymer, Myristyl Myristate, Squalene, Xanthan Gum, Phytosteryl Sunflowerseedate, Citric Acid, Potassium Sorbate, Chondrus Crispus Extract, Hydrogenated Vegetable Glycerides, Hydrolyzed Lupine Protein, Saccharomyces Cerevisiae Extract, Helianthus Annuus (Sunflower) Seed Oil, Ethylhexylglycerin, Medicago Sativa (Alfalfa) Seed Extract, Phytosteryl Macadamiate, Aloe Barbadensis Leaf Juice, Trisodium Ethylenediamine Disuccinate, Tocopherol, Rosmarinus Officinalis (Rosemary) Leaf Extract, 1,2-Hexanediol, Caprylyl Glycol, Phytosterols, Gluconolactone, Sodium Benzoate, Phenoxyethanol.', 'barrier+ Foaming Oil Cleanser:', 'Water/Eau/Aqua, Sodium Methyl Cocoyl Taurate, Aloe Barbadensis (Aloe Vera) Leaf Juice, Cocamidopropyl Hydroxysultaine, Glycerin, Caprylyl/Capryl Glucoside, Sodium Cocoyl Isethionate, Glycol Distearate, Betaine, Panthenol, Chondrus Crispus (Carrageenan) Extract, Gluconolactone, Sodium Hyaluronate, Jojoba Oil/Macadamia Seed Oil Esters, Squalene, Phytosteryl Macadamiate, Phytosterols, Propanediol, Hydroxypropyl Guar Hydroxypropyltrimonium Chloride, Xanthan Gum, Phenoxyethanol, Sodium Chloride, Ethylhexylglycerin, Citric Acid, Phenethyl Alcohol, Pentylene Glycol, Benzoic Acid, Trisodium Ethylenediamine Disuccinate, Tocopherol, Sodium Hydroxide, Sodium Benzoate.']</t>
  </si>
  <si>
    <t>['Vegan', 'Hyaluronic Acid', 'Fragrance Free', 'Cruelty-Free']</t>
  </si>
  <si>
    <t>P448562</t>
  </si>
  <si>
    <t>Barrier+ Foaming Clay Cleanser</t>
  </si>
  <si>
    <t>['Water/Aqua, Sodium Cocoyl Isethionate, Coco-Glucoside, Kaolin, Coco-Betaine, Coconut Alcohol, Hydrogenated Coconut Acid, Stearyl Alcohol, Maltooligosyl Glucoside, Propanediol, Titanium Dioxide, Betaine, Behenyl Alcohol, Simmondsia Chinensis (Jojoba) Seed Oil, Aloe Barbadensis Leaf Juice Powder, Sodium Isethionate, Hydroxypropyl Methylcellulose, Sodium Chloride, Hydrogenated Starch Hydrolysate, 1,2-Hexanediol, Montmorillonite, Caprylhydroxamic Acid, Trisodium Ethylenediamine Disuccinate, Xanthan Gum, Sodium Hydroxide.']</t>
  </si>
  <si>
    <t>['Vegan', 'Good for: Pores', 'Clean + Planet Positive', 'Best for Oily, Combo, Normal Skin', 'Without Parabens', 'Gluten Free']</t>
  </si>
  <si>
    <t>P442848</t>
  </si>
  <si>
    <t>Eczema+ Targeted Body Balm</t>
  </si>
  <si>
    <t>2 oz/ 60 g</t>
  </si>
  <si>
    <t>['Allantoin, Beeswax, Butyrospermum Parkii (Shea) Butter, Glycine Soja (Soybean) Oil, Paraffin, Petrolatum, Prunus Amygdalus Dulcis (Sweet Almond) Oil, Simmondsia Chinensis (Jojoba) Seed Oil, Tocopherol, Zinc Oxide.']</t>
  </si>
  <si>
    <t>P442841</t>
  </si>
  <si>
    <t>Barrier+ Lip Repair Balm</t>
  </si>
  <si>
    <t>['Petrolatum, Cocos Nucifera (Coconut) Oil, Beeswax (Cera Alba), Glycine Soja (Soybean) Oil, Simmondsia Chinensis (Jojoba) Seed Oil, Allantoin.']</t>
  </si>
  <si>
    <t>['Plumping', 'Clean + Planet Positive', 'Hydrating', 'Fragrance Free', 'Good for: Dryness', 'Cruelty-Free']</t>
  </si>
  <si>
    <t>P442851</t>
  </si>
  <si>
    <t>Remedy+ 911 Ointment</t>
  </si>
  <si>
    <t>1.8 oz/ 50 g</t>
  </si>
  <si>
    <t>['Petrolatum, Helianthus Annuus (Sunflower) Seed Oil, Beeswax, Butyrospermum Parkii (Shea) Butter, Theobroma Grandiflorum (CupuaÃ§u) Seed Butter, Aloe Barbadensis Leaf Extract, Rosa Canina Fruit Oil, Cocos Nucifera (Coconut) Oil, Simmondsia Chinensis (Jojoba) Seed Oil, Tocopherol, Bisabolol, Allantoin 0.5%']</t>
  </si>
  <si>
    <t>['Good for: Redness', 'Clean + Planet Positive', 'Fragrance Free', 'Good for: Dryness', 'Without Parabens', 'Cruelty-Free']</t>
  </si>
  <si>
    <t>P502192</t>
  </si>
  <si>
    <t>Acne Away Kit + Salicylic Acid + Azelaic Acid + Niacinamide</t>
  </si>
  <si>
    <t>['acne+ 2% BHA Cleanser:', 'Salicylic Acid 2%, Water/Aqua/Eau, Cocamidopropyl Hydroxysultaine, Stearyl Alcohol, Bentonite, Propanediol, Glycolic Acid, Disodium Cocoyl Glutamate, Niacinamide, Azelaic Acid, Sodium Cocoyl Glutamate, Sodium Hydroxide, Glycerin, Camellia Sinensis Leaf Extract, Leuconostoc/ Radish Root Ferment Filtrate, Sodium Chloride, Potassium Sorbate, Ethylhexylglycerin, Polydextrose, Dextrin, Amylopectin, Citric Acid, Phenoxyethanol, Xanthan Gum.', 'acne+ 2% BHA Acne Spot Treatment:', 'Salicylic Acid 2%, Water/Eau/Aqua, Azelaic Acid, Caprylic/Capric Triglyceride, Kaolin, Propanediol, Arachidyl Alcohol, Stearyl Alcohol, Behenyl Alcohol, Niacinamide, Bentonite, Arachidyl Glucoside, Potassium Cetyl Phosphate, Zinc PCA, Glycyrrhiza Glabra (Licorice) Root Extract, Camellia Sinensis Leaf Extract, Amylopectin, Glucose, Citric Acid, Potassium Sorbate, Sodium Hydroxide, Ethylhexylglycerin, Stearyl Glycyrrhetinate, Dextrin, Polydextrose, Phenoxyethanol, Xanthan Gum, Glycerin, Sodium Benzoate.']</t>
  </si>
  <si>
    <t>['Good for: Pores', 'Clean + Planet Positive', 'AHA/Glycolic Acid', 'Good for: Acne/Blemishes', 'Salicylic Acid', 'Niacinamide']</t>
  </si>
  <si>
    <t>P467146</t>
  </si>
  <si>
    <t>Vanilla Sky Eau de Parfum</t>
  </si>
  <si>
    <t>SKYLAR</t>
  </si>
  <si>
    <t>['Sugar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</si>
  <si>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['Clean at Sephora', 'Warm &amp;Spicy Scent', 'Hypoallergenic', 'Layerable Scent', 'Vegan', 'Cruelty-Free']</t>
  </si>
  <si>
    <t>P467147</t>
  </si>
  <si>
    <t>Vanilla Sky Eau de Parfum Rollerball</t>
  </si>
  <si>
    <t>P477240</t>
  </si>
  <si>
    <t>Eau De Parfum Discovery Set</t>
  </si>
  <si>
    <t>['Salt Air:', 'Sugar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 'Isle Escape:', 'Sugar Cane Alcohol Denat., Parfum/Fragrance, 1,3-Dioxolane, 2-[6-Methyl-8-(1-Methylethyl)Bicyclo[2.2.2]Oct-5-En-2-Yl]- (Floral Note/Safe Synthetic), 4-Cyclohexyl-2-Methyl-2-Butanol (Floral Note/Safe Synthetic), 5-Cyclopentadecen-1-One, 3-Methyl (Musk Note/Safe Synthetic), Cyclamen Dldehyde (Floral Note/Safe Synthetic), Dipropylene Glycol (Solvent/Safe Synthetic), Ethylene Dodecanedioate (Musk Note/Safe Synthetic), Heliotropine (Floral Note/Safe Synthetic), Ionone (Floral Note/Safe Synthetic), Methyldihydrojasmonate (Jasmine Note/Safe Synthetic), Naphtho[2,1-B]Furan, Dodecahydro-3a,6,6,9a-Tetramethyl-, (3ar,5as,9as,9br)- (Woody Note/Safe Synthetic), Octahydrocoumarin (Balsamic Note/Safe Synthetic), Oxacyclohexadec-12-En-2-One, (12e)- (Musk Note/Safe Synthetic), Pentadecalactone (Musk Note/Safe Synthetic), Sandalore (Sandalwood Note/Safe Synthetic), Tetramethyl Acetyloctahydronaphthalenes (Woody Note/Safe Synthetic), Triethyl Citrate (Solvent/Botanical), Trimethylcyclopentenyl Dimethylisopentenol (Woody Note/Safe Synthetic), Aqua/Water/Eau.', 'Capri Summer:', 'Sugar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 'Pink Canyon:', 'Sugar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 'Vanilla Sky:', 'Sugar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</si>
  <si>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['Clean at Sephora', 'Hypoallergenic', 'Layerable Scent', 'Vegan', 'Cruelty-Free']</t>
  </si>
  <si>
    <t>P479350</t>
  </si>
  <si>
    <t>Coconut Cove Eau de Parfum Rollerball</t>
  </si>
  <si>
    <t>['Organic Sugar Cane Alcohol Denat., Parfum / Fragrance, 1,3-Benzodioxole-5-Carboxaldehyde (Floral Note / Safe Synthetic), 1,4-Dioxacycloheptadecane-5,17-Dione (Musk Note / Safe Synthetic), 1,6-Nonadien-3-Ol, 3,7-Dimethyl- (Freesia Note / Safe Synthetic), 1,6-Octadien-3-Ol, 3,7-Dimethyl-, 3-Acetate (Bergamot Note / Safe Synthetic), 2(3H)-Furanone, Dihydro-5-Pentyl- (Coconut Note / Safe Synthetic), 2(3H)-Furanone, Dihydro-5-Propyl- (Almond Note / Safe Synthetic), 2-Hexene, 6,6-Dimethoxy-2,5,5-Trimethyl- (Fruity Note / Safe Synthetic), 2h-Pyran-4-Ol, Tetrahydro-4-Methyl-2-(2-Methylpropyl)- (Lily Of The Valley Note / Safe Synthetic), Benzaldehyde, 4-Hydroxy-3-Methoxy- (Gourmand Note / Safe Synthetic), Benzoic Acid, 2-Hydroxy-, (3Z)-3-Hexen-1-Yl Ester (Floral Note / Safe Synthetic), Benzoic Acid, 2-Hydroxy-, Pentyl Ester (Floral Note / Safe Synthetic), Cyclohexanemethanol, .Alpha.,.Alpha.,4-Trimethyl-, Acetate (Woody Note / Safe Synthetic), Cyclohexanemethanol, 4-(1-Methylethyl)-, Cis- (Floral Note / Safe Synthetic), Cyclohexanepropanol, .Alpha.,.Alpha.-Dimethyl- (Floral Note / Safe Synthetic), Cyclohexanepropanol, 2,2,6-Trimethyl-.Alpha.-Propyl- (Woody Note / Safe Synthetic), Cyclopentaneacetic Acid, 3-Oxo-2-Pentyl-, Methyl Ester (Floral Note / Safe Synthetic), Oxacyclohexadec-12-En-2-One, (12E)- (Musk Note / Safe Synthetic), Propanol, Oxybis- (Solvent / Safe Synthetic), Tetradecanoic Acid, 1-Methylethyl Ester (Solvent / Safe Synthetic), Aqua / Water / Eau.']</t>
  </si>
  <si>
    <t>['Vegan', 'Layerable Scent', 'Clean at Sephora', 'Fresh Scent', 'Hypoallergenic']</t>
  </si>
  <si>
    <t>P479349</t>
  </si>
  <si>
    <t>Coconut Cove Eau de Parfum</t>
  </si>
  <si>
    <t>['Vegan', 'Layerable Scent', 'Clean at Sephora', 'Fresh Scent', 'Hypoallergenic', 'Cruelty-Free']</t>
  </si>
  <si>
    <t>P502052</t>
  </si>
  <si>
    <t>Peach Fields Eau de Parfum Rollerball</t>
  </si>
  <si>
    <t>['Organic Sugar Cane Alcohol Denat., Parfum/Fragrance, 1-(2,2,6-Trimethylcyclohexyl)-3-Hexanol, 2,6-Dimethyl-7-Octen-2-Ol, 2-T-Butylcyclohexyl Acetate, 3-(5,5,6-Trimethylbicyclo[2.2.1]Hept-2-Yl)Cyclohexan-1-Ol, 5-Cyclopentadecen-1-One, 3-Methyl, 6,6-Dimethoxy-2,5,5-Trimethylhex-2-Ene, Acetic Acid, (1-Oxopropoxy)-, 1-(3,3-Dimethylcyclohexyl)Ethyl Ester, Î‘-Phellandrene, Dimethylcyclohexylethoxy, Isobutylpropanoate, Dipropylene Glycol, Ethyl Linalool, Ethyl Trimethylcyclopentene Butenol, Ethylene Brassylate, Gamma-Decalactone, Gamma-Undecalactone, Hexyl Salicylate, Isobutyl Methyl Tetrahydropyranol, Juniperus Virginiana Oil, Methyldihydrojasmonate, Naphtho[2,1-B]Furan, Dodecahydro-3a,6,6,9a-Tetramethyl-, (3ar,5as,9as,9br), Oxacycloheptadec-10-Ene-2-One, Oxacyclohexadec-12-En-2-One, (12E), Pentadecalactone  Sandalore, Tetramethyl Acetyloctahydronaphthalenes, Tetramethyl Tricyclo Undecane, Triethyl Citrate.']</t>
  </si>
  <si>
    <t>['Vegan', 'Layerable Scent', 'Floral Scent', 'Clean at Sephora', 'Hypoallergenic', 'Cruelty-Free']</t>
  </si>
  <si>
    <t>P502076</t>
  </si>
  <si>
    <t>Peach Fields Eau de Parfum</t>
  </si>
  <si>
    <t>P456975</t>
  </si>
  <si>
    <t>Salt Air Eau De Parfum</t>
  </si>
  <si>
    <t>['Sugar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t>
  </si>
  <si>
    <t>P476020</t>
  </si>
  <si>
    <t>Fall Cashmere Eau de Parfum Rollerball</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</si>
  <si>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</si>
  <si>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['Vegan', 'Layerable Scent', 'Warm &amp;Spicy Scent', 'Clean at Sephora', 'Hypoallergenic', 'Cruelty-Free']</t>
  </si>
  <si>
    <t>P476022</t>
  </si>
  <si>
    <t>Pink Canyon Eau de Parfum Rollerball</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</si>
  <si>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t>
  </si>
  <si>
    <t>P447529</t>
  </si>
  <si>
    <t>Capri Summer Eau De Parfum Rollerball</t>
  </si>
  <si>
    <t>['Sugar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t>
  </si>
  <si>
    <t>['Clean at Sephora', 'Fresh Scent', 'Hypoallergenic', 'Layerable Scent', 'Vegan', 'Cruelty-Free']</t>
  </si>
  <si>
    <t>P476021</t>
  </si>
  <si>
    <t>Pink Canyon Eau De Parfum</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</si>
  <si>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t>
  </si>
  <si>
    <t>P476019</t>
  </si>
  <si>
    <t>Fall Cashmere Eau De Parfum</t>
  </si>
  <si>
    <t>P483690</t>
  </si>
  <si>
    <t>Honeysuckle Dream Eau de Parfum Travel Spray</t>
  </si>
  <si>
    <t>.33 oz / 10 mL Eau de Parfum Spray</t>
  </si>
  <si>
    <t>['Sugar Cane Alcohol Denat., Parfum / Fragrance, 1,3-Benzodioxole-5-Propanal, .Alpha.-Methyl, 1,4-Dioxacycloheptadecane-5,17-Dione, 1,6,10-Dodecatrien-3-Ol, 3,7,11-Trimethyl, 1,6-Nonadien-3-Ol, 3,7-Dimethyl, 1-Propanol, 2-[1-(3,3-Dimethyl-Cyclohexyl)Ethoxy]-2-Methyl-,Propanoate, 2,6-Octadien-1-Ol, 3,7-Dimethyl-, Acetate, (E), 2H-Pyran-2-One, Tetrahydro-6-(3-Pentenyl), 2h-Pyran-4-Ol, Tetrahydro-4-Methyl-2-(2-Methylpropyl), 5-Cyclopentadecen-1-One, 3-Methyl, Acetic Acid, Phenylmethyl Ester, Benzeneethanol Benzoic Acid, 2-Hydroxy-, (3Z)-3-Hexen-1-Yl Ester, Cyclohexanemethanol, 4-(1-Methylethyl)-, Cis, Cyclohexanol, 2-(1,1-Dimethylethyl)-, Acetate, Cyclopentaneacetic Acid, 3-Oxo-2-Pentyl-, Methyl Ester, Ethanone, 1-(1,2,3,4,5,6,7,8-Octahydro-2,3,8,8-Tetramethyl-2-Naphthalenyl), Indeno[1,2-D]-1,3-Dioxin, 4,4a,5,9b-Tetrahydro-2,4-Dimethyl, Oxacyclohexadec-12-En-2-One, (12E), Oxacyclohexadecan-2-One, Propanol, Oxybis, Propyl (2S)-2-(1,1-Dimethylpropoxy)-Propanoate Tetradecanoic Acid, 1-Methylethyl Ester.']</t>
  </si>
  <si>
    <t>P447530</t>
  </si>
  <si>
    <t>Capri Summer Eau De Parfum</t>
  </si>
  <si>
    <t>P456976</t>
  </si>
  <si>
    <t>Salt Air Eau De Parfum Rollerball</t>
  </si>
  <si>
    <t>P483689</t>
  </si>
  <si>
    <t>Honeysuckle Dream Eau de Parfum</t>
  </si>
  <si>
    <t>1.7 oz / 50 mL Eau De Parfum Spray</t>
  </si>
  <si>
    <t>P447536</t>
  </si>
  <si>
    <t>Isle Escape Eau De Parfum</t>
  </si>
  <si>
    <t>['Organic Sugar Cane Alcohol Denat., Parfum / Fragrance, 1,3-Dioxolane, 2-[6-Methyl-8-(1-Methylethyl)Bicyclo[2.2.2]Oct-5-En-2-Yl]- (Floral Note / Safe Synthetic), 4-Cyclohexyl-2-Methyl-2-Butanol (Floral Note / Safe Synthetic), 5-Cyclopentadecen-1-One, 3-Methyl (Musk Note / Safe Synthetic), Cyclamen Dldehyde (Floral Note / Safe Synthetic), Dipropylene Glycol (Solvent / Safe Synthetic), Ethylene Dodecanedioate (Musk Note / Safe Synthetic), Heliotropine (Floral Note / Safe Synthetic), Ionone (Floral Note / Safe Synthetic), Methyldihydrojasmonate (Jasmine Note / Safe Synthetic), Naphtho[2,1-B]Furan, Dodecahydro-3a,6,6,9a-Tetramethyl-, (3ar,5as,9as,9br)- (Woody Note / Safe Synthetic), Octahydrocoumarin (Balsamic Note / Safe Synthetic), Oxacyclohexadec-12-En-2-One, (12e)- (Musk Note / Safe Synthetic), Pentadecalactone (Musk Note / Safe Synthetic), Sandalore (Sandalwood Note / Safe Synthetic), Tetramethyl Acetyloctahydronaphthalenes (Woody Note / Safe Synthetic), Triethyl Citrate (Solvent / Botanical), Trimethylcyclopentenyl Dimethylisopentenol (Woody Note / Safe Synthetic), Aqua / Water / Eau.']</t>
  </si>
  <si>
    <t>P501787</t>
  </si>
  <si>
    <t>Fall Cashmere Set</t>
  </si>
  <si>
    <t>Limited Edition Two Piece</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</si>
  <si>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</si>
  <si>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['Vegan', 'Warm &amp;Spicy Scent', 'Clean at Sephora', 'Customizable', 'Hypoallergenic', 'Cruelty-Free']</t>
  </si>
  <si>
    <t>P470544</t>
  </si>
  <si>
    <t>Vanilla Sky Candle</t>
  </si>
  <si>
    <t>['Soy Coconut Wax Blend, Parfum/Fragrance, 1, 6-Nonadien-3-Ol, 3, 7-Dimethyl-(Freesia Note/Safe Synthetic), 2 (3H)-Furanone, Dihydro-5-Pentyl-(Coconut Note/Safe Synthetic), 2-Buten-1-Ol, 2-Ethyl-4-(2,2,3-Trimethyl-3-Cyclopenten-1-Yl)-(Sandalwood Note/Safe Synthetic), 2H-Pyran-2-One, 6-Heptyltetrahydro-(Lactonic Fruit Note/Safe Synthetic), 2h-Pyran-4-Ol, Tetrahydro-4-Methyl-2-(2-Methylpropyl)-(Lily Of The Valley Note/Safe Synthetic), 4H-Pyran-4-One, 2-Ethyl-3-Hydroxy-(Brown Sugar Note/Safe Synthetic), Benzaldehyde, 3-Ethoxy-4-Hydroxy-(Powdery Note/Safe Synthetic), Benzoic Acid, 2-Hydroxy-Hexyl Ester (Floral Note/Safe Synthetic), Cyclohexanemethanol, 4-(1-Methylethyl)-, Cis-(Floral Note/Safe Synthetic), Ethanone, 1-(1,2,3,4,5,6,7,8-Octahydro-2,3,8,8-Tetramethyl-2-Naphthalenyl)-(Woody Note/Safe Synthetic), Propanol, Oxybis-(Sovent/Safe Synthetic), Tetradecanoic Acid, 1-Methylethyl Ester (Solvent/Safe Synthetic).']</t>
  </si>
  <si>
    <t>P447535</t>
  </si>
  <si>
    <t>Isle Escape Eau De Parfum Rollerball</t>
  </si>
  <si>
    <t>P477239</t>
  </si>
  <si>
    <t>Sun Shower Eau De Parfum Rollerball</t>
  </si>
  <si>
    <t>['Sugar Cane Alcohol Denat., Parfum/fragrance, 1,3-Benzodioxole-5-propanal, .alpha.-methyl (Lily of the valley note/safe synthetic), 1,4-Dioxacycloheptadecane-5,17-dione (musk note/safe synthetic), 1,6-Nonadien-3-ol, 3,7-dimethyl (freesia note/safe synthetic), 2,6-Octadien-1-ol, 3,7-dimethyl-, acetate, (E) (pear note/safe synthetic), 2-Buten-1-ol, 2-ethyl-4-(2,2,3-trimethyl-3-cyclopenten-1-yl) (sandalwood note/safe synthetic), 3-Buten-2-one, 4-(2,6,6-trimethyl-1-cyclohexen-1-yl)-, (E) (violet note/safe synthetic), 4H-Inden-4-one, 1,2,3,5,6,7-hexahydro-1,1,2,3,3-pentamethyl (amber note/safe synthetic), 7-Octen-2-ol, 2,6-dimethyl (bergamot note/safe synthetic), Benzoic acid, 2-hydroxy-, (3Z)-3-hexen-1-yl ester (floral note/safe synthetic), Benzoic acid, 2-hydroxy-, hexyl ester (floral note/safe synthetic), Cyclohexanol, 3-(5,5,6-trimethylbicyclo[2.2.1]hept-2-yl) (woody note/safe synthetic), Cyclohexanone, 4-(1-ethoxyethenyl)-3,3,5,5-tetramethyl (woody note/safe synthetic), Ethanone, 1-(1,2,3,4,5,6,7,8-octahydro-2,3,8,8-tetramethyl-2-naphthalenyl) (cedarwood note/safe synthetic), Indeno[1,2-d]-1,3-dioxin, 4,4a,5,9b-tetrahydro-2,4-dimethyl (floral note/safe synthetic), Naphtho[2,1-b]furan, dodecahydro-3a,6,6,9a-tetramethyl (amber note/safe synthetic), Cedarwood Oil (woody note/botanical), Oxacyclohexadec-12-en-2-one, (12E) (musk note/safe synthetic), Propanol, oxybis (solvent/safe synthetic), Propyl (2S)-2-(1,1-dimethylpropoxy)-propanoate (floral note/safe synthetic), aqua/water/eau.']</t>
  </si>
  <si>
    <t>['Vegan', 'Layerable Scent', 'Woody &amp; Earthy Scent', 'Clean at Sephora', 'Hypoallergenic', 'Cruelty-Free']</t>
  </si>
  <si>
    <t>P477238</t>
  </si>
  <si>
    <t>Sun Shower Eau De Parfum</t>
  </si>
  <si>
    <t>P481741</t>
  </si>
  <si>
    <t>Coconut Cove Perfume Set</t>
  </si>
  <si>
    <t>['Organic Sugar Cane Alcohol Denat., Parfum/Fragrance, 1,3-Benzodioxole-5-Carboxaldehyde (Floral Note/Safe Synthetic), 1,4-Dioxacycloheptadecane-5,17-Dione (Musk Note/Safe Synthetic), 1,6-Nonadien-3-Ol, 3,7-Dimethyl- (Freesia Note/Safe Synthetic), 1,6-Octadien-3-Ol, 3,7-Dimethyl-, 3-Acetate (Bergamot Note/Safe Synthetic), 2(3h)-Furanone, Dihydro-5-Pentyl- (Coconut Note/Safe Synthetic), 2(3h)-Furanone, Dihydro-5-Propyl- (Almond Note/Safe Synthetic), 2-Hexene, 6,6-Dimethoxy-2,5,5-Trimethyl- (Fruity Note/Safe Synthetic), 2h-Pyran-4-Ol, Tetrahydro-4-Methyl-2-(2-Methylpropyl)- (Lily Of The Valley Note/Safe Synthetic), Benzaldehyde, 4-Hydroxy-3-Methoxy- (Gourmand Note/Safe Synthetic), Benzoic Acid, 2-Hydroxy-, (3z)-3-Hexen-1-Yl Ester (Floral Note/Safe Synthetic), Benzoic Acid, 2-Hydroxy-, PENTYL ESTER (FLORAL NOTE/SAFE SYNTHETIC), CYCLOHEXANEMETHANOL, .ALPHA.,.ALPHA.,4-Trimethyl-, Acetate (Woody Note/Safe Synthetic), Cyclohexanemethanol, 4-(1-Methylethyl)-, Cis- (Floral Note/Safe Synthetic), Cyclohexanepropanol, .ALPHA.,.ALPHA.-DIMETHYL- (FLORAL NOTE/SAFE SYNTHETIC), CYCLOHEXANEPROPANOL, 2,2,6-TRIMETHYL-.Alpha.-Propyl- (Woody Note/Safe Synthetic), Cyclopentaneacetic Acid, 3-Oxo-2-Pentyl-, Methyl Ester (Floral Note/Safe Synthetic), Oxacyclohexadec-12-En-2-One, (12e)- (Musk Note/Safe Synthetic), Propanol, Oxybis- (Solvent/Safe Synthetic), Tetradecanoic Acid, 1-Methylethyl Ester (Solvent/Safe Synthetic), Aqua/Water/Eau.']</t>
  </si>
  <si>
    <t>['Vegan', 'Clean at Sephora', 'Fresh Scent', 'Customizable', 'Hypoallergenic', 'Cruelty-Free']</t>
  </si>
  <si>
    <t>P431718</t>
  </si>
  <si>
    <t>Small Slipsilk Scrunchies</t>
  </si>
  <si>
    <t>6 pack</t>
  </si>
  <si>
    <t>Black, Pink, Caramel</t>
  </si>
  <si>
    <t>['allure 2019 Best of Beauty Award Winner', 'All Hair Types']</t>
  </si>
  <si>
    <t>P430325</t>
  </si>
  <si>
    <t>Large Slipsilk Scrunchies</t>
  </si>
  <si>
    <t>P402944</t>
  </si>
  <si>
    <t>Silk Pillowcase - Standard/Queen</t>
  </si>
  <si>
    <t>['100% high-grade (6A) long-fiber mulberry silk with a thickness of 22 momme.']</t>
  </si>
  <si>
    <t>['Good for: Anti-Aging', 'All Hair Types']</t>
  </si>
  <si>
    <t>P454754</t>
  </si>
  <si>
    <t>Pure Silk Turban</t>
  </si>
  <si>
    <t>P441823</t>
  </si>
  <si>
    <t>Pure Silk Headband</t>
  </si>
  <si>
    <t>P402942</t>
  </si>
  <si>
    <t>Silk Sleepmask</t>
  </si>
  <si>
    <t>P446864</t>
  </si>
  <si>
    <t>Sleep Mist</t>
  </si>
  <si>
    <t>P454753</t>
  </si>
  <si>
    <t>Pure Silk Glam Band</t>
  </si>
  <si>
    <t>P402943</t>
  </si>
  <si>
    <t>Silk Pillowcase - King</t>
  </si>
  <si>
    <t>Caramel</t>
  </si>
  <si>
    <t>P467264</t>
  </si>
  <si>
    <t>Reusable Face Mask</t>
  </si>
  <si>
    <t>['100% Mulberry Silk Outer and Inner Layers, 100% Cotton Middle layer, Adjustable Nose Wire, Adjustable Elastic Ear Loops.']</t>
  </si>
  <si>
    <t>P446866</t>
  </si>
  <si>
    <t>Medium Slipsilk Scrunchies</t>
  </si>
  <si>
    <t>P503168</t>
  </si>
  <si>
    <t>Pure Silk Scrunchies Pixie Super Set</t>
  </si>
  <si>
    <t>P477242</t>
  </si>
  <si>
    <t>Starlet Crystal Scrunchie Set</t>
  </si>
  <si>
    <t>['100% Slipsilk (Exclusive of Elastic and Crystals), Made from 100% Highest Grade (6A) Long Fiber Mulberry Silk with a Thickness of 22 Momme.']</t>
  </si>
  <si>
    <t>['All Hair Types', 'allure 2019 Best of Beauty Award Winner']</t>
  </si>
  <si>
    <t>P503205</t>
  </si>
  <si>
    <t>Mini Scrunchie Set</t>
  </si>
  <si>
    <t>P477761</t>
  </si>
  <si>
    <t>Lovely Lashes Contour Sleep Mask</t>
  </si>
  <si>
    <t>['Outer 100% silk (exclusive of elastic and piping), 100% PU foam (exclusive of silk liner).']</t>
  </si>
  <si>
    <t>P505038</t>
  </si>
  <si>
    <t>Silk Pillowcase + Small Slipsilk Scrunchies</t>
  </si>
  <si>
    <t>['Pillowcase: Made from 100% highest grade (6A) long fiber mulberry silk with a thickness of 22 momme, with invisible zipper.', 'Skinny Scrunchies: Made from 100% highest grade (6A) long fiber mulberry silk with a thickness of 22 momme (exclusive of elastic).']</t>
  </si>
  <si>
    <t>['allure 2019 Best of Beauty Award Winner', 'Good for: Anti-Aging', 'All Hair Types']</t>
  </si>
  <si>
    <t>P409317</t>
  </si>
  <si>
    <t>Always On Longwear Matte Liquid Lipstick</t>
  </si>
  <si>
    <t>Smashbox</t>
  </si>
  <si>
    <t>0.13 oz/ 3.84 mL</t>
  </si>
  <si>
    <t>Liquid Fire</t>
  </si>
  <si>
    <t>warm rust</t>
  </si>
  <si>
    <t>['Isododecane, Dimethicone, Trimethylsiloxysilicate, Polybutene, Petrolatum, Cyclohexasiloxane, Kaolin, Disteardimonium Hectorite, Beeswax\\Cera Alba\\Cire dâ€™abeille, Silica Dimethyl Silylate, Glyceryl Behenate/Eicosadioate, Tocopheryl Acetate, Propylene Carbonate, Helianthus Annuus (Sunflower) Seed Oil, Prunus Armeniaca (Apricot) Kernel Oil, Simmondsia Chinensis (Jojoba) Seed Oil, Cyclopentasiloxane, Flavor, Caprylyl Glycol, Hexylene Glycol, Phenoxyethanol, [+/-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t>
  </si>
  <si>
    <t>['Liquid Formula', 'Matte Finish', 'Long-wearing', 'Waterproof', 'Without Parabens', 'Cruelty-Free']</t>
  </si>
  <si>
    <t>P9889</t>
  </si>
  <si>
    <t>Photo Finish Smooth &amp; Blur Oil-Free Foundation Primer</t>
  </si>
  <si>
    <t>['Cyclopentasiloxane, Dimethicone, Dimethicone Crosspolymer, Trisiloxane, Silica, Dimethicone/Vinyl Dimethicone Crosspolymer, Ethylhexyl Salicylate, Retinyl Palmitate, Tocopheryl Acetate, Carthamus Tinctorius (Safflower) Seed Extract, Propylene Glycol, Water, Vitis Vinifera (Grape) Seed Extract, Cola Acuminata (Kola) Seed Extract, Camellia Oleifera Leaf Extract.']</t>
  </si>
  <si>
    <t>['Vegan', 'Natural Finish', 'Good for: Pores', 'Oil Free', 'Without Parabens', 'Cruelty-Free']</t>
  </si>
  <si>
    <t>P19267373</t>
  </si>
  <si>
    <t>Cover Shot Eye Shadow Palette</t>
  </si>
  <si>
    <t>0.27 oz/ 7.6 g</t>
  </si>
  <si>
    <t>Punked</t>
  </si>
  <si>
    <t>['Headliner, Studded, Riot Girl:', 'Mica, Octyldodecyl Stearoyl Stearate, Talc, Pentaerythrityl Tetraisostearate, Magnesium Myristate, Tin Oxide, Caprylyl Glycol, Hexylene Glycol, Phenoxyethanol. May Contain (+/-): Titanium Dioxide (Ci 77891), Iron Oxides (Ci 77491, Ci 77492,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 'Punked, Anarkissed, Soft Punch, Destroyer, Combat Boots:', 'Talc, Polymethyl Methacrylate, Silica, Dimethicone, Triethoxycaprylylsilane, Diisostearyl Malate, Hexyl Laurate, Caprylyl Glycol, Hexylene Glycol, Zinc Stearate,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</si>
  <si>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P387426</t>
  </si>
  <si>
    <t>Step-By-Step Contour Kit</t>
  </si>
  <si>
    <t>0.40 oz/ 11 g</t>
  </si>
  <si>
    <t>['Talc, Polyethylene, Phenyl Trimethicone, Nylon-12, Ptfe, Isopentyldiol, Caprylyl Glycol, Phenoxyethanol, [+/- Titanium Dioxide (Ci 77891), Iron Oxides (Ci 77491, Ci 77492, Ci 77499)] &lt;ILN39126&gt;Rds Product Name Contour Palette Division.']</t>
  </si>
  <si>
    <t>['Pressed Powder Formula', 'Matte Finish', 'Without Phthalates', 'Without Parabens', 'Without Sulfates SLS &amp; SLES', 'Cruelty-Free']</t>
  </si>
  <si>
    <t>P292403</t>
  </si>
  <si>
    <t>Studio Skin 24 Hour Oil-Free Hydra Foundation</t>
  </si>
  <si>
    <t>medium with cool undertone</t>
  </si>
  <si>
    <t>['Water, Cyclopentasiloxane, Trimethylsiloxysilicate, Titanium Dioxide, Butylene Glycol, Trimethyl Pentaphenyl Trisiloxane, Silica, Phenyl Trimethicone, Magnesium Sulfate, Polyglyceryl-3 Diisostearate, Tribehenin, Peg-10 Dimethicone, Bis-Peg/Ppg-14/14 Dimethicone, Tocopheryl Acetate, Sodium Hyaluronate, Glycerin, Ethylhexylglycerin, Polyglyceryl-4 Isostearate, Cetyl Peg/Ppg-10/1 Dimethicone, Methicone, Tetramethyl Hexaphenyl Tetrasiloxane, Phenyl Methicone, Dimethicone, Laureth-7, Polymethylsilsesquioxane, Hexyl Laurate, Disteardimonium Hectorite, Cellulose Gum, Propylene Carbonate, Alumina, Xanthan Gum, Dimethicone Silylate, Sorbic Acid, Phenoxyethanol, Chlorphenesin, [+/- Iron Oxides (Ci 77491, Ci 77492, Ci 77499), Titanium Dioxide (Ci 77891)] &lt;ILN39034&gt;.']</t>
  </si>
  <si>
    <t>['Vegan', 'Liquid Formula', 'Long-wearing', 'Medium Coverage', 'Oil Free', 'Cruelty-Free']</t>
  </si>
  <si>
    <t>P429909</t>
  </si>
  <si>
    <t>Cali Contour Face Palette</t>
  </si>
  <si>
    <t>['Contour:', 'Talc, Polyethylene, Phenyl Trimethicone, Nylon-12, PTFE, Isopentyldiol,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'Highlight:', 'Talc, Zinc Stearate, Boron Nitride, Dimethicone, Mineral Oil, Ethylhexyl Palmitate, Nylon-12, Panthenol, Isopentyldiol, Caprylyl Glycol, Phenoxyethanol. May Contain (+/-): Mica, Titanium Dioxide (Ci 77891), Iron Oxides (Ci 77491, Ci 77492, Ci 77499), Bismuth Oxychloride (Ci 77163), Blue 1 Lake (Ci 42090), Carmine (Ci 75470), Chromium Oxide Greens (Ci 77288), Chromium Hydroxide Green (Ci 77289), Ferric Ammonium Ferrocyanide (Ci 77510), Ferric Ferrocyanide (Ci 77510), Manganese Violet (Ci 77742), Ultramarines (Ci 77007), Yellow 5 Lake (Ci 19140).', 'Matte Bronze, Matte Blush, Shimmer Bronze Highlight:', 'Mica, Octyldodecyl Stearoyl Stearate, Zinc Stearate, Tocopherol, Lauroyl Lysine, Ascorbyl Palmitate, Camellia Sinensis Leaf Extract, Water, Caprylyl Glycol, Isopentyldiol, Phenoxyethanol. May Contain (+/-): Iron Oxides, (Ci 77491, Ci 77492, Ci 77499), Titanium Dioxide (Ci 77891), Bismuth Oxychloride (Ci 77163), Blue 1 Lake (Ci 42090), Carmine (Ci 75470), Ferric Ferrocyanide (Ci 77510), Manganese Violet (Ci 77742), Red 6 (Ci 15850), Red 7 Lake (Ci 15850), Red 22 Lake (Ci 45380), Red 28 Lake (Ci 45410), Red 30 Lake (Ci 73360), Red 33 Lake (Ci 17200), Red 34 Lake (Ci 15880), Red 36 Lake (Ci 12085), Yellow 5 Lake (Ci 19140), Yellow 6 Lake (Ci 15985), Ultramarines (Ci 77007).', 'Shimmer Highlight:', 'Talc, Zinc Stearate, Nylon-12, Lauroyl Lysine, Panthenol, Mineral Oil, Dimethicone, Ethylhexyl Palmitate, Tin Oxide, Calcium Sodium Borosilicate, Isopentyldiol, Boron Nitride,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</si>
  <si>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['Pressed Powder Formula', 'Without Phthalates', 'Without Parabens', 'Without Sulfates SLS &amp; SLES', 'Cruelty-Free']</t>
  </si>
  <si>
    <t>P422463</t>
  </si>
  <si>
    <t>Mini Photo Finish Smooth &amp; Blur Oil-Free Foundation Primer</t>
  </si>
  <si>
    <t>.34 oz/10 ml</t>
  </si>
  <si>
    <t>['Cyclopentasiloxane,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t>
  </si>
  <si>
    <t>P477826</t>
  </si>
  <si>
    <t>Smashbox X Becca Under Eye Brightening Corrector</t>
  </si>
  <si>
    <t>Fair/Light</t>
  </si>
  <si>
    <t>['Ricinus Communis (Castor) Seed Oil, Polybutene, Rhus Verniciflua Peel Wax, Kaolin, C12-15 Alkyl Benzoate, Barium Sulfate, Helianthus Annuus (Sunflower) Seed Oil, Squalane, Hydrogenated Polycyclopentadiene, Trihydroxystearin, Sodium Lauroyl Aspartate, Aluminum Hydroxide, Sorbitan Sesquioleate, Isopropyl Titanium Triisostearate, Zinc Chloride, Caprylyl Glycol, Hexylene Glycol, Tocopherol, Ascorbyl Palmitate, Tocopheryl Acetate, Tetrahexyldecyl Ascorbate, Phenoxyethanol, [+/- Mica, Titanium Dioxide (CI 77891), Iron Oxides (CI 77491), Iron Oxides (CI 77492), Iron Oxides (CI 77499), Aluminum Powder (CI 77000), Bronze Powder (CI 77400), Bismuth Oxychloride (CI 77163), Chromium Oxide Greens (CI 77288), Chromium Hydroxide Green (CI 77289), Copper Powder (CI 77400), Ferric Ammonium Ferrocyanide (CI 77510), Ferric Ferrocyanide (CI 77510), Manganese Violet (CI 77742), Ultramarines (CI 77007), Blue 1 Lake (CI 42090), Yellow 5 Lake (CI 19140)].']</t>
  </si>
  <si>
    <t>['Vegan', 'Radiant Finish', 'Cream Formula', 'Good for: Dark Circles', 'Full Coverage', 'Cruelty-Free']</t>
  </si>
  <si>
    <t>P447363</t>
  </si>
  <si>
    <t>Studio Skin 24 Hour Full Coverage Waterproof Foundation</t>
  </si>
  <si>
    <t>skin tone: medium, undertone: cool</t>
  </si>
  <si>
    <t>['Isododecane, Methyl Methacrylate Crosspolymer, Isohexadecane, Petrolatum, Glyceryl Stearate, Disteardimonium Hectorite, Hydrogenated Styrene/ Isoprene Copolymer, Microcrystalline Wax, Kaolin, Tocopheryl Acetate, Sodium Hyaluronate, Glycine Soja (Soybean) Seed Extract, Ricinus Communis (Castor) Seed Oil, Bambusa Arundinacea (Bamboo) Stem  Powder, Glycerin, Cholesterol, Bisabolol, Linoleic Acid, Polyethylene, Silica, Propylene Carbonate, Polyglyceryl-3 Diisostearate, Hydrogenated Castor Oil, BHT. May Contain (+/-): Mica, Titanium Dioxide (Ci 77891), Iron Oxides (Ci 77491), Iron Oxides (Ci 77492), Iron Oxides (Ci 77499), Bismuth Oxychloride (Ci 77163), Chromium Hydroxide Green (Ci 77289), Chromium Oxide Greens.']</t>
  </si>
  <si>
    <t>['Matte Finish', 'Long-wearing', 'Full Coverage', 'Waterproof', 'Without Silicones', 'Cruelty-Free']</t>
  </si>
  <si>
    <t>P460019</t>
  </si>
  <si>
    <t>Halo Healthy Glow Tinted Moisturizer Broad Spectrum SPF 25 with Hyaluronic Acid</t>
  </si>
  <si>
    <t>1.4 fl oz/ 40mL</t>
  </si>
  <si>
    <t>Light-medium with a neutral undertone</t>
  </si>
  <si>
    <t>['Water\\Aqua\\Eau,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</si>
  <si>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['Hyaluronic Acid', 'Hydrating', 'Long-wearing', 'Oil Free', 'SPF', 'Cruelty-Free']</t>
  </si>
  <si>
    <t>P380998</t>
  </si>
  <si>
    <t>Always Sharp Longwear Waterproof KÃ´hl Eyeliner Pencil</t>
  </si>
  <si>
    <t>Raven</t>
  </si>
  <si>
    <t>['Isododecane , Trimethylsiloxysilicate , Synthetic Wax , Silica , Hydrogenated Jojoba Oil , Copernicia Cerifera (Carnauba) Wax\\ Copernicia Cerifera Cera \\Cire De Carnauba , Glyceryl Behenate/Eicosadioate , Trimethylsiloxysilicate/Dimethiconol Crosspolymer , Sucrose Tetrastearate Triacetate , Silica Silylate , Pentaerythrityl Tetra-Di-T-Butyl Hydroxyhydrocinnamate , [+/- Mica , Titanium Dioxide (Ci 77891) , Iron Oxides (Ci 77491) , Iron Oxides (Ci 77492) , Iron Oxides (Ci 77499) , Black 2 (Ci 77266) , Ferric Ammonium Ferrocyanide (Ci 77510) , Ferric Ferrocyanide (Ci 77510)] &lt;Iln50222&gt;.']</t>
  </si>
  <si>
    <t>P427042</t>
  </si>
  <si>
    <t>Photo Edit Eye Shadow Trio</t>
  </si>
  <si>
    <t>Nudie Pic: Medium</t>
  </si>
  <si>
    <t>subtle, natural contour with medium shades</t>
  </si>
  <si>
    <t>['Mica, Nylon-12, Zinc Stearate, Caprylic/Capric Triglyceride, Dimethicone, Polyethylene, Boron Nitride, Magnesium Silicate, Lauroyl Lysine, Vinyl Dimethicone/Methicone Silsesquioxane Crosspolymer, Isopentyldiol, Caprylyl Glycol, Phenoxyethanol, [+/-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&lt;ILN38535&gt;.']</t>
  </si>
  <si>
    <t>P375100</t>
  </si>
  <si>
    <t>Photo Finish Hydrating Under Eye Primer</t>
  </si>
  <si>
    <t>['Water, Butylene Glycol, Polyethylene, Polyperfluoromethylisopropyl Ether, Caprylic/Capric/Myristic/Stearic Triglyceride, Methyl Gluceth-20, Glycereth-26, Butyrospermum Parkii (Shea Butter), Cetyl Esters, Ethylhexyl Hydroxystearate, Dimethicone, Lecithin, Sodium Hyaluronate, Hypnea Musciformis (Algae) Extract, Gellidiela Acerosa (Algae) Extract, Yeast Extract/Faex/Extrait De Levure, Chamomilla Recutita (Matricaria), Ginkgo Biloba Leaf Extract, Caffeine, Polybutene, Glycerin, Sodium Pca, Phytosphingosine, Aminopropyl Ascorbyl Phosphate, Trehalose, Dipeptide-2, Palmitoyl Tetrapeptide-7, Acetyl Hexapeptide-8, Palmitoyl Oligopeptide, Sucrose, Silica, Acrylates/C10-30 Alkyl Acrylate Crosspolymer, Urea, Polymethyl Methacrylate, Glyceryl Polymethacrylate, Simethicone, Peg-8, Polyquaternium-51, Steareth-20, Carbomer, Caprylyl Glycol, Hexylene Glycol, Sodium Hydroxide, Sucrose Stearate, Hesperidin Methyl Chalcone, Ascorbyl Tocopheryl Maleate, Phenoxyethanol, Mica, Titanium Dioxide (Ci 77891), Iron Oxides (Ci 77491, Ci 77492, Ci 77499) &lt;ILN39165&gt;.']</t>
  </si>
  <si>
    <t>P454512</t>
  </si>
  <si>
    <t>Always On Cream to Matte Lipstick</t>
  </si>
  <si>
    <t>Bawse</t>
  </si>
  <si>
    <t>True Red</t>
  </si>
  <si>
    <t>['Isododecane, Octyldodecanol, Synthetic Wax, Ceresin, Caprylyl Methicone, Hydrogenated Styrene/ Isoprene Copolymer, Polyglyceryl-4 Isostearate, Aluminum Starch Octenylsuccinate, Trimethylsiloxysilicate, Dimethicone, Polyethylene, Polysilicone-11, Tocopheryl Acetate, Prunus Armeniaca (Apricot) Kernel Oil, Helianthus Annuus (Sunflower) Seed Oil, Simmondsia Chinensis (Jojoba) Seed Oil, Propylene Glycol Dicaprylate/Dicaprate, Anthemis Nobilis (Chamomile) Flower Extract, Pentaerythrityl Tetra-Di-T-Butyl Hydroxyhydrocinnamate,  [+/- Mica, Titanium Dioxide (CI 77891), Iron Oxides (CI 77491), Iron Oxides (CI 77492), Iron Oxides (CI 77499), Blue 1 Lake (CI 42090), Red 6 (CI 15850), Red 7 (CI 15850), Red 28 (CI 45410), Red 30 (CI 73360), Red 7 Lake (CI 15850), Red 22 Lake (CI 45380), Red 28 Lake (CI 45410), Red 30 Lake (CI 73360), Red 33 Lake (CI 17200), Yellow 5 Lake (CI 19140), Yellow 6 Lake (CI 15985)].']</t>
  </si>
  <si>
    <t>['Vegan', 'Long-wearing', 'Matte Finish', 'Waterproof', 'Full Coverage', 'Cruelty-Free']</t>
  </si>
  <si>
    <t>P440044</t>
  </si>
  <si>
    <t>Studio Skin Flawless Oil-Free 24 Hour Concealer</t>
  </si>
  <si>
    <t>0.27 oz/ 8 ml</t>
  </si>
  <si>
    <t>Medium Dark Warm</t>
  </si>
  <si>
    <t>['Water, Dimethicone, Methyl Trimethicone, Trimethylsiloxysilicate/Dimethiconol Crosspolymer, Silica, Butylene Glycol, Neopentyl Glycol Diheptanoate, Phenyl Trimethicone, PPG-12/SMDI Copolymer, Lauryl PEG-9 Polydimethylsiloxyethyl Dimethicone, Tocopheryl Acetate, Sodium Hyaluronate, Lecithin, Caffeine, PEG-10 Dimethicone, Triethyl CItrate, Sodium Chloride, Dimethicone/PEG-10/15 Crosspolymer, Xanthan Gum, Polymethyl Methacrylate, Polysilicone-11, Disteardimonium Hectorite, Laureth-7, Triethoxycaprylylsilane, Alumina, Magnesium Aluminum Silicate, Dimethicone Silylate, Caprylyl Glycol, Hexylene Glycol, Zinc Stearate, Disodium EDTA, Sodium Dehydroacetate, Phenoxyethanol, Potassium Sorbate. May Contain (+/-): Mica, Titanium Dioxide (Ci 77891), Iron Oxides (Ci 77491), Iron Oxides (Ci 77492), Iron Oxides (Ci 77499).']</t>
  </si>
  <si>
    <t>['Vegan', 'Good for: Dark Circles', 'Long-wearing', 'Medium Coverage', 'Oil Free', 'Cruelty-Free']</t>
  </si>
  <si>
    <t>P467974</t>
  </si>
  <si>
    <t>Always On Cream Shadow</t>
  </si>
  <si>
    <t>['Isododecane, Lauroyl Lysine, Dicalcium Phosphate, Dextrin Palmitate, Silica Dimethyl Silylate, Microcrystalline Wax/Cera Microcristallina/Cire Microcristalline, Zinc Stearate, Octyldodecanol, Euphorbia Cerifera (Candelilla) Wax/Candelilla Cera/Cire De Candelilla, Dimethicone/Vinyl Dimethicone Crosspolymer, Cetyl Dimethicone, Dimethicone, Hydrogenated Styrene/Methyl Styrene/Indene Copolymer, Hydrogenated Styrene/Isoprene Copolymer, Silica, Laureth-4, Pentaerythrityl Tetra-Di-T-Butyl Hydroxyhydrocinnamate, [+/- Mica, Titanium Dioxide (CI 77891), Iron Oxides (CI 77491), Iron Oxides (CI 77492), Iron Oxides (CI 77499), Aluminum Powder (CI 77000), Bismuth Oxychloride (CI 77163), Blue 1 (CI 42090), Blue 1 Lake (CI 42090), Bronze Powder (CI 77400), Chromium Hydroxide Green (CI 77289), Chromium Oxide Greens (CI 77288), Copper Powder (CI 77400), Ferric Ammonium Ferrocyanide (CI 77510), Ferric Ferrocyanide (CI 77510), Manganese Violet (CI 77742), Ultramarines (CI 77007), Yellow 5 (CI 19140), Yellow 5 Lake (CI 19140)].']</t>
  </si>
  <si>
    <t>['Vegan', 'Cream Formula', 'Long-wearing', 'Matte Finish', 'Without Parabens', 'Cruelty-Free']</t>
  </si>
  <si>
    <t>P439936</t>
  </si>
  <si>
    <t>Gloss Angeles Lip Gloss</t>
  </si>
  <si>
    <t>72 &amp; Honey</t>
  </si>
  <si>
    <t>['Hydrogenated Polyisobutene, Octyldodecanol, Ethylhexyl Palmitate, Silica Dimethyl Silylate, Ricinus Communis (Castor) Seed Oil, Tocopheryl Acetate, Sodium Hyaluronate, Glass Beads, Calcium Sodium Borosilicate, Synthetic Fluorphlogopite, Calcium Aluminum Borosilicate, Silica, Tin Oxide, Caprylyl Glycol, Hexylene Glycol, Hydrogenated Castor Oil, Flavor (Aroma), Benzyl Benzoate, Phenoxyethanol. May Contain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</si>
  <si>
    <t>P477825</t>
  </si>
  <si>
    <t>Smashbox X BECCA Shimmering Skin Perfector Pressed Highlighter</t>
  </si>
  <si>
    <t>Champagne Pop</t>
  </si>
  <si>
    <t>a soft gold with pinky-peach pearl - recommended for all skintones</t>
  </si>
  <si>
    <t>['Talc, Caprylic/capric Triglyceride, Isostearyl Alcohol, Petrolatum, Silica, Boron Nitride, Nylon-12, Hdi/trimethylol Hexyllactone Crosspolymer, Dimethicone, Paraffin, Microcrystalline Wax\\cera Microcristallina\\cire Microcristalline, Polyethylene, Magnesium Stearate, Sorbitan Sesquioleate, Calcium Sodium Borosilicate, Synthetic Fluorphlogopite, Triethoxycaprylylsilane, Calcium Aluminum Borosilicate, Tin Oxide, Tetrasodium Edta, Chlorphenesin, Potassium Sorbate, [+/- Mica, Titanium Dioxide (CI 77891), Iron Oxides (CI 77491), Iron Oxides (CI 77492), Iron Oxides (CI 77499), Aluminum Powder (CI 77000), Blue 1 Lake (CI 42090), Bronze Powder (CI 77400), Bismuth Oxychloride (CI 77163), Carmine (CI 75470), Chromium Hydroxide Green (CI 77289), Chromium Oxide Greens (CI 77288), Ferric Ammonium Ferrocyanide (CI 77510), Ferric Ferrocyanide (CI 77510), Manganese Violet (CI 77742), Ultramarines (CI 77007), Yellow 5 Lake (CI 19140)] &lt;ILN50199&gt;.']</t>
  </si>
  <si>
    <t>['Pressed Powder Formula', 'Shimmer Finish', 'Without Parabens', 'Without Sulfates SLS &amp; SLES', 'Cruelty-Free']</t>
  </si>
  <si>
    <t>P284701</t>
  </si>
  <si>
    <t>Full Exposure Lash Volumizing Mascara</t>
  </si>
  <si>
    <t>0.32 oz/ 9.56 mL</t>
  </si>
  <si>
    <t>Jet Black</t>
  </si>
  <si>
    <t>['Water, Stearic Acid, Copernicia Cerifera (Carnauba) Wax, Polyisobutene, Polyvinyl Acetate, Glyceryl Stearate, Paraffin, Silica, Aminomethyl Propanediol, Polyester-5, Isostearic Acid, PVP, Hydrogenated Olive Oil, Olea Europaea (Olive) Fruit Oil, Olea Europaea (Olive) Oil Unsaponifiables, Cholesterol, Panthenol, Pantethine, Kaolin, Nylon-6, Laureth-4, Hydroxyethylcellulose, VP/Eicosene Copolymer, Simethicone, Sodium Polyacrylate, PTFE, Caprylyl Glycol, Hexylene Glycol, Pentaerythrityl Tetra-Di-T-Butyl Hydroxyhydrocinnamate, Polyaminopropyl Biguanide, Chlorphenesin, Phenoxyethanol. May Contain (+/-): Mica, Titanium Dioxide (Ci 77891), Iron Oxides (Ci 77491, Ci 77492, Ci 77499),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t>
  </si>
  <si>
    <t>['Volumizing', 'Without Phthalates', 'Lengthening', 'Without Parabens', 'Gluten Free', 'Cruelty-Free']</t>
  </si>
  <si>
    <t>P429021</t>
  </si>
  <si>
    <t>Super Fan Lash Lengthening Mascara</t>
  </si>
  <si>
    <t>['Water, Stearic Acid, Ceresin, Synthetic Beeswax, Copernicia Cerifera (Carnauba) Wax/ Copernicia Cerifera Cera, Acacia Senegal Gum, Glyceryl Stearate, Acrylates/Ethylhexyl Acrylate Copolymer, Butylene Glycol, C18-36 Acid Triglyceride, Sucrose Stearate, Nylon-6, Aminomethyl Propanediol, Tocopherol, Ascorbyl Palmitate, Hydrolyzed Rhodophycea Extract, Hydrolyzed Lupine Protein, Ethylhexylglycerin, Simethicone, Methylcellulose, PVP, Laureth-21, Polysorbate 65, Hydroxyethylcellulose, Hectorite, Caprylyl Glycol, Hexylene Glycol, Sodium Stearate, Phenoxyethanol, Sodium Dehydroacetate, Potassium Sorbate.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</si>
  <si>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['Volumizing', 'Long-wearing', 'Without Phthalates', 'Lengthening', 'Without Parabens', 'Cruelty-Free']</t>
  </si>
  <si>
    <t>P477824</t>
  </si>
  <si>
    <t>Smashbox X BECCA Mini Shimmering Skin Perfector Pressed Highlighter</t>
  </si>
  <si>
    <t>P260311</t>
  </si>
  <si>
    <t>Waterproof Brow Tech To Go Pencil &amp; Gel Brush</t>
  </si>
  <si>
    <t>0.1 oz gel/ 0.007 oz pencil/ 2.9 g gel/ 0.2 g pencil</t>
  </si>
  <si>
    <t>medium taupe brown</t>
  </si>
  <si>
    <t>['Hydrogenated Soybean Oil, Hydrogenated Coco-Glycerides, Hydrogenated Vegetable Oil, Zinc Stearate, Stearic Acid, Copernicia Cerifera (Carnauba) Wax/Cera Carnauba/Cire De Carnauba, Polyglyceryl-2 Triisostearate, Tocopherol, Ascorbyl Palmitate, Caprylyl Glycol, Hexylene Glycol, Phenoxyethanol, [+/- Mica, Titanium Dioxide (Ci 77891), Iron Oxides (Ci 77491, Ci 77492, Ci 77499)] &lt;ILN38988&gt;Rds Product Name Brow Tech To Go - Brow Gel End Division.']</t>
  </si>
  <si>
    <t>P479989</t>
  </si>
  <si>
    <t>Mini Photo Finish Primerizer+ Hydrating Face Primer with Hyaluronic Acid</t>
  </si>
  <si>
    <t>['Water/Aqua/Eau, Pentaerythrityl Tetraethylhexanoate, Glycerin, Isopropyl Isostearate, PPG-15 Stearyl Ether, Niacinamide, Hydroxyethyl Urea, Sodium Polyaspartate, Algae Extract, Caffeine, Lactobacillus Ferment, Yeast Extract/Faex/Extrait De Levure, Lycium Chinense Fruit Extract, Rosa Hybrid Flower Extract, Vaccinium Macrocarpon (Cranberry) Fruit Extract, Vaccinium Angustifolium (Blueberry) Fruit Extract, Trehalose, Sodium Hyaluronate, Pantethine, Sorbitol, Tocopheryl Acetate, Caprylyl Glycol, Butylene Glycol, HDI/Trimethylol Hexyllactone Crosspolymer, Acrylates/C10-30 Alkyl Acrylate Crosspolymer, 1,2-Hexanediol, Xanthan Gum, Sodium Hydroxide, Disodium EDTA, Propanediol, Nylon-12, Silica, BHT, Phenoxyethanol, Potassium Sorbate.']</t>
  </si>
  <si>
    <t>['Vegan', 'allure 2022 Best of Beauty Award Winner', 'Hyaluronic Acid', 'Best for Dry Skin', 'Hydrating', 'Cruelty-Free']</t>
  </si>
  <si>
    <t>P479985</t>
  </si>
  <si>
    <t>Photo Finish Primerizer+ Hydrating Face Primer with Hyaluronic Acid</t>
  </si>
  <si>
    <t>1 oz. / 30 mL</t>
  </si>
  <si>
    <t>P454358</t>
  </si>
  <si>
    <t>Jumbo Photo Finish Smooth &amp; Blur Oil-Free Foundation Primer</t>
  </si>
  <si>
    <t>1.7 fl oz/ 50 mL</t>
  </si>
  <si>
    <t>P453267</t>
  </si>
  <si>
    <t>Mindful 5 Nourishing Lip Oil</t>
  </si>
  <si>
    <t>['Octyldodecanol, Hydrogenated Poly(C6-14 Olefin), Hexyldecanol, Hydrogenated Styrene/ Isoprene Copolymer, Cannabis Sativa Seed Oil, Chamomilla Recutita (Matricaria) Flower Oil, Prunus Armeniaca (Apricot) Kernel Oil, Helianthus Annuus (Sunflower) Seed Oil, Simmondsia Chinensis (Jojoba) Seed Oil, Dicalcium Phosphate, Hydroxystearic Acid, Flavor (Aroma), Vanillin, Pentaerythrityl Tetra-Di-T-Butyl Hydroxyhydrocinnamate,  [+/- Mica, Titanium Dioxide (CI 77891), Iron Oxides (CI 77491), Iron Oxides (CI 77492), Iron Oxides (CI 77499), Blue 1 Lake (CI 42090), Red 6 (CI 15850), Red 28 (CI 45410), Red 30 (CI 73360), Red 7 Lake (CI 15850), Red 22 Lake (CI 45380), Red 28 Lake (CI 45410), Red 30 Lake (CI 73360), Red 33 Lake (CI 17200), Yellow 5 Lake (CI 19140), Yellow 6 Lake (CI 15985)] &lt;ILN46583&gt;']</t>
  </si>
  <si>
    <t>P417882</t>
  </si>
  <si>
    <t>Always On Waterproof Gel Eye Liner</t>
  </si>
  <si>
    <t>Fishnet</t>
  </si>
  <si>
    <t>['Trimethylsiloxysilicate, Hydrogenated Polyisobutene, Synthetic Wax, Isododecane, Polybutene, Ethylene/Propylene Copolymer, Helianthus Annuus (Sunflower) Seed Oil, Simmondsia Chinensis (Jojoba) Seed Oil, Copernicia Cerifera (Carnauba) Wax/ Copernicia Cerifera Cera /Cire De Carnauba, Rhus Succedanea (Japan) Fruit Wax, Silica Silylate, Pentaerythrityl Tetra-Di-T-Butyl Hydroxyhydrocinnamate, [+/- Mica, Titanium Dioxide (Ci 77891), Iron Oxides (Ci 77491), Iron Oxides (Ci 77492), Iron Oxides (Ci 77499), Aluminum Powder (Ci 77000),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 &lt;ILN42979&gt;.']</t>
  </si>
  <si>
    <t>['Long-wearing', 'Waterproof', 'Full Coverage', 'Without Parabens', 'Without Sulfates SLS &amp; SLES', 'Cruelty-Free']</t>
  </si>
  <si>
    <t>P456374</t>
  </si>
  <si>
    <t>Halo Fresh Setting &amp; Perfecting Powder</t>
  </si>
  <si>
    <t>0.35 oz/ 9.9 g</t>
  </si>
  <si>
    <t>['Mica, Coco-Caprylate/Caprate, Polymethylsilsesquioxane, Ethylhexyl Palmitate, Zinc Stearate, HDI/Trimethylol Hexyllactone Crosspolymer, Synthetic Wax, Water\\Aqua\\Eau, Lycium Barbarum Fruit Extract, Peat Extract, Gold, Palmitoyl Hexapeptide-14, Oligopeptide-10, Silica, Glass Beads, Dimethyl Isosorbide, Polyethylene, Dimethylacrylamide/Acrylic Acid/Polystyrene Ethyl Methacrylate Copolymer, Caprylyl Glycol, Butylene Glycol, Hexylene Glycol, Ethoxydiglycol, Hydrogenated Lecithin, Disodium Edta, Phenoxyethanol, Sodium Benzoate, Potassium Sorbate, Sodium Dehydroacetate,  [+/- Titanium Dioxide (CI 77891), Iron Oxides (CI 77491), Iron Oxides (CI 77492), Iron Oxides (CI 77499)].']</t>
  </si>
  <si>
    <t>['Light Coverage', 'Vegan', 'Loose Powder Formula', 'Natural Finish', 'Long-wearing', 'Cruelty-Free']</t>
  </si>
  <si>
    <t>P479988</t>
  </si>
  <si>
    <t>Mini Photo Finish Control Mattifying Face Primer with Salicylic Acid</t>
  </si>
  <si>
    <t>['Water/Aqua/Eau, Dimethicone, Vinyl Dimethicone/Methicone Silsesquioxane Crosspolymer, Methyl Trimethicone, Dimethicone/Vinyl Dimethicone Crosspolymer, Butylene Glycol, Hamamelis Virginiana (Witch Hazel) Water, Calcium Carbonate, Ammonium Acryloyldimethyltaurate/VP Copolymer, Algae Extract, Laminaria Saccharina Extract, Lactobacillus Ferment, Tremella Fuciformis Sporocarp Extract, Lycium Chinense Fruit Extract, Rosa Hybrid Flower Extract, Vaccinium Angustifolium (Blueberry) Fruit Extract, Vaccinium Macrocarpon (Cranberry) Fruit Extract, Yeast Extract/Faex/Extrait De Levure, Pantethine, Caffeine, Butyl Avocadate, Salicylic Acid, Sodium Hyaluronate, Betaine, Trehalose, Sorbitol, Zinc PCA, Glycerin, Sodium Polyaspartate, Polyglyceryl-3 Disiloxane Dimethicone, Polyglyceryl-3 Polydimethylsiloxyethyl Dimethicone, Isohexadecane, Ethylhexylglycerin, Isopropyl Isostearate, PPG-15 Stearyl Ether, Lauryl Methacrylate/Glycol Dimethacrylate Crosspolymer, Trimethylsiloxysilicate, Acrylamide/Sodium Acryloyldimethyltaurate Copolymer, Polysorbate 80, Disodium EDTA, Silica, Hydroxyapatite, BHT, Tocopheryl Acetate, Tocopherol, Benzoic Acid, Potassium Sorbate, Sodium Dehydroacetate, Phenoxyethanol.']</t>
  </si>
  <si>
    <t>['Vegan', 'allure 2022 Best of Beauty Award Winner', 'Best for Oily Skin', 'Good for: Pores', 'Matte Finish', 'Cruelty-Free']</t>
  </si>
  <si>
    <t>P439937</t>
  </si>
  <si>
    <t>Gloss Angeles Extra Shine Clear Lip Gloss</t>
  </si>
  <si>
    <t>['Polybutene, Polyisobutene, VP/Hexadecene Copolymer, Octyldodecanol, Diisostearyl Malate, Malic Acid, Isostearyl Alcohol, Pentaerythrityl Tetra-Di-T-Butyl Hydroxyhydrocinnamate.']</t>
  </si>
  <si>
    <t>P479982</t>
  </si>
  <si>
    <t>Photo Finish Control Mattifying Face Primer with Salicylic Acid</t>
  </si>
  <si>
    <t>P500297</t>
  </si>
  <si>
    <t>Mini Halo Healthy Glow Tinted Moisturizer Broad Spectrum SPF 25 with Hyaluronic Acid</t>
  </si>
  <si>
    <t>.41 oz / 12 mL</t>
  </si>
  <si>
    <t>Dark to deep with a neutral undertone</t>
  </si>
  <si>
    <t>['Octinoxate 6.7%, Titanium Dioxide 3.1%, Zinc Oxide 1.3%, 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</si>
  <si>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P429910</t>
  </si>
  <si>
    <t>Always On Liquid Eyeliner</t>
  </si>
  <si>
    <t>.02 oz</t>
  </si>
  <si>
    <t>['Water, Ammonium Styrene/Acrylates Copolymer, Butylene Glycol, Alcohol, Ceteth-20, Sea Salt, Polyglyceryl-3 Disiloxane Dimethicone, Acrylates/Octylacrylamide Copolymer, Sodium Hydroxide, Pentylene Glycol, Disodium EDTA, Phenoxyethanol. May Contain (+/-): Black 2 (Ci 77266), Iron Oxides (Ci 77491, Ci 77492, Ci 77499).']</t>
  </si>
  <si>
    <t>P479983</t>
  </si>
  <si>
    <t>Photo Finish Correct Anti-Redness Face Primer</t>
  </si>
  <si>
    <t>['Water/Aqua/Eau,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t>
  </si>
  <si>
    <t>['Vegan', 'Good for: Redness', 'Good for: Pores', 'Satin Finish', 'Without Parabens', 'Cruelty-Free']</t>
  </si>
  <si>
    <t>P398372</t>
  </si>
  <si>
    <t>Brow Tech Matte Pencil &amp; Brush</t>
  </si>
  <si>
    <t>Brunette</t>
  </si>
  <si>
    <t>['Diisostearyl Malate, Triethylhexanoin, C20-40 Acid, C20-40 Alcohols, Polyethylene, Synthetic Wax, Glyceryl Behenate/Eicosadioate, Ethylene/Propylene Copolymer, Ethylcellulose, Boron Nitride, Tocopherol, Ascorbyl Palmitate, Vp/Eicosene Copolymer, [+/- Mica, Titanium Dioxide (Ci 77891), Iron Oxides (Ci 77491), Iron Oxides (Ci 77492), Iron Oxides (Ci 77499), Aluminum Powder (Ci 77000), Bismuth Oxychloride (Ci 77163), Blue 1 Lake (Ci 42090), Carmine (Ci 75470), Chromium Hydroxide Green (Ci 77289), Chromium Oxide Greens (Ci 77288), Ferric Ammonium Ferrocyanide (Ci 77510), Ferric Ferrocyanide (Ci 77510), Manganese Violet (Ci 77742), Ultramarines (Ci 77007), Yellow 5 Lake (Ci 19140)] &lt;ILN43717&gt;.']</t>
  </si>
  <si>
    <t>P479986</t>
  </si>
  <si>
    <t>Mini Photo Finish Correct Anti-Redness Face Primer</t>
  </si>
  <si>
    <t>['Satin Finish', 'Good for: Redness', 'Good for: Pores', 'Without Parabens', 'Vegan', 'Cruelty-Free']</t>
  </si>
  <si>
    <t>P501284</t>
  </si>
  <si>
    <t>Halo Sheer To Stay Cream Cheek + Lip Tint</t>
  </si>
  <si>
    <t>Pomegranate</t>
  </si>
  <si>
    <t>cranberry</t>
  </si>
  <si>
    <t>['Isododecane, Pentaerythrityl Tetraisostearate, Diisostearyl Malate, Coco-Caprylate/Caprate, Polymethylsilsesquioxane, Disteardimonium Hectorite, Dimer Dilinoleyl Dimer Dilinoleate, Silica, Polyethylene, Trihydroxystearin, Propylene Carbonate, Prunus Armeniaca (Apricot) Kernel Oil, Helianthus Annuus (Sunflower) Seed Oil, Simmondsia Chinensis (Jojoba) Seed Oil, Dipentaerythrityl Tetrahydroxystearate/Tetraisostearate, Caprylyl Glycol, Boron Nitride, Synthetic Fluorphlogopite, Glass Beads, Hexylene Glycol, Tocopherol, Phenoxyethanol, [+/- Mica, Titanium Dioxide (Ci 77891), Iron Oxides (Ci 77491), Iron Oxides (Ci 77492), Iron Oxides (Ci 77499), Bismuth Oxychloride (Ci 77163), Blue 1 (Ci 42090), Blue 1 Lake (Ci 42090), Manganese Violet (Ci 77742), Red 6 (Ci 15850), Red 6 Lake (Ci 15850), Red 7 Lake (Ci 15850), Red 22 Lake (Ci 45380), Yellow 5 (Ci 19140), Yellow 5 Lake (Ci 19140)].']</t>
  </si>
  <si>
    <t>['Vegan', 'Cream Formula', 'Matte Finish', 'Without Parabens', 'Alcohol Free', 'Cruelty-Free']</t>
  </si>
  <si>
    <t>P479987</t>
  </si>
  <si>
    <t>Mini Photo Finish Illuminate Glow Face Primer</t>
  </si>
  <si>
    <t>['Water/Aqua/Eau, C12-20 Acid PEG-8 Ester, Caprylic/Capric Triglyceride, Coco-Caprylate/Caprate, Glycerin, Butylene Glycol, Cetyl Ricinoleate, Cetyl Alcohol, Ascorbyl Glucoside, Molasses Extract/Saccharum Officinarum/Extrait De Melasse, Algae Extract, Passiflora Edulis Seed Oil, Rosa Hybrid Flower Extract, Lycium Chinense Fruit Extract, Vaccinium Macrocarpon (Cranberry) Fruit Extract, Vaccinium Angustifolium (Blueberry) Fruit Extract, Tocopheryl Acetate, Niacinamide, Squalane, Sodium Hyaluronate, Hydroxyethyl Urea, Caffeine, Hordeum Vulgare Extract/Extrait Dâ€™orge, Triticum Vulgare (Wheat) Germ Extract, Lactobacillus Ferment, Sodium Polyaspartate, Trehalose, Sorbitol, Hydrolyzed Yeast Protein, Yeast Extract/Faex/Extrait De Levure, Isopropyl Isostearate, PEG-100 Stearate, PPG-15 Stearyl Ether, Caprylyl Glycol, Hydrogenated Polydecene, Laureth- 8, Carbomer, Sodium Acrylate/Sodium Acryloyldimethyl Taurate Copolymer, Silica, Synthetic Fluorphlogopite, Xanthan Gum, Dimethicone, Triethoxycaprylylsilane, Pentylene Glycol, Tin Oxide, Sodium Hydroxide, Citric Acid, Sodium Citrate, Disodium EDTA, BHT, Potassium Sorbate, Sodium Benzoate, Phenoxyethanol, Mica, Titanium Dioxide (CI 77891), Iron Oxides (CI 77491).']</t>
  </si>
  <si>
    <t>['Radiant Finish', 'Good for: Dullness/Uneven Texture', 'Hydrating', 'Vitamin C', 'Vegan', 'Cruelty-Free']</t>
  </si>
  <si>
    <t>P479984</t>
  </si>
  <si>
    <t>Photo Finish Illuminate Glow Face Primer</t>
  </si>
  <si>
    <t>['Vegan', 'Radiant Finish', 'Good for: Dullness/Uneven Texture', 'Vitamin C', 'Hydrating', 'Cruelty-Free']</t>
  </si>
  <si>
    <t>P501511</t>
  </si>
  <si>
    <t>Photo Finish Intensify 24 Hour Eyeshadow Primer</t>
  </si>
  <si>
    <t>0.34 0z / 10 ml</t>
  </si>
  <si>
    <t>['Vegan', 'Cream Formula', 'Long-wearing', 'Without Parabens', 'Prevents Color Fading', 'Cruelty-Free']</t>
  </si>
  <si>
    <t>P482744</t>
  </si>
  <si>
    <t>Mini Photo Finish Revitalize 8-in-1 Primer Essence</t>
  </si>
  <si>
    <t>1 oz / 30mL</t>
  </si>
  <si>
    <t>['Water\\Aqua\\Eau,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 &lt;Iln 50224&gt;.']</t>
  </si>
  <si>
    <t>['Hydrating', 'Hyaluronic Acid', 'Good for: Dryness', 'Vegan', 'Without Parabens', 'Cruelty-Free']</t>
  </si>
  <si>
    <t>P502061</t>
  </si>
  <si>
    <t>Photo Finish Endurance Breathable Setting Spray</t>
  </si>
  <si>
    <t>3.7 fl oz / 110 ml</t>
  </si>
  <si>
    <t>['Water\\Aqua\\Eau,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t>
  </si>
  <si>
    <t>['Vegan', 'Hydrating', 'Long-wearing', 'Waterproof', 'Alcohol Free', 'Cruelty-Free']</t>
  </si>
  <si>
    <t>P502009</t>
  </si>
  <si>
    <t>Mini Photo Finish Endurance Breathable Setting Spray</t>
  </si>
  <si>
    <t>1.0 fl oz / 30 ml</t>
  </si>
  <si>
    <t>P482743</t>
  </si>
  <si>
    <t>Photo Finish Revitalize 8-in-1 Primer Essence</t>
  </si>
  <si>
    <t>['Hydrating', 'Hyaluronic Acid', 'Good for: Dryness', 'Without Parabens', 'Vegan', 'Cruelty-Free']</t>
  </si>
  <si>
    <t>P503218</t>
  </si>
  <si>
    <t>Skin Obsessed Color-Correcting Primer Set</t>
  </si>
  <si>
    <t>['Photo Finish Correct Anti-Redness Primer:', 'Water\\Aqua\\Eau,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 'Photo Finish Revitalize 8-in-1 Primer Essence:', 'Water\\Aqua\\Eau,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t>
  </si>
  <si>
    <t>['Vegan', 'Good for: Redness', 'Hyaluronic Acid', 'Good for: Pores', 'Hydrating', 'Cruelty-Free']</t>
  </si>
  <si>
    <t>P504170</t>
  </si>
  <si>
    <t>On-Set Essentials: Primer + Setting Spray Trio Set</t>
  </si>
  <si>
    <t>['Photo Finish Endurance Breathable Setting Spray:', 'Water/Aqua/Eau,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 'The Original Photo Finish Smooth &amp; Blur Primer:', 'Cyclopentasiloxane,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 'Photo Finish Intensify 24 Hour Shadow Primer:', 'Dimethicone, Isododecane, Mica, Dimethicone Silylate, Trihydroxystearin, Silica, Disteardimonium Hectorite, Kaolin, Polyethylene, Hydrogenated Polyisobutene, Trioctyldodecyl Citrate, Vp/Eicosene Copolymer, Cellulose, Tocopheryl Acetate, Sodium Hyaluronate, Salicornia Herbacea Extract, Ethylhexyl Palmitate, Butylene Glycol, Caprylyl Glycol, Caprylic/Capric Triglyceride, Jojoba Esters, Bisabolol, Triethylhexanoin, Lecithin, Sorbitan Sesquioleate, Silica Dimethyl Silylate, Propylene Carbonate, Barium Sulfate, Ethylene/Methacrylate Copolymer, Isopropyl Titanium Triisostearate, Bht, Titanium Dioxide (Ci 77891), Iron Oxides (Ci 77491), Iron Oxides (Ci 77492), Iron Oxides (Ci 77499).']</t>
  </si>
  <si>
    <t>['Vegan', 'Good for: Pores', 'Long-wearing', 'Without Phthalates', 'Without Parabens', 'Cruelty-Free']</t>
  </si>
  <si>
    <t>P447213</t>
  </si>
  <si>
    <t>4.5% Retinol Serum</t>
  </si>
  <si>
    <t>SOBEL SKIN Rx</t>
  </si>
  <si>
    <t>['Aqua/Water/Eau, Hydrogenated Phosphatidylcholine, Glycine soja (Soybean) Oil, Caprylic/Capric Triglyceride, Cetearyl Alcohol, Glycerin, Squalane, Cetyl Alcohol, Retinol, Hydroxypinacolone, Dimethyl Isosorbide, Butyrospermum parkii(Shea) Butter, Helianthus annuus (Sunflower) Seed Oil, Persea gratissima (Avocado) Oil, Macadamia ternifolia Seed Oil, Rosa moschata Seed Oil, Rosmarinus officinalis (Rosemary) Leaf Extract, Ceramide NP, Bisabolol, Zingiber officinale (Ginger) Root Extract, Allantoin, N-Prolyl Palmitoyl Tripeptide-56 Acetate, Chamomilla recutita (Matricaria) Flower Extract, Cucumis sativus (Cucumber) Fruit Extract, Pentylene Glycol, Caprylyl Glycol, Ceteareth-20, Acrylates/C10-30 Alkyl Acrylate Crosspolymer, Phenoxyethanol, Ethylhexylglycerin.']</t>
  </si>
  <si>
    <t>['allure 2020 Best of Beauty Award Winner', 'Good for: Loss of firmness', 'Good for: Pores', 'Clean at Sephora', 'Retinol', 'Good for: Anti-Aging']</t>
  </si>
  <si>
    <t>P451748</t>
  </si>
  <si>
    <t>15% Niacinamide Gel Serum</t>
  </si>
  <si>
    <t>['Water, Niacinamide, Glycerin, Hydroxyethylcellulose, Allantoin, Chamomilla Recutita (Matricaria) Flower Extract,Cucumis Sativus (Cucumber) Fruit Extract,Bisabolol,Zingiber Officinale (Ginger) Root Extract, Phenoxyethnaol, Ethylhexylglycerin.']</t>
  </si>
  <si>
    <t>['Good for: Loss of firmness', 'Good for: Dark Circles', 'Clean at Sephora', 'Good for: Anti-Aging', 'Niacinamide', 'Cruelty-Free']</t>
  </si>
  <si>
    <t>P451745</t>
  </si>
  <si>
    <t>30% Glycolic Acid Peel Concentrate</t>
  </si>
  <si>
    <t>['Aqua/Water/Eau, Glycolic Acid, Ethoxydiglycol Galactoarabinan, Sodium PCA, Sodium Hyaluronate, Hamamelis Virginiana (Witch Hazel) Water, Alcohol, Chamomilla Recutita (Matricaria) Flower Extract, Calendula Officinalis Flower Extract, Cucumis Sativus (Cucumber) Fruit Extract, Glycerin, Phenoxyethanol, Ethylhexylglycerin, Sodium Hydroxide.']</t>
  </si>
  <si>
    <t>['Good for: Dullness/Uneven Texture', 'Good for: Pores', 'Clean at Sephora', 'AHA/Glycolic Acid', 'Cruelty-Free']</t>
  </si>
  <si>
    <t>P451750</t>
  </si>
  <si>
    <t>Oligo Peptide Eye Cream</t>
  </si>
  <si>
    <t>['Purified Water, Caprylic/Capric Triglycerides, Hydrogenated Phosphatidylcholine, Glycerin, Squalane, Prunus Amygdalus Dulcis (Sweet Almond) Oil, Pentylene Glycol, Butyrospermum Parkii (Shea) Butter, Cetearyl Alcohol, Ceteareth-20, Cetyl Alcohol, Olive Oil, Ceramide III, Cucumber Extract, Helianthus Annuus (Sunflower) Seed Oil, Persea Gratissima (Avocado) Oil, Macadamia Ternifolia Seed Oil, Rosa Moschata Seed Oil, Rosmarinus Officinalis (Rosemary) Leaf Extract, Eyebright Extract, Steareth- 20, N-Hydroxysuccinimide, Chrysin, Palmitoyl Oligopeptide, Palmitoyl Tetrapeptide-7, Dipeptide-2, Hesperidin Methyl Chalcone, Palmitoyl Tripeptide-5, Panthenol, Sodium Hyaluronate, Dunaliella Salina Extract, Phenoxyethanol, Ethylhexylglycerin, Carbomer, Citric Acid, Sodium Benzoate, Potassium Sorbate, Pantolactone.']</t>
  </si>
  <si>
    <t>['Hyaluronic Acid', 'Good for: Dark Circles', 'Clean at Sephora', 'Good for: Anti-Aging', 'Cruelty-Free']</t>
  </si>
  <si>
    <t>P477706</t>
  </si>
  <si>
    <t>35% Vitamin C Fusion Serum</t>
  </si>
  <si>
    <t>['Aqua/Water/Eau, Glycerin, Caprylic/Capric Triglyceride, Dodecane, 3-O Ethyl Ascorbic Acid, Glycereth-7 Trimethyl Ether, Tetrahexyldecyl Ascorbate, Sorbitol, Sodium Ascorbyl Phosphate, Ascorbyl Glucoside, Olea Europaea (Olive) Fruit Extract,', 'Hydroxyethyl Acrylate/Sodium Acryloyldimethyl Taurate Copolymer, Isohexadecane, Polysorbate 60, Zinc PCA, Ascorbic Acid, Lecithin, Caprylyl Glycol, Glyceryl Caprylate, Disodium EDTA, Glyceryl Stearate Citrate, C14-22 Alcohols, C12-20 Alkyl Glucoside, Xanthan Gum, Sodium Stearoyl Glutamate, Phenoxyethanol, Ethylhexylglycerin.']</t>
  </si>
  <si>
    <t>['Good for: Dullness/Uneven Texture', 'Vitamin C', 'Clean at Sephora', 'Best for Oily, Combo, Normal Skin', 'Good for: Dark spots', 'Cruelty-Free']</t>
  </si>
  <si>
    <t>P504698</t>
  </si>
  <si>
    <t>Bio Hyaluronic Moisturizer Cream</t>
  </si>
  <si>
    <t>['Aqua/Water/Eau, Helianthus Annuus (Sunflower) Seed Oil, Hydrogenated Phosphatidylcholine, Caprylic/Capric Triglyceride, Hydroxyethyl Acrylate/Sodium Acryloyldimethyl Taurate Copolymer, Sodium Stearoyl Glutamate, Sodium Hyaluronate, Pentylene Glycol, Butyrospermum Parkii (Shea) Butter, Persea Gratissima (Avocado) Oil, Macadamia Ternifolia Seed Oil, Rosa Moschata Seed Oil, Rosmarinus Officinalis (Rosemary) Leaf Extract, Ceramide Np, Glycerin, Leontopodium Alpinum Callus Culture Extract, Chondrus Crispus Extract, Xylitylglucoside, Anhydroxylitol, Xylitol, Dipeptide Diaminobutyroyl Benzylamide Diacetate, Sorbitan Isostearate, Phenoxyethanol, Ethylhexylglycerin, Melia Azadirachta Leaf Extract, Melia Azadirachta Flower Extract, Amino esters-1, Coccinia Indica Fruit Extract, Solanum Melongena (Eggplant) Fruit Extract, Aloe Barbadensis Flower Extract, Simmondsia Chinensis (Jojoba) Seed Oil, Ocimum Sanctum Leaf Extract, Ocimum Basilicum (Basil) Flower/Leaf Extract, Curcuma Longa (Turmeric) Root Extract, Corallina Officinalis Extract.']</t>
  </si>
  <si>
    <t>P406080</t>
  </si>
  <si>
    <t>Brazilian Bum Bum Body Cream</t>
  </si>
  <si>
    <t>Sol de Janeiro</t>
  </si>
  <si>
    <t>['Aqua (Water, Eau), Methyl Glucose Sesquistearate, Phenyl Trimethicone, Dodecane, Caprylic/Capric Triglyceride, Cetearyl Alcohol, Parfum (Fragrance), Glycerin, Cetyl Alcohol, Glyceryl Stearate Citrate, Sodium Hyaluronate, Cocos Nucifera (Coconut) Oil, Euterpe Oleracea (AcaÃ¬) Fruit Oil, Theobroma Grandiflorum (Cupuacu) Seed Butter, Bertholletia Excelsa Seed Oil, Paullinia Cupana Seed Extract, Ilex Guayusa Leaf Extract, Ilex Paraguariensis Leaf Extract, Bixa Orellana Seed Extract, Daucus Carota Sativa (Carrot) Seed Oil, Squalane, Tocopherol, Sodium Phytate, Sodium Stearoyl Glutamate, Glyceryl Caprylate, Ethylhexylglycerin, Xanthan Gum, Hydroxyethyl Acrylate/Sodium Acryloyldimethyl Taurate Copolymer, Sorbitan Isostearate, Phenoxyethanol, Mica, Benzyl Alcohol, Benzyl Benzoate, Benzyl Salicylate, Citral, Coumarin, Eugenol, Butylphenyl Methylpropional, Limonene, Linalool.']</t>
  </si>
  <si>
    <t>['Warm &amp;Spicy Scent', 'Good for: Loss of firmness', 'Community Favorite', 'Good for: Dryness', 'Cruelty-Free']</t>
  </si>
  <si>
    <t>P444048</t>
  </si>
  <si>
    <t>Bum Bum Jet Set</t>
  </si>
  <si>
    <t>['Brazilian Bum Bum Cream:', 'Water, Methyl Glucose Sesquistearate, Phenyl Trimethicone, Dodecane, Caprylic/Capric Triglyceride, Fragrance, Cetearyl Alcohol, Glycerin, Cetyl Alcohol, Mica, Theobroma Grandiflorum (Cupuacu) Seed Butter, Glyceryl Stearate Citrate, Glyceryl Caprylate, Paullinia Cupana (Guarana) Seed Extract, Cocos Nucifera (Coconut/Noix De Coco) Oil, Euterpe Oleracea (AcaÃ¬) Fruit Oil, Daucus Carota Sativa (Carrot/Carotte) Seed Oil, Ilex Guayusa Leaf Extract, Ilex Paraguariensis Leaf Extract, Bertholletia Excelsa (Brazil Nut/Noix du BrÃ©sil) Seed Oil, Xanthan Gum, Sodium Phytate, Sodium Stearoyl Glutamate, Hydroxyethyl Acrylate/Sodium Acryloyldimethyl Taurate Copolymer, Squalane, Phenoxyethanol, Ethylhexylglycerin, Sodium Hyaluronate, Benzyl Alcohol, Benzyl Salicylate, Butylphenyl Methylpropional, Coumarin, Limonene.', 'Brazilian 4 Play Moisturizing Shower Cream Gel:', 'Water, Sodium Laureth Sulfate, Cocamidopropyl Betaine, Glycerin, Glycol Stearate, Fragrance, Phenoxyethanol, Caprylyl Glycol, Sorbeth-230 Tetraoleate, Decyl Glucoside, Sorbitan Laurate, Polyquaternium-7, Sorbic Acid, Tetrasodium EDTA, BHT, Sodium Benzoate, Theobroma Grandiflorum (CupuaÃ§u) Seed Butter, Euterpe Oleracea (AcaÃ¬) Fruit Oil, Cocos Nucifera (Coconut/Noix de Coco) Oil.', 'Brazilian Crush Body Fragrance Mist:', 'SD Alcohol 40-B (Alcohol Denat.), Water, Fragrance, Benzyl Alcohol, Benzyl Salicylate, Butyphenyl Methylpropional, Courmarin, Limonene.']</t>
  </si>
  <si>
    <t>P421481</t>
  </si>
  <si>
    <t>Mini Brazilian Crush Body Fragrance Mist</t>
  </si>
  <si>
    <t>['Alcohol Denat., Aqua (Water, Eau), Parfum (Fragrance), Benzyl Alcohol, Benzyl Salicylate, Hydroxycitronellal, Coumarin, Limonene, Linalool, Benzyl Benzoate, Citral, Eugenol.']</t>
  </si>
  <si>
    <t>['Vegan', 'Layerable Scent', 'Warm &amp;Spicy Scent', 'Without Phthalates', 'Cruelty-Free']</t>
  </si>
  <si>
    <t>P417312</t>
  </si>
  <si>
    <t>Brazilian Crush Cheirosa â€™62 Bum Bum Hair &amp; Body Fragrance Mist</t>
  </si>
  <si>
    <t>P425318</t>
  </si>
  <si>
    <t>Mini Brazilian Bum Bum Cream</t>
  </si>
  <si>
    <t>['Warm &amp;Spicy Scent', 'Good for: Loss of firmness', 'Community Favorite', 'Good for: Dryness', 'Without Parabens', 'Cruelty-Free']</t>
  </si>
  <si>
    <t>P472072</t>
  </si>
  <si>
    <t>Brazilian Crush Cheirosa â€™40 Bom Dia Hair &amp; Body Fragrance Mist</t>
  </si>
  <si>
    <t>3 oz/ 90 mL  Hair and Body Mist</t>
  </si>
  <si>
    <t>['Alcohol Denat., Aqua (Water, Eau), Parfum (Fragrance).']</t>
  </si>
  <si>
    <t>P442821</t>
  </si>
  <si>
    <t>Glowmotions Glow Body Oil</t>
  </si>
  <si>
    <t>Copacabana Bronze</t>
  </si>
  <si>
    <t>['Hydrogenated Polyisobutene, Isododecane, Tapioca Starch, Parfum (Fragrance), Ethylene/Propylene/Styrene Copolymer, Butylene/Ethylene/Propylene/Styrene Copolymer, Mica, Cocos Nucifera (Coconut) Oil, Helianthus Annuus (Sunflower) Seed Oil, Euterpe Oleracea (AÃ§aÃ¬) Fruit Oil, Theobroma Grandiflorum (CupuaÃ§u) Seed Butter, Gossypium Herbaceum (Cotton) Seed Oil, Aqua (Water, Eau), Aloe Barbadensis Leaf Extract, Tocopheryl Acetate, Tocopherol, Phenoxyethanol, Silicon Dioxide, Ethylhexylglycerin, BHT, Tin Oxide, Benzyl Alcohol, Butylphenyl Methylpropional, Coumarin, Limonene, CI 77891 (Titanium Dioxide), CI 77491 (Iron Oxides), CI 15850 (Red 7 Lake).']</t>
  </si>
  <si>
    <t>['allure 2019 Best of Beauty Award Winner', 'Best for Dry, Combo, Normal Skin']</t>
  </si>
  <si>
    <t>P411862</t>
  </si>
  <si>
    <t>Brazilian 4 Play Moisturizing Shower Cream-Gel</t>
  </si>
  <si>
    <t>13 oz/ 385 mL</t>
  </si>
  <si>
    <t>['Aqua (Water, Eau), Sodium Cocoyl Isethionate, Cocamidopropyl Betaine, Acrylates Copolymer, Parfum (Fragrance), Coconut Acid, Cocamide MIPA, Cocos Nucifera (Coconut) Oil, Theobroma Grandiflorum (CupuaÃ§u) Seed Butter, Helianthus Annuus (Sunflower) Seed Oil, Euterpe Oleracea (AÃ§aÃ­) Fruit Oil, Tocopherol, Caprylyl Glycol, Glycerin, Ethylhexylglycerin, Glycol Stearate, Sodium Isethionate, Guar Hydroxypropyltrimonium Chloride, Phenoxyethanol, Sodium Chloride, Citric Acid, Sodium Hydroxide, Disodium EDTA, Isopropanolamine, Benzyl Salicylate, Coumarin, Hydroxycitronellal, Limonene.']</t>
  </si>
  <si>
    <t>['Warm &amp;Spicy Scent', 'Without Phthalates', 'Good for: Dryness', 'Without Parabens', 'Cruelty-Free']</t>
  </si>
  <si>
    <t>P483156</t>
  </si>
  <si>
    <t>Brazilian Crush Cheirosa â€™68 Beija Flor Hair &amp; Body Fragrance Mist</t>
  </si>
  <si>
    <t>8.01 oz / 240 mL</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</si>
  <si>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(CupuaÃ§u)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</si>
  <si>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['Vegan', 'Layerable Scent', 'Floral Scent', 'Without Parabens', 'Cruelty-Free']</t>
  </si>
  <si>
    <t>P482745</t>
  </si>
  <si>
    <t>Mini Brazilian Crush Cheirosa â€™68 Beija Flor Hair &amp; Body Fragrance Mist</t>
  </si>
  <si>
    <t>3.04 oz / 90 mL</t>
  </si>
  <si>
    <t>['Vegan', 'Layerable Scent', 'Floral Scent', 'Without Phthalates', 'Cruelty-Free']</t>
  </si>
  <si>
    <t>P482316</t>
  </si>
  <si>
    <t>Beija Flor Elasti-Cream with Collagen and Squalane</t>
  </si>
  <si>
    <t>['Vegan', 'Best for Dry Skin', 'Good for: Loss of firmness', 'Floral Scent', 'Collagen', 'Good for: Anti-Aging']</t>
  </si>
  <si>
    <t>P463959</t>
  </si>
  <si>
    <t>Brazilian Crush Cheirosa â€™71 Hair &amp; Body Fragrance Mist</t>
  </si>
  <si>
    <t>['Alcohol Denat., Aqua (Water, Eau), Parfum (Fragrance), Benzyl Benzoate.']</t>
  </si>
  <si>
    <t>P470125</t>
  </si>
  <si>
    <t>Bom Dia Bright Body Cream with Vitamin C</t>
  </si>
  <si>
    <t>['Aqua (Water, Eau), Methyl Glucose Sesquistearate, Dodecane, Caprylic/Capric Triglyceride, Cetearyl Alcohol, Parfum (Fragrance), Phenyl Trimethicone, Cetyl Alcohol, Glycerin, Cocos Nucifera (Coconut) Oil, Spondias Mombin (Caja) Pulp Extract, Musa Sapientum (Banana) Pulp Extract, Mangifera Indica (Mango) Pulp Extract, Carica Papaya (Papaya) Fruit Extract, Theobroma Grandiflorum (Cupuacu) Seed Butter, Euterpe Oleracea (AcaÃ¬) Fruit Oil, Salix Alba (Willow) Bark Extract, Gardenia Taitensis Flower Extract, Tetrahexyldecyl Ascorbate, Tocopherol, Glyceryl Caprylate, Ethylhexylglycerin, Sorbitan Isostearate, Ethylene Brassylate, Xanthan Gum, Glyceryl Stearate Citrate, Hydroxyethyl Acrylate/Sodium Acryloyldimethyl Taurate Copolymer, Sodium Stearoyl Glutamate, Phenoxyethanol, Benzyl Alcohol, Potassium Sorbate, Citric Acid, Sorbic Acid, CI 17200 (Red 33), CI 19140 (Yellow 5).']</t>
  </si>
  <si>
    <t>['Good for: Dullness/Uneven Texture', 'Warm &amp;Spicy Scent', 'Vitamin C', 'Good for: Dryness', 'AHA/Glycolic Acid', 'Good for: Dark spots']</t>
  </si>
  <si>
    <t>P503931</t>
  </si>
  <si>
    <t>Bum Bum Firmeza Firming &amp; Debloating Body Oil</t>
  </si>
  <si>
    <t>['Caprylic/Capric Triglyceride, Helianthus Annuus (Sunflower) Seed Oil, Olea Europaea (Olive) Fruit Oil, Macadamia Integrifolia Seed Oil, Simmondsia Chinensis (Jojoba) Seed Oil, Cocos Nucifera (Coconut) Oil, Parfum (Fragrance), Squalane, Paullinia Cupana (Guarana) Fruit Extract, Ptychopetalum Olacoides (Muirapuama) Bark/Root Extract, Plinia Cauliflora (Jabuticaba) Fruit Extract, Plankton Extract, Euterpe Oleracea (Acai) Fruit Oil, Amaranthus Caudatus Seed Extract, Triticum Vulgare (Wheat) Germ Extract, Hordeum Distichon (Barley) Extract, Tocopherol, Ethylhexylglycerin, Benzyl Alcohol, Benzyl Salicylate, Coumarin, Hydroxycitronellal, Limonene, Linalool, Benzyl Benzoate, Citral, Eugenol.']</t>
  </si>
  <si>
    <t>['Warm &amp;Spicy Scent', 'Good for: Loss of firmness', 'Without Mineral Oil', 'Without Parabens', 'Best for Dry, Combo, Normal Skin', 'Cruelty-Free']</t>
  </si>
  <si>
    <t>P459306</t>
  </si>
  <si>
    <t>Bum Bum Body Scrub</t>
  </si>
  <si>
    <t>7.8 oz/ 220 g</t>
  </si>
  <si>
    <t>['Sucrose, Cocos Nucifera (Coconut) Oil, Sodium Chloride, Cetearyl Olivate, Sorbitan Olivate, Olus Oil (Vegetable Oil, Huile VÃ©gÃ©tale), Parfum (Fragrance), Silica, Euterpe Oleracea (AÃ§aÃ¬) Fruit Oil, Theobroma Grandiflorum (CupuaÃ§u) Seed Powder, Theobroma Grandiflorum (CupuaÃ§u) Seed Butter, Paullinia Cupana (GuaranÃ¡) Seed Extract, Rosmarinus Officinalis (Rosemary) Leaf Extract, Tocopherol, Helianthus Annuus (Sunflower) Seed Oil, Glycerin, Aqua (Water, Eau), Oryza Sativa (Rice) Bran Extract, Glyceryl Caprylate, Caprylhydroxamic Acid, Phenoxyethanol, Synthetic Fluorphlogopite, Tin Oxide, Benzyl Alcohol, Benzyl Salicylate, Coumarin, Limonene, CI 77891 (Titanium Dioxide).']</t>
  </si>
  <si>
    <t>['Good for: Dullness/Uneven Texture', 'Warm &amp;Spicy Scent', 'Shimmer Finish', 'Good for: Dryness', 'Cruelty-Free']</t>
  </si>
  <si>
    <t>P415747</t>
  </si>
  <si>
    <t>Brazilian Kiss CupuaÃ§u Lip Butter</t>
  </si>
  <si>
    <t>0.21 oz/ 6.2g</t>
  </si>
  <si>
    <t>['Organic Helianthus Annuus Seed (Sunflower) Oil, Beeswax, Organic Cocos Nucifera (Coconut) Oil, Organic Olea Europea (Extra Virgin Olive) Oil, Vitis Vinifera (Grapeseed) Oil, Theobroma Grandiflorum (Cupuacu), Euterpe Oleracae (Acaï¿½) Extract Organic, Cannabis Sativa Seed (Hemp) Oil, Butter, Flavor, Rosmarinus Officinalis (Rosemary) Extract, Tocopherol, Aloe Vera.']</t>
  </si>
  <si>
    <t>['Natural Finish', 'Warm &amp;Spicy Scent', 'Good for: Dryness', 'Without Parabens', 'Cruelty-Free']</t>
  </si>
  <si>
    <t>P449169</t>
  </si>
  <si>
    <t>Brazilian Crush Cheirosa â€™39 Coco Cabana Hair &amp; Body Fragrance Mist</t>
  </si>
  <si>
    <t>P500027</t>
  </si>
  <si>
    <t>Brazilian Joia  Milky Leave-In Conditioner</t>
  </si>
  <si>
    <t>7.1 oz / 210 mL</t>
  </si>
  <si>
    <t>['Aqua (Water, Eau), Glycerin, Parfum (Fragrance), Stearyl Alcohol, Coconut Alkanes, Cocoglucosides Hydroxypropyltrimonium Chloride, Cetyl Alcohol, Behentrimonium Methosulfate, Bertholletia Excelsa (Brazil Nut) Seed Oil, Theobroma Grandiflorum (Cupuacu) Seed Butter, Orbignya Oleifera (Babassu) Seed Oil, Astrocaryum TucumÃ£ Seed Butter, Tocopherol, Coco-Caprylate/Caprate, Lactic Acid, Gardenia Jasminoides Fruit Extract, Hydrolyzed Gardenia Florida Extract, Butylene Glycol, Maltodextrin, Phenoxyethanol, Isohexadecane, Sodium Hydroxide, Limonene, Benzyl Alcohol, Coumarin, Benzyl Salicylate, Hydroxycitronellal.']</t>
  </si>
  <si>
    <t>['Heat Protection', 'Good for: Frizz', 'Good for: Dryness', 'Without Parabens', 'Cruelty-Free']</t>
  </si>
  <si>
    <t>P479990</t>
  </si>
  <si>
    <t>Brazilian Glossy Nourishing Anti-Frizz Hair Oil</t>
  </si>
  <si>
    <t>['Dimethicone, Phenyl Trimethicone, Coco-Caprylate, Parfum (Fragrance), Theobroma Grandiflorum (CupuaÃ§u) Seed Butter, Caryocar Brasiliense (Pequi) Fruit Oil, Oenocarpus Bataua (PatauÃ¡) Fruit Oil, Oryza Sativa (Rice) Bran Extract, Helianthus Annuus (Sunflower) Extract, Rosmarinus Officinalis (Rosemary) Leaf Extract, Tocopherol, Zea Mays (Corn) Oil, Trimethylsiloxysilicate, Dimethiconol, Benzyl Alcohol, Benzyl Salicylate, Hydroxycitronellal, Coumarin, Limonene, Cl 40800 (Beta-Carotene).']</t>
  </si>
  <si>
    <t>['Good for: Damage', 'Warm &amp;Spicy Scent', 'High Shine Finish', 'Heat Protection', 'Good for: Frizz', 'Cruelty-Free']</t>
  </si>
  <si>
    <t>P482317</t>
  </si>
  <si>
    <t>Mini Beija Flor Elasti-Cream with Collagen and Squalane</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</si>
  <si>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(Cupuacu)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</si>
  <si>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P472187</t>
  </si>
  <si>
    <t>Rio Deo Aluminum-Free Refillable Deodorant Cheirosa '62</t>
  </si>
  <si>
    <t>2 oz / 57 g</t>
  </si>
  <si>
    <t>['Cocos Nucifera (Coconut) Oil, Caprylic/Capric Triglyceride, Tapioca Starch, Stearyl Alcohol, Magnesium Hydroxide,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Benzyl Alcohol, Benzyl Salicylate, Coumarin, Hydroxycitronellal, Limonene.']</t>
  </si>
  <si>
    <t>['Vegan', 'Refill Available', 'Good for: Dullness/Uneven Texture', 'Warm &amp;Spicy Scent', 'Without Parabens', 'Cruelty-Free']</t>
  </si>
  <si>
    <t>P448211</t>
  </si>
  <si>
    <t>Coco Cabana Intense Hydration Body Cream</t>
  </si>
  <si>
    <t>['Aqua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t>
  </si>
  <si>
    <t>['Warm &amp;Spicy Scent', 'Best for Dry Skin', 'Without Mineral Oil', 'Without Parabens', 'Cruelty-Free']</t>
  </si>
  <si>
    <t>P470126</t>
  </si>
  <si>
    <t>Mini Bom Dia Bright Body Cream</t>
  </si>
  <si>
    <t>P457858</t>
  </si>
  <si>
    <t>Coco Cabana Jet Set</t>
  </si>
  <si>
    <t>['Coco Cabana Cream:', 'Aqua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 'Coco Cabana Moisturizing Body Cream-Cleanser:', 'Aqua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 'Coco Cabana Hair &amp; Body Fragrance Mist:', 'Alcohol Denat., Aqua (Water, Eau), Parfum (Fragrance).']</t>
  </si>
  <si>
    <t>P406081</t>
  </si>
  <si>
    <t>Samba 2-Step Foot Fetish Care</t>
  </si>
  <si>
    <t>['Water, Glycerin, Butyrospermum Parkii (Shea Butter), Cetearyl Alcoho, Sorbitan Stearate, Theobroma Grandiflorum (Cupuacu) Seed Butter, Cocos Nucifera (Coconut) Oil, Euterpe Oleracea (AcaÃ) Oi, Dimethicone, Tocopheryl Acetate, Aminomethyl propanol, Phenoxyethanol, Caprylyl Glycol, Disodium EDTA, Acrylates/C10-30 Alkyl Acrylate Crosspolymer, Caramel, Fragrance.']</t>
  </si>
  <si>
    <t>P467265</t>
  </si>
  <si>
    <t>Triple Brazilian Butter Hair Repair Treatment Mask</t>
  </si>
  <si>
    <t>8.0 oz/ 238 mL</t>
  </si>
  <si>
    <t>['Aqua (Water, Eau), Cetearyl Alcohol, Behentrimonium Chloride, Parfum (Fragrance), Glycerin, Isopropyl Alcohol, Behentrimonium Methosulfate, Polyquaternium-37, Phenyl Trimethicone, Astrocaryum TucumÃ£ Seed Butter, Astrocaryum Murumuru Seed Butter, Butyrospermum Parkii (Shea) Butter, Theobroma Grandiflorum (Cupuacu) Seed Butter, Euterpe Oleracea (Acai) Fruit Oil, Cocos Nucifera (Coconut) Oil, Bertholletia Excelsa (Brazil Nut) Seed Oil, Chamomilla Recutita (Matricaria) Flower Extract, Bixa Orellana Seed Extract, Sorbitan Oleate, Coco-Glucoside, Algin, Xanthan Gum, Chitosan, Carrageenan, Caprylic/Capric Triglyceride, Polysorbate 60, Polyquaternium-10, Dehydroacetic Acid, Sodium Chloride, Benzyl Alcohol, Sodium Acetate, Tetrasodium EDTA, Benzyl Salicylate, Butylphenyl Methylpropional, Coumarin, Limonene.']</t>
  </si>
  <si>
    <t>P501775</t>
  </si>
  <si>
    <t>Bom Dia Bright Clarifying AHA BHA Body Wash</t>
  </si>
  <si>
    <t>13 oz / 385 mL</t>
  </si>
  <si>
    <t>['Aqua (Water, Eau), Sodium Cocoyl Isethionate, Glycerin, Sodium C14-16 Olefin Sulfonate, Cocamide MIPA, Cocamidopropyl Betaine, Parfum (Fragrance), Salicylic Acid, Lactic Acid, Salix Alba Bark Extract, Carica Papaya Fruit Extract, Musa Sapientum (Banana) Pulp Extract, Mangifera Indica (Mango) Pulp Extract, Spondias Mombin (Caja) Pulp Extract, Corallina Officinalis Extract, Melia Azadirachta Leaf Extract, Melia Azadirachta Flower Extract, Coccina Indica Fruit Extract, Solanum Melongena Fruit Extract, Aloe Barbadensis Flower Extract, Ocimium Sanctum Leaf Extract, Curcuma Longa Root Extract, Coconut Acid, Sodium Isethionate, Sodium Chloride, Sodium Hydroxide, Dehydroacetic Acid, Ethylene Brassylate, Potassium Sorbate, Benzyl Alcohol, Phenoxyethanol.']</t>
  </si>
  <si>
    <t>['Good for: Dullness/Uneven Texture', 'Good for: Pores', 'AHA/Glycolic Acid', 'Salicylic Acid', 'Best for Oily, Combo, Normal Skin']</t>
  </si>
  <si>
    <t>P476427</t>
  </si>
  <si>
    <t>Brazilian Touch Hand Cream</t>
  </si>
  <si>
    <t>['Aqua (Water, Eau), Caprylic/Capric Triglyceride, Methyl Glucose Sesquistearate, Dodecane, Phenyl Trimethicone, Cetearyl Alcohol, Cetyl Alcohol, Parfum (Fragrance), Theobroma Grandiflorum (Cupuacu) Seed Butter, Cocos Nucifera (Coconut) Oil, Euterpe Oleracea (AcaÃ¬) Fruit Oil, Bertholletia Excelsa (Brazil Nut) Seed Oil, Ilex Paraguariensis Leaf Extract, Ilex Guayusa Leaf Extract, Bix Orellana Seed Extract, Tocopherol, Squalane, Daucus Carota Sativa (Carrot) Seed Oil, Sodium Hyaluronate, Ethylhexylglycerin, Glycerin, Sorbitan Isostearate, Glyceryl Stearate Citrate, Hydroxyethyl Acrylate/Sodium Acryloyldimethyl Taurate Copolymer, Sodium Stearoyl Glutamate, Xanthan Gum, Citric Acid, Sodium Phytate, Phenoxyethanol, Benzyl Alcohol, Benzyl Salicylate, Coumarin, Limonene, Butylphenyl Methylpropional.']</t>
  </si>
  <si>
    <t>['Vegan', 'Warm &amp;Spicy Scent', 'Without Mineral Oil', 'Without Phthalates', 'Without Parabens', 'Cruelty-Free']</t>
  </si>
  <si>
    <t>P501809</t>
  </si>
  <si>
    <t>Bom Dia Body Scrub 10% AHA BHA Resurfacing Complex + Crushed MaracujÃ¡ Seeds</t>
  </si>
  <si>
    <t>7.8 oz / 220 g</t>
  </si>
  <si>
    <t>['Aqua (Water, Eau), Synthetic Wax, Lactic Acid, Cetearyl Alcohol, Hydrated Silica, Cetyl Alcohol, Stearyl Alcohol, Helianthus Annuus (Sunflower) Seed Oil, Glycerin, Sodium Hydroxide, Parfum (Fragrance), Lauryl Laurate, Salicylic Acid, Xanthan Gum, Hydroxyethyl Acrylate/Sodium Acryloyldimethyl Taurate Copolymer, Ethylhexylglycerin, Sodium Benzoate, Glycolic Acid, Passiflora Edulis (Passionfruit/Maracuja) Seed Powder, Potassium Sorbate, Citric Acid, Bambusa Arundinacea (Bamboo) Stem Extract, Sodium Phytate, Ethylene Brassylate, Sorbitan Isostearate, Vaccinium Myrtillus (Bilbery) Fruit Extract, Ananas Sativus (Pineapple) Fruit Extract, Saccharum Officinarum (Sugar Cane) Extract, Carica Papaya (Papaya) Fruit Extract, Mangifera Indica (Mango) Fruit Extract, Citrus Aurantium Dulcis (Orange) Fruit Extract, Citrus Limon (Lemon) Fruit Extract, Haematococcus Pluvialis Oil, Leuconostoc/Radish Root Ferment Filtrate, Lactobacillus Ferment, Acer Saccharum (Sugar Maple) Extract, Astaxanthin, Red 33 (CI 17200), Tocopherol, Rosmarinus Officinalis (Rosemary) Extract.']</t>
  </si>
  <si>
    <t>['Good for: Dullness/Uneven Texture', 'Good for: Pores', 'AHA/Glycolic Acid', 'Salicylic Acid', 'Good for: Acne/Blemishes', 'Best for Oily, Combo, Normal Skin']</t>
  </si>
  <si>
    <t>P449168</t>
  </si>
  <si>
    <t>Coco Cabana Body Cream - With New Coconut Scent and Plush Moisture Mini</t>
  </si>
  <si>
    <t>P447775</t>
  </si>
  <si>
    <t>Brazilian 4 Play Moisturizing Shower Cream-Gel Mini</t>
  </si>
  <si>
    <t>['Aqua (Water/Eau), Sodium Cocoyl Isethionate, Cocamidopropyl Betaine, Acrylates Copolymer, Parfum (Fragrance), Cocamide MIPA, Coconut Acid, Tocopherol, Cocos Nucifera (Coconut/Noix de Coco) Oil, Euterpe Oleracea (AÃ§aÃ­/AÃ§aÃ¯) Fruit Oil, Theobroma Grandiflorum (CupuaÃ§u) Seed Butter, Guar Hydroxypropyltrimonium, Chloride, Glycol Stearate, Glycerin, Ethylhexylglycerin, Caprylyl Glycol, Sodium Hydroxide, Sodium Isethionate, Sodium Chloride, Disodium EDTA, Phenoxyethanol, Benzyl Alcohol, Benzyl Salicylate, Butylphenyl Methylpropional, Limonene, Coumarin.']</t>
  </si>
  <si>
    <t>['Warm &amp;Spicy Scent', 'Good for: Dryness', 'Without Parabens', 'Without Sulfates SLS &amp; SLES', 'Cruelty-Free']</t>
  </si>
  <si>
    <t>P503113</t>
  </si>
  <si>
    <t>SOL Cheirosa '62 Eau de Parfum</t>
  </si>
  <si>
    <t>['Alcohol Denat., Parfum (Fragrance), Aqua (Water, Eau), Ethylhexyl Methoxycinnamate, Ethylhexyl Salicylate, Butyl Methoxydibenzoylmethane, Linalool, Benzyl Salicylate, Coumarin, Limonene, Benzyl Alcohol, Hydroxycitronellal, CI 15985 (Yellow 6), CI 14700 (Red 4), CI 19140 (Yellow 5).']</t>
  </si>
  <si>
    <t>P457275</t>
  </si>
  <si>
    <t>Coco Cabana Moisturizing Body Cream-Cleanser</t>
  </si>
  <si>
    <t>13.0 oz/ 385 mL</t>
  </si>
  <si>
    <t>['Aqua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t>
  </si>
  <si>
    <t>['Warm &amp;Spicy Scent', 'Best for Dry Skin', 'Without Parabens', 'Without Sulfates SLS &amp; SLES', 'Cruelty-Free']</t>
  </si>
  <si>
    <t>P504143</t>
  </si>
  <si>
    <t>Rio Deo Aluminum-Free Deodorant Cheirosa '40</t>
  </si>
  <si>
    <t>['Cocos Nucifera (Coconut) Oil, Caprylic/Capric Triglyceride, Tapioca Starch, Stearyl Alcohol, Magnesium Hydroxide, Maranta Arundinacea (Arrowroot) Root Powder,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Linalool.']</t>
  </si>
  <si>
    <t>['Vegan', 'Good for: Dullness/Uneven Texture', 'Warm &amp;Spicy Scent', 'Without Parabens', 'Cruelty-Free']</t>
  </si>
  <si>
    <t>P503096</t>
  </si>
  <si>
    <t>Mini SOL Cheirosa 62 Eau de Parfum</t>
  </si>
  <si>
    <t>0.27 oz / 8 mL Eau De Parfum Spray</t>
  </si>
  <si>
    <t>P457276</t>
  </si>
  <si>
    <t>Mini Coco Cabana Moisturizing Body Cream-Cleanser</t>
  </si>
  <si>
    <t>['Best for Dry Skin', 'Warm &amp;Spicy Scent', 'Without Parabens', 'Without Sulfates SLS &amp; SLES', 'Cruelty-Free']</t>
  </si>
  <si>
    <t>P504332</t>
  </si>
  <si>
    <t>Body Firmeza Massage Tool</t>
  </si>
  <si>
    <t>['Sustainable Packaging', 'Good for: Loss of firmness', 'Best for Dry, Combo, Normal Skin']</t>
  </si>
  <si>
    <t>P505159</t>
  </si>
  <si>
    <t>Mini Rio Radiance Perfume Mist</t>
  </si>
  <si>
    <t>['Alcohol Denat., Aqua (Water, Eau), Parfum (Fragrance), Coumarin, Citronellol, Benzyl Salicylate, Hydroxycitronellal, Benzyl Alcohol, Benzyl Benzoate, Limonene, Linalool.']</t>
  </si>
  <si>
    <t>['Vegan', 'Recyclable Packaging', 'Layerable Scent', 'Floral Scent', 'Without Phthalates', 'Cruelty-Free']</t>
  </si>
  <si>
    <t>P505154</t>
  </si>
  <si>
    <t>Rio Radiance Perfume Mist</t>
  </si>
  <si>
    <t>P505355</t>
  </si>
  <si>
    <t>Brazilian Joia Strengthening + Smoothing Shampoo</t>
  </si>
  <si>
    <t>10 oz / 295 mL</t>
  </si>
  <si>
    <t>['Water (Aqua), Sodium C14-16 Olefin Sulfonate, Cocamidopropyl Betaine, Sodium Cocoyl Isethionate, Glycerin, Fragrance, Glycol Distearate, Cocamide MIPA, Sodium Lauroyl Sarcosinate, Sodium Chloride, Bertholletia Excelsa (Brazil Nut) Seed Oil, Cocos Nucifera (Coconut) Oil, Theobroma Grandiflorum (Cupuacu) Seed Butter, Mauritia Flexuosa (Buriti) Fruit Oil, Euterpe Oleracea (AcaÃ¬) Fruit Oil, Chamomilla Recutita Flower Extract, Gardenia Jasminoides Fruit Extract, Caprylic/Capric Triglyceride, Coco-Glucoside, Coconut Acid, Isopropanolamine, Polyquaternium-7, Algin, Chitosan, Xanthan Gum, Carrageenan, Tetrasodium Glutamate Diacetate, Sodium Isethionate, Sodium Formate, Sodium Glycolate, Maltodextrin, Sodium Hydroxide, Sodium Benzoate, Sodium Sulfate, Guar Hydroxypropyltrimonium Chloride, Sorbitan Oleate, Citric Acid, Ethylhexylglycerin, Phenoxyethanol, Benzyl Salicylate, Coumarin, Geraniol, Hydroxycitronellal, Limonene, Linalool.']</t>
  </si>
  <si>
    <t>['Good for: Damage', 'Warm &amp;Spicy Scent', 'Good for: Color Care', 'Without Parabens', 'Without Sulfates SLS &amp; SLES', 'Cruelty-Free']</t>
  </si>
  <si>
    <t>P505372</t>
  </si>
  <si>
    <t>Brazilian Joia Strengthening + Smoothing Conditioner</t>
  </si>
  <si>
    <t>['Water (Aqua), Cetearyl Alcohol, Isopropyl Palmitate, Behentrimonium Chloride, Fragrance, Ethylhexyl Olivate, Bertholletia Excelsa (Brazil Nut) Seed Oil, Cocos Nucifera (Coconut) Oil, Theobroma Grandiflorum (Cupuacu) Seed Butter, Mauritia Flexuosa (Buriti) Fruit Oil, Squalane, Butyrospermum Parkii (Shea) Butter, Euterpe Oleracea (AcaÃ¬) Fruit Oil, Glycerin, Cetrimonium Chloride, Chamomilla Recutita Flower Extract, Gardenia Jasminoides Fruit Extract, Isopropyl Alcohol, Polyquaternium-7, Polyquaternium-37, Algin, Chitosan, Xanthan Gum, Carrageenan, Caprylic/Capric Triglyceride, Coco-Glucoside, Sorbitan Oleate, Tetrasodium Glutamate Diacetate, Maltodextrin, Sodium Hydroxide, Sodium Glycolate, Sodium Formate, Propylene Glycol Dicaprylate/Dicaprate, PPG-1 Trideceth-6, Citric Acid, Ethylhexylglycerin, Phenoxyethanol, Benzyl Salicylate, Coumarin, Geraniol, Hydroxycitronellal, Limonene, Linalool.']</t>
  </si>
  <si>
    <t>['Good for: Damage', 'Good for: Color Care', 'Good for: Dryness', 'Without Parabens', 'Without Sulfates SLS &amp; SLES', 'Cruelty-Free']</t>
  </si>
  <si>
    <t>P505341</t>
  </si>
  <si>
    <t>Mini Brazilian Joia Strengthening + Smoothing Shampoo</t>
  </si>
  <si>
    <t>P505352</t>
  </si>
  <si>
    <t>Mini Brazilian Joia Strengthening + Smoothing Conditioner</t>
  </si>
  <si>
    <t>P504508</t>
  </si>
  <si>
    <t>Set + Protect Makeup Setting Spray SPF 30 with Hyaluronic Acid</t>
  </si>
  <si>
    <t>Soleil Toujours</t>
  </si>
  <si>
    <t>['Cucumis Sativus (Cucumber) Extract, Aloe Barbadensis Leaf Juice, Artemesia Pallens Flower Oil, Ascorbyl Palmitate, Bisabolol, Camellia Oleifera (Green Tea) Leaf Extract, Caprylic/Capric Triglyceride, Citrus Aurantifolia Peel Oil, Citrus Aurantium Bergamia Fruit Extract, Citrus Limon Peel Oil, Citrus Nobilis Flower Oil, Citrus Sinensis Peel Oil, Ethyl Acetate, Ethyl Acetoacetate Gamma Undecalactone, Ferula Galbaniflua Resin Oil, Glycerin, Heliotropine, Hyaluronic Acid, Isoamyl Acetate , Isobutyl Acetate, Jasminum Sambac Oil, Opoponax Oil, Polyester-8, Porphyra Umbilicalis Extract, Salvia Sclarea Oil, SD Alcohol 40-B, Tetrahexyldecyl Ascorbate, Tocopherol, Tocopheryl Acetate, VA/Butyl Maleate/Isobornyl Acrylate Copolymer, Water, Avobenzone 3%, Homosalate 7.5%, Octisalate 5%']</t>
  </si>
  <si>
    <t>['Without Oxybenzone', 'Vegan', 'Clean + Planet Positive', 'Hydrating', 'Waterproof', 'Reef Safe SPF']</t>
  </si>
  <si>
    <t>P504517</t>
  </si>
  <si>
    <t>Brightening Eye Cream Mineral SPF 15 with Peptides</t>
  </si>
  <si>
    <t>['Aloe Barbadensis (Aloe Vera) Leaf Juice, Alumina, Aluminum Stearate, Bisabolol, Butyrospermum Parkii (Shea) Butter, Caprylic/Capric Triglyceride, Caprylyl Glycol, Cellulose Gum, Cetearyl Alcohol, Cetearyl Glucoside, Cetyl Alcohol, Chondrus Crispus (Carrageenan), Citric Acid, Disodium Edta, Ethylhexyl Palmitate, Ethylhexylglycerin, Glucose, Glycerin, Glyceryl Stearate, Glycosaminoglycans, Helianthus Annuus (Sunflower) Seed Oil, Hydrolyzed Soybean Fiber, Iron Oxids, Mica, Microcrystalline Cellulose, Myristoyl Pentapeptide-11, Phenoxyethanol, Pichia/resveratrol Ferment Extract, Polyhydroxystearic Acid, Simmondsia Chinensis (Jojoba) Seed Oil, Sodium Hyaluronate, Sodium Stearoyl Glutamate, Sorbitan Stearate, Squalane, Tetrahexyldecyl Ascorbate, Tin Oxide, Tocopherol, Triethoxycaprylylsilane, Xanthan Gum, Titanium Dioxide 5.37%, Zinc Oxide 2.94%']</t>
  </si>
  <si>
    <t>['Vegan', 'Without Oxybenzone', 'Clean + Planet Positive', 'Good for: Dark Circles', 'Good for: Anti-Aging', 'Reef Safe SPF']</t>
  </si>
  <si>
    <t>P504509</t>
  </si>
  <si>
    <t>Hydra Lip Masque Mineral SPF 15 with Peptides</t>
  </si>
  <si>
    <t>['Simmondsia Chinensis (Jojoba) Seed Oil, Ethylene/Propylene/Styrene Copolymer, Ethylhexyl Palmitate, Caprylic/Capric Triglyceride, Helianthus Annuus (Sunflower) Seed Oil, Butylene/Ethylene/Styrene Copolymer, Cocos Nucifera (Coconut) Oil, Dipalmitoyl Hydroxyproline, Lecithin, Butylene Glycol, Pentylene Glycol, Sorbitan Isostearate, Tocopheryl Acetate, Polyglyceryl-3 Polyricinoleate, Beeswax, Copernicia Cerifera (Carnauba) Wax, Tribehenin, Palmitoyl Tripeptide-1, Silica Dimethyl Silylate, Tetrahexyldecyl Ascorbate, Bisabolol, Vanillin, Polyhydroxystearic Acid, Isostearic Acid, Sodium Hyaluronate, Mentha Piperita (Peppermint) Oil, Tocopherol, Zinc Oxide 5.5%']</t>
  </si>
  <si>
    <t>['Without Oxybenzone', 'Natural Finish', 'Clean + Planet Positive', 'Plumping', 'Good for: Dryness', 'Reef Safe SPF']</t>
  </si>
  <si>
    <t>P504513</t>
  </si>
  <si>
    <t>Tinted Glow Lotion Mineral SPF 50</t>
  </si>
  <si>
    <t>5 oz / 145 mL</t>
  </si>
  <si>
    <t>['Allantoin, Aluminum Hydroxide, Ascorbyl Palmitate, Bisabolol, Butyloctyl Salicylate, Capryl Glycol, Carrageenan, Fragrance, Glyceryl Behenate, Glyceryl Stearate, Iron Oxides, Isoamyl Laurate, Lecithin, Mica, Neopentyl Glycol Diheptanoate, Phenylpropanol, Polyester-7, Polyglyceryl-3 Polyricinoleate, Polyhydroxystearic Acid, Propanediol, Shea Butter Ethyl Esters, Silica, Sodium Chloride, Sodium Myristoyl Glutamate, Squalane, Tetrasodium Glutamate Diacetate, Titanium Dioxide CI 77891, Tin Oxide, Tridecyl Salicylate, Tocopherol, Water, Zinc Oxide 12%.']</t>
  </si>
  <si>
    <t>['Vegan', 'Without Oxybenzone', 'Radiant Finish', 'Clean + Planet Positive', 'Hydrating', 'Reef Safe SPF']</t>
  </si>
  <si>
    <t>P504515</t>
  </si>
  <si>
    <t>Daily Defense Moisturizer Mineral SPF 60 with Vitamin C</t>
  </si>
  <si>
    <t>1.3 oz / 40 mL</t>
  </si>
  <si>
    <t>['Caprylic/Capric Triglyceride, Butyloctyl Salicylate, C13-15 Alkane, Stearalkonium Hectorite, Propylene Carbonate, Euphorbia Cerifera (Candelilla) Wax, Helianthus Annuus (Sunflower) Seed Wax, Quaternium-90 Bentonite, Butyrospermum Parkii Nut Extract, Coconut Alkanes, Carthamus Tinctorius (Safflower) Seed Oil, Polyhydroxystearic Acid, Polyglyceryl-3 Polyricinoleate, Isostearic Acid, Lecithin, Phenoxyethanol, Triethyl Citrate, Caprylyl Glycol, Aloe Barbadensis Leaf Extract, Ethylhexylglycerin, Hexylene Glycol, Water, Coco-Caprylate/Caprate, Curcuma Longa (Turmeric) Rhizome Oil, Tetrahexyldecyl Ascorbate, Tocopherol, Laminaria Digitata Extract, Artemisia Vulgaris Extract, Bisabolol, Citrus Aurantium Dulcis Peel Oil Expressed, Citrus Aurantifolia Oil, Citrus Grandis Peel Oil, Eucalyptus Globulus Leaf Oil, Citrus Bergamia Peel Oil, Isoamyl Salicylate, Mentha Piperita Oil, Citrus Nobilis Peel Oil, Linalyl Acetate, Citrus Limon Peel Oil, Triethyl Citrate, Phenethyl Alcohol, Beta-Ionone, Citrus Reticulata Leaf Oil, Ethyl Acetoacetate, Gamma-Decalactone, Hexenyl Acetate, Allyl Caproate, Vanillin, Dimethyl Heptenal, Pogostemon Cablin Leaf Oil, 3-Hexenol, Salvia Sclarea Oil, Santalum Spicata Wood Oil, Isojasmone, Lavandula Anugustifolia Oil, Juniperus Virginiana Oil, Maltol, Abies Sibirica Needle Oil, Ferula Galbaniflua Resin Oil, Mentha Viridis Leaf Oil, Pelargonium Graveolens Flower Oil, Myristca Fragrans Kernel Oil, Rosa Damascena Flower Oil, Thymus Vulgaris Flower/Leaf Oil, Commiphora Myrrha Oil, Linalool, Geraniol, Citronellol, Benzyl Acetate, Nerol, Benzyl Alcohol, Eugenol, Citral, Limonene, Zinc Oxide 24%']</t>
  </si>
  <si>
    <t>['Vegan', 'Without Oxybenzone', 'Clean + Planet Positive', 'Hydrating', 'Waterproof', 'Reef Safe SPF']</t>
  </si>
  <si>
    <t>P504510</t>
  </si>
  <si>
    <t>Clean Conscious Body Sunscreen Mist with Vitamin C</t>
  </si>
  <si>
    <t>6 oz / 177 mL SPF 50</t>
  </si>
  <si>
    <t>['Aloe Barbadensis Leaf Juice, Ascorbyl Palmitate, Bisabolol, Camellia Oleifera (Green Tea) Leaf Extract, Fragrance, Glycerin, Polyester-8, Porphyra Umbilicalis Extract, SD Alcohol 40-B, Tetrahexyldecyl Ascorbate, Tocopheryl Acetate, VA/Butyl Maleate/Isobornyl Acrylate Copolymer, Water, Avobenzone 3%, Homosalate 10%, Octisalate 5%']</t>
  </si>
  <si>
    <t>['Without Oxybenzone', 'Vegan', 'Clean + Planet Positive', 'Good for: Anti-Aging', 'Waterproof', 'Reef Safe SPF']</t>
  </si>
  <si>
    <t>P504519</t>
  </si>
  <si>
    <t>Daily Defense Mineral Body Lotion SPF 30</t>
  </si>
  <si>
    <t>5.8 oz / 171 mL</t>
  </si>
  <si>
    <t>['Water (Aqua), Caprylic/Capric Triglyceride, Coconut Alkanes, Cetearyl Alcohol, Glycerin, Aloe Barbadensis Leaf Juice, Coco-Glucoside, Cetearyl Glucoside, Pyrus Malus (Apple) Fruit Extract, Caprylyl/Capryl Glucoside, Dipotassium Glycyrrhizinate, Camellia Sinensis Leaf Extract, Butyrospermum Parkii Nut Extract, Hydrolyzed Jojoba Esters, Coco-Caprylate/Caprate, Polyhydroxystearic Acid, Polyglyceryl-3 Polyricinoleate, Isostearic Acid, Sodium Phytate, Lecithin, Tocopherol, Xanthan Gum, Sclerotium Gum, Phenoxyethanol, Ethylhexylglycerin, Sodium Benzoate, Potassium Sorbate, Fragrance, Linalool, Geraniol, Citronellol, Benzyl Acetate, Nerol, Benzyl Alcohol, Eugenol, Citral, Limonene, Zinc Oxide 18.9%']</t>
  </si>
  <si>
    <t>['Vegan', 'Without Oxybenzone', 'Natural Finish', 'Clean + Planet Positive', 'Hydrating', 'Reef Safe SPF']</t>
  </si>
  <si>
    <t>P481831</t>
  </si>
  <si>
    <t>Tan Tonic Glow Drops</t>
  </si>
  <si>
    <t>St. Tropez</t>
  </si>
  <si>
    <t>['Aqua (Water/Eau), Dihydroxyacetone, Glycerin, PPG-5-Ceteth-20, Bellis Perennis (Daisy) Flower/Helichrysum Italicum Extract, Echinacea Purpurea Extract, Hydrolyzed Hyaluronic Acid, Sodium Hyaluronate, Xanthan Gum, Biosaccharide Gum-1, Niacinamide, Tocopherol, Malpighia Glabra (Acerola) Fruit Juice, Phenoxyethanol, Caprylyl Glycol, Sodium Metabisulfite, Parfum (Fragrance), Linalool, Caramel, Benzyl Salicylate, Coumarin, Limonene, Hexyl Cinnamal, Hydroxycitronellal, Geraniol, Potassium Sorbate, Citric Acid, Alpha-Isomethyl Ionone.']</t>
  </si>
  <si>
    <t>['Plumping', 'Customizable', 'Niacinamide', 'Hyaluronic Acid', 'Vegan', 'Cruelty-Free']</t>
  </si>
  <si>
    <t>P407450</t>
  </si>
  <si>
    <t>Self Tan Classic Bronzing Mousse</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</si>
  <si>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 CI 14700 (Red 4), CI 19140 (Yellow 5), CI 42090 (Blue 1).']</t>
  </si>
  <si>
    <t>['Good for: Dullness/Uneven Texture', 'Natural Finish', 'Medium Coverage', 'Cruelty-Free', 'Vegan']</t>
  </si>
  <si>
    <t>P481830</t>
  </si>
  <si>
    <t>Self-Tan Luxe Whipped CrÃ¨me Mousse</t>
  </si>
  <si>
    <t>['Aqua (Water/Eau), Dihydroxyacetone, Caprylic/capric triglyceride, C12-15 Alkyl benzoate, Caramel, Glycerin, Acetamidoethoxyethanol, Butane, PEG-12 Dimethicone, Cetearyl alcohol, Erythrulose, Glyceryl Stearate SE, PEG-40 hydrogenated castor oil, Steareth-21, Isobutane, Propane, Niacinamide, Sodium Hyaluronate, Echinacea Purpurea extract, Tocopheryl acetate, Dimethyl isosorbide, Ceteareth-25, Parfum (Fragrance), Phenoxyethanol, Decyl glucoside, Steareth-2, Coco glucoside, Ethylhexylglycerin, Sodium metabisulfite, Tetrasodium EDTA, Alpha-isomethyl ionone, Benzyl Benzoate, Benzyl Salicylate, Coumarin, Geraniol, Hexyl Cinnamal, Hydroxycitronellal, Limonene, Linalool, CI 19140 (Yellow 5), CI 16035 (Red 40), CI 42090 (Blue 1).']</t>
  </si>
  <si>
    <t>['Vegan', 'Hyaluronic Acid', 'Hydrating', 'Fresh Scent', 'Niacinamide', 'Cruelty-Free']</t>
  </si>
  <si>
    <t>P407448</t>
  </si>
  <si>
    <t>Self Tan Express Bronzing Mousse</t>
  </si>
  <si>
    <t>['Water, Dihydroxyacetone, Caramel, Propylene Glycol, Ethoxydiglycol, Glycerin, PPG-5-Ceteth-20, Decyl Glucoside, Phenoxyethanol, Melanin, Fragrance, Hydroxyethylcellulose, Dimethyl Isosorbide, Sodium Metabisulfite, Ethylhexylglycerin, Linalool, Aloe Barbadensis Leaf Juice, Alpha-isomethyl Ionone, Potassium Sorbate, Citric Acid, CI 14700 (Red 4), CI 19140 (Yellow 5), CI 42090 (Blue 1).']</t>
  </si>
  <si>
    <t>['Vegan', 'allure 2020 Best of Beauty Award Winner', 'Natural Finish', 'Good for: Dullness/Uneven Texture', 'Customizable', 'Cruelty-Free']</t>
  </si>
  <si>
    <t>P456206</t>
  </si>
  <si>
    <t>Self Tan Purity Vitamins Bronzing Water Body Mist</t>
  </si>
  <si>
    <t>['Aqua (Water/ Eau), Dihydroxyacetone, PEG-40 Hydrogenated Castor Oil, Polysorbate 20, Glycerin, Betaine, Phenoxyethanol, Parfum (Fragrance), Citrus Nobilis (Mandarin Orange) Fruit Extract, Sodium Metabisul_te, Beta Vulgaris (Beet) Root Extract, Fructooligosaccharides, Linalool, Ethylhexylglycerin, Propylene Glycol Dicaprylate/ Dicaprate, Potassium Lactate, Limonene, Citronellol, Terminalia Ferdinandiana Seed Oil, Hexyl Cinnamal, Lactic Acid, Hydrolyzed Hyaluronic Acid, Persea Gratissima (Avocado) Fruit Extract, Potassium Sorbate, Hibiscus Sabdariffa Flower Extract, Sodium Benzoate.']</t>
  </si>
  <si>
    <t>['Radiant Finish', 'Vitamin C', 'Hyaluronic Acid', 'Cruelty-Free', 'Vegan']</t>
  </si>
  <si>
    <t>P432262</t>
  </si>
  <si>
    <t>Self Tan Purity Bronzing Water Face Mist</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</si>
  <si>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t>
  </si>
  <si>
    <t>['Natural Finish', 'Light Coverage', 'Hyaluronic Acid', 'allure 2020 Best of Beauty Award Winner', 'Cruelty-Free', 'Vegan']</t>
  </si>
  <si>
    <t>P481832</t>
  </si>
  <si>
    <t>Gradual Tan Watermelon Daily Firming Lotion</t>
  </si>
  <si>
    <t>['Aqua (Water), Coco-Caprylate, Dihydroxyacetone, Cetearyl Alcohol, Pentaerythrityl Distearate, Glycerin, Cetearyl Glucoside, Dimethicone, Ethoxydiglycol, Vitis Vinifera (Grape) Seed Oil, Alaria Esculenta Extract, Rubus Idaeus (Raspberry) Seed Oil, Vaccinium Myrtillus Seed Oil, Biosaccharide Gum-1, Citrullus Lanatus (Watermelon) Fruit Juice, Sodium Hyaluronate, Tocopherol, Helianthus Annuus (Sunflower) Seed Oil, Caprylic/Capric Triglyceride, Capryloyl/Capryloyl Leucine Isosorbide Esters, Ceteareth-20, Parfum (Fragrance), Phenoxyethanol, Caprylyl Glycol, Cellulose, Xanthan Gum, Isosorbide, Pentaerythrityl Tetra-Di-t-Butyl Hydroxyhydrocinnamate, Linalool, Hexanediol, Hydroxyacetophenone, Alpha-Isomethyl Ionone, Benzyl Alcohol, Sodium Benzoate, Lactic Acid, Potassium Sorbate, Citric Acid.']</t>
  </si>
  <si>
    <t>['Hyaluronic Acid', 'Good for: Loss of firmness', 'Hydrating', 'Fresh Scent', 'Clean at Sephora', 'Cruelty-Free']</t>
  </si>
  <si>
    <t>P456400</t>
  </si>
  <si>
    <t>Double Sided Luxe Tan Applicator Mitt</t>
  </si>
  <si>
    <t>1 Mitt</t>
  </si>
  <si>
    <t>P429683</t>
  </si>
  <si>
    <t>Self Tan Purity Bronzing Water Mousse</t>
  </si>
  <si>
    <t>['Water Dihydroxyacetone, Glycerin, Butylene Glycol, Decyl Glucoside, Ethoxydiglycol, Phenoxyethanol, Saccharide Isomerate, Citrus Nobilis (Mandarin Orange) Fruit Extract, Sodium Metabisulfite, Potassium Sorbate, Citric Acid, Fragrance, Linalool, Limonene, Hexyl Cinnamal, Citronellol, Hibiscus Sabdariffa Flower Extract, Sodium Citrate.']</t>
  </si>
  <si>
    <t>['Hydrating', 'Natural Finish', 'Light Coverage', 'Cruelty-Free', 'Vegan']</t>
  </si>
  <si>
    <t>P407452</t>
  </si>
  <si>
    <t>Self Tan Dark Bronzing Mousse</t>
  </si>
  <si>
    <t>['Water, Dihydroxyacetone, Ethoxydiglycol, Caramel, Propylene Glycol, Glycerin, PPG-5-Ceteth-20, Decyl Glucoside, Phenoxyethanol, Melanin, Hydroxyethylcellulose, Sodium Metabisulfite, Parfum, Ethylhexylglycerin, Aloe Barbadensis Leaf Juice,  Linalool, Hexyl Cinnamal, Benzyl Salicylate, Butylphenyl Methylpropional, Citronellol, d-limonene, Hydroxycitronellal, Alpha-isomethyl Ionone, Coumarin, Anisyl Alcohol, Potassium Sorbate, Citric Acid, CI 14700 (Red 4), CI 19140 (Yellow 5), CI 42090 (Blue 1).']</t>
  </si>
  <si>
    <t>['Good for: Dullness/Uneven Texture', 'Full Coverage', 'Natural Finish', 'Without Parabens', 'Cruelty-Free', 'Vegan']</t>
  </si>
  <si>
    <t>P419466</t>
  </si>
  <si>
    <t>Tan Build Up Remover Mitt</t>
  </si>
  <si>
    <t>1 mitt</t>
  </si>
  <si>
    <t>P442747</t>
  </si>
  <si>
    <t>Self Tan Purity Water Gel</t>
  </si>
  <si>
    <t>['Water, Dihydroxyacetone, PEG-40 Hydrogenated Castor Oil, Butylene Glycol, Glycereth-26, Dimethyl Isosorbide, Ethoxydiglycol, Hydroxyethylcellulose, Phenoxyethanol, Benzyl Alcohol, Saccharide Isomerate, Citrus Nobilis (Mandarin Orange) Fruit Extract, Sodium Metabisulfite, Parfum (Fragrance), Glycerin, Aloe Barbadensis Leaf Juice, Hydrolyzed Hyaluronic Acid, Linalool, Citrullus Lanatus (Watermelon) Fruit Juice, Limonene, Hexyl Cinnamal, Citronellol, Hibiscus Sabdariffa Flower Extract, Citric Acid, Sodium Citrate, Sodium Benzoate, Potassium Sorbate, Lactic Acid.']</t>
  </si>
  <si>
    <t>P456204</t>
  </si>
  <si>
    <t>Purity Tanning Waters Mini Kit</t>
  </si>
  <si>
    <t>['Self Tan Purity Bronzing Water Mousse:', 'Aqua (Water), Dihydroxyacetone, Glycerin, Butylene Glycol, Decyl Glucoside, Ethoxydiglycol, Phenoxyethanol, Saccharide Isomerate, Citrus Nobilis (Mandarin Orange) Fruit Extract, Sodium Metabisulfite, Potassium Sorbate, Citric Acid, Parfum (Fragrance), Linalool, Limonene, Hexyl Cinnamal, Citronellol, Hibiscus Sabdariffa Flower Extract, Sodium Citrate.', 'Self Tan Purity Bronzing Water Face Mist:', 'Aqua (Water), Dihydroxyacetone, PEG-40 Hydrogenated Castor Oil, Phenoxyethanol, Benzyl Alcohol, Glycerin, Saccharide Isomerate, Citrus Nobilis (Mandarin Orange) Fruit Extract, Sodium Metabisulfite, Parfum (Fragrance), Panthenol, Hydrolyzed Hyaluronic Acid, Linalool, Butylene Glycol, Limonene, Hexyl Cinnamal, Citronellol, Hibiscus Sabdariffa Flower Extract, Citric Acid, Sodium Citrate, Potassium Sorbate.']</t>
  </si>
  <si>
    <t>['Hyaluronic Acid', 'Light Coverage', 'Natural Finish', 'Without Parabens', 'Cruelty-Free', 'Vegan']</t>
  </si>
  <si>
    <t>P456401</t>
  </si>
  <si>
    <t>Self Tan Express Bronzing Gel</t>
  </si>
  <si>
    <t>['Water, Dihydroxyacetone, Butylene Glycol, Caramel, PEG-40 Hydrogenated Castor Oil, Ethoxydiglycol, Polyacrylate Crosspolymer-6, Saccharide Isomerate, Hexylene Glycol, Phenoxyethanol, Benzyl Alcohol, Parfum (Fragrance), Glycine, Melanin, Sodium Metabisulfite, Linalool, Benzyl Salicylate, Hexyl Cinnamal, Hydrolyzed Hyaluronic Acid, t-Butyl Alcohol, Citronellol, Limonene, Geraniol, Citric Acid, Sodium Citrate, Hydroxycitronellal, Leuconostoc/ Radish Root Ferment Filtrate, Alpha-Isomethyl Ionone, Anise Alcohol, Coumarin, CI 14700 (Red 4), CI 42090 (Blue 1).']</t>
  </si>
  <si>
    <t>['Natural Finish', 'Customizable', 'Hyaluronic Acid', 'Cruelty-Free', 'Vegan']</t>
  </si>
  <si>
    <t>P456203</t>
  </si>
  <si>
    <t>Self Tan Express Starter Kit</t>
  </si>
  <si>
    <t>['Aqua (Water), Dihydroxyacetone, Caramel, Propylene Glycol, Ethoxydiglycol, Glycerin, PPG-5-Ceteth-20, Decyl Glucoside, Phenoxyethanol, Parfum (Fragrance), Melanin, Cetyl Hydroxyethylcellulose, Dimethyl Isosorbide, Sodium Metabisulfite, Ethylhexylglycerin, Linalool, Benzyl Salicylate, CI 14700 (Red 4), Hexyl Cinnamal, CI 19140 (Yellow 5), Citronellol, CI 42090 (Blue 1), Limonene, Aloe Barbadensis Leaf Juice, Geraniol, Coumarin, Alpha-Isomethyl Ionone, Hydroxycitronellal, Potassium Sorbate, Citric Acid.']</t>
  </si>
  <si>
    <t>['Vegan', 'allure 2020 Best of Beauty Award Winner', 'Natural Finish', 'Customizable', 'Best for Oily, Combo, Normal Skin', 'Cruelty-Free']</t>
  </si>
  <si>
    <t>P482318</t>
  </si>
  <si>
    <t>Gradual Tan Tinted Daily Firming Lotion</t>
  </si>
  <si>
    <t>['Aqua (Water), Coco-Caprylate, Dihydroxyacetone, Caramel, Cetearyl Alcohol, Pentaerythrityl Distearate, Cetearyl Glucoside, Dimethicone, Glycerin, Ethoxydiglycol, Trimethylsiloxysilicate, Vitis Vinifera (Grape) Seed Oil, Alaria Esculenta Extract, Biosaccharide Gum-1, Rubus Idaeus (Raspberry) Seed Oil, Sodium Hyaluronate, Vaccinium Myrtillus Seed Oil, Tocopherol, Helianthus Annuus (Sunflower) Seed Oil, Caprylic/Capric Triglyceride, Capryloyl/Capryloyl Leucine Isosorbide Esters, Parfum (Fragrance), Ceteareth-20, Phenoxyethanol, Caprylyl Glycol,  Cellulose, Mica, Xanthan Gum, Isosorbide, Pentaerythrityl Tetra-Di-t-Butyl Hydroxyhydrocinnamate, Hexanediol, Hydroxyacetophenone, Benzyl Salicylate, Linalool, Coumarin, Limonene, Citronellol, CI 15985 (Yellow 6), CI 77891 (Titanium Dioxide), CI 14700 (Red 4), CI 42090 (Blue 1).']</t>
  </si>
  <si>
    <t>['Radiant Finish', 'Hyaluronic Acid', 'Good for: Loss of firmness', 'Hydrating', 'Clean at Sephora', 'Cruelty-Free']</t>
  </si>
  <si>
    <t>P409602</t>
  </si>
  <si>
    <t>Self Tan Classic Bronzing Mist</t>
  </si>
  <si>
    <t>['Dimethyl Ether, Water, Alcohol Denat., Dihydroxyacetone, Polysorbate 20, Propylene Glycol, PPG-5-Ceteth-20, Fragrance, Erythrulose, Aloe Barbadensis Leaf Juice, Sodium PCA, Citric Acid, Butylphenyl Methylpropional, Tocopheryl Acetate, Benzyl Salicylate, Linalool, Hydroxyisohexyl 3-Cyclohexene Carboxaldehyde, Geraniol, Citronellol, Hexyl Cinnamal, Cinnamyl Alcohol, Eugenol, Hydroxycitronellal, Alpha-Isomethyl Ionone, Phenoxyethanol, Methylparaben, Propylparaben, CI 14700, CI 19140, CI 42090.']</t>
  </si>
  <si>
    <t>P407201</t>
  </si>
  <si>
    <t>Self Tan Classic Bronzing Lotion</t>
  </si>
  <si>
    <t>['Water, Dihydroxyacetone, Caprylic/Capric Triglyceride, Glycerin, Caramel, Prunus Armeniaca  (Apricot) Kernel Oil, Cetearyl Alcohol, Glyceryl Stearate, PEG-100 Stearate, Sorbitan Stearate, Dimethicone, Cetyl Alcohol, Dimethyl Isosorbide, Phenoxyethanol, Ceteareth-20, Fragrance, Sclerotium Gum, Sodium Metabisulfite, Ethylhexylglycerin, Linalool, Hexyl Cinnamal, Benzyl Salicylate, Chamomilla Recutita (Matricaria) Flower Extract, Butylphenyl Methylpropional, Citronellol, Limonene, Geraniol, Hydroxycitronellal, Alpha-Isomethyl Ionone, Anise Alcohol, Coumarin, CI 14700 (Red 4), CI 19140 (Yellow 5), CI 42090 (Blue 1).']</t>
  </si>
  <si>
    <t>P504785</t>
  </si>
  <si>
    <t>Luxe Body Serum</t>
  </si>
  <si>
    <t>['Aqua (Water), Dihydroxyacetone, Butylene Glycol, Polysorbate 20, Trehalose, Phenoxyethanol, Hydroxyethylcellulose, Saccharide Isomerate, Panthenol, Sodium Metabisulfite, Parfum (Fragrance), Maltodextrin, Caramel, Citric Acid, Ethylhexylglycerin, Sodium Hyaluronate, Biosaccharide Gum-1, Linalool, Benzyl Salicylate, Niacinamide, Sodium Citrate, Coumarin, Limonene, Hexyl Cinnamal, Hydroxycitronellal, Geraniol, Alpha-Isomethyl Ionone, Sodium Hydroxide.']</t>
  </si>
  <si>
    <t>['Vegan', 'Collagen', 'Hydrating', 'Niacinamide']</t>
  </si>
  <si>
    <t>P471796</t>
  </si>
  <si>
    <t>Self Tan Kit</t>
  </si>
  <si>
    <t>P483691</t>
  </si>
  <si>
    <t>Gradual Tan Classic Daily Youth Boosting Cream</t>
  </si>
  <si>
    <t>['Aqua (Water), Diheptyl Succinate, Shea Butter Ethyl Esters, Propanediol, Cetearyl Alcohol, Dihydroxyacetone, Pentaerythrityl Distearate, Cetearyl Glucoside, Tapioca Starch, Saccharomyces Ferment, Ethoxydiglycol, Glycerin, Capsicum Annuum Fruit Extract, Capryloyl/Capryloyl Leucine Isosorbide Esters, Sphingomonas Ferment Extract, Rubus Idaeus (Raspberry) Seed Oil, Vaccinium Myrtillus Seed Oil, Hydrolyzed Hyaluronic Acid, Sodium Hyaluronate, Tocopherol, Biosaccharide Gum-1, Ceteareth-20, Parfum (Fragrance), Phenoxyethanol, Dimethicone, Caprylyl Glycol, Coco-Caprylate/Caprate, Triheptanoin, Xanthan Gum, Capryloyl Glycerin/Sebacic Acid Copolymer, Lauroyl Lysine, Isosorbide, C9-12 Alkane, Dilinoleic Acid/Butanediol Copolymer, Pentaerythrityl Tetra-Di-t-Butyl Hydroxyhydrocinnamate, Benzyl Salicylate, Linalool, Coumarin, Limonene, Sodium Benzoate, Citric Acid, Citronellol, Sodium Salicylate, Castor Oil/IPDI Copolymer.']</t>
  </si>
  <si>
    <t>['Good for: Dullness/Uneven Texture', 'Hyaluronic Acid', 'Good for: Loss of firmness', 'Hydrating', 'Clean at Sephora', 'Cruelty-Free']</t>
  </si>
  <si>
    <t>P63087293</t>
  </si>
  <si>
    <t>Glitter &amp; Glow Liquid Eye Shadow</t>
  </si>
  <si>
    <t>stila</t>
  </si>
  <si>
    <t>Kitten Karma</t>
  </si>
  <si>
    <t>champagne, silver &amp; copper</t>
  </si>
  <si>
    <t>['Water, Mica (Ci 77019), Aluminum Calcium Sodium Silicate, Calcium Sodium Borosilicate, Hydroxyethyl Acrylate/Sodium Acryloyldimethyl Taurate Copolymer, Polyethylene Terephthalate, Squalane, Polysorbate 60, Caprylyl Glycol, Hexylene Glycol, Phenoxyethanol, Glycerin, Triethanolamine, Carbomer, Silica. (+/-) Iron Oxides (Ci 77491, Ci 77499), Titanium Dioxide (Ci 77891), Tin Oxide (Ci 77861).']</t>
  </si>
  <si>
    <t>P253818</t>
  </si>
  <si>
    <t>Stay All Day Waterproof Liquid Eye Liner</t>
  </si>
  <si>
    <t>0.016 oz/ 0.5 mL</t>
  </si>
  <si>
    <t>['Water/Aqua/Eau, Ammonium Styrene/Acrylates Copolymer, Butylene Glycol, Alcohol, Beheneth-30, Acrylates/Octylacrylamide Copolymer, Phenoxyethanol, Methylparaben, Polyglyceryl-3 Disiloxane Dimethicone, Propylparaben, Sodium Hydroxide, Disodium EDTA, Sodium Benzoate. (+/-) Black 2 (CI 77266)(Nano). &lt;ILN C161043.2&gt;']</t>
  </si>
  <si>
    <t>['Community Favorite', 'Long-wearing', 'Matte Finish', 'Waterproof', 'Full Coverage']</t>
  </si>
  <si>
    <t>P427385</t>
  </si>
  <si>
    <t>Shimmer &amp; Glow Liquid Eye Shadow</t>
  </si>
  <si>
    <t>0.153 oz</t>
  </si>
  <si>
    <t>shimmering rosey taupe</t>
  </si>
  <si>
    <t>['Water, Mica (Ci 77019), Hydroxyethyl Acrylate/Sodium Acryloyldimethyl Taurate Copolymer, Squalane, Synthetic Fluorphlogopite, Calcium Sodium Borosilicate, Polysorbate 60, Caprylyl Glycol, Phenoxyethanol, Glycerin, Triethanolamine, Carbomer, Sorbitan Isostearate, Hexylene Glycol, Silica, Tin Oxide. (+/-) Titanium Dioxide (Ci 77891), Iron Oxides (Ci 77491, Ci 77499), Carmine (Ci 75470), Ferric Ferrocyanide (Ci 77510).']</t>
  </si>
  <si>
    <t>['Liquid Formula', 'Medium Coverage', 'Shimmer Finish']</t>
  </si>
  <si>
    <t>P261621</t>
  </si>
  <si>
    <t>Smudge Stick Waterproof Eye Liner</t>
  </si>
  <si>
    <t>Stingray</t>
  </si>
  <si>
    <t>['Isododecane, Cyclopentasiloxane, Peg/Ppg-19/19 Dimethicone, Synthetic Wax, Hydrogenated Polydicyclopentadiene, Nylon-12, C20-40 Alcohols, Perfluorononyl Dimethicone, Silica, Calcium Aluminum Borosilicate, Calcium Sodium Borosilicate, Polyglyceryl-4 Diisostearate/Polyhydroxystearate/Sebacate, Polyethylene, Pentaerythrityl Tetra-Di-T-Butyl Hydroxyhydrocinnamate, Tocopherol, May Contain (+/-) Mica, Titanium Dioxide (Ci 77891), Iron Oxides (Ci 77491, Ci 77492, Ci 77499), Bronze Powder (Ci 77400), Ferric Ferrocyanide (Ci 77510), Chromium Oxide Greens (Ci 77288), Aluminum Powder (Ci 77000) &lt;Iln C91030&gt;.']</t>
  </si>
  <si>
    <t>['Stick Formula', 'Matte Finish', 'Waterproof']</t>
  </si>
  <si>
    <t>P269019</t>
  </si>
  <si>
    <t>One Step Correct</t>
  </si>
  <si>
    <t>['Water/Aqua/Eau, Cyclopentasiloxane, Glycerin, Butylene Glycol, Propylene Glycol, Titanium Dioxide (CI 77891), Zinc Oxide(Nano), Octyldodecyl Neopentanoate, Carbomer, Phenoxyethanol, PEG/PPG-18/18 Dimethicone, Sodium Hydroxide, Dimethicone, Caprylyl Glycol, Aluminum Hydroxide, Stearic Acid, Boron Nitride, Chromium Oxide Greens (CI 77288), Ultramarines (CI 77007), Disodium EDTA, Glyceryl Acrylate/Acrylic Acid Copolymer, Sodium Dehydroacetate, Iron Oxides (CI 77492), Methylparaben, Phytantriol, Hexylene Glycol, Triethoxycaprylylsilane, Dextrin Palmitate, Palmitic Acid, Propylparaben, Iron Oxides (CI 77491), Octyldodecanol, Tetrahexyldecyl Ascorbate, Tocopherol, Tocopheryl Acetate, Magnesium Ascorbyl Phosphate, Mica, Retinyl Palmitate, Iron Oxides (CI 77499), Lysine, Anthemis Nobilis Flower Extract, Camellia Oleifera Leaf Extract, Ginkgo Biloba Leaf Extract, Panax Ginseng Root Extract, Sodium Hyaluronate, Magnesium Chloride, Potassium Chloride, Sodium Chloride, Zinc Chloride, Potassium Sorbate, Montmorillonite, Illite, Kaolin. &lt;ILN C171016&gt;']</t>
  </si>
  <si>
    <t>['Good for: Redness', 'Good for: Dullness/Uneven Texture']</t>
  </si>
  <si>
    <t>P406281</t>
  </si>
  <si>
    <t>Correct &amp; Perfect All-In-One Color Correcting Palette</t>
  </si>
  <si>
    <t>0.45 oz./12.9 g</t>
  </si>
  <si>
    <t>['Setting Powder:', 'Talc, Lauroyl Lysine, Zinc Stearate, Polymethyl Methacrylate, Octododecyl Stearoyl Stearate, Nylon-12, Silica, Phenoxyethanol, Mica. (+/-) Iron Oxides (Ci 77491), Ultramarines (Ci 77007), Yellow 5 Lake (Ci 19140), Carmine (Ci 75470), Manganese Violet (Ci 77742).', 'Color Correcting Cream:', 'Caprylic/Capric Triglyceride, Octyldodecanol, Mica, Euphorbia Cerifera (Candelilla) Wax, Copernicia Cerifera (Carnauba) Wax, Jojoba Esters, Polyethylene, Disteardimonium Hectorite, Propylene Carbonate, Retinyl Palmitate, Tocopheryl Acetate, Ascorbyl Palmitate, Montmorillonite, Illite, Dimethicone, Kaolin, Phenoxyethanol. (+/-) Titanium Dioxide (Ci 77891), Iron Oxides (Ci 77491, Ci 77492, Ci 77499), Yellow 5 Lake (Ci 19140), Chromium Oxide Greens (Ci 77288), Blue 1 Lake (Ci 42090), Red 6 (Ci 15850).']</t>
  </si>
  <si>
    <t>P429008</t>
  </si>
  <si>
    <t>Stay All Day Waterproof Liquid Eye Liner - Micro Tip</t>
  </si>
  <si>
    <t>.016 oz / 0.5 mL</t>
  </si>
  <si>
    <t>['Water/Aqua/Eau, Butylene Glycol, Styrene/Acrylates Copolymer, Sodium Polyaspartate, Beheneth-30, Phenoxyethanol, Methylparaben, Propylparaben, Disodium Edta, Pentylene Glycol, Sodium Hydroxide, 1,2-Hexanediol, Caprylyl Glycol, Ethylhexylglycerin. (+/-) Iron Oxides (Ci 77491, Ci 77492), Carbon Black (Ci 77266) (Nano), Ferric Ammonium Ferrocyanide (Ci 77510).']</t>
  </si>
  <si>
    <t>['Liquid Formula', 'Satin Finish', 'Waterproof', 'Long-wearing']</t>
  </si>
  <si>
    <t>P397901</t>
  </si>
  <si>
    <t>Huge Extreme Lash Mascara</t>
  </si>
  <si>
    <t>['Water, Paraffin, Acacia Senegal Gum, Synthetic Beeswax, Glyceryl Stearate, Stearic Acid, Butylene Glycol, Palmitic Acid, Polybutene, Oryza Sativa Cera (Oryza Sativa (Rice) Bran Wax), Ozokerite, Vp/Eicosene Copolymer, Hydrogenated Vegetable Oil, Copernicia Cerifera Cera (Copernicia Cerifera (Carnauba) Wax), Aminomethyl Propanol, Phenoxyethanol, Stearyl Stearate, Glycerin, Hydroxyethylcellulose, Disodium Edta, Ethylhexylglycerin, Polyester-11, Cellulose, Pvp, Trimethylpentanediol/Adipic Acid/Glycerin Crosspolymer, Acetyl Hexapeptide-1, Dextran. (+/-) Black 2 (Ci 77266) (Nano), Iron Oxides (Ci 77499), Ultramarines (Ci 77007).']</t>
  </si>
  <si>
    <t>['Liquid Formula', 'Volumizing']</t>
  </si>
  <si>
    <t>P466152</t>
  </si>
  <si>
    <t>Stay All Day Dual-Ended Waterproof Liquid Eye Liner</t>
  </si>
  <si>
    <t>0.033 oz / 1 mL</t>
  </si>
  <si>
    <t>['Water/Aqua/Eau, Ammonium Styrene/Acrylates Copolymer, Butylene Glycol, Alcohol, Beheneth-30, Acrylates/Octylacrylamide Copolymer, Phenoxyethanol, Methylparaben, Polyglyceryl 3 Disiloxane Dimethicone, Propylparaben, Sodium Hydroxide, Disodium EDTA, Sodium Benzoate. (+/-) Black 2 (Ci 77266) (Nano).']</t>
  </si>
  <si>
    <t>['Liquid Formula', 'Full Coverage', 'Waterproof']</t>
  </si>
  <si>
    <t>P482319</t>
  </si>
  <si>
    <t>Mini Stay All Day Waterproof Liquid Eye Liner</t>
  </si>
  <si>
    <t>.008 oz / .25 ml</t>
  </si>
  <si>
    <t>['Water/Aqua/Eau, Ammonium Styrene/Acrylates Copolymer, Butylene Glycol, Alcohol, Beheneth-30, Acrylates/Octylacrylamide Copolymer, Phenoxyethanol, Methylparaben, Polyglyceryl-3 Disiloxane Dimethicone, Propylparaben, Sodium Hydroxide, Disodium Edta, Sodium Benzoate. (+/-) Black 2 (Ci 77266) (Nano).']</t>
  </si>
  <si>
    <t>P504316</t>
  </si>
  <si>
    <t>Glisten &amp; Glow Liquid Eye Shadow</t>
  </si>
  <si>
    <t>0.153 oz / 4.5 ml</t>
  </si>
  <si>
    <t>Ocean</t>
  </si>
  <si>
    <t>champagne with kaleidoscope pearl</t>
  </si>
  <si>
    <t>['Water/Aqua/Eau, Aluminum Calcium Sodium Silicate, Mica, Glycerin, Hydroxyethyl Acrylate/Sodium Acryloyldimethyl Taurate Copoly Mer, Squalane, Silica, Caprylyl Glycol, Phenoxyethanol, Polysorbate 60, Hexylene Glycol, Tin Oxide, Sorbitan Isostearate, Triethanolamine, Carbomer, Iron Oxides (CI 77491), Titanium Dioxide (CI 77891).']</t>
  </si>
  <si>
    <t>['Metallic Finish', 'Liquid Formula', 'Cruelty-Free']</t>
  </si>
  <si>
    <t>P474113</t>
  </si>
  <si>
    <t>TL Advanced  Tightening Neck Cream PLUS for Firming &amp; Brightening</t>
  </si>
  <si>
    <t>StriVectin</t>
  </si>
  <si>
    <t>['Aqua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t>
  </si>
  <si>
    <t>['Good for: Anti-Aging', 'Good for: Loss of firmness', 'Good for: Dullness/Uneven Texture', 'Good for: Dark spots', 'Without Parabens']</t>
  </si>
  <si>
    <t>P474117</t>
  </si>
  <si>
    <t>Mini TL Advanced  Tightening Neck Cream PLUS for Firming &amp; Brightening</t>
  </si>
  <si>
    <t>0.25 oz/ 7 mL</t>
  </si>
  <si>
    <t>P474110</t>
  </si>
  <si>
    <t>Super-C Retinol Brighten &amp; Correct Vitamin C Serum</t>
  </si>
  <si>
    <t>['Aqua (Water, Eau), Sodium Ascorbyl Phosphate, Glycereth-7 Triacetate, Pentylene Glycol, Polysorbate 20, Dipropylene Glycol, Glycerin, Dimethyl Isosorbide, Ascorbyl Glucoside, Ascorbic Acid, Malpighia Glabra (Acerola) Fruit Juice, Retinol, Sodium Hyaluronate, Myristyl Nicotinate, Tamarindus Indica Seed Polysaccharide, Orobanche Rapum Extract, Malus Domestica Fruit Cell Culture Extract, Camellia Sinensis Leaf Extract, Xylitylglucoside, Bacillus/Sea Salt Ferment Filtrate, Hydroxymethoxyphenyl Decanone, Anhydroxylitol, Adenosine, Xylitol, Glucose, Ethylhexylglycerin, Lecithin, Xanthan Gum, Acrylates/C10-30 Alkyl Acrylate Crosspolymer, Propanediol, Maltodextrin, Rhizobian Gum, Mica, Parfum (Fragrance), Limonene, Linalool, Geraniol, Citral, Citronellol, Benzyl Benzoate, Chlorphenesin, Phenoxyethanol, BHT, BHA, Sodium Benzoate, Potassium Sorbate, CI 77491 (Iron Oxides), CI 77891 (Titanium Dioxide).']</t>
  </si>
  <si>
    <t>['Good for: Dullness/Uneven Texture', 'Vitamin C', 'Good for: Anti-Aging', 'Retinol', 'Good for: Dark spots']</t>
  </si>
  <si>
    <t>P474121</t>
  </si>
  <si>
    <t>SD Advanced  PLUS Intensive Moisturizer For Wrinkles &amp; Stretch Marks</t>
  </si>
  <si>
    <t>['Aqua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</si>
  <si>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['Good for: Anti-Aging', 'Good for: Dryness', 'Hyaluronic Acid', 'Without Parabens']</t>
  </si>
  <si>
    <t>P474109</t>
  </si>
  <si>
    <t>Daily Reveal  Exfoliating Face Pads with AHA + BHA + PHA + TXA</t>
  </si>
  <si>
    <t>['Aqua (Water, Eau), Pentylene Glycol, Glycolic Acid, Azelaic Acid, Glycereth-7 Triacetate, Alcohol Denat., Sodium Hydroxide, Polysorbate 20, Glycereth-18 Ethylhexanoate, Dimethyl Isosorbide, Dipropylene Glycol, Tranexamic Acid, Capryloyl Salicylic Acid, Gluconolactone, Salix Alba (Willow) Bark Extract, Myristyl Nicotinate, Citrus Paradisi (Grapefruit) Fruit Extract, Citrus Grandis (Grapefruit) Peel Oil, Spiraea Ulmaria Extract, Hydroxymethoxyphenyl Decanone, Asiatic Acid, Madecassic Acid, Adenosine, Asiaticoside, Ethoxydiglycol, Lactobacillus Ferment, Glycerin, Butylene Glycol, Propanediol, Glycereth-18, Ethylhexylglycerin, Calcium Gluconate, t-Butyl Alcohol, Citric Acid, Limonene, Sodium Carbonate, Denatonium Benzoate, Sodium Chloride, Potassium Sorbate, Sodium Benzoate [ILN 30092].']</t>
  </si>
  <si>
    <t>['Best for Oily, Combo, Normal Skin', 'Good for: Pores', 'Good for: Dullness/Uneven Texture', 'Good for: Dark spots', 'AHA/Glycolic Acid']</t>
  </si>
  <si>
    <t>P474122</t>
  </si>
  <si>
    <t>Advanced Retinol Nightly Renewal Face Moisturizer with Retinol</t>
  </si>
  <si>
    <t>['Water/Aqua/Eau, Trimethylolpropane Tricaprylate/Tricaprate, Caprylic/Capric/Myristic/Stearic Triglyceride, Caprylic/Capric Triglyceride, Glycerin, Myristyl Nicotinate, Dimethicone, Cetearyl Alcohol, Bis-Stearyl Dimethicone, Pentaerythrityl Distearate, Aloe Barbadensis Leaf Juice, Isosorbide Dicaprylate, Hydrogenated Ethylhexyl Olivate, Glyceryl Stearate, Stearoxymethicone/Dimethicone Copolymer, Cetyl Palmitate, 1,2-Hexanediol, Retinal, Retinol, Bidens Pilosa Extract, Acetyl Hexapeptide-8, Beta-Glucan, Avena Sativa (Oat) Kernel Extract, Oryza Sativa (Rice) Bran Extract, Glycine Soja (Soybean) Seed Extract, Astrocaryum Murumuru Seed Butter, Gossypium Herbaceum (Cotton) Seed Oil, Butyrospermum Parkii (Shea) Butter, Helianthus Annuus (Sunflower) Extract, Hydrogenated Olive Oil Unsaponifiables, Linum Usitatissimum (Linseed) Seed Oil, Rosmarinus Officinalis (Rosemary) Leaf Extract, Bacillus/Sea Salt Ferment Filtrate, Salix Alba (Willow) Bark Extract, Adenosine, Sodium Hyaluronate, Zingiber Officinale (Ginger) Root Extract, Hydroxyethyl Acrylate/Sodium Acryloyldimethyl Taurate Copolymer, Ceteareth-20, Bisabolol, Polysorbate 20, Isohexadecane, Lactic Acid, Methyl Methacrylate/Glycol Dimethacrylate Crosspolymer, Ascorbic Acid, Propyl Gallate, PEG-40 Stearate, Polysilicone-11, Sorbitan Isostearate, Polysorbate 60, Tocopherol, Caprylyl Glycol, Tocopheryl Acetate, Pentylene Glycol, Ethylhexylglycerin, Xanthan Gum, Resveratrol, Disodium EDTA, Aminomethyl Propanol, Parfum/Fragrance, BHT, Phenoxyethanol, Potassium Sorbate, Phenethyl Alcohol, Citric Acid']</t>
  </si>
  <si>
    <t>['Good for: Dullness/Uneven Texture', 'Good for: Loss of firmness', 'Retinol', 'Good for: Anti-Aging', 'Good for: Dryness']</t>
  </si>
  <si>
    <t>P474119</t>
  </si>
  <si>
    <t>Line BlurFector  Instant Wrinkle Blurring Face Primer</t>
  </si>
  <si>
    <t>['Cyclopentasiloxane, Polymethyl Methacrylate, Isododecane, Dimethicone, Dimethicone Crosspolymer, Mica, Dimethicone/Vinyl Dimethicone Crosspolymer, C12-15 Alkyl Benzoate, Myristyl Nicotinate, Evodia Rutaecarpa Fruit Extract, Hydrolyzed Verbascum Thapsus Flower, Dimethiconol, Propanediol, Tocopherol, Glycerin, Fragrance (Parfum), BHT, Citric Acid, Potassium Sorbate, Sodium Benzoate, Phenoxyethanol, CI 77491 (Iron Oxides), CI 77891 (Titanium Dioxide), CI 77492 (Iron Oxides).']</t>
  </si>
  <si>
    <t>['Matte Finish', 'Good for: Pores', 'Good for: Dullness/Uneven Texture', 'Good for: Anti-Aging', 'Without Parabens']</t>
  </si>
  <si>
    <t>P474111</t>
  </si>
  <si>
    <t>Super-C SPF 30 Vitamin C Face Moisturizer</t>
  </si>
  <si>
    <t>['Avobenzone 3.0%, Homosalate 7.0%, Octisalate 4.5%, Octocrylene 10%, Aqua/Water/Eau, Propanediol, Dimethicone, Cetearyl Alcohol, Potassium Cetyl Phosphate,Tetrahexyldecyl Ascorbate, Ergothioneine, Mannitol, Bacillus/Sea Salt Ferment Filtrate, Myristyl Nicotinate, Citrus Japonica Fruit Extract, Oryza Sativa (Rice) Germ Extract, Morinda Citrifolia Extract, Oryza Sativa (Rice) Extract, Glycerin, Glycine Soja (Soybean) Oil, Tocopheryl Acetate, Cetearyl Glucoside, Lecithin, Ubiquinone, Butylene Glycol, 1,2-Hexanediol, Decyl Glucoside, Hexylene Glycol, Caprylyl Glycol, Polysilicone-11, Polyglyceryl-3 Diisostearate, Acrylates/C10-30 Alkyl Acrylate Crosspolymer, Sodium Acrylates Copolymer, Caprylhydroxamic Acid, Aminomethyl Propanol, Disodium EDTA, Fragrance/Parfum, Phenoxyethanol, Sodium Benzoate, Citric Acid, Limonene, Linalool, Benzyl Benzoate, Geraniol, Citral, Yellow 5 (CI 19140), Red 40 (CI 16035).']</t>
  </si>
  <si>
    <t>['Without Oxybenzone', 'Good for: Dullness/Uneven Texture', 'Vitamin C', 'Good for: Anti-Aging', 'SPF']</t>
  </si>
  <si>
    <t>P480191</t>
  </si>
  <si>
    <t>Contour Restore Tightening &amp; Sculpting Moisturizing Face Cream</t>
  </si>
  <si>
    <t>['Aqua/Water/Eau, Neopentyl Glycol Diethylhexanoate, C12-15 Alkyl Benzoate, Glycol Distearate, Palmitic Acid, Glycerin, Stearic Acid, Undecane, Cetearyl Alcohol, Myristyl Nicotinate, Cetyl Alcohol, Acetyl Dipeptide-1 Cetyl Ester, Beta-Glucan, Thymus Vulgaris (Thyme) Flower/Leaf Extract, Paeonia Albiflora Root Extract, Commiphora Mukul Resin Extract, Tetrahydrodiferuloylmethane, Ornithine, Phospholipids, Glycolipids, Butyrospermum Parkii (Shea) Butter, Sodium Hyaluronate, Sucrose Palmitate, Adenosine, Hydroxyethylcellulose, Allantoin, Panthenol, Helianthus Annuus (Sunflower) Seed Oil, Potassium Cetyl Phosphate, Caprylic/Capric Triglyceride, Levulinic Acid, Glyceryl Caprylate, Butylene Glycol, Tridecane, Propanediol, Isostearyl Isostearate, Acrylates/C10-30 Alkyl Acrylate Crosspolymer, Glyceryl Linoleate, Pentylene Glycol, Polysorbate 60, Cetyl Stearate, Lecithin,Tocopherol, Caprylhydroxamic Acid, Sorbitan Laurate, Disodium EDTA, Ethylhexylglycerin, Caprylyl Glycol, Parfum/Fragrance, Citric Acid, p-Anisic Acid, Benzyl Alcohol, Sodium Hydroxide, Phenoxyethanol, Potassium Sorbate, Limonene, Citral.']</t>
  </si>
  <si>
    <t>['Cruelty-Free', 'Good for: Loss of firmness', 'Good for: Dryness', 'Good for: Anti-Aging', 'Plumping', 'Without Parabens']</t>
  </si>
  <si>
    <t>P474116</t>
  </si>
  <si>
    <t>Peptight  360Ëš Tightening Eye Serum</t>
  </si>
  <si>
    <t>['Aqua(Water,Eau),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</si>
  <si>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['Good for: Loss of firmness', 'Good for: Dark Circles', 'Good for: Anti-Aging', 'Fragrance Free', 'Without Parabens']</t>
  </si>
  <si>
    <t>P474115</t>
  </si>
  <si>
    <t>Peptight  Tightening &amp; Brightening Face Serum</t>
  </si>
  <si>
    <t>['Aqua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t>
  </si>
  <si>
    <t>['Good for: Dullness/Uneven Texture', 'Good for: Loss of firmness', 'Good for: Anti-Aging', 'Without Parabens', 'Good for: Dark spots']</t>
  </si>
  <si>
    <t>P474107</t>
  </si>
  <si>
    <t>Hyaluronic Tripeptide Gel-Cream for Eyes</t>
  </si>
  <si>
    <t>['Aqua (Water, Eau), Isododecane, Dimethicone, Glycerin, Dimethicone Crosspolymer, Pentylene Glycol, Neopentyl Glycol Diheptanoate, Polymethylsilsesquioxane, Myristyl Nicotinate, Tetrahexyldecyl Ascorbate, Butylene Glycol, Carbomer, Caprylyl Glycol, Panthenol, CI 77891 (Titanium Dioxide), Phenoxyethanol, Sodium Hydroxide, Helianthus Annuus (Sunflower) Seed Oil, Citrullus Vulgaris (Watermelon) Fruit Extract, Lens Esculenta (Lentil) Fruit Extract, Pyrus Malus (Apple) Fruit Extract, Nicotiana Benthamiana Octapeptide-30 sh-Oligopeptide-2, Fragrance (Parfum), Ethylhexylglycerin, Hexylene Glycol, Glyceryl Acrylate/Acrylic Acid Copolymer, Isohexadecane, Carnosine, Disodium EDTA, Allantoin, Sodium Hyaluronate, Benzophenone-4, Sodium Lactate, Glycine Soja (Soybean) Oil, Alumina, Isopropyl Titanium Triisostearate, Dunaliella Salina Extract, Lupinus Albus Seed Extract, Sodium PCA, Diglucosyl Gallic Acid, Bacillus/Sea Salt Ferment Filtrate, Citric Acid, Ethylene/Propylene/Styrene Copolymer, Lecithin, Sodium Benzoate, Polyhydroxystearic Acid, Potassium Sorbate, Oryza Sativa (Rice) Extract, Benzyl Benzoate, Polyglyceryl-3 Diisostearate, Limonene, Palmitoyl Tripeptide-5, Pantolactone, Butylene/Ethylene/Styrene Copolymer, Silica, Globularia Alypum Leaf Extract, Linalool, Plankton Extract, Citral, Citronellol, Tocopherol, Geraniol, Benzyl Salicylate, Benzyl Alcohol, CI 42090 (Blue 1).']</t>
  </si>
  <si>
    <t>['Good for: Dark Circles', 'Good for: Loss of firmness', 'Good for: Dryness', 'Good for: Anti-Aging', 'Hyaluronic Acid']</t>
  </si>
  <si>
    <t>P481743</t>
  </si>
  <si>
    <t>Peptight Tightening Neck Serum Roller</t>
  </si>
  <si>
    <t>['Aqua/Water/Eau, Glycerin, C12-15 Alkyl Benzoate, Pentaerythrityl Tetraethylhexanoate, Dimethicone, Butylene Glycol, Propanediol, PEG-40 Stearate, Myristyl Nicotinate, Saccharide Isomerate, Hydrogenated Ethylhexyl Olivate, Bis-Stearyl Dimethicone, Sorbitan Stearate, Acetyl Dipeptide-1 Cetyl Ester, Pseudoalteromonas Ferment Extract, Gleditsia Triacanthos Seed Extract, Helianthus Annuus (Sunflower) Extract, Thymus Vulgaris (Thyme) Leaf Extract, Oryza Sativa (Rice) Bran Extract, Mucor Miehei Extract, Rosmarinus Officinalis (Rosemary) Leaf Extract, Bacillus/Sea Salt Ferment Filtrate,Tetrahydrodiferuloylmethane, Glucosamine HCl, Hydrogenated Olive Oil Unsaponifiables, Urea, Lecithin, Hydroxyethylcellulose, Polysorbate 80, Stearyl Alcohol, Polysilicone-11, Cetyl Alcohol, Arachidyl Alcohol, Sorbitan Oleate, Glyceryl Caprylate, Benzyl Alcohol, Isohexadecane, Sorbitan Laurate,Tocopherol, Disodium EDTA, 1,2-Hexanediol, Caprylyl Glycol, Poloxamer 338, Ethylene/Acrylic Acid Copolymer, Acrylamide/Sodium Acryloyldimethyltaurate Copolymer, Ammonium Acryloyldimethyltaurate/VP Copolymer, Caprylhydroxamic Acid, Parfum/Fragrance, Xanthan Gum, Silica, Aminomethyl Propanol,Citric Acid, Sodium Citrate, Sodium Benzoate, Potassium Sorbate, Limonene.']</t>
  </si>
  <si>
    <t>['Good for: Loss of firmness', 'Good for: Dullness/Uneven Texture', 'Good for: Anti-Aging', 'Liquid Formula', 'Best for Oily, Combo, Normal Skin', 'Cruelty-Free']</t>
  </si>
  <si>
    <t>P481742</t>
  </si>
  <si>
    <t>Advanced Retinol Daily Repair Face Moisturizer Broad Spectrum SPF 30</t>
  </si>
  <si>
    <t>['Avobenzone 2.70%, Homosalate 6.30%, Octisalate 4.05%, Octocrylene 9.00%, Aqua/Water/Eau, Propanediol, Isononyl Isononanoate, Myristyl Nicotinate, Glycerin, Cetearyl Alcohol, Ethylhexyl Isononanoate, Coco-Glucoside, Potassium Cetyl Phosphate, Prunus Persica (Peach) Flower Extract, Nicotiana Benthanmiana Hexapeptide-40 sh-Polypeptide-76, Retinol, Beta-Glucan, Zingiber Officinale (Ginger) Root Extract, Bisabolol, Beta-Sitosterol, Hibiscus Sabdariffa Fruit Extract, Oryza Sativa (Rice) Germ Extract, Glycine Soja (Soybean) Extract, Oryza Sativa (Rice) Extract, Dimethicone, Bacillus/Sea Salt Ferment Filtrate, Sodium Hyaluronate, Gluconolactone, Polyglyceryl-3 Diisostearate, Glycine Soja (Soybean) Oil, Ascorbyl Palmitate, Ascorbic Acid, Tocopheryl Acetate, Polysorbate 20, Erythritol, Glucose, Pentylene Glycol, Butylene Glycol, Methyl Methacrylate/Glycol Dimethacrylate Crosspolymer, Caprylyl Glycol, Sodium Acrylates Copolymer, Lecithin, 1,2-Hexanediol, Acrylates/C10-30 Alkyl Acrylate Crosspolymer, Tetrasodium Glutamate Diacetate, Caprylhydroxamic Acid, Polysilicone-11, Propyl Gallate, Parfum/Fragrance, Aminomethyl Propanol, Disodium EDTA, Xanthan Gum, Phenethyl Alcohol, Citric Acid, BHT, Sodium Benzoate, Potassium Sorbate, Alpha-Isomethyl Ionone.']</t>
  </si>
  <si>
    <t>['Good for: Anti-Aging', 'Good for: Dullness/Uneven Texture', 'Good for: Dryness', 'Cream Formula', 'Best for Oily, Combo, Normal Skin', 'Cruelty-Free']</t>
  </si>
  <si>
    <t>P504050</t>
  </si>
  <si>
    <t>Advanced Retinol Nightly Multi Correct Serum</t>
  </si>
  <si>
    <t>['Aqua/Water/Eau, Triheptanoin, Propanediol, Myristyl Nicotinate, Dicaprylyl Ether, Coconut Alkanes, Squalane, Dimethicone, 1,2-Hexanediol, Ectoin, Bis-Stearyl Dimethicone, Retinol, Withania Somnifera Root Extract, Polyglutamic Acid, Morus Alba Leaf Extract, Oryza Sativa (Rice) Bran Extract, Rosmarinus Officinalis (Rosemary) Leaf Extract, Sodium Hyaluronate, Chondrus Crispus Extract, Carthamus Tinctorius (Safflower) Seed Oil, Helianthus Annuus (Sunflower) Seed Oil, Bacillus/Sea Salt Ferment Filtrate, Helianthus Annuus (Sunflower) Extract, Butyrospermum Parkii (Shea) Butter, Glycerin, Cucumis Sativus (Cucumber) Seed Extract, Beta-Glucan, Hordeum Vulgare Extract, Behenyl Alcohol, Glyceryl Behenate, Bisabolol, Lecithin, Tocopheryl Acetate, Zingiber Officinale (Ginger) Root Extract, Pentylene Glycol, Caprylyl Glycol, Polysorbate 20, Phytosterols, Polysilicone-11, Coco-Caprylate/Caprate, Methyl Methacrylate/Glycol Dimethacrylate Crosspolymer, Tocopherol, Polyisobutene, Caprylyl/Capryl Glucoside, Acrylates/C10-30 Alkyl Acrylate Crosspolymer, Synthetic Fluorphlogopite, Hydroxyacetophenone, Sodium Acrylate/Sodium Acryloyldimethyl Taurate Copolymer, Sorbitan Oleate, Xanthan Gum, Disodium EDTA, Propyl Gallate, Caprylhydroxamic Acid, Aminomethyl Propanol, Silica, Ascorbic Acid, Parfum/ Fragrance, BHT, Citric Acid, Tin Oxide, Alpha-Isomethyl-Ionone, CI 77891 (Titanium Dioxide).']</t>
  </si>
  <si>
    <t>['Good for: Dullness/Uneven Texture', 'Cream Formula', 'Good for: Loss of firmness', 'Good for: Anti-Aging', 'Retinol', 'Best for Dry, Combo, Normal Skin']</t>
  </si>
  <si>
    <t>P474118</t>
  </si>
  <si>
    <t>Intensive Eye Cream Concentrate for Wrinkles PLUS</t>
  </si>
  <si>
    <t>['Aqua/Water/Eau, Dimethicone, Glycerin, Caprylic/Capric Triglyceride, Myristyl Nicotinate, C12-15 Alkyl Benzoate, Glyceryl Stearate, PEG-100 Stearate, Propanediol, Myristyl Myristate, Isocetyl Stearate, Pentylene Glycol, Ethylene/Acrylic Acid Copolymer, Stearyl Alcohol, Arachidyl Alcohol, Hydrogenated Ethylhexyl Olivate, Bis-Stearyl Dimethicone, Bacillus/Sea Salt Ferment Filtrate, Palmitoyl Tripeptide-5, Pseudoalteromonas Ferment Extract, Oryza Sativa (Rice) Bran Extract, Coffea Arabica (Coffee) Seed Extract, Helianthus Annuus (Sunflower) Extract, Aesculus Hippocastanum (Horse Chestnut) Extract, Rosmarinus Officinalis Leaf Extract, Zingiber Officinale (Ginger) Root Extract, Dunaliella Salina Extract, Caffeine, Sodium Hyaluronate, Hydrolyzed Hyaluronic Acid, Bisabolol, Adenosine, Hydrogenated Olive Oil Unsaponifiables, Lecithin, Panthenol, 1,2-Hexanediol, Fructose, Tocopherol, Glyceryl Caprylate, Behenyl Alcohol, Arachidyl Glucoside, Polysorbate 80, Cetyl Alcohol, Ethylhexylglycerin, Acrylamide/ Sodium Acryloyldimethyltaurate Copolymer, Polysilicone-11, Isohexadecane, Disodium EDTA, Pantolactone, Polymethyl Methacrylate, Caprylhydroxamic Acid, Resveratrol, Sorbitan Oleate, Xanthan Gum, Poloxamer 338, Aminomethyl Propanol, Silica, Mica, Tin Oxide, Phenoxyethanol, Citric Acid, Potassium Sorbate, Sodium Benzoate, CI 77891 (Titanium Dioxide) [ILN 20225].']</t>
  </si>
  <si>
    <t>['Good for: Anti-Aging', 'Good for: Dark Circles', 'Good for: Loss of firmness', 'Fragrance Free', 'Without Parabens']</t>
  </si>
  <si>
    <t>P502758</t>
  </si>
  <si>
    <t>Super-C Dark Circle Brightening Eye Serum</t>
  </si>
  <si>
    <t>['Arabian Jasmine: Flower flavonoids strengthen thin skin and depollute impurities under eyes.', 'Aqua/Water/Eau, Propanediol, Polymethylsilsesquioxane, Hexylene Glycol, Sodium Polyacrylate, Glycerin, Dimethyl Isosorbide, Pentylene Glycol, Aminopropyl Ascorbyl Phosphate, Psidium Guajava Leaf Extract, Saccharomyces Lysate Extract, Jasminum Sambac Flower Extract, Crataegus Monogyna Flower Extract, Chrysin, N-Hydroxysuccinimide, Palmitoyl Tripeptide-1, Palmitoyl Tetrapeptide-7, Acetyl Hexapeptide-8, Myristyl Nicotinate, Adenosine, Bacillus/Sea Salt Ferment Filtrate, Withania Somnifera Root Extract, Camellia Sinensis Leaf Extract, Astaxanthin, Acacial Senegal Gum, Hydrolyzed Rhizobian Gum, Tetrasodium Glutamate Diacetate, Steareth-20, Ethylhexylglycerin, Phloretin, Caprylyl Glycol, Zinc PCA, Chlorhexidine Digluconate, Silica, Biotin, Sodium Citrate, Citric Acid, Ascorbic Acid, Sodium Starch Octenylsuccinate, Cyclodextrin, Phenoxyethanol, Sodium Benzoate, Potassium Sorbate, Sodium Hydroxide.']</t>
  </si>
  <si>
    <t>['Good for: Dullness/Uneven Texture', 'Vitamin C', 'Good for: Dark Circles', 'Hydrating', 'Without Parabens', 'Cruelty-Free']</t>
  </si>
  <si>
    <t>P474124</t>
  </si>
  <si>
    <t>Crepe Control  Tightening Body Cream</t>
  </si>
  <si>
    <t>['Aqua (Water, Eau), Caprylic/Capric Triglyceride, Butyrospermum Parkii (Shea) Butter, Ethylhexyl Stearoyl Polyhydroxystearate, Glycerin, Cetearyl Alcohol, Trimethylolpropane Tricaprylate/ Tricaprate, Stearyl Alcohol, Propanediol, Coconut Alkanes, Glyceryl Stearate, Dimethicone, Myristyl Nicotinate, Caffeine, Bis-Stearyl Dimethicone, Palmitoyl Tripeptide-38, Simmondsia Chinensis (Jojoba) Seed Extract, Tetrahydrodiferuloylmethane, Astrocaryum Murumuru Seed Butter, Theobroma Grandiflorum Seed Butter, Pyrus Malus (Apple ) Seed Oil, Caesalpinia Spinosa Fruit Extract, Vaccinium Macrocarpon (Cranberry) Seed Oil, Kappaphycus Alvarezii Extract, Prunus Avium (Sweet Cherry) Seed Oil, Rosmarinus Officinalis (Rosemary) Leaf Extract, Actinidia Chinensis (Kiwi) Seed Oil, Oryza Sativa (Rice) Bran Extract, Rubus Fruticosus (Blackberry) Seed Oil, Helianthus Annuus (Sunflower) Extract, Hippophae Rhamnoides Fruit Oil, Aloe Barbadensis Leaf Juice Powder, Punica Granatum Seed Oil, Bacillus/Sea Salt Ferment Filtrate, Sodium Hyaluronate, Sodium PCA, Lactic Acid, PEG-40 Stearate, Parfum (Fragrance), Adenosine, 1,2-Hexanediol, Sodium Acrylate/ Sodium Acryloyldimethyl Taurate Copolymer, Coco-Caprylate/Caprate, Proline, Polysilicone-11, Caprylyl/Capryl Glucoside, Polyisobutene, Hydroxyproline, Ceteareth-20, Hydroxypropyl Cyclodextrin, Panthenol, Caprylyl Glycol, Aminomethyl Propanol, Tocopherol, Sorbitan Oleate, Xanthan Gum, Caprylhydroxamic Acid, Phenoxyethanol, Ethylhexylglycerin, Citric Acid, Limonene, Citral, Linalool [ILN 10032].']</t>
  </si>
  <si>
    <t>['Good for: Loss of firmness', 'Good for: Anti-Aging', 'Good for: Dullness/Uneven Texture', 'Good for: Dryness', 'Without Parabens']</t>
  </si>
  <si>
    <t>P474125</t>
  </si>
  <si>
    <t>The Gamechangers</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</si>
  <si>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Silica, Arachidyl Alcohol, Lignoceryl Alcohol, Glyceryl Caprylate, Cinnamic Acid, Levulinic Acid, Sodium Levulinate, Citric Acid, Sodium Benzoate, Potassium Sorbate, Sorbic Acid, Benzoic Acid, Benzyl Alcohol, Limonene.', 'SD Advanced PLUS Intensive Moisturizing Concentrate:', 'Collagex-CE Complex with Copper Tripeptide and Marine Ferments, Hyaluronic Acid, White Water Lily Extract, Green Bean Seed Extract, Tucuma, Cupuacu and Murumuru butters 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</si>
  <si>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['Good for: Anti-Aging', 'Good for: Loss of firmness', 'Good for: Dryness', 'Without Parabens']</t>
  </si>
  <si>
    <t>P474123</t>
  </si>
  <si>
    <t>Crepe Control  Exfoliating Body Scrub</t>
  </si>
  <si>
    <t>['Quartz Crystals: Gently polish and visibly smooth rough skin, leaving the body looking soft and glowing.', 'Aqua (Water, Eau), Silica, Glycerin, Cetearyl Alcohol, Caprylic/Capric Triglyceride, Cocos Nucifera (Coconut) Oil, Vitis Vinifera (Grape) Seed Oil, Synthetic Wax, Stearyl Alcohol, Microcrystalline Cellulose, Cellulose, Propanediol, Betaine, Parfum (Fragrance), Sodium Methyl Cocoyl Taurate, Cetearyl Glucoside, Glycolic Acid, Carapa Guaianensis Seed Oil, Myristyl Nicotinate, Oryza Sativa (Rice) Bran Extract, Carica Papaya (Papaya) Fruit Extract, Simmondsia Chinensis (Jojoba) Seed Oil, Psidium Guajava Fruit Extract, Oryza Sativa (Rice) Hull Powder, Rosmarinus Officinalis (Rosemary) Leaf Extract, Saxifraga Sarmentosa Extract, Prunus Amygdalus Dulcis (Sweet Almond) Oil, Plukenetia Volubilis Seed Oil, Helianthus Annuus (Sunflower) Extract, Aloe Barbadensis Leaf Juice, Caffeine, Lactic Acid, Adenosine, Sodium Hyaluronate, Tartaric Acid, Trisodium Ethylenediamine Disuccinate, Cetyl Alcohol, Butylene Glycol, Behenyl Alcohol, Disodium EDTA, Caprylyl Glycol, Hexylene Glycol, Xanthan Gum, Tocopherol, Sodium Metabisulfite, Sodium Sulfite, Phenoxyethanol, Potassium Sorbate, Sodium Hydroxide, Limonene, Citral, Linalool [ILN 10039] ']</t>
  </si>
  <si>
    <t>['Good for: Dullness/Uneven Texture', 'Good for: Loss of firmness', 'Good for: Anti-Aging', 'AHA/Glycolic Acid', 'Without Parabens']</t>
  </si>
  <si>
    <t>P474114</t>
  </si>
  <si>
    <t>Power Starters Tightening Trio</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</si>
  <si>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 'Peptight Tightening &amp; Brightening Face Serum:', 'Aqua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 'Peptight 360Ëš Tightening Eye Serum:', 'Aqua(Water,Eau),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</si>
  <si>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['Good for: Loss of firmness', 'Good for: Anti-Aging', 'Good for: Dryness', 'Good for: Dullness/Uneven Texture', 'Without Parabens']</t>
  </si>
  <si>
    <t>P505378</t>
  </si>
  <si>
    <t>Multi Action Clear Acne Control 30-Day Trial Kit</t>
  </si>
  <si>
    <t>['Multi Action Clear Gentle Daily Clarifying Cleanser for Acne and Breakouts:', 'Water/Aqua/Eau,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 'Multi Action Clear Gentle Daily Brightening and Retexturizing Toner for Acne and Breakouts:', 'Water/Aqua/Eau,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 'Multi Action Clear Acne Clearing Treatment Lotion for Breakouts:', 'Aqua/Water/Eau,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</si>
  <si>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['Good for: Dullness/Uneven Texture', 'Good for: Pores', 'Good for: Acne/Blemishes', 'Without Parabens', 'Best for Oily, Combo, Normal Skin', 'Niacinamide']</t>
  </si>
  <si>
    <t>P505381</t>
  </si>
  <si>
    <t>Multi Action Clear Gentle Daily Brightening &amp; Retexturizing Toner for Acne and Breakouts</t>
  </si>
  <si>
    <t>['Water/Aqua/Eau,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t>
  </si>
  <si>
    <t>P505392</t>
  </si>
  <si>
    <t>Multi Action Clear Acne Clearing Treatment Lotion for Breakouts</t>
  </si>
  <si>
    <t>['Aqua/Water/Eau,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</si>
  <si>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P505379</t>
  </si>
  <si>
    <t>Multi Action Clear Gentle Daily Clarifying Cleanser for Acne and Breakouts</t>
  </si>
  <si>
    <t>['Water/Aqua/Eau,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t>
  </si>
  <si>
    <t>P469538</t>
  </si>
  <si>
    <t>Anti-Aging First Care Activating Serum</t>
  </si>
  <si>
    <t>Sulwhasoo</t>
  </si>
  <si>
    <t>['Water / Aqua / 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 / Parfum, Ethylhexylglycerin, Adenosine, Limonene, Methyl Trimethicone, Disodium Edta, Xanthan Gum, Cellulose Gum, Carrageenan, Honey / Mel / 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</si>
  <si>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['Good for: Dullness/Uneven Texture', 'Best for Dry Skin', 'Good for: Loss of firmness', 'Good for: Anti-Aging', 'Good for: Dryness', 'Without Parabens']</t>
  </si>
  <si>
    <t>P476729</t>
  </si>
  <si>
    <t>Mini First Care Activating Serum</t>
  </si>
  <si>
    <t>['Water/Aqua/Eau,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</si>
  <si>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P505346</t>
  </si>
  <si>
    <t>First Care Activating Serum 25th Anniversary Limited Edition</t>
  </si>
  <si>
    <t>P450633</t>
  </si>
  <si>
    <t>Gentle Cleansing Oil Makeup Remover</t>
  </si>
  <si>
    <t>['C12-15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t>
  </si>
  <si>
    <t>P476730</t>
  </si>
  <si>
    <t>Mini Gentle Cleansing Oil Makeup Remover</t>
  </si>
  <si>
    <t>50 mL</t>
  </si>
  <si>
    <t>P481833</t>
  </si>
  <si>
    <t>Concentrated Ginseng Renewing Cream</t>
  </si>
  <si>
    <t>['Water / Aqua / Eau, Glycerin, Squalane, Butylene Glycol, Cyclopentasiloxane, Trehalose, Limnanthes Alba (Meadowfoam) Seed Oil, Glyceryl Stearate, Phytosteryl Isostearyl Dimer Dilinoleate, Octyldodecyl Myristate, Cyclohexasiloxane, Peg-40 Stearate, Phytosteryl/Behenyl/Octyldodecyl Lauroyl Glutamate, Helianthus Annuus (Sunflower) Seed Oil, Jojoba Esters, Stearic Acid, Propanediol, Peg-100 Stearate, Palmitic Acid, Methoxy Peg-114/Polyepsilon Caprolactone, Mangifera Indica (Mango) Seed Butter, Polyacrylate-13, Glycine Soja (Soybean) Oil, Peg-30 Dipolyhydroxystearate, Cetyl Peg/Ppg-10/1 Dimethicone, Phenoxyethanol, Glyceryl Linoleate, Cetearyl Alcohol, Dimethicone, Hydrogenated Vegetable Oil, Glycine Soja (Soybean) Sterols, Propylene Glycol, Polyisobutene, Acetyl Glucosamine, Polyquaternium-51, Hexyl Laurate, Panax Ginseng Root Extract, Tocopherol, Hydrolyzed Ginseng Saponins (Enzyme-Treated Red Ginseng Saponins), Copernicia Cerifera (Carnauba) Wax / Copernicia Cerifera Cera / Cire De Carnauba, Tocopheryl Linoleate, 1,2-Hexanediol, Pantethine, Salicylic Acid, Dimethiconol, Glyceryl Linolenate, Alcohol, Persea Gratissima (Avocado) Oil, Fragrance / Parfum, Ethylhexylglycerin, Glyceryl Arachidonate, Gardenia Florida Fruit Extract, Lauryl Peg/Ppg-18/18 Methicone, Vitis Vinifera (Grape) Leaf Extract, Polysorbate 20, Sorbitan Isostearate, Beta-Glucan, Disodium Edta, Retinol, Perilla Ocymoides Seed Extract, Dextrin, Phytosphingosine, Sodium Hyaluronate, Isostearyl Alcohol, Dodecene, Sodium Chloride, Ascorbyl Palmitate, Hydrogenated Palm Glycerides Citrate, Honey / Mel / Miel, Myristic Acid, Arachidic Acid, Alpha-Isomethyl Ionone, Limonene, Hydrogenated Lecithin, Rehmannia Glutinosa Root Extract, Glycyrrhiza Uralensis (Licorice) Root Extract, Bht, Linalool, Panax Ginseng Flower Extract, Benzyl Benzoate, Hexyl Cinnamal, Paeonia Lactiflora Root Extract, Lilium Candidum Bulb Extract, Polygonatum Odoratum Rhizome Extract, Eugenol, Nelumbo Nucifera Flower Extract, Sodium Polyaspartate, Tbhq, Caprylyl Glycol, Sodium Methyl Stearoyl Taurate, Acetyl Heptapeptide-4, Pentaerythrityl Tetra-Di-T-Butyl Hydroxyhydrocinnamate, Acetyl Hexapeptide-8, Sodium Hydroxide, Acetyl Octapeptide-3.']</t>
  </si>
  <si>
    <t>['Cream Formula', 'Good for: Loss of firmness', 'Good for: Anti-Aging', 'Without Phthalates', 'Good for: Dryness', 'Best for Dry, Combo, Normal Skin']</t>
  </si>
  <si>
    <t>P469537</t>
  </si>
  <si>
    <t>Bestsellers Trial Kit</t>
  </si>
  <si>
    <t>['First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'Gentle Cleansing Foam:', 'Water/Aqua/Eau,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Extract, Morus Alba Leaf Extract, Angelica Keiskei Extract, Citric Acid, Tocopherol.', 'Essential Comfort Balancing Water:', 'Water/Aqua/Eau, Alcohol Denat., Betaine, Butylene Glycol, Glyceryl Polymethacrylate, Glycerin, 1,2-Hexanediol, Peg/Ppg-17/6 Copolymer, Glycereth-26, Peg-60 Hydrogenated Castor Oil, Bis-Peg-18 Methyl Ether Dimethyl Silane, Propanediol, Honey / Mel / Miel, Acrylates/C10-30 Alkyl Acrylate Crosspolymer, Ziziphus Jujuba Fruit Extract, Ethylhexylglycerin, Diphenylsiloxy Phenyl Trimethicone, Portulaca Oleracea Extract, Dioscorea Japonica Root Extract, Crataegus Pinnatifida Fruit Extract, Potassium Hydroxide, Fragrance / 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 'Concentrated Ginseng Renewing Cream:', 'Water/Aqua/Eau,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Honey/Mel/Miel,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</si>
  <si>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['Good for: Dullness/Uneven Texture', 'Hydrating', 'Good for: Dryness', 'Without Parabens', 'Best for Dry, Combo, Normal Skin', 'Without Sulfates SLS &amp; SLES']</t>
  </si>
  <si>
    <t>P450632</t>
  </si>
  <si>
    <t>Gentle Cleansing Foam Hydrating Makeup Remover</t>
  </si>
  <si>
    <t>['Water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t>
  </si>
  <si>
    <t>['Hydrating', 'Good for: Dryness', 'Hypoallergenic', 'Without Parabens', 'Best for Dry, Combo, Normal Skin', 'Without Sulfates SLS &amp; SLES']</t>
  </si>
  <si>
    <t>P476731</t>
  </si>
  <si>
    <t>Mini Gentle Cleansing Foam Hydrating Makeup Remover</t>
  </si>
  <si>
    <t>P483708</t>
  </si>
  <si>
    <t>Mini Essential Comfort Firming Cream</t>
  </si>
  <si>
    <t>['Water / Aqua / Eau, Butylene Glycol, Glycerin, Butylene Glycol Dicaprylate/Dicaprate, Cetyl Ethylhexanoate, Caprylic/Capric Triglyceride, Cyclopentasiloxane, Diisostearyl Malate, 1,2-Hexanediol, Glyceryl Stearate, Polyglyceryl-3 Methylglucose Distearate, Cyclohexasiloxane, Peg-100 Stearate, Cetearyl Alcohol, Hydroxyethyl Acrylate/Sodium Acryloyldimethyl Taurate Copolymer, Polyacrylate-13, Polymethylsilsesquioxane, Polyisobutene, Fragrance / Parfum, Honey / Mel / Miel, Ziziphus Jujuba Fruit Extract, Glyceryl Caprylate, Limonene, Lycium Chinense Fruit Extract, Sorbitan Isostearate, Propanediol, Ethylhexylglycerin, Disodium Edta, Adenosine, Polysorbate 20, Pueraria Lobata Root Extract, Polysorbate 60, Dioscorea Japonica Root Extract, Crataegus Pinnatifida Fruit Extract, Linalool, Narcissus Tazetta Bulb Extract, Pueraria Thunbergiana Flower/Leaf/Stem Extract, Citronellol, Dextrin, Theobroma Cacao (Cocoa) Extract, Morus Alba Leaf Extract, Citral, Geraniol, Rehmannia Glutinosa Root Extract, Glycyrrhiza Uralensis (Licorice) Root Extract, Paeonia Lactiflora Root Extract, Lilium Candidum Bulb Extract, Polygonatum Odoratum Rhizome Extract, Benzyl Benzoate, Nelumbo Nucifera Flower Extract, Hydrolyzed Soybean Extract, Tocopherol.']</t>
  </si>
  <si>
    <t>['Good for: Dullness/Uneven Texture', 'Good for: Loss of firmness', 'Good for: Anti-Aging', 'Good for: Dryness', 'Without Parabens', 'Best for Dry, Combo, Normal Skin']</t>
  </si>
  <si>
    <t>P483692</t>
  </si>
  <si>
    <t>Essential Comfort Firming Cream</t>
  </si>
  <si>
    <t>['Best for Dry, Combo, Normal Skin', 'Good for: Loss of firmness', 'Good for: Anti-Aging', 'Good for: Dryness', 'Good for: Dullness/Uneven Texture', 'Without Parabens']</t>
  </si>
  <si>
    <t>P502395</t>
  </si>
  <si>
    <t>Concentrated Ginseng Renewing Serum</t>
  </si>
  <si>
    <t>['Water/Aqua/Eau, Butylene Glycol, Glycerin, Cetyl Ethylhexanoate, Methyl Gluceth-20, Behenyl Alcohol, Betaine, 1,2-Hexanediol, Niacinamide, Methoxy PEG-114/Polyepsilon Caprolactone, Carbomer, Tromethamine, Phenyl Trimethicone, Caprylyl Methicone, Jojoba Esters, Fragrance/Parfum, Hydrolyzed Ginseng Saponins (Enzyme-Treated Red Ginseng Saponins), Glyceryl Caprylate, Phenoxyethanol, Arachidyl Alcohol, Ethylhexylglycerin, Disodium EDTA, Dextrin, Theobroma Cacao (Cocoa) Extract, Arachidyl Glucoside, Linalool, Panax Ginseng Seed Oil, Glycine Soja (Soybean) Oil, Panax Ginseng Root Extract, Sodium Chloride, Panax Ginseng Leaf/Stem Extract, Limonene, Honey/Mel/Miel, Rehmannia Glutinosa Root Extract, Panax Ginseng Flower Extract, Paeonia Lactiflora Root Extract, Lilium Candidum Bulb Extract, Polygonatum Odoratum Rhizome Extract, Retinol, Nelumbo Nucifera Flower Extract, Hydrogenated Lecithin, Alcohol, Glucose, Tocopherol, Caprylyl Glycol, BHT, Pentaerythrityl Tetra-Di-T-Butyl Hydroxyhydrocinnamate, Phytosphingosine, Sodium Polyaspartate, Sodium Hyaluronate, Acetyl Heptapeptide-4, Sodium Methyl Stearoyl Taurate, Acetyl Hexapeptide-8, Sodium Hydroxide, Acetyl Octapeptide-3.']</t>
  </si>
  <si>
    <t>['Good for: Loss of firmness', 'Hydrating', 'Good for: Anti-Aging', 'Without Phthalates', 'Good for: Dryness', 'Without Parabens']</t>
  </si>
  <si>
    <t>P475172</t>
  </si>
  <si>
    <t>Overnight Vitalizing Mask</t>
  </si>
  <si>
    <t>['Water/Aqua/Eau, Butylene Glycol, Glycerin, Cetyl Ethylhexanoate, 1,2-Hexanediol, Squalane, Butyrospermum Parkii (Shea) Butter, DI-C12-13 Alkyl Malate, Cyclopentasiloxane, Dimethicone, Glyceryl Stearate, Cyclohexasiloxane, Trehalose, C14-22 Alcohols, Palmitic Acid, Stearic Acid, Cetearyl Alcohol, Hydrogenated Castor Oil Isostearate, Hydroxypropyl Starch Phosphate, PEG-100 Stearate, Dimethicone/Vinyl Dimethicone Crosspolymer, C12-20 Alkyl Glucoside, Polyacrylate-13, Phytosteryl/Behenyl/Octyldodecyl Lauroyl Glutamate, C12-16 Alcohols, Acrylates/C10-30 Alkyl Acrylate Crosspolymer, Tromethamine, Fragrance/Parfum, Xanthan Gum, Ziziphus Jujuba Fruit Extract, Glyceryl Caprylate, Juglans Regia (Walnut) Seed Extract, Limonene, Polyisobutene, Scutellaria Baicalensis Root Extract, Hydrogenated Lecithin, Morus Alba Root Extract, Disodium EDTA, Ethylhexylglycerin, Dextrin, Theobroma Cacao (Cocoa) Extract, Honey/Mel/Miel, Linalool, Polysorbate 20, Nelumbo Nucifera Flower Extract, Polygonatum Officinale Rhizome/Root Extract, Rehmannia Glutinosa Root Extract, Paeonia Albiflora Root Extract, Lilium Candidum Bulb Extract, Sorbitan Isostearate, Panax Ginseng Root Extract, Punica Granatum Fruit Extract, Propanediol, Citronellol, Citral, Geraniol, Myristic Acid, Arachidic Acid, Glucose, Benzyl Benzoate, Glycyrrhiza Uralensis (Licorice) Root Extract, Tocopherol, Punica Granatum Flower Extract.']</t>
  </si>
  <si>
    <t>P481834</t>
  </si>
  <si>
    <t>Concentrated Ginseng Renewing Cream Classic</t>
  </si>
  <si>
    <t>['Water / Aqua / 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 / 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 / Mel / 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</si>
  <si>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['Good for: Dullness/Uneven Texture', 'Good for: Loss of firmness', 'Good for: Anti-Aging', 'Without Phthalates', 'Good for: Dryness', 'Best for Dry, Combo, Normal Skin']</t>
  </si>
  <si>
    <t>P481835</t>
  </si>
  <si>
    <t>Mini Concentrated Ginseng Renewing Cream</t>
  </si>
  <si>
    <t>.33 oz/ 10 mL</t>
  </si>
  <si>
    <t>P463110</t>
  </si>
  <si>
    <t>Clarifying Peel Off Mask</t>
  </si>
  <si>
    <t>['Water / Aqua / Eau, Polyvinyl Alcohol, Alcohol Denat., Glycerin, Butylene Glycol, Polygonatum Sibiricum Root/Rhizome Powder, Peg-75, 1,2-Hexanediol, Peg-60 Hydrogenated Castor Oil, Bentonite, Xanthan Gum, Ammonium Acryloyldimethyltaurate/Vp Copolymer, Fragrance / Parfum, Limonene, Lonicera Japonica (Honeysuckle) Flower Extract, Ethylhexylglycerin, Portulaca Oleracea Extract, Propanediol, Polygonatum Odoratum Rhizome Powder, Honey / Mel / Miel, Disodium Edta, Linalool, Nelumbo Nucifera Flower Extract, Polygonatum Officinale Rhizome/Root Extract, Rehmannia Glutinosa Root Extract, Paeonia Albiflora Root Extract, Lilium Candidum Bulb Extract, Panax Ginseng Root Extract, Glycyrrhiza Uralensis (Licorice) Root Extract, Tocopherol.']</t>
  </si>
  <si>
    <t>P502393</t>
  </si>
  <si>
    <t>Mini Concentrated Ginseng Renewing Serum</t>
  </si>
  <si>
    <t>P483694</t>
  </si>
  <si>
    <t>Essential Comfort Balancing Water</t>
  </si>
  <si>
    <t>['Water/Aqua/Eau, Alcohol Denat., Betaine, Butylene Glycol, Glyceryl Polymethacrylate, Glycerin, 1,2-Hexanediol, PEG/PPG-17/6 Copolymer, Glycereth-26, PEG-60 Hydrogenated Castor Oil, Bis-PEG-18 Methyl Ether Dimethyl Silane, Propanediol, Honey/Mel/Miel, Acrylates/C10-30 Alkyl Acrylate Crosspolymer, Ziziphus Jujuba Fruit Extract, Ethylhexylglycerin, Diphenylsiloxy Phenyl Trimethicone, Portulaca Oleracea Extract, Dioscorea Japonica Root Extract, Crataegus Pinnatifida Fruit Extract, Potassium Hydroxide, Fragrance/Parfum,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t>
  </si>
  <si>
    <t>['Hyaluronic Acid', 'Liquid Formula', 'Hydrating', 'Good for: Dryness', 'Without Parabens', 'Best for Dry, Combo, Normal Skin']</t>
  </si>
  <si>
    <t>P463109</t>
  </si>
  <si>
    <t>Overnight Vitalizing Sleeping Mask</t>
  </si>
  <si>
    <t>P502448</t>
  </si>
  <si>
    <t>Concentrated Ginseng Renewing Eye Cream</t>
  </si>
  <si>
    <t>['Water/Aqua/Eau, Squalane, Butylene Glycol, Polyglyceryl-3 Methylglucose Distearate, Dimethicone, Propanediol, Cetyl Ethylhexanoate, Glyceryl Stearate, Cetearyl Alcohol, Phytosteryl Isostearyl Dimer Dilinoleate, Behenyl Alcohol, 1,2-Hexanediol, Glycerin, Hydrogenated Castor Oil Isostearate, Panax Ginseng Root Water, Polyacrylate-13, Silica, Ammonium Acryloyldimethyltaurate/Beheneth-25 Methacrylate Crosspolymer, Polyisobutene, Hydrolyzed Ginseng Saponins (Enzyme-Treated Red Ginseng Saponins), Glyceryl Caprylate, Glycine Soja (Soybean) Oil, Fragrance/Parfum, Polymethyl Methacrylate, Ethylhexylglycerin, Disodium EDTA, Polysorbate 20, Thymol Trimethoxycinnamate, Sorbitan Isostearate, Dextrin, Theobroma Cacao (Cocoa) Extract, Linalool, Retinol, Panax Ginseng Root Extract, Sodium Chloride, Honey/Mel/Miel, Limonene, Hydrogenated Lecithin, Rehmannia Glutinosa Root Extract, Panax Ginseng Flower Extract, Paeonia Lactiflora Root Extract, Lilium Candidum Bulb Extract, Polygonatum Odoratum Rhizome Extract, BHT, Nelumbo Nucifera Flower Extract, Phytosphingosine, Sodium Polyaspartate, Caprylyl Glycol, Tocopherol, Sodium Methyl Stearoyl Taurate, Acetyl Heptapeptide-4, Glycyrrhiza Uralensis (Licorice) Root Extract, Acetyl Hexapeptide-8, Sodium Hydroxide, Acetyl Octapeptide-3.']</t>
  </si>
  <si>
    <t>['Good for: Dullness/Uneven Texture', 'Good for: Loss of firmness', 'Hydrating', 'Good for: Anti-Aging']</t>
  </si>
  <si>
    <t>P483693</t>
  </si>
  <si>
    <t>Essential Comfort Moisture Cream</t>
  </si>
  <si>
    <t>['Water / Aqua / Eau, Butylene Glycol, Cyclopentasiloxane, Dimethicone, Glycerin, Cyclohexasiloxane, Octyldodecyl Stearoyl Stearate, Limnanthes Alba (Meadowfoam) Seed Oil, 1,2-Hexanediol, Cetearyl Alcohol, Ammonium Acryloyldimethyltaurate/Vp Copolymer, Pca Dimethicone, Glyceryl Stearate, Carbomer, Honey / Mel / Miel, Tromethamine, Hydrogenated Lecithin, Ziziphus Jujuba Fruit Extract, Fragrance / Parfum, Glyceryl Caprylate, Stearic Acid, Polyglyceryl-3 Methylglucose Distearate, Palmitic Acid, Limonene, Citrus Junos Fruit Extract, Ethylhexylglycerin, Adenosine, Disodium Edta, Dioscorea Japonica Root Extract, Crataegus Pinnatifida Fruit Extract, Linalool, Narcissus Tazetta Bulb Extract, Poncirus Trifoliata Fruit Extract, Sodium Hyaluronate, Pueraria Thunbergiana Flower/Leaf/Stem Extract, Cetearyl Olivate, Prunus Mume Flower Extract, Morus Alba Leaf Extract, Sorbitan Olivate, Citronellol, Citral, Rehmannia Glutinosa Root Extract, Geraniol, Myristic Acid, Paeonia Lactiflora Root Extract, Lilium Candidum Bulb Extract, Polygonatum Odoratum Rhizome Extract, Lauric Acid, Nelumbo Nucifera Flower Extract, Tocopherol.']</t>
  </si>
  <si>
    <t>['Hyaluronic Acid', 'Good for: Loss of firmness', 'Good for: Dryness', 'Without Parabens', 'Best for Dry, Combo, Normal Skin']</t>
  </si>
  <si>
    <t>P501175</t>
  </si>
  <si>
    <t>White Ginseng Radiance Refining Mask</t>
  </si>
  <si>
    <t>4.05 oz / 120 mL</t>
  </si>
  <si>
    <t>['Water / Aqua / Eau, Glycerin, Dimethicone, Methyl Gluceth-20, Butylene Glycol, Peg-15 Glyceryl Isostearate, Panax Ginseng Root Powder, Alcohol Denat., Polyglycerin-3, Glyceryl Polymethacrylate, Pvp, 1,2-Hexanediol, Ammonium Acryloyldimethyl Taurate/Vp Copolymer, Acrylates/C10 -30 Alkyl Acrylate Crosspolymer, Juglans Regia (Walnut) Shell Powder, Tromethamine, Xanthan Gum, Fragrance / Parfum, Propanediol, Disodium Edta, Limonene, Honey / Mel / Miel, Methoxy Peg-114/Polyepsilon Caprolactone, Nelumbo Nucifera Flower Extract, Polygonatum Officinale Rhizome/Root Extract, Rehmannia Gutinosa Root Extract, Paeonia Albiflora Root Extract, Lilium Candidum Bulb Extract, Panax Ginseng Root Extract, Oldenlandia Diffusa Extract, Glycyrrhiza Uralensis (Licorice) Root Extract, Phenoxyethanol, Hydrolyzed Ginseng Saponins (Hydrolyzed White Ginseng Saponins), Ethylhexylglycerin.']</t>
  </si>
  <si>
    <t>['Good for: Dullness/Uneven Texture', 'Hydrating', 'Good for: Dryness', 'Without Parabens', 'Best for Dry, Combo, Normal Skin']</t>
  </si>
  <si>
    <t>P483086</t>
  </si>
  <si>
    <t>Essential Comfort Balancing Emulsion</t>
  </si>
  <si>
    <t>['Water / Aqua / Eau, Butylene Glycol, Hydrogenated Poly(C6-14 Olefin), Octyldodecyl Myristate, Glycerin, Polyglyceryl-3 Methylglucose Distearate, Cetyl Ethylhexanoate, Limnanthes Alba (Meadowfoam) Seed Oil, Hydrogenated Vegetable Oil, Cetearyl Alcohol, 1,2-Hexanediol, Glyceryl Stearate, Mangifera Indica (Mango) Seed Butter, Dimethicone, Glyceryl Stearate Citrate, Stearic Acid, Palmitic Acid, Ziziphus Jujuba Fruit Extract, Propanediol, Honey / Mel / Miel, Hydroxyethyl Acrylate/Sodium Acryloyldimethyl Taurate Copolymer, Carbomer, Butyrospermum Parkii (Shea) Butter, Glyceryl Caprylate, Tromethamine, Ethylhexylglycerin, Fragrance / Parfum, Disodium Edta, Alcohol, Limonene, Portulaca Oleracea Extract, Dioscorea Japonica Root Extract, Crataegus Pinnatifida Fruit Extract, Narcissus Tazetta Bulb Extract, Sodium Hyaluronate, Sorbitan Isostearate, Polysorbate 60, Linalool, Beta-Glucan, Natto Gum, Pueraria Thunbergiana Flower/Leaf/Stem Extract, Morus Alba Leaf Extract, Rehmannia Glutinosa Root Extract, Glycyrrhiza Uralensis (Licorice) Root Extract, Citronellol, Paeonia Lactiflora Root Extract, Lilium Candidum Bulb Extract, Myristic Acid, Arachidic Acid, Polygonatum Odoratum Rhizome Extract, Citral, Geraniol, Nelumbo Nucifera Flower Extract, Tbhq, Tocopherol.']</t>
  </si>
  <si>
    <t>['Good for: Dullness/Uneven Texture', 'Hydrating', 'Without Phthalates', 'Good for: Dryness', 'Hypoallergenic', 'Without Parabens']</t>
  </si>
  <si>
    <t>P502474</t>
  </si>
  <si>
    <t>Concentrated Ginseng Renewing Rescue Ampoule</t>
  </si>
  <si>
    <t>['Formula 1:', 'Water/Aqua/Eau, Butylene Glycol, 1,2-Hexanediol, Panax Ginseng Berry Extract, Dextrin, Theobroma Cacao (Cocoa) Extract, Ethylhexylglycerin, Adenosine, Cyanocobalamin.', 'Formula 2:', 'Water/Aqua/Eau, Butylene Glycol, Glycerin, Peg/Ppg-17/6 Copolymer, Dipropylene Glycol, Polysorbate 80, 1,2-Hexanediol, Peg-150 Distearate, Diethoxyethyl Succinate, Bis-Peg-18 Methyl Ether Dimethyl Silane, Polysorbate 20, Olive Oil Peg-8 Esters, Fragrance / Parfum, Dipotassium Glycyrrhizate, Pentylene Glycol, Ethylhexylglycerin, Adenosine, Disodium Edta, Methoxy Peg-114/Polyepsilon Caprolactone, Xanthan Gum, Sodium Chloride, Panax Ginseng Root Extract, Achillea Millefolium Extract, Honey /Mel / Miel, Rehmannia Glutinosa Root Extract, Hydrolyzed Ginseng Saponins (Enzyme-Treated Red Ginseng Saponins), Paeonia Lactiflora Root Extract, Lilium Candidum Bulb Extract, Polygonatum Odoratum Rhizome Extract, Phenoxyethanol, Nelumbo Nucifera Flower Extract, Bht, Glycyrrhiza Glabra (Licorice) Root Extract, Tocopherol, Caprylyl Glycol, Acetyl Heptapeptide-4, Acetyl Hexapeptide-8, Sodium Hydroxide, Acetyl Octapeptide-3.']</t>
  </si>
  <si>
    <t>P502381</t>
  </si>
  <si>
    <t>Concentrated Ginseng Renewing Sheet Masks</t>
  </si>
  <si>
    <t>5 masks 0.63 oz / 18 g</t>
  </si>
  <si>
    <t>['Water/Aqua/Eau, Butylene Glycol, Glycerin, Squalane, Pentaerythrityl Tetraethylhexanoate, Arachidyl Alcohol, Dimethicone, Behenyl Alcohol, Butyrospermum Parkii (Shea) Butter, Cyclopentasiloxane, Arachidyl Glucoside, Cetyl Ethylhexanoate, Cyclohexasiloxane, Hydroxyethyl Acrylate /Sodium Acryloyldimethyl Taurate Copolymer, Phenoxyethanol, Panax Ginseng Root Extract, Butylene Glycol Dicaprylate/Dicaprate, Triethylhexanoin, Polyacrylate-13, Peg-10 Dimethicone, Fragrance / Parfum, Lauryl Peg-9 Polydimethylsiloxyethyl Dimethicone, Cetyl Peg/Ppg-10/1 Dimethicone, Polyisobutene, Disteardimonium Hectorite, Methoxy Peg-114/Polyepsilon Caprolactone, Disodium Edta, Propanediol, Hydroxypropyl Cyclodextrin, Adenosine, Sorbitan Isostearate, Ethylhexylglycerin, 1,2-Hexanediol, Polysorbate 60, Perillaocymoides Seed Extract, Linalool, Dextrin, Hydrolyzed Ginseng Saponins (Enzyme-Treated Red Ginseng Saponins), Polysorbate 20, Glucose, Carthamus Tinctorius (Safflower) Flower Extract, Gardenia Florida Fruit Extract, Limonene, Hydrolyzed Proanthocyanidin, Honey / Mel / Miel, Sodium Chloride, Hydrogenated Lecithin, Rehmannia Glutinosa Root Extract, Glycyrrhiza Uralensis (Licorice) Root Extract, Panax Ginseng Flower Extract, Paeonia Lactiflora Root Extract, Lilium Candidum Bulb Extract, Polygonatum Odoratum Rhizome Extract, Nelumbo Nucifera Flower Extract, Phytosphingosine, Sodium Polyaspartate, Caprylyl Glycol, Sodium Methyl Stearoyl Taurate, Tocopherol, Acetylheptapeptide-4, Pentaerythrityl Tetra-Di-T-Butylhydroxyhydrocinnamate, Acetyl Hexapeptide-8, Sodium Hydroxide, Acetyl Octapeptide-3.']</t>
  </si>
  <si>
    <t>P505270</t>
  </si>
  <si>
    <t>First Care Radiance Set</t>
  </si>
  <si>
    <t>['Gentle Cleansing Oil:', 'C12-15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 'Gentle Cleansing Foam:', 'Water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 'First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'Essential Firming Cream:', 'Water/Aqua/Eau, Butylene Glycol, Glycerin, Caprylic/Capric Triglyceride, Cetyl Ethylhexanoate, Butylene Glycol Dicaprylate/Dicap-Rate, Cyclopentasiloxane, Polyglyceryl-3 Methylglucose Distearate, Gly-Ceryl Stearate, Cyclohexasiloxane, Cetearyl Alcohol, Peg-100 Stearate, Hydroxyethyl Acrylate/Sodium Acryloyldimethyl Taurate Copolymer, Phenoxyethanol, Polyacrylate-13, Fragrance / Parfum, Polyisobutene, Honey/Mel/Miel, Limonene, Lilium Candidum Bulb Extract, Paeonia Albi-Flora Root Extract, Rehmannia Glutinosa Root Extract, Polygonatum Officinale Rhizome/Root Extract, Nelumbo Nucifera Flower Extract, Ethyl-Hexylglycerin, Disodium Edta, Sorbitan Isostearate, Lycium Chinense Fruit Extract, Polysorbate 20, Polysorbate 60, Kaolin, Linalool, Pueraria Loba-Ta Root Extract, Glycyrrhiza Uralensis (Licorice) Root Extract, Citronellol, Citral, Geraniol, Benzyl Benzoate, Hydrolyzed Soybean Extract, Tocopherol.']</t>
  </si>
  <si>
    <t>['Good for: Dullness/Uneven Texture', 'Good for: Loss of firmness', 'Good for: Dryness', 'Best for Dry, Combo, Normal Skin', 'Without Sulfates SLS &amp; SLES']</t>
  </si>
  <si>
    <t>P505358</t>
  </si>
  <si>
    <t>Concentrated Ginseng Renewing Cream Set</t>
  </si>
  <si>
    <t>P429952</t>
  </si>
  <si>
    <t>Jet Lag Mask</t>
  </si>
  <si>
    <t>Summer Fridays</t>
  </si>
  <si>
    <t>2.25 oz/ 64 g</t>
  </si>
  <si>
    <t>['Water/Aqua/Eau,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t>
  </si>
  <si>
    <t>['Vegan', 'Hyaluronic Acid', 'Hydrating', 'Clean at Sephora', 'Fragrance Free', 'Good for: Dryness', 'Niacinamide', 'Cruelty-Free']</t>
  </si>
  <si>
    <t>P480630</t>
  </si>
  <si>
    <t>Mini Jet Lag Mask</t>
  </si>
  <si>
    <t>P501777</t>
  </si>
  <si>
    <t>Sheer Skin Tint with Hyaluronic Acid + Squalane</t>
  </si>
  <si>
    <t>Shade 1</t>
  </si>
  <si>
    <t>Fair with Neutral Peach Undertones</t>
  </si>
  <si>
    <t>['Water/Aqua/Eau, Ethylhexyl Palmitate, Glycerin, Isododecane, Diethylhexyl Carbonate, Isohexadecane, Polyglyceryl-4 Diisostearate/Polyhydroxystearate/Sebacate, Polymethylsilsesquioxane, Trimethylsiloxysilicate, Sodium Chloride, C13-15 Alkane, Sodium Hyaluronate, Squalane, Niacinamide, Centella Asiatica Leaf Extract, Tocopheryl Acetate, Tocopherol, Persea Gratissima (Avocado) Oil, Camellia Sinensis Leaf Extract, Carthamus Tinctorius (Safflower) Seed Oil, Glycine Soja (Soybean) Oil, Ethylhexylglycerin, Hydrogenated Vegetable Oil, Silica, Alumina, Disteardimonium Hectorite, Magnesium Oxide, Propylene Carbonate, Zinc Stearate, Boron Nitride, Sodium Benzoate, Potassium Sorbate, Caprylyl Glycol, Phenoxyethanol, May Contain / Peut Contenir (+/-) Titanium Dioxide (CI 77891), Iron Oxides (CI 77491, CI 77492, CI 77499).']</t>
  </si>
  <si>
    <t>['Light Coverage', 'Natural Finish', 'Hyaluronic Acid', 'Liquid Formula', 'Clean at Sephora', 'Niacinamide']</t>
  </si>
  <si>
    <t>P455936</t>
  </si>
  <si>
    <t>Lip Butter Balm</t>
  </si>
  <si>
    <t>.5 oz/ 15 g</t>
  </si>
  <si>
    <t>Vanilla Beige</t>
  </si>
  <si>
    <t>['Phytosteryl/Isostearyl/Cetyl/Stearyl Behenyl Dimer Dilinoleate, Diisostearyl Malate, Hydrogenated Polyisobutene, Polybutene, Hydrogenated Poly (C6-14 Olefin), Butyrospermum Parkii (Shea) Butter, Microcrystalline Wax/Cera Microcristallina/Cire Microcrystalline, Octyldodecanol, Synthetic Wax, Disteardimonium Hectorite, Polyglyceryl-2 Diisostearate, Mica, Vanillin, Astrocaryum Murumuru Seed Butter, Propylene Carbonate, Tocopherol, Sodium Hyaluronate.']</t>
  </si>
  <si>
    <t>['Vegan', 'Plumping', 'Clean at Sephora', 'Hydrating', 'Good for: Dryness', 'Best for Oily, Combo, Normal Skin', 'Cruelty-Free']</t>
  </si>
  <si>
    <t>P449180</t>
  </si>
  <si>
    <t>CC Me Vitamin C + Niacinamide Serum</t>
  </si>
  <si>
    <t>['Water (Aqua), Niacinamide,  3-O-Ethyl Ascorbic Acid (Vitamin C),  Ascorbyl Glucoside (Vitamin C), Butylene Glycol, Hydroxyethyl Acrylate/Sodium Acryloyldimethyl Taurate Copolymer, Glycerin,  Xanthan Gum,  Squalane, Diheptyl Succinate, Capryloyl Glycerin/Sebacic Acid Copolymer, Citric Acid, Sodium Citrate, Sodium Hydroxide, Carbomer, Polysorbate 20, Palmitoyl Tripeptide-1, Palmitoyl Tetrapeptide-7, Camellia Oleifera (Green Tea) Leaf Extract, Orchis Mascula (Orchid) Flower Extract,  Caprylic/Capric Triglyceride, Cananga Odorata (Ylang Ylang) Flower Extract, Cucumis Melo Cantalupensis (Cantaloupe) Fruit Extract, Eugenia Caryophyllus (Clove) Flower Extract, Glycine Soja (Soybean) Oil, Pyrus Malus (Apple) Fruit Extract, Prunus Armeniaca (Apricot) Fruit Extract, Rose Gallica Flower Extract, Cinnamomum Cassia (Cinnamon) Bark Extract, Jasminum Officinale (Jasmine) Flower/Leaf Extract, Coffea Arabica (Coffee) Leaf/Seed Extract, Camellia Sinensis (Black Tea) Leaf Extract,  Tocopheryl (Vitamin E) Acetate,  Tetrasodium Glutamate Diacetate,  Phenoxyethanol, Ethylhexylglycerin, Amyl Cinnamal, Cinnamyl Alcohol, Eugenol, Hydroxycitronellal.']</t>
  </si>
  <si>
    <t>['Vegan', 'Good for: Dullness/Uneven Texture', 'Vitamin C', 'Good for: Anti-Aging', 'Good for: Dark spots', 'Niacinamide']</t>
  </si>
  <si>
    <t>P466153</t>
  </si>
  <si>
    <t>Cloud Dew Gel Cream Moisturizer</t>
  </si>
  <si>
    <t>1.70 oz/ 50 mL</t>
  </si>
  <si>
    <t>['Water/Aqua/Eau, Propanediol, Dicaprylyl Carbonate, Glycerin, Pentylene Glycol, Sodium Hyaluronate, Hydrolyzed Sodium Hyaluronate, Glycine, Serine, Glutamic Acid, Aspartic Acid, Leucine, Alanine, Lysine, Arginine, Tyrosine, Phenylalanine, Proline, Threonine, Valine, Isoleucine, Histidine, Ascorbic Acid, Saccharide Isomerate, Haematococcus Pluvialis Extract, Ceramide NP, Tocopheryl Acetate, Tocopherol, Hexapeptide-11, Palmitoyl Tripeptide-1, Ananas Sativus (Pineapple) Fruit Extract, Saccharomyces/Magnesium Ferment, Saccharomyces/Copper Ferment, Saccharomyces/Silicon Ferment, Butylene Glycol, Glyceryl Acrylate/Acrylic Acid Copolymer, Glyceryl Caprylate, Sucrose Stearate, Lecithin, Polyglyceryl-10 Laurate, Xanthan Gum, Cetearyl Olivate, Sorbitan Olivate, Sodium Citrate, Carbomer, Citric Acid, Cetearyl Alcohol, Sodium Hydroxide, Lactobacillus Ferment, Leuconostoc/Radish Root Ferment Filtrate, Hydroxyacetophenone, Iron Oxides (CI 77491).']</t>
  </si>
  <si>
    <t>['Vegan', 'Good for: Dullness/Uneven Texture', 'Hyaluronic Acid', 'Clean at Sephora', 'Good for: Dryness', 'Best for Dry, Combo, Normal Skin']</t>
  </si>
  <si>
    <t>P479125</t>
  </si>
  <si>
    <t>Mini Cloud Dew Oil-Free Gel Cream</t>
  </si>
  <si>
    <t>['Best for Normal Skin', 'Plumping', 'Hydrating', 'Clean at Sephora', 'Good for: Dryness']</t>
  </si>
  <si>
    <t>P436387</t>
  </si>
  <si>
    <t>Overtime Mask</t>
  </si>
  <si>
    <t>['Water, Prunus Amygdalus Dulcis (Sweet Almond) Oil, Glycerin, Isopropyl Palmitate, Carthamus Tinctorius (Safflower) Seed Oil, Glyceryl Stearate SE, Cetearyl Alchol, Ceteareth-20, Prunus Armeniaca (Apricot) Seed Powder, Beta-Carotene, Acrylates/Palmeth-25 Acrylate Copolymer, Avena Sativa (Oat) Kernel Protein, Cucurbita Pepo (Pumpkin) Seed Oil, Cucurbita Pepo (Pumpkin) Seed Extract, Chamomilla Recutita (Matricaria) Flower Extract, Lavandula Angustifolia (Lavender) Flower Extract, Melissa Officinalis Leaf Extract, Cinnamomum Cassia Leaf Oil, Eugenia Caryophyllus (Clove) Leaf Oil, Myristica Fragrans (Nutmeg ) Kernel Oil, Elettaria Cardamomum Seed Oil, Zingiber Officinale (Ginger) Root Oil, Tocopheryl (Vitamin E) Acetate, Xanthan Gum, Tetrasodium Glutamate Diacetate, Phenoxyethanol, Ethylhexylglycerin, Cinnamic Aldehyde, Eugenol.']</t>
  </si>
  <si>
    <t>P469189</t>
  </si>
  <si>
    <t>Summer Silk Nourishing Body Lotion</t>
  </si>
  <si>
    <t>['Water/Aqua/Eau, Caprylic/Capric Triglyceride, Glycerin, Propanediol, Cetearyl Alcohol, Silica, Hydroxyethyl Acrylate/Sodium Acryloyldimethyl Taurate Copolymer, Butyrospermum Parkii (Shea) Butter, Theobroma Cacao (Cocoa) Seed Butter, Squalane, Sodium Hyaluronate, Ceramide AP, Ceramide EOP, Ceramide EOS, Ceramide NP, Ceramide NS, Saccharide Isomerate, Argania Spinosa Kernel Oil, Acetyl Hexapeptide-8, Tocopheryl Acetate, Tocopherol, Rosa Canina Seed Oil, Vitis Vinifera (Grape) Seed Oil, Linum Usitatissimum (Linseed) Seed Oil, Sodium Lauroyl Oat Amino Acids, Fragaria Vesca (Strawberry) Fruit Extract, Hibiscus Rosa-Sinensis Flower Extract, Coumarin, Cholesterol, Caprooyl Phytosphingosine, Caprooyl Sphingosine, Glyceryl Stearate, Stearyl Alcohol, Cetyl Alcohol, Behenic Acid, Sodium Citrate, Ceteareth-25, Sorbitan Isostearate, Polysorbate 60, Citric Acid, Sodium Phytate, Acetic Acid, Polyglyceryl-2 Stearate, Ethylhexylglycerin, Potassium Sorbate, Phenoxyethanol, Fragrance/Parfum.']</t>
  </si>
  <si>
    <t>['Vegan', 'Hyaluronic Acid', 'Hydrating', 'Clean at Sephora', 'allure 2021 Best of Beauty Award Winner', 'Good for: Dryness']</t>
  </si>
  <si>
    <t>P440504</t>
  </si>
  <si>
    <t>R + R Mask</t>
  </si>
  <si>
    <t>['Carthamus Tinctorius (Safflower) Seed Oil, Sucrose, Silica, Sesamum Indicum (Sesame) Seed Oil, Argania Spinosa (Argan) Kernel Oil, Caprylic/Capric Triglyceride, Hydrogenated Vegetable Oil, Tetrahexyldecyl Ascorbate (Vitamin C), Rosa Damascene (Bulgarian Rose) Flower Oil, Rosa Gallica (Rose) Flower Powder, Tocopherol (Vitamin E), Persea Gratissima (Avocado) Oil, Vitis Vinifera (Grape) Seed Oil, Tocopheryl (Vitamin E) Acetate, All Natural Fragrance, Phenoxyethanol, Ethylhexylglycerin.']</t>
  </si>
  <si>
    <t>P482074</t>
  </si>
  <si>
    <t>Dream Oasis Deep Hydration Serum</t>
  </si>
  <si>
    <t>['Water/Aqua/Eau, Propanediol, Squalane, Glycerin, Cetyl Ethylhexanoate, Aloe Barbadensis Leaf Juice, Ammonium Acryloyldimethyltaurate/VP Copolymer, Polyester-5, Sodium Hyaluronate, Avena Sativa (Oat) Kernel Flour, Sodium PCA, Panthenol, Ceramide NP, Arnica Montana Flower Extract, Laminaria Digitata Extract, Centella Asiatica Extract, Palmitoyl Tripeptide-38, Niacinamide, Acetyl Glucosamine, Arginine, Aspartic Acid, PCA, Glycine, Alanine, Serine, Valine, Proline, Threonine, Isoleucine, Phenylalanine, Histidine, Sodium Lactate, Caprylhydroxamic Acid, Glyceryl Stearate, Disodium EDTA, Sodium Hydroxide, Polyglyceryl-3 Methylglucose Distearate, Sodium Benzoate, Citric Acid, Hydroxypropyl Cyclodextrin, Xanthan Gum, Potassium Sorbate, 1,2-Hexanediol, Propylene Glycol.']</t>
  </si>
  <si>
    <t>['Good for: Redness', 'Hyaluronic Acid', 'Clean at Sephora', 'Fragrance Free', 'Good for: Dryness', 'Best for Oily, Combo, Normal Skin']</t>
  </si>
  <si>
    <t>P480192</t>
  </si>
  <si>
    <t>Light Aura Vitamin C + Peptide Eye Cream</t>
  </si>
  <si>
    <t>['Water/Aqua/Eau, Behenyl Alcohol, Glycerin, Butyrospermum Parkii (Shea) Butter, Pentylene Glycol, Coco-Caprylate, Cetearyl Alcohol, Caprylic/Capric Triglyceride, Niacinamide, Hydroxyethyl Acrylate/Sodium Acryloyldimethyl Taurate Copolymer, Glyceryl Stearate, Jojoba Esters, Tetrahexyldecyl Ascorbate, Isostearyl Isostearate, Sodium Hyaluronate, Acetyl Hexapeptide-8, Persea Gratissima (Avocado) Oil, Rosa Canina Seed Oil, Caffeine, Allantoin, Propanediol, Phospholipids, Prunus Amygdalus Dulcis (Sweet Almond) Oil, Papaver Rhoeas Extract, Tocopherol, Carica Papaya (Papaya) Leaf Extract, Curcuma Longa (Turmeric) Root Extract, Corallina Officinalis Extract, Coccinia Indica Fruit Extract, Helianthus, Annuus (Sunflower) Seed Wax, Ocimum Sanctum Leaf Extract, Ocimum Basilicum (Basil) Flower/Leaf Extract, Simmondsia Chinensis (Jojoba) Seed Oil, Bambusa Vulgaris Leaf/Stem Extract, Pisum Sativum (Pea) Extract, Glucosamine HCl, Silica, Melia Azadirachta Flower Extract, Melia Azadirachta Leaf Extract, Sodium Stearoyl Glutamate, Polyglycerin-3, Diheptyl Succinate, Capryloyl Glycerin/Sebacic Acid Copolymer, Sorbitan Isostearate, Sodium Phytate, Glyceryl Caprylate, Glyceryl Undecylenate, Xanthan Gum, 1,2-Hexanediol, Caprylyl Glycol, Sodium Benzoate, Phenethyl Alcohol, Polysorbate 60, Mica, Titanium Dioxide (CI 77891).']</t>
  </si>
  <si>
    <t>['Vegan', 'Good for: Loss of firmness', 'Vitamin C', 'Good for: Dark Circles', 'Best for Dry, Combo, Normal Skin', 'Niacinamide']</t>
  </si>
  <si>
    <t>P455242</t>
  </si>
  <si>
    <t>Super Amino Gel Cleanser</t>
  </si>
  <si>
    <t>['Aqua/Water/Eau, Cocamidopropyl Betaine, Disodium Cocoamphodiacetate, Coco-Glucoside, Glycerin, Sodium Lauroamphoacetate, Polyacrylate Crosspolymer-6, Arginine, Aspartic Acid, PCA, Alanine, Serine, Valine, Proline, Threonine, Isoleucine, Histidine, Phenylalanine, Glycine, Aloe Barbadensis Leaf Juice, Tocopheryl Acetate, Sea Salt/Maris Sal/Sel Marin, Sodium PCA, Helianthus Annuus (Sunflower) Seed Oil, Sodium Lactate, Phytosteryl/Octyldodecyl Lauroyl Glutamate, Tetrasodium Glutamate Diacetate, Potassium Sorbate, Sodium Benzoate, Fragrance/Parfum, Limonene.']</t>
  </si>
  <si>
    <t>['Vegan', 'Good for: Dullness/Uneven Texture', 'Hydrating', 'Clean at Sephora', 'Good for: Dryness', 'Best for Dry, Combo, Normal Skin']</t>
  </si>
  <si>
    <t>P471283</t>
  </si>
  <si>
    <t>Babymoon Belly Balm</t>
  </si>
  <si>
    <t>['Helianthus Annuus (Sunflower) Seed Oil, Persea Gratissima (Avocado) Oil, Synthetic Wax, Tocopheryl Acetate, Caprylic/Capric Triglyceride, Calendula Officinalis Flower Oil, Rosa Damascena Flower Oil, Lavandula Angustifolia (Lavender) Oil, Citrus Aurantium Dulcis (Orange) Flower Oil, Linalool.']</t>
  </si>
  <si>
    <t>['Vegan', 'Good for: Loss of firmness', 'Hydrating', 'Clean at Sephora', 'Good for: Dryness', 'Best for Dry, Combo, Normal Skin']</t>
  </si>
  <si>
    <t>P503827</t>
  </si>
  <si>
    <t>Midnight Ritual Retinol Renewal Serum</t>
  </si>
  <si>
    <t>['Water/Aqua/Eau, Glycerin, Squalane, Caprylic/Capric Triglyceride, Cetearyl Alcohol, Glyceryl Stearate SE, Simmondsia Chinensis (Jojoba) Seed Oil, Propanediol, Sorbitan Stearate, Sclerotium Gum, Retinyl Linoleate, Retinol, Avena Sativa (Oat) Bran Extract, Centella Asiatica Extract, Niacinamide, Bisabolol, Rosa Canina Fruit Oil, Persea Gratissima (Avocado) Oil, Prunus Amygdalus Dulcis (Sweet Almond) Oil, Butyrospermum Parkii (Shea) Butter, Sodium Hyaluronate, Ricinus Communis (Castor) Seed Oil, Hydrogenated Castor Oil, Glycine Soja (Soybean) Oil, Tocopherol, Tocopheryl Acetate, Phytic Acid, Synthetic Beeswax, Copernicia Cerifera (Carnauba) Wax/Copernicia Cerifera Cera/Cire de carnauba, Maltodextrin, Caprylhydroxamic Acid, 1,2-Hexanediol, Sodium Benzoate, Potassium Sorbate, Levulinic Acid, Sodium Levulinate, Citric Acid, Sodium Hydroxide.']</t>
  </si>
  <si>
    <t>['Vegan', 'Good for: Dullness/Uneven Texture', 'Clean at Sephora', 'Retinol', 'Good for: Anti-Aging', 'Niacinamide']</t>
  </si>
  <si>
    <t>P476028</t>
  </si>
  <si>
    <t>Heavenly Sixteen All-In-One Face Oil</t>
  </si>
  <si>
    <t>['Helianthus Annuus (Sunflower) Seed Oil, Vitus Vinifera (Grape) Seed Oil, Limnanthes Alba (Meadowfoam) Seed Oil, Rosa Canina Seed Oil, Hippophae Rhamnoides Fruit Oil, Squalane, Olea Europaea (Olive) Fruit Oil, Tocopherol, Plukenetia Volubilis Seed Oil, Vaccinium Macrocarpon (Cranberry) Seed Oil, Punica Granatum Seed Oil, Ribes Nigrum (Black Currant) Seed Oil, Camellia Japonica Seed Oil, Brassica Oleracea Italica (Broccoli) Seed Oil, Opuntia Ficus-Indica Seed Oil, Cucumis Sativus (Cucumber) Seed Oil, Citrullus Lanatus (Watermelon) Seed Oil, Cannabis Sativa Seed Oil, Avena Sativa (Oat) Kernel Extract.']</t>
  </si>
  <si>
    <t>['Vegan', 'Good for: Dullness/Uneven Texture', 'Good for: Loss of firmness', 'Plumping', 'Hydrating', 'Fragrance Free']</t>
  </si>
  <si>
    <t>P472333</t>
  </si>
  <si>
    <t>ROOT REFRESH Micellar Rinse with Apple Cider Vinegar</t>
  </si>
  <si>
    <t>SUNDAY II SUNDAY</t>
  </si>
  <si>
    <t>['Water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t>
  </si>
  <si>
    <t>['Vegan', 'Fresh Scent', 'All Hair Types', 'Without Parabens', 'Gluten Free', 'Good for: Oily Scalp']</t>
  </si>
  <si>
    <t>P472335</t>
  </si>
  <si>
    <t>REVIVE ME Daily Moisturizing Spray</t>
  </si>
  <si>
    <t>['Water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t>
  </si>
  <si>
    <t>['Vegan', 'Volumizing', 'allure 2020 Best of Beauty Award Winner', 'Curl-Enhancing', 'Good for: Frizz', 'Good for: Dryness']</t>
  </si>
  <si>
    <t>P472334</t>
  </si>
  <si>
    <t>SOOTHE ME Daily Scalp Serum for Dry Scalp Relief</t>
  </si>
  <si>
    <t>['Water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t>
  </si>
  <si>
    <t>['Vegan', 'Coily Hair', 'Good for: Dryness', 'Curly Hair', 'Without Parabens', 'Good for: Flaky/Dry Scalp']</t>
  </si>
  <si>
    <t>P472337</t>
  </si>
  <si>
    <t>HAIR FLOURISH Vegan Biotin Gummies</t>
  </si>
  <si>
    <t>60 count</t>
  </si>
  <si>
    <t>['Sugar, Glucose Syrup (Corn Syrup), Water, Citrus Pectin, Citric Acid, Adipic Acid, Sodium Citrate, Natural Strawberry Flavor, Anthocyanins from Black Carrot, and Black Carrot Extract']</t>
  </si>
  <si>
    <t>['Vegan', 'Good for: Hair Thinning', 'All Hair Types', 'Gluten Free']</t>
  </si>
  <si>
    <t>P472336</t>
  </si>
  <si>
    <t>Hair Flourish, Biotin Infused Scalp Serum</t>
  </si>
  <si>
    <t>['Helianthus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</si>
  <si>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['Good for: Damage', 'Vegan', 'Good for: Hair Thinning', 'Good for: Dryness', 'Curly Hair', 'Good for: Flaky/Dry Scalp']</t>
  </si>
  <si>
    <t>P472340</t>
  </si>
  <si>
    <t>Tea Tree Essential Oil</t>
  </si>
  <si>
    <t>['100% Pure Tea Tree Oil.']</t>
  </si>
  <si>
    <t>['Vegan', 'All Hair Types', 'Good for: Frizz', 'Good for: Dryness', 'Without Parabens']</t>
  </si>
  <si>
    <t>P472339</t>
  </si>
  <si>
    <t>Peppermint Essential Oil</t>
  </si>
  <si>
    <t>['MCT (100% pure Fractionated Coconut oil), Mentha Piperita (100% Pure Peppermint Oil).']</t>
  </si>
  <si>
    <t>P502217</t>
  </si>
  <si>
    <t>Minis, Post Gym Hair Kit for Travel and Workout Bags</t>
  </si>
  <si>
    <t>1.96 oz / 50 mL</t>
  </si>
  <si>
    <t>['Root Refresh Micellar Rinse with Apple Cider Vinegar:', 'Water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 'Revive Me Daily Moisturizing Spray:', 'Water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 'Soothe Me Daily Scalp Serum for Dry Scalp Relief:', 'Water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 'Hair Flourish Scalp Serum:', 'Helianthus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</si>
  <si>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['All Hair Types', 'Without Phthalates', 'Without Formaldehyde-Releasing Agents', 'Without Parabens', 'Without Silicones', 'Good for: Flaky/Dry Scalp']</t>
  </si>
  <si>
    <t>P472338</t>
  </si>
  <si>
    <t>Argan Essential Oil</t>
  </si>
  <si>
    <t>['Argania Spinosa (100% Pure Argan Oil).']</t>
  </si>
  <si>
    <t>['Vegan', 'All Hair Types', 'Good for: Frizz', 'Good for: Dryness', 'Without Parabens', 'Increases Shine']</t>
  </si>
  <si>
    <t>P483695</t>
  </si>
  <si>
    <t>Signature Scalp Balancing Shampoo</t>
  </si>
  <si>
    <t>12 oz / 354 mL</t>
  </si>
  <si>
    <t>['Water (Aqua) (Eau), Sodium C14-16 Olefin Sulfonate, Pentylene Glycol, Xanthan Gum, Glycol Distearate, Cocamidopropyl Betaine, Cocos Nucifera (Coconut) Fruit Juice, Triticum Vulgare (Wheat) Protein, Cocos Nucifera (Coconut) Oil, Calophyllum Inophyllum Seed Oil, Cyamopsis Tetragonoloba (Guar) Gum, Menthol, Menthyl Lactate, Maltodextrin, Lactobacillus Ferment, Glycerin, Glyceryl Caprylate, Propanediol Caprylate, Polyquaternium-7, Behentrimonium Chloride, 1,2-Hexanediol, Isopropyl Alcohol, Trisodium Ethylenediamine Disuccinate, Caprylyl Glycol, Lactic Acid, Citric Acid, Benzoic Acid, Sodium Benzoate, Potassium Sorbate, Fragrance (Parfum), Limonene, Linalool, Citral.']</t>
  </si>
  <si>
    <t>P500999</t>
  </si>
  <si>
    <t>Signature Scalp Balancing Scrub</t>
  </si>
  <si>
    <t>['Sucrose, Glycerin, Butylene Glycol, Water (Aqua), Carica Papaya (Papaya) Fruit Extract, Mentha Piperita (Peppermint) Oil, Carbomer, Sodium Hydroxide, Fragrance (Parfum).']</t>
  </si>
  <si>
    <t>P500331</t>
  </si>
  <si>
    <t>Signature Scalp Balancing Conditioner</t>
  </si>
  <si>
    <t>['Water (Aqua) (Eau), Cetearyl Alcohol, Brassica Alcohol, Cetearyl Nonanoate, Cocos Nucifera (Coconut) Oil, Behentrimonium Chloride, Butyrospermum Parkii (Shea) Butter, Cocos Nucifera (Coconut) Fruit Juice, Triticum Vulgare (Wheat) Protein, Calophyllum Inophyllum Seed Oil, Hydrogenated Palm Glycerides, Cyamopsis Tetragonoloba (Guar) Gum, Brassicyl Isoleucinate Esylate, Menthol, Menthyl Lactate, Maltodextrin, Lactobacillus Ferment, Glycerin, Hydroxyacetophenone, Glyceryl Caprylate, Propanediol Caprylate, Polyquaternium-81, Potassium Cetyl Phosphate, 1,2-Hexanediol, Trisodium Ethylenediamine Disuccinate, Caprylyl Glycol, Lactic Acid, Citric Acid, Benzoic Acid, Sodium Benzoate, Potassium Sorbate, Fragrance (Parfum), Limonene, Linalool, Citral.']</t>
  </si>
  <si>
    <t>P309308</t>
  </si>
  <si>
    <t>Good Genes All-In-One AHA Lactic Acid Treatment</t>
  </si>
  <si>
    <t>Sunday Riley</t>
  </si>
  <si>
    <t>['Botanical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t>
  </si>
  <si>
    <t>['Good for: Dullness/Uneven Texture', 'Lactic Acid', 'Community Favorite', 'Good for: Pores', 'Good for: Dark Circles', 'Cruelty-Free']</t>
  </si>
  <si>
    <t>P393718</t>
  </si>
  <si>
    <t>Luna Sleeping Retinoid Night Oil</t>
  </si>
  <si>
    <t>['Persea Gratissima (Extra Virgin, Cold-Pressed Avocado) Oil, Vitis Vinifera (Cold-Pressed Concord Grape) Seed Oil, Rubus Fruticosus (Cold-Pressed Blackberry) Seed Oil, Salvia Hispanica (Cold-Pressed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</si>
  <si>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['Good for: Anti-Aging', 'Good for: Pores', 'Good for: Dullness/Uneven Texture', 'Retinol', 'Vegan', 'Cruelty-Free']</t>
  </si>
  <si>
    <t>P410400</t>
  </si>
  <si>
    <t>U.F.O. Salicylic Acid BHA Acne Treatment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</si>
  <si>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</si>
  <si>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['Best for Oily, Combo, Normal Skin', 'Good for: Acne/Blemishes', 'Good for: Pores', 'Salicylic Acid', 'Cruelty-Free', 'Community Favorite']</t>
  </si>
  <si>
    <t>P418346</t>
  </si>
  <si>
    <t>C.E.O. 15% Vitamin C Brightening Serum</t>
  </si>
  <si>
    <t>['Water/Eau/Aqua, Tetrahexyldecyl Ascorbate (Vitamin C), Squalane, Polyglyceryl-6 Distearate, Peg-8 Beeswax, Citrus Sinesis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Limonene.']</t>
  </si>
  <si>
    <t>['Good for: Dullness/Uneven Texture', 'Community Favorite', 'Vitamin C', 'Good for: Dark Circles', 'Good for: Anti-Aging', 'Cruelty-Free']</t>
  </si>
  <si>
    <t>P476414</t>
  </si>
  <si>
    <t>5 Stars Retinol + Niacinamide Eye Serum</t>
  </si>
  <si>
    <t>['Water/Eau/Aqua, Dimethicone, Caprylyl Methicone, Polyglycerin-6, Dimethyl Isosorbide, Niacinamide, Cetyl Diglyceryl Tris(Trimethylsiloxy)silylethyl Dimethicone, Hydrogenated Polyisobutene, Octyldodecanol, Caprylic/Capric Triglyceride, PEG-12 Dimethicone/PPG-20, Olive Oil, Hydroxypinacolone Retinoate, Retinol, Asiaticoside, Madecassoside Acid, Asiatic Acid, Papaver Rhoeas (Red Poppy) Extract, Bellis Perennis (Daisy) Flower Extract, Hieracium Pilosella (Hawkweed Daisy) Extract, Dimethicone/Vinyl Dimethicone Crosspolymer, Ceramide NP, Pentylene Glycol, Lecithin, Methylpropanediol, Polysorbate 20, Potassium Phosphate, Tocopherol, Caprylyl Glycol, Polyquaternium-80, Didecyldimonium Chloride, Pentaerythrityl Tetra-di-t-butyl Hydroxyhydrocinnamate, Benzotriazolyl Dodecyl p-Cresol, Alcohol, Sodium Phytate, Citric Acid, Sodium Citrate, Sodium Benzoate, Sodium Dehydroacetate.']</t>
  </si>
  <si>
    <t>['Retinol', 'Good for: Anti-Aging', 'Collagen', 'Good for: Loss of firmness', 'Niacinamide', 'Vegan']</t>
  </si>
  <si>
    <t>P424948</t>
  </si>
  <si>
    <t>Auto Correct Brightening + Depuffing Eye Cream for Dark Circles</t>
  </si>
  <si>
    <t>['Water, PEG-8 Beeswax, Caprylyl Caprylate/Caprate, C10-18 Triglycerideds,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Chesnut) Extract, Methylproanediol, Caprylyl Glycol, Caffeine, Citrullus Vulgaris (Watermelon) Fruit Extract, Pyrus Malus (Apple) Fruit Extract, Sodium PCA, Sodium Lactate, Butylene Glycol, PEG-40 Hydrogenated Castor Oil, Ptychopetalum Olacoides Bark/Stem Extract, Pfaffia Paniculata (Brazilian Ginseng) Root Extract, Lilium Candidum Flower Extract, Phenoxyethanol, Glycolic Acid, Synthetic Fluorphlogopite, Silica, Mica, Titanium Dioxide, Sodium Phytate, Carthamus Tinctorious Seed Oil, Tagetes Erecta (Marigold) Flower Extract.']</t>
  </si>
  <si>
    <t>['Good for: Dark Circles', 'Good for: Loss of firmness', 'Radiant Finish', 'Cruelty-Free']</t>
  </si>
  <si>
    <t>P402718</t>
  </si>
  <si>
    <t>Power Couple Advanced Retinol and Lactic Acid Duo</t>
  </si>
  <si>
    <t>['Good Genes:', 'Extract Blend [Water/ Eau/ Aqua, Opuntia Tuna Fruit (Prickly Pear) Extract, Agave Tequilana Leaf (Blue Agave) Extract, Cypripedium Pubescens (Lady Slipper Orchid) Extract, Opuntia Vulgaris (Cactus) Extract, Aloe Barbadensis Leaf Extract &amp;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 'Luna Night Oil:', 'Persea Gratissima (Extra Virgin, Cold Pressed Avocado) Oil, Vitis Vinifera (Organic, Cold Pressed Concord Grape) Seed Oil, Rubus Fruticosus (Cold Pressed Blackberry) Seed Oil, Salvia Hispanica (Cold 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</si>
  <si>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['Good for: Anti-Aging', 'Good for: Dullness/Uneven Texture', 'Best for Dry, Combo, Normal Skin', 'Lactic Acid', 'Retinol']</t>
  </si>
  <si>
    <t>P448937</t>
  </si>
  <si>
    <t>ICE Ceramide Moisturizer with Vitamin F</t>
  </si>
  <si>
    <t>['Extract Blend [Water/Eau/Aqua, Chondrus Crispus (Red Algae) Extract], Squalane, C13-15 Alkane (from Sugarcane), Glycerin, Helianthus Annuus (Sunflower) Seed Wax, Lanolin Alcohol, Tri(Polyglyceryl-3/Lauryl) Hydrogenated Trilinoleate, Cocos Nucifera (Coconut) Fruit Extract, Ceramide NP, Ceramide EOP, Ceramide AP, Sodium Hyaluronate, Linoleic Acid, Oleic Acid, Palmitic Acid, Linolenic Acid, Prunus Amygdalus Dulcis (Sweet Almond) Fruit Extract, Fructooligosaccharides, Beta Vulgaris (Beet) Root Extract, Shea Butter Ethyl Esters, Prunus Armeniaca (Apricot) Fruit Extract, Pimpinella Anisum (Anise) Fruit Extract, Rubus Idaeus (Raspberry) Fruit Extract, Vanilla Planifolia Fruit Extract, Cucumis Melo (Melon) Fruit Extract, Punica Granatum Sterols, Rosa Damascena Flower Oil, Ananas Sativus (Pineapple) Fruit Extract, Cinnamomum Cassia Leaf Oil, Ricinus Communis (Castor) Seed Oil, Rhus Verniciflua Peel Wax/Rhus Succedanea Fruit Wax, Sodium Lauroyl Lactylate, Sodium Polyacryloyldimethyl Taurate, Triethyl Citrate, Tapioca Starch, Sodium Benzoate, Potassium Sorbate, Sodium Phytate,  Magnesium Stearate, Magnesium Aspartate, Pentylene Glycol, Tocopherol, Phytosphingosine, Cholesterol, Lithothamnion Calcareum Extract, Zinc Gluconate, Stearic Acid, Copper Gluconate, Phenoxyethanol, Polymethylsilsesquioxane, Xanthan Gum, Carbomer.']</t>
  </si>
  <si>
    <t>['Good for: Dark Circles', 'Good for: Loss of firmness', 'Good for: Dryness', 'Hyaluronic Acid', 'Cruelty-Free']</t>
  </si>
  <si>
    <t>P418629</t>
  </si>
  <si>
    <t>C.E.O. Vitamin C Brightening Rich Hydration Moisturizer</t>
  </si>
  <si>
    <t>['Water, Squalane, Dicaprylyl Carbonate, Tetrahexyldecyl Ascorbate, C10-18 Triglycerides, Peg-8 Beeswax, Polyglyceryl-6 Distearate, Tapioca Starch, Hydrogenated Vegetable Oil, Prunus Amygdalus Dulcis Oil, Citric Acid, Ppg-12/Smdi Copolymer, Glycerin, Citrus Tangerina Peel Oil, Sodium Acrylates Copolymer, Bisabolol, Jojoba Esters, Tocopherol, Caprylic/Capric Triglyceride, Limonene, Phenoxyethanol, Lecithin, Nylon-12, Rosa Centifolia Flower Wax, Rosa Damascena Flower Wax, Sodium Phytate, Cetyl Alcohol, Polyglyceryl-3 Beeswax, Butylene Glycol, Caprylyl Glycol, Alcohol Denat., Chlorphenesin, Citrus Australasica Fruit Extract, Polymethylsilsesquioxane, Terminalia Ferdinandiana Fruit Extract, Butyrospermum Parkii Butter Extract, Camellia Sinensis Leaf Extract, Citrus Junos Fruit Extract, Curcuma Longa Root Extract, Euterpe Oleracea Fruit Extract, Lippia Citriodora Flower Extract, Oenothera Biennis Seed Extract, Rosa Canina Fruit Extract, Alteromonas Ferment Extract, Benzyl Alcohol, Sodium Hyaluronate, Linalool, Dehydroacetic Acid.']</t>
  </si>
  <si>
    <t>['Good for: Dullness/Uneven Texture', 'Vitamin C', 'Good for: Dark Circles', 'Good for: Dryness', 'Cruelty-Free']</t>
  </si>
  <si>
    <t>P416139</t>
  </si>
  <si>
    <t>Mini C.E.O. Vitamin C Brightening Rich Hydration Moisturizer</t>
  </si>
  <si>
    <t>P309310</t>
  </si>
  <si>
    <t>Ceramic Slip French Green Clay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</si>
  <si>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</si>
  <si>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['Best for Oily, Combo, Normal Skin', 'Good for: Pores', 'Good for: Redness', 'Cruelty-Free', 'Vegan']</t>
  </si>
  <si>
    <t>P442761</t>
  </si>
  <si>
    <t>C.E.O Glow Vitamin C + Turmeric Face Oil</t>
  </si>
  <si>
    <t>['Rubus Idaeus (Cold Pressed Red Raspberry) Seed Oil, Neopentyl Glycol Diethylhexanoate, Caprylyl Caprylate/Caprate, Simmondsia Chineses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Current) Seed Oil, Bisabolol, Cetylhydroxyproline Palmitamide, Hexyldecanol, Hydroxyphenyl Propamidobenzoic Acid, Stearic Acid, Brassica Campestris (Rapeseed) Sterols, Cardiospermum Halicacabum Flower/ Leaf/ Vine Extract, Zingiber Officinale, Rosemarinus Officinalis (Rosemary) Leaf Extract.']</t>
  </si>
  <si>
    <t>['Good for: Dullness/Uneven Texture', 'Good for: Dark Circles', 'Good for: Redness', 'Vitamin C', 'Cruelty-Free']</t>
  </si>
  <si>
    <t>P503726</t>
  </si>
  <si>
    <t>B3 Nice 10% Niacinamide Serum</t>
  </si>
  <si>
    <t>['Water/Eau/Aqua, Niacinamide, Glycerin, Phenyl Trimethicone, Dimethyl Isosorbide, Octyldodecanol, Resveratrol, Diglucosyl Gallic Acid, Asiaticoside, Madecassoside, Epigallocatechin Gallatyl Glucoside, Boswellia Serrata Resin Extract, Curcuma Longa (Turmeric) Root Extract, Ocimum Basilicum (Basil) Flower/Leaf Extract, Ocimum Sanctum Leaf Extract, Aloe Barbadensis Flower Extract, Solanum Melongena Fruit Extract, Coccinia Indica Fruit Extract, Betaine, Corallina Officinalis Extract, Melia Azadirachta Flower Extract, Melia Azadirachta Leaf Extract, Benzotriazolyl Dodecyl p-Cresol, PEG-8, Tetrahydrodiferuloylmethane, Tetrahydrodemethoxydiferuloylmethane, Tetrahydrobisdemethoxydiferuloylmethane, Punica Granatum Fruit Extract, Argania Spinosa Kernel Oil, Citrus Aurantium Dulcis (Orange) Peel Extract, Citrus Grandis (Grapefruit) Peel Extract, Citrus Tangerina (Tangerine) Peel Oil, Calendula Officinalis Flower Extract, Citrus Limon (Lemon) Peel Oil, Sodium Phytate, Hydroxyethyl Acrylate/Sodium Acryloyldimethyl Taurate Copolymer, Polysorbate 60, Sorbitan Isostearate, Pentaerythrityl Tetra-di-t-butyl Hydroxyhydrocinnamate, Polyglyceryl-10 Stearate, Sodium Acrylate/Sodium Acryloyldimethyl Taurate Copolymer, Dimethicone, Trideceth-6, PEG/PPG-18 /18 Dimethicone, Tocopherol, Phenoxyethanol, Caprylyl Glycol, Chlorphenesin, Triethyl Citrate.']</t>
  </si>
  <si>
    <t>['Good for: Redness', 'Good for: Pores', 'Best for Oily, Combo, Normal Skin', 'Good for: Dark spots', 'Niacinamide', 'Cruelty-Free']</t>
  </si>
  <si>
    <t>P309306</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</si>
  <si>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</si>
  <si>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</si>
  <si>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['Good for: Dark Circles', 'Good for: Dullness/Uneven Texture', 'Good for: Dryness', 'Cruelty-Free', 'Vegan']</t>
  </si>
  <si>
    <t>P482551</t>
  </si>
  <si>
    <t>C.E.O. Afterglow Brightening Vitamin C Moisturizer</t>
  </si>
  <si>
    <t>['Water/Eau/Aqua,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t>
  </si>
  <si>
    <t>P483076</t>
  </si>
  <si>
    <t>P440075</t>
  </si>
  <si>
    <t>A+ High-Dose Retinol Serum</t>
  </si>
  <si>
    <t>['Water,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t>
  </si>
  <si>
    <t>['Good for: Anti-Aging', 'Good for: Loss of firmness', 'Best for Oily, Combo, Normal Skin', 'Retinol', 'Hyaluronic Acid']</t>
  </si>
  <si>
    <t>P459499</t>
  </si>
  <si>
    <t>Clean Rinse Clarifying Scalp Serum with Niacinamide</t>
  </si>
  <si>
    <t>['Water/Eau/Aqua, Propanediol, Glycolipids, PEG-7 Glyceryl Cocoate, Hydroxyethyl Acrylte/Sodium Acryloyldimethyl Taurate Copolymer, Quaternium-80, Polysorbate 20, Zinc PCA, Kaolin, Menthyl nicotinate, Glycolic Acid, Cocamidopropyl Dimethylamine, Pentylene Glycol, Urea, Niacinadmide, Linoleic Acid, Linolenic Acid, Hamamelis Virginiana (Witch Hazel) Water, Sodium Lactate, Sodium PCA, Panthenol, Propylene Glycol, Salicylic Acid, Titanium Dioxide (CI 77891), Sodium Starch Octenylsuccinate, Calcium Pantothenate, Maltodextrin, Sodium Benzoate, Jasminum Sambac Flower Extract, Potassium Sorbate, Sodium Phytate, Sodium Ascorbyl Phosphate, Rosa Damascena Flower Extract, Tocopheryl Acetate, Pyridoxine HCI, Alcohol, Glycine, Fructose, Inositol, Lactil Acid, Bisabolol, Tin Oxide (CI 77861), Silica, Synthetic Fluorphlogopite.']</t>
  </si>
  <si>
    <t>['Good for: Flaky/Dry Scalp', 'Good for: Oily Scalp', 'All Hair Types', 'AHA/Glycolic Acid', 'Niacinamide']</t>
  </si>
  <si>
    <t>P402014</t>
  </si>
  <si>
    <t>Blue Moon Clean-Rinse Cleansing Balm</t>
  </si>
  <si>
    <t>3.4 oz/ 100 g</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</si>
  <si>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</si>
  <si>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P432053</t>
  </si>
  <si>
    <t>Multivitamins 15% Vitamin C + Retinol Mini Set</t>
  </si>
  <si>
    <t>['C.E.O Rapid Flash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'Luna Sleeping Night Oil:', 'Persea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</si>
  <si>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P460627</t>
  </si>
  <si>
    <t>Saturn Sulfur + Niacinamide Spot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</si>
  <si>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</si>
  <si>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['Best for Oily, Combo, Normal Skin', 'Good for: Dark spots', 'Good for: Acne/Blemishes', 'Niacinamide', 'Cruelty-Free']</t>
  </si>
  <si>
    <t>P463964</t>
  </si>
  <si>
    <t>Pink Drink Firming Resurfacing Peptide Face Mist</t>
  </si>
  <si>
    <t>['Water/Eau/Aqua,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t>
  </si>
  <si>
    <t>P503909</t>
  </si>
  <si>
    <t>Mini C.E.O. Afterglow Brightening Vitamin C Moisturizer</t>
  </si>
  <si>
    <t>P504223</t>
  </si>
  <si>
    <t>Mini Good Genes All-In-One AHA Lactic Acid Treatment</t>
  </si>
  <si>
    <t>P455235</t>
  </si>
  <si>
    <t>Superstars Anti-Aging Serum and Eye Kit</t>
  </si>
  <si>
    <t>['A+ High-Dose Retinoid Serum:', 'Water,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 'Auto Correct Brightening and Depuffing Eye Contour Cream:', 'Water, PEG-8 Beeswax, Caprylyl Caprylate/Caprate, Polyglyceryl-6 Distearate, Dimethicone, C10-18 Triglycerides, Glycerin, Polypropylsilsesquioxane, Phenyl Trimethicone, Hydroxyethyl Acrylate/Sodium Acryloyldimethyl Taurate Copolymer, Trimethylsiloxysilicate, Anthemis Nobilis (Roman Chamomile) Flower Oil, Boron Nitride, Fructose, Jojoba Esters, Sodium Phytate, Theobroma Cacao (Cocoa) Seed Butter, Polyglyceryl-3 Beeswax, Butyrospermum Parkii (Shea) Butter, Propanediol, Aesculus Hippocastanum (Horse Chestnut) Extract, Coffea Arabica (Coffee) Seed Extract, Methylpropanediol, Acmella Oleracea (Spilanthes) Extract, Polysilicone-11, Caprylyl Glycol, Caffeine, Citrullus lanatus (Watermelon) Fruit Extract, Pyrus Malus (Apple) Fruit Extract, Lens Escuelenta (Lentil) Fruit Extract, Sodium PCA, Sodium Lactate, Ptychopetalum Olacoides Bark/Stem Extract, Pfaffia Paniculata (Brazilian Ginseng) Root Extract, Lilium Candidum (Madonna Lilly) Flower Extract, Phenoxyethanol, Glycolic Acid, Synthetic Fluorphlogopite, Silica, Mica, Titanium Dioxide, Carthamus Tinctorius (Safflower) Seed Oil, Tagetes Erecta (Marigold) Flower Extract, Triethyl Citrate, Cetyl Alcohol, Caprylyl/Capryl Glucoside, Benzoic Acid, Lecithin, Polysorbate 60, Sorbitan Isostearate, Potassium Sorbate, Benzyl Alcohol, Sodium Benzoate, Citric Acid, Linalool, Limonene.', 'C.E.O. 15% Vitamin C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'Good Genes All-In-One Lactic Acid Treatment:', 'Extract Blend [Water, Opuntia Tuna Fruit (Prickly Pear) Extract, Agave Tequilana Leaf (Blue Agave) Extract, Cypripedium Pubescens (Lady Slipper Orchid) Extract, Opuntia Vulgaris (Cactus) Extract, Aloe Barbadensis Leaf Extract and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t>
  </si>
  <si>
    <t>P461535</t>
  </si>
  <si>
    <t>All About Acne Breakout + Blackhead Set</t>
  </si>
  <si>
    <t>['Good Genes All-In-One Lactic Acid Treatment:',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Sulfoccinate, Sodium Chloride, Phospholipids, Propylene Glycol, Benzoic Acid, Sodium Xylenesulfonate, Dehydroacetic Acid, PVP, Bisabolol, Citrus Aurantium Amara (Bitter Orange) Flower Extract, Sodium Citrate, Phenoxyethanol, Sodium Sulfate, Methylisothiazolinone.', 'A+ High-Dose Retinol Serum:', 'Water/Eau/Aqua, Dimethyl Isosorbide, Propanediol, Triheptanoin, Dimethicone, Glycerin, Pentylene Glycol, Cetyl PEG/ PPG-10/1 Dimethicone, Disiloxane, Hexyldecanol, Diheptyl Succinate, Propylene Carbonate, Phenyl Trimethicone, PPG-24-Glycereth-24, Hydroxypinacolone Retinoate, Sodium Acrylates Copolymer, Helianthus Annuus (Sunflower) Seed Oil, Honey Extract, Opuntia Ficus-Indica (Prickly Pear) Fruit Extract, Bisabolol, Butyrospermum Parkii (Shea) Butter, Retinol, Sodium Hyaluronate Crosspolymer, Ubiquinone, Zingiber Officinale (Ginger) Extract, Tocopherol, Hydrogenated Polyisobutene, Lecithin, 1,2-Hexanediol, 4-t-Butylcyclohexanol, Caprylyl Glycol, Phospholipids, Polyglyceryl-10 Stearate, Sorbitol, Cetylhydroxyproline Palmitamide, Polysilicone-11, Benzoic Acid, Dehydroacetic Acid, Capryloyl Glycerin/Sebacic Acid Copolymer, Sodium Phytate, Phenoxyethanol, Glyceryl Polyacrylate, Alcohol, Polysorbate 20, Saccharomyces Cerevisiae (Yeast) Extract, Brassica Campestris Sterols, Hydroxyphenyl Propamidobenzoic Acid, Stearic Acid, PVP, Sodium Benzoate, Potassium Phosphate, Benzyl Alcohol, Decyl Glucoside, Algae Extract, Hexylene Glycol, Tocopherol, Potassium Sorbate.', 'U.F.O. Ultra-Clarifying Face Oil:', 'Silybum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 'Saturn Sulfur Acne Treatment Mask:', 'Water/Aqua/Eau, Cetyl Ethylhexanoate, Isoamyl Laurate, Niacinamide, Acacia Senegal Gum, Hydroxyethyl Acrylate/Sodium, Acryloyldimethyl Taurate Copolymer, Bentonite, Leptospermum Scoparium Branch/Leaf Oil, Olive Oil Glycereth-8 Esters, Polyglyceryl-2 Caprate, Zinc Pca, Polysorbate 20, Dipotassium Glycyrrhizate, Allantoin, Peg-40 Hydrogenated Castor Oil, Disodium Edta, Tocopherols, Denatured Alcohol, Melia Azadirachta Leaf Extract, Amber Powder, Melia Azadirachta Flower Extract, Coccinia Indica Leaf Extract, Ocimum Basilicum (Basil) Flower/Leaf Extract, Solanum Melongena (Eggplant) Fruit Extract, Curcuma Longa (Turmeric) Root Extract, Corallina Officinalis Extract, Phenoxyethanol, Caprylyl Glycol, Chlorphenesin, 4-Terpineol, Sulfur, Melaleuca Alternifolia (Tea Tree) Leaf Oil, Leptospermum Scoparium (Manuka) Branch/Leaf Oil.']</t>
  </si>
  <si>
    <t>P504219</t>
  </si>
  <si>
    <t>Mini C.E.O. 15% Vitamin C Brightening Serum</t>
  </si>
  <si>
    <t>P483495</t>
  </si>
  <si>
    <t>Wake Up With Me Morning Routine Kit</t>
  </si>
  <si>
    <t>['Ceramic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Sulfosuccinate, Sodium Chloride, Phospholipids, Propylene Glycol, Benzoic Acid, Sodium Xylenesulfonate, Dehydroacetic Acid, PVP, Bisabolol, Citrus Aurantium Amara (Bitter Orange) Flower Extract, Sodium Citrate, Phenoxyethanol, Sodium Sulfate, Methylisothiazolinone.', 'Pink Drink Firming &amp; Resurfacing Essence:',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 'Good Genes All-In-One Lactic Acid Treatment:', 'Water/Eau/Aqua,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'C.E.O. Glow Vitamin C + Turmeric Face Oil:', 'Rubus Idaeus (Cold Pressed Red Raspberry) Seed Oil, Neopentyl Glycol Diethylhexanoate, Caprylyl Caprylate/Caprate, Simmondsia Chinensis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Currant) Seed Oil, Bisabolol, Cetylhydroxyproline Palmitamide, Hexyldecanol, Hydroxyphenyl Propamidobenzoic Acid, Stearic Acid, Brassica Campestris (Rapeseed) Sterols, Cardiospermum Halicacabum Flower/ Leaf/ Vine Extract, Zingiber Officinale, Rosemarinus Officinalis (Rosemary) Leaf Extract.', 'C.E.O. 15% Vitamin C Brightening Serum:', 'Aqua, Tetrahexyldecyl Ascorbate, Squalane, Polyglyceryl-6 Distearate, Peg-8 Beeswax, Limonene, Citrus Sinensis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'Auto Correct Brightening and Depuffing Eye Cream:', 'Aqua, Peg-8 Beeswax, Caprylyl Caprylate/Caprate, Polyglyceryl-6 Distearate, Dimethicone, C10-18 Triglycerides, Glycerin, Polypropylsilsesquioxane, Phenyl Trimethicone, Hydroxyethyl Acrylate/Sodium Acryloyldimethyl Taurate Copolymer, Trimethylsiloxysilicate, Anthemis Nobilis Flower Oil, Boron Nitride, Fructose, Jojoba Esters, Sodium Phytate, Theobroma Cacao Seed Butter, Synthetic Fluorphlogopite, Carthamus Tinctorius Seed Oil, Methylpropanediol, Caprylyl Glycol, Propanediol, Glycolic Acid, Caffeine, Mica, Triethyl Citrate, Polysilicone-11, Titanium Dioxide, Cetyl Alcohol, Citrullus Lanatus Fruit Extract, Polyglyceryl-3 Beeswax, Butyrospermum Parkii Butter, Caprylyl/Capryl Glucoside, Coffea Arabica Seed Extract, Lens Esculenta Fruit Extract, Benzoic Acid, Phenoxyethanol, Aesculus Hippocastanum Extract, Pfaffia Paniculata Root Extract, Ptychopetalum Olacoides Bark/Stem Extract, Pyrus Malus Fruit Extract, Lilium Candidum Flower Extract, Lecithin, Acmella Oleracea Extract, Polysorbate 60, Sorbitan Isostearate, Tagetes Erecta Flower Extract, Sodium Lactate, Silica, Potassium Sorbate, Sodium Pca, Benzyl Alcohol, Sodium Benzoate, Citric Acid, Linalool, Limonene.', 'Light Hearted Broad Spectrum SPF 30 Sunscreen:', 'Octisalate 5%, Octocrylene 3.5%, And Zinc Oxide 16.32%, Water/Eau/Aqua, Octyldodecanol, Dimethicone, Alcohol Denat., Polypropylsilsesquioxane, C12-C15 Alkyl Benzoate, Cyclopentasiloxane, Polyhydroxystearic Acid, Cetyl Diglyceryl Tris(Trimethylsiloxy)Silyl Ether Dimethicone, Isododecane, Ppg-24-Glycereth-24 1, Curcuma Longa (Turmeric) Root Extract, Xanthophyll, Melia Azadirachta Leaf Extract, Melia Azadirachta Flower Extract, Corallina Officinalis Extract, Betaine, Coccinia Indica Fruit Extract, Dimethicone/Vinyl Dimethicone Crosspolymer, Octyldodecyl Xyloside, Peg-30 Dipolyhydroxystearate, Magnesium Stearate, Triethoxycaprylylsilane, Pentaerythrityl Tetra-Di-T-Butyl Hydroxyhydrocinnamate, Dimethicone Crosspolymer, Carthamus Tinctorius (Safflower) Seed Oil, Methylpropanediol, Caprylyl Glycol, Polyquaternium-80, Didecyldimonium Chloride, Magnesium Sulfate, Sodium Chloride, Magnesium Myristate.']</t>
  </si>
  <si>
    <t>['Best for Dry, Combo, Normal Skin', 'Vitamin C', 'Good for: Dullness/Uneven Texture', 'Good for: Loss of firmness', 'Good for: Anti-Aging', 'Cruelty-Free']</t>
  </si>
  <si>
    <t>P483494</t>
  </si>
  <si>
    <t>Go To Bed With Me Anti-Aging Night Routine</t>
  </si>
  <si>
    <t>['Good for: Loss of firmness', 'Lactic Acid', 'Good for: Anti-Aging', 'Retinol', 'Best for Dry, Combo, Normal Skin', 'Niacinamide']</t>
  </si>
  <si>
    <t>P504207</t>
  </si>
  <si>
    <t>Mini A+ High-Dose Retinol Serum</t>
  </si>
  <si>
    <t>['Hyaluronic Acid', 'Good for: Loss of firmness', 'Good for: Anti-Aging', 'Retinol', 'Best for Oily, Combo, Normal Skin']</t>
  </si>
  <si>
    <t>P454380</t>
  </si>
  <si>
    <t>Unseen Sunscreen SPF 40 PA+++</t>
  </si>
  <si>
    <t>Supergoop!</t>
  </si>
  <si>
    <t>2.5 oz/ 73.9 mL</t>
  </si>
  <si>
    <t>['Avobenzone,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Olibanum, Lecithin, Microcrystalline Cellulose, Diatomaceous Earth, Zinc Sulfate, Silica, Tocopherol.']</t>
  </si>
  <si>
    <t>['Natural Finish', 'allure 2019 Best of Beauty Award Winner', 'Clean at Sephora', 'Oil Free', 'SPF']</t>
  </si>
  <si>
    <t>P470255</t>
  </si>
  <si>
    <t>Mini Unseen Sunscreen SPF 40 PA+++</t>
  </si>
  <si>
    <t>P456218</t>
  </si>
  <si>
    <t>Glowscreen Sunscreen SPF 40 PA+++ with Hyaluronic Acid + Niacinamide</t>
  </si>
  <si>
    <t>1.7 oz Golden Hour / 50 mL</t>
  </si>
  <si>
    <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</si>
  <si>
    <t>['Vegan', 'Radiant Finish', 'allure 2020 Best of Beauty Award Winner', 'Clean at Sephora', 'SPF']</t>
  </si>
  <si>
    <t>P482320</t>
  </si>
  <si>
    <t>Mini Glowscreen Sunscreen SPF 40 PA+++ with Hyaluronic Acid + Niacinamide</t>
  </si>
  <si>
    <t>.68 oz Sunrise / 20 mL</t>
  </si>
  <si>
    <t>['Vegan', 'Radiant Finish', 'allure 2020 Best of Beauty Award Winner', 'Good for: Dullness/Uneven Texture', 'Hyaluronic Acid', 'Clean at Sephora', 'Good for: Dryness', 'SPF', 'Cruelty-Free']</t>
  </si>
  <si>
    <t>P454383</t>
  </si>
  <si>
    <t>PLAY Everyday Sunscreen Lotion SPF 50 PA++++</t>
  </si>
  <si>
    <t>5.5 oz/ 162 mL</t>
  </si>
  <si>
    <t>['Avobenzone 3%, Homosalate 10%, Octisalate 5%, Octocrylene 7.5%,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</si>
  <si>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['Vegan', 'Clean at Sephora', 'Hydrating', 'SPF', 'Cruelty-Free']</t>
  </si>
  <si>
    <t>P454384</t>
  </si>
  <si>
    <t>Mini PLAY Everyday Lotion SPF 50 with Sunflower Extract</t>
  </si>
  <si>
    <t>P442701</t>
  </si>
  <si>
    <t>Shimmershade Illuminating Cream Eyeshadow SPF 30</t>
  </si>
  <si>
    <t>First Light</t>
  </si>
  <si>
    <t>['Isododecane, Mica, Iron Oxides, Polymethylsilsesquioxane/Silica Crosspolymer, Polyethylene, Caprylyl Methicone, C18-38 Alkyl Hydroxystearoyl Stearate, Polyhydroxystearic Acid, Dimethicone, Trimethylsiloxysilicate, VP/Eicosene Copolymer, Polyglyceryl-3 Polyricinoleate, Polyglyceryl-3 Diisostearate, Titanium Dioxide, Triethoxycaprylylsilane, Norbornene/Tris(Trimethylsiloxy)silylnorbornene Copolymer, Helianthus Annuus (Sunflower) Seed Oil, Jasminum Officinale (Jasmine) Flower Extract, Anthemis Nobilis Flower Extract,b Rose Extract, Tocopherol.']</t>
  </si>
  <si>
    <t>P439928</t>
  </si>
  <si>
    <t>Superscreen Daily Moisturizer Sunscreen SPF 40 PA+++</t>
  </si>
  <si>
    <t>['Avobenzone 2.5%, Homosalate 8%, Octisalate 5%, Water, Carthamus Tinctorius (Safflower) Oleosomes, Glycerin, C12-15 Alkyl Benzoate, Polyester-7, Ammonium Acryloyldimethyltaurate/VP Copolymer, Neopentyl Glycol Diheptanoate, Carthamus Tinctorius (Safflower) Seedcake Extract, Aphanizomenon Flos-Aquae Extract, Inulin Lauryl Carbamate, Xanthan Gum, Biosaccharide Gum-4, Cerium Oxide, Platinum Powder, 1,2-Hexanediol, Ethylhexylglycerin, Phenethyl Alcohol, Chlorphenesin.']</t>
  </si>
  <si>
    <t>['Vegan', 'Best for Dry Skin', 'Clean at Sephora', 'Hydrating', 'SPF', 'Cruelty-Free']</t>
  </si>
  <si>
    <t>P466154</t>
  </si>
  <si>
    <t>Daily Dose Vitamin C + SPF 40 Sunscreen Serum PA+++</t>
  </si>
  <si>
    <t>['Water (Aqua), 3-O-Ethyl Ascorbic Acid, C13-15 Alkane, Glycerin, Polyglyceryl-6 Polyricinoleate, Polyglyceryl-6 Polyhydroxystearate, Octyldodecyl Citrate Crosspolymer, Niacinamide, Phenethyl Benzoate, Polyester-25, Silica, Terminalia Ferdinandiana Fruit Extract, Rosa Centifolia Flower Extract, Jasminum Officinale (Jasmine) Flower Extract, Bellis Perennis (Daisy) Flower Extract, Hydrolyzed Sodium Hyaluronate, Sodium Hyaluronate, Pseudoalteromonas Ferment Extract, Glyceryl Caprylate, Disteardimonium Hectorite, Xanthan Gum, Polyglyceryl-2 Isostearate, Magnesium Sulfate, Sodium Chloride, Citric Acid, Trisodium Ethylenediamine Disuccinate, Sodium Citrate, Pentylene Glycol, Propanediol, Caprylyl Glycol, Ethylhexylglycerin, Chlorphenesin.']</t>
  </si>
  <si>
    <t>P463353</t>
  </si>
  <si>
    <t>CC Screen 100% Mineral CC Cream SPF 50 PA++++</t>
  </si>
  <si>
    <t>100C</t>
  </si>
  <si>
    <t>['Water, C12-15 Alkyl Benzoate, Butyloctyl Salicylate, Isododecane, Propanediol, Glycerin, Cetyl Diglyceryl Tris(Trimethylsiloxy)silylethyl Dimethicone, 1,2-Hexanediol, Pyrus Malus (Apple) Fruit Extract, Sodium Chloride, Silica, Triethoxycaprylylsilane, Dimethicone/Vinyl Dimethicone Crosspolymer, Mica, Titanium Dioxide, Iron Oxides, Hydroxyacetophenone, Diethylhexyl Syringylidenemalonate, Trisodium Ethylenediamine Disuccinate, Chlorphenesin, Xanthan Gum, Chondrus Crispus Extract, Caprylic/Capric Triglyceride, Tin Oxide, Sodium Hyaluronate, Tocopherol.']</t>
  </si>
  <si>
    <t>['Vegan', 'Natural Finish', 'Clean at Sephora', 'Medium Coverage', 'SPF', 'Cruelty-Free']</t>
  </si>
  <si>
    <t>P429953</t>
  </si>
  <si>
    <t>Glow Stick Sunscreen SPF 50 PA++++</t>
  </si>
  <si>
    <t>['C12-15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Avobenzone 3%, Octisalate 5%, Octocrylene 10%']</t>
  </si>
  <si>
    <t>['Vegan', 'Stick Formula', 'High Shine Finish', 'Clean at Sephora', 'SPF', 'Cruelty-Free']</t>
  </si>
  <si>
    <t>P482324</t>
  </si>
  <si>
    <t>Mini (Re) Setting Refreshing Mist SPF 40</t>
  </si>
  <si>
    <t>['Avobenzone 2.9%, Homosalate 9.8%, Octisalate 4.9%, Octocrylene 9.5%, Alcohol Denat., Bisabolol, Brassica Campestris/Aleurites Fordi Oil Copolymer, Butyloctyl Salicylate, Caprylic/Capric Triglyceride, Capryloyl Glycerin/Sebacic Acid Copolymer, Dicaprylyl Carbonate, Diethylhexyl Syringylidenemalonate, Diheptyl Succinate, Diisooctyl Succinate, Ethyl Ferulate, Isododecane, Lauroyl Lysine, Mentha Piperita (Peppermint) Oil, Mentha Viridis (Spearmint) Leaf Oil, Nylon-12, PVP, Rosmarinus Officinalis (Rosemary) Leaf Oil, Silica Caprylyl Silylate.']</t>
  </si>
  <si>
    <t>['Clean at Sephora', 'Reef Safe SPF']</t>
  </si>
  <si>
    <t>P470057</t>
  </si>
  <si>
    <t>Mineral Sheerscreen Sunscreen SPF 30 PA+++</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</si>
  <si>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</si>
  <si>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['Vegan', 'Natural Finish', 'Clean at Sephora', 'Best for Oily, Combo, Normal Skin', 'SPF', 'Cruelty-Free']</t>
  </si>
  <si>
    <t>P482321</t>
  </si>
  <si>
    <t>Mini Mineral Sheerscreen Sunscreen SPF 30 PA+++</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</si>
  <si>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</si>
  <si>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P453226</t>
  </si>
  <si>
    <t>Bright-Eyed 100% Mineral Eye Cream SPF 40 PA+++</t>
  </si>
  <si>
    <t>P454387</t>
  </si>
  <si>
    <t>Glow Oil Body Sunscreen SPF 50 PA++++</t>
  </si>
  <si>
    <t>['Avobenzone 3%, Homosalate 10%, Octisalate 5%, Octocrylene 10%, Caprylic/Capric Triglyceride, Alcohol, Octyldodecanol, C12-15 Alkyl Benzoate, Polyester-8, Polyamide-3, Lauryl Lactate, Isodecyl Neopentanoate, Diisopropyl Sebacate, Diethylhexyl Syringylidenemalonate, Tocopherol, Glycine Soja (Soybean) Oil, Vitis Vinifera (Grape) Seed Oil, Raphanus Sativus (Radish) Seed Oil, Limnanthes Alba (Meadowfoam) Seed Oil, Helianthus Annuus (Sunflower) Seed Oil, Cocos Nucifera (Coconut) Oil, Butyrospermum Parkii (Shea) Butter, Argania Spinosa Kernel Oil, Pentaerythrityl Tetra-di-t-butyl Hydroxyhydrocinnamate, Alaria Esculenta Extract, t-Butyl Alcohol, Cucumis Sativus (Cucumber) Fruit Extract,  Denatonium Benzoate, Citric Acid.']</t>
  </si>
  <si>
    <t>['Vegan', 'Radiant Finish', 'Clean at Sephora', 'SPF', 'Cruelty-Free']</t>
  </si>
  <si>
    <t>P454388</t>
  </si>
  <si>
    <t>Mini Glow Oil SPF 50 PA++++</t>
  </si>
  <si>
    <t>P482323</t>
  </si>
  <si>
    <t>(Re) Setting Refreshing Mist SPF 40</t>
  </si>
  <si>
    <t>P467976</t>
  </si>
  <si>
    <t>(Re)setting 100% Mineral Powder Sunscreen SPF 35 PA+++</t>
  </si>
  <si>
    <t>['Zinc Oxide 24.7%, Calcium Aluminum Borosilicate, Silica, Trimethylsiloxysilicate, Calcium Sodium Borosilicate, Polymethyl Methacrylate, Lauroyl Lysine, Polyglyceryl-10 Pentaisostearate, Boron Nitride, Triethoxycaprylylsilane, Ethylhexylglycerin, Nylon-6/12, Sodium Dehyrdoacetate, Olive Glycerides, Ascorbyl Palmitate, Ceramide 3, May contain Iron Oxides (CI 77492, 77491, 77499).']</t>
  </si>
  <si>
    <t>P504045</t>
  </si>
  <si>
    <t>Daily Dose Bioretinol + Mineral SPF 40 with Bakuchiol</t>
  </si>
  <si>
    <t>['Aqua/Water/Eau, Dicaprylyl Ether, Caprylic/Capric Triglyceride, Butyloctyl Salicylate, Polyglyceryl-4 Diisostearate/Polyhydroxystearate/Sebacate, Silica, Olive Oil Polyglyceryl-6 Esters, Isohexadecane, Glycerin, Sorbitan Oleate, VP/Hexadecene Copolymer, Polyhydroxystearic acid, Polyglyceryl-6 Pentaoleate, Propanediol, Bakuchiol, Ethylhexylglycerin, Isododecane, Sodium Chloride, Tocopherol, Disteardimonium Hectorite, Camellia Sinensis Leaf Extract, Propylene Carbonate, Quercus Robur Bark Extract, Quercus Robur Wood Extract, Vitis Vinifera (Grape) Seed Extract, Carnosine, Trisodium Ethylenediamine Disuccinate, Zinc Oxide 16.5%']</t>
  </si>
  <si>
    <t>['Good for: Dullness/Uneven Texture', 'Good for: Loss of firmness', 'Clean at Sephora', 'Retinol', 'Good for: Anti-Aging', 'Reef Safe SPF']</t>
  </si>
  <si>
    <t>P454392</t>
  </si>
  <si>
    <t>Handscreen Sunscreen SPF 40</t>
  </si>
  <si>
    <t>['Avobenzone 3%, Octisalate 5%, Octocrylene 10%, Water, Glycerin, Butyloctyl Salicylate, C12-15 Alkyl Benzoate, Cetearyl Alcohol, Propanediol, Glyceryl Stearate Citrate, Cocoglycerides, Isododecane, Cetyl Esters, Cetyl Phosphate, Diisopropyl Sebacate, Isodecyl Neopentanoate, Lauryl Lactate, Arginine, 1,2-Hexanediol, Caprylyl Glycol, Hydroxyacetophenone, Polymethylsilsesquioxane, Raphanus Sativus (Radish) Seed Oil, Diethylhexyl Syringylidenemalonate, Helianthus Annuus (Sunflower) Seed Wax, Limnanthes Alba (Meadowfoam) Seed Oil, Acrylates/C10-30 Alkyl Acrylate Crosspolymer, Chlorphenesin, Xanthan Gum, Trisodium Ethylenediamine Disuccinate Argania Spinosa Kernel Oil, Tocopherol, Cymbopogon Schoenanthus Oil, Hippophae Rhamnoides Fruit Oil, Elettaria Cardamomum Seed Oil, Eugenia Caryophyllus (Clove) Leaf Oil, Cinnamomum Cassia Leaf Oil, Vanillin, Eucalyptus Globulus Leaf Oil, Lavandula Hybrida Grosso Herb Oil.']</t>
  </si>
  <si>
    <t>['Vegan', 'allure 2020 Best of Beauty Award Winner', 'Clean at Sephora', 'Hydrating', 'Good for: Anti-Aging', 'SPF']</t>
  </si>
  <si>
    <t>P446909</t>
  </si>
  <si>
    <t>Zincscreen 100% Mineral Sunscreen Lotion SPF 40 PA+++</t>
  </si>
  <si>
    <t>['Water, Tetradecane, Cetearyl Nonanoate, Ethylhexyl Palmitate, Caprylic/Capric Triglyceride, Isopropyl Palmitate, Isopropyl Myristate, Glycerin, Polyglyceryl-3 Diisostearate, Mica, Propanediol, Disteardimonium Hectorite, Gluconolactone, Polyglyceryl-6 Polyricinoleate, Brassica Campestris/ Aleurites Fordi Oil Copolymer, Propanediol, Polyhydroxystearic Acid, Sodium Chloride, Magnesium Sulfate, Fructose, Octyldodecyl Oleate, Tocopherol, Cocos Nucifera (Coconut) Fruit Extract, Sodium Benzoate, Iron Oxides (CI 77492), Dodecane, Hexadecane, Titanium Dioxide (CI 77891), Withania Somnifera Flower Extract, Iron Oxides (CI 77491), Vaccinium Angustifolium (Blueberry) Fruit Extract, Silica, Calcium Gluconate.']</t>
  </si>
  <si>
    <t>P482325</t>
  </si>
  <si>
    <t>Every. Single. Face. Watery Lotion SPF 50</t>
  </si>
  <si>
    <t>['Avobenzone 3%, Homosalate 9%, Octisalate 5%, Octocrylene 9%, Water, Alcohol, C12-15 Alkyl Benzoate, Propanediol, Dimethicone, Glycerin, Acrylates/Polytrimethylsiloxymethacrylate Copolymer, Maltodextrin, Triethyl Citrate, Hydroxyacetophenone, Acrylates/C10-30 Alkyl Acrylate Crosspolymer, 1,2-Hexanediol, Caprylyl Glycol, Pullulan, Sodium Polyacrylate, Betaine, Lavandula Angustifolia (Lavender) Flower/Leaf/Stem Extract, Hedychium Coronarium Root Extract, Caesalpinia Spinosa Gum, Linalool, Camellia Sinensis Leaf Extract, Tremella Fuciformis Sporocap Extract, Amyl Cinnamal, Glyceryl Caprylate, Glyceryl Undecylenate, Sodium Carboxymethyl Beta-Glucan, Pyrus Malus (Apple) Fruit Extract, Rosmarinus Officinalis (Rosemary) Leaf Extract, Rubus Idaeus (Raspberry) Leaf Extract, Salvia Officinalis (Sage) Leaf Extract, Lepidium Sativum Sprout Extract.']</t>
  </si>
  <si>
    <t>P454389</t>
  </si>
  <si>
    <t>PLAY Antioxidant Body Sunscreen Mist SPF 50 PA++++</t>
  </si>
  <si>
    <t>['Avobenzone 2.8%, Homosalate 9.8%, Octisalate 4.9%, Octocrylene 9.5%, Alcohol Denat., Butyloctyl Salicylate, Camellia Sinensis Leaf Extract, Cananga Odorata Flower Oil, Caprylic/Capric Triglyceride, Citrus Aurantifolia (Lime) Oil, Citrus Grandis (Grapefruit) Peel Oil, Citrus Medica Limonum (Lemon) Peel Oil, Citrus Nobilis (Mandarin Orange) Peel Oil, Citrus Reticulata (Tangerine) Leaf Oil, Citrus Sinensis Peel Oil, Dicaprylyl Carbonate, Diisopropyl Adipate, Ethyl Ferulate, Euterpe Oleracea Fruit Extract, Helianthus Annuus (Sunflower) Seed Oil, Isodecyl Neopentanoate, Lavandula Angustifolia (Lavender) Oil, Mentha Piperita (Peppermint) Oil, Mentha Viridis (Spearmint) Leaf Oil, Tetrahexyldecyl Ascorbate, Tridecyl Neopentanoate, VA/Butyl Maleate/Isobornyl Acrylate Copolymer, Vitis Vinifera (Grape) Seed Oil.']</t>
  </si>
  <si>
    <t>['Vitamin C', 'Hydrating', 'Clean at Sephora', 'Good for: Dryness', 'SPF']</t>
  </si>
  <si>
    <t>P479351</t>
  </si>
  <si>
    <t>Daily Dose Hydra-Ceramide Boost + SPF 40 Sunscreen Oil PA+++</t>
  </si>
  <si>
    <t>['Avobenzone (2 percent), Homosalate (9 percent), Octisalate (5 percent), Octocrylene (10 percent), Caprylic/Capric Triglyceride, C12-15 Alkyl Benzoate, Dicaprylyl Ether, Butyloctyl Salicylate, Polybutene, Ethyl Olivate, Rosa Canina Seed Oil, Jojoba Oil/Macadamia Seed Oil Esters, Hydrogenated Polycyclopentadiene, Squalane, Glycine Soja (Soybean) Oil, Simmondsia Chinensis (Jojoba) Seed Oil, Squalene, Polyglyceryl-3 Diisostearate, Tocopherol, Oryza Sativa (Rice) Extract, Oryza Sativa (Rice) Germ Extract, Avena Sativa (Oat) Kernel Oil, Phytosteryl Macadamiate, Ceramide NP (Ceramide III B), Olea Europaea (Olive) Leaf Extract, Bacillus Ferment, Phytosterols, Ricinus Communis (Castor) Seed Oil, Sodium Hyaluronate, Helianthus Annuus (Sunflower) Seed Wax.']</t>
  </si>
  <si>
    <t>['Vegan', 'Hyaluronic Acid', 'Best for Dry Skin', 'Hydrating', 'Clean at Sephora', 'Cruelty-Free']</t>
  </si>
  <si>
    <t>P470058</t>
  </si>
  <si>
    <t>Glowscreen Body Sunscreen SPF 40 PA+++</t>
  </si>
  <si>
    <t>['Avobenzone 3%, Homosalate 7%, Octisalate 5%, Octocrylene 10%, Aletris Farinosa Root Extract, Bisabolol, Butyloctyl Salicylate, Calcium Sodium Borosilicate, Caprylhydroxamic Acid, Caprylic/Capric Triglyceride, Caprylyl Glycol, Cetearyl Alcohol, Coco-Caprylate/Caprate, Coco-Glucoside, Coconut Alkanes, Erythritol, Ethyl Ferulate, Ethylhexyl Methoxycrylene, Glycerin, Glyceryl Stearate, Hydrogenated Polycyclopentadiene, Methyl Dihydroabietate, Mica, Polyester-8, Propanediol, Sodium Gluconate, Sodium Polyacrylate Starch, Sodium Stearoyl Glutamate, Titanium Dioxide, Tocopherol, Water, Xanthan Gum.']</t>
  </si>
  <si>
    <t>['Vegan', 'Shimmer Finish', 'Clean at Sephora', 'Hydrating', 'SPF', 'Cruelty-Free']</t>
  </si>
  <si>
    <t>P454393</t>
  </si>
  <si>
    <t>Mini Handscreen SPF 40</t>
  </si>
  <si>
    <t>P476733</t>
  </si>
  <si>
    <t>Mineral Mattescreen Sunscreen SPF 40 PA+++</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</si>
  <si>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</si>
  <si>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['Vegan', 'Good for: Pores', 'Clean at Sephora', 'Matte Finish', 'Oil Free', 'Reef Safe SPF']</t>
  </si>
  <si>
    <t>P505211</t>
  </si>
  <si>
    <t>(Glow)Setting 100% Mineral Powder SPF 35</t>
  </si>
  <si>
    <t>0.13 oz / 3.7 g</t>
  </si>
  <si>
    <t>['Zinc Oxide 24.9%, Synthetic Fluorphlogopite, Silica, Trimethylsiloxysilicate, Calcium Aluminum Borosilicate, Polymethyl Methacrylate, Calcium Sodium Borosilicate, Boron Nitride, Polyglyceryl-10 Pentaisostearate, Lauroyl Lysine, Triethoxycaprylylsilane, Ethylhexylglycerin, Water (Aqua), Nylon-12, Propanediol, Sodium Dehydroacetate, Oryza Sativa (Rice) Bran Extract, Aletris Farinosa Root Extract, Ascorbyl Palmitate, Helianthus Annuus (Sunflower) Seed Extract, Tocopherol, Rosmarinus Officinalis (Rosemary) Leaf Extract, Titanium Dioxide (Cl 77891), Iron Oxides (Cl 77492, 77491, 77499).']</t>
  </si>
  <si>
    <t>['Loose Powder Formula', 'Shimmer Finish', 'Clean at Sephora', 'Reef Safe SPF', 'UV Protection', 'Best for Dry, Combo, Normal Skin']</t>
  </si>
  <si>
    <t>P454385</t>
  </si>
  <si>
    <t>Mini PLAY Everyday Sunscreen Lotion SPF 30 PA++++</t>
  </si>
  <si>
    <t>['Avobenzone 3%, Homosalate 10%, Octisalate 5%, Water, Polyester-8,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</si>
  <si>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P482322</t>
  </si>
  <si>
    <t>Mini Mineral Mattescreen Sunscreen SPF 40 PA+++</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</si>
  <si>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</si>
  <si>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P456407</t>
  </si>
  <si>
    <t>PLAY Body Sunscreen Mousse SPF 50</t>
  </si>
  <si>
    <t>6.5 oz/ 181 mL</t>
  </si>
  <si>
    <t>['Homosalate 15%, Octisalate 5%, Avobenzone 3%, Aluminum Starch Octenylsuccinate, Ananas Sativus (Pineapple) Fruit Extract, Bis-Hydroxyethoxypropyl Dimethicone,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Extact, Diethylhexyl Syringylidenemalonate, Disodium EDTA, Glycerin, Glyceryl Caprylate, Glyceryl Stearate, Glyceryl Undecylenate,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Chinensis (Jojoba) Seed Oil, Theobroma Cacao (Cocoa) Seed Extract, Tocopherol, Trehalose, Vanilla Planifolia Fruit Extract, Water.']</t>
  </si>
  <si>
    <t>P454391</t>
  </si>
  <si>
    <t>PLAY Antioxidant Body Sunscreen Mist SPF 30 PA++++</t>
  </si>
  <si>
    <t>['Vegan', 'Radiant Finish', 'Vitamin C', 'Clean at Sephora', 'SPF', 'Cruelty-Free']</t>
  </si>
  <si>
    <t>P482746</t>
  </si>
  <si>
    <t>PLAY 100% Mineral Lotion SPF 30 with Green Algae</t>
  </si>
  <si>
    <t>['Zinc Oxide 16.0%, Arachidyl Alcohol, Arachidyl Glucoside, Astrocaryum Vulgare Kernel Oil, Behenyl Alcohol, Bisabolol, Butyloctyl Salicylate, C13-14 Alkane, Caprylhydroxamic Acid, Caprylic/Capric Triglyceride, Capryloyl Glycerin/Sebacic Acid Copolymer, Caprylyl Glycol, Cellulose Gum, Cetearyl Alcohol, Cetyl Alcohol, Citric Acid, Coco-Glucoside, Diheptyl Succinate, Erythritol, Ethyl Ferulate, Glycerin, Haematococcus Pluvialis Extract, Jojoba Esters, Lauryl Laurate, Methyl Dihydroabietate, Microcrystalline Cellulose, Neopentyl Glycol Diheptanoate, Polyester-7, Polyester-8, Polyhydroxystearic Acid, Propanediol, Sea Water, Sodium Gluconate, Sodium Stearoyl Glutamate, Tocopherol, Water.']</t>
  </si>
  <si>
    <t>P504320</t>
  </si>
  <si>
    <t>SPF Bestsellers Kit</t>
  </si>
  <si>
    <t>['PLAY Everyday Lotion SPF 50:',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 Avobenzone 3%, Homosalate 10%, Octisalate 5%, Octocrylene 7.5%', 'Glowscreen Sunrise SPF 40:',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 Avobenzone 3%, Octisalate 5%, Octocrylene 10%', 'Unseen Sunscreen SPF 40:',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Avobenzone 3%, Homosalate 8%, Octisalate 5%, Octocrylene 4%']</t>
  </si>
  <si>
    <t>['Hyaluronic Acid', 'Clean at Sephora', 'Good for: Anti-Aging', 'Reef Safe SPF', 'Best for Dry, Combo, Normal Skin', 'Cruelty-Free']</t>
  </si>
  <si>
    <t>P500782</t>
  </si>
  <si>
    <t>100% Mineral SPF Starter Kit</t>
  </si>
  <si>
    <t>['Mineral Sheerscreen SPF 40:', 'Zinc Oxide 17.5%, 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SPF 40:',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</si>
  <si>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['Good for: Pores', 'Good for: Anti-Aging', 'Fragrance Free', 'Reef Safe SPF', 'Best for Oily, Combo, Normal Skin', 'UV Protection']</t>
  </si>
  <si>
    <t>P500060</t>
  </si>
  <si>
    <t>Play! Mineral SPF Stick</t>
  </si>
  <si>
    <t>.67 oz / 18.9 g</t>
  </si>
  <si>
    <t>['Zinc Oxide 21%, Beeswax, Bertholletia Excelsa Seed Oil, Bisabolol, Butyloctyl Salicylate, Butyrospermum Parkii (Shea Butter), Euphorbia Cerifera (Candelilla) Wax, Heptyl Undecylenate, Linum Usitatissimum (Linseed) Seed Oil, Olea Europaea (Olive) Fruit Extract , Olea Europaea (Olive) Fruit Oil, Oryzanol, Salvia Hispanica (Chia) Seed Oil, Simmondsia Chinensis (Jojoba) Seed Oil, Theobroma Cacao (Cocoa) Seed Butter, Tocopherol, Triethyl Citrate, Vanilla Planifolia Fruit Extract.']</t>
  </si>
  <si>
    <t>['Clean at Sephora', 'Good for: Anti-Aging', 'Fragrance Free', 'Reef Safe SPF', 'UV Protection', 'Cruelty-Free']</t>
  </si>
  <si>
    <t>P482747</t>
  </si>
  <si>
    <t>PLAY Mineral Mist SPF 30 with Marigold Extract</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</si>
  <si>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 Zinc Oxide 12%']</t>
  </si>
  <si>
    <t>['Clean at Sephora', 'Fragrance Free', 'Reef Safe SPF', 'UV Protection', 'Cruelty-Free']</t>
  </si>
  <si>
    <t>P505208</t>
  </si>
  <si>
    <t>100% Mineral Sunscreen Starter Kit</t>
  </si>
  <si>
    <t>['Mineral Sheerscreen:', 'Zinc Oxide 17.5%,Water,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</si>
  <si>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['Good for: Pores', 'Good for: Anti-Aging', 'Fragrance Free', 'Reef Safe SPF', 'UV Protection', 'Best for Oily, Combo, Normal Skin']</t>
  </si>
  <si>
    <t>P504911</t>
  </si>
  <si>
    <t>Everyday SPF Faves</t>
  </si>
  <si>
    <t>['Glowscreen Sunrise:', 'Avobenzone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Leuconostoc/Radish Root Ferment Filtrate, Theobroma Cacao (Cocoa) Seed Extract, Pantothenic Acid, Tocopherol, Helianthus Annuus (Sunflower) Seed Oil, Ferulic Acid.', 'Unseen:', 'Avobenzone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'Glowstick:', 'Avobenzone 3%, Octisalate 5%, Octocrylene 10%, 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'(Re)setting Mist:', 'Avobenzone 2%, Homosalate 10%, Octinoxate 5%, Octisalate 5%, Water, Aloe Babadensis Leaf Juice, Dihydroxyacetone, Diethylhexyl Carbonate, Butyloctyl Salicylate, Propanediol, Styrene/Acrylates Copolymer,Trimethylpentanediol/Adipic Acid Copolymer, Ceteareth-25, Glyceryl Caprylate, Polyester-7, Disodium Ethylene Dicocamide PEG-15 Disulfate, Glyceryl Stearate, Cetearyl Alcohol, Diethylhexyl Syringylidenemalonate, Citrus Aurantium Dulcis (Orange) Peel Extract, Neopentyl Glycol Diheptanoate, Sodium Metabisulfite, Microcrystalline Cellulose, Stearic Acid, Sodium Lauroyl Glutamate, Chlorphenesin, Cellulose Gum, Panthenol, Glyceryl Undecylenate, Caprylic/Capric Triglyceride, Tocopherol Acetate, Citric Acid.']</t>
  </si>
  <si>
    <t>['Hydrating', 'Good for: Anti-Aging', 'Reef Safe SPF', 'Without Parabens', 'Best for Dry, Combo, Normal Skin', 'Cruelty-Free']</t>
  </si>
  <si>
    <t>P471577</t>
  </si>
  <si>
    <t>Moondust Hair Wash</t>
  </si>
  <si>
    <t>Susteau</t>
  </si>
  <si>
    <t>1.76 oz/ 50 g</t>
  </si>
  <si>
    <t>['Sodium Cocoyl Isethionate, Cellulose Gum, Xanthan Gum, Coconut Acid, Guar Hydroxypropyltrimonium Chloride, Cocamidopropyl Betaine, Triethyl Citrate, Sodium Isethionate, Hydrolyzed Rice Protein, Aqua (Water, Eau), Aloe Barbadensis Leaf Juice, Tocopherol, Cananga Odorata Flower Oil, Pelargonium Graveolens Flower Oil, Ribes Nigrum (Black Currant) Bud Extract, Eugenia Caryophyllus (Clove) Leaf Oil, Sodium Phytate, Maltodextrin, Sodium Chloride, Sodium Dehydroacetate, Sodium Benzoate, Potassium Sorbate, Eugenol.']</t>
  </si>
  <si>
    <t>['allure 2020 Best of Beauty Award Winner', 'Vegan', 'All Hair Types', 'Without Sulfates SLS &amp; SLES', 'Clean + Planet Positive']</t>
  </si>
  <si>
    <t>P471580</t>
  </si>
  <si>
    <t>Moondust Hair Wash Fragrance Free</t>
  </si>
  <si>
    <t>['Fragrance Free', 'Vegan', 'All Hair Types', 'Without Sulfates SLS &amp; SLES', 'Clean + Planet Positive']</t>
  </si>
  <si>
    <t>P471578</t>
  </si>
  <si>
    <t>Moondust Conditioner</t>
  </si>
  <si>
    <t>1.58 oz/ 45 g</t>
  </si>
  <si>
    <t>['Tapioca Starch, Sodium Stearoyl Glutamate, Ethylhexyl Olivate Squalane, Guar Hydroxypropyltrimonium Chloride, Hydroxypropyl Starch Phosphate, Cetearyl Alcohol,  Behentrimonium Chloride, Heptyl Glucoside, Citric Acid, Eugenia Caryophyllus (Clove) Leaf Oil, Cananga Odorata Flower Oil, Pelargonium Graveolens Flower Oil, Ribes Nigrum (Black Currant) Bud Extract, Tocopherol, Hydrolyzed Rice Protein, Aloe Barbadensis Leaf Juice, Stearamidopropyl Dimethylamine, Argania Spinosa Kernel Oil, Cocos Nucifera (Coconut) Oil,  Cetearyl Glucoside, Sodium Phytate, Sodium Benzoate, Triethyl Citrate, Eugenol.']</t>
  </si>
  <si>
    <t>['All Hair Types', 'Vegan', 'Clean + Planet Positive', 'Hydrating', 'Increases Shine']</t>
  </si>
  <si>
    <t>P471581</t>
  </si>
  <si>
    <t>Moondust Conditioner Fragrance Free</t>
  </si>
  <si>
    <t>['Fragrance Free', 'Vegan', 'Clean + Planet Positive', 'Hydrating', 'Increases Shine']</t>
  </si>
  <si>
    <t>P415212</t>
  </si>
  <si>
    <t>Volumizing Hot Rollers LUXE for Volume, Body, and Shine</t>
  </si>
  <si>
    <t>T3</t>
  </si>
  <si>
    <t>['Good for: Damage', 'Good for: Volume', 'Curl-Enhancing', 'All Hair Types', 'Good for: Frizz', 'Increases Shine']</t>
  </si>
  <si>
    <t>P282405</t>
  </si>
  <si>
    <t>SinglePass Compact Travel Styling Flat Iron with Cap (White &amp; Rose Gold)</t>
  </si>
  <si>
    <t>P428229</t>
  </si>
  <si>
    <t>SinglePass Curl 1.25â€ Professional Ceramic Curling Iron</t>
  </si>
  <si>
    <t>['Good for: Volume', 'All Hair Types', 'Curl-Enhancing', 'Good for: Frizz', 'Coily Hair', 'Curly Hair']</t>
  </si>
  <si>
    <t>P477244</t>
  </si>
  <si>
    <t>AireBrush Duo Interchangeable Hot Air Blow Dry Brush</t>
  </si>
  <si>
    <t>['All Hair Types', 'Good for: Frizz', 'Good for: Volume']</t>
  </si>
  <si>
    <t>P445425</t>
  </si>
  <si>
    <t>SinglePass Curl 1" Professional Curling Iron</t>
  </si>
  <si>
    <t>1 inch</t>
  </si>
  <si>
    <t>P428228</t>
  </si>
  <si>
    <t>SinglePass Wave Professional Tapered Ceramic Styling Wand</t>
  </si>
  <si>
    <t>P422239</t>
  </si>
  <si>
    <t>BodyWaver 1.75â€ Professional Ceramic Styling Iron for Waves and Volume (White &amp; Rose Gold)</t>
  </si>
  <si>
    <t>['Good for: Volume', 'Good for: Frizz', 'All Hair Types', 'Increases Shine']</t>
  </si>
  <si>
    <t>P424208</t>
  </si>
  <si>
    <t>Source Hand-Held Mineral Water Filter</t>
  </si>
  <si>
    <t>P469539</t>
  </si>
  <si>
    <t>Fit Hair Dryer</t>
  </si>
  <si>
    <t>['All Hair Types', 'Good for: Frizz', 'Coily Hair', 'Curly Hair', 'Wavy Hair', 'Straight Hair']</t>
  </si>
  <si>
    <t>P445441</t>
  </si>
  <si>
    <t>Smooth Paddle Brush</t>
  </si>
  <si>
    <t>P445439</t>
  </si>
  <si>
    <t>Volume Round Brush</t>
  </si>
  <si>
    <t>2.5 inch</t>
  </si>
  <si>
    <t>P463355</t>
  </si>
  <si>
    <t>Curl ID 1.25â€ Smart Curling Iron with Interactive Touch Interface</t>
  </si>
  <si>
    <t>1.25 Inches</t>
  </si>
  <si>
    <t>['Curl-Enhancing', 'Good for: Volume', 'Good for: Color Care', 'Customizable', 'All Hair Types', 'Increases Shine']</t>
  </si>
  <si>
    <t>P500153</t>
  </si>
  <si>
    <t>AireLuxe Hair Dryer</t>
  </si>
  <si>
    <t>P500152</t>
  </si>
  <si>
    <t>Edge Heated Smoothing &amp; Styling Brush</t>
  </si>
  <si>
    <t>P502211</t>
  </si>
  <si>
    <t>SinglePass Curl 1 Â½â€ Professional Curling Iron</t>
  </si>
  <si>
    <t>P502161</t>
  </si>
  <si>
    <t>Lucea 1 Â½â€ Professional Straightening and Styling Iron</t>
  </si>
  <si>
    <t>P445440</t>
  </si>
  <si>
    <t>Dry Vent Brush</t>
  </si>
  <si>
    <t>P481501</t>
  </si>
  <si>
    <t>Afar - Lightweight Travel Size Hair Dryer</t>
  </si>
  <si>
    <t>P469540</t>
  </si>
  <si>
    <t>Fit Diffuser</t>
  </si>
  <si>
    <t>P502204</t>
  </si>
  <si>
    <t>SinglePass Curl Â½â€ Professional Curling Iron</t>
  </si>
  <si>
    <t>P502212</t>
  </si>
  <si>
    <t>SinglePass Curl Â¾â€ Professional Curling Iron</t>
  </si>
  <si>
    <t>P500164</t>
  </si>
  <si>
    <t>Soft Touch 3 Diffuser</t>
  </si>
  <si>
    <t>P504176</t>
  </si>
  <si>
    <t>Smooth ID 1â€ Digital Ceramic Flat Iron with Smart Heat Setting Personalization</t>
  </si>
  <si>
    <t>['allure 2020 Best of Beauty Award Winner', 'Coily Hair', 'Curly Hair', 'Wavy Hair']</t>
  </si>
  <si>
    <t>P500157</t>
  </si>
  <si>
    <t>Smoothing Comb Blow Dryer Attachment</t>
  </si>
  <si>
    <t>['Good for: Volume', 'Coily Hair', 'Good for: Frizz', 'Curly Hair']</t>
  </si>
  <si>
    <t>P503810</t>
  </si>
  <si>
    <t>AireBrush Duo 2.5â€ Round Brush Attachment</t>
  </si>
  <si>
    <t>P503812</t>
  </si>
  <si>
    <t>AireBrush Duo 3.0â€ Paddle Brush Attachment</t>
  </si>
  <si>
    <t>P424988</t>
  </si>
  <si>
    <t>THE FACE Illuminating Self-Tan Drops</t>
  </si>
  <si>
    <t>TAN-LUXE</t>
  </si>
  <si>
    <t>['Water, Dihydroxyacetone, Alcohol Denat, (SD Alcohol 40-B), Glycerin, Erythulose, Rubus Idaeus (Raspberry) Seed Oil, Aloe Barbadensis (Aloe) Leaf Juice, Hydrolyzed Silk, Caramel, Tocopheryl Acetate (Vitmain E Acetate), Xanthan Gum, Polysorbate 80, Parfum (Fragrance), Limonene, Geraniol, Hexyl Cinnamal, Benzyl Salicylate, Butylphenyl Methylpropional, Sodium Hydroxide, Benzoic Acid, Dehydroacetic Acid, Phenoxyethanol.']</t>
  </si>
  <si>
    <t>['allure 2020 Best of Beauty Award Winner', 'Good for: Dullness/Uneven Texture', 'Hydrating', 'Customizable', 'Without Parabens', 'Cruelty-Free']</t>
  </si>
  <si>
    <t>P424989</t>
  </si>
  <si>
    <t>THE BODY Illuminating Self-Tan Drops</t>
  </si>
  <si>
    <t>['Water, Dihydroxyacetone, Alcohol Denat, (SD Alcohol 40-B), Glycerin, Rubus Idaeus (Raspberry) Seed Oil, Hydrolyzed Silk, Aloe Barbadensis (Aloe) Leaf Juice, Polysorbate 80, Erythrulose, Caramel, Xanthan Gum, Fragrance, Limonene, Geraniol, Hexyl Cinnamal, Benzyl Salicylate, Butylphenyl Methylpropional, Lecithin, Caffeine, Tocopheryl Acetate (Vitmain E Acetate), Palmitoyl Carnitine, Sodium Hydroxide, Benzoic Acid, Phenoxyethanol, Dehydroacetic Acid.']</t>
  </si>
  <si>
    <t>['Good for: Dullness/Uneven Texture', 'Good for: Loss of firmness', 'Hydrating', 'Customizable', 'Without Parabens', 'Cruelty-Free']</t>
  </si>
  <si>
    <t>P424986</t>
  </si>
  <si>
    <t>THE BUTTER Illuminating Tanning Butter</t>
  </si>
  <si>
    <t>['Water, Dihydroxyacetone, Ethylhexyl Stearate, Prunus Amygdalus Dulcis (Sweet Almond) Oil, Glycerin, Isopropyl Palmitate, Polysorbate 60, Avena Sativa (Oat) Kernel Oil, Coco-Caprylate/Caprate, Rubus Idaeus (Raspberry) Seed Oil, Theobroma Cacao (Cocoa) Seed Butter, Dimethicone, Helianthus Annuus (Sunflower) Seed Oil, Glyceryl Stearate, Cetyl Alcohol, PEG-100 Stearate, Hydroxyethyl Acrylate/Sodium Acryloyldimethyl Taurate Copolymer, Synthetic Fluorphlogopite, Phenoxyethanol, Parfum (Fragrance), Butyrospermum Parkii (Shea) Butter, Benzoic Acid, Tocopheryl Acetate, Xantham Gum, Dehydroacetic Acid, Disodium EDTA, Sorbitan Isostearate, Limonene, Geraniol, Hexyl Cinnamal, Tin Oxide, Alpha-Isomethyl Ionone, Benzyl Salicylate, Butylphenyl Methylpropional, Caramel, Citric Acid, CI 77891 (Titanium Dioxide).']</t>
  </si>
  <si>
    <t>['Radiant Finish', 'Good for: Dullness/Uneven Texture', 'Good for: Loss of firmness', 'Hydrating', 'Without Parabens', 'Cruelty-Free']</t>
  </si>
  <si>
    <t>P424990</t>
  </si>
  <si>
    <t>THE GRADUAL Illuminating Gradual Tan Lotion</t>
  </si>
  <si>
    <t>['Water, Caprylic/Capric Triglyceride, C12-15 Alkyl Benzoate, Propylene Glycol, Dihydroxyacetone, Glyceryl Stearate, PEG-100 Stearate, Cetearyl Alcohol, Dimethicone, Erythrulose, Tocopheryl Acetate (Vitamin E Acetate), Aloe Barbedensis (Aloe) Leaf Juice, Rubus Idaeus (Raspberry) Seed Oil,  Melanin, Xanthan Gum, Benzophenone-3, Benzophenone-4, Hydrolyzed Silk, Lecithin, Caffeine, Palmitoyal Carnitine, Fragrance, Limonene, Geraniol, Hexyl Cinnamal, Benzyl Salicylate, Butylphenyl Methylpropional, Tetrasodium EDTA, Glycerin, Caramel, Benzoic Acid, Phenoxyethanol, Dehydroacetic Acid.']</t>
  </si>
  <si>
    <t>['Good for: Dullness/Uneven Texture', 'Good for: Loss of firmness', 'Hydrating', 'Without Parabens', 'Cruelty-Free']</t>
  </si>
  <si>
    <t>P447199</t>
  </si>
  <si>
    <t>Super Glow Hyaluronic Self-Tan Serum</t>
  </si>
  <si>
    <t>['Water, Glycerin, Dihydroxyacetone, Hydrolyzed Soybean Fiber, Hyaluronic Acid, Beta Vulgaris (Beet) Root Extract, Brassica Oleracea Acephala Leaf Extract, Sodium Hyaluronate, Rubus Idaeus (Raspberry) Seed Oil, Cocos Nucifera (Coconut) Oil, Persea Gratissima (Avocado) Oil, Salvia Hispanica Seed Oil, Vaccinium Myrtillus Fruit Extract, Theobroma Cacao (Cocoa) Seed Extract, Aloe Barbadensis (Aloe) Leaf Juice, Tocopheryl Acetate (Vitamin E Acetate), Ascorbic Acid, Retinyl Acetate, Erythrulose, Cyclopentasiloxane, Hydroxyethylcellulose, Polyacrylamide, C13-14 Isoparaffin, Glyceryl Acrylate/Acrylic Acid Copolymer, Dimethicone Crosspolymer, Dimethicone, Pvm/Ma Copolymer, Laureth-7, Laureth-23, Laureth-4, Butylene Glycol, Ethylhexylglycerin, Parfum (Fragrance), Limonene, Geraniol, Hexyl Cinnamal, Benzyl Salicylate, Tetrasodium Edta, Citric Acid, Phenoxyethanol, Triethylene Glycol, Potassium Sorbate, Ci 17200 (D&amp;C Red No. 33).']</t>
  </si>
  <si>
    <t>['Vegan', 'Good for: Dullness/Uneven Texture', 'Hyaluronic Acid', 'Plumping', 'Hydrating', 'Cruelty-Free']</t>
  </si>
  <si>
    <t>P424985</t>
  </si>
  <si>
    <t>THE WATER Hydrating Self-Tan Water</t>
  </si>
  <si>
    <t>['Water, Propylene Glycol, Dihydroxyacetone, Glycerin, Ethoxydiglycol, Aloe Barbadensis Leaf Juice, Erythrulose, Ascorbic Acid, Tocopheryl Acetate (Vitamin E Acetate), Rubus Idaeus (Raspberry) Seed Oil, Hydrolyzed Silk, Lecithin, Caffeine, Palmitoyl Carnitine, PEG-40 Hydrogenated Castor Oil, Glycereth-26, Panthenol, Fragrance, Limonene, Geraniol, Hexyl Cinnamal, Linalool, Hydroxycitronellal, Benzoic Acid, Phenoxyethanol, Triethylene Glycol.']</t>
  </si>
  <si>
    <t>['Good for: Dullness/Uneven Texture', 'Hydrating', 'Customizable', 'Good for: Dryness', 'Without Parabens', 'Cruelty-Free']</t>
  </si>
  <si>
    <t>P424984</t>
  </si>
  <si>
    <t>HYDRA MOUSSE Hydrating Self-Tan Mousse</t>
  </si>
  <si>
    <t>['Water, Dihydroxyacetone, Propylene Glycol, Glycerin, Ethoxydiglycol, Decyl Glucoside, Aloe Barbadensis (Aloe) Leaf Juice, Erythrulose, Rubus Idaeus (Raspberry) Seed Oil , Tocopheryl Acetate (Vitamin E Acetate), Hydrolyzed Silk, Lecithin, Caffeine, Palmitoyl Carnitine, Panthenol, PEG-40 Hydrogenated Castor Oil, Glycereth-26, Parfum (Fragrance), Ascorbic Acid, Phenoxyethanol, Triethylene Glycol, Citric Acid, Limonene, Geraniol, Hexyl Cinnamal, Benzyl Salicylate, Butylphenyl Methylpropional.C15']</t>
  </si>
  <si>
    <t>P456989</t>
  </si>
  <si>
    <t>Super Glow Body Hyaluronic Self-Tan Serum</t>
  </si>
  <si>
    <t>['Aqua (Water), Glycerin, Dihydroxyacetone, Hydrolyzed Soybean Fiber, Hyaluronic Acid, Beta Vulgaris (Beet) Root Extract, Brassica Oleracea Acephala (Kale) Leaf Extract, Sodium Hyaluronate, Rubus Idaeus (Raspberry) Seed Oil, Cocos Nucifera (Coconut) Oil, Persea Gratissima (Avocado) Oil, Salvia Hispanica (Sage) Seed Oil, Vaccinium Myrtillus (Myrtle) Fruit Extract, Theobroma Cacoa (Cocoa) Seed Extract, Aloe Barbadensis (Aloe Vera) Leaf Juice, Caffeine, Palmitoyl Carnitine, Tocopheryl Acetate, Ascorbic Acid, Retinyl Acetate, Erythrulose, Cyclopentasiloxane, Polyacrylamide, C13-14 Isoparaffin, Glyceryl Acrylate/Acrylic Acid Copolymer, Dimethicone Crosspolymer, Dimethicone, PVM/MA Copolymer, Laureth-7, Laureth-23, Laureth-4, Butylene Glycol, Ethylhexylglycerin Parfum (Fragrance), Limonene, Geraniol, Hexyl Cinnamal, Benzyl Salicylate, Sodium Metabisulfite, Citric Acid, Tetrasodium EDTA, Phenoxyethanol, Sclerotium Gum, Lecithin, Xanthan Gum, Triethylene Glycol, Potassium Sorbate, CI 17200 (D&amp;C Red No.33).']</t>
  </si>
  <si>
    <t>P474376</t>
  </si>
  <si>
    <t>Mini THE FACE Illuminating Self-Tan Drops</t>
  </si>
  <si>
    <t>0.3 oz/ 10mL</t>
  </si>
  <si>
    <t>['allure 2020 Best of Beauty Award Winner', 'Good for: Dullness/Uneven Texture', 'Hydrating', 'Customizable', 'Without Parabens']</t>
  </si>
  <si>
    <t>P433440</t>
  </si>
  <si>
    <t>Wonder Oil Illuminating Self-Tan Oil</t>
  </si>
  <si>
    <t>['Isopropyl Myristate,', 'PEG-7 Glyceryl Cocoate,', 'PEG-8 Caprylic/Capric Glycerides,', 'Water,', 'Dihydroxyacetone,', 'Octyldodeceth-25,', 'Caprylic/Capric Triglyceride,', 'Argania Spinosa Kernel Oil,', 'Simmondsia Chinensis (Jojoba) Seed Oil,', 'Aleurites Moluccana Seed Oil,', 'Prunus Armeniaca (Apricot) Kernel Oil,', 'Rubus Idaeus (Raspberry) Seed Oil,', 'Sclerocarya Birrea Seed Oil,', 'Aloe Barbadensis (Aloe) Leaf Juice,', 'Glycerin,', 'Tocopheryl Acetate (Vitamin E Acetate),', 'Commiphora Mukul Resin Extract,', 'Coleus Forskohlii Root Extract,', 'Dipropylene Glycol,', 'Lecithin,', 'Caffeine,', 'Palmitoyl Carnitine,', 'Benzophenone-3,', 'Fragrance,', 'Limonene,', 'Geraniol,', 'Hexyl Cinnamal,', 'Benzyl Salicylate,', 'Butylphenyl Methylpropional,', 'Alpha-isomethyl Ionone,', 'CI 47000 (D&amp;C Yellow No.11),', 'CI 45410 (D&amp;C Red No.28).']</t>
  </si>
  <si>
    <t>['Vegan', 'Good for: Dullness/Uneven Texture', 'Hydrating', 'Good for: Dryness', 'Without Parabens', 'Cruelty-Free']</t>
  </si>
  <si>
    <t>P424987</t>
  </si>
  <si>
    <t>SLEEP OIL Rejuvenating Miracle Tanning Oil</t>
  </si>
  <si>
    <t>['Isopropyl Myristate, PEG-8 Caprylic/Capric Glycerides, PEG-7 Glyceryl Cocoate, Water, Dihydroxyacetone, Propanediol, Octyldodeceth-25, Rubus Idaeus (Raspberry) Seed Oil, Tocopheryl Acetate (Vitmain E Acetate), Aloe Barbadensis (Aloe) Leaf Juice, Dipropylene Glycol, Caprylic/Capric Triglyceride, Benzophenone-3, Boswellia Serrata Gum, Anogeissus Leiocarpus Bark Extract, Prophyridium Cruentum Extract, Commiphora Mukul Resin Extract, Aleurites Moluccana Seed Oil, Argania Spinosa Kernel Oil, Prunus Armeniaca (Apricot) Kernel Oil, Sclerocarya Birrea Seed Oil, Simmondisa Chinesis (Jojoba) Seed Oil, Parfum (Frangrance), Limonene, Geraniol, Hexyl Cinnamal, Benzyl Salicylate, Butylphenyl Methylpropional, Glycerin, Lecithin, Caffeine, Palmitoyal Carnitine, CI 47000 (D&amp;C Yellow No.11), CI 45410 (FD&amp;C Red No.28).']</t>
  </si>
  <si>
    <t>['Good for: Dullness/Uneven Texture', 'Hydrating', 'Good for: Anti-Aging', 'Good for: Dryness', 'Without Parabens', 'Cruelty-Free']</t>
  </si>
  <si>
    <t>P470545</t>
  </si>
  <si>
    <t>Super Gloss Instant Bronzing Face Drops with SPF 30</t>
  </si>
  <si>
    <t>['C13-15 Alkane, Isododecane, Cetyl Ethylhexanoate, Isosorbide Dicaprylate, Ethyl Macadamiate, Dextrin Palmitate, Polyester-7, Mica, Argania Spinosa Kernel Oil, Tocopheryl Acetate, Polymethylsilsesquioxane, Neopentyl Glycol Diheptanoate, Squalane, Caprylic/Capric Triglyceride, Dextrin Palmitate/Hexyldecanoate,Methyl Methacrylate Crosspolymer, Hyaluronic Acid, Iron Oxides (Ci 77491), Phenoxyethanol, Bisabolol,Citrus Aurantium Bergamia (Bergamot) Fruit Oil, Iron Oxides (Ci 77499), Titanium Dioxide (Ci 77891), Polyglyceryl-10 Laurate, Glycerin, Water (Aqua), Polyglyceryl-10 Myristate, Isochrysis Galbana Extract.']</t>
  </si>
  <si>
    <t>P432664</t>
  </si>
  <si>
    <t>Instant Hero Skin Perfector</t>
  </si>
  <si>
    <t>['Water, Glycerin, Alcohol Denat. (SD Alcohol 40-B), Propylene Glycol, Titanium Dioxide (Ci 77891) , Polyacrylamide, C13-14 Isoparaffin, Tocopheryl Acetate (Vitamin E Acetate), Panthenol, Rubus Idaeus (Raspberry) Seed Oil, Aloe Barbadensis (Aloe) Leaf Juice, Palmitoyl Carnitine, Lecithin, Caffeine, Ascorbic Acid, Laureth-7, Fragrance, Limonene, Geraniol, Hexyl Cinnamal, Benzyl Salicylate, Butylphenyl Methylpropional, Phenoxyethanol, Triethylene Glycol, Mica, FD&amp;C Yellow No. 5 (Ci 19140), FD&amp;C Yellow No. 6 (Ci 15985), FD&amp;C Red No. 33 (Ci 17200), FD&amp;C Blue No. 1 (Ci 42090), FD&amp;C Red No. 4 (Ci 14700)']</t>
  </si>
  <si>
    <t>['Vegan', 'Radiant Finish', 'Good for: Dullness/Uneven Texture', 'Hydrating', 'Without Parabens', 'Cruelty-Free']</t>
  </si>
  <si>
    <t>P481837</t>
  </si>
  <si>
    <t>The CrÃ¨me Gradual Self-Tanning Face Moisturizer</t>
  </si>
  <si>
    <t>['Aqua (Water), Dimethicone, Dihydroxyacetone, Cetearyl Alcohol, Caprylic/Capric Triglyceride, Glycerin, PEG-100 Stearate, Glyceryl Stearate, C12-15 Alkyl Benzoate, Acacia Senegal Gum, Isopropyl Myristate, Squalane, Magnesium Aluminum Silicate, Betula Alba (Birch Bark) Extract, Tyrosine, Threonine, Serine, Oryza Sativa (Rice) Seed Protein, Proline, Glycine, Phenylalanine, Lysine, Leucine, Isoleucine, Arginine, Oryza Sativa (Rice) Extract, Histidine, Glutamic Acid, Valine, Butylene Glycol, Alanine, Gluconolactone, Tocopheryl Acetate, Hydrolyzed Rhizobian Gum, Parfum (Fragrance), Limonene, Geraniol, Hexyl Cinnamal, Aspartic Acid, Calcium Gluconate, Sodium, Hydroxide, Sodium Benzoate, Benzoic Acid, Dehydroacetic Acid, Phytic Acid, Phenoxyethanol.']</t>
  </si>
  <si>
    <t>['Good for: Redness', 'Hydrating', 'Good for: Dryness', 'Best for Dry, Combo, Normal Skin', 'Cruelty-Free']</t>
  </si>
  <si>
    <t>P432665</t>
  </si>
  <si>
    <t>Glyco Water Self-Tan Eraser</t>
  </si>
  <si>
    <t>['Water, Urea, Sodium Bicarbonate, Ethoxydiglycol, Glycolic Acid, Glycerin, PEG-40 Hydrogenated Castor Oil, Phenoxyethanol, Aloe Barbadensis (Aloe) Leaf Juice, Ascorbic Acid, Rubus Idaeus (Raspberry) Seed Oil, Tocopheryl Acetate (Vitamin E Acetate), Cocamidopropyl Betaine, Sodium Chloride, Tetrasodium EDTA, Fragrance, Limonene, Sodium Benzoate.']</t>
  </si>
  <si>
    <t>['Vegan', 'Good for: Dullness/Uneven Texture', 'Hydrating', 'AHA/Glycolic Acid', 'Without Parabens', 'Cruelty-Free']</t>
  </si>
  <si>
    <t>P278610</t>
  </si>
  <si>
    <t>Amazonian Clay 12-Hour Blush</t>
  </si>
  <si>
    <t>tarte</t>
  </si>
  <si>
    <t>Paaarty</t>
  </si>
  <si>
    <t>['Talc, Mica, Polyethylene, Zincstearate, Tricaprylin, Caprylic/Capric Triglyceride, Beeswax/Cera Alba, PEG-150 Distearate, Lanolin, Laureth-4, Chlorphenesin, Polysorbate 20, Potassium Sorbate, Kaolin, TetraSodium EDTA, Tocopherol, Ascorbyl Palmitate, Ultramarines (CI 77007), Bismuth Oxychloride (CI 77163), Iron Oxides (CI 77491, CI 77492, CI 77499), Red 7 Lake (CI 15850).']</t>
  </si>
  <si>
    <t>['Vegan', 'Pressed Powder Formula', 'Natural Finish', 'Community Favorite', 'Long-wearing', 'Without Parabens']</t>
  </si>
  <si>
    <t>P403812</t>
  </si>
  <si>
    <t>Tartelette In Bloom Clay Eyeshadow Palette</t>
  </si>
  <si>
    <t>12 x 0.053 oz/ 1.5 g</t>
  </si>
  <si>
    <t>['Charmer:',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'Jetsetter:', 'Talc, Mica, Zinc Stearate, Boron Nitride, Ethylhexyl Palmitate, Silica, Sodium Dehydroacetate, Caprylyl Glycol, Phenoxyethanol, Vanillin, Caprylic/Capric Triglyceride, Hexylene Glycol, Vanilla Planifolia Fruit Extract, Kaolin, Carmine (CI 75470), Iron Oxides (CI 77491, CI 77492, CI 77499), Manganese Violet (CI 77742), Titanium Dioxide (CI 77891).', 'Rocker:', 'Talc, Mica, Ethylhexyl Palmitate, Zinc Stearate, Boron Nitride, Sodium Dehydroacetate, Caprylyl Glycol, Phenoxyethanol, Vanillin, Caprylic/Capric Triglyceride, Hexylene Glycol, Vanilla Planifolia Fruit Extract, Silica, Kaolin, Carmine (CI 75470), Titanium Dioxide (CI 77891), Iron Oxides (CI 77491, CI 77492, CI 77499), Manganese Violet (CI 77742), Bismuth Oxychloride (CI 77163), Ferric Ferrocyanide (CI 77510).', 'Smokeshow:', 'Talc, Mica, Zinc Stearate, Silica, Boron Nitride, Ethylhexyl Palmitate, Sodium Dehydroacetate, Caprylyl Glycol, Phenoxyethanol, Vanillin, Caprylic/Capric Triglyceride, Hexylene Glycol, Vanilla Planifolia Fruit Extract, Kaolin, Carmine (CI 75470), Iron Oxides (CI 77491, CI 77492, CI 77499), Ultramarines (CI 77007).', 'Flower Child:',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Ultramarines (CI 77007), Manganese Violet (CI 77742).', 'Smarty Pants:', 'Talc, Mica, Silica, Boron Nitride, Zinc Stearate, Ethylhexyl Palmitate, Sodium Dehydroacetate, Caprylyl Glycol, Phenoxyethanol, Vanillin, Caprylic/Capric Triglyceride, Hexylene Glycol, Vanilla Planifolia Fruit Extract, Kaolin, Manganese Violet (CI 77742), Iron Oxides (CI 77491, CI 77492, CI 77499).', 'Firecracker:', 'Mica, Talc, Ethylhexyl Palmitate, Zinc Stearate, Boron Nitride, Silica, Sodium Dehydroacetate, Caprylyl Glycol, Phenoxyethanol, Vanillin, Caprylic/Capric Triglyceride, Hexylene Glycol, Vanilla Planifolia Fruit Extract, Kaolin, Copper Powder (CI 77400), Iron Oxides (CI 77491, CI 77492, CI 77499), Titanium Dioxide (CI 77891).', 'Activist:',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'Funny Girl:', 'Mica, Ethylhexyl Palmitate, Talc, Zinc Stearate, Boron Nitride, Silica, Sodium Dehydroacetate, Caprylyl Glycol, Phenoxyethanol, Vanillin, Caprylic/Capric Triglyceride, Hexylene Glycol, Vanilla Planifolia Fruit Extract, Kaolin, Tin Oxide, Titanium Dioxide (CI 77891), Iron Oxides (CI 77491, CI 77499).', 'Sweetheart:', 'Talc, Mica, Silica, Zinc Stearate, Boron Nitride, Ethylhexyl Palmitate, Sodium Dehydroacetate, Caprylyl Glycol, Phenoxyethanol, Vanillin, Caprylic/Capric Triglyceride, Hexylene Glycol, Vanilla Planifolia Fruit Extract, Kaolin, Carmine (CI 75470), Manganese Violet (CI 77742), Iron Oxides (CI 77491, CI 77492, CI 77499), Ultramarines (CI 77007).', 'Rebel:',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'Leader:', 'Silica, Zinc Stearate, Boron Nitride, Talc, Ethylhexyl Palmitate, Sodium Dehydroacetate, Caprylyl Glycol, Phenoxyethanol, Vanillin, Caprylic/Capric Triglyceride, Hexylene Glycol, Vanilla Planifolia Fruit Extract, Kaolin, Carmine (CI 75470), Iron Oxides (CI 77491, CI 77492, CI 77499), Manganese Violet (CI 77742), Ultramarines (CI 77007).']</t>
  </si>
  <si>
    <t>['Pressed Powder Formula', 'Community Favorite', 'Long-wearing', 'Without Phthalates', 'Without Parabens']</t>
  </si>
  <si>
    <t>P482750</t>
  </si>
  <si>
    <t>Maracuja Juicy Lip Plump</t>
  </si>
  <si>
    <t>0.095 oz / 2.7 g</t>
  </si>
  <si>
    <t>White Peach</t>
  </si>
  <si>
    <t>light peachy pink</t>
  </si>
  <si>
    <t>['Phytosteryl/Isostearyl/Cetyl/Stearyl/Behenyl Dimer Dilinoleate, Diisostearyl Malate, Bis-Diglyceryl Polyacyladipate-2, Polyglyceryl-2 Triisostearate, Hydrogenated Polyisobutene, Ceresin, Menthone Glycerin Acetal, Microcrystalline Wax/Cera Microcristallina/Cire Microcrystalline, Passiflora Edulis Seed Oil, Passiflora Incarnata Fruit Extract, Vitis Vinifera (Grape) Seed Oil, Flavor/Aroma,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 Hexanediol, Ethylhexyl Palmitate, Trihydroxystearin, Sodium Hyaluronate, Benzyl Benzoate, Tocopheryl Acetate, Benzyl Alcohol. (+/-): Titanium Dioxide (CI 77891), Iron Oxides (CI 77491, CI 77492, CI 77499), Red 7 Lake (CI 15850), Yellow 6 Lake (CI 15985), Yellow 5 Lake (CI 19140), Red 28 Lake (CI 45410).']</t>
  </si>
  <si>
    <t>['Vegan', 'Plumping', 'Hydrating', 'Without Parabens', 'Gluten Free', 'Cruelty-Free']</t>
  </si>
  <si>
    <t>P391759</t>
  </si>
  <si>
    <t>Tartelette Amazonian Clay Matte Eyeshadow Palette</t>
  </si>
  <si>
    <t>['Free Spirit:', 'Talc, Boron Nitride, Silica, Zinc Stearate, Ethylhexyl Palmitate, Sodium Dehydroacetate, Phenoxyethanol, Sorbic Acid, Kaolin, Magnesium Aluminum Silicate, Mica, Montmorillonite, Titanium Dioxide (CI 77891), Iron Oxides (CI 77491, CI 77492, CI 77499).', 'Dreamer:', 'Talc, Silica, Ethylhexyl Palmitate, Boron Nitride, Zinc Stearate, Sodium Dehydroacetate, Phenoxyethanol, Sorbic Acid, Kaolin, Magnesium Aluminum Silicate, Mica, Montmorillonite. May Contain(+/-): Titanium Dioxide (CI 77891), Iron Oxides (CI 77491, CI 77492, CI 77499), Manganese Violet (CI 77742), Ultramarines (CI 77019).', 'Force of Nature:',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'Multi-tasker:', 'Talc, Silica, Boron Nitride, Ethylhexyl Palmitate, Zinc Stearate, Sodium Dehydroacetate, Phenoxyethanol, Sorbic Acid, Kaolin, Magnesium Aluminum Silicate, Mica, Montmorillonite,Iron Oxides (CI 77491, CI 77492, CI 77499), Manganese Violet (CI 77742).', 'Nautral Beauty:',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'Best Friend:', 'Talc, Ethylhexyl Palmitate, Silica, Boron Nitride, Zinc Stearate, Sodium Dehydroacetate, Phenoxyethanol, Sorbic Acid, Kaolin, Magnesium Aluminum Silicate, Mica, Montmorillonite, Titanium Dioxide (CI 77891), Iron Oxides (CI 77491, CI 77492, CI 77499), Manganese Violet (Ci 77742), Ultramarines (CI 77007).', 'Bombshell:', 'Boron Nitride, Zinc Stearate, Silica, Ethylhexyl Palmitate, Talc, Sodium Dehydroacetate, Phenoxyethanol, Sorbic Acid, Kaolin, Magnesium Aluminum Silicate, Mica, Montmorillonite, Carmine (CI 75470), Titanium Dioxide (CI 77891), Iron Oxides (CI 77491, CI 77492, CI 77499), Manganese Violet (CI 77742), Ultramarines (CI 77007).', 'Caregiver:', 'talc, boron nitride, silica, zinc stearate, ethylhexyl palmitate, sodium dehydroacetate, phenoxyethanol, sorbic acid, kaolin, magnesium aluminum silicate, mica, montmorillonite, carmine (CI 75470). May Contain(+/-): Titanium Dioxide (CI 77891), Ultramarines (CI 77007), Manganese Violet (CI 77742), Iron Oxides (CI 77491, CI 77492, CI 77499).', 'Super Mom:', 'talc, boron nitride, silica, zinc stearate, ethylhexyl palmitate, sodium dehydroacetate, phenoxyethanol, sorbic acid, kaolin, magnesium aluminum silicate, mica, montmorillonite, carmine (ci 75470). May Contain (+/-): Titanium Dioxide (CI 77891), Ultramarines (CI 77007), Manganese Violet (CI 77742), Iron Oxides (CI 77491, CI 77492, CI 77499).', 'Wanderer:', 'Talc, Silica, Boron Nitride, Zinc Stearate, Ethylhexyl Palmitate, Sodium Dehydroacetate, Phenoxyethanol, Sorbic Acid, Kaolin, Magnesium Aluminum Silicate, Mica, Montmorillonite, Titanium Dioxide (CI 77891), Iron Oxides (CI 77491, CI 77492, CI 77499), Manganese Violet (CI 77742).', 'Power Player:', 'Talc, Silica, Ethylhexyl Palmitate, Boron Nitride, Zinc Stearate, Sodium Dehydroacetate, Phenoxyethanol, Sorbic Acid, Kaolin, Magnesium Aluminum Silicate, Mica, Montmorillonite, Carmine (CI 75470), Iron Oxides (CI 77491, CI 77492, CI 77499), Manganese Violet (CI 77742).', 'Fashionista:', 'Talc, Boron Nitride, Silica, Ethylhexyl Palmitate, Sodium Dehydroacetate, Phenoxyethanol, Sorbic Acid, Kaolin, Zinc Stearate, Magnesium Aluminum Silicate, Montmorillonite, Mica, Iron Oxides (CI 77499).']</t>
  </si>
  <si>
    <t>P405601</t>
  </si>
  <si>
    <t>SEA Quench Lip Rescue Balm</t>
  </si>
  <si>
    <t>['Polybutene, Simmondsia Chinesis (Jojoba) Seed Oil, Punica Granatum Sterols, Diisostearyl Malate, Polyethylene, C12-15 Alkyl Lactate, Octyldodecanol, Isostearyl Hydroxystearate, Triisostearyl Citrate, Trimethylolpropane Triisostearate, Candelilla Cera/Euphorbia Cerifera (Candelilla) Wax/Cire De Candelilla, Tridecyl Trimellitate, Ethylhexyl Palmitate, Hydrogenated Polycyclopentadiene, Mentha Piperita (Peppermint) Oil, Phenoxyethanol, Tribehenin, Tetrahexyldecyl Ascorbate, Tocopheryl Acetate, Sorbitan Isosterate, Silica Dimethyl Silylate, Astrocaryum Murumuru Seed Butter, Theobroma Grandiflorum Seed Butter, Cocos Nucifera (Coconut) Oil, Butylene Glycol, Sodium Hyaluronate, Algae Extract, Limonene, Linalool, Gardenia Tahitensis Flower Extract, Tocopherol, Palmitoyl Tripeptide-1. (+/-): Red 7 Lake (CI 15850), Titanium Dioxide (CI 77891), Iron Oxides (CI 77491).']</t>
  </si>
  <si>
    <t>['Hydrating', 'Vegan', 'Without Parabens', 'Without Mineral Oil', 'Without Phthalates']</t>
  </si>
  <si>
    <t>P423935</t>
  </si>
  <si>
    <t>Tartelette Toasted Eyeshadow Palette</t>
  </si>
  <si>
    <t>['Sâ€™more:', 'Talc, Mica, Silica, Boron Nitride, Zinc Stearate, Ethylhexyl Palmitate, Kaolin, Magnesium Aluminum Silicate, Montmorillonite, Phenoxyethanol, Sodium Dehydroacetate, Sorbic Acid, Titanium Dioxide (Ci 77891), Iron Oxides (Ci 77491, Ci 77492, Ci 77499).', 'Sunrise:', 'Talc, Mica, Ethylhexyl Palmitate, Boron Nitride, Zinc Stearate, Caprylic/Capric Triglyceride, Caprylyl Glycol, Hexylene Glycol, Kaolin, Phenoxyethanol, Silica, Sodium Dehydroacetate, Vanilla Planifolia Fruit Extract, Vanillin, Iron Oxides (Ci 77491, Ci 77492, Ci 77499), Titanium Dioxide (Ci 77891).', 'Sunset:', 'Mica, Talc, Caprylic/Capric Triglyceride, Zinc Stearate, Glyceryl Behenate, Oryza Sativa (Rice) Extract, Dimethicone, Alumina, Aluminum Dimyristate, Caprylyl Glycol, Disodium Stearoyl Glutamate, Ethylene/Acrylic Acid Copolymer, Hexylene Glycol, Kaolin, Lauroyl Lysine, Phenoxyethanol, Poloxamer 338, Silica, Sodium Dehydroacetate, Tin Oxide, Triethoxycaprylylsilane, Vanilla Planifolia Fruit Extract, Vanillin, Iron Oxides (Ci 77491), Titanium Dioxide (Ci 77891).', 'Crackle:', 'Talc, Mica, Synthetic Fluorphlogopite,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Titanium Dioxide (Ci 77891).', 'Cashmere:', 'Mica, Talc, Silica, Boron Nitride, Zinc Stearate, Ethylhexyl Palmitate, Caprylic/Capric Triglyceride, Caprylyl Glycol, Hexylene Glycol, Kaolin, Phenoxyethanol, Sodium Dehydroacetate, Vanilla Planifolia Fruit Extract, Vanillin, Iron Oxides (Ci 77491, Ci 77492).', 'Warmth:', 'Mica, Talc, Silica, Ethylhexyl Palmitate, Boron Nitride, Zinc Stearate, Caprylic/Capric Triglyceride, Caprylyl Glycol, Hexylene Glycol, Kaolin, Phenoxyethanol, Sodium Dehydroacetate, Vanilla Planifolia Fruit Extract, Vanillin, Carmine (Ci 75470), Iron Oxides (Ci 77491, Ci 77492, Ci 77499).', 'Flame:', 'Mica, Talc, Caprylic/Capric Triglyceride, Zinc Stearate, Oryza Sativa (Rice) Extract, Dimethicone, Glyceryl Behenate, Aluminum Dimyristate, Caprylyl Glycol, Disodium Stearoyl Glutamate, Ethylene/Acrylic Acid Copolymer, Hexylene Glycol, Kaolin, Lauroyl Lysine, Phenoxyethanol, Poloxamer 338, Silica, Sodium Dehydroacetate, Triethoxycaprylylsilane, Vanilla Planifolia Fruit Extract, Vanillin, Carmine (Ci 75470), Bronze Powder (Ci 77400), Iron Oxides (Ci 77491, Ci 77499), Titanium Dioxide (Ci 77891).', 'Cozy:', 'Talc, Mica,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'Candle:', 'Mica, Synthetic Fluorphlogopite, Alumina, Caprylic/Capric Triglyceride, Oryza Sativa (Rice) Extract, Talc, Glyceryl Behenate, Zinc Stearate, Dimethicone, Aluminum Dimyristate, Caprylyl Glycol, Disodium Stearoyl Glutamate, Ethylene/Acrylic Acid Copolymer, Hexylene Glycol, Lauroyl Lysine, Phenoxyethanol, Poloxamer 338, Silica, Sodium Dehydroacetate, Tin Oxide, Triethoxycaprylylsilane, Vanilla Planifolia Fruit Extract, Vanillin, Carmine (Ci 75470), Titanium Dioxide (Ci 77891), Iron Oxides (Ci 77491, Ci 77492).', 'Latte:', 'Talc, Silica, Boron Nitride, Zinc Stearate, Ethylhexyl Palmitate, Caprylic/Capric Triglyceride, Caprylyl Glycol, Hexylene Glycol, Kaolin, Phenoxyethanol, Sodium Dehydroacetate, Vanilla Planifolia Fruit Extract, Vanillin, Iron Oxides (Ci 77491, Ci 77492, Ci 77499), Titanium Dioxide (Ci 77891).', 'Simmer:', 'Mica, Talc, Caprylic/Capric Triglyceride, Oryza Sativa (Rice) Extract, Dimethicone, Glyceryl Behenate, Zinc Stearate, Aluminum Dimyristate, Caprylyl Glycol, Disodium Stearoyl Glutamate, Ethylene/Acrylic Acid Copolymer, Hexylene Glycol, Kaolin, Lauroyl Lysine, Phenoxyethanol, Poloxamer 338, Silica, Sodium Dehydroacetate, Triethoxycaprylylsilane, Vanilla Planifolia Fruit Extract, Vanillin, Carmine (Ci 75470), Yellow 5 Lake (Ci 19140), Ultramarines (Ci 77007), Bronze Powder (Ci 77400), Iron Oxides (Ci 77491, Ci 77499), Titanium Dioxide (Ci 77891).', 'Fireside:', 'Mica, Silica, Boron Nitride, Ethylhexyl Palmitate, Zinc Stearate, Talc, Caprylic/Capric Triglyceride, Caprylyl Glycol, Hexylene Glycol, Kaolin, Phenoxyethanol, Sodium Dehydroacetate, Vanilla Planifolia Fruit Extract, Vanillin, Carmine (Ci 75470), Ultramarines (Ci 77007), Iron Oxides (Ci 77491, Ci 77492, Ci 77499), Manganese Violet (Ci 77742).']</t>
  </si>
  <si>
    <t>P467977</t>
  </si>
  <si>
    <t>Maracuja Juicy Lip Balm</t>
  </si>
  <si>
    <t>0.095 oz/ 2 g</t>
  </si>
  <si>
    <t>Grapefruit</t>
  </si>
  <si>
    <t>['Diisostearyl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Flower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t>
  </si>
  <si>
    <t>P433206</t>
  </si>
  <si>
    <t>Maracuja Creaseless Concealer</t>
  </si>
  <si>
    <t>34H Medium Honey</t>
  </si>
  <si>
    <t>medium skin with peach undertones</t>
  </si>
  <si>
    <t>['61H Espresso, 60N Mahogany, 57S Rich Sand, 55H Rich Honey, 52S Deep Sand, 45S Tan-Deep Sand, 43N Tan-Deep Neutral, 36B Medium-Tan Beige, 40S Tan Sand, 34G Medium Golden, 34H Medium Honey, 22H Light Honey, 20B Light Beige, 10B Fair Beige, 8S Porcelain Sand, 10N Fair, 20N Light, 25H Light-Medium, 33N Medium, 40N Tan, 43H Tan-Deep, 50H Deep, 13N Fair-Light Neutral, 20S Light Sand, 25S Light-Medium Sand, 32N Medium Neutral, 32S Medium Sand, 25N Light-Medium Neutral, 56N Rich, 20N Light, 33N Medium, 40N Tan:', 'Caprylic/Capric Triglyceride, Bis-Diglyceryl Polyacyladipate-2, Cetyl Alcohol, VP/Hexadecene Copolymer, Silica Dimethyl Silylate, Microcrystalline Wax/Cera Microcristallina/Cire Microcristalline, Tocopheryl Acetate, Phenoxyethanol, Caprylyl Glycol, Ascorbyl Palmitate, Passiflora Edulis Seed Oil, Tocopherol. (+/-): Titanium Dioxide (CI 77891), Iron Oxides (CI 77492, CI 77491, CI 77499), Yellow 5 Lake (CI 19140).', '55G Rich Golden:', 'Caprylic/Capric Triglyceride, Bis-Diglyceryl Polyacyladipate-2, Cetyl Alcohol, VP/Hexadecene Copolymer, Silica Dimethyl Silylate, Mica, Ascorbyl Palmitate, Caprylyl Glycol, Microcrystalline Wax/Cera Microcristallina/Cire Microcristalline, Passiflora Edulis Seed Oil, Phenoxyethanol, Tocopherol, Tocopheryl Acetate, Iron Oxides (CI 77492, CI 77491), Titanium Dioxide (CI 77891).']</t>
  </si>
  <si>
    <t>['Vegan', 'Radiant Finish', 'Good for: Redness', 'Good for: Dark Circles', 'Hydrating', 'Full Coverage']</t>
  </si>
  <si>
    <t>P376726</t>
  </si>
  <si>
    <t>Maracuja Oil</t>
  </si>
  <si>
    <t>['Passiflora Edulis Seed Oil, Citrus Paradisi (Grapefruit) Peel Oil, Limonene, Tocopherol, Oryza Sativa (Rice) Bran Extract, Helianthus Annuus (Sunflower) Extract, Rosmarinus Officinalis (Rosemary) Leaf Extract, Citral, Linalool.']</t>
  </si>
  <si>
    <t>P377542</t>
  </si>
  <si>
    <t>BB blur tinted moisturizer Broad Spectrum SPF 30 Sunscreen</t>
  </si>
  <si>
    <t>Mahogany</t>
  </si>
  <si>
    <t>very deep skin with a balance of warm &amp; cool undertones</t>
  </si>
  <si>
    <t>['Cyclopentasiloxane, Isododecane, Mica, Polysilicone-11, Polymethylsilsesquioxane, Hexyl Laurate, PEG-10 Dimethicone, Polyglyceryl-4 Isostearate, Stearic Acid, Cetyl PEG/PPG-10/1 Dimethicone, Alumina, Triethoxycaprylylsilane, Dipalmitoyl Hydroxyproline, Diamond Powder, Iron Oxides.']</t>
  </si>
  <si>
    <t>['Vegan', 'Liquid Formula', 'Matte Finish', 'Long-wearing', 'Medium Coverage', 'SPF']</t>
  </si>
  <si>
    <t>P111902</t>
  </si>
  <si>
    <t>Lights, Camera, Lashes 4-in-1 Mascara</t>
  </si>
  <si>
    <t>['Water,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</si>
  <si>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['Vegan', 'Volumizing', 'Lengthening', 'Curling']</t>
  </si>
  <si>
    <t>P447364</t>
  </si>
  <si>
    <t>Mini Maracuja Creaseless Concealer</t>
  </si>
  <si>
    <t>0.035 oz/ 1 g</t>
  </si>
  <si>
    <t>33N medium</t>
  </si>
  <si>
    <t>medium skin with neutral undertones</t>
  </si>
  <si>
    <t>['Caprylic/Capric Triglyceride, Bis-Diglyceryl Polyacyladipate-2, Cetyl Alcohol, VP/Hexadecene Copolymer, Silica Dimethyl Silylate, Microcrystalline Wax/Cera Microcristallina, Tocopheryl Acetate, Phenoxyethanol, Caprylyl Glycol, Ascorbyl Palmitate, Passiflora Edulis Seed Oil, Tocopherol. May Contain (+/-): Titanium Dioxide (Ci 77891), Iron Oxides (Ci 77492, Ci 77491, Ci 77499), Yellow 5 Lake (Ci 19140).']</t>
  </si>
  <si>
    <t>P427600</t>
  </si>
  <si>
    <t>Chrome Paint Shadow Pot</t>
  </si>
  <si>
    <t>Sun Drenched</t>
  </si>
  <si>
    <t>metallic bronze champagne</t>
  </si>
  <si>
    <t>['Synthetic Fluorphlogopite, Dimethicone, Isododecane, Trimethylsiloxysilicate, Mica, Dehydroacetic Acid, Sorbic Acid.  (+/-):  Titanium Dioxide (Ci 77891), Iron Oxides (Ci 77491).']</t>
  </si>
  <si>
    <t>P405599</t>
  </si>
  <si>
    <t>SEA drink of H2O hydrating boost moisturizer</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</si>
  <si>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</si>
  <si>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['Vegan', 'Hyaluronic Acid', 'Good for: Loss of firmness', 'Hydrating', 'Good for: Dryness', 'Best for Dry, Combo, Normal Skin']</t>
  </si>
  <si>
    <t>P429612</t>
  </si>
  <si>
    <t>SEA H2O Lip Gloss</t>
  </si>
  <si>
    <t>0.135 oz/ 4 mL</t>
  </si>
  <si>
    <t>Salt Lyfe</t>
  </si>
  <si>
    <t>cool mauve</t>
  </si>
  <si>
    <t>['Hydrogenated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t>
  </si>
  <si>
    <t>['Vegan', 'High Shine Finish', 'Hydrating', 'Clean at Sephora', 'Gluten Free']</t>
  </si>
  <si>
    <t>P290629</t>
  </si>
  <si>
    <t>Amazonian Clay Waterproof 12-Hour Concealer</t>
  </si>
  <si>
    <t>Fair</t>
  </si>
  <si>
    <t>['All shades contain:', 'Squalane, Polyethylene, Kaolin, Paraffin, Cyclopentasiloxane, PEG/PPG-18/18 Dimethicone, Phenyl Trimethicone, Polyethylene/ Dimethiconol Copolymer, Euphorbia Cerifera (Candelilla) Wax/ Candelilla Cera/ Cire De Candelilla, Water/ Aqua/ Eau, Silica, Lecithin, Glycerin, Cholesteryl/ Behenyl/ Octyldodecyl Lauroyl Glutamate, Pentaerythrityl Tetraisostearate, Silica Dimethyl Silylate, Sodium Chondroitin Sulfate, Atelocollagen, Butylene Glycol, Sodium Hyaluronate, Magnesium Chloride, Potassium Chloride, Sodium Chloride, Zinc Chloride, Lysine, Retinyl Palmitate, Tocopherol, Tocopheryl Acetate, Tetrahexyldecyl Ascorbate, Phenoxyethanol, Mica. (+/-): Titanium Dioxide  (CI 77891), Iron Oxides (CI77491, CI77492, CI 77499), Ultramarines (CI 77007), Chromium Oxide Greens (CI 77288), Chromium Hydroxide Green (CI 77289).']</t>
  </si>
  <si>
    <t>P67617</t>
  </si>
  <si>
    <t>Amazonian Clay BB Tinted Moisturizer Broad Spectrum SPF 20 Sunscreen</t>
  </si>
  <si>
    <t>for ivory/fair complexions with beige undertones</t>
  </si>
  <si>
    <t>['Water, Cyclopentasiloxane, Octyldodecyl Neopentanoate, Glycerin, Peg/Ppg-18/18 Dimethicone, Dimethicone, Aluminum Hydroxide, Stearic Acid, Triethoxycaprylylsilane, Saccharum Officinarum (Sugarcane) Extract, Pyrus Malus (Apple) Fruit Extract, Citrus Limon (Lemon) Fruit Extract , Citrus Aurantium Dulcis (Orange) Fruit Extract, Camellia Sinensis Leaf Extract, Panax Ginseng Root Extract, Ginkgo Biloba Leaf Extract, Chamomilla Recutita (Matricaria) Flower Extract, Kaolin, Phytantriol, Magnesium Ascorbyl Phosphate, Retinyl Palmitate, Tocopheryl Acetate, Tocopherol, Tetrahexyldecyl Ascorbate, Butylene Glycol, Methicone, Octyldodecanol, Boron Nitride, Palmitic Acid, Dextrin Palmitate, Sodium Hyaluronate, Sodium Chloride, Sodium Dehydroacetate, Hexylene Glycol, Caprylyl Glycol, Phenoxyethanol, Mica, Iron Oxides.']</t>
  </si>
  <si>
    <t>P262113</t>
  </si>
  <si>
    <t>Amazonian Clay Matte Waterproof Bronzer</t>
  </si>
  <si>
    <t>0.32 oz/ 9.07 g</t>
  </si>
  <si>
    <t>Park Ave Princess</t>
  </si>
  <si>
    <t>gold bronze</t>
  </si>
  <si>
    <t>['Talc, Mica, Zinc Stearate, Boron Nitride, Dimethicone, Oryza Sativa (Rice) Extract, Acrylates/C10-30 Alkyl Acrylate Crosspolymer, Water, Disodium EDTA, Ethylhexylglycerin, Kaolin, Phenoxyethanol, Sodium Dehydroacetate, Sorbic Acid, VP/Hexadecane Copolymer. (+/-): Iron Oxides (CI 77491, CI 77492, CI 77499), Manganese Violet (CI 77742), Titanium Dioxide (CI 77891)']</t>
  </si>
  <si>
    <t>P408432</t>
  </si>
  <si>
    <t>Double Take Eyeliner</t>
  </si>
  <si>
    <t>Pencil 0.004 oz x Liquid 0.017 oz/ Pencil 0.11 g x Liquid 0.50 mL</t>
  </si>
  <si>
    <t>['Pencil:', 'Cyclopentasiloxane, Trimethylsiloxysilicate, Polyethylene, Isododecane, Ceresin, Diisostearyl Malate, Triethoxycaprylylsilane, Silica Silylate, Phenoxyethanol, Ethylhexylglycerin, Kaolin.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</si>
  <si>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['Vegan', 'Long-wearing', 'Waterproof', 'Without Parabens', 'Gluten Free']</t>
  </si>
  <si>
    <t>P413181</t>
  </si>
  <si>
    <t>Tarteist Pro Cruelty-Free Lashes</t>
  </si>
  <si>
    <t>multi-length fibers dramatically volumize lashes</t>
  </si>
  <si>
    <t>P275309</t>
  </si>
  <si>
    <t>Picture Perfect Duo</t>
  </si>
  <si>
    <t>['Water, Oryza Sativa (Rice) Bran Wax, Cyclopentasiloxane, Hydrogenated Stearyl Olive Esters, Stearic Acid, Cera Carnauba, Triethanolamine, Alcohol, Candelilla Cera, Acacia Senegal Gum, Panthenol, VP/VA Copolymer, Polyvinyl Alcohol, Aminomethylpropanediol, Chlorphenesin, Iron Oxides (CI 77499).']</t>
  </si>
  <si>
    <t>P405096</t>
  </si>
  <si>
    <t>SEA Deep Dive Cleansing Gel</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</si>
  <si>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</si>
  <si>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P387228</t>
  </si>
  <si>
    <t>Timeless Smoothing Primer</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</si>
  <si>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</si>
  <si>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P392636</t>
  </si>
  <si>
    <t>Tarteist Clay Paint Liner</t>
  </si>
  <si>
    <t>['Isodecane, Polyethylene, Disteardimonium Hectorite, Trimethylsiloxysilicate, Propylene Carbonate, Caprylic/Capric Triglycerides, Barium Sulfate (Ci 77120), Poly(Glycol Adipate)/Bis-Hydroxyethoxypropyl Dimethicone Copolymer, Tocopheryl Acetate, Phenyl Trimethicone, Phenoxyethanol, Kaolin, Spilanthes Acmella Flower Extract, Caprylyl Glycol, Hydrogenated Polycyclopentadiene, Iron Oxides (Ci 77499).']</t>
  </si>
  <si>
    <t>P409631</t>
  </si>
  <si>
    <t>SEA 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</si>
  <si>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</si>
  <si>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P377545</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</si>
  <si>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</si>
  <si>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</si>
  <si>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P415984</t>
  </si>
  <si>
    <t>Fake Awake Eye Highlighter</t>
  </si>
  <si>
    <t>0.007 oz/ 0.21 mL</t>
  </si>
  <si>
    <t>Universal Nude</t>
  </si>
  <si>
    <t>['Cyclopentasiloxane, Trimethylsiloxysilicate, Polyethylene, Ceresin, Diisostearyl Malate, Isododecane, Calcium Aluminum Borosilicate, Silica, Silica Silylate, Isopropyl Titanium Triisostearate, Tin Oxide, Titanium Dioxide (CI 77891), Iron Oxides (CI 77491, CI 77492, CI 77499).']</t>
  </si>
  <si>
    <t>P310018</t>
  </si>
  <si>
    <t>Poreless Mattifying Primer</t>
  </si>
  <si>
    <t>['Cyclopentasiloxane, Dimethicone Crosspolymer, Cyclohexasiloxane, Vitis Vinifera (Grape) Seed Oil, Carthamus Tinctorius (Safflower) Seed Oil, Tocopheryl Acetate, Mica, Persea Gratissima (Avocado) Oil, Euterpe Oleracea Fruit Extract, Lycium Barbarum Fruit Extract, Malpighia Punicifolia (Acerola) Fruit Extract, Passiflora Incarnata Fruit Extract, Punica Granatum Extract, Centella Asiatica Extract, Echinacea Angustifolia Extract, Hibiscus Rosa-Sinensis Flower Extract, Rosmarinus Officinalis (Rosemary) Leaf Extract, Phenoxyethanol.']</t>
  </si>
  <si>
    <t>P456371</t>
  </si>
  <si>
    <t>Maracuja Hydrating Tinted Moisturizer</t>
  </si>
  <si>
    <t>34N medium neutral</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</si>
  <si>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t>
  </si>
  <si>
    <t>['Vegan', 'Light Coverage', 'Radiant Finish', 'Hyaluronic Acid', 'Hydrating', 'Long-wearing']</t>
  </si>
  <si>
    <t>P442792</t>
  </si>
  <si>
    <t>babassu foundcealer skincare foundation SPF 20</t>
  </si>
  <si>
    <t>1 fl oz/ 30mL</t>
  </si>
  <si>
    <t>44S tan sand</t>
  </si>
  <si>
    <t>tan skin with warm, golden undertones</t>
  </si>
  <si>
    <t>['Water, Phenyl Trimethicone, Butylene Glycol, Dimethicone, Butylene Glycol Dicaprylate/Dicaprate, Butyloctyl Salicylate, Cyclohexasiloxane, Cetyl PEG/PPG-10/1 Dimethicone, Bis-Diglyceryl Polyacyladipate-2, Aluminum Hydroxide, Methyl Methacrylate Crosspolymer, Orbignya Oleifera (Babassu) Seed Oil, Polypropylsilsesquioxane, Sodium Chloride, Stearic Acid, Polyglyceryl-4 Isostearate, Hexyl Laurate, Dimethicone/Vinyl Dimethicone Crosspolymer, Calcium Stearate, Disteardimonium Hectorite, Triethoxycaprylylsilane, Sodium Benzoate, Potassium Sorbate, Tocopherol, Polyhydroxystearic Acid, Helianthus Annuus (Sunflower) Seed Oil, Ethylhexyl Palmitate, Isopropyl Myristate, Isostearic Acid, Lecithin, Disodium EDTA, Cyclopentasiloxane, Polyglyceryl-3 Polyricinoleate, Kaolin, Cyclotetrasiloxane, Phenoxyethanol, Sodium Hyaluronate, Ethylhexylglycerin, Hydrolyzed Hyaluronic Acid, Titanium Dioxide, Iron Oxides.']</t>
  </si>
  <si>
    <t>P473000</t>
  </si>
  <si>
    <t>SEA Hydroflex Serum Foundation</t>
  </si>
  <si>
    <t>25N light-medium neutral</t>
  </si>
  <si>
    <t>light to medium skin with a balance of warm &amp; cool undertones</t>
  </si>
  <si>
    <t>['Water/Aqua/Eau,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t>
  </si>
  <si>
    <t>['Natural Finish', 'Clean at Sephora', 'Hydrating', 'Long-wearing', 'Waterproof', 'Medium Coverage']</t>
  </si>
  <si>
    <t>P286101</t>
  </si>
  <si>
    <t>Gifted Amazonian Clay Smart Mascara</t>
  </si>
  <si>
    <t>['Water, Cyclopentasiloxane, Oryza Sativa (Rice) Bran Wax, Hydrogenated Olive Oil Stearyl Esters, Stearic Acid, Cera Carnauba/Copernicia Cerifera (Carnauba) Wax/Cire De Carnauba, Alcohol, Propylene Glycol, Triethanolamine, Candelilla Cera/Euphorbia Cerifera (Candelilla) Wax/Cire De Candelilla, Acacia Senegal Gum, Vp/Va Copolymer, Phenoxyethanol, Polyvinyl Alcohol, Panthenol, Aminomethyl Propanediol, Ascorbyl Palmitate, Ethylhexylglycerin, Kaolin, Iron Oxides (Ci 77499).']</t>
  </si>
  <si>
    <t>P408285</t>
  </si>
  <si>
    <t>Lippie Lingerie Matte Lip Tint</t>
  </si>
  <si>
    <t>0.10 oz/ 2.83 g</t>
  </si>
  <si>
    <t>Exposed</t>
  </si>
  <si>
    <t>['Caprylic/Capric Triglyceride, Silica, Ethylhexyl Palmitate, Pentaerythrityl Tetraisostearate, Aluminum Starch Octenylsuccinate, Polyethylene, Bis-Diglyceryl Polyacyladipate-2, C20-40 Alcohols, Caprylyl Glycol, Mica, Mangifera Indica (Mango) Seed Butter, Theobroma Grandiflorum Seed Butter, Astrocaryum Murumuru Seed Butter, Mentha Piperita (Peppermint) Oil, Tocopheryl Acetate, Limonene, Tocopherol. (+/-): Titanium Dioxide (CI 77891), Iron Oxides (CI 77491, CI 77492, CI 77499), Red 7 Lake (CI 15850), Blue 1 Lake (CI 42090), Yellow 5 Lake (CI 19140), Red 28 Lake (CI 45410).']</t>
  </si>
  <si>
    <t>P405597</t>
  </si>
  <si>
    <t>SEA The Airbrusher Double-Ended Concealer Brush</t>
  </si>
  <si>
    <t>P450535</t>
  </si>
  <si>
    <t>Mini Amazonian Clay 12-Hour Blush</t>
  </si>
  <si>
    <t>Seduce</t>
  </si>
  <si>
    <t>['Mica, Talc, Polyethylene, Zinc Stearate, Tricaprylin, Caprylic/Capric Triglyceride, Beeswax/Cera Alba/Cire dâ€™abeille, PEG-150 Distearate, Lanolin, Laureth-4, Tocopherol, Ascorbyl Palmitate, Kaolin, Polysorbate 20, Chlorphenesin, Tetrasodium EDTA, Potassium Sorbate. (+/-): Ultramarines (CI 77007), Bismuth Oxychloride (CI 77163), Iron Oxides (CI 77491, CI 77492, CI 77499), Red 6 (CI 15850), Red 7 Lake (CI 15850).']</t>
  </si>
  <si>
    <t>P427525</t>
  </si>
  <si>
    <t>Clay Play Face Shaping Palette II</t>
  </si>
  <si>
    <t>['Journey:',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'Stone:', 'Mica, Talc, Glyceryl Behenate, Zinc Stearate, Caprylic/Capric Triglyceride, Oryza Sativa (Rice) Extract, Dimethicone, Lauroyl Lysine, Sodium Dehydroacetate, Caprylyl Glycol, Phenoxyethanol, Vanillin, Aluminum Dimyristate, Triethoxycaprylylsilane, Hexylene Glycol, Disodium Stearoyl Glutamate, Vanilla Planifolia Fruit Extract, Kaolin, Ethylene/Acrylic Acid Copolymer, Poloxamer 338, Silica, Iron Oxides (CI 77491, CI 77492, CI 77499), Titanium Dioxide (CI 77891).', 'Solstice:', 'Talc, Silica, Boron Nitride, Ethylhexyl Palmitate, Zinc Stearate, Mica, Sodium Dehydroacetate, Caprylyl Glycol, Phenoxyethanol, Vanillin, Water, Caprylic/Capric Triglyceride, Hexylene Glycol, Vanilla Planifolia Fruit Extract, Kaolin, Titanium Dioxide (CI 77891), Iron Oxides (CI 77491, CI 77492, CI 77499), Manganese Violet (CI 77742).', 'Terracotta:', 'Talc, Silica, Boron Nitride, Ethylhexyl Palmitate, Zinc Stearate, Sodium Dehydroacetate, Caprylyl Glycol, Phenoxyethanol, Vanillin, Water, Caprylic/Capric Triglyceride, Hexylene Glycol, Vanilla Planifolia Fruit Extract, Kaolin, Titanium Dioxide (CI 77891), Iron Oxides (CI 77491, CI 77492, CI 77499), Manganese Violet (CI 77742).', 'Dunes:',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'Smoke:', 'Mica, Ethylhexyl Palmitate, Talc, Synthetic Fluorphlogopite, Silica, Boron Nitride, Zinc Stearate, Sodium Dehydroacetate, Caprylyl Glycol, Phenoxyethanol, Vanillin, Caprylic/Capric Triglyceride, Hexylene Glycol, Tin Oxide, Vanilla Planifolia Fruit Extract, Kaolin, Titanium Dioxide (CI 77891), Iron Oxides (CI 77491, CI 77499).', 'Sand:',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'Desert:', 'Talc, Mica, Silica, Ethylhexyl Palmitate, Boron Nitride, Zinc Stearate, Sodium Dehydroacetate, Caprylyl Glycol, Phenoxyethanol, Vanillin,  Caprylic/Capric Triglyceride, Hexylene Glycol, Vanilla Planifolia Fruit Extract, Kaolin, Carmine (CI 75470), Manganese Violet (CI 77742), Titanium Dioxide (CI 77891), Iron Oxides (CI 77491, CI 77492, CI 77499), Ultramarines (CI 77007).', 'Ember:',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'Onyx:', 'Talc, Mica, Ethylhexyl Palmitate, Calcium Aluminum Borosilicate, Boron Nitride, Zinc Stearate, Silica, Sodium Dehydroacetate, Caprylyl Glycol, Phenoxyethanol, Vanillin, Caprylic/Capric Triglyceride, Hexylene Glycol, Tin Oxide, Vanilla Planifolia Fruit Extract, Kaolin, Iron Oxides (CI 77491, CI 77499, CI 77492), Titanium Dioxide (CI 77891) Manganese Violet (CI 77742).', 'Instinct:',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'Timber:', 'Mica, Talc, Ethylhexyl Palmitate, Zinc Stearate, Calcium Aluminum Borosilicate, Synthetic Fluorphlogopite, Boron Nitride, Silica, Sodium Dehydroacetate, Caprylyl Glycol, Phenoxyethanol, Vanillin, Caprylic/Capric Triglyceride, Hexylene Glycol, Tin Oxide, Vanilla Planifolia Fruit Extract, Kaolin, Titanium Dioxide (CI 77891), Iron Oxides (CI 77491, CI 77492), Manganese Violet (CI 77742).']</t>
  </si>
  <si>
    <t>P387175</t>
  </si>
  <si>
    <t>Colored Clay CC Undereye Corrector</t>
  </si>
  <si>
    <t>0.08 oz/ 2.26 g</t>
  </si>
  <si>
    <t>Medium-Tan</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</si>
  <si>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</si>
  <si>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P504200</t>
  </si>
  <si>
    <t>maracuja juicy lip crÃ¨me</t>
  </si>
  <si>
    <t>0.07 Oz / 2g</t>
  </si>
  <si>
    <t>Soft Rose</t>
  </si>
  <si>
    <t>['Hydrogenated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caprylyl glycol, polyglyceryl-2 diisostearate,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 yellow 6 lake (CI 15985), red 33 lake (CI 17200).']</t>
  </si>
  <si>
    <t>['Vegan', 'Hydrating', 'Satin Finish', 'Gluten Free', 'Cruelty-Free']</t>
  </si>
  <si>
    <t>P179924</t>
  </si>
  <si>
    <t>Lights, Camera, Splashes Waterproof Mascara</t>
  </si>
  <si>
    <t>['Isododecane, Water, Pentaerythriyl Hydrogenated Rosinate, Cyclopentasiloxane, PVP/Eicosene Copolymer, Disteardimonium Hectorite, Polybutene, Cera Alba, Cera Carnauba, Alcohol, Polyquaternium -10, Phenoxyethanol, Iron Oxides (CI 77499).']</t>
  </si>
  <si>
    <t>P99809</t>
  </si>
  <si>
    <t>Amazonian Clay Waterproof Bronzer</t>
  </si>
  <si>
    <t>highly pearled light yellow gold</t>
  </si>
  <si>
    <t>['Synthetic Fluorphlogopite, Zinc Stearate, Polymethyl Methacrylate, Corn Starch, Trimethylolpropane Triisostearate, Dimethicone, Triethylhexanoin, Trimethylsiloxysilicate, Avena Sativa (Oat) Kernel Flour, Phenoxyethanol, Vitis Vinifera (Grape) Seed Extract, Tocopheryl Acetate, Ascorbyl Palmitate, Tocopherol, Mica. (+/-): Iron Oxides (CI 77499, CI 77492, CI 77491), Manganese Violet (CI 77742), Titanium Dioxide (CI 77891), Tin Oxide (CI 77861).']</t>
  </si>
  <si>
    <t>['Vegan', 'Natural Finish', 'Long-wearing', 'Waterproof', 'Oil Free', 'Without Parabens']</t>
  </si>
  <si>
    <t>P456586</t>
  </si>
  <si>
    <t>SEA Jelly Glaze Anytime Lip Mask</t>
  </si>
  <si>
    <t>0.35 oz/10 g</t>
  </si>
  <si>
    <t>['Hydrogenated Polyisobutene, Diisostearyl Malate, Bis-Behenyl/Isostearyl/Phytosteryl Dimer Dilinoleyl Dimer Dilinoleate, Polyisobutene, Microcrystalline Wax/Cera Microcristallina/Cire Microcrystalline, Octyldodecanol, Copernicia Cerifera (Carnauba) Wax/Cera Carnauba/Cire De Carnauba, Hydrogenated Styrene/Isoprene Copolymer, Phenoxyethanol, Synthetic Wax, Butyrospermum Parkii (Shea) Butter, Flavor/Aroma, Ethylhexylglycerin, Argania Spinosa Kernel Oil, Isohexadecane, Persea Gratissima Oil, Simmondsia Chinensis Seed Oil, Squalane, Tocopheryl Acetate, Cocos Nucifera (Coconut) Oil, Diethylhexyl Syringylidenemalonate, Water/Aqua/Eau, Propylene Glycol, Limonene, Linalool, Caprylic/Capric Triglyceride, Ethylene/Propylene/Styrene Copolymer, Acacia Seyal Gum Extract, Citral, Sargassum Pacificum Thallus Extract, Butylene/Ethylene/Styrene Copolymer, Gardenia Taitensis Flower Extract, Pentaerythrityl Tetra-Di-T-Butyl Hydroxyhydrocinnamate, Sodium Hyaluronate, Xanthan Gum, Potassium Sorbate, Tocopherol, Tripeptide-1, Citric Acid, Red 6 Lake (CI 15850), Titanium Dioxide (CI 77891), Yellow 5 Lake (CI 19140), Red 7 Lake (CI 15850).']</t>
  </si>
  <si>
    <t>P420231</t>
  </si>
  <si>
    <t>Sex Kitten Liquid Liner</t>
  </si>
  <si>
    <t>0.047 oz/ 1.4 mL</t>
  </si>
  <si>
    <t>['Water, Acrylates/Ethylhexyl Acrylate/HEMA Copolymer, Propylene Glycol, Ammonium Acrylates Copolymer, Acrylates/Diethylaminoethyl Methacrylate/Ethylhexyl Acrylate Copolymer, Laureth-21, PEG-40 Hydrogenated Castor Oil, Caprylyl Glycol, Butylene Glycol, Isodeceth-6, Sodium Laureth Sulfate, Ethylhexylglycerin, Algae Extract, Glycerin, Phenoxyethanol, Potassium Sorbate, Sodium Dehydroacetate, Black 2 (CI 77266).']</t>
  </si>
  <si>
    <t>P397383</t>
  </si>
  <si>
    <t>Opening Act Lash Primer</t>
  </si>
  <si>
    <t>0.24 oz/ 7.1 mL</t>
  </si>
  <si>
    <t>['Water/Aqua/Eau,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</si>
  <si>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P456601</t>
  </si>
  <si>
    <t>SEA Breezy Cream Bronzer</t>
  </si>
  <si>
    <t>Seychelles</t>
  </si>
  <si>
    <t>['Triethylhexanoin, isodecyl neopentanoate, hydrogenated polyisobutene, isononyl isononanoate, synthetic fluorphlogopite, polyethylene, silica, dimethicone, mica, synthetic beeswax, isopropyl titanium triisostearate, methicone, sodium hyaluronate, cocos nucifera (coconut) oil, sargassum pacificum thallus extract, gardenia taitensis flower extract, tocopherol. (+/-): Titanium Dioxide (CI 77891), iron oxides (CI 77491, CI 77492, CI 77499), bismuth oxychloride (CI 77163).']</t>
  </si>
  <si>
    <t>['Vegan', 'Natural Finish', 'Cream Formula', 'Waterproof', 'Gluten Free']</t>
  </si>
  <si>
    <t>P407637</t>
  </si>
  <si>
    <t>Lash Paint Mascara</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</si>
  <si>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Wax/Cire De Carnauba, Phenoxyethanol, Stearyl Stearate, Aminomethyl Propanol, Hydroxyethylcellulose, Tropolone, Sodium Nitrate, Iron Oxides (CI 77499).']</t>
  </si>
  <si>
    <t>P481746</t>
  </si>
  <si>
    <t>SEA Power Flex Full Coverage Vegan Concealer</t>
  </si>
  <si>
    <t>0.33 oz. / 10 mL</t>
  </si>
  <si>
    <t>42S Tan Sand</t>
  </si>
  <si>
    <t>['Water/Aqua/Eau, Polymethylsilsesquioxane, Dimethicone, Isododecane, Butylene Glycol, Caprylyl Methicone, Lauryl PEG-10 Tris (Trimethylsiloxy)Silylethyl Dimethicone, Propylene Glycol Dicaprylate/Dicaprate, Trimethylsiloxysilicate, Butylene Glycol Dicaprylate/Dicaprate, Caprylic/Capric Triglyceride, Cetyl PEG/PPG-10/1 Dimethicone, Disteardimonium Hectorite, Magnesium Sulfate, Hyaluronic Acid, Niacinamide, Cocos Nucifera (Coconut) Oil, Sargassum Pacificum Thallus Extract, Gardenia Taitensis Flower Extract, Solanum Lycopersicum (Tomato) Leaf Cell Culture Extract, Pancratium Maritimum Extract, Brassica Rapa (Turnip) Root Extract, Citrus Limon (Lemon) Fruit Extract, Camellia Sinensis Leaf Extract, Sorbitan Sesquioleate, Dimethicone Crosspolymer, Dimethicone/Vinyl Dimethicone Crosspolymer, Phenoxyethanol, Triethoxycaprylylsilane, Aluminum Hydroxide, Caprylyl Glycol, Ethylhexylglycerin, Glycerin, Tocopherol, 1,2-Hexanediol, Pentaerythrityl Tetra-Di-T-Butyl Hydroxyhydrocinnamate, Polyglutamic Acid, Hydrolyzed Ginseng Saponins. (+/-): Titanium Dioxide (CI 77891), Iron Oxides (CI 77491, CI 77492, CI 77499).']</t>
  </si>
  <si>
    <t>['Hyaluronic Acid', 'Niacinamide', 'Long-wearing', 'Vegan', 'Cruelty-Free', 'Clean at Sephora']</t>
  </si>
  <si>
    <t>P481744</t>
  </si>
  <si>
    <t>Mini SEA Power Flex Full Coverage Vegan Concealer</t>
  </si>
  <si>
    <t>0.11 oz. / 3.5 mL</t>
  </si>
  <si>
    <t>P152703</t>
  </si>
  <si>
    <t>Smooth Operator Amazonian Clay Tinted Pressed Finishing Powder</t>
  </si>
  <si>
    <t>light to medium complexions with beige undertones</t>
  </si>
  <si>
    <t>['Mica, Polyethylene, HDI/Trimethylol Hexyllactone Crosspoymer, Tricaprylin, Boron Nitride, Nylon-12, Caprylic/Capric Triglyceride, Magnesium Myristate, Aluminum Hydroxide, Ascorbyl Palmitate, Chlorphenesin, Hydrongenated Lecithin, Isopropyl Myristate, Isopropyl Palmitate, Kaolin, Lanolin Alcohol, Potassium Sorbate, Retinyl Palmitate, Silica, Stearic Acid, tetraSodium EDTA, Tocopherol, Tocopheryl Acetate, Triethoxycaprylylsilane. (+/-): Manganese Violet (CI 77742), Iron Oxides (CI 77491, CI 77492, CI 77499), Bismuth Oxychloride (CI 77163), Chromium Hydroxide Green (CI 77289), Zincoxide (CI 77947), Titaniumdioxide (CI 77891).']</t>
  </si>
  <si>
    <t>['Light Coverage', 'Vegan', 'Pressed Powder Formula', 'Matte Finish', 'Long-wearing', 'Best for Oily, Combo, Normal Skin']</t>
  </si>
  <si>
    <t>P453271</t>
  </si>
  <si>
    <t>SEA Surfer Curl Volumizing Mascara</t>
  </si>
  <si>
    <t>['Water/Aqua/Eau,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Oil, Dehydroacetic Acid, Ethylhexylglycerin, Algae Extract, Gardenia Taitensis Flower Extract, Tocopherol, Iron Oxides (Ci 77499).']</t>
  </si>
  <si>
    <t>['Volumizing', 'Curling', 'Long-wearing', 'Vegan', 'Without Sulfates SLS &amp; SLES']</t>
  </si>
  <si>
    <t>P456602</t>
  </si>
  <si>
    <t>SEA Mini Breezy Cream Bronzer</t>
  </si>
  <si>
    <t>P414737</t>
  </si>
  <si>
    <t>Pearly Girl Vegan Teeth Whitening Pen</t>
  </si>
  <si>
    <t>['Water, Glycerin, PEG-400, Hydrogen Peroxide, Sodium Hydroxide, Disodium EDTA, Potassium Nitrate, Mentha Pulegium, Sodium Saccharin.']</t>
  </si>
  <si>
    <t>P413182</t>
  </si>
  <si>
    <t>Tarteist Pro Lash Adhesive</t>
  </si>
  <si>
    <t>['Polyethylhexyl Acrylate, Water, Butylene Glycol, Oleth-10, Polysorbate 60, Phenoxyethanol, Black 2.']</t>
  </si>
  <si>
    <t>P500780</t>
  </si>
  <si>
    <t>Maracuja Juicy Glow Highlighting Stick</t>
  </si>
  <si>
    <t>Champagne Glow</t>
  </si>
  <si>
    <t>champagne glow</t>
  </si>
  <si>
    <t>['Octyldodecanol, Synthetic Fluorphlogopite, Tridecyl Trimellitate, Hydrogenated Poly(C6-14 Olefin), Synthetic Wax, Phenyl Trimethicone, Caprylic/Capric Triglyceride, Microcrystalline Wax/Cera Microcristallina/Cire Microcristalline, Phytosteryl/Isostearyl/Cetyl/Stearyl/Behenyl Dimer Dilinoleate, Bis-Diglyceryl Polyacyladipate-2, Ceresin, Polyglyceryl-6 Polyricinoleate, Sorbitan Olivate, Sorbitan Sesquioleate, Stearalkonium Hectorite, Propylene Carbonate, Tin Oxide, Tocopherol, Polyhydroxystearic Acid, Passiflora Edulis Seed Oil, Propylene Glycol Dicaprylate/Dicaprate, Dehydroacetic Acid, Aluminum Hydroxide, Ethylhexyl Palmitate, Isopropyl Myristate, Isostearic Acid, Lecithin, Polyglyceryl-3 Polyricinoleate, Iron Oxides (CI 77491, CI 77492, CI 77499), Titanium Dioxide (CI 77891).']</t>
  </si>
  <si>
    <t>['Light Coverage', 'Stick Formula', 'Radiant Finish', 'Gluten Free', 'Cruelty-Free']</t>
  </si>
  <si>
    <t>P500620</t>
  </si>
  <si>
    <t>Mini Clay Play To-Go Cheek Palette</t>
  </si>
  <si>
    <t>['morning light:', 'Mica, Octyldodecyl Stearoyl Stearate, Synthetic Fluorphlogopite, Bis-Diglyceryl Polyacyladipate-2, Dimethicone, Pentaerythrityl Tetraisostearate, Phenoxyethanol, Silica, Ethylhexylglycerin, Tin Oxide, Kaolin, Tocopherol, Titanium Dioxide (CI 77891), Iron Oxides (CI 77491, CI 77492, CI 77499).', 'elements:', 'Mica, Octyldodecyl Stearoyl Stearate, Bis-Diglyceryl Polyacyladipate-2, Dimethicone, Pentaerythrityl Tetraisostearate, Phenoxyethanol, Silica, Ethylhexylglycerin, Tin Oxide, Kaolin, Tocopherol. (+/-): Titanium Dioxide (CI 77891), Iron Oxides (CI 77491, CI 77492, CI 77499), Red 7 Lake (CI 15850).', 'matte bronzer:', 'Mica, Dimethicone, Dimethicone/Vinyl Dimethicone Crosspolymer, Silica, Bis-Diglyceryl Polyacyladipate-2, Octyldodecyl Stearoyl Stearate, Pentaerythrityl Tetraisostearate, Phenoxyethanol, Ethylhexylglycerin, Kaolin, Tocopherol, Iron Oxides (CI 77491, CI 77492, CI 77499), Red 40 Lake (CI 16035), Titanium Dioxide (CI 77891).']</t>
  </si>
  <si>
    <t>P472191</t>
  </si>
  <si>
    <t>SEA Mini Breezy Cream Blush</t>
  </si>
  <si>
    <t>Pinky Sky</t>
  </si>
  <si>
    <t>matte rosy pink</t>
  </si>
  <si>
    <t>['Triethylhexanoin, Isodecyl Neopentanoate, Hydrogenated Polyisobutene, Synthetic Fluorphlogopite, Isononyl Isononanoate, Polyethylene, Silica, Dimethicone, Synthetic Beeswax, Methicone, Alumina, Sodium Hyaluronate, Cocos Nucifera (Coconut) Oil, Sargassum Pacificum Thallus Extract, Gardenia Taitensis Flower Extract, Tocopherol. (+/-): Titanium Dioxide (Ci 77891), Red 7 Lake (Ci 15850), Iron Oxides (Ci 77491, Ci 77492, Ci 77499), Blue 1 Lake (Ci 42090), Red 6 Lake (Ci 15850).']</t>
  </si>
  <si>
    <t>['Cream Formula', 'Natural Finish', 'Long-wearing', 'Hydrating', 'Clean at Sephora', 'Vegan']</t>
  </si>
  <si>
    <t>P473001</t>
  </si>
  <si>
    <t>Mini SEA Hydroflex Serum Foundation</t>
  </si>
  <si>
    <t>32N medium neutral</t>
  </si>
  <si>
    <t>medium skin with a balance of warm &amp; cool undertones</t>
  </si>
  <si>
    <t>P440260</t>
  </si>
  <si>
    <t>Tarteist Double Take Eyeliner- Travel Size</t>
  </si>
  <si>
    <t>Pencil: 0.001 oz/ 0.03g Liquid Liner: 0.0074 oz/ 0.22 mL</t>
  </si>
  <si>
    <t>Black Mini</t>
  </si>
  <si>
    <t>['Pencil:', 'Cyclopentasiloxane, Trimethylsiloxysilicate, Polyethylene, Isododecane, Ceresin, Diisostearyl Malate, Triethoxycaprylylsilane, Silica Silylate, Phenoxyethanol, Ethylhexylglycerin, Kaolin. May Contain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</si>
  <si>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P500182</t>
  </si>
  <si>
    <t>tartelette tubing mascara</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</si>
  <si>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</si>
  <si>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P456587</t>
  </si>
  <si>
    <t>SEA Breezy Blender Cream Bronzer Brush</t>
  </si>
  <si>
    <t>P469864</t>
  </si>
  <si>
    <t>SEA Breezy Cream Blush</t>
  </si>
  <si>
    <t>Peach Sunset</t>
  </si>
  <si>
    <t>['Triethylhexanoin, Synthetic Fluorphlogopite, Isodecyl Neopentanoate, Hydrogenated Polyisobutene, Isononyl Isononanoate, Polyethylene, Silica, Dimethicone, Synthetic Beeswax, Methicone, Alumina, Sodium Hyaluronate, Cocos Nucifera (Coconut) Oil, Sargassum Pacificum Thallus Extract, Gardenia Taitensis Flower Extract, Tocopherol, Titanium Dioxide (Ci 77891), Red 7 Lake (Ci 15850), Iron Oxides (Ci 77491, Ci 77492, Ci 77499).']</t>
  </si>
  <si>
    <t>['Vegan', 'Natural Finish', 'Cream Formula', 'Hydrating', 'Clean at Sephora', 'Long-wearing']</t>
  </si>
  <si>
    <t>P242810</t>
  </si>
  <si>
    <t>Amazonian Clay Waterproof Brow Pencil</t>
  </si>
  <si>
    <t>['Cyclopentasiloxane, Polyglyceryl-4 Isostearate, Cera Carnauba, Cera Alba, Hydrogenated Palm Kernel Glycerides, Isoeicosane, Hydrogenated Palm Glycerides, Isopropyl Palmitate, Silica, Tocopherol, Retinyl Palmitate, Aloe Barbadensis Leaf Extract. (+/-): Aluminum Powder (CI 77000), Bismuth Oxychloride (CI 77163), Blue 1 (CI 42090), Bronze Powder (CI 77400), Carmine (CI 75470), Chromium Hydroxide Green (CI 77289), Chromium Oxide Greens (CI 77288), Copper Powder (CI 77400), Ferric Ferrocyanide (CI 77510) Iron Oxides, (CI 77492, 77491, 77499), Manganese Violet (CI 77742), Mica, Titanium Dioxide (CI 77891), Ultramarines (CI 77007), Yellow 5 (CI 19140).']</t>
  </si>
  <si>
    <t>P472190</t>
  </si>
  <si>
    <t>SEA H2O Balm Lip Tint</t>
  </si>
  <si>
    <t>Hang Ten</t>
  </si>
  <si>
    <t>['Cetearyl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</si>
  <si>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['Hydrating', 'Vegan', 'Gluten Free', 'Clean at Sephora']</t>
  </si>
  <si>
    <t>P470550</t>
  </si>
  <si>
    <t>Quick Stick Waterproof Shadow &amp; Liner</t>
  </si>
  <si>
    <t>Rose Gold Luster &amp; Brown Liner</t>
  </si>
  <si>
    <t>['Eyeshadow:', 'Cyclopentasiloxane, Mica, Trimethylsiloxysilicate, Polyethylene, Lauroyl Lysine, Octyldodecanol, Ozokerite, Beeswax/Cera Alba/Cire dâ€™abeille, Paraffin, Stearyl Stearate, Stearyl Palmitate, Microcrystalline Wax/Cera Microcristallina/Cire Microcrystalline, Cetyl Palmitate, Cetyl Stearate, Tin Oxide, Lecithin, Behenic Acid, Stearic Acid, Disteardimonium Hectorite, Tocopherol, Ascorbyl Palmitate, Propylene Carbonate, Arachidic Acid, Palmitic Acid, Kaolin, Citric Acid, Dicalcium Phosphate, Carmine (CI 75470). (+/-): Iron Oxides (CI 77491, CI 77499), Titanium Dioxide (CI 77891).', 'Eyeliner:', 'Dimethicone, Trimethylsiloxysilicate, Synthetic Wax, Behenyl Dimethicone/Bis-Vinyldimethicone Crosspolymer, Dicalcium Phosphate, Phenylpropyldimethylsiloxysilicate, Disiloxane, Polyethylene, C20-24 Olefin, Lecithin, Disteardimonium Hectorite, Tocopherol, Ascorbyl Palmitate, Propylene Carbonate, Mica, Calcium Sodium Borosilicate, Citric Acid, Kaolin, Iron Oxides (CI 77491, CI 77492, CI 77499).']</t>
  </si>
  <si>
    <t>P473840</t>
  </si>
  <si>
    <t>Tartelette Juicy Amazonian Clay Eyeshadow Palette</t>
  </si>
  <si>
    <t>['Paradise:', 'Mica, Talc, Ethylhexyl Palmitate, Zinc Stearate, Sodium Dehydroacetate, Caprylyl Glycol, Phenoxyethanol, Vanillin, Caprylic/Capric Triglyceride, Hexylene Glycol, Tin Oxide Vanilla Planifolia Fruit Extract, Boron Nitride, Kaolin, Silica, Titanium Dioxide (Ci 77891), Iron Oxides (Ci 77491) Carmine (Ci 75470), Yellow 5 Lake (Ci 19140).', 'Rose:', 'Mica, Talc, Silica, Ethylhexyl Palmitate, Zinc Stearate, Sodium Dehydroacetate, Alumina, Vanillin, Caprylic/Capric Triglyceride, Maltodextrin, Caprylyl Glycol, Phenoxyethanol, Hexylene Glycol, Vanilla Planifolia Fruit Extract, Boron Nitride, Kaolin, Titanium Dioxide (Ci 77891), Manganese Violet (Ci 77742), Iron Oxides (Ci 77491, Ci 77492, Ci 77499), Yellow 5 Lake (Ci 19140), Carmine (Ci 75470).', 'Orchid:', 'Mica, Oryza Sativa (Rice) Extract, Talc, Synthetic Fluorphlogopite, Zinc Stearate, Sodium Dehydroacetate, Caprylyl Glycol, Tin Oxide, Phenoxyethanol, Vanillin, Caprylic/Capric Triglyceride, Hexylene Glycol, Silica, Vanilla Planifolia Fruit Extract, Boron Nitride, Kaolin, Titanium Dioxide (Ci 77891), Iron Oxides (Ci 77491), Yellow 5 Lake (Ci 19140), Carmine (Ci 75470), Bismuth Oxychloride (Ci 77163).', 'Dream Chaser:', 'Mica, Ethylhexyl Palmitate, Talc, Zinc Stearate, Sodium Dehydroacetate, Caprylyl Glycol, Phenoxyethanol, Silica, Vanillin, Caprylic/Capric Triglyceride, Tin Oxide, Hexylene Glycol, Vanilla Planifolia Fruit Extract, Boron Nitride, Kaolin, Titanium Dioxide (Ci 77891), Iron Oxides (Ci 77491), Ultramarines (Ci 77007), Carmine (Ci 75470), Ferric Ferrocyanide (Ci 77510).', 'Blossom:', 'Mica, Talc, Silica, Ethylhexyl Palmitate, Zinc Stearate, Sodium Dehydroacetate, Caprylyl Glycol, Phenoxyethanol, Vanillin, Caprylic/Capric Triglyceride, Hexylene Glycol, Alumina, Vanilla Planifolia Fruit Extract, Boron Nitride, Kaolin, Titanium Dioxide (Ci 77891), Iron Oxides (Ci 77491, Ci 77492), Ultramarines (Ci 77007), Carmine (Ci 75470).', 'Shine:', 'Mica, Talc, Ethylhexyl Palmitate, Zinc Stearate, Boron Nitride, Silica, Sodium Dehydroacetate, Caprylyl Glycol, Phenoxyethanol, Vanillin, Caprylic/Capric Triglyceride, Hexylene Glycol, Vanilla Planifolia Fruit Extract, Kaolin, Titanium Dioxide (Ci 77891), Iron Oxides (Ci 77491), Yellow 5 Lake (Ci 19140), Bronze Powder (Ci 77400).', 'Petal:', 'Mica, Talc, Ethylhexyl Palmitate, Zinc Stearate, Silica, Sodium Dehydroacetate, Caprylyl Glycol, Phenoxyethanol, Vanillin, Caprylic/Capric Triglyceride, Hexylene Glycol, Vanilla Planifolia Fruit Extract, Boron Nitride, Kaolin, Manganese Violet (Ci 77742), Iron Oxides (Ci 77491, Ci 77492, Ci 77499), Carmine (Ci 75470).', 'Luscious:',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'Reflect:', 'Mica, Talc, Ethylhexyl Palmitate, Zinc Stearate, Sodium Dehydroacetate, Caprylyl Glycol, Phenoxyethanol, Vanillin, Caprylic/Capric Triglyceride, Hexylene Glycol, Vanilla Planifolia Fruit Extract, Alumina, Boron Nitride, Kaolin, Silica, Tin Oxide, Titanium Dioxide (Ci 77891), Iron Oxides (Ci 77491, Ci 77492).', 'Happiness:',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'Dusk:', 'Mica, Talc, Ethylhexyl Palmitate, Zinc Stearate, Sodium Dehydroacetate, Caprylyl Glycol, Phenoxyethanol, Vanillin, Caprylic/Capric Triglyceride, Hexylene Glycol, Vanilla Planifolia Fruit Extract, Boron Nitride, Kaolin, Silica, Titanium Dioxide (Ci 77891), Iron Oxides (Ci 77491, Ci 77499), Carmine (Ci 75470), Ferric Ferrocyanide (Ci 77510).', 'Euphoric:', 'Mica, Talc, Silica, Ethylhexyl Palmitate, Zinc Stearate, Sodium Dehydroacetate, Caprylyl Glycol, Phenoxyethanol, Vanillin, Caprylic/Capric Triglyceride, Hexylene Glycol, Vanilla Planifolia Fruit Extract, Boron Nitride, Kaolin, Manganese Violet (Ci 77742), Iron Oxides (Ci 77491, Ci 77492, Ci 77499), Ultramarines (Ci 77007).']</t>
  </si>
  <si>
    <t>['Without Parabens', 'Pressed Powder Formula', 'Long-wearing']</t>
  </si>
  <si>
    <t>P456604</t>
  </si>
  <si>
    <t>Mini Maracuja Hydrating Tinted Moisturizer</t>
  </si>
  <si>
    <t>42S tan sand</t>
  </si>
  <si>
    <t>tan skin with yellow undertones</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</si>
  <si>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 Extract. (+/ -): Titanium Dioxide (CI 77891), Iron Oxides (CI 77492, CI 77491, CI 77499).']</t>
  </si>
  <si>
    <t>['Hydrating', 'Radiant Finish', 'Long-wearing', 'Vegan', 'Light Coverage', 'Hyaluronic Acid']</t>
  </si>
  <si>
    <t>P441841</t>
  </si>
  <si>
    <t>Micellar Magic Makeup Remover &amp; Cleanser</t>
  </si>
  <si>
    <t>['Water, Hexylene Glycol, Glycerin, Disodium Cocoamphodiacetate, Poloxamer 184, Phenoxyethanol, Caprylyl Glycol, Sodium Chloride, Potassium Sorbate, Citric Acid, Babassu Oil Glycereth-8 Esters, Disodium EDTA, Camellia Sinensis Leaf Extract, Morus Alba Root Extract.']</t>
  </si>
  <si>
    <t>['Clean at Sephora', 'Good for: Dullness/Uneven Texture', 'Vegan']</t>
  </si>
  <si>
    <t>P430818</t>
  </si>
  <si>
    <t>SEA Mermaid Skin Hyaluronic H2O Serum</t>
  </si>
  <si>
    <t>['Water, Hydroxyethylcellulose, Sodium Hyaluronate, Disodium EDTA, Sodium Nitrate, Algae Extract, Calcium Pantothenate, Glycerin, Phenoxyethanol.']</t>
  </si>
  <si>
    <t>P409630</t>
  </si>
  <si>
    <t>SEA Pack Your Bags Undereye Patches</t>
  </si>
  <si>
    <t>4 x 2 single use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</si>
  <si>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</si>
  <si>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P385760</t>
  </si>
  <si>
    <t>Smooth Operator Amazonian Clay Finishing Setting Powder</t>
  </si>
  <si>
    <t>['Mica, Synthetic Fluorphlogopite, Silica, Polymethyl Methacrylate, Glycerin, Kaolin, Carrageenan, Xanthan Gum, 1,2-Hexanediol, Caprylyl Glycol, Hexylene Glycol, Phenoxyethanol.']</t>
  </si>
  <si>
    <t>P441843</t>
  </si>
  <si>
    <t>Foundcealer Foundation Brush</t>
  </si>
  <si>
    <t>P453920</t>
  </si>
  <si>
    <t>Mini SEA Surfer Curl Volumizing Mascara</t>
  </si>
  <si>
    <t>P450537</t>
  </si>
  <si>
    <t>Mini Timeless Smoothing Primer</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</si>
  <si>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Parfum/Fragrance,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</si>
  <si>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P450536</t>
  </si>
  <si>
    <t>Mini Amazonian Clay Waterproof Bronzer</t>
  </si>
  <si>
    <t>['Mica, Zinc Stearate, Triethylhexanoin, Synthetic Fluorphlogopite, Polymethyl Methacrylate, Zea Mays (Corn) Starch, Avena Sativa (Oat) Kernel Flour, Phenoxyethanol, Fragrance, Tocopheryl Acetate, Dimethicone, Benzyl Benzoate, Trimethylolpropane Triisostearate, Tin Oxide, Trimethylsiloxysilicate, Kaolin, Titanium Dioxide (CI 77891), Iron Oxides (CI 77491, CI 77492, CI 77499), Manganese Violet (Cl 77742).']</t>
  </si>
  <si>
    <t>P504210</t>
  </si>
  <si>
    <t>maracuja juicy lip liner</t>
  </si>
  <si>
    <t>P473821</t>
  </si>
  <si>
    <t>Amazonian Clay 16-Hour Full Coverage Foundation</t>
  </si>
  <si>
    <t>56S Rich Sand</t>
  </si>
  <si>
    <t>deeper skin with warm, golden undertones</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</si>
  <si>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Sodium Citrate, Fragrance/Parfum, Tocopheryl Acetate, C24-28 Alkyl Methicone, Triethoxycaprylylsilane, Ethylhexylglycerin, Kaolin, Dipropylene Glycol, Silica, Benzyl Salicylate, Hexyl Cinnamal, Limonene, Hydroxycitronellal, Geraniol, Tocopherol, Amyl Cinnamal, Linalool. (+/-): Iron Oxides (CI 77491, CI 77492, CI 77499).']</t>
  </si>
  <si>
    <t>['Vegan', 'Long-wearing', 'Matte Finish', 'Full Coverage', 'Oil Free']</t>
  </si>
  <si>
    <t>P439932</t>
  </si>
  <si>
    <t>Mini Lights, Camera, Lashes 4-in-1 Mascara</t>
  </si>
  <si>
    <t>P469802</t>
  </si>
  <si>
    <t>SEA Hydrocealer Concealer Brush</t>
  </si>
  <si>
    <t>P468224</t>
  </si>
  <si>
    <t>Cheeky Claymate Face Palette</t>
  </si>
  <si>
    <t>['Highlighter:', 'Mica, Ethylhexyl Palmitate, Zinc Stearate, Talc, Synthetic Fluorphlogopite, Sodium Dehydroacetate, Caprylyl Glycol, Phenoxyethanol, Vanillin, Caprylic/Capric Triglyceride, Hexylene Glycol, Tin Oxide, Vanilla Planifolia Fruit Extract, Boron Nitride, Kaolin, Silica, Titanium Dioxide (CI 77891), Iron Oxides (CI 77491), Ultramarines (CI 77007), Yellow 5 Lake (CI 19140).', 'Blush:', 'Talc, Mica, Zinc Stearate, Ethylhexyl Palmitate, Silica, Boron Nitride, Sodium Dehydroacetate, Caprylyl Glycol, Phenoxyethanol, Vanillin, Caprylic/Capric Triglyceride, Hexylene Glycol, Alumina, Vanilla Planifolia Fruit Extract, Kaolin, Carmine (CI 75470), Titanium Dioxide (CI 77891), Manganese Violet (CI 77742), Iron Oxides (CI 77491, CI 77492, CI 77499), Bismuth Oxychloride (CI 77163).', 'Bronzer:', 'Mica, Talc, Zinc Stearate, Ethylhexyl Palmitate, Sodium Dehydroacetate, Caprylyl Glycol, Phenoxyethanol, Vanillin, Caprylic/Capric Triglyceride, Hexylene Glycol, Alumina, Vanilla Planifolia Fruit Extract, Boron Nitride, Kaolin, Silica, Titanium Dioxide (CI 77891), Iron Oxides (CI 77491, CI 77492, CI 77499).']</t>
  </si>
  <si>
    <t>['Pressed Powder Formula', 'Medium Coverage', 'Without Parabens', 'Vegan']</t>
  </si>
  <si>
    <t>P473856</t>
  </si>
  <si>
    <t>The Buffer Airbrush Finish Foundation Brush</t>
  </si>
  <si>
    <t>P468223</t>
  </si>
  <si>
    <t>Mini BB Blur Tinted Moisturizer Broad Spectrum SPF 30</t>
  </si>
  <si>
    <t>['Vegan', 'Matte Finish', 'Long-wearing', 'Medium Coverage', 'SPF', 'Best for Dry, Combo, Normal Skin']</t>
  </si>
  <si>
    <t>P450534</t>
  </si>
  <si>
    <t>Mini Opening Act Lash Primer</t>
  </si>
  <si>
    <t>['Water,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</si>
  <si>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P415990</t>
  </si>
  <si>
    <t>Sex Kitten Eyeliner</t>
  </si>
  <si>
    <t>['Cyclopentasiloxane, Trimethylsiloxysilicate, Polyethylene, Isododecane, Ceresin, Diisostearyl Malate, Triethoxycaprylylsilane, Silica Silylate, Phenoxyethanol, Ethylhexylglycerin, Kaolin. (+/-): Iron Oxides (CI 77499).']</t>
  </si>
  <si>
    <t>P420230</t>
  </si>
  <si>
    <t>Pout Prep Lip Exfoliant</t>
  </si>
  <si>
    <t>0.6 oz/ 17 g</t>
  </si>
  <si>
    <t>['Sucrose, Ricinus Communis (Castor) Seed Oil, Helianthus Annuus (Sunflower) Seed Oil, Cera Alba/Beeswax/Cire dâ€™abeille, Flavor, Butyrospermum Parkii (Shea) Butter, Cera Carnauba/Copernicia Cerifera (Carnauba) Wax/Cire De Carnauba, Hydrogenated Castor Oil,  Caprylyl Glycol, Passiflora Edulis Seed Oil, Tocopheryl Acetate.']</t>
  </si>
  <si>
    <t>P432866</t>
  </si>
  <si>
    <t>SEA Quench Hydrating Primer</t>
  </si>
  <si>
    <t>['Water, Dimethicone, Butylene Glycol, Glycerin, 1,2-Hexanediol, SD Alcohol 40-B (Alcohol Denat.), Hydroxyethyl Acrylate/Sodium Acryloyldimethyl Taurate Copolymer, Alpha-Glucan Oligosaccharide, Polyglyceryl-10 Behenate/Eicosadioate, Caprylyl Glycol, Polymethyl Methacrylate, Acrylates/C10-30 Alkyl Acrylate Crosspolymer, Fragrance, PPG-5-Ceteth-20, Dimethicone/Vinyl Dimethicone Crosspolymer, Dimethicone/PEG-10/15 Crosspolymer, Disodium EDTA, Tocopheryl Acetate, Hexylene Glycol, Sodium Hydroxide, Polysorbate 60, Sorbitan Isostearate, Melia Azadirachta Leaf Extract, Melia Azadirachta Flower Extract, Amino Esters-1, Coccinia Indica Fruit Extract, Aloe Barbadensis Flower Extract, Solanum Melongena (Eggplant) Fruit Extract, Sodium Hyaluronate, Dipropylene Glycol, Algae Extract, Corallina Officinalis Extract, Curcuma Longa (Turmeric) Root Extract, Ocimum Basilicum (Basil) Flower/Leaf Extract, Ocimum Sanctum Leaf Extract, Kluyveromyces/Lactobacillus/Lactococcus/Leuconostoc/Saccharomyces Milk Ferment Filtrate, Sodium Citrate, Tocopherol, Phenoxyethanol, Potassium Sorbate.']</t>
  </si>
  <si>
    <t>P505244</t>
  </si>
  <si>
    <t>tint &amp; plump maracuja juicy lip duo</t>
  </si>
  <si>
    <t>['Orchid:',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'Cherry Blossom:', 'Diisostearyl Malate, Phytosteryl/Isostearyl/Cetyl/Stearyl/Behenyl Dimer Dilinoleate, Bis-Diglyceryl Polyacyladipate-2, Polyglyceryl-2 Triisostearate, Hydrogenated Polyisobutene, Ceresin, Menthone Glycerin Acetal, Microcrystalline Wax/Cera Microcristallina/Cire Microcrystalline, Passiflora Edulis Seed Oil, Passiflora Incarnata Fruit Extract, Flavor/Aroma,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1,2-Hexanediol, Ethylhexyl Palmitate, Benzyl Benzoate, Tocopheryl Acetate, Trihydroxystearin, Benzyl Alcohol, Sodium Hyaluronate. (+/-): Titanium Dioxide (Ci 77891), Iron Oxides (Ci 77499), Red 7 Lake (Ci 15850), Yellow 6 Lake (Ci 15985), Yellow 5 Lake (Ci 19140), Blue 1 Lake (Ci 42090).']</t>
  </si>
  <si>
    <t>P469865</t>
  </si>
  <si>
    <t>SEA Surfer Curl Waterproof Gel Eyeliner</t>
  </si>
  <si>
    <t>['Trimethylsiloxysilicate, Hydrogenated Polyisobutene, Synthetic Wax, Hydrogenated Poly (C6-14 Olefin), Hydrogenated Polydecene, Mica, Silica Silylate, Polybutene, Ethylene/Propylene Copolymer, Copernicia Cerifera (Carnauba) Wax/Cera Carnauba/Cire De Carnauba, Pentaerythrityl Tetra-Di-T-Butyl Hydroxyhydrocinnamate, Water/Aqua/Eau, Glycerin, Sargassum Pacificum Thallus Extract, Phenoxyethanol, Iron Oxides (Ci 77499), Ferric Ammonium Ferrocyanide (Ci 77510).']</t>
  </si>
  <si>
    <t>['Waterproof', 'Vegan', 'Long-wearing', 'Clean at Sephora']</t>
  </si>
  <si>
    <t>P501022</t>
  </si>
  <si>
    <t>mini tartelette  tubing mascara</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</si>
  <si>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</si>
  <si>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P481745</t>
  </si>
  <si>
    <t>SEA Power Flex Concealer Brush</t>
  </si>
  <si>
    <t>P505127</t>
  </si>
  <si>
    <t>Maracuja Juicy Glow Skin Tint</t>
  </si>
  <si>
    <t>53N Deep Neutral</t>
  </si>
  <si>
    <t>deep skin with a balance of warm &amp; cool undertones</t>
  </si>
  <si>
    <t>['Water/Aqua/Eau, C15-19 Alkane, Isoamyl Laurate, Glycerin, Propanediol, Squalane, Cetyl PEG/PPG-10/1 Dimethicone, Mica,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Triethoxycaprylylsilane, Disteardimonium Hectorite, Hydroxyacetophenone, Polyglyceryl-4 Isostearate, Cetyl Dimethicone/Bis-Vinyldimethicone Crosspolymer, 1,2-Hexanediol, Caprylyl Glycol, Trisodium Ethylenediamine Disuccinate, Tin Oxide, Alumina, Magnesium Oxide, Pentaerythrityl Tetra-Di-T-Butyl Hydroxyhydrocinnamate, Titanium Dioxide (CI 77891), Iron Oxides (CI 77491, CI 77492, CI 77499).']</t>
  </si>
  <si>
    <t>['Vegan', 'Radiant Finish', 'Long-wearing', 'Waterproof', 'Gluten Free', 'Cruelty-Free']</t>
  </si>
  <si>
    <t>P442989</t>
  </si>
  <si>
    <t>Youth or Dare Multi-Acid &amp; C-Serum</t>
  </si>
  <si>
    <t>['Water, Ascorbic Acid, Ethoxydiglycol, Pyrus Malus (Apple) Fruit Extract, Glycerin, Aminopropyl Ascorbyl Phosphate, Glycolic Acid, Sodium Hydroxide, Phytic Acid, Plankton Extract, Sodium Hyaluronate, Lecithin, Xanthan Gum, Phenoxyethanol, Caprylyl Glycol, Ethylhexylglycerin, Hexylene Glycol.']</t>
  </si>
  <si>
    <t>P444433</t>
  </si>
  <si>
    <t>Big Ego Mascara</t>
  </si>
  <si>
    <t>0.23 fl oz/ 7 mL</t>
  </si>
  <si>
    <t>['Water/Aqua/Eau,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</si>
  <si>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P447200</t>
  </si>
  <si>
    <t>Baba Bomb Moisturizer</t>
  </si>
  <si>
    <t>['Water,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t>
  </si>
  <si>
    <t>P454990</t>
  </si>
  <si>
    <t>Mini babassu foundcealer skincare foundation SPF 20</t>
  </si>
  <si>
    <t>13N fair neutral</t>
  </si>
  <si>
    <t>fair skin with neutral undertones</t>
  </si>
  <si>
    <t>P452909</t>
  </si>
  <si>
    <t>Frameworker Brow Pomade</t>
  </si>
  <si>
    <t>light, medium brown &amp; caramel hair</t>
  </si>
  <si>
    <t>['Cyclopentasiloxane, Cyclohexasiloxane, Trimethylsiloxysilicate, Mica, Isododecane, Polyethylene, Ozokerite, Bis-Diglyceryl Polyacyladipate-2, Polypropylsilsesquioxane, Octyldodecanol, Silica, Phenoxyethanol, Glycolipids, Silica Dimethyl Silylate, Caprylyl Glycol, Quaternium-18 Hectorite, Tocopheryl Acetate, Kaolin, Orbignya Oleifera (Babassu) Seed Oil, Tocopherol. (+/-): Titanium Dioxide (CI 77891), Iron Oxides (CI 77491, CI 77492, CI 77499), Bismuth Oxychloride (CI 77163).']</t>
  </si>
  <si>
    <t>P453918</t>
  </si>
  <si>
    <t>Sketch &amp; Set Brow Pencil and Tinted Gel</t>
  </si>
  <si>
    <t>Medium Cool Brown</t>
  </si>
  <si>
    <t>light, medium &amp; ash brown hair</t>
  </si>
  <si>
    <t>['Medium Brown Pencil:', 'Behenic Acid, Synthetic Japan Wax, Triethylhexanoin, Sucrose Tetrastearate Triacetate, Dipentaerythrityl Hexahydroxystearate/ Hexastearate/ Hexarosinate, Synthetic Fluorphlogopite, Hydrogenated Castor Oil, Sorbitan Sesquiisostearate, Tocopherol, Aluminum Hydroxide, Caprylyl Glycol, Phenoxyethanol, Hexylene Glycol, Kaolin, Orbignya Oleifera Seed Oil. (+/-): Titanium Dioxide (CI 77891), Iron Oxides (CI 77491, CI 77492, CI 77499).', 'Medium Brown Gel:', 'Water/Aqua/Eau, Acrylates Copolymer, Synthetic Beeswax, Butylene Glycol, Copernicia Cerifera (Carnauba) Wax/Cera Carnauba/Cire De Carnauba, Palmitic Acid, 1,2-Hexanediol, Behenyl Alcohol, Stearic Acid, Tromethamine, Dimethicone, Pentylene Glycol, Hydroxyethylcellulose, Dipropylene Glycol, Potassium Sorbate, Phenoxyethanol, Panthenol, Tocopherol, Caprylyl Glycol, Disodium EDTA, Ethylhexylglycerin, Kaolin, Orbignya Oleifera Seed Oil, Disodium Phosphate, Polysorbate 60, Sodium Phosphate. (+/-): Titanium Dioxide (CI 77891), Iron Oxides (CI 77491, CI 77492, CI 77499).']</t>
  </si>
  <si>
    <t>P504215</t>
  </si>
  <si>
    <t>Amazonian clay blurring powder foundation</t>
  </si>
  <si>
    <t>12N Fair Neutral</t>
  </si>
  <si>
    <t>fair skin with a balance of warm &amp; cool undertones</t>
  </si>
  <si>
    <t>['Mica, zinc stearate, silica, coco-caprylate/caprate, octyldodecyl stearoyl stearate, sodium starch octenylsuccinate, magnesium myristate, synthetic fluorphlogopite, lauroyl lysine, kaolin, glyceryl caprylate, pentylene glycol, cetyl alcohol, tocopheryl acetate, magnolia officinalis bark extract, squalane, boron nitride, ricinus communis (castor) seed oil, hydrolyzed sodium hyaluronate, sodium hyaluronate, hydrogenated castor oil, tin oxide, alumina, magnesium oxide. (+/-): Titanium Dioxide (CI 77891), yellow 5 lake (CI 19140), iron oxides (CI 77491, CI 77492, CI 77499).']</t>
  </si>
  <si>
    <t>['Vegan', 'Pressed Powder Formula', 'Long-wearing', 'Medium Coverage', 'Gluten Free', 'Cruelty-Free']</t>
  </si>
  <si>
    <t>P441842</t>
  </si>
  <si>
    <t>Foundcealer Multi-Tasking Sponge</t>
  </si>
  <si>
    <t>P479994</t>
  </si>
  <si>
    <t>Shimmering Light Highlighter</t>
  </si>
  <si>
    <t>.14 oz/4.25 g</t>
  </si>
  <si>
    <t>['Mica, Octyldodecyl Stearoyl Stearate, Caprylic/Capric Triglyceride, Isostearyl Alcohol, Isodecyl Neopentanoate, Silica, Nylon-12, Magnesium Stearate, Lauroyl Lysine, Phenoxyethanol, Potassium Sorbate, Tin Oxide, Titanium Dioxide (CI 77891), Iron Oxides (CI 77491, CI 77492), Manganese Violet (CI 77742).']</t>
  </si>
  <si>
    <t>['Vegan', 'Long-wearing', 'Cruelty-Free', 'Pressed Powder Formula', 'Gluten Free']</t>
  </si>
  <si>
    <t>P440306</t>
  </si>
  <si>
    <t>SEA Mini Drink of H2O Hydrating Boost Moisturizer</t>
  </si>
  <si>
    <t>['Hydrating', 'Good for: Dryness', 'Good for: Loss of firmness', 'Best for Dry, Combo, Normal Skin', 'Vegan', 'Hyaluronic Acid']</t>
  </si>
  <si>
    <t>P473335</t>
  </si>
  <si>
    <t>SEA Hydro-Smoother Brush</t>
  </si>
  <si>
    <t>P469800</t>
  </si>
  <si>
    <t>SEA Glowtion Skin Perfector Primer</t>
  </si>
  <si>
    <t>['Water/Aqua/Eau, squalane, glycerin, caprylic/capric triglyceride, dipropylene glycol, glycereth-26, betaine, dipentaerythrityl hexa C5-9 acid esters, triisostearin, 1,2-hexanediol, cetearyl olivate, mica, sorbitan olivate, hydroxyethyl acrylate/sodium acryloyldimethyl taurate copolymer, C14-22 alcohols, dimethicone, carbomer, tromethamine, C12-20 alkyl glucoside, ceramide NP, polysorbate 60, niacinamide, triethylhexanoin, xanthan gum, cetearyl alcohol, hydrogenated polydecene, phospholipids, cholesterol, sorbitan isostearate, phytosphingosine, betula alba juice, glutathione, tin oxide, silica, sargassum pacificum thallus extract, propanediol, phenoxyethanol, potassium sorbate, opuntia ficus-indica stem extract, citric acid, opuntia ficus-indica callus culture extract, titanium dioxide (CI 77891), iron oxides (CI 77491).']</t>
  </si>
  <si>
    <t>['Hydrating', 'Radiant Finish', 'Good for: Dullness/Uneven Texture', 'Vegan', 'Clean at Sephora']</t>
  </si>
  <si>
    <t>P473843</t>
  </si>
  <si>
    <t>Mini Amazonian Clay 16-Hour Full Coverage Foundation</t>
  </si>
  <si>
    <t>42H Tan Honey</t>
  </si>
  <si>
    <t>tan skin with warm, peach undertones</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</si>
  <si>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Aluminum Hydroxide, Sodium Citrate, Fragrance/Parfum, Tocopheryl Acetate, C24-28 Alkyl Methicone, Triethoxycaprylylsilane, Ethylhexylglycerin, Kaolin, Dipropylene Glycol, Silica, Benzyl Salicylate, Hexyl Cinnamal, Limonene, Hydroxycitronellal, Geraniol, Tocopherol, Amyl Cinnamal, Linalool. (+/-): Titanium Dioxide (CI 77891), Iron Oxides (CI 77491, CI 77492, CI 77499).']</t>
  </si>
  <si>
    <t>['Vegan', 'Long-wearing', 'Matte Finish', 'Full Coverage']</t>
  </si>
  <si>
    <t>P420232</t>
  </si>
  <si>
    <t>Tarteist Brow Gel</t>
  </si>
  <si>
    <t>['Water, Pentylene Glycol, SD Alcohol 39-B (Alcohol Denat.), VP/VA Copolymer, Acrylates/C10-30 Alkyl Acrylate Crosspolymer, Aminomethyl Propanol, Disodium EDTA.']</t>
  </si>
  <si>
    <t>P474862</t>
  </si>
  <si>
    <t>Best of SEA Must-Haves Hydroflex Foundation Customizable Set</t>
  </si>
  <si>
    <t>['SEA Hydroflex Serum Foundation:', 'Water/Aqua/Eau,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 'SEA Surfer Curl Volumizing Mascara:', 'Water/Aqua/Eau,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(Coconut) Oil, Dehydroacetic Acid, Ethylhexylglycerin, Sargassum Pacificum Thallus Extract, Gardenia Taitensis Flower Extract, Tocopherol, Iron Oxides (CI 77499).', 'SEA H2O Lip Gloss:', 'Hydrogenated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 'SEA Drink of Hâ‚‚O Hydrating Boost Moisturizer:', 'Water/Aqua/Eau,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Sargassum Pacificum Thallus Extract, Gardenia Taitensis Flower Extract, Blue 1 (CI 42090).']</t>
  </si>
  <si>
    <t>P446871</t>
  </si>
  <si>
    <t>Mini Big Ego Mascara</t>
  </si>
  <si>
    <t>['Water,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</si>
  <si>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P454376</t>
  </si>
  <si>
    <t>knockout daily exfoliating cleanser</t>
  </si>
  <si>
    <t>['Water/Aqua/Eau, Sodium C14-16 Olefin Sulfonate, Cocamidopropyl Hydroxysultaine, Sodium Cocoyl Glutamate, Glycerin, Pyrus Malus (Apple) Fruit Extract, Lactic Acid, Glycolic Acid, Sodium Chloride, Propanediol, Decyl Glucoside, Acrylates Crosspolymer-4, Citric Acid, Phenoxyethanol, Polyquaternium-10, Eucalyptus Globulus Leaf Oil, Mentha Piperita (Peppermint) Oil, Caprylyl Glycol, Ethylhexylglycerin, Hexylene Glycol, Salicylic Acid, Sodium Hydroxide, Limonene, Tetrasodium Glutamate Diacetate, Linalool, Sodium Acetate, Sodium Glycolate, Sodium Formate.']</t>
  </si>
  <si>
    <t>['Clean at Sephora', 'Best for Oily, Combo, Normal Skin', 'Vegan']</t>
  </si>
  <si>
    <t>P450538</t>
  </si>
  <si>
    <t>Travel Size Gifted Amazonian Clay Smart Mascara</t>
  </si>
  <si>
    <t>['Water/Aqua/Eau, Cyclopentasiloxane, Oryza Sativa (Rice) Bran Wax/ Oryza Sativa (Rice) Bran Cera, Hydrogenated Olive Oil Stearyl Esters, Cera Carnauba/Copernicia Cerifera (Carnauba) Wax/Cire De Carnauba, Alcohol Denat., Propylene Glycol, Palmitic Acid, Triethanolamine, Stearic Acid,  Candelilla Cera/Euphorbia Cerifera (Candelilla) Wax/Cire De Candelilla, Acacia Senegal Gum, VP/VA Copolymer, Polyvinyl Alcohol, Panthenol, Aminomethyl Propanediol,  Ethylhexylglycerin, Ascorbyl Palmitate, Kaolin, Isopropyl Alcohol, Phenoxyethanol, Iron Oxides (CI 77499).']</t>
  </si>
  <si>
    <t>P449835</t>
  </si>
  <si>
    <t>Mini Maracuja Oil</t>
  </si>
  <si>
    <t>P443762</t>
  </si>
  <si>
    <t>Mini Lash Paint Mascara</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</si>
  <si>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 Phenoxyethanol, Stearyl Stearate, Aminomethyl Propanol, Hydroxyethylcellulose, Tropolone, Sodium Nitrate, Iron Oxides (Ci 77499).']</t>
  </si>
  <si>
    <t>P454989</t>
  </si>
  <si>
    <t>Mini Sketch &amp; Set Brow Pencil and Tinted Gel</t>
  </si>
  <si>
    <t>pencil : 0.0017 oz/ 0.05 g; gel: 0.0253 oz/ 0.75 mL</t>
  </si>
  <si>
    <t>dark blonde &amp; red hair</t>
  </si>
  <si>
    <t>P449836</t>
  </si>
  <si>
    <t>Mini SEA Deep Dive Cleansing Gel</t>
  </si>
  <si>
    <t>P452910</t>
  </si>
  <si>
    <t>Fill Service Brow Brush and Spoolie</t>
  </si>
  <si>
    <t>P479998</t>
  </si>
  <si>
    <t>Amazonian Clay 16-Hour Full Coverage Foundation Custom Value Set</t>
  </si>
  <si>
    <t>['Amazonian Clay 12-Hour Blush:', 'Mica, Talc, Pentaerythrityl Tetraisostearate, Polymethyl Methacrylate, Synthetic Fluorphlogopite, Ethylhexyl Palmitate, Zinc Stearate, Calcium Titanium Borosilicate, Aluminum Hydroxide, Caprylyl Glycol, Ethylhexylglycerin, Tocopheryl Acetate, Tin Oxide, Sodium Dehydroacetate, Triethoxycaprylylsilane, Kaolin, Dimethicone, Tocopherol, Titanium Dioxide (CI 77891), Red 40 Lake (CI 16035), Red 30 (CI 73360), Iron Oxides (CI 77491, CI 77492, CI 77499).', 'Maracuja Juicy Lip:',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'Lights, Camera, Lashes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</si>
  <si>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['Matte Finish', 'Long-wearing', 'Customizable', 'Full Coverage', 'Cruelty-Free']</t>
  </si>
  <si>
    <t>P463968</t>
  </si>
  <si>
    <t>Big Ego DIY Brow Detailing Pen</t>
  </si>
  <si>
    <t>0.033 oz/ 1mL</t>
  </si>
  <si>
    <t>medium &amp; dark brown hair</t>
  </si>
  <si>
    <t>['Water/Aqua/Eau, Acrylates Copolymer, Butylene Glycol, 1,2-Hexanediol, Laureth-25, Alcohol, Melaleuca Alternifolia (Tea Tree) Leaf Oil, PVP, Diethylhexyl Sodium Sulfosuccinate, Ethylhexylglycerin, Beheneth-30, Pentylene Glycol, Disodium EDTA, Phenoxyethanol, Aminomethyl Propanol, Limonene, Tocopherol. (+/-): Red 40 (CI 16035), Black 2 (Nano) (CI 77266), Yellow 5 (CI 19140), Blue 1 (CI 42090)']</t>
  </si>
  <si>
    <t>P447409</t>
  </si>
  <si>
    <t>Mini Baba Bomb Moisturizer</t>
  </si>
  <si>
    <t>P468415</t>
  </si>
  <si>
    <t>SEA Hydrocealer Sponge</t>
  </si>
  <si>
    <t>P504220</t>
  </si>
  <si>
    <t>tartelette energy Amazonian clay palette</t>
  </si>
  <si>
    <t>['Positive:', 'Mica, Octyldodecyl Stearoyl Stearate, Bis-Diglyceryl Polyacyladipate-2, Dimethicone, Pentaerythrityl Tetraisostearate, Kaolin, Phenoxyethanol, Silica, Ethylhexylglycerin, Tin Oxide, Tocopherol, Titanium Dioxide (Ci 77891), Iron Oxides (Ci 77491, Ci 77492, Ci 77499), Red 40 Lake (Ci 16035).', 'Energized:', 'Mica, Synthetic Fluorphlogopite, Octyldodecyl Stearoyl Stearate, Dimethicone, Pentaerythrityl Tetraisostearate, Kaolin, Phenoxyethanol, Silica, Ethylhexylglycerin, Tin Oxide, Tocopherol, Iron Oxides (Ci 77491), Titanium Dioxide (Ci 77891).', 'Dynamic:', 'Talc, Mica, Boron Nitride, Diisostearyl Malate, Dimethicone, Dimethicone/Vinyl Dimethicone Crosspolymer, Pentaerythrityl Tetraisostearate, Silica, Kaolin, Phenoxyethanol, Ethylhexylglycerin, Tocopherol, Yellow 5 Lake (Ci 19140), Iron Oxides (Ci 77491, Ci 77499), Red 40 Lake (Ci 16035).', 'Magnetic:',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 'Creativity:', 'Mica, Octyldodecyl Stearoyl Stearate, Calcium Sodium Borosilicate, Bis-Diglyceryl Polyacyladipate-2, Dimethicone, Pentaerythrityl Tetraisostearate, Synthetic Fluorphlogopite, Kaolin, Phenoxyethanol, Silica, Ethylhexylglycerin, Tin Oxide, Tocopherol, Iron Oxides (Ci 77491), Titanium Dioxide (Ci 77891).', 'Power:',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t>
  </si>
  <si>
    <t>['Vegan', 'Pressed Powder Formula', 'Long-wearing', 'Gluten Free', 'Cruelty-Free']</t>
  </si>
  <si>
    <t>P457468</t>
  </si>
  <si>
    <t>Brazilliance 2HR Express Deep Foaming Self-Tanner</t>
  </si>
  <si>
    <t>['Water/Aqua/Eau, Propylene Glycol, Dihydroxyacetone, PEG-6 Caprylic/Capric Glycerides, Dihydroxypropyl PEG-5 Linoleammonium Chloride, PEG-7 Glyceryl Cocoate, Sodium Lauroyl Sarcosinate, Hamamelis Virginiana (Witch Hazel) Bark/Leaf/Twig Extract, Phenoxyethanol, Caprylyl Glycol, Potassium Sorbate, Hexylene Glycol, Ethoxydiglycol, Erythrulose, Glycerin, Fragrance/Parfum, Aloe Barbadensis Leaf Juice, Decyl Glucoside, Cocos Nucifera (Coconut) Fruit Juice, Tapioca Starch, Argania Spinosa Kernel Oil, Macadamia Integrifolia Seed Oil, Cocos Nucifera (Coconut) Oil, Simmondsia Chinensis (Jojoba) Seed Oil, Rosa Canina Fruit Oil, Vitis Vinifera (Grape) Seed Oil, Persea Gratissima (Avocado) Oil, Cucumis Sativus (Cucumber) Fruit Extract, Ascorbic Acid, Panthenol, Benzyl Salicylate, Coumarin, Caramel, Red 33 (CI 17200), Blue 1 (CI 42090), Yellow 5 (CI 19140), Red 40 (CI 16035).']</t>
  </si>
  <si>
    <t>P504573</t>
  </si>
  <si>
    <t>tartelette spark Amazonian clay palette</t>
  </si>
  <si>
    <t>P454822</t>
  </si>
  <si>
    <t>Mini SEA Mermaid Skin Hyaluronic H2O Serum</t>
  </si>
  <si>
    <t>P505137</t>
  </si>
  <si>
    <t>Mini Maracuja Juicy Glow Skin Tint</t>
  </si>
  <si>
    <t>.37 oz / 10 mL</t>
  </si>
  <si>
    <t>16B Fair Light Beige</t>
  </si>
  <si>
    <t>fair to light skin with cool, pink or rosy undertones</t>
  </si>
  <si>
    <t>['Water/Aqua/Eau, C15-19 Alkane, Isoamyl Laurate, Mica, Glycerin, Propanediol, Squalane, Cetyl PEG/PPG-10/1 Dimethicone,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Disteardimonium Hectorite, Hydroxyacetophenone, Polyglyceryl-4 Isostearate, Cetyl Dimethicone/Bis-Vinyldimethicone Crosspolymer, Triethoxycaprylylsilane, 1,2-Hexanediol, Caprylyl Glycol, Trisodium Ethylenediamine Disuccinate, Tin Oxide, Pentaerythrityl Tetra-Di-T-Butyl Hydroxyhydrocinnamate, Alumina, Magnesium Oxide, Titanium Dioxide (CI 77891), Iron Oxides (CI 77491, CI 77492, CI 77499).']</t>
  </si>
  <si>
    <t>P454377</t>
  </si>
  <si>
    <t>Mini knockout daily exfoliating cleanser</t>
  </si>
  <si>
    <t>P502375</t>
  </si>
  <si>
    <t>Brighter Smile Value Set</t>
  </si>
  <si>
    <t>['Pearly Girl Vegan Teeth Whitening Pen:', 'Water/Aqua/Eau, Glycerin, PEG-400, Hydrogen Peroxide, Disodium EDTA, Potassium Nitrate, Mentha Pulegium, Sodium Saccharin.', 'SEA H2O Balm Lip Tint:', 'Cetearyl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</si>
  <si>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['Hydrating', 'Cruelty-Free']</t>
  </si>
  <si>
    <t>P449411</t>
  </si>
  <si>
    <t>Mini Micellar Magic Makeup Remover &amp; Cleanser</t>
  </si>
  <si>
    <t>P456434</t>
  </si>
  <si>
    <t>knockout brightening gel moisturizer</t>
  </si>
  <si>
    <t>['Water/Aqua/Eau, Citrus Tangerina (Tangerine) Fruit Water, Ethylhexyl Olivate, Propanediol, Glycerin, Dimethicone, Phenoxyethanol, Ammonium Acryloyldimethyltaurate/VP Copolymer, Dipropylene Glycol, Sodium Acrylate/Sodium Acryloyldimethyl Taurate Copolymer, Squalane, Isohexadecane, Tocopheryl Acetate, Xanthan Gum, Caprylyl Glycol, Citric Acid, Potassium Sorbate, Sodium Benzoate, Limonene, Papain, Polysorbate 80, Sorbitan Oleate, 1,2- Hexanediol, Carbomer, Algin, Melia Azadirachta Leaf Extract, Melia Azadirachta Flower Extract, Corallina Officinalis Extract, Sodium Hydroxide, Coccinia Indica Fruit Extract, Aloe Barbadensis Flower Extract, Solanum Melongena (Eggplant) Fruit Extract, Curcuma Longa (Turmeric) Root Extract, Ocimum Basilicum (Basil) Flower/Leaf Extract, Ocimum Sanctum Leaf Extract.']</t>
  </si>
  <si>
    <t>['Clean at Sephora', 'SPF', 'Vegan']</t>
  </si>
  <si>
    <t>P502844</t>
  </si>
  <si>
    <t>Mini Amazonian Clay Finishing Powder</t>
  </si>
  <si>
    <t>0.11 oz. / 3.4 g</t>
  </si>
  <si>
    <t>['Silica, Polymethylsilsesquioxane, Kaolin, Caprylyl Glycol, Ethylhexylglycerin, Sodium Dehydroacetate, Tocopherol.']</t>
  </si>
  <si>
    <t>['Vegan', 'Loose Powder Formula', 'Long-wearing', 'Cruelty-Free']</t>
  </si>
  <si>
    <t>P457279</t>
  </si>
  <si>
    <t>Moisturizer Mini knockout brightening gel</t>
  </si>
  <si>
    <t>P502885</t>
  </si>
  <si>
    <t>Amazonian Clay Finishing Powder</t>
  </si>
  <si>
    <t>0.26 oz. / 7.5 g</t>
  </si>
  <si>
    <t>P470548</t>
  </si>
  <si>
    <t>Knockout 10% Acid Complex Serum</t>
  </si>
  <si>
    <t>['Water/Aqua/Eau, Glycolic Acid, Lactic Acid, Aloe Barbadensis Leaf Juice, Sodium Hydroxide, Propanediol, 1,2-Hexanediol, Hydroxyacetophenone, Polysorbate 20, Hydroxyethylcellulose, Caprylhydroxamic Acid, Sclerotium Gum, Squalane, Limonene, Sodium Carbonate, Citrus Grandis (Grapefruit) Peel Oil, Citric Acid, Potassium Sorbate, Sodium Benzoate, Ubiquinone, Disodium Phosphate, Polysorbate 60, Sodium Phosphate.']</t>
  </si>
  <si>
    <t>['Vegan', 'Good for: Dullness/Uneven Texture', 'Good for: Pores', 'Good for: Anti-Aging', 'AHA/Glycolic Acid']</t>
  </si>
  <si>
    <t>P470547</t>
  </si>
  <si>
    <t>Brazilliance Overnight Mask Gradual Self-Tanner</t>
  </si>
  <si>
    <t>['Water/Aqua/Eau, Dihydroxyacetone, Glycerin, Erythrulose, Helianthus Annuus (Sunflower) Seed Oil, Hydroxyethyl Acrylate/Sodium Acryloyldimethyl Taurate Copolymer, Phenoxyethanol, C13-14 Alkane, Isohexadecane, Fragrance/Parfum, Polysorbate 60, Persea Gratissima (Avocado) Oil, Vitis Vinifera (Grape) Seed Oil, Dimethicone Crosspolymer-3, Sorbitan Isostearate, Sodium Hyaluronate.']</t>
  </si>
  <si>
    <t>['Vegan', 'Natural Finish', 'Hydrating']</t>
  </si>
  <si>
    <t>P505256</t>
  </si>
  <si>
    <t>lashes &amp; splashes mascara duo</t>
  </si>
  <si>
    <t>['Lights, Camera, Lashes 4-In-1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 'Lights, Camera, Splashes Waterproof Mascara:', 'Isododecane, Cera Alba/Beeswax/Cire dâ€™abeille, Water Hydrogenated Rosinate, Disteardimonium Hectorite, Cyclopentasiloxane, Vp/Eicosene Copolymer, Polybutene, Alcohol Denat /aqua/eau, pentaerythrityl., Hydrated Silica, Polyquaternium-10, Chlorphenesin, Iron Oxides (ci 77499).']</t>
  </si>
  <si>
    <t>['Volumizing', 'Long-wearing', 'Waterproof', 'Lengthening', 'Curling', 'Cruelty-Free']</t>
  </si>
  <si>
    <t>P379707</t>
  </si>
  <si>
    <t>Resurfacing BHA Glow Mask</t>
  </si>
  <si>
    <t>Tata Harper</t>
  </si>
  <si>
    <t>['Aloe Barbadensis Leaf Juice*, Salix Alba (Willow) Bark Extract, Sclerotium Gum, Water, Lactobacillus Ferment, Maltooligosyl Glucoside, Lactobacillus/Punica Granatum Fruit Ferment Extract, Leuconostoc Ferment Filtrate, Beta Vulgaris/Beet Root Extract/Extrait de Racine de Betterave, Kaolin (White Clay), Hydrogenated Starch Hydrolysate, Hydrolyzed Corn Starch, Aroma**, CI77491 (Red Iron Oxide), Sodium Phytate, Benzyl Alcohol, Citral, Citronellol, Eugenol, Geraniol, Limonene, Linalool.']</t>
  </si>
  <si>
    <t>['Vegan', 'Good for: Dullness/Uneven Texture', 'Good for: Dark Circles', 'Clean at Sephora', 'Salicylic Acid', 'Cruelty-Free']</t>
  </si>
  <si>
    <t>P379710</t>
  </si>
  <si>
    <t>Regenerating Exfoliating Cleanser</t>
  </si>
  <si>
    <t>['Aloe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t>
  </si>
  <si>
    <t>P458917</t>
  </si>
  <si>
    <t>Water-Lock Moisturizer with Skin-Smoothing Peptides</t>
  </si>
  <si>
    <t>['Hordeum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</si>
  <si>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['Refill Available', 'Hyaluronic Acid', 'Clean + Planet Positive', 'Good for: Dryness', 'Best for Oily, Combo, Normal Skin']</t>
  </si>
  <si>
    <t>P432048</t>
  </si>
  <si>
    <t>Resurfacing AHA + BHA Serum</t>
  </si>
  <si>
    <t>1 oz/30 mL</t>
  </si>
  <si>
    <t>['Hordeum Vulgare Leaf Juice*, Propanediol, 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</si>
  <si>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['Vegan', 'Good for: Dullness/Uneven Texture', 'Good for: Dark Circles', 'Clean at Sephora', 'AHA/Glycolic Acid', 'Salicylic Acid']</t>
  </si>
  <si>
    <t>P429954</t>
  </si>
  <si>
    <t>Clarifying Blemish &amp; Oil Control Cleanser</t>
  </si>
  <si>
    <t>4.1 oz/ 125 mL</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</si>
  <si>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</si>
  <si>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['Vegan', 'Best for Oily Skin', 'Clean at Sephora', 'AHA/Glycolic Acid', 'Good for: Acne/Blemishes', 'Salicylic Acid']</t>
  </si>
  <si>
    <t>P462747</t>
  </si>
  <si>
    <t>Mini Clarifying Blemish &amp; Oil Control Cleanser</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</si>
  <si>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</si>
  <si>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P420143</t>
  </si>
  <si>
    <t>Clarifying AHA + BHA Mask</t>
  </si>
  <si>
    <t>['Honey, Kaolin, Sage Flower/Leaf/Stem Extract*, Rye Flour, L (+) Lactic Acid, Willow Bark Extract,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 Leaf Extract, Gaultheria Procumbens (Wintergreen) Leaf Extract, Saccharum Officinarum (Sugar Cane) Extract, Citrus Aurantium Dulcis (Orange) Fruit Extract, Lemon Fruit Extract, Acer Saccharum (Sugar Maple) Extract, Olea Europaea (Olive) Oil*, Borago Officinalis (Borage) Oil, Arnica Montana (Arnica) Extract*, Borago Officinalis (Borage) Leaf Extract*, Calendula Officinalis (Calendula) Flower Extract*, Medicago Sativa (Alfalfa) Extract*, Spiraea Ulmaria (Meadowsweet) Extract*, Sambucus Nigra Fruit Extract, Alpha-Glucan Oligosaccharide, Glyceryl Caprylate, Sodium Citrate, Sodium Phytate, CI 77288, Linalool, Limonene, Geraniol, Citronellol, Citral, Eugenol, Methyl Eugenol.']</t>
  </si>
  <si>
    <t>P379711</t>
  </si>
  <si>
    <t>Rejuvenating Anti-Aging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</si>
  <si>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Sodium Hyaluronate, Borago Officinalis (Borage) Leaf Extract*, Medicago Sativa (Alfalfa) Extract*, Phoenix Dactylifera (Date) Seed Extract, Arnica Montana (Arnica) Extract*, Sodium Phytate, Spiraea Ulmaria (Meadowsweet)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</si>
  <si>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['Good for: Dark Circles', 'Good for: Anti-Aging', 'Hyaluronic Acid', 'Cruelty-Free', 'Vegan', 'Clean at Sephora']</t>
  </si>
  <si>
    <t>P386739</t>
  </si>
  <si>
    <t>Restorative Plumping + Brightening Eye Cream</t>
  </si>
  <si>
    <t>['Hordeum Vulgare Leaf Juice, Aqua/Water/Eau, Carthamus Tinctorius (Safflower) Oleosomes, Glycerin, Caprylic/Capric Triglyceride, Lavandula Angustifolia (Lavender) Flower/Leaf/Stem Water, Propanediol, Heptyl Undecylenate, Mangifera Indica (Mango) Seed Butter, Cetearyl Alcohol, Lactobacillus Ferment, Leuconostoc Ferment Filtrate, Cetearyl Olivate, Glyceryl Behenate, Centella Asiatica Extract, Phoenix Dactylifera (Date) Seed Extract, Menyanthes Trifoliata Leaf Extract, Lavandula Stoechas Extract, Narcissus Tazetta Bulb Extract, Sodium Hyaluronate, Saccharide Isomerate, Caffeine, Algae Extract, Anthemis Nobilis (Chamomile) Flower Oil, Arnica Montana (Arnica) Extract, Borago Officinalis (Borage) Leaf Extract, Calendula Officinalis (Calendula) Flower Extract, Camellia Sinensis Leaf Extract, Helichrysum Italicum Flower Oil, Jania Rubens Extract, Medicago Sativa (Alfalfa) Extract, Michelia Alba Leaf Oil, Piper Cubeba Fruit Extract, Punica Granatum Extract, Rosa Damascena (Rose) Flower Oil, Rosmarinus Officinalis (Rosemary) Leaf Extract, Salicornia Herbacea Extract, Salix Alba (Willow) Bark Extract, Sambucus Nigra Fruit Extract, Spiraea Ulmaria (Meadowsweet) Extract, Sucrose, Voandzeia Subterranea Seed Extract, Olea Europaea (Olive) Oil, Helianthus Annuus (Sunflower) Seed Oil, Hydrolyzed Algin, Sea Water, Cetearyl Glucoside, Lactobacillus Ferment Lysate, Sorbitan Olivate, Sclerotium Gum, Maltodextrin, Citric Acid, Phenethyl Alcohol, Sodium Citrate, Sodium Phytate, Alcohol, Linalool, Citronellol, Geraniol, Limonene.']</t>
  </si>
  <si>
    <t>['Vegan', 'Vitamin C', 'Clean + Planet Positive', 'Good for: Dark Circles', 'Good for: Anti-Aging', 'Cruelty-Free']</t>
  </si>
  <si>
    <t>P392144</t>
  </si>
  <si>
    <t>Purifying Pore Detox Cleanser</t>
  </si>
  <si>
    <t>['Caprylic/Capric Triglyceride, Helianthus Annuus (Sunflower) Seed Oil*, Glycerin, Water, Propanediol, Sucrose Laurate, Citrus Paradisi (Grapefruit) Oil, Glyceryl Undecylenate, Papain, Lactobacillus/Punica Granatum Fruit Ferment Extract, Eugenia Caryophyluss Flower Oil, Aloe Barbadensis Leaf Juice*, Brassica Oleracea Italica (Broccoli) Extract, Montmorillonite, Kaolin, Bioflavonoids, Curcuma Zedoaria Root Oil, Magnesium Aluminum Silicate, Zingiber Officinale Root Oil, Cymbopogon Flexuosus (Lemongrass) Oil, Salix Alba (Willow) Bark Extract, Glyceryl Caprylate, Abies Pectinata Leaf Oil, Foeniculum Vulgare Oil, Oryza Sativa (Rice) Extract*, Decyl Glucoside, Mica, Sucrose Palmitate, Sucrose Stearate, Citral, Citronellol, Eugenol, Geraniol, Limonene, Linalool.']</t>
  </si>
  <si>
    <t>['Vegan', 'Good for: Pores', 'Clean at Sephora', 'Salicylic Acid', 'Best for Oily, Combo, Normal Skin', 'Cruelty-Free']</t>
  </si>
  <si>
    <t>P462748</t>
  </si>
  <si>
    <t>Mini Purifying Pore Detox Cleanser</t>
  </si>
  <si>
    <t>P379709</t>
  </si>
  <si>
    <t>Repairative Anti-Aging Moisturizer</t>
  </si>
  <si>
    <t>['Aloe Barbadensis Leaf Juice*, Mangifera Indica (Mango) Seed Butter, Carthamus Tinctorius (Safflower) Oleosomes*, Aqua/Water/Eau, Salix Alba (Willow) Bark Extract, Caprylic/Capric 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(Meadowsweet) Extract*, Aroma**, Citral, Citronellol, Eugenol, Geraniol, Limonene, Linalool.']</t>
  </si>
  <si>
    <t>['Vegan', 'Hyaluronic Acid', 'Clean at Sephora', 'Good for: Anti-Aging', 'Good for: Dryness', 'Cruelty-Free']</t>
  </si>
  <si>
    <t>P408301</t>
  </si>
  <si>
    <t>Purifying Pore &amp; Blackhead Detox Mask</t>
  </si>
  <si>
    <t>['Hordeum Vulgare Leaf Juice*, Kaolin, Propanediol, Cetyl Alcohol, Glyceryl Stearate SE, Magnesium Aluminum Silicate, Cetearyl Alcohol, Glyceryl Undecylenate, Water, Glyceryl Caprylate, Opuntia Ficus Indica*, Santalum Spicatum (Sandalwood) Seed Oil, Alpha-Glucan Oligosaccharide, Asteriscus Graveolens Flower/Fruit/Leaf/Stem Extract, Salix Alba (Willow) Bark Extract, Lactobacillus/Punica Granatum Fruit Ferment Extract, Bioflavonoids, Papain, Sodium Phytate, Brassica Oleracea Italica (Broccoli) Extract, Sambucus Nigra Fruit Extract, Caprylic/Capric Triglyceride, Olea Europaea (Olive) Oil*, Glycerin, Alaria Esculenta Extract, Octyldodecanol, Arnica Montana (Arnica) Extract*, Borago Officinalis (Borage) Leaf Extract*, Calendula Officinalis (Calendula) Flower Extract*, Medicago Sativa (Alfalfa) Extract*, Spiraea Ulmaria (Meadowsweet) Extract*, Aloe Barbadensis Leaf Juice*, Jojoba Esters, Cetearyl Glucoside, Acacia Senegal Gum, Xanthan Gum, p-Anisic Acid, Alcohol, Aroma**, Trihydroxystearin, Iron Oxides (C.I. 77491), Iron Oxides (C.I. 77499), Eugenol, Limonene, Linalool, Citral.']</t>
  </si>
  <si>
    <t>['Clean + Planet Positive', 'Best for Oily, Combo, Normal Skin', 'Good for: Pores']</t>
  </si>
  <si>
    <t>P392143</t>
  </si>
  <si>
    <t>Tata's Daily Essentials Kit</t>
  </si>
  <si>
    <t>['Regenerating Cleanser:', 'Aloe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 'Hydrating Floral Essence:', 'Aloe barbadensis Leaf Juice*, Rosa damascena Flower Water*, Lavandula angustifolia (Lavender) Flower/leaf/stem Water*, Water, Leuconostoc Ferment Filtrate, Beta vulgaris/Beet Root Extract/Extrait de racine de betterave, Centella asiatica (Gotu Kola) Extract*, Sodium hyaluronate Olea Europaea (Olive) Oil*, Salix Alba (Willow) Bark Extract, Arnica montana (Arnica) Extract*, Borago officinalis (Borage) Leaf Extract*, Medicago sativa (Alfalfa) Extract*, Spiraea Ulmaria Flower Extract*, Calendula officinalis (Calendula) Flower Extract*, Sambucus Nigra Fruit Extract, Superoxide Dismutase*, Soybean Peroxidase*, Hydrolyzed Corn Starch, Oryza sativa (Rice) Extract*, Sodium Phytate, Aroma**, Benzyl Alcohol, Citral, Citronellol, Eugenol, Geraniol, Limonene, Linalool.', 'Rejuvenating Serum:', 'Aloe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 'Repairative Moisturizer:', 'Aloe barbadensis Leaf Juice*, Mangifera Indica (Mango) Seed Butter, Carthamus tinctorius (safflower) Oleosomes*, Water, Salix Alba (Willow) Bark Extract, Caprylic/Capric/Triglyceride,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Flower Extract*, Aroma**, Citral, Citronellol, Eugenol, Geraniol, Limonene, Linalool.', 'Retinoic Nutrient Face Oil:', 'Rosa Rubiginosa Seed Oil*, Olea Europaea (Olive) Oil*, Simmondsia Chinensis (Jojoba) Seed Oil*, Prunus armeniaca (Apricot) Kernel Oil*, Sambucus Nigra Fruit Extract, Calendula officinalis (Calendula) Flower Extract*, Borago officinalis (Borage) Leaf Extract, Medicago sativa (Alfalfa) Extract*, Arnica montana (Arnica) Extract*, Tilia europaea (Linden) Leaf &amp; Flower Extract*, Aroma**, Benzyl Alcohol, Citral, Citronellol, Geraniol, Limonene, Linalool.', 'Resurfacing Mask:', 'Aloe barbadensis Leaf Juice*, Salix Alba (Willow) Bark Extract, Sclerotium gum, water,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</si>
  <si>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['Vegan', 'Hyaluronic Acid', 'Good for: Dark Circles', 'Clean at Sephora', 'Good for: Anti-Aging', 'Cruelty-Free']</t>
  </si>
  <si>
    <t>P392142</t>
  </si>
  <si>
    <t>Nourishing Makeup Removing Oil Cleanser</t>
  </si>
  <si>
    <t>['Helianthus Annuus (Sunflower) Seed Oil*, Olea Europaea (Olive) Oil*, Camellia Sinensis (Green Tea) Seed Oil*, Caprylic/Capric Triglyceride, Polyglyceryl-2 Sesquioleate, Shea Butter Ethyl Esters, Polyglyceryl-2 Caprate, Simmondsia Chinensis (Jojoba) Seed Oil*, Isopropyl Shea Butterate, Camellia Oleifera Seed Oil*, Ricinus Communis (Castor) Seed Oil, Aroma**, Sambucus Nigra Fruit Extract, Tocopherol, Squalane, Plukenetia Volubilis Seed Oil*, Arnica Montana (Arnica) Extract*, Borago Officinalis (Borage) Leaf Extract*, Calendula Officinalis (Calendula) Flower Extract*, Medicago Sativa (Alfalfa) Extract*, Spiraea Ulmaria (Meadowsweet) Extract*, Silybum Marianum (Milk Thistle) Ethyl Ester, Persea Gratissima (Avocado) Oil*, Prunus Armeniaca (Apricot) Kernel Oil*, Vitis Vinifera (Grape) Seed Oil*, Limonene, Citronellol, Geraniol, Linalool.']</t>
  </si>
  <si>
    <t>['Vegan', 'Vitamin C', 'Good for: Dark Circles', 'Clean at Sephora', 'Good for: Dryness', 'Cruelty-Free']</t>
  </si>
  <si>
    <t>P379705</t>
  </si>
  <si>
    <t>Hydrating Hyaluronic Acid Floral Essence</t>
  </si>
  <si>
    <t>['Hordeum Vulgare Leaf Juice*, Citrus Aurantium Amara (Neroli) Distillate, Lavandula Angustifolia (Lavender) Flower/Leaf/Stem Water*, Rosa Damascena Flower Water*, Water, Leuconostoc Ferment Filtrate, Propanediol, Sodium Hyaluronate, Calcium Ketogluconate, Anigozanthos Flavidus Extract, Banksia Serrata Flower Extract, Grevillea Speciosa Flower Extract, Saccharide Isomerate, Beet Root Extract, Glycerin, Sodium Phytate, Citric Acid, Phenethyl Alcohol, Sodium Citrate, Hydrolyzed Corn Starch, Alcohol.']</t>
  </si>
  <si>
    <t>['Vegan', 'Hyaluronic Acid', 'Good for: Dark Circles', 'Clean at Sephora', 'Good for: Dryness', 'Cruelty-Free']</t>
  </si>
  <si>
    <t>P392001</t>
  </si>
  <si>
    <t>Revitalizing Anti-Aging Body Oil</t>
  </si>
  <si>
    <t>['Helianthus Annuus (Sunflower) Seed Oil*, Olea Europaea (Olive) Oil, Sambucus Nigra Fruit Extract, Aroma**, Simmondsia Chinensis (Jojoba) Seed Oil*, Argania Spinosa (Argan) Kernel Oil*, Camellia Oleifera Seed Oil*, Vitis Vinifera (Grape) Seed Oil*, Camellia Sinensis (Green Tea) Seed Oil*, Prunus Armeniaca (Apricot) Kernel Oil*, Oenothera Biennis (Evening Primrose) Oil*, Borago Officinalis (Borage) Leaf Extract, Medicago Sativa (Alfalfa) Extract*, Plukenetia Volubilis Seed Oil*, Arnica Montana (Arnica) Extract*, Spiraea Ulmaria (Meadowsweet) Extract*, Calendula Officinalis (Calendula) Flower Extract*, Benzyl Alcohol, Citral, Citronellol, Eugenol, Geraniol, Limonene, Linalool.']</t>
  </si>
  <si>
    <t>['Clean + Planet Positive', 'Good for: Dryness', 'Good for: Dullness/Uneven Texture', 'Good for: Anti-Aging']</t>
  </si>
  <si>
    <t>P412407</t>
  </si>
  <si>
    <t>Clarifying Moisturizer</t>
  </si>
  <si>
    <t>['Aloe Barbadensis Leaf Juice*, Aqua/Water/Eau, Salvia Officinalis (Sage) Flower/Leaf/Stem Extract*, Glycerin, Santalum Spicatum (Sandalwood) Seed Oil, Propanediol, Pyrus Malus (Apple) Seed Oil, Lactobacillus Ferment, Squalane, Polyglyceryl-2 Stearate, Glyceryl Stearate, Lactobacillus/Arundinaria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(Meadowsweet)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Fruit/Leaf Extract, Tremella Fuciformis (Mushroom) Extract, Leuconostoc/Radish Root Ferment Filtrate, Sorbitan Olivate, Xanthan Gum, Pullulan, Maltodextrin, Silica, Aroma**, Benzyl Alcohol, Benzyl Benzoate, Citral, Citronellol, Eugenol, Geraniol, Limonene, Linalool.']</t>
  </si>
  <si>
    <t>['Clean + Planet Positive', 'Good for: Acne/Blemishes', 'Good for: Pores', 'Good for: Dryness']</t>
  </si>
  <si>
    <t>P379704</t>
  </si>
  <si>
    <t>Retinoic Nutrient Face Oil With Vitamin A</t>
  </si>
  <si>
    <t>['Rose Hip Seed Oil, Olive Fruit Oil, Jojoba Oil, Apricot Kernel Oil, Elder Flower Extract, Calendula Extract, Borage Leaf Extract, Alfalfa Extract, Arnica Extract, Linden Flower Extract, Essential Oil Blend for Scent, Benzyl Alcohol, Citral, Citronellol, Geraniol, Limonene, Linalool.']</t>
  </si>
  <si>
    <t>['Vegan', 'Good for: Dark Circles', 'Clean at Sephora', 'Retinol', 'Good for: Dryness', 'Cruelty-Free']</t>
  </si>
  <si>
    <t>P472341</t>
  </si>
  <si>
    <t>Superkind Fragrance-Free Fortifying Moisturizer</t>
  </si>
  <si>
    <t>['Vegan', 'Clean + Planet Positive', 'Fragrance Free', 'Hypoallergenic', 'Without Parabens', 'Gluten Free']</t>
  </si>
  <si>
    <t>P472343</t>
  </si>
  <si>
    <t>Superkind Fragrance-Free Softening Cleanser</t>
  </si>
  <si>
    <t>['Calendula Officinalis Flower/Leaf/Stem Juice*, Decyl Glucoside, Sodium Lauroyl Lactylate, Shea Butter Glycerides, Maltooligosyl Glucoside, Hydrogenated Starch Hydrolysate, Diglycerin, Aqua/Water/Eau,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t>
  </si>
  <si>
    <t>P476736</t>
  </si>
  <si>
    <t>Superkind Fragrance-Free Bio-Barrier Serum</t>
  </si>
  <si>
    <t>['Calendula Officinalis Flower/Leaf/Stem Juice, Propanediol, Aqua/Water/Eau, Helianthus Annuus (Sunflower) Seed Oil, Glycerin, Butylene Glycol, Lactobacillus Ferment, Lauryl Laurate, Leuconostoc Ferment Filtrate, Punica Granatum Sterols, Caprylic/Capric Triglyceride, Glyceryl Stearate Citrate, Shea Butter Ethyl Esters, Squalane, Ceramide NP, Ophiopogon Japonicus Root Extract, Centella Asiatica Extract, Oenothera Biennis (Evening Primrose) Oil, Pyrus Malus (Apple) Seed Oil, Ricinus Communis (Castor) Seed Oil, Vitis Vinifera (Grape) Seed Oil, Salvia Miltorrhiza Root Extract, Avena Sativa (Oat) Kernel Oil, Sodium Hyaluronate, Alaria Esculenta Extract, Rhododendron Ferrugineum Extract, Borago Officinalis (Borage) Leaf Extract, Calendula Officinalis (Calendula) Flower Extract, Chamomilla Recutita (Matricaria) Flower Extract, Lavandula Angustifolia (Lavender) Extract, Medicago Sativa (Alfalfa) Extract, Bacillus Ferment, Chlorella Vulgaris Extract, Algae Extract, Laminaria Digitata Extract, Glycyrrhiza Glabra (Licorice) Root Extract, Butyrospermum Parkii (Shea) Butter, Glyceryl Glucoside, Saccharide Isomerate, Stevioside, Magnolia Officinalis Bark Extract, Simmondsia Chinensis (Jojoba) Seed Oil, Hydrogenated Lecithin, Polyglyceryl-3 Stearate, Xanthan Gum, Maltodextrin, Phenethyl Alcohol, Phytic Acid, Citric Acid, Sodium Citrate.']</t>
  </si>
  <si>
    <t>['Good for: Anti-Aging', 'Good for: Dark spots', 'Good for: Dryness', 'Fragrance Free', 'Vegan', 'Clean + Planet Positive']</t>
  </si>
  <si>
    <t>P442748</t>
  </si>
  <si>
    <t>Hydrating Floral Mask</t>
  </si>
  <si>
    <t>['Helianthus Annuus (Sunflower) Seed Oil, Glycerin, Caprylic/Capric Triglyceride, Butyrospermum Parkii (Shea) Butter*, Cocos Nucifera (Coconut) Oil*, Propanediol, Olea Europaea (Olive) Oil*, Ricinus Communis (Castor) Seed Oil*, Water, Hordeum Vulgare Leaf Juice*, Cocos Nucifera (Coconut) Fruit Extract, Sucrose Laurate, Linoleic Acid, Sambucus Nigra Fruit Extract, Tocopherol, Lactobacillus Ferment, Leuconostoc Ferment Filtrate, Salvia Hispanica Seed Extract, Sodium Hyaluronate, Hyaluronic Acid, Tremella Funciformis Sporocarp Extract, Anigozanthos Flavidus Extract, Banksia Serrata Flower Extract, Grevillea Speciosa Flower Extract, Musa Sapientum Flower Extract, Saccharide Isomerate, Linolenic Acid, Squalane, Beta Vulgaris/Beet Root Extract, Camellia Oleifera Seed Oil*, Lavandula Angustifolia (Lavender) Flower/Leaf/Stem Water*, Rosa Damascena Flower Water*, Arnica Montana (Arnica) Extract*, Borago Officinalis (Borage) Leaf Extract*, Calendula Officinalis (Calendula) Flower Extract*, Medicago Sativa (Alfalfa) Extract*, Spiraea Ulmaria (Meadowsweet) Extract*, Simmondsia Chinensis (Jojoba) Seed Oil*, Ascorbyl Palmitate, Cera Alba/Beeswax *, Copernicia Cerifera (Carnauba) Wax*, Sucrose Palmitate, Sucrose Stearate, Sodium Citrate, Phenethyl Alcohol, Citric Acid, Hydrolyzed Corn Starch, Ci 77288, Aroma**.']</t>
  </si>
  <si>
    <t>['Clean + Planet Positive', 'Hyaluronic Acid', 'Good for: Dryness', 'Good for: Dullness/Uneven Texture', 'Good for: Redness']</t>
  </si>
  <si>
    <t>P422848</t>
  </si>
  <si>
    <t>CrÃ¨me Riche Anti-Aging Peptide Night Cream</t>
  </si>
  <si>
    <t>['Hordeum Vulgare Leaf Juice*, Cetyl Alcohol, Glycerin, Water, Cetearyl Alcohol, Glyceryl Stearate SE, Jojoba Esters, Simmondsia Chinensis (Jojoba) Seed Oil, Linoleic Acid, Shea Butter Ethyl Esters, Propanediol, Candelilla Cera/Euphorbia Cerifera (Candelilla) Wax/Cire De Candelilla, Astrocaryum Murumuru Seed Butter*, Caprylic/Capric Triglyceride, Cetearyl Glucoside, Leuconostoc Ferment Filtrate, Beta Vulgaris/Beet Root Extract/Extrait De Racine De Betterave, Hydrolyzed Avocado Protein, Magnolia Officinalis Bark Extract, Caesalpinia Spinosa Fruit Extract, Cassia Alata Leaf Extract, Carthamus Tinctorius (Safflower) Oleosomes, Calcium Ketogluconate, Sodium Hyaluronate, Kappaphycus Alvarezii Extract, Hyaluronic Acid, Jania Rubens Extract, Lavandula Stoechas (Spanish Lavender) Extract, Linolenic Acid, Salicornia Herbacea Extract, Acer Rubrum Bark Extract, Dunaliella Salince (Algae) Extract, Saccharide Isomerate, Sodium Anisate, Camellia Oleifera Seed Oil*, Camellia Sinensis (Green Tea) Seed Oil*, Salix Alba (Willow) Bark Extract, Arnica Montana (Arnica) Extract*, Borago Officinalis (Borage) Leaf Extract*, Calendula Officinalis (Calendula) Flower Extract*, Medicago Sativa (Alfalfa) Extract*, Spiraea Ulmaria (Meadowsweet) Extract*, Tocopherol, Sambucus Nigra Fruit Extract, Glyceryl Undecylenate, Gaultheria Procumbens (Wintergreen) Leaf Extract, Sodium Levulinate, Acacia Senegal Gum, Xanthan Gum, Olea Europaea (Olive) Oil*, Sodium Citrate, Maltodextrin, P-Anisic Acid, Glyceryl Caprylate, Hydrolyzed Corn Starch, Aroma**, Squalane, Citric Acid, Citral, Citronellol, Eugenol, Limonene, Linalool, Geraniol.']</t>
  </si>
  <si>
    <t>['Best for Dry Skin', 'Good for: Loss of firmness', 'Clean + Planet Positive', 'Good for: Anti-Aging']</t>
  </si>
  <si>
    <t>P500781</t>
  </si>
  <si>
    <t>Resurfacing + Smoothing Body Serum with AHAs</t>
  </si>
  <si>
    <t>4.1 oz / 125 mL</t>
  </si>
  <si>
    <t>['Hordeum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t>
  </si>
  <si>
    <t>['Good for: Dullness/Uneven Texture', 'Hyaluronic Acid', 'Clean + Planet Positive', 'AHA/Glycolic Acid', 'Best for Dry, Combo, Normal Skin', 'Cruelty-Free']</t>
  </si>
  <si>
    <t>P449410</t>
  </si>
  <si>
    <t>Boosted Contouring Retinol Eye Balm</t>
  </si>
  <si>
    <t>['Lipopeptides: These amino-acid-rich lipopeptides provide a triple-firming effect that helps support skin integrity and natural skin-aging defenses and tone the look of skin.', 'Ricinus Communis (Castor) Seed Oil*, Glyceryl Behenate, Caprylic/Capric Triglyceride, Heptyl Undecylenate, Cera Alba/Beeswax*, C10-18 Triglycerides, Cocos Nucifera (Coconut) Fruit Extract, Helianthus Annuus (Sunflower) Seed Wax, Rosa Rubiginosa Seed Oil*, Theobroma Grandiflorum Seed Butter*, Carthamus Tinctorius Seed Oil*, Tocopherol, Cocos Nucifera (Coconut) Oil*, Dipalmitoyl Hydroxyproline, Lauryl Laurate, Opuntia Ficus Indica* , Sambucus Nigra Fruit Extract, Theobroma Cacao (Cocoa) Seed Butter*, Astragalus Membranaceus Root Extract, Ubiquinone, Pistacia Lentiscus (Mastic) Gum, Piper Cubeba Fruit Extract, Spilanthes Acmella Fower/Leaf/Stem Extract*, Crithmum Maritimum Extract, Algae Extract, Phoenix Dactylifera (Date) Seed Extract, Alaria Esculenta Extract, Lavandula Stoechas Extract, Polygonum Fagopyrum (Buckwheat) Seed Extract, Ascorbyl Palmitate, Plukenetia Volubilis Seed Oil*, Prunus Domestica Seed Oil*, Hippophae Rhamnoides (Sea Buckthorn) Oil*, Cucumis Sativus (Cucumber) Seed Oil, Oenothera Biennis (Evening Primrose) Oil*, Camellia Sinensis (Green Tea) Seed Oil*, Camellia Oleifera Seed Oil*, Simmondsia Chinensis (Jojoba) Seed Oil*, Arnica Montana (Arnica) Extract*, Borago Officinalis (Borage) Leaf Extract*, Calendula Officinalis (Calendula) Flower Extract*, Medicago Sativa (Alfalfa) Extract*, Spiraea Ulmaria (Meadowsweet) Extract*, Olea Europaea (Olive) Oil*, Hydrogenated Vegetable Oil, Copernicia Cerifera (Carnauba) Wax*, Aroma**, Phenethyl Alcohol, Linalool, Citral, Benzyl Benzoate, Eugenol, Geraniol, Benzyl Alcohol, Limonene.']</t>
  </si>
  <si>
    <t>['Clean + Planet Positive', 'Retinol', 'Good for: Anti-Aging', 'Good for: Dryness']</t>
  </si>
  <si>
    <t>P472342</t>
  </si>
  <si>
    <t>Superkind Fragrance-Free Radiance Mask</t>
  </si>
  <si>
    <t>P500482</t>
  </si>
  <si>
    <t>The Clean Dream Team Set</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</si>
  <si>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 'Resurfacing Serum:', 'Hordeum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 'Water-Lock Moisturizer:', 'Hordeum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</si>
  <si>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['Good for: Dullness/Uneven Texture', 'Clean + Planet Positive', 'AHA/Glycolic Acid', 'Good for: Dryness', 'Salicylic Acid', 'Cruelty-Free']</t>
  </si>
  <si>
    <t>P480354</t>
  </si>
  <si>
    <t>Glow Facial Set</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</si>
  <si>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t>
  </si>
  <si>
    <t>['Clean + Planet Positive', 'Without Silicones', 'Without Parabens', 'Without Sulfates SLS &amp; SLES', 'Good for: Dullness/Uneven Texture']</t>
  </si>
  <si>
    <t>P503877</t>
  </si>
  <si>
    <t>Superkind Refining Cleanser</t>
  </si>
  <si>
    <t>['Calendula Officinalis Flower/Leaf/Stem Juice*, Decyl Glucoside, Propanediol, Shea Butter Glycerides, Cetearyl Olivate, Oryza Sativa (Rice) Powder*, Sodium Lauroyl Lactylate, Diglycerin, Lactobacillus Ferment, Leuconostoc Ferment Filtrate, Aqua/Water/Eau,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t>
  </si>
  <si>
    <t>['Vegan', 'Good for: Dullness/Uneven Texture', 'Clean + Planet Positive', 'Fragrance Free', 'Oil Free', 'Hypoallergenic']</t>
  </si>
  <si>
    <t>P476737</t>
  </si>
  <si>
    <t>Bio-Barrier Eye CrÃ¨me</t>
  </si>
  <si>
    <t>['Calendula Officinalis Flower/Leaf/Stem Juice*, Caprylic/Capric Triglyceride, Cetearyl Olivate, Aqua/Water/Eau, Propanediol, Diglycerin, Glycerin, Butylene Glycol, Punica Granatum Sterols, Shea Butter Ethyl Esters, Butyrospermum Parkii (Shea) Butter*, Sorbitan Olivate, Helianthus Annuus (Sunflower) Seed Oil, Squalane, Sodium Hyaluronate, Ceramide NP, Ophiopogon Japonicus Root Extract, Bacillus Ferment, Glyceryl Glucoside, Rhododendron Ferrugineum Extract, Laminaria Digitata Extract, Pyrus Malus (Apple) Seed Oil, Ricinus Communis (Castor) Seed Oil, Cucumis Sativus (Cucumber) Seed Oil, Oenothera Biennis (Evening Primrose) Oil*, Vitis Vinifera (Grape) Seed Oil*, Simmondsia Chinensis (Jojoba) Seed Oil, Avena Sativa (Oat) Kernel Oil, Algae Extract, Borago Officinalis (Borage) Leaf Extract*, Calendula Officinalis (Calendula) Flower Extract*, Centella Asiatica Extract, Chamomilla Recutita (Matricaria) Flower Extract*, Chlorella Vulgaris Extract, Lavandula Angustifolia (Lavender) Extract*, Medicago Sativa (Alfalfa) Extract*, Piper Cubeba Fruit Extract, Polygonum Fagopyrum Seed Extract, Salvia Miltiorrhiza Root Extract, Magnolia Officinalis Bark Extract, Stevioside, Hydrolyzed Algin, Phytic Acid, Sclerotium Gum, Sea Water, Sucrose, Caprylyl Glycol, Cetyl Palmitate, Sorbitan Palmitate, Hydrogenated Vegetable Oil, Sodium Hydroxide, Maltodextrin, Glyceryl Caprylate.']</t>
  </si>
  <si>
    <t>['Good for: Loss of firmness', 'Clean + Planet Positive', 'Good for: Dark Circles', 'Good for: Anti-Aging', 'Fragrance Free', 'Hypoallergenic']</t>
  </si>
  <si>
    <t>P502434</t>
  </si>
  <si>
    <t>Deep Clean Kit</t>
  </si>
  <si>
    <t>['Regenerating Exfoliating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'Clarifying Blemish &amp; Oil Control Cleanser:', 'Hordeum Vulgare Leaf Juice, Caprylyl/Capryl Glucoside, Lauryl Glucoside, Decyl Glucoside, Glycerin, Maltooligosyl Glucoside, Hydrogenated Starch Hydrolysate, Mel/Honey/Miel, Aqua/Water/Eau, Salix Alba (Willow) Bark Extract, Hydrolyzed Opuntia Ficus-Indica Flower Extract, Gaultheria Procumbens (Wintergreen) Leaf Extract, Yucca Schidigera Extract, Chlorella Pyrenoidosa, Juniperus Communis Fruit Extract, Serenoa Serrulata Fruit Extract, Saccharide Isomerate, Arnica Montana (Arnica) Extract, Borago Officinalis (Borage) Leaf Extract, Calendula Officinalis (Calendula) Flower Extract, Medicago Sativa (Alfalfa) Extract, Spiraea Ulmaria (Meadowsweet) Extract, Sambucus Nigra Fruit Extract, Polyglyceryl-10 Laurate, Olea Europaea (Olive) Oil, Helianthus Annuus (Sunflower) Seed Oil, Rosmarinus Officinalis (Rosemary) Leaf Extract, Sodium Caproyl/Lauroyl Lactylate, Lavandula Angustifolia (Lavender) Oil, Sucrose Stearate, Acacia Senegal Gum, Citrus Sinensis (Orange) Oil, Xanthan Gum, Citrus Paradisi (Grapefruit) Oil, Sodium Levulinate, Melaleuca Ericifolia Leaf Oil, Citric Acid, Pogostemon Cablin (Patchouli) Leaf Oil, Sodium Citrate, Sodium Anisate, Menthol, L (+) Lactic Acid, CI 77288, Sodium Phytate, Menthyl Lactate, Sucrose Palmitate, Alcohol, Limonene, Linalool.']</t>
  </si>
  <si>
    <t>['Vegan', 'Clean + Planet Positive', 'Good for: Pores', 'Best for Oily, Combo, Normal Skin', 'Cruelty-Free']</t>
  </si>
  <si>
    <t>P418218</t>
  </si>
  <si>
    <t>The Water Cream Oil-Free Pore Minimizing Moisturizer</t>
  </si>
  <si>
    <t>Tatcha</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</si>
  <si>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</si>
  <si>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['Community Favorite', 'Good for: Pores', 'Hydrating', 'Clean at Sephora', 'Oil Free', 'Best for Oily, Combo, Normal Skin']</t>
  </si>
  <si>
    <t>P454794</t>
  </si>
  <si>
    <t>Mini The Water Cream</t>
  </si>
  <si>
    <t>P441101</t>
  </si>
  <si>
    <t>The Dewy Skin Cream Plumping &amp; Hydrating Moisturizer</t>
  </si>
  <si>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</si>
  <si>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['Hyaluronic Acid', 'Community Favorite', 'Plumping', 'Hydrating', 'Clean at Sephora', 'Good for: Dryness']</t>
  </si>
  <si>
    <t>P428661</t>
  </si>
  <si>
    <t>The Silk Canvas Protective Primer</t>
  </si>
  <si>
    <t>['Cyclopentasiloxane, Aqua/Water/Eau,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</si>
  <si>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['Clean at Sephora', 'Natural Finish', 'Good for: Pores', 'Best for Dry, Combo, Normal Skin', 'Community Favorite']</t>
  </si>
  <si>
    <t>P415771</t>
  </si>
  <si>
    <t>The Essence Skincare Boosting Treatment</t>
  </si>
  <si>
    <t>['Saccharomyces/Rice Ferment Filtrate,  Propanediol,  Camellia Sinensis Leaf Extract,  Cladosiphon Okamuranus Extract,  Ethylhexylglycerin,  Phenoxyethanol']</t>
  </si>
  <si>
    <t>['Good for: Dullness/Uneven Texture', 'Lactic Acid', 'Community Favorite', 'Clean at Sephora', 'Hydrating', 'Good for: Anti-Aging']</t>
  </si>
  <si>
    <t>P473160</t>
  </si>
  <si>
    <t>Mini The Essence  Skincare Boosting Treatment</t>
  </si>
  <si>
    <t>2 oz/ 75 mL</t>
  </si>
  <si>
    <t>['Saccharomyces/Rice Ferment Filtrate,  Propanediol,  Camellia Sinensis Leaf Extract,  Cladosiphon Okamuranus Extract,  Ethylhexylglycerin,  Phenoxyethanol.']</t>
  </si>
  <si>
    <t>P461537</t>
  </si>
  <si>
    <t>The Rice Wash Skin-Softening Cleanser</t>
  </si>
  <si>
    <t>['Aqua/Water/Eau,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t>
  </si>
  <si>
    <t>['Clean at Sephora', 'Hydrating', 'Hyaluronic Acid', 'Good for: Dryness', 'Best for Dry, Combo, Normal Skin']</t>
  </si>
  <si>
    <t>P504595</t>
  </si>
  <si>
    <t>Mini Rice Wash Skin-Softening Cleanser</t>
  </si>
  <si>
    <t>['Hyaluronic Acid', 'Clean at Sephora', 'Hydrating', 'Good for: Dryness', 'Best for Dry, Combo, Normal Skin']</t>
  </si>
  <si>
    <t>P456446</t>
  </si>
  <si>
    <t>The Liquid Silk Canvas: Featherweight Protective Primer</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</si>
  <si>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</si>
  <si>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['Natural Finish', 'Good for: Pores', 'Clean at Sephora', 'Best for Oily, Combo, Normal Skin']</t>
  </si>
  <si>
    <t>P427536</t>
  </si>
  <si>
    <t>The Deep Cleanse Gentle Exfoliating Cleanser</t>
  </si>
  <si>
    <t>['Water, Sodium Cocoyl Glutamate, Propanediol, Glycerin, Acrylates Copolymer, Coco-Betaine, Saccharomyces/Camellia Sinensis Leaf/Cladosiphonokamuranus/Rice Ferment Filtrate*, Luffa Cylindrica Fruit/Leaf/Stem Extract, Luffa Cylindrica Fruit, Sodium Lauroyl Hydrolyzed Silk, Rosa Multiflora Fruit Extract, Belamcanda Chinensis Root Extract, Potassium Hydroxide, Sodium Chloride, Polyglyceryl-10 Dioleate, Polyglyceryl-2 Sesquicaprylate, Butylene Glycol, Ethylhexylglycerin, Tetrasodium Edta, Fragrance, Alcohol, Phenoxyethanol.']</t>
  </si>
  <si>
    <t>['allure 2020 Best of Beauty Award Winner', 'Good for: Pores', 'Clean at Sephora', 'Oil Free', 'Best for Oily, Combo, Normal Skin']</t>
  </si>
  <si>
    <t>P504615</t>
  </si>
  <si>
    <t>Mini Deep Cleanse Gentle Exfoliating Cleanser</t>
  </si>
  <si>
    <t>P399623</t>
  </si>
  <si>
    <t>Luminous Dewy Skin Mist</t>
  </si>
  <si>
    <t>['Aqua/Water/Eau,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t>
  </si>
  <si>
    <t>['Good for: Dullness/Uneven Texture', 'Clean at Sephora', 'Good for: Dryness']</t>
  </si>
  <si>
    <t>P392235</t>
  </si>
  <si>
    <t>The Camellia Oil 2-in-1 Makeup Remover &amp; Cleanser</t>
  </si>
  <si>
    <t>['Cetyl Ethylhexanoate, Oryza Sativa (Rice) Bran Oil, Polyglyceryl-10 Dioleate, Polyglyceryl-2 Sesquicaprylate, Camellia Japonica Seed Oil, Saccharomyces/Rice Ferment Filtrate, Camellia Sinensis Leaf Extract, Cladosiphon Okamuranus Extract, Aqua/Water/Eau, Glyceryl Behenate/Eicosadioate, Propanediol, Tocopherol, Ethylhexylglycerin, Parfum/Fragrance, Phenoxyethanol, Limonene']</t>
  </si>
  <si>
    <t>['Clean at Sephora', 'Good for: Dryness', 'Without Silicones']</t>
  </si>
  <si>
    <t>P460512</t>
  </si>
  <si>
    <t>Mini Liquid Silk Canvas: Featherweight Protective Primer</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</si>
  <si>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</si>
  <si>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P426340</t>
  </si>
  <si>
    <t>The Rice Polish Foaming Enzyme Powder</t>
  </si>
  <si>
    <t>2.1 oz/ 60ml</t>
  </si>
  <si>
    <t>['Microcrystalline Cellulose, Oryza Sativa (Rice) Powder, Sodium Lauryl Phosphate, Sodium Lauroyl Glutamate, Sodium Stearoyl Glutamate, Aqua/Water/Eau, Sodium Cocoyl Glutamate, Lauryl Betaine, Sodium Lauroyl Methylaminopropionate, Saccharomyces/Camellia Sinensis Leaf/Cladosiphon Okamuranus/Rice Ferment Filtrate*, Papain, Oryza Sativa (Rice) Bran Extract, Sericin, Hydrolyzed Silk, Hydrolyzed Conchiolin Protein, Propanediol, Dextrin, Phytosteryl/Octyldodecyl Lauroyl Glutamate, Ethylhexylglycerin, Tocopherol, Butylene Glycol, Alcohol, Phenoxyethanol.']</t>
  </si>
  <si>
    <t>['Good for: Dullness/Uneven Texture', 'Good for: Pores', 'Clean at Sephora']</t>
  </si>
  <si>
    <t>P439058</t>
  </si>
  <si>
    <t>Violet-C Brightening Serum 20% Vitamin C + 10% AHA</t>
  </si>
  <si>
    <t>['Water, Bis-Glyceryl Ascorbate, Saccharomyces/Camellia Sinensis Leaf/Cladosiphon Okamuranus/Rice Ferment Filtrate*, Propanediol, Butylene Glycol, Glycerin, Ascorbyl Tetraisopalmitate, Angelica Acutiloba Root Extract, Callicarpa Japonica Fruit Extract, Prunus Mume Fruit Extract, Crataegus Cuneata Fruit Extract, Pyrus Malus (Apple) Fruit Extract, Citrus Paradisi (Grapefruit) Fruit Extract, Citrus Aurantium Dulcis (Orange) Juice, Citrus Limon (Lemon) Juice, Citrus Aurantifolia (Lime) Juice, Glycyrrhiza Glabra (Licorice) Root Extract, Scutellaria Baicalensis Root Extract, Artemisia Capillaris Flower Extract, Morus Alba Root Extract, Ziziphus Jujuba Fruit Extract, Sodium Hyaluronate, Lactic Acid, Sodium Citrate, Dipotassium Glycyrrhizate, Ammonium Acryloyldimethyltaurate/Carboxyethyl Acrylate Crosspolymer, Disodium Edta, Ppg-6-Decyltetradeceth-30, Ethylhexylglycerin,  Phenoxyethanol. *Hadasei-3.']</t>
  </si>
  <si>
    <t>['Good for: Dullness/Uneven Texture', 'Vitamin C', 'Clean at Sephora', 'Good for: Anti-Aging', 'Good for: Dark spots']</t>
  </si>
  <si>
    <t>P447780</t>
  </si>
  <si>
    <t>The Silk Peony Melting Eye Cream</t>
  </si>
  <si>
    <t>['Saccharomyces/Rice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t>
  </si>
  <si>
    <t>['Good for: Loss of firmness', 'Clean at Sephora', 'Hydrating', 'Good for: Anti-Aging', 'Good for: Dryness']</t>
  </si>
  <si>
    <t>P466155</t>
  </si>
  <si>
    <t>The Dewy Serum Resurfacing and Plumping Treatment</t>
  </si>
  <si>
    <t>['Saccharomyces/Rice Ferment Filtrate,  Glycerin,  Propanediol,  Aqua/Water/Eau,  Squalane,  Glyceryl Stearate,  Isononyl Isononanoate,  Behenyl Alcohol,  Dimethicone,  Stearyl Alcohol,  Camellia Sinensis Leaf Extract,  Cladosiphon Okamuranus Extract,  Sodium Hyaluronate,  Hydrolyzed Collagen,  Hydrolyzed Elastin,  Betaphycus Gelatinum Extract,  Crambe Abyssinica Seed Oil,  Stearyl Glycyrrhetinate,  Ascorbyl Tetraisopalmitate,  Phytosteryl Macadamiate,  Tocopheryl Acetate,  Sodium Dilauramidoglutamide Lysine,  Sodium Chondroitin Sulfate,  Polyglyceryl-10 Eicosanedioate/Tetradecanedioate,  Cellulose Gum,  Hydroxyethyl Acrylate/Sodium Acryloyldimethyl Taurate Copolymer,  Disodium Phosphate,  Potassium Phosphate,  Ethylhexylglycerin,  Sorbitan Isostearate,  Polysorbate 60,  Butylene Glycol,  Tocopherol,  Alcohol,  Parfum/Fragrance,  Phenoxyethanol,  Citral,  Limonene,  Linalool']</t>
  </si>
  <si>
    <t>['Hyaluronic Acid', 'Good for: Dullness/Uneven Texture', 'Good for: Loss of firmness', 'Lactic Acid', 'Clean at Sephora', 'Good for: Anti-Aging']</t>
  </si>
  <si>
    <t>P454018</t>
  </si>
  <si>
    <t>The Serum Stick: Treatment &amp; Touch Up Balm</t>
  </si>
  <si>
    <t>0.28 oz/ 8g</t>
  </si>
  <si>
    <t>['Squalane, Oryza Sativa (Rice) Bran Wax, Cera Alba/Beeswax/Cire Dâ€™ Abeille, Saccharomyces/Camellia Sinensis Leaf/Cladosiphon Okamuranus/Rice Ferment Filtrate*, Melissa Officinalis Leaf Extract, Betaphycus Gelatinum Extract, Sodium Hyaluronate, Tocopherol, Aqua/Water/Eau, Pentylene Glycol, Butylene Glycol, Propanediol, Ethylhexylglycerin, Phenoxyethanol']</t>
  </si>
  <si>
    <t>['Clean at Sephora', 'Hydrating', 'Plumping', 'Hyaluronic Acid', 'Good for: Loss of firmness']</t>
  </si>
  <si>
    <t>P453225</t>
  </si>
  <si>
    <t>The Kissu Lip Mask</t>
  </si>
  <si>
    <t>['Triisostearin,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Lithospermum Officinale Root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</si>
  <si>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['Clean at Sephora', 'Hydrating', 'Plumping', 'Good for: Dryness', 'Community Favorite']</t>
  </si>
  <si>
    <t>P474377</t>
  </si>
  <si>
    <t>Indigo Overnight Repair Serum in Cream Treatment</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</si>
  <si>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t>
  </si>
  <si>
    <t>['Good for: Redness', 'Hyaluronic Acid', 'Good for: Dullness/Uneven Texture', 'Hydrating', 'Clean at Sephora', 'Good for: Anti-Aging']</t>
  </si>
  <si>
    <t>P503191</t>
  </si>
  <si>
    <t>Mini Indigo Overnight Repair Serum in Cream Treatment</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</si>
  <si>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t>
  </si>
  <si>
    <t>P422069</t>
  </si>
  <si>
    <t>Mini Dewy Skin Mist</t>
  </si>
  <si>
    <t>P469546</t>
  </si>
  <si>
    <t>The Silk Powder Protective Setting Powder</t>
  </si>
  <si>
    <t>['Silica, Caprylic/Capric Triglyceride, Serica/Silk Powder/Poudre De Soie, Hydrolyzed Silk, Sericin, Saccharomyces/Camellia Sinensis Leaf/Cladosiphon Okamuranus/Rice Ferment Filtrate*, Nacre Powder, Caesalpinia Spinosa Fruit Extract, Kappaphycus Alvarezii Extract, Titanium Dioxide, Magnesium Myristate, Propanediol, Methicone, Hydrogen Dimethicone, Stearic Acid, Cerium Oxide, Aluminum Hydroxide, Ethylhexylglycerin, Tocopherol, Aqua/Water/Eau, Phenoxyethanol, [+/-] Mica (Ci 77019) , Zinc Oxide (Ci 77947), Titanium Dioxide (Ci 77891), Synthetic Fluorphlogopite, Tin Oxide (Ci 77861), Iron Oxides (Ci 77491, Ci 77492, Ci 77499).']</t>
  </si>
  <si>
    <t>['Clean at Sephora', 'Good for: Pores', 'Good for: Anti-Aging', 'Radiant Finish', 'Best for Oily, Combo, Normal Skin']</t>
  </si>
  <si>
    <t>P440934</t>
  </si>
  <si>
    <t>The Silk Canvas Protective Primer Mini</t>
  </si>
  <si>
    <t>.24 oz/ 7g</t>
  </si>
  <si>
    <t>['Cyclopentasiloxane, Water,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</si>
  <si>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['Clean at Sephora', 'Natural Finish', 'Good for: Pores', 'Best for Dry, Combo, Normal Skin']</t>
  </si>
  <si>
    <t>P413326</t>
  </si>
  <si>
    <t>Camellia Gold Spun Lip Balm</t>
  </si>
  <si>
    <t>['Squalane (Olive Origin), Dimer Dilinoleyl Dimer Dilinoleate, Dextrin Palmitate, Fragrance (Natural), Dextrin Palmitate/Ethylhexanoate, Polyglyceryl-10 Pentaisostearate, Oryza Sativa (Rice) Germ Oil, Camellia Japonica Seed Oil, Water, Stearyl Glycyrrhetinate (Licorice Extract), Oryzanol (Rice Bran Oil Extract), Hydrogenated Lecithin (Soy Origin), Inositol (Rice Extract), Camellia Sinensis (Green Tea) Leaf Extract, Alcohol, Glycerin, Algae Extract, Gold.']</t>
  </si>
  <si>
    <t>['Good for: Anti-Aging', 'Good for: Dryness', 'Cruelty-Free', 'Vegan', 'Clean at Sephora']</t>
  </si>
  <si>
    <t>P420699</t>
  </si>
  <si>
    <t>Violet-C Radiance Mask</t>
  </si>
  <si>
    <t>['Kaolin, Aqua/Water/Eau, Glycerin, Saccharomyces/Rice Ferment Filtrate, Propanediol, Oryza Sativa (Rice) Germ Oil, Cetearyl Alcohol, Butylene Glycol, Ascorbyl Tetraisopalmitate, Bis-Glyceryl Ascorbate, Glyceryl Stearate, Cellulose Gum, Dimethicone, Mica, Camellia Sinensis Leaf Extract, Cladosiphon Okamuranus Extract, Pyrus Malus (Apple) Fruit Extract, Citrus Paradisi (Grapefruit) Fruit Extract, Citrus Aurantium Dulcis (Orange) Juice, Citrus Limon (Lemon) Juice, Citrus Aurantifolia (Lime) Juice, Callicarpa Japonica Fruit Extract, Ziziphus Jujuba Fruit Extract, Crataegus Cuneata Fruit Extract, Sodium Stearoyl Glutamate, Tocopherol, Ethylhexylglycerin, Parfum/Fragrance, Limonene, Phenoxyethanol, Tin Oxide, Titanium Dioxide (Ci 77891), Violet 2 (Ci 60725), Carmine (Ci 75470), Ferric Ferrocyanide (Ci 77510)']</t>
  </si>
  <si>
    <t>['Good for: Dullness/Uneven Texture', 'Vitamin C', 'Clean at Sephora', 'Good for: Dark spots']</t>
  </si>
  <si>
    <t>P481169</t>
  </si>
  <si>
    <t>The Silk Sunscreen Mineral Broad Spectrum SPF 50 PA++++ with Hyaluronic Acid and Niacinamide</t>
  </si>
  <si>
    <t>['Aqua/Water/Eau, C12-15 Alkyl Benzoate, Caprylic/Capric Triglyceride, Lauryl Peg-8 Dimethicone, Dimethicone, Isododecane, Tridecyl Salicylate, Hdi/Trimethylol Hexyllactone Crosspolymer, Propanediol, Caprylyl Methicone, Polymethylsilsesquioxane, Niacinamide, Saccharomyces/Rice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Diisostearate/Polyhydroxystearate/Sebacate, Butylene Glycol, Phosphoric Acid, Sodium Hydroxide, Sodium Chloride, Hexylene Glycol, Ethylhexylglycerin, Phenoxyethanol, Iron Oxides (Ci 77491, 77492, 77499), Zinc Oxide 10%']</t>
  </si>
  <si>
    <t>['Radiant Finish', 'Hyaluronic Acid', 'Clean at Sephora', 'Reef Safe SPF', 'Niacinamide', 'Cruelty-Free']</t>
  </si>
  <si>
    <t>P500640</t>
  </si>
  <si>
    <t>Mini The Silk Sunscreen Mineral Broad Spectrum SPF 50 PA++++ with Hyaluronic Acid and Niacinamide</t>
  </si>
  <si>
    <t>P417867</t>
  </si>
  <si>
    <t>The Silk Cream</t>
  </si>
  <si>
    <t>['Saccharomyces/Rice Ferment Filtrate,  Aqua/Water/Eau,  Glycerin,  Propanediol,  Dimethicone,  Squalane,  Isononyl Isononanoate,  Inositol,  Stearic Acid,  Sorbitan Stearate,  Behenyl Alcohol,  Caprylic/Capric Triglyceride,  Parfum/Fragrance,  Camellia Sinensis Leaf Extract,  Cladosiphon Okamuranus Extract,  Sericin,  Hydrolyzed Silk,  Rosa Damascena Flower Extract,  Oryza Sativa (Rice) Germ Oil,  Panax Ginseng Root Extract,  Royal Jelly Extract,  Thymus Serpyllum Extract,  Hydrogenated Lecithin,  Polyglyceryl-2 Triisostearate,  Batyl Alcohol,  Ethylhexylglycerin,  Arginine,  Bis-Behenyl/Isostearyl/Phytosteryl Dimer Dilinoleyl Dimer Dilinoleate,  Carbomer,  1, 2-Hexanediol,  Caprylyl Glycol,  Xanthan Gum,  Biosaccharide Gum-1,  Tocopherol,  Sodium Hyaluronate,  Alcohol,  Phenoxyethanol,  Citral,  Limonene,  Linalool.']</t>
  </si>
  <si>
    <t>['Good for: Loss of firmness', 'Clean at Sephora', 'Hydrating', 'Good for: Anti-Aging', 'Best for Dry, Combo, Normal Skin']</t>
  </si>
  <si>
    <t>P479352</t>
  </si>
  <si>
    <t>The Texture Tonic AHA Liquid Exfoliating Treatment</t>
  </si>
  <si>
    <t>['Aqua/Water/Eau, Butylene Glycol, Pentylene Glycol, Niacinamide, Saccharomyces/Rice Ferment Filtrate, Camellia Sinensis Leaf Extract, Cladosiphon Okamuranus Extract, Sodium Hyaluronate, Luffa Cylindrica Fruit/Leaf/Stem Extract, Salvia Sclarea (Clary) Oil, Foeniculum Vulgare (Fennel) Oil, Citrus Aurantifolia (Lime) Juice, Eucalyptus Globulus Leaf Oil, Rosmarinus Officinalis (Rosemary) Leaf Oil, Rosa Multiflora Fruit Extract, Citrus Aurantium Dulcis (Orange) Juice, Artemisia Princeps Leaf Extract, Cymbopogon Martini Oil, Citrus Medica Limonum (Lemon) Juice, Lavandula Angustifolia (Lavender) Oil, Mentha Arvensis Leaf Oil, Cananga Odorata Flower Oil, Crataegus Cuneata Fruit Extract, Ziziphus Jujuba Fruit Extract, Citrus Paradisi (Grapefruit) Fruit Extract, Pyrus Malus (Apple) Fruit Extract, Belamcanda Chinensis Root Extract, Eriobotrya Japonica Leaf Extract, Houttuynia Cordata Extract, 1,2-Hexanediol, Ppg-6-Decyltetradeceth-20, Peg-30 Glyceryl Isostearate, Peg-50 Glyceryl Isostearate, Propanediol, Sodium Citrate, Pentasodium Pentetate, Citric Acid, Ethylhexylglycerin, Alcohol, Phenoxyethanol.']</t>
  </si>
  <si>
    <t>['Niacinamide', 'Good for: Dullness/Uneven Texture', 'Good for: Pores', 'AHA/Glycolic Acid', 'Clean at Sephora', 'Best for Oily, Combo, Normal Skin']</t>
  </si>
  <si>
    <t>P482552</t>
  </si>
  <si>
    <t>The Clarifying Clay Mask Exfoliating Pore Treatment</t>
  </si>
  <si>
    <t>['Glycerin, Butylene Glycol, Kaolin, Illite, Propanediol, Bentonite, Aqua/Water/Eau, Glucomannan, Glyceryl Stearate Se, Hydroxyapatite, Behenyl Alcohol, Maris Sal/Sea Salt/Sel Marin, Stearyl Alcohol, Parfum/Fragrance, Saccharomyces/Rice Ferment Filtrate, Camellia Sinensis Leaf Extract, Cladosiphon Okamuranus Extract, Dipotassium Glycyrrhizate, Niacinamide, Volcanic Soil, Quillaja Saponaria Bark Extract, Sapindus Mukorossi Peel Extract, Rosa Multiflora Fruit Extract, Belamcanda Chinensis Root Extract, Eriobotrya Japonica Leaf Extract, Houttuynia Cordata Extract, Tocopherol, Cellulose Acetate, Lauryl Glucoside, Capryloyl Glycine, Propylene Glycol Stearate, Magnesium Stearate, Acrylates/Ammonium Methacrylate Copolymer, Alcohol, Ethylhexylglycerin, Phenoxyethanol, Citral, Limonene, Linalool, Titanium Dioxide (Ci 77891), Iron Oxides (Ci 77491).']</t>
  </si>
  <si>
    <t>['Vegan', 'Good for: Dullness/Uneven Texture', 'Good for: Pores', 'Clean at Sephora', 'Best for Oily, Combo, Normal Skin', 'Cruelty-Free']</t>
  </si>
  <si>
    <t>P403315</t>
  </si>
  <si>
    <t>Gold Camellia Beauty Oil</t>
  </si>
  <si>
    <t>['Caprylic/Capric Triglyceride, Camellia Japonica Seed Oil, Isostearyl Isostearate, Squalane (Olive Origin), Dicaprylyl Ether, Propanediol Dicaprylate/Caprate, Fragrance (Natural), Stearyl Glycyrrhetinate (Licorice Extract), Camellia Sinensis (Green Tea) Leaf Extract, Gold, Oryza Sativa (Rice) Germ Oil, Oryzanol (Rice Bran Oil Extract), Phytosteryl Macadamiate (Macadamia), Inositol (Rice Extract), Algae Extract, Water, Tocopherol, Glycerin, Polyglyceryl-10 Pentaisostearate, Dimer Dilinoleyl Dimer Dilinoleate, Alcohol.']</t>
  </si>
  <si>
    <t>['Clean at Sephora', 'Good for: Dryness', 'Good for: Dullness/Uneven Texture', 'Good for: Anti-Aging']</t>
  </si>
  <si>
    <t>P502469</t>
  </si>
  <si>
    <t>Hinoki Gentle Exfoliating Body Wash</t>
  </si>
  <si>
    <t>6.8 oz / 200 g</t>
  </si>
  <si>
    <t>['Aqua/Water/Eau, Sodium Lauroyl Methylaminopropionate, Cocamidopropyl Betaine, Glycerin, Acrylates Copolymer, Pentylene Glycol, Cellulose, Sodium Myristoyl Methyl Beta-Alanine, Polyglyceryl-10 Laurate, Parfum/Fragrance, Chamaecyparis Obtusa Water, Chamaecyparis Obtusa Wood Oil, Tremella Fuciformis Polysaccharide, Glycosyl Trehalose, Saccharomyces/Rice Ferment Filtrate, Camellia Sinensis Leaf Extract, Cladosiphon Okamuranus Extract, Ceramide NP, Hydrogenated Starch Hydrolysate, Prunus Persica (Peach) Leaf Extract, Hydroxyethylcellulose, Propanediol, Butylene Glycol, Disodium Phosphate, Sodium Nitrate, Sodium Citrate, Linalool, Ethylhexylglycerin, Phenoxyethanol.']</t>
  </si>
  <si>
    <t>['Good for: Dullness/Uneven Texture', 'Woody &amp; Earthy Scent', 'Clean at Sephora', 'Best for Dry, Combo, Normal Skin', 'Cruelty-Free']</t>
  </si>
  <si>
    <t>P502491</t>
  </si>
  <si>
    <t>Hinoki Hydrating Body Oil</t>
  </si>
  <si>
    <t>['Oryza Sativa (Rice) Bran Oil, Olea Europaea (Olive) Fruit Oil,  Ricinus Communis (Castor) Seed Oil, Simmondsia Chinensis (Jojoba) Seed Oil, Cocos Nucifera (Coconut) Oil, Parfum/Fragrance, Camellia Japonica Seed Oil, Polyglyceryl-10 Pentaisostearate, Argania Spinosa Kernel Oil, Chamaecyparis Obtusa Wood Oil, Squalane, Chamaecyparis Obtusa Water, Saccharomyces/Rice Ferment Filtrate, Camellia Sinensis Leaf Extract, Cladosiphon Okamuranus Extract, Prunus Persica (Peach) Leaf Extract, Ceramide NP, Propanediol, Butylene Glycol, Tocopherol, Tremella Fuciformis Polysaccharide, Aqua/Water/Eau, Citronellol, Geraniol, Farnesol, Limonene, Linalool, Ethylhexylglycerin, Phenoxyethanol.']</t>
  </si>
  <si>
    <t>['Woody &amp; Earthy Scent', 'Clean at Sephora', 'Good for: Dryness', 'Best for Dry, Combo, Normal Skin', 'Cruelty-Free']</t>
  </si>
  <si>
    <t>P502455</t>
  </si>
  <si>
    <t>Hinoki Body Milk Lotion</t>
  </si>
  <si>
    <t>4.5 oz / 132 mL</t>
  </si>
  <si>
    <t>['Aqua/Water/Eau, Glycerin, Propanediol, Dimethicone, Ethyl Oleate, Squalane, Stearic Acid, Sorbitan Stearate, Parfum/Fragrance, Chamaecyparis Obtusa Water, Camellia Japonica Seed Oil, Prunus Persica (Peach) Leaf Extract, Chamaecyparis Obtusa Wood Oil, Saccharomyces/Rice Ferment Filtrate, Cladosiphon Okamuranus  Extract, Camellia Sinensis Leaf Extract, Hydrogenated Starch Hydrolysate, Sodium Dilauramidoglutamide Lysine, Carbomer, Tremella Fuciformis Polysaccharide, Ceramide NP, Stearyl Alcohol, Glycosyl Trehalose, Behenyl Alcohol, Phytosteryl/Octyldodecyl Lauroyl Glutamate, Xanthan Gum, Potassium Hydroxide, Acrylates/C10-30 Alkyl Acrylate Crosspolymer, Butylene  Glycol, Tocopherol, Citronellol, Geraniol, Limonene, Linalool, Ethylhexylglycerin, Phenoxyethanol.']</t>
  </si>
  <si>
    <t>P504506</t>
  </si>
  <si>
    <t>The Silk Serum Wrinkle-Smoothing Retinol Alternative</t>
  </si>
  <si>
    <t>['Aqua/Water/Eau, Saccharomyces/Rice Ferment Filtrate, Glycerin, Betaine, Pentylene Glycol, Caprylic/Capric Triglyceride, Propanediol, Vaccinium Macrocarpon (Cranberry) Fruit Extract, Crithmum Maritimum Extract, Camellia Sinensis Leaf Extract, Cladosiphon Okamuranus Extract, Squalane, Sericin, Morus Alba Leaf Extract, Hydrolyzed Silk, Carthamus Tinctorius (Safflower) Seed Oil, Tetrapeptide-4, Polyglyceryl-10 Stearate, Diglucosyl Gallic Acid, Helianthus Annuus (Sunflower) Seed Oil, Hydrolyzed Conchiolin Protein, Caprylyl Glycol, Acrylates/C10-30 Alkyl Acrylate Crosspolymer, Prunus Amygdalus Dulcis (Sweet Almond) Oil, Citrus Aurantium Bergamia (Bergamot) Fruit Oil, Citrus Limon (Lemon) Peel Oil, Citrus Latifolia Peel Oil, Lavandula Angustifolia (Lavender) Oil, Ocimum Basilicum (Basil) Oil, Eucalyptus Globulus Leaf Oil, Juniperus Virginiana Oil, Amyris Balsamifera Bark Oil, 1,2-Hexanediol, Butylene Glycol, Sodium Citrate, Citric Acid, Disodium Edta, Potassium Hydroxide, Synthetic Fluorphlogopite, Tin Oxide, Citral, Limonene, Linalool, Ethylhexylglycerin, Phenoxyethanol, Titanium Dioxide (Ci 77891).']</t>
  </si>
  <si>
    <t>P399622</t>
  </si>
  <si>
    <t>Luminous Deep Hydration Lifting Mask</t>
  </si>
  <si>
    <t>4 x 0.68 oz/ 20 mL masks</t>
  </si>
  <si>
    <t>['Water, Glycerin, Propanediol, Methyl Gluceth-Â¬â€20,', 'Alcohol,Camellia Sinensis (Green Tea) Leaf Extract, Inositol', '(Rice Extract), Algae Extract, Sericin (Silk Extract), Panax', 'Ginseng Root Extract, Royal Jelly Extract, Chondrus Crispus (Red', 'Algae) Extract,Thymus Serpillum (Thyme) Extract, Ppg-Â¬â€6-Â¬â€', 'Decyltetradeceth-Â¬â€ 20,Ethylhexylglycerin, Polyglyceryl-Â¬â€', '10eicosanedioate/Tetradecanedioate, Polyglyceryl-Â¬â€10', 'Isostearate, Xanthan Gum, Sodium Hyaluronate, Fragrance', '(Natural), Phenoxyethanol.']</t>
  </si>
  <si>
    <t>['Clean at Sephora', 'Good for: Dryness', 'Good for: Dullness/Uneven Texture', 'Good for: Loss of firmness']</t>
  </si>
  <si>
    <t>P460746</t>
  </si>
  <si>
    <t>Aburatorigami Japanese Blotting Papers</t>
  </si>
  <si>
    <t>40 Sheets</t>
  </si>
  <si>
    <t>P504218</t>
  </si>
  <si>
    <t>Dewy Cleanse + Hydrate Duo</t>
  </si>
  <si>
    <t>['The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Alcohol,*Hadasei-3.',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</si>
  <si>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['Hyaluronic Acid', 'Hydrating', 'Clean at Sephora', 'Best for Dry, Combo, Normal Skin']</t>
  </si>
  <si>
    <t>P474128</t>
  </si>
  <si>
    <t>Mini The Silk Powder</t>
  </si>
  <si>
    <t>.25 oz/ 7g</t>
  </si>
  <si>
    <t>P468229</t>
  </si>
  <si>
    <t>Ageless Revitalizing Neck Cream</t>
  </si>
  <si>
    <t>['Aqua/Water/Eau, Saccharomyces/Camellia Sinensis Leaf/Cladosiphon Okamuranus/Rice Ferment Filtrate*, Squalane, Propanediol, Glycerin, Cyclopentasiloxane, Behenyl Alcohol, Myristyl Myristate, Beeswax, Glyceryl Stearate, Silica, Hydroxypropyl Methylcellulose, Centaurea Cyanus Flower Extract, Paeonia Albiflora Root Extract, Passiflora Edulis Fruit Extract, Melissa Officinalis Leaf Extract, Cynara Scolymus (Artichoke) Leaf Extract, Rosa Damascena Flower Extract, Camellia Japonica Seed Oil, Chondrus Crispus Extract, Porphyridium Cruentum Extract, Inositol, 3-Laurylglyceryl Ascorbate, Tocopheryl Acetate, Sodium Hyaluronate, Pullulan, Isostearic Acid, Butylene Glycol, Sodium Dilauramidoglutamide Lysine, Caprylic/Capric/Myristic/Stearic Triglyceride, Sodium Acrylate/Acryloyldimethyltaurate/Dimethylacrylamide Crosspolymer, Ethyl Linoleate, Disodium Edta, 1,2-Hexanediol, Caprylyl Glycol, Ethylhexylglycerin, Stearyl Alcohol, Parfum/Fragrance, Phenoxyethanol.']</t>
  </si>
  <si>
    <t>['Good for: Loss of firmness', 'Vitamin C', 'Clean at Sephora', 'Hydrating', 'Good for: Anti-Aging']</t>
  </si>
  <si>
    <t>P504327</t>
  </si>
  <si>
    <t>Mini Favorites Set</t>
  </si>
  <si>
    <t>['The Camellia Cleansing Oil:', 'Cetyl Ethylhexanoate, Oryza Sativa (Rice) Bran Oil, Polyglyceryl-10 Dioleate, Polyglyceryl-2 Sesquicaprylate, Camellia Japonica Seed Oil, Saccharomyces/Camellia Sinensis Leaf/Cladosiphon Okamuranus/Rice Ferment Filtrate*, Aqua/Water/Eau, Glyceryl Behenate/Eicosadioate, Propanediol, Tocopherol, Ethylhexylglycerin, Parfum/Fragrance, Phenoxyethanol, * Hadasei-3.', 'The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Alcohol, Phenoxyethanol, * Hadasei-3.', 'The Essence:', 'Saccharomyces/Rice Ferment Filtrate, Propanediol, Camellia Sinensis Leaf Extract, Cladosiphon Okamuranus Extract, Ethylhexylglycerin, Phenoxyethanol',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 'The Water Cream:', 'Aqua/Water/Eau,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 'The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 *Hadasei-3.']</t>
  </si>
  <si>
    <t>['Clean at Sephora', 'Best for Dry, Combo, Normal Skin', 'Cruelty-Free']</t>
  </si>
  <si>
    <t>P471582</t>
  </si>
  <si>
    <t>The Powder Brush</t>
  </si>
  <si>
    <t>P504203</t>
  </si>
  <si>
    <t>Clarifying Cleanse + Hydrate Duo</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</si>
  <si>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 Hadasei-3.',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</si>
  <si>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['Good for: Pores', 'Clean at Sephora', 'Hydrating', 'Best for Oily, Combo, Normal Skin']</t>
  </si>
  <si>
    <t>P501323</t>
  </si>
  <si>
    <t>Overnight Recovery Duo</t>
  </si>
  <si>
    <t>['Indigo Overnight Repair:',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'The Kissu Lip Mask:', 'Triisostearin,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</si>
  <si>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['Good for: Redness', 'Best for Dry Skin', 'Plumping', 'Clean at Sephora']</t>
  </si>
  <si>
    <t>P504303</t>
  </si>
  <si>
    <t>Strengthening Nighttime Ritual Set</t>
  </si>
  <si>
    <t>['Indigo Overnight Repair Cream:',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 'The Silk Peony Melting Cream:', 'Saccharomyces/Rice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 'The Essence:', 'Saccharomyces/Rice Ferment Filtrate, Propanediol, Camellia Sinensis Leaf Extract, Cladosiphon Okamuranus Extract, Ethylhexylglycerin, Phenoxyethanol.']</t>
  </si>
  <si>
    <t>P502365</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</si>
  <si>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</si>
  <si>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['Good for: Pores', 'Hydrating', 'Clean at Sephora', 'Best for Oily, Combo, Normal Skin']</t>
  </si>
  <si>
    <t>P454795</t>
  </si>
  <si>
    <t>Mini The Dewy Skin Cream</t>
  </si>
  <si>
    <t>P480355</t>
  </si>
  <si>
    <t>The Essence Skincare Boosting Treatment â€“ Lunar New Year Edition</t>
  </si>
  <si>
    <t>Lunar New Year Edition 5.1 oz/ 150 mL</t>
  </si>
  <si>
    <t>['Saccharomyces/Camellia Sinensis Leaf/Cladosiphon Okamuranus/Rice Ferment Filtrate*, Propanediol, Soy Amino Acids, Yeast Extract, Water, Ethylhexylglycerin, Sodium Dilauramidoglutamide Lysine, Phenoxyethanol  *Hadasei-3.']</t>
  </si>
  <si>
    <t>['allure 2020 Best of Beauty Award Winner', 'Good for: Dullness/Uneven Texture', 'Lactic Acid', 'Community Favorite', 'Plumping', 'Clean at Sephora']</t>
  </si>
  <si>
    <t>P503716</t>
  </si>
  <si>
    <t>P481168</t>
  </si>
  <si>
    <t>Mini The Dewy Skin Cream Plumping &amp; Hydrating Moisturizer</t>
  </si>
  <si>
    <t>P428713</t>
  </si>
  <si>
    <t>Vanilla Woods Eau de Parfum</t>
  </si>
  <si>
    <t>The 7 Virtues</t>
  </si>
  <si>
    <t>['Organic Sugar Cane Alcohol Denat., Vanilla Planifolia, Water, (Essential Oils - Vanilla, Rose Bulgaria, Oak Fusion).']</t>
  </si>
  <si>
    <t>['Vegan', 'Unisex/ Genderless Scent', 'Clean + Planet Positive', 'Without Phthalates', 'Hypoallergenic', 'Cruelty-Free']</t>
  </si>
  <si>
    <t>P428714</t>
  </si>
  <si>
    <t>Vanilla Woods Eau de Parfum Rollerball</t>
  </si>
  <si>
    <t>0.33 oz/ 11 mL</t>
  </si>
  <si>
    <t>P480464</t>
  </si>
  <si>
    <t>Peace Perfume Discovery Set</t>
  </si>
  <si>
    <t>['Vanilla Woods Eau de Parfum:', 'Organic Sugar Cane Alcohol Denat., Vanilla Planifolia, Water, (Essential Oils - Vanilla, Rose Bulgaria, Oak Fusion).', 'Lotus Pear Eau de Parfum:', 'Sugar Cane Alcohol Denat., Pirum, Water, Benzyl Salicylate, Hydroxycitronellal, Limonene, Coumarin, Linalool, Benzyl Alcohol, Farnesol, Geraniol, Citronellol, Benzyl Benzoate, Citral.', 'Santal Vanille Eau de Parfum:', 'Sugar Cane Alcohol Denat., Santalum album, Water, Coumarin, Limonene, Geraniol, Linalool, Farnesol, Citral.', 'Blackberry Lily Eau de Parfum:', 'Sugar Cane Alcohol, Denat., Rusbus, Water, Benzyl Alcohol, Benzyl Salicylate, Citronellol, Limolene, Linalool.', 'Patchouli Citrus Eau de Parfum:', 'Organic Sugar Cane Alcohol Denat., Pogostemon Cablin, Water, Benzyl Alcohol, Benzyl Benzoate, Citral, Citronellol, Coumarin, Eugenol, Farnesol, Geraniol, Hydroxycitronellal, Limonene, Linalool, Lonones.', 'Jasmine Neroli Eau de Parfum:', 'Organic Sugar Cane Alcohol Denat., Jasminum Grandiflorum, Water, Benzyl Alcohol, Benzyl Benzoate, Benzyl Cinnamate, Benzyl Salicylate, Cinnamyl Alcohol, Citral, Citronellol, Coumarin Eugenol. Farnesol, Geraniol, Hexyl Cinnamal, Hydroxycitronellal, Isoeugenol, Lilial TM, Limonene, Linalool, Lonones.', 'Rose Amber Eau de Parfum:', 'Organic Sugar Cane Alcohol Denat., Rosa Centifolia, Water, Benzyl Alcohol, Benzyl Benzoate, Cinnamal, Citral, Citronellol, Eugenol, Geraniol, Limonene, Linalool, Lonones.']</t>
  </si>
  <si>
    <t>['Vegan', 'Unisex/ Genderless Scent', 'Layerable Scent', 'Clean + Planet Positive', 'Hypoallergenic', 'Cruelty-Free']</t>
  </si>
  <si>
    <t>P468853</t>
  </si>
  <si>
    <t>Santal Vanille Eau de Parfum</t>
  </si>
  <si>
    <t>['Organic Sugar Cane Alcohol Denat., Santalum Album, Water, Coumarin, Limonene, Geraniol, Linalool, Farnesol, Citral.']</t>
  </si>
  <si>
    <t>P468854</t>
  </si>
  <si>
    <t>Santal Vanille Eau de Parfum Rollerball</t>
  </si>
  <si>
    <t>P468852</t>
  </si>
  <si>
    <t>Vanilla Woods Gemstone Perfume Oil</t>
  </si>
  <si>
    <t>0.67 oz/ 20 mL perfume oil rollerball</t>
  </si>
  <si>
    <t>['Organic Jojoba Oil, Vanilla Planifolia, Water, (Essential Oils - Vanilla, Rose Bulgaria, Oak Fusion).']</t>
  </si>
  <si>
    <t>P480633</t>
  </si>
  <si>
    <t>Lotus Pear Eau de Parfum</t>
  </si>
  <si>
    <t>['Organic Sugar Cane Alcohol Denat., Pirum, Water, Benzyl Salicylate, Hydroxycitronellal, Limonene, Coumarin, Linalool, Benzyl Alcohol, Farnesol, Geraniol, Citronellol, Benzyl Benzoate, Citral.']</t>
  </si>
  <si>
    <t>P455880</t>
  </si>
  <si>
    <t>Blackberry Lily Eau de Parfum</t>
  </si>
  <si>
    <t>['Organic Sugar Cane Alcohol Denat., Rusbus, Water, Benzyl Alcohol, Benzyl Salicylate, Citronellol, Limonene, Linalool.']</t>
  </si>
  <si>
    <t>P480632</t>
  </si>
  <si>
    <t>Lotus Pear Eau de Parfum Rollerball</t>
  </si>
  <si>
    <t>P428707</t>
  </si>
  <si>
    <t>Orange Blossom Eau de Parfum Rollerball</t>
  </si>
  <si>
    <t>['Organic Sugar Cane Alcohol Denat., Citrus Aurantium, Water, Benzyl Alcohol, Benzyl Benzoate, Benzyl Salicylate, Citral, Citronellol, Farnesol, Geraniol, Hydroxycitronellal, Limonene, Linalool.']</t>
  </si>
  <si>
    <t>P468851</t>
  </si>
  <si>
    <t>Blackberry Lily Gemstone Perfume Oil</t>
  </si>
  <si>
    <t>['Organic Jojoba Oil, Rusbus, Water, Benzyl Alcohol, Benzyl Salicylate, Citronellol, Limolene, Linalool.']</t>
  </si>
  <si>
    <t>P428705</t>
  </si>
  <si>
    <t>Jasmine Neroli Eau de Parfum Rollerball</t>
  </si>
  <si>
    <t>['Organic Sugar Cane Alcohol Denat., Jasminum Grandiflorum, Water, Benzyl Alcohol, Benzyl Benzoate, Benzyl Cinnamate, Benzyl Salicylate, Cinnamyl Alcohol, Citral, Citronellol, Coumarin Eugenol. Farnesol, Geraniol, Hexyl Cinnamal, Hydroxycitronellal, Isoeugenol, Lilial TM, Limonene, Linalool, Lonones.']</t>
  </si>
  <si>
    <t>P428711</t>
  </si>
  <si>
    <t>Rose Amber Eau de Parfum</t>
  </si>
  <si>
    <t>['Organic Sugar Cane Alcohol Denat., Rosa Centifolia, Water, Benzyl Alcohol, Benzyl Benzoate, Cinnamal, Citral, Citronellol, Eugenol, Geraniol, Limonene, Linalool, Lonones.']</t>
  </si>
  <si>
    <t>P428704</t>
  </si>
  <si>
    <t>Jasmine Neroli Eau de Parfum</t>
  </si>
  <si>
    <t>P504855</t>
  </si>
  <si>
    <t>Coconut Sun Eau de Parfum</t>
  </si>
  <si>
    <t>P428706</t>
  </si>
  <si>
    <t>Orange Blossom Eau de Parfum</t>
  </si>
  <si>
    <t>P468855</t>
  </si>
  <si>
    <t>Santal Vanille Gemstone Perfume Oil</t>
  </si>
  <si>
    <t>['Organic Jojoba Oil, Santalum Album, Coumarin, Limonene, Geraniol, Linalool, Farnesol Citral, Citronellol, Cinnamal.']</t>
  </si>
  <si>
    <t>P428712</t>
  </si>
  <si>
    <t>Rose Amber Eau de Parfum Rollerball</t>
  </si>
  <si>
    <t>P504991</t>
  </si>
  <si>
    <t>Coconut Sun Eau de Parfum Travel Spray</t>
  </si>
  <si>
    <t>0.34 oz / 10 ml</t>
  </si>
  <si>
    <t>0.34 oz / 10 ml eau de parfum spray</t>
  </si>
  <si>
    <t>P428709</t>
  </si>
  <si>
    <t>Patchouli Citrus Eau de Parfum Rollerball</t>
  </si>
  <si>
    <t>['Organic Sugar Cane Alcohol Denat., Pogostemon Cablin, Water, Benzyl Alcohol, Benzyl Benzoate, Citral, Citronellol, Coumarin, Eugenol, Farnesol, Geraniol, Hydroxycitronellal, Limonene, Linalool, Lonones.']</t>
  </si>
  <si>
    <t>P428708</t>
  </si>
  <si>
    <t>Patchouli Citrus Eau de Parfum</t>
  </si>
  <si>
    <t>P428715</t>
  </si>
  <si>
    <t>Vetiver Elemi Eau de Parfum</t>
  </si>
  <si>
    <t>['Organic Sugar Cane Alcohol Denat., Vetiveria Zizanioides, Water, Benzyl Alcohol, Citral, Citronellol, Coumarin, Geraniol, Hexyl Cinnamal, Limonene, Linalool.']</t>
  </si>
  <si>
    <t>['Clean + Planet Positive', 'Without Phthalates', 'Cruelty-Free']</t>
  </si>
  <si>
    <t>P482076</t>
  </si>
  <si>
    <t>Lotus Pear Perfume Oil</t>
  </si>
  <si>
    <t>.67 oz / 20 mL Perfume Oil</t>
  </si>
  <si>
    <t>['Jojoba Oil, Pirum, Benzyl Salicylate, Hydroxycitronellal, Limonene, Coumarin, Linalool, Benzyl Alcohol, Farnesol, Geraniol, Citronellol, Benzyl Benzoate, Citral.']</t>
  </si>
  <si>
    <t>P504673</t>
  </si>
  <si>
    <t>['Vanilla Woods Eau de Parfum:', 'Sugarcane Alcohol Denat., Vanilla Planifolia, Water, Vanilla, Rose Bulgaria, Oak Fusion.', 'Coconut Sun Eau de Parfum:', 'Sugarcane Alcohol, Cocos Nucifera, Water (Aqua), Benzyl Salicylate, Limonene, Linalool, Coumarin, Citral, Benzyl Benzoate, Benzyl Alcohol, Geraniol, Farnesol, Eugenol, Citronellol, Isoeugenol.', 'Lotus Pear Eau de Parfum:', 'Sugarcane Alcohol Denat., Pirum, Water, Benzyl Salicylate, Hydroxycitronellal, Limonene, Coumarin, Linalool, Benzyl Alcohol, Farnesol, Geraniol, Citronellol, Benzyl Benzoate, Citral.', 'Santal Vanille Eau de Parfum:', 'Sugarcane Alcohol Denat., Santalum Album, Water, Coumarin, Limonene, Geraniol, Linalool, Farnesol, Citral.', 'Blackberry Lily Eau de Parfum:', 'Sugarcane Alcohol Denat., Rusbus, Water, Benzyl Alcohol, Benzyl Salicylate, Citronellol, Limonene, Linalool.']</t>
  </si>
  <si>
    <t>['Vegan', 'Unisex/ Genderless Scent', 'Layerable Scent', 'Clean at Sephora', 'Hypoallergenic', 'Cruelty-Free']</t>
  </si>
  <si>
    <t>P455364</t>
  </si>
  <si>
    <t>Oat Cleansing Balm</t>
  </si>
  <si>
    <t>The INKEY List</t>
  </si>
  <si>
    <t>['Prunus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t>
  </si>
  <si>
    <t>['allure 2020 Best of Beauty Award Winner', 'Best for Normal Skin', 'Good for: Redness', 'Community Favorite', 'Clean at Sephora', 'Good for: Dryness']</t>
  </si>
  <si>
    <t>P478030</t>
  </si>
  <si>
    <t>Mini Oat Cleansing Balm</t>
  </si>
  <si>
    <t>P443845</t>
  </si>
  <si>
    <t>Hyaluronic Acid Hydrating Serum</t>
  </si>
  <si>
    <t>['Water (Aqua/Eau), Propanediol, Sodium Hyaluronate, Glycerin, Butylene Glycol, Phenoxyethanol, Ammonium Acryloyldimethyltaurate/Vp Copolymer, Leuconostoc/Radish Root Ferment Filtrate, Hyaluronic Acid, Carbomer, Sodium Lactate, Polysorbate 20, Palmitoyl Tetrapeptide-7, Palmitoyl Tripeptide-1.']</t>
  </si>
  <si>
    <t>['allure 2022 Best of Beauty Award Winner', 'Hyaluronic Acid', 'Plumping', 'Good for: Dark Circles', 'Clean at Sephora', 'Hydrating']</t>
  </si>
  <si>
    <t>P443840</t>
  </si>
  <si>
    <t>Caffeine Eye Cream</t>
  </si>
  <si>
    <t>['Water,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</si>
  <si>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['Community Favorite', 'Clean at Sephora', 'Good for: Anti-Aging', 'Good for: Dryness', 'Cruelty-Free']</t>
  </si>
  <si>
    <t>P443833</t>
  </si>
  <si>
    <t>Salicylic Acid Acne + Pore Cleanser</t>
  </si>
  <si>
    <t>['Aqua (Water), Propanediol, Glycerin, Sodium Methyl Cocoyl Taurate, Cocamidopropyl Betaine, PEG-120 Methyl Glucose Dioleate, Salicylic Acid, PEG-150 Pentaerythrityl Tetrastearate, PEG-6 Caprylic/Capric Glycerides, Betaine, Zinc PCA, Phenoxyethanol, Sodium Chloride, Allantoin, Sodium Hydroxide, Coco-Glucoside, Glyceryl Oleate, Benzyl Alcohol, Coconut Acid, Ethylhexylglycerin, Sodium Benzoate, Citric Acid, Dehydroacetic Acid, Trisodium Ethylenediamine Disuccinate, Tocopherol, Hydrogenated Palm Glycerides Citrate.']</t>
  </si>
  <si>
    <t>['Good for: Pores', 'Clean at Sephora', 'Good for: Acne/Blemishes', 'Salicylic Acid', 'Cruelty-Free']</t>
  </si>
  <si>
    <t>P443842</t>
  </si>
  <si>
    <t>Retinol Anti-Aging Serum</t>
  </si>
  <si>
    <t>['Water, Glycerin, Butylene Glycol, Propanediol, Dicaprylyl Carbonate, Dimethicone, Hydroxyethyl Acrylate/Sodium Acryloyldimethyl Taurate Copolymer, Caprylyl Glycol, Phospholipids, Caprylic/Capric Glycerides, Squalane, Dimethyl Isosorbide, Glycine Soja (Soybean) Extract, Carbomer, Sodium Ascorbate, Tocopherol, Polysorbate 60, Tocopheryl Acetate, Glycolipids, Sodium Hydroxide, Disodium Edta, Hydroxypinacolone Retinoate, Retinol, Glycine Soja (Soybean) Sterol, Leuconostoc/Radish Root Ferment Filtrate, Peg-40 Hydrogenated Castor Oil, Hyaluronic Acid, Polysorbate 20, Palmitoyl Tetrapeptide-7, Palmitoyl Tripeptide-1, Phenoxyethanol.']</t>
  </si>
  <si>
    <t>['Good for: Dullness/Uneven Texture', 'Community Favorite', 'Clean at Sephora', 'allure 2021 Best of Beauty Award Winner', 'Good for: Anti-Aging', 'Retinol']</t>
  </si>
  <si>
    <t>P448802</t>
  </si>
  <si>
    <t>Brighten-i Eye Cream</t>
  </si>
  <si>
    <t>['Water, dimethicone, coco-caprylate/caprate, glycerin, caprylic/capric triglyceride, glyceryl stearate, candelilla/jojoba/rice bran polyglyceryl-3 esters, punica granatum (pomegranate) seed oil, ethylhexyl palmitate, mica, phenoxyethanol, cetearyl alcohol, sodium stearoyl lactylate, benzyl alcohol, polysilicone-11, hydroxyacetophenone, sodium stearoyl glutamate, tocopheryl acetate, acrylates/c10-30 alkyl acrylate crosspolymer, sodium gluconate, ethylhexylglycerin, silica, dehydroacetic acid, diglucosyl gallic acid, sodium hydroxide, trihydroxystearin, tin oxide, sodium hyaluronate, glucomannan, CI 77891 (Titanium Dioxide)']</t>
  </si>
  <si>
    <t>['Good for: Dullness/Uneven Texture', 'Good for: Dark Circles', 'Clean at Sephora', 'Good for: Dark spots', 'Niacinamide', 'Cruelty-Free']</t>
  </si>
  <si>
    <t>P480636</t>
  </si>
  <si>
    <t>Salicylic Acid Exfoliating Scalp Treatment</t>
  </si>
  <si>
    <t>['Water (Aqua /Eau), Propanediol, Salicylic Acid, Betaine, Panthenol, PEG-40 Hydrogenated Castor Oil, Phenoxyethanol, Polyquaternium-37, Hexylene Glycol, Capryloyl Glycine, Citronellyl Methylcrotonate, Sodium Hydroxide, Ethylhexylglycerin, Xylitylglucoside, Trisodium Ethylenediamine Disuccinate.']</t>
  </si>
  <si>
    <t>['Hydrating', 'Clean at Sephora', 'All Hair Types', 'Salicylic Acid', 'Good for: Flaky/Dry Scalp']</t>
  </si>
  <si>
    <t>P446942</t>
  </si>
  <si>
    <t>Niacinamide Oil Control Serum</t>
  </si>
  <si>
    <t>['Water (Aqua), Niacinamide,Glycerin, Propanediol, Butylene Glycol, Squalane, Leuconostoc/Radish Root Ferment Filtrate, Hyaluronic Acid, Phenoxyethanol, Hydroxyethyl Acrylate/Sodium Acryloyldimethyl Taurate Copolymer, Hydroxyethylcellulose, Phospholipids, Xanthan Gum, Glycine Soja (Soybean) Extract, Allantoin, Disodium Edta, Polysorbate 60, Panthenol, Glycolipids, Glycine Soja (Soybean) Sterol, Disodium Phosphate, Citric Acid, Sodium Phosphate.']</t>
  </si>
  <si>
    <t>['Best for Oily Skin', 'Good for: Pores', 'Clean at Sephora', 'Good for: Acne/Blemishes', 'Niacinamide']</t>
  </si>
  <si>
    <t>P443830</t>
  </si>
  <si>
    <t>Polyglutamic Acid Hydrating Serum</t>
  </si>
  <si>
    <t>['Water, Dimethicone, Butylene Glycol, Bis-PEG-12 Dimethicone, Glycerin, Polymethylsilsesquioxane, Polysilicone-11, Phenoxyethanol, Polyglutamic Acid, Sodium Acrylate/Sodium Acryloyldimethyl Taurate Copolymer, Isohexadecane, Propanediol, Coco-Glucoside, Sodium Benzoate, Hydroxyethylcellulose, Polysorbate 80, Ethylhexylglycerin, Potassium Sorbate, Decyl Glucoside, Dimethylacrylamide/Acrylic Acid/Polystyrene Ethyl Methacrylate Copolymer, Sorbitan Oleate, Trisodium Ethylenediamine Disuccinate, Caprylyl Glycol, Hexylene Glycol, Oryza Sativa (Rice) Bran Extract.']</t>
  </si>
  <si>
    <t>['Good for: Dullness/Uneven Texture', 'Clean at Sephora', 'Good for: Anti-Aging', 'Good for: Dryness', 'Cruelty-Free']</t>
  </si>
  <si>
    <t>P467655</t>
  </si>
  <si>
    <t>Succinic Acid Acne Treatment</t>
  </si>
  <si>
    <t>['Water (Aqua/Eau), Caprylic/Capric Triglyceride, Glyceryl Stearate SE, Stearic Acid, Cetearyl Alcohol, Colloidal Sulfur, Glycerin, Succinic Acid, Hydroxyethyl Acrylate/Sodium Acryloyldimethyl Taurate Copolymer, Salicylic Acid, Phenoxyethanol, Squalane, Benzyl Alcohol, Sodium Hyaluronate, Polysorbate 60, Ethylhexylglycerin, Sodium Hydroxide, Dehydroacetic Acid, Malachite Extract, Sorbitan Isostearate, Trisodium Ethylenediamine Disuccinate, CI 75810 (Chlorophyllin-Copper Complex).']</t>
  </si>
  <si>
    <t>['Hyaluronic Acid', 'Clean at Sephora', 'Good for: Acne/Blemishes', 'Salicylic Acid', 'Cruelty-Free']</t>
  </si>
  <si>
    <t>P455369</t>
  </si>
  <si>
    <t>Peptide Moisturizer</t>
  </si>
  <si>
    <t>['Aqua (Water/Eau), Caprylic/Capric Triglyceride, Glycerin, C12-15 Alkyl Benzoate, Cetearyl Alcohol, Glyceryl Stearate SE, Betaine, Butylene Glycol, Phenoxyethanol, Benzyl Alcohol, Carbomer, Butyrospermum Parkii (Shea) Butter, Sodium Stearoyl Glutamate, Sodium Hydroxide, Ethylhexylglycerin, Sodium Gluconate, Tocopheryl Acetate, Dehydroacetic Acid, Hydrogenated Lecithin, Phenethyl Alcohol, Acetyl Hexapeptide-37, Maltodextrin, Pentapeptide-48.']</t>
  </si>
  <si>
    <t>['Good for: Loss of firmness', 'Plumping', 'Clean at Sephora', 'Good for: Anti-Aging', 'Best for Dry, Combo, Normal Skin']</t>
  </si>
  <si>
    <t>P455368</t>
  </si>
  <si>
    <t>15% Vitamin C and EGF Brightening Serum</t>
  </si>
  <si>
    <t>['Water (Aqua/Eau), Ascorbyl Glucoside, Sodium Hydroxide, PEG-40 Hydrogenated Castor Oil, Phenoxyethanol, Benzyl Alcohol, Butylene Glycol, Xanthan Gum, Ethylhexylglycerin, Sodium Metabisulfite, Dehydroacetic Acid, Phytic Acid, Oligopeptide-1.']</t>
  </si>
  <si>
    <t>['Good for: Dullness/Uneven Texture', 'Vitamin C', 'Clean at Sephora', 'Best for Oily, Combo, Normal Skin']</t>
  </si>
  <si>
    <t>P455366</t>
  </si>
  <si>
    <t>Retinol Eye Cream</t>
  </si>
  <si>
    <t>['Aqua (Water/Eau),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t>
  </si>
  <si>
    <t>['Best for Normal Skin', 'Clean at Sephora', 'Good for: Anti-Aging', 'Retinol', 'Cruelty-Free']</t>
  </si>
  <si>
    <t>P443843</t>
  </si>
  <si>
    <t>Q10 Antioxidant Serum</t>
  </si>
  <si>
    <t>['Water (Aqua / Eau), Butylene Glycol, Propanediol, Glycerin, Dicaprylyl Carbonate, Caprylic/capric Triglyceride, Dimethicone, Hydroxyethyl Acrylate/sodium Acryloyldimethyl Taurate Copolymer, Caprylyl Glycol, Squalane, Phospholipids, Lecithin, Glycine Soja (Soybean) Extract, Carbomer, Polysorbate 60, Tocopheryl Acetate, Ubiquinone, Disodium Edta, Sodium Hydroxide, Glycolipids, Glycine Soja (Soybean) Sterol, Palmitoyl Dipeptide-5 Diaminobutyroyl Hydroxythreonine, Palmitoyl Dipeptide-5 Diaminohy-hydroxybutyrate, Leuconostoc/radish Root Ferment Filtrate, Hyaluronic Acid, Phenoxyethanol.']</t>
  </si>
  <si>
    <t>['Good for: Loss of firmness', 'Clean at Sephora', 'Good for: Anti-Aging', 'Good for: Dryness', 'Cruelty-Free']</t>
  </si>
  <si>
    <t>P443846</t>
  </si>
  <si>
    <t>Collagen Booster Firming Peptide Serum</t>
  </si>
  <si>
    <t>['Water, Glycerin, Butylene Glycol, Propanediol, Phenoxyethanol, Hydroxyethylcellulose, Disodium Edta, Leuconostoc/Radish Root Ferment Filtrate, Carbomer, Hyaluronic Acid, Palmitoyl Dipeptide-5 Diaminobutyroyl Hydroxythreonine, Palmitoyl Dipeptide-5 Diaminohydroxybutyrate, Polysorbate 20, Palmitoyl Tetrapeptide-7, Palmitoyl Tripeptide-1.']</t>
  </si>
  <si>
    <t>['Good for: Loss of firmness', 'Collagen', 'Clean at Sephora', 'Good for: Anti-Aging', 'Cruelty-Free']</t>
  </si>
  <si>
    <t>P479354</t>
  </si>
  <si>
    <t>Omega Water Cream Moisturizer</t>
  </si>
  <si>
    <t>['Water (Aqua/Eau), Dicaprylyl Carbonate, Glycerin, Niacinamide, Propanediol, Betaine, Polyglyceryl-4 Isostearate, Coco-Caprylate/Caprate, Magnesium Sulfate, Glycosphingolipids, Glycolipids, Sodium Benzoate, Disteardimonium Hectorite, Oleic Acid, Potassium Sorbate, Citric Acid, Polyglycerin-3.']</t>
  </si>
  <si>
    <t>['Vegan', 'Good for: Dullness/Uneven Texture', 'Clean at Sephora', 'Hydrating', 'Good for: Dryness', 'Best for Oily, Combo, Normal Skin']</t>
  </si>
  <si>
    <t>P443841</t>
  </si>
  <si>
    <t>Vitamin C Brightening Cream</t>
  </si>
  <si>
    <t>['Dimethicone, Ascorbic Acid, Polysilicone-11, Peg-10 Dimethicone.']</t>
  </si>
  <si>
    <t>P450614</t>
  </si>
  <si>
    <t>Tranexamic Acid Hyperpigmentation Treatment</t>
  </si>
  <si>
    <t>['Aqua (Water/ Eau), Butylene Glycol,Glycerin, Ascorbyl Glucoside,Tranexamic Acid, Euterpe OleraceaFruit Extract, 1-Methylhydantoin-2-Imide, Sodium AcrylatesCopolymer, Phenoxyethanol,Carbomer, Sodium Hydroxide,Cetearyl Olivate, Benzyl Alcohol,Sorbitan Olivate, HydroxyethylAcrylate/Sodium AcryloyldimethylTaurate Copolymer, Lecithin,Squalane, Ethylhexylglycerin,Sodium Gluconate, Polysorbate 60,Dehydroacetic Acid, LactobacillusFerment, Sorbitan Isostearate.']</t>
  </si>
  <si>
    <t>['Vitamin C', 'Clean at Sephora', 'Good for: Dark spots', 'Cruelty-Free']</t>
  </si>
  <si>
    <t>P480634</t>
  </si>
  <si>
    <t>Hyaluronic Acid Hydrating Hair Treatment</t>
  </si>
  <si>
    <t>['Water (Aqua /Eau), PEG-40 Hydrogenated Castor Oil, Betaine, Panthenol, Phenoxyethanol, Polyquaternium-37, Citronellyl Methylcrotonate, Ethylhexylglycerin, Hydrolyzed Hyaluronic Acid, Trisodium Ethylenediamine Disuccinate, Lactic Acid, Sodium Hyaluronate.']</t>
  </si>
  <si>
    <t>['Hyaluronic Acid', 'Clean at Sephora', 'Hydrating', 'All Hair Types', 'Good for: Dryness', 'Good for: Frizz']</t>
  </si>
  <si>
    <t>P450262</t>
  </si>
  <si>
    <t>Polyhydroxy Acid (PHA) Gentle Exfoliating Toner</t>
  </si>
  <si>
    <t>['Water (Aqua / Eau), Propanediol, Gluconolactone, Niacinamide, Pentylene Glycol, Glycerin, Aloe Barbadensis Leaf Juice, Potassium Sorbate, Sodium Benzoate, Ppg-26-Buteth-26, Peg-40 Hydrogenated Castor Oil, 1,2-Hexanediol, Caprylyl Glycol, Ethylhexylglycerin, Citric Acid, Sodium Hydroxide.']</t>
  </si>
  <si>
    <t>P442871</t>
  </si>
  <si>
    <t>Beta Hydroxy Acid (BHA) Blemish + Blackhead Serum</t>
  </si>
  <si>
    <t>['Water, Propanediol, Betaine, Salicylic Acid, Sodium Hyaluronate, Zinc PCA, Phenoxyethanol, Hydroxyethylcellulose, Maltodextrin, Sodium Hydroxide, Ethylhexylglycerin, Biosaccharide Gum-1, Trisodium Ethylenediamine Disuccinate.']</t>
  </si>
  <si>
    <t>['Community Favorite', 'Good for: Pores', 'Clean at Sephora', 'Good for: Acne/Blemishes', 'Salicylic Acid', 'Cruelty-Free']</t>
  </si>
  <si>
    <t>P447778</t>
  </si>
  <si>
    <t>Bakuchiol Retinol Alternative Moisturizer</t>
  </si>
  <si>
    <t>['Water (Aqua), Squalane, Glycerin, Propanediol, Plukenetia Volubilis Seed Oil (Sacha Inchi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Tocopherol.']</t>
  </si>
  <si>
    <t>['Best for Normal Skin', 'Good for: Dullness/Uneven Texture', 'Clean at Sephora', 'Good for: Anti-Aging', 'Cruelty-Free']</t>
  </si>
  <si>
    <t>P469088</t>
  </si>
  <si>
    <t>Fulvic Acid Brightening Cleanser</t>
  </si>
  <si>
    <t>['Water (Aqua/Eau), Coco-Glucoside, Glycerin, Butylene Glycol, Xanthan Gum, Phenoxyethanol, Benzyl Alcohol, Aloe Barbadensis Leaf Juice, Caprylic/Capric Triglyceride, Peat, Glycyrrhiza Glabra (Licorice) Root Extract, PEG-200 Hydrogenated Glyceryl Palmate, PEG-7 Glyceryl Cocoate, Disodium EDTA, Helianthus Annuus (Sunflower) Seed Oil, Prunus Amygdalus Dulcis (Sweet Almond) Oil, Dehydroacetic Acid, Terminalia Ferdinandiana Fruit Extract, Potassium Sorbate.']</t>
  </si>
  <si>
    <t>['Good for: Dullness/Uneven Texture', 'Good for: Dark Circles', 'Clean at Sephora', 'Cruelty-Free']</t>
  </si>
  <si>
    <t>P478029</t>
  </si>
  <si>
    <t>Mini Fulvic Acid Brightening Cleanser</t>
  </si>
  <si>
    <t>['Good for: Dark Circles', 'Good for: Dullness/Uneven Texture', 'Cruelty-Free', 'Clean at Sephora']</t>
  </si>
  <si>
    <t>P480637</t>
  </si>
  <si>
    <t>Caffeine Stimulating Scalp Treatment</t>
  </si>
  <si>
    <t>['Water (Aqua/Eau), Betaine, Caffeine, Panthenol, Phenoxyethanol, Glycerin, Xanthan Gum, Ethylhexylglycerin, Trisodium Ethylenediamine Disuccinate, Lactic Acid, Sodium Metabisulfite, Glycine, Larix Europaea Wood Extract, Camellia Sinensis (Tea) Extract, Zinc Chloride.']</t>
  </si>
  <si>
    <t>['Clean at Sephora', 'All Hair Types', 'Good for: Hair Thinning', 'Fragrance Free']</t>
  </si>
  <si>
    <t>P450244</t>
  </si>
  <si>
    <t>Ceramide Hydrating Night Treatment</t>
  </si>
  <si>
    <t>['Water, Butylene Glycol, Glycerin, Sodium Hyaluronate, Simmondsia Chinensis (Jojoba) Seed Oil, Carbomer, Phenoxyethanol, Hydroxyethyl Acrylate/Sodium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t>
  </si>
  <si>
    <t>['Good for: Dullness/Uneven Texture', 'Hyaluronic Acid', 'Clean at Sephora', 'Good for: Anti-Aging', 'Good for: Dryness', 'Cruelty-Free']</t>
  </si>
  <si>
    <t>P455365</t>
  </si>
  <si>
    <t>Vitamin B, C, and E Moisturizer</t>
  </si>
  <si>
    <t>['Aqua (Water/Eau), Glycerin, Glyceryl Stearate SE, Cetearyl Alcohol, Caprylic/Capric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t>
  </si>
  <si>
    <t>['Best for Normal Skin', 'Vitamin C', 'Clean at Sephora', 'Good for: Dryness', 'Niacinamide', 'Cruelty-Free']</t>
  </si>
  <si>
    <t>P443838</t>
  </si>
  <si>
    <t>Glycolic Acid Exfoliating Toner</t>
  </si>
  <si>
    <t>['Water, Glycolic Acid, Propanediol, Hamamelis Virginiana (Witch Hazel) Water, Sodium Hydroxide, Butylene Glycol, Phenoxyethanol, Alcohol, PPG-26-Buteth-26, Betaine, PEG-40 Hydrogenated Castor Oil, Boerhavia Diffusa Root Extract, Ethylhexylglycerin, Trisodium Ethylenediamine Disuccinate.']</t>
  </si>
  <si>
    <t>['Good for: Dullness/Uneven Texture', 'Clean at Sephora', 'AHA/Glycolic Acid', 'Good for: Dark spots', 'Cruelty-Free']</t>
  </si>
  <si>
    <t>P501010</t>
  </si>
  <si>
    <t>Glycolic Acid Exfoliating Scalp Scrub</t>
  </si>
  <si>
    <t>['Water (Aqua/Eau), Glycolic Acid, Propanediol, Hydrogenated Castor Oil, PEG-40 Hydrogenated Castor Oil, Betaine, Glycerin, Sodium Hydroxide, Polyquaternium-10, Phenoxyethanol, Benzyl Alcohol, Alpha-Glucan Oligosaccharide, Citronellyl Methylcrotonate, Panthenol, Ethylhexylglycerin, Dehydroacetic Acid, Mannitol, Trisodium Ethylenediamine Disuccinate, Sodium Benzoate, Tetraselmis Suecica Extract, Lactic Acid, Potassium Benzoate.']</t>
  </si>
  <si>
    <t>['Clean at Sephora', 'All Hair Types', 'Fragrance Free', 'Cruelty-Free']</t>
  </si>
  <si>
    <t>P480635</t>
  </si>
  <si>
    <t>Peptide Volumizing Hair Treatment</t>
  </si>
  <si>
    <t>['Water (Aqua /Eau), Pisum Sativum (Pea) Peptide, Betaine, Glycerin, Panthenol, PEG-40 Hydrogenated Castor Oil, Phenoxyethanol, Polyquaternium-37, Citronellyl Methylcrotonate, Ethylhexylglycerin, Ceratonia Siliqua (Carob) Seed Extract, Hydrolyzed Soy Protein, Zea Mays (Corn) Starch, Leuconostoc/Radish Root Ferment Filtrate, Trisodium Ethylenediamine Disuccinate, Polyquaternium-16, Potassium Sorbate, Sodium Benzoate, Guar Hydroxypropyltrimonium Chloride, Polyquaternium-7.']</t>
  </si>
  <si>
    <t>['Good for: Volume', 'Clean at Sephora', 'All Hair Types']</t>
  </si>
  <si>
    <t>P443837</t>
  </si>
  <si>
    <t>Kaolin Mask</t>
  </si>
  <si>
    <t>['Water, Kaolin, Glycerin, Caprylic/Capric Triglyceride, Cetearyl Alcohol, Cetearyl Olivate, Helianthus Annuus (Sunflower) Seed Oil, Magnesium Aluminum Silicate, Phenoxyethanol, Sorbitan Olivate, Glyceryl Stearate SE, Stearic Acid, Benzyl Alcohol, Aloe Barbadensis Leaf Juice Powder, Sodium Stearoyl Glutamate, Centella Asiatica Leaf Extract, Ethylhexylglycer-in, Tocopherol, Tocopheryl Acetate, Xanthan Gum, Chondrus Crispus (Carrageenan) Extract, Dehydroacetic Acid, Trisodium Ethylenediamine Disuccinate, Lithothamnium Calcarum Extract, Sodium Hydroxide, Potassium Sorbate, Sodium Benzoate.']</t>
  </si>
  <si>
    <t>['Good for: Pores', 'Clean at Sephora', 'Good for: Acne/Blemishes', 'Cruelty-Free']</t>
  </si>
  <si>
    <t>P479353</t>
  </si>
  <si>
    <t>Hyaluronic Acid Cleanser</t>
  </si>
  <si>
    <t>['Water (Aqua/Eau), Glycerin, Coco-Glucoside, Betaine, Cetearyl Alcohol, Stearic Acid, Phenoxyethanol, Benzyl Alcohol, Xanthan Gum, Acrylates/C10-30 Alkyl Acrylate Crosspolymer, Inulin, Ethylhexylglycerin, Sodium Hydroxide, Dehydroacetic Acid, Polyquaternium-10, Trisodium Ethylenediamine Disuccinate, Hydrolyzed Sodium Hyaluronate, Sodium Hyaluronate, Lecithin.']</t>
  </si>
  <si>
    <t>['Vegan', 'Hyaluronic Acid', 'Clean at Sephora', 'Hydrating', 'Good for: Dryness']</t>
  </si>
  <si>
    <t>P479722</t>
  </si>
  <si>
    <t>Mandelic Acid Treatment</t>
  </si>
  <si>
    <t>['Aqua (Water/Eau), Propanediol, Mandelic Acid, Coco-Caprylate/Caprate, Cetearyl Alcohol, Glycerin, Sodium Hydroxide, Caprylic/Capric Triglyceride, Glyceryl Stearate, Candelilla/Jojoba/Rice Bran Polyglyceryl-3 Esters, Sodium Stearoyl Glutamate, Phenoxyethanol, Sodium Stearoyl Lactylate, Benzyl Alcohol, Acrylates/C10-30 Alkyl Acrylate Crosspolymer, Copernicia Cerifera Cera, Retinol, Polysorbate 20, Ethylhexylglycerin, Dehydroacetic Acid, Helianthus Annuus Seed Oil, Trisodium Ethylenediamine Disuccinate, 1, 2-Hexanediol, Caprylyl Glycol, Disodium Cocoamphodiacetate, Tocopherol, Xanthan Gum, Ethyl Ferulate, Humulus Lupulus Extract.']</t>
  </si>
  <si>
    <t>['Clean at Sephora', 'Retinol', 'AHA/Glycolic Acid', 'Good for: Acne/Blemishes', 'Good for: Dark spots']</t>
  </si>
  <si>
    <t>P443834</t>
  </si>
  <si>
    <t>Rosehip Nourishing Night Oil</t>
  </si>
  <si>
    <t>['Rosa Canina Fruit Oil.']</t>
  </si>
  <si>
    <t>['Good for: Dullness/Uneven Texture', 'allure 2019 Best of Beauty Award Winner', 'Clean at Sephora', 'Good for: Acne/Blemishes', 'Good for: Dark spots', 'Cruelty-Free']</t>
  </si>
  <si>
    <t>P480638</t>
  </si>
  <si>
    <t>PCA Bond Repair Hair Treatment</t>
  </si>
  <si>
    <t>['Water (Aqua /Eau), Amodimethicone, Butylene Glycol, Betaine, Bis-PCA Dimethicone, Sorbitan Laurate, Cetrimonium Chloride, Panthenol, Trideceth-12, Glycerin, PEG-40 Hydrogenated Castor Oil, Sodium Benzoate, Hydrolyzed Pea Protein PG-Propyl Silanetriol, Aminomethyl Propanol, Aloe Barbadensis Leaf Juice Powder, Disodium PEG-12 Dimethicone Sulfosuccinate, Potassium Sorbate, Citric Acid, Polyglyceryl-4 Laurate, Alcohol, Helianthus Annuus (Sunflower) Seed Extract, Dilauryl Citrate, Phenoxyethanol, Avena Strigosa Seed Extract, Lecithin.']</t>
  </si>
  <si>
    <t>P443839</t>
  </si>
  <si>
    <t>Squalane Oil</t>
  </si>
  <si>
    <t>['Clean at Sephora', 'Good for: Anti-Aging', 'Good for: Dryness', 'Cruelty-Free']</t>
  </si>
  <si>
    <t>P448537</t>
  </si>
  <si>
    <t>Alpha Arbutin Brightening Serum</t>
  </si>
  <si>
    <t>['Water, Butylene Glycol, Propanediol, Glycerin, Alpha-Arbutin, DicaprylylCarbonate, Caprylic/Capric Triglyceride, Leuconostoc/Radish Root Ferment Filtrate, Hyaluronic Acid, Phenoxyethanol, Hydroxyethyl Acrylate/ Sodium Acryloyldimethyl Taurate Copolymer, Caprylyl Glycol, Squalane, Phospholipids, Glycine Soja (Soybean) Extract, Carbomer, Polysorbate 60, Disodium EDTA, Sodium Hydroxide, Glycolipids, Glycine Soja (Soybean) Sterol, Tetrapeptide -30.']</t>
  </si>
  <si>
    <t>['Good for: Dullness/Uneven Texture', 'Clean at Sephora', 'Good for: Dark spots', 'Cruelty-Free']</t>
  </si>
  <si>
    <t>P502749</t>
  </si>
  <si>
    <t>SuperSolutions 5% Benzoyl Peroxide Cleanser Acne Solution</t>
  </si>
  <si>
    <t>['Water, Glycerin, Benzoyl Peroxide, Sodium Laurylglucosides Hydroxypropylsulfonate, Decyl Glucoside, Stearic Acidl Phenoxyethanol, Acrylates/C10-30 Alkyl Acrylate Crosspolymer, Polyacrylate Crosspolymer-6, Sodium Chloride, Ethylhexylglycerin, Sodium Hydroxide, Polyquaternium-10, Trisodium Ethylenediamine Disuccinate, Sodium Hyaluronate, Hydrolyzed, Sodium Hyaluronate, T-Butyl Alcohol.']</t>
  </si>
  <si>
    <t>['Best for Combination Skin', 'Hyaluronic Acid', 'Clean at Sephora', 'Good for: Acne/Blemishes', 'Cruelty-Free']</t>
  </si>
  <si>
    <t>P502691</t>
  </si>
  <si>
    <t>SuperSolutions 1% Retinol Serum</t>
  </si>
  <si>
    <t>['Water, Glycerin, Prunus Armeniaca (Apricot), Kernel Oil, Persea Gratissima (Avocado) Oil, Caprylic/Capric Triglyceride, Squalane, Cetearyl Alcohol, Glyceryl Stearate Se, Retinol, Phenoxyethanol, Hydroxyethyl Acrylate/Sodium Acryloyldimethyl Taurate Copolymer, Benzyl Alcohol, Phospholipids, Tocopherol, Polyacrylate Crosspolymer-6, Glycine Soja (soybean) Oil, Ethylhexylglycerin, Glycolipids, Dehydroacetic Acid, Polysorbate 60, Sorbitan Isostearate, Trisodium Ethylenediamine Disuccinate, Glycine Soja (Soybean) Sterol &amp; T-Butyl Alcohol.']</t>
  </si>
  <si>
    <t>['Good for: Dullness/Uneven Texture', 'Clean at Sephora', 'Retinol', 'Good for: Acne/Blemishes', 'Good for: Dark spots', 'Cruelty-Free']</t>
  </si>
  <si>
    <t>P474972</t>
  </si>
  <si>
    <t>Symbright Brightening Moisturizer</t>
  </si>
  <si>
    <t>['Water (Aqua /Eau), Glycerin, Glyceryl Stearate SE, Cetearyl Alcohol, Caprylic/Capric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t>
  </si>
  <si>
    <t>['Clean at Sephora', 'Vegan', 'Cream Formula', 'Good for: Dullness/Uneven Texture']</t>
  </si>
  <si>
    <t>P502741</t>
  </si>
  <si>
    <t>SuperSolutions 10% Azelaic Serum Redness Relief Solution</t>
  </si>
  <si>
    <t>['Water, Azelaic Acid, Propanediol, Hydroxyethyl Acrylate/Sodium Acryloyldimethyl Taurate Copolymer, Phenoxyethanol, Acacia Senegal Gum, Xanthan Gum, Allantoin, Glycerin, Ethylhexylglycerin, Polysorbate 60, Sorbitan Isostearate, Maltodextrin, Sodium Hydroxide, Hydrolyzed Gardenia Florida Extract, Gardenia Florida Fruit Extract &amp; Polylysine.']</t>
  </si>
  <si>
    <t>['Good for: Redness', 'Clean at Sephora', 'Cruelty-Free']</t>
  </si>
  <si>
    <t>P502710</t>
  </si>
  <si>
    <t>SuperSolutions 20% Niacinamide Serum</t>
  </si>
  <si>
    <t>['Water, Niacinamide, Butylene Glycol, Squalane, Hydroxyethyl Acrylate/Sodium Acryloyldimethyl Taurate Copolymer, Glycerin, Phenoxyethanol, Benzyl Alcohol, Ammonium Acryloyldimethyltaurate/VP Copolymer, Zinc PCA, Polysorbate 60, Ethylhexylglycerin, Dehydroacetic Acid, Sorbitan Isostearate &amp; Trisodium Ethylenediamine Disuccinate.']</t>
  </si>
  <si>
    <t>['Best for Oily Skin', 'Good for: Pores', 'Clean at Sephora', 'Good for: Acne/Blemishes', 'Niacinamide', 'Cruelty-Free']</t>
  </si>
  <si>
    <t>P502756</t>
  </si>
  <si>
    <t>SuperSolutions 10% Urea Moisturizer Textured Skin Solution</t>
  </si>
  <si>
    <t>['Water, Urea, Caprylic/Capric Triglyceride, Glycerin, Cetearyl Alcohol, Glyceryl Stearate Se, Squalane, Carthamus Tinctorius (Safflower) Seed Oil, Avena Sativa (Oat) Kernel Flour, Phenoxyethanol, Benzyl Alcohol, Sodium Carbomer, Sodium Stearoyl Glutamate, Citric Acid, Ethylhexylglycerin, Sodium Gluconate &amp; Dehydroacetic Acid.']</t>
  </si>
  <si>
    <t>['Best for Dry Skin', 'Hydrating', 'Clean at Sephora', 'Cruelty-Free']</t>
  </si>
  <si>
    <t>P469544</t>
  </si>
  <si>
    <t>C-50 Blemish Night Treatment</t>
  </si>
  <si>
    <t>['Water (Aqua /Eau), Propanediol, Sodium Ascorbyl Phosphate, Salicylic Acid, Ammonium Acryloyldimethyl-taurate/VP Copolymer, Phenoxyethanol, Caprylyl/Capryl Glucoside, Xanthan Gum, Glycerin, Sodium Hydroxide, Madecassoside, Ethylhexylglycerin, Hydroxyacetophe-none, Sodium Gluconate, Sodium Metabisulfite, Lecithin, Ascorbyl Palmitate, Nelumbo Nucifera Flower Extract, Nymphaea Coerulea Flower Extract, Tocopherol, Helianthus Annuus (Sunflower) Seed Oil.']</t>
  </si>
  <si>
    <t>['Good for: Acne/Blemishes', 'Clean at Sephora', 'Best for Oily, Combo, Normal Skin', 'Good for: Pores', 'Salicylic Acid', 'Vitamin C']</t>
  </si>
  <si>
    <t>P505711</t>
  </si>
  <si>
    <t>Polyglutamic Acid Dewy Sunscreen SPF 30</t>
  </si>
  <si>
    <t>['Water (Aqua / Eau), Octocrylene, Glycerin, Ethylhexyl Salicylate, Coco-Caprylate/Caprate, Butyl Methoxydibenzoylmethane, Phenylbenzimidazole Sulfonic Acid, Triheptanoin, Saccharomyces Ferment, Cetearyl Alcohol, Glyceryl Stearate SE, Tromethamine, Glyceryl Caprylate, Propanediol, C9-12 Alkane, Dilinoleic Acid/Butanediol Copolymer, Sodium Stearoyl Glutamate, Hydroxyethyl Acrylate/Sodium Acryloyldimethyl Taurate Copolymer, Dimethicone, Squalane, Hectorite, Lauroyl Lysine, Hydroxyethylcellulose, Caprylhydroxamic Acid, Dimethiconol, Polysorbate 60, Acrylates/C10-30 Alkyl Acrylate Crosspolymer, Oryza Sativa (Purple Rice) Hull Extract, Castor Oil/IPDI Copolymer, Phenoxyethanol, Polyglutamic Acid, Sorbitan Isostearate, Camellia Sinensis (Purple Tea) Leaf Extract, Ipomoea Batatas (Purple Sweet Potato) Root Extract, Hydroxyacetophenone, Sodium Benzoate, 1,2-Hexanediol, Caprylyl Glycol, Lactobacillus Ferment Lysate, Saccharomyces Lysate.']</t>
  </si>
  <si>
    <t>['Vegan', 'Hydrating', 'Clean at Sephora', 'UV Protection', 'SPF', 'Cruelty-Free']</t>
  </si>
  <si>
    <t>P500775</t>
  </si>
  <si>
    <t>Back to Basics: Hydration Heroes Skincare Set</t>
  </si>
  <si>
    <t>['Oat Cleansing Balm:', 'Prunus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 'Hyaluronic Acid Hydrating Serum:', 'Water (Aqua/Eau), Propanediol, Sodium Hyaluronate, Glycerin, Butylene Glycol, Phenoxyethanol, Ammonium Acryloyldimethyltaurate/Vp Copolymer, Leuconostoc/Radish Root Ferment Filtrate, Hyaluronic Acid, Carbomer, Sodium Lactate, Polysorbate 20, Palmitoyl Tetrapeptide-7, Palmitoyl Tripeptide-1.', 'Caffeine Eye Cream:', 'Water,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</si>
  <si>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['Good for: Redness', 'Hyaluronic Acid', 'Hydrating', 'Clean at Sephora', 'Good for: Dryness', 'Cruelty-Free']</t>
  </si>
  <si>
    <t>P505471</t>
  </si>
  <si>
    <t>Maker Perfume Discovery Kit</t>
  </si>
  <si>
    <t>The Maker</t>
  </si>
  <si>
    <t>['Fire Eau De Parfum:', 'Alcohol Denat., Fragrance (parfum), Water (eau), Alpha-Isomethyl Ionone, Benzyl Benzoate, Benzyl Salicylate, Cinnamal, Cinnamyl Alcohol, Citral, Coumarin, Limonene', 'Naked Eau De Parfum:', 'Alcohol Denat., Fragrance (parfum), Water (eau), Limonene, Hydroxycitronellal, Alpha-Isomethyl Ionone, Linalool, Farnesol, Geraniol, Eugenol, Citral.', 'Libertine Eau De Parfum:', 'Alcohol Denat., Fragrance (parfum), Water (eau), Citral, Geraniol, Citronellol, Hydroxycitronellal.', 'Wild Eau De Parfum:', 'Alcohol Denat., Fragrance (parfum), Water (eau), Benzyl Salicylate, Hydroxycitronellal, Limonene, Linalool.', 'Stag Eau De Parfum:', 'Alcohol Denat., Fragrance (parfum), Water (eau), Alpha-Isomethyl Ionone, Benzyl Benzoate, Benzyl Alcohol, Benzyl Salicylate, Citronellol, Eugenol, Farnesol, Hydroxycitronellal Isoeugenol, Limonene, Linalool.', 'Paradiso Eau De Parfum:', 'Alcohol Denat., Fragrance (parfum), Water (eau), Alpha-Isomethyl Ionone, Benzyl Salicylate Citral, Citronellol, Geraniol, Hydroxycitronellal, Limonene, Linalool.']</t>
  </si>
  <si>
    <t>['Vegan', 'Unisex/ Genderless Scent', 'Clean + Planet Positive', 'Without Phthalates', 'Without Formaldehydes', 'Cruelty-Free']</t>
  </si>
  <si>
    <t>P505453</t>
  </si>
  <si>
    <t>Naked Eau de Parfum</t>
  </si>
  <si>
    <t>['Alcohol denat., Fragrance (parfum), Water (eau), Limonene, Hydroxycitronellal, Alpha-isomethyl Ionone, Linalool, Farnesol, Geraniol, Eugenol, Citral.']</t>
  </si>
  <si>
    <t>P505459</t>
  </si>
  <si>
    <t>Fire Eau de Parfum</t>
  </si>
  <si>
    <t>['Alcohol Denat., Fragrance (parfum), Water (eau), Alpha-Isomethyl Ionone, Benzyl Benzoate, Benzyl Salicylate, Cinnamal, Cinnamyl Alcohol, Citral, Coumarin, Limonene.']</t>
  </si>
  <si>
    <t>P505466</t>
  </si>
  <si>
    <t>Wild Eau de Parfum</t>
  </si>
  <si>
    <t>['Alcohol denat., Fragrance (parfum), Water (eau), Benzyl Salicylate, Hydroxycitronellal, Limonene, Linalool.']</t>
  </si>
  <si>
    <t>P505467</t>
  </si>
  <si>
    <t>Libertine Eau de Parfum</t>
  </si>
  <si>
    <t>['Alcohol Denat., Fragrance (parfum), Water (eau), Citral, Geraniol, Citronellol, Hydroxycitronellal.']</t>
  </si>
  <si>
    <t>P505443</t>
  </si>
  <si>
    <t>Paradiso Eau de Parfum</t>
  </si>
  <si>
    <t>['Alcohol Denat., Fragrance (parfum), Water (eau), Alpha-Isomethyl Ionone, Benzyl Salicylate Citral, Citronellol, Geraniol, Hydroxycitronellal, Limonene, Linalool.']</t>
  </si>
  <si>
    <t>P505465</t>
  </si>
  <si>
    <t>Stag Eau de Parfum</t>
  </si>
  <si>
    <t>['Alcohol Denat., Fragrance (parfum), Water (eau), Alpha-Isomethyl Ionone, Benzyl Benzoate, Benzyl Alcohol, Benzyl Salicylate, Citronellol, Eugenol, Farnesol, Hydroxycitronellal Isoeugenol, Limonene, Linalool.']</t>
  </si>
  <si>
    <t>P505436</t>
  </si>
  <si>
    <t>Spiritus Candle</t>
  </si>
  <si>
    <t>8 oz / 228 g</t>
  </si>
  <si>
    <t>8 oz / 228 g 1 wick candle</t>
  </si>
  <si>
    <t>['100% Pure Soy Wax with a Cotton Wick.']</t>
  </si>
  <si>
    <t>P505463</t>
  </si>
  <si>
    <t>Artist Candle</t>
  </si>
  <si>
    <t>P505472</t>
  </si>
  <si>
    <t>Gardener Candle</t>
  </si>
  <si>
    <t>P476459</t>
  </si>
  <si>
    <t>Forest Lungs Anti-Stress Fragrance Travel Spray</t>
  </si>
  <si>
    <t>The Nue Co.</t>
  </si>
  <si>
    <t>['Alcohol Denat., Fragrance (Parfum), Benzyl Cinnamate, Cinnamyl Alcohol, Coumarin, D-Limonene, Eugenol, Geraniol, Hexyl Cinnamal, Linalool.']</t>
  </si>
  <si>
    <t>['Vegan', 'Unisex/ Genderless Scent', 'Woody &amp; Earthy Scent', 'Clean + Planet Positive', 'Without Parabens', 'Cruelty-Free']</t>
  </si>
  <si>
    <t>P476447</t>
  </si>
  <si>
    <t>Debloat+ Anti-Bloat Supplement with Digestive Enzymes</t>
  </si>
  <si>
    <t>['Proprietary Enzyme Blend (Amylase, Fungal Protease, Acid Protease, Glucoamylase,', 'Cellulase, Lactase, Yeast Lipase, Beta Glucanase, Bromelain, Maltase, Xylanase, Alpha-galactosidase, Neutral Protease, Invertase, Pectinase, Hemicellulase, Phytase), Licorice Extract (Root) (Glycyrrhiza Glabra) (Gutgard), Organic Ginger (Root) (Zingiber Officinale) Organic Cinnamon Powder (Bark) (Cinnamomum Cassia) Organic Turmeric Powder (Root) (Curcuma Longa), Hard Vegetable Capsule (Hypromellose), L-leucine, Long Grain White Rice Flour, Colloidal Silicon Dioxide.']</t>
  </si>
  <si>
    <t>['Vegan', 'Clean + Planet Positive', 'Gluten Free', 'Cruelty-Free']</t>
  </si>
  <si>
    <t>P476538</t>
  </si>
  <si>
    <t>Prebiotic + Probiotic Vegan Gut Microbiome Supplement</t>
  </si>
  <si>
    <t>['Inulin (Root) (Jerusalem artichoke), Lactospore (100 Billion CFU/g Bacillus coagulans), Clear Vegetarian Capsule, Magnesium Stearate, Colloidal Silicon Dioxide, Long Grain White Rice Flour.']</t>
  </si>
  <si>
    <t>P480466</t>
  </si>
  <si>
    <t>Supa Thick Scalp Serum</t>
  </si>
  <si>
    <t>4 oz/ 100 mL</t>
  </si>
  <si>
    <t>['Water/Aqua/Eau,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</si>
  <si>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['Vegan', 'Clean + Planet Positive', 'Good for: Hair Thinning', 'Good for: Flaky/Dry Scalp', 'Cruelty-Free', 'Good for: Oily Scalp']</t>
  </si>
  <si>
    <t>P476554</t>
  </si>
  <si>
    <t>Skin Hydrator Ceramide and Hyaluronic Acid Supplement</t>
  </si>
  <si>
    <t>['Hydrolyzed Bovine Collagen, Aloe Powder (Leaf) (Aloe Barbadensis), Ceramosides Standardized Gluten-free Wheat Ceramide Extract (Triticum Vulgare), Grape Extract (Seed) (Vitis Vinifera ), Green Algae (Whole Plant) (Haematococcus Pluvialis), Sodium Hyaluronate Powder (Hyaluronic Acid), Hard Gelatin Elongated Capsule, Long Grain White Rice Flour, Magnesium Stearate (Vegetable Grade), Silicon Dioxide (Silica), Colloidal Silicon Dioxide.']</t>
  </si>
  <si>
    <t>['Good for: Loss of firmness', 'Clean + Planet Positive', 'Collagen', 'Good for: Anti-Aging', 'Good for: Dryness', 'Gluten Free']</t>
  </si>
  <si>
    <t>P476553</t>
  </si>
  <si>
    <t>Skin Filter Vitamin A and Zinc Blemish + Brightening Supplement</t>
  </si>
  <si>
    <t>['Skinax2 [Proprietary Blend Of Grape Seed Extract, Melon Fruit Concentrate, Zinc Citrate, Ascorbic Acid (Coated)], Amla Extract (Fruit) (Emblica Officinalis Gaertn), Pine Extract (Bark) (Pinus Pinaster), Camu-Camu (Myrciaria Dubia), Natural Beta-Carotene, Long Grain White Rice Flour, Hard Vegetarian Capsule (Hypromellose), L-leucine, Silicon Dioxide (Silica).']</t>
  </si>
  <si>
    <t>['Vegan', 'Good for: Dullness/Uneven Texture', 'Clean + Planet Positive', 'Retinol', 'Good for: Acne/Blemishes', 'Gluten Free']</t>
  </si>
  <si>
    <t>P480465</t>
  </si>
  <si>
    <t>Growth Phase Hair Supplement</t>
  </si>
  <si>
    <t>90 Capsules</t>
  </si>
  <si>
    <t>['BiovaBio, Vitamin C, Vitamin E, Vitamin K, Thiamin, Riboflavin, Niacin, Vitamin B6, Folate, Vitamin B12, Biotin, Pantothenic Acid, Iodine (from Kelp), Horsetail Plant Extract, Reishi Mushroom, Eleuthero Root Extract. Contains Egg.']</t>
  </si>
  <si>
    <t>['Good for: Damage', 'Clean + Planet Positive', 'Good for: Hair Thinning', 'All Hair Types', 'Cruelty-Free']</t>
  </si>
  <si>
    <t>P480358</t>
  </si>
  <si>
    <t>Mini Debloat+ Anti-Bloat Supplement with Digestive Enzymes</t>
  </si>
  <si>
    <t>20 Capsules</t>
  </si>
  <si>
    <t>P504049</t>
  </si>
  <si>
    <t>Skin Filter Daily Brightening Phyto-Retinol + AHA Serum</t>
  </si>
  <si>
    <t>['Aqua (Water), Glycerin, Isoamyl Laurate, Heptyl Glucoside, Galactoarabinan, Sclerotium Gum, Glycolic Acid, Lactic Acid, Vaccinium Myrtillus (Bilberry) Fruit Extract, Bakuchiol, Sodium Hydroxide, Maltodextrin, Caffeine, Saccharum Officinarum (Sugar Cane) Extract, Isoamyl Cocoate, Dipotassium Glycyrrhizate, Zinc PCA, Citrus Aurantium Dulcis (Orange) Fruit Extract, Citrus Limon (Lemon) Fruit Extract, Ethylhexylglycerin, Acer Saccharum (Sugar Maple) Extract, Leuconostoc/Radish Root Ferment Filtrate, Terminalia Ferdinandiana Fruit Extract, Trisodium Ethylenediamine Disuccinate, Hyaluronic Acid, Nephelium Lappaceum Extract, Heptanol, Pinus Strobus Bark Extract.']</t>
  </si>
  <si>
    <t>['Vegan', 'Good for: Dullness/Uneven Texture', 'Clean + Planet Positive', 'AHA/Glycolic Acid', 'Good for: Acne/Blemishes', 'Cruelty-Free']</t>
  </si>
  <si>
    <t>P505209</t>
  </si>
  <si>
    <t>Barrier Culture Moisturizer with Niacinamide &amp; Squalane</t>
  </si>
  <si>
    <t>['Aqua (Water), Dicaprylyl Carbonate, Glycerin, Cetearyl Olivate, Inulin, Creatine, Niacinamide, Squalane, Hydroxyethyl Acrylate/Sodium Acryloyldimethyl Taurate Copolymer, Sorbitan Olivate, 1,2-Hexanediol, Caprylyl Glycol, Cetearyl Alcohol, Glyceryl Stearate, Maltodextrin, Alpha-Glucan Oligosaccharide, Xanthan Gum, Ceramide NG, Lactobacillus Ferment, Sodium Phytate, Calendula Officinalis Flower Extract, Centella Asiatica Extract, Chamomilla Recutita (Matricaria) Flower Extract, Citric Acid, Palmitoyl Tripeptide-5.']</t>
  </si>
  <si>
    <t>P503564</t>
  </si>
  <si>
    <t>The Hair Growth Collection</t>
  </si>
  <si>
    <t>['Growth Phase:', 'BiovaBio, Vitamin C, Vitamin E, Vitamin K, Thiamin, Riboflavin, Niacin, Vitamin B6, Folate, Vitamin B12, Biotin, Pantothenic Acid, Iodine (from Kelp), Horsetail Plant Extract, Reishi Mushroom, Eleuthero Root Extract. Contains Egg.', 'Supa Thick:', 'Water/Aqua/Eau,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</si>
  <si>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['Good for: Volume', 'Clean at Sephora', 'Good for: Hair Thinning', 'All Hair Types', 'Good for: Flaky/Dry Scalp', 'Cruelty-Free']</t>
  </si>
  <si>
    <t>P505210</t>
  </si>
  <si>
    <t>Barrier Culture Cleanser Pre-, Pro- &amp; Postbiotic Face Wash</t>
  </si>
  <si>
    <t>['Aqua (Water), Glycerin, Sodium Lauroyl Sarcosinate, Sodium Cocoyl Apple Amino Acids, Hydroxyethylcellulose, Caprylyl Glycol, Ethylhexylglycerin, Inulin, Citric Acid, Tetrasodium Glutamate Diacetate, Caprylhydroxamic Acid, Alpha-Glucan Oligosaccharide, Maltodextrin, Chamomilla Recutita (Matricaria) Flower Extract, Lactobacillus Ferment, Calendula Officinalis Flower Extract, Leuconostoc/Radish Root Ferment Filtrate, Hyaluronic Acid, Lactic Acid.']</t>
  </si>
  <si>
    <t>P427417</t>
  </si>
  <si>
    <t>Niacinamide 10% + Zinc 1% Oil Control Serum</t>
  </si>
  <si>
    <t>The Ordinary</t>
  </si>
  <si>
    <t>['Aqua (Water), Niacinamide, Pentylene Glycol, Zinc PCA, Dimethyl Isosorbide, Tamarindus Indica Seed Gum, Xanthan gum, Isoceteth-20, Ethoxydiglycol, Phenoxyethanol, Chlorphenesin.']</t>
  </si>
  <si>
    <t>['Vegan', 'Community Favorite', 'Oil Free', 'Without Silicones', 'Niacinamide']</t>
  </si>
  <si>
    <t>P500423</t>
  </si>
  <si>
    <t>Multi-Peptide Lash and Brow Serum</t>
  </si>
  <si>
    <t>.16 oz / 5 mL</t>
  </si>
  <si>
    <t>['Aqua,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t>
  </si>
  <si>
    <t>['Vegan', 'Good for: Hair Thinning', 'Fragrance Free', 'Cruelty-Free']</t>
  </si>
  <si>
    <t>P442831</t>
  </si>
  <si>
    <t>Multi-Peptide Serum for Hair Density</t>
  </si>
  <si>
    <t>['Aqua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</si>
  <si>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['Vegan', 'Good for: Hair Thinning', 'Without Silicones', 'Alcohol Free']</t>
  </si>
  <si>
    <t>P427419</t>
  </si>
  <si>
    <t>Hyaluronic Acid 2% + B5 Hydrating Serum</t>
  </si>
  <si>
    <t>['Water,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t>
  </si>
  <si>
    <t>['Vegan', 'Hyaluronic Acid', 'allure 2019 Best of Beauty Award Winner', 'Community Favorite', 'Without Silicones']</t>
  </si>
  <si>
    <t>P442563</t>
  </si>
  <si>
    <t>AHA 30% + BHA 2% Exfoliating Peeling Solution</t>
  </si>
  <si>
    <t>['Glycolic Acid, Aqua (Water), Aloe Barbadensis Leaf Water, Sodium Hydroxide, Daucus Carota Sativa Extract, Propanediol, Cocamidopropyl Dimethylamine, Salicylic Acid, Potassium Citrate, Lactic Acid, Tartaric Acid, Citric Acid, Panthenol, Sodium Hyaluronate Crosspolymer, Tasmannia Lanceolata Fruit/Leaf Extract, Glycerin, Pentylene Glycol, Xanthan gum, Polysorbate 20, Trisodium Ethylenediamine Disuccinate, Potassium Sorbate, Sodium Benzoate, Ethylhexylglycerin, 1,2-Hexanediol, Caprylyl Glycol.']</t>
  </si>
  <si>
    <t>['Vegan', 'Community Favorite', 'AHA/Glycolic Acid', 'Oil Free', 'Without Silicones']</t>
  </si>
  <si>
    <t>P427406</t>
  </si>
  <si>
    <t>Glycolic Acid 7% Exfoliating Toning Solution</t>
  </si>
  <si>
    <t>['Aqua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</si>
  <si>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['Community Favorite', 'AHA/Glycolic Acid', 'Oil Free', 'Without Silicones', 'Alcohol Free']</t>
  </si>
  <si>
    <t>P427416</t>
  </si>
  <si>
    <t>Caffeine 5% + EGCG Depuffing Eye Serum</t>
  </si>
  <si>
    <t>['Aqua (Water), Caffeine, Maltodextrin, Glycerin, Propanediol, Epigallocatechin Gallatyl Glucoside, Gallyl Glucoside, Hyaluronic Acid, Oxidized Glutathione, Melanin, Glycine Soja (Soybean) Seed Extract, Urea, Pentylene Glycol, Hydroxyethylcellulose, Polyacrylate Crosspolymer-6, Xanthan gum, Lactic Acid, Dehydroacetic Acid, Trisodium Ethylenediamine Disuccinate, Propyl Gallate, Dimethyl Isosorbide, Benzyl Alcohol, 1,2-Hexanediol, Ethylhexylglycerin, Phenoxyethanol, Caprylyl Glycol.']</t>
  </si>
  <si>
    <t>['Vegan', 'Community Favorite', 'Good for: Dark Circles', 'Oil Free', 'Alcohol Free']</t>
  </si>
  <si>
    <t>P427414</t>
  </si>
  <si>
    <t>Natural Moisturizing Factors + HA</t>
  </si>
  <si>
    <t>['Water,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</si>
  <si>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['Vegan', 'Community Favorite', 'Without Silicones', 'Alcohol Free', 'Gluten Free']</t>
  </si>
  <si>
    <t>P427408</t>
  </si>
  <si>
    <t>High-Adherence Silicone Primer</t>
  </si>
  <si>
    <t>['Water, Isodecyl Neopentanoate, Dimethicone, Dimethicone/Bis-Isobutyl PPG-20 Crosspolymer, Hydroxyethyl Acrylate/Sodium Acryloyldimethyl Taurate Copolymer, Isohexadecane, Hexamethyldisiloxane, Isoceteth-20, Polysilicone-11, Tocopherol, Polysorbate 60, Trisodium Ethylenediamine Disuccinate, Phenoxyethanol, Chlorphenesin.']</t>
  </si>
  <si>
    <t>['Vegan', 'Hydrating', 'Matte Finish', 'Fragrance Free', 'Without Parabens', 'Without Sulfates SLS &amp; SLES']</t>
  </si>
  <si>
    <t>P427415</t>
  </si>
  <si>
    <t>100% Organic Cold-Pressed Rose Hip Seed Oil</t>
  </si>
  <si>
    <t>['Rosa Canina Seed Oil.']</t>
  </si>
  <si>
    <t>['Vegan', 'Without Silicones', 'Alcohol Free', 'Gluten Free']</t>
  </si>
  <si>
    <t>P427420</t>
  </si>
  <si>
    <t>Multi-Peptide + HA Serum</t>
  </si>
  <si>
    <t>['Aqua (Water), Glycerin, Lactococcus Ferment Lysate,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PPG-26-Buteth-26, PEG-40 Hydrogenated Castor Oil, Trisodium Ethylenediamine Disuccinate, Ethoxydiglycol, Sodium Benzoate, Caprylyl Glycol, Ethylhexylglycerin, Phenoxyethanol, Chlorphenesin.']</t>
  </si>
  <si>
    <t>['Vegan', 'Community Favorite', 'Oil Free', 'Without Silicones', 'Alcohol Free']</t>
  </si>
  <si>
    <t>P427413</t>
  </si>
  <si>
    <t>Lactic Acid 10% + HA 2% Exfoliating Serum</t>
  </si>
  <si>
    <t>['Aqua (Water), Lactic Acid, Glycerin, Pentylene Glycol, Propanediol, Sodium Hydroxide, Sodium Hyaluronate Crosspolymer, Tasmannia Lanceolata Fruit/Leaf Extract, Acacia Senegal Gum, Xanthan Gum, Isoceteth-20, Trisodium Ethylenediamine Disuccinate, Ethylhexylglycerin, 1,2-Hexanediol, Caprylyl Glycol.']</t>
  </si>
  <si>
    <t>['Vegan', 'Lactic Acid', 'Community Favorite', 'Without Silicones', 'Alcohol Free']</t>
  </si>
  <si>
    <t>P427410</t>
  </si>
  <si>
    <t>Vitamin C Suspension 23% + HA Spheres 2%</t>
  </si>
  <si>
    <t>['Ascorbic Acid, Squalane, Isodecyl Neopentanoate, Isononyl Isononanoate, Coconut Alkanes, Ethylene/Propylene/Styrene Copolymer, Ethylhexyl Palmitate, Silica Dimethyl Silylate, Sodium Hyaluronate, Glucomannan, Coco-Caprylate/Caprate, Butylene/Ethylene/Styrene Copolymer, Acrylates/Ethylhexyl Acrylate Crosspolymer, Trihydroxystearin, BHT.']</t>
  </si>
  <si>
    <t>['Vegan', 'Good for: Dullness/Uneven Texture', 'Vitamin C', 'Good for: Anti-Aging', 'Without Parabens', 'Without Sulfates SLS &amp; SLES']</t>
  </si>
  <si>
    <t>P427411</t>
  </si>
  <si>
    <t>Azelaic Acid 10% Suspension Brightening Cream</t>
  </si>
  <si>
    <t>['Water, Isodecyl Neopentanoate, Dimethicone, Azelaic Acid, Dimethicone/Bis-Isobutyl PPG-20 Crosspolymer, Dimethyl Isosorbide, Hydroxyethyl Acrylate/Sodium Acryloyldimethyl Taurate Copolymer, Polysilicone-11, Isohexadecane, Tocopherol, Trisodium Ethylenediamine Disuccinate, Isoceteth-20, Polysorbate 60, Triethanolamine, Ethoxydiglycol, Phenoxyethanol, Chlorphenesin.']</t>
  </si>
  <si>
    <t>['Vegan', 'Community Favorite', 'Oil Free', 'Alcohol Free', 'Gluten Free']</t>
  </si>
  <si>
    <t>P502999</t>
  </si>
  <si>
    <t>The Hair, Lash &amp; Brow Density Set</t>
  </si>
  <si>
    <t>['Multi-Peptide Lash and Brow Serum:', 'Aqua,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 'Multi-Peptide Serum for Hair Density:', 'Aqua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</si>
  <si>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['Vegan', 'Liquid Formula', 'All Hair Types', 'Fragrance Free', 'Cruelty-Free']</t>
  </si>
  <si>
    <t>P481170</t>
  </si>
  <si>
    <t>Natural Moisturizing Factors + Hyaluronic Acid Scalp Serum</t>
  </si>
  <si>
    <t>60ml</t>
  </si>
  <si>
    <t>['Aqua (Water), Squalane, C12-13 Alkyl Glyceryl Hydrolyzed Hyaluronate, Arginine, Aspartic Acid, Glycine, Alanine, Serine, Valine, Isoleucine, Proline, Threonine, Histidine, Phenylalanine, Glutamic Acid, Glucose, Fructose, Sucrose, Pca, Sodium Pca, Zinc Pca, Magnesium Pca, Manganese Pca, Urea, Sodium Lactate, Lactic Acid, Hexyl Nicotinate, Lauryl Glucoside, Myristyl Glucoside, Polyglyceryl-6 Laurate, Isoceteth-20, Dextrin, Hexylene Glycol, Potassium Sorbate, Phenoxyethanol, Chlorphenesin.']</t>
  </si>
  <si>
    <t>['Liquid Formula', 'Hydrating', 'All Hair Types', 'Fragrance Free', 'Good for: Flaky/Dry Scalp', 'Cruelty-Free']</t>
  </si>
  <si>
    <t>P444718</t>
  </si>
  <si>
    <t>Squalane Cleanser</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</si>
  <si>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</si>
  <si>
    <t>['Vegan', 'Hydrating', 'Good for: Dryness', 'Without Parabens', 'Without Sulfates SLS &amp; SLES', 'Gluten Free']</t>
  </si>
  <si>
    <t>P447598</t>
  </si>
  <si>
    <t>High-Spreadability Fluid Primer</t>
  </si>
  <si>
    <t>['Hexamethyldisiloxane, Cyclopentasiloxane, Caprylyl Methicone, PEG-12 Dimethicone/PPG-20 Crosspolymer, Dimethicone, Dimethicone/Vinyl Dimethicone Crosspolymer, Tocopherol.']</t>
  </si>
  <si>
    <t>['Vegan', 'Good for: Dullness/Uneven Texture', 'Good for: Dryness', 'Without Parabens', 'Good for: Dark spots', 'Without Sulfates SLS &amp; SLES']</t>
  </si>
  <si>
    <t>P427412</t>
  </si>
  <si>
    <t>Alpha Arbutin 2% + HA Hyperpigmentation Serum</t>
  </si>
  <si>
    <t>['Water, Alpha-Arbutin, Polyacrylate Crosspolymer-6, Hydrolyzed Sodium Hyaluronate, Propanediol, PPG-26-Buteth-26, PEG-40 Hydrogenated Castor Oil, Lactic Acid, Trisodium Ethylenediamine Disuccinate, Ethoxydiglycol, Phenoxyethanol, Chlorphenesin.']</t>
  </si>
  <si>
    <t>P427418</t>
  </si>
  <si>
    <t>Granactive Retinoid* 2% Emulsion</t>
  </si>
  <si>
    <t>['Water, Glycerin, Ethyl Linoleate, Propanediol, Caprylic/Capric Triglyceride, Dimethyl Isosorbide, Cetearyl Isononanoate, Bisabolol, Hydroxypinacolone Retinoate, Retinol, Tasmannia Lanceolata Fruit/Leaf Extract, Inulin Lauryl Carbamate, Glyceryl Stearate, Ceteareth-12, Ceteareth-20, Cetearyl Alcohol, Carrageenan, Xanthan gum, Acacia Senegal Gum, Cetyl Palmitate, Sucrose Laurate, Polysorbate 20, Isoceteth-20, Behentrimonium Chloride, Trisodium Ethylenediamine Disuccinate, Disodium EDTA, Dehydroacetic Acid, Benzoic Acid, Ethylhexylglycerin, Phenoxyethanol, Chlorphenesin.']</t>
  </si>
  <si>
    <t>['Vegan', 'Good for: Dullness/Uneven Texture', 'Retinol', 'Good for: Anti-Aging', 'Without Parabens', 'Without Sulfates SLS &amp; SLES']</t>
  </si>
  <si>
    <t>P442830</t>
  </si>
  <si>
    <t>100% Plant-Derived Squalane</t>
  </si>
  <si>
    <t>['Vegan', 'Best for Dry Skin', 'Good for: Dryness', 'Without Silicones', 'Alcohol Free', 'Without Sulfates SLS &amp; SLES']</t>
  </si>
  <si>
    <t>P448530</t>
  </si>
  <si>
    <t>Salicylic Acid 2% Masque</t>
  </si>
  <si>
    <t>['Water, Kaolin, Squalane, Glycerin, Dimethyl Isosorbide, Silica Cetyl Silylate, Salicylic Acid, Sodium Polyacrylate, Pentylene Glycol, Charcoal Powder, 4-t-Butylcyclohexanol, Sclerotium Gum, Acacia Senegal Gum, Xanthan Gum, Phytic Acid, Polysorbate 20, Trisodium Ethylenediamine Disuccinate, Chlorphenesin, Phenoxyethanol.']</t>
  </si>
  <si>
    <t>['Vegan', 'Community Favorite', 'Salicylic Acid', 'Without Silicones', 'Alcohol Free']</t>
  </si>
  <si>
    <t>P442754</t>
  </si>
  <si>
    <t>Ascorbic Acid 8% + Alpha Arbutin 2%</t>
  </si>
  <si>
    <t>['Propanediol, Ascorbic Acid, Alpha-Arbutin']</t>
  </si>
  <si>
    <t>['Vegan', 'Good for: Anti-Aging', 'Without Parabens', 'Without Sulfates SLS &amp; SLES', 'Good for: Dark spots', 'Gluten Free']</t>
  </si>
  <si>
    <t>P442758</t>
  </si>
  <si>
    <t>Mandelic Acid 10% + HA</t>
  </si>
  <si>
    <t>['Propanediol, Water, Mandelic Acid, Glycerin, Dimethyl Isosorbide, Sodium Hyaluronate Crosspolymer, Tasmannia Lanceolata Fruit/Leaf Extract, Pentylene Glycol, Polysorbate 20, Sodium Hydroxide, Ethylhexylglycerin, 1,2-Hexanediol, Caprylyl Glycol.']</t>
  </si>
  <si>
    <t>['Vegan', 'Good for: Dullness/Uneven Texture', 'Good for: Acne/Blemishes', 'Without Parabens', 'Without Sulfates SLS &amp; SLES', 'Gluten Free']</t>
  </si>
  <si>
    <t>P427409</t>
  </si>
  <si>
    <t>Vitamin C Suspension 30% in Silicone</t>
  </si>
  <si>
    <t>['Dimethicone, Ascorbic Acid, Polysilicone-11, PEG-10 Dimethicone.']</t>
  </si>
  <si>
    <t>['Vegan', 'Good for: Dullness/Uneven Texture', 'Vitamin C', 'Good for: Anti-Aging', 'Without Parabens', 'Gluten Free']</t>
  </si>
  <si>
    <t>P481171</t>
  </si>
  <si>
    <t>Sulphate 4% Shampoo Cleanser for Body &amp; Hair</t>
  </si>
  <si>
    <t>['Aqua (Water), Sodium Laureth Sulfate, Polysorbate 20, Xanthan Gum, Tocopherol, Phytic Acid, Trisodium Ethylenediamine Disuccinate, Benzyl Alcohol, Ethylhexylglycerin, Phenoxyethanol, Chlorphenesin.']</t>
  </si>
  <si>
    <t>['Vegan', 'Liquid Formula', 'All Hair Types', 'Fragrance Free', 'Good for: Oily Scalp', 'Cruelty-Free']</t>
  </si>
  <si>
    <t>P447596</t>
  </si>
  <si>
    <t>100% Organic Cold-Pressed Moroccan Argan Oil</t>
  </si>
  <si>
    <t>['Argania Spinosa Kernel Oil.']</t>
  </si>
  <si>
    <t>['Vegan', 'Best for Dry Skin', 'Without Parabens', 'Gluten Free', 'Without Sulfates SLS &amp; SLES']</t>
  </si>
  <si>
    <t>P479732</t>
  </si>
  <si>
    <t>Salicylic Acid 2% Anhydrous Solution Pore Clearing Serum</t>
  </si>
  <si>
    <t>['Squalane, Caprylic/Capric Triglyceride, Pentylene Glycol, Salicylic Acid, Oleic/Linoleic/Linolenic Polyglycerides, 4-t-Butylcyclohexanol, Hydroxymethoxyphenyl Decanone, Phenoxyethanol, Chlorphenesin.']</t>
  </si>
  <si>
    <t>['Vegan', 'Fragrance Free', 'Good for: Acne/Blemishes', 'Salicylic Acid', 'Without Parabens', 'Cruelty-Free']</t>
  </si>
  <si>
    <t>P455900</t>
  </si>
  <si>
    <t>100% Plant-Derived Hemi-Squalane</t>
  </si>
  <si>
    <t>['C13-16 Isoparaffin.']</t>
  </si>
  <si>
    <t>P481172</t>
  </si>
  <si>
    <t>Behentrimonium Chloride 2% Conditioner</t>
  </si>
  <si>
    <t>['Aqua (Water), Cetearyl Alcohol, Behentrimonium Chloride, Cyamopsis Tetragonoloba (Guar) Gum, Phytic Acid, Phenoxyethanol, Chlorphenesin.']</t>
  </si>
  <si>
    <t>['Vegan', 'Liquid Formula', 'Hydrating', 'All Hair Types', 'Fragrance Free', 'Cruelty-Free']</t>
  </si>
  <si>
    <t>P442752</t>
  </si>
  <si>
    <t>"Buffet" + Copper Peptides 1%</t>
  </si>
  <si>
    <t>['Water, Glycerin, Lactococcus Ferment Lysate, Copper Tripeptide-1,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Dimethyl Isosorbide, Sodium Benzoate, Caprylyl Glycol, Ethylhexylglycerin, Phenoxyethanol, Chlorphenesin.']</t>
  </si>
  <si>
    <t>['Vegan', 'Oil Free', 'Without Silicones', 'Alcohol Free', 'Gluten Free']</t>
  </si>
  <si>
    <t>P442753</t>
  </si>
  <si>
    <t>Argireline Solution 10%</t>
  </si>
  <si>
    <t>['Water, Propanediol, Acetyl Hexapeptide-8, Trisodium Ethylenediamine Disuccinate, Gellan Gum, Sodium Chloride, Isoceteth-20, Dimethyl Isosorbide, Potassium Sorbate, Phenoxyethanol, Chlorphenesin.']</t>
  </si>
  <si>
    <t>['Vegan', 'Good for: Anti-Aging', 'Fragrance Free', 'Without Parabens', 'Without Sulfates SLS &amp; SLES', 'Gluten Free']</t>
  </si>
  <si>
    <t>P442757</t>
  </si>
  <si>
    <t>"B" Oil</t>
  </si>
  <si>
    <t>['Caprylic/Capric Triglyceride, Squalane, Crambe Abyssinica Seed Oil, Bisabolol, Simmondsia Chinensis Seed Oil, Ethylhexyl Stearate, Isochrysis Galbana Extract, Adansonia Digitata Seed Oil, Argania Spinosa Kernel Oil, Borago Officinalis Seed Oil, Rosa Canina Seed Oil, Sclerocarya Birrea Seed Oil, Oenocarpus Bataua Fruit Oil, Plukenetia Volubilis Seed Oil, Bertholletia Excelsa Seed Oil, Solanum Lycopersicum (Tomato) Fruit Extract, Hydroxymethoxyphenyl Decanone, Rosmarinus Officinalis (Rosemary) Leaf Extract, Tocopherol.']</t>
  </si>
  <si>
    <t>['Vegan', 'Good for: Dullness/Uneven Texture', 'Good for: Dryness', 'Without Parabens', 'Without Sulfates SLS &amp; SLES', 'Gluten Free']</t>
  </si>
  <si>
    <t>P455899</t>
  </si>
  <si>
    <t>Marine Hyaluronics</t>
  </si>
  <si>
    <t>['Aqua (Water), Glycerin, Algae Extract, Pseudoalteromonas Exopolysaccharides, Pseudoalteromonas Ferment Extract, Ahnfeltia Concinna Extract, Arginine, Glycine, Alanine, Serine, Valine, Isoleucine, Proline, Threonine, Histidine, Phenylalanine, Aspartic Acid, PCA, Sodium PCA, Sodium Lactate, Salicylic Acid, Citric Acid, Propanediol, Dimethyl Isosorbide, Ethoxydiglycol, Polysorbate 20, Potassium Sorbate, Sodium Salicylate, Sodium Benzoate, Hexylene Glycol, 1,2-Hexanediol, Phenoxyethanol, Caprylyl Glycol.']</t>
  </si>
  <si>
    <t>['Vegan', 'Best for Dry Skin', 'Good for: Dryness', 'Without Parabens', 'Without Sulfates SLS &amp; SLES', 'Gluten Free']</t>
  </si>
  <si>
    <t>P427405</t>
  </si>
  <si>
    <t>Matrixyl* 10% + HA</t>
  </si>
  <si>
    <t>['Water, Glycerin, Butylene Glycol, Palmitoyl Tripeptide-1, Palmitoyl Tetrapeptide-7, Palmitoyl Tripeptide-38, Sodium Hyaluronate, Hydroxypropyl Cyclodextrin, PPG-26-Buteth-26, PEG-40 Hydrogenated Castor Oil, Polyacrylate Crosspolymer-6, Trisodium Ethylenediamine Disuccinate, Carbomer, Polysorbate 20, Ethoxydiglycol, Phenoxyethanol, Chlorphenesin.']</t>
  </si>
  <si>
    <t>['Vegan', 'Good for: Anti-Aging', 'Without Phthalates', 'Fragrance Free', 'Without Parabens', 'Without Silicones']</t>
  </si>
  <si>
    <t>P442759</t>
  </si>
  <si>
    <t>Amino Acids + B5</t>
  </si>
  <si>
    <t>['Water, Propanediol, Betaine, Sodium PCA, Panthenol, Sodium Lactate, Arginine, PCA, Aspartic Acid, Glycine, Alanine, Serine, Threonine, Valine, Proline, Isoleucine, Lysine HCl, Histidine, Phenylalanine, Glutamic Acid, Citric Acid, Dimethyl Isosorbide, Polysorbate 20, Trisodium Ethylenediamine Disuccinate, 1,2-Hexanediol, Caprylyl Glycol.']</t>
  </si>
  <si>
    <t>['Vegan', 'Good for: Loss of firmness', 'Good for: Dryness', 'Without Parabens', 'Without Sulfates SLS &amp; SLES', 'Gluten Free']</t>
  </si>
  <si>
    <t>P504028</t>
  </si>
  <si>
    <t>Multi-Peptide Eye Serum</t>
  </si>
  <si>
    <t>['Aqua (Water), Glycerin, Butylene Glycol, Propanediol, Dipropylene Glycol, Acetyl Glucosamine, Niacinamide, Palmitoyl Tripeptide-38, Acetyl Tetrapeptide-5, Myristoyl Nonapeptide-3, Dipeptide Diaminobutyroyl Benzylamide Diacetate, Caffeine, Epigallocatechin Gallatyl Glucoside, Gallyl Glucoside, Fraxinus Excelsior Bark Extract, Silanetriol, Arginine, Pentylene Glycol, Hydroxymethoxyphenyl Decanone, Propyl Gallate, Maltodextrin, Hydroxypropyl Cyclodextrin, Hydroxyethylcellulose, Xanthan Gum, Citric Acid, Glycolic Acid, Sodium Citrate, Polysorbate 20, Trisodium Ethylenediamine Disuccinate, Dehydroacetic Acid, Ethylhexylglycerin, Benzyl Alcohol, Phenoxyethanol, Chlorphenesin.']</t>
  </si>
  <si>
    <t>['Vegan', 'Liquid Formula', 'Good for: Dark Circles', 'Good for: Anti-Aging', 'Fragrance Free', 'Cruelty-Free']</t>
  </si>
  <si>
    <t>P455898</t>
  </si>
  <si>
    <t>Pycnogenol 5%</t>
  </si>
  <si>
    <t>['Propanediol, Pinus Pinaster Bark Extract.']</t>
  </si>
  <si>
    <t>['Vegan', 'Good for: Loss of firmness', 'Good for: Dryness', 'Fragrance Free', 'Without Parabens', 'Without Sulfates SLS &amp; SLES']</t>
  </si>
  <si>
    <t>P455338</t>
  </si>
  <si>
    <t>100% L-Ascorbic Acid Powder</t>
  </si>
  <si>
    <t>['Ascorbic Acid.']</t>
  </si>
  <si>
    <t>['Vegan', 'Loose Powder Formula', 'Good for: Dullness/Uneven Texture', 'Good for: Anti-Aging', 'Without Parabens', 'Without Sulfates SLS &amp; SLES']</t>
  </si>
  <si>
    <t>P455339</t>
  </si>
  <si>
    <t>Lactic Acid 5% + HA</t>
  </si>
  <si>
    <t>['Aqua (Water), Lactic Acid, Glycerin, Pentylene Glycol, Propanediol, Sodium Hyaluronate Crosspolymer, Tasmannia Lanceolata Fruit/Leaf Extract, Acacia Senegal Gum, Xanthan Gum, Isoceteth-20, Trisodium Ethylenediamine Disuccinate, Sodium Hydroxide, Ethylhexylglycerin, 1,2-Hexanediol, Caprylyl Glycol.']</t>
  </si>
  <si>
    <t>['Vegan', 'Good for: Dullness/Uneven Texture', 'Lactic Acid', 'Good for: Anti-Aging', 'Without Parabens', 'Without Sulfates SLS &amp; SLES']</t>
  </si>
  <si>
    <t>P427404</t>
  </si>
  <si>
    <t>Ascorbyl Tetraisopalmitate Solution 20% in Vitamin F</t>
  </si>
  <si>
    <t>['Coconut Alkanes, Tetrahexyldecyl Ascorbate, Ethyl Linoleate, Coco-Caprylate/Caprate, Simmondsia Chinensis (Jojoba) Seed Oil, Solanum Lycopersicum (Tomato) Fruit Extract, Squalane.']</t>
  </si>
  <si>
    <t>['Vegan', 'Good for: Dullness/Uneven Texture', 'Vitamin C', 'Fragrance Free', 'Without Parabens', 'Gluten Free']</t>
  </si>
  <si>
    <t>P503209</t>
  </si>
  <si>
    <t>Mini Multi Peptide Hair Density Serum</t>
  </si>
  <si>
    <t>['Good for: Redness', 'Good for: Dullness/Uneven Texture', 'Best for Dry Skin', 'Hydrating', 'Good for: Dryness']</t>
  </si>
  <si>
    <t>P442755</t>
  </si>
  <si>
    <t>Resveratrol 3% + Ferulic Acid 3%</t>
  </si>
  <si>
    <t>['Propanediol, Resveratrol, Ferulic Acid.']</t>
  </si>
  <si>
    <t>['Vegan', 'Fragrance Free', 'Without Parabens', 'Without Sulfates SLS &amp; SLES', 'Good for: Dark spots', 'Gluten Free']</t>
  </si>
  <si>
    <t>P442756</t>
  </si>
  <si>
    <t>Ascorbyl Glucoside Solution 12%</t>
  </si>
  <si>
    <t>['Water, Ascorbyl Glucoside, Propanediol, Aminomethyl Propanol, Triethanolamine, Isoceteth-20, Xanthan gum, Dimethyl Isosorbide, Ethoxydiglycol, Trisodium Ethylenediamine Disuccinate, 1,2-Hexanediol, Caprylyl Glycol.']</t>
  </si>
  <si>
    <t>P442833</t>
  </si>
  <si>
    <t>EUK 134 0.1%</t>
  </si>
  <si>
    <t>['Propanediol, Ethylbisiminomethylguaiacol manganese chloride.']</t>
  </si>
  <si>
    <t>['Vegan', 'Good for: Redness', 'Good for: Loss of firmness', 'Without Parabens', 'Without Sulfates SLS &amp; SLES', 'Gluten Free']</t>
  </si>
  <si>
    <t>P482327</t>
  </si>
  <si>
    <t>Mini Squalane Cleanser</t>
  </si>
  <si>
    <t>P468709</t>
  </si>
  <si>
    <t>100% Niacinamide Powder</t>
  </si>
  <si>
    <t>['Niacinamide.']</t>
  </si>
  <si>
    <t>['Vegan', 'Loose Powder Formula', 'Best for Oily, Combo, Normal Skin', 'Without Silicones', 'Niacinamide']</t>
  </si>
  <si>
    <t>P482328</t>
  </si>
  <si>
    <t>Mini Natural Moisturizing Factors + HA</t>
  </si>
  <si>
    <t>P447597</t>
  </si>
  <si>
    <t>100% Organic Virgin Chia Seed Oil</t>
  </si>
  <si>
    <t>['Salvia Hispanica Seed Oil.']</t>
  </si>
  <si>
    <t>['Vegan', 'Good for: Dullness/Uneven Texture', 'Without Parabens', 'Alcohol Free', 'Without Sulfates SLS &amp; SLES', 'Gluten Free']</t>
  </si>
  <si>
    <t>P483496</t>
  </si>
  <si>
    <t>Salicylic Acid 2% Exfoliating Blemish Solution</t>
  </si>
  <si>
    <t>['Aqua (Water), Saccharide Isomerate, Cocamidopropyl Dimethylamine, Salicylic Acid, Hydroxyethylcellulose, Polysorbate 20, Citric Acid, Sodium Citrate, Sodium Hydroxide, Phenoxyethanol, Chlorphenesin.']</t>
  </si>
  <si>
    <t>['Vegan', 'Fragrance Free', 'Salicylic Acid', 'Good for: Acne/Blemishes', 'Gluten Free', 'Cruelty-Free']</t>
  </si>
  <si>
    <t>P455897</t>
  </si>
  <si>
    <t>Ethylated Ascorbic Acid 15% Solution</t>
  </si>
  <si>
    <t>['Propanediol, Ethyl Ascorbic Acid.']</t>
  </si>
  <si>
    <t>['Vegan', 'Good for: Dullness/Uneven Texture', 'Good for: Anti-Aging', 'Without Parabens', 'Without Sulfates SLS &amp; SLES', 'Gluten Free']</t>
  </si>
  <si>
    <t>P479861</t>
  </si>
  <si>
    <t>The Bright Set</t>
  </si>
  <si>
    <t>['Squalane Cleanser:', 'Squalane, Aqua (Water), Coco-Caprylate/Caprate, Glycerin, Sucrose Stearate, Ethyl Macadamiate, Caprylic/Capric Triglyceride, Hydrogenated Starch Hydrolysate, Sucrose Laurate, Polyacrylate Crosspolymer-6, Isoceteth-20, Sodium Polyacrylate, Tocopherol, Hydroxymethoxyphenyl Decanone, Trisodium Ethylenediamine Disuccinate, Malic Acid, Ethylhexylglycerin, Chlorphenesin.',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'Ethylated Ascorbic Acid 15% Solution:', 'Propanediol, Ethyl Ascorbic Acid.', 'Glycolic Acid 7% Toning Solution:', 'Aqua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</si>
  <si>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['Vegan', 'Good for: Dullness/Uneven Texture', 'Fragrance Free', 'Best for Oily, Combo, Normal Skin', 'Good for: Dark spots', 'Cruelty-Free']</t>
  </si>
  <si>
    <t>P500139</t>
  </si>
  <si>
    <t>The Skinimalist Set</t>
  </si>
  <si>
    <t>['Hyaluronic Acid 2% + B5:', 'Aqua (Water),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'100% Organic Cold-Pressed Rose Hip Seed Oil:', 'Rosa Canina Seed Oil.']</t>
  </si>
  <si>
    <t>['Vegan', 'Hyaluronic Acid', 'Good for: Dark Circles', 'Good for: Dryness', 'Alcohol Free', 'Cruelty-Free']</t>
  </si>
  <si>
    <t>P505274</t>
  </si>
  <si>
    <t>Glucoside Foaming Cleanser</t>
  </si>
  <si>
    <t>['Aqua (Water), Decyl Glucoside, Coco Glucoside, Xanthan Gum, Tocopherol, Phytic Acid, Benzyl Alcohol, Ethylhexylglycerin.']</t>
  </si>
  <si>
    <t>['Vegan', 'Liquid Formula', 'Fragrance Free', 'Oil Free', 'Alcohol Free', 'Cruelty-Free']</t>
  </si>
  <si>
    <t>P396033</t>
  </si>
  <si>
    <t>The Original MakeUp Eraser Makeup Remover Cloth</t>
  </si>
  <si>
    <t>The Original MakeUp Eraser</t>
  </si>
  <si>
    <t>15.5 in x 7.25 in</t>
  </si>
  <si>
    <t>['Hypoallergenic', 'Without Sulfates SLS &amp; SLES', 'Vegan']</t>
  </si>
  <si>
    <t>P474845</t>
  </si>
  <si>
    <t>THE PUFF 5 Piece Set: Tone &amp; Deeply Exfoliate</t>
  </si>
  <si>
    <t>5 pcs</t>
  </si>
  <si>
    <t>['80% Cotton, 20% Polyester.']</t>
  </si>
  <si>
    <t>P461466</t>
  </si>
  <si>
    <t>THE SPONGE</t>
  </si>
  <si>
    <t>['Vegan', 'Hypoallergenic']</t>
  </si>
  <si>
    <t>P504702</t>
  </si>
  <si>
    <t>Juicy Optimism 7 Piece MakeUp Eraser Set</t>
  </si>
  <si>
    <t>['100% Polyester.']</t>
  </si>
  <si>
    <t>P483475</t>
  </si>
  <si>
    <t>Earth Day Set</t>
  </si>
  <si>
    <t>['Fragrance Free', 'Hypoallergenic', 'Alcohol Free', 'Without Sulfates SLS &amp; SLES', 'Cruelty-Free']</t>
  </si>
  <si>
    <t>P500018</t>
  </si>
  <si>
    <t>Smiley MakeUp Eraser 7-Day Set</t>
  </si>
  <si>
    <t>P504898</t>
  </si>
  <si>
    <t>Mini Pink Reusable MakeUp Eraser</t>
  </si>
  <si>
    <t>P504073</t>
  </si>
  <si>
    <t>Ultralight Moisture-Boosting Botanical Oil</t>
  </si>
  <si>
    <t>The Outset</t>
  </si>
  <si>
    <t>['Caprylic/Capric Triglyceride, Squalane, Hydrogenated Ethylhexyl Olivate, Diheptyl Succinate, Simmondsia Chinensis (Jojoba) Seed Oil, Crambe Abyssinica Seed Oil, Euterpe Oleracea Fruit Oil, Helianthus Annuus (Sunflower) Seed Oil, Vitis Vinifera (Grape) Seed Oil, Sclerocarya Birrea Seed Oil, Persea Gratissima (Avocado) Oil, Cassia Angustifolia Seed Polysaccharide, Argania Spinosa Kernel Oil, Brassica Campestris (Rapeseed) Seed Oil, Moringa Oleifera Seed Oil, Hippophae Rhamnoides Oil, Linum Usitatissimum (Linseed) Seed Oil, Opuntia Ficus-Indica Seed Oil, Sesamum Indicum (Sesame) Seed Oil, Emblica Officinalis Fruit Extract, Capryloyl Glycerin/Sebacic Acid Copolymer, Hydrogenated Olive Oil Unsaponifiables, Water (Aqua, Eau).']</t>
  </si>
  <si>
    <t>['Good for: Dullness/Uneven Texture', 'Without Phthalates', 'Good for: Dryness', 'Hypoallergenic', 'Without Parabens', 'Without Silicones']</t>
  </si>
  <si>
    <t>P483697</t>
  </si>
  <si>
    <t>Firming Vegan Collagen Prep Serum</t>
  </si>
  <si>
    <t>['Water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t>
  </si>
  <si>
    <t>['Vegan', 'Clean + Planet Positive', 'Plumping', 'Fragrance Free', 'Hypoallergenic', 'Cruelty-Free']</t>
  </si>
  <si>
    <t>P504076</t>
  </si>
  <si>
    <t>Exfoliating Revitalizing &amp; Energizing Caffeine Micro Polish</t>
  </si>
  <si>
    <t>['Glycerin, Caprylic/Capric Triglyceride, Water (Aqua, Eau), Sucrose Stearate, Perlite, Helianthus Annuus (Sunflower) Seed Oil, Cassia Angustifolia Seed Polysaccharide, Caffeine, Chamomilla Recutita (Matricaria) Flower Extract, Camellia Sinensis Leaf Extract, Microcrystalline Cellulose, Allantoin, Ethylhexylglycerin, Chlorphenesin, Xanthan Gum, Cellulose Gum, Tocopherol.']</t>
  </si>
  <si>
    <t>['Good for: Dullness/Uneven Texture', 'Good for: Pores', 'Without Phthalates', 'Hypoallergenic', 'Without Parabens', 'Without Silicones']</t>
  </si>
  <si>
    <t>P483699</t>
  </si>
  <si>
    <t>Restorative Niacinamide Night Cream</t>
  </si>
  <si>
    <t>['Water (Aqua, Eau), Caprylic/Capric Triglyceride, Cetyl Palmitate, Propanediol, Hydrogenated Sunflower Seed Oil Polyglyceryl-3 Esters, Glycerin, Helianthus Annuus (Sunflower) Seed Oil, Myristyl Myristate, Dicaprylyl Carbonate, Hydrogenated Ethylhexyl Olivate, Hydrogenated Sunflower Seed Oil Glyceryl Esters, Oenothera Biennis (Evening Primrose) Oil, Pentylene Glycol, Vitis Vinifera (Grape) Seed Oil, Hydrogenated Vegetable Oil, Persea Gratissima (Avocado) Oil, Niacinamide, Cassia Angustifolia Seed Polysaccharide, Bakuchiol, Chamomilla Recutita (Matricaria) Flower Extract, Citrus Aurantium Dulcis (Orange) Fruit Extract, Citrus Limon (Lemon) Fruit Extract, Saccharum Officinarum (Sugarcane) Extract/Saccharum Officinarum/Extrait de canne a sucre, Acer Saccharum (Sugar Maple) Extract, Vaccinium Myrtillus Fruit/Leaf Extract, Glycyrrhiza Glabra (Licorice) Root Extract, Glycine Soja (Soybean) Oil, Hydrogenated Olive Oil Unsaponifiables, Hydrolyzed Jojoba Esters, Jojoba Esters, Sodium Hyaluronate, Phenoxyethanol, Cetearyl Alcohol, Microcrystalline Cellulose, Capryloyl Glycerin/Sebacic Acid Copolymer, Sodium Stearoyl Lactylate, Acacia Senegal Gum, Diheptyl Succinate, Xanthan Gum, Cellulose Gum, Saccharide Isomerate, Panthenol, Caprylyl Glycol, Tocopherol, Tocopheryl Acetate, Dextran, Trifluoroacetyl Tripeptide-2, Citric Acid, Sodium Citrate, Sodium Phytate.']</t>
  </si>
  <si>
    <t>['Vegan', 'Good for: Dullness/Uneven Texture', 'Clean + Planet Positive', 'Fragrance Free', 'Hypoallergenic', 'Cruelty-Free']</t>
  </si>
  <si>
    <t>P483700</t>
  </si>
  <si>
    <t>Smoothing Vitamin C Eye + Expression Lines Cream</t>
  </si>
  <si>
    <t>['Water (Aqua, Eau), Silica, Cetearyl Alcohol, Sucrose Polystearate, Triheptanoin, Propanediol, Stearyl Alcohol, C13-16 Isoalkane, Cetyl Alcohol, Glycerin, Saccharomyces Ferment, Diheptyl Succinate, Cassia Angustifolia Seed Extract, Carrageenan, Ascorbyl Glucoside, Helianthus Annuus (Sunflower) Seed Oil, Centella Asiatica Extract, Salix Alba (Willow) Bark Extract, Vitis Vinifera (Grape) Seed Oil, Panthenol, C13-15 Alkane, Caprylyl Glycol, Capryloyl Glycerin/Sebacic Acid Copolymer, Cetyl Palmitate, Chlorphenesin, Lauroyl Lysine, Xanthan Gum, Citric Acid, Phenoxyethanol, Potassium Hydroxide, Potassium Sorbate, Sodium Formate, Sodium Glycolate, Sodium Hydroxide, Sodium Stearoyl Glutamate, Tetrasodium Glutamate Diacetate.']</t>
  </si>
  <si>
    <t>['Vegan', 'Clean + Planet Positive', 'Fragrance Free', 'Hypoallergenic', 'Without Parabens', 'Cruelty-Free']</t>
  </si>
  <si>
    <t>P483698</t>
  </si>
  <si>
    <t>Nourishing Squalane Daily Moisturizer</t>
  </si>
  <si>
    <t>['Water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</si>
  <si>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['Vegan', 'Clean + Planet Positive', 'Fragrance Free', 'Good for: Dryness', 'Hypoallergenic', 'Cruelty-Free']</t>
  </si>
  <si>
    <t>P483696</t>
  </si>
  <si>
    <t>Gentle Micellar Antioxidant Cleanser</t>
  </si>
  <si>
    <t>['Vegan', 'Clean + Planet Positive', 'Hydrating', 'Fragrance Free', 'Hypoallergenic', 'Cruelty-Free']</t>
  </si>
  <si>
    <t>P483701</t>
  </si>
  <si>
    <t>Daily Essentials Travel Set</t>
  </si>
  <si>
    <t>['Gentle Micellar Antioxidant Cleanser:', 'Water (Aqua, Eau), Glycerin, Propanediol, Decyl Glucoside, Caprylyl/Capryl Glucoside, Cassia Angustifolia Seed Polysaccharide, Chamomilla Recutita (Matricaria) Flower Extract, Helianthus Annuus (Sunflower) Extract, Citrus Aurantium Dulcis (Orange) Fruit Water, Citrus Limon (Lemon) Fruit Water, Helianthus Annuus (Sunflower) Seed Oil, Persea Gratissima (Avocado) Oil, Vitis Vinifera (Grape) Seed Oil, Rosmarinus Officinalis (Rosemary) Leaf Extract, Pyrus Malus (Apple) Fruit Extract, Oryza Sativa (Rice) Bran Extract, Serine, Alanine, Glycine, Lysine HCl, Threonine, Arginine, Proline, Hydrogenated Palm Glycerides Citrate, Heptyl Glucoside, Phenoxyethanol, Dehydroxanthan Gum, Coco-Glucoside, Glyceryl Oleate, Caprylyl Glycol, Glutamic Acid, PCA, Citric Acid, Trisodium Ethylenediamine Disuccinate, Tocopherol, Betaine, Potassium Hydroxide, Potassium Sorbate, Sodium Benzoate, Sodium Lactate, Sodium PCA.', 'Firming Vegan Collagen Prep Serum:', 'Water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 'Nourishing Squalane Daily Moisturizer:', 'Water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</si>
  <si>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['Vegan', 'Clean + Planet Positive', 'Fragrance Free', 'Hypoallergenic', 'Gluten Free', 'Cruelty-Free']</t>
  </si>
  <si>
    <t>P500417</t>
  </si>
  <si>
    <t>Phluid Sampler Set</t>
  </si>
  <si>
    <t>The Phluid Project</t>
  </si>
  <si>
    <t>['Transcend:', 'Alcohol Denat., Fragrance (Parfum), Water (Aqua/Eau), Butyl Methoxydibenzoylmethane, Citric Acid, Tetrahydroxypropyl Ethylenediamine, Alpha-Isomethyl-Ionone, Citral, Citronellol, Coumarin, Geraniol, Limonene, Linalool, Red 4 (Ci 14700), Ext. Violet 2 (Ci 60730).', 'Humanity:', 'Alcohol Denat., Fragrance (Parfum), Water (Aqua / Eau), Butyl Methoxydibenzoylmethane, Citric Acid, Tetrahydroxypropyl Ethylenediamine, Benzyl Salicylate, Citral, Citronellol, Coumarin, Farnesol, Geraniol, Hydroxycitronellal, Limonene, Linalool, Yellow 5 (Ci 19140), Red 4 (Ci 14700), Blue 1 (Ci 42090).', 'Balance:', 'Alcohol Denat., Fragrance (Parfum), Water (Aqua/Eau), Limonene, Butyl Methoxydibenzoylmethane, Citric Acid, Tetrahydroxypropyl Ethylenediamine, Alpha-Isomethyl-Ionone, Benzyl Salicylate, Citral, Citronellol, Geraniol, Linalool, Blue 1 (Ci 42090), Ext Violet 2 (Ci 60730).', 'Intention:', 'Alcohol Denat., Fragrance (Parfum), Water (Aqua/Eau), Butyl Methoxydibenzoylmethane, Tris(Tetramethylhydroxypiperidinol) Citrate, Citric Acid, Tetrahydroxypropyl Ethylenediamine, Limonene, Ext Violet 2 (Ci 60730), Red 33 (Ci 17200), Yellow 5 (Ci 19140), Blue 1 (Ci 42090).']</t>
  </si>
  <si>
    <t>['Vegan', 'Unisex/ Genderless Scent', 'Layerable Scent', 'Cruelty-Free']</t>
  </si>
  <si>
    <t>P500434</t>
  </si>
  <si>
    <t>Transcend Eau de Parfum</t>
  </si>
  <si>
    <t>['Alcohol Denat., Fragrance (Parfum), Water (Aqua/Eau), Butyl Methoxydibenzoylmethane, Citric Acid, Tetrahydroxypropyl Ethylenediamine, Alpha-Isomethyl-ionone, Citral, Citronellol, Coumarin, Geraniol, Limonene, Linalool, Red 4 (CI 14700), Ext. Violet 2 (CI 60730).']</t>
  </si>
  <si>
    <t>P500422</t>
  </si>
  <si>
    <t>Transcend Eau de Parfum Travel Spray</t>
  </si>
  <si>
    <t>P500451</t>
  </si>
  <si>
    <t>Balance Eau de Parfum Travel Spray</t>
  </si>
  <si>
    <t>['Alcohol Denat., Fragrance (parfum), Water (aqua/eau), Limonene, Butyl Methoxydibenzoylmethane, Citric Acid, Tetrahydroxypropyl Ethylenediamine, Alpha-Isomethyl-ionone, Benzyl Salicylate, Citral, Citronellol, Geraniol, Linalool, Blue 1 (ci 42090), Ext Violet 2 (ci 60730).']</t>
  </si>
  <si>
    <t>['Vegan', 'Unisex/ Genderless Scent', 'Layerable Scent', 'Fresh Scent', 'Cruelty-Free']</t>
  </si>
  <si>
    <t>P500446</t>
  </si>
  <si>
    <t>Intention Eau de Parfum</t>
  </si>
  <si>
    <t>['Alcohol Denat., Fragrance (Parfum), Water (Aqua/Eau), Butyl Methoxydibenzoylmethane, Tris (Tetramethylhydroxypiperidinol) Citrate, Citric Acid, Tetrahydroxypropyl Ethylenediamine, Limonene, Ext Violet 2 (Ci 60730), Red 33 (Ci 17200), Yellow 5 (Ci 19140), Blue 1 (Ci 42090).']</t>
  </si>
  <si>
    <t>P500431</t>
  </si>
  <si>
    <t>Humanity Eau de Parfum Travel Spray</t>
  </si>
  <si>
    <t>['Alcohol Denat., Fragrance (Parfum), Water (Aqua/Eau), Butyl Methoxydibenzoylmethane, Citric Acid, Tetrahydroxypropyl Ethylenediamine, Benzyl Salicylate, Citral, Citronellol, Coumarin, Farnesol, Geraniol, Hydroxycitronellal, Limonene, Linalool, Yellow 5 (CI 19140), Red 4 (CI 14700), Blue 1 (CI 42090).']</t>
  </si>
  <si>
    <t>P500409</t>
  </si>
  <si>
    <t>Intention Eau de Parfum Travel Spray</t>
  </si>
  <si>
    <t>P500447</t>
  </si>
  <si>
    <t>Balance Eau de Parfum</t>
  </si>
  <si>
    <t>P500443</t>
  </si>
  <si>
    <t>Humanity Eau de Parfum</t>
  </si>
  <si>
    <t>P38221</t>
  </si>
  <si>
    <t>Florence</t>
  </si>
  <si>
    <t>TOCCA</t>
  </si>
  <si>
    <t>['Alcohol Denat., Fragrance, Water, Covabsorb (Ethylhexyl Methoxycinnamate, Butyl Methoxy- dibenzoylmethane, Ethylhexyl Salicylate), BHT, Yellow 6 (CI 15985), Yellow 5 (CI 19140), Ext. Violet 2 (CI 60730).']</t>
  </si>
  <si>
    <t>['Floral Scent', 'Without Parabens']</t>
  </si>
  <si>
    <t>P54900</t>
  </si>
  <si>
    <t>Cleopatra</t>
  </si>
  <si>
    <t>['Alcohol Denat., Fragrance, Water, Benzyl Salicylate, Butylphenyl Methylpropional, Covabsorb (Ethylhexyl Methoxycinnamate, Butyl Methoxy-dibenzoylmethane,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</si>
  <si>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['Warm &amp;Spicy Scent', 'Floral Scent', 'Without Parabens']</t>
  </si>
  <si>
    <t>P234438</t>
  </si>
  <si>
    <t>Giulietta</t>
  </si>
  <si>
    <t>['Alcohol Denat., Fragrance, Water, Covabsorb (Ethylhexyl Methoxycinnamate, Butyl Methoxy- dibenzoylmethane, Ethylhexyl Salicylate), Tinogard TT (Pentaerythrityl Tetra-di-t-butyl Hydroxyhydrocinnamate), Blue 1 (CI 42090), Violet 2 (CI 60730), Yellow 5 (CI 19140), Butylphenyl Methylpropinal, Alpha-Isomethyl Ionone, Benzyl Benzoate, Benzyl Salicylate, Cinnamyl Alcohol, Citronellol, Courmarin Eugenol, Hydroxyisohexyl 3- Cyclohexene, Carboxaldehyde, Linalool.']</t>
  </si>
  <si>
    <t>['Floral Scent', 'Fresh Scent', 'Without Parabens']</t>
  </si>
  <si>
    <t>P38220</t>
  </si>
  <si>
    <t>Stella</t>
  </si>
  <si>
    <t>blood orange</t>
  </si>
  <si>
    <t>['Alcohol Denat., Fragrance, Water, Covabsorb (Ethylhexyl Methoxycinnamate, Butyl Methoxy- dibenzoylmethane, Ethylhexyl Salicylate, Red 4 (CI 14700), Yellow 5 (CI 19140), Ext. Violet 2 (CI 60730).']</t>
  </si>
  <si>
    <t>P440917</t>
  </si>
  <si>
    <t>Gia</t>
  </si>
  <si>
    <t>['Alcohol Denat., Fragrance, Alpha-Isomethyl  Ionone, Benzyl Alcohol, Benzyl Benzoate, Benzyl Cinnamate, Benzyl Salicylate, Cinnamyl Alcohol, Citral, Citronellol, D-Limonene, Eugenol, Farnesol, Geraniol, Hydroxycitronellal, Hexyl Cinnamal, Linalool.']</t>
  </si>
  <si>
    <t>P258057</t>
  </si>
  <si>
    <t>Bianca</t>
  </si>
  <si>
    <t>0.68 oz/ 20 mL Eau de Parfum</t>
  </si>
  <si>
    <t>['Alcohol Denat., Fragrance, Water, Covabsorb (Ethylhexyl', 'Methoxycinnamate, Butyl Methoxy-dibenzoylmethane, Ethylhexyl Salicylate), Tinogard TT (Pentaerythrityl Tetra-di-t-butyl Hydroxyhydrocinnamate), Blue 1 (CI 42090), Ext. Violet 2 (CI 60730).']</t>
  </si>
  <si>
    <t>P377472</t>
  </si>
  <si>
    <t>Giulietta Rollerball</t>
  </si>
  <si>
    <t>P392941</t>
  </si>
  <si>
    <t>Stella Travel Spray</t>
  </si>
  <si>
    <t>P442943</t>
  </si>
  <si>
    <t>Mini Replica Wardrobe Set</t>
  </si>
  <si>
    <t>6 x 0.17oz/5mL</t>
  </si>
  <si>
    <t>P428443</t>
  </si>
  <si>
    <t>Maya</t>
  </si>
  <si>
    <t>['Alcohol Denat., Fragrance, Benzyl Salicylate, Linalool, Alpha-Isomethyl Ionone, D-Limonene, Citronellol, Geraniol.']</t>
  </si>
  <si>
    <t>P428442</t>
  </si>
  <si>
    <t>Maya Rollerball</t>
  </si>
  <si>
    <t>P442598</t>
  </si>
  <si>
    <t>Maya Hair Fragrance</t>
  </si>
  <si>
    <t>['SD Alcohol 40B, Water, Fragrance, Butyl Methoxydibenzoylmethane, Ethylhexyl Methoxycinnamate, Ethylhexyl Salicilate, Octadecyl Di-t-Butyl-4-Hydroxyhydrocinnamate, Benzotriazolyl Dodecyl p-Cresol, Coconut Oil Glycereth-8 Esters, Panthenol, Benzyl Salicylate, Linalool, Alpha-Isomethyl Ionone, Limonene, Citronellol, Geraniol.']</t>
  </si>
  <si>
    <t>P404752</t>
  </si>
  <si>
    <t>Emelia</t>
  </si>
  <si>
    <t>['Alcohol Denat., Fragrance, Water, Covabsorb (Ethylhexyl Methoxycinnamate, Butyl Methoxy-dibenzoylmethane, Ethylhexyl Salicylate), Tinogard Q (Tris(Tetramethylhydroxypiperidinol)  Citrate), Tinogard TL (Benzotriazolyl Dodecyl p-Cresol), Blue 1 (CI 42090), Violet 2 (CI 60730), Yellow 5 (CI 19140).']</t>
  </si>
  <si>
    <t>P440918</t>
  </si>
  <si>
    <t>Gia Rollerball</t>
  </si>
  <si>
    <t>P392937</t>
  </si>
  <si>
    <t>Giulietta Travel Spray</t>
  </si>
  <si>
    <t>P392935</t>
  </si>
  <si>
    <t>Florence Travel Spray</t>
  </si>
  <si>
    <t>P392931</t>
  </si>
  <si>
    <t>Cleopatra Travel Spray</t>
  </si>
  <si>
    <t>['Alcohol Denat., Fragrance, Water, Benzyl Salicylate, Butylphenyl Methylpropional, Covabsorb (Ethylhexyl Methoxycinnamate, Butyl Methoxy- 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</si>
  <si>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['Floral Scent', 'Warm &amp;Spicy Scent', 'Without Parabens']</t>
  </si>
  <si>
    <t>P422568</t>
  </si>
  <si>
    <t>Eye Color Quad Eyeshadow Palette</t>
  </si>
  <si>
    <t>TOM FORD</t>
  </si>
  <si>
    <t>20 Disco Dust</t>
  </si>
  <si>
    <t>['Cetearyl Ethylhexanoate, C12-20 Acid Peg-8 Ester, Hdi/Trimethylol Hexyllactone Crosspolymer, Glycerin, Squalane, Polysorbate 80, Ethylhexylglycerin, Chondrus Crispus (Carrageenan), Caprylyl Glycol, Dicalcium Phosphate, 1,2-Hexanediol, Silica, Tin Oxide, Synthetic Fluorphlogopite, Aluminum Calcium Sodium Silicate,  [+/- Mica, Titanium Dioxide (Ci 77891), Ultramarines (Ci 77007), Carmine (Ci 75470), Iron Oxides (Ci 77499), Iron Oxides (Ci 77491), Iron Oxides (Ci 77492), Ferric Ammonium Ferrocyanide (Ci 77510), Ferric Ferrocyanide (Ci 77510), Blue 1 Lake (Ci 42090), Bismuth Oxychloride (Ci 77163), Manganese Violet (Ci 77742), Yellow 5 Lake (Ci 19140), Chromium Oxide Greens (Ci 77288), Chromium Hydroxide Green (Ci 77289).']</t>
  </si>
  <si>
    <t>['Pressed Powder Formula', 'Without Mineral Oil', 'Without Formaldehyde-Releasing Agents', 'Without Formaldehydes', 'Without Parabens', 'Without Sulfates SLS &amp; SLES']</t>
  </si>
  <si>
    <t>P416057</t>
  </si>
  <si>
    <t>Lip Color Lipstick</t>
  </si>
  <si>
    <t>0.1 oz/ 2.96 mL</t>
  </si>
  <si>
    <t>14 Sable Smoke</t>
  </si>
  <si>
    <t>warm toned, medium peach</t>
  </si>
  <si>
    <t>['Ricinus Communis (Castor) Seed Oil, Diisostearyl Malate, Trioctyldodecyl Citrate, Caprylic/Capric Triglyceride, Lanolin Oil, Euphorbia Cerifera (Candelilla) Wax/Candelilla Cera/Cire De Candelilla, Ozokerite, Octyldodecanol, Silica, Bis-Diglyceryl Polyacyladipate-2, Hydrogenated Polydecene, Polyethylene, Microcrystalline Wax/Cera Microcristallina/Cire Microcristalline, Fragrance, Tocopherol, Squalane, Triticum Vulgare (Wheat) Germ Extract, Glycine Soja (Soybean) Seed Extract, Hordeum Vulgare (Barley) Extract/Extrait Dâ€™orge, Astrocaryum Murumuru Seed Butter, Chamomilla Recutita (Matricaria) Flower Oil, Butyrospermum Parkii (Shea Butter), Cholesterol, Ceramide 3, Acrylates Copolymer, Linoleic Acid, Triethoxycaprylylsilane, Calcium Sodium Borosilicate, Calcium Aluminum Borosilicate, Synthetic Fluorphlogopite, Polyethylene Terephthalate, Barium Sulfate, Alumina, Vanillin, [+/- Mica, Titanium Dioxide (Ci 77891), Iron Oxides (Ci 77491), Iron Oxides (Ci 77492), Iron Oxides (Ci 77499), Blue 1 Lake (Ci 42090), Carmine (Ci 75470), Copper Powder (Ci 77400), Red 6 (Ci 15850), Red 28 Lake (Ci 45410), Red 7 Lake (Ci 15850), Red 30 Lake (Ci 73360), Red 33 Lake (Ci 17200), Yellow 5 Lake (Ci 19140), Yellow 6 Lake (Ci 15985)].']</t>
  </si>
  <si>
    <t>['Full Coverage', 'Satin Finish', 'Long-wearing', 'Without Parabens', 'Without Mineral Oil']</t>
  </si>
  <si>
    <t>P436489</t>
  </si>
  <si>
    <t>Lost Cherry</t>
  </si>
  <si>
    <t>1.7oz/ 50mL Eau de Parfum Spray</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</si>
  <si>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</si>
  <si>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['allure 2021 Best of Beauty Award Winner', 'Warm &amp;Spicy Scent', 'Unisex/ Genderless Scent', 'Layerable Scent']</t>
  </si>
  <si>
    <t>P416222</t>
  </si>
  <si>
    <t>Lip Color Matte Lipstick</t>
  </si>
  <si>
    <t>Scarlet Rouge- Most Wanted Lip Color Matte</t>
  </si>
  <si>
    <t>red orange matte</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</si>
  <si>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</si>
  <si>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['Vitamin C', 'Matte Finish', 'Long-wearing', 'Full Coverage', 'Without Parabens', 'Without Sulfates SLS &amp; SLES']</t>
  </si>
  <si>
    <t>P393151</t>
  </si>
  <si>
    <t>Tobacco Vanille</t>
  </si>
  <si>
    <t>['Alcohol Denat., Fragrance, Water, Linalool, Benzyl Benzoate, Geraniol, Limonene, Coumarin, Citronellol, Eugenol, Isoeugenol, Benzyl Alcohol, Citral, Cinnamal &lt;ILN39914&gt;.']</t>
  </si>
  <si>
    <t>P456175</t>
  </si>
  <si>
    <t>Mini Soleil Blanc Shimmering Body Oil</t>
  </si>
  <si>
    <t>['Ethylhexyl Palmitate, Caprylic/Capric Triglyceride, Isohexadecane, Simmondsia Chinensis (Jojoba) Seed Oil, Fragrance (Parfum), Silica, Olea Europaea (Olive) Fruit Oil, Calcium Sodium Borosilicate, Carthamus Tinctorius (Safflower) Seed Oil, Tin Oxide, Tocopherol, Tocopheryl Acetate, Bht, Phenoxyethanol, Butylphenyl Methylpropional, Limonene, Benzyl Alcohol, Linalool, Benzyl Salicylate, Benzyl Benzoate, Coumarin, Alpha-Isomethyl Ionone, Isoeugenol, Citral, Geraniol, Anise Alcohol, Titanium Dioxide (Ci 77891), Iron Oxides (Ci 77491).']</t>
  </si>
  <si>
    <t>P449372</t>
  </si>
  <si>
    <t>Gloss Luxe Lip Gloss</t>
  </si>
  <si>
    <t>0.24 oz/ 7mL</t>
  </si>
  <si>
    <t>21 In The Buff</t>
  </si>
  <si>
    <t>nude with gold pearl</t>
  </si>
  <si>
    <t>['Jojoba Oil (Simmondsia Chinesis (Jojoba) Seed Oil), Trivent Mango Butter (Mangifera Indica (Mango) Seed Butter), Petrolatum (Petrolatum). Avocadin Hu 25 (Persea Gratissima (Avacado) Oil/Phytosterols/Olea Eurpaea (Olive) Fruit Extract), Laurydone (Lauryl Pca), Dâ€™orientine Els (Caprylic/Capric Triglyceride/Phoenix Dactylifera (Date) Fruit Extract/Brassica Campestris (Rapeseed) Sterols), Maxi-Lip (Ethylhexyl Palmitate/Tribehenin/Sorbitan Isostearate/Palmitoyl Tripeptide-1), Vitamin E (Tocopherol Acetate).']</t>
  </si>
  <si>
    <t>['High Shine Finish', 'Light Coverage', 'Without Parabens', 'Without Sulfates SLS &amp; SLES', 'Without Mineral Oil', 'Gluten Free']</t>
  </si>
  <si>
    <t>P183301</t>
  </si>
  <si>
    <t>Black Orchid Eau de Parfum</t>
  </si>
  <si>
    <t>['Alcohol Denat., Water, Fragrance, Benzyl Salicylate, Linalool, Hydroxycitronellal, Benzyl Benzoate, Geraniol, Limonene, Coumarin, Cinnamyl Alcohol, Citronellol, Eugenol, Isoeugenol, Benzyl Alcohol, Citral, Farnesol, Cinnamal, Methyl 2-Octynoate, Benzyl Cinnamate &lt;ILN34117&gt;.']</t>
  </si>
  <si>
    <t>P406527</t>
  </si>
  <si>
    <t>Soleil Blanc Shimmering Body Oil</t>
  </si>
  <si>
    <t>3.4 oz/ 101 mL Rose Gold Oil</t>
  </si>
  <si>
    <t>P464308</t>
  </si>
  <si>
    <t>Lost Cherry Travel Spray</t>
  </si>
  <si>
    <t>P459506</t>
  </si>
  <si>
    <t>Traceless Soft Matte Foundation</t>
  </si>
  <si>
    <t>5.6 Ivory Beige</t>
  </si>
  <si>
    <t>medium, neutral undertone</t>
  </si>
  <si>
    <t>['Methyl Trimethicone, Water\\Aqua\\Eau, Dimethicone, Caprylic/Capric Triglyceride, Isocetyl Alcohol, Butylene Glycol, Lauryl Peg-9 Polydimethylsiloxyethyl Dimethicone, Peg/Ppg-18/18 Dimethicone, Polymethyl Methacrylate, Trimethylsiloxysilicate, Dimethicone/Vinyl Dimethicone Crosspolymer, Phenyl Trimethicone, Hdi/Ppg/Polycaprolactone Crosspolymer, Sodium Hyaluronate, Silybum Marianum (Lady Thistle) Extract, Laminaria Saccharina Extract, Corallina Officinalis Extract, Sigesbeckia Orientalis (St. Paul Wort) Extract, Cucumis Sativus (Cucumber) Fruit Extract, Tetrahexyldecyl Ascorbate, Acetyl Hexapeptide-8, Caffeine, Whey Protein\\Lactis Protein\\Proteine Du Petit-Lait, Yeast Extract\\Faex\\Extrait De Levure, Tocopheryl Linoleate/Oleate, Glycerin, Trehalose, Methicone, Caprylyl Glycol, Saccharomyces Lysate Extract, Propylene Glycol Dicaprate, Helianthus Annuus (Sunflower) Seed Extract, Lavandula Angustifolia (Lavender) Oil, Acetyl Glucosamine, Cholesterol, Hordeum Vulgare (Barley) Extract\\Extrait Dâ€™orge, Glycine Soja (Soybean) Protein, Silica, Lecithin, Sodium Chloride, Magnesium Aluminum Silicate, Disteardimonium Hectorite, Lauryl Methyl Gluceth-10 Hydroxypropyldimonium Chloride, Dimethicone Silylate, Xanthan Gum, Peg-4 Dilaurate, Calcium Chloride, Linalool, Bht, Disodium Edta, Potassium Sorbate, Phenoxyethanol,  [+/- Titanium Dioxide (Ci 77891), Iron Oxides (Ci 77492), Iron Oxides (Ci 77491), Iron Oxides (Ci 77499)].']</t>
  </si>
  <si>
    <t>['Liquid Formula', 'Medium Coverage', 'Matte Finish', 'Best for Dry, Combo, Normal Skin', 'Hyaluronic Acid', 'Without Sulfates SLS &amp; SLES']</t>
  </si>
  <si>
    <t>P422453</t>
  </si>
  <si>
    <t>Traceless Foundation Stick</t>
  </si>
  <si>
    <t>3.7 Champagne</t>
  </si>
  <si>
    <t>light-medium, warm peachy undertone</t>
  </si>
  <si>
    <t>['Glyceryl Triacetyl Ricinoleate, Octyldodecanol, Bis-Diglyceryl Polyacyladipate-2, Polyethylene, Kaolin, Ozokerite, Calcium Aluminum Borosilicate, Barium Sulfate, Polygonum Cuspidatum Root Extract, Morinda Citrifolia Fruit Extract, Caffeine, Bisabolol, Stearyl Glycyrrhetinate, Tocopheryl Acetate, Butylene Glycol, Pentaerythrityl Tetra-Di-T-Butyl Hydroxyhydrocinnamate,  [+/- Titanium Dioxide (Ci 77891), Iron Oxides (Ci 77491, Ci 77492, Ci 77499), Mica.']</t>
  </si>
  <si>
    <t>['Stick Formula', 'Medium Coverage', 'Natural Finish', 'Best for Dry, Combo, Normal Skin', 'Without Parabens', 'Gluten Free']</t>
  </si>
  <si>
    <t>P406526</t>
  </si>
  <si>
    <t>Soleil Blanc</t>
  </si>
  <si>
    <t>['Alcohol Denat., Fragrance, Water, Limonene, Tocopherol, Linalool, Benzyl Salicylate, Alpha-Isomethyl Ionone, Hexyl Cinnamal, Farnesol, Citral, Cinnamyl Alcohol, Coumarin, Benzyl Benzoate, Geraniol, Eugenol, Citronellol, Benzyl Alcohol, Isoeugenol &lt;ILN41795&gt;.']</t>
  </si>
  <si>
    <t>P433672</t>
  </si>
  <si>
    <t>Tobacco Vanille Travel Spray</t>
  </si>
  <si>
    <t>0.3 oz/ 10 mL Spray Eau de Parfum</t>
  </si>
  <si>
    <t>['Alcohol Denat., Fragrance, Water, Linalool, Benzyl Benzoate, Geraniol, Limonene, Coumarin, Citronellol, Eugenol, Isoeugenol, Benzyl Alcohol, Citral, Cinnamal.', '.']</t>
  </si>
  <si>
    <t>P422574</t>
  </si>
  <si>
    <t>Shade And Illuminate Cream Contour Duo</t>
  </si>
  <si>
    <t>0.5 oz / 15 g</t>
  </si>
  <si>
    <t>Intensity 0.5</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</si>
  <si>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</si>
  <si>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['Natural Finish', 'Cream Formula', 'Fragrance Free', 'Without Parabens', 'Without Sulfates SLS &amp; SLES', 'Gluten Free']</t>
  </si>
  <si>
    <t>P464304</t>
  </si>
  <si>
    <t>Bitter Peach Eau De Parfum</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</si>
  <si>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</si>
  <si>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P464313</t>
  </si>
  <si>
    <t>Soleil Balm Frost Lip Balm</t>
  </si>
  <si>
    <t>Balm Frost</t>
  </si>
  <si>
    <t>translucent pink with gold shimmer</t>
  </si>
  <si>
    <t>['Triisodecyl Trimellitate, Diisostearyl Malate, Octyldodecanol, Polyglyceryl-2 Isostearate/Dimer Dilinoleate Copolymer, Polyethylene, Dicalcium Phosphate, Vp/Eicosene Copolymer, Stearalkonium Hectorite, Synthetic Wax, Chamomilla Recutita (Matricaria) Flower Oil, Silica, Aluminum Calcium Sodium Silicate, Calcium Aluminum Borosilicate, Calcium Sodium Borosilicate, Calcium Titanium Borosilicate, Propylene Carbonate, Tin Oxide, Alumina, Synthetic Fluorphlogopite, Fragrance (Parfum), Vanillin, Pentaerythrityl Tetra-Di-T-Butyl Hydroxyhydrocinnamate,  [+/- Mica, Titanium Dioxide (Ci 77891), Iron Oxides (Ci 77491), Iron Oxides (Ci 77492), Iron Oxides (Ci 77499), Bismuth Oxychloride (Ci 77163), Blue 1 Lake (Ci 42090), Bronze Powder (Ci 77400), Carmine (Ci 75470), Copper Powder (Ci 77400), Manganese Violet (Ci 77742), Orange 5 (Ci 45370), Red 6 (Ci 15850), Red 7 (Ci 15850), Red 21 (Ci 45380), Red 27 (Ci 45410), Red 7 Lake (Ci 15850), Red 22 Lake (Ci 45380), Red 28 Lake (Ci 45410), Red 30 Lake (Ci 73360), Red 33 Lake (Ci 17200), Yellow 5 Lake (Ci 19140), Yellow 6 Lake (Ci 15985)].']</t>
  </si>
  <si>
    <t>P429291</t>
  </si>
  <si>
    <t>Fucking Fabulous</t>
  </si>
  <si>
    <t>1.7 oz/ 50 mL Limited Edition Eau de Parfum Spray</t>
  </si>
  <si>
    <t>['Alcohol Denat., Fragrance, Water, Tocopherol, Limonene, Linalool, Coumarin, Alpha-Isomethyl Ionone, Hexyl Cinnamal, Citronellol, Geraniol, Benzyl Benzoate, Farnesol, Citral, Cinnamyl Alcohol, Benzyl Cinnamate, Anise Alcohol, Bht, Pentaerythrityl Tetra-Di-T-Butyl Hydroxyhydrocinnamate.']</t>
  </si>
  <si>
    <t>P429018</t>
  </si>
  <si>
    <t>Ultra Shine Lip Color</t>
  </si>
  <si>
    <t>Nubile</t>
  </si>
  <si>
    <t>midtone neutral</t>
  </si>
  <si>
    <t>['Diisostearyl Malate, Hydrogenated Polyisobutene, Phenyl Trimethicone, Bis-Diglyceryl Polyacyladipate-2, Vp/Hexadecene Copolymer, Polyethylene, Silica, Ozokerite, Octyldodecyl Stearoyl Stearate, Pentaerythrityl Tetraisostearate, Chamomilla Recutita (Matricaria) Flower Oil, Tocopheryl Acetate, Vanillin, Alumina, Calcium Aluminum Borosilicate, Aluminum Hydroxide, Calcium Sodium Borosilicate, Synthetic Fluorphlogopite, Tin Oxide, Fragrance (Parfum), [+/- Titanium Dioxide (Ci 77891), Red 7 (Ci 15850), Copper Powder (Ci 77400), Red 27 (Ci 45410), Iron Oxides (Ci 77499), Iron Oxides (Ci 77491), Iron Oxides (Ci 77492), Manganese Violet (Ci 77742), Yellow 5 Lake (Ci 19140), Red 22 Lake (Ci 45380), Red 30 Lake (Ci 73360), Carmine (Ci 75470), Bismuth Oxychloride (Ci 77163), Red 33 Lake (Ci 17200), Red 21 (Ci 45380), Orange 5 (Ci 45370), Red 28 Lake (Ci 45410), Blue 1 Lake (Ci 42090), Yellow 6 Lake (Ci 15985), Red 7 Lake (Ci 15850), Red 6 (Ci 15850), Mica] &lt;ILN44745&gt;.']</t>
  </si>
  <si>
    <t>['High Shine Finish', 'Medium Coverage', 'Without Parabens', 'Without Silicones', 'Without Sulfates SLS &amp; SLES', 'Gluten Free']</t>
  </si>
  <si>
    <t>P393167</t>
  </si>
  <si>
    <t>Oud Wood</t>
  </si>
  <si>
    <t>['Alcohol Denat., Fragrance, Water, Linalool, Bht, Limonene, Coumarin, Cinnamyl Alcohol, Farnesol, Hydroxyisohexyl 3-Cyclohexene Carboxaldehyde, Butylphenyl Methylpropional &lt;ILN39013&gt;.']</t>
  </si>
  <si>
    <t>['Woody &amp; Earthy Scent', 'Unisex/ Genderless Scent', 'Layerable Scent']</t>
  </si>
  <si>
    <t>P387250</t>
  </si>
  <si>
    <t>Velvet Orchid</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</si>
  <si>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Butylphenyl Methylpropional, Anise Alcohol, Hydroxyisohexyl 3-Cyclohexene Carboxaldehyde, Methyl 2-Octynoate, Evernia Prunastri (Oakmoss) Extract, Evernia Furfuracea (Treemoss) Extract, Benzyl Cinnamate &lt;ILN40493&gt;.']</t>
  </si>
  <si>
    <t>P433669</t>
  </si>
  <si>
    <t>Soleil Blanc Travel Spray</t>
  </si>
  <si>
    <t>['Alcohol Denat., Fragrance, Water, Limonene, Tocopherol, Linalool, Benzyl Salicylate, Alpha-Isomethyl Ionone, Hexyl Cinnamal, Farnesol, Citral, Cinnamyl Alcohol, Coumarin, Benzyl Benzoate, Geraniol, Eugenol, Citronellol, Benzyl Alcohol, Isoeugenol.', '.']</t>
  </si>
  <si>
    <t>P433663</t>
  </si>
  <si>
    <t>OmbrÃ© Leather Eau de Parfum</t>
  </si>
  <si>
    <t>['Alcohol Denat., Fragrance, Water, Tocopherol, Benzyl Salicylate, Linalool, Alpha-Isomethyl Ionone, Hydroxycitronellal, Benzyl Benzoate, Geraniol, Limonene, Cinnamyl Alcohol, Citronellol, Methyl 2-Octynoate, Benzyl Cinnamate, Pentaerythrityl Tetra-Di-T-Butyl Hydroxyhydrocinnamate, Bht.']</t>
  </si>
  <si>
    <t>P448464</t>
  </si>
  <si>
    <t>Fucking Fabulous Travel Spray</t>
  </si>
  <si>
    <t>P428452</t>
  </si>
  <si>
    <t>Eau de Soleil Blanc</t>
  </si>
  <si>
    <t>['Alcohol Denat., Water, Fragrance, Limonene, Benzyl Salicylate, Linalool, Citral, Benzyl Benzoate, Citronellol, Cinnamyl Alcohol, Hydroxycitronellal, Coumarin, Geraniol, Bht, Tocopherol, Pentaerythrityl Tetra-Di-T-Butyl Hydroxyhydrocinnamate.']</t>
  </si>
  <si>
    <t>P422571</t>
  </si>
  <si>
    <t>Eye Defining Pen Liquid Eyeliner Duo</t>
  </si>
  <si>
    <t>.03 oz/ .8 mL</t>
  </si>
  <si>
    <t>01 Deeper</t>
  </si>
  <si>
    <t>['Water, Butylene Glycol, Ammonium Acrylates Copolymer, Alcohol, Acrylates Copolymer, 1,2-Hexanediol, Beheneth-30, Sucrose Palmitate, Hydrogenated Palm Glycerides, Ethylhexylglycerin, Tocopherol, Sorbitan Palmitate, Sorbitan Laurate, Sorbitan Trioleate, Simethicone, Aminomethyl Propanol, Phenoxyethanol, [+/- Black 2 (Ci 77266), Mica, Carmine (Ci 75470), Chromium Hydroxide Green (Ci 77289), Chromium Oxide Greens (Ci 77288), Yellow 5 Lake (Ci 19140), Ferric Ammonium Ferrocyanide (Ci 77510), Blue 1 Lake (Ci 42090), Iron Oxides (Ci 77491), Iron Oxides (Ci 77499), Ultramarines (Ci 77007), Titanium Dioxide (Ci 77891), Ferric Ferrocyanide (Ci 77510), Iron Oxides (Ci 77492)] &lt;ILN40024&gt;.']</t>
  </si>
  <si>
    <t>['Liquid Formula', 'Without Parabens', 'Without Sulfates SLS &amp; SLES', 'Fragrance Free']</t>
  </si>
  <si>
    <t>P455598</t>
  </si>
  <si>
    <t>Rose Prick</t>
  </si>
  <si>
    <t>['Alcohol Denat., Fragrance (Parfum), Water\\Aqua\\Eau, Linalool, Tocopherol, Coumarin, Limonene, Geraniol, Benzyl Benzoate, Alpha-Isomethyl Ionone, Benzyl Cinnamate, Citronellol, Cinnamyl Alcohol, Benzyl Alcohol, Citral, Cinnamal, Pentaerythrityl Tetra-Di-T-Butyl Hydroxyhydrocinnamate.']</t>
  </si>
  <si>
    <t>P378133</t>
  </si>
  <si>
    <t>Neroli Portofino</t>
  </si>
  <si>
    <t>['Alcohol Denat., Water, Fragrance, Limonene, Linalool, Hydroxycitronellal, Geraniol, Citronellol, Citral, Farnesol &lt;ILN39912&gt;.']</t>
  </si>
  <si>
    <t>P430909</t>
  </si>
  <si>
    <t>Black Orchid Eau de Parfum Travel Spray</t>
  </si>
  <si>
    <t>0.33 oz/10 mL</t>
  </si>
  <si>
    <t>0.33 oz/10 mL Eau de Parfum Travel Spray</t>
  </si>
  <si>
    <t>P477712</t>
  </si>
  <si>
    <t>Bitter Peach Eau de Parfum Travel Spray</t>
  </si>
  <si>
    <t>P450194</t>
  </si>
  <si>
    <t>Soleil Neige</t>
  </si>
  <si>
    <t>['Fresh Scent', 'allure 2020 Best of Beauty Award Winner', 'Unisex/ Genderless Scent', 'Layerable Scent']</t>
  </si>
  <si>
    <t>P443930</t>
  </si>
  <si>
    <t>Soleil Glow Bronzer</t>
  </si>
  <si>
    <t>0.3 oz/ 8.7 g</t>
  </si>
  <si>
    <t>02 Terra</t>
  </si>
  <si>
    <t>['Synthetic Fluorphlogopite, Talc, Phenyl Trimethicone, Theobroma Grandiflorum Seed Butter, Boron Nitride, Silica, Theobroma Cacao (Cocoa) Seed Butter, Mangifera Indica (Mango) Seed Butter, C20-24 Olefin, Caprylic/Capric Triglyceride, Diethylhexyl Syringylidenemalonate, Caprylyl Methicone, Tocopherol, Caprylyl Glycol, Ethylhexylglycerin, Polymethylsilsesquioxane, Triethoxycaprylylsilane,  [+/- Mica, Titanium Dioxide (Ci 77891), Bismuth Oxychloride (Ci 77163), Iron Oxides (Ci 77491), Iron Oxides (Ci 77492), Iron Oxides (Ci 77499), Zinc Oxide (Ci 77947), Blue 1 Lake (Ci 42090), Manganese Violet (Ci 77742), Yellow 5 Lake (Ci 19140), Carmine (Ci 75470)].']</t>
  </si>
  <si>
    <t>['Pressed Powder Formula', 'Without Mineral Oil', 'Without Formaldehydes', 'Without Parabens', 'Without Sulfates SLS &amp; SLES']</t>
  </si>
  <si>
    <t>P481356</t>
  </si>
  <si>
    <t>Eye Color CrÃ¨me Eyeshadow Quad</t>
  </si>
  <si>
    <t>Rose Topaz</t>
  </si>
  <si>
    <t>['Matte:', 'Mica  Caprylic/Capric Triglyceride  Dimethicone  Diisostearyl Malate  Silica  Zinc Stearate  Caprylyl Glycol  Ethylhexylglycerin  Alumina  Tocopheryl Acetate  Synthetic Fluorphlogopite  Triethoxycaprylylsilane  C20-24 Olefin  [+/- Titanium Dioxide (Ci 77891)  Iron Oxides (Ci 77491)  Iron Oxides (Ci 77492)  Iron Oxides (Ci 77499)  Carmine (Ci 75470)  Ferric Ammonium Ferrocyanide (Ci 77510)  Ferric Ferrocyanide (Ci 77510)  Ultramarines (Ci 77007)  Blue 1 Lake (Ci 42090)  Yellow 5 Lake (Ci 19140)  Manganese Violet (Ci 77742)  Copper Powder (Ci 77400)  Chromium Hydroxide Green (Ci 77289)  Chromium Oxide Greens (Ci 77288)  Bronze Powder (Ci 77400)  Aluminum Powder (Ci 77000)  Bismuth Oxychloride (Ci 77163)].', 'Shimmer:', 'Synthetic Fluorphlogopite  Calcium Aluminum Borosilicate  Caprylic/Capric Triglyceride  Squalane  Dimethicone  Silica  Dicalcium Phosphate  Zinc Stearate  Calcium Sodium Borosilicate  Trimethylsiloxysilicate  Dimethicone/Vinyl Dimethicone Crosspolymer  Hydrogenated Styrene/ Isoprene Copolymer  Tocopheryl Acetate  Zea Mays (Corn) Starch  Glycerin  Ethylhexylglycerin  Caprylyl Glycol  C20-24 Olefin  Calcium Titanium Borosilicate  Tin Oxide  Alumina  Triethoxycaprylylsilane  Laureth-4  Pentaerythrityl Tetra-Di-T-Butyl Hydroxyhydrocinnamate  [+/- Mica  Titanium Dioxide (Ci 77891)  Iron Oxides (Ci 77491)  Iron Oxides (Ci 77492)  Iron Oxides (Ci 77499)  Aluminum Powder (Ci 77000)  Bismuth Oxychloride (Ci 77163)  Bronze Powder (Ci 77400)  Carmine (Ci 75470)  Chromium Hydroxide Green (Ci 77289)  Chromium Oxide Greens (Ci 77288)  Copper Powder (Ci 77400)  Ferric Ammonium Ferrocyanide (Ci 77510)  Ferric Ferrocyanide (Ci 77510)  Manganese Violet (Ci 77742)  Ultramarines (Ci 77007)  Blue 1 Lake (Ci 42090)  Yellow 5 Lake (Ci 19140)].']</t>
  </si>
  <si>
    <t>['Cream Formula', 'Shimmer Finish', 'Matte Finish', 'Medium Coverage']</t>
  </si>
  <si>
    <t>P430910</t>
  </si>
  <si>
    <t>Velvet Orchid Travel Spray</t>
  </si>
  <si>
    <t>P433671</t>
  </si>
  <si>
    <t>Oud Wood Travel Spray</t>
  </si>
  <si>
    <t>['Alcohol Denat., Fragrance, Water, Linalool, Bht, Limonene, Coumarin, Cinnamyl Alcohol, Farnesol, Hydroxyisohexyl 3-Cyclohexene Carboxaldehyde, Butylphenyl Methylpropional.', '.']</t>
  </si>
  <si>
    <t>P393141</t>
  </si>
  <si>
    <t>Jasmin Rouge</t>
  </si>
  <si>
    <t>['Alcohol Denat., Water, Fragrance, Linalool, Benzyl Salicylate, Hydroxycitronellal, Limonene, Benzyl Cinnamate, Benzyl Benzoate, Geraniol, Eugenol, Hexyl Cinnamal, Cinnamyl Alcohol, Citronellol, Isoeugenol, Farnesol, Benzyl Alcohol, Cinnamal, Coumarin &lt;ILN37950&gt;.']</t>
  </si>
  <si>
    <t>P422552</t>
  </si>
  <si>
    <t>Shade and Illuminate Highlighting Duo</t>
  </si>
  <si>
    <t>Peachlight - peachy glow</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</si>
  <si>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</si>
  <si>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['Radiant Finish', 'Pressed Powder Formula']</t>
  </si>
  <si>
    <t>P476743</t>
  </si>
  <si>
    <t>Lip Blush Lip Balm</t>
  </si>
  <si>
    <t>Z09 Soleil</t>
  </si>
  <si>
    <t>['Hydrogenated Polyisobutene , Octyldodecanol , Pentaerythrityl Tetraisostearate , Neopentyl Glycol Dicaprate , Polyglyceryl-2 Triisostearate , Dibutyl Lauroyl Glutamide , Dibutyl Ethylhexanoyl Glutamide , Barium Sulfate , Tocopherol , Aluminum Hydroxide ,  [+/- Mica , Titanium Dioxide (Ci 77891) , Red 7 (Ci 15850) , Red 6 (Ci 15850) , Iron Oxides (Ci 77491) , Iron Oxides (Ci 77492) , Iron Oxides (Ci 77499) , Yellow 5 Lake (Ci 19140) , Red 22 Lake (Ci 45380) , Red 28 Lake (Ci 45410) , Blue 1 Lake (Ci 42090)] &lt;ILN46169&gt;.']</t>
  </si>
  <si>
    <t>['Light Coverage', 'Natural Finish', 'Without Phthalates', 'Without Formaldehydes', 'Without Parabens', 'Without Sulfates SLS &amp; SLES']</t>
  </si>
  <si>
    <t>P446023</t>
  </si>
  <si>
    <t>Eau de Soleil Blanc Travel Spray</t>
  </si>
  <si>
    <t>P393159</t>
  </si>
  <si>
    <t>Santal Blush</t>
  </si>
  <si>
    <t>1 oz / 30 mL eau de parfum spray</t>
  </si>
  <si>
    <t>['Alcohol Denat., Water\\Aqua\\Eau, Fragrance (Parfum), Propylene Glycol, Linalool, Limonene, Cinnamal, Benzyl Alcohol, Isoeugenol, Eugenol, Hexyl Cinnamal, Cinnamyl Alcohol, Farnesol, Benzyl Cinnamate, Benzyl Salicylate, Alpha-Isomethyl Ionone, Benzyl Benzoate, Bht, Ethylhexyl Salicylate, Butyl Methoxydibenzoylmethane, Ethylhexyl Methoxycinnamate, Red 4 (Ci 14700), Yellow 5 (Ci 19140), Violet 2 (Ci 60725).']</t>
  </si>
  <si>
    <t>P476744</t>
  </si>
  <si>
    <t>Shade &amp; Illuminate Blush Duo</t>
  </si>
  <si>
    <t>0.22 oz/ 6.25 g</t>
  </si>
  <si>
    <t>Explicit Flush</t>
  </si>
  <si>
    <t>neutral peach with shimmer/pinky peach</t>
  </si>
  <si>
    <t>['Water/Aqua/Eau, Dimethicone, Hydrogenated Didecene, Propanediol, Butylene Glycol, Peg-9 Polydimethylsiloxyethyl Dimethicone, Glycerin, Peg-10 Dimethicone, Disteardimonium Hectorite, Sorbitan Sesquistearate, Tocopheryl Acetate, Sodium Hyaluronate, Sapindus Mukorossi Fruit Extract, Lavandula Angustifolia (Lavender) Oil, Caffeine, Caesalpinia Spinosa Gum, Acetyl Hexapeptide-8, Dimethicone/Vinyl Dimethicone Crosspolymer, Triethoxycaprylylsilane, Aluminum Hydroxide, Caprylyl Glycol, Linalool, Phenoxyethanol, Sodium Benzoate, Potassium Sorbate, Sodium Dehydroacetate,  [+/- Mica, Titanium Dioxide (Ci 77891), Iron Oxides (Ci 77491), Iron Oxides (Ci 77492), Iron Oxides (Ci 77499)].']</t>
  </si>
  <si>
    <t>['Pressed Powder Formula', 'Natural Finish']</t>
  </si>
  <si>
    <t>P468419</t>
  </si>
  <si>
    <t>Rose Prick Travel Spray</t>
  </si>
  <si>
    <t>P464305</t>
  </si>
  <si>
    <t>Soleil Neige Eau De Parfum Travel Spray</t>
  </si>
  <si>
    <t>['allure 2020 Best of Beauty Award Winner', 'Unisex/ Genderless Scent', 'Layerable Scent', 'Fresh Scent']</t>
  </si>
  <si>
    <t>P393137</t>
  </si>
  <si>
    <t>White Suede</t>
  </si>
  <si>
    <t>['Alcohol Denat., Water, Fragrance, Butyl Methoxydibenzoylmethane, Ethylhexyl Methoxycinnamate, Ethylhexyl Salicylate, Geraniol, Butylphenyl Methylpropional, Linalool, Citronellol, Coumarin, Alpha-Isomethyl Ionone, Cinnamyl Alcohol, Hydroxycitronellal, Hexyl Cinnamal, Citral, Limonene.']</t>
  </si>
  <si>
    <t>P395693</t>
  </si>
  <si>
    <t>Noir Extreme</t>
  </si>
  <si>
    <t>['Alcohol Denat., Water, Fragrance, Tocopherol, Benzyl Salicylate, Hydroxycitronellal, Butylphenyl Methylpropional, Alpha-Isomethyl Ionone, Coumarin, Limonene, Linalool, Eugenol, Farnesol, Cinnamal, Geraniol, Citronellol, Benzyl Benzoate, Cinnamyl Alcohol, Citral, Phenoxyethanol &lt;ILN41265&gt;.']</t>
  </si>
  <si>
    <t>P393163</t>
  </si>
  <si>
    <t>Noir de Noir</t>
  </si>
  <si>
    <t>['Alcohol Denat., Water, Fragrance, Linalool, Benzyl Benzoate, Geraniol, Limonene, Cinnamyl Alcohol, Citronellol, Eugenol, Benzyl Alcohol, Citral, Farnesol &lt;ILN39913&gt;.']</t>
  </si>
  <si>
    <t>P393153</t>
  </si>
  <si>
    <t>Tuscan Leather</t>
  </si>
  <si>
    <t>['Alcohol Denat., Fragrance, Water, Butylphenyl Methylpropional, Linalool, Limonene, Methyl 2-Octynoate, Bht &lt;ILN42542&gt;.']</t>
  </si>
  <si>
    <t>P459414</t>
  </si>
  <si>
    <t>OmbrÃ© Leather Eau de Parfum Travel Spray</t>
  </si>
  <si>
    <t>P392229</t>
  </si>
  <si>
    <t>Mandarino Di Amalfi</t>
  </si>
  <si>
    <t>['Alcohol Denat., Water, Fragrance, Limonene, Linalool, Benzyl Salicylate, Butylphenyl Methylpropional, Hydroxycitronellal, Citral, Citronellol, Geraniol, Benzyl Alcohol, Eugenol, Alpha-Isomethyl Ionone, Benzyl Benzoate, Farnesol, Isoeugenol &lt;ILN40704&gt;.']</t>
  </si>
  <si>
    <t>P460873</t>
  </si>
  <si>
    <t>Black Orchid Parfum</t>
  </si>
  <si>
    <t>3.4 oz/ 100 mL Parfum Spray</t>
  </si>
  <si>
    <t>['Alcohol Denat., Water\\Aqua\\Eau, Fragrance (Parfum), Benzyl Salicylate, Linalool, Hydroxycitronellal, Benzyl Benzoate, Geraniol, Limonene, Coumarin, Cinnamyl Alcohol, Citronellol, Eugenol, Isoeugenol, Benzyl Alcohol, Citral, Farnesol, Cinnamal, Methyl 2-Octynoate, Benzyl Cinnamate.']</t>
  </si>
  <si>
    <t>P477827</t>
  </si>
  <si>
    <t>Mini Soleil Neige Shimmering Body Oil</t>
  </si>
  <si>
    <t>['Ethylhexyl Palmitate, Caprylic/Capric Triglyceride, Isohexadecane, Simmondsia Chinensis (Jojoba) Seed Oil, Silica, Olea Europaea (Olive) Fruit Oil, Fragrance (Parfum), Carthamus Tinctorius (Safflower) Seed Oil, Tocopheryl Acetate, Vanillin, Tin Oxide, Calcium Sodium Borosilicate, Limonene, Linalool, Coumarin, Hydroxycitronellal, Benzyl Benzoate, Citral, Benzyl Salicylate, Benzyl Alcohol, Geraniol, Cinnamyl Alcohol, Phenoxyethanol, Mica, Iron Oxides (Ci 77491), Iron Oxides (Ci 77499), Titanium Dioxide (Ci 77891).']</t>
  </si>
  <si>
    <t>P478734</t>
  </si>
  <si>
    <t>Ã‰bÃ¨ne FumÃ© Eau de Parfum</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</si>
  <si>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&lt;ILN49398&gt;.']</t>
  </si>
  <si>
    <t>P428696</t>
  </si>
  <si>
    <t>Vanille Fatale</t>
  </si>
  <si>
    <t>['Alcohol Denat., Fragrance, Water, Tocopherol Â·Limonene, Alpha-Isomethyl Ionone, Benzylsalicylate, Hydroxycitronellal, LinaloolÂ· Coumarin, Benzyl Benzoate, Benzylcinnamate, Citral, Evernia Prunastri(Oakmoss) Extract, Farnesol, Benzylalcohol, Geraniol, Citronellol, Isoeugenol, Eugenol, Pentaerythrityl Tetradi-T-Butyl Hydroxyhydrocinnamate, Bht, Benzoic Acid.']</t>
  </si>
  <si>
    <t>P504169</t>
  </si>
  <si>
    <t>Cherry Smoke</t>
  </si>
  <si>
    <t>['Alcohol Denat., Fragrance (Parfum), Water/Aqua/Eau, Benzyl Alcohol, Limonene, Coumarin, Alpha-Isomethyl Ionone, Eugenol, Evernia Prunastri (Oakmoss) Extract, Citronellol, Geraniol, Benzyl Benzoate, Citral, Linalool, Cinnamyl Alcohol, Farnesol, Benzyl Cinnamate, Isoeugenol, Bht, Pentaerythrityl Tetra-Di-T-Butyl Hydroxyhydrocinnamate &lt;ILN99076&gt;.']</t>
  </si>
  <si>
    <t>P443932</t>
  </si>
  <si>
    <t>Lip Blush</t>
  </si>
  <si>
    <t>P481174</t>
  </si>
  <si>
    <t>Bitter Peach Lip Color Matte Lipstick</t>
  </si>
  <si>
    <t>Scarlet Rouge</t>
  </si>
  <si>
    <t>warm red</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</si>
  <si>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</si>
  <si>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P428908</t>
  </si>
  <si>
    <t>Brow Sculptor</t>
  </si>
  <si>
    <t>0.02 oz/ 0.6 g</t>
  </si>
  <si>
    <t>['Behenic Acid, Rhus Succedanea (Japan) Fruit Wax, Triethylhexanoin, Sucrose Tetrastearate Triacetate, Dipentaerythrityl Hexahydroxystearate/Hexastearate/Hexarosinate, Hydrogenated Castor Oil, Sorbitan Sesquiisostearate, Talc, Tocopherol. May Contain (+/-): Mica, Titanium Dioxide (Ci 77891), Iron Oxides (Ci 77491, Ci 77492, Ci 77499).']</t>
  </si>
  <si>
    <t>['Refill Available', 'Natural Finish', 'Without Parabens', 'Without Mineral Oil', 'Gluten Free']</t>
  </si>
  <si>
    <t>P504167</t>
  </si>
  <si>
    <t>Electric Cherry</t>
  </si>
  <si>
    <t>['Alcohol Denat., Water\\Aqua\\Eau, Fragrance (Parfum), Limonene, Hydroxycitronellal, Linalool, Benzyl Benzoate, Coumarin, Anise Alcohol, Citral, Isoeugenol, Citronellol, Geraniol, Benzyl Cinnamate, Benzyl Alcohol, Bht, Pentaerythrityl Tetra-Di-T-Butyl Hydroxyhydrocinnamate.']</t>
  </si>
  <si>
    <t>P438529</t>
  </si>
  <si>
    <t>Fucking Fabulous Candle</t>
  </si>
  <si>
    <t>['Coumarin, Benzyl Salicylate, Alpha-Isomethyl Ionone, Acetylcedrene, Vetiveria Zizanioides Root Extract Acetylated, Eucalyptol, Hexyl Cinnamal, Limonene, Heliotropine, Tetramethyl Acetyloctahydronaphthalenes.']</t>
  </si>
  <si>
    <t>P448155</t>
  </si>
  <si>
    <t>MÃ‰TALLIQUE</t>
  </si>
  <si>
    <t>['Alcohol Denat., Water\\Aqua\\Eau, Fragrance (Parfum), Limonene, Benzyl Salicylate, Linalool, Hydroxycitronellal, Geraniol, Citronellol, Butylphenyl Methylpropional, Citral, Eugenol, Benzyl Benzoate, Isoeugenol, Benzyl Alcohol, Pentaerythrityl Tetra-Di-T-Butyl Hydroxyhydrocinnamate, Bht.']</t>
  </si>
  <si>
    <t>P501561</t>
  </si>
  <si>
    <t>Lost Cherry Perfume Set</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</si>
  <si>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</si>
  <si>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P451871</t>
  </si>
  <si>
    <t>White Suede Travel Spray</t>
  </si>
  <si>
    <t>['Alcohol Denat., Water, Fragrance, Butyl Methoxydibenzoylmethane, Ethylhexyl Methoxycinnamate, Ethylhexyl Salicylate, Geraniol, Butylphenyl Methylpropional, Linalool, Citronellol, Coumarin, Alpha-Isomethyl Ionone, Cinnamyl Alcohol, Hydroxycitronellal, Hexyl Cinnamal, Citral, Limonene &lt;ILN42554&gt;.']</t>
  </si>
  <si>
    <t>P451872</t>
  </si>
  <si>
    <t>Noir de Noir Travel Spray</t>
  </si>
  <si>
    <t>P450195</t>
  </si>
  <si>
    <t>Soleil Neige Shimmering Body Oil</t>
  </si>
  <si>
    <t>Spray</t>
  </si>
  <si>
    <t>P445433</t>
  </si>
  <si>
    <t>Emotionproof Mascara</t>
  </si>
  <si>
    <t>['Isododecane, Water, PTFE, Dimethicone Silylate, Sorbitan Olivate, Trisiloxane, Kaolin, Sorbitan Tristearate, Polyisobutene, Silica Silylate, Trihydroxystearin, Diisopropyl Adipate, Copernicia Cerifera (Carnauba) Wax/Cera Carnauba, Microcrystalline Wax/Cera Microcristallina, Pantethine, Panthenol, Cholesterol, Rosmarinus Officinalis (Rosemary) Leaf Extract, Quaternium-90 Bentonite, Caprylyl Glycol, Methicone, Hectorite, Magnesium Salicylate, Propylene Carbonate, Hexylene Glycol, Trimethylsiloxysilicate, Polyethylene Terephthalate, Nylon-6, Nylon-66, Silica, Phenoxyethanol. May Contain (+/-): Mica, Iron Oxides (Ci 77491), Iron Oxides (Ci 77492), Iron Oxides (Ci 77499), Titanium Dioxide (Ci 77891), Black 2 (Ci 77266), Ferric Ammonium Ferrocyanide (Ci 77510), Ferric Ferrocyanide (Ci 77510), Manganese Violet (Ci 77742), Yellow 5 Lake (Ci 19140), Chromium Oxide Greens (Ci 77288), Chromium Hydroxide Green (Ci 77289), Carmine (Ci 75470), Bismuth Oxychloride (Ci 77163), Ultramarines (Ci 77007), Yellow 5 (Ci 19140), Blue 1 (Ci 42090), Blue 1 Lake (Ci 42090).']</t>
  </si>
  <si>
    <t>P470554</t>
  </si>
  <si>
    <t>Soleil Brulant</t>
  </si>
  <si>
    <t>['Alcohol Denat., Fragrance (Parfum), Water/Aqua/Eau, Benzyl Salicylate, Limonene, Hydroxycitronellal, Linalool, Coumarin, Geraniol, Citronellol, Citral, Pentaerythrityl Tetra-Di-T-Butyl Hydroxyhydrocinnamate.']</t>
  </si>
  <si>
    <t>P464307</t>
  </si>
  <si>
    <t>Lost Cherry Candle</t>
  </si>
  <si>
    <t>21 oz/ 595 g</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</si>
  <si>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</si>
  <si>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P467979</t>
  </si>
  <si>
    <t>Costa Azzurra Eau de Parfum</t>
  </si>
  <si>
    <t>1.7oz/ 50 mL Eau De Parfum Spray</t>
  </si>
  <si>
    <t>['Alcohol Denat., Fragrance (Parfum), Water/Aqua/Eau, Limonene, Linalool, Cinnamyl Alcohol, Citral, Alpha-Isomethyl Ionone, Geraniol, Eugenol, Citronellol, Coumarin, Benzyl Benzoate, Isoeugenol, Ethylhexyl Methoxycinnamate, Butyl Methoxydibenzoylmethane, Ethylhexyl Salicylate, Bht, Pentaerythrityl Tetra-Di-T-Butyl Hydroxyhydrocinnamate, Phenoxyethanol, Yellow 5 (Ci 19140), Yellow 6 (Ci 15985), Ext. Violet 2 (Ci 60730), Red 4 (Ci 14700), Orange 4 (Ci 15510).']</t>
  </si>
  <si>
    <t>P468710</t>
  </si>
  <si>
    <t>TubÃ©reuse Nue</t>
  </si>
  <si>
    <t>['Alcohol Denat., Fragrance (Parfum), Water\\Aqua\\Eau, Linalool, Benzyl Salicylate, Geraniol, Hydroxycitronellal, Limonene, Coumarin, Benzyl Benzoate, Citronellol, Hexyl Cinnamal, Farnesol, Benzyl Alcohol, Eugenol, Isoeugenol, Cinnamyl Alcohol, Citral, Benzyl Cinnamate, Pentaerythrityl Tetra-Di-T-Butyl Hydroxyhydrocinnamate, Benzoic Acid &lt;ILN48961&gt;']</t>
  </si>
  <si>
    <t>P503100</t>
  </si>
  <si>
    <t>Soleil Neige Eye Color Quad</t>
  </si>
  <si>
    <t>0.35 oz / 9.9 g</t>
  </si>
  <si>
    <t>Chalet Lust - rose golds and copper tones</t>
  </si>
  <si>
    <t>['Mica, Cetearyl Ethylhexanoate, C12-20 Acid Peg-8 Ester, Hdi/Trimethylol Hexyllactone Crosspolymer, Squalane, Glycerin, Chondrus Crispus (Carrageenan), Ethylhexylglycerin, Dicalcium Phosphate, Silica, Aluminum Calcium Sodium Silicate, Synthetic Fluorphlogopite, Polysorbate 80, Tin Oxide, Caprylyl Glycol, 1,2-Hexanediol,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</si>
  <si>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['Pressed Powder Formula', 'Shimmer Finish', 'Without Mineral Oil', 'Without Phthalates', 'Without Parabens', 'Without Triclosan']</t>
  </si>
  <si>
    <t>P474863</t>
  </si>
  <si>
    <t>OmbrÃ© Leather Parfum</t>
  </si>
  <si>
    <t>3.4 oz/ 100 mL Parfum</t>
  </si>
  <si>
    <t>['Alcohol Denat., Fragrance (Parfum), Water\\Aqua\\Eau, Benzyl Salicylate, Linalool, Geraniol, Cinnamyl Alcohol, Limonene, Methyl 2-Octynoate, Benzyl Benzoate, Benzyl Cinnamate, Pentaerythrityl Tetra-Di-T-Butyl Hydroxyhydrocinnamate.']</t>
  </si>
  <si>
    <t>P479655</t>
  </si>
  <si>
    <t>Rose D'Amalfi Eau De Parfum</t>
  </si>
  <si>
    <t>['Alcohol Denat., Fragrance (Parfum), Water\\Aqua\\Eau, Geraniol, Linalool, Benzyl Benzoate, Citral, Benzyl Cinnamate, Eugenol, Alpha-Isomethyl Ionone, Citronellol, Limonene, Benzyl Alcohol, Ethylhexyl Methoxycinnamate, Butyl Methoxydibenzoylmethane, Ethylhexyl Salicylate, Ext. Violet 2 (Ci 60730), Red 33 (Ci 17200), Yellow 5 (Ci 19140) &lt;ILN49891&gt;.']</t>
  </si>
  <si>
    <t>P422546</t>
  </si>
  <si>
    <t>Extreme Mascara</t>
  </si>
  <si>
    <t>.27 oz/ 8 mL</t>
  </si>
  <si>
    <t>01 Raven</t>
  </si>
  <si>
    <t>['Water, With Stearic Acid, Bayberry Fruit Wax, Sucrose OSU Polybehenate, Polyisobutene, Polyvinyl Acetate, Paraffin, Amino Methyl Propanediol, Iso-Stearic Acid, Kaolin, Tocopheryl Acetate, Pantheon Chin, Panthenol, Rosemary Extract, Carnauba Wax, Olive Oil, Olive Oil Bulgeom Cargo, Hydro Jeneyi Sited Olive Oil, Cholesterol, Caprylic Rilgeul Glycol, Hexylene Glycol, Silica, Blood Tiepeuyi, Beuyipi / Eiko Senko Polymer, Synthetic Fluorine Sample Logos Sulfite, Polyethylene Terephthalate, Blood Beuyipi, Polyester-5, Laureth-4, Sime Chikon, Nylon-66, Nylon-6, Sodium Polyacrylate, Hydroxyethyl Cellulose To The Fill, Phenoxyethanol, Claw At Least One Microbicide Selected From Among Fe, Polyamino Propyl Biguanide. May Contain (+/-): Mica, Red Iron Oxide, Black Iron Oxide, Yellow Iron Oxide, Titanium Dioxide, Aluminum Powder, Bismuth Oxychloride, Carbon Black, Blue No. 1, Blue No. 1 Lake, Bronze Powder , Carmine, Chromium Hydroxide Green, Chromium Oxide Green, Copper Powder, Ferric Ferrocyanide, Yellow No. 4, Yellow No. 4 Lake, Ultramarine.']</t>
  </si>
  <si>
    <t>P411714</t>
  </si>
  <si>
    <t>Conditioning Beard Oil</t>
  </si>
  <si>
    <t>1 oz/ 30 mL Tobacco Vanille</t>
  </si>
  <si>
    <t>['Vitis Vinifera (Grape) Seed Oil, Prunus Amygdalus Dulcis (Sweet Almond) Oil, Simmondsia Chinensis (Jojoba) Seed Oil, Fragrance (Parfum), Tocopheryl Acetate, Eugenol, Linalool, Benzyl Alcohol, Benzyl Benzoate, Benzyl Cinnamate, Cinnamyl Alcohol, Coumarin, Limonene, Cinnamal, Geraniol, Citral &lt;ILN41227&gt;.']</t>
  </si>
  <si>
    <t>P468711</t>
  </si>
  <si>
    <t>Rose Prick Candle</t>
  </si>
  <si>
    <t>P473735</t>
  </si>
  <si>
    <t>Soleil Brulant Eau de Parfum Travel Spray</t>
  </si>
  <si>
    <t>P483499</t>
  </si>
  <si>
    <t>Sheer Cheek Duo</t>
  </si>
  <si>
    <t>Ã‰clat Nu</t>
  </si>
  <si>
    <t>['Hdi/Trimethylol Hexyllactone Crosspolymer, Cetearyl Ethylhexanoate, C12-20 Acid Peg-8 Ester, Dicalcium Phosphate, Squalane, Dimethicone, Glycerin, Zinc Stearate, Chondrus Crispus (Carrageenan) Extract, Ethylhexylglycerin, Polysorbate 80, Lauroyl Lysine, Caprylyl Glycol, 1,2-Hexanediol, Synthetic Fluorphlogopite, Pentaerythrityl Tetra-Di-T-Butyl Hydroxyhydrocinnamate, Silica, [+/- mica, titanium dioxide (ci 77891), iron oxides (ci 77491), iron oxides (ci 77492), Iron Oxides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Red 6 (Ci 15850), Orange 5 (Ci 45370), Red 7 Lake (Ci 15850), Red 21 (Ci 45380), Red 22 Lake (Ci 45380), Red 27 (Ci 45410), Red 28 Lake (Ci 45410),  Red 30 Lake (Ci 73360), Red 33 Lake (Ci 17200), Red 34 Lake (Ci 15880), Ultramarines (Ci 77007), Yellow 5 Lake (Ci 19140), Yellow 6 Lake (Ci 15985)].']</t>
  </si>
  <si>
    <t>['Natural Finish', 'Pressed Powder Formula', 'Medium Coverage']</t>
  </si>
  <si>
    <t>P481173</t>
  </si>
  <si>
    <t>Bitter Peach Eye Colour Eyeshadow Palette</t>
  </si>
  <si>
    <t>['Alcium Sodium Borosilicate, Octyldodecanol, Hydrogenated Poly(C6-14 Olefin), Hydrogenated Polyisobutene, Synthetic Fluorphlogopite, Glycerin, Polyglyceryl-4 Caprate, Peg-12 Dimethicone, Polyglyceryl-3 Polyricinoleate, Caprylyl Glycol, Ethylhexylglycerin, Polyglyceryl-3 Diisostearate, Silica, Gellan Gum, 1,2-Hexanediol, Hydrogenated Styrene/ Isoprene Copolymer, Ethylene/Propylene/Styrene Copolymer, Butylene/Ethylene/Styrene Copolymer, Calcium Chloride, Xanthan Gum, Bht, Pentaerythrityl Tetra-Di-T-Butyl Hydroxyhydrocinnamate, Sodium Citrate, [+/- Mica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Yellow 5 Lake (Ci 19140), Ultramarines (Ci 77007)].']</t>
  </si>
  <si>
    <t>['Pressed Powder Formula', 'Medium Coverage', 'Matte Finish']</t>
  </si>
  <si>
    <t>P501479</t>
  </si>
  <si>
    <t>Bitter Peach Perfume Set</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</si>
  <si>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</si>
  <si>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P474864</t>
  </si>
  <si>
    <t>OmbrÃ© Leather Parfum Travel Spray</t>
  </si>
  <si>
    <t>0.33 oz/ 10 mL Parfum</t>
  </si>
  <si>
    <t>P481398</t>
  </si>
  <si>
    <t>Rose De Chine Eau De Parfum</t>
  </si>
  <si>
    <t>['Alcohol Denat., Fragrance (Parfum), Water\\Aqua\\Eau, Coumarin, Alpha-Isomethyl Ionone, Citronellol, Geraniol, Linalool, Limonene, Cinnamyl Alcohol, Benzyl Benzoate, Farnesol, Eugenol, Citral, Benzyl Alcohol, Evernia Prunastri (Oakmoss) Extract, Hydroxycitronellal, Cinnamal, Propylene Glycol, Ethylhexyl Methoxycinnamate, Butyl Methoxydibenzoylmethane, Ethylhexyl Salicylate, Pentaerythrityl Tetra-Di-T-Butyl Hydroxyhydrocinnamate, Methyl Benzoate, Ethyl Benzoate, Violet 2 (Ci 60725), Red 4 (Ci 14700), Blue 1 (Ci 42090), Yellow 5 (Ci 19140) &lt;ILN49957&gt;.']</t>
  </si>
  <si>
    <t>['Floral Scent', 'Layerable Scent', 'Unisex/ Genderless Scent']</t>
  </si>
  <si>
    <t>P481747</t>
  </si>
  <si>
    <t>Traceless Soft Matte Primer</t>
  </si>
  <si>
    <t>['Water\\Aqua\\Eau, Dimethicone Vinyl Dimethicone/Methicone Silsesquioxane Crosspolymer, Methyl Trimethicone, Dimethicone/Vinyl Dimethicone Crosspolymer, Butylene Glycol, Hamamelis Virginiana (Witch Hazel) Water, Calcium Carbonate, Ammonium Acryloyldimethyltaurate/Vp Copolymer, Isononyl Isononanoate, Lauryl Methacrylate/Glycol Dimethacrylate Crosspolymer, Tocopheryl Acetate, Tocopherol, Sodium Hyaluronate, Lavandula Angustifolia (Lavender) Oil, Laminaria Saccharina Extract, Whey Protein\\Lactis Protein\\Proteine Du Petit-Lait, Butyl Avocadate, Salicylic Acid, Acetyl Hexapeptide-8, Zinc Pca, Isohexadecane, Polyglyceryl-3 Disiloxane Dimethicone, Polyglyceryl-3 Polydimethylsiloxyethyl Dimethicone, Nylon-12, Hydroxyapatite, Synthetic Fluorphlogopite, Ethylhexylglycerin, Polysorbate 80, Silica, Sodium Chloride, Trimethylsiloxysilicate, Caprylyl Glycol, Hexylene Glycol, Acrylamide/Sodium Acryloyldimethyltaurate Copolymer, Linalool, Bht, Phenoxyethanol, Benzoic Acid, Potassium Sorbate, [+/- Mica], Titanium Dioxide (Ci 77891), Iron Oxides (Ci 77491), Iron Oxides (Ci 77492), Iron Oxides (Ci 77499), Bismuth Oxychloride (Ci 77163), Carmine (Ci 75470), Chromium Hydroxide Green (Ci 77289), Chromium Oxide Greens (Ci 77288), Ferric Ammonium Ferrocyanide (Ci 77510), Ferric Ferrocyanide (Ci 77510), Manganese Violet (Ci 77742), Ultramarines (Ci 77007), Zinc Oxide (Ci 77947), Red 33 (Ci 17200), Yellow 5 (Ci 19140).']</t>
  </si>
  <si>
    <t>['Without Mineral Oil', 'Matte Finish', 'Without Phthalates', 'Salicylic Acid', 'Without Parabens']</t>
  </si>
  <si>
    <t>P481351</t>
  </si>
  <si>
    <t>Costa Azzurra Parfum</t>
  </si>
  <si>
    <t>3.4 oz/ 100 mL parfum spray</t>
  </si>
  <si>
    <t>['Alcohol Denat., Fragrance (Parfum), Water\\Aqua\\Eau, Limonene, Linalool, Cinnamyl Alcohol, Alpha-Isomethyl Ionone, Citral, Geraniol, Eugenol, Coumarin, Citronellol, Benzyl Benzoate, Isoeugenol, Pentaerythrityl Tetra-Di-T-Butyl Hydroxyhydrocinnamate &lt;ILN50021&gt;.']</t>
  </si>
  <si>
    <t>P448466</t>
  </si>
  <si>
    <t>Tuscan Leather Travel Spray</t>
  </si>
  <si>
    <t>['Alcohol Denat., Fragrance, Water, Butylphenyl Methylpropional, Linalool, Limonene, Methyl 2-Octynoate, Bht.']</t>
  </si>
  <si>
    <t>P433910</t>
  </si>
  <si>
    <t>FougÃ¨re d'Argent</t>
  </si>
  <si>
    <t>1.7 oz / 50 mL Eau de Parfum</t>
  </si>
  <si>
    <t>['Alcohol Denat., Fragrance (Parfum), Water\\Aqua\\Eau, Pentaerythrityl Tetra-Di-T-Butyl Hydroxyhydrocinnamate, Bht, Coumarin, Limonene, Linalool, Citronellol, Citral, Geraniol, Eugenol, Cinnamal, Farnesol, Isoeugenol, Benzoic Acid.']</t>
  </si>
  <si>
    <t>P430912</t>
  </si>
  <si>
    <t>Noir Extreme Travel Spray</t>
  </si>
  <si>
    <t>0.33 oz/10 ml</t>
  </si>
  <si>
    <t>0.33 oz/10 ml Eau de Parfum Travel Spray</t>
  </si>
  <si>
    <t>['Alcohol Denat., Water, Fragrance, Tocopherol, Benzyl Salicylate, Hydroxycitronellal, Butylphenyl Methylpropional, Alpha-Isomethyl Ionone, Coumarin, Limonene, Linalool, Eugenol, Farnesol, Cinnamal, Geraniol, Citronellol, Benzyl Benzoate, Cinnamyl Alcohol, Citral, Phenoxyethanol.']</t>
  </si>
  <si>
    <t>P477832</t>
  </si>
  <si>
    <t>TubÃ©reuse Nue Travel Spray</t>
  </si>
  <si>
    <t>P411725</t>
  </si>
  <si>
    <t>Brow Gel Comb</t>
  </si>
  <si>
    <t>['Water, Alcohol Denat., Vp/Va Copolymer, Butylene Glycol, Caprylyl Glycol, Aminomethyl Propanediol, Carbomer, Hexylene Glycol, Disodium Edta, Phenoxyethanol, [+/- Iron Oxides (Ci 77491), Iron Oxides (Ci 77492), Iron Oxides (Ci 77499)] &lt;ILN42443&gt;.']</t>
  </si>
  <si>
    <t>P502494</t>
  </si>
  <si>
    <t>Bois Marocain Eau de Parfum</t>
  </si>
  <si>
    <t>['Alcohol Denat., Water\\Aqua\\Eau, Fragrance (Parfum), Limonene, Linalool, Farnesol, Citral, Citronellol, Ethylhexyl Methoxycinnamate, Butyl Methoxydibenzoylmethane, Ethylhexyl Salicylate, Red 4 (Ci 14700), Yellow 5 (Ci 19140).']</t>
  </si>
  <si>
    <t>P501540</t>
  </si>
  <si>
    <t>Oud Wood Perfume Set</t>
  </si>
  <si>
    <t>['Alcohol Denat., Fragrance (Parfum), Water\\Aqua\\Eau, Linalool, Hydroxycitronellal, Coumarin, Farnesol, Limonene, Cinnamyl Alcohol, Tocopherol, Dilauryl Thiodipropionate.']</t>
  </si>
  <si>
    <t>P502337</t>
  </si>
  <si>
    <t>Ebene Fume Eau de Parfum Travel Spray</t>
  </si>
  <si>
    <t>0.33 oz / 9.8 mL eau de parfum spray</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</si>
  <si>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t>
  </si>
  <si>
    <t>P480194</t>
  </si>
  <si>
    <t>Bitter Peach Candle</t>
  </si>
  <si>
    <t>['Contains ethyl linalool. May produce an allergic reaction.']</t>
  </si>
  <si>
    <t>P501520</t>
  </si>
  <si>
    <t>Noir Extreme Parfum</t>
  </si>
  <si>
    <t>['Alcohol Denat., Fragrance (Parfum), Water\\Aqua\\Eau, Benzyl Salicylate, Hydroxycitronellal, Alpha-Isomethyl Ionone, Coumarin, Limonene, Linalool, Eugenol, Farnesol, Cinnamal, Geraniol, Citronellol, Benzyl Benzoate, Amyl Cinnamal, Cinnamyl Alcohol, Citral, Pentaerythrityl Tetra-Di-T-Butyl Hydroxyhydrocinnamate, Phenoxyethanol &lt;ILN50363&gt;']</t>
  </si>
  <si>
    <t>P454404</t>
  </si>
  <si>
    <t>Beau de Jour</t>
  </si>
  <si>
    <t>['Alcohol Denat., Fragrance (Parfum), Water\\Aqua\\Eau, Tocopherol, Ethylhexyl Methoxycinnamate, Butyl Methoxydibenzoylmethane, Ethylhexyl Salicylate, Pentaerythrityl Tetra-Di-T-Butyl Hydroxyhydrocinnamate, Linalool, Coumarin, Limonene, Citronellol, Geraniol, Evernia Prunastri (Oakmoss) Extract, Eugenol, Citral, Farnesol, Yellow 5 (Ci 19140), Blue 1 (Ci 42090), Ext. Violet 2 (Ci 60730).']</t>
  </si>
  <si>
    <t>P505166</t>
  </si>
  <si>
    <t>Rose Prick Eye Color CrÃ¨me Eyeshadow Quad</t>
  </si>
  <si>
    <t>soft nude, frosted beige, silver sparkle and charcoal</t>
  </si>
  <si>
    <t>['Talc, Corn Starch, Jinx Te Rate, Silica, Dimethicone, Isononyl Benzoate Is Sono Nano, Nylon-12, Isopropyl Stearate Is Il, Penta Erythro Ritil Te As The Source Rate, Octyldodecyl Stearate Tetra-Isostearate, Octyldodecyl Silrak Estate, Pc Eyidi Mail Chikon, Di-Iso-Stearyl Maleate, Di Mechi Konol, Caprylic Rilgeul Glycol, Hexylene Glycol, Tri-Methyl Siloxy Silicate, Caprylic/Capric Triglycerides, Hydro Jeneyi Suited Castor Oil Hydroxystearate, 1,2-Hexane Diol, Sodium Calcium Silicate With Bo, Synthetic Fluorinated Graphite Sample Logos, Calcium Aluminum Silicate Bo, Synthetic Beeswax, Potassium Sorbate, Tin Oxide, Tetra The Sodium Dithiane A, Phenoxyethanol, Close At Least One Microbicide Selected From Among Fe, [+/- Mica, Titanium Dioxide, Red Iron Oxide, Yellow Iron Oxide, Black Iron Oxide, Bismuth Oxychloride, Chromium Hydroxide Green, Ferric Ferrocyanide, Blue No. 1 Lake, City Ultramarine, Carmine, Manganese Violet, Yellow No. 4 Lake, Chromium Oxide Green, Ferric Ammonium Ferrocyanide].']</t>
  </si>
  <si>
    <t>['Cream Formula', 'Shimmer Finish', 'Matte Finish']</t>
  </si>
  <si>
    <t>P505165</t>
  </si>
  <si>
    <t>Rose Prick Lip Color Satin Matte</t>
  </si>
  <si>
    <t>0.11 oz / 3.3 g</t>
  </si>
  <si>
    <t>To Die For</t>
  </si>
  <si>
    <t>medium dark coral</t>
  </si>
  <si>
    <t>['Dimethicone, Octyldodecanol, Polyethylene, Trimethylsiloxysilicate, C30-45 Alkyldimethylsilyl Polypropylsilsesquioxane, Hydrogenated Styrene/Methyl Styrene/Indene Copolymer, C30-45 Alkyl Dimethicone, Ethylhexyl Palmitate, Astrocaryum Murumuru Seed Butter, Acacia Decurrens Flower Wax, Chamomilla Recutita (Matricaria) Flower Oil, Rosa Canina (Rose) Fruit Oil, Passiflora Edulis Seed Oil, Glycine Soja (Soybean) Seed Extract, Jojoba Esters, Palmitoyl Tripeptide-1, Dimethicone/Vinyl Dimethicone Crosspolymer, Helianthus Annuus (Sunflower) Seed Wax, Stearyl Dimethicone, Phenyl Dimethicone, Disteardimonium Hectorite, Propylene Carbonate, Polyglycerin-3, Polyhydroxystearic Acid, Tribehenin, Sorbitan Isostearate, Lactic Acid, Vanillin, Alumina, Fragrance (Parfum), Pentaerythrityl Tetra-Di-T-Butyl Hydroxyhydrocinnamate,  [+/- Mica, Titanium Dioxide (Ci 77891), Blue 1 Lake (Ci 42090), Iron Oxides (Ci 77491), Iron Oxides (Ci 77492), Iron Oxides (Ci 77499), Red 6 (Ci 15850), Red 7 Lake (Ci 15850), Yellow 6 Lake (Ci 15985), Red 28 Lake (Ci 45410), Orange 5 (Ci 45370), Red 27 (Ci 45410), Red 21 (Ci 45380), Red 33 Lake (Ci 17200), Bismuth Oxychloride (Ci 77163), Manganese Violet (Ci 77742), Yellow 5 Lake (Ci 19140), Carmine (Ci 75470), Red 30 Lake (Ci 73360), Red 22 Lake (Ci 45380).']</t>
  </si>
  <si>
    <t>['Hydrating', 'Matte Finish', 'Without Triclocarban']</t>
  </si>
  <si>
    <t>P458271</t>
  </si>
  <si>
    <t>Most Wanted Lip Color Lipstick Collection</t>
  </si>
  <si>
    <t>P505387</t>
  </si>
  <si>
    <t>Traceless Soft Matte Concealer</t>
  </si>
  <si>
    <t>0N0 Blanc</t>
  </si>
  <si>
    <t>['Isostearyl Alcohol, Octyldodecyl Myristate, Polyethylene, Synthetic Fluorphlogopite, Neopentyl Glycol Diethylhexanoate, Caprylic/Capric Triglyceride, Hydrogenated Castor Oil Isostearate, Microcrystalline Wax/Cera Microcristallina/Cire Microcristalline, Hydrogenated Polyisobutene, Synthetic Wax, Sodium Hyaluronate, Tocopherol, Ricinus Communis (Castor) Seed Oil, Hydrogenated Castor Oil, Polyglyceryl-6 Polyricinoleate, Phytosteryl/Octyldodecyl Lauroyl Glutamate, Cellulose, Aluminum Hydroxide, Simethicone, Magnesium Stearate, Bht, [+/- Mica, Titanium Dioxide (Ci 77891), Iron Oxides (Ci 77491), Iron Oxides (Ci 77492), Iron Oxides (Ci 77499)].']</t>
  </si>
  <si>
    <t>['Hyaluronic Acid', 'Matte Finish', 'Medium Coverage']</t>
  </si>
  <si>
    <t>P501516</t>
  </si>
  <si>
    <t>Eyebrow Laminator</t>
  </si>
  <si>
    <t>['Water/Aqua/Eau, Euphorbia Cerifera (Candelilla) Wax/Candelilla Cera/Cire De Candelilla, Steareth-21, Glyceryl Stearate, Butylene Glycol, Acacia Senegal Gum, Silica, Cellulose, Butyrospermum Parkii (Shea) Butter, Simmondsia Chinensis (Jojoba) Seed Oil, Dimer Dilinoleyl Dimer Dilinoleate, Copernicia Cerifera (Carnauba) Wax\\ Copernicia Cerifera Cera /Cire De Carnauba, Cetyl Alcohol, Argania Spinosa Kernel Oil, Polyglyceryl-10 Myristate, Oligopeptide-2, Glycoproteins, Caprylyl Glycol, Arginine, Oryza Sativa (Rice) Starch, Chondrus Crispus Powder, Simethicone, Tocopherol, Sodium Benzoate, Potassium Sorbate, Phenoxyethanol.']</t>
  </si>
  <si>
    <t>['Natural Finish', 'Long-wearing', 'Without Parabens', 'Without Sulfates SLS &amp; SLES']</t>
  </si>
  <si>
    <t>P505393</t>
  </si>
  <si>
    <t>Eye Color Quad - Cherry Collection</t>
  </si>
  <si>
    <t>0.35 OZ / 9.9 G</t>
  </si>
  <si>
    <t>Shimmering pinks, cool purple and dirty red</t>
  </si>
  <si>
    <t>['Mica, Cetearyl Ethylhexanoate, C12-20 Acid Peg-8 Ester, Hdi/Trimethylol Hexyllactone Crosspolymer, Squalane, Glycerin, Chondrus Crispus Extract, Ethylhexylglycerin, Dicalcium Phosphate, Polysorbate 80, 1, 2-Hexanediol, Silica, Synthetic Fluorphlogopite, Caprylyl Glycol,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</si>
  <si>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['Pressed Powder Formula', 'Shimmer Finish', 'Matte Finish']</t>
  </si>
  <si>
    <t>P381000</t>
  </si>
  <si>
    <t>Better Than Sex Volumizing &amp; Lengthening Mascara</t>
  </si>
  <si>
    <t>Too Faced</t>
  </si>
  <si>
    <t>['Chocolate: Water\\Aqua\\Eau, Paraffin, Glyceryl Stearate, Synthetic Beeswax, Acacia Senegal Gum, Butylene Glycol, Stearic Acid, Palmitic Acid, Polybutene, Oryza Sativa (Rice) Bran Wax, Ozokerite, Hydrogenated Vegetable Oil, VP/Eicosene Copolymer, Copernicia Cerifera (Carnauba) Wax\\ Copernicia Cerifera Cera \\Cire De Carnauba, Tocopherol, Ethylhexylglycerin, Glycerin, Stearyl Stearate, Acetyl Hexapeptide-1, Trimethylpentanediol/Adipic Acid/Glycerin Crosspolymer, Hydroxyethylcellulose, Disodium EDTA, Myristic Acid, Polyester-11, Lauric Acid, Oleic Acid, Polysorbate 60, Disodium Phosphate, Aminomethyl Propanol, Sodium Phosphate, Dextran, Phenoxyethanol, Iron Oxides (CI 77499), Iron Oxides (CI 77491), Iron Oxides (CI 77492) &lt;ILN50718&gt;']</t>
  </si>
  <si>
    <t>['Volumizing', 'Lengthening', 'Cruelty-Free']</t>
  </si>
  <si>
    <t>P432298</t>
  </si>
  <si>
    <t>Born This Way Super Coverage Multi-Use Longwear Concealer</t>
  </si>
  <si>
    <t>0.45 oz / 13.5 ml</t>
  </si>
  <si>
    <t>Porcelain</t>
  </si>
  <si>
    <t>['Water\\Aqua\\Eau, Cyclopentasiloxane, Butylene Glycol Dicaprylate/Dicaprate, Isoamyl Laurate, Triethylhexanoin, Trimethylsiloxysilicate, Cetyl Peg/Ppg-10/1 Dimethicone, Polyglyceryl-4 Diisostearate/Polyhydroxystearate/Sebacate, Methyl Trimethicone, Dimethicone, Glycerin, Butylene Glycol, Disteardimonium Hectorite, Acrylates/Polytrimethylsiloxymethacrylate Copolymer, Sodium Hyaluronate, Cocos Nucifera (Coconut) Liquid Endosperm, Cocos Nucifera (Coconut) Fruit Juice, Rhododendron Ferrugineum Extract, Dimethicone/Vinyl Dimethicone Crosspolymer, Silica, Sodium Chloride, Triethoxycaprylylsilane, 1,2-Hexanediol, Caprylyl Glycol, Trisodium Ethylenediamine Disuccinate, Sodium Dehydroacetate, Sodium Benzoate, Potassium Sorbate, [+/- Iron Oxides (Ci 77491), Iron Oxides (Ci 77492), Iron Oxides (Ci 77499), Titanium Dioxide (Ci 77891)] &lt;Iln49506&gt;']</t>
  </si>
  <si>
    <t>['Vegan', 'Community Favorite', 'Hydrating', 'Long-wearing', 'Full Coverage', 'Oil Free']</t>
  </si>
  <si>
    <t>P397517</t>
  </si>
  <si>
    <t>Born This Way Natural Finish Longwear Liquid Foundation</t>
  </si>
  <si>
    <t>Brulee</t>
  </si>
  <si>
    <t>rich tan with golden undertones</t>
  </si>
  <si>
    <t>['Water, Cyclopentasiloxane, Glycerin, Aluminum Starch Octenylsuccinate, Isododecane, Polyglyceryl-4 Isostearate, Cetyl PEG/PPG-10/1 Dimethicone, Hexyl Laurate, Dimethicone, Ethylhexyl Methoxycinnamate, Magnesium Sulfate, Diphenyl Dimethicone, Tribehenin, Triethoxycaprylylsilane, Disteardimonium Hectorite, Polysilicone-11, Propylene Carbonate, Tetrahexyldecyl Ascorbate, Cocos Nucifera Water, Ethylhexyl Palmitate, Rhododendron Ferrugineum Extract, Alcohol, Silica Dimethyl Silylate, Lecithin, Pistacia Lentiscus (Mastic) Gum, Butylene Glycol, Potassium Sorbate, Sodium Hyaluronate, EDTA, Caprylyl Glycol, Phenoxyethanol. May Contain (+/-): Titanium Dioxide (CI 77891), Iron Oxides (CI 77491, CI 77492, CI 77499).']</t>
  </si>
  <si>
    <t>['Vegan', 'Natural Finish', 'Community Favorite', 'Hydrating', 'Long-wearing', 'Medium Coverage']</t>
  </si>
  <si>
    <t>P407636</t>
  </si>
  <si>
    <t>Melted Matte Liquid Lipstick</t>
  </si>
  <si>
    <t>0.4 oz/ 11.8 mL</t>
  </si>
  <si>
    <t>Lady Balls</t>
  </si>
  <si>
    <t>matte true red</t>
  </si>
  <si>
    <t>['Isododecane, Cyclopentasiloxane, Dimethicone, Trimethylsiloxysilicate, Hydrogenated Polyisobutene, Kaolin, Beeswax/Cera Alba/Cire dâ€™abeille, Talc, Silica Dimethyl Silylate, Cyclohexasiloxane, Disteardimonium Hectorite, Water, Butylene Glycol, Caprylyl Glycol, Cetearyl Ethylhexanoate, Ethylhexyl Palmitate, Glyceryl Behenate/Eicosadioate, Helianthus Annuus (Sunflower) Seed Oil/Helianthus Annuus Seed Oil, Hexylene Glycol, Hydrogen Dimethicone, Palmitoyl Tripeptide-38, Persea Gratissima (Avocado) Oil/Persea Gratissima Oil, Phenoxyethanol, Portulaca Pilosa Extract, Propylene Carbonate, Retinyl Palmitate, Sodium Hyaluronate, Sorbitan Isostearate, Sucrose Cocoate, Tocopherol. May Contain (+/-):  Red 7 Lake (CI 15850), Red 30 Lake (CI 73360).']</t>
  </si>
  <si>
    <t>['Liquid Formula', 'Matte Finish', 'Long-wearing', 'Full Coverage']</t>
  </si>
  <si>
    <t>P229406</t>
  </si>
  <si>
    <t>Chocolate Soleil Matte Bronzer</t>
  </si>
  <si>
    <t>Chocolate Soleil</t>
  </si>
  <si>
    <t>['Talc, Mica, Titanium Dioxide, Octyldodecyl Stearoyl Stearate, Ethylhexyl Palmitate, Boron Nitride, Zinc Stearate, Sodium Saccharin, Fragrance, Silica, Sodium Dehydroacetate, Phenoxyethanol, Benzyl Benzoate, Tocopherol, Ascorbyl Palmitate, Theobroma Cacao (Cocoa) Fruit Powder/Theobroma Cacao Fruit Powder, Benzyl Alcohol, Iron Oxides (Ci 77491, Ci 77492, Ci 77499), Manganese Violet (Ci 77742).']</t>
  </si>
  <si>
    <t>['Pressed Powder Formula', 'allure 2018 Best of Beauty Award Winner', 'Long-wearing', 'Matte Finish', 'Without Parabens']</t>
  </si>
  <si>
    <t>P378111</t>
  </si>
  <si>
    <t>Lip Injection Extreme Hydrating Lip Plumper</t>
  </si>
  <si>
    <t>Original Clear</t>
  </si>
  <si>
    <t>['Mineral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&lt;ILN48834&gt;']</t>
  </si>
  <si>
    <t>['High Shine Finish', 'Liquid Formula', 'Plumping', 'Hydrating']</t>
  </si>
  <si>
    <t>P407907</t>
  </si>
  <si>
    <t>Sweet Peach Eyeshadow Palette</t>
  </si>
  <si>
    <t>18 x 0.03 oz/ 0.85 g</t>
  </si>
  <si>
    <t>['Delectable and White Peach:', 'Talc, Mica, Caprylic/Capric Triglyceride, PTFE, Zinc Stearate,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77492, CI 77499), Manganese Violet (CI 77742), Titanium Dioxide (CI 77891).', 'Summer Yum:', 'Talc, Mica, Ethylene/Acrylic Acid Copolymer,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'Peachesâ€™ N Cream:', 'Mica, Ethylene/Acrylic Acid Copolymer, Caprylic/Capric Triglyceride, Zinc Stearate, PTFE, Talc, Sodium Saccharin, Water, Geraniol, Glycerin, Hexyl Cinnamal, Limonene, Linalool, Fragrance, Phenoxyethanol, Prunus Persica (Peach) Fruit Extract/Prunus Persica Fruit Extract, Sodium Dehydroacetate, Sorbic Acid, Carmine (CI 75470). May Contain (+/-):  Iron Oxides (CI 77491, CI 77492), Manganese Violet (CI 77742), Titanium Dioxide (CI 77891).', 'Candied Peach:', 'Talc, Mica, Ethylene/Acrylic Acid Copolymer, Caprylic/Capric Triglyceride, Zinc Stearate, Calcium Sodium Borosilicate, Sodium Saccharin, Water, Geraniol, Glycerin, Hexyl Cinnamal, Limonene, Linalool, Fragrance, Phenoxyethanol, Prunus Persica (Peach) Fruit Extract/Prunus Persica Fruit Extract, PTFE, Silica, Sodium Dehydroacetate, Sorbic Acid, Tin Oxide, Carmine (CI 75470). May Contain (+/-):  Yellow 5 Lake (CI 19140), Iron Oxides (CI 77491), Titanium Dioxide (CI 77891).', 'Talk Derby To Me:', 'Mica, Boron Nitride, PTFE, Zinc Stearate, Caprylic/Capric Triglyceride, Talc,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77499), Titanium Dioxide (CI 77891).', 'Cobbler:',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Carmine (CI 75470). May Contain (+/-):  Iron Oxides (CI 77491, CI 77492, CI 77499), Ferric Ferrocyanide (CI 77510), Manganese Violet (CI 77742), Titanium Dioxide (CI 77891).', 'Puree:', 'Talc, Ethylene/Acrylic Acid Copolymer, Mica,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'Peach Pit and Caramel:', 'Mica, Caprylic/Capric Triglyceride, Talc, Zinc Stearate, PTFE, Sodium Saccharin, Water, Ethylene/Acrylic Acid Copolymer,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'Nectar:', 'Mica, Caprylic/Capric Triglyceride, Talc, PTFE, Zinc Stearate, Sodium Saccharin, Water, Ethylene/Acrylic Acid Copolymer, Geraniol, Glycerin, Hexyl Cinnamal, Limonene, Linalool, Fragrance, Phenoxyethanol, Prunus Persica (Peach) Fruit Extract/ Prunus Persica Fruit Extract, Sodium Dehydroacetate, Sorbic Acid, Carmine (CI 75470). May Contain (+/-):  Yellow 5 Lake (CI 19140), Bismuth Oxychloride (CI 77163), Iron Oxides (CI 77491, CI 77492), Titanium Dioxide (CI 77891).', 'Tempting:', 'Mica, Caprylic/Capric Triglyceride, Sodium Saccharin, Water, Ethylene/Acrylic Acid Copolymer, Geraniol, Glycerin, Hexyl Cinnamal, Limonene, Linalool, Fragrance, Phenoxyethanol, Prunus Persica (Peach) Fruit Extract/ Prunus Persica Fruit Extract, PTFE, Sodium Dehydroacetate, Sorbic Acid, Talc, Zinc Stearate. May Contain (+/-):  Iron Oxides (CI 77491, CI 77499), Titanium Dioxide (CI 77891).', 'Charmed, Iâ€™m Sure:', 'Talc, Mica, Caprylic/Capric Triglyceride, Ethylene/Acrylic Acid Copolymer, PTFE, Zinc Stearate, Sodium Saccharin, Water, Geraniol, Glycerin, Hexyl Cinnamal, Limonene, Linalool, Fragrance, Phenoxyethanol, Prunus Persica (Peach) Fruit Extract/ Prunus Persica Fruit Extract, Sodium Dehydroacetate, Sorbic Acid. May Contain (+/-):  Iron Oxides (CI 77491, CI 77492, CI 77499), Manganese Violet (CI 77742), Titanium Dioxide (CI 77891).', 'Luscious:', 'Mica, Talc, Caprylic/Capric Triglyceride, Zinc Stearate, Sodium Saccharin, Water, Ethylene/Acrylic Acid Copolymer, Geraniol, Glycerin, Hexyl Cinnamal, Limonene, Linalool, Fragrance, Phenoxyethanol, Prunus Persica (Peach) Fruit Extract/ Prunus Persica Fruit Extract, PTFE, Sodium Dehydroacetate, Sorbic Acid. May Contain (+/-):  Iron Oxides (CI 77491), Titanium Dioxide (CI 77891).', 'Georgia:', 'Talc, Ethylene/Acrylic Acid Copolymer, Caprylic/Capric Triglyceride, PTFE, Zinc Stearate, Mica, Sodium Saccharin, Water, Geraniol, Glycerin, Hexyl Cinnamal, Limonene, Linalool, Fragrance, Phenoxyethanol, Prunus Persica (Peach) Fruit Extract/Prunus Persica Fruit Extract, Sodium Dehydroacetate, Sorbic Acid, Carmine (CI 75470). May Contain (+/-): Iron Oxides (CI 77491, CI 77492, CI 77499), Manganese Violet (CI 77742), Titanium Dioxide (CI 77891).', 'Just Peachy:',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Tin Oxide, Carmine (CI 75470). May Contain (+/-):  Iron Oxides (CI 77491), Manganese Violet (CI 77742), Titanium Dioxide (CI 77891).', 'Bellini:', 'Mica, Caprylic/Capric Triglyceride, Talc, PTFE, Zinc Stearate, Sodium Saccharin, Water, Ethylene/Acrylic Acid Copolymer, Geraniol, Glycerin, Hexyl Cinnamal, Limonene, Linalool, Fragrance, Phenoxyethanol, Prunus Persica (Peach) Fruit Extract/Prunus Persica Fruit Extract,, Silica, Sodium Dehydroacetate, Sorbic Acid, Carmine (CI 75470). May Contain (+/-):  Bismuth Oxychloride (CI 77163), Bronze Powder (CI 77400), Iron Oxides (CI 77491), Manganese Violet (CI 77742), Titanium Dioxide (CI 77891).', 'Bless Her Heart:', 'Talc, Mica, Caprylic/Capric Triglyceride, Ethylene/Acrylic Acid Copolymer, PTFE, Zinc Stearate, Sodium Saccharin Water, Geraniol, Glycerin, Hexyl Cinnamal, Limonene, Linalool, Fragrance, Phenoxyethanol, Prunus Persica (Peach) Fruit Extract/Prunus Persica Fruit Extract, Silica, Sodium Dehydroacetate, Sorbic Acid. May Contain (+/-): Bronze Powder (CI 77400), Iron Oxides (CI 77499), Titanium Dioxide (CI 77891).']</t>
  </si>
  <si>
    <t>P387589</t>
  </si>
  <si>
    <t>Hangover Replenishing Face Primer</t>
  </si>
  <si>
    <t>['Water, Lactobacillus/Salix Alba Bark Ferment Filtrate, Propanediol Dicaprylate, Propanediol, Ceteareth-6 Olivate, Olive Glycerides, Lactobacillus Ferment, Aluminum Starch Octenylsuccinate, Microcrystalline Cellulose, Hydrogenated Olive Oil, Polyacrylate Crosspolymer-6, Cellulose Gum, Olea Europaea (Olive) Fruit Oil, Pectin, Trisodium Ethylenediamine Disuccinate, Xanthan Gum, Olea Europaea (Olive) Oil Unsaponifiables, Cocos Nucifera (Coconut) Fruit Juice, Lauryl Alcohol Diphosphonic Acid, Pentylene Glycol, Glycerin, Lecithin, Magnesium Aluminum Silicate, Fragrance, Lauric Acid, Tocopherol, Ascorbyl Palmitate, Citric Acid.']</t>
  </si>
  <si>
    <t>['Vegan', 'Radiant Finish', 'Liquid Formula', 'Community Favorite', 'Hydrating', 'Best for Dry, Combo, Normal Skin']</t>
  </si>
  <si>
    <t>P420166</t>
  </si>
  <si>
    <t>Hangover 3-in-1 Replenishing Primer &amp; Setting Spray</t>
  </si>
  <si>
    <t>['Water, Pentylene Glycol, Aloe Barbadensis Leaf Juice, Hydrogenated Starch Hydrolysate, AMP-Acrylates/Allyl Methacrylate Copolymer, Glycerin, Lactobacillus/Salix Alba Bark Ferment Filtrate, Maris Aqua/Sea Water, Cocos Nucifera (Coconut) Water/Cocos Nucifera Water, Hydroxyacetophenone, 1,2-Hexanediol, Caprylyl Glycol, Sodium PCA, Urea, Panthenol, Yogurt Powder, Trideceth-9, Cocos Nucifera (Coconut) Fruit Juice/Cocos Nucifera Fruit Juice, PEG-40 Hydrogenated Castor Oil, Trehalose, Fragrance, Polyquaternium-51, Sodium Hyaluronate, Polysorbate 20, Phenoxyethanol, Potassium Sorbate, Sodium Benzoate.']</t>
  </si>
  <si>
    <t>P425608</t>
  </si>
  <si>
    <t>Mini Better Than Sex Volumizing &amp; Lengthening Mascara</t>
  </si>
  <si>
    <t>Mini Size Black - 0.17 oz</t>
  </si>
  <si>
    <t>['Vegan', 'Volumizing', 'Community Favorite', 'Lengthening', 'Curling']</t>
  </si>
  <si>
    <t>P425607</t>
  </si>
  <si>
    <t>Mini Lip Injection Extreme Hydrating Lip Plumper</t>
  </si>
  <si>
    <t>['Mineral Oil/Paraffinum Liquidum/ Huile minÃ©rale, Persea Gratissima (Avocado) Oil/Persea Gratissima Oil, Silica, Ethylhexyl Palmitate, Simmondsia Chinensis (Jojoba) Seed Oil/Simmondsia Chinensis Seed Oil, Fragrance, Tocopheryl Acetate, Pentaerythrityl Tetraisostearate, Benzyl Nicotinate, Tribehenin, Tin Oxide, Butylene/Ethylene/Styrene Copolymer, Ethylene/Propylene/Styrene Copolymer, Sorbitan Isostearate, Ethylhexylglycerin, Silica Dimethyl Silylate, Butylene Glycol, Pentylene Glycol, Sodium Chondroitin Sulfate, Capsicum Frutescens Resin, Atelocollagen, Palmitoyl Tripeptide-1, Glycine Soja (Soybean) Oil/Glycine Soja Oil, Phenoxyethanol, Benzyl Benzoate, Alpha-Isomethyl Ionone, Titanium Dioxide (CI 77891).']</t>
  </si>
  <si>
    <t>P426850</t>
  </si>
  <si>
    <t>Diamond Light Highlighter</t>
  </si>
  <si>
    <t>Canary Diamond</t>
  </si>
  <si>
    <t>Vivid Rich Gold</t>
  </si>
  <si>
    <t>['Mica, Cetearyl Ethylhexanoate, HDI/Trimethylol Hexyllactone Crosspolymer, Squalane, Octyldodecyl Stearoyl Stearate, Glycerin,  Synthetic Fluorphlogopite, Alumia, Polysorbate 20, Caprylyl Glycol, Ethylhexylglycerin, Silica, 1,2-Hexanediol, Xanthan Gum, Chondrus Crlspus, Pentaerythrityl Tetra-di-t-butyl Hydroxyhydrocinnamate, Dicalcium Phosphate, Benzimidazole Diamond Amidoethyl Urea Carbamoyl Propyl Polymethylsilsesquioxane, Tin Oxide, Carmine (CI 75470). MAY CONTAIN/PEUT CONTENIR (+/-): Titanium Dioxide (CI 77891), Iorn Oxides (CI 77491, CI 77492, CI 77499), Ferric Ferrocyanide (CI 77510), Chromium Oxide Greens (CI 77288), Ultramarines (CI 77007), Manganese Violet (CI 77742), Yellow 5 Lake (CI 19140), Yellow 6 Lake (C1 15985), Blue 1 Lake (CI 42090), Red 7 Lake (15850), Red 30 Lake (CI 73360).']</t>
  </si>
  <si>
    <t>P202625</t>
  </si>
  <si>
    <t>Shadow Insurance 24-Hour Eyeshadow Primer</t>
  </si>
  <si>
    <t>['Isododecane, Silica, Trimethylsiloxysilicate, Disteardimonium Hectorite, Aluminum Starch Octenylsuccinate, Trihydroxystearin, Polyethylene, Triethylhexanoin, Sorbitan Sesquioleate, Hydrogenated Polycyclopentadiene, Dimethicone, Bis-Diglyceryl Polyacyladipate-2, Oryza Sativa (Rice) Extract, Terminalia Arjuna Bark Extract, Glycine Soja (Soybean) Oil, Glycyrrhiza Glabra (Licorice) Root Extract, Brassica Campestris (Rapeseed) Seed Oil, Oryza Sativa (Rice) Germ Extract, Oryza Sativa (Rice) Bran Extract, Althaea Officinalis (Marshmallow) Root Extract, Ethylhexylglycerin, Polyglyceryl-3 Diisostearate, Propylene Carbonate, PEG-40 Stearate, Oleic Acid, Lecithin, Synthetic Beeswax, Water\\Aqua\\Eau, Fragrance (Parfum), Citronellol, Coumarin, Linalool, Tocopherol, BHT, Phenoxyethanol, Mica, Titanium Dioxide (CI 77891), Bismuth Oxychloride (CI 77163), Iron Oxides (CI 77492), Iron Oxides (CI 77491), Iron Oxides (CI 77499) &lt;ILN50047&gt;']</t>
  </si>
  <si>
    <t>['Cream Formula', 'Natural Finish', 'Waterproof', 'Long-wearing', 'Prevents Color Fading', 'Cruelty-Free']</t>
  </si>
  <si>
    <t>P407908</t>
  </si>
  <si>
    <t>Better Than Sex Volumizing &amp; Lengthening Waterproof Mascara</t>
  </si>
  <si>
    <t>Standard Size Black - 0.27 oz/ 8 mL</t>
  </si>
  <si>
    <t>['Isododecane, Paraffin, VP/Eicosene Copolymer, Beeswax/Cera Alba/ Cire dâ€™abeille, Disteardimonium Hectorite, Pentaerythrityl Hydrogenated Rosinate, Cyclopentasiloxane, Talc, Copernicia Cerifera (Carnauba) Wax/Copernicia Cerifera Cera/ Cire De Carnauba, Polybutene, Water/Aqua/Eau, Silica, Caprylyl Glycol, Polyquaternium-7, Plukenetia Volubilis Seed Oil, Trimethylpentanediol/Adipic Acid/Glycerin Crosspolymer, VP/Hexadecene Copolymer, Caprylic/Capric Triglyceride, Octyldodecanol, Hoya Lacunosa Flower Extract, Phenoxyethanol, Sodium Benzoate, Iron Oxides (CI 77499).']</t>
  </si>
  <si>
    <t>['Volumizing', 'Curling', 'Lengthening', 'Waterproof']</t>
  </si>
  <si>
    <t>P455201</t>
  </si>
  <si>
    <t>Born This Way The Natural Nudes Eyeshadow Palette</t>
  </si>
  <si>
    <t>['Swan, Nude, Petal, Warm Rose:', 'Talc, Silica, Polymethyl Methacrylate, Dimethicone, Triethoxycaprylylsilane, Sodium Hyaluronate, Cocos Nucifera (Coconut) Fruit Juice, Cocos Nucifera Liquid Endosperm, Rhododendron Ferrugineum Extract, Diisostearyl Malate, Glycerin, Aluminum Hydroxide, Hexyl Laurate, Water\\Aqua\\Eau, Hexylene Glycol, Caprylyl Glycol, Zinc Stearate, Phenoxyethanol, Potassium Sorbate, Sodium Benzoate,  [+/- Mica, Titanium Dioxide (CI 77891), Iron Oxides (CI 77491), Iron Oxides (CI 77492), Iron Oxides (CI 77499), Carmine (CI 75470), Ultramarines (CI 77007), Yellow 5 Lake (CI 19140)].', 'Maple, Cocoa:', 'Talc, Aluminum Hydroxide, Silica, Polymethyl Methacrylate, Dimethicone, Sodium Hyaluronate, Cocos Nucifera (Coconut) Fruit Juice, Cocos Nucifera Liquid Endosperm, Rhododendron Ferrugineum Extract, Diisostearyl Malate, Glycerin, Triethoxycaprylylsilane, Hexyl Laurate, Water\\Aqua\\Eau, Hexylene Glycol, Caprylyl Glycol, Zinc Stearate, Phenoxyethanol, Sodium Benzoate, Potassium Sorbate,  [+/- Mica, Titanium Dioxide (CI 77891), Iron Oxides (CI 77491), Iron Oxides (CI 77492), Iron Oxides (CI 77499), Yellow 5 Lake (CI 19140), Carmine (CI 75470)].', 'Seashell, Sparkling Sable:', 'Talc, Silica, Polymethyl Methacrylate, Dimethicone, Triethoxycaprylylsilane, Sodium Hyaluronate, Cocos Nucifera (Coconut) Fruit Juice, Cocos Nucifera Liquid Endosperm, Rhododendron Ferrugineum Extract, Diisostearyl Malate, Glycerin, Hexyl Laurate, Aluminum Hydroxide, Water\\Aqua\\Eau, Hexylene Glycol, Caprylyl Glycol, Zinc Stearate, Phenoxyethanol, Sodium Benzoate, Potassium Sorbate,  [+/- Mica, Iron Oxides (CI 77491), Iron Oxides (CI 77492), Iron Oxides (CI 77499), Carmine (CI 75470), Yellow 5 Lake (CI 19140)].', 'Glistening Snow, Shimming Pearl, Golden Light:', 'Calcium Aluminum Borosilicate, Octyldodecyl Stearoyl Stearate, Polybutene, Silica, Zinc Stearate, Dimethicone, Sodium Hyaluronate, Cocos Nucifera (Coconut) Fruit Juice, Cocos Nucifera Liquid Endosperm, Rhododendron Ferrugineum Extract, Glycerin, Tin Oxide, Water\\Aqua\\Eau, Hexylene Glycol, Caprylyl Glycol, Phenoxyethanol, Potassium Sorbate, Sodium Benzoate,  [+/- Mica, Titanium Dioxide (CI 77891), Iron Oxides (CI 77491), Carmine (CI 75470)].', 'Sparkling Sand, Sugared Chestnut:', 'Synthetic Fluorphlogopite, Octyldodecyl Stearoyl Stearate, Calcium Aluminum Borosilicate, Talc, Pentaerythrityl Tetraisostearate, Zinc Stearate, Silica, Sodium Hyaluronate, Cocos Nucifera (Coconut) Fruit Juice, Cocos Nucifera Liquid Endosperm, Rhododendron Ferrugineum Extract, Glycerin, Magnesium Myristate, Tin Oxide, Water\\Aqua\\Eau, Hexylene Glycol, Caprylyl Glycol, Phenoxyethanol, Potassium Sorbate, Sodium Benzoate,  [+/- Mica, Titanium Dioxide (CI 77891), Iron Oxides (CI 77491), Iron Oxides (CI 77499), Ferric Ferrocyanide (CI 77510)].', 'Sparking Rum:', 'Calcium Sodium Borosilicate, Octyldodecyl Stearoyl Stearate, Diisostearyl Malate, Zinc Stearate, Silica, Synthetic Fluorphlogopite,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Copper Powder (CI 77400).', 'Rose Gold:', 'Calcium Sodium Borosilicate, Synthetic Fluorphlogopite, Octyldodecyl Stearoyl Stearate, Diisostearyl Malate, Zinc Stearate, Silica,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Carmine (CI 75470).', 'Truffle:', 'Synthetic Fluorphlogopite, Polysorbate 20, Diisostearyl Malate, Magnesium Myristate, Octyldodecyl Stearoyl Stearate, Calcium Sodium Borosilicate, Dimethicone, Sodium Hyaluronate, Cocos Nucifera (Coconut) Fruit Juice, Cocos Nucifera Liquid Endosperm, Rhododendron Ferrugineum Extract, Glycerin, Silica, Tin Oxide, Water\\Aqua\\Eau, Hexylene Glycol, Caprylyl Glycol, Phenoxyethanol, Sodium Benzoate, Potassium Sorbate, Mica, Titanium Dioxide (CI 77891), Iron Oxides (CI 77491), Iron Oxides (CI 77499).']</t>
  </si>
  <si>
    <t>['Pressed Powder Formula', 'Hyaluronic Acid', 'Shimmer Finish', 'Matte Finish', 'Gluten Free']</t>
  </si>
  <si>
    <t>P429602</t>
  </si>
  <si>
    <t>Natural Eyes Eyeshadow Palette</t>
  </si>
  <si>
    <t>['Silk Teddy:', 'Mica, Oryza Sativa (Rice) Extract/Oryza Sativa Extract, Talc, Zinc Stearate, Sodium Saccharin, Aluminum Dimyristate, Benzyl Alcohol, Boron Nitride, Cocos Nucifera (Coconut) Oil/Cocos Nucifera Oil, Coumarin, Disodium Stearoyl Glutamate, Hydrogenated Coconut Oil, Methicone, Fragrance, Phenoxyethanol, Polyethylene, Sodium Dehydroacetate, Sorbic Acid, Tocopherol, Triethoxycaprylylsilane, Vanillin, Carmine (Ci 75470), Iron Oxides (Ci 77491, Ci 77492, Ci 77499), Manganese Violet (Ci 77742), Titanium Dioxide (Ci 77891).', 'Erotica:', 'Talc, Mica, Calcium Sodium Borosilicate, Dimethicone, Oryza Sativa (Rice) Extract/Oryza Sativa Extract, Sodium Saccharin, Aluminum Dimyristate, Benzyl Alcohol, Cocos Nucifera (Coconut) Oil/Cocos Nucifera Oil, Coumarin, Disodium Stearoyl Glutamate, Ethylene/Acrylic Acid Copolymer, Hydrogenated Coconut Oil, Lauroyl Lysine, Methicone, Fragrance, Phenoxyethanol, Poloxamer 338, Silica, Sodium Dehydroacetate, Sorbic Acid, Tin Oxide, Tocopherol, Triethoxycaprylylsilane, Vanillin, Zinc Stearate, Ultramarines (Ci 77007), Iron Oxides (Ci 77491, Ci 77492, Ci 77499), Manganese Violet (Ci 77742), Titanium Dioxide (Ci 77891).', 'Push-Up:', 'Mica, Oryza Sativa (Rice) Extract/Oryza Sativa Extract, Zinc Stearate, Sodium Saccharin, Talc, Aluminum Dimyristate, Benzyl Alcohol, Boron Nitride, Cocos Nucifera (Coconut) Oil/Cocos Nucifera Oil, Coumarin, Disodium Stearoyl Glutamate, Hydrogenated Coconut Oil, Methicone, Fragrance, Phenoxyethanol, Polyethylene, Sodium Dehydroacetate, Sorbic Acid, Tin Oxide, Tocopherol, Triethoxycaprylylsilane, Vanillin, Carmine (Ci 75470), Iron Oxides (Ci 77491, Ci 77492, Ci 77499), Ferric Ferrocyanide (Ci 77510), Titanium Dioxide (Ci 77891).', 'Sexpresso:', 'Mica, Ethylene/Acrylic Acid Copolymer, Dimethicone, Oryza Sativa (Rice) Extract/Oryza Sativa Extract, Sodium Saccharin, Zinc Stearate, Aluminum Dimyristate, Benzyl Alcohol, Cocos Nucifera (Coconut) Oil/Cocos Nucifera Oil, Coumarin, Disodium Stearoyl Glutamate, Hydrogenated Coconut Oil, Lauroyl Lysine, Methicone, Fragrance, Phenoxyethanol, Poloxamer 338, Silica, Sodium Dehydroacetate, Sorbic Acid, Talc, Tocopherol, Triethoxycaprylylsilane, Vanillin, Iron Oxides (Ci 77491, Ci 77492, Ci 77499), Manganese Violet (Ci 77742), Titanium Dioxide (Ci 77891).', 'Cashmere Bunny, Heaven:', 'Talc, Mica, Ethylene/Acrylic Acid Copolymer, Dimethicone, Oryza Sativa (Rice) Extract/Oryza Sativa Extract, Zinc Stearate, Sodium Saccharin, Aluminum Dimyristate, Benzyl Alcohol, Cocos Nucifera (Coconut) Oil/Cocos Nucifera Oil, Coumarin, Disodium Stearoyl Glutamate, Hydrogenated Coconut Oil, Lauroyl Lysine, Methicone, Fragrance, Phenoxyethanol, Poloxamer 338, Silica, Sodium Dehydroacetate, Sorbic Acid, Tocopherol, Triethoxycaprylylsilane, Vanillin. May Contain (+/-): Yellow 5 Lake (Ci 19140), Ultramarines (Ci 77007), Iron Oxides (Ci 77491, Ci 77492, Ci 77499), Manganese Violet (Ci 77742), Titanium Dioxide (Ci 77891).', 'Honey Pot:', 'Mica, Oryza Sativa (Rice) Extract/Oryza Sativa Extract, Zinc Stearate, Sodium Saccharin, Talc, Aluminum Dimyristate, Benzyl Alcohol, Boron Nitride, Cocos Nucifera (Coconut) Oil/Cocos Nucifera Oil, Coumarin, Disodium Stearoyl Glutamate, Hydrogenated Coconut Oil, Fragrance, Phenoxyethanol, Polyethylene, Sodium Dehydroacetate, Sorbic Acid, Tin Oxide, Tocopherol, Triethoxycaprylylsilane, Vanillin, Iron Oxides (Ci 77491), Titanium Dioxide (Ci 77891).', 'Chocolate Martini:', 'Mica, Synthetic Fluorphlogopite, Ethylene/Acrylic Acid Copolymer, Zinc Stearate, Dimethicone, Oryza Sativa (Rice) Extract/Oryza Sativa Extract, Talc, Sodium Saccharin, Methicone, Aluminum Dimyristate, Benzyl Alcohol, Cocos Nucifera (Coconut) Oil/Cocos Nucifera Oil, Coumarin, Disodium Stearoyl Glutamate, Hydrogenated Coconut Oil, Lauroyl Lysine, Fragrance, Phenoxyethanol, Poloxamer 338, Silica, Sodium Dehydroacetate, Sorbic Acid, Tocopherol, Triethoxycaprylylsilane, Vanillin, Iron Oxides (Ci 77491, Ci 77492, Ci 77499), Manganese Violet (Ci 77742), Titanium Dioxide (Ci 77891).', 'Strip Poker:', 'Mica, Talc, Ethylene/Acrylic Acid Copolymer, Dimethicone, Oryza Sativa (Rice) Extract/Oryza Sativa Extract, Zinc Stearate, Sodium Saccharin, Lauroyl Lysine, Aluminum Dimyristate, Benzyl Alcohol, Cocos Nucifera (Coconut) Oil/Cocos Nucifera Oil, Coumarin, Disodium Stearoyl Glutamate, Hydrogenated Coconut Oil, Methicone, Fragrance, Phenoxyethanol, Poloxamer 338, Silica, Sodium Dehydroacetate, Sorbic Acid, Tocopherol, Triethoxycaprylylsilane, Vanillin, Ultramarines (Ci 77007), Iron Oxides (Ci 77491, Ci 77492, Ci 77499), Manganese Violet (Ci 77742), Titanium Dioxide (Ci 77891).']</t>
  </si>
  <si>
    <t>P74520</t>
  </si>
  <si>
    <t>Lip Injection Hydrating &amp; Plumping Lip Gloss</t>
  </si>
  <si>
    <t>['Mineral Oil/Paraffinum Liquidum/Huile minÃ©rale, Polyisobutene, Persea Gratissima (Avocado) Oil/Persea Gratissima Oil, Fragrance, Tocopheryl Acetate, Isopropyl Palmitate, Benzyl Nicotinate, Butylene/Ethylene/Styrene Copolymer, Ethylhexylglycerin, Capsicum Frutescens Resin, Glycine Soja (Soybean) Oil/Glycine Soja Oil, Phenoxyethanol, Benzyl Benzoate, Alpha-Isomethyl Ionone, Red 33 (CI 17200).']</t>
  </si>
  <si>
    <t>['High Shine Finish', 'Plumping', 'Hydrating', 'Without Parabens', 'Cruelty-Free']</t>
  </si>
  <si>
    <t>P467795</t>
  </si>
  <si>
    <t>Lip Injection Power Plumping Hydrating Lip Gloss</t>
  </si>
  <si>
    <t>Glossy &amp; Bossy</t>
  </si>
  <si>
    <t>soft mauve pink</t>
  </si>
  <si>
    <t>['Hydrogenated Polyisobutene, Tridecyl Trimellitate, Octyldodecyl Stearoyl Stearate, Polyglyceryl-2 Diisostearate, Pentaerythrityl Tetraisostearate, Menthone Glycerin Acetal, Vp/Hexadecene Copolymer, Silica, Microcrystalline Wax\\Cera Microcristallina\\Cire Microcristalline, Octyldodecanol, Trimethylolpropane Triisostearate, Calcium Sodium Borosilicate, Benzyl Nicotinate, Tocopheryl Acetate, Sodium Hyaluronate, Retinyl Palmitate, Lactic Acid, Palmitoyl Tripeptide-1, Ethylhexyl Palmitate, Tribehenin, Tin Oxide, Calcium Aluminum Borosilicate, Sorbitan Isostearate, Silica Dimethyl Silylate, Butylene Glycol, Caprylyl Glycol, Hexylene Glycol, Flavor (Aroma), Sodium Saccharin, BHT, Phenoxyethanol,  [+/- Mica, Titanium Dioxide (CI 77891), Iron Oxides (CI 77491), Iron Oxides (CI 77492), Iron Oxides (CI 77499), Red 33 Lake (CI 17200), Red 28 Lake (CI 45410), Red 7 Lake (CI 15850), Red 6 (CI 15850), Yellow 5 Lake (CI 19140), Blue 1 Lake (CI 42090)].']</t>
  </si>
  <si>
    <t>P504072</t>
  </si>
  <si>
    <t>Cloud Crush Blurring Blush</t>
  </si>
  <si>
    <t>0.17 oz / 4.82 g</t>
  </si>
  <si>
    <t>satin peach pink</t>
  </si>
  <si>
    <t>['Mica, Alumina, Zinc Stearate, Caprylic/Capric Triglyceride, Octyldodecyl Stearoyl Stearate, Methylpropanediol, Caprylyl Glycol, Glycerin, Iris Florentina Root Extract, Leuconostoc/Radish Root Ferment Filtrate, Retinyl Palmitate, Phenylpropanol, Zinc Sulfate, Kaolin, Fragrance (Parfum), Coumarin, Sodium Dehydroacetate,  [+/- Titanium Dioxide (Ci 77891), Iron Oxides (Ci 77491), Iron Oxides (Ci 77492), Iron Oxides (Ci 77499), Blue 1 Lake (Ci 42090), Red 28 Lake (Ci 45410), Red 7 (Ci 15850), Red 7 Lake (Ci 15850), Ultramarines (Ci 77007), Yellow 5 Lake (Ci 19140)].']</t>
  </si>
  <si>
    <t>['Vegan', 'Pressed Powder Formula', 'Satin Finish', 'Matte Finish', 'Without Parabens', 'Cruelty-Free']</t>
  </si>
  <si>
    <t>P429604</t>
  </si>
  <si>
    <t>Natural Face Palette</t>
  </si>
  <si>
    <t>['Pink Sand:', 'Talc, Mica, Boron Nitride, Nylon-12, Zinc Stearate, Ethylene/Acrylic Acid Copolymer, Cetearyl Isononanoate, Dimethicone, Sodium Saccharin, Benzyl Alcohol, Cocos Nucifera (Coconut) Oil/Cocos Nucifera Oil, Coumarin, Hydrogenated Coconut Oil, Fragrance, Phenoxyethanol, Poloxamer 338, Silica, Sodium Dehydroacetate, Sorbic Acid, Tocopherol, Vanillin, Carmine (Ci 75470), Iron Oxides (Ci 77491, Ci 77492, Ci 77499), Manganese Violet (Ci 77742).', 'Tropic Like Itâ€™s Hot:',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Tocopherol, Vanillin, Iron Oxides (Ci 77491, Ci 77492, Ci 77499), Manganese Violet (Ci 77742), Titanium Dioxide (Ci 77891).', 'Starlight:', 'Mica, Talc, Cetearyl Isononanoate, Dimethicone, Zinc Stearate, Boron Nitride, Sodium Saccharin, Benzyl Alcohol, Cocos Nucifera (Coconut) Oil/Cocos Nucifera Oil, Coumarin, Ethylene/Acrylic Acid Copolymer, Hydrogenated Coconut Oil, Nylon-12, Fragrance, Phenoxyethanol, Poloxamer 338, Silica, Sodium Dehydroacetate, Sorbic Acid, Tin Oxide, Tocopherol, Vanillin, Iron Oxides (Ci 77491), Titanium Dioxide (Ci 77891).', 'Pink Wink:',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Tin Oxide, Tocopherol, Vanillin, Carmine (Ci 75470), Red 7 Lake (Ci 15850), Yellow 5 Lake (Ci 19140), Red 28 Lake (Ci 45410), Red 30 Lake (Ci 73360), Iron Oxides (Ci 77491, Ci 77499), Manganese Violet (Ci 77742), Titanium Dioxide (Ci 77891).', 'Satin Sheets:', 'Mica, Talc, Cetearyl Isononanoate, Dimethicone, Zinc Stearate, Nylon-12, Sodium Saccharin, Benzyl Alcohol, Cocos Nucifera (Coconut) Oil/Cocos Nucifera Oil, Coumarin, Ethylene/Acrylic Acid Copolymer, Hydrogenated Coconut Oil, Fragrance, Phenoxyethanol, Poloxamer 338, Silica, Sodium Dehydroacetate, Sorbic Acid, Tin Oxide, Tocopherol, Vanillin, Carmine (Ci 75470), Iron Oxides (Ci 77491, Ci 77492, Ci 77499), Manganese Violet (Ci 77742), Titanium Dioxide (Ci 77891).', 'Sunny Honey:', 'Talc, Mica, Boron Nitride, Nylon-12, Zinc Stearate, Cetearyl Isononanoate, Dimethicone, Ethylene/Acrylic Acid Copolymer, Sodium Saccharin, Benzyl Alcohol, Cocos Nucifera (Coconut) Oil/Cocos Nucifera Oil, Coumarin, Hydrogenated Coconut Oil, Fragrance, Phenoxyethanol, Poloxamer 338, Silica, Sodium Dehydroacetate, Sorbic Acid, Tocopherol, Vanillin, Iron Oxides (Ci 77491, Ci 77492, Ci 77499), Manganese Violet (Ci 77742), Titanium Dioxide (Ci 77891).']</t>
  </si>
  <si>
    <t>P467794</t>
  </si>
  <si>
    <t>Lip Injection Maximum Plump Extra Strength Hydrating Lip Plumper</t>
  </si>
  <si>
    <t>0.14 fl oz/ 4.1 mL</t>
  </si>
  <si>
    <t>['Mineral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</si>
  <si>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P442803</t>
  </si>
  <si>
    <t>Peach Puff Long-Wearing Diffused Matte Lip Color</t>
  </si>
  <si>
    <t>0.07 oz/ 2 mL</t>
  </si>
  <si>
    <t>Boy Bye</t>
  </si>
  <si>
    <t>soft baby pink</t>
  </si>
  <si>
    <t>['Dimethicone, Water, Polyglyceryl-2 Diisostearate, Dimethicone Crosspolymer, Cetyl PEG/PPG-10/1 Dimethicone, Caprylyl Methicone Phenyl Trimethicone, Methyl Methacrylate Copolymer, Beeswax/Cera Alba, Dimethicone/Vinyl Dimethicone Crosspolymer, Butylene Glycol, PEG/PPG-18/18 Dimethicone, Silica, Butyl Acrylate/Hydroxypropyl Dimethicone Acrylate Copolymer, Mica, Glycerin, Sodium Chloride, Ethylhexylglycerin, Fragrance, Phenoxyethanol, Disteardimonium Hectorite, Aluminum Hydroxide, Silica Silylate, Polyhydroxystearic Acid, Prunus Persica (Peach) Fruit Extract/Prunus Persica Fruit Extract, Glyceryl Acrylate/Acrylic Acid Copolymer, Methicone, Tocopherol, Propylene Glycol Dicaprylate/Dicaprate, Ficus Carica (Fig) Fruit Extract/Ficus Carica Fruit Extract, Potassium Sorbate, Xanthan Gum, Titanium Dioxide (Ci 77891), Red 28 Lake (Ci 45410), Iron Oxides (Ci 77491, Ci 77499), Yellow 5 Lake (Ci 19140), Red 7 (Ci 15850).']</t>
  </si>
  <si>
    <t>P460018</t>
  </si>
  <si>
    <t>Hangover Pillow Balm Ultra-Hydrating Lip Balm</t>
  </si>
  <si>
    <t>0.20 oz/ 6 g</t>
  </si>
  <si>
    <t>['Petrolatum, Hydrogenated Polyisobutene, Octyldodecanol, Bis-Diglyceryl Polyacyladipate-2, Ethylene/Propylene/Styrene Copolymer, Polyethylene, VP/Hexadecene Copolymer, Tocopheryl Acetate, Sodium Hyaluronate, Butyrospermum Parkii (Shea) Butter, Cocos Nucifera (Coconut) Fruit Juice, Cocos Nucifera (Coconut) Liquid Endosperm, Cucumis Sativus (Cucumber) Fruit Extract, Helianthus Annuus (Sunflower) Seedcake, Hordeum Vulgare (Barley) Extract\\Extrait Dâ€™orge, Mangifera Indica (Mango) Seed Butter, Olea Europaea (Olive) Fruit Oil, Persea Gratissima (Avocado) Oil, Ricinus Communis (Castor) Seed Oil, Yogurt Powder, Lactobacillus Ferment, Glycerin, Phytosterols, Menthol, Polydecene, Propylene Glycol Dicaprate, C12-15 Alkyl Benzoate, Water\\Aqua\\Eau, Sorbitan Oleate, Meteorite Powder, Cholesterol, Butylene/Ethylene/Styrene Copolymer, Silica, Polyglyceryl-10 Heptahydroxystearate, Hydrogenated Castor Oil, Flavor (Aroma), Saccharin, BHT, Tetrahexyldecyl Ascorbate, Phenoxyethanol,  [+/- Mica, Titanium Dioxide (CI 77891), Iron Oxides (CI 77491), Iron Oxides (CI 77492), Iron Oxides (CI 77499), Bismuth Oxychloride (CI 77163), Blue 1 Lake (CI 42090), Bronze Powder (CI 77400),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</si>
  <si>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['Radiant Finish', 'Hyaluronic Acid', 'Liquid Formula', 'Hydrating', 'Without Parabens']</t>
  </si>
  <si>
    <t>P48406</t>
  </si>
  <si>
    <t>Sun Bunny Natural Bronzer</t>
  </si>
  <si>
    <t>Sun Bunny</t>
  </si>
  <si>
    <t>radiant duo-tone bronzer</t>
  </si>
  <si>
    <t>['Mica, Talc, Ethylhexyl Palmitate, Nylon-12, Zinc Stearate, Aluminum Starch Octenylsuccinate, Water, Magnesium Stearate, Phenoxyethanol, Sodium Dehydroacetate, Sorbic Acid, Bismuth Oxychloride (Ci 77163), Iron Oxides (Ci 77491, Ci 77492, Ci 77499), Manganese Violet (Ci 77742), Titanium Dioxide (Ci 77891).']</t>
  </si>
  <si>
    <t>P425855</t>
  </si>
  <si>
    <t>Mini Better Than Sex Waterproof Mascara</t>
  </si>
  <si>
    <t>Mini Size Black - 0.17 oz/ 5 mL</t>
  </si>
  <si>
    <t>P458586</t>
  </si>
  <si>
    <t>Born This Way Matte Longwear Liquid Foundation</t>
  </si>
  <si>
    <t>Seashell</t>
  </si>
  <si>
    <t>fair with rosy undertones</t>
  </si>
  <si>
    <t>['Water/Aqua/Eau, Cyclopentasiloxane, Trimethylsiloxysilicate, Methyl Trimethicone, Butylene Glycol, PEG/PPG-18/18 Dimethicone, Magnesium Sulfate, Polyglyceryl-3 Diisostearate, Tribehenin, Phenyl Trimethicone, Silica, Sodium Hyaluronate, Tocopheryl Acetate, Cocos Nucifera (Coconut) Fruit Juice, Cocos Nucifera (Coconut) Liquid Endosperm, Rhododendron Ferrugineum Extract, Glycerin, Lecithin, Dimethicone, Methicone, Disodium Phosphate, Xanthan Gum, Propylene Carbonate, Disteardimonium Hectorite, Cellulose Gum, Laureth-7, Polymethylsilsesquioxane, Pentaerythrityl Tetra-Di-T-Butyl Hydroxyhydrocinnamate, Sodium Dehydroacetate, Phenoxyethanol,  [+/- Mica, Titanium Dioxide (CI 77891), Iron Oxides (CI 77491), Iron Oxides (CI 77492), Iron Oxides (CI 77499)].']</t>
  </si>
  <si>
    <t>['Vegan', 'Matte Finish', 'Long-wearing', 'Waterproof', 'Medium Coverage', 'Oil Free']</t>
  </si>
  <si>
    <t>P425602</t>
  </si>
  <si>
    <t>Mini Hangover Replenishing Face Primer</t>
  </si>
  <si>
    <t>['Hydrating', 'Best for Dry, Combo, Normal Skin', 'Radiant Finish', 'Vegan', 'Liquid Formula', 'Community Favorite']</t>
  </si>
  <si>
    <t>P471584</t>
  </si>
  <si>
    <t>Mini Lip Injection Maximum Plump Extra Strength Hydrating Lip Plumper</t>
  </si>
  <si>
    <t>['Mineral Oil,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</si>
  <si>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P444600</t>
  </si>
  <si>
    <t>Damn Girl! 24-Hour Mascara</t>
  </si>
  <si>
    <t>0.43 oz/ 12.7 mL</t>
  </si>
  <si>
    <t>['Water, Silica, Stearic Acid, Glyceryl Stearate, Synthetic Beeswax, Paraffin, Polyisobutene, Acrylates/Ethylhexyl Acrylate Copolymer, Aminomethyl Propanediol, Copernicia Cerifera (Carnauba) Wax\\Copernicia Cerifera Cera,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Iron Oxides (Ci 77499).']</t>
  </si>
  <si>
    <t>P439069</t>
  </si>
  <si>
    <t>Pretty Rich Diamond Light Eyeshadow Palette</t>
  </si>
  <si>
    <t>['Itâ€™s Designer, Fancy That:', 'Mica, Talc, Ethylene/Acrylic Acid Copolymer, Dimethicone, Oryza Sativa (Rice) Extract/Oryza Sativa Extract, Lauroyl Lysine, Zinc Stearate, Aluminum Dimyristate, Disodium Stearoyl Glutamate, Methicone, Poloxamer 338, Silica, Triethoxycaprylylsilane, Phenoxyethanol, Sodium Dehydroacetate, Sorbic Acid, Carmine (Ci 75470). May Contain (+/-): Titanium Dioxide (Ci 77891), Ultramarines (Ci 77007), Iron Oxides (Ci 77491, Ci 77492, Ci 77499).', 'Coal Under Pressure:', 'Talc, Calcium Aluminum Borosilicate, Ethylene/Acrylic Acid Copolymer, Zinc Stearate, Oryza Sativa (Rice) Extract/Oryza Sativa Extract, Poloxamer 338, Silica, Tin Oxide, Phenoxyethanol, Sodium Dehydroacetate, Sorbic Acid, Iron Oxides (Ci 77499), Titanium Dioxide (Ci 77891).', 'Itâ€™s Cashmere:', 'Mica, Talc, Ethylene/Acrylic Acid Copolymer, Lauroyl Lysine, Dimethicone, Oryza Sativa (Rice) Extract/Oryza Sativa Extract, Zinc Stearate, Aluminum Dimyristate, Disodium Stearoyl Glutamate, Methicone, Poloxamer 338, Silica, Triethoxycaprylylsilane, Phenoxyethanol, Sodium Dehydroacetate, Sorbic Acid, Carmine (Ci 75470), Titanium Dioxide (Ci 77891), Manganese Violet (Ci 77742), Iron Oxide (Ci 77492, Ci 77491, Ci 77499).', 'Oh, Thatâ€™s Rich!:', 'Ethylene/Acrylic Acid Copolymer, Aluminum Dimyristate, Dimethicone, Disodium Stearoyl Glutamate, Lauroyl Lysine, Methicone, Mica, Oryza Sativa (Rice) Extract/Oryza Sativa Extract, Poloxamer 338, Silica, Talc, Triethoxycaprylylsilane, Zinc Stearate, Phenoxyethanol, Sodium Dehydroacetate, Sorbic Acid, Carmine (Ci 75470), Manganese Violet (Ci 77742), Iron Oxides (Ci 77499, Ci 77491, Ci 77492), Ultramarines (Ci 77007), Titanium Dioxide (Ci 77891).', 'Silver Spoon:', 'Mica, Calcium Aluminum Borosilicate, Oryza Sativa (Rice) Extract/Oryza Sativa Extract,Talc, Dimethicone, Zinc Stearate, Silica, Aluminum Dimyristate, Disodium Stearoyl Glutamate, Tin Oxide, Triethoxycaprylylsilane, Phenoxyethanol, Sodium Dehydroacetate, Sorbic Acid, Carmine (Ci 75470), Ferric Ferrocyanide (Ci 77510), Titanium Dioxide (Ci 77891), Iron Oxides (Ci 77499, Ci 77491).', 'Donâ€™t Carat All:', 'Mica, Calcium Sodium Borosilicate, Oryza Sativa (Rice) Extract/Oryza Sativa Extract, Zinc Stearate, Dimethicone, Talc, Tin Oxide, Phenoxyethanol, Sodium Dehydroacetate, Sorbic Acid, Titanium Dioxide (Ci 77891), Iron Oxides (Ci 77491).', 'Highly Selective:', 'Mica, Calcium Aluminum Borosilicate, Oryza Sativa (Rice) Extract/Oryza Sativa Extract,Calcium Sodium Borosilicate, Dimethicone, Magnesium Myristate, Lauroyl Lysine; Aluminum Dimyristate, Disodium Stearoyl Glutamate, Silica, Tin Oxide, Triethoxycaprylylsilane, Phenoxyethanol, SodiumDehydroacetate, Sorbic Acid, Copper Powder (Ci 77400), Iron Oxides (Ci 77491), Titanium Dioxide (Ci 77891).', 'Clutch Your Pearls:', 'Mica, Calcium Sodium Borosilicate, Talc, Oryza Sativa (Rice) Extract/Oryza Sativa Extract, Silica, Zinc Stearate, Tin Oxide, Phenoxyethanol, Sodium Dehydroacetate, Sorbic Acid, Titanium Dioxide (Ci 77891).', 'Filthy Rich:', 'Calcium Sodium Borosilicate, Oryza Sativa (Rice) Extract/Oryza Sativa Extract, Calcium Aluminum Borosilicate, Mica, Synthetic Fluorphlogopite, Zinc Stearate, Silica, Talc, Aluminum Dimyristate, Disodium Stearoyl Glutamate, Tin Oxide, Triethoxycaprylylsilane, Phenoxyethanol, Sodium Dehydroacetate, Sorbic Acid, Iron Oxides (Ci 77491, Ci 77499, Ci 77492), Titanium Dioxide (Ci 77891).', 'Princess Cut:', 'Mica, Oryza Sativa (Rice) Extract/Oryza Sativa Extract, Calcium Aluminum Borosilicate, Polyethylene Terephthalate, Talc, Zinc Stearate, Silica, Polyurethane-11, Phenoxyethanol, Sodium Dehydroacetate, Sorbic Acid, Tin Oxide, Carmine (Ci 75470), Aluminum Powder (Ci 77000), Titanium Dioxide (Ci 77891), Manganese Violet (Ci 77742), Red 40 (Ci 16035), Yellow 5 (Ci 19140).', 'Set The Jewel Tone:', 'Calcium Sodium Borosilicate, Oryza Sativa (Rice) Extract/Oryza Sativa Extract, Silica, Mica, Synthetic Fluorphlogopite, Zinc Stearate, Talc, Tin Oxide, Aluminum Dimyristate, Disodium Stearoyl Glutamate, Triethoxycaprylylsilane, Phenoxyethanol, Sodium Dehydroacetate, Sorbic Acid, Carmine (Ci 75470), Ferric Ferrocyanide (Ci 77510), Titanium Dioxide (Ci 77891), Iron Oxides (Ci 77499).', 'Fluent In Diamonds:', 'Polyethylene Terephthalate, Jojoba Esters, Synthetic Fluorphlogopite, Ethylhexyl Isononanoate, Silica Silylate, Polyurethane-11, Glyceryl Caprylate, Hydrogenated Styrene/Isoprene Copolymer, Silica, Tocopherol, Iron Oxides (Ci 77491), Titanium Dioxide (Ci 77891), Red 40 (Ci 16035), Yellow 5 (Ci 19140), Aluminum Powder (Ci 77000).', 'Diamonds 4 Breakfast:', 'Polyethylene Terephthalate, Jojoba Esters, Polymethyl Methacrylate, Synthetic Fluorphlogopite, Ethylhexyl Isononanoate, Silica Silylate, Polyurethane-11, Glyceryl Caprylate, Hydrogenated Styrene/Isoprene Copolymer, Polyurethane-33, Silica, Tocopherol, Aluminum Powder (Ci 77000), Ferric Ammonium Ferrocyanide (Ci 77510) Iron Oxides (Ci 77491, Ci 77492), Titanium Dioxide (Ci 77891), Red 40 (Ci 16035), Yellow 5 (Ci 19140), Black 2 (Ci 77266).', 'Diamond Glitterati:', 'Polyethylene Terephthalate, Jojoba Esters, Ethylhexyl Isononanoate, Polyurethane-11, Silica Silylate; Glyceryl Caprylate, Hydrogenated Styrene/Isoprene Copolymer, Silica, Tocopherol, Aluminum Powder (Ci 77000), Ferric Ammonium Ferrocyanide (Ci 77510), Red 40 (Ci 16035).', 'Diamond Life:', 'Jojoba Esters, Polybutylene Terephthalate, Acrylates Copolymer, Polyethylene Terephthalate, Ethylene/VA Copolymer, Ethylhexyl Isononanoate, Silica Silylate; Glyceryl Caprylate, Hydrogenated Styrene/Isoprene Copolymer, Polyurethane-11, Silica, Tocopherol, Aluminum Powder (Ci 77000), Chromium Hydroxide Green (Ci 77289), Ferric Ammonium Ferrocyanide (Ci 77510), Yellow 5 (Ci 19140), Blue 1 (Ci 42090), Red 40 (Ci 16035).']</t>
  </si>
  <si>
    <t>P447123</t>
  </si>
  <si>
    <t>Born This Way Pressed Powder Foundation</t>
  </si>
  <si>
    <t>Warm Sand</t>
  </si>
  <si>
    <t>tan with golden undertones</t>
  </si>
  <si>
    <t>['Talc, Magnesium Myristate, Nylon-12, Polyethylene, Octyldodecyl Stearoyl Stearate, Octyldodecyl Stearate, Sodium Hyaluronate, Tocopheryl Acetate, Lecithin, Rhododendron Ferrugineum Extract, Glycerin, Ethylhexyl Palmitate, Panthenyl Triacetate, Farnesyl Acetate, Water, Silica, Pistacia Lentiscus (Mastic) Gum, Triethoxycaprylylsilane, 1,2-Hexanediol, Silica Dimethyl Silylate, PTFE, Caprylyl Glycol, Butylene Glycol, Hexylene Glycol, Alcohol, Cocos Nucifera (Coconut) Liquid Endosperm, Tetrahexyldecyl Ascorbate, Tetrasodium EDTA, Phenoxyethanol, Potassium Sorbate. May Contain (+/-): Titanium Dioxide (Ci 77891), Mica, Bismuth Oxychloride (Ci 77163), Iron Oxides (Ci 77491), Iron Oxides (Ci 77492), Iron Oxides (Ci 77499).']</t>
  </si>
  <si>
    <t>P467151</t>
  </si>
  <si>
    <t>Killer Liner 36 Hour Waterproof Gel Eyeliner</t>
  </si>
  <si>
    <t>Killer Black</t>
  </si>
  <si>
    <t>['Dimethicone, Trimethylsiloxysilicate, Acrylates/Stearyl Acrylate/Dimethicone Methacrylate Copolymer, Polyethylene, Ozokerite, Nylon-12, Polyisobutene, Isobutyl Stearate, Pentaerythrityl Tetra-Di-T-Butyl Hydroxyhydrocinnamate, Iron Oxides (CI 77499), Ferric Ammonium Ferrocyanide (CI 77510), Black 2 (CI 77266).']</t>
  </si>
  <si>
    <t>['Stick Formula', 'Long-wearing', 'Waterproof', 'Without Parabens', 'Gluten Free']</t>
  </si>
  <si>
    <t>P441854</t>
  </si>
  <si>
    <t>Better Than Sex Easy Glide Waterproof Liquid Eyeliner</t>
  </si>
  <si>
    <t>0.02 oz / 0.6 ml</t>
  </si>
  <si>
    <t>['Water, Butylene Glycol, Acrylates/Ethylhexyl Acrylate Copolymer, Alcohol, Beheneth-30, Phenoxyethanol, Laureth-21, Aminomethyl Propanol, Black 2 (CI 77266).']</t>
  </si>
  <si>
    <t>['Vegan', 'Liquid Formula', 'Long-wearing', 'Waterproof', 'Without Parabens']</t>
  </si>
  <si>
    <t>P484079</t>
  </si>
  <si>
    <t>Born This Way Ethereal Light Smoothing Concealer</t>
  </si>
  <si>
    <t>0.16 oz / 5 mL</t>
  </si>
  <si>
    <t>deepest with rosy undertones</t>
  </si>
  <si>
    <t>['Water\\Aqua\\Eau, Hydrogenated Didecene, C9-12 Alkane, Glycerin, Polyglyceryl-4 Isostearate, Trimethylsiloxysilicate, Lauryl Polyglyceryl-3 Polydimethylsiloxyethyl Dimethicone, Caprylic/Capric Triglyceride, Polypropylsilsesquioxane, Isohexadecane, VP/Hexadecene Copolymer, Cocos Nucifera (Coconut) Fruit Juice, Cocos Nucifera (Coconut) Liquid Endosperm, Helianthus Annuus (Sunflower) Seed Oil, Aloe Barbadensis Leaf Juice, Rosmarinus Officinalis (Rosemary) Leaf Extract, Rhododendron Ferrugineum Extract, Aesculus Hippocastanum (Horse Chestnut) Extract, Raphanus Sativus (Radish) Seed Extract, Argania Spinosa Kernel Oil, Sodium Hyaluronate, Caprylyl Glycol, Octyldodecanol, Stearalkonium Hectorite, Squalane, Tripeptide-1, Coco-Caprylate/Caprate, Citric Acid, Xanthan Gum, Butylene/Ethylene/Styrene Copolymer, Trisodium Ethylenediamine Disuccinate, Ethylene/Propylene/Styrene Copolymer, Propylene Carbonate, 1,2-Hexanediol, Hydrogenated Lecithin, Lecithin, Sodium Chloride, Disteardimonium Hectorite, Hydrogenated Styrene/ Isoprene Copolymer, Fructose, Tocopherol, Tocopheryl Acetate, Pentaerythrityl Tetra-Di-T-Butyl Hydroxyhydrocinnamate, Sodium Benzoate, Potassium Sorbate, Phenoxyethanol, Sodium Dehydroacetate, [+/- Titanium Dioxide (CI 77891), Iron Oxides (CI 77491), Iron Oxides (CI 77492), Iron Oxides (CI 77499)].']</t>
  </si>
  <si>
    <t>['Vegan', 'Natural Finish', 'Hyaluronic Acid', 'Hydrating', 'Long-wearing', 'Waterproof']</t>
  </si>
  <si>
    <t>P502382</t>
  </si>
  <si>
    <t>Mini Lip Injection Plumping Mobile Lip Plumper Set</t>
  </si>
  <si>
    <t>['Lip Injection Extreme:', 'Mineral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'Lip Injection Maximum Plump:', 'Mineral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 Ethylene/Styrene Copolymer, Silica, Butylene Glycol, Pentylene Glycol, Capsicum Frutescens Resin, Flavor (Aroma), Benzyl Benzoate, Pentaerythrityl Tetra-Di-T-Butyl Hydroxyhydrocinnamate, Phenoxyethanol, Titanium Dioxide (CI 77891), Carmine (CI 75470), Red 28 Lake (CI 45410).', 'Lip Injection Maximum Plump, Angel Kisses:', 'Mineral Oil\\Paraffinum Liquidum\\Huile Minerale, Persea Gratissima (Avocado) Oil, Ethylene/Propylene/Styrene Copolymer, Tocopheryl Acetate, Tocopherol, Butylene Glycol, Palmitoyl Tripeptide-1, Polyglyceryl-10 Tetraoleate, Glycine Soja (Soybean) Oil, Atelocollagen, Sodium Chondroitin Sulfate, Tribehenin, Ethylhexyl Palmitate, Benzyl Nicotinate, Pentaerythrityl Tetraisostearate, Water\\Aqua\\Eau, Pentylene Glycol, Tin Oxide, Silica Dimethyl Silylate, Sorbitan Isostearate, Butylene/Ethylene/Styrene Copolymer, Sodium Sulfate, Fragrance (Parfum), Limonene, Capsicum Frutescens Resin, Pentaerythrityl Tetra-Di-T-Butyl Hydroxyhydrocinnamate, Phenoxyethanol, Titanium Dioxide (CI 77891), Red 6 Lake (CI 15850), Mica, Yellow 5 Lake (CI 19140), Red 27 Lake (CI 45410), Iron Oxides (CI 7749 1).']</t>
  </si>
  <si>
    <t>['High Shine Finish', 'Plumping', 'Hydrating', 'Without Parabens']</t>
  </si>
  <si>
    <t>P456594</t>
  </si>
  <si>
    <t>Peach Perfect Instant Coverage Concealer - Peaches and Cream Collection</t>
  </si>
  <si>
    <t>Cappuccino</t>
  </si>
  <si>
    <t>tan with neutral undertones</t>
  </si>
  <si>
    <t>['Isononyl Isononanoate, Octyldodecanol, Microcrystalline Wax\\Cera Microcristallina\\Cire Microcristalline, Hydrogenated Polyisobutene, Polyethylene, Dicalcium Phosphate, Silica, Methyl Methacrylate Crosspolymer, Beeswax\\Cera Alba\\Cire dâ€™abeille, Silica Silylate, VP/Eicosene Copolymer, Ricinus Communis (Castor) Seed Oil, Tocopheryl Acetate, Sodium Hyaluronate, Prunus Persica (Peach) Fruit Extract, Ficus Carica (Fig) Fruit Extract, Hoya Lacunosa Flower Extract, Euphorbia Cerifera (Candelilla) Wax\\Candelilla Cera\\Cire De Candelilla, Stearyl Palmitate, Paraffin, Cetyl Palmitate, Carthamus Tinctorius (Safflower) Seed Oil, Hydrogenated Castor Oil, Caprylic/Capric Triglyceride, Talc, Disteardimonium Hectorite, Copernicia Cerifera (Carnauba) Wax\\ Copernicia Cerifera Cera \\Cire De Carnauba, Water\\Aqua\\Eau, Xanthan Gum, Stearyl Stearate, Cetyl Stearate, Behenic Acid, Arachidic Acid, Stearic Acid, Palmitic Acid, Propylene Glycol Dicaprylate/Dicaprate, Fragrance (Parfum), Benzyl Benzoate, Pentaerythrityl Tetra-Di-T-Butyl Hydroxyhydrocinnamate, Phenoxyethanol, Potassium Sorbate,  [+/- Titanium Dioxide (CI 77891), Iron Oxides (CI 77491), Iron Oxides (CI 77492), Iron Oxides (CI 77499), Blue 1 Lake (CI 42090)].']</t>
  </si>
  <si>
    <t>P480363</t>
  </si>
  <si>
    <t>Too Femme Heart Core Lipstick</t>
  </si>
  <si>
    <t>Crazy For You</t>
  </si>
  <si>
    <t>hot pink</t>
  </si>
  <si>
    <t>['Polyglyceryl-2 Triisostearate, Diisostearyl Malate, Hydrogenated Poly(C6-14 Olefin), Polybutene, Pentaerythrityl Tetraisostearate, Bis-Diglyceryl Polyacyladipate-2, Polyethylene, Octyldodecanol, Synthetic Fluorphlogopite, Synthetic Wax, Malpighia Glabra (Acerola) Fruit Extract, Euphorbia Cerifera (Candelilla) Wax/Candelilla Cera/Cire De Candelilla, Caprylic/Capric Triglyceride, Isohexadecane, Butyrospermum Parkii (Shea) Butter, Sodium Hyaluronate, Tripeptide-1, Disteardimonium Hectorite, Propylene Carbonate, Ethylene/Propylene Copolymer, Ethylene/Propylene/Styrene Copolymer, Butylene/Ethylene/Styrene Copolymer, Xanthan Gum, Polyhydroxystearic Acid, Caprylyl Glycol, Hexylene Glycol, Fragrance (Parfum), Pentaerythrityl Tetra-Di-T-Butyl Hydroxyhydrocinnamate, Phenoxyethanol,  [+/- Titanium Dioxide (CI 77891), Iron Oxides (CI 77491), Iron Oxides (CI 77492), Iron Oxides (CI 77499), Blue 1 Lake (CI 42090), Red 6 (CI 15850), Red 7 (CI 15850), Red 28 Lake (CI 45410), Red 30 (CI 73360), Yellow 5 Lake (CI 19140)] &lt;ILN49846&gt;.']</t>
  </si>
  <si>
    <t>['High Shine Finish', 'Hydrating', 'Cruelty-Free']</t>
  </si>
  <si>
    <t>P476747</t>
  </si>
  <si>
    <t>Lady Bold Cream Lipstick</t>
  </si>
  <si>
    <t>0.14 oz/ 3.97 g</t>
  </si>
  <si>
    <t>Lady Bold</t>
  </si>
  <si>
    <t>['Octyldodecanol, Polyethylene, Squalane, Microcrystalline Wax\\Cera Microcristallina\\Cire Microcristalline, PPG-51/SMDI Copolymer, Dextrin Isostearate, Polyglyceryl-3 Diisostearate, Hydrogenated Polyisobutene, Tocopheryl Acetate, Sodium Hyaluronate, Ricinus Communis (Castor) Seed Oil, Cymbidium Grandiflorum Flower Extract, Phytosteryl/Octyldodecyl Lauroyl Glutamate, Caprylic/Capric Triglyceride, Polyglyceryl-6 Polyricinoleate, Ozokerite, Silica, Disteardimonium Hectorite, Isopropyl Titanium Triisostearate, Butylene/Ethylene/Styrene Copolymer, Ethylene/Propylene/Styrene Copolymer, Dibutyl Lauroyl Glutamide, Alumina, Isostearic Acid, Isostearyl Alcohol, Butyl Stearate, Hydrogenated Castor Oil, Fragrance (Parfum), Benzyl Benzoate, Benzyl Salicylate, Linalool, Limonene, BHT,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t>
  </si>
  <si>
    <t>['Long-wearing', 'Without Parabens', 'Cruelty-Free']</t>
  </si>
  <si>
    <t>P483500</t>
  </si>
  <si>
    <t>Born This Way Sunset Stripped Eyeshadow Palette</t>
  </si>
  <si>
    <t>['Shell We Dance, Shell Yeah, Sandy Cheeks:', 'Calcium Sodium Borosilicate, Synthetic Fluorphlogopite, Octyldodecyl Stearoyl Stearate, Mica, Diisostearyl Malate, Hydrogenated Polycyclopentadiene, Isododecane, Hydrogenated Polyisobutene, Zinc Stearate, Glycerin, Sodium Hyaluronate, Cocos Nucifera (Coconut) Fruit Juice, Caprylyl Glycol, Rhododendron Ferrugineum Extract, Hexylene Glycol, Polyethylene, Water\\Aqua\\Eau, Tin Oxide, Copernicia Cerifera (Carnauba) Wax\\ Copernicia Cerifera Cera \\Cire De Carnauba, Fragrance (Parfum), Cocos Nucifera (Coconut) Liquid Endosperm, Tocopherol, Sodium Benzoate, Potassium Sorbate, Phenoxyethanol,  [+/- Titanium Dioxide (CI 77891), Iron Oxides (CI 77491), Iron Oxides (CI 77492), Iron Oxides (CI 77499), Carmine (CI 75470), Yellow 5 Lake (CI 19140)].', 'Suns Out, Surfboard, Hey, Honey, So So Hot, Bonfire Babes:', 'Calcium Aluminum Borosilicate, Mica, Octyldodecyl Stearoyl Stearate, Diisostearyl Malate, Polybutene, Aluminum Starch Octenylsuccinate, Silica, Zinc Stearate, Hydrogenated Polycyclopentadiene, Caprylic/Capric Triglyceride, Cocos Nucifera (Coconut) Fruit Juice, Rhododendron Ferrugineum Extract, Caprylyl Glycol, Sodium Hyaluronate, C10-18 Triglycerides, Glycerin, Dimethicone, Polyethylene, Tin Oxide, Hexylene Glycol, Copernicia Cerifera (Carnauba) Wax\\ Copernicia Cerifera Cera \\Cire De Carnauba, Synthetic Fluorphlogopite, Water\\Aqua\\Eau, Cocos Nucifera (Coconut) Liquid Endosperm, Fragrance (Parfum), Sodium Dehydroacetate, Tocopherol, Phenoxyethanol, Potassium Sorbate, Sodium Benzoate,  [+/- Titanium Dioxide (CI 77891), Iron Oxides (CI 77491), Iron Oxides (CI 77492), Iron Oxides (CI 77499), Carmine (CI 75470), Copper Powder (CI 77400), Bronze Powder (CI 77400), Aluminum Powder (CI 77000), Yellow 5 Lake (CI 19140)].', 'Cocoa Glow, Black Sand, High Tide, Nude Beach, Sun Chaser, Butter Pecan, Golden Hour, Chai Times:', 'Mica, Zinc Stearate, Trimethylsiloxysilicate, Caprylyl Methicone, Lauroyl Lysine, Rhododendron Ferrugineum Extract, Dimethiconol, Cocos Nucifera (Coconut) Fruit Juice, Glycerin, Sodium Hyaluronate, Caprylyl Glycol, Methylpropanediol, Silica, Trimethylsiloxyphenyl Dimethicone, Dimethicone, Triethoxycaprylylsilane, Nylon-11, Phenylpropanol, Water\\Aqua\\Eau, Cocos Nucifera (Coconut) Liquid Endosperm, Fragrance (Parfum), Potassium Sorbate, Sodium Benzoate,  [+/- Titanium Dioxide (CI 77891), Iron Oxides (CI 77491), Iron Oxides (CI 77492), Iron Oxides (CI 77499), Carmine (CI 75470), Yellow 5 Lake (CI 19140)].']</t>
  </si>
  <si>
    <t>['Pressed Powder Formula', 'Hyaluronic Acid', 'Cruelty-Free', 'Matte Finish', 'Shimmer Finish']</t>
  </si>
  <si>
    <t>P475179</t>
  </si>
  <si>
    <t>Lip Injection Power Plumping Cream Liquid Lipstick</t>
  </si>
  <si>
    <t>Big Lip Energy</t>
  </si>
  <si>
    <t>muted warm red</t>
  </si>
  <si>
    <t>['Isododecane, Hydrogenated Polyisobutene, Polyethylene, Diisostearyl Malate, Dimethicone, Bis-Diglyceryl Polyacyladipate-2, Synthetic Fluorphlogopite, C18-36 Acid Triglyceride, Disteardimonium Hectorite, Dimethicone/Vinyl Dimethicone Crosspolymer, Simmondsia Chinensis (Jojoba) Seed Oil, Ethylene/Propylene/Styrene Copolymer, Vanillyl Butyl Ether, Punica Granatum (Pomegranate) Flower Extract, Polyglyceryl-3 Diisostearate, Rosa Canina (Rose Hips) Fruit Extract, Silica, Propylene Carbonate, Butylene/Ethylene/Styrene Copolymer, Fragrance (Parfum), Pentaerythrityl Tetra-Di-T-Butyl Hydroxyhydrocinnamate, BHT, [+/- Titanium Dioxide (CI 77891), Iron Oxides (CI 77491), Iron Oxides (CI 77492), Iron Oxides (CI 77499), Red 6 (CI 15850), Red 7 Lake (CI 15850), Red 28 Lake (CI 45410), Yellow 5 Lake (CI 19140), Yellow 6 Lake (CI 15985)].']</t>
  </si>
  <si>
    <t>['Liquid Formula', 'Plumping', 'Matte Finish', 'Long-wearing', 'Without Parabens', 'Cruelty-Free']</t>
  </si>
  <si>
    <t>P476746</t>
  </si>
  <si>
    <t>Lady Bold Waterproof Longwear Lip Liner</t>
  </si>
  <si>
    <t>0.008 oz/ 0.23 g</t>
  </si>
  <si>
    <t>rich blue red</t>
  </si>
  <si>
    <t>['Trimethylsiloxysilicate, Isohexadecane, Methyl Trimethicone, Polyethylene, Euphorbia Cerifera (Candelilla) Wax\\Candelilla Cera\\Cire De Candelilla, Silica, Microcrystalline Wax\\Cera Microcristallina\\Cire Microcristalline, Simmondsia Chinensis (Jojoba) Seed Oil, Butyrospermum Parkii (Shea) Butter, Punica Granatum (Pomegranate) Flower Extract, Ethylhexylglycerin, Diisostearyl Malate, Triethoxycaprylylsilane, 1,2-Hexanediol, Cetearyl Alcohol, Caprylyl Glycol, Polyglyceryl-3 Diisostearate, Sorbitan Isostearate,  [+/- Mica, Titanium Dioxide (CI 77891), Iron Oxides (CI 77491), Iron Oxides (CI 77492), Iron Oxides (CI 77499), Blue 1 Lake (CI 42090), Red 6 (CI 15850), Red 7 Lake (CI 15850), Yellow 6 Lake (CI 15985)].']</t>
  </si>
  <si>
    <t>['Long-wearing', 'Waterproof', 'Without Parabens', 'Cruelty-Free']</t>
  </si>
  <si>
    <t>P501036</t>
  </si>
  <si>
    <t>Cocoa Bold Cream Lipstick</t>
  </si>
  <si>
    <t>Chocolate Strawberry</t>
  </si>
  <si>
    <t>light pink nude</t>
  </si>
  <si>
    <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 &lt;ILN50483&gt;.']</t>
  </si>
  <si>
    <t>['Satin Finish', 'Full Coverage', 'Without Parabens', 'Cruelty-Free']</t>
  </si>
  <si>
    <t>P447768</t>
  </si>
  <si>
    <t>Mini Damn Girl! 24-Hour Mascara</t>
  </si>
  <si>
    <t>0.20 oz/ 5.9 mL</t>
  </si>
  <si>
    <t>['Water, Silica, Stearic Acid, Glyceryl Stearate, Synthetic Beeswax, Paraffin, Polyisobutene, Acrylates/Ethylhexyl Acrylate Copolymer, Aminomethyl Propanediol, Copernicia Cerifera (Carnauba) Wax,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May Contain (+/-): Mica, Titanium Dioxide (Ci 77891), Iron Oxides (Ci 77491), Iron Oxides (Ci 77492), Iron Oxides (Ci 77499), Bismuth Oxychloride (Ci 77163), Blue 1 (Ci 42090), Blue 1 Lake (Ci 42090), Carmine (Ci 75470), Chromium Hydroxide Green (Ci 77289), Chromium Oxide Greens (Ci 77288), Ultramarines (Ci 77007), Yellow 5 (Ci 19140), Yellow 5 Lake (Ci 19140).']</t>
  </si>
  <si>
    <t>P484078</t>
  </si>
  <si>
    <t>Fluff &amp; Hold Laminating Brow Wax</t>
  </si>
  <si>
    <t>0.36 oz / 10.64 mL</t>
  </si>
  <si>
    <t>['Water\\Aqua\\Eau, Magnesium Aluminum Silicate, Alcohol, Butylene Glycol, Acrylates Copolymer, Citric Acid, Sodium Dehydroacetate, Phenoxyethanol.']</t>
  </si>
  <si>
    <t>['Volumizing', 'Natural Finish', 'Without Parabens', 'Cruelty-Free']</t>
  </si>
  <si>
    <t>P502503</t>
  </si>
  <si>
    <t>Mini Secret Santa Eyeshadow Palette</t>
  </si>
  <si>
    <t>['No Peeking!, O Christmas Treats, and Stockings Hung:', 'Mica, Magnesium Myristate, Silica, Boron Nitride, Lauroyl Lysine, Oryza Sativa (Rice) Extract, Caprylic/Capric Triglyceride, Fragrance (Parfum), Cinnamal, Eugenol, Sorbic Acid, Phenoxyethanol, Sodium Dehydroacetate, [+/- Titanium Dioxide (CI 77891), Iron Oxides (CI 77491), Iron Oxides (CI 77492), Iron Oxides (CI 77499), Carmine (CI 75470), Manganese Violet (CI 77742), Ultramarines (CI 77007)] &lt;ILN50822&gt;.', 'Jingle Mingle:', 'Synthetic Fluorphlogopite, Caprylic/Capric Triglyceride, Mica, Dimethicone, Oryza Sativa (Rice) Extract, Magnesium Myristate, Trimethylsiloxysilicate, Silica, Diisostearyl Malate, Lauroyl Lysine, Tin Oxide, Boron Nitride, Fragrance (Parfum), Cinnamal, Eugenol, Sorbic Acid, Sodium Dehydroacetate, Phenoxyethanol, Iron Oxides (CI 77491), Titanium Dioxide (CI 77891) &lt;ILN50825&gt;.', 'Better Not Pout:', 'Mica, Lauroyl Lysine, Silica, Magnesium Myristate, Boron Nitride, Caprylic/Capric Triglyceride, Dimethicone, Oryza Sativa (Rice) Extract, Disodium Stearoyl Glutamate, Triethoxycaprylylsilane, Aluminum Dimyristate, Fragrance (Parfum), Cinnamal, Eugenol, Sorbic Acid, Phenoxyethanol, Sodium Dehydroacetate, Iron Oxides (CI 77499), Titanium Dioxide (CI 77891) &lt;ILN50823&gt;.', 'Oh, Deer:', 'Mica, Silica, Magnesium Myristate, Lauroyl Lysine, Boron Nitride, Oryza Sativa (Rice) Extract, Calcium Aluminum Borosilicate, Caprylic/Capric Triglyceride, Tin Oxide, Fragrance (Parfum), Cinnamal, Eugenol, Sorbic Acid, Phenoxyethanol, Sodium Dehydroacetate, Manganese Violet (CI 77742), Iron Oxides (CI 77499), Iron Oxides (CI 77491), Ultramarines (CI 77007), Titanium Dioxide (CI 77891) &lt;ILN50824&gt;.', 'Coming to Town:', 'Mica, Caprylic/Capric Triglyceride, Oryza Sativa (Rice) Extract, Dimethicone, Magnesium Myristate, Lauroyl Lysine, Boron Nitride, Diisostearyl Malate, Silica, Fragrance (Parfum), Cinnamal, Eugenol, Sorbic Acid, Phenoxyethanol, Sodium Dehydroacetate, Iron Oxides (CI 77491), Titanium Dioxide (CI 77891) &lt;ILN50826&gt;.', 'Elf-Taught:', 'Mica, Caprylic/Capric Triglyceride, Oryza Sativa (Rice) Extract, Dimethicone, Magnesium Myristate, Trimethylsiloxysilicate, Diisostearyl Malate, Lauroyl Lysine, Silica, Boron Nitride, Fragrance (Parfum), Cinnamal, Eugenol, Sorbic Acid, Phenoxyethanol, Sodium Dehydroacetate, Copper Powder (CI 77400), Iron Oxides (CI 77491), Titanium Dioxide (CI 77891), Iron Oxides (CI 77499) &lt;ILN50827&gt;.']</t>
  </si>
  <si>
    <t>['Pressed Powder Formula', 'Metallic Finish', 'Shimmer Finish', 'Matte Finish', 'Without Parabens', 'Cruelty-Free']</t>
  </si>
  <si>
    <t>P467266</t>
  </si>
  <si>
    <t>Kitty Likes to Scratch Mini Eyeshadow Palette</t>
  </si>
  <si>
    <t>['Hair Band, Pet Me:', 'Talc, Calcium Sodium Borosilicate, Calcium Aluminum Borosilicate, Ethylene/Acrylic Acid Copolymer, Zinc Stearate, Lauroyl Lysine, Dimethicone, Oryza Sativa (Rice) Extract, Disodium Stearoyl Glutamate, Silica, Tin Oxide, Triethoxycaprylylsilane, Aluminum Dimyristate, Poloxamer 338, Fragrance (Parfum), Citral, Limonene, Benzyl Salicylate, Benzyl Benzoate, BHT, Sorbic Acid, Sodium Dehydroacetate, Phenoxyethanol, [+/- Mica, Titanium Dioxide (CI 77891), Iron Oxides (CI 77491), Iron Oxides (CI 77492), Iron Oxides (CI 77499), Manganese Violet (CI 77742), Carmine (CI 75470)].', 'Backstage Pass:', 'Talc, Silica, Zinc Stearate, Lauroyl Lysine, Dimethicone, Oryza Sativa (Rice) Extract, Disodium Stearoyl Glutamate, Triethoxycaprylylsilane, Aluminum Dimyristate, Alumina, Fragrance (Parfum), Limonene, Benzyl Salicylate, Benzyl Benzoate, Citral, BHT, Sodium Dehydroacetate, Phenoxyethanol, Sorbic Acid, Mica, Titanium Dioxide (CI 77891), Iron Oxides (CI 77491), Iron Oxides (CI 77492), Iron Oxides (CI 77499), Carmine (CI 75470), Manganese Violet (CI 77742), Yellow 5 Lake (CI 19140).', 'Power Ballad:', 'Triethoxycaprylylsilane, Aluminum Dimyristate, Disodium Stearoyl Glutamate, Fragrance (Parfum), Limonene, Benzyl Salicylate, Benzyl Benzoate, Citral, BHT, Sodium Dehydroacetate, Sorbic Acid, Iron Oxides (CI 77499).', 'Rock of Ages, Groupie:', 'Talc, Oryza Sativa (Rice) Extract, Zinc Stearate, Dimethicone, Disodium Stearoyl Glutamate, Lauroyl Lysine, Sodium Saccharin, Tin Oxide, Triethoxycaprylylsilane, Ethylene/Acrylic Acid Copolymer, Aluminum Dimyristate, Poloxamer 338, Silica, Limonene, Benzyl Salicylate, Fragrance (Parfum), Benzyl Benzoate, Citral, BHT, Sorbic Acid, Sodium Dehydroacetate, Phenoxyethanol, [+/- Mica, Titanium Dioxide (CI 77891), Iron Oxides (CI 77491), Iron Oxides (CI 77492), Iron Oxides (CI 77499), Carmine (CI 75470), Yellow 5 Lake (CI 19140)].', 'Heavy Metal, Me-Wow!:', 'Calcium Sodium Borosilicate, Talc, Oryza Sativa (Rice) Extract, Zinc Stearate, Silica, Tin Oxide, Fragrance (Parfum), Benzyl Benzoate, Benzyl Salicylate, Citral, Limonene, BHT, Sodium Dehydroacetate, Phenoxyethanol, Sorbic Acid, [+/- Mica, Titanium Dioxide (CI 77891), Iron Oxides (CI 77499), Iron Oxides (CI 77491), Carmine (CI 75470), Bronze Powder (CI 77400), Yellow 5 Lake (CI 19140)].']</t>
  </si>
  <si>
    <t>['Pressed Powder Formula', 'Without Parabens']</t>
  </si>
  <si>
    <t>P467267</t>
  </si>
  <si>
    <t>Letâ€™s Play Mini Eyeshadow Palette</t>
  </si>
  <si>
    <t>['1 Up, Donâ€™t Play Me, Easter Egg, Cheat Code:', 'Talc, Ethylene/Acrylic Acid Copolymer, Zinc Stearate, Lauroyl Lysine, Dimethicone, Oryza Sativa (Rice) Extract, Disodium Stearoyl Glutamate, Alumina, Aluminum Dimyristate, Triethoxycaprylylsilane, Poloxamer 338, Silica, Fragrance (Parfum), Benzyl Benzoate, Limonene, Citral, Sodium Dehydroacetate, Phenoxyethanol, Sorbic Acid, [+/- Mica, Titanium Dioxide (CI 77891), Iron Oxides (CI 77491), Iron Oxides (CI 77492), Iron Oxides (CI 77499), Carmine (CI 75470), Manganese Violet (CI 77742), Ultramarines (CI 77007), Yellow 5 Lake (CI 19140)].', 'Fangirl, Secret Level, Multi-Player, Joystick:', 'Calcium Sodium Borosilicate, Talc, Oryza Sativa (Rice) Extract, Zinc Stearate, Calcium Aluminum Borosilicate, Silica, Tin Oxide, Alumina, Fragrance (Parfum), Benzyl Benzoate, Limonene, Citral, Sodium Dehydroacetate, Phenoxyethanol, Sorbic Acid, [+/- Mica, Titanium Dioxide (CI 77891), Iron Oxides (CI 77491), Iron Oxides (CI 77499), Carmine (CI 75470)].']</t>
  </si>
  <si>
    <t>P467981</t>
  </si>
  <si>
    <t>Plump &amp; Prime Face Plumping Primer Serum</t>
  </si>
  <si>
    <t>1 oz/ 29.6 mL</t>
  </si>
  <si>
    <t>['Water/Aqua/Eau, Dimethicone, Butylene Glycol, Niacinamide, Bis-PEG-18 Methyl Ether Dimethyl Silane, Glycerin, Caprylic/Capric Triglyceride, Polysorbate 20, Lauryl PEG-9 Polydimethylsiloxyethyl Dimethicone, Polysilicone-11, Prunus Persica (Peach) Fruit, Lactobacillus Ferment, Vaccinium Angustifolium (Blueberry) Fruit Extract, Vaccinium Macrocarpon (Cranberry) Fruit Extract, Acetyl Hexapeptide-8, Palmitoyl Hexapeptide-12, Prunus Armeniaca (Apricot) Kernel Oil, Phoenix Dactylifera (Date) Fruit Extract, Coffea Arabica (Coffee) Seed Oil, Althaea Officinalis (Marshmallow) Root Extract, Caffeine, Lactic Acid, Lycium Chinense (Wolfberry) Fruit Extract, Mangifera Indica (Mango) Seed Butter, Cucumis Sativus (Cucumber) Fruit Extract, Sodium Hyaluronate, Sigesbeckia Orientalis (St. Paul Wort) Extract, Bambusa Vulgaris (Bamboo) Extract, Acetyl Glucosamine, Glycyrrhiza Glabra (Licorice) Root Extract, Gelidiella Acerosa Extract, Propylene Glycol Dicaprate, Saccharide Isomerate, Methyl Gluceth-20, Ethylhexylglycerin, Acrylamide/Sodium Acryloyldimethyltaurate Copolymer, Oenothera Biennis (Evening Primrose) Oil, Hypnea Musciformis (Algae) Extract, Triticum Vulgare (Wheat) Germ Extract, Triticum Vulgare (Wheat) Germ Oil, Laminaria Saccharina Extract, Pisum Sativum (Pea) Extract, Algae Extract, Brassica Campestris (Rapeseed) Sterols, Sodium Pca, Rosa Canina (Rose) Fruit Oil, Whey Protein/Lactis Protein/Proteine Du Petit-Lait, Helianthus Annuus (Sunflower) Seed Extract, Laminaria Ochroleuca Extract, Sesamum Indicum (Sesame) Seed Oil, Olea Europaea (Olive) Fruit Oil, Limnanthes Alba (Meadowfoam) Seed Oil, Caprylyl Glycol, Isohexadecane, Tocopheryl Acetate, Acrylates/C10-30 Alkyl Acrylate Crosspolymer, Glyceryl Polymethacrylate, Persea Gratissima (Avocado) Oil, Squalane, Urea, Glycine Soja (Soybean) Protein, Zea Mays (Corn) Kernel Extract, Sodium Polyacrylate Starch, Polysorbate 80, Triolein, Yeast Extract/Faex/Extrait De Levure, Hydrolyzed Rice Extract, Oryza Sativa (Rice) Bran Extract, Linoleic Acid, Glucosamine Hcl, Phospholipids, Laminaria Digitata Extract, Hordeum Vulgare (Barley) Extract/Extrait Dâ€™orge, Polyquaternium-51, Tocopherol, Trehalose, Ergothioneine, Simmondsia Chinensis (Jojoba) Seed Oil, Aminopropyl Ascorbyl Phosphate, Sodium Citrate, PEG-8, Vitis Vinifera (Grape) Seed Oil, Calcium Chloride, Triacetin, Phytosteryl Canola Glycerides, Chlorphenesin, Pentylene Glycol, Brassica Campestris (Rapeseed) Seed Oil, Oleic Acid, Palmitic Acid, Xanthan Gum, Fragrance (Parfum), Hexyl Cinnamal, Linalool, Geraniol, Limonene, Citronellol, Sodium Hydroxide, Citric Acid, Sorbic Acid, Polyglyceryl-3 Diisostearate, Silica, Stearic Acid, Disodium EDTA, Potassium Sorbate, Phenoxyethanol, BHT, Synthetic Fluorphlogopite, Tin Oxide, Mica, Titanium Dioxide (CI 77891), Carmine (CI 75470), Red 33 (CI 17200).']</t>
  </si>
  <si>
    <t>P475178</t>
  </si>
  <si>
    <t>Lip Injection Power Plumping Hydrating Liquid Lip Balm</t>
  </si>
  <si>
    <t>Clear Pink</t>
  </si>
  <si>
    <t>translucent kiss of pink</t>
  </si>
  <si>
    <t>['Petrolatum, Hydrogenated Polyisobutene, Bis-Diglyceryl Polyacyladipate-2, Ethylene/Propylene/Styrene Copolymer, Polyethylene, Octyldodecanol, Silica, Tocopheryl Acetate, Sodium Hyaluronate, Glycine Soja (Soybean) Oil, Persea Gratissima (Avocado) Oil, Ricinus Communis (Castor) Seed Oil, Butyrospermum Parkii (Shea) Butter, Capsicum Frutescens Fruit Extract, Zingiber Officinale (Ginger) Root Oil, Olea Europaea (Olive) Fruit Oil, Hydrogenated Castor Oil, Menthol, Vanillyl Butyl Ether, Cholesterol, Phytosterols, Menthoxypropanediol, Polydecene, C12-15 Alkyl Benzoate, Sorbitan Oleate, Tin Oxide, Triethoxycaprylylsilane, Butylene/Ethylene/Styrene Copolymer, Synthetic Fluorphlogopite, VP/Hexadecene Copolymer, Saccharin, Flavor (Aroma), BHT, Tetrahexyldecyl Ascorbate,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</si>
  <si>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['Plumping', 'Hydrating', 'Without Parabens', 'Cruelty-Free']</t>
  </si>
  <si>
    <t>P428037</t>
  </si>
  <si>
    <t>Mini Hangover 3-in-1 Replenishing Primer &amp; Setting Spray</t>
  </si>
  <si>
    <t>P501013</t>
  </si>
  <si>
    <t>Born This Way Ethereal Setting Powder</t>
  </si>
  <si>
    <t>0.59 oz / 17 g</t>
  </si>
  <si>
    <t>['Synthetic Fluorphlogopite, Silica, Dimethicone/Vinyl Dimethicone Crosspolymer, Cocos Nucifera (Coconut) Fruit Juice, Rhododendron Ferrugineum Extract, Hydrolyzed Sodium Hyaluronate, Ethylhexylglycerin, Ricinus Communis (Castor) Seed Oil, Glycerin, Hydrogenated Castor Oil, Coco-Caprylate/Caprate, Squalane, Sodium Hyaluronate, Caprylic/Capric Triglyceride, Boron Nitride, Laureth-4, Tin Oxide, Tocopheryl Acetate, Water\\Aqua\\Eau, Magnesium Oxide, Alumina, Cocos Nucifera (Coconut) Liquid Endosperm, Sodium Benzoate, Phenoxyethanol, Potassium Sorbate, Mica, Titanium Dioxide (CI 77891), Iron Oxides (CI 77492), Iron Oxides (CI 77491), Iron Oxides (CI 77499).']</t>
  </si>
  <si>
    <t>['Vegan', 'Loose Powder Formula', 'Natural Finish', 'Hyaluronic Acid', 'Without Parabens', 'Gluten Free']</t>
  </si>
  <si>
    <t>P501033</t>
  </si>
  <si>
    <t>Better Than Chocolate Eyeshadow Palette</t>
  </si>
  <si>
    <t>['Bitter Half, Nice Buns:', 'Zinc Stearate, Lauroyl Lysine, Silica, Dimethicone, Caprylic/Capric Triglyceride,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'Midnight Snack:', 'Caprylic/Capric Triglyceride, Dimethicone, Zinc Stearate, Lauroyl Lysine,  Calcium Sodium Borosilicate, Theobroma Cacao (Cocoa) Fruit Powder, Tin Oxide, Fragrance (Parfum), Sorbic Acid, Phenoxyethanol, Sodium Dehydroacetate, Mica, Iron Oxides (CI 77499), Iron Oxides (CI 77491), Carmine (CI 75470), Titanium Dioxide (CI 77891), Ferric Ferrocyanide (CI 77510)', 'Gold Digger:', 'Oryza Sativa (Rice) Extract, Lauroyl Lysine, Calcium Sodium Borosilicate, Theobroma Cacao (Cocoa) Fruit Powder, Caprylic/Capric Triglyceride, Dimethicone, Diisostearyl Malate, Silica, Tin Oxide, Magnesium Myristate, Trimethylsiloxysilicate, Boron Nitride, Fragrance (Parfum), Sorbic Acid, Phenoxyethanol, Sodium Dehydroacetate, Mica, Titanium Dioxide (CI 77891), Iron Oxides (CI 77491), Bronze Powder (CI 77400), Yellow 5 Lake (CI 19140), Iron Oxides (CI 77492)', 'Brownie Points, Buttercream, Lick The Bowl, Cake My Day, Bite Me:', 'Magnesium Myristate, Lauroyl Lysine, Boron Nitride, Silica, Caprylic/Capric Triglyceride, Oryza Sativa (Rice) Extract,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Yellow 5 Lake (CI 19140)]', 'Reality Choc:', 'Calcium Aluminum Borosilicate, Caprylic/Capric Triglyceride, Dimethicone, Calcium Sodium Borosilicate, Zinc Stearate, Lauroyl Lysine, Theobroma Cacao (Cocoa) Fruit Powder, Tin Oxide, Fragrance (Parfum), Sorbic Acid, Phenoxyethanol, Sodium Dehydroacetate, Mica, Iron Oxides (CI 77491), Iron Oxides (CI 77499), Titanium Dioxide (CI 77891)', 'What The Fudge?, Bless Your Tart:', 'Calcium Aluminum Borosilicate, Caprylic/Capric Triglyceride, Magnesium Myristate, Oryza Sativa (Rice) Extract, Lauroyl Lysine, Dimethicone, Diisostearyl Malate, Theobroma Cacao (Cocoa) Fruit Powder, Silica, Tin Oxide, Trimethylsiloxysilicate, Boron Nitride, Fragrance (Parfum), Sorbic Acid, Phenoxyethanol, Sodium Dehydroacetate, [+/- Mica, Titanium Dioxide (CI 77891), Iron Oxides (CI 77491), Iron Oxides (CI 77492), Iron Oxides (CI 77499), Carmine (CI 75470)]', 'Milk It:', 'Calcium Aluminum Borosilicate, Caprylic/Capric Triglyceride, Lauroyl Lysine, Magnesium Myristate, Trimethylsiloxysilicate, Oryza Sativa (Rice) Extract, Theobroma Cacao (Cocoa) Fruit Powder, Dimethicone, Diisostearyl Malate, Silica, Tin Oxide, Magnesium Stearate, Boron Nitride, Fragrance (Parfum), Sorbic Acid, Phenoxyethanol, Sodium Dehydroacetate, Mica, Bismuth Oxychloride (CI 77163), Manganese Violet (CI 77742), Iron Oxides (CI 77492), Titanium Dioxide (CI 77891)', 'Iâ€™m The Dessert, Ooey Gooey:', 'Calcium Aluminum Borosilicate, Caprylic/Capric Triglyceride, Dimethicone, Zinc Stearate, Lauroyl Lysine, Theobroma Cacao (Cocoa) Fruit Powder, Tin Oxide, Fragrance (Parfum), Sorbic Acid, Phenoxyethanol, Sodium Dehydroacetate, [+/- Mica, Titanium Dioxide (CI 77891), Iron Oxides (CI 77491), Iron Oxides (CI 77492), Iron Oxides (CI 77499), Carmine (CI 75470)]', 'Sugar Rush:', 'Calcium Sodium Borosilicate, Calcium Aluminum Borosilicate, Caprylic/Capric Triglyceride, Magnesium Myristate, Oryza Sativa (Rice) Extract, Silica, Dimethicone, Lauroyl Lysine, Boron Nitride, Theobroma Cacao (Cocoa) Fruit Powder, Diisostearyl Malate, Tin Oxide, Trimethylsiloxysilicate, Fragrance (Parfum), Sorbic Acid, Phenoxyethanol, Sodium Dehydroacetate, Mica, Titanium Dioxide (CI 77891), Manganese Violet (CI 77742), Carmine (CI 75470), Ferric Ferrocyanide (CI 77510)', 'Sexts &amp; Candy:', 'Oryza Sativa (Rice) Extract, Calcium Aluminum Borosilicate, Synthetic Fluorphlogopite, Lauroyl Lysine, Magnesium Silicate, Theobroma Cacao (Cocoa) Fruit Powder, Caprylic/Capric Triglyceride, Dimethicone, Diisostearyl Malate, Silica, Magnesium Myristate, Tin Oxide, Trimethylsiloxysilicate, Boron Nitride, Fragrance (Parfum), Sorbic Acid, Phenoxyethanol, Sodium Dehydroacetate, Iron Oxides (CI 77499), Mica, Titanium Dioxide (CI 77891), Iron Oxides (CI 77491)', 'Skinny Dipped:', 'Synthetic Fluorphlogopite, Caprylic/Capric Triglyceride, Magnesium Myristate, Oryza Sativa (Rice) Extract, Dimethicone, Silica, Lauroyl Lysine, Diisostearyl Malate, Trimethylsiloxysilicate, Boron Nitride, Theobroma Cacao (Cocoa) Fruit Powder, Fragrance (Parfum), Sorbic Acid, Phenoxyethanol, Sodium Dehydroacetate, Copper Powder (CI 77400), Iron Oxides (CI 77491), Mica, Ferric Ammonium Ferrocyanide (CI 77510), Iron Oxides (CI 77499), Titanium Dioxide (CI 77891)']</t>
  </si>
  <si>
    <t>P502499</t>
  </si>
  <si>
    <t>Melted Matte PSL Liquid Lipstick</t>
  </si>
  <si>
    <t>PSL</t>
  </si>
  <si>
    <t>spiced terracotta red</t>
  </si>
  <si>
    <t>['Isododecane, Dimethicone, Trimethylsiloxysilicate, Hydrogenated Polyisobutene, Disteardimonium Hectorite, Silica Dimethyl Silylate, Beeswax\\Cera Alba\\Cire dâ€™abeille, Kaolin, Cyclopentasiloxane, Fragrance (Parfum), Propylene Carbonate, Cyclohexasiloxane, Tocopheryl Acetate, Sodium Hyaluronate, Persea Gratissima (Avocado) Oil, Portulaca Pilosa Extract, Ethylhexyl Palmitate, Cetearyl Ethylhexanoate, Glyceryl Behenate/Eicosadioate, Retinyl Palmitate, Sucrose Cocoate, Palmitoyl Tripeptide-38, Hydrogen Dimethicone, Sorbitan Isostearate, Water\\Aqua\\Eau, Sodium Sulfate, Alcohol, Triethoxycaprylylsilane, Butylene Glycol, Pentylene Glycol, Stevia Rebaudiana Extract, Cinnamal, Benzyl Benzoate, Limonene, Linalool, Eugenol, Tocopherol, Iron Oxides (CI 77492), Titanium Dioxide (CI 77891), Red 28 Lake (CI 45410), Red 7 Lake (CI 15850), Red 6 (CI 15850), Iron Oxides (CI 77499), Yellow 5 Lake (CI 19140), Iron Oxides (CI 77491), Blue 1 Lake (CI 42090), Red 30 Lake (CI 73360), Manganese Violet (CI 77742).']</t>
  </si>
  <si>
    <t>['Liquid Formula', 'Hydrating', 'Matte Finish', 'Long-wearing', 'Full Coverage', 'Cruelty-Free']</t>
  </si>
  <si>
    <t>P501027</t>
  </si>
  <si>
    <t>Chocolate Soleil Natural Bronzer</t>
  </si>
  <si>
    <t>Golden Cocoa</t>
  </si>
  <si>
    <t>light golden bronze</t>
  </si>
  <si>
    <t>['Mica, Octyldodecyl Stearoyl Stearate, Silica, Zinc Stearate, Zea Mays (Corn) Starch, Glyceryl Caprylate, P-Anisic Acid, Theobroma Cacao (Cocoa) Fruit Powder, Rhododendron Ferrugineum Extract, Sodium Hyaluronate, Glycerin, Glycine Soja (Soybean) Oil, Water\\Aqua\\Eau, Fragrance (Parfum), Benzyl Benzoate, Benzyl Alcohol, Tocopherol, [+/- Titanium Dioxide (CI 77891), Iron Oxides (CI 77491), Iron Oxides (CI 77492), Iron Oxides (CI 77499), Red 7 Lake (CI 15850), Ultramarines (CI 77007), Yellow 5 Lake (CI 19140)].']</t>
  </si>
  <si>
    <t>['Light Coverage', 'Natural Finish', 'Pressed Powder Formula', 'Medium Coverage', 'Cruelty-Free']</t>
  </si>
  <si>
    <t>P504178</t>
  </si>
  <si>
    <t>Cheek Popper Blushing Highlighter</t>
  </si>
  <si>
    <t>0.12 oz / 3.4g</t>
  </si>
  <si>
    <t>Pinker Times Ahead</t>
  </si>
  <si>
    <t>rosey pink</t>
  </si>
  <si>
    <t>['Synthetic Fluorphlogopite , Alumina, Hydrogenated Polyisobutene, Octyldodecyl Stearoyl Stearate, Calcium Aluminum Borosilicate, Diisostearyl Malate, Zinc Stearate, Iris Florentina Root Extract, Caprylyl Glycol, Lauroyl Lysine, Glycerin, Leuconostoc/Radish Root Ferment Filtrate, Retinyl Palmitate, Tocopherol, Hexylene Glycol, Zinc Sulfate, Silica, Tin Oxide, Fragrance (Parfum), Benzyl Salicylate, Linalool, Citral, Benzyl Benzoate, Limonene, Phenoxyethanol, Mica, Titanium Dioxide (Ci 77891), Iron Oxides (Ci 77491), Ultramarines (Ci 77007), Carmine (Ci 75470).']</t>
  </si>
  <si>
    <t>['Radiant Finish', 'Pressed Powder Formula', 'High Shine Finish', 'Without Parabens', 'Cruelty-Free']</t>
  </si>
  <si>
    <t>P473825</t>
  </si>
  <si>
    <t>Brow Wig Brush on Eyebrow Gel</t>
  </si>
  <si>
    <t>medium brown with neutral undertones</t>
  </si>
  <si>
    <t>['Water\\Aqua\\Eau, Synthetic Fluorphlogopite, Nylon-6 , Polypropylene,  Steareth-2, Hydrogenated Polycyclopentadiene, Steareth-21, Sorbitol, Isododecane,  Magnesium Aluminum Silicate, Polyglyceryl-2 Triisostearate, 1,2-Hexanediol, Hydrolyzed Linseed Extract, Glycerin, Acrylates Copolymer,Ethylhexylglycerin, Silica, Xanthan Gum, Triethoxycaprylylsilane, Cetearyl Alcohol, Phenoxyethanol, Sodium Dehydroacetate,  Potassium Sorbate, Benzoic Acid, Dehydroacetic Acid, Sodium Benzoate, [+/- Mica, Titanium Dioxide (Ci 77891), Iron Oxides (Ci 77491), Iron Oxides (Ci 77492), Iron Oxides (Ci 77499),  Bismuth Oxychloride (Ci 77163), Chromium Oxide Greens (Ci 77288), Chromium Hydroxide Green (Ci 77289), Ferric Ammonium Ferrocyanide (Ci 77510), Ferric Ferrocyanide (Ci 77510),  Manganese Violet (Ci 77742), Ultramarines (Ci 77007)].']</t>
  </si>
  <si>
    <t>['Vegan', 'Volumizing', 'Natural Finish']</t>
  </si>
  <si>
    <t>P473851</t>
  </si>
  <si>
    <t>Pomade In A Pencil Eyebrow Shaper &amp; Filler</t>
  </si>
  <si>
    <t>0.006 oz/ 0.17 g</t>
  </si>
  <si>
    <t>['Trimethylsiloxysilicate, Methyl Trimethicone, Synthetic Fluorphlogopite, Polyethylene, Dipentaerythrityl Pentaisostearate, Euphorbia Cerifera (Candelilla) Wax\\Candelilla Cera\\Cire De Candelilla, Dimethicone, Prunus Armeniaca (Apricot) Kernel Oil, Macadamia Ternifolia Seed Oil, Aluminum Hydroxide, Sorbitan Isostearate, Tocopherol,  [+/- Titanium Dioxide (CI 77891), Iron Oxides (CI 77491), Iron Oxides (CI 77492), Iron Oxides (CI 77499)].']</t>
  </si>
  <si>
    <t>P473854</t>
  </si>
  <si>
    <t>Super Fine Brow Detailer Eyebrow Pencil</t>
  </si>
  <si>
    <t>0.002 oz/ 0.057</t>
  </si>
  <si>
    <t>['Polyethylene, Hydrogenated Vegetable Oil, Copernicia Cerifera (Carnauba) Wax\\ Copernicia Cerifera Cera \\Cire De Carnauba, Hydrogenated Coco-Glycerides, Polyglyceryl-2 Triisostearate, Acrylates/Stearyl Acrylate/Dimethicone Methacrylate Copolymer, Octyldodecanol, Zinc Stearate, Caprylic/Capric Glycerides, Tocopheryl Acetate, Polybutene, Prunus Armeniaca (Apricot) Kernel Oil, Macadamia Ternifolia Seed Oil, Triethoxycaprylylsilane, Aluminum Hydroxide, Sorbitan Tristearate,  [+/- Mica, Titanium Dioxide (CI 77891), Iron Oxides (CI 77491), Iron Oxides (CI 77492), Iron Oxides (CI 77499)].']</t>
  </si>
  <si>
    <t>['Long-wearing', 'Waterproof', 'Without Parabens']</t>
  </si>
  <si>
    <t>P504182</t>
  </si>
  <si>
    <t>Pinker Times Ahead Eyeshadow Palette</t>
  </si>
  <si>
    <t>P504037</t>
  </si>
  <si>
    <t>Makeup Insurance Longwear Setting Spray + Blue Light Defense</t>
  </si>
  <si>
    <t>4 oz / 113.1 mL</t>
  </si>
  <si>
    <t>['Water\Aqua\Eau , Butylene Glycol , Glycerin , Amp-Acrylates/Allyl Methacrylate Copolymer , Saccharomyces Ferment , Ppg-26-Buteth-26 , Sorbitol , Caprylyl Glycol , Caffeine , Trehalose , Sodium Polyaspartate , Lauroyl Lysine , Camellia Sinensis Leaf Extract , Laminaria Saccharina Extract , Tocopherol , Peg-40 Hydrogenated Castor Oil , Pvp , Fragrance (Parfum) , Linalool , Alpha-Isomethyl Ionone , Citric Acid , Hydroxyacetophenone , Bht , Sodium Hydroxide , Disodium Edta , Phenoxyethanol &lt;Iln51130&gt;']</t>
  </si>
  <si>
    <t>['Natural Finish', 'Long-wearing', 'Without Parabens', 'Without Silicones', 'Cruelty-Free']</t>
  </si>
  <si>
    <t>P505390</t>
  </si>
  <si>
    <t>Lip Injection Extreme Lip Shaper Plumping Lip Liner</t>
  </si>
  <si>
    <t>0.01 oz / .27 g</t>
  </si>
  <si>
    <t>Post-Op Pink</t>
  </si>
  <si>
    <t>['Trimethylsiloxysilicate,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</si>
  <si>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['Plumping', 'Long-wearing', 'Matte Finish', 'Waterproof', 'Medium Coverage', 'Cruelty-Free']</t>
  </si>
  <si>
    <t>P505386</t>
  </si>
  <si>
    <t>Born This Way Healthy Glow Spf 30 Moisturizing Skin Tint</t>
  </si>
  <si>
    <t>2.03 oz / 60mL</t>
  </si>
  <si>
    <t>Fairest with neutral to rosy undertones</t>
  </si>
  <si>
    <t>['Octinoxate 5.0%, Titanium Dioxide 3.1%, Zinc Oxide 2.2%, Water\\Aqua\\Eau, Methyl Trimethicone, Phenyl Trimethicone, Silica, Butyloctyl Salicylate, Dimethicone, Neopentyl Glycol Diheptanoate, C12-15 Alkyl Benzoate, Butylene Glycol, Lauryl Peg-9 Polydimethylsiloxyethyl Dimethicone, Ethylhexyl Palmitate, Trimethylsiloxysilicate/Dimethiconol Crosspolymer, Glycerin, Polysilicone-11, Rhododendron Ferrugineum Extract, Cocos Nucifera (Coconut) Liquid Endosperm, Cocos Nucifera (Coconut) Fruit Juice, Sodium Hyaluronate, Thermus Thermophillus Ferment, Sodium Pca, Pyrus Malus (Apple) Fruit Extract, Lens Esculenta (Lentil) Fruit Extract, Citrullus Lanatus (Watermelon) Fruit Extract, Tocopheryl Acetate, Litchi Chinensis Seed Extract, Lecithin, Sodium Lactate, Triethyl Citrate, Peg-10 Dimethicone, Magnesium Aluminum Silicate, Dimethicone Silylate, Dextrin, Triethoxycaprylylsilane, Silica Dimethyl Silylate, Trimethylsiloxysilicate, Disodium Phosphate, Laureth-7, Disteardimonium Hectorite, Sodium Chloride, Dimethicone/Peg-10/15 Crosspolymer, Xanthan Gum, Calcium Chloride, Caprylyl Glycol, Dipropylene Glycol, Hexylene Glycol, Laminaria Saccharina Extract, Glycine Soja (Soybean) Protein, Polyglutamic Acid, Zinc Stearate, Bht, Disodium Edta, Sodium Citrate, Phenoxyethanol, Potassium Sorbate, Sodium Dehydroacetate, Sodium Benzoate,  [+/- Mica, Titanium Dioxide (Ci 77891), Iron Oxides (Ci 77491), Iron Oxides (Ci 77492), Iron Oxides (Ci 77499)].']</t>
  </si>
  <si>
    <t>['Light Coverage', 'Vegan', 'Hydrating', 'Long-wearing', 'Oil Free', 'SPF']</t>
  </si>
  <si>
    <t>P479355</t>
  </si>
  <si>
    <t>High Roller Ingrown Hair Tonic with AHA and BHA</t>
  </si>
  <si>
    <t>Topicals</t>
  </si>
  <si>
    <t>['Water/Aqua/Eau, Salix Alba (Willow) Bark Extract, Glycolic Acid, Salicylic Acid, Zinc PCA, Niacinamide, Allantoin, Centella Asiatica Extract, Glycerin, Camellia Sinensis (Green Tea) Leaf Extract, Phytonadione, Hydroxyethylcellulose, Butylene Glycol, Polysorbate 20, Sodium Benzoate, Potassium Hydroxide, Disodium EDTA, Phenoxyethanol.']</t>
  </si>
  <si>
    <t>['Vegan', 'Good for: Redness', 'Good for: Dullness/Uneven Texture', 'Clean at Sephora', 'AHA/Glycolic Acid', 'Good for: Acne/Blemishes', 'Good for: Dark spots', 'Cruelty-Free']</t>
  </si>
  <si>
    <t>P470259</t>
  </si>
  <si>
    <t>Faded Serum for Dark Spots &amp; Discoloration</t>
  </si>
  <si>
    <t>['Water/Aqua/Eau, Caprylic/Capric Triglyceride, Glycerin, Niacinamide, Glyceryl Stearate, Tranexamic Acid, Butyrospermum Parkii (Shea) Butter, Simmondsia Chinensis (Jojoba) Seed Oil, Alpha-Arbutin, Behenyl Alcohol, Kojic Acid Dipalmitate, Gluthathione, Turmeric Butter, Ethylene Brassylate, Dimethylmethoxy Chromanyl Palmitate, Azelaic Acid, Glycyrrhiza Uralensis (Licorice) Root Extract, Melatonin, Phytic Acid, Squalane, Allantoin, Centella Asiatica Leaf Extract, Tocopherol, Arginine, Lecithin, Glycine Soja (Soybean) Sterols, Cetyl Palmitate, Ethylhexylglycerin, Sclerotium Gum, Zinc Ricinoleate, Cetearyl Alcohol, Sodium Lauroyl Sarcosinate, Tetrahydroxypropyl Ethylenediamine, Trisodium Ethylenediamine Disuccinate, Ceteareth-12, Ceteareth-20, Phenoxyethanol.']</t>
  </si>
  <si>
    <t>['Vegan', 'Good for: Dullness/Uneven Texture', 'Hydrating', 'Good for: Acne/Blemishes', 'Good for: Dark spots', 'Niacinamide']</t>
  </si>
  <si>
    <t>P484080</t>
  </si>
  <si>
    <t>Mini Faded Serum for Dark Spots &amp; Discoloration</t>
  </si>
  <si>
    <t>0.5 / 15</t>
  </si>
  <si>
    <t>P481500</t>
  </si>
  <si>
    <t>Slather Exfoliating Body Serum with Retinol and AHAs</t>
  </si>
  <si>
    <t>['Water/Aqua/Eau, Diethylhexyl Succinate, C12-15 Alkyl Benzoate, Glycolic Acid, Cetearyl Alcohol, Potassium Hydroxide, Glyceryl Stearate, PEG-100 Stearate, Retinol, Lactic Acid, Urea, Squalane, Glycerin, Phospholipids, Ubiquinone, Camellia Sinensis (Green Tea) Leaf Extract, Tocopheryl Acetate (Vitamin E), C13-14 Isoparaffin, Caprylic/Capric Triglyceride, Polyacrylamide, Laureth-7, Cetearyl Glucoside, Xanthan Gum, Potassium Sorbate, Sodium Benzoate, Phenoxyethanol, Disodium EDTA.']</t>
  </si>
  <si>
    <t>['Lactic Acid', 'Hydrating', 'Clean at Sephora', 'Retinol', 'AHA/Glycolic Acid', 'Good for: Dryness']</t>
  </si>
  <si>
    <t>P474378</t>
  </si>
  <si>
    <t>Faded Brightening &amp; Clearing Mist</t>
  </si>
  <si>
    <t>['Water, Glycerin, Niacinamide, Sorbitan Oleate Decylglucoside Crosspolymer, Propanediol, Acetyl Glucosamine, Kojic Acid, Arbutin, Tranexamic Acid, Glutathione, Saccharomyces Ferment Filtrate, Glycolic Acid, Sodium Benzoate, Triethyl Citrate, Lavandula Angustifolia (Lavender) Flower/Leaf/Stem Extract, Cucumis Sativus (Cucumber) Fruit Extract, Citrus Limon (Lemon) Peel Extract, Citrus Aurantium Bergamia (Bergamot) Fruit Extract, Camellia Sinensis Leaf Extract, Potassium Sorbate, Sodium Phytate, Vanilla Planifolia Fruit Extract, Vaccinium Macrocarpon (Cranberry) Fruit Extract, Salvia Sclarea (Clary) Extract, Salvia Officinalis (Sage) Leaf Extract, Rubus Idaeus (Raspberry) Fruit Extract, Rosmarinus Officinalis (Rosemary) Leaf Extract, Pyrus Malus (apple) Fruit Extract, Glycyrrhiza Glabra {Licorice) Root Extract, Centella Asiatica Extract, Alcohol.']</t>
  </si>
  <si>
    <t>['Good for: Dullness/Uneven Texture', 'Clean at Sephora', 'AHA/Glycolic Acid', 'Good for: Acne/Blemishes', 'Good for: Dark spots', 'Niacinamide']</t>
  </si>
  <si>
    <t>P474379</t>
  </si>
  <si>
    <t>Like Butter Body Hydrating and Soothing Mist for Dry, Sensitive &amp; Eczema-Prone Skin</t>
  </si>
  <si>
    <t>['Water, Glycerin, Propanediol, Sorbitan Oleate Decylglucoside Crosspolymer, Niacinamide, Alcohol, Panthenol, Centella Asiatica Extract, Allantoin, Camellia Sinensis Leaf Extract, Rheum Palmatum Root Extract, Glycyrrhiza Uralensis (Licorice) Root Extract, Glycyrrhiza Glabra (Licorice) Root Extract, Urea, Smilax Aristolochiaefolia Root Extract, Scutellaria Baicalensis Root Extract, Astragalus Membranacueus Root Extract,  Cordyceps Militaris Mycelium Extract, Melissa Officinalis Leaf Extract, Foeniculum Vulgare (Fennel) Extract, Humulus Lupulus (Hops) Extract, Vanilla Planifolia Fruit Extract, Angelica Polymorpha Sinensis Root Extract, Capsicum Annuum Fruit Powder, Lactic Acid, Vaccinium Macrocarpon (Cranberry) Fruit Extract, Achillea Millefolium Extract, Chamomilla Recutita (Matricaria) Flower Extract, Viscum Album (Mistletoe) Leaf Extract, Pyrus Malus (Apple) Fruit Extract, Azelamidopropyl Dimethyl Amine, Sodium Phytate, Rosmarinus Officinalis (Rosemary) Leaf Extract, Rubus Idaeus (Raspberry) Fruit Extract, Salvia Officinalis (Sage) Leaf Extract, Salvia Sclarea (Clary) Extract, Citrus Aurantium Bergamia (Bergamot) Fruit Extract, Citrus Limon (Lemon) Peel Extract, Cucumis Sativus (Cucumber) Fruit Extract, Lavandula Angustifolia (Lavender) Flower/Leaf/Stem Extract, Potassium Sorbate, Triethyl Citrate, Lactobacillus Ferment, Butylene Glycol, Sodium Benzoate.']</t>
  </si>
  <si>
    <t>['Vegan', 'Good for: Redness', 'Hyaluronic Acid', 'Hydrating', 'Good for: Dryness', 'Niacinamide']</t>
  </si>
  <si>
    <t>P480529</t>
  </si>
  <si>
    <t>Power Mist Hydrating Hand Sanitizer</t>
  </si>
  <si>
    <t>Touchland</t>
  </si>
  <si>
    <t>Rainwater</t>
  </si>
  <si>
    <t>['Ethyl Alcohol 70% v/v, Water, Aloe Barbadensis Leaf Juice, Leuconostoc/Radish Root Ferment Lysate Filitrate, Glycereth-26, Citrus Limon (Lemon) Peel Oil, Citrus Aurantifolia (Lime) Oil, Fragrance, Hexyl Cinnamal, Geraniol, Alpha-Isomethyl Ionone, Linalool.']</t>
  </si>
  <si>
    <t>['Vegan', 'allure 2020 Best of Beauty Award Winner', 'Hydrating', 'Fresh Scent', 'Clean at Sephora', 'Cruelty-Free']</t>
  </si>
  <si>
    <t>P480530</t>
  </si>
  <si>
    <t>Glow Mist Rejuvenating Hand Sanitizer</t>
  </si>
  <si>
    <t>Rosewater</t>
  </si>
  <si>
    <t>['Ethyl Alcohol, Water, Propanedoil, Aloe Barbadensis Leaf Juice, Leuconostoc/Radish Root Ferment Lysate Filitrate, Glycereth-26, Citrus Aurantifolia (Lime) Oil, Citrus Limon (Lemon) Peel Oil, Peaonla Lactifolia Root Extract, Trehalose, Fragrance, Linalooll, Geraniol, Hexyl Cinnamal, Alpha-Isomethyl Ionone, Citronellol, Citral.']</t>
  </si>
  <si>
    <t>['Vegan', 'Floral Scent', 'Hydrating', 'Clean at Sephora', 'Good for: Anti-Aging', 'Cruelty-Free']</t>
  </si>
  <si>
    <t>P448854</t>
  </si>
  <si>
    <t>ShineOn Lip Jelly Non-Sticky Gloss</t>
  </si>
  <si>
    <t>Tower 28 Beauty</t>
  </si>
  <si>
    <t>0.13 oz/ 3.9 mL</t>
  </si>
  <si>
    <t>Pistachio</t>
  </si>
  <si>
    <t>semi-sheer, milky nude pink</t>
  </si>
  <si>
    <t>P449342</t>
  </si>
  <si>
    <t>BeachPlease Lip + Cheek Cream Blush</t>
  </si>
  <si>
    <t>0.158 oz/ 4.5 g</t>
  </si>
  <si>
    <t>Magic Hour</t>
  </si>
  <si>
    <t>sun-kissed rosy nude</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</si>
  <si>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Iron Oxides (CI 77491), Iron Oxides (CI 77492), Iron Oxides (CI 77499), Red 7 Lake (CI 15850), Red 22 Lake (CI 45380), Red 30 Lake (CI 73360), Titanium Dioxide (CI 77891).']</t>
  </si>
  <si>
    <t>['Vegan', 'Radiant Finish', 'Clean at Sephora', 'Fragrance Free', 'Without Silicones', 'allure 2021: Clean Beauty Winner']</t>
  </si>
  <si>
    <t>P477829</t>
  </si>
  <si>
    <t>SunnyDays SPF 30 Tinted Sunscreen Foundation</t>
  </si>
  <si>
    <t>15 Melrose</t>
  </si>
  <si>
    <t>['Zinc oxide, 12.6%, Water/Aqua/Eau, Isononyl Isononanoate, C9-12 Alkane, Butyloctyl Salicylate, Polyglyceryl-6 Polyricinoleate, Caprylic/Capric Triglyceride, Glycerin, Ethylhexyl Methoxycrylene, Trimethylsiloxysilicate, Mica, Polyglyceryl-2 Isostearate, Sodium Chloride, Phenoxyethanol, Disteardimonium Hectorite, Polyglyceryl-3 Polyricinoleate, Polyhydroxystearic Acid, Coco-Caprylate/Caprate, Isostearic Acid, Lecithin, Polyglyceryl-6 Polyhydroxystearate, Jojoba Esters, Ethylhexylglycerin, Sodium Phytate, Aloe Barbadensis Leaf Water, Centella Asiatica Extract, Opuntia Tuna Fruit, Salvia Officinalis (Sage) Extract, May Contain (+/-): Iron Oxides (CI 77491, CI 77492, CI 77499), Titanium Dioxide (CI 77891).']</t>
  </si>
  <si>
    <t>['Light Coverage', 'Vegan', 'Natural Finish', 'Clean at Sephora', 'Good for: Acne/Blemishes', 'Reef Safe SPF']</t>
  </si>
  <si>
    <t>P502484</t>
  </si>
  <si>
    <t>MakeWaves Lengthening + Volumizing Mascara</t>
  </si>
  <si>
    <t>0.29 oz / 8 mL</t>
  </si>
  <si>
    <t>['Water/Aqua/Eau, Copernicia Cerifera (Carnauba) Wax/Cera Carnauba/Cire de carnauba, Glyceryl Stearate, Hydrogenated Olive Oil Stearyl Esters, Synthetic Wax, VP/VA Copolymer, Stearic Acid, Helianthus Annuus (Sunflower) Seed Wax, Palmitic Acid, Butylene Glycol, Olea Europaea (Olive) Oil Unsaponifiables, Aminomethyl Propanol, Ricinus Communis (Castor) Seed Oil, 1,2-Hexanediol, Caprylyl Glycol, Polyimide-1, Galactoarabinan, Rhus Succedanea Fruit Wax, Shorea Robusta Resin, Sodium Dehydroacetate, Lecithin, Tocopherol, Ascorbyl Palmitate, Citric Acid, Iron Oxides (CI 77499), Ultramarines (CI 77007).']</t>
  </si>
  <si>
    <t>['Vegan', 'Volumizing', 'allure 2022 Clean Beauty Winner', 'Clean at Sephora', 'Lengthening', 'Cruelty-Free']</t>
  </si>
  <si>
    <t>P458281</t>
  </si>
  <si>
    <t>Bronzino Illuminating Cream Bronzer</t>
  </si>
  <si>
    <t>0.158 oz / 4.5 g</t>
  </si>
  <si>
    <t>Sun Coast</t>
  </si>
  <si>
    <t>light bronze</t>
  </si>
  <si>
    <t>['Vegan', 'allure 2020 Best of Beauty Award Winner', 'Radiant Finish', 'Clean at Sephora', 'Fragrance Free', 'Cruelty-Free']</t>
  </si>
  <si>
    <t>P448852</t>
  </si>
  <si>
    <t>SOS Daily Rescue Facial Spray</t>
  </si>
  <si>
    <t>['Water, Sodium Chloride, Hypochlorous Acid.']</t>
  </si>
  <si>
    <t>['Vegan', 'Good for: Redness', 'Clean at Sephora', 'Fragrance Free', 'Good for: Acne/Blemishes', 'Alcohol Free']</t>
  </si>
  <si>
    <t>P504183</t>
  </si>
  <si>
    <t>JuiceBalm Vegan Tinted Lip Balm</t>
  </si>
  <si>
    <t>0.09 oz / 2.7 g</t>
  </si>
  <si>
    <t>Mix</t>
  </si>
  <si>
    <t>juicy sheer nude</t>
  </si>
  <si>
    <t>['Octyldodecanol, Diisostearyl Malate, Bis-Diglyceryl Polyacyladipate-2, Polybutene, Polyethylene, Pentaerythrityl Tetraisostearate, Caprylic/Capric Triglyceride, Butyrospermum Parkii (Shea) Butter, Synthetic Beeswax, Mica, Glyceryl Caprylate, Synthetic Fluorphlogopite, Phenoxyethanol, Pentaerythrityl Tetra-Di-T-Butyl Hydroxyhydrocinnamate, Theobroma Grandiflorum Seed Butter, Titanium Dioxide (CI 77891), Iron Oxides (CI 77491, CI 77492, CI 77499).']</t>
  </si>
  <si>
    <t>['Vegan', 'Clean at Sephora', 'Hydrating', 'Fragrance Free', 'Gluten Free', 'Cruelty-Free']</t>
  </si>
  <si>
    <t>P448855</t>
  </si>
  <si>
    <t>SuperDew Shimmer-Free Highlight Balm</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</si>
  <si>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Titanium Dioxide (CI 77891).']</t>
  </si>
  <si>
    <t>P501332</t>
  </si>
  <si>
    <t>Dreamy Gleamy Holiday Lip Gloss Duo Set</t>
  </si>
  <si>
    <t>['ShineOn Jelly Lip Gloss in Coconut:', 'Polybutene, Hydrogenated Polyisobutene, Hydrogenated Polybutene, Prunus Armeniaca Kernel Oil, Ethylene/Propylene/Styrene Copolymer, Octyldodecanol, Silica Dimethyl Silylate, Ricinus Communis Seed Oil, Oryza Sativa Bran Extract, Aroma, Caprylyl Glycol, Helianthus Annuus Extract, Ethylhexylglycerin, Butylene/Ethylene/Styrene Copolymer, Persea Gratissima Oil, Rosa Canina Seed Oil, Rubus Idaeus Seed Oil, Tocopherol, Rosmarinus Officinalis Leaf Extract, Pentaerythrityl Tetra-Di-T-Butyl Hydroxyhydrocinnamate, Ci 15850, Ci 77492, Ci 77742, Ci 77891.', 'ShineOn Jelly Lip Gloss in Dream:', 'Polybutene, Hydrogenated Polyisobutene , Hydrogenated Polybutene, Prunus Armeniaca (Apricot) Kernel Oil, Ethylene/Propylene/Styrene Copolymer , Octyldodecanol, Mica, Silica, Dimethyl Silylate, Oryza Sativa (Rice) Bran Extract, Aroma/Flavor, Caprylyl Glycol, Ethylhexylglycerin, Helianthus Annuus (Sunflower) Extract , Butylene/Ethylene/Styrene Copolymer, Persea Gratissima (Avocado) Oil, Rosa Canina Seed Oil, Rubus Idaeus (Raspberry) Seed Oil, Synthetic Fluorphlogopite, Tocopherol, Rosmarinus Officinalis (Rosemary) Leaf Extract, Silica, Pentaerythrityl Tetra-di-t-butyl Hydroxyhydrocinnamate, Tin Oxide, Titanium Dioxide (CI 77891), Iron Oxides (CI 77491).']</t>
  </si>
  <si>
    <t>['Vegan', 'High Shine Finish', 'Hydrating', 'Clean at Sephora', 'Cruelty-Free']</t>
  </si>
  <si>
    <t>P504041</t>
  </si>
  <si>
    <t>OneLiner Lip Liner + Eyeliner + Cheek Pencil</t>
  </si>
  <si>
    <t>Draw Me</t>
  </si>
  <si>
    <t>['Hydrogenated Jojoba Oil, Mica, Caprylic/Capric Triglyceride, Hydrogenated Vegetable Oil, Simmondsia Chinensis (Jojoba) Seed Oil, Butyrospermum Parkii (Shea) Butter, Canola Oil/Canola/Huile de colza, Sclerocarya Birrea Seed Oil, Euphorbia Cerifera (Candelilla) Wax/Candelilla Cera/Cire de candelilla, Glyceryl Caprylate, Copernicia Cerifera (Carnauba) Wax/Cera Carnauba/Cire de carnauba, Tocopherol, Helianthus Annuus (Sunflower) Seed Oil, Ascorbyl Palmitate, May Contain (+/-): Iron Oxides (CI 77491, CI 77492, CI 77499), Titanium Dioxide (CI 77891), Manganese Violet (CI 77742), Red 40 Lake (CI 16035).']</t>
  </si>
  <si>
    <t>['Vegan', 'Hydrating', 'Clean at Sephora', 'Long-wearing', 'Fragrance Free', 'Alcohol Free']</t>
  </si>
  <si>
    <t>P503943</t>
  </si>
  <si>
    <t>Sculptino Soft Matte Cream Contour + Bronzer</t>
  </si>
  <si>
    <t>Hammer</t>
  </si>
  <si>
    <t>['Hydrogenated Polybutene, Ricinus Communis (Castor) Seed Oil , Polyhydroxystearic Acid, Helianthus Annuus (Sunflower) Seed Wax, Diisostearyl Malate, Triisostearyl Citrate, Microcrystalline Wax/Cera Microcristallina/Cire microcristalline, Silica, Zea Mays (Corn) Starch, Jojoba Esters, Butyrospermum Parkii (Shea) Butter, Oryza Sativa (Rice) Bran Extract, Mica, Mangifera Indica (Mango) Seed Butter, Prunus Avium (Sweet Cherry) Seed Oil, Rosa Canina Seed Oil, Caprylyl Glycol, Ethylhexylglycerin, Carthamus Tinctorius (Safflower) Seed Oil, Helianthus Annuus (Sunflower) Extract , Acacia Decurrens Flower Wax , Polyglycerin-3, Rosmarinus Officinalis (Rosemary) Leaf Extract , Tocopherol, Camellia Sinensis Leaf Extract, Chamomilla Recutita (Matricaria) Flower Extract , Tocopheryl Acetate, Titanium Dioxide (CI 77891), Iron Oxides (CI 77491, CI 77492, CI 77499).']</t>
  </si>
  <si>
    <t>['Vegan', 'Natural Finish', 'Clean at Sephora', 'Fragrance Free', 'Without Silicones', 'Cruelty-Free']</t>
  </si>
  <si>
    <t>P448853</t>
  </si>
  <si>
    <t>Mini SOS Daily Rescue Facial Spray</t>
  </si>
  <si>
    <t>P500121</t>
  </si>
  <si>
    <t>SOS Intensive Redness Relief Serum</t>
  </si>
  <si>
    <t>['Ionized Water, Sodium Magnesium, Fluorosilicate, Sodium Chloride, Hypochlorous Acid.']</t>
  </si>
  <si>
    <t>P475182</t>
  </si>
  <si>
    <t>The Cult Classic Purifying Face Cleanser</t>
  </si>
  <si>
    <t>TULA Skincare</t>
  </si>
  <si>
    <t>['Aqua/Water/Eau,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t>
  </si>
  <si>
    <t>['Good for: Dullness/Uneven Texture', 'Good for: Pores', 'Clean at Sephora', 'Best for Oily, Combo, Normal Skin', 'Best for Dry, Combo, Normal Skin', 'Cruelty-Free']</t>
  </si>
  <si>
    <t>P482757</t>
  </si>
  <si>
    <t>Mini The Cult Classic Purifying Face Cleanser</t>
  </si>
  <si>
    <t>P475185</t>
  </si>
  <si>
    <t>24-7 Moisture Hydrating Day &amp; Night Cream</t>
  </si>
  <si>
    <t>1.5 oz/ 44 mL</t>
  </si>
  <si>
    <t>['Aqua/Water/Eau,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t>
  </si>
  <si>
    <t>['Good for: Dullness/Uneven Texture', 'Good for: Loss of firmness', 'Hydrating', 'Clean at Sephora', 'Best for Dry, Combo, Normal Skin', 'Cruelty-Free']</t>
  </si>
  <si>
    <t>P475203</t>
  </si>
  <si>
    <t>Mini 24-7 Moisture Hydrating Day &amp; Night Cream</t>
  </si>
  <si>
    <t>P475190</t>
  </si>
  <si>
    <t>Rose Glow + Get It Cooling &amp; Brightening Eye Balm</t>
  </si>
  <si>
    <t>['Aqua/Water/Eau, Propanediol, Aloe Barbadensis Leaf Juice, Sodium Stearate, Xylitol, Lactococcus Ferment Lysate, Synthetic Fluorphlogopite, Oleth-20, Glycerin, Citrullus Lanatus (Watermelon) Fruit Extract, Lens Esculenta (Lentil) Fruit Extract, Caffeine, Pyrus Malus (Apple) Fruit Extract, Lactic Acid, Hyaluronic Acid, Rosa Canina Fruit Oil, Rosa Centifolia Flower Water, Vaccinium Angustifolium (Blueberry) Fruit Extract, Sodium Lactate, Diheptyl Succinate, Sodium PCA, Menthone Glycerin Acetal, Menthyl Lactate, Capryloyl Glycerin/Sebacic Acid Copolymer, Xanthan Gum, Ethylhexylglycerin, Sodium Benzoate, Potassium Sorbate, Sodium Chloride, Citric Acid, Phenoxyethanol, Tocopherol, CI 19140/Yellow 5, CI 75470/Carmine, CI 77891/Titanium Dioxide, CI 77861/Tin Oxide, CI 77019/Mica.']</t>
  </si>
  <si>
    <t>['Hyaluronic Acid', 'Good for: Loss of firmness', 'Hydrating', 'Good for: Dark Circles', 'Clean at Sephora', 'Cruelty-Free']</t>
  </si>
  <si>
    <t>P475181</t>
  </si>
  <si>
    <t>Glow + Get It Cooling &amp; Brightening Eye Balm</t>
  </si>
  <si>
    <t>['Aqua/Water/Eau, Propanediol, Aloe Barbadensis Leaf Juice, Sodium Stearate, Xylitol, Lactococcus Ferment Lysate, Synthetic Fluorphlogopite, Oleth-20, Glycerin, Caffeine, Citrullus Lanatus (Watermelon) Fruit Extract, Lens Esculenta (Lentil) Fruit Extract, Pyrus Malus (Apple) Fruit Extract, Hyaluronic Acid, Vaccinium Angustifolium (Blueberry) Fruit Extract) Lactic Acid, Tocopherol, Sodium PCA, Diphenyl Succinate, Menthone Glycerin Acetal, Menthyl Lactate, Capryloyl Glycerin/Sebacic Acid Copolymer, Xanthan Gum, Sodium Lactate, Tin Oxide, Sodium Chloride, Ethylhexylglycerin, Phenoxyethanol, Sodium Benzoate, Potassium Sorbate, Titanium Dioxide (CI 77891), Blue 1 (CI 42090), Yellow 5 (CI 19140).']</t>
  </si>
  <si>
    <t>P475194</t>
  </si>
  <si>
    <t>Brightening Treatment Drops Triple Vitamin C Serum</t>
  </si>
  <si>
    <t>['Aqua/Water/Eau,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</si>
  <si>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['Good for: Dullness/Uneven Texture', 'Vitamin C', 'Clean at Sephora', 'Fragrance Free', 'Good for: Dark spots', 'Cruelty-Free']</t>
  </si>
  <si>
    <t>P481748</t>
  </si>
  <si>
    <t>Bright Start Vitamin C Antioxidant Brightening Moisturizer</t>
  </si>
  <si>
    <t>['Aqua/Water/Eau, Octyldodecyl Neopentanoate, 3-O-Ethyl Ascorbic Acid, Tetrahexyldecyl Ascorbate, Glyceryl Stearate, Cetyl Alcohol, Lactococcus Ferment Lysate, Tranexamic Acid, Ferulic Acid, Lactobacillus Ferment, Inulin, Citrus Junos Seed Extract, Citrus Unshiu Peel Extract, Acetyl Tetrapeptide-2, Sodium Hyaluronate, Beta Vulgaris (Beet) Root Extract, Lactobacillus, Lactic Acid, Curcuma Longa (Turmeric) Root Extract, Alpha-Glucan Oligosaccharide, Helianthus Annuus (Sunflower) Seed Oil, Hedychium Coronarium Root Extract, Citrus Aurantium Dulcis (Orange) Peel Oil, Citrus Reticulata (Tangerine) Peel Oil, Daucus Carota Sativa (Carrot) Seed Oil, Dicaprylyl Carbonate, Polymnia Sonchifolia Root Juice, Maltodextrin, Vanilla Planifolia Fruit Extract, Caesalpinia Spinosa Fruit Extract, Melia Azadirachta Leaf Extract, Melia Azadirachta Flower Extract, Kappaphycus Alvarezii Extract, Corallina Officinalis Extract, Ocimum Basilicum (Basil) Flower/Leaf Extract, Eugenia Caryophyllus (Clove) Flower Extract, Ocimum Sanctum Leaf Extract, Daucus Carota Sativa (Carrot) Root Extract, Biotin, Stearyl Alcohol, Propanediol, Hydroxyacetophenone, Glycerin, Carbomer, Triethyl Citrate, Cetearyl Olivate, Sorbitan Olivate, Potassium Stearate, Trisodium Ethylenediamine Disuccinate, Octyldodecanol, Sodium Chloride, Beta-Carotene, Tocopherol, Ascorbyl Palmitate, Sodium Citrate, Sodium Hydroxide, Butylene Glycol, Citric Acid, 1,2-Hexanediol, Phenoxyethanol, Sodium Benzoate, Potassium Sorbate, Limonene.']</t>
  </si>
  <si>
    <t>['Good for: Dullness/Uneven Texture', 'Vitamin C', 'Clean at Sephora', 'Hydrating', 'Best for Oily, Combo, Normal Skin', 'Cruelty-Free']</t>
  </si>
  <si>
    <t>P482753</t>
  </si>
  <si>
    <t>Protect + Glow Daily Sunscreen Gel Broad Spectrum SPF 30</t>
  </si>
  <si>
    <t>['Avobenzone 3%, Homosalate 10%, Octisalate 5%, Aqua/Water/Eau, Butyloctyl Salicylate, Pentylene Glycol, Lactococcus Ferment Lysate, 1,2-Hexanediol, Silica, Ectoin, Glycerin, Arginine, Hydroxyectoin, Ananas Sativus (Pineapple) Fruit Extract, Carica Papaya (Papaya) Fruit Extract, Lactic Acid, Camellia Sinensis Leaf Extract, Hedychium Coronarium Root Extract, Triethyl Citrate, Citrus Aurantium Dulcis (Orange) Peel Extract, Citrus Limon (Lemon) Peel Extract, Pyrus Communis (Pear) Fruit Extract, Pyrus Malus (Apple) Fruit Extract, Rubus Idaeus (Raspberry) Fruit Extract, Vanilla Planifolia Fruit Extract, Pimpinella Anisum Fruit Extract, Mica, Tocopherol, Ammonium Acryloyldimethyltaurate/VP Copolymer, Synthetic Fluorphlogopite, Hydrolyzed Wheat Protein/PVP Crosspolymer, Carbomer, Dibutyl Lauroyl Glutamide, Dibutyl Ethylhexanoyl Glutamide, Propanediol, Trisodium Ethylenediamine Disuccinate, Sodium Chloride, Sodium Benzoate, Ethylhexylglycerin, Tin Oxide, Phenoxyethanol May Contain: Titanium Dioxide (CI 77891).']</t>
  </si>
  <si>
    <t>['Without Oxybenzone', 'Vegan', 'Clean at Sephora', 'Reef Safe SPF', 'UV Protection', 'Cruelty-Free']</t>
  </si>
  <si>
    <t>P475201</t>
  </si>
  <si>
    <t>24-7 Power Swipe Hydrating Day &amp; Night Treatment Eye Balm</t>
  </si>
  <si>
    <t>['Squalane, Hydrogenated Polyisobutene, Isoamyl Laurate, Polyethylene, Synthetic Wax, Aqua/Water/Eau, Polymethyl Methacrylate, Butylene Glycol, Silica, Glycerin, Lactococcus Ferment Lysate, Polyglyceryl-4 Diisostearate/Polyhydroxystearate/Sebacate, Polyglyceryl-4 Isostearate, Coco-Caprylate/Caprate, Jojoba Esters, Citrullus Vulgaris (Watermelon) Fruit Extract, Pyrus Malus (Apple) Fruit Extract, Lactobacillus, Lactobacillus Ferment, Polymnia Sonchifolia Root Juice, Lactic Acid, Alpha-Glucan Oligosaccharide, L-Proline, Sodium Hyaluronate, Rice Amino Acids, Beta Vulgaris (Beet) Root Extract, Inulin, Caffeine, Theobroma Cacao (Cocoa) seed Extract, Chenopodium Quinoa Seed Extract, Curcuma Longa (Turmeric) Root Extract, Vaccinium Angustifolium (Blueberry) Fruit Extract,  Hydrolyzed Soy Protein, Polyglyceryl-3 Polyricinoleate, Helianthus Annuus (Sunflower) Seed Wax, Acacia Decurrens Flower Wax, Maltodextrin, Polyglycerin-3, Sodium Lactate, Caesalpinia Spinosa Fruit Extract, Lens Esculenta (Lentil) Fruit Extract, Sorbitan Isostearate, Hydrolyzed Adansonia Digitata Seed Extract, Kappaphycus Alvarezii Extract, Tocopherol, Tocopheryl Acetate, Xanthan Gum, Sodium Chloride, Disteardimonium Hectorite, Caprylic/Capric Triglyceride, Sodium Phytate, Sodium PCA, Hexylene Glycol, Caprylyl Glycol, 1,2-Hexanediol, Phenoxyethanol, Sodium Benzoate, Potassium Sorbate.']</t>
  </si>
  <si>
    <t>['Hyaluronic Acid', 'Good for: Loss of firmness', 'Collagen', 'Clean at Sephora', 'Best for Dry, Combo, Normal Skin', 'Cruelty-Free']</t>
  </si>
  <si>
    <t>P484081</t>
  </si>
  <si>
    <t>Eye Recharge + Replenish Pro-Ferm Overnight Eye Cream with Bakuchiol and Peptides</t>
  </si>
  <si>
    <t>['Water (Aqua), Butyrospermum Parkii (Shea) Butter, Glycerin, Squalane, Isopentyldiol, Myristyl Myristate, Butylene Glycol, 1,2-Hexanediol, Pentaerythrityl Tetraisostearate, Lactococcus Ferment Lysate, Arachidyl Alcohol, Cetearyl Olivate, Glyceryl Stearate, Oenothera Biennis (Evening Primrose) Oil, Pseudozyma Epicola/Camellia Sinensis Seed Oil Ferment Extract Filtrate, Bakuchiol, Lactobacillus, Lactobacillus Ferment, Haematococcus Pluvialis Extract, Beta Vulgaris (Beet) Root Extract, Curcuma Longa (Turmeric) Root Extract, Rosmarinus Officinalis (Rosemary) Leaf Extract, Palmitoyl Tetrapeptide-7, Inulin, Alpha-Glucan Oligosaccharide, Ceramide Np, Lactic Acid, Ceramide Ap, Ceramide As, Ceramide Ns, Chrysin, Ceramide Eop, Chamomilla Recutita (Matricaria) Flower Extract, Cholesterol, Squalene, Behenyl Alcohol, Sorbitan Olivate, Sodium Polyacryloyldimethyl Taurate, Arachidyl Glucoside, Sodium Polyacrylate Starch, Sodium Polyglutamate, Lecithin, Pentylene Glycol, Sodium Dilauramidoglutamide Lysine, 2,3-Butanediol, Polymnia Sonchifolia Root Juice, Hydrogenated Lecithin, Maltodextrin, Sodium Benzoate, Citric Acid, Tocopherol, Phytic Acid, Potassium Sorbate, Sodium Chloride, Beta-Sitosterol.']</t>
  </si>
  <si>
    <t>['Good for: Loss of firmness', 'Good for: Dark Circles', 'Hydrating', 'Clean at Sephora', 'Good for: Anti-Aging', 'Cruelty-Free']</t>
  </si>
  <si>
    <t>P503652</t>
  </si>
  <si>
    <t>24-7 Moisture Intense Ultra Hydrating Day &amp; Night Cream with Hyaluronic Acid + Squalane</t>
  </si>
  <si>
    <t>1.48 oz / 42 g</t>
  </si>
  <si>
    <t>['Water (Aqua), Butyrospermum Parkii (Shea) Butter, Propanediol, Glycerin, Dicaprylyl Carbonate, Jojoba Esters, Camellia Japonica Seed Oil, Lactococcus Ferment Lysate, Glyceryl Stearate, Cetearyl Alcohol, Ammonium Acryloyldimethyltaurate/Beheneth-25 Methacrylate Crosspolymer, Myristyl Myristate, Squalane, Polyacrylate Crosspolymer-6, Hyaluronic Acid, Collagen, Hippophae Rhamnoides Oil, Argania Spinosa Kernel Oil, Linoleic Acid, Linolenic Acid, Hydrolyzed Rice Protein, Lactobacillus, Lactobacillus Ferment, Cichorium Intybus (Chicory) Root Extract, Citrullus Lanatus (Watermelon) Fruit Extract, Pyrus Malus (Apple) Fruit Extract, Curcuma Longa (Turmeric) Root Extract, Lactic Acid, Vaccinium Angustifolium (Blueberry) Fruit Extract, Beta Vulgaris (Beet) Root Extract, Tocopheryl Acetate, Inulin, Polymnia Sonchifolia Root Juice, Alpha-Glucan Oligosaccharide, Ascorbyl Palmitate, Lens Esculenta (Lentil) Fruit Extract, Sodium Pca, Leuconostoc/Radish Root Ferment Filtrate, Butylene Glycol, Candelilla/Jojoba/Rice Bran Polyglyceryl-3 Esters, Caprylyl Glycol, Cetearyl Olivate, Maltodextrin, Pentylene Glycol, Potassium Sorbate, Sodium Benzoate, Sodium Chloride, Sodium Phytate, Polysorbate 60, Sodium Stearoyl Lactylate, Fragrance (Parfum), Sorbitan Olivate, Hydroxyacetophenone, Sodium Lactate, Ethylhexylglycerin, Phenoxyethanol, Tocopherol, Xanthan Gum, 1,2-Hexanediol, Geraniol, Linalool.']</t>
  </si>
  <si>
    <t>['Hyaluronic Acid', 'Collagen', 'Clean at Sephora', 'Good for: Dryness', 'Best for Dry, Combo, Normal Skin', 'Cruelty-Free']</t>
  </si>
  <si>
    <t>P475180</t>
  </si>
  <si>
    <t>On The Go Best Sellers Travel Kit</t>
  </si>
  <si>
    <t>['The Cult Classic Purifying Face Cleanser:', 'Aqua/Water/Eau,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 'So Polished Exfoliating Sugar Scrub:', 'Sucrose,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 '24-7 Moisture Hydrating Day &amp; Night Cream:', 'Aqua/Water/Eau,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 'Brightening Treatment Drops Triple Vitamin C Serum:', 'Aqua/Water/Eau,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</si>
  <si>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['Good for: Dullness/Uneven Texture', 'Hydrating', 'Clean at Sephora', 'Good for: Dryness', 'Best for Dry, Combo, Normal Skin', 'Cruelty-Free']</t>
  </si>
  <si>
    <t>P475188</t>
  </si>
  <si>
    <t>Instant De-Puff Eye Renewal Serum</t>
  </si>
  <si>
    <t>['Aqua/Water/Eau,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</si>
  <si>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P501316</t>
  </si>
  <si>
    <t>Beauty Sleep Overnight Repair Treatment Cream with AHA's and Vitamin C</t>
  </si>
  <si>
    <t>1.6 oz / 46 mL</t>
  </si>
  <si>
    <t>['Aqua/Water/Eau, Glycerin, Bacillus Ferment, Butyrospermum Parkii (Shea) Butter, Pentaerythrityl Tetraethylhexanoate, Propanediol, Tetrahexyldecyl Ascorbate, Maltodextrin, Cetyl Alcohol, Dipentaerythrityl Pentaisononanoate, Myristyl Myristate, Neopentyl Glycol Diheptanoate, Glyceryl Stearate, PEG-100 Stearate, Lactobacillus, Bifida Ferment Lysate, Plankton Extract, Sodium Hyaluronate, Arginine Ferulate, Glycolic Acid, Lactic Acid, Alpha-glucan Oligosaccharide, Polymnia Sonchifolia Root Juice , Vaccinium Angustifolium (Blueberry) Fruit Extract, Oenothera Biennis (Evening Primrose) Oil, Camellia Sinensis Leaf Extract, Pistacia Lentiscus (Mastic) Gum, Hydrolyzed Rice Protein, Lactose, Milk Protein/Lactis Proteinum/ProtÃ©ine du lait, Swertia Chirata Extract, Elettaria Cardamomum Seed Extract, Hedychium Spicatum Extract, Jasminum Officinale (Jasmine) Flower/Leaf Extract, Prunus Armeniaca (Apricot) Fruit Extract, Plumeria Rubra Flower,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 Lavandula Angustifolia (Lavender) Flower/Leaf/Stem Extract, Potassium Sorbate, Caprylic/Capric Triglyceride, Tocopheryl Acetate, Panthenol, Linum Usitatissimum (Linseed) Seed Oil, Sodium Phytate, Lecithin, Sodium Acrylate/Sodium Acryloyldimethyl Taurate Copolymer, Polystyrene, Hydrogenated Lecithin, Behenyl Alcohol, Dipentaerythrityl Hexahydroxystearate/Hexastearate/Hexarosinate, Isohexadecane, Caprylyl Glycol, Butylene Glycol, Ammonium Acryloyldimethyltaurate/VP Copolymer, Polysorbate 80, Hexylene Glycol, Sodium Lactate, Sodium PCA, Sodium Benzoate, Phenethyl Alcohol, Phenoxyethanol, Ethylhexylglycerin, Limonene, Linalool, Hydroxycitronellal, Mica, Titanium Dioxide (CI 77891).']</t>
  </si>
  <si>
    <t>['Good for: Dullness/Uneven Texture', 'Clean at Sephora', 'Good for: Anti-Aging', 'AHA/Glycolic Acid', 'Good for: Dryness', 'Cruelty-Free']</t>
  </si>
  <si>
    <t>P475189</t>
  </si>
  <si>
    <t>Secret Solutions Pro-Glycolic 10% Resurfacing Toner</t>
  </si>
  <si>
    <t>['Aqua/Water/Eau, Glycolic Acid, Butylene Glycol, Lactococcus Ferment Lysate, Sodium Hydroxide, Lactic Acid, Sodium Hyaluronate, Agar, Glycerin, Tremella Fuciformis Sporocarp Extract, Camellia Sinensis Leaf Extract, Vaccinium Angustifolium (Blueberry) Fruit Extract, Curcuma Longa (Turmeric) Root Extract, Cichorium Intybus (Chicory) Root Extract, Yogurt Extract, Carrageenan, Betaine, Glucose, Linum Usitatissimum (Linseed) Seed Oil, Xanthan Gum, Potassium Sorbate, Disodium EDTA, Sodium Chloride, Sodium Benzoate, Polysorbate 20, Tetrasodium EDTA, Ethylhexylglycerin, Phenoxyethanol.']</t>
  </si>
  <si>
    <t>['Good for: Dullness/Uneven Texture', 'Hyaluronic Acid', 'Clean at Sephora', 'AHA/Glycolic Acid', 'Alcohol Free', 'Cruelty-Free']</t>
  </si>
  <si>
    <t>P482754</t>
  </si>
  <si>
    <t>Mineral Magic Oil-Free Mineral Sunscreen Fluid Broad Spectrum SPF 30</t>
  </si>
  <si>
    <t>['Aqua/Water/Eau, Isododecane, C12-15 Alkyl Benzoate, Dimethicone, Triethylhexanoin, Caprylic/Capric Triglyceride, Butyloctyl Salicylate, Caprylyl Methicone, Silica, Styrene/Acrylates Copolymer, Pentylene Glycol, Triolein, Magnesium Sulfate, Lactobacillus, Lactobacillus Ferment, Lactococcus Ferment Lysate, Beta Vulgaris (Beet) Root Extract, Curcuma Longa (Turmeric) Root Extract, Prunus Persica (Peach) Fruit Extract, Prunus Persica (Peach) Leaf Extract, Epilobium Angustifolium Flower/Leaf/Stem Extract, Hedychium Coronarium Root Extract, Inulin, Lactic Acid, Polymnia Sonchifolia Root Juice, Alpha-glucan Oligosaccharide, Lithothamnion Calcareum Powder, Ocimum Sanctum Leaf Extract, Zinc Sulfate, Aloe Barbadensis Flower Extract, Aminopropyl Triethoxysilane, Butylene Glycol, Coccinia Indica Fruit Extract, Cocos Nucifera (Coconut) Fruit Extract, Tocopherol, Corallina Officinalis Extract, Diatomaceous Earth, Polyglyceryl-3 Polyricinoleate, Dimethicone/PEG-10/15 Crosspolymer, Dipropylene Glycol, Glycerin, Disteardimonium Hectorite, Isopropyl Titanium Triisostearate, Isostearic Acid, Solanum Melongena (Eggplant) Fruit Extract, Maltodextrin, Mannitol, Melia Azadirachta Flower Extract, Melia Azadirachta Leaf Extract, Mica, Nylon-12, PEG-9 Polydimethylsiloxyethyl Dimethicone, Phenyl Trimethicone, Polyhydroxystearic Acid, Propanediol, Propylene Carbonate, Rubus Idaeus (Raspberry) Fruit Extract, Pyrus Malus (Apple) Fruit Extract, Sodium Benzoate, Prunus Armeniaca (Apricot) Kernel Extract, Sodium Citrate, Sodium Metabisulfite, Stearic Acid, Ethylhexylglycerin, Phenoxyethanol, Sodium Chloride, Ammonium Hydroxide, Trisodium Ethylenediamine Disuccinate, 1,2-Hexanediol, Caprylyl Glycol, CI 77891/Titanium Dioxide, CI 77491/CI77492/Iron Oxides, Titanium Dioxide 3.6%, Zinc Oxide 2.34%']</t>
  </si>
  <si>
    <t>['Clean at Sephora', 'Reef Safe SPF', 'Best for Oily, Combo, Normal Skin', 'UV Protection', 'Cruelty-Free']</t>
  </si>
  <si>
    <t>P475197</t>
  </si>
  <si>
    <t>Balancing Act Purifying &amp; pH Balancing Biodegradable Toner Pads</t>
  </si>
  <si>
    <t>['Aqua/Water/Eau,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Flower/Leaf Extract, Ocimum Sanctum Leaf Extract, Mentha Viridis (Spearmint) Extract, Peumus Boldus Leaf Extract, Vaccinium Angustifolium (Blueberry) Fruit Extract, Lactobacillus, Coccinia Indica Fruit Extract, Vaccinium Macrocarpon (Cranberry) Fruit Extract, Lavandula Angustifolia (Lavender) Flower/Leaf/Stem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t>
  </si>
  <si>
    <t>['Good for: Dullness/Uneven Texture', 'Lactic Acid', 'Good for: Pores', 'Clean at Sephora', 'Best for Oily, Combo, Normal Skin', 'Cruelty-Free']</t>
  </si>
  <si>
    <t>P475184</t>
  </si>
  <si>
    <t>Hello Radiance Illuminating Serum</t>
  </si>
  <si>
    <t>['Aqua/Water/Eau, Glycerin, Citrus Unshiu Peel Extract, Propylene Glycol Dipelargonate, Dimethicone, Tribehenin PEG-20 Esters, Aluminum Starch Octenylsuccinate, Bifida Ferment Lysate, Hydrolyzed Rice Protein, Vaccinium Angustifolium (Blueberry) Fruit Extract, Cichorium Intybus (Chicory) Root Extract, Camelina Sativa Seed Oil, Camellia Sinensis Leaf Extract, Curcuma Longa (Turmeric) Root Extract, Ascorbyl Palmitate, Carthamus Tinctorius (Safflower) Seed Oil, Inulin, Xanthan Gum, Lactose, Lactis proteinum/Milk Protein/ProtÃ©ine du lait, Yogurt Powder, Olus Oil/Vegetable Oil/Huile vÃ©gÃ©tale, Tocopheryl Acetate, Butylene Glycol, Pentylene Glycol, Caprylyl Glycol, Ethylhexylglycerin, 1,2-Hexanediol, Trisodium Ethylenediamine Disuccinate, Sodium Polyacrylate, Acrylates/Beheneth-25 Methacrylate Copolymer, Phenethyl Alcohol,  Sorbic Acid, Sodium Citrate, Citric Acid, Biotin, Sodium Hydroxide, Potassium Sorbate, Phenoxyethanol, Fragrance (Parfum), Mica (CI 77019), Titanium Dioxide (CI 77891)']</t>
  </si>
  <si>
    <t>['Good for: Dullness/Uneven Texture', 'Good for: Loss of firmness', 'Hydrating', 'Clean at Sephora', 'Good for: Dark spots', 'Cruelty-Free']</t>
  </si>
  <si>
    <t>P475195</t>
  </si>
  <si>
    <t>Protect + Plump Firming &amp; Hydrating Face Moisturizer</t>
  </si>
  <si>
    <t>['Aqua/Water/Eau,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t>
  </si>
  <si>
    <t>['Good for: Loss of firmness', 'Clean at Sephora', 'Hydrating', 'Good for: Anti-Aging', 'Best for Dry, Combo, Normal Skin', 'Cruelty-Free']</t>
  </si>
  <si>
    <t>P475192</t>
  </si>
  <si>
    <t>So Poreless Deep Exfoliating Blackhead Scrub</t>
  </si>
  <si>
    <t>2.89 oz/ 82 g</t>
  </si>
  <si>
    <t>['Glycerin, PVP, Aqua/Water/Eau, Cellulose Acetate, Volcanic Sand, Sodium Chloride, Lactococcus Ferment Lysate, Lactobacillus/Punica Granatum Fruit Ferment Extract, Kaolin, Cichorium Intybus (Chicory) Root Extract, Rubus Idaeus (Raspberry) Leaf Extract, Silica, Caprylic/Capric Triglyceride, Hamamelis Virginiana (Witch Hazel) Bark/Leaf/Twig Extract, Bisabolol, Lactic Acid, Caprylyl Glycol, Salix Nigra (Willow) Bark Extract, Melia Azadirachta Flower Extract, Coccinia Indica Fruit Extract, Corallina Officinalis Extract, Hibiscus Sabdariffa Flower Extract, Citrus Aurantium Dulcis (Orange) Peel Extract, Leuconostoc/Radish Root Ferment Filtrate, Solanum Melongena (Eggplant) Fruit Extract, Citrus Grandis (Grapefruit) Peel Extract, Citrus Clementina Fruit Extract, Citrus Limon (Lemon) Peel Extract, Citrus Tangerina (Tangerine) Peel Extract, Aloe Barbadensis Flower Extract, Ananas Sativus (Pineapple) Fruit Extract, Zingiber Officinale (Ginger) Root Extract, Calendula Officinalis Flower Extract, Melia Azadirachta Leaf Extract, Fragaria Chiloensis (Strawberry) Fruit Extract, Lavandula Angustifolia (Lavender) Extract, Prunus Armeniaca (Apricot) Fruit Extract, Punica Granatum Fruit Extract, Pyrus Malus (Apple) Fruit Extract, Rubus Idaeus (Raspberry) Fruit Extract, Vanilla Planifolia Fruit Extract, Curcuma Longa (Turmeric) Root Extract, Ocimum Sanctum Leaf Extract, Gardenia Florida Fruit Extract, Prunus Persica (Peach) Fruit Extract, Rosa Damascena Extract, Sodium Benzoate, Hexylene Glycol, Potassium Sorbate, Phenoxyethanol, Limonene.']</t>
  </si>
  <si>
    <t>['Good for: Dullness/Uneven Texture', 'Good for: Pores', 'Clean at Sephora', 'Best for Oily, Combo, Normal Skin', 'Without Sulfates SLS &amp; SLES', 'Cruelty-Free']</t>
  </si>
  <si>
    <t>P475183</t>
  </si>
  <si>
    <t>So Polished Exfoliating Sugar Scrub</t>
  </si>
  <si>
    <t>2.9 oz/ 82 g</t>
  </si>
  <si>
    <t>['Sucrose,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t>
  </si>
  <si>
    <t>['Good for: Dullness/Uneven Texture', 'Clean at Sephora', 'Without Parabens', 'Without Sulfates SLS &amp; SLES', 'Cruelty-Free']</t>
  </si>
  <si>
    <t>P475204</t>
  </si>
  <si>
    <t>Sensitive Skin Treatment Drops Calming Vitamin B Serum</t>
  </si>
  <si>
    <t>['Aqua/Water/Eau, Lactococcus Ferment Lysate, Glycerin, Butylene Glycol, Polysorbate 20, Niacinamide, Panthenol, Cucumis Sativus (Cucumber) Fruit Extract, Beta Vulgaris (Beet) Root Extract, Daucus Carota Sativa (Carrot) Extract, Avena Sativa (Oat) Bran Extract, Hydrolyzed Hemp Seed Protein, Aloe Barbadensis Leaf Extract, Zingiber Officinale (Ginger) Root Extract, Sodium Hyaluronate, Fructooligosaccharides, Biotin, Acrylates/C10-30 Alkyl Acrylate Crosspolymer, Cetyl Stearate, Pyridoxine HCl, Pentylene Glycol, Cetyl Alcohol, Isostearyl Isostearate, Potassium Cetyl Phosphate, Sodium PCA, Sodium Phytate, Hydroxyphenyl Propamidobenzoic Acid, Stearic Acid, Potassium Lactate, Sodium Chloride, Citric Acid, Lactic Acid, Sodium Hydroxide, Potassium Sorbate, Sodium Benzoate, Caprylyl Glycol, Phenoxyethanol, Decyl Glucoside, Lauryl Glucoside, Citric Acid.']</t>
  </si>
  <si>
    <t>['Good for: Redness', 'Good for: Dullness/Uneven Texture', 'Clean at Sephora', 'Fragrance Free', 'Hypoallergenic', 'Cruelty-Free']</t>
  </si>
  <si>
    <t>P475193</t>
  </si>
  <si>
    <t>Wrinkle Treatment Drops Retinol Alternative Serum</t>
  </si>
  <si>
    <t>0.98 oz/ 29 mL</t>
  </si>
  <si>
    <t>['Aqua/Water/Eau, Diisopropyl Adipate, Dicaprylyl Carbonate, Glycerin, Squalane, Caprylic/Capric Triglyceride, Polyglyceryl-2 Dipolyhydroxystearate, Isoamyl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t>
  </si>
  <si>
    <t>['Good for: Dullness/Uneven Texture', 'Good for: Loss of firmness', 'Clean at Sephora', 'Good for: Anti-Aging', 'Fragrance Free', 'Cruelty-Free']</t>
  </si>
  <si>
    <t>P475186</t>
  </si>
  <si>
    <t>Revive + Rewind Revitalizing Eye Cream</t>
  </si>
  <si>
    <t>['Aqua/Water/Eau,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Oil/Vegetable Oil/Huile vÃ©gÃ©tale, Camelina Sativa Seed Oil, Camellia Sinensis Leaf Extract, Tocopheryl Acetate, Ascorbyl Palmitate, Lactic Acid, Lactis proteinum/Milk Protein/ProtÃ©ine du lait, Carthamus Tinctorius (Safflower) Seed Oil, Carbomer, Tribehenin, Ceramide NG, PEG-10 Phytosterol, Palmitoyl Hexapeptide-12, Ethylhexylglycerin, Inulin, Sodium Hydroxide, Citric Acid, Trisodium Ethylenediamine Disuccinate, Caprylyl Glycol, Sorbic Acid, Stearyl Alcohol, Phenethyl Alcohol, Pentylene Glycol, Phenoxyethanol, Fragrance (Parfum), Alpha-Isomethyl Ionone, Benzyl Benzoate']</t>
  </si>
  <si>
    <t>['Good for: Loss of firmness', 'Hydrating', 'Clean at Sephora', 'Good for: Anti-Aging', 'Good for: Dryness', 'Cruelty-Free']</t>
  </si>
  <si>
    <t>P475196</t>
  </si>
  <si>
    <t>So Smooth Resurfacing &amp; Brightening Fruit Enzyme Mask</t>
  </si>
  <si>
    <t>['Aqua/Water/Eau, Glycolic Acid, Butylene Glycol, Glycerin, Sodium Hydroxide, Polyacrylate Crosspolymer-6, Lactococcus Ferment Lysate, Lactobacillus/Punica Granatum Fruit Ferment Extract, Lactobacillus/Papaya Fruit Ferment Extract, Lactobacillus/Pumpkin Ferment Filtrate, Cichorium Intybus (Chicory) Root Extract, Salix Nigra (Willow) Bark Extract, Gluconolactone, Melia Azadirachta Flower Extract, Corallina officinalis Extract, Melia Azadirachta Leaf Extract, Leuconostoc/Radish Root Ferment Filtrate, Curcuma Longa (Turmeric) Root Extract, Coccinia Indica Fruit Extract, Vinegar, Rubus Fruticosus (Blackberry) Fruit Extract, Ananas Sativus (Pineapple) Fruit Extract, Lactic Acid, Ocimum Basilicum (Basil) Flower/Leaf Extract, Ocimum Sanctum Leaf Extract, Aloe Barbadensis Flower Extract, Solanum Melongena (Eggplant) Fruit Extract, Sodium Benzoate, Sodium Chloride, Potassium Sorbate, Caramel, Caprylyl Glycol, 1,2-Hexanediol.']</t>
  </si>
  <si>
    <t>['Good for: Dullness/Uneven Texture', 'Good for: Pores', 'Clean at Sephora', 'Fragrance Free', 'AHA/Glycolic Acid', 'Cruelty-Free']</t>
  </si>
  <si>
    <t>P475200</t>
  </si>
  <si>
    <t>Your Best Skin at Every Age Firming &amp; Smoothing Discovery Kit</t>
  </si>
  <si>
    <t>['Wrinkle Treatment Drops Retinol Alternative Serum:',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 'Beauty Sleep Overnight Repair Treatment:', 'Aqua/Water/Eau, Glycerin, Bacillus Ferment, Butyrospermum Parkii (Shea) Butter, Propanediol, Cyclopentasiloxane, Pentaerythrityl Tetraethylhexanoate, Tetrahexyldecyl Ascorbate, Maltodextrin, Cetyl Alcohol, Myristyl Myristate, PEG-100 Stearate, Glyceryl Stearate, Dipentaerythrityl Penta Isononanoate, Lactobacillus, Bifida Ferment Lysate, Plankton Extract, Sodium Hyaluronate, Arginine Ferulate, Glycolic Acid, Lactic Acid, Alpha-glucan Oligosaccharide, Polymnia Sonchifolia Root Juice, Vaccinium Angustifolium (Blueberry) Fruit Extract, Camellia Sinensis Leaf Extract, Pistacia Lentiscus (Mastic) Gum, Hydrolyzed Rice Protein, Lactose, Milk Protein, Swertia Chirata Extract, Elettaria Cardamomum Seed Extract, Yogurt Extract, Hedychium Spicatum Extract, Jasminum Officinale (Jasmine) Flower/Leaf Extract, Prunus Armeniaca (Apricot) Fruit Extract, Plumeria Rubra Flower Extract,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Lavandula Angustifolia (Lavender) Flower/Leaf/Stem Extract, Potassium Sorbate, Caprylic/Capric Triglyceride, Tocopheryl Acetate, Panthenol, Linum Usitatissimum (Linseed) Oil, Sodium Phytate, Lecithin, Tocopherol, Sodium Acrylate/Sodium Acryloyldimethyl Taurate Copolymer, Methyl Dihydrojasmonate, Ethylene Brassylate, Methyl Undecylenate, Ethyl Undecylenate, Phenylisohexanol, Polystyrene, Sodium Ascorbate, PEG-40 Hydrogenated Castor Oil, Behenyl Alcohol, Dipentaerythrityl Hexahydroxystearate/Hexastearate/Hexatosinate, Isohexadecane, Caprylyl Glycol, Butylene Glycol, Ammonium Acryloyldimethyltaurate/VP Copolymer, Polysorbate 80, Alcohol, Hexylene Glycol, Sodium Lactate, Sodium PCA, Sodium Benzoate, Tetrasodium EDTA, Phenethyl Alcohol, Tin Oxide, Phenoxyethanol, Limonene, Linalool, Hydroxycitronellal, Mica (CI 77019), Titanium Dioxide (CI 77891).', 'Protect + Plump Firming &amp; Hydrating Face Moisturizer:', 'Aqua/Water/Eau,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 'Instant Depuff Eye Renewal Serum:', 'Aqua/Water/Eau,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</si>
  <si>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['Good for: Loss of firmness', 'Good for: Dark Circles', 'Clean at Sephora', 'Good for: Anti-Aging', 'Good for: Dryness', 'Cruelty-Free']</t>
  </si>
  <si>
    <t>P475187</t>
  </si>
  <si>
    <t>Firm Up Deep Wrinkle Serum</t>
  </si>
  <si>
    <t>['Aqua/Water/Eau, Isopropyl Myristate, Glycerin, Hydrogenated Ethylhexyl Olivate, Butylene Glycol, Cetearyl Alcohol, Pyrus Malus (Apple) Fruit Extract, Bifida Ferment Lysate, Yogurt Powder, Hydrolyzed Rice Protein, Cichorium Intybus (Chicory) Root Extract, Vaccinium Angustifolium (Blueberry) Fruit Extract, Olus/Vegetable Oil/Huile VÃ©gÃ©tale, Camelina Sativa Seed Oil, Camellia Sinensis Leaf Extract, Curcuma Longa (Turmeric) Root Extract, Palmitoyl Tripeptide-38, Avena Sativa (Oat) Bran Extract, Medicago Sativa (Alfalfa) Extract, Lactose, Lactis Proteinum/Milk Protein/ProtÃ©ine du lait, Tocopheryl Acetate, Ascorbyl Palmitate, Citrus Aurantium Dulcis (Orange) Peel Extract, Paeonia Albiflora Root Extract, Hydrogenated Olive Oil Unsaponifiables, Carthamus Tinctorius (Safflower) Seed Oil, Inulin, Phenethyl Alcohol, Acrylates/C10-30 Alkyl Acrylate Crosspolymer, Hydroxypropyl Cyclodextrin, Sodium Hydroxide, Pentylene Glycol, Ammonium Acryloyldimethyltaurate/VP Copolymer, Xanthan Gum, Ethylhexylglycerin, Citric Acid, Sorbic Acid, Hexylene Glycol, Caprylyl Glycol, Phenoxyethanol.']</t>
  </si>
  <si>
    <t>P482755</t>
  </si>
  <si>
    <t>Claydate Detoxifying &amp; Toning Face Mask Stick</t>
  </si>
  <si>
    <t>1.23 oz/ 35 mL</t>
  </si>
  <si>
    <t>['Aqua/Water/Eau, Propanediol, Glycerin, Kaolin, Sodium Stearate, Oleth-20, Hamamelis Virginiana (Witch Hazel) Water, Lactobacillus Ferment, Lactococcus Ferment Lysate, Vinegar, Salix Alba (Willow) Bark Extract, Curcuma Longa (Turmeric) Root Extract, Polymnia Sonchifolia Root Juice, Inulin, Lactic Acid, Bacillus Ferment, Lactobacillus, Hydroxyacetophenone, Alpha-Glucan Oligosaccharide, Beta Vulgaris (Beet) Root Extract, Sodium Chloride, Silica, Sodium Hydroxide, Gellan Gum, Citric Acid, Sodium Citrate, Xanthan Gum, Maltodextrin, Butylene Glycol, Benzoic Acid, 1,2-Hexanediol, Ethylhexylglycerin, Sodium Benzoate, Tocopherol, Phenoxyethanol, Fragrance (Parfum), Iron Oxides (CI 77492/CI 77499), Titanium Dioxide (CI 77891).']</t>
  </si>
  <si>
    <t>['Best for Oily Skin', 'Good for: Pores', 'Clean at Sephora', 'Good for: Acne/Blemishes', 'Cruelty-Free']</t>
  </si>
  <si>
    <t>P475198</t>
  </si>
  <si>
    <t>Prime of Your Life Smoothing &amp; Firming Treatment Primer</t>
  </si>
  <si>
    <t>['Aqua/Water/Eau, Dicaprylyl Ether, Polymethylsilsesquioxane, Lactococcus Ferment Lysate, Glycerin, Sodium Polyacrylate, Undecane, Glyceryl Stearate, Peg-100 Stearate, Tetrahexyldecyl Ascorbate, Pseudozyma Epicola/Argania Spinosa Kernel Oil/Olive Fruit Oil/Sunflower Seed Oil, Niacinamide, Copper Palmitoyl Heptapeptide-14, Heptapeptide-15 Palmitate, Vitis Vinifera (Grape) Seed Extract, Fucus Vesiculosus Extract, Vegetable Collagen, Beta Vulgaris (Beet) Root Extract, Curcuma Longa (Turmeric) Root Extract, Polymnia Sonchifolia Root Juice, Lactobacillus Ferment, Vitis Vinifera (Grape) Fruit Extract, Sodium Hyaluronate, Lactobacillus, Himanthalia Elongata Extract, Inulin,  Alpha-glucan Oligosaccharide, Sodium Phytate, Pentylene Glycol, Lauryl Glucoside, Biosaccharide Gum-4, Cetearyl Alcohol, Tridecane, Tocopherol, Silica, Boron Nitride, Coco-glucoside, Carthamus Tinctorius (Safflower) Seed Oil, Decyl Glucoside, Maltodextrin, Sodium Acetylated Hyaluronate, Rubus Idaeus (Raspberry) Fruit Extract, Pyrus Malus (Apple) Fruit Extract, Butylene Glycol, Xanthan Gum, Sodium Hyaluronate Crosspolymer, Ananas Sativus (Pineapple) Fruit Extract, Leuconostoc/Radish Root Ferment Filtrate, 1,2-hexanediol, Vanilla Planifolia Fruit Extract, Citric Acid, Sodium Benzoate, Hydrolyzed Sodium Hyaluronate, Potassium Sorbate, Glycine Soja (Soybean) Oil, Saccharomyces Cerevisiae Extract, Lactic Acid/Glycolic Acid Copolymer, Polyvinyl Alcohol, Phenylpropanol, Phenoxyethanol, Ethylhexylglycerin, Caprylyl Glycol, Glyceryl Caprylate.']</t>
  </si>
  <si>
    <t>['Hyaluronic Acid', 'Good for: Loss of firmness', 'Plumping', 'Vitamin C', 'Clean at Sephora', 'Cruelty-Free']</t>
  </si>
  <si>
    <t>P475191</t>
  </si>
  <si>
    <t>Brighten Up Smoothing Primer Gel</t>
  </si>
  <si>
    <t>1.41 oz/ 40 g</t>
  </si>
  <si>
    <t>['Aqua/Water/Eau, Sodium Acrylates Crosspolymer-2, Butylene Glycol, Dipropylene Glycol, Glycerin, 1,2-Hexanediol, PEG-40 Hydrogenated Castor Oil, Caprylyl Glycol, Carbomer, Tromethamine, Ethylhexylglycerin, Citrus Junos Seed Oil, Melia Azadirachta Leaf Extract, Citrus Limon (Lemon) Peel Oil, Citrus Junos Peel Oil, Melia Azadirachta Flower Extract, Curcuma Longa (Turmeric) Root Extract, Brassica Rapa (Turnip) Root Extract, Ocimum Sanctum Leaf Extract, SIlica, Lactococcus Ferment Lysate, Citrus Aurantium Dulcis (Orange) Peel Oil, Citrus Aurantium Bergamia (Bergamot) Fruit Oil, Epilobium Angustifolium Flower/Leaf/Stem Extract, Lactic Acid, Corallina Officinalis Extract, Sodium Chloride, Lepidium Meyenii Root Extract, Citrus Junos Seed Extract, Sodium Benzoate, Vaccinium Macrocarpon (Cranberry) Fruit Extract, Phenoxyethanol, Tocopherol, Sodium Metabisulfite, Limonene, Linalool, Citra.']</t>
  </si>
  <si>
    <t>['Good for: Pores', 'Clean at Sephora', 'Good for: Acne/Blemishes', 'Best for Oily, Combo, Normal Skin', 'Without Silicones', 'Cruelty-Free']</t>
  </si>
  <si>
    <t>P505409</t>
  </si>
  <si>
    <t>24-7 Ultra Hydration Triple-Hydra Complex Day &amp; Night Serum with Hyaluronic Acid, Squalane &amp; Collagen</t>
  </si>
  <si>
    <t>['Water (Aqua), Dipentaerythrityl Hexacaprylate/Hexacaprate, Pentaerythrityl Tetraisostearate, Isononyl Isononanoate, Propanediol, Glycerin, Caprylic/Capric Triglyceride, Sodium Hyaluronate, Hydrolyzed Hyaluronic Acid, Sodium Hyaluronate Crosspolymer, Hydrolyzed Sodium Hyaluronate, Sodium Acetylated Hyaluronate, Sodium Polyglutamate, Squalane, Collagen, Lactococcus Ferment Lysate, Lactobacillus Ferment,  Lactobacillus, Beta Vulgaris (Beet) Root Extract, Curcuma Longa (Turmeric) Root Extract,  Pyrus Malus (Apple) Fruit Extract, Citrullus Lanatus (Watermelon) Fruit Extract, Vaccinium Angustifolium (Blueberry) Fruit Extract,  Lens Esculenta (Lentil) Fruit Extract, Hydrolyzed Rice Protein, Inulin, Alpha-Glucan Oligosaccharide, Lactic Acid, Sodium PCA, Hydrogenated Poly(C6-20 Olefin), Hydroxyacetophenone,Leuconostoc/Radish Root Ferment Filtrate, Polymnia Sonchifolia Root Juice, Rhus Verniciflua Peel Wax, Caprylyl Glycol, Sodium Lactate, Carrageenan, Pentylene Glycol, Maltodextrin, Butylene Glycol, Sodium Chloride, Ethylhexylglycerin, 1,2-Hexanediol, Acrylates/C10-30 Alkyl Acrylate Crosspolymer, Tromethamine, HDI/Trimethylol Hexyllactone Crosspolymer, Sodium Benzoate, Potassium Sorbate.']</t>
  </si>
  <si>
    <t>['Hyaluronic Acid', 'Collagen', 'Clean at Sephora', 'Good for: Dryness', 'Cruelty-Free']</t>
  </si>
  <si>
    <t>P384903</t>
  </si>
  <si>
    <t>Brow Shaping Scissors &amp; Brush</t>
  </si>
  <si>
    <t>TWEEZERMAN</t>
  </si>
  <si>
    <t>P389168</t>
  </si>
  <si>
    <t>Smooth Finish Facial Hair Remover</t>
  </si>
  <si>
    <t>P390932</t>
  </si>
  <si>
    <t>Pink Perfection Mini Slant Tweezer</t>
  </si>
  <si>
    <t>P377005</t>
  </si>
  <si>
    <t>Pink Perfection Slant Tweezer</t>
  </si>
  <si>
    <t>P398357</t>
  </si>
  <si>
    <t>ProMaster Eyelash Curler</t>
  </si>
  <si>
    <t>P230701</t>
  </si>
  <si>
    <t>ProCurl Eyelash Curler</t>
  </si>
  <si>
    <t>P375640</t>
  </si>
  <si>
    <t>Stainless Steel Slant Tweezer</t>
  </si>
  <si>
    <t>Silver</t>
  </si>
  <si>
    <t>P377523</t>
  </si>
  <si>
    <t>Pink Perfection Petite Tweeze Set</t>
  </si>
  <si>
    <t>P460845</t>
  </si>
  <si>
    <t>Mini Rose Gold Slant Tweezer</t>
  </si>
  <si>
    <t>P473738</t>
  </si>
  <si>
    <t>Sole Smoother Antibacterial Callus Stone</t>
  </si>
  <si>
    <t>P442763</t>
  </si>
  <si>
    <t>Micro Mini Pink Perfection Tweezer Set</t>
  </si>
  <si>
    <t>P377004</t>
  </si>
  <si>
    <t>Pink Perfection Point Tweezer</t>
  </si>
  <si>
    <t>P460010</t>
  </si>
  <si>
    <t>Prep &amp; Plane Facial Razors</t>
  </si>
  <si>
    <t>P377007</t>
  </si>
  <si>
    <t>Pink Perfection Pointed Slant Tweezer</t>
  </si>
  <si>
    <t>P473736</t>
  </si>
  <si>
    <t>Mini Cuticle Nipper</t>
  </si>
  <si>
    <t>P473737</t>
  </si>
  <si>
    <t>Cuticle Pusher and Nail Cleaner</t>
  </si>
  <si>
    <t>P473739</t>
  </si>
  <si>
    <t>Nail Clipper Set</t>
  </si>
  <si>
    <t>P463103</t>
  </si>
  <si>
    <t>Rose Gold Slant Tweezer</t>
  </si>
  <si>
    <t>8.97 oz</t>
  </si>
  <si>
    <t>P263504</t>
  </si>
  <si>
    <t>All Nighter Long-Lasting Makeup Setting Spray</t>
  </si>
  <si>
    <t>Urban Decay</t>
  </si>
  <si>
    <t>Standard Size - 4 oz/ 118 mL</t>
  </si>
  <si>
    <t>['Aqua/Water/Eau,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Phenylpropanol, Propanediol, Methyl Diisopropyl Propionamide, Sodium Hydroxide, Parfum/Fragrance, Aloe Barbadensis Leaf Juice, Maltodextrin, Poloxamer 407, Pentaerythrityl Tetra-Di-T-Butyl Hydroxyhydrocinnamate, Tocopherol, Potassium Sorbate, Sodium Benzoate.']</t>
  </si>
  <si>
    <t>['Vegan', 'allure 2020 Best of Beauty Award Winner', 'Natural Finish', 'Community Favorite', 'Long-wearing', 'Waterproof']</t>
  </si>
  <si>
    <t>P409523</t>
  </si>
  <si>
    <t>Vice Hydrating Lipstick</t>
  </si>
  <si>
    <t>0.11 oz/ 3.4 g</t>
  </si>
  <si>
    <t>Gridlock</t>
  </si>
  <si>
    <t>bright berry fuchsia</t>
  </si>
  <si>
    <t>['Isononyl Isononanoate, Octyldodecanol, Oleyl Erucate, Silica, Phenyl Trimethicone, Ci 77891/Titanium Dioxide, Polyethylene, Sesamum Indicum Seed Oil/Sesame Seed Oil, Paraffin, Peg-45/Dodecyl Glycol Copolymer, Alumina, Cera Microcristallina/Microcrystalline Wax/Cire Microcristalline, Dimethicone, Kaolin, Synthetic Wax, Ci 15850/Red 7, Disteardimonium Hectorite, Ci 19140/Yellow 5 Lake, Tocopheryl Acetate, Dimethicone Crosspolymer, Pentaerythrityl Tetra-Di-T-Butyl Hydroxyhydrocinnamate, Ci 77499/Iron Oxides,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 (D268223/1).']</t>
  </si>
  <si>
    <t>['Vegan', 'Stick Formula', 'Hydrating', 'Long-wearing', 'Cruelty-Free']</t>
  </si>
  <si>
    <t>P133707</t>
  </si>
  <si>
    <t>24/7 Glide-On Waterproof Eyeliner Pencil</t>
  </si>
  <si>
    <t>Perversion</t>
  </si>
  <si>
    <t>matte blackest black</t>
  </si>
  <si>
    <t>['Isododecane, Cyclopentasiloxane, PEG/PPG-19/19 Dimethicone, Synthetic Wax, Hydrogenated Polydicyclopentadiene, Nylon-12, C20-40 Alcohols, Perfluorononyl Dimethicone, Polyglyceryl-4 Diisostearate/Polyhydroxystearate/Sebacate, Polyethylene, Pentaerythrityl Tetra-Di-T-Butyl Hydroxyhydrocinnamate, Tocopherol. [+/- (May Contain/Peut contenir): CI 77499 (Iron Oxides), CI 77019 (Mica), CI 77510 (Ferric Ferrocyanide), CI 77266 (Black 2)].']</t>
  </si>
  <si>
    <t>['Vegan', 'Community Favorite', 'Long-wearing', 'Waterproof', 'Without Parabens']</t>
  </si>
  <si>
    <t>P309813</t>
  </si>
  <si>
    <t>24/7 Eyeshadow</t>
  </si>
  <si>
    <t>0.06 oz/ 1.7 g</t>
  </si>
  <si>
    <t>Virgin</t>
  </si>
  <si>
    <t>cool beige satin</t>
  </si>
  <si>
    <t>['Mica, Talc, Ci 77891 / Titanium Dioxide, Caprylic/Capric Triglyceride, Ci 77007 / Ultramarines, Zinc Stearate, Ethylene/Acrylic Acid Copolymer, Boron Nitride, Ci 77492 / Iron Oxides, Ci 77491 / Iron Oxides, Sodium Dehydroacetate, Ci 77499 / Iron Oxides, Phenoxyethanol, Sorbic Acid, Caffeine, Cellulose.']</t>
  </si>
  <si>
    <t>['Matte Finish', 'Shimmer Finish', 'Natural Finish', 'Vegan', 'allure 2021 Best of Beauty Award Winner']</t>
  </si>
  <si>
    <t>P384099</t>
  </si>
  <si>
    <t>Naked3 Eyeshadow Palette</t>
  </si>
  <si>
    <t>12 x 0.05 oz/ 1.41 g</t>
  </si>
  <si>
    <t>Naked3</t>
  </si>
  <si>
    <t>['Darkheart:', 'Talc, Zinc Stearate, Silica, Ethylhexyl Palmitate, Boron Nitride, Sodium Dehydroacetate, Phenoxyethanol, Sorbic Acid, Tin Oxide. [+/- (May Contain): CI 77491, CI 77492, CI 77499/Iron Oxides, Mica, CI 77891/Titanium Dioxide, CI 75470/Carmine, CI 77288/Chromium Oxide Greens].', 'All Other Shades:']</t>
  </si>
  <si>
    <t>['Cruelty-Free', 'Without Parabens', 'Without Phthalates', 'Pressed Powder Formula', 'Shimmer Finish', 'Matte Finish']</t>
  </si>
  <si>
    <t>P284716</t>
  </si>
  <si>
    <t>Eyeshadow Primer Potion</t>
  </si>
  <si>
    <t>sheer nude</t>
  </si>
  <si>
    <t>['Isododecane,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Water. [+/- (May Contain): Mica, CI 77891 (Titanium Dioxide), CI 77491/77492/77499 (Iron Oxides), CI 77163 (Bismuth Oxychloride)].']</t>
  </si>
  <si>
    <t>['Vegan', 'Natural Finish', 'Community Favorite', 'Long-wearing', 'Without Parabens']</t>
  </si>
  <si>
    <t>P74312</t>
  </si>
  <si>
    <t>Heavy Metal Glitter Eyeliner</t>
  </si>
  <si>
    <t>Disco Daydream</t>
  </si>
  <si>
    <t>silver holographic</t>
  </si>
  <si>
    <t>['Water, Polyethylene Terephthalate, Calcium Sodium Borosilicate, Propylene Glycol, Glycerin, PVP, Acrylates Copolymer, Phenoxyethanol, Caprylyl Glycol, PVM/MA Decadiene Crosspolymer, Synthetic Fluorphlogopite, Polyurethane-11, Polybutylene Terephthalate, Silica, Sodium Hydroxide, Disodium EDTA, Ethylene/VA Copolymer, Calcium Aluminum Borosilicate, Prunus Persica Fruit Extract / Peach Fruit Extract, Cucumis Sativus Fruit Extract / Cucumber Fruit Extract, Daucus Carota Sativa Root Extract / Carrot Root Extract, Tin Oxide, Polyurethane-33. May Contain (+/-):Iron Oxides (Ci 77491, Ci 77499), Titanium Dioxide (Ci 77891), Mica, Red 40 (Ci 16035), Yellow 5 Lake (Ci 19140), Ferric Ferrocyanide (Ci 77510), Ferric Ammonium Ferrocyanide (Ci 77510), Aluminum Powder (Ci 77000), Yellow 5 (Ci 19140), Black 2 (Ci 77266), Blue 1 Lake (Ci 42090), Manganese Violet (Ci 77742), Carmine (Ci 75470), Red 40 Lake (Ci 16035).']</t>
  </si>
  <si>
    <t>P378821</t>
  </si>
  <si>
    <t>24/7 Moondust Eyeshadow</t>
  </si>
  <si>
    <t>Space Cowboy</t>
  </si>
  <si>
    <t>light champagne gold with silver sparkle</t>
  </si>
  <si>
    <t>['Dimethicone, Talc, Calcium Sodium Borosilicate, Isododecane, Triisostearyl Citrate, Ci 77891/Titanium Dioxide, Ci 77492/Iron Oxides, Cetyl Dimethicone, Phenoxyethanol, Ci 77491/Iron Oxides, Caprylyl Glycol, Ci 77742/Manganese Violet, Ci 77499/Iron Oxides, Tin Oxide, Caffeine.']</t>
  </si>
  <si>
    <t>P388225</t>
  </si>
  <si>
    <t>Naked2 Basics Eyeshadow Palette</t>
  </si>
  <si>
    <t>6 x 0.05 oz/ 1.4 g</t>
  </si>
  <si>
    <t>Naked Basics 2</t>
  </si>
  <si>
    <t>['Skimp:', 'Talc, Mica, Caprylic/Capric Triglyceride, Kaolin, Silica, Boron Nitride, PTFE, Dimethicone, Zinc Stearate, Methicone, Glyceryl Caprylate, Sodium Dehydroacetate, [+/- (May Contain): CI 77891 (Titanium Dioxide), CI 77491/77492/77499 (Iron Oxides),CI 75470 (Carmine), CI 77007 (Ultramarines)].', 'Stark:', 'Kaolin, Talc, Mica, Silica, Caprylic/Capric Triglyceride, PTFE, Boron Nitride, Dimethicone, Methicone, Glyceryl Caprylate, Zinc Stearate, Sodium Dehydroacetate, [+/- (May Contain): CI 77891 (Titanium Dioxide), CI 77491/77492/77499 (Iron Oxides),CI 75470 (Carmine), CI 77007 (Ultramarines)].', 'Frisk:', 'Mica, Kaolin, Talc, Boron Nitride, Caprylic/Capric Triglyceride, Silica, PTFE, Zinc Stearate, Dimethicone, Methicone, Glyceryl Caprylate, Sodium Dehydroacetate, [+/- (May Contain): CI 77891 (Titanium Dioxide), CI 77491/77492/77499 (Iron Oxides),CI 75470 (Carmine), CI 77007 (Ultramarines)].', 'Cover/Primal:', 'Talc, Kaolin, Mica, Boron Nitride, Caprylic/Capric Triglyceride, Silica, PTFE, Zinc Stearate, Dimethicone, Methicone, Glyceryl Caprylate, Sodium Dehydroacetate, [+/- (May Contain): CI 77891 (Titanium Dioxide), CI 77491/77492/77499 (Iron Oxides),CI 75470 (Carmine), CI 77007 (Ultramarines)].', 'Undone:', 'Talc, Boron Nitride, Mica, Kaolin, Silica, PTFE, Caprylic/Capric Triglyceride, Zinc Stearate, Dimethicone, Methicone, Glyceryl Caprylate, Sodium Dehydroacetate, [+/- (May Contain): CI 77891 (Titanium Dioxide), CI 77491/77492/77499 (Iron Oxides),CI 75470 (Carmine), CI 77007 (Ultramarines)].']</t>
  </si>
  <si>
    <t>['Cruelty-Free', 'Pressed Powder Formula', 'Matte Finish', 'Without Parabens']</t>
  </si>
  <si>
    <t>P422455</t>
  </si>
  <si>
    <t>Mini All Nighter Long-Lasting Makeup Setting Spray</t>
  </si>
  <si>
    <t>Mini Size - 1 oz/ 30 mL</t>
  </si>
  <si>
    <t>P420913</t>
  </si>
  <si>
    <t>Naked Heat Eyeshadow Palette</t>
  </si>
  <si>
    <t>12 x 0.05 oz/ 1.3 g</t>
  </si>
  <si>
    <t>Naked Heat</t>
  </si>
  <si>
    <t>['Talc, Caprylic/Capric Triglyceride, Zinc Stearate, PTFE, Ethylene/Acrylic Acid Copolymer, Polyethylene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 (All Shades May Contain): Mica, CI 77891 / Titanium Dioxide, CI 77491, CI 77492, CI 77499 / Iron Oxides, CI 77742 / Manganese Violet, CI 77007 / Ultramarines, CI 77163 / Bismuth Oxychloride, CI 77400 / Bronze Powder, CI 75470 / Carmine, CI 77000 / Aluminum Powder, CI 42090 / Blue 1 Lake, CI 77400 / Copper Powder, CI 77510 / Ferric Ferrocyanide, CI 77288 / Chromium Oxide Greens, CI 77510 / Ferric Ammonium Ferrocyanide, CI 19140 / Yellow 5 Lake, CI 77289 / Chromium Hydroxide Green, CI 19140 / Yellow 5].']</t>
  </si>
  <si>
    <t>P219001</t>
  </si>
  <si>
    <t>24/7 Glide-On Lip Pencil</t>
  </si>
  <si>
    <t>Bad Blood</t>
  </si>
  <si>
    <t>deep red</t>
  </si>
  <si>
    <t>['Cyclopentasiloxane, Polybutene, Synthetic Wax, Isododecane, Simmondsia Chinensis Seed Oil / Jojoba Seed Oil, Hydrogenated Cottonseed Oil, Ceresin, Ozokerite, Cera Microcristallina / Microcrystalline Wax / Cire Microcristalline, Phenoxyethanol, Alumina, Tocopherol, Calcium Aluminum Borosilicate, Barium Sulfate, Ascorbyl Palmitate, Colophonium / Rosin / Colophane, Silica, Tin Oxide. [+/- (May contain/Peut contenir): Mica, CI 77891 / Titanium Dioxide, CI 77491, CI 77492, CI 77499 / Iron Oxides, CI 15850 / Red 7, CI 45410 / Red 28 Lake, CI 15850 / Red 7 Lake, CI 15850 / Red 6, CI 77163 / Bismuth Oxychloride, CI 77742 / Manganese Violet, CI 15985 / Yellow 6 Lake, CI 42090 / Blue 1 Lake, CI 19140 / Yellow 5 Lake, CI 75470 / Carmine, CI 73360 / Red 30].']</t>
  </si>
  <si>
    <t>P277222</t>
  </si>
  <si>
    <t>De-Slick Oil-Control Makeup Setting Spray</t>
  </si>
  <si>
    <t>['Water,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Fragrance, Propanediol, Methyl Diisopropyl Propionamide, Poloxamer 407, Aloe Barbadensis Leaf Juice Powder, Maltodextrin, Hexyl Cinnamal, Linalool, Citronellol, Limonene, Benzyl Alcohol, Tocopherol, Potassium Sorbate, Sodium Benzoate, BHT.']</t>
  </si>
  <si>
    <t>P410548</t>
  </si>
  <si>
    <t>All Nighter Liquid Foundation</t>
  </si>
  <si>
    <t>medium with subtle pink undertone</t>
  </si>
  <si>
    <t>['Cyclopentasiloxane, Water, Methyl Methacrylate Crosspolymer, Dimethicone, Isododecane, Butylene Glycol, Acrylates/Dimethicone Copolymer, PEG/PPG-18/18 Dimethicone, Phenyl Trimethicone, Magnesium Sulfate, Lauryl Polyglyceryl-3 Polydimethylsiloxyethyl Dimethicone, Phenoxyethanol, Dimethicone Crosspolymer, Disteardimonium Hectorite, Triethoxysilylethyl Polydimethylsiloxyethyl Dimethicone, Isopropyl Titanium Triisostearate, Dimethicone Crosspolymer-3, Propylene Carbonate, Tocopherol. [+/- (All Shades May Contain): CI 77891 (Titanium Dioxide), CI 77491/77492/77499 (Iron Oxides)].']</t>
  </si>
  <si>
    <t>['Vegan', 'Liquid Formula', 'Long-wearing', 'Full Coverage']</t>
  </si>
  <si>
    <t>P387956</t>
  </si>
  <si>
    <t>Perversion Volumizing Mascara</t>
  </si>
  <si>
    <t>Standard Size Black - 0.4 oz/ 12 mL</t>
  </si>
  <si>
    <t>['Water,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 Hydrolyzed Elastin, Glycogen, Serine. [+/- (May Contain): CI 77499 (Iron Oxides)].']</t>
  </si>
  <si>
    <t>['Volumizing', 'Lengthening', 'Collagen', 'Without Parabens']</t>
  </si>
  <si>
    <t>P422461</t>
  </si>
  <si>
    <t>Mini Original Eyeshadow Primer Potion</t>
  </si>
  <si>
    <t>P381306</t>
  </si>
  <si>
    <t>Eyeshadow Primer Potion - Anti-Aging</t>
  </si>
  <si>
    <t>Standard Size - 0.33 oz/ 10 mL</t>
  </si>
  <si>
    <t>['Isododecane, Talc, Cyclopentasiloxane, Trimethylsiloxysilicate, Triethylhexanoin, Oryza Sativa (Rice/Riz) Bran Oil, Trihydroxystearin, Disteardimonium Hectorite, Polyethylene, Sorbitan Sesquioleate, VP/Hexadecene Copolymer, C12-15 Alkyl Benzoate, Dimethicone, Alumina, Caprylic/Capric Triglyceride, Phenoxyethanol, PEG-40 Stearate, Synthetic Beeswax, Propylene Carbonate, Hexyl Laurate, Polyglyceryl-4 Isostearate, Tribehenin, PEG-10 Dimethicone, Stearic Acid, Ethylhexylglycerin, Ceramide 2, PEG-10 Rapeseed Sterol, Alaria Esculenta Extract, Palmitoyl Oligopeptide, Aqua (Water/Eau) May Contain: Mica, CI 77891 (Titanium Dioxide), CI 77491/77492/77499 (Iron Oxides), CI 77163 (Bismuth Oxychloride).']</t>
  </si>
  <si>
    <t>['Vegan', 'Hydrating', 'Long-wearing', 'Good for: Anti-Aging']</t>
  </si>
  <si>
    <t>P447143</t>
  </si>
  <si>
    <t>Stay Naked Weightless Foundation</t>
  </si>
  <si>
    <t>1.0 fl oz/ 30 mL</t>
  </si>
  <si>
    <t>50CP</t>
  </si>
  <si>
    <t>medium cool with an olive undertone</t>
  </si>
  <si>
    <t>['Water, Dimethicone, Isododecane, Alcohol Denat., Trimethylsiloxysilicate, Butylene Glycol, PEG-10 Dimethicone, Perlite, Disteardimonium Hectorite, Synthetic Fluorphlogopite, Nylon-12, Isopropyl Lauroyl Sarcosinate, Diisopropyl Sebacate, HDI/Trimethylol Hexyllactone Crosspolymer, Bis-PEG/PPG-14/14 Dimethicone, Magnesium Sulfate, Phenoxyethanol, Disodium Stearoyl Glutamate, Dipentaerythrityl Tetrahydroxystearate/Tetraisostearate, Silica, Silica Silylate, Acrylonitrile/Methyl Methacrylate/Vinylidene Chloride Copolymer, Tocopherol, Moroccan Lava Clay, Aluminum Hydroxide, Glycerin, Empetrum Nigrum Fruit Juice, Isobutane, Potassium Sorbate, Methicone. May Contain (+/-):Iron Oxides (Ci 77491, Ci 77492, Ci 77499), Titanium Dioxide (Ci 77891), Ultramarines (Ci 77007), Yellow 6 Lake (Ci 15985).']</t>
  </si>
  <si>
    <t>['Vegan', 'Liquid Formula', 'Long-wearing', 'Medium Coverage']</t>
  </si>
  <si>
    <t>P440905</t>
  </si>
  <si>
    <t>Brow Blade Waterproof Eyebrow Pencil &amp; Ink Stain</t>
  </si>
  <si>
    <t>Taupe Trap</t>
  </si>
  <si>
    <t>['Ink:', 'Aqua / Water, Glycerin, Alcohol, PEG/PPG-14/4 Dimethicone, PVP, Phenoxyethanol, Caprylyl Glycol, Sodium Dehydroacetate, Propylene Glycol, Laureth-21, PEG-40 Hydrogenated Castor Oil, Pentaerythrityl Tetra-di-t-butyl Hydroxyhydrocinnamate, Triisopropanolamine. [+/- (May contain): CI 16035 / Red 40, CI 19140 / Yellow 5, CI 42090 / Blue 1, CI 77266 [nano] / Black 2].', 'Pencil (Crayon):', 'Hydrogenated Soybean Oil, Synthetic Japan Wax, Stearic Acid, Synthetic Fluorphlogopite, Hydrogenated Coco-Glycerides, Zinc Stearate, Polyglyceryl-2 Triisostearate, Myristyl Myristate, Polyhydroxystearic Acid, Tocopherol. [+/- (May contain): CI 77491, CI 77492, CI 77499 / Iron Oxides, CI 77891 / Titanium Dioxide].']</t>
  </si>
  <si>
    <t>['Long-wearing', 'Waterproof', 'Vegan', 'Without Parabens']</t>
  </si>
  <si>
    <t>P440907</t>
  </si>
  <si>
    <t>Naked Reloaded Eyeshadow Palette</t>
  </si>
  <si>
    <t>['Angel Fire:', 'Oryza Sativa Extract/Rice Extract, Talc, Zinc Stearate, Silica, Calcium Sodium Borosilicate, Calcium Aluminum Borosilicate, Sodium Dehydroacetate, Phenoxyethanol, Sorbic Acid, Synthetic Fluorphlogopite, Polyethylene Terephthalate, Tin Oxide, Alumina, Polybutylene Terephthalate, Stearic Acid, Polyurethane-33, Polylactic Acid, Polymethyl Methacrylate. May Contain (+/-): Mica, Titanium Dioxide (Ci 77891), Iron Oxides (Ci 77491, Ci 77492, Ci 77499), Bronze Powder (Ci 77400), Aluminum Powder (Ci 77000), Copper Powder (Ci 77400), Blue 1 Lake (Ci 42090), Chromium Oxide Greens (Ci 77288), Ferric Ferrocyanide (Ci 77510), Carmine (Ci 75470), Ferric Ammonium Ferrocyanide (Ci 77510), Ultramarines (Ci 77007), Bismuth Oxychloride (Ci 77163), Yellow 5 Lake (Ci 19140), Manganese Violet (Ci 77742), Yellow 5 (Ci 19140).', 'Blur:',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May Contain (+/-): Mica, Titanium Dioxide (Ci 77891), Iron Oxides (Ci 77491, Ci 77492, Ci 77499), Manganese Violet (Ci 77742), Ultramarines (Ci 77007), Bismuth Oxychloride (Ci 77163), Bronze Powder (Ci 77400), Carmine (Ci 75470), Aluminum Powder (Ci 77000), Blue 1 Lake (Ci 42090), Copper Powder (Ci 77400), Ferric Ferrocyanide (Ci 77510), Chromium Oxide Greens (Ci 77288), Ferric Ammonium Ferrocyanide (Ci 77510), Yellow 5 Lake (Ci 19140), Chromium Hydroxide Green (Ci 77289), Yellow 5 (Ci 19140).', 'All Other Shades:', 'Talc, Caprylic/Capric Triglyceride, Zinc Stearate, PTFE, Ethylene/Acrylic Acid Copolymer, Polyethylene Terephthalate, Calcium Aluminum Borosilicate, Calcium Sodium Borosilicate, Sodium Dehydroacetate, Phenoxyethanol, Synthetic Fluorphlogopite, Silica, Sorbic Acid, Alumina, Polyurethane-33, Tin Oxide, Acrylates Copolymer, Polybutylene Terephthalate, Polylactic Acid, Polymethyl Methacrylate, Stearic Acid, Calcium Stearate, Magnesium Stearate. All Shades May Contain (+/-): Mica, Titanium Dioxide (Ci 77891), Iron Oxides (Ci 77491, Ci 77492, Ci 77499), Manganese Violet (Ci 77742), Ultramarines (Ci 77007), Bismuth Oxychloride (Ci 77163), Carmine (Ci 75470), Bronze Powder (Ci 77400), Copper Powder (Ci 77400), Aluminum Powder (Ci 77000), Blue 1 Lake (Ci 42090), Chromium Oxide Greens (Ci 77288), Ferric Ferrocyanide (Ci 77510), Ferric Ammonium Ferrocyanide (Ci 77510), Yellow 5 Lake (Ci 19140), Yellow 5 (Ci 19140), Chromium Hydroxide Green (Ci 77289).']</t>
  </si>
  <si>
    <t>P468712</t>
  </si>
  <si>
    <t>Naked Wild West Eyeshadow Palette</t>
  </si>
  <si>
    <t>['Spur:', 'Mica, Talc, Ci 77891 / Titanium Dioxide, Caprylic/Capric Triglyceride, Zinc Stearate, Alumina, Ci 77742 / Manganese Violet, Boron Nitride, Ethylene/Acrylic Acid Copolymer, Ci 77491 / Iron Oxides, Ci 77492 / Iron Oxides, Ci 19140 / Yellow 5 Lake, Sodium Dehydroacetate, Phenoxyethanol, Sorbic Acid, Ci 77499 / Iron Oxides, Cellulose (D266111/1).', 'Rustler:', 'Mica, Ci 77491 / Iron Oxides, Caprylic/Capric Triglyceride, Ci 77400 / Copper Powder, Talc, Zinc Stearate, Ci 77891 / Titanium Dioxide, Ci 77510 / Ferric Ammonium Ferrocyanide, Ci 77499 / Iron Oxides, Silica, Sodium Dehydroacetate, Phenoxyethanol, Alumina, Sorbic Acid, Ci 19140 / Yellow 5 Lake, Cellulose, Boron Nitride, Ethylene/Acrylic Acid Copolymer (D262125/1).', 'Standoff:', 'Mica, Talc, Zinc Stearate, Caprylic/Capric Triglyceride, Ci 77891 / Titanium Dioxide, Ci 77007 / Ultramarines, Sodium Dehydroacetate, Ci 77492 / Iron Oxides, Ci 77491 / Iron Oxides, Phenoxyethanol, Ci 77742 / Manganese Violet, Ci 77499 / Iron Oxides, Sorbic Acid, Alumina, Ci 19140 / Yellow 5 Lake, Cellulose, Boron Nitride, Ethylene/Acrylic Acid Copolymer (D266112/1).', 'Nudie:', 'Mica, Ci 77891 / Titanium Dioxide, Ethylene/Acrylic Acid Copolymer, Caprylic/Capric Triglyceride, Ci 77492 / Iron Oxides, Ci 77491 / Iron Oxides, Zinc Stearate, Ci 77499 / Iron Oxides, Alumina, Sodium Dehydroacetate, Ci 19140 / Yellow 5 Lake, Phenoxyethanol, Sorbic Acid, Talc, Cellulose, Boron Nitride (D262127/1).', 'Laredo:', 'Talc, Ci 77891 / Titanium Dioxide, Ci 77742 / Manganese Violet, Mica, Ci 77499 / Iron Oxides, Ci 77491 / Iron Oxides, Ci 77492 / Iron Oxides, Zinc Stearate, Caprylic/Capric Triglyceride, Ethylene/Acrylic Acid Copolymer, Sodium Dehydroacetate, Phenoxyethanol, Sorbic Acid, Cellulose (D262128/1).', 'Ghost Town:', 'Mica, Ci 77491 / Iron Oxides, Ci 77492 / Iron Oxides, Ci 77742 / Manganese Violet, Ci 77499 / Iron Oxides, Caprylic/Capric Triglyceride, Zinc Stearate, Ethylene/Acrylic Acid Copolymer, Ci 77891 / Titanium Dioxide, Sodium Dehydroacetate, Phenoxyethanol, Sorbic Acid, Talc, Cellulose, Boron Nitride (D262129/1).', 'Cowboy Rick:', 'Caprylic/Capric Triglyceride, Mica, Talc, Calcium Aluminum Borosilicate, Ci 77891 / Titanium Dioxide, Synthetic Fluorphlogopite, Zinc Stearate, Ci 77000 / Aluminum Powder, Ci 77491 / Iron Oxides, Sodium Dehydroacetate, Phenoxyethanol, Sorbic Acid, Silica, Tin Oxide, Ci 77499 / Iron Oxides, Ci 77492 / Iron Oxides, Cellulose, Boron Nitride, Ethylene/Acrylic Acid Copolymer (D262130/1).', 'Bud:', 'Mica, Ci 77891 / Titanium Dioxide, Caprylic/Capric Triglyceride, Talc, Zinc Stearate, Ci 77288 / Chromium Oxide Greens, Ci 77510 / Ferric Ferrocyanide, Ci 42090 / Blue 1 Lake, Sodium Dehydroacetate, Ci 77491 / Iron Oxides, Alumina, Phenoxyethanol, Ci 77492 / Iron Oxides, Ci 77499 / Iron Oxides, Sorbic Acid, Ci 19140 / Yellow 5 Lake, Tin Oxide, Cellulose, Boron Nitride, Ethylene/Acrylic Acid Copolymer (D262131/1).', 'Tex:', 'Mica, Ci 77007 / Ultramarines, Ci 77499 / Iron Oxides, Ci 77891 / Titanium Dioxide, Ci 77492 / Iron Oxides, Ethylene/Acrylic Acid Copolymer, Caprylic/Capric Triglyceride, Zinc Stearate, Ci 42090 / Blue 1 Lake, Sodium Dehydroacetate, Phenoxyethanol, Sorbic Acid, Talc, Cellulose, Boron Nitride (D262132/1).', 'Whiskey:', 'Mica, Ci 77491 / Iron Oxides, Ci 77499 / Iron Oxides, Ci 77742 / Manganese Violet, Ci 77492 / Iron Oxides, Ci 77007 / Ultramarines, Ethylene/Acrylic Acid Copolymer, Zinc Stearate, Boron Nitride, Caprylic/Capric Triglyceride, Ci 77891 / Titanium Dioxide, Sodium Dehydroacetate, Phenoxyethanol, Sorbic Acid, Talc (D262203/1).', 'Pony Up:', 'Mica, Ci 77499 / Iron Oxides, Ci 77742 / Manganese Violet, Ci 77891 / Titanium Dioxide, Ethylene/Acrylic Acid Copolymer, Ci 77491 / Iron Oxides, Zinc Stearate, Ci 77492 / Iron Oxides, Caprylic/Capric Triglyceride, Boron Nitride, Sodium Dehydroacetate, Phenoxyethanol, Sorbic Acid, Talc (D262204/1).', 'Hold Em:', 'Mica, Oryza Sativa Extract / Rice Extract, Calcium Aluminum Borosilicate, Ci 77491 / Iron Oxides, Ci 77891 / Titanium Dioxide, Zinc Stearate, Talc, Ethylene/Acrylic Acid Copolymer, Silica, Calcium Sodium Borosilicate, Sodium Dehydroacetate, Phenoxyethanol, Tin Oxide, Sorbic Acid, Ci 77492 / Iron Oxides (D262212/1).']</t>
  </si>
  <si>
    <t>['Vegan', 'Metallic Finish', 'Shimmer Finish', 'Matte Finish']</t>
  </si>
  <si>
    <t>P474380</t>
  </si>
  <si>
    <t>Mini Naked3 Eyeshadow Palette</t>
  </si>
  <si>
    <t>['Glassy:', 'Mica, Talc, Ci 77891/Titanium Dioxide, Caprylic/Capric Triglyceride, Ci 77163/Bismuth Oxychloride, Ci 77491/Iron Oxides, Ci 77742/Manganese Violet, Zinc Stearate, Ci 77492/Iron Oxides, Sodium Dehydroacetate, Phenoxyethanol, Silica, Sorbic Acid, Ci 77499/Iron Oxides, Magnesium Stearate, Cellulose, Boron Nitride, Ethylene/Acrylic Acid Copolymer.', 'Public:', 'Mica, Caprylic/Capric Triglyceride, Ci 77891/Titanium Dioxide, Zinc Stearate, Talc, Synthetic Fluorphlogopite, Ci 77491/Iron Oxides, Ci 77742/Manganese Violet, Calcium Aluminum Borosilicate, Ci 77007/Ultramarines, Sodium Dehydroacetate, Phenoxyethanol, Sorbic Acid, Tin Oxide, Cellulose, Boron Nitride, Ethylene/Acrylic Acid Copolymer.', 'Laced Up:', 'Talc, Ci 77742/Manganese Violet, Mica, Ci 77891/Titanium Dioxide, Ethylene/Acrylic Acid Copolymer, Caprylic/Capric Triglyceride, Zinc Stearate, Ci 77491/Iron Oxides, Ci 77499/Iron Oxides, Ci 77492/Iron Oxides, Sodium Dehydroacetate, Phenoxyethanol, Sorbic Acid, Cellulose, Boron Nitride.', 'Stolen:', 'Mica, Caprylic/Capric Triglyceride, Talc, Ci 77891/Titanium Dioxide, Ci 77491/Iron Oxides, Zinc Stearate, Silica, Ci 77499/Iron Oxides, Sodium Dehydroacetate, Phenoxyethanol, Sorbic Acid, Cellulose, Boron Nitride, Ethylene/Acrylic Acid Copolymer.', 'Right Time:', 'Mica, Talc, Ci 77742/Manganese Violet, Ci 77007/Ultramarines, Ci 77891/Titanium Dioxide, Ci 77499/Iron Oxides, Caprylic/Capric Triglyceride, Ethylene/Acrylic Acid Copolymer, Zinc Stearate, Ci 77491/Iron Oxides, Ci 77492/Iron Oxides, Sodium Dehydroacetate, Phenoxyethanol, Sorbic Acid, Cellulose, Boron Nitride.', 'Spiced:', 'Mica, Ci 77499/Iron Oxides, Caprylic/Capric Triglyceride, Ci 77491/Iron Oxides, Ci 77400/Copper Powder, Ci 77742/Manganese Violet, Ci 77492/Iron Oxides, Ci 77891/Titanium Dioxide, Talc, Zinc Stearate, Sodium Dehydroacetate, Silica, Phenoxyethanol, Sorbic Acid, Cellulose, Boron Nitride, Ethylene/Acrylic Acid Copolymer.']</t>
  </si>
  <si>
    <t>['Pressed Powder Formula', 'Long-wearing', 'Vegan', 'Cruelty-Free']</t>
  </si>
  <si>
    <t>P467658</t>
  </si>
  <si>
    <t>Hydromaniac Glowy Tinted Hydrator Foundation</t>
  </si>
  <si>
    <t>1.1 oz / 35 mL</t>
  </si>
  <si>
    <t>medium dark warm</t>
  </si>
  <si>
    <t>['Water, Phenyl Trimethicone, Dicaprylyl Ether, Glycerin, Triethylhexanoin, Cetyl PEG/PPG-10/1 Dimethicone, Dextrin Myristate, Hydrogenated Styrene/Methylstyrene/Indene Copolymer, PEG-8, Synthetic Fluorphlogopite, Pentylene Glycol, Polyglyceryl-4 Isostearate, Sodium Chloride, Phenoxyethanol,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Extract/Ginger Root Extract, Sodium Citrate, Citric Acid, Potassium Sorbate, Biotin. [+/- (May Contain/Peut Contenir): CI 77891/Titanium Dioxide, CI 77491, CI 77492, CI 77499/Iron Oxides].']</t>
  </si>
  <si>
    <t>['Vegan', 'Radiant Finish', 'Liquid Formula', 'Long-wearing', 'Hydrating']</t>
  </si>
  <si>
    <t>P422458</t>
  </si>
  <si>
    <t>Mini De-Slick Oil-Control Makeup Setting Spray</t>
  </si>
  <si>
    <t>P447553</t>
  </si>
  <si>
    <t>Stay Naked Correcting Concealer</t>
  </si>
  <si>
    <t>0.35 oz/ 10.2 g</t>
  </si>
  <si>
    <t>70NY</t>
  </si>
  <si>
    <t>dark neutral with a golden undertone</t>
  </si>
  <si>
    <t>['Water, Cyclopentasiloxane, Butylene Glycol, Silica, Cyclohexasiloxane, Glycerin, Isononyl Isononanoate, Peg/Ppg-18/18 Dimethicone, Dimethicone, Camellia Sinensis Leaf Extract, Sodium Chloride, Cetyl Peg/Ppg-10/1 Dimethicone, Disteardimonium Hectorite, Isopropyl Titanium Triisostearate, Phenoxyethanol, Trimethylsiloxysilicate, Caprylyl Glycol, Propylene Carbonate, Tocopheryl Acetate, Triethoxycaprylylsilane, Tetrahexyldecyl Ascorbate, Alumina, Carbomer, Sodium Lactate, Litchi Chinensis Pericarp Extract, Polysorbate 20, Biosaccharide Gum-1, Sodium Hyaluronate, Disodium Edta, Sodium Benzoate, Tocopherol, Palmitoyl Tripeptide-1, Palmitoyl Tetrapeptide-7, Pentaerythrityl Tetra-Di-T-Butyl Hydroxyhydrocinnamate. May Contain (+/-):Titanium Dioxide (Ci 77891), Iron Oxides (Ci 77491, Ci 77492, Ci 77499), Bismuth Oxychloride (Ci 77163).']</t>
  </si>
  <si>
    <t>P501181</t>
  </si>
  <si>
    <t>Vice Lip Bond Glossy Liquid Lipstick</t>
  </si>
  <si>
    <t>Text Em</t>
  </si>
  <si>
    <t>['isododecane, dimethicone, trimethylsiloxysilicatepolymethylsilsesquioxane/trimethylsiloxysilicate, polypropylsilsesquioxanec30-45 alkyldimethylsilyl polypropylsilsesquioxanetrimethylsiloxyphenyl dimethicone, ci 77891 / titanium dioxide, trimethyl pentaphenyl trisiloxane, bis-stearyl dimethicone, dimethiconol, ci 77491 / iron oxides, trihydroxystearin, phenoxyethanol, ci 15850 / red 7, ci 77499 / iron oxides, ethylhexylglycerin, triethoxycaprylylsilane, alumina, silicahelianthus annuus seed oil / sunflower seed oil, tocopherol.']</t>
  </si>
  <si>
    <t>['Vegan', 'High Shine Finish', 'Liquid Formula', 'Long-wearing', 'Cruelty-Free']</t>
  </si>
  <si>
    <t>P431455</t>
  </si>
  <si>
    <t>All Nighter Waterproof Setting Powder</t>
  </si>
  <si>
    <t>0.26 oz/ 7.5 g</t>
  </si>
  <si>
    <t>['Dimethicone, Nylon-12, Silica, Zinc Stearate, HDI/Trimethylol Hexyllactone Crosspolymer, Dimethiconol, Magnesium Myristate, Potassium Sorbate, Caprylyl Glycol, Phenoxyethanol, Lauroyl Lysine, Hexylene Glycol. May Contain (+/-): Mica, Iron Oxides (Ci 77491, Ci 77492, Ci 77499).']</t>
  </si>
  <si>
    <t>P401771</t>
  </si>
  <si>
    <t>24/7 Waterline Eye Pencil</t>
  </si>
  <si>
    <t>Legend</t>
  </si>
  <si>
    <t>['Hydrogenated Polyisobutene, Isododecane, Synthetic Wax, Polymethylsilsesquioxane, Silica, Polybutene, Hydrogenated Polydicyclopentadiene, Oryza Sativa Bran Cera / Rice Bran Wax, Hydrogenated Castor Oil, Synthetic Beeswax, Ethylene/Propylene Copolymer, Pentaerythrityl Tetra-di-t-butyl Hydroxyhydrocinnamate, Alumina. [+/- (May contain/Peut contenir): CI 77491, CI 77492, CI 77499 / Iron Oxides, CI 77891 / Titanium Dioxide, CI 77510 / Ferric Ferrocyanide, CI 77288 / Chromium Oxide Greens, Mica, CI 19140 / Yellow 5 Lake].']</t>
  </si>
  <si>
    <t>P432630</t>
  </si>
  <si>
    <t>24/7 Glide-On Eye Pencil - Born To Run Collection</t>
  </si>
  <si>
    <t>Double Life</t>
  </si>
  <si>
    <t>reddish-brown metallic</t>
  </si>
  <si>
    <t>['Cyclopentasiloxane, Isododecane, Polybutene, Synthetic Wax, Simmondsia Chinensis Seed Oil/Jojoba Seed Oil, Hydrogenated Cottonseed Oil, Calcium Sodium Borosilicate, Ceresin, Ozokerite, Polyethylene Terephthalate, 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</si>
  <si>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P387594</t>
  </si>
  <si>
    <t>Subversion Lash Primer</t>
  </si>
  <si>
    <t>['Water, C18-36 Acid Triglyceride, Synthetic Wax, Myristic Acid, Stearic Acid, Bis-Diglyceryl Polyacyladipate-2, Butylene Glycol, Copernicia Cerifera (Carnauba) Wax, Glyceryl Stearate, Cera Alba (Beeswax/Cire dâ€™abeille), Tromethamine, Phenoxyethanol, Hydroxyethylcellulose, Xanthan Gum, Caprylyl Glycol, Hydrogenated Lecithin, Euphorbia Cerifera (Candelilla) Wax, Simethicone, HexyleneGlycol, Sodium Dehydroacetate, Disodium EDTA, Tocopheryl Acetate, Tocopherol, Ascorbyl Palmitate, Panthenol.']</t>
  </si>
  <si>
    <t>P482758</t>
  </si>
  <si>
    <t>All Nighter Long-Lasting Makeup Setting Spray with Vitamin C</t>
  </si>
  <si>
    <t>['Aqua/Water/Eau, Alcohol Denat., Glycerin, Pvp, Amp-Acrylates/Allyl Methacrylate Copolymer, Phenoxyethanol, Diisopropyl Adipate, Chlorphenesin, Triethanolamine, Ascorbyl Glucoside, Parfum/Fragrance, Hydrolyzed Opuntia Ficus-Indica Flower Extract, Limonene, Linalool, Ethylhexylglycerin, Citral.']</t>
  </si>
  <si>
    <t>['Vitamin C', 'Radiant Finish', 'Long-wearing', 'Hydrating', 'Vegan', 'Cruelty-Free']</t>
  </si>
  <si>
    <t>P454337</t>
  </si>
  <si>
    <t>All Nighter Face Primer</t>
  </si>
  <si>
    <t>['Aqua / Water / 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</si>
  <si>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['Long-wearing', 'Hydrating', 'Vegan', 'Good for: Dullness/Uneven Texture']</t>
  </si>
  <si>
    <t>P422460</t>
  </si>
  <si>
    <t>Mini Anti-Aging Eyeshadow Primer Potion</t>
  </si>
  <si>
    <t>Mini Size - 0.16 oz/ 5 mL</t>
  </si>
  <si>
    <t>['Long-wearing', 'Good for: Anti-Aging', 'Hydrating', 'Vegan']</t>
  </si>
  <si>
    <t>P395733</t>
  </si>
  <si>
    <t>Ultimate Ozone Multipurpose Primer Pencil</t>
  </si>
  <si>
    <t>['Isododecane, Paraffin, Polybutene, Cyclopentasiloxane, Cyclohexasiloxane, Hydrogenated Castor Oil, Simmondsia Chinensis (Jojoba) Seed Oil, Ozokerite, Ceresin, Hydroxystearic Acid, Stearic Acid, Tocopherol, Carthamus Tinctorius (Safflower/Carthame) Seed Oil, Caprylic/Capric Triglyceride, Palmitic Acid, Ascorbyl Palmitate, Chamomilla Recutita (Matricaria) Flower Extract, Aloe Barbadensis Leaf Extract.']</t>
  </si>
  <si>
    <t>P500430</t>
  </si>
  <si>
    <t>Mini Naked Eyeshadow Palette</t>
  </si>
  <si>
    <t>6 x 0.02 oz / 0.8 g</t>
  </si>
  <si>
    <t>Half Baked</t>
  </si>
  <si>
    <t>['(Edible) Ci 77499 / Iron Oxides, Ci 77491 / Iron Oxides, Mica, Ci 77742 / Manganese Violet, Talc, Silica, Ci 77492 / Iron Oxides, Zinc Stearate, Caprylic/Capric Triglyceride, Ci 77891 / Titanium Dioxide, Kaolin, Sodium Dehydroacetate, Phenoxyethanol, Sorbic Acid, Boron Nitride,; (Rollin); Talc, Mica, Ci 77891 / Titanium Dioxide, Caprylic/Capric Triglyceride, Zinc Stearate, Silica, Ci 77492 / Iron Oxides, Sodium Dehydroacetate, Ci 77491 / Iron Oxides, Phenoxyethanol, Sorbic Acid, Tin Oxide, Ci 77499 / Iron Oxides, Boron Nitride,; (Half Baked) Mica, Ci 77891 / Titanium Dioxide, Caprylic/Capric Triglyceride, Talc, Ci 77491 / Iron Oxides, Zinc Stearate, Silica, Sodium Dehydroacetate, Phenoxyethanol, Sorbic Acid, Boron Nitride,; (Rocky) Mica, Ci 77891 / Titanium Dioxide, Caprylic/Capric Triglyceride, Calcium Aluminum Borosilicate, Talc, Zinc Stearate, Ci 77491 / Iron Oxides, Silica, Sodium Dehydroacetate, Phenoxyethanol, Tin Oxide, Sorbic Acid, Boron Nitride,; (Buck Off) Mica, Talc,']</t>
  </si>
  <si>
    <t>['Vegan', 'Pressed Powder Formula', 'Shimmer Finish', 'Matte Finish', 'Long-wearing', 'Cruelty-Free']</t>
  </si>
  <si>
    <t>P501510</t>
  </si>
  <si>
    <t>UD x Robin Eisenberg All Nighter Setting Spray Duo Set</t>
  </si>
  <si>
    <t>['Aqua / 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Parfum / Fragrance, Propanediol, Methyl Diisopropyl Propionamide, Poloxamer 407, Aloe Barbadensis Leaf Juice Powder, Maltodextrin, Hexyl Cinnamal, Linalool, Citronellol, Limonene, Benzyl Alcohol, Tocopherol, Potassium Sorbate, Sodium Benzoate, BHT.']</t>
  </si>
  <si>
    <t>P503994</t>
  </si>
  <si>
    <t>Quickie 24H Multi-Use Hydrating Full-Coverage Concealer</t>
  </si>
  <si>
    <t>0.55 oz / 16.4 mL</t>
  </si>
  <si>
    <t>30NN</t>
  </si>
  <si>
    <t>light neutral</t>
  </si>
  <si>
    <t>['Aqua/Water/Eau, Undecane, Glycerin, Dimethicone, Polyglyceryl-4 Isostearate, Synthetic Fluorphlogopite, Pentylene Glycol, Butylene Glycol, Tridecane, Cetyl Peg/Ppg-10/1 Dimethicone, Hexyl Laurate, Magnesium Sulfate, Polyhydroxystearic Acid, Octyldodecanol, Disteardimonium Hectorite, Disodium Stearoyl Glutamate, Cellulose Gum, Ethylhexylglycerin, Silica, Silica Silylate, Acrylonitrile/Methyl Methacrylate/Vinylidene Chloride Copolymer, Trihydroxystearin, Aluminum Hydroxide, Acetylated Glycol Stearate, Isobutane, Tocopherol, Glycine Soja Oil/Soybean Oil, Helianthus Annuus Seed Oil/Sunflower Seed Oil, Pentaerythrityl Tetra-Di-T-Butyl Hydroxyhydrocinnamate.']</t>
  </si>
  <si>
    <t>['Vegan', 'Liquid Formula', 'Hydrating', 'Long-wearing', 'Full Coverage', 'Cruelty-Free']</t>
  </si>
  <si>
    <t>P415988</t>
  </si>
  <si>
    <t>Quick Fix Hydracharged Complexion Prep Priming Spray</t>
  </si>
  <si>
    <t>['Water, Hamamelis Witch Hazel Water, Niacinamide, Propanediol, Coconut Water, Glycereth-5 Lactate, PEG-35 Castor Oil, Phenoxyethanol, Caffeine, Dimethicone PEG-7 Phosphate, Caprylic/Capric Triglyceride, Glycolic Acid, Bisabolol, Fragrance, Carnitine, Ethylhexylglycerin, Zinc Gluconate, Magnesium Aspartate, Radish Root, Ferment Filtrate, Benzyl Benzoate, Coumarin, Copper Gluconate, Benzyl Alcohol.']</t>
  </si>
  <si>
    <t>P461544</t>
  </si>
  <si>
    <t>Ultra Glow All Nighter Setting Spray</t>
  </si>
  <si>
    <t>4 fl oz/ 118mL</t>
  </si>
  <si>
    <t>['Aqua/Water/Eau, Alcohol Denat., PPG-3 Benzyl Ether Myristate, PVP, Glycerin, Xylitol, Dimethicone PEG-7 Phosphate, Phenyl Trimethicone, Polyhydroxystearic Acid, Dipropylene Glycol, Glycereth-5 Lactate, Isononyl Isononanoate, Ethylhexyl Isononanoate, Caprylyl Glycol, Sodium Cocamidopropyl PG-Dimonium Chloride Phosphate, Phenylpropanol, Sodium Hydroxide, Methyl Diisopropyl Propionamide, Propanediol, Agave Tequilana Leaf Extract, Parfum/Fragrance, Aloe Barbadensis Leaf Juice Powder, Maltodextrin, Poloxamer 407, Phenoxyethanol, Pentaerythrityl Tetra-Di-T-Butyl Hydroxyhydrocinnamate, Sodium Hyaluronate, Tocopherol, Potassium Sorbate, Sodium Benzoate.']</t>
  </si>
  <si>
    <t>['Radiant Finish', 'Long-wearing', 'Vegan']</t>
  </si>
  <si>
    <t>P453943</t>
  </si>
  <si>
    <t>All Nighter Ultra Matte Makeup Setting Spray</t>
  </si>
  <si>
    <t>4.0 fl oz/ 118 ml</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</si>
  <si>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</si>
  <si>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P219007</t>
  </si>
  <si>
    <t>Grindhouse Double Barrel Pencil Sharpener</t>
  </si>
  <si>
    <t>P422466</t>
  </si>
  <si>
    <t>Mini Perversion Volumizing Mascara</t>
  </si>
  <si>
    <t>Mini Size Black - 0.13 oz / 3.8 g</t>
  </si>
  <si>
    <t>['Aqua / Water, Synthetic Beeswax, Cera Alba / Beeswax, Acacia Senegal Gum, Stearic Acid, Palmitic Acid, Glyceryl Stearate, VP/Eicosene Copolymer, Copernicia Cerifera Cera / Carnauba Wax, Polybutene, Butylene Glycol, Stearyl Stearate, Aminomethyl Propanol, Pentylene Glycol, Phenoxyethanol, Caprylyl Glycol, Sodium Dehydroacetate, Paraffin, Potassium Sorbate, Hydroxyethylcellulose, Soluble Collagen, Behenic Acid, Glycerin, Propylene Glycol, Mel Extract / Honey Extract, Sodium PCA, Hydrolyzed Elastin, Sorbic Acid, Glycogen, Serine. [+/- (May contain/Peut contenir): CI 77499 / Iron Oxides].']</t>
  </si>
  <si>
    <t>P461545</t>
  </si>
  <si>
    <t>Ultra Glow All Nighter Primer</t>
  </si>
  <si>
    <t>['Aqua / Water / Eau, Glycerin, Glycereth-7 Trimethyl Ether, Xylitylglucoside, Ammonium Acryloyldimethyltaurate/Vp Copolymer, Anhydroxylitol, Xylitol, Phenoxyethanol, Vp/Va Copolymer, Butylene Glycol, Agave Tequilana Leaf Extract, Sodium Hyaluronate, Ethylhexylglycerin, T-Butyl Alcohol, Caprylyl Glycol, Hexylene Glycol, Sodium Hydroxide.']</t>
  </si>
  <si>
    <t>['Long-wearing', 'Radiant Finish', 'Hydrating', 'Hyaluronic Acid', 'Vegan']</t>
  </si>
  <si>
    <t>P437925</t>
  </si>
  <si>
    <t>24/7 Glide-On Eye Pencil - Naked Cherry Collection</t>
  </si>
  <si>
    <t>Black Market</t>
  </si>
  <si>
    <t>rich black satin</t>
  </si>
  <si>
    <t>['Cyclopentasiloxane, Isododecane, Polybutene, Synthetic Wax, Simmondsia Chinensis Seed Oil/Jojoba Seed Oil, Hydrogenated Cottonseed Oil, Calcium Sodium Borosilicate, Ceresin, Ozokerite, Polyethylene Terephthalate, Cera Microcristallina/Microcrystalline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</si>
  <si>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P446816</t>
  </si>
  <si>
    <t>24/7 Glide-On Eye Pencil - Sparkle Out Loud Collection</t>
  </si>
  <si>
    <t>Roxy</t>
  </si>
  <si>
    <t>metallic blue</t>
  </si>
  <si>
    <t>['Isododecane, Cyclopentasiloxane, Peg/Ppg-19/19 Dimethicone, Synthetic Wax, Hydrogenated Polydicyclopentadiene, Calcium Sodium Borosilicate, Nylon-12, C20-40 Alcohols, Perfluorononyl Dimethicone, Silica, Synthetic Fluorphlogopite, Calcium Aluminum Borosilicate, Polyglyceryl-4 Diisostearate/Polyhydroxystearate/Sebacate, Polyethylene Terephthalate, Polyethylene, Pentaerythrityl Tetra-Di-T-Butyl Hydroxyhydrocinnamate, Acrylates Copolymer, Tin Oxide, Tocopherol, Polyurethane-11. May Contain (+/-): Mica, Iron Oxides (Ci 77491, Ci 77492, Ci 77499), Titanium Dioxide (Ci 77891), Ultramarines (Ci 77007), Ferric Ammonium Ferrocyanide (Ci 77510), Copper Powder (Ci 77400), Aluminum Powder (Ci 77000), Bronze Powder (Ci 77400), Carmine (Ci 75470), Ferric Ferrocyanide (Ci 77510).']</t>
  </si>
  <si>
    <t>['Community Favorite', 'Long-wearing', 'Waterproof', 'Without Parabens']</t>
  </si>
  <si>
    <t>P454606</t>
  </si>
  <si>
    <t>Stay Naked The Fix Powder Foundation</t>
  </si>
  <si>
    <t>90WO</t>
  </si>
  <si>
    <t>ultra deep warm with a peachy undertone</t>
  </si>
  <si>
    <t>['Talc, Magnesium Stearate, Polymethyl Methacrylate, Synthetic Fluorphlogopite, Isononyl Isononanoate, Nylon-12, Hydrogenated Polydecene, Vinyl Dimethicone/Methicone Silsesquioxane Crosspolymer, Diphenyl Dimethicone/Vinyl Diphenyl Dimethicone/Silsesquioxane Crosspolymer, Dimethicone, Aluminum Hydroxide, Ethylhexylglycerin, Perfluorooctyl Triethoxysilane / Perfluorohexylethyl Triethoxysilane, Lauroyl Lysine, Methicone, Hydrogenated Palm Oil, Palmitoyl Proline, Glycerin, Hydrogen Dimethicone, Aqua / Water / Eau, Sodium Palmitoyl Sarcosinate, Magnesium Palmitoyl Glutamate, Palmitic Acid, Phenoxyethanol, Moringa Oleifera Seed Extract, Disodium Phosphate, Citric Acid, Tocopherol. [+/- (May contain/Peut contenir): CI 77891 / Titanium Dioxide, CI 77491, CI 77492, CI 77499 / Iron Oxides, Mica].']</t>
  </si>
  <si>
    <t>P454338</t>
  </si>
  <si>
    <t>Stay Naked Threesome Blush, Bronzer, &amp; Highlighter Palette</t>
  </si>
  <si>
    <t>Fly</t>
  </si>
  <si>
    <t>['Blush:', 'Talc, Silica, Boron Nitride, Zinc Stearate, Nylon-12, Lauroyl Lysine, Dimethicone, Methicone, Octyldodecyl Stearoyl Stearate, Ethylhexyl Palmitate, Hydrogenated Coco-Glycerides, Phenoxyethanol, Potassium Sorbate, Moringa Oleifera Seed Oil. [+/- (May contain / Peut contenir): CI 77491, CI 77492, CI 77499 / Iron Oxides, CI 77891 / Titanium Dioxide, CI 73360 / Red 30 Lake, CI 15850 / Red 6].', 'Bronzer, Highlighter:', 'Talc, Zinc Stearate, Dimethicone, Glyceryl Caprylate, Octyldodecyl Stearoyl Stearate, Hydrogenated Coco-Glycerides, Nylon-12, Boron Nitride, Lauroyl Lysine, Silica, Magnesium Carbonate, Potassium Sorbate, Moringa Oleifera Seed Oil, Tin Oxide. [+/- (May contain / Peut contenir): Mica, CI 77491, CI 77492, CI 77499 / Iron Oxides, CI 77891 / Titanium Dioxide].']</t>
  </si>
  <si>
    <t>P463116</t>
  </si>
  <si>
    <t>Mini All Nighter Ultra Matte Setting Spray</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</si>
  <si>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</si>
  <si>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['Long-wearing', 'Matte Finish', 'Vegan', 'Without Parabens']</t>
  </si>
  <si>
    <t>P456357</t>
  </si>
  <si>
    <t>Inked Brow Gel</t>
  </si>
  <si>
    <t>0.06 oz/ 1.8 mL</t>
  </si>
  <si>
    <t>universal taupe</t>
  </si>
  <si>
    <t>['Isododecane, Trimethylsiloxysilicate, Nylon-611/Dimethicone Copolymer, Disteardimonium Hectorite, Lauroyl Lysine, Propylene Carbonate, C30-45 Alkyldimethylsilyl Polypropylsilsesquioxane, Silica, Aluminum Hydroxide, Tin Oxide. [+/- (May contain/Peut contenir): Mica, CI 77491, CI 77492, CI 77499 / Iron Oxides, CI 77891 / Titanium Dioxide].']</t>
  </si>
  <si>
    <t>P445423</t>
  </si>
  <si>
    <t>Perversion Waterproof Mascara</t>
  </si>
  <si>
    <t>10.2 ml/ 0.34 fl oz</t>
  </si>
  <si>
    <t>['Isododecane, Cera Alba/Beeswax, Copernicia Cerifera Cera/Carnauba Wax, Disteardimonium Hectorite, Aqua/Water, Alcohol Denat., Allyl Stearate/VA Copolymer, Oryza Sativa Cera/Rice Bran Wax, Paraffin, Polyvinyl Laurate, VP/Eicosene Copolymer, Propylene Carbonate, Talc, Synthetic Beeswax, Ethylenediamine/Stearyl Dimer Dilinoleate Copolymer, PEG-30 Glyceryl Stearate, Pentaerythrityl Tetraisostearate, Propylene Glycol, Hydrogenated Jojoba Oil, Ethylene/Acrylic Acid Copolymer, Phenoxyethanol, Soluble Collagen, Silica, Silica Dimethyl Silylate (Nano)/Silica Dimethyl Silylate, Pentaerythrityl Tetra-Di-T-Butyl Hydroxyhydrocinnamate, Butylene Glycol, Sodium Chondroitin Sulfate, Caprylyl Glycol, Trisodium EDTA, Atelocollagen, Potassium Sorbate, Hexylene Glycol, BHT. May Contain (+/-): CI 77491, CI 77492, Iron Oxides (CI 77499), Titanium Dioxide (CI 77891), Ultramarines (CI 77007), Mica, Carmine (CI 75470), Chromium Oxide Greens (CI 77288), Manganese Violet (CI 77742), Ferric Ferrocyanide (CI 77510).']</t>
  </si>
  <si>
    <t>P445424</t>
  </si>
  <si>
    <t>Perversion Waterproof Liquid Eyeliner</t>
  </si>
  <si>
    <t>0.55 ml/ 0.018 fl oz</t>
  </si>
  <si>
    <t>['Aqua/Water, Styrene/Acrylates Copolymer, Propylene Glycol, Laureth-21, Pentylene Glycol, PEG-40 Hydrogenated Castor Oil, Phenoxyethanol, Ammonium Acrylates Copolymer, Caprylyl Glycol, PPG-2-Deceth-30, Sodium Dehydroacetate, Sodium Lauryl Sulfate, Disodium Laureth Sulfosuccinate. May Contain (+/-): Black 2 (CI 77266).']</t>
  </si>
  <si>
    <t>P455265</t>
  </si>
  <si>
    <t>Mini Stay Naked Correcting Concealer</t>
  </si>
  <si>
    <t>2.5 g</t>
  </si>
  <si>
    <t>20CP</t>
  </si>
  <si>
    <t>fair cool with a rosy undertone</t>
  </si>
  <si>
    <t>['Liquid Formula', 'Long-wearing', 'Full Coverage', 'Vegan']</t>
  </si>
  <si>
    <t>P463117</t>
  </si>
  <si>
    <t>Mini All Nighter Complexion Primer</t>
  </si>
  <si>
    <t>.28 oz / 8.3 mL</t>
  </si>
  <si>
    <t>['Aqua/Water/Eau,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</si>
  <si>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P503573</t>
  </si>
  <si>
    <t>UD x Robin Eisenberg Good to Go Mini Eye Set</t>
  </si>
  <si>
    <t>['Eyeshadow Primer Potion:', 'Isododecane,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Aqua (Water/Eau). May Contain: Mica, CI 77891 (Titanium Dioxide), CI 774491/77492/774499 (Iron Oxides), CI 77163 (Bismuth Oxychloride).', '24/7 Glide-On Eye Pencil:', 'Cyclopentasiloxane, Isododecane, Synthetic Wax, Polybutene, Simmondsia Chinensis (Jojoba) Seed Oil, Hydrogenated Cottonseed Oil, Ceresin, Ozokerite, Cera Microcristallina (Microcrystalline Wax), Tocopherol, Ascorbyl Palmitate, Phenoxyethanol. May Contain: CI 77499 (Iron Oxides), CI 77019 (Mica), CI 77510 (Ferric Ferrocyanide).', 'Perversion Mascara:', 'Aqua (Water/Eau),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PCA,Hydrolyzed Elastin, Glycogen, Serine. [+/- (May Contain/Peut contenir): CI 77499 (Iron Oxides)].']</t>
  </si>
  <si>
    <t>P456361</t>
  </si>
  <si>
    <t>Brow Beater Waterproof Brow Pencil &amp; Spoolie</t>
  </si>
  <si>
    <t>0.0018 oz/ 0.05 g</t>
  </si>
  <si>
    <t>Neutral Nana</t>
  </si>
  <si>
    <t>['Hydrogenated Soybean Oil, Synthetic Japan Wax, Stearic Acid, Synthetic Fluorphlogopite, Hydrogenated Coco-Glycerides, Zinc Stearate, Polyglyceryl-2 Triisostearate, Myristyl Myristate, Polyhydroxystearic Acid, Tocopherol. [+/- (May Contain / Peut Contenir): Ci 77491, Ci 77492, Ci 77499 / Iron Oxides, Ci 77891 / Titanium Dioxide].']</t>
  </si>
  <si>
    <t>P503579</t>
  </si>
  <si>
    <t>UD x Robin Eisenberg 24/7 Glide-On Waterproof Eyeliner Pencil Holidaze Set</t>
  </si>
  <si>
    <t>['Glide-On Eye Pencil in Snow and Stars:', 'Ci 77499/Iron Oxides, Hydrogenated Polyisobutene, Trimethylsiloxysilicate, Isododecane, Synthetic Wax, Synthetic Fluorphlogopite, Polybutene, Ci 77891/Titanium Dioxide, Ethylene/Propylene Copolymer, Pentaerythrityl Tetra-Di-T-Butyl Hydroxyhydrocinnamate, Ci 77510/Ferric Ammonium Ferrocyanide, Copernicia Cerifera Cera/Carnauba Wax/Cire De Carnauba, Tin Oxide, Mica, Silica, Disteardimonium Hectorite, Propylene Carbonate.', 'Glide-On Eye Pencil in Lunar Landing:', 'Hydrogenated Polyisobutene, Trimethylsiloxysilicate, Isododecane, Synthetic Wax, Ci 77007/Ultramarines, Mica, Ci 77891/Titanium Dioxide, Polybutene, Ethylene/Propylene Copolymer, Ci 77491/Iron Oxides, Pentaerythrityl Tetra-Di-T-Butyl Hydroxyhydrocinnamate, Copernicia Cerifera Cera/Carnauba Wax/Cire De Carnauba, Silica, Disteardimonium Hectorite, Propylene Carbonate.']</t>
  </si>
  <si>
    <t>['Vegan', 'Long-wearing', 'Waterproof', 'Cruelty-Free']</t>
  </si>
  <si>
    <t>P482077</t>
  </si>
  <si>
    <t>Wild Lash Plant-Powered Volumizing Mascara</t>
  </si>
  <si>
    <t>0.32 oz / 9.5 g</t>
  </si>
  <si>
    <t>['Aqua/Water/Eau, Behenyl Behenate, Ci 77499/Iron Oxides, Glyceryl Stearate, Cetearyl Alcohol, Propanediol, Pullulan, Stearic Acid, Glycerin, Alcohol Denat., Palmitic Acid, Sodium Hydroxide, Sodium Dehydroacetate, Caprylyl Glycol, Myristic Acid, Persea Gratissima Oil/Avocado Oil, Tocopherol, Helianthus Annuus Seed Oil/Sunflower Seed Oil, Rosmarinus Officinalis Leaf Extract/Rosemary Leaf Extract.']</t>
  </si>
  <si>
    <t>['Vegan', 'Volumizing', 'Long-wearing', 'Curling', 'Cruelty-Free']</t>
  </si>
  <si>
    <t>P500474</t>
  </si>
  <si>
    <t>Mini Wild Lash Plant-Powered Volumizing Mascara</t>
  </si>
  <si>
    <t>.13 oz / 3.8 mL</t>
  </si>
  <si>
    <t>P446821</t>
  </si>
  <si>
    <t>Heavy Metal Glitter Eyeliner - Sparkle Out Loud Collection</t>
  </si>
  <si>
    <t>P449116</t>
  </si>
  <si>
    <t>Donna Born In Roma Eau de Parfum</t>
  </si>
  <si>
    <t>Valentino</t>
  </si>
  <si>
    <t>['Alcohol,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</si>
  <si>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P449117</t>
  </si>
  <si>
    <t>Donna Born In Roma Eau de Parfum Travel Spray</t>
  </si>
  <si>
    <t>0.33 oz/ 10 mL Eau De Parfum Studded Travel Spray</t>
  </si>
  <si>
    <t>P500251</t>
  </si>
  <si>
    <t>Mini Born In Roma Perfume Set</t>
  </si>
  <si>
    <t>['Voce Viva Eau de Parfum:', 'Aqua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 'Born in Roma Donna Eau de Parfum:', 'Alcohol,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</si>
  <si>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P462409</t>
  </si>
  <si>
    <t>Voce Viva Eau de Parfum</t>
  </si>
  <si>
    <t>['Aqua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t>
  </si>
  <si>
    <t>P479501</t>
  </si>
  <si>
    <t>Rosso Valentino High Pigment Refillable Lipstick</t>
  </si>
  <si>
    <t>3.4 g</t>
  </si>
  <si>
    <t>108A Living Nude</t>
  </si>
  <si>
    <t>['Dimethicone , Bis-Diglyceryl Polyacyladipate-2 , Phenyl Trimethicone , Hydrogenated Polyisobutene , Tridecyl Trimellitate , Isohexadecane , Hydrogenated Jojoba Oil , Ci 77891 / Titanium Dioxide , Dimethicone Crosspolymer , Isostearyl Isostearate , Paraffin , Methylsilanol/Silicate Crosspolymer , Cera Microcristallina / Microcrystalline Wax / Cire Microcristalline , Ci 77492 / Iron Oxides , Mica , Kaolin , Nylon-12 , Vinyl Dimethicone/Methicone Silsesquioxane Crosspolymer , Polyethylene , Synthetic Wax , Ci 77491 / Iron Oxides , Ci 15850 / Red 7 , Triethoxysilylethyl Polydimethylsiloxyethyl Dimethicone , Isopropyl Titanium Triisostearate , Ci 77499 / Iron Oxides , Alumina , Pentaerythrityl Tetra-Di-T-Butyl Hydroxyhydrocinnamate , Citronellol , Citrus Aurantium Bergamia Fruit Oil / Bergamot Fruit Oil , Limonene , Geraniol , Linalool , Benzyl Alcohol , Synthetic Fluorphlogopite , Tocopherol , Magnesium Silicate , Tin Oxide , Parfum / Fragrance']</t>
  </si>
  <si>
    <t>P462410</t>
  </si>
  <si>
    <t>Voce Viva Eau de Parfum Travel Spray</t>
  </si>
  <si>
    <t>P480365</t>
  </si>
  <si>
    <t>Born in Roma Coral Fantasy Eau de Parfum</t>
  </si>
  <si>
    <t>3.4 oz/100 mL   eau de parfum</t>
  </si>
  <si>
    <t>['Alcohol, Parfum/Fragrance, Aqua/Water/Eau, Linalool, Limonene, Ethylhexyl Salicylate, Butyl Methoxydibenzoylmethane, Hexyl Cinnamal, Hydroxycitronellal, Geraniol, Citronellol, Benzyl Alcohol, Citral, Tris(Tetramethylhydroxypiperidinol) Citrate, Methyl 2-Octynoate, Ci 14700/Red 4, Ci 19140/Yellow 5.']</t>
  </si>
  <si>
    <t>P479473</t>
  </si>
  <si>
    <t>Eye2Cheek Eyeshadow and Blush</t>
  </si>
  <si>
    <t>3.6 g</t>
  </si>
  <si>
    <t>02 Very Rose</t>
  </si>
  <si>
    <t>cool rosebud pink with light reflecting pearls</t>
  </si>
  <si>
    <t>['Synthetic Fluorphlogopite, Mica, Dimethicone, C12-15 Alkyl Benzoate, Ci 77163 / Bismuth Oxychloride, Talc, Hydrogenated Polyisobutene, Ci 77891 / Titanium Dioxide, Ci 75470 / Carmine, Boron Nitride, Calcium Aluminum Borosilicate, Magnesium Stearate, Ci 77007 / Ultramarines, Silica, Hydrogenated Styrene/Butadiene Copolymer, Parfum / Fragrance, Caprylyl Glycol, Sorbitan Isostearate, Isododecane, Methicone, Magnesium Silicate, Alumina, Linalool, Limonene, Ci 19140 / Yellow 5 Lake, Citronellol, Benzyl Alcohol, Citrus Aurantium Bergamia Fruit Oil / Bergamot Fruit Oil, Geraniol, Tin Oxide, Citral, Tris-Bht Mesitylene, Tocopherol.']</t>
  </si>
  <si>
    <t>P452943</t>
  </si>
  <si>
    <t>Uomo Born In Roma</t>
  </si>
  <si>
    <t>['Alcohol, Aqua / Water, Parfum / Fragrance, Limonene, Benzyl Salicylate, Linalool, Coumarin, Citronellol, Benzyl Alcohol, Geraniol, Alpha-Isomethyl Ionone, Isoeugenol, Citral, Benzyl Benzoate, Methyl Anthranilate, Benzyl Cinnamate (f.i.l. b235900/1).']</t>
  </si>
  <si>
    <t>P470063</t>
  </si>
  <si>
    <t>Donna Born in Roma Yellow Dream Eau de Parfum</t>
  </si>
  <si>
    <t>['Alcohol, Parfum/Fragrance, Aqua/Water/Eau, Hydroxycitronellal, Ethylhexyl Salicylate, Butyl Methoxydibenzoylmethane, Limonene, Linalool, Citronellol, Geraniol, Benzyl Alcohol, Coumarin, Cinnamyl Alcohol, Methyl Anthranilate, Citral, Tris (Tetramethylhydroxypiperidinol) Citrate, Isoeugenol, Eugenol, Benzyl Benzoate, CI 14700/Red 4, CI 19140/Yellow 5, CI 60730/Ext. Violet 2.']</t>
  </si>
  <si>
    <t>P503054</t>
  </si>
  <si>
    <t>Born in Roma Trio Gift Set</t>
  </si>
  <si>
    <t>['Alcohol, Parfum/Fragrance, Aqua/Water/Eau,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</si>
  <si>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P474381</t>
  </si>
  <si>
    <t>Voce Viva Intensa Eau de Parfum</t>
  </si>
  <si>
    <t>['Alcohol, Parfum/Fragrance, Aqua/Water/Eau, Benzyl Salicylate, Benzyl Alcohol, Hydroxycitronellal, Butyl Methoxydibenzoylmethane, Limonene, Ethylhexyl Salicylate, Alpha-Isomethyl Ionone, Citronellol, Linalool, Methyl Anthranilate, Geraniol, Coumarin, Tris (Tetramethylhydroxypiperidinol) Citrate, Citral, Farnesol, Benzyl Benzoate, Ci 14700/Red 4, Ci 19140/Yellow 5, Ci 60730/Ext. Violet 2, (Code F.I.L B276757/1).']</t>
  </si>
  <si>
    <t>P504312</t>
  </si>
  <si>
    <t>Donna Born In Roma Intense Eau de Parfum</t>
  </si>
  <si>
    <t>['Alcohol, Parfum/Fragrance, Aqua/Water/Eau, Benzyl Salicylate, Benzyl Alcohol, Ethylhexyl Salicylate, Butyl Methoxydibenzoylmethane, Hydroxycitronellal, Coumarin, Limonene, Linalool, Alpha-Isomethyl Ionone, Anise Alcohol, Isoeugenol, Methyl Anthranilate, Benzyl Benzoate, Citronellol, Geraniol, Benzyl Cinnamate, Tris (Tetramethylhydroxypiperidinol) Citrate, Citral, Cinnamal, Eugenol, Farnesol, CI 14700/Red 4, CI 17200/Red 33, CI 60730/Ext. Violet 2.']</t>
  </si>
  <si>
    <t>P479508</t>
  </si>
  <si>
    <t>Twin Liner Gel and Liquid Eyeliner</t>
  </si>
  <si>
    <t>0.5 mL Liner/ 0.1 g Pencil</t>
  </si>
  <si>
    <t>01 Black and Nero</t>
  </si>
  <si>
    <t>black liquid liner and black gel pencil</t>
  </si>
  <si>
    <t>['Black Felt Tip:', 'C263871/1 Aqua / Water / Eau, Styrene/Acrylates Copolymer, Ci 77266 [Nano] / Black 2, Propylene Glycol, Laureth-21, Pentylene Glycol, Peg-40 Hydrogenated Castor Oil, Phenoxyethanol, Ammonium Acrylates Copolymer, Caprylyl Glycol, Ppg-2-Deceth-30, Sodium Dehydroacetate, Sodium Lauryl Sulfate, Disodium Laureth Sulfosuccinate.', 'Gel Liner:', 'C267317/1 Trimethylsiloxysilicate, Cyclopentasiloxane, Isododecane, Cera Microcristallina / Microcrystalline Wax, Cyclohexasiloxane, Polyethylene, Polyglyceryl-2 Triisostearate, Copernicia Cerifera Cera / Carnauba Wax, Synthetic Fluorphlogopite, Sorbitan Isostearate, Silica, Silica [Nano] / Silica, Pentaerythrityl Tetra-Di-T-Butyl Hydroxyhydrocinnamate, Bht, [May Contain Ci 77491, Ci 77492, Ci 77499 / Iron Oxides, Ci 77007 / Ultramarines, Ci 77742 / Manganese Violet, Ci 75470 / Carmine, Ci 16035 / Red 40 Lake, Ci 77891 / Titanium Dioxide, Ci 77266 [Nano] / Black 2, Ci 77510 / Ferric Ammonium Ferrocyanide].']</t>
  </si>
  <si>
    <t>P504337</t>
  </si>
  <si>
    <t>Donna Born In Roma Intense Eau de Parfum Travel Spray</t>
  </si>
  <si>
    <t>P479471</t>
  </si>
  <si>
    <t>Dreamdust Glitter Eyeshadow</t>
  </si>
  <si>
    <t>3.1 g</t>
  </si>
  <si>
    <t>03 Emerald Queen</t>
  </si>
  <si>
    <t>gold reflections</t>
  </si>
  <si>
    <t>['Talc, Synthetic Fluorphlogopite, Dimethicone, Ci 77891/Titanium Dioxide, Mica, Squalane, Trimethylsiloxysilicate, Ci 75470/Carmine, Dicalcium Phosphate, Silica, Dimethicone/Vinyl Dimethicone Crosspolymer, Ci 77491/Iron Oxides, Hydrogenated Styrene/Isoprene Copolymer, Caprylyl Glycol, Ethylhexylglycerin, Polymethylsilsesquioxane, C20-24 Olefin, Maltodextrin, Alumina, Laureth-4, Glycerin, Tin Oxide, Pentaerythrityl Tetra-Di-T-Butyl Hydroxyhydrocinnamate, Tocopherol, Magnesium Silicate.']</t>
  </si>
  <si>
    <t>P479491</t>
  </si>
  <si>
    <t>Mini Rosso Valentino Lipstick</t>
  </si>
  <si>
    <t>2 g</t>
  </si>
  <si>
    <t>213R Sensuous Red</t>
  </si>
  <si>
    <t>['Dimethicone, Hydrogenated Polyisobutene, Polyethylene, Ci 45410/Red 28 Lake, Trimethyl Pentaphenyl Trisiloxane, Octyldodecyl Neopentanoate, Sucrose Acetate Isobutyrate, Stearyl Heptanoate, Trimethylsiloxysilicate, Ci 15850/Red 7, Stearyl Caprylate, Paraffin, Pentaerythrityl Tetra-Di-T-Butyl Hydroxyhydrocinnamate, Dimethicone/Vinyltrimethylsiloxysilicate Crosspolymer, Cera Microcristallina/Microcrystalline Wax, Tocopheryl Acetate, Synthetic Wax, Ci 77891/Titanium Dioxide, Synthetic Fluorphlogopite, Alumina, Ci 15850/Red 7 Lake, Ci 42090/Blue 1 Lake, Citronellol, Citrus Aurantium Bergamia Fruit Oil/Bergamot Fruit Oil, Limonene, Geraniol, Linalool, Tocopherol, Tin Oxide, Benzyl Alcohol, Colophonium/Rosin, Magnesium Silicate, Parfum/Fragrance.']</t>
  </si>
  <si>
    <t>['Satin Finish', 'Hydrating', 'Matte Finish']</t>
  </si>
  <si>
    <t>P482759</t>
  </si>
  <si>
    <t>Uomo Coral Fantasy Cologne</t>
  </si>
  <si>
    <t>['Alcohol, Parfum / Fragrance, Aqua / Water / Eau, Limonene, Linalool, Coumarin, Ethylhexyl Salicylate, Butyl Methoxydibenzoylmethane, Citronellol, Isoeugenol, Geraniol, Citral, Cinnamal, Tris(Tetramethylhydroxypiperidinol) Citrate, Methyl Anthranilate, Methyl 2-Octynoate, Benzyl Benzoate, Eugenol, Ci 14700 / Red 4, Ci 19140 / Yellow 5, Ci 60730 / Ext. Violet 2.']</t>
  </si>
  <si>
    <t>P470062</t>
  </si>
  <si>
    <t>Uomo Yellow Dream Cologne</t>
  </si>
  <si>
    <t>['Alcohol, Parfum/Fragrance, Aqua/Water, Limonene, Linalool, Diethylamino Hydroxybenzoyl Hexyl Benzoate, Coumarin, Alpha-Isomethyl Ionone, Citronellol, Benzyl Alcohol, Citral, Cinnamal, Eugenol, Geraniol, Isoeugenol, CI 14700/Red 4.']</t>
  </si>
  <si>
    <t>P500141</t>
  </si>
  <si>
    <t>Voce Viva Intensa Travel Spray</t>
  </si>
  <si>
    <t>P479462</t>
  </si>
  <si>
    <t>Brow Trio Eyebrow Liner</t>
  </si>
  <si>
    <t>0.4 mL/ 0.14 g</t>
  </si>
  <si>
    <t>01 Taupe</t>
  </si>
  <si>
    <t>['Taupe Felt Tip:', 'C263869/1 Aqua / Water / Eau, Glycerin, Alcohol, Peg/Ppg-14/4 Dimethicone, Pvp, Phenoxyethanol, Caprylyl Glycol, Ci 77266 [Nano] / Black 2, Sodium Dehydroacetate, Ci 19140 / Yellow 5, Ci 16035 / Red 40, Propylene Glycol, Laureth-21, Peg-40 Hydrogenated Castor Oil, Pentaerythrityl Tetra-Di-T-Butyl Hydroxyhydrocinnamate, Triisopropanolamine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t>
  </si>
  <si>
    <t>P479510</t>
  </si>
  <si>
    <t>V-Lighter Illuminating Face Primer and Highlighter with Hyaluronic Acid</t>
  </si>
  <si>
    <t>25 mL</t>
  </si>
  <si>
    <t>Ambra</t>
  </si>
  <si>
    <t>ideal for medium-to-deep complexions with warm undertones</t>
  </si>
  <si>
    <t>['Aqua/Water/Eau, Glycerin, Dimethicone, Alcohol Denat., Butyrospermum Parkii Butter/Shea Butter, Synthetic Fluorphlogopite, Polyglyceryl-6 Distearate, Ammonium Polyacryloyldimethyl Taurate, Polysilicone-11, Phenoxyethanol, Pentaerythrityl Tetraethylhexanoate, Jojoba Esters, Capryloyl Salicylic Acid, Caprylyl Glycol, Sodium Citrate, Polyacrylamide, Boron Nitride, Polyglyceryl-3 Beeswax, Cetyl Alcohol, Parfum/Fragrance, Sodium Hyaluronate, C13-14 Isoparaffin, Magnesium Silicate, Silica, Adenosine, Trisodium Ethylenediamine Disuccinate, Citric Acid, Laureth-7, Tin Oxide, Linalool, Limonene, Citrus Aurantium Bergamia Fruit Oil/Bergamot Fruit Oil, Citronellol, Benzyl Alcohol, [May Contain CI 77891/Titanium Dioxide, Mica, CI 77491/Iron Oxides].']</t>
  </si>
  <si>
    <t>['Radiant Finish', 'Hydrating']</t>
  </si>
  <si>
    <t>P503173</t>
  </si>
  <si>
    <t>Voce Viva Perfume Set</t>
  </si>
  <si>
    <t>['Aqua/Water, Benzyl Salicylate, Benzyl Alcohol, Hydroxycitronellal, Linalool, Butyl Methoxydibenzoylmethane, Limonene Ethylhexyl Salicylate, Geraniol, Citronellol, Methyl Anthranilate, Coumarin, Citral, Tris (Tetramethylhydroxypiperidinol) Citrate, Farnesol, Isoeugenol, Benzyl Benzoate, CI 14700/Red 4, CI 19140/Yellow 5.']</t>
  </si>
  <si>
    <t>P479487</t>
  </si>
  <si>
    <t>Magnificent Smudgeproof Volumizing Mascara</t>
  </si>
  <si>
    <t>10 mL</t>
  </si>
  <si>
    <t>['Aqua/Water, Paraffin, Ci 77499/Iron Oxides, Potassium Cetyl Phosphate, Copernicia Cerifera Cera/Carnauba Wax, Ethylene/Acrylic Acid Copolymer, Styrene/Acrylates/Ammonium Methacrylate Copolymer, Cera Alba/Beeswax, Synthetic Beeswax, Bis-Diglyceryl Polyacyladipate-2, Polybutene, Cetyl Alcohol, Divinyldimethicone/Dimethicone Copolymer, Steareth-20, Glyceryl Dibehenate, Steareth-2, Phenoxyethanol, Hydroxyethylcellulose, Acacia Senegal Gum, Tribehenin, Ethylenediamine/Stearyl Dimer Dilinoleate Copolymer, Caprylyl Glycol, Glyceryl Behenate, Sodium Dehydroacetate, Hydrogenated Jojoba Oil, Hydrogenated Palm Oil, Disodium Edta, Butylene Glycol, C12-13 Pareth-23, C12-13 Pareth-3, Sodium Laureth Sulfate, Tetrasodium Edta, Potassium Sorbate, Pentaerythrityl Tetra-Di-T-Butyl Hydroxyhydrocinnamate, Bht.']</t>
  </si>
  <si>
    <t>P479463</t>
  </si>
  <si>
    <t>Color Flip Eyeshadow Palette</t>
  </si>
  <si>
    <t>['C264195/1 Dimethicone, Squalane, Talc, Synthetic Fluorphlogopite, Silica, Trimethylsiloxysilicate, Calcium Aluminum Borosilicate, Dicalcium Phosphate, Hydrogenated Styrene/Isoprene Copolymer, Dimethicone/Vinyl Dimethicone Crosspolymer, Ptfe, Caprylyl Glycol, Ethylhexylglycerin, Zinc Stearate, Lauroyl Lysine, Polymethylsilsesquioxane, C20-24 Olefin, Maltodextrin, Laureth-4, Alumina, Tin Oxide, Glycerin, Pentaerythrityl Tetra-Di-T-Butyl Hydroxyhydrocinnamate, Tocopherol, Magnesium Silicate, [May Contain / Peut Contenir Mica, Ci 77491, Ci 77492, Ci 77499 / Iron Oxides, Ci 77891 / Titanium Dioxide, Ci 75470 / Carmine, Ci 77007 / Ultramarines, Ci 77000 / Aluminum Powder, Ci 77510 / Ferric Ferrocyanide].', 'C264207/1 Talc, Zinc Stearate, Isononyl Isononanoate, Silica, Lauroyl Lysine, Dimethicone, Caprylyl Glycol, Ethylhexylglycerin, C12-18 Acid Triglyceride, Triethoxycaprylylsilane, Pentaerythrityl Tetra-Di-T-Butyl Hydroxyhydrocinnamate, Synthetic Fluorphlogopite, Tocopherol, Magnesium Silicate, Tin Oxide, [May Contain / Peut Contenir Ci 77491, Ci 77492, Ci 77499 / Iron Oxides, Ci 77891 / Titanium Dioxide].', 'C264217/1 Polyethylene Terephthalate, Squalane, Calcium Sodium Borosilicate, Calcium Titanium Borosilicate, Silica, Synthetic Fluorphlogopite, Hydrogenated Styrene/Isoprene Copolymer, Styrene/Acrylates Copolymer, Acrylates Copolymer, Caprylyl Glycol, Ethylhexylglycerin, Phenyl Methicone, Talc, Polyvinyl Alcohol, Polyvinyl Butyral, Tin Oxide, Dimethicone, Glass Beads, Pentaerythrityl Tetra-Di-T-Butyl Hydroxyhydrocinnamate, Tocopherol, Magnesium Silicate, [May Contain / Peut Contenir Ci 77400 / Bronze Powder, Ci 77891 / Titanium Dioxide, Mica, Ci 77491, Ci 77492, Ci 77499 / Iron Oxides, Ci 77000 / Aluminum Powder].']</t>
  </si>
  <si>
    <t>P479479</t>
  </si>
  <si>
    <t>Go-Clutch Finishing Powder Refill Pan</t>
  </si>
  <si>
    <t>01 Finishing Powder - Very Light</t>
  </si>
  <si>
    <t>['Synthetic Fluorphlogopite, Mica, Dimethicone, Ci 77491, Ci 77492, Ci 77499/Iron Oxides, C12-15 Alkyl Benzoate, Talc, Hydrogenated Polyisobutene, Ci 77891/Titanium Dioxide, Boron Nitride, Calcium Aluminum Borosilicate, Magnesium Stearate, Silica, Parfum/Fragrance, Hydrogenated Styrene/Butadiene Copolymer, Caprylyl Glycol, Magnesium Silicate, Sorbitan Isostearate, Isododecane, Methicone, Linalool, Limonene, Citronellol, Benzyl Alcohol, Citrus Aurantium Bergamia Fruit Oil/Bergamot Fruit Oil, Tin Oxide, Geraniol, Citral, Tris-Bht Mesitylene, Tocophero.']</t>
  </si>
  <si>
    <t>['Light Coverage', 'Radiant Finish', 'Pressed Powder Formula', 'Long-wearing']</t>
  </si>
  <si>
    <t>P479500</t>
  </si>
  <si>
    <t>Rosso Valentino Lipstick Refill</t>
  </si>
  <si>
    <t>199A Deep Nude</t>
  </si>
  <si>
    <t>['Dimethicone, Hydrogenated Polyisobutene, Polyethylene, Ci 45410 / Red 28 Lake, Trimethyl Pentaphenyl Trisiloxane, Octyldodecyl Neopentanoate, Sucrose Acetate Isobutyrate, Stearyl Heptanoate, Trimethylsiloxysilicate, Ci 15850 / Red 7, Stearyl Caprylate, Paraffin, Pentaerythrityl Tetra-Di-T-Butyl Hydroxyhydrocinnamate, Dimethicone/Vinyltrimethylsiloxysilicate Crosspolymer, Cera Microcristallina / Microcrystalline Wax, Tocopheryl Acetate, Synthetic Wax, Ci 77891 / Titanium Dioxide, Synthetic Fluorphlogopite, Alumina, Ci 15850 / Red 7 Lake, Ci 42090 / Blue 1 Lake, Citronellol, Citrus Aurantium Bergamia Fruit Oil / Bergamot Fruit Oil, Limonene, Geraniol, Linalool, Tocopherol, Tin Oxide, Benzyl Alcohol, Colophonium / Rosin, Magnesium Silicate, Parfum / Fragrance.']</t>
  </si>
  <si>
    <t>['Matte Finish', 'Hydrating']</t>
  </si>
  <si>
    <t>P479480</t>
  </si>
  <si>
    <t>Go-Clutch Refillable Radiant Setting Powder</t>
  </si>
  <si>
    <t>P479472</t>
  </si>
  <si>
    <t>Dreamdust Lip and Cheek Loose Glitter</t>
  </si>
  <si>
    <t>Self-Celebration</t>
  </si>
  <si>
    <t>['C262049/1 Synthetic Fluorphlogopite, Mica, Ci 77891 / Titanium Dioxide, Ci 77491 / Iron Oxides, Isononyl Isononanoate, Caprylyl Glycol, Dimethicone, Ethylhexylglycerin, Cetyl Dimethicone, Trimethylsiloxysilicate, Tin Oxide, Magnesium Silicate, Citrus Aurantium Bergamia Fruit Oil / Bergamot Fruit Oil, Limonene, Ci 19140 / Yellow 5 Lake, Linalool, Tocopherol.']</t>
  </si>
  <si>
    <t>P504451</t>
  </si>
  <si>
    <t>Uomo Born In Roma Intense Eau de Parfum</t>
  </si>
  <si>
    <t>['Alcohol, Parfum/Fragrance, Aqua/Water/Eau, Limonene, Ethylhexyl Salicylate, Butyl Methoxydibenzoylmethane, Coumarin, Hydroxycitronellal, Alpha-Isomethyl Ionone, Linalool, Citronellol, Citral, Geraniol, Methyl Anthranilate, Tris (Tetramethylhydroxypiperidinol) Citrate, Methyl 2-Octynoate, Isoeugenol, CI 14700/Red 4, Cinnamal, CI 17200/Red 33, CI 60730/Ext. Violet 2.']</t>
  </si>
  <si>
    <t>P473007</t>
  </si>
  <si>
    <t>GRO Hair Serum for Thinning Hair</t>
  </si>
  <si>
    <t>Vegamour</t>
  </si>
  <si>
    <t>['Aqua,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t>
  </si>
  <si>
    <t>['Vegan', 'Clean at Sephora', 'All Hair Types', 'Good for: Hair Thinning', 'Without Parabens', 'Without Silicones']</t>
  </si>
  <si>
    <t>P473012</t>
  </si>
  <si>
    <t>GRO More Kit (Serum + Gummies)</t>
  </si>
  <si>
    <t>['GRO Hair Serum:', 'Aqua,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 'GRO Biotin Gummies for Hair:', 'Vitamin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</si>
  <si>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['Vegan', 'Volumizing', 'Vitamin C', 'Clean at Sephora', 'Good for: Hair Thinning']</t>
  </si>
  <si>
    <t>P501535</t>
  </si>
  <si>
    <t>GRO Scalp Massager</t>
  </si>
  <si>
    <t>['Clean at Sephora', 'All Hair Types', 'Good for: Hair Thinning', 'Good for: Flaky/Dry Scalp', 'Good for: Oily Scalp']</t>
  </si>
  <si>
    <t>P473003</t>
  </si>
  <si>
    <t>GRO Revitalizing Shampoo for Thinning Hair</t>
  </si>
  <si>
    <t>8 oz/ 256 mL</t>
  </si>
  <si>
    <t>['Water,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</si>
  <si>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['Good for: Damage', 'Vegan', 'Clean at Sephora', 'Good for: Hair Thinning', 'Good for: Frizz', 'Without Sulfates SLS &amp; SLES']</t>
  </si>
  <si>
    <t>P473008</t>
  </si>
  <si>
    <t>GRO Scalp Detox Clarifying Treatment for Dry, Flaky, Oily Scalp</t>
  </si>
  <si>
    <t>['Aqua, Propanediol, Pentylene Glycol, Glycerin, Sclerocarya Birrea Seed Oil, Alcohol Denat., Adansonia Digitata Seed Oil, Dicaprylyl Carbonate, Zinc Pca, Inulin Lauryl Carbamate, Caffeine, Xanthan Gum, Tocopherol, Glycine Soja Seed Extract, Sodium Phytate, Epilobium Angustifolium Extract, Sodium Hydroxide, Parfum, D-Limonene, Sr-Spider Polypeptide-1, Phenoxyethanol, 1,2-Hexanediol, Caprylyl Glycol, Linalool, Alcohol, Sodium Metabisulfite.']</t>
  </si>
  <si>
    <t>['Vegan', 'Clean at Sephora', 'All Hair Types', 'Good for: Hair Thinning', 'Good for: Flaky/Dry Scalp', 'Good for: Oily Scalp']</t>
  </si>
  <si>
    <t>P500338</t>
  </si>
  <si>
    <t>GRO AGELESS Anti-Gray Hair Serum</t>
  </si>
  <si>
    <t>['Water/Aqua/Eau, Propanediol, Glycerin, Pentylene Glycol, Alcohol Denat., Polyglyceryl-10 Laurate, Niacinamide, Caffeine, Palmitoyl Tetrapeptide-20, Acetyl Hexapeptide-1, Calcium Pantothenate, Sodium Ascorbyl Phosphate, Pyridoxine HCl, Tocopheryl Acetate, Polygonum Multiflorum Root Extract, Zinc PCA, Maltodextrin, Sodium Starch Octenylsuccinate, Citrus Bergamia Peel Oil Expressed, Glycine Soja (Soybean) Seed Extract, Limonene, Linalool, Citric Acid, Citral, Silica, Dextran, Glycoproteins.']</t>
  </si>
  <si>
    <t>['Vegan', 'Good for: Color Care', 'Clean at Sephora', 'Gluten Free', 'Increases Shine']</t>
  </si>
  <si>
    <t>P473005</t>
  </si>
  <si>
    <t>GRO Dry Shampoo for Thinning Hair</t>
  </si>
  <si>
    <t>3.95 oz/ 112 g</t>
  </si>
  <si>
    <t>['Isobutane, Oryza Sativa (Rice) Starch, Denatured Alcohol, Hydrated Aluminum (Kaolin) Silicate, Citrus Aurantium Bergamia (Bergamot) Fruit Oil, Distearyldimonium Chloride, Cetrimonium Chloride, Glycerin,  Water (Aqua), Trifolium Pratense (Clover) Extract']</t>
  </si>
  <si>
    <t>['Vegan', 'Good for: Volume', 'Clean at Sephora', 'Good for: Hair Thinning', 'Without Sulfates SLS &amp; SLES', 'Good for: Oily Scalp']</t>
  </si>
  <si>
    <t>P473004</t>
  </si>
  <si>
    <t>GRO Revitalizing Conditioner for Thinning Hair</t>
  </si>
  <si>
    <t>['Water,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t>
  </si>
  <si>
    <t>P473011</t>
  </si>
  <si>
    <t>GRO Biotin Gummies for Thinning Hair</t>
  </si>
  <si>
    <t>30 Gummies</t>
  </si>
  <si>
    <t>['Vitamin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</si>
  <si>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['Vegan', 'Vitamin C', 'Clean at Sephora', 'Good for: Hair Thinning', 'Gluten Free']</t>
  </si>
  <si>
    <t>P473009</t>
  </si>
  <si>
    <t>GRO Volumizing Lash Serum</t>
  </si>
  <si>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t>
  </si>
  <si>
    <t>['Vegan', 'Volumizing', 'Clean at Sephora', 'Good for: Hair Thinning', 'Lengthening', 'Without Silicones']</t>
  </si>
  <si>
    <t>P483095</t>
  </si>
  <si>
    <t>GRO Hair Serum Trio Set</t>
  </si>
  <si>
    <t>3 x 1 oz / 3 x 30 mL</t>
  </si>
  <si>
    <t>['Water/Aqua/Eau, Butylene Glycol, Glycerin, Alcohol Denat., Polyglyceryl-10 Laurate, Caffeine, Curcuma Longa (Turmeric) Callus Conditioned Media, Citrus Bergamia Peel Oil Expressed, Sodium Phytate, Pentylene Glycol, Limonene, Citric Acid, (Trifolium Pratense (Clover)/Vigna Radiata) Sprout Extract, Sodium Benzoate, Linalool, Lactic Acid, Potassium Sorbate, Sodium Hydroxide, Biotin, Alcohol, Phytic Acid, Citral, Oligopeptide-2, Nicotiana Benthamiana Hexapeptide-40 sh-Polypeptide-9, Nicotiana Benthamiana Hexapeptide-40 sh-Polypeptide-86.']</t>
  </si>
  <si>
    <t>['Vegan', 'Clean at Sephora', 'Good for: Hair Thinning', 'Without Parabens', 'Without Silicones', 'Cruelty-Free']</t>
  </si>
  <si>
    <t>P500299</t>
  </si>
  <si>
    <t>Mini GRO Revitalizing Shampoo for Thinning Hair</t>
  </si>
  <si>
    <t>P500312</t>
  </si>
  <si>
    <t>Mini GRO Revitalizing Conditioner for Thinning Hair</t>
  </si>
  <si>
    <t>P473010</t>
  </si>
  <si>
    <t>GRO Volumizing Brow Serum</t>
  </si>
  <si>
    <t>['Vegan', 'Volumizing', 'Clean at Sephora', 'Good for: Hair Thinning', 'Without Silicones']</t>
  </si>
  <si>
    <t>P481175</t>
  </si>
  <si>
    <t>GRO WELL Hair Boost Supplement Powder + Probiotic</t>
  </si>
  <si>
    <t>30 stick packs</t>
  </si>
  <si>
    <t>['GRO WELL Hair Boost Supplement Powder + Probiotic: Mixed Berry:', 'Supplement Facts: Serving Size - 1 Packet (3.5 grams)', 'Amount Per Serving: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'Grape Seed Extract (95% Proanthocyanidins) (Vitis Vinifera) 300mg (**), Pumpkin Seed Extract 10:1 (Cucurbita Moschata) 200mg (**), Saw Palmetto Powder (Serenoa Repens)(Fruit) 200mg (**), Ashwagandha Extract (Withania Somnifera)(Root) (KSM-66) 200mg (**), Turmeric Powder (Curcuma Longa)(Root) 100mg (**),  Fo-Ti Root Powder (Polygonum Multiflorum) 100mg (**), Shavegrass (Horsetail) Powder (Equisetum Arvense) (Aerial Parts) 100mg (**), Acai Juice Powder (Euterpe Oleracea)(Acai Puree) 50mg (**), Hyaluronic Acid (From Sodium Hyaluronate) 25mg (**), Black Pepper Extract (Piper Nigrum)(Fruit) (Bioperine) 10mg (**), Cayenne Pepper Fruit Extract (Capsicum Annuum L.)(Capsimax) 5mg (**). SL11 Probiotics Blend: 50 Billion CFU (100mg)**, Lactobacillus Casei, Lactobacillus Acidophilus, Lactobacillus Salivarius, Lactobacillus Paracasei, Lactobacillus Rhamnosus, Lactobacillus Plantarum, Bifidobacterium Lactis, Bifidobacterium Bifidum, Bifidobacterium Longum, Lactobacillus Bulgaricus, Bifidobacterium Breve, Natural Flavors, Stevia Leaf Extract, Silicon Dioxide, Citric Acid, Beet Root Powder (For Color), Monk Fruit Extract, Strawberry Powder, Blueberry Fruit Powder, Elderberry Extract (Sambucus Nigra L.)(Fruit).', 'GRO WELL Hair Boost Supplement Powder + Probiotic: Cacao:', 'Supplement Facts: Serving Size - 1 Packet (5.5 grams)', 'Amount Per Serving: Calories 5, Total Carbohydrate 1g (&lt;1% DV*), Dietary Fiber 0.5g (2% DV*), Total Sugars 0g (**), Added Sugars 0g (0% DV*).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Sodium (As Sodium Chloride) 31mg (1% DV*).']</t>
  </si>
  <si>
    <t>['Vegan', 'Hyaluronic Acid', 'Vitamin C', 'Clean at Sephora', 'Good for: Hair Thinning', 'Gluten Free']</t>
  </si>
  <si>
    <t>P500639</t>
  </si>
  <si>
    <t>GRO Ageless Gray Delay Hair Supplement</t>
  </si>
  <si>
    <t>60 softgels / 30-day supply</t>
  </si>
  <si>
    <t>['Vitamin D (as Cholecalciferol), Vitamin B6 (as Pyridoxine HCl), Folate, Vitamin B12 (as Methylcobalamin), Iron (as Ferrous Bisglycinate chelate), Zinc (as Zinc Picolinate), Selenium (as Selenium Glycine Complex), Copper (as Cupric Sulfate), Keranat Oil, Venetron Rafuma Leaf Extract (Apocynum venetum), 5-Hydroxy-L-Tryptophan (5-HTP), Gamma Aminobutyric Acid (GABA), Para-Amino-Benzoic Acid (PABA), Fo-Ti root extract (Radix Polygonium Multiflorium), L-Theanine, Safflower Oil, Sunflower lecithin, Rice bran wax, Olive oil, Shell: Modified Corn Starch, Glycerin, Carrageenan, Sorbitol, Purified Water, Caramel.']</t>
  </si>
  <si>
    <t>['Vegan', 'Good for: Color Care', 'Clean at Sephora', 'All Hair Types', 'Gluten Free', 'Increases Shine']</t>
  </si>
  <si>
    <t>P504617</t>
  </si>
  <si>
    <t>HYDR-8 Deep Moisture Repair Hair Mask</t>
  </si>
  <si>
    <t>['Water/Aqua/Eau, Cetearyl Alcohol, Silybum Marianum Ethyl Ester, Cetyl Alcohol, Cocos Nucifera (Coconut) Oil, Limnanthes Alba (Meadowfoam) Seed Oil, Behentrimonium Methosulfate, Cetrimonium Chloride, Fragrance/Parfum, sr-(Wasp Spider Polypeptide-1 Oligopeptide-178), Xylitol, Lactitol, Moringa Oleifera Seed Oil, Sclerocarya Birrea Seed Oil, Adansonia Digitata Seed Oil, Cananga Odorata Flower Oil, Citrus Junos Peel Oil, Gardenia Florida Flower Extract, Jasminum Grandiflorum (Jasmine) Flower Extract, Aloe Barbadensis Leaf Juice, Magnolia Officinalis Bark Extract, Diheptyl Succinate, Capryloyl Glycerin/Sebacic Acid Copolymer, Ximenia Americana Seed Oil, Behenamidopropyl Dimethylamine, C10-40 Isoalkylamidopropylethyldimonium Ethosulfate, Glyceryl Caprylate, Pentylene Glycol, Glycerin, Stearamidopropyl Dimethylamine, Allantoin, Lactic Acid, Tetrasodium Glutamate Diacetate, Mannitol, Phosphatidylcholine, Sodium Benzoate, Potassium Sorbate, Ceramide NP, Citral, Citronellol, Farnesol, Benzyl Alcohol, Amyl Cinnamal, Limonene, Linalool, Geraniol, Citric Acid, Sodium Chloride.']</t>
  </si>
  <si>
    <t>['Vegan', 'Good for: Damage', 'Clean at Sephora', 'All Hair Types', 'Good for: Frizz', 'Without Sulfates SLS &amp; SLES']</t>
  </si>
  <si>
    <t>P473006</t>
  </si>
  <si>
    <t>GRO Hair Foam for Thinning Hair</t>
  </si>
  <si>
    <t>1.1 oz/ 31 g</t>
  </si>
  <si>
    <t>['Aqua, Butylene Glycol, Glycerin, Alcohol Denatured, Caffeine, Polysorbate 20, Curcuma Longa (Turmeric) Callus Conditioned Media, Citrus Bergamia Peel Oil Expressed, Disodium Edta, Limonene, Trifolium Pratense Sprout Extract, Vigna Radiata Sprout Extract, Sodium Benzoate, Linalool, Potassium Sorbate, Gluconolactone, Biotin, Citral, Glucopeptide-2, Hexapeptide-40 Sh-Polypeptide 9, Hexapeptide-40 Sh-Polypeptide 86, Isobutane, Propane, 1,1 Difluoroethane.']</t>
  </si>
  <si>
    <t>['Vegan', 'Good for: Volume', 'Clean at Sephora', 'All Hair Types', 'Good for: Hair Thinning', 'Without Parabens']</t>
  </si>
  <si>
    <t>P504453</t>
  </si>
  <si>
    <t>GRO Revitalizing Shampoo and Conditioner Set for Thinning Hair</t>
  </si>
  <si>
    <t>['Shampoo:', 'Water, Cocamidopropyl Betaine, Sodium Lauroyl Methyl Isethionate (Plant Derived), Heptyl Glucoside, Sorbeth-230 Tetraoleate, Sodium Methyl Oleoyl Taurate, Sodium Cocoyl Isethionate (Plant Derived), Fragrance, Decyl Glucoside, Polyquaternium-7, Phenoxyethanol, Sodium Chloride, Sorbitan Laurate, Arginine, Aspartic Acid, Glycine, Alanine, Serine, Valine, Threonine, Isoleucine, Proline, Histidine, Phenylalanine, Mannitol, Phosphatidylcholine, Glycerin, Cetyl Alcohol, Oligopeptide-2, Nicotinana Benthamiana Hexapeptide-40 sh-Polypeptide-0, Nicotiana Benthamiana Hexapeptide-40 sh-Polypeptide-86, Trifolium Pratense (Clover)/Vigna Radiata) Sprout Extract, Potassium Sorbate, Sodium Benzoate, Sorbitan Monooleate, Xanthan Gum, Stearamine, Dimyristoyl Phosphatidylcholine, Citrus Aurantium Bergamia (Bergamot) Fruit Fragrance, Sr-Spider, Polypeptide-1.', 'Conditioner:', 'Water, Cetearyl Alcohol, Macadamia Integrifolia Seed Oil, Astrocaryum Murumuru Seed Butter, Brassicamidopropyl Dimethylamine, Citrus Aurantium Dulcis (Orange) Peel Oil, Behentrimonium Methosulfate, Cetrimonium Chloride, Moringa Oleifera Seed Oil, Phenoxyethanol, Sclerocarya Birrea (Marula) Seed Oil, Caprylyl Glycol, Hexylene Glycol, Ethylhexylglycerin, Polyquaternium-10, Tetrasodium Glutamate Diacetate, Ximenia Americana Seed Oil, Aloe Barbadensis (Aloe Vera) Leaf Juice, Biotin, Brassica Oleracea Italica (Broccoli) Seed Oil, Copaifera (Copaiba) Officinalis Oil, Adansonia Digitata Seed Oil, Citrus Aurantium Bergamia (Bergamot) Fruit Oil, Quaternium-87, Citrus Aurantium Var (Neroli) Essential Oil, Cetyl Alcohol, Oligopeptide-2, Nicotiana Benthamiana Hexapeptide-40 sh-Polypeptide-9, Nicotiana Benthamiana Hexapeptide-40 sh-Polypeptide-86, (Trifolium Pratense (Clover)/Vigna Radiata) Sprout Extract, Potassium Sorbate, Sodium Benzoate, Sorbitan Monooleate, Xanthan Gum, Stearamine, Dimyristoyl Phosphatidylcholine, Citrus Aurantium Bergamia (Bergamot) Fruit Fragrance.']</t>
  </si>
  <si>
    <t>P504602</t>
  </si>
  <si>
    <t>HYDR-8 Hydrate and Repair Shampoo</t>
  </si>
  <si>
    <t>['Water/Aqua/Eau, Cetearyl Alcohol, Macadamia Integrifolia Seed Oil, Astrocaryum Murumuru Water/Aqua/Eau, Sodium C14-16 Olefin Sulfonate, Lauramidopropyl Betaine, Cocamidopropyl Hydroxysultaine, Heptyl Glucoside, Fragrance/Parfum, sr-(Wasp Spider Polypeptide-1 Oligopeptide-178), Polyacrylate Crosspolymer-6, Pentylene Glycol, Glyceryl Caprylate, Hydroxyethylcellulose, Glycerin, Magnolia Officinalis Bark Extract, Aloe Barbadensis Leaf Extract, Sodium PCA, Phytic Acid, Mannitol, Phosphatidylcholine, Sodium Hydroxide, Ceramide NP, Citric Acid, Cetrimonium Chloride, Biotin, Jasminum Grandiflorum (Jasmine) Flower Extract, Cananga Odorata Flower Oil, Gardenia Jasminoides Fruit Extract, Citrus Junos Peel Oil, Cetyl Alcohol, Potassium Sorbate, Sodium Benzoate, Sodium Chloride, Limonene, Geraniol, Citral, Benzyl Alcohol, Citronellol, Amyl Cinnamal, Farnesol, Linalool.']</t>
  </si>
  <si>
    <t>['Vegan', 'Good for: Damage', 'Clean at Sephora', 'All Hair Types', 'Good for: Dryness', 'Without Sulfates SLS &amp; SLES']</t>
  </si>
  <si>
    <t>P504593</t>
  </si>
  <si>
    <t>HYDR-8 Hydrate and Repair Conditioner</t>
  </si>
  <si>
    <t>['Water/Aqua/Eau, Cetearyl Alcohol, Macadamia Integrifolia Seed Oil, Astrocaryum Murumuru Seed Butter, Behentrimonium Chloride, Copaifera Officinalis (Balsam Copaiba) Resin, Fragrance/Parfum, Adansonia Digitata Seed Oil, Behentrimonium Methosulfate, Cetrimonium Chloride, Glyceryl Behenate, sr-(Wasp Spider Polypeptide-1 Oligopeptide-178), Moringa Oleifera Seed Oil, Sclerocarya Birrea Seed Oil, Caprylyl Glycol, Brassicamidopropyl Dimethylamine, Ethylhexylglycerin, Hexylene Glycol, Polyquaternium-10, Mannitol, Phosphatidylcholine, Ximenia Americana Seed Oil, Tetrasodium Glutamate Diacetate, Aloe Barbadensis Leaf Juice, Cetyl Alcohol, Ceramide NP, Citric Acid, Sodium Chloride, Biotin, Brassica Oleracea Italica (Broccoli) Seed Oil, Jasminum Grandiflorum (Jasmine) Flower Extract, Cananga Odorata Flower Oil, Gardenia Jasminoides Fruit Extract, Citrus Junos Peel Oil, Glycerin, Sodium Benzoate, Potassium Sorbate, Phenoxyethanol, Limonene, Geraniol, Citral, Benzyl Alcohol, Citronellol, Amyl Cinnamal, Farnesol, Linalool.']</t>
  </si>
  <si>
    <t>P478532</t>
  </si>
  <si>
    <t>GRO Hair Serum Trio for Thinning Hair</t>
  </si>
  <si>
    <t>P504600</t>
  </si>
  <si>
    <t>Mini GRO Dry Shampoo for Thinning Hair</t>
  </si>
  <si>
    <t>1.8 oz / 51g</t>
  </si>
  <si>
    <t>P429277</t>
  </si>
  <si>
    <t>Effortless - No Trim - Natural Lash Collection</t>
  </si>
  <si>
    <t>Velour Lashes</t>
  </si>
  <si>
    <t>Understated</t>
  </si>
  <si>
    <t>subtly flared for everyday wear</t>
  </si>
  <si>
    <t>['Cruelty-free, Synthetic-Silk Material.']</t>
  </si>
  <si>
    <t>['Vegan', 'allure 2020 Best of Beauty Award Winner', 'Natural Finish', 'Long-wearing', 'Lengthening', 'Cruelty-Free']</t>
  </si>
  <si>
    <t>P429278</t>
  </si>
  <si>
    <t>Effortless Kit - No Trim No Measure Natural Lash Kit</t>
  </si>
  <si>
    <t>Would I Lie?</t>
  </si>
  <si>
    <t>naturally flared &amp; crisscrossed</t>
  </si>
  <si>
    <t>['False Lashes:', 'Cruelty Free, Synthetic Silk Material on an invisible band.', 'Lash Adhesive:']</t>
  </si>
  <si>
    <t>['Natural Finish', 'Volumizing', 'Lengthening', 'Hypoallergenic', 'allure 2020 Best of Beauty Award Winner', 'Cruelty-Free']</t>
  </si>
  <si>
    <t>P420513</t>
  </si>
  <si>
    <t>Lash Adhesive</t>
  </si>
  <si>
    <t>0.5 oz/ 10 mL</t>
  </si>
  <si>
    <t>White Latex-Free</t>
  </si>
  <si>
    <t>['Liquid Formula', 'Matte Finish', 'Long-wearing', 'Fragrance Free', 'Strong Hold', 'Vegan']</t>
  </si>
  <si>
    <t>P420514</t>
  </si>
  <si>
    <t>Too Easy Lash Applicator</t>
  </si>
  <si>
    <t>P477378</t>
  </si>
  <si>
    <t>Magnetic Effortless Kit - No Trim No Measure Magnetic Lash Kit</t>
  </si>
  <si>
    <t>['Lash and Go Eyeliner:', 'Water/Aqua/Eau, Rubber Latex, Styrene/Acrylates Copolymer, Acrylates Copolymer, Propanediol, Phenoxyethanol, Caprylyl Glycol, PVM/MA Decadiene Crosspolymer, Sodium Dehydroacetate, Iron Oxides (CI 77499), Carbon Black (CI 77266).', 'Magnetic Effortless Lash:', 'Synthetic Fibres.']</t>
  </si>
  <si>
    <t>['Vegan', 'Volumizing', 'Natural Finish', 'Long-wearing', 'Hypoallergenic', 'Cruelty-Free']</t>
  </si>
  <si>
    <t>P468423</t>
  </si>
  <si>
    <t>Vegan Mink Luxe Lash Collection</t>
  </si>
  <si>
    <t>Poker Face</t>
  </si>
  <si>
    <t xml:space="preserve">natural volume, round lash style, most complimentary to almond, monolid, and hooded eye shapes, vegan mink material </t>
  </si>
  <si>
    <t>['Vegan Mink Fiber.']</t>
  </si>
  <si>
    <t>P477379</t>
  </si>
  <si>
    <t>Magnetic Effortless - No Trim Natural Lash Collection</t>
  </si>
  <si>
    <t>Instant Attraction</t>
  </si>
  <si>
    <t>full volume, flared lash style, complementary to all eye shapes, premium vegan fibres</t>
  </si>
  <si>
    <t>['Premium Vegan Fibers, Cotton-Thread Lash Band, 8 Mini Magnets.']</t>
  </si>
  <si>
    <t>P460561</t>
  </si>
  <si>
    <t>Fluff'n Brow Pencil - 3-in-1 Brow Pencil and Balm</t>
  </si>
  <si>
    <t>0.8 oz/ 23g</t>
  </si>
  <si>
    <t>for light to golden blonde hair, neutral undertone</t>
  </si>
  <si>
    <t>['Brow Balm:', 'Mica, Cyclopentasiloxane, Trimethylsiloxysilicate, Ceresin, Polyethylene, Polyglyceryl-2 Triisostearate, Euphorbia Cerifera (Candelilla) Wax, Di-PPG-3 Myristyl Ether Adipate, Titanium Dioxide (CI 77891), Cyclohexasiloxane, Sucrose Tetrastearate Triacetate, Diphenylsiloxy Phenyl Trimethicone, Iron Oxides (CI 77492), Iron Oxides (CI 77499), Disteardimonium Hectorite, Iron Oxides (CI 77491), Sorbitan Sesquioleate, Phenoxyethanol, Propylene Carbonate, Tocopheryl Acetate, Persea Gratissima (Avocado) Oil, Butyrospermum Parkii (Shea) Butter.', 'Brow Pencil:', 'Titanium Dioxide (CI 77891), Hydrogenated Soybean Oil, Hydrogenated Coco-Glycerides, Iron Oxides (CI 77492), Mica, Hydrogenated Vegetable Oil, Iron Oxides (CI 77499), Ozokerite, Iron Oxides (CI 77491), Caprylic/Capric/Myristic/Stearic Triglyceride, Synthetic Wax, Acrylates/Stearyl Acrylate/Dimethicone Methacrylate Copolymer, Ethylene/Propylene Copolymer, Phenoxyethanol, Tocopheryl Acetate.']</t>
  </si>
  <si>
    <t>['Vegan', 'Gluten Free', 'Volumizing', 'Natural Finish', 'Long-wearing', 'Cruelty-Free']</t>
  </si>
  <si>
    <t>P477377</t>
  </si>
  <si>
    <t>Lash &amp; Go Eyeliner 3-in-1 Eyeliner + Magnetic Lash Adhesive</t>
  </si>
  <si>
    <t>['Water,Styrene/Acrylates Copolymer,Sodium Dehydroacetate,Butyleneglycol,Peg-40 Hydrogenated Castor Oil,Alcohol,Phenoxyethanol,Iron Oxides(Ci 77499)']</t>
  </si>
  <si>
    <t>['Vegan', 'Liquid Formula', 'Long-wearing', 'Without Formaldehydes', 'Without Parabens', 'Cruelty-Free']</t>
  </si>
  <si>
    <t>P449085</t>
  </si>
  <si>
    <t>The Glamoureyes Kit</t>
  </si>
  <si>
    <t>high volume, dramatic style</t>
  </si>
  <si>
    <t>['Acrylates/Ethylhexl, Acrylate Copolymer, Water, Phenoxyethanol, Ethylhexylglycerin.']</t>
  </si>
  <si>
    <t>P471585</t>
  </si>
  <si>
    <t>Pretty Big Deal Tubing Mascara &amp; Peptide Lash Serum</t>
  </si>
  <si>
    <t>['Water/Aqua, Acrylates/Ethylhexyl Acrylate Copolymer, Glycerin, Alcohol Denat., Glyceryl Stearate SE, Dimethicone, VP/Eicosene Copolymer, Copernicia Cerifera (Carnauba) Wax/Copernicia Cerifera Cera/Cire de carnauba, Stearic Acid, Butyrospermum Parkii', '(Shea) Butter, Ricinus Communis (Castor) Seed Oil, Phenoxyethanol, Tromethamine, Panthenol, Hydroxyacetophenone, Laureth-21, Acrylates Copolymer, Acacia, Senegal Gum, Sodium Phytate, Disodium Carboxyethyl Siliconate, Sodium Dehydroacetate, Ethylhexylglycerin, Biotin, Withania Somnifera Root Extract, Citric Acid, Caprylyl Glycol, 1,2-Hexanediol, Sodium Benzoate, Benzoic Acid, Myristoyl Pentapeptide-17, Sodium Hyaluronate, Biotinoyl Tripeptide-1, Iron Oxides (CI 77499).']</t>
  </si>
  <si>
    <t>['Lengthening', 'Vegan', 'Long-wearing', 'Without Parabens', 'Without Sulfates SLS &amp; SLES', 'Cruelty-Free']</t>
  </si>
  <si>
    <t>P481177</t>
  </si>
  <si>
    <t>Long &amp; Strong Lash Serum</t>
  </si>
  <si>
    <t>0.14 oz, 4ml</t>
  </si>
  <si>
    <t>['Water,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</si>
  <si>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['Vegan', 'Volumizing', 'Lengthening', 'Without Parabens', 'Without Sulfates SLS &amp; SLES', 'Cruelty-Free']</t>
  </si>
  <si>
    <t>P501532</t>
  </si>
  <si>
    <t>Plant Fibre Lash Collection</t>
  </si>
  <si>
    <t>Cloud Nine</t>
  </si>
  <si>
    <t>natural volume, flared lash style, complementary to all eye shapes, hemp-derived fibres</t>
  </si>
  <si>
    <t>['Hemp-Derived Fibers, Cotton-Thread Band.']</t>
  </si>
  <si>
    <t>['Vegan', 'Natural Finish', 'Customizable', 'Long-wearing', 'Hypoallergenic', 'Cruelty-Free']</t>
  </si>
  <si>
    <t>P481176</t>
  </si>
  <si>
    <t>24hr Lash Care Kit</t>
  </si>
  <si>
    <t>['Pretty Big Deal Mascara:', 'Aqua, Acrylates/Ethylhexyl Acrylate Copolymer, Ci 77499,  Glycerin, Alcohol, Glyceryl Stearate Se, Dimethicone, Vp/Eicosene Copolymer, Copernicia Cerifera Wax, Butyrospermum Parkii Butter, Ricinus Communis Seed Oil, Stearic Acid, 1,2-Hexanediol, Acacia Senegal Gum, Acrylates Copolymer, Biotin, Biotinoyl Tripeptide-1, Caprylyl Glycol, Citric Acid, Disodium Carboxyethyl Siliconate, Ethylhexylglycerin, Hydroxyacetophenone, Laureth-21, Myristic Acid, Myristoyl Pentapeptide-17, Palmitic Acid, Panthenol, Sodium Hyaluronate, Sodium Phytate, Tocopherol, Tromethamine, Withania Somnifera Root Extract, Benzoic Acid, Phenoxyethanol, Sodium Benzoate, Sodium Dehydroacetate.', 'Long &amp; Strong Lash Serum:', 'Water,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</si>
  <si>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['Vegan', 'Long-wearing', 'Lengthening', 'Without Parabens', 'Without Sulfates SLS &amp; SLES', 'Cruelty-Free']</t>
  </si>
  <si>
    <t>P399992</t>
  </si>
  <si>
    <t>Ghost WeightlessHairOil</t>
  </si>
  <si>
    <t>Verb</t>
  </si>
  <si>
    <t>['Vegan', 'Hydrating', 'Good for: Frizz', 'Without Sulfates SLS &amp; SLES', 'Increases Shine']</t>
  </si>
  <si>
    <t>P421945</t>
  </si>
  <si>
    <t>Ghost Shampoo</t>
  </si>
  <si>
    <t>['Water, Sodium Lauryl Sulfoacetate, Disodium Laureth Sulfosuccinate, Cocamidopropyl Hydroxysultaine, Cocamidopropyl Betaine, Sodium C14-16 Olefin Sulfonate, Cocamidopropylamine Oxide, Sodium Lauroyl Sarcosinate, Polyquaternium-7, Glycol Distearate, Steareth-4, Panthenol (Pro-Vitamin B5), Coco- Glucoside, PPG-2 Hydroxyethyl Coco/Isostearamide, Fragrance, Guar Hydroxypropyltrimonium Chloride, Citric Acid, Cocamide DIPA, Glyceryl Oleate, Silicone Quaternium-8, Polyquaternium-44, Glycerin, Aloe Barbadensis Leaf Juice, Lactic Acid, Tetrasodium EDTA, Saccharum Officinarum (Sugar Cane) Extract, Simmondsia Chinensis (Jojoba) Seed Oil, Rosa Centifolia (Rose) Flower Extract, Moringa Oleifera Seed Oil, Lavandula Angustifolia (Lavender) Flower/Leaf Extract, Hydrolyzed Vegetable Protein pg-Propyl Silanetriol, Hydrolyzed Quinoa, Cocodimonium Hydroxypropyl Hydrolyzed Rice Protein, Chamomilla Recutita Flower/Leaf (ORGANIC Chamomile) Extract, Citrus Medica Limonum (Lemon) Peel Extract, Citrus Aurantium Dulcis (Orange) Fruit Extract, Pyrus Malus (Apple) Fruit Extract, Camellia Sinensis (Black Tea) Leaf Extract, Hydrolyzed Soy Protein, Methylchloroisothiazolinone, Helianthus Annus (Sunflower) Seed Extract, Camellia Sinensis (Green Tea) Leaf Extract, Methylisothiazolinone, Limonene, Butylphenyl Methylpropional.']</t>
  </si>
  <si>
    <t>['Good for: Frizz', 'Good for: Hair Thinning', 'UV Protection', 'Prevents Color Fading', 'Vegan', 'Gluten Free']</t>
  </si>
  <si>
    <t>P421944</t>
  </si>
  <si>
    <t>Ghost Conditioner</t>
  </si>
  <si>
    <t>['Water, Cetearyl Alcohol, Behentrimonium Methosulfate, Cetyl Alcohol, Simmondsia Chinensis (Jojoba) Seed Oil, Moringa Oleifera Seed Oil, Aloe Barbadensis (Aloe Vera) Leaf Juice, Theobroma Cacao (Cocoa) Seed Butter, Saccharum Officinarum (Sugarcane) Extract, Camellia Sinensis (Green Tea) Leaf Extract, Hydrolyzed Quinoa, Helianthus Annuus (Sunflower) Seed Extract, Citrus Aurantium Dulcis (Orange) Fruit Extract, Citrus Limon (Lemon) Fruit Extract, Pyrus Malus (Apple) Fruit Extract, Hydrolyzed Soy Protein, Hydrolyzed Rice Protein, Tocopherol, Panthenol, Citric acid, Hydrolyzed Vegetable Protein  PG-Propyl Silanetriol, Fragrance/Parfum, Hydrogenated Castor Oil/Sebacic Acid Copolymer, Polysorbate 60, Stearamidopropyl Dimethylamine, Isopropyl Alcohol, Lactic Acid, Tetrasodium EDTA, Sodium Hydroxide, Sodium Benzoate, Magnesium Chloride, Ethylhexylglycerin, Phenoxyethanol, Magnesium Nitrate, Potassium Sorbate, Disodium EDTA, Benzyl Alcohol, Cetrimonium Chloride, Behentrimonium Chloride, Methylisothiazolinone, Methylchloroisothiazolinone, Butylphenyl Methylpropional, Limonene.']</t>
  </si>
  <si>
    <t>['Good for: Frizz', 'Good for: Hair Thinning', 'UV Protection', 'Vegan', 'Increases Shine', 'Gluten Free']</t>
  </si>
  <si>
    <t>P468714</t>
  </si>
  <si>
    <t>Volume Dry Texture Spray</t>
  </si>
  <si>
    <t>5 oz/ 182 mL</t>
  </si>
  <si>
    <t>['Hydrofluorocarbon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Iron Oxide (CI 77491, CI 77492, CI 77499), Butylphenyl Methylpropional, Alpha-isomethyl Ionone, Benzyl Salicylate, Limonene, Geraniol, Hydroxycitronellal, Linalool.']</t>
  </si>
  <si>
    <t>['Vegan', 'Volumizing', 'Medium Hold', 'Good for: Volume', 'All Hair Types', 'Without Sulfates SLS &amp; SLES']</t>
  </si>
  <si>
    <t>P406901</t>
  </si>
  <si>
    <t>HydratingHair TreatmentMask</t>
  </si>
  <si>
    <t>6.8 oz/ 201 mL</t>
  </si>
  <si>
    <t>['Water, Dimethicone, Stearyl Alcohol, Cetyl Alcohol, Cetyl Esters, Glycerin, Behentrimonium Chloride, Quaternium-80, Stearamidopropyl Dimethylamine, Amodimethicone, Isopropyl Myristate, Fragrance, Orbignya Oleifera Seed Oil, Citric Acid, Trideceth-12, Polyquaternium-10, Polyquaternium-67, Sodium Acetate, Caprylyl Glycol, Propylene Glycol, Isopropyl Alcohol, Benzethonium Chloride, Chlorphenesin, Phenoxyethanol, Cetrimonium Chloride, Myristyl Alcohol, Sodium Chloride, Butylphenyl Methylpropional, Limonene, Linalool, Hydroxycitronellal.']</t>
  </si>
  <si>
    <t>['Good for: Damage', 'Increases Shine', 'Hydrating', 'Prevents Color Fading', 'Without Parabens', 'Gluten Free']</t>
  </si>
  <si>
    <t>P399995</t>
  </si>
  <si>
    <t>Leave-In Conditioning Mist</t>
  </si>
  <si>
    <t>['Aqua/Water/Eau, Cetearyl Alcohol, Argania Spinosa Kernel Oil, Bambusa Vulgaris Extract, Moringa Oleifera Seed Oil, Camellia Sinensis Leaf Extract, Hydrolyzed Quinoa, Hydrolyzed Vegetable Protein Pg-Propyl Silanetriol, Panthenol, Amodimethicone, Quaternium-91 Fragrance (Parfum), Tocopherol, Polyacrylate-1 Crosspolymer, Phenyl Trimethicone Glycerin, Disodium EDTA, Cetrimonium Methosulfate, Citric Acid, Tribehenin, Trideceth-12 Potassium Sorbate, Cetrimonium Chloride, Sodium Benzoate, Phenoxyethanol, Benzalkonium Chloride, Benzyl Alcohol, DMDM Hydantoin, Benzyl Cinnamate, Benzyl Salicylate, Citronellol, Geraniol, Hexyl Cinnamal, Hydroxycitronellal, Butylphenyl Methylpropional, Limonene, Linalool, Hydroxyisohexyl 3-Cyclohexene Carboxaldehyde, Alpha-Isomethyl Ionone.']</t>
  </si>
  <si>
    <t>['Good for: Damage', 'Increases Shine', 'Prevents Color Fading', 'Vegan', 'Hydrating', 'Gluten Free']</t>
  </si>
  <si>
    <t>P399994</t>
  </si>
  <si>
    <t>['Water, Sodium C14-16 Olephin Sulfonate, Sodium Laurylsulfoacetate, Disodium Laureth Sulfosuccinate, Cocamidopropylamine Oxide, Cocamidopropyl Betaine, Cocamide DIPA, Polyquaternium-7, Sodium Cocoyl Isethionate, Glycol Distearate, Ammonium Chloride, Fragrance, Citric Acid, Panthenol (Pro-Vitamin B5), Silicone Quaternium-8, Guar Hydroxypropyltrimonium Chloride, Sodium PCA, Sodium Lactate, Arginine (L-Arginine), Aspartic Acid (L-Aspartic Acid), PCA, Hydrolyzed Quinoa, Aloe Barbadensis (Aloe Vera) Leaf Juice, Glycine, Alanine (L-Alanine), Serine (L-Serine), Tetrasodium EDTA, Valine (L-Valine), Threonine (L-Threonine), Proline (L-Proline), Isoleucine (L-Isoleucine), Hydrolyzed Vegetable Protein Pg-Propyl Silanetriol, Phenylalanine (L-Phenylaline), Histidine (L-Histidine), Sodium Lauroyl Methyl Isethionate, Polyquaternium-44, Argania Spinosa Kernal (ORGANIC Argan) Oil, Quaternium-95, Methylchloroisothiazolinone, Trimethylsilylamodimethicone, Propanediol, Methylisothiazolinone, Trideceth-12, Helianthus Annuus (Sunflower) Seed Extract, Glycerin, C12-15 Pareth-9, C11 15.']</t>
  </si>
  <si>
    <t>P423400</t>
  </si>
  <si>
    <t>Ghost PrepHeat Protectant</t>
  </si>
  <si>
    <t>['Water, Disiloxane, Cetearyl Alcohol, Glyceryl Stearate, PEG-100 Stearate, VP/DMAPA Acrylates Copolymer, Polyquaternium-37, Crambe Abyssinica Seed Oil, Orbignya Oleifera (Babassu) Seed Oil, Moringa Oleifera Seed Oil, Glycine Soja (Soybean) Oil, Hydrolyzed Vegetable Protein PG-Propyl Silanetriol, Hydrolyzed Quinoa, Tocopherol, Phytantriol, Hydrogenated Castor Oil/Sebacic Acid Copolymer, Panthenol, Cellulose, Hydroxyethylcellulose, Polyquaternium-11, Citric Acid, Lauryl Glucoside, Ethylhexyl Methoxycinnamate, Fragrance, Glycol Distearate, Sorbitan Oleate, Propylene Glycol Dicaprylate/Dicaprate, Caprylyl Methicone, PPG-1 Trideceth-6, Dicaprylyl Carbonate, Glycol Stearate, Propylene Glycol, Propylene Glycol Dibenzoate, Disodium EDTA, Ethylhexylglycerin, Benzalkonium Chloride, Sodium Acetate, Isopropyl Alcohol, Phenoxyethanol, Potassium Sorbate, Benzyl Alcohol, Sodium Benzoate, BHT, Benzyl Cinnamate, Benzyl Salicylate, Geraniol, Hexyl Cinnamal, Hydroxycitronellal, Butylphenyl Methylpropional, Limonene, Linalool, Hydroxyisohexyl 3-cyclohexene Carboxaldehyde, Alpha-isomethyl Ionone.']</t>
  </si>
  <si>
    <t>['Good for: Frizz', 'Heat Protection', 'Increases Shine', 'All Hair Types', 'Vegan', 'Gluten Free']</t>
  </si>
  <si>
    <t>P399993</t>
  </si>
  <si>
    <t>['Water, Cetearyl Alcohol, Behentrimonium Chloride,Polysorbate-60, Quaternium-95, Propanediol, Stearamidopropyl Dimethylamine, Amodimethicone, Polyquaternium-55, Panthenol (Pro-Vitamin B5), Citric Acid, Polyquaternium-37, Fragrance, Propylene Glycol Dicaprylate/Dicaprate, PPG-1 Trideceth-6, Hydrolyzed Quinoa, Sodium PCA, Polysilicone-15, Organic Argan Oil, Aloe Barbadensis (Aloe Vera) Leaf Juice, Sodium Lactate, Arginine (L-Arginine), Aspartic Acid (L-Aspartic Acid), PCA, Tetrasodium EDTA, Limnanthes Alba (Meadowfoam) Seed Oil, Hydrolyzed Vegetable Protein Pg-Propyl Silanetriol, Glycine, Alanine (L-Alanine), Helianthus Annuus (Sunflower) Seed Extract, Serine (L-Serine), Valine (L-Valine), Threonine (L-Threonine), Proline (L-Proline), Isoleucine (L-Isoleucine), Phenylalanine (L-Phenylaline), Histidine (L-Histidine), Methylchloroisothiazolinone, Methylisothiazolinone.']</t>
  </si>
  <si>
    <t>P484084</t>
  </si>
  <si>
    <t>Glossy Shine Heat Protectant Spray</t>
  </si>
  <si>
    <t>['Kernel Oil, Rosa Canina Fruit Oil, Hydrolyzed Vegetable Protein Pg-Propyl Silanetriol, Amodimethicone, Parfum/Fragrance, Polysorbate 20, Xanthan Gum, Coco-Caprylate/Caprate, C12-20 Alkyl Glucoside, Quaternium-91, Squalane, Cetearyl Alcohol, Sodium Laneth-40 Maleate/Styrene Sulfonate Copolymer, Bakuchiol, Niacinamide, Trideceth-12, Glycerin, Ethylhexylglycerin, Polyacrylate Crosspolymer-6, Lactic Acid, Cetrimonium Chloride, Citric Acid, Glucose, Tribehenin, Hydrogenated Castor Oil/Sebacic Acid Copolymer, T-Butyl Alcohol, Caprylyl 2-Glyceryl Ascorbate, Disodium Edta, Hydrolyzed Sodium Hyaluronate, Sodium Hyaluronate, Cetrimonium Methosulfate, Potassium Sorbate, Phenoxyethanol, Alpha-Isomethyl Ionone, Benzyl Cinnamate, Benzyl Salicylate, Butylphenyl Methylpropional, Citronellol, Geraniol, Hexyl Cinnamal, Hydroxycitronellal, Limonene, Linalool.']</t>
  </si>
  <si>
    <t>['Vegan', 'Heat Protection', 'Good for: Dryness', 'Gluten Free', 'Increases Shine', 'Cruelty-Free']</t>
  </si>
  <si>
    <t>P421943</t>
  </si>
  <si>
    <t>Ghost DryConditionerOil</t>
  </si>
  <si>
    <t>5.5 oz/ 250 mL</t>
  </si>
  <si>
    <t>['Butane, Alcohol Denat., Propane, Isobutane, Moringa Oleifera Seed Oil, Chamomilla Recutita (Matricaria) Flower Extract, Helianthus Annuus Seed Oil, Tocopheryl Acetate, Retinyl Palmitate, Water, Propylene Glycol, Ethyl Ester of Hydrolyzed Silk, Glycerin, Fragrance, Aminopropyl Phenyl Trimethicone, Isopropyl Myristate, Phenoxyethanol, Limonene, Butylphenyl Methylpropional, Hydroxycitronellal, Linalool, Benzyl Salicylate, Geraniol, Alpha-isomethyl Ionone, Hexyl Cinnamal, Citronellol.']</t>
  </si>
  <si>
    <t>P457414</t>
  </si>
  <si>
    <t>Purple Toning + Hydrating Hair Mask</t>
  </si>
  <si>
    <t>6.3 oz/ 180 g</t>
  </si>
  <si>
    <t>['Aqua/Water/Eau,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t>
  </si>
  <si>
    <t>['Good for: Color Care', 'Prevents Color Fading', 'Good for: Damage', 'Increases Shine', 'Vegan', 'Reduces Brassiness']</t>
  </si>
  <si>
    <t>P442789</t>
  </si>
  <si>
    <t>Ghost Hair Mask</t>
  </si>
  <si>
    <t>['Water, Dimethicone, Stearyl Alcohol, Cetyl Alcohol, Glycerin, Cetyl Esters, Behentrimonium Chloride, Quaternium-80, PEG-12 Dimethicone, Stearamidopropyl Dimethylamine, Amodimethicone, Isopropyl Myristate, Moringa Oleifera Seed Oil, Pelvetia Canaliculata Extract, Ethylhexylglycerin, Cetrimonium Chloride, Trideceth-12, Citric Acid, Isopropyl Alcohol, PEG-12 Allyl Ether, Fragrance, Xylitylglucoside, Anhydroxylitol, Polyquaternium-10, Polyquaternium-67, Maltitol, Caprylyl Glycol, Propylene Glycol, Xylitol, Myristyl Alcohol, Sodium Acetate, Sodium Benzoate, Chlorphenesin, Phenoxyethanol, Hydroxycitronellal, Butylphenyl Methylpropional, Limonene, Linalool.']</t>
  </si>
  <si>
    <t>['Good for: Damage', 'Vegan', 'All Hair Types', 'Good for: Frizz', 'Gluten Free', 'Increases Shine']</t>
  </si>
  <si>
    <t>P399988</t>
  </si>
  <si>
    <t>Curl Cream</t>
  </si>
  <si>
    <t>5.3 oz/ 157 mL</t>
  </si>
  <si>
    <t>['Water, Cetearyl Alcohol, Behentrimonium Chloride, Behenamidopropyl Dimethylamine, Glycerin, Olea Europaea (Olive) Fruit Extract, Panax Ginseng Root Extract, Vitis Vinifera (Grape) Seed Extract, Lawsonia Inermis (Henna) Extract, Helianthus Annuus (Sunflower) Seed Oil, Olea Europaea (Olive) Fruit Oil, Guar Hydroxypropyltrimonium Chloride, VP/DMAPA Acrylates Copolymer, Caprylyl Glycol, Chlorphenesin, Polyquaternium-37, Propylene Glycol Dicaprylate/Dicaprate, PPG-1 Trideceth-6, Tocopheryl Acetate, Panthenol, Hydroxypropyltrimonium Honey, Butylene Glycol, Silicone Quaternium-16/Glycidoxy Dimethicone Crosspolymer, Centella Asiatica Extract, Keratin Amino Acids, Undeceth-11, Undeceth-5, Sodium Hyaluronate, Cetyl Alcohol, Phenoxyethanol, Citric Acid, Hydroxycitronellal, Linalool, Geraniol, Benzyl Salicylate, Alpha-Isomethyl Ionone, Hydroxyisohexyl 3-Cyclohexene Carboxaldehyde, Hexyl Cinnamal, Citronellol, Benzyl Cinnamate, Amyl Cinnamyl, Benzyl Alcohol, Limonene, Butylphenyl Methylpropional, Fragrance.']</t>
  </si>
  <si>
    <t>['Curl-Enhancing', 'Curly Hair', 'Strong Hold', 'Hydrating', 'Good for: Frizz', 'Gluten Free']</t>
  </si>
  <si>
    <t>P399991</t>
  </si>
  <si>
    <t>Ghost Hairspray</t>
  </si>
  <si>
    <t>['Alcohol Denat., Hydrofluorocarbon 152a, Butyl Ester Of PVM/MA Copolymer, Water, Moringa Oleifera Seed Oil, Glycerin, Fragrance/Parfum, Sodium PCA, Dimethyl Lauramine Isostearate, Ethylhexyl Methoxycinnamate, Tetrahydroxypropyl Ethylenediamine, Octylacrylamide/Acrylates/Butylaminoethyl Methacrylate Copolymer, Panthenol, Aminomethyl Propanol, PEG-75 Lanolin, Linoleamidopropyl Ethyldimonium Ethosulfate, Butylphenyl Methylpropional, Alpha-isomethyl Ionone, Benzyl Salicylate, Citronellol, Limonene, Geraniol, Hexyl Cinnamal, Hydroxycitronellal, Linalool.']</t>
  </si>
  <si>
    <t>P410207</t>
  </si>
  <si>
    <t>Volume Shampoo</t>
  </si>
  <si>
    <t>['Water, Sodium C14-16 Olefin Sulfonate, Cocamidopropyl Hydroxysultaine, Cocamidopropyl Betaine, Decyl Glucoside, Ammonium Chloride, Silicone Quaterium-16, Glycol Distearate, Acrylates Copolymer, Polyquaternium-7, Cocamidopropylamine Oxide, Citric Acid, Sodium Lauryl Sulfoacetate, Disodium Laureth Sulfosuccinate, Undeceth-11, Sodium Lauroyl Sarcosinate, Fragrance (Parfum), Cocamide MIPA, Butyloctanol, Panthenol (Pro-Vitamin B5), PPG-2 Hydroxyethyl Coco/Isostearamide, Undeceth-5, Guar Hydroxypropyltrimonium Chloride, Sodium Hydroxide, Tetrasodium EDTA, Rosmarinus Officinalis (Rosemary) Leaf Extract, Panthenyl Ethyl Ether, Hydrolyzed Vegetable Protein pg-Propyl Silanetriol, Helianthus Annus (Sunflower) Seed Extract, Euterpe Oleracea (Acai) Fruit Extract, Quaternium-95, Glycerin, Sodium PCA, Sodium Lactate, Arginine (L-Arginine), Propanediol, Aspartic Acid (L-Aspartic Acid), Hydrolyzed Soy Protein, PCA, Glycine, Alanine (L-Alanine), Serine (L-Serine), Methylchloroisothiazolinone, Valine (L-Valine), Camellia Sinensis (White Tea) Leaf Extract, Methylisothiazolinone, Threonine (L-Threonine), Proline (L-Proline), Phenylalanine (L-Phenylaline), Isoleucine (L-Isoleucine), Histidine (L-Histidine), Hydroxycitronellal, Butylphenyl Methylpropional, Limonene.']</t>
  </si>
  <si>
    <t>P431722</t>
  </si>
  <si>
    <t>Dry Shampoo for Dark Hair</t>
  </si>
  <si>
    <t>4.5 oz/ 164 mL</t>
  </si>
  <si>
    <t>['Hydrofluorocarbon 152a, Butane, Sd Alcohol 40-B, Oryza Sativa (Rice) Starch, Disiloxane, Punica Granatum(Pomegranate) Fruit Extract, Vaccinium Myrtillus Fruit (Bilberry) Extract, Zeolite, Aluminum Starch Octenylsuccinate, Diisopropyl Adipate, Pvp, Disteardimonium Hectorite, Water/Aqua, Glycerin, Methoxycinnamidopropyl Hydroxysultaine, Magnesium Stearate, Stearic Acid, Edta, Fragrance/Perfume, Sodium Chloride, Benzoic Acid, Cetrimonium Chloride, Phenoxyethanol, Ci 77491, Ci 77492, Ci 77499, Butylphenyl Methylpropional, Alpha-Isomethyl Ionone, Benzyl Salicylate, Limonene, Geraniol, Hydroxycitronellal, Linalool.']</t>
  </si>
  <si>
    <t>P480642</t>
  </si>
  <si>
    <t>Ghost Exfoliating Scalp Serum</t>
  </si>
  <si>
    <t>['Aqua/Water/Eau, Propanediol, Glycerin Urea, Lactobionic acid, Cetrimonium Chloride, Citrus Grandis (Grapefruit) extract, Epilobium Angustifolium Flower/Leaf/Steam Extract, Moringa Oleifera Seed Oil, Nymphaea Alba Flower Extract, Sea Whip Extract, Syringa Vulgaris (Lilac) Extract, Hydrolyzed Vegetable Protein PG-Propyl Silanetriol, Biotin, Bisabolol, Anhyrdoxylitol, Glucose Oxidase, Glucose Pentaacetate, Maltodextrin, Xylitol, Xylitylglucoside, Caprylic/Capric Triglyceride, Tocopherol, Polyquaternium-10, Amodimethicone, Trideceth-12, Glycolic Acid, Sodium Hydroxide, Dipropylene Glycol, Propylene Glycol, Sodium Palmitoyl Proline, Sodium Acetate, Sodium Chloride, Carnosine, Butylene Glycol, Palmitic Acid, Caprylyl 2-Glyceryl Ascorbate, Pentylene Glycol, Sodium Metabisulfite, Disodium EDTA, Potassium Sorbate, Potassium Thiocyanate, Lactofferin, Lactoperoxidase, Isopropyl Alcohol, Disodium Phosphate, Potassium Phosphate, BHT, Parfum/Fragrance, Ethylhexylglycerin, Phenoxyethanol.']</t>
  </si>
  <si>
    <t>['Good for: Flaky/Dry Scalp', 'All Hair Types', 'Good for: Frizz', 'Vegan', 'Cruelty-Free', 'Gluten Free']</t>
  </si>
  <si>
    <t>P472076</t>
  </si>
  <si>
    <t>Moringa + Jojoba Hair Treatment Oil</t>
  </si>
  <si>
    <t>['Moringa Oleifera Seed Oil, Simmondsia Chinensis (Jojoba) Seed Oil, Tocopherol.']</t>
  </si>
  <si>
    <t>['Hydrating', 'Good for: Dryness', 'Good for: Damage', 'Good for: Flaky/Dry Scalp', 'Fragrance Free', 'All Hair Types']</t>
  </si>
  <si>
    <t>P471107</t>
  </si>
  <si>
    <t>Ghost Weightless Shampoo and Conditioner Jumbo Set for Fine Hair</t>
  </si>
  <si>
    <t>['Ghost Shampoo:', 'Aqua/Water/Eau, Sodium Lauroyl Methyl Isethionate, Cocamidopropyl Betaine, Sodium Cocoyl Isethionate, Sodium Lauroyl Sarcosinate, Cocamidopropyl Hydroxysultaine, Saccharum Officinarum (Sugarcane) Extract, Simmondsia Chinensis (Jojoba) Seed Oil, Moringa Oleifera Seed Oil, Aloe Barbadensis (Aloe Vera) Leaf Juice, Cocodimonium Hydroxypropyl Hydrolyzed Rice Protein, Chamomilla Recutita (Chamomile) Flower Extract, Camellia Sinensis (Green Tea) Leaf Extract, Hydrolyzed Vegetable Protein PG-Propyl Silanetriol, Citrus Aurantium Dulcis (Orange) Fruit Extract, Citrus Limon (Lemon) Fruit Extract, Pyrus Malus (Apple) Fruit Extract, Lavandula Angustifolia (Lavender) Flower Extract, Rosa Centifolia Flower Extract, Helianthus Annuus (Sunflower) Seed Extract, Hydrolyzed Soy Protein, Hydrolyzed Quinoa, Glycol Distearate, Panthenol, Parfum/Fragrance, Citric Acid, PPG-2 Hydroxyethyl Coco/Isostearamide, Coconut Acid, Guar Hydroxypropyltrimonium Chloride, Glycerin, Cocamidopropylamine Oxide, Coco-Glucoside, Glyceryl Oleate, Trisodium Ethylenediamine Disuccinate, Tetrasodium Glutamate Diacetate, Silicone Quaternium-8, Sodium Isethionate, Polyquaternium-7, Sodium Laurate, Polyquaternium-44, Tetrasodium EDTA, Magnesium Nitrate, Cocamidopropyl Dimethylamine, Lactic Acid, Sodium Sarcosinate, Sodium Hydroxide, Sodium Glycolate, Magnesium Chloride, Ethylhexylglycerin, Hydrogen Peroxide, Sodium Formate, Tocopherol, Hydrogenated Palm Glycerides Citrate, Disodium EDTA, Lecithin, Ascorbyl Palmitate, Phenoxyethanol, Sodium Benzoate, Methylchloroisothiazolinone, Methylisothiazolinone, Potassium Sorbate, Benzyl Alcohol, Chlorphenesin, Sorbic Acid, Hydroxycitronellal, Butylphenyl Methylpropional, Limonene.', 'Ghost Conditioner:', 'Aqua/Water/Eau, Cetearyl Alcohol, Behentrimonium Methosulfate, Cetyl Alcohol, Panthenol, Hydrolyzed Soy Protein, Hydrolyzed Rice Protein, Saccharum Officinarum (Sugarcane) Extract, Aloe Barbadensis (Aloe Vera) Leaf Juice, Hydrolyzed Vegetable Protein PG-Propyl Silanetriol, Citrus Aurantium Dulcis (Orange) Fruit Extract, Citrus Limon (Lemon) Fruit Extract, Pyrus Malus (Apple) Fruit Extract, Simmondsia Chinensis (Jojoba) Seed Oil, Moringa Oleifera Seed Oil, Theobroma Cacao (Cocoa) Seed Butter, Hydrolyzed Quinoa, Camellia Sinensis (Green Tea) Leaf Extract, Helianthus Annuus (Sunflower) Seed Extract, Ethylhexylglycerin, Tocopherol, Stearamidopropyl Dimethylamine, Cetrimonium Chloride, Behentrimonium Chloride, Polysorbate 60, Parfum/Fragrance, Citric Acid, Isopropyl Alcohol, Magnesium Nitrate, Hydrogenated Castor Oil/Sebacic Acid Copolymer, Tetrasodium EDTA, Sodium Hydroxide, Magnesium Chloride, Benzyl Alcohol, Methylchloroisothiazolinone, Phenoxyethanol, Methylisothiazolinone, Sodium Benzoate, Potassium Sorbate, Disodium EDTA, Butylphenyl Methylpropional, Limonene.']</t>
  </si>
  <si>
    <t>['Vegan', 'Good for: Hair Thinning', 'Good for: Frizz', 'Prevents Color Fading', 'Gluten Free']</t>
  </si>
  <si>
    <t>P431723</t>
  </si>
  <si>
    <t>Dry Shampoo for Light Hair</t>
  </si>
  <si>
    <t>['Hydrofluorocarbon 152a, Butane, Sd Alcohol 40-B, Oryza Sativa (Rice) Starch, Disiloxane, Punica Granatum (Pomegranate) Fruit Extract, Vaccinium Myrtillus Fruit (Bilberry) Extract, Zeolite, Aluminum Starch Octenylsuccinate, Diisopropyl Adipate, Pvp, Disteardimonium Hectorite, Water, Glycerin, Methoxycinnamidopropyl Hydroxysultaine, Magnesium Stearate, Stearic Acid, Edta, Fragrance/Perfume, Sodium Chloride, Benzoic Acid, Cetrimonium Chloride, Phenoxyethanol, Ci 60725, Ci 17200, Butylphenyl Methylpropional, Alpha-Isomethyl Ionone, Benzyl Salicylate, Limonene, Geraniol, Hydroxycitronellal, Linalool.']</t>
  </si>
  <si>
    <t>P413684</t>
  </si>
  <si>
    <t>P447113</t>
  </si>
  <si>
    <t>Reset Clarifying Shampoo</t>
  </si>
  <si>
    <t>6.8 oz / 201 mL</t>
  </si>
  <si>
    <t>['Water, Cocamidopropyl Hydroxysultaine, Sodium Laurylglucosides Hydroxypropylsulfonate, Sodium Lauroyl Sarcosinate, Sodium Chloride, Salvia Hispanica (Chia) Seed Extract, Camellia Sinensis (Green Tea) Leaf Extract, Sea Water, Aloe Barbadensis (Aloe Vera) Leaf Extract, Honey Extract, Persea Gratissima (Avocado) Oil, Panax Ginseng Root Extract, Rosmarinus Officinalis (Rosemary) Leaf Extract, Salvia Officinalis (Sage) Leaf Extract, PEG-150 Pentaerythrityl Tetrastearate, PPG-2 Hydroxyethyl Coco/Isostearamide, Sodium PCA, Xylityl Sesquicaprylate, PEG-6 Caprylic/Capric Glycerides, Fragrance, Sodium Laurate, Citric Acid, Cocamidopropyl Dimethylamine, Polyquaternium-7, Sodium Phytate, Glycerin, Ethylhexylglycerin, Anhydroxylitol, Galactoarabinan, Trehalose, Xylitol, Sodium Sarcosinate, Panthenol, Sodium Phosphate, Caprylyl Glycol, Tocopherol, Phenoxyethanol, Sodium Benzoate, Hydroxycitronellal, Butylphenyl Methylpropional, Limonene.']</t>
  </si>
  <si>
    <t>['Good for: Damage', 'Fresh Scent', 'All Hair Types', 'Without Parabens', 'Gluten Free', 'Good for: Oily Scalp']</t>
  </si>
  <si>
    <t>P399999</t>
  </si>
  <si>
    <t>['Aqua/Water/Eau, Magnesium Sulfate, VP/Methacrylamide/Vinyl Imidazole Copolymer, Helianthus Annuus (Sunflower) Seed Extract, Hydrolyzed Quinoa, Hydrolyzed Vegetable Protein PG-Propyl Silanetriol, PEG-40 Hydrogenated Castor Oil, Tocopherol, Polysorbate 20, Acrylates/Octylacrylamide Copolymer, Parfum/Fragrance, Caprylyl Glycol, Citric Acid, Disodium EDTA, Sodium Benzoate, Aminomethyl Propanol, Ethylhexylglycerin, Potassium Sorbate, Propanediol, Phenylpropanol, Phenoxyethanol, Benzyl Alcohol, Benzoic Acid, DMDM Hydantoin, Methylisothiazolinone, Butylphenyl Methylpropional, Limonene, Hydroxyisohexyl 3-cyclohexene Carboxaldehyde.']</t>
  </si>
  <si>
    <t>P452404</t>
  </si>
  <si>
    <t>Curl Leave-In Conditioner</t>
  </si>
  <si>
    <t>['Aqua/Water/Eau, Cetyl Alcohol, Stearyl Alcohol, Glycerin, Cocos Nucifera (Coconut) Oil, Butyrospermum Parkii (Shea) Butter, Dimethicone, Helianthus Annuus (Sunflower) Seed Extract, Stearamidopropyl Dimethylamine, Stearalkonium Chloride, Behentrimonium Methosulfate, Caprylic/Capric Triglyceride, Isopropyl Myristate, Polyquaternium-7, Quaternium-80, Polyquaternium-10, Parfum/Fragrance, Amodimethicone, Hydroxypropyltrimonium Hydrolyzed Corn Starch, PEG-12 Dimethicone, Cetrimonium Chloride, Citric Acid, Phenyl Trimethicone, Xylitylglucoside, Anhydroxylitol, Butylene Glycol, Trideceth-12, Hydroxypropyl Guar Hydroxypropyltrimonium Chloride, Xylitol, Hydroxyethylcellulose, PEG-12 Allyl Ether, Ethylhexylglycerin, Myristyl Alcohol, Propylene Glycol, Sodium Acetate, PG-hydroxyethylcellulose Cocodimonium Chloride, Sodium Citrate, Isopropyl Alcohol, Cellulose, Phenoxyethanol, Sodium Benzoate, Butylphenyl Methylpropional, Hydroxycitronellal, Limonene, Linalool.']</t>
  </si>
  <si>
    <t>P410208</t>
  </si>
  <si>
    <t>Volume Conditioner</t>
  </si>
  <si>
    <t>['Water, Cetearyl Alcohol, Behentrimonium Chloride, Stearamidopropyl Dimethylamine, Lycium Barbarum Fruit Extract, Camellia Sinensis Leaf Extract, Hydrolyzed Soy Protein, Hydrolyzed Quinoa, Hydrolyzed Rice Protein, Helianthus Annuus (Sunflower) Seed Extract, Hydrolyzed Vegetable Protein Pg-Propyl Silanetriol, Alanine, Arginine, Aspartic Acid, Glycine, Histidine, Isoleucine, Phenylalanine, Proline, Serine, Threonine, Valine, Panthenol, Polyquaternium-11, Undeceth-5, Glycerin, Dicetyldimonium Chloride, Isopropyl Palmitate, Undeceth-11, Silicone Quaternium-16, Citric Acid, Sodium PCA, Trisodium HEDTA, Butyloctanol, Fragrance, Magnesium Chloride, Disodium EDTA, Panthenyl Ethyl Ether, Isopropyl Alcohol, Iodopropynyl Butylcarbamate, Sodium Lactate, PCA, Tetrasodium EDTA, Sodium Benzoate, Magnesium Nitrate, Acetic Acid, Sodium Hydroxide, Potassium Sorbate, Methylchloroisothiazolinone, Benzyl Alcohol, Phenoxyethanol, Methylisothiazolinone, Butylphenyl Methylpropional, Limonene, Hydroxycitronellal, Linalool.']</t>
  </si>
  <si>
    <t>P447114</t>
  </si>
  <si>
    <t>Reset RepairingHairMask</t>
  </si>
  <si>
    <t>6.8 oz / 193 g</t>
  </si>
  <si>
    <t>['Water, Cetearyl Alcohol, Brassicamidopropyl Dimethylamine, Stearamidopropyl Dimethylamine, Behentrimonium Chloride, Hydrolyzed Quinoa, Salvia Hispanica (Chia) Seed Extract, Saccharum Officinarum (Sugar Cane) extract, Argania Spinosa (Argan) Kernel Oil, Macadamia Ternifolia Seed Oil, Prunus Amygdalus Dulcis (Sweet Almond) Oil, Salvia Hispanica (Chia) Seed Oil, Camellia Sinensis (Green Tea) Leaf Extract, Citrus Aurantium Dulcis (Orange) Fruit Extract, Citrus Limon (Lemon) Fruit Extract, Persea Gratissima (Avocado) Oil, Pyrus Malus (Apple) Fruit Extract, Sea Water, Aloe Barbadensis (Aloe Vera) Leaf Extract, Honey Extract, Helianthus Annuus (Sunflower) Seed Oil, Urtica Dioica (Nettle) Extract, Rosmarinus Officinalis (Rosemary) Leaf Extract, panthenol, Trimethylsiloxyamodimethicone, Glycerin, Glyceryl Stearate, Polyquaternium-37, Fragrance, Lactic Acid, C11-15 Pareth-7, Cetrimonium Chloride, Dicaprylyl Carbonate, Isopropyl Alcohol, Propylene Glycol Dicaprylate/Dicaprate, C12-16 Pareth-9, Ethylhexylglycerin, Galactoarabinan, Trehalose, Xylitol, PPG-1 Trideceth-6, Citric Acid, Sodium Phosphate, Lauryl Glucoside, Sodium Chloride, Ethylhexyl Methoxycinnamate, Tocopherol, Caprylyl Glycol, Butylhydroxytoluene (BHT), Phenoxyethanol, Benzyl Alcohol, Potassium Sorbate, Sodium Benzoate, Butylphenyl Methylpropional, Hydroxycitronellal, Limonene, Linalool.']</t>
  </si>
  <si>
    <t>P468713</t>
  </si>
  <si>
    <t>Volume Texture Powder</t>
  </si>
  <si>
    <t>['Aqua/Water/Eau, Silica Silylate, Silica Dimethicone Silylate, Tapioca Starch, Glycerin, Tilia Tomentosa Bud Extract, Gluconolactone, Parfum/Fragrance, Panthenol, Citric Acid, Calcium Gluconate, VP/VA Copolymer, Sodium Benzoate, Potassium Sorbate, Butylphenyl Methylpropional, Alpha-isomethyl Ionone, Benzyl Cinnamate, Benzyl Salicylate, Citronellol, Limonene, Geraniol, Hexyl Cinnamic Aldehyde, Hydroxycitronellal, Linalool.']</t>
  </si>
  <si>
    <t>['Without Sulfates SLS &amp; SLES', 'Without Parabens', 'Volumizing', 'Medium Hold', 'Good for: Volume', 'Good for: Hair Thinning']</t>
  </si>
  <si>
    <t>P481178</t>
  </si>
  <si>
    <t>Ghost Your Brass Purple Toning Hair Kit</t>
  </si>
  <si>
    <t>['Purple Shampoo:', 'Aqua/Water/Eau,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 'Purple Mask:', 'Aqua/Water/Eau,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 'Ghost Oil:', 'Cyclopentasiloxane, Dimethiconol, Caprylyl Methicone, Phenyl Trimethicone, Argania Spinosa (Argan) Kernel Oil, Oryza Sativa (Rice) Bran Oil, Moringa Oleifera Seed Oil, Hydrolyzed Soy Protein, Bambusa Vulgaris Extract, Glyceryl Linoleate, Glycerin, Parfum/Fragrance, Dimethicone Crosspolymer, Aqua/Water/Eau, Polysilicone-15, Glyceryl Linolenate, Tocopherol, Phenoxyethanol, Butylphenyl Methylpropional, Alpha-Isomethyl Ionone, Benzyl Cinnamate, Benzyl Salicylate, Citronellol, Limonene, Geraniol, Hexyl Cinnamal, Hydroxycitronellal, Linalool.']</t>
  </si>
  <si>
    <t>['Vegan', 'Good for: Color Care', 'Good for: Dryness', 'Reduces Brassiness', 'Gluten Free', 'Cruelty-Free']</t>
  </si>
  <si>
    <t>P473852</t>
  </si>
  <si>
    <t>Sea Spray</t>
  </si>
  <si>
    <t>6.3 oz/ 186 mL</t>
  </si>
  <si>
    <t>['Aqua/Water/Eau, Magnesium Sulfate, Hydrolyzed Quinoa, Camellia Sinensis (Green Tea) Leaf Extract, Macrocystis Pyrifera (Kelp) Extract, Avena Sativa (Oat) Meal Extract, Calluna Vulgaris Extract, Hippophae Rhamnoides Extract, Palmaria Palmata Extract, Prunus Amygdalus Dulcis (Sweet Almond) Seed Extract, Helianthus Annuus (Sunflower) Seed Extract, Parfum/Fragrance, Maris Sal/Sea Salt/Sel Marin, Glycerin, Polysorbate 20, Diazolidinyl Urea, PEG-40 Hydrogenated Castor Oil, Phenethyl Alcohol, Benzyl Alcohol, Caprylyl Glycol, Ethylhexylglycerin, Potassium Sorbate, Sodium Benzoate, Iodopropynyl Butylcarbamate, Phenoxyethanol, Limonene, Linalool.']</t>
  </si>
  <si>
    <t>P452402</t>
  </si>
  <si>
    <t>['Aqua/Water/Eau, Sodium Lauroyl Sarcosinate, Cocamide MEA, Glycerin, Cocamidopropyl Betaine, Disodium Laureth Sulfosuccinate, Sodium C14-16 Olefin Sulfonate, Helianthus Annuus (Sunflower) Seed Extract, Laureth-3, Glycol Distearate, Maleic Acid, PEG-150 Distearate, PEG-12 Dimethicone, Parfum/Fragrance, Polyquaternium-7, Acrylates/C10-30 Alkyl Acrylate Crosspolymer, Polyquaternium-10, Lauric Acid, Gluconolactone, Hydroxypropyltrimonium Hydrolyzed Corn Starch, Xylitylglucoside, Anhydroxylitol, Glycol Stearate, Xanthan Gum, Xylitol, Amodimethicone, Hydroxypropyl Guar Hydroxypropyltrimonium Chloride, Sarcosine, Cetrimonium Chloride, Quaternium-80, PEG-12 Allyl Ether, Trideceth-12, Butylene Glycol, Linoleamidopropyl PG-Dimonium Chloride Phosphate Dimethicone, Sodium Sulfate, Citric Acid, Propylene Glycol, Sodium Citrate, Sodium Acetate, Calcium Gluconate, Isopropyl Alcohol, Potassium Sorbate, Sodium Benzoate, Phenoxyethanol, Benzyl Alcohol, Dehydroacetic Acid, Butylphenyl Methylpropional, Hydroxycitronellal, Limonene, Linalool.']</t>
  </si>
  <si>
    <t>P502464</t>
  </si>
  <si>
    <t>Curl Foaming Gel</t>
  </si>
  <si>
    <t>['Aqua/Water/Eau, Hydroxypropyltrimonium Hydrolyzed Corn Starch, Polyquaternium-10, Simmondsia Chinensis (Jojoba) Seed Oil, Helianthus Annuus (Sunflower) Seed Oil, Citrus Paradisi (Grapefruit) Peel Oil, Helianthus Annuus (Sunflower) Extract, Helianthus Annuus (Sunflower) Sprout Extract, Helianthus Annuus (Sunflower) Flower Extract, Pg-Hydroxyethylcellulose Cocodimonium Chloride, Sodium Stearoyl Glutamate, Xanthan Gum, Cocamidopropyl Betaine, Propylene Glycol, Citric Acid, Sodium Chloride, Carnosine, Butylene Glycol, Sodium Citrate, Ethylhexylglycerin, Sodium Acetate, Isopropyl Alcohol, Sodium Benzoate, Phenoxyethanol, Limonene.']</t>
  </si>
  <si>
    <t>P471108</t>
  </si>
  <si>
    <t>Hydrating Shampoo and Conditioner Jumbo Set for Dry and Damaged Hair</t>
  </si>
  <si>
    <t>['Hydrating Shampoo:', 'Aqua/Water/Eau, Sodium Lauroyl Methyl Isethionate, Cocamidopropyl Betaine, Sodium Lauroyl Sarcosinate, PPG-2 Hydroxyethyl Coco/Isostearamide, Argania Spinosa (Argan) Kernel Oil, Aloe Barbadensis (Aloe Vera) Leaf Juice, Hydrolyzed Quinoa, Hydrolyzed Vegetable Protein PG-Propyl Silanetriol, Helianthus Annuus (Sunflower) Seed Extract, Alanine, Arginine, Aspartic Acid, Glycine, Histidine, Isoleucine, Phenylalanine, Proline, Serine, Threonine, Valine, Panthenol, Glycol Distearate, Sodium Cocoyl Isethionate, PEG-150 Pentaerythrityl Tetrastearate, Parfum/Fragrance, Citric Acid, Silicone Quaternium-8, Trisodium Ethylenediamine Disuccinate, Guar Hydroxypropyltrimonium Chloride, Tetrasodium Glutamate Diacetate, Polyquaternium-7, Glycerin, Sodium Laurate, Disodium EDTA, Polyquaternium-44, Coconut Acid, Sodium PCA, Sodium Lactate, Sodium Isethionate, Magnesium Nitrate, PCA, Sodium Sarcosinate, Ethylhexylglycerin, Trimethylsiloxyamodimethicone, Sodium Hydroxide, Sodium Glycolate, C11-15 Pareth-7, Sodium Formate, Quaternium-95, C12-16 Pareth-9, Propanediol, Trideceth-12, Phenoxyethanol, Sodium Benzoate, Methylchloroisothiazolinone, Methylisothiazolinone, Benzyl Alcohol, Potassium Sorbate, Hydroxycitronellal, Butylphenyl Methylpropional, Limonene.', 'Hydrating Conditioner:', 'Aqua/Water/Eau, Cetearyl Alcohol, Behentrimonium Chloride, Argania Spinosa Kernel Oil, Limnanthes Alba (Meadowfoam) Seed Oil, Aloe Barbadensis Leaf Juice, Hydrolyzed Quinoa, Helianthus Annuus (Sunflower) Seed Extract, Hydrolyzed Vegetable Protein Pg-Propyl Silanetriol, Alanine, Arginine, Aspartic Acid, Glycine, Histidine, Isoleucine, Phenylalanine, Proline, Serine, Threonine, Valine, Panthenol, Polyquaternium-37, Stearamidopropyl Dimethylamine, Amodimethicone, Propylene Glycol Dicaprylate/Dicaprate, Cyclopentasiloxane, PPG-1 Trideceth-6, Polyquaternium-55, Citric Acid, Sodium PCA, Quaternium-95, Propanediol, Fragrance (Parfum), Magnesium Chloride, Disodium EDTA, Polysorbate 60, Isopropyl Alcohol, Polysilicone-15, Sodium Lactate, PCA, Caprylyl Glycol, Tetrasodium EDTA, Sodium Benzoate, Magnesium Nitrate, Ethylhexylglycerin, Sodium Hydroxide, Potassium Sorbate, Methylchloroisothiazolinone, Benzyl Alcohol, Phenoxyethanol, Methylisothiazolinone, Butylphenyl methylpropional, Limonene.']</t>
  </si>
  <si>
    <t>['Good for: Damage', 'Vegan', 'Hydrating', 'Good for: Dryness', 'Gluten Free']</t>
  </si>
  <si>
    <t>P452403</t>
  </si>
  <si>
    <t>P417357</t>
  </si>
  <si>
    <t>Strong Hairspray</t>
  </si>
  <si>
    <t>7 oz/ 230 mL</t>
  </si>
  <si>
    <t>['Alcohol Denat., Hydrofluorocarbon 152a, Butyl ester of PVM/MA Copolymer, Water, Moringa Oleifera Seed Oil, Glycerin, Fragrance, Sodium PCA, Dimethyl Lauramine Isostearate, Ethylhexyl Methoxycinnamate, Tetrahydroxypropyl Ethylenediamine, Octylacrylamide/Acrylates/Butylaminoethyl Methacrylate Copolymer, Panthenol, Aminomethyl Propanol, PEG-75 Lanolin, Phenyl Dimethicone, Linoleamidopropyl Ethyldimonium Ethosulfate, Butylphenyl Methylpropional, Alpha-isomethyl Ionone, Benzyl Salicylate, Citronellol, Limonene, Geraniol, Hexyl Cinnamal, Hydroxycitronellal, Linalool.']</t>
  </si>
  <si>
    <t>P447115</t>
  </si>
  <si>
    <t>Reset SealingHairMist</t>
  </si>
  <si>
    <t>['Water, Glycerin, PEG-40 Hydrogenated Castor Oil, Polysorbate 20, Prunus Amygdalus Dulcis (Sweet Almond) Seedcake Extract, Hydrolyzed Rice Protein, Salvia Hispanica (Chia) Seed Extract, Camellia Sinensis (Green Tea) Leaf Extract, Aloe Barbadensis (Aloe Vera) Leaf Extract , Cymbopogon Schoenanthus (Lemon Grass) Leaf Extract, Honey Extract , Humulus Lupulus (Hops) Flower Extract, Mentha Piperita (Peppermint) Leaf Extract, Rosmarinus Officinalis (Rosemary) Leaf Extract, Urtica Dioica (Nettle) Extract, Persea Gratissima (Avocado) Oil, Panthenol, Fragrance, Tetrasodium Glutamate Diacetate, Ethylhexylglycerin, Galactoarabinan, Trehalose , Xylitol, Caprylyl Glycol, 1,2-Hexanediol, Citric Acid, Sodium Phosphate, Sea Water, Sea Salt, Sodium Hydroxide, Sodium Glycolate, Tocopherol, Sodium Formate, Phenoxyethanol, Benzyl Alcohol, Potassium Sorbate, Sodium Benzoate, Alpha Isomethyl Ionone, Benzyl Salicylate, Butylphenyl Methylpropional, Benzyl Cinnamate, Citronellol, Geraniol, Hexyl Cinnamal, Hydroxycitronellal, Limonene, Linalool.']</t>
  </si>
  <si>
    <t>P500885</t>
  </si>
  <si>
    <t>Dry Shampoo Powder</t>
  </si>
  <si>
    <t>2 oz / 60 g</t>
  </si>
  <si>
    <t>['Tapioca Starch, Aluminum Starch Octenylsuccinate, Magnesium Stearate, Silica, Centella Asiatica Extract, Tilia Tomentosa Extract, Calcium Gluconate, Gluconolactone, Glycerin, Aqua/Water/Eau, Caprylyl Glycol, Lactic Acid, Parfum/Fragrance, Chlorphenesin, Potassium Sorbate, Sodium Benzoate, Ethylhexylglycerin, Phenoxyethanol, Citric Acid, Amyl Cinnamyl, Benzyl Cinnamate, Benzyl Salicylate, Citral, Citronellol, Geraniol, Hexyl Cinnamyl, Hydroxycitronellal, Butylphenyl Methylpropional, Limonene, Linalool, Alpha-Isomethyl Ionone.']</t>
  </si>
  <si>
    <t>['Vegan', 'Good for: Volume', 'All Hair Types', 'Good for: Oily Scalp']</t>
  </si>
  <si>
    <t>P476749</t>
  </si>
  <si>
    <t>Body Wash</t>
  </si>
  <si>
    <t>['Aqua/Water/Eau, Sodium C14-16 Olefin Sulfonate, Cocamidopropyl Betaine, Cocamidopropyl Hydroxysultaine, Glycerin, Ammonium Chloride, Panthenol, Aloe Barbadensis (Aloe Vera) Leaf Juice, Moringa Oleifera Seed Oil, Hydrolyzed Quinoa, Sodium Lauroyl Sarcosinate, Parfum/Fragrance, Cocamide DIPA, Sodium Lauryl Sulfoacetate, Disodium Laureth Sulfosuccinate, PEG-200 Hydrogenated Glyceryl Palmate, PPG-2 Hydroxyethyl Coco/Isostearamide, Sodium Hydroxide, PEG-7 Glyceryl Cocoate, Cocamidodimethylamine, Disodium EDTA, Trisodium Sulfosuccinate, Cocamidopropyl Dimethylamine, Sodium Laurate, Laureth-3, Sodium Glycolate, Magnesium Nitrate, Sodium Chloride, Sodium Sarcosinate, Citric Acid, Tocopherol, 3-Dimethyaminopropyl Amine, Magnesium Chloride, Methylchloroisothiazolinone, Methylisothiazolinone, Benzyl Alcohol, Potassium Sorbate, Sodium Benzoate, Butylphenyl Methylpropional, Hydroxycitronellal, Limonene, Linalool.']</t>
  </si>
  <si>
    <t>['Vegan', 'Cruelty-Free', 'Gluten Free', 'Hydrating']</t>
  </si>
  <si>
    <t>P481395</t>
  </si>
  <si>
    <t>Purple Shampoo</t>
  </si>
  <si>
    <t>['Aqua/Water/Eau,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t>
  </si>
  <si>
    <t>['Good for: Color Care', 'Good for: Dryness', 'Reduces Brassiness', 'Vegan', 'Cruelty-Free', 'Gluten Free']</t>
  </si>
  <si>
    <t>P399990</t>
  </si>
  <si>
    <t>Forming Fiber</t>
  </si>
  <si>
    <t>['Water, Lanolin Wax, PEG-8 Beeswax, Glycerin, Polyquaternium-69, PEG-40 Hydrogenated Castor Oil, Glyceryl Behenate, Hydrogenated Castor Oil, PEG-40 Castor Oil, Panthenol, Carbomer, Trideceth-6, Fragrance (Parfum), Citric Acid, Lanolin Alcohol, Sodium Polyacrylate, Hydrogenated Polydecene, Silica, PEG-45M, Butilene Glycol, Triethanolamine, Phenoxyethanol, BHT, Iodopropynyl Butylcarbamate, DMDM Hydantoin, Benzyl Cinnamate, Benzyl Salicylate, Citronellol, Geraniol, Hexyl Cinnamal, Hydroxycitronellal, Butylphenyl Methylpropional, Limonene, Linalool, Hydroxyisohexyl 3-cyclohexene Carboxaldehyde, Alpha-isomethyl Ionone.']</t>
  </si>
  <si>
    <t>P476750</t>
  </si>
  <si>
    <t>Body Lotion</t>
  </si>
  <si>
    <t>['Aqua/Water/Eau, Isopropyl Palmitate, Glycerin, Glyceryl Stearate, Helianthus Annuus (Sunflower) Seed Oil, PEG-100 Stearate, Cetyl Alcohol, Moringa Oleifera Seed Oil, Aloe Barbadensis (Aloe Vera) Leaf Juice, Hydrolyzed Jojoba Esters, Chamomilla Recutita (Matricaria) Flower Extract, Argania Spinosa (Argan) Kernel Oil, Cocos Nucifera (Coconut) Oil, Limnanthes Alba (Meadowfoam) Seed Oil, Simmondsia Chinensis (Jojoba) Seed Oil, Calendula Officinalis Flower Extract, Palmitic acid, Stearic Acid, Sodium Polyacrylate, Butyrospermum Parkii Butter, Hydrogenated Polydecene, Tocopherol, Glycine Soja (Soybean) Oil, Ethylhexylglycerin, Sodium Hydroxide, Trideceth-6, Disodium EDTA, Phenoxyethanol.']</t>
  </si>
  <si>
    <t>P484082</t>
  </si>
  <si>
    <t>Glossy Shampoo</t>
  </si>
  <si>
    <t>['Glycerin, Aqua/Water/Eau, Disodium Laureth Sulfosuccinate, Sorbitol, Sodium C14-16 Olefin Sulfonate, Cocamidopropyl Betaine, Cocamide Mea, Laureth-3, Peg-7 Glyceryl Cocoate, Prunus Persica (Peach) Kernel Oil, Prunus Amygdalus Dulcis (Sweet Almond) Oil, Rosa Canina Fruit Oil, Butyrospermum Parkii (Shea) Butter, Parfum/Fragrance, Tocopheryl Acetate, Bakuchiol, Biosaccharide Gum-1, Maleic Acid, Lactic Acid, Amodimethicone, Polyquaternium-10, Panthenol, Peg-12 Dimethicone, Sodium Chloride, Disodium Edta, Hydrogenated Castor Oil/Sebacic Acid Copolymer, Squalane, Guar Hydroxypropyltrimonium Chloride, Mannitol, Peg-12 Allyl Ether, Trideceth-12, Xylitylglucoside, Anhydroxylitol, Hydroxyethylcellulose, Ethylhexylglycerin, Sodium Sulfate, Xylitol, Cetrimonium Chloride, Sodium Acetate, Isopropyl Alcohol, Cellulose, Niacinamide, Sodium Hyaluronate, Phenoxyethanol, Butylphenyl Methylpropional, Limonene.']</t>
  </si>
  <si>
    <t>['Good for: Dryness', 'Increases Shine']</t>
  </si>
  <si>
    <t>P399996</t>
  </si>
  <si>
    <t>Sculpting Clay</t>
  </si>
  <si>
    <t>['Water, Petrolatum, Polyquaternium-69, Copernicia Cerifera Wax, Paraffin, Lanolin Alcohol, PVP, Cetearyl Alcohol, Argania Spinosa Kernel (Argan) Oil, Persea Gratissima (Avocado) Oil, Helianthus Annuus (Sunflower) Seed Extract, Oleanolic Acid, Hydrolyzed Keratin, PEG-40 Hydrogenated Castor Oil, Biotinoyl Tripeptide-1, Glycerin, Phenyl Trimethicone, Sodium Polyacrylate, Hydrogenated Polydecene, Sodium Hydroxymethylglycinate, Polysilicone-15, Fragrance (Parfum), Apigenin, Trideceth-6, C12-15 Alkyl Benzoate, Ceteareth-20, PPG-26-Buteth-26, PEG-75 Lanolin, Quaternium-95, Disodium EDTA, Vp/Va Copolymer, Butylene Glycol, Propanediol, Ethylhexylglycerin, Ethylhexyl Methoxycinnamate, Propylene Glycol Dibenzoate, Sorbic Acid, Phenoxyethanol, DMDM Hydantoin, BHT, Benzyl Cinnamate, Benzyl Salicylate, Citronellol, Geraniol, Hexyl Cinnamal, Hydroxycitronellal, Butylphenyl Methylpropional, Limonene, Linalool, Hydroxyisohexyl 3-Cyclohexene Carboxaldehyde, Alpha-Isomethyl Ionone.']</t>
  </si>
  <si>
    <t>P484083</t>
  </si>
  <si>
    <t>Glossy Conditioner</t>
  </si>
  <si>
    <t>['Aqua/Water/Eau, Glycerin, Butyrospermum Parkii (Shea) Butter, Dimethicone, Stearyl Alcohol, Cetyl Alcohol, Behentrimonium Chloride, Sorbitol, Stearamidopropyl Dimethylamine, Amodimethicone, Hydrogenated Castor Oil/Sebacic Acid Copolymer, Hydrogenated Palm Oil; Hydrogenated Rapreseed Oil, Peg-7 Glyceryl Cocoate, Phenyl Trimethicone, Prunus Persica (Peach) Kernel Oil, Rosa Canina Fruit Oil, Hydrolyzed Vegetable Protein Pg-Propyl Silanetriol, Caprylyl 2-Glyceryl Ascorbate, Cystine Bis-Pg-Propyl Silanetriol, Parfum/Fragrance, Squalane, Quaternium-80, Cetrimonium Chloride, Isopropyl Alcohol, Citric Acid, Trideceth-12, Hydroxyethylcellulose, Caprylyl Glycol, Polyquaternium-10, Chlorphenesin, Polyquaternium-67, Mannitol, Xylitylglucoside, Anhydroxylitol, Myristyl Alcohol, Propylene Glycol, Xylitol, Sodium Acetate, Disodium Edta, Potassium Sorbate, Sodium Chloride, Cellulose, Lactic Acid, Ethylhexylglycerin, Phenoxyethanol, Butylphenyl Methylpropional, Hydroxycitronellal, Limonene, Linalool.']</t>
  </si>
  <si>
    <t>P163103</t>
  </si>
  <si>
    <t>Bright Crystal</t>
  </si>
  <si>
    <t>Versace</t>
  </si>
  <si>
    <t>['Alcohol, Denat. (Sd Alcohol 39-C), Fragrance, Water, Butylphenyl,', 'Methylpropional, Ethylhexyl Methoxycinnamate, Hydroxysohexyl 3-Cyclohexene', 'Carboxaldehyde, Linalool, Citronellol, Ethylhexyl Salicylate, Butyl, Methoxydibenzoylmethane, Limonene, Geraniol, Ci 17200 (Red 33), Ci 15985 (Yellow 6).']</t>
  </si>
  <si>
    <t>P455378</t>
  </si>
  <si>
    <t>Mini Bright Crystal and Bright Crystal Absolu Set</t>
  </si>
  <si>
    <t>['Bright Crystal Absolu Eau de Parfum:', 'Alcohol, Denat. (Sd Alcohol 39-C), Fragrance, Water, Butylphenyl, Methylpropional, Ethylhexyl Methoxycinnamate, Hydroxysohexyl 3-Cyclohexene Carboxaldehyde, Linalool, Citronellol, Ethylhexyl Salicylate, Butyl, Methoxydibenzoylmethane, Limonene.', 'Bright Crystal Eau de Toilette:', 'Alcohol, Denat. (Sd Alcohol 39-C), Fragrance, Water, Butylphenyl, Methylpropional, Ethylhexyl Methoxycinnamate, Hydroxysohexyl 3-Cyclohexene Carboxaldehyde, Linalool, Citronellol, Ethylhexyl Salicylate, Butyl, Methoxydibenzoylmethane, Limonene, Geraniol, Ci 17200 (Red 33), Ci 15985 (Yellow 6).']</t>
  </si>
  <si>
    <t>P382751</t>
  </si>
  <si>
    <t>Eros</t>
  </si>
  <si>
    <t>['Alcohol, Denat. (Sd Alcohol 39 C), Fragrance, Water, Limonene,', 'Ethylhexylmethoxycinnamate/Butylmethoxydibenzoylimethane/Ethylhexylsalicylate,', 'Coumarin, Linalool, Alpha-Isomethyl Ionone, Citronellol, Citral, Geraniol, Cinnamal, Eugenol.']</t>
  </si>
  <si>
    <t>P399835</t>
  </si>
  <si>
    <t>Bright Crystal Ovetto Mini Spray</t>
  </si>
  <si>
    <t>P307000</t>
  </si>
  <si>
    <t>Crystal Noir</t>
  </si>
  <si>
    <t>['Alcohol Denat. (Sd Alcohol 39-C), Fragrance, Water, Butylphenyl Methylpropional, Hydroxycitronella, Alpha Isomethylionone, Benzyl Salicylate, Benzyl Benzoate, Geraniol, Limonene, Couramin, Citronellol, Isoeugenol, Linalool.']</t>
  </si>
  <si>
    <t>P429981</t>
  </si>
  <si>
    <t>Dylan Blue Pour Femme</t>
  </si>
  <si>
    <t>['Alcohol Denat. (Sd Alcohol 39-C), Fragrance, Water, Benzyl Salicylate,', 'Limonene, Citronellol, Hydroxycitronellal, Alpha-Isomethyl Ionone, Ethylhexyl', 'Methoxycinnamate, Linalool, Benzyl Benzoate, Hexyl Cinnamal, Ethylhexyl Salicylate,', 'Butyl Methoxydibenzoylmethane, Geraniol, Citral, Benzyl Alcohol, Farnesol, Cinnamyl Alcohol.']</t>
  </si>
  <si>
    <t>['allure 2020 Best of Beauty Award Winner', 'Floral Scent']</t>
  </si>
  <si>
    <t>P501782</t>
  </si>
  <si>
    <t>Mini Duo Set</t>
  </si>
  <si>
    <t>['Bright Crystal:', 'Alcohol Denat. (Sd Alcohol 39-C), Parfum(Fragrance), Aqua(Water), Butylphenyl Methylpropional, Ethylhexyl Methoxycinnamate, Linalool, Citronellol, Ethylhexyl Salicylate, Butyl Methoxydibenzoylmethane, Limonene, Ci 17200 (Red 33), Ci 15985 (Yellow6).',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</si>
  <si>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P395212</t>
  </si>
  <si>
    <t>Eros Pour Femme Eau de Parfum</t>
  </si>
  <si>
    <t>['Alcohol Denat (Sd Alcohol 39-C), Fragrance, Water, Limonene, Ethylhexyl Methoxycinnamate, Benzyl Salicylate, Hexyl Cinnamal, Citronellol, Hydroxycitronellal, Alpha-Isomethyl Ionone, Linalool, Ethylhexyl Salicylate, Butyl Methoxydibenzoylmethane, Geraniol, Citral, Farnesol, Cinnamyl Alcohol, Benzyl Benzdate, Benzyl Alcohol, Ci 19140 (Yellow 5), Ci 17200 (Red 33).']</t>
  </si>
  <si>
    <t>P307002</t>
  </si>
  <si>
    <t>Yellow Diamond</t>
  </si>
  <si>
    <t>['Alcohol Denat. (Sd Alcohol 39-C), Fragrance,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t>
  </si>
  <si>
    <t>P385465</t>
  </si>
  <si>
    <t>Bright Crystal Absolu</t>
  </si>
  <si>
    <t>3 oz/ 90 mL Eau de Parfum Spray</t>
  </si>
  <si>
    <t>['Alcohol, Denat. (Sd Alcohol 39-C), Fragrance, Water, Butylphenyl,', 'Methylpropional, Ethylhexyl Methoxycinnamate, Hydroxysohexyl 3-Cyclohexene', 'Carboxaldehyde, Linalool, Citronellol, Ethylhexyl Salicylate, Butyl,', 'Methoxydibenzoylmethane, Limonene.']</t>
  </si>
  <si>
    <t>P411325</t>
  </si>
  <si>
    <t>Dylan Blue</t>
  </si>
  <si>
    <t>['Alcohol Denat. (Sd Alcohol 39-C), Fragrance, Water, Linalool, Ethylhexyl Methoxycinnamate, Butyl Methoxydibenzoylmethane, Ethylhexyl Salicylate, Limonene, Coumarin, Citronellol, Alpha-Isomethyl Ionone, Citral, Geraniol, Farnesol.']</t>
  </si>
  <si>
    <t>P432419</t>
  </si>
  <si>
    <t>Dylan Blue Pour Femme Ovetto Spray</t>
  </si>
  <si>
    <t>P468856</t>
  </si>
  <si>
    <t>Dylan Turquoise Pour Femme</t>
  </si>
  <si>
    <t>3.4 oz/ 100 mL Eau De Toilette</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</si>
  <si>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</si>
  <si>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P219907</t>
  </si>
  <si>
    <t>['Alcohol Denat. (Sd Alcohol 39-C), Fragrance, Linalool, Water, Limonene,', 'Ethylhexyl, Methoxycinnamate, Butyl Methoxydibenzoylmethane, Ethylhexyl Salicylate,', 'Butyl Methylpropional, Alpha-Isomethyl Ionone, Citronellol, Citral, Couramin, Geraniol,', 'Ci 60730 (Ext. Violet 2), Ci 42090 (Blue I), Ci 19140 (Yellow 5).']</t>
  </si>
  <si>
    <t>['Fresh Scent', 'Layerable Scent']</t>
  </si>
  <si>
    <t>P443788</t>
  </si>
  <si>
    <t>Bright Crystal Travel Spray</t>
  </si>
  <si>
    <t>0.3 oz/ 10mL Eau de Toilette Travel Spray</t>
  </si>
  <si>
    <t>['Edt Vol. 72% - Alcohol Denat.(Sd Alcohol 39c), Parfum (Fragrance), Aqua (Water), Butylphenyl Methylpropional, Ethylhexyl Methoxycinnamate, Linalool, Citronellol, Ethylhexyl Salicylate, Butyl Methoxydibenzoylmethane, Limonene, Ci 17200 (Red 33), Ci 15985 (Yellow 6).']</t>
  </si>
  <si>
    <t>P169301</t>
  </si>
  <si>
    <t>Versace Man Eau Fraiche</t>
  </si>
  <si>
    <t>6.7 oz/ 200 mL Eau de Toilette Spray</t>
  </si>
  <si>
    <t>['Edt Vol. 78% - Alcohol Denat.(Sd Alcohol 39-C), Parfum (Fragrance), Limonene,Linalool,Ethylhexyl Methoxycinnamate,Butyl Methoxydibenzoylmethane,Ethylhexyl Salicylate, Citral,Citronellol,Geraniol,Isoeugenol.']</t>
  </si>
  <si>
    <t>P432418</t>
  </si>
  <si>
    <t>Bright Crystal Absolu Ovetto Spray</t>
  </si>
  <si>
    <t>P503203</t>
  </si>
  <si>
    <t>Mini Perfume Set</t>
  </si>
  <si>
    <t>['Yellow Diamond:', 'Alcohol Denat. (Sd Alcohol 39-C), Parfum (Fragrance), Aqua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 'Bright Crystal:', 'Alcohol Denat. (Sd Alcohol 39-C), Parfum (Fragrance), Aqua (Water), Butylphenyl Methylpropional, Ethylhexyl Methoxycinnamate, Linalool, Citronellol, Ethylhexyl Salicylate, Butyl Methoxydibenzoylmethane, Limonene, Ci 17200 (Red 33), Ci 15985 (Yellow 6).', 'Dylan Blue Pour Femme:',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</si>
  <si>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P412536</t>
  </si>
  <si>
    <t>Eros Pour Femme Eau de Toilette</t>
  </si>
  <si>
    <t>['Alcohol Denat. (Sd Alcohol 39-C), Fragrance, Water, Limonene, Linalool, Ethylhexyl Methoxycinnamate, Alpha-Isomethyl Ionone, Hydrocitronellal, Citronellol, Ethylhexyl, Salicylate, Geraniol, Butyl Methodibenzoylmethane, Citral Hexyl Cinnamal, Methyl 2-Octynoate, Ci 19140 (Yellow 5), Ci 17200 (Red 33).']</t>
  </si>
  <si>
    <t>P442726</t>
  </si>
  <si>
    <t>Eros Flame</t>
  </si>
  <si>
    <t>['Alcohol Denat. (Sd Alcohol 39-C), Fragrance, Water, Limonene, Linalool, Coumarin, Ethylhexyl Methoxycinnamate, Alpha-Isomethyl Ionone, Citronellol, Citral, Ethylhexyl Salicylate, Butyl Methoxydibenzoylmethane, Geraniol, Isoeugenol.']</t>
  </si>
  <si>
    <t>P413150</t>
  </si>
  <si>
    <t>Dylan Blue Pour Homme Travel Spray</t>
  </si>
  <si>
    <t>0.33 oz/ 10 mL Eau de Toilette Travel Spray</t>
  </si>
  <si>
    <t>P464315</t>
  </si>
  <si>
    <t>Eros Pour Homme Eau de Parfum</t>
  </si>
  <si>
    <t>['Alcohol Denat. (Sd Alcohol 39-C), Parfum (Fragrance), Aqua (Water), Limonene, Linalool, Coumarin, Alpha-Isometyl Ionone, Citral, Citronellol, Geraniol, Cinnamal, Eugenol.']</t>
  </si>
  <si>
    <t>P468857</t>
  </si>
  <si>
    <t>Dylan Turquoise Pour Femme Travel Spray</t>
  </si>
  <si>
    <t>0.3 oz/ 10 mL Eau De Toilette</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</si>
  <si>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</si>
  <si>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P390009</t>
  </si>
  <si>
    <t>Eros Pour Homme Travel Spray</t>
  </si>
  <si>
    <t>0.3 oz/ 10 mL eau de toilette spray</t>
  </si>
  <si>
    <t>['Alcohol, Denat. (Sd Alcohol 39 C), Fragrance, Water, Limonene,', 'Ethylhexylmethoxycinnamate/ Butylmethoxydibenzoylimethane/Ethylhexylsalicylate,', 'Coumarin, Linalool, Alpha-Isomethyl Ionone, Citronellol, Citral, Geraniol, Cinnamal, Eugenol.']</t>
  </si>
  <si>
    <t>P306816</t>
  </si>
  <si>
    <t>Bright Crystal Body Lotion</t>
  </si>
  <si>
    <t>['Aqua (Water), Ethylhexyl Stearate, Parfum (Fragrance), Cyclopentasiloxane, Polysorbate 20, Dimethicone, Carbomer, Acrylates/C10-30 Alkyl Acrylate Crosspolymer, Menthyl Lactate, Peg-12 Dimethicone, Polysorbate 80, Triethanolamine, Disodium Edta, Phenoxyethanol, Ethylparaben, Methylparaben, Caprylyl Glycol, Citronellol, Butylphenyl Methylpropional.']</t>
  </si>
  <si>
    <t>P444196</t>
  </si>
  <si>
    <t>Yellow Diamond Travel Spray</t>
  </si>
  <si>
    <t>.33oz/10mL</t>
  </si>
  <si>
    <t>.33oz/10mL Eau de Toilette Travel Spray</t>
  </si>
  <si>
    <t>P478046</t>
  </si>
  <si>
    <t>Dylan Turquoise Ovetto Spray</t>
  </si>
  <si>
    <t>P414129</t>
  </si>
  <si>
    <t>Eros Pour Femme Eau de Toilette Rollerball</t>
  </si>
  <si>
    <t>P504912</t>
  </si>
  <si>
    <t>Dylan Purple Eau de Parfum</t>
  </si>
  <si>
    <t>['Alcohol Denat (SD Alcohol 39-C), Parfum (Fragrance), Aqua (Water), Linalool, Limonene, Citral.']</t>
  </si>
  <si>
    <t>P442727</t>
  </si>
  <si>
    <t>Eros Flame Travel Spray</t>
  </si>
  <si>
    <t>P503231</t>
  </si>
  <si>
    <t>Dylan Blue &amp; Dylan Turquoise Travel Spray Duo Set</t>
  </si>
  <si>
    <t>['Dylan Blue Pour Femme Eau de Parfum:',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Eau de Toilette:', 'Alcohol Denat. (Sd Alcohol 39-C), Parfum (Fragrance), Benzyl Salicylate, Limonene, Aqua (Water), Hydroxycitronellal, Ethylhexyl Methoxycinnamate, Citronellol, Hexyl Cinnamal, Geraniol, Linalool, Cinnamyl Alcohol, Citral, Butyl Methoxydibenzoylmethane, Ethylhexyl, Salicylate, Anise Alcohol.']</t>
  </si>
  <si>
    <t>P390007</t>
  </si>
  <si>
    <t>Pour Homme Travel Spray</t>
  </si>
  <si>
    <t>P431915</t>
  </si>
  <si>
    <t>Dylan Blue Pour Femme Travel Spray</t>
  </si>
  <si>
    <t>P390005</t>
  </si>
  <si>
    <t>Versace Man Eau FraÃ®che Travel Spray</t>
  </si>
  <si>
    <t>['Alcohol Denat. (Sd Alcohol 39-C), Fragrance, Limonene, Linalool, Ethylhexyl', 'Methoxycinnamate, Butyl Methoxydibenzoylmethane, Ethylhexyl, Salicylate Citral,', 'Citronellol, Geraniol, Isoeugenol.']</t>
  </si>
  <si>
    <t>P469828</t>
  </si>
  <si>
    <t>Dylan Turquoise Hair Mist</t>
  </si>
  <si>
    <t>['Alcohol Denat. (Sd Alcohol 39-C.), Aqua (Water), Parfum (Fragrance), Peg-40 Hydrogenated', 'Castor Oil, Peg/Ppg-18/18 Dimethicone, Benzyl Salicylate, Limonene, Peg/Ppg-14/4 Dimethicone, Glycerin, Hydroxycitronellal, Panthenol, Citronellol, Hexyl Cinnamal, Geraniol, Linalool, Cinnamyl Alcohol, Citral, Propylene Glycol.']</t>
  </si>
  <si>
    <t>P483706</t>
  </si>
  <si>
    <t>Bright Crystal Hair Mist</t>
  </si>
  <si>
    <t>['Alcohol Denat. (Sd Alcohol 39-C), Aqua (Water), Parfum (Fragrance), Peg-40 Hydrogenated Castor Oil, Peg/Ppg-18/18 Dimethicone, Peg/Ppg-14/4 Dimethicone, Glycerin, Hydroxycitronellal, Panthenol, Linalool, Propylene Glycol, Citronellol, Limonene, Ci 17200 (Red 33), Ci 15985 (Yellow 6).']</t>
  </si>
  <si>
    <t>['All Hair Types', 'Fresh Scent']</t>
  </si>
  <si>
    <t>P477738</t>
  </si>
  <si>
    <t>Eros Parfum</t>
  </si>
  <si>
    <t>3.4 oz/ 100 mL  Parfum</t>
  </si>
  <si>
    <t>['Alcohol Denat. (Sd Alcohol 39-C .), Parfum (Fragrance), Aqua (Water), Limonene, Coumarin, Linalool, Alpha-Isomethyl Ionone, Citral, Citronellol, Geraniol, Cinnamal, Eugenol.']</t>
  </si>
  <si>
    <t>P505269</t>
  </si>
  <si>
    <t>Bright Crystal Absolu Travel Spray</t>
  </si>
  <si>
    <t>P503194</t>
  </si>
  <si>
    <t>6.7 oz / 200 mL parfum spray</t>
  </si>
  <si>
    <t>['Alcohol Denat. (Sd Alcohol 39-C.), Parfum (Fragrance), Aqua (Water), Limonene, Coumarin, Linalool, Alpha-Isomethyl Ionone, Citral, Citronellol, Geraniol, Cinnamal, Eugenol.']</t>
  </si>
  <si>
    <t>P255506</t>
  </si>
  <si>
    <t>Flowerbomb</t>
  </si>
  <si>
    <t>Viktor&amp;Rolf</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</si>
  <si>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</si>
  <si>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P397836</t>
  </si>
  <si>
    <t>BONBON</t>
  </si>
  <si>
    <t>['Alcohol,', 'Parfum / Fragrance,', 'Aqua / Water,', 'Benzyl Salicylate,', 'Limonene,', 'Linalool,', 'Benzyl Alcohol,', 'Hydroxycitronellal,', 'Ethylhexyl Methoxycinnamate,', 'Alpha-Isomethyl Ionone,', 'Coumarin,', 'Citronellol,', 'Butyl Methoxydibenzoylmethane,', 'Ethylhexyl Salicylate,', 'Bht,', 'Geraniol,', 'Citral,', 'Farnesol,', 'Benzyl Benzoate,', 'Ci 60730 / Ext. Violet 2,', 'Ci 47005 / Yellow 10.']</t>
  </si>
  <si>
    <t>P446119</t>
  </si>
  <si>
    <t>Flowerbomb Travel Spray</t>
  </si>
  <si>
    <t>0.33oz/10mL Eau de Parfum Travel Spray</t>
  </si>
  <si>
    <t>P429082</t>
  </si>
  <si>
    <t>Flowerbomb Nectar</t>
  </si>
  <si>
    <t>['Alcohol, Parfum/Fragrance, Aqua/Water, Linalool, Limonene, Benzyl Salicylate, Benzyl Alcohol, Citronellol, Coumarin, Alpha-Isomethyl Ionone, Methyl Anthranilate, Citral, Geraniol, Ci 60730/Ext. Violet 2, Ci 14700/Red 4.']</t>
  </si>
  <si>
    <t>P479358</t>
  </si>
  <si>
    <t>Flowerbomb Ruby Orchid Eau de Parfum</t>
  </si>
  <si>
    <t>['Alcohol, Parfum/Fragrance, Aqua/Water/Eau, Linalool, Benzyl Salicylate, Benzyl Alcohol, Butyl Methoxydibenzoylmethane, Hydroxycitronellal, Limonene, Coumarin, Methyl Anthranilate, Isoeugenol, Benzyl Benzoate, Citronellol, Citral, C1 17200/Red 33, Ci 60730/Ext. Violet 2.']</t>
  </si>
  <si>
    <t>P426305</t>
  </si>
  <si>
    <t>Flowerbomb Mini</t>
  </si>
  <si>
    <t>P376737</t>
  </si>
  <si>
    <t>Spicebomb</t>
  </si>
  <si>
    <t>['Parfum / Fragrance,', 'Aqua / Water,', 'Limonene,', 'Coumarin,', 'Ethylhexyl Methoxycinnamate,', 'Linalool,', 'Butyl Methoxydibenzoylmethane,', 'Ethylhexyl Salicylate,', 'Eugenol,', 'Citronellol,', 'Pentaerythrityl Tetra-Di-T-Butyl Hydroxyhydrocinnamate,', 'Methyl Anthranilate,', 'Citral,', 'Geraniol,', 'Ci 60730 / Ext. Violet 2,', 'Ci 14700 / Red 4.']</t>
  </si>
  <si>
    <t>P479474</t>
  </si>
  <si>
    <t>Flowerbomb Ruby Orchid Eau de Parfum Travel Spray</t>
  </si>
  <si>
    <t>P456977</t>
  </si>
  <si>
    <t>Flowerbomb GIft Set</t>
  </si>
  <si>
    <t>['Alcohol, Parfum / Fragrance, Aqua / Water, Benzyl Salicylate, Linalool, Butyl Methoxydibenzoylmethane, Ethylhexyl Methoxycinnamate, Limonene, Pentaerythrityl Tetra-Di-T-Butyl Hydroxyhydrocinnamate, Coumarin, Benzyl Alcohol, Benzyl Benzoate, Citral, CI 19140 / Yellow 5, CI 60730 / Ext. Violet 2, CI 17200 / Red 33.']</t>
  </si>
  <si>
    <t>P503641</t>
  </si>
  <si>
    <t>Mini Good Fortune &amp; Flowerbomb Perfume Set</t>
  </si>
  <si>
    <t>['Flowerbomb Eau de Parfum:', 'Alcohol, Parfum/Fragrance, Aqua/Water, Benzyl Salicylate, Linalool, Butyl Methoxydibenzoylmethane, Ethylhexyl Methoxycinnamate, Limonene, Pentaerythrityl Tetra-Di-T-Butyl Hydroxyhydrocinnamate, Coumarin, Benzyl Alcohol, Benzyl Benzoate, Citral, Ci 19140/Yellow 5, Ci 60730/Ext. Violet 2, Ci 17200/Red 33.', 'Good Fortune Eau de Parfum:', 'Alcohol, Parfum/Fragrance, Aqua/Water/Eau, Dipropylene Glycol, Limonene, Linalool, Benzyl Salicylate, Benzyl Alcohol, Butyl Methoxydibenzoylmethane, Hydroxycitronellal, Methyl Anthranilate, Citronellol, Alpha-Isomethyl Ionone, Coumarin, Geraniol, Isoeugenol, Benzyl Benzoate, Citral, Tris(Tetramethylhydroxypiperidinol) Citrate, Eugenol, Farnesol, Ci 60730/Ext. Violet 2, Ci 17200/Red 33.']</t>
  </si>
  <si>
    <t>P484086</t>
  </si>
  <si>
    <t>Good Fortune Eau de Parfum</t>
  </si>
  <si>
    <t>['Alcohol, Parfum / Fragrance, Aqua/Water/Eau, Dipropylene Glycol, Limonene, Linalool, Benzyl Salicylate, Benzyl Alcohol, Butyl Methoxydibenzoylmethane, Hydroxicitronellal, Methyl Anthranilate, Citronellol, Alpha-Isomethyl Ionone, Coumarin, Geraniol, Isoeugenol, Benzyl Benzoate, Citral, Trie(Tetramethylhydroxypiperidinol) Citrate, Eugenol, Farnesol, Ci 60730 / Ext. Violet 2, Ci 17200 / Red 33.']</t>
  </si>
  <si>
    <t>['Vegan', 'Refill Available', 'Floral Scent']</t>
  </si>
  <si>
    <t>P484087</t>
  </si>
  <si>
    <t>Good Fortune Eau de Parfum Travel Spray</t>
  </si>
  <si>
    <t>0.3 oz / 10 mL eau de parfum spray</t>
  </si>
  <si>
    <t>P405501</t>
  </si>
  <si>
    <t>Spicebomb Extreme</t>
  </si>
  <si>
    <t>['Alcohol, Parfum / Fragrance, Aqua / Water, Limonene, Coumarin, Ethylhexyl Methoxycinnamate, Linalool, Butyl Methoxydibenzoylmethane, Eugenol, Ethylhexyl Salicylate, Alpha-Isomethyl Ionone, Methyl Anthranilate, Citral, Citronellol, Benzyl Benzoate, Geraniol, Benzyl Alcohol, Isoeugenol, Ci 60730 / Ext. Violet 2.']</t>
  </si>
  <si>
    <t>P371607</t>
  </si>
  <si>
    <t>Flowerbomb Body Lotion</t>
  </si>
  <si>
    <t>['Floral Scent', 'Hydrating']</t>
  </si>
  <si>
    <t>P445721</t>
  </si>
  <si>
    <t>Spicebomb Night Vision</t>
  </si>
  <si>
    <t>3.04 oz/ 90mL</t>
  </si>
  <si>
    <t>3.04 oz/ 90mL Eau de Toilette Spray</t>
  </si>
  <si>
    <t>['Alcohol, Parfum/Fragrance, Aqua/Water, Benzyl Salicylate, Linalool, Limonene, Benzyl Alcohol, Butyl Methoxydibenzoylmethane, Coumarin, Citronellol, Hydroxycitronellal, Alpha-Isomethyl Ionone, Citral, Eugenol, Geraniol, Benzyl Benzoate, Tris (Tetramethylhydroxypiperidinol) Citrate, Cinnamal.']</t>
  </si>
  <si>
    <t>P472830</t>
  </si>
  <si>
    <t>Spicebomb Infrared Eau de Toilette</t>
  </si>
  <si>
    <t>3.0 oz/ 90 mL Eau de Toilette Spray</t>
  </si>
  <si>
    <t>['Alcohol, Parfum/Fragrance, Aqua/Water, Limonene, Linalool, Butyl Methoxydibenzoylmethane, Coumarin, Ethylhexyl Salicylate, Cinnamyl Alcohol, Eugenol, Cinnamal, Citronellol, Methyl Anthranilate, Geraniol, Citral, Benzyl Benzoate, Isoeugenol.']</t>
  </si>
  <si>
    <t>P503240</t>
  </si>
  <si>
    <t>Good Fortune Perfume Set</t>
  </si>
  <si>
    <t>['Alcohol, Parfum/Fragrance, Aqua/Water/Eau, Dipropylene Glycol, Limonene, Linalool, Benzyl Salicylate, Benzyl Alcohol, Butyl Methoxydibenzoylmethane, Hydroxycitronellal, Methyl Anthranilate, Citronellol, Alpha-Isomethyl Ionone, Coumarin, Geraniol, Isoeugenol, Benzyl Benzoate, Citral, Tris (Tetramethylhydroxypiperidinol) Citrate, Eugenol, Farnesol, Ci 60730/Ext. Violet 2, Ci 17200/Red 33.']</t>
  </si>
  <si>
    <t>['Vegan', 'Floral Scent']</t>
  </si>
  <si>
    <t>P461989</t>
  </si>
  <si>
    <t>Spicebomb Night Vision Eau de Parfum</t>
  </si>
  <si>
    <t>['Alcohol, Parfum / Fragrance, Aqua / Water, Benzyl Salicylate, Linalool, Limonene, Benzyl Alcohol, Ethylhexyl Salicylate, Butyl Methoxydibenzoylmethane, Coumarin, Citronellol, Hydroxycitronellal, Benzyl Benzoate, Alpha-Isomethyl Ionone, Benzyl Cinnamate, Citral, Eugenol, Geraniol, Cinnamal.']</t>
  </si>
  <si>
    <t>P504326</t>
  </si>
  <si>
    <t>Flowerbomb Eau de Parfum Perfume Gift Set</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</si>
  <si>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</si>
  <si>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P504331</t>
  </si>
  <si>
    <t>Spicebomb Night Vision Eau de Toilette Cologne Set</t>
  </si>
  <si>
    <t>['Alcohol, Parfum/Fragrance, Aqua/Water, Benzyl Salicylate, Linalool, Limonene, Benzyl Alcohol, Butyl Methoxydibenzoylmethane, Coumarin, Citronellol, Hydroxycitronellal, Alpha-Isomethyl Ionone, Citral, Eugenol, Geraniol, Benzyl Benzoate, Tris(Tetramethylhydroxypiperidinol) Citrate, Cinnamal.']</t>
  </si>
  <si>
    <t>P502029</t>
  </si>
  <si>
    <t>Mini Good Fortune and Flowerbomb Perfume Set</t>
  </si>
  <si>
    <t>P425705</t>
  </si>
  <si>
    <t>HG - PRO Eyeshadow Palette</t>
  </si>
  <si>
    <t>Violet Voss</t>
  </si>
  <si>
    <t>20 x 0.06 oz/ 1.8 g</t>
  </si>
  <si>
    <t>['Mica, Mineral Talc, Jojoba Oil, Kaolin Clay, Magnesium Stearate, Phenyl Trimethicone, Tridecyl Trime-llitate, Phenoxyethanol. May contain: Mica and Titanium Dioxide (Ci 77891), Iron Oxides, Chromium Hydroxide Green (Ci 77288), Chromium-Oxide Greens (Ci 77288), Manganese,Violet (Ci 77742), Ultramarines (Ci 77007), Ferric Ferrocyanide (Ci 77510), FD&amp;C Red 40 Al Lake (Ci 16035), FD&amp;C Yellow 5 Al Lake (Ci 19140), FD&amp;C Blue 1 Al Lake (Ci 42090).']</t>
  </si>
  <si>
    <t>P428123</t>
  </si>
  <si>
    <t>Hashtag - PRO Eyeshadow Palette</t>
  </si>
  <si>
    <t>['Mica,  Mineral Talc,  Jojoba Oil,  Kaolin Clay,  Magnesium Stearate,  Phenyl Trimethicone, Tridecyl Trime-llitate, Phenoxyethanol. May contain: Mica and Titanium Dioxide (Ci 77891),Iron Oxides,  Chromium Hydroxide Green  (Ci 77288) ,  Chromium-Oxide Greens  (Ci 77288),  Manganese,Violet-(Ci 77742), Ultramarines (Ci 77007), Ferric Ferrocyanide (Ci 77510),FD&amp;C Red 40 Al Lake (Ci 16035), FD&amp;C Yellow 5 Al Lake (Ci 19140), FD&amp;C Blue 1 Al Lake(Ci 42090).']</t>
  </si>
  <si>
    <t>['Without Parabens', 'Without Phthalates']</t>
  </si>
  <si>
    <t>P460733</t>
  </si>
  <si>
    <t>Sakura Blossom Eyeshadow and Pressed Pigment Palette</t>
  </si>
  <si>
    <t>['Pressed Pigments:', 'Talc, Mica, Magnesium Stearate, Octyldodecyl Stearoyl Stearate, Nylon-12, Calcium Sodium Borosilicate, Calcium Aluminum Borosilicate, Isononyl Isononanoate, Phenyl Trimethicone, Dimethicone, Tridecyl Trimellitate, Ethylhexyl Palmitate, Polybutene, Tin Oxide, Phenoxyethanol, Tocopheryl Acetate, Caprylyl Glycol, Ethylhexylglycerin. May contain: Titanium Dioxide(CI 77891), Iron Oxides(CI 77491,CI 77492,CI 77499), Red 27 Lake(CI 45410), Red 7 Lake(CI 15850), Red 21 Lake(CI 45380), Manganese Violet(CI 77742), Red 6 Lake(CI 15850), Red 40 Lake(CI 16035), Yellow 5 Lake(CI 19140), Carmine(CI 75470).', 'Eyeshadows:', 'Mica, Talc, Phenyl Trimethicone, Magnesium Stearate, Tridecyl Trimellitate, Octyldodecyl Stearoyl Stearate, Calcium Sodium Borosilicate, Ethylhexyl Palmitate, Polybutene, Nylon-12, Calcium Aluminum Borosilicate, Synthetic Fluorphlogopite, Silica, Isononyl Isononanoate, Dimethicone, Tin Oxide, Phenoxyethanol, Tocopheryl Acetate, Caprylyl Glycol, Ethylhexylglycerin. May contain: Titanium Dioxide(CI 77891), Iron Oxides(CI 77491,CI 77492,CI 77499), Red 40 Lake(CI 16035), Carmine(CI 75470), Yellow 5 Lake(CI 19140). Net Wt.: 32.4g/1.14oz']</t>
  </si>
  <si>
    <t>P454982</t>
  </si>
  <si>
    <t>Matte Vibes Eyeshadow Palette</t>
  </si>
  <si>
    <t>['Mica, Synthetic Fluorphlogopite, Talc, Phenyl Trimethicone, Octyldodecyl Stearoyl Stearate, Jojoba Oil, Triethoxycaprylylsilane, Dimethicone, Polymethylsilsesquioxane, Nylon-12, Magnesium Stearate, Tocopheryl Acetate, Phenoxyethanol, Caprylyl Glycol.', 'May Contain: Titanium Dioxide (CI 77891), Iron Oxides (CI 77491, CI 77492, CI 77499), Ultramarine Blue (CI 77007), FD&amp;C Red No.40 Al Lake (CI 16035), Bismuth Oxychloride(CI 77163).']</t>
  </si>
  <si>
    <t>['Vegan', 'Without Parabens', 'Without Sulfates SLS &amp; SLES']</t>
  </si>
  <si>
    <t>P468858</t>
  </si>
  <si>
    <t>I Love U Cherry Much Eyeshadow Palette</t>
  </si>
  <si>
    <t>['Wild Cherry, 2 Cute, Berry Sweet, Juicy, All Love, Chocolate Cherry:', 'Mica, Synthetic Fluorphlogopite, Talc, Magnesium Stearate, Phenyl Trimethicone, Octyldodecyl Stearoyl Stearate, Jojoba (Simmondsia Chinensis) Oil, Nylon-12, Triethoxycaprylylsilane, Dimethicone, Phenoxyethanol, Caprylyl Glycol, Tocopheryl Acetate, Tin Oxide. May Contain: Titanium Dioxide (CI 77891), Iron Oxides (CI 77491, CI 77492, CI 77499), Ultramarines (CI 77007), D&amp;C Red No.6 Ba Lake (CI 15850), D&amp;C Red No.7 Ca Lake (CI 15850), D&amp;C Red No.27 Al Lake (CI 45410), FD&amp;C Red No.40 Al Lake (CI 16035), Bismuth Oxychloride (CI 77163).', 'Amour, All About You, Love Struck, Cherry Kiss, Dreamy, Go Wild, Blushing, Heart of Gold, Pretty Moment, Heartbeat, Romance, Love Struck:', 'Mica, Synthetic Fluorphlogopite, Calcium Sodium Borosilicate, Talc, Phenyl Trimethicone, Silica, Octyldodecyl Stearoyl Stearate, Jojoba (Simmondsia Chinensis) Oil, Magnesium Stearate, Nylon-12, Triethoxycaprylylsilane, Dimethicone, Tocopheryl Acetate, Phenoxyethanol, Caprylyl Glycol, Tin Oxide. May Contain: Titanium Dioxide (CI 77891), Iron Oxides (CI 77491, CI 77492, CI 77499), Ferric Ammonium Ferrocyanide (CI 77510), Ultramarines (CI 77007), FD&amp;C Red No.40 Al Lake (CI 16035), Bismuth Oxychloride (CI 77163).']</t>
  </si>
  <si>
    <t>P483707</t>
  </si>
  <si>
    <t>Mini Soft Butterfly Kisses Eyeshadow Palette</t>
  </si>
  <si>
    <t>['Talc, Mica, Synthetic Fluorphlogopite, Silica, Phenyl Trimethicone, Octyldodecy Stearoyl Stearate Zinc Stearate, Simmondsia Chinensis (Jojoba) Seed Oil, Polymethylsilsesquioxane, Calcium Sodium Borosilicate, Triethoxycaprylylsilane, Phenoxyethanol, Dimethicone, Tocopheryl Acetate, Tin Oxide, Ethylhexylglycerin. May Contain: Titanium Dioxide (CI 77891), Iron Oxides (C1 77491, CI 77492, CI 77499), Carmine (CI 75470), Ultramarines (CI 77007), Ferric Ammonium Ferrocyanide (CI 77510), Manganese Violet (CI 77742), Chromium Hydroxide Green (CI 77289), FD&amp;C Red No.40 Al Lake (CI 16035), FD&amp;C Yellow No.5 Al Lake (CI 19140), FD&amp;C Blue No.1 Al Lake (CI 42090).']</t>
  </si>
  <si>
    <t>P500691</t>
  </si>
  <si>
    <t>Hair Shampoo &amp; Conditioner Bar with Bamboo Holder Set</t>
  </si>
  <si>
    <t>Viori</t>
  </si>
  <si>
    <t>Citrus Yao: Mandarin, Grapefruit, Lemon</t>
  </si>
  <si>
    <t>['Shampoo Bar:', 'Sodium Cocoyl Isethionate, Cetyl Alcohol, Behentrimonium Methosulfate, Coconut Acid, Oryza Sativa (Longsheng Rice) Water, Theobroma Cacao Seed Butter, Stearic Acid, Sodium Isethionate, Water/Aqua/Eau, Sodium Lactate, Butyrospermum Parkii Butter,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 Citrus Aurantifolia Peel Oil, Citrus Aurantium Dulcis Peel Oil, Citrus Limon Peel Oil, Citrus Paradisi Peel Oil, Fragrance/Parfum, Citrus Aurantium Bergamia Peel Oil.', 'Conditioner Bar:', 'Cetyl Alcohol, Behentrimonium Methosulfate, Theobroma Cacao Seed Butter, Butyrospermum Parkii Butter, Oryza Sativa (Longsheng Rice) Water, Stearic Acid, Bambusa Arundinacea Stem Extract, Brassica Oleracea Italica Seed Oil, Calcium Pantothenate, Inositol, Oryza Sativa Bran Oil, Water/Aqua/Eau, Hydrolyzed Vegetable Protein, Aloe Barbadensis Leaf Juice, Tocopheryl Acetate, Simmondsia Chinensis Seed Wax, Oryza Sativa Flour, Lactobacillus/Radish Root Ferment Filtrate, Citrus Aurantium Bergamia Peel Oil, Citrus Aurantifolia Peel Oil, Citrus Aurantium Dulcis Peel Oil, Citrus Limon Peel Oil, Citrus Paradisi Peel Oil, Fragrance/Parfum.']</t>
  </si>
  <si>
    <t>['Good for: Damage', 'Volumizing', 'Clean + Planet Positive', 'Hydrating', 'All Hair Types', 'Increases Shine']</t>
  </si>
  <si>
    <t>P500702</t>
  </si>
  <si>
    <t>Hair Shampoo &amp; Conditioner Bar Set</t>
  </si>
  <si>
    <t>P500698</t>
  </si>
  <si>
    <t>Hair Shampoo Bar</t>
  </si>
  <si>
    <t>2.8 oz / 80 g Hidden Waterfall: Sandalwood, Amber, Jasmine</t>
  </si>
  <si>
    <t>['Sodium Cocoyl Isethionate, Cetyl Alcohol, Behentrimonium Methosulfate, Coconut Acid, Oryza Sativa (Longsheng Rice) Water, Theobroma Cacao Seed Butter, Stearic Acid, Sodium Isethionate, Water/Aqua/Eau, Sodium Lactate, Butyrospermum Parkii Butter, Lavandula Angustifolia Oil, Fragrance/Parfum,Rosa Canina Fruit Oil,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t>
  </si>
  <si>
    <t>P500707</t>
  </si>
  <si>
    <t>Hair Conditioner Bar</t>
  </si>
  <si>
    <t>['Cetyl Alcohol, Behentrimonium Methosulfate, Theobroma Cacao Seed Butter, Butyrospermum Parkii Butter, Oryza Sativa (Longsheng Rice) Water, Stearic Acid, Bambusa Arundinacea Stem Extract, Brassica Oleracea Italica Seed Oil, Calcium Pantothenate, Inositol, Oryza Sativa Bran Oil, Water/Aqua/Eau, Lavandula Angustifolia Oil, Fragrance/Parfum, Rosa Canina Fruit Oil, Hydrolyzed Vegetable Protein, Aloe Barbadensis Leaf Juice, Tocopheryl Acetate, Simmondsia Chinensis Seed Wax, Oryza Sativa Flour, Lactobacillus/Radish Root Ferment Filtrate.']</t>
  </si>
  <si>
    <t>P500695</t>
  </si>
  <si>
    <t>Hair Shampoo &amp; Conditioner Bamboo Bar Holder</t>
  </si>
  <si>
    <t>P448865</t>
  </si>
  <si>
    <t>Hydrating &amp; Heat Protectant Healing Hair Oil</t>
  </si>
  <si>
    <t>Virtue</t>
  </si>
  <si>
    <t>['Cyclopentasiloxane, Dimethiconol, Parfum (Fragrance), Alpha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</si>
  <si>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['All Hair Types', 'Good for: Frizz', 'Without Parabens', 'Without Sulfates SLS &amp; SLES', 'Increases Shine']</t>
  </si>
  <si>
    <t>P480195</t>
  </si>
  <si>
    <t>Flourish Density Booster for Healthy Hair Growth</t>
  </si>
  <si>
    <t>['Aqua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</si>
  <si>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['Vegan', 'Unisex/ Genderless Scent', 'Good for: Hair Thinning', 'Good for: Anti-Aging', 'All Hair Types', 'Cruelty-Free']</t>
  </si>
  <si>
    <t>P448169</t>
  </si>
  <si>
    <t>Restorative, Hydrating Treatment Hair Mask with Keratin</t>
  </si>
  <si>
    <t>['Aqua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</si>
  <si>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['Good for: Damage', 'All Hair Types', 'Good for: Dryness', 'Without Parabens', 'Without Sulfates SLS &amp; SLES']</t>
  </si>
  <si>
    <t>P448733</t>
  </si>
  <si>
    <t>Hydrating Recovery Shampoo for Dry, Damaged &amp; Colored Hair</t>
  </si>
  <si>
    <t>['Good for: Damage', 'Vegan', 'Good for: Color Care', 'Without Parabens', 'Without Sulfates SLS &amp; SLES']</t>
  </si>
  <si>
    <t>P448729</t>
  </si>
  <si>
    <t>Volumizing Full Shampoo for Fine Hair</t>
  </si>
  <si>
    <t>['Aqua (Water, Eau), Sodium Cocoyl Isethionate, Sodium Lauroyl Methyl Isethionate, Cocamidopropyl Betaine, Glycerin, Sodium Methyl Cocoyl Taurate, Cocamide Mipa, Alpha Keratin, Panthenol, Centella Asiatica Meristem Cell Culture, Hydrolyzed Adansonia Digitata Seed Oil, Palmitamidopropyltrimonium Chloride, Coconut Acid, Peg-200 Hydrogenated Glyceryl Palmate, Sodium Chloride, Guar Hydroxypropyltrimonium Chloride, Polyquaternium-7, Peg-7 Glyceryl Cocoate, Ethylhexylglycerin, Sodium Dilauramidoglutamide Lysine, Xanthan Gum, Parfum (Fragrance), Propanediol, Phenoxyethanol, Chlorphenesin, Disodium Edta, Citric Acid, Sodium Benzoate, Benzyl Alcohol, Potassium Sorbate, Sodium Hydroxide.']</t>
  </si>
  <si>
    <t>['Vegan', 'allure 2020 Best of Beauty Award Winner', 'Good for: Volume', 'Without Parabens', 'Without Sulfates SLS &amp; SLES']</t>
  </si>
  <si>
    <t>P448739</t>
  </si>
  <si>
    <t>6-in-1 Vitamin E Hair Smoothing Styler</t>
  </si>
  <si>
    <t>['Aqua (Water), Cyclopentasiloxane, Dimethicone, Glycerin, Phenyl Trimethicone, Dimethiconol, Alpha Keratin, Panthenol, Tocopherol, Ethylhexylglycerin, Polyacrylamide, Maltodextrin/VP Copolymer, PVP, Maltodextrin, Ammonium Acryloyldimethyltaurate/VP Copolymer, Parfum (Fragrance), Oleth-10, C13-14 Isoparaffin, Oleth-20, Laureth-7, Phenoxyethanol, Chlorphenesin, Cyclohexasiloxane, Citric Acid, Limonene, Linalool, Benzyl Salicylate, Citronellol, Citral, Eugenol.']</t>
  </si>
  <si>
    <t>['Without Parabens', 'Without Sulfates SLS &amp; SLES']</t>
  </si>
  <si>
    <t>P448734</t>
  </si>
  <si>
    <t>Hydrating Recovery Conditioner for Dry, Damaged &amp; Colored Hair</t>
  </si>
  <si>
    <t>P460411</t>
  </si>
  <si>
    <t>Clarifying &amp; Exfoliating  Scalp Treatment</t>
  </si>
  <si>
    <t>['Aqua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t>
  </si>
  <si>
    <t>['All Hair Types', 'Without Parabens', 'Without Sulfates SLS &amp; SLES', 'Good for: Flaky/Dry Scalp', 'Good for: Oily Scalp']</t>
  </si>
  <si>
    <t>P480368</t>
  </si>
  <si>
    <t>Flourish Volumizing Keratin Shampoo for Thinning Hair</t>
  </si>
  <si>
    <t>['Aqua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t>
  </si>
  <si>
    <t>['Good for: Hair Thinning', 'Good for: Volume', 'Good for: Damage', 'Good for: Flaky/Dry Scalp', 'Vegan', 'Cruelty-Free']</t>
  </si>
  <si>
    <t>P480373</t>
  </si>
  <si>
    <t>FLOURISH X MANTA  Healthy Hair Brush</t>
  </si>
  <si>
    <t>['allure 2021 Best of Beauty Award Winner', 'Good for: Hair Thinning', 'All Hair Types', 'Good for: Damage', 'Customizable', 'Vegan']</t>
  </si>
  <si>
    <t>P480370</t>
  </si>
  <si>
    <t>Flourish Minoxidil 5% Hair Growth Treatment</t>
  </si>
  <si>
    <t>2.11 oz/ 60 g</t>
  </si>
  <si>
    <t>['Minoxidil 5% w/w (without propellant), Butylated Hydroxytoluene, Cetyl Alcohol, Citric Acid Anhydrous, Dehydrated Alcohol, Isobutane, Lactic Acid, N-butane, Polysorbate 60,Propane,Purified Water, Stearyl Alcohol.']</t>
  </si>
  <si>
    <t>['Vegan', 'Good for: Hair Thinning', 'Good for: Anti-Aging', 'All Hair Types', 'Fragrance Free', 'Cruelty-Free']</t>
  </si>
  <si>
    <t>P448738</t>
  </si>
  <si>
    <t>Strengthening Split End Hair Repair Serum Treatment</t>
  </si>
  <si>
    <t>['Good for: Damage', 'All Hair Types', 'Without Parabens', 'Without Sulfates SLS &amp; SLES', 'Increases Shine']</t>
  </si>
  <si>
    <t>P455851</t>
  </si>
  <si>
    <t>Mini 6-in-1 Vitamin E Hair Smoothing Styler</t>
  </si>
  <si>
    <t>P448864</t>
  </si>
  <si>
    <t>Correct Un-Frizz Hair Styling &amp; Smoothing Cream</t>
  </si>
  <si>
    <t>['Aqua (Water), Dimethicone, Propanediol, Butylene Glycol Dicaprylate/Dicaprate, Isononyl Isononanoate, Cyclopentasiloxane, Behenyl Alcohol, Cetearyl Alcohol, Glycine Soja (Soybean) Oil, Sodium Acrylates Copolymer, Stearic Acid, Alpha Keratin, Phospholipids, Citrus Paradisi (Grapefruit) Fruit Extract, Madecassoside, Asiaticoside, Polysorbate 60, Lecithin, Parfum (Fragrance), Glycerin, Ethylhexylglycerin, Phenoxyethanol, Disodium EDTA, Citric Acid, Linalool, Limonene, Coumarin, Benzyl Salicylate.']</t>
  </si>
  <si>
    <t>['Heat Protection', 'Good for: Frizz', 'Wavy Hair', 'Without Parabens', 'Without Sulfates SLS &amp; SLES']</t>
  </si>
  <si>
    <t>P480375</t>
  </si>
  <si>
    <t>Flourish Hair Rejuvenation Treatment Set for Volume</t>
  </si>
  <si>
    <t>30 Day Supply</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</si>
  <si>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</si>
  <si>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['Good for: Hair Thinning', 'Good for: Damage', 'Good for: Volume', 'Good for: Anti-Aging', 'Vegan', 'Cruelty-Free']</t>
  </si>
  <si>
    <t>P448730</t>
  </si>
  <si>
    <t>Volumizing Full Conditioner for Fine Hair</t>
  </si>
  <si>
    <t>['Pink Pomelo: A nutrient-rich citrus fruit full of vitamins A, C, and B1 and zinc to give hair a shot of vitality.',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</si>
  <si>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P480369</t>
  </si>
  <si>
    <t>Flourish Volumizing &amp; Detangling Conditioner for Thinning Hair</t>
  </si>
  <si>
    <t>['Aqua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t>
  </si>
  <si>
    <t>P455871</t>
  </si>
  <si>
    <t>Volumizing Full Discovery Set for Fine Hair</t>
  </si>
  <si>
    <t>['Full Shampoo:', 'Aqua (Water, Eau), Sodium Cocoyl Isethionate, Sodium Lauroyl Methyl Isethionate, Cocamidopropyl Betaine, Glycerin, Sodium Methyl Cocoyl Taurate, Cocamide MIPA, Alpha Keratin, Panthenol, Centella Asiatica Meristem Cell Culture, Hydrolyzed Adansonia Digitata Seed Extract, Sodium Dilauramidoglutamide Lysine, Palmitamidopropyltrimonium Chloride, Coconut Acid, PEG-200 Hydrogenated Glyceryl Palmate, Ethylhexylglycerin, Guar Hydroxypropyltrimonium Chloride, Lauric Acid, PEG-7 Glyceryl Cocoate, Zinc Laurate, Polyquaternium-7, Sodium Methyl Isethionate, Parfum (Fragrance), Propylene Glycol, Sodium Laurate, Sodium Isethionate, Xanthan Gum, Phenoxyethanol, Chlorphenesin, Isopropanolamine, Sodium Benzoate, Citric Acid, Disodium EDTA, Sodium Chloride, Benzyl Alcohol, Potassium Sorbate, Sodium Hydroxide, Limonene, Linalool, Benzyl Salicylate.', 'Full Conditioner:',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</si>
  <si>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P480374</t>
  </si>
  <si>
    <t>Flourish Hair Growth Treatment Set with Monixidil</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</si>
  <si>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'Minoxidil:', 'Minoxidil 5% w/w (without propellant), Butylated Hydroxytoluene, Cetyl Alcohol, Citric Acid Anhydrous, Dehydrated Alcohol, Isobutane, Lactic Acid, N-butane, Polysorbate 60, Propane, Purified Water, Stearyl Alcohol.']</t>
  </si>
  <si>
    <t>['Good for: Hair Thinning', 'Good for: Volume', 'Good for: Damage', 'Good for: Anti-Aging', 'Vegan', 'Cruelty-Free']</t>
  </si>
  <si>
    <t>P463976</t>
  </si>
  <si>
    <t>Mini Healthy Hair To Go Set For Recovery</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</si>
  <si>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</si>
  <si>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P480371</t>
  </si>
  <si>
    <t>Flourish Minoxidil 5% Hair Growth Treatment Set</t>
  </si>
  <si>
    <t>P500310</t>
  </si>
  <si>
    <t>Frizz Block Humidity Proof Smoothing Spray</t>
  </si>
  <si>
    <t>['Aqua (Water, Eau), Disiloxane, Propanediol, Glycerin, Saccharomyces Cerevisiae Extract, Dicaprylyl Ether, Keratin, Panthenol, Caesalpinia Spinosa Fruit Extract, Helianthus Annuus (Sunflower) Sprout Extract, Oryza Sativa (Rice) Bran Extract, Helianthus Annuus (Sunflower) Seed Oil, Salvia Hispanica Seed Extract, Tocopherol, Xylitol, Trehalose, Rosmarinus Officinalis (Rosemary) Leaf Extract, Camellia Sinensis Leaf Extract, Oryza Sativa (Rice) Seed Protein, Oryza Sativa (Rice) Extract, Decyl Glucoside, Parfum (Fragrance), Glyceryl Oleate, Ethylhexylglycerin, Leuconostoc/Radish Root Ferment Filtrate, Sodium Dilauramidoglutamide Lysine, Sodium Phytate, Galactoarabinan, Maltodextrin, Phytic Acid, Gluconolactone, Caprylyl Glycol, Calcium Gluconate, Phenoxyethanol, Citric Acid, Benzoic Acid, Sodium Hydroxide, Sodium Phosphate, Sodium Benzoate, Linalool.']</t>
  </si>
  <si>
    <t>['Good for: Damage', 'Good for: Color Care', 'Heat Protection', 'Good for: Frizz', 'UV Protection', 'Alcohol Free']</t>
  </si>
  <si>
    <t>P448735</t>
  </si>
  <si>
    <t>Purifying Clarifying Shampoo</t>
  </si>
  <si>
    <t>P455872</t>
  </si>
  <si>
    <t>Hydrating Recovery Discovery Set for dry, Damaged &amp; Colored Hair</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</si>
  <si>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'Recovery Conditioner:', 'Aqua (Water, Eau), Cetearyl Alcohol, Behentrimonium Chloride, Dimethicone, Cetyl Alcohol, PEG-8 Dimethicone, Stearamidopropyl Dimethylamine, Hydrogenated Ethylhexyl Olivate, Cetyl Esters, Parfum (Fragrance), Isododecane, Ethylhexylglycerin, Alpha Keratin, Panthenol, Butyrospermum Parkii (Shea) Butter, Hydrogenated Olive Oil Unsaponifiables, Oryza Sativa (Rice) Bran Extract, Helianthus Annuus (Sunflower) Seed Oil, Moringa Oleifera Seed Oil, Madecassoside, Amaranthus Caudatus Seed Extract, Tocopherol, Rosmarinus Officinalis (Rosemary) Leaf Extract, Hydrolyzed Adansonia Digitata Seed Oil, Quercus Petraea Fruit Extract, Zea Mays (Corn) Starch, Asiaticoside, Citrus Paradisi (Grapefruit) Fruit Extract, Cynara Scolymus (Artichoke) Leaf Extract, Glycerin, Hydrolyzed Quinoa, Hydrolyzed Linseed Extract, Pisum Sativum (Pea) Extract, Cystoseira Compressa Extract, Tocopheryl Acetate, Calcium Gluconate, Alcohol, Hydrolyzed Pea Protein PGPropyl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</si>
  <si>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P448736</t>
  </si>
  <si>
    <t>Detangling Heat Protectant Purifying Leave-In Conditioner</t>
  </si>
  <si>
    <t>P460412</t>
  </si>
  <si>
    <t>Soothing Hyaluronic Acid Topical Scalp Supplement</t>
  </si>
  <si>
    <t>['Aqua (Water, Eau), Dimethicone, Polysorbate 20, Glycerin, Vinyl Dimethicone/Methicone Silsesquioxane Crosspolymer, Polymethylsilsesquioxane, Butylene Glycol, Dimethicone/Vinyl Dimethicone Crosspolymer, Methyl Gluceth-20, Bis-PEG-18 Methyl Ether Dimethyl Silane, Keratin, Panthenol, Caesalpinia Spinosa Fruit Pod Extract, Biotin, Palmitoyl Tetrapeptide-20, Acetyl Hexapeptide-1, Arginine, Aspartic Acid, Tocopherol, Ceramide NG, PCA, Quercus Petraea Fruit Extract, Furcellaria Lumbricalis Extract, Sodium Hyaluronate, Hydrolyzed Sodium Hyaluronate, Citrus Paradisi (Grapefruit) Fruit Extract, Helianthus Annuus (Sunflower) Sprout Extract, Glycine, Alanine, Serine, Tropaeolum Majus Extract, Nasturtium Officinale Extract, Valine, Threonine, Proline, Isoleucine, Phenylalanine, Histidine, Sorbic Acid, Dextran, Ricinus Communis (Castor) Seed Oil, Olea Europaea (Olive) Fruit Oil, Sodium PCA, Sodium Lactate, Ethylhexylglycerin, Alpha-Glucan Oligosaccharide, Maltodextrin, Caprylyl Glycol, Polyglyceryl-6 Laurate, Pentylene Glycol, Myristyl Glucoside, Lauryl Glucoside, Propanediol, Dimethiconol, Xanthan Gum, Carbomer, Silica, Isoceteth-10, Polyquaternium-10, Parfum (Fragrance), Disodium EDTA, Phenoxyethanol, Sodium Benzoate, Citric Acid, Aminomethyl Propanol, BHT, Linalool, Benzyl Salicylate, Coumarin, Geraniol, Limonene.']</t>
  </si>
  <si>
    <t>P448731</t>
  </si>
  <si>
    <t>Smooth Shampoo for Coarse &amp; Textured Hair</t>
  </si>
  <si>
    <t>['Vegan', 'Good for: Frizz', 'Good for: Dryness', 'Without Parabens', 'Without Sulfates SLS &amp; SLES']</t>
  </si>
  <si>
    <t>P455002</t>
  </si>
  <si>
    <t>Mini Hydrating Recovery Conditioner for Dry, Damaged &amp; Colored Hair</t>
  </si>
  <si>
    <t>P448732</t>
  </si>
  <si>
    <t>Smooth Conditioner for Coarse &amp; Textured Hair</t>
  </si>
  <si>
    <t>P455854</t>
  </si>
  <si>
    <t>Mini The Perfect Ending Split End Serum</t>
  </si>
  <si>
    <t>P448744</t>
  </si>
  <si>
    <t>Create Hair Texturizing Spray</t>
  </si>
  <si>
    <t>5 oz/ 140 g</t>
  </si>
  <si>
    <t>['Hydrofluorocarbon 152A, Dimethyl Ether, Alcohol Denat., VP/VA Copolymer, Calcium Carbonate, Dimethicone, Alpha Keratin, Panthenol, AMP-Isostearoyl Hydrolyzed Wheat Protein, Salvia Officinalis (Sage) Leaf Extract, Melissa Officinalis Leaf Extract, Juniperus Communis (Juniper) Fruit Extract, Geranium Maculatum Extract, Fucus Vesiculosus Extract, Echinacea Angustifolia Extract, Chamomilla Recutita (Matricaria) Flower Extract, Calendula Officinalis Flower Extract, Arnica Montana Flower Extract, Aloe Barbadensis Leaf Extract, Tocopherol, Helianthus Annuus (Sunflower) Seed Extract, Tocopheryl Acetate, Ethylhexylglycerin, Parfum (Fragrance), Aqua (Water), Glycerin, Acetyl Triethyl Citrate, PEG/PPG-17/18 Dimethicone, Butylene Glycol, Benzophenone-4, Phenoxyethanol, Chlorphenesin, Sorbic Acid, Benzoic Acid, Linalool, Hydroxycitronellal, Limonene.']</t>
  </si>
  <si>
    <t>['Medium Hold', 'All Hair Types', 'Without Parabens', 'Without Sulfates SLS &amp; SLES', 'Increases Shine']</t>
  </si>
  <si>
    <t>P455001</t>
  </si>
  <si>
    <t>Mini Hydrating Recovery Shampoo for Dry, Damaged &amp; Colored Hair</t>
  </si>
  <si>
    <t>P468719</t>
  </si>
  <si>
    <t>Hydrating Curl Defining Whip with Shea Butter</t>
  </si>
  <si>
    <t>5.5oz/ 156 g</t>
  </si>
  <si>
    <t>['Aqua (Water, Eau), Hydrofluorocarbon 152A, Cetearyl Alcohol, PVP, Heptyl Undecylenate, Keratin, Panthenol, Tocopherol, Centella Asiatica Leaf Extract, Butyrospermum Parkii (Shea) Butter, Linum Usitatissimum (Linseed) Seed Extract, Helianthus Annuus (Sunflower) Seed Oil, Hydrolyzed Adansonia Digitata Seed Oil, Salvia Hispanica Seed Extract, Glycerin, Behentrimonium Methosulfate, Caprylyl Glycol, Cetyl Alcohol, Cocamidopropyl Betaine, Parfum (Fragrance), Ethylhexylglycerin, Cetrimonium Chloride, Dipentaerythrityl Hexa C5-9 Acid Esters, Butylene Glycol, Xylitol, Caprylic Acid, Quaternium-95, Citric Acid, Propanediol, Phenoxyethanol, Benzyl Alcohol, Potassium Sorbate, Sodium Benzoate, Alpha-Isomethyl Ionone, Citral, Limonene, Linalool.']</t>
  </si>
  <si>
    <t>['Hydrating', 'Curl-Enhancing', 'Without Parabens', 'Without Silicones', 'Without Sulfates SLS &amp; SLES']</t>
  </si>
  <si>
    <t>P455858</t>
  </si>
  <si>
    <t>Mini Volumizing Full Shampoo for Fine Hair</t>
  </si>
  <si>
    <t>P476039</t>
  </si>
  <si>
    <t>ColorKick Debrassing Blue - Purple Shampoo</t>
  </si>
  <si>
    <t>['Aqua (Water, Eau), Sodium Cocoyl Isethionate, Sodium Lauroyl Methyl Isethionate, Lauryl Glucoside, Disteareth-75 IPDI, Polyglyceryl-3 Laurate, Coconut Acid, Keratin, Panthenol, Salicylic Acid, Curcuma Longa (Turmeric) Root Extract, Chamomilla Recutita (Matricaria) Flower Extract, Oryza Sativa (Rice) Bran Extract, Melia Azadirachta Flower Extract, Citrus Limon (Lemon) Peel Extract, Coccinia Indica Fruit Extract, Brassica Oleracea Capitata (Cabbage) Leaf Extract, Helianthus Annuus (Sunflower) Seed Oil, Melia Azadirachta Leaf Extract, Corallina Officinalis Extract, Madecassoside, Tocopherol, Rosmarinus Officinalis (Rosemary) Leaf Extract, Sodium Phytate, Oryza Sativa (Rice) Seed Protein, Asiaticoside, Citrus Paradisi (Grapefruit) Fruit Extract, Ocimum Sanctum Leaf Extract, Ocimum Basilicum (Basil) Flower/Leaf Extract, Solanum Melongena (Eggplant) Fruit Extract, Phytic Acid, Leuconostoc/Radish Root Ferment Filtrate, Aloe Barbadensis Flower Extract, Salvia Hispanica Seed Extract, Hydrolyzed Quinoa, Hydrolyzed Adansonia Digitata Seed Protein, Oryza Sativa (Rice) Extract, Polygonum Bistorta Root Extract, Galactoarabinan, Gluconolactone, Caprylyl/Capryl Glucoside, Camellia Sinensis Leaf Extract, Zinc Gluconate, Caesalpinia Spinosa Fruit Extract, Viola Odorata Flower/Leaf Extract, Ethyl Oleate, Sorbitan Oleate, Polyquaternium-37, Helianthus Annuus (Sunflower) Sprout Extract, Lavandula Angustifolia (Lavender) Flower/Leaf/Stem Extract, Copper Gluconate, Rice Oil Glycereth-8 Esters, Glycerin, Ethylhexylglycerin, Heptyl Glucoside, Sodium Isethionate, Hydroxypropyl Methylcellulose Stearoxy Ether, Trisodium Ethylenediamine Disuccinate, Guar Hydroxypropyltrimonium Chloride, Potassium Sorbate, Propylene Glycol, Sodium Dilauramidoglutamide Lysine, Xylitol, Trehalose, Magnesium Aspartate, Butylene Glycol, Sodium Phosphate, Ethyl Linoleate, Caprylyl Glycol, Caprylic Acid, Pentaerythrityl Tetra-di-t-butyl Hydroxyhydrocinnamate, Calcium Gluconate, Parfum (Fragrance), Phenoxyethanol, Sodium Benzoate, Benzyl Alcohol, Chlorphenesin, Citric Acid, Maltodextrin, Alcohol, Benzyl Salicylate, Hexyl Cinnamal, Linalool.']</t>
  </si>
  <si>
    <t>['Vegan', 'Good for: Color Care', 'All Hair Types', 'UV Protection', 'Reduces Brassiness', 'Without Sulfates SLS &amp; SLES']</t>
  </si>
  <si>
    <t>P502035</t>
  </si>
  <si>
    <t>Flourish Thickening &amp; Hydrating Mask for Thinning Hair</t>
  </si>
  <si>
    <t>['Aqua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</si>
  <si>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['Vegan', 'Hydrating', 'Good for: Volume', 'Good for: Hair Thinning', 'Good for: Flaky/Dry Scalp', 'Cruelty-Free']</t>
  </si>
  <si>
    <t>P455873</t>
  </si>
  <si>
    <t>Smooth Discovery Set for Coarse &amp; Textured Hair</t>
  </si>
  <si>
    <t>['Smooth Shampoo:', 'Aqua (Water, Eau), Sodium Lauroyl Methyl Isethionate, Glycerin, Cocamidopropyl Betaine, Sodium Cocoyl Isethionate, Sodium Lauroyl Glycinate, Sodium Methyl Cocoyl Taurate, Glycol Distearate, Cocamide MIPA, Sodium Methyl Isethionate, Parfum (Fragrance), Alpha Keratin, Asiaticoside, Madecassoside, Citrus Paradisi (Grapefruit) Fruit Extract, Caprylyl Glycol, Guar Hydroxypropyltrimonium Chloride, Cyamopsis Tetragonoloba (Guar) Gum, Trimethylsiloxyamodimethicone, PEG-120 Methyl Glucose Dioleate, Hydroxyethylcellulose, Coconut Acid, Trideceth-12, Lactic Acid, C12-16 Pareth-9, Sodium Isethionate, Acrylates Copolymer, C11-15 Pareth-7, Lauric Acid, Zinc Laurate, Sodium Laurate, Sodium Acetate, Ethylhexylglycerin, Celluose, Isopropanolamine, Phenoxyethanol, Citric Acid, Sodium Hydroxide, Sorbic Acid, Disodium EDTA, Sodium Chloride, Limonene, Linalool.', 'Smooth Conditioner:', 'Aqua (Water, Eau), Cetearyl Alcohol, Behentrimonium Chloride, Dimethicone, Cetyl Alcohol, PEG-8 Dimethicone, Stearamidopropyl Dimethylamine, Isododecane, Hydrogenated Ethylhexyl Olivate, Cetyl Esters, Ethylhexylglycerin, Parfum (Fragrance), Alpha Keratin, Panthenol, Glycerin, Butyrospermum Parkii (Shea) Butter, Hydrogenated Olive Oil Unsaponifiables, Helianthus Annuus (Sunflower) Seed Oil, Oryza Sativa (Rice) Bran Extract, Amaranthus Caudatus Seed Extract, Jojoba Esters, Moringa Oleifera Seed Oil, Madecassoside, Rosmarinus Officinalis (Rosemary) Leaf Extract, Tocopherol, Hydrolyzed Adansonia Digitata Seed Oil, Quercus Petraea Fruit Extract, Zea Mays (Corn) Starch, Asiaticoside, Citrus Paradisi (Grapefruit) Fruit Extract, Cynara Scolymus (Artichoke) Leaf Extract, Hydrolyzed Quinoa, Cystoseira Compressa Extract, Cystine Bis-PG-Propyl Silanetriol, Hydrolyzed Pea Protein PG Propyl Silanetriol, Hydrolyzed Linseed Extract, Pisum Sativum (Pea) Extract, Tocopheryl Acetate, Propanediol, Caprylyl Glycol, Diisostearyl Malate, Isopropyl Alcohol, Ceteareth-20, Polysorbate 60, Dimethiconol, Hydroxyethylcellulose, Polysorbate 20, Polysilicone-15, Pentaerythrityl Tetra-Di-T-Butyl Hydroxyhydrocinnamate, Sodium Dilauramidoglutamide Lysine, Butylene Glycol, Phenoxyethanol, Benzyl Alcohol, Chlorphenesin, Benzoic Acid, Sorbic Acid, Disodium EDTA, BHT, Citric Acid, Sodium Nitrate, Alcohol, Sodium Benzoate, Glyoxal, Gluconolactone, Potassium Sorbate, Phenethyl Alcohol, Calcium Gluconate, Dehydroacetic Acid, Limonene, Linalool.',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</si>
  <si>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P468718</t>
  </si>
  <si>
    <t>Hydrating Curl Conditioner with Jojoba Oil</t>
  </si>
  <si>
    <t>6.7 oz/  200 mL</t>
  </si>
  <si>
    <t>['Aqua (Water, Eau), Cetearyl Alcohol, Brassicamidopropyl Dimethylamine, Heptyl Undecylenate, Cetyl Esters, Cetyl Alcohol, Behentrimonium Chloride, Undecane, Isododecane, Hydrogenated Ethylhexyl Olivate, PEG-100 Stearate, Glyceryl Stearate, Keratin, Quercus Petraea Fruit Extract, Citrus Paradisi (Grapefruit) Fruit Extract, Asiaticoside, Passiflora Edulis Seed Oil, Oryza Sativa (Rice) Bran Oil, Hydrolyzed Verbascum Thapsus Flower, Euterpe Oleracea Fruit Oil, Oryza Sativa (Rice) Bran Extract, Simmondsia Chinensis (Jojoba) Seed Oil, Astrocaryum Vulgare Kernel Oil, Tocopherol, Madecassoside, Hydrolyzed Adansonia Digitata Seed Extract, Salvia Sclarea (Clary) Extract, Phytic Acid, Oryza Sativa (Rice) Seed Protein, Panthenol, Helianthus Annuus (Sunflower) Seed Oil, Jojoba Esters, Parfum (Fragrance), Glycerin, Ethylhexylglycerin, Oryza Sativa (Rice) Extract, Hydrogenated Olive Oil Unsaponifiables, Rosmarinus Officinalis (Rosemary) Leaf Extract, Hydrolyzed', 'Vegetable Protein, Hydrolyzed Quinoa, Ceratonia Siliqua (Carob) Gum, Helianthus Annuus (Sunflower) Seed Wax, Hydrolyzed Linseed Extract, Calcium Gluconate, Caprylyl Glycol, Butylene Glycol, Sodium Dilauramidoglutamide Lysine, Propanediol, Tridecane, Polysorbate 60, Hydroxyethylcellulose, Polysorbate 20, Polyglycerin-3, Tetrasodium Glutamate Diacetate, Disodium Phosphate, Sodium Phosphate, Phenoxyethanol, Benzyl Alcohol, Chlorphenesin, Sorbic Acid, Benzoic Acid, Potassium Sorbate, Citric Acid, Alcohol, Sodium Hydroxide, Sodium Benzoate, Gluconolactone, Limonene.']</t>
  </si>
  <si>
    <t>['Good for: Damage', 'Hydrating', 'Curl-Enhancing', 'Good for: Frizz', 'Without Silicones', 'Without Sulfates SLS &amp; SLES']</t>
  </si>
  <si>
    <t>P455852</t>
  </si>
  <si>
    <t>Mini Create Hair Texturizing Spray</t>
  </si>
  <si>
    <t>2.3 oz/ 65 g</t>
  </si>
  <si>
    <t>P468717</t>
  </si>
  <si>
    <t>Hydrating Curl Shampoo with Jojoba Oil</t>
  </si>
  <si>
    <t>['Aqua (Water, Eau), Sodium Cocoyl Isethionate, Sodium Lauroyl Methyl Isethionate, Lauryl Glucoside, Polyglyceryl-3 Laurate, Isoamyl Laurate, Acrylates Copolymer, Coconut Acid,', 'Ethylhexylglycerin, Keratin, Panthenol, Asiaticoside, Quercus Petraea Fruit Extract, Salvia Hispanica Seed Extract, Hydrolyzed Quinoa, Hydrolyzed Adansonia Digitata Seed Extract, Xylitol, Salvia Sclarea (Clary) Extract, Gluconolactone, Camellia Sinensis Leaf Extract, Trehalose, Oryza Sativa (Rice) Seed Protein, Citrus Paradisi (Grapefruit) Fruit Extract, Galactoarabinan, Phytic Acid, Oryza Sativa (Rice) Bran Extract, Linum Usitatissimum (Linseed) Seed Extract, Sodium Dilauramidoglutamide Lysine, Helianthus Annuus (Sunflower) Seed Oil, Maltodextrin, Madecassoside, Tocopherol, Sodium Phytate,', 'Rosmarinus Officinalis (Rosemary) Leaf Extract, Oryza Sativa (Rice) Extract, Butylene Glycol, Sodium Phosphate, Ethyl Linoleate, Caesalpinia Spinosa Fruit Extract, Ethyl Oleate, Ceratonia Siliqua Gum, Sorbitan Oleate, Polyquaternium-37, Helianthus Annuus (Sunflower) Sprout Extract, Caprylyl/Capryl Glucoside, Caprylyl Glycol, Caprylic Acid, Pentaerythrityl Tetra-di-t-butyl Hydroxyhydrocinnamate, Calcium Gluconate, Parfum (Fragrance), Glycol Distearate, Propanediol, Jojoba Oil Glycereth-8 Esters, Disteareth-75 IPDI, Sodium Isethionate, Guar Hydroxypropyltrimonium Chloride, Glycerin, Hydroxypropyl Methylcellulose Stearoxy Ether, Trisodium Ethylenediamine Disuccinate, Stearic Acid, Polysorbate 80, Phenoxyethanol, Sodium Benzoate, Benzyl Alcohol, Chlorphenesin, Potassium Sorbate, Potassium Hydroxide, Citric Acid, Alcohol, Limonene, Linalool.']</t>
  </si>
  <si>
    <t>P480372</t>
  </si>
  <si>
    <t>Flourish Volumizing Heat Protectant Styler</t>
  </si>
  <si>
    <t>['Aqua (Water, Eau), AMP-Acrylates/Allyl Methacrylate Copolymer, Keratin, Biosaccharide Gum-4, Isochrysis Galbana Extract, Acetyl Tetrapeptide-3, Panthenol,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Trifolium Pratense (Clover) Flower Extract, Sodium Metabisulfite, Larix Europaea Wood Extract, Glycine, Tocopherol, Zinc Chloride, Camellia Sinensis Leaf Extract, Sodium Cocoyl Glutamate, Trisodium Ethylenediamine Disuccinate, Butylene Glycol, Polyglyceryl-6 Oleate, Glyceryl Caprylate, Sodium Dilauramidoglutamide Lysine, Caprylyl/Capryl Glucoside, Ethylhexylglycerin, Parfum (Fragrance), Glycerin, Pentylene Glycol, Sodium Surfactin, Dextran, Phenoxyethanol, Benzophenone-4, Benzophenone-3, Alcohol, Citric Acid, Linalool, Geraniol, Limonene, Citronellol, Benzyl Benzoate, Citral, Hexyl Cinnamal.']</t>
  </si>
  <si>
    <t>['Volumizing', 'Vegan', 'Heat Protection', 'Good for: Volume', 'Good for: Hair Thinning', 'Good for: Damage']</t>
  </si>
  <si>
    <t>P455833</t>
  </si>
  <si>
    <t>Volumizing Hair Mousse for Fine Hair</t>
  </si>
  <si>
    <t>5.5 oz/ 156 g</t>
  </si>
  <si>
    <t>['Aqua (Water, Eau), VP/VA Copolymer, Propane, Isobutane, Acrylates Copolymer, Alpha Keratin, Hydrolyzed Soy Protein, Wheat Amino Acids, Panthenol, Glycine, Alanine, Hydrolyzed Amaranth Protein, Serine, Valine, Tocopherol, Threonine, Proline, Isoleucine, Phenylalanine, Histidine, Salix Nigra (Willow) Bark Extract, Sodium PCA, Sodium Lactate, Arginine, Aspartic Acid, PCA, Polyquaternium-4, Phenoxyethanol, Parfum (Fragrance), Butylene Glycol, PEG-12 Dimethicone, Oleth-20, Decyl Glucoside, Laureth-23, Stearyl Alcohol, Cetrimonium Chloride, Aminomethyl Propanol, Ethylhexylglycerin, PEG-12 Allyl Ether, PEG-12, Potassium Sorbate, Disodium EDTA, Benzyl Alcohol, Sodium Chloride, Linalool, Benzyl Salicylate, Hydroxycitronellal, Limonene, Geraniol, Citronellol, Citral.']</t>
  </si>
  <si>
    <t>['Medium Hold', 'Good for: Volume', 'Without Parabens', 'Straight Hair', 'Without Sulfates SLS &amp; SLES']</t>
  </si>
  <si>
    <t>P448737</t>
  </si>
  <si>
    <t>Healthy Hair Refresh Dry Shampoo</t>
  </si>
  <si>
    <t>1.8 oz/51 g</t>
  </si>
  <si>
    <t>P448743</t>
  </si>
  <si>
    <t>Create Style-Setting Hair Volumizing Primer</t>
  </si>
  <si>
    <t>P455857</t>
  </si>
  <si>
    <t>Mini Volumizing Full Conditioner for Fine Hair</t>
  </si>
  <si>
    <t>['Aqua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</si>
  <si>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P471110</t>
  </si>
  <si>
    <t>Mini Hair &amp; Scalp Treatment Duo</t>
  </si>
  <si>
    <t>['Exfoliating Scalp Treatment:', 'Aqua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Keratin, Panthenol, Helianthus Annuus (Sunflower) Seed Oil, Moringa Oleifera Seed Oil, Madecassoside, Amaranthus Caudatus Seed Extract, Tocopherol, Rosmarinus Officinalis (Rosemary) Leaf Extract, Zea Mays (Corn) Starch, Quercus Petraea Fruit Extract, Hydrolyzed Adansonia Digitata Seed Extract,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</si>
  <si>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['Vegan', 'Good for: Damage', 'All Hair Types', 'Without Phthalates', 'Without Sulfates SLS &amp; SLES', 'Good for: Flaky/Dry Scalp']</t>
  </si>
  <si>
    <t>P455856</t>
  </si>
  <si>
    <t>Mini Smooth Shampoo for Coarse &amp; Textured Hair</t>
  </si>
  <si>
    <t>P504317</t>
  </si>
  <si>
    <t>Mini Hydrating &amp; Heat Protectant Healing Hair Oil</t>
  </si>
  <si>
    <t>0.6 oz / 20 mL</t>
  </si>
  <si>
    <t>['Cyclopentasiloxane, Dimethiconol, Parfum (Fragrance),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</si>
  <si>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['Good for: Damage', 'Vegan', 'Good for: Frizz', 'Good for: Dryness', 'Increases Shine', 'Cruelty-Free']</t>
  </si>
  <si>
    <t>P455853</t>
  </si>
  <si>
    <t>Mini Healthy Hair Refresh Dry Shampoo</t>
  </si>
  <si>
    <t>P455855</t>
  </si>
  <si>
    <t>Mini Smooth Conditioner for Coarse &amp; Textured Hair</t>
  </si>
  <si>
    <t>P504335</t>
  </si>
  <si>
    <t>Heal &amp; Shine Hair Oil Duo for Dry or Damaged Hair</t>
  </si>
  <si>
    <t>P504307</t>
  </si>
  <si>
    <t>FLOURISH Thickening &amp; Hydrating Duo for Thinning Hair</t>
  </si>
  <si>
    <t>['Flourish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 'Flourish Mask for Thinning Hair:', 'Aqua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</si>
  <si>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['Vegan', 'Good for: Volume', 'Good for: Hair Thinning', 'Good for: Dryness', 'Without Sulfates SLS &amp; SLES', 'Cruelty-Free']</t>
  </si>
  <si>
    <t>P428669</t>
  </si>
  <si>
    <t>Petit PRO 2 Eyeshadow Palette</t>
  </si>
  <si>
    <t>Viseart</t>
  </si>
  <si>
    <t>['Mica, Talc, Octyldodecyl Stearoyl Stearate, Zinc Stearate, Calcium Sodium Borosilicate, Silica, Sodium Benzoate, Potassium Sorbate. May Contain (+/-): Aluminum Powder (Ci 77000), Titanium Dioxide (Ci 77891), Iron Oxides (Ci 77491, Ci 77492, Ci 77499), Red 40 Lake (Ci 15850), Carmine (Ci 75470), Black 2 (Ci 77266), Ferric Ferrocyanide (Ci 77510).']</t>
  </si>
  <si>
    <t>P455558</t>
  </si>
  <si>
    <t>Moisture Boost Lip Shine</t>
  </si>
  <si>
    <t>Fleur</t>
  </si>
  <si>
    <t>['Ricinus Communis (Castor) Seed Oil, Polyamide-8, Simmondsia Chinensis (Jojoba) Seed Oil, Helianthus Annuus (Sunflower) Seed Wax, Copernicia Cerifera (Carnauba) Wax, Euphorbia Cerifera (Candelilla) Wax, Glyceryl Stearate, Prickly Pear Fragrance, Butyrospermum Parkii (Shea Butter), Vitis Vinifera (Grape) Seed Oil, Olea Europaea (Olive) Oil, Resveratrol, Water (Aqua), Butylene Glycol, Titanium Dioxide CI 77891, Yellow 5 CI 19140, Red 27 Lake CI 45410, Red 6 Lake CI 15850.']</t>
  </si>
  <si>
    <t>P436753</t>
  </si>
  <si>
    <t>Mini Candle Trio - French Cade, Goji &amp; Lychee</t>
  </si>
  <si>
    <t>VOLUSPA</t>
  </si>
  <si>
    <t>3 x 4 oz/ 113g</t>
  </si>
  <si>
    <t>['Coconut Oil 84836-98-6, Alpha-Methylcinnamaldehyde 101-39-3, Methyldihydrojasmonate 24851-98-7, Benzyl Salicylate 118-58-1, Cinnamal 104-55-2, 3,7-Dimethyl-1,6-Nonadien-3-Ol 10339-55-6, Dâ€™limonene 5989-27-5, Benzyl Benzoate 120-51-4, Alpha-Pinenes 80-56-8.']</t>
  </si>
  <si>
    <t>P429550</t>
  </si>
  <si>
    <t>Mini Candle Set - Panjore Lychee, Japanese Plum Bloom, Goji &amp; Tarocco Orange</t>
  </si>
  <si>
    <t>3 x 4.0 oz/ 113 g</t>
  </si>
  <si>
    <t>['Coconut Oil, Petrolatum, Paraffin Wax,  Poly(oxy-1,2-ethanediyl),a-[(1,1,3,3-tetramethylbutyl)phenyl]-omega-hydroxy-, Linalyl Acetate, Acetyl Hexamethyl Tetralin, Geranyl Acetate, Benzyl Benzoate, 2-t-Butylcyclohexyl Acetate, Butylated Hydroxytoluene, HExamethylindanopyran, Methyldiydrojasmonate, Hexyl Cinnamaldehyde, Benzyl Alcohol, Limonene, 2,4,6-trimethyl-4-phenyl-1,3-dioxane, Linalool, Terpineol Acetate, Gamma Undecalactone, Ethylmethylphenylglycidate, Decanal, Citronellol, 2,6-dimethyl-7-octen-2-ol, Citral, Octanal, 2,4-dimethyl-3-cyclohexene carboxaldehyde, Tetramethylacetyloctahydronaphthalenes, 2-ethyl-3-hydroxy-4-pyrone, Alpha-terpineol, 3a,4,5,6,7,7a-hexahydro-4,7-methano-1(3)-inden-6-yl-acetate']</t>
  </si>
  <si>
    <t>P435110</t>
  </si>
  <si>
    <t>Panjore Lychee Glass Jar Candle</t>
  </si>
  <si>
    <t>5.5 oz/ 156 g 1-wick Candle</t>
  </si>
  <si>
    <t>['All Voluspa candles are vegan and contain a clean-burning coconut wax blend, fragrance, and 100 percent natural wicks.']</t>
  </si>
  <si>
    <t>['Fresh Scent']</t>
  </si>
  <si>
    <t>P435108</t>
  </si>
  <si>
    <t>French Cade &amp; Lavender Glass Jar Candle</t>
  </si>
  <si>
    <t>['Coconut Oil 84836-98-6, Benzyl Benzoate 120-51-4, 2-T-Butylcyclohexyl Oxybutanol 139504-68-0, Tetramethyl Acetyloctahydr Onaphthalenes 54464-57-2, Linalool 78-70-6, 2,6-Dimethyl-7-Octen-2-Ol 18479-58-8, Musk Ketone 81-14-1, Butylphenyl Methylpropional 80-54-6, Linalyl Acetate 115-95-7, Ethyl Trimethylcyclop Entene Butenol 28219-61-6, Hexyl Cinnamal 101-86-0, Ethyl Linalool 10339-55-6, Limonene 5989-27-5, Acetylcedrene 32388-55-9.']</t>
  </si>
  <si>
    <t>P467272</t>
  </si>
  <si>
    <t>Tahitian Coconut Vanilla Glass Jar Candle</t>
  </si>
  <si>
    <t>18 oz/ 510 g</t>
  </si>
  <si>
    <t>['Coconut Wax Blend,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</si>
  <si>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['Warm &amp;Spicy Scent']</t>
  </si>
  <si>
    <t>P455593</t>
  </si>
  <si>
    <t>Santal Vanille Glass Jar Candle</t>
  </si>
  <si>
    <t>18 oz/ 510 g 1-wick candle</t>
  </si>
  <si>
    <t>P469197</t>
  </si>
  <si>
    <t>Tahitian Coconut Vanilla Home Diffuser</t>
  </si>
  <si>
    <t>3.4 oz/ 100 mL  Diffuser</t>
  </si>
  <si>
    <t>['Glycol Ether DPMA,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</si>
  <si>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P435109</t>
  </si>
  <si>
    <t>Goji &amp; Tarocco Orange Glass Jar Candle</t>
  </si>
  <si>
    <t>5.5 oz/ 156 g  1-wick Candle</t>
  </si>
  <si>
    <t>['Coconut Oil 84836-98-6, Benzyl Alcohol 100-51-6, Limonene 5989-27-5, 2,4,6-Trimethyl-4-Phenyl-1,3- Dioxane 5182-36-5, Linalool 78-70-6, Terpineol Acetate 8007-35-0, Gamma Undecalactone 104-67-6, Ethylmethylphenylglycidate 77-83-8, Decanal 112-31-2, Citronellol 106-22-9, Geranyl Acetate 105-87-3, 2,6, Dimethyl-7-Octen-2-Ol 18479-58-8, Citral 5392-40-5, Octanal 124-13-0, 2,4-Dimethyl-3-Cyclohexene Carboxaldehyde 68039-49-6, 2-T-Butylcyclohexyl Acetate 88-41-5, Tetramethylacetyloctahydronaphthalenes 54464-57-2, 2-Ethyl-3-Hydroxy-4- Pyrone 1110651, Alpha-Terpineol 98-55-5, 3a,4,5,6,7,7a-Hexahydro-4,7- Methano-1(3)- Inden-6-Yl- Acetate 5413-60-5, Hexamethylindanopyran 1222-05-5, Hexyl Cinnamal 101-86-0, Dimethyl Phenethyl Butyrate 10094-34-5, Hexyl Acetate 142-92-7, Benzyl Acetate 140-11-4, Beta-Ionone 14901-07-6.']</t>
  </si>
  <si>
    <t>P469127</t>
  </si>
  <si>
    <t>Mini Tahitian Coconut Vanilla Glass Candle</t>
  </si>
  <si>
    <t>5.5 oz/ 156 G</t>
  </si>
  <si>
    <t>5.5 oz/ 156 G 1-wick Candle</t>
  </si>
  <si>
    <t>P429555</t>
  </si>
  <si>
    <t>French Cade &amp; Lavender Home Diffuser</t>
  </si>
  <si>
    <t>['Decamethylcyclopentasiloxane, Glycol Ether DPM Acetate, Benzyl Benzoate, 2-t-butylcyclohexyl oxybutanol, Tetramethylacetyloctahydronaphthalenes, Linalool, 2-,6-dimethyl-7-octen-2-ol, Musk Ketone, Butylphenyl Methylpropional, Linalyl Acetate, Ethyl Trimethylcyclopentene Butenol, Hexyl Cinnamal, Ethyl Linalool, Limonene, Acetylcedrene.']</t>
  </si>
  <si>
    <t>P462411</t>
  </si>
  <si>
    <t>Spiced Pumpkin Latte Glass Candle</t>
  </si>
  <si>
    <t>['Coconut Oil, 3-Phenyl-1-propanol, Cinnamaldehyde, Eugenol, Alpha-Methylcinnamaldehyde, Coumarin, p-Methoxybenzaldehyde, Ethyl Vanillin, Vanillin, Ethyl Maltol, Phenethyl Alcohol, Alpha,alpha-Dimethylphenethyl Butyrate.']</t>
  </si>
  <si>
    <t>P480644</t>
  </si>
  <si>
    <t>Japonica Mini Candle Set</t>
  </si>
  <si>
    <t>P462413</t>
  </si>
  <si>
    <t>Spiced Pumpkin Latte Home Diffuser</t>
  </si>
  <si>
    <t>P474871</t>
  </si>
  <si>
    <t>Mini Vanilla Fireside Glass Jar Candle</t>
  </si>
  <si>
    <t>['Coconut Oil, Alpha-Methylcinnamaldehyde, Methyldihydrojasmonate, Benzyl salicylate, Cinnamal, 3,7-Dimethyl-1,6-nonadien-3-ol, Dâ€™Limonene, Benzyl benzoate, Alpha-pinenes.']</t>
  </si>
  <si>
    <t>P474133</t>
  </si>
  <si>
    <t>Forbidden Fig Glass Jar Candle</t>
  </si>
  <si>
    <t>18 oz/ 510 g 1-wick Candle</t>
  </si>
  <si>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</si>
  <si>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['Vegan', 'Floral Scent', 'Without Phthalates', 'Without Parabens', 'Without Sulfates SLS &amp; SLES', 'Cruelty-Free']</t>
  </si>
  <si>
    <t>P455592</t>
  </si>
  <si>
    <t>Santal Vanille Home Diffuser</t>
  </si>
  <si>
    <t>3.4 oz/ 100 mL diffuser</t>
  </si>
  <si>
    <t>P429556</t>
  </si>
  <si>
    <t>Goji &amp; Tarocco Orange Home Diffuser</t>
  </si>
  <si>
    <t>['Decamethylcyclopentasiloxane, Glycol Ether DPM Acetate,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</si>
  <si>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P502083</t>
  </si>
  <si>
    <t>Holiday Mini Tin Trio Set</t>
  </si>
  <si>
    <t>P455588</t>
  </si>
  <si>
    <t>Blackberry Rose Oud Candle</t>
  </si>
  <si>
    <t>6.5 oz/ 184 g</t>
  </si>
  <si>
    <t>['Coconut Oil 84836-98-6, Hexamethylindanopyran 1222-05-5, Octahydrotetramethyl-Methano-1-Naphthol 5986-55-0, Hexyl Cinnamaldehyde 101-86-0, Benzyl Salicylate 118-58-1, Linalool 78-70-6, Methyldihydrojasmonate 24851-98-7, Limonene 5989-27-5, Alpha Guaiene 654486, Acetyl Hexamethyl Tetralin 21145-77-7, Tetrahydrolinalool 78-69-3, Pentadecalactone 106-02-5, Cis-3-Hexenyl Salicylate 65405-77-8, Methyl Atratate 4707-47-5, Ionone 79-77-6, Etyhl Methylphenylglycidate 77-83-8, Cis-2-T-Butylcyclohexyl Acetate 20298-69-5, Linalyl Acetate 115-95-7, Raspberry Ketone 5471-51-2, Methybenzyl Acetate 93-92-5.']</t>
  </si>
  <si>
    <t>P474134</t>
  </si>
  <si>
    <t>Mini Forbidden Fig Glass Jar Candle</t>
  </si>
  <si>
    <t>P462415</t>
  </si>
  <si>
    <t>Baltic Amber Glass Candle</t>
  </si>
  <si>
    <t>P483070</t>
  </si>
  <si>
    <t>Ultrasonic Diffuser Oil</t>
  </si>
  <si>
    <t>0.5 oz/ 15 mL Goji Tarocco Orange diffuser oil</t>
  </si>
  <si>
    <t>P480376</t>
  </si>
  <si>
    <t>Mini Kalahari Watermelon Glass Jar Candle</t>
  </si>
  <si>
    <t>['Vegan', 'Fresh Scent', 'Without Phthalates', 'Without Parabens', 'Without Sulfates SLS &amp; SLES', 'Cruelty-Free']</t>
  </si>
  <si>
    <t>P435111</t>
  </si>
  <si>
    <t>Santiago Huckleberry Glass Jar Candle</t>
  </si>
  <si>
    <t>16 oz/453 g</t>
  </si>
  <si>
    <t>['Coconut Oil 84836-98-6, Methyldihydrojasmonate 24851-98-7, Benzyl Benzoate 120-51-4, Hexamethylindanopyran 1222-05-5, Hexyl Cinnamaldehyde 101-86-0, Lemon Oil Terpenes 68917-33-9, Isopropyl Myristate 110-27-0, Linalool 78-70-6.']</t>
  </si>
  <si>
    <t>P462416</t>
  </si>
  <si>
    <t>Mini Baltic Amber Glass Candle</t>
  </si>
  <si>
    <t>P474865</t>
  </si>
  <si>
    <t>Vanilla Fireside Glass Jar Candle</t>
  </si>
  <si>
    <t>P462414</t>
  </si>
  <si>
    <t>Baltic Amber Home Diffuser</t>
  </si>
  <si>
    <t>P448473</t>
  </si>
  <si>
    <t>Yashioka Gardenia Diffuser</t>
  </si>
  <si>
    <t>['Dipropylene Glycol Methyl Ether Acetate 88917-22-0, Hexyl Cinnamaldehyde 101-86-0, Benzyl Salicylate 118-58-1, Benzyl Benzoate 120-51-4, Methyl Anthranilate 134-20-3, Gamma-Nonalactone 104-61-0, Methyldihydrojasmonate 24851-98-7, Acetyl Cedrene 32388-55-9.']</t>
  </si>
  <si>
    <t>P429560</t>
  </si>
  <si>
    <t>Goji &amp; Tarocco Orange Decorative Tin Candle</t>
  </si>
  <si>
    <t>12 oz/ 340 g</t>
  </si>
  <si>
    <t>12 oz/ 340 g 3-wick Candle</t>
  </si>
  <si>
    <t>['Coconut Oil, Petrolatum, Paraffin Wax,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</si>
  <si>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P502686</t>
  </si>
  <si>
    <t>Mini Tin Trio Candle Gift Set</t>
  </si>
  <si>
    <t>P480377</t>
  </si>
  <si>
    <t>Kalahari Watermelon Glass Jar Candle</t>
  </si>
  <si>
    <t>P448472</t>
  </si>
  <si>
    <t>Mokara Glass Jar Candle</t>
  </si>
  <si>
    <t>['Coconut Oil 84836-98-6, Methyl Dihydorjasmonate 24851-98-7, Hexyl Cinnamic Aldehyde 101-86-0, Linalool 78-70-6, Benzyl Salicylate 118-58-1, Benzyl Benzoate 120-51-4, Hexamethylindanopyran 1222-05-5, Tetramethyl Acetyloctahydronaphthalenese 54464-57-2.']</t>
  </si>
  <si>
    <t>P429566</t>
  </si>
  <si>
    <t>French Cade &amp; Lavender Decorative Tin Candle</t>
  </si>
  <si>
    <t>['Coconut Oil, Petrolatum, Paraffin Wax, Benzyl Benzoate, 2-t-butylcyclohexyl oxybutanol, Tetramethylacetyloctahydronaphthalenes, Linalool, 2,6-dimethyl-7-octen-2-ol, Musk Ketone, Butylphenyl Methylpropional, Linalyl Acetate, Ethyl Trimethylcyclopentene Butenol, Hexyl Cinnamal, Ethyl Linalool, Limonene, Acetylcedrene.']</t>
  </si>
  <si>
    <t>P474131</t>
  </si>
  <si>
    <t>Mini Forbidden Fig Decorative Tin Candle</t>
  </si>
  <si>
    <t>P429554</t>
  </si>
  <si>
    <t>Panjore Lychee Home Diffuser</t>
  </si>
  <si>
    <t>['Decamethylcyclopentasiloxane, Glycol Ether DPM Acetate, Poly(oxy-1,2-ethanediyl),a-[(1,1,3,3-tetramethylbutyl)phenyl]-omega-hydroxy-, Linalyl Acetate, Acetyl Hexamethyl Tetralin, Geranyl Acetate, Benzyl Benzoate, 2-t-Butylcyclohexyl Acetate, Butylated Hydroxytoluene, Hexamethylindanopyran, Methyldihydrojasmonate, Hexyl Cinnamaldehyde.']</t>
  </si>
  <si>
    <t>P429564</t>
  </si>
  <si>
    <t>Mini French Cade &amp; Lavender Decorative Tin Candle</t>
  </si>
  <si>
    <t>4.0 oz/ 113 g</t>
  </si>
  <si>
    <t>4.0 oz/ 113 g 1-wick Candle</t>
  </si>
  <si>
    <t>P480645</t>
  </si>
  <si>
    <t>Mini Havana Mint Mojito Glass Jar Candle</t>
  </si>
  <si>
    <t>P448471</t>
  </si>
  <si>
    <t>Yashioka Gardenia Glass Jar Candle</t>
  </si>
  <si>
    <t>['Coconut Oil 84836-98-6, Hexyl Cinnamaldehyde 101-86-0, Benzyl Salicylate 118-58-1, Benzyl Benzoate 120-51-4, Methyl Anthranilate 134-20-3, Gamma-Nonalactone 104-61-0, Methyldihydrojasmonate 24851-98-7, Acetyl Cedrene 32388-55-9.']</t>
  </si>
  <si>
    <t>P448474</t>
  </si>
  <si>
    <t>Mokara Diffuser</t>
  </si>
  <si>
    <t>['Dipropylene Glycol Methyl Ether Acetate 88917-22-0, Methyl Dihydorjasmonate 24851-98-7, Hexyl Cinnamic Aldehyde 101-86-0, Linalool 78-70-6, Benzyl Salicylate 118-58-1, Benzyl Benzoate 120-51-4, Hexamethylindanopyran 1222-05-5, Tetramethyl Acetyloctahydronaphthalenese 54464-57-2.']</t>
  </si>
  <si>
    <t>P429565</t>
  </si>
  <si>
    <t>Goji &amp; Tarocco Orange Mini Decorative Tin Candle</t>
  </si>
  <si>
    <t>P474135</t>
  </si>
  <si>
    <t>Forbidden Fig Home Diffuser</t>
  </si>
  <si>
    <t>['Glycol Ether DPMA, 1,3,4,6,7,8-hexahydro-4,6,6,7,8,8-hexamethylindeno [5,6-c]pyran, 1-(1,2,3,4,5,6,7,8-Octahydro-2,3,8,8-tetramethyl-2-napthalenyl)ethanone, 2-Ethyl-4-(2,2,3-trimethyl-3-cyclopenten-1-yl)-2-buten-1-ol, Linalool, beta-Ionone, gamma-Octalactone, Piperonal, Cedrol Methyl Ether, d-Limonene, Ethyl Methylphenylglycidate, 5-Methyl-3-Heptanone Oxime.']</t>
  </si>
  <si>
    <t>P429559</t>
  </si>
  <si>
    <t>Panjore Lychee Decorative Tin Candle</t>
  </si>
  <si>
    <t>['Coconut Oil, Petrolatum, Paraffin Wax, Poly(oxy-1,2-ethanediyl),a-[(1,1,3,3-tetramethylbutyl)phenyl]-omega-hydroxy-, Linalyl Acetate, Acetyl Hexamethyl Tetralin, Geranyl Acetate, Benzyl Benzoate, 2-t-Butylcyclohexyl Acetate, Butylated Hydroxytoluene, Hexamethylindanopyran, Methyldihydrojasmonate, Hexyl Cinnamaldehyde.']</t>
  </si>
  <si>
    <t>P429563</t>
  </si>
  <si>
    <t>Mini Panjore Lychee Decorative Tin Candle</t>
  </si>
  <si>
    <t>P473157</t>
  </si>
  <si>
    <t>Mini French Cade &amp; Lavender Glass Candle</t>
  </si>
  <si>
    <t>P468424</t>
  </si>
  <si>
    <t>Apple Blue Clover Glass Jar Candle</t>
  </si>
  <si>
    <t>['Coconut Wax Blend, Butylphenyl Methylpropional, Benzyl Benzoate, Tetramethyl Acetyloctahydronaphthalenes, Methyldihydrojasmonate, Hexyl Salicylate, Methyl Decenol, Hexamethylindanopyran, Linalool, Phenylacetaldehyde Dimethyl Acetal, Hydroxycitronellal, Limonene, Methylbenzyl Acetate.']</t>
  </si>
  <si>
    <t>P473158</t>
  </si>
  <si>
    <t>Mini Goji &amp; Tarocco Orange Glass Candle</t>
  </si>
  <si>
    <t>P480647</t>
  </si>
  <si>
    <t>Havana Mint Mojito Glass Jar Candle</t>
  </si>
  <si>
    <t>P448470</t>
  </si>
  <si>
    <t>Mokara Candle In Decorative Tin</t>
  </si>
  <si>
    <t>12 oz/ 340 g 3-wick candle</t>
  </si>
  <si>
    <t>P504704</t>
  </si>
  <si>
    <t>Barbados Grapefruit Jar Candle</t>
  </si>
  <si>
    <t>18 oz / 510 g</t>
  </si>
  <si>
    <t>18 oz / 510 g 1 wick candle</t>
  </si>
  <si>
    <t>P502075</t>
  </si>
  <si>
    <t>Sparkling Cuvee Glass Jar Candle</t>
  </si>
  <si>
    <t>P468425</t>
  </si>
  <si>
    <t>Mini Apple Blue Clover Glass Jar Cande</t>
  </si>
  <si>
    <t>P480378</t>
  </si>
  <si>
    <t>Kalahari Watermelon Home Diffuser</t>
  </si>
  <si>
    <t>3.4 oz/100 mL  diffuser</t>
  </si>
  <si>
    <t>['Without Sulfates SLS &amp; SLES', 'Without Parabens', 'Without Phthalates', 'Cruelty-Free', 'Vegan', 'Fresh Scent']</t>
  </si>
  <si>
    <t>P429552</t>
  </si>
  <si>
    <t>Nissho-Soleil Home Diffuser</t>
  </si>
  <si>
    <t>['Decamethylcyclopentasiloxane, Glycol Ether DPM Acetate, Benzyl Benzoate, Methyldihydrojasmonate, Hydroxyisohexyl 3-cyclohexene carboxaldehyde, Hexamethylindanopyran, Isocamphenyl Cyclohexanol, Piperonal, Acetyl Hexamethyl Tetralin, Linalool, Pogostemon Cablin Oil.']</t>
  </si>
  <si>
    <t>P504687</t>
  </si>
  <si>
    <t>['Vegan', 'Without Phthalates', 'Without Parabens', 'Without Sulfates SLS &amp; SLES', 'Gluten Free', 'Cruelty-Free']</t>
  </si>
  <si>
    <t>P502044</t>
  </si>
  <si>
    <t>Mini Sparkling Cuvee Glass Jar Candle</t>
  </si>
  <si>
    <t>5.5 oz / 156 g</t>
  </si>
  <si>
    <t>P504688</t>
  </si>
  <si>
    <t>Mini Tin Candle Set</t>
  </si>
  <si>
    <t>P477455</t>
  </si>
  <si>
    <t>Mini Decorative Tin Trio</t>
  </si>
  <si>
    <t>['Forbidden Fig Mini Tin Candle:', 'Coconut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</si>
  <si>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P474132</t>
  </si>
  <si>
    <t>Forbidden Fig Decorative Tin Candle</t>
  </si>
  <si>
    <t>P502042</t>
  </si>
  <si>
    <t>Sparkling Cuvee Glass Home Diffuser</t>
  </si>
  <si>
    <t>P504681</t>
  </si>
  <si>
    <t>Mini Japonica Candle Set</t>
  </si>
  <si>
    <t>P479727</t>
  </si>
  <si>
    <t>Mini Panjore Lychee Glass Jar Candle</t>
  </si>
  <si>
    <t>P479728</t>
  </si>
  <si>
    <t>Mini Santal Vanille Glass Jar Candle</t>
  </si>
  <si>
    <t>P428668</t>
  </si>
  <si>
    <t>Baggage Claim Eye Masks</t>
  </si>
  <si>
    <t>Wander Beauty</t>
  </si>
  <si>
    <t>6 x Eye Masks</t>
  </si>
  <si>
    <t>['Water/Eau/Aqua, Glycerin, Butylene Glycol, 1,2-Hexanediol, Aloe Barbadensis Leaf Juice, Xanthan Gum, Polyglyceryl-4 Caprate, Panthenol, Hydroxyethylcellulose, Portulaca Oleracea Extract, Myrciaria Dubia Fruit Extract, Calendula Officinalis Flower Extract, Ethylhexylglycerin, Scutellaria Baicalensis Root Extract, Disodium EDTA, Glyceryl Caprylate, Tocopheryl Acetate, Sodium Hyaluronate, Simmondsia Chinensis (Jojoba) Seed Oil, Natto Gum, Glycine, Serine, Glutamic Acid, Beta-glucan, Valine, Tyrosine, Threonine, Proline, Phenylalanine, Methionine, Lysine, Leucine, Isoleucine, Histidine, Cysteine, Aspartic Acid, Arginine, Alanine, Acetyl Hexapeptide-8, Copper Tripeptide-1.']</t>
  </si>
  <si>
    <t>['Vegan', 'allure 2020 Best of Beauty Award Winner', 'Hyaluronic Acid', 'Plumping', 'Hydrating']</t>
  </si>
  <si>
    <t>P437367</t>
  </si>
  <si>
    <t>Nude Illusion Liquid Foundation</t>
  </si>
  <si>
    <t>['Cyclopentasiloxane, Water/Aqua/Eau, Glycerin, C12-15 Alkyl Benzoate, PEG-10 Dimethicone, Dipropylene Glycol, Ethylhexyl Methoxycinnamate, Niacinamide, Cetyl PEG/PPG-10/1 Dimethicone, Magnesium Sulfate, Dimethicone, Polyhydroxystearic Acid, Disteardimonium Hectorite, Sorbitan Sesquioleate, Argania Spinosa Kernel Oil, Stearic Acid, Phenoxyethanol, Caprylyl Glycol, Dimethicone/Vinyl Dimethicone Crosspolymer, Magnesium Aluminum Silicate, Allantoin, Tocopheryl Acetate, Caprylhydroxamic Acid, Disodium EDTA, Butylene Glycol, Camellia Sinensis Leaf Extract, Passiflora Incarnata Extract, Ribes Nigrum (Black Currant) Fruit Extract, Nelumbo Nucifera Leaf Extract, Hamamelis Virginiana (Witch Hazel) Leaf Extract, Centella Asiatica Extract, Sodium Hyaluronate, Talc, Triethoxycaprylylsilane, Aluminum Hydroxide.', 'May Contain: Titanium Dioxide, Yellow Iron Oxide (CI 77492), Red Iron Oxide (CI 77491), Black Iron Oxide (CI 77499).']</t>
  </si>
  <si>
    <t>['Liquid Formula', 'Medium Coverage', 'Natural Finish', 'Long-wearing', 'Vegan']</t>
  </si>
  <si>
    <t>P411529</t>
  </si>
  <si>
    <t>Wanderlust Powder Foundation</t>
  </si>
  <si>
    <t>Golden Tan</t>
  </si>
  <si>
    <t>['Mica, Silica, Dimethicone, Boron Nitride, Vinyl Dimethicone/Methicone Silsesquioxane Crosspolymer, Nylon-12, Triethoxycaprylylsilane, Dimethicone/Vinyl Dimethicone Crosspolymer, Phenyl Trimethicone, Caprylyl Glycol, 1,2-Hexanediol, Ethylhexylglycerin, Allantoin, Water/Aqua/Eau, Jojoba Esters, Tocopheryl Acetate, Butylene Glycol, Hibiscus Sabdariffa Flower Extract, Aloe Barbadensis Leaf Extract, Carthamus Tinctorius (Safflower) Flower Extract, Chrysanthellum Indicum Extract, Lonicera Japonica (Honeysuckle) Flower Extract, Nelumbo Nucifera Flower Extract, Phenoxyethanol, Sodium Hyaluronate', 'May Contain/Peut Contenir (+/-): Titanium Dioxide, CI 77491, CI 77492, CI 77499.']</t>
  </si>
  <si>
    <t>['Vegan', 'Pressed Powder Formula', 'Matte Finish', 'Medium Coverage', 'Best for Oily, Combo, Normal Skin']</t>
  </si>
  <si>
    <t>P414160</t>
  </si>
  <si>
    <t>Unlashed Volume &amp; Curl Mascara</t>
  </si>
  <si>
    <t>.12 oz/ 3.5g</t>
  </si>
  <si>
    <t>['Water/Eau/Aqua, PEG-8 Beeswax, Beeswax, Stearic Acid, Hydrogenated Polyisobutene, Acrylates/Ethylhexyl Acrylate Copolymer, Acrylates Copolymer, Copernicia Cerifera (Carnauba) Wax, Butylene Glycol, 1,2-Hexanediol, Cellulose, Potassium Cetyl Phosphate, Cetearyl Olivate, Sorbitan Olivate, Acacia Senegal Gum, Polysorbate 60, Acrylates/Octylacrylamide Copolymer, Ethylhexylglycerin, Simethicone, Glyceryl Stearate SE, Sorbitan Stearate, Cetearyl Alcohol, Tromethamine, Silica, Alcohol, Hydroxyethylcellulose, Tocopheryl Acetate, Sodium Dehydroacetate, Trehalose, Panthenol, Glycyrrhiza Glabra (Licorice) Root Extract, Prunus Persica (Peach) Leaf Extract, Polygonum Multiflorum Root Extract, Iron Oxide (CI 77499).']</t>
  </si>
  <si>
    <t>['allure 2020 Best of Beauty Award Winner', 'Volumizing', 'Curling', 'Long-wearing', 'Without Parabens']</t>
  </si>
  <si>
    <t>P481391</t>
  </si>
  <si>
    <t>On-the-Glow Blush &amp; Illuminator</t>
  </si>
  <si>
    <t>0.4 oz, 12g</t>
  </si>
  <si>
    <t>Bare/Nude Glow</t>
  </si>
  <si>
    <t>soft nude rose</t>
  </si>
  <si>
    <t>['Bare:', 'Octyldodecanol, Triethylhexanoin, Diisostearyl Malate, Polyglyceryl-2 Triisostearate, Silica, Ceresin, Dipentaerythrityl Hexahydroxystearate/Hexastearate/Hexarosinate, Synthetic Wax, Microcrystalline Wax, Euphorbia Cerifera (Candelilla) Wax, Sorbitan Sesquioleate, Copernicia Cerifera (Carnauba) Wax, Glyceryl Caprylate, Tocopheryl Acetate, (+/-): CI 77891, CI 15850, CI 77491, CI 19140, CI 77499.', 'Nude Glow:', 'Octyldodecanol, Phenyl Trimethicone, Triethylhexanoin, Synthetic Fluorphlogopite, Diisostearyl Malate, Silica, Ceresin, Mica, Dipentaerythrityl Hexahydroxystearate/Hexastearate/Hexarosinate, Synthetic Wax, Microcrystalline Wax, Euphorbia Cerifera (Candelilla) Wax, Sorbitan Sesquioleate, Polyglyceryl-2 Triisostearate, Glyceryl Caprylate, Copernicia Cerifera (Carnauba) Wax, Tocopheryl Acetate, Tin Oxide, (+/-): CI 77891, CI 77491, CI 15850, CI 75470.']</t>
  </si>
  <si>
    <t>['Vegan', 'Natural Finish', 'Cream Formula', 'Clean at Sephora', 'Medium Coverage', 'Gluten Free', 'Cruelty-Free']</t>
  </si>
  <si>
    <t>P442231</t>
  </si>
  <si>
    <t>Mile High Club	 Length and Define Mascara</t>
  </si>
  <si>
    <t>.35 oz / 9 g</t>
  </si>
  <si>
    <t>['Community Favorite', 'Long-wearing', 'Lengthening']</t>
  </si>
  <si>
    <t>P417143</t>
  </si>
  <si>
    <t>Dualist Matte and Illuminating Concealer</t>
  </si>
  <si>
    <t>Stick - 0.16 oz/ 4.5 g, Liquid - 0.12 oz/ 3.5 g</t>
  </si>
  <si>
    <t>Tan</t>
  </si>
  <si>
    <t>tan with warm olive undertones</t>
  </si>
  <si>
    <t>['Matte Stick:', 'Caprylic/Capric Triglyceride, Titanium Dioxide (CI 77891), Iron Oxides (CI 77492), Dipentaerythrityl Hexahydroxystearate/Hexastearate/Hexarosinate, Euphorbia Cerifera (Candelilla) Wax, Polymethylsilsesquioxane, Microcrystalline Wax, Sorbitan Sesquioleate, C10-18 Triglycerides, Mica, Iron Oxides (CI 77491), Iron Oxides (CI 77499), Phenoxyethanol, Triethoxycaprylylsilane, Glyceryl Caprylate, Water/Aqua/Eau, Butylene Glycol, Camellia Sinensis Leaf Extract.', 'Illuminating Liquid:', 'Water/Aqua/Eau, Methyl Trimethicone, Caprylic/Capric Triglyceride, Titanium Dioxide (CI 77891), Ethylhexyl Palmitate, Dimethicone, Butylene Glycol, Synthetic Fluorphlogopite, Iron Oxides (CI 77492), Mica, Polyglyceryl-3 Polydimethylsiloxyethyl Dimethicone, Sorbitan Sesquioleate, Polymethylsilsesquioxane, Silica Dimethyl Silylate, Sodium Chloride, Stearalkonium Hectorite, Polyglyceryl-3 Polyricinoleate, Iron Oxides (CI 77491), Phenoxyethanol, Magnesium Aluminum Silicate, Sorbitan Isostearate, Propylene Carbonate, Iron Oxides (CI 77499), Propylene Glycol Dicaprylate/Dicaprate, Anthemis Nobilis Flower Extract, Camellia Sinensis Leaf Extract, Sodium Hyaluronate.']</t>
  </si>
  <si>
    <t>['Stick Formula', 'Natural Finish', 'Liquid Formula', 'Clean at Sephora', 'Hydrating', 'Medium Coverage']</t>
  </si>
  <si>
    <t>P407107</t>
  </si>
  <si>
    <t>Flash Focus Hydrating Foundation Stick</t>
  </si>
  <si>
    <t>['Hydrogenated Polyisobutene, Polyethylene, C12-15 Alkyl Ethylhexanoate, Polymethyl Methacrylate, Octyldodecanol, Ethylene/Propylene Copolymer, Cetyl PEG/PPG-10/1 Dimethicone, Octyldodecyl Neopentanoate, Polymethylsilsesquioxane, Pentaerythrityl Tetra-Di-T-Butyl Hydroxyhydrocinnamate, Cocos Nucifera (Coconut) Oil, Tocopherol, Tocopheryl Acetate, Ascorbyl Palmitate, Sodium Hyaluronate, Caprylyl Glycol. May Contain: (+/-)', 'Mica, Titanium Dioxide (CI 77891), Iron Oxides (CI 77491, CI 77492, CI 77499), Carmine (CI 75470), Manganese Violet (CI 77742), Bismuth Oxychloride (CI 77163), Chromium Hydroxide Green (CI 77289), Chromium Oxide Green (CI 77288), Ultramarines (CI 77007), Ferric Ferrocyanide (CI 77510), Red 6 (CI 15850), Red 7 Lake (CI 15850), Red 21 (CI 45380), Red 27 (CI 45410), Red 28 Lake (CI 45410), Red 30 Lake (CI 73360), Red 33 Lake (CI 17200), Yellow 5 Lake (CI 19140), Yellow 6 Lake (CI 15985), Blue 1 Lake (CI 42090).']</t>
  </si>
  <si>
    <t>P458941</t>
  </si>
  <si>
    <t>Mini Unlashed Volume and Curl Mascara</t>
  </si>
  <si>
    <t>P437960</t>
  </si>
  <si>
    <t>Baggage Claim Rose Gold Eye Masks</t>
  </si>
  <si>
    <t>P476920</t>
  </si>
  <si>
    <t>Upgraded Lashes Thickening Mascara</t>
  </si>
  <si>
    <t>['Water/Aqua/Eau, Acrylates Copolymer, Ci 77499, Synthetic Wax, Copernicia Cerifera (Carnauba) Wax, Stearic Acid, Vp/Hexadecene Copolymer, Glycerin, 1,2-Hexanediol, Potassium Cetyl Phosphate, Cetearyl Olivate, Cellulose, Alcohol, Sorbitan Olivate, Acacia Senegal Gum, Acrylates/Octylacrylamide Copolymer, Ethylhexylglycerin, Glyceryl Stearate Se, Sorbitan Stearate, Cetearyl Alcohol, Tromethamine, Hydroxyethylcellulose, Sodium Dehydroacetate, Ricinus Communis (Castor) Seed Oil, Panthenol, Butylene Glycol, Biotinoyl Tripeptide-1, Copper Tripeptide-1.']</t>
  </si>
  <si>
    <t>P481370</t>
  </si>
  <si>
    <t>Lip Retreat Oil</t>
  </si>
  <si>
    <t>0.33 oz, 10ml</t>
  </si>
  <si>
    <t>Skinny Dip</t>
  </si>
  <si>
    <t>['Polyisobutene, Caprylic/Capric Triglyceride, Diisostearyl Malate, Hydrogenated Polyisobutene, Silica Dimethyl Silylate, Rosa Canina Fruit Oil, Prunus Armeniaca (Apricot) Kernel Oil, Persea Gratissima (Avocado) Oil, Polyglyceryl-2 Triisostearate, Glyceryl Caprylate, Tocopheryl Acetate [+/ -: CI 77891, CI 77492, CI 77491, CI 77499, CI 15850:1).']</t>
  </si>
  <si>
    <t>['High Shine Finish', 'Light Coverage', 'Vegan', 'Cruelty-Free', 'Hydrating', 'Gluten Free']</t>
  </si>
  <si>
    <t>P503635</t>
  </si>
  <si>
    <t>Pack Up &amp; Glow Priming Mineral SPF 40</t>
  </si>
  <si>
    <t>['Water/Aqua/Eau, Butyloctyl Salicylate, Octyldodecyl Neopentanoate, Ethylhexyl Isononanoate, Glycerin, Polyester-7, Polymethylsilsesquioxane, Neopentyl Glycol Diheptanoate, Cetyl Alcohol, Glyceryl Stearate, Squalane, Cholecalciferol (Vitamin D3), PEG-75 Stearate, Phenoxyethanol, Hydrolyzed Sodium Hyaluronate, Pyrus Malus (Apple) Fruit Extract, Bisabolol, C12-15 Alkyl Benzoate, Dimethiconol/ Caprylylsilsesquioxane/Silicate Crosspolymer, Caprylyl Glycol, Allantoin, Titanium Dioxide (CI 77891), Iron Oxides (CI 77492), Triceteareth-4 Phosphate, Lysolecithin, Sclerotium Gum, Ceteth-20, Steareth-20, Synthetic Fluorphlogopite, Iron Oxides (CI 77491), Sodium Hyaluronate, Trilaureth-4 Phosphate, Ethylhexylglycerin, Hexylene Glycol, Disodium EDTA, Dimethiconol/Propylsilsesquioxane/Silicate Crosspolymer, Xanthan Gum, Pullulan, Mica, Avena Sativa (Oat) Kernel Extract, Silica, Sodium Starch Octenylsuccinate, Maltodextrin, Sodium Citrate, Tin Oxide, Potassium Sorbate, Camellia Sinensis Leaf Extract, Lecithin, Zea Mays (Corn) Oil, Sucrose, Dicrateria Rotunda Oil, Ruttnera Lamellosa Oil, Sodium Ascorbate, Tocopherol.']</t>
  </si>
  <si>
    <t>['Vegan', 'Clean at Sephora', 'Satin Finish', 'Good for: Anti-Aging', 'UV Protection', 'SPF']</t>
  </si>
  <si>
    <t>P501165</t>
  </si>
  <si>
    <t>SHIKULIME Mega Hydrating Moisturizer</t>
  </si>
  <si>
    <t>WASO</t>
  </si>
  <si>
    <t>['Water(Aqua/Eau),Cetyl Ethylhexanoate,Hydrogenated Polydecene,Butylene Glycol,Dimethicone,Xylitol,Glycerin,Silica,Squalane,Peg-60 Glyceryl Isostearate,Stearyl Alcohol,Sd Alcohol 40-B (Alcohol Denat.),Butyrospermum Parkii (Shea) Butter,Glyceryl Stearate,Erythritol,Behenyl Alcohol,Trehalose,Titanium Dioxide (Ci 77891),Phenoxyethanol,Isostearic Acid,Hydrogenated Palm Oil,Mica,Pyrus Malus (Apple) Fruit Water,Elaeis Guineensis (Palm) Kernel Oil,Elaeis Guineensis (Palm) Oil,Chlorphenesin,Xanthan Gum,Dipropylene Glycol,Alcohol,Acrylates/C10-30 Alkyl Acrylate Crosspolymer,Disodium Edta,Tin Oxide,Sodium Metaphosphate,Rosmarinus Officinalis (Rosemary) Leaf Oil (Rosmarinus Officinalis Leaf Oil),Sodium Polyacrylate,Limonene,Citrus Aurantium Dulcis (Orange) Oil,Lavandula Angustifolia (Lavender) Oil,Tocopherol,Iron Oxides (Ci 77492),Citrus Depressa Peel Extract,Salvia Officinalis (Sage) Oil,Potassium Hydroxide,Plankton Extract,Citric Acid.']</t>
  </si>
  <si>
    <t>['Good for: Dullness/Uneven Texture', 'Clean at Sephora', 'Fragrance Free', 'Good for: Dryness', 'Cruelty-Free']</t>
  </si>
  <si>
    <t>P501187</t>
  </si>
  <si>
    <t>SHIKULIME Gel-to-Oil Cleanser</t>
  </si>
  <si>
    <t>4 oz / 125 mL</t>
  </si>
  <si>
    <t>['Hydrogenated Polydecene,Cetyl Ethylhexanoate,Sorbitol,Water(Aqua/Eau),Glycerin,Isododecane,Dimethicone,Diphenylsiloxy Phenyl Trimethicone,Sucrose Stearate,Ppg-15-Buteth-20,Butylene Glycol,Vitis Vinifera (Grape) Seed Oil,Carthamus Tinctorius (Safflower) Seed Oil,Peg-60 Hydrogenated Castor Oil,Sodium Methyl Cocoyl Taurate,Xanthan Gum,Sodium Citrate,Citric Acid,Pyrus Malus (Apple) Fruit Water,Sodium Metaphosphate,Tocopherol,Citrus Depressa Peel Extract,Dipropylene Glycol,Alcohol,Trisodium Edta,Phenoxyethanol,Iron Oxides (Ci 77492),Bht.']</t>
  </si>
  <si>
    <t>P501188</t>
  </si>
  <si>
    <t>SATOCANE Pore Purifying Scrub Mask</t>
  </si>
  <si>
    <t>3.3 oz / 80 mL</t>
  </si>
  <si>
    <t>['Water(Aqua/Eau),Kaolin,Dipropylene Glycol,Glycerin,Zinc Oxide,Betaine,Glyceryl Stearate Se,Butylene Glycol,Bentonite,Peg-20 Glyceryl Triisostearate,Behenyl Alcohol,Stearyl Alcohol,Microcrystalline Cellulose,Phenoxyethanol,Pyrus Malus (Apple) Fruit Water,Alcohol,Trisodium Edta,Chromium Oxide Greens (Ci 77288),Iron Oxides (Ci 77492),Iron Oxides (Ci 77491),Citrus Aurantium Dulcis (Orange) Oil,Rosmarinus Officinalis (Rosemary) Leaf Oil (Rosmarinus Officinalis Leaf Oil),Lavandula Angustifolia (Lavender) Oil,Citrus Depressa Peel Extract,Salvia Officinalis (Sage) Oil,Saccharum Officinarum (Sugar Cane) Extract.']</t>
  </si>
  <si>
    <t>P501170</t>
  </si>
  <si>
    <t>SHIKULIME Color Control Oil-Free Moisturizer SPF 30</t>
  </si>
  <si>
    <t>1.8 oz / 50 mL</t>
  </si>
  <si>
    <t>['Avobenzone 2.3%, Homosalate 10.0%, Octisalate 5.0%, Octocrylene 5.0%, Water,Butylene Glycol,Caprylyl Methicone,Silica,Glycerin,Sd Alcohol 40-B,Cetyl Peg/Ppg-10/1 Dimethicone,Dipropylene Glycol,Zea Mays (Corn) Starch,Polybutylene Glycol/Ppg-9/1 Copolymer,Erythritol,C30-45 Alkyl Methicone,Peg-150,Trehalose,Sodium Chloride,Pyrus Malus (Apple) Fruit Water,Citrus Depressa Peel Extract,C30-45 Olefin,Cellulose Gum,Trisodium Edta,Bis-Butyldimethicone Polyglyceryl-3,Polyester-1,Silica Dimethyl Silylate,Aluminum Hydroxide,Alcohol,Polysilicone-2,Sodium Metabisulfite,Phenoxyethanol,Titanium Dioxide,Iron Oxides,Mica.']</t>
  </si>
  <si>
    <t>P501171</t>
  </si>
  <si>
    <t>YUZU-C Beauty Sleeping Mask</t>
  </si>
  <si>
    <t>['Water(Aqua/Eau),Dipropylene Glycol,Alcohol Denat.,Glycerin,Pentaerythrityl Tetraethylhexanoate,Maltitol,Dimethicone,Trehalose,Euphorbia Cerifera (Candelilla) Wax(Candelilla Cera/Cire De Candelilla),Phenoxyethanol,Peg-240/Hdi Copolymer Bis-Decyltetradeceth-20 Ether,Pyrus Malus (Apple) Fruit Water,Carbomer,Alcohol,Potassium Hydroxide,Peg/Ppg-17/4 Dimethyl Ether,Lauroyl Lysine,Butylene Glycol,Sodium Metaphosphate,Ascorbyl Tetraisopalmitate,Sodium Metabisulfite,Disodium Edta,Dextrin Palmitate,Acrylates/C10-30 Alkyl Acrylate Crosspolymer,Phytosteryl/Octyldodecyl Lauroyl Glutamate,Rosmarinus Officinalis (Rosemary) Leaf Oil (Rosmarinus Officinalis Leaf Oil),Iron Oxides (Ci 77492),Limonene,Citrus Aurantium Dulcis (Orange) Oil,Lavandula Angustifolia (Lavender) Oil,Triisostearin,Citrus Junos Seed Extract,Trimethylolpropane Triethylhexanoate,Citrus Depressa Peel Extract,Citrus Junos Fruit Extract,Salvia Officinalis (Sage) Oil,Methicone,Bht,Tetradecene,Tocopherol.']</t>
  </si>
  <si>
    <t>P501189</t>
  </si>
  <si>
    <t>KOSHIRICE Acne Calming Spot Treatment</t>
  </si>
  <si>
    <t>['Salicylic Acid 0.5%, Water,Butylene Glycol,Dipropylene Glycol,Dimethicone,Peg-6,Peg-32,Peg-240/Hdi Copolymer Bis-Decyltetradeceth-20 Ether,Erythritol,Glycerin,Peg/Ppg-14/7 Dimethyl Ether,Dipotassium Glycyrrhizate,Paeonia Albiflora Root Extract,Hydrolyzed Rice Extract,Citrus Depressa Peel Extract,Isostearyl Alcohol,Carbomer,Potassium Hydroxide,Sodium Metaphosphate,Acrylates/C10-30 Alkyl Acrylate Crosspolymer,Bht,Phenoxyethanol,Benzoic Acid.']</t>
  </si>
  <si>
    <t>P501199</t>
  </si>
  <si>
    <t>YUZU-C Eye Awakening Essence</t>
  </si>
  <si>
    <t>0.72 oz / 20 mL</t>
  </si>
  <si>
    <t>['Water(Aqua/Eau),Propanediol,Glycerin,Butylene Glycol,Dipropylene Glycol,Trehalose,Diphenylsiloxy Phenyl Trimethicone,Pyrus Malus (Apple) Fruit Water,Ammonium Acryloyldimethyltaurate/Beheneth-25 Methacrylate Crosspolymer,2-O-Ethyl Ascorbic Acid,Menthol,Tocopheryl Acetate,Phytosteryl/Octyldodecyl Lauroyl Glutamate,Citrus Junos Fruit Extract,Citrus Junos Seed Extract,Citrus Depressa Peel Extract,Averrhoa Carambola Leaf Extract,Dimethicone,Carbomer,Agar,Alcohol,Potassium Hydroxide,Magnesium Myristate,Succinoglycan,Peg-10 Dimethicone,Disodium Edta,Sodium Metaphosphate,Sodium Metabisulfite,Synthetic Fluorphlogopite,Tin Oxide,Tocopherol,Phenoxyethanol,Iron Oxides (Ci 77492),Titanium Dioxide (Ci 77891).']</t>
  </si>
  <si>
    <t>P501178</t>
  </si>
  <si>
    <t>YUZU-C Glow-On Shot Serum</t>
  </si>
  <si>
    <t>0.94 oz / 28 mL</t>
  </si>
  <si>
    <t>['Water(Aqua/Eau),Glycerin,Squalane,Butylene Glycol,Alcohol Denat.,Sodium Pca,Trehalose,Pyrus Malus (Apple) Fruit Water,Sodium Chloride,Vitis Vinifera (Grape) Seed Oil,2-O-Ethyl Ascorbic Acid,Ascorbyl Tetraisopalmitate,Lauryl Betaine,Rosmarinus Officinalis (Rosemary) Leaf Oil (Rosmarinus Officinalis Leaf Oil),Tocopheryl Acetate,Xanthan Gum,Lavandula Angustifolia (Lavender) Oil,Citrus Junos Fruit Extract,Citrus Junos Seed Extract,Salvia Officinalis (Sage) Oil,Citrus Depressa Peel Extract,Sesamum Indicum (Sesame) Seed Oil,Rosa Canina Fruit Oil,Ascorbyl Dipalmitate,Alcohol,Sodium Citrate,Tocopherol,Sodium Metaphosphate,Dipropylene Glycol,Hydroxypropyl Methylcellulose,Sodium Metabisulfite,Citric Acid,Limonene,Citrus Aurantium Dulcis (Orange) Oil,Linalool,Helianthus Annuus (Sunflower) Seed Oil,Phenoxyethanol,Sodium Benzoate.']</t>
  </si>
  <si>
    <t>P468431</t>
  </si>
  <si>
    <t>Baby Cheeks Lip + Cheek Cream Blush Stick</t>
  </si>
  <si>
    <t>Westman Atelier</t>
  </si>
  <si>
    <t>0.21 oz / 6g</t>
  </si>
  <si>
    <t>Poppet</t>
  </si>
  <si>
    <t>poppy pink</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</si>
  <si>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75470)**Chouchette only.  May Contain: Titanium Dioxide CI 77891, Iron Oxides CI 77491, Iron Oxides CI 77492, Iron Oxides CI 77499, Red 30 Lake CI 73360, Blue 1 Lake CI 42090, Red 7 Lake CI 15850, Yellow 5 Lake CI 19140.']</t>
  </si>
  <si>
    <t>['Vegan', 'Stick Formula', 'Clean at Sephora', 'Hydrating']</t>
  </si>
  <si>
    <t>P468433</t>
  </si>
  <si>
    <t>Face Trace Cream Contour Stick</t>
  </si>
  <si>
    <t>Biscuit</t>
  </si>
  <si>
    <t>cool beige coffee</t>
  </si>
  <si>
    <t>['Caprylic/Capric 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</si>
  <si>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['Clean at Sephora', 'Stick Formula', 'Vegan', 'Natural Finish']</t>
  </si>
  <si>
    <t>P468429</t>
  </si>
  <si>
    <t>Vital Skin Full Coverage Foundation and Concealer Stick</t>
  </si>
  <si>
    <t>0.31oz / 9g</t>
  </si>
  <si>
    <t>Atelier X.25</t>
  </si>
  <si>
    <t>medium tan, golden undertone</t>
  </si>
  <si>
    <t>['Caprylic/capric triglyceride, Isononyl Isononanoate, Isodecyl Neopentanoate, Dicalcium Phosphate, Microcrystalline Wax (cera microcristallina), Squalane, Polyethylene, vp/Hexadecene Copolymer, Synthetic Wax, Disteardimonium Hectorite, Hydrogenated Polyisobutene, Silica, Nylon-12, Camellia Oleifera Seed Oil, Hydrogenated Coconut Oil, Phytosphingosine, Butyl Stearate, Isostearyl Alcohol, Alcohol, Water (aqua), Pentaerythrityl Tetra-di-t-butyl Hydroxyhydrocinnamate, Butylene/Ethylene/Styrene copolymer, Ethylene/Propylene/Styrene Copolymer, Mica, Dibutyl Lauroyl Glutamide, Rubus Idaeus Leaf Cell Culture, Tin Oxide.  May Contain: Titanium Dioxide CI 77891, Iron Oxides CI 77491, Iron Oxides CI 77492, Iron Oxides CI 77499.']</t>
  </si>
  <si>
    <t>['Vegan', 'allure 2022 Best of Beauty Award Winner', 'Good for: Redness', 'Good for: Dullness/Uneven Texture', 'Clean at Sephora', 'Without Silicones']</t>
  </si>
  <si>
    <t>P469873</t>
  </si>
  <si>
    <t>Squeaky Clean Liquid Lip Hydrating Lip Balm</t>
  </si>
  <si>
    <t>Garconne</t>
  </si>
  <si>
    <t>just bitten</t>
  </si>
  <si>
    <t>['Diisostearoyl Polyglyceryl-3 Dimer Dilinoleate, Ricinus Communis Seed Oil/Ricinus Communis (Castor) Seed Oil, Octyldodecanol, Prunus Amygdalus Dulcis Oil/Prunus Amygdalus Dulcis (Sweet Almond) Oil, Hydrogenated Vegetable Oil, Simmondsia Chinensis Seed Oil/Simmondsia Chinensis (Jojoba) Seed Oil, Mica, Parfum/Fragrance, Tocopherol, Butyrosper-Mum Parkii Butter/Butyrospermum Parkii (Shea Butter), Arcania Spinosa Kernel Oil, Helianthus Annuus Seed Oil/Helianthus Annuus (Sunflower) Seed Oil, Limonene, Citral, Linalool, Citronellol. May Contain (+/-): Cl 77891/Titanium Dioxide, Cl 77491/Iron Oxides, Cl 77492/Iron Oxides, Cl 77499/Iron Oxides, Cl 75470/Carmine, Cl 77742/Manganese Violet, Cl 15850/Red 6.']</t>
  </si>
  <si>
    <t>['Gluten Free', 'Liquid Formula', 'High Shine Finish', 'Hydrating', 'Clean at Sephora']</t>
  </si>
  <si>
    <t>P501795</t>
  </si>
  <si>
    <t>Vital Skincare Dewy Foundation Drops</t>
  </si>
  <si>
    <t>Atelier IV</t>
  </si>
  <si>
    <t>medium warm, peach undertone</t>
  </si>
  <si>
    <t>['Squalane, Aqua (Water), Persea Gratissima Oil (Persea Gratissima (Avocado) Oil), Punica Granatum Seed Oil, Mica, Pentylene Glycol, Camellia Japonica Seed Oil, Polyglyceryl-3 Polyricinoleate, Sorbitan Isostearate, Propanediol, Helianthus Annuus Seed Oil (Helianthus Annuus (Sunflower) Seed Oil), Panax Ginseng Root Extract, Zingiber Officinale Root Extract (Zingiber Officinale (Ginger) Root Extract), Oryza Sativa Extract (Oryza Sativa (Rice) Extract), Oryza Sativa Germ Extract (Oryza Sativa (Rice) Germ Extract), Bisabolol, Disteardimonium Hectorite, Glycine Soja Oil (Glycine Soja (Soybean) Oil), Gossypium Hirsutum Seed Oil (Gossypium Hirsutum (Cotton) Seed Oil), Prunus Amygdalus Dulcis Oil (Prunus Amygdalus Dulcis (Sweet Almond) Oil), Triticum Vulgare Germ Oil (Triticum Vulgare Germ (Wheat) Oil), Zea Mays Germ Oil (Zea Mays (Corn) Germ Oil), 4-T-Butylcyclohexanol, Glyceryl Caprylate/Caprate, Aluminum Hydroxide, Polyglyceryl-3 Diisostearate, Dimer Dilinoleyl Dimer Dilinoleate, Tin Oxide, Sodium Lauroyl Glutamate, Lysine, Magnesium Chloride, Tocopherol.', 'May Contain: Ci 77891 (Titanium Dioxide), Ci 77491 (Iron Oxides), Ci 77492 (Iron Oxides), Ci 77499 (Iron Oxides)..', 'May Contain:', 'Ci 77491 /Iron Oxides, Ci 77492/ Iron Oxides, Ci 77499 /Iron Oxides, Ci 77891 /Titanium Dioxide.']</t>
  </si>
  <si>
    <t>['Vegan', 'Good for: Redness', 'Hydrating', 'Clean at Sephora', 'Best for Dry, Combo, Normal Skin', 'Cruelty-Free']</t>
  </si>
  <si>
    <t>P500321</t>
  </si>
  <si>
    <t>Mini Petite Lit Up Cream Highlighter Stick</t>
  </si>
  <si>
    <t>BrÃ»lÃ©e</t>
  </si>
  <si>
    <t>glassy bronze gold</t>
  </si>
  <si>
    <t>['Lit:', 'Diisostearyl Malate, Octyldodecanol, Triisodecyl Trimellitate, Polybutene, Polyethylene, Microcrystalline Wax (Cera  Microcristallina), Synthetic Fluorphlogopite. Dicalcium Phosphate Caprylic/Capric Triglyceride, Tin Oxide, Pentaerythrityl Tetra-Di-T-Butyl ,, Hydroxyhydrocinnamate, Vitis Vinifera (Grape) Fruit  Extract [Vitis Vinifera Fruit  Extract], Titanium Dioxide (Ci 77891)', 'Nectar &amp; Brulee:', 'Diisostearyl Malate Octyldodecanol Triisodecyl Trimellitate Polybutene Polyethylene, Mica, Microcrystalline Wax (Cera Microcristallina) Hydrogenated Microcrystalline Wax, Synthetic Wax, Caprylic/Capric Triglyceride, Pentaerythrityl Tetra-Di-T-Butyl, Hydroxyhydrocinnamate Tin Oxide, Dicalcium Phosphate, Alumina, Synthetic Fluorphlogopite, Vitis Vinifera (Grape) Fruit Extract [Vitis Vinifera Extract] Silica, Titanium Dioxide (Ci 77891), Iron Oxides (Ci 77491), Iron Oxides (Ci 77499), Carmine (Ci 75470)', 'Parla:', 'Diisostearyl Malate, Octyldodecanol, Triisodecyl Trimellitate, Polybutene, Polyethylene, Mica, Microcrystalline Wax (Cera Microcristallina), Hydrogenated Microcrystalline Wax, Synthetic Wax, Dicalcium Phosphate, Caprylic/Capric Triglyceride, Pentaerythrityl Tetra, Di-T-Butyl Hydroxyhydrocinnamate, Synthetic Fluorphlogopite, Alumina, Silica, Vitis Vinifera (Grape) Fruit Extract [Vitis Vinifera Extract], Tin Oxide, Titanium Dioxide (Ci 77891), Iron Oxides (Ci 77491), Iron Oxides ( Ci 77499), Carmine ( Ci 75470)']</t>
  </si>
  <si>
    <t>['Radiant Finish', 'High Shine Finish', 'Plumping', 'Hydrating', 'Clean at Sephora']</t>
  </si>
  <si>
    <t>P468430</t>
  </si>
  <si>
    <t>Lit Up Glow Highlighter Stick</t>
  </si>
  <si>
    <t>PÃ¤rla</t>
  </si>
  <si>
    <t>glassy oyster pearl</t>
  </si>
  <si>
    <t>P500303</t>
  </si>
  <si>
    <t>Vital Pressed Skincare Blurring Talc-Free Setting Powder</t>
  </si>
  <si>
    <t>works on most complexions</t>
  </si>
  <si>
    <t>['Zinc Laurate, Mica, Lauroyl Lysine, Silica, Simmondsia Chinensis (Jojoba) Seed Oil, Ethylhexylglycerin, Sodium Dehydroacetate, Phytosteryl Macadamiate, Polyglyceryl-2 Triisostearate, Enterococcus Faecalis, Butylene Glycol, Water, Hydroxyapatite, Zinc Oxide, Theobroma Cacao (Cocoa) Seed Extract, Chenopodium Quinoa Seed Extract, Magnesium Ascorbyl Phosphate, Tocopherol, May-Contain: Iron Oxides (Ci 77491), Iron Oxides (Ci 77492), Iron Oxides (Ci 77499), Red 30 (Ci 73360).']</t>
  </si>
  <si>
    <t>['Vegan', 'Pressed Powder Formula', 'Good for: Dullness/Uneven Texture', 'Good for: Pores', 'Clean at Sephora', 'Cruelty-Free']</t>
  </si>
  <si>
    <t>P468432</t>
  </si>
  <si>
    <t>Super Loaded Tinted Cream Highlighter</t>
  </si>
  <si>
    <t>0.14 oz/ 4g</t>
  </si>
  <si>
    <t>Peau de Rose</t>
  </si>
  <si>
    <t>soft warm rose</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</si>
  <si>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 Chouchette only. May Contain: Titanium Dioxide CI 77891, Iron Oxides CI 77491, Iron Oxides CI 77492, Iron Oxides CI 77499, Red 30 Lake CI 73360, Blue 1 Lake CI 42090, Red 7 Lake CI 15850, Yellow 5 Lake CI 19140.']</t>
  </si>
  <si>
    <t>['Vegan', 'Good for: Dullness/Uneven Texture', 'Clean at Sephora', 'Hydrating', 'allure 2021 Best of Beauty Award Winner']</t>
  </si>
  <si>
    <t>P504318</t>
  </si>
  <si>
    <t>Mini Petite Face Trace Cream Contour Stick</t>
  </si>
  <si>
    <t>['Caprylic/Capric Triglyceride,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</si>
  <si>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['Vegan', 'Natural Finish', 'Cream Formula', 'Clean at Sephora', 'Hydrating', 'Cruelty-Free']</t>
  </si>
  <si>
    <t>P468436</t>
  </si>
  <si>
    <t>Eye Pods Eyeshadows</t>
  </si>
  <si>
    <t>Les Jours</t>
  </si>
  <si>
    <t>chocolate/rich chocolate, tabac/warm bronze, neige/iridescent ivory</t>
  </si>
  <si>
    <t>['Octyldodecanol, Caprylic/Capric Triglyceride, Mica, Oryza Sativa Starch (Oryza Sativa (Rice) Starch), Calcium Sodium Borosilicate, Zea Mays Starch (Zea Mays (Corn) Starch), Disteardimonium Hectorite, Zinc Stearate, Silica, Potassium Sorbate, Synthetic Fluorphlogopite, Tin Oxide. May Contain: Ci 77891 (Titanium Dioxide), Ci 77491 (Iron Oxides), Ci 77499 (Iron Oxides).']</t>
  </si>
  <si>
    <t>['Clean at Sephora', 'Satin Finish', 'Vegan']</t>
  </si>
  <si>
    <t>P468435</t>
  </si>
  <si>
    <t>Lip Suede Lipstick Palette</t>
  </si>
  <si>
    <t>Les Nudes</t>
  </si>
  <si>
    <t>warm rose, peony, cafÃ© crÃ¨me, mulled wine</t>
  </si>
  <si>
    <t>['Ricinus Communis Seed Oil/Ricinus Communis (Castor) Seed Oil, Prunus Avium Seed Oil/Prunus Avium (Sweet Cherry) Seed Oil, Sclerocarya Birrea Seed Oil, Hydrogenated Coco-Glycerides, Candelilla Cera/Euphorbia Cerifera (Candelilla) Wax, Copernicia Cerifera Cera/Copernicia Cerifera (Carnauba) Wax, Hydrogenated Vegetable Oil, Helianthus Annuus Seed Cera/Helianthus Annuus (Sunflower) Seed Wax, Lauroyl Lysine, Trihydroxystearin, Mica, Ethylhexyl Palmitate, Citrus Nobilis Peel Oil*/Citrus Nobilis (Mandarin Orange) Peel Oil, Ascorbyl Palmitate, Tribehenin, Sorbitan Isostearate, Lactic Acid, Palmitoyl Tripeptide-1, Limonene. May Contain: Ci 15850/Red 6, Red 7 Lake, Ci 19140/Yellow 5 Lake, Ci 42090/Blue 1 Lake, Ci 45410/Red 28 Lake, Ci 77491, Ci 77492/Iron Oxides, Ci 77891/Titanium Dioxide.']</t>
  </si>
  <si>
    <t>['Clean at Sephora', 'Hydrating', 'Matte Finish']</t>
  </si>
  <si>
    <t>P468434</t>
  </si>
  <si>
    <t>Beauty Butter Matte Powder Bronzer</t>
  </si>
  <si>
    <t>0.28 oz / 8g</t>
  </si>
  <si>
    <t>Soleil riche</t>
  </si>
  <si>
    <t>rich Chocolate</t>
  </si>
  <si>
    <t>['Synthetic Fluorphlogopite, Talc, Mica, Octyldodecyl Lactate, Theobroma Grandiflorum Seed Butter, Boron Nitride, Silica, Behenylcarbamoylpropyl, polysilsesquioxane, Caprylyl Glycol, Ethylhexylglycerin, Mangifera Indica (mango) Seed Butter, Theobroma Cacao (Cocoa) Seed Butter, Lauroyl Lysine, Diethylhexyl Syringylidenemalonate, Caprylic/Capric Triglyceride, Tocopherol, Bismuth Oxychloride CI 77163, Iron Oxides CI 77491, Iron Oxides CI 77492, Iron Oxides CI 77499.']</t>
  </si>
  <si>
    <t>['Clean at Sephora', 'Pressed Powder Formula', 'Vegan', 'Matte Finish', 'Hydrating']</t>
  </si>
  <si>
    <t>P479361</t>
  </si>
  <si>
    <t>Eye Pod Eyeshadow Singles</t>
  </si>
  <si>
    <t>Tabac</t>
  </si>
  <si>
    <t>['Octyldodecanol, Caprylic/Capric Triglyceride, Mica, Oryza Sativa Starch (Oryza Sativa (Rice) Starch), Calcium Sodium Borosilicate, Zea Mays Starch (Zea Mays (Corn) Starch), Disteardimonium Hectorite, Zinc Stearate, Silica, Potassium Sorbate , Synthetic Fluorphlogopite, Tin Oxide May Contain: Ci 77891 (Titanium Dioxide), Ci 77491 (Iron Oxides), Ci 77499 (Iron Oxides).']</t>
  </si>
  <si>
    <t>['Cruelty-Free', 'Vegan', 'Radiant Finish', 'Natural Finish', 'Satin Finish', 'Clean at Sephora']</t>
  </si>
  <si>
    <t>P468440</t>
  </si>
  <si>
    <t>Clean Baby Blender Blush Brush</t>
  </si>
  <si>
    <t>P468443</t>
  </si>
  <si>
    <t>Clean Highlighter Blender Brush</t>
  </si>
  <si>
    <t>P482557</t>
  </si>
  <si>
    <t>Bonne Brow Defining Brow Pencil</t>
  </si>
  <si>
    <t>0.01 oz/ 0.34g</t>
  </si>
  <si>
    <t>Slate</t>
  </si>
  <si>
    <t>for black/brown &amp; black hair (charcoal black)</t>
  </si>
  <si>
    <t>['Iron Oxides (Ci 77499), Hydrogenated Castor Oil, Stearic Acid, Synthetic Fluorphlogopite, Titanium Dioxide (Ci 77891), Iron Oxides (Ci 77492), Triethylhexanoin, Neopentyl Glycol Dicaprate, Iron Oxides (Ci 77491), Dipentaerythrityl Pentaisostearate, Polyglyceryl-2, Triisostearate, Tocopherol, Aluminum Hydroxide.']</t>
  </si>
  <si>
    <t>['Vegan', 'Natural Finish', 'Clean at Sephora', 'Cruelty-Free']</t>
  </si>
  <si>
    <t>P468445</t>
  </si>
  <si>
    <t>Clean Foundation and Concealer Spot Check Brush</t>
  </si>
  <si>
    <t>P502085</t>
  </si>
  <si>
    <t>Clean Liquid Blender Brush</t>
  </si>
  <si>
    <t>P468441</t>
  </si>
  <si>
    <t>Clean Foundation Brush</t>
  </si>
  <si>
    <t>P468444</t>
  </si>
  <si>
    <t>Clean Lip Brush</t>
  </si>
  <si>
    <t>P468437</t>
  </si>
  <si>
    <t>Eye Love You Volumizing Clean Mascara</t>
  </si>
  <si>
    <t>0.29 oz / 8.5mL</t>
  </si>
  <si>
    <t>Clean Black</t>
  </si>
  <si>
    <t>['Aqua/Water,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</si>
  <si>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['Clean at Sephora', 'Lengthening', 'Volumizing', 'Curling']</t>
  </si>
  <si>
    <t>P468442</t>
  </si>
  <si>
    <t>Clean Powder Brush</t>
  </si>
  <si>
    <t>P468438</t>
  </si>
  <si>
    <t>Clean Eyeshadow I Brush</t>
  </si>
  <si>
    <t>P468439</t>
  </si>
  <si>
    <t>Clean Eyeshadow II Brush</t>
  </si>
  <si>
    <t>P503578</t>
  </si>
  <si>
    <t>The Eye Love You Limited Edition Eye Shadow, Eye Liner and Mascara Holiday Gift Set</t>
  </si>
  <si>
    <t>['Smudge:', 'Synthetic Fluorphlogopite Zea Mays (Corn) Starch [Zea Mays Starch] Zinc Stearate Caprylic/Capric Triglyceride Diisostearyl Malate Glyceryl Caprylate P-Anisic Acid Rosa Hybrid Flower Extract Iron Oxides (Ci 77491) Iron Oxides (Ci 77492) Iron Oxides (Ci 77499).', 'Fete:', 'Calcium Titanium Borosilicate Caprylic/Capric Triglyceride Diisostearyl Malateglass Beadsmicasynthetic Fluorphlogopite Zea Mays (Corn) Starch [Zea Mays Starch] Glyceryl Caprylate P-Anisic Acid Zinc Stearate Tin Oxide Titanium Dioxide (Ci 77891) Iron Oxides (Ci 77491).', 'Mink:', 'Calcium Aluminum Borosilicate Caprylic/Capric Triglyceride Diisostearyl Malate Glass Beadsglyceryl Caprylate Mica Titanium Dioxide [Ci 77891] Iron Oxides Ci 77491 Zea Mays (Corn) Starch [Zea Mays Starch] Zinc Stearate P-Anisic Acid Iron Oxides Ci 77499 Tin Oxide Synthetic Fluorphlogopite.', 'Eye Pencil:', 'Iron Oxides 77491/77492/77499, Hydrogenated Jojoba OilCaprylic/Capric Triglyceride, Hydrogenated Vegetable Oil, Simmondsia Chinensis (Jojoba) Seed OilButyrospermum Parkii (Shea) Butter Mica 77019   Canola Oil Copernicia Cerifera (Carnauba) Wax Glyceryl Caprylate', 'Euphorbia Cerifera (Candelilla) Wax Tocopherol Ascorbyl Palmitate.', 'Eye Love You Mascara:', 'Aqua/Water,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</si>
  <si>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['Clean at Sephora', 'Cruelty-Free']</t>
  </si>
  <si>
    <t>P455676</t>
  </si>
  <si>
    <t>Yo Glow AHA &amp; BHA Facial Enzyme Scrub</t>
  </si>
  <si>
    <t>Wishful</t>
  </si>
  <si>
    <t>['Water/Aqua/Eau,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Ã€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BENZYL SALICYLATE, Fragrance/Parfum.']</t>
  </si>
  <si>
    <t>['Vegan', 'Good for: Dark Circles', 'Good for: Pores', 'Good for: Dullness/Uneven Texture', 'Cruelty-Free', 'Clean at Sephora']</t>
  </si>
  <si>
    <t>P458216</t>
  </si>
  <si>
    <t>Mini Yo Glow AHA &amp; BHA Facial Enzyme Scrub</t>
  </si>
  <si>
    <t>P461213</t>
  </si>
  <si>
    <t>Honey Balm Niacinamide Moisturizer</t>
  </si>
  <si>
    <t>1.94 oz/ 55 g</t>
  </si>
  <si>
    <t>['Water/Aqua/Eau, Dimethicone, Dipropylene Glycol, Glycerin, Glycereth-26, Pca Dimethicone, Cetearyl Alcohol, Bis-Diglyceryl Polyacyladipate-2, Niacinamide, Glyceryl Stearate, Peg-100 Stearate, Biosaccharide Gum-4, Honey Extract/Mel/Extrait De Miel, Lavandula Angustifolia (Lavender) Oil, Curcuma Longa (Turmeric) Root Extract, Adenosine, Carthamus Tinctorius (Safflower) Seed Oil, Citrullus Lanatus (Watermelon) Fruit Extract, Leuconostoc/Radish Root Ferment Filtrate, Ceramide Np, Caprylic/Capric Triglyceride, Dipotassium Glycyrrhizate, Caprylyl Glycol, Hydrogenated Lecithin, Xanthan Gum, Polysorbate 60, Tocopheryl Acetate, Ammonium Acryloyldimethyltaurate/Vp Copolymer, Disodium Edta, Phenoxyethanol, Linalool, Geraniol, Limonene, Mica, Tin Oxide, Titanium Dioxide (Ci 77891).']</t>
  </si>
  <si>
    <t>['Best for Oily, Combo, Normal Skin', 'Good for: Dullness/Uneven Texture', 'Good for: Dark Circles', 'Niacinamide', 'Cruelty-Free', 'Clean at Sephora']</t>
  </si>
  <si>
    <t>P471111</t>
  </si>
  <si>
    <t>Yo Detox Charcoal Face &amp; Body Enzyme Scrub</t>
  </si>
  <si>
    <t>['Water/Aqua/Eau, Cellulose, Butylene Glycol, Propylene Glycol, Alcohol, 1,2-Hexanediol, Bromelain, Ananas Sativus (Pineapple) Fruit Extract, Papain, Carica Papaya (Papaya) Fruit Extract, Citric Acid, Lactic Acid, Malic Acid, Salicylic Acid, Tartaric Acid, Glycolic Acid, Hamamelis Virginiana (Witch Hazel) Extract, Charcoal Powder, Glycerin, Cocos Nucifera (Coconut) Fruit Extract, Prunus Amygdalus Dulcis (Sweet Almond) Oil, Saccharum Officinarum (Sugarcane) Extract/Saccharum Officinarum/Extrait De Canne a Sucre, Acer Saccharum (Sugar Maple) Extract, Mannitol, Mangifera Indica (Mango) Fruit Extract, Musa Sapientum (Banana) Fruit Extract, Passiflora Edulis (Passionfruit) Fruit Extract, Citrus Aurantium Dulcis (Orange) Fruit Extract, Citrus Limon (Lemon) Fruit Extract, Vaccinium Myrtillus (Blueberry) Fruit Extract, Polysorbate 20, Carbomer, Tromethamine, Disodium EDTA, Phenoxyethanol, Fragrance/Parfum.']</t>
  </si>
  <si>
    <t>['Vegan', 'Good for: Dullness/Uneven Texture', 'Good for: Acne/Blemishes', 'Good for: Pores', 'Cruelty-Free', 'Clean at Sephora']</t>
  </si>
  <si>
    <t>P466163</t>
  </si>
  <si>
    <t>Thirst Trap Juice Hyaluronic Acid &amp; Peptide Hydrating Facial Serum</t>
  </si>
  <si>
    <t>['Water/Aqua/Eau,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t>
  </si>
  <si>
    <t>['Good for: Loss of firmness', 'Good for: Dryness', 'Plumping', 'Hydrating', 'Cruelty-Free', 'Clean at Sephora']</t>
  </si>
  <si>
    <t>P463665</t>
  </si>
  <si>
    <t>Get Even Rose Face Oil</t>
  </si>
  <si>
    <t>1.04 oz/ 30 mL</t>
  </si>
  <si>
    <t>['Simmondsia Chinensis (Jojoba) Seed Oil, Caprylic/Capric Triglyceride, Oryza Sativa (Rice) Bran Oil, Glycine Soja (Soybean) Lipids, Alcohol, Camellia Oleifera Seed Oil, Ximenia Americana Seed Oil, Glycine Soja (Soybean) Oil, Macadamia Ternifolia Seed Oil, Rosa Canina Fruit Oil, Daucus Carota Sativa (Carrot) Seed Oil, Rosa Damascena Flower Oil, Adansonia Digitata Seed Oil, Limnanthes Alba (Meadowfoam) Seed Oil, Vaccinium Macrocarpon (Cranberry) Seed Oil, Nigella Sativa Seed Oil, Raspberry Seed Oil/Tocopheryl Succinate Aminopropanediol Esters, Helianthus Annuus (Sunflower) Seed Oil, Rosmarinus Officinalis (Rosemary) Leaf Extract, Oryzanol, Citronellol, Geraniol, Eugenol.']</t>
  </si>
  <si>
    <t>['Vegan', 'Good for: Dullness/Uneven Texture', 'Good for: Dark Circles', 'Clean at Sephora', 'Good for: Dryness', 'Cruelty-Free']</t>
  </si>
  <si>
    <t>P475629</t>
  </si>
  <si>
    <t>Honey Whip Peptide and Collagen Moisturizer</t>
  </si>
  <si>
    <t>['Water/Aqua/Eau,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</si>
  <si>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['Good for: Loss of firmness', 'Plumping', 'Collagen', 'Clean at Sephora', 'Good for: Dryness', 'Cruelty-Free']</t>
  </si>
  <si>
    <t>P501790</t>
  </si>
  <si>
    <t>Pillowgasm Vitamin-Rich Cherry Glow Sleep Mask</t>
  </si>
  <si>
    <t>1.94 oz / 55 g</t>
  </si>
  <si>
    <t>['Glycerin, Water/Aqua/Eau, Triethylhexanoin, C14-22 Alcohols, Cetyl Ethylhexanoate, Pentylene Glycol, C12-20 Alkyl Glucoside, 1,2-Hexanediol, Prunus Avium (Sweet Cherry) Fruit Extract, Daucus Carota Sativa (Carrot) Root Extract, Adenosine, Cannabis Sativa Seed Oil, Gardenia Florida Fruit Extract, Zingiber Officinale (Ginger) Root Oil, Ethylhexylglycerin, Butylene Glycol, Glucose, Palmitic Acid, Stearic Acid, Myristic Acid, Arachidic Acid, Dextrin, Magnesium Sulfate.']</t>
  </si>
  <si>
    <t>['Vegan', 'Vitamin C', 'Clean at Sephora', 'Fragrance Free', 'Good for: Dryness', 'Cruelty-Free']</t>
  </si>
  <si>
    <t>P500428</t>
  </si>
  <si>
    <t>Lift &amp; Contour 1% Bakuchiol &amp; Peptide Eye Serum</t>
  </si>
  <si>
    <t>.21 oz / 6.2 mL</t>
  </si>
  <si>
    <t>['Water/Aqua/Eau, Glycerin, Propanediol, Heptyl Undecylenate, Bakuchiol, Pullulan, Palmitoyl Tripeptide-5, Jasminum Sambac (Jasmine) Flower Extract, Crataegus Monogyna (Hawthorn) Flower Extract, Camellia Sinensis (Green Tea) Leaf Extract, Caffeine, Ethylhexylglycerin, Cetearyl Alcohol, Glyceryl Stearate, Sodium Carbomer, Xanthan Gum, Stearic Acid, Sodium Lauroyl Glutamate, Citric Acid, Phenoxyethanol.']</t>
  </si>
  <si>
    <t>['Vegan', 'Good for: Loss of firmness', 'Clean at Sephora', 'Good for: Dark Circles', 'Good for: Dryness', 'Cruelty-Free']</t>
  </si>
  <si>
    <t>P502771</t>
  </si>
  <si>
    <t>Hydrate &amp; Glow Trio</t>
  </si>
  <si>
    <t>['Yo Glow Facial Enzyme Scrub:', 'Water/Aqua/Eau,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a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Fragrance/Parfum.', 'Thirst Trap Juice Hyaluronic Acid &amp; Peptide Hydrating Facial Serum:', 'Water/Aqua/Eau,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 'Honey Whip Peptide and Collagen Moisturizer:', 'Water/Aqua/Eau,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</si>
  <si>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['Hyaluronic Acid', 'Good for: Loss of firmness', 'Collagen', 'Good for: Anti-Aging', 'Good for: Dryness', 'Cruelty-Free']</t>
  </si>
  <si>
    <t>P481179</t>
  </si>
  <si>
    <t>Chris Collins Eau de Parfum Discovery Set</t>
  </si>
  <si>
    <t>World of Chris Collins</t>
  </si>
  <si>
    <t>['Fresh Scent', 'Warm &amp;Spicy Scent', 'Woody &amp; Earthy Scent', 'Floral Scent', 'Layerable Scent']</t>
  </si>
  <si>
    <t>P479837</t>
  </si>
  <si>
    <t>Lost in Paradise Eau de Parfum Travel Spray</t>
  </si>
  <si>
    <t>0.3 oz/ 7.5 mL</t>
  </si>
  <si>
    <t>0.3 oz/ 7.5 mL Eau de Parfum Spray</t>
  </si>
  <si>
    <t>['Alcohol Denat., Fragrance (Parfum), Water (Aqua), Amyl Cinnamal, Benzyl Salicylate, Hydroxycitronellal, Hexyl Cinnamal, Geraniol, Citronellol, Alpha-Isomethyl Ionone, Coumarin, Benzyl Benzoate, Amylcinnamyl Alcohol, Farnesol, Linalool, Citral, Benzyl Alcohol, Anise Alcohol, Eugenol, Isoeugenol, Limonene.']</t>
  </si>
  <si>
    <t>['Unisex/ Genderless Scent', 'Fresh Scent', 'Layerable Scent']</t>
  </si>
  <si>
    <t>P479836</t>
  </si>
  <si>
    <t>Lost in Paradise Eau de Parfum</t>
  </si>
  <si>
    <t>P481185</t>
  </si>
  <si>
    <t>Harlem Nights Eau de Parfum</t>
  </si>
  <si>
    <t>['Alcohol Denat., Fragrance (Parfum), Water (Aqua), Ethylhexyl Methoxycinnamate, Butyl Methoxydibenzoylmethane, Ppg-26-Buteth-26, Ethylhexyl Salicylate, Peg-40 Hydrogenated Castor Oil, Bht, Citral, Citronellol, Eugenol, Hexyl Cinnamal, D-Limonene, Linalool, Alpha Iso Methyl Ionone.']</t>
  </si>
  <si>
    <t>['Unisex/ Genderless Scent', 'Warm &amp;Spicy Scent', 'Layerable Scent']</t>
  </si>
  <si>
    <t>P481181</t>
  </si>
  <si>
    <t>Long Kiss Goodnight Eau de Parfum</t>
  </si>
  <si>
    <t>['Alcohol Denat., Fragrance (Parfum), Water (Aqua), Benzyl Salicylate, Citronellol, Limonene, Isoeugenol, Linalool, Eugenol, Geraniol, Benzyl Alcohol, Benzyl Benzoate, Citral, Farnesol.']</t>
  </si>
  <si>
    <t>P481180</t>
  </si>
  <si>
    <t>Long Kiss Goodnight Eau de Parfum Travel Spray</t>
  </si>
  <si>
    <t>P481184</t>
  </si>
  <si>
    <t>Harlem Nights Eau de Parfum Travel Spray</t>
  </si>
  <si>
    <t>0.3 oz/ 7.5 mL eau de parfum spray</t>
  </si>
  <si>
    <t>P481183</t>
  </si>
  <si>
    <t>Danse Sauvage Eau de Parfum</t>
  </si>
  <si>
    <t>['Alcohol denat., Fragrance (Parfum), Water (Aqua) Ethylhexyl Methoxycinnamate, Butyl Methoxydibenzoylmethane, Ppg-26-Buteth-26, Ethylhexyl Salicylate, Peg-40 Hydrogenated Castor Oil, Bht, Benzyl Benzoate, Citral, Coumarin, D-Limonene, Linalool.']</t>
  </si>
  <si>
    <t>P481187</t>
  </si>
  <si>
    <t>Citrus Grandis Eau de Parfum</t>
  </si>
  <si>
    <t>['Alcohol Denat., Fragrance (Parfum), Water (Aqua), Benzyl Salicylate, Limonene, Hydroxycitronellal, Linalool, Citral, Citronellol, Benzyl Benzoate, Benzyl Alcohol, Geraniol, Eugenol, Farnesol, Isoeugenol.']</t>
  </si>
  <si>
    <t>P481182</t>
  </si>
  <si>
    <t>Danse Sauvage Eau de Parfum Travel Spray</t>
  </si>
  <si>
    <t>['Unisex/ Genderless Scent', 'Woody &amp; Earthy Scent', 'Layerable Scent']</t>
  </si>
  <si>
    <t>P481186</t>
  </si>
  <si>
    <t>Citrus Grandis Eau de Parfum Travel Spray</t>
  </si>
  <si>
    <t>P503207</t>
  </si>
  <si>
    <t>Anima Voyageur Travel Trio Set</t>
  </si>
  <si>
    <t>['Lost in Paradise:', 'Alcohol Denat., Fragrance (Parfum), Water (Aqua), Amyl Cinnamal, Benzyl Salicylate, Hydroxycitronellal, Hexyl Cinnamal, Geraniol, Citronellol, Alpha-Isomethyl Ionone, Coumarin, Benzyl Benzoate, Amylcinnamyl Alcohol, Farnesol, Linalool, Citral, Benzyl Alcohol, Anise Alcohol, Eugenol, Isoeugenol, Limonene.', 'Citrus Grandis:', 'Alcohol Denat., Fragrance (Parfum), Water (Aqua), Benzyl Salicylate, Limonene, Hydroxycitronellal, Linalool, Citral, Citronellol, Benzyl Benzoate, Benzyl Alcohol, Geraniol, Eugenol, Farnesol, Isoeugenol.', 'Long Kiss Goodnight:', 'Alcohol Denat., Fragrance (Parfum), Water (Aqua), Benzyl Salicylate, Citronellol, Limonene, Isoeugenol, Linalool, Eugenol, Geraniol, Benzyl Alcohol, Benzyl Benzoate, Citral, Farnesol.']</t>
  </si>
  <si>
    <t>['Unisex/ Genderless Scent', 'Layerable Scent', 'Warm &amp;Spicy Scent', 'Fresh Scent']</t>
  </si>
  <si>
    <t>P411387</t>
  </si>
  <si>
    <t>Superfood Antioxidant Cleanser</t>
  </si>
  <si>
    <t>Youth To The People</t>
  </si>
  <si>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t>
  </si>
  <si>
    <t>['Vegan', 'Refill Available', 'Good for: Pores', 'allure 2021 Best of Beauty Award Winner', 'Best for Oily, Combo, Normal Skin', 'Without Sulfates SLS &amp; SLES']</t>
  </si>
  <si>
    <t>P441644</t>
  </si>
  <si>
    <t>Mini Superfood Antioxidant Cleanser</t>
  </si>
  <si>
    <t>['Refill Available', 'Community Favorite', 'Good for: Pores', 'Clean + Planet Positive', 'Best for Oily, Combo, Normal Skin', 'Without Sulfates SLS &amp; SLES']</t>
  </si>
  <si>
    <t>P440307</t>
  </si>
  <si>
    <t>Superberry Hydrate + Glow Dream Night Mask with Vitamin C</t>
  </si>
  <si>
    <t>['Water/Aqua/Eau, Glycerin, Helianthus Annuus (Sunflower) Seed Oil, Isopropyl Myristate, Glyceryl Stearate, Betaine, Cetyl Alcohol, Stearic Acid, Tetrahexyldecyl Ascorbate (Vitamin C), Opuntia Tuna (Prickly Pear) Flower/Stem Extract, Euterpe Oleracea (AÃ§aÃ­)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</si>
  <si>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['Vegan', 'Good for: Dullness/Uneven Texture', 'Community Favorite', 'Vitamin C', 'Clean + Planet Positive', 'allure 2021 Best of Beauty Award Winner']</t>
  </si>
  <si>
    <t>P461555</t>
  </si>
  <si>
    <t>Mini Superberry Hydrate + Glow Dream Mask</t>
  </si>
  <si>
    <t>['Good for: Dullness/Uneven Texture', 'allure 2019 Best of Beauty Award Winner', 'Community Favorite', 'Vitamin C', 'Clean + Planet Positive', 'Best for Dry, Combo, Normal Skin']</t>
  </si>
  <si>
    <t>P432829</t>
  </si>
  <si>
    <t>Adaptogen Deep Moisturizing Cream with Ashwagandha + Reishi</t>
  </si>
  <si>
    <t>['Aqua/Water/Eau,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</si>
  <si>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['Vegan', 'Good for: Redness', 'Best for Dry Skin', 'Clean + Planet Positive', 'Hydrating', 'Fragrance Free']</t>
  </si>
  <si>
    <t>P463371</t>
  </si>
  <si>
    <t>Mini Adaptogen Deep Moisture Cream with Ashwagandha + Reishi</t>
  </si>
  <si>
    <t>P411388</t>
  </si>
  <si>
    <t>Superfood Air-Whip Lightweight Moisturizer with Hyaluronic Acid</t>
  </si>
  <si>
    <t>['Water/Aqua/Eau,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</si>
  <si>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['Hyaluronic Acid', 'Good for: Pores', 'Plumping', 'Clean + Planet Positive', 'Hydrating', 'Best for Oily, Combo, Normal Skin']</t>
  </si>
  <si>
    <t>P430146</t>
  </si>
  <si>
    <t>Superberry Hydrate + Glow Dream Oil</t>
  </si>
  <si>
    <t>['Helianthus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t>
  </si>
  <si>
    <t>['Good for: Dullness/Uneven Texture', 'Community Favorite', 'Clean + Planet Positive', 'Good for: Anti-Aging', 'Good for: Dryness']</t>
  </si>
  <si>
    <t>P466164</t>
  </si>
  <si>
    <t>15% Vitamin C + Clean Caffeine Energy Serum</t>
  </si>
  <si>
    <t>['Water/Aqua/Eau,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t>
  </si>
  <si>
    <t>['Vegan', 'Good for: Dullness/Uneven Texture', 'Clean + Planet Positive', 'Vitamin C', 'Good for: Anti-Aging', 'Good for: Dark spots']</t>
  </si>
  <si>
    <t>P477830</t>
  </si>
  <si>
    <t>Superberry Dream Cleansing Balm</t>
  </si>
  <si>
    <t>['Helianthus Annuus (Sunflower) Seed Oil, Caprylic/Capric Triglyceride, Oryza Sativa (Rice) Bran Wax, Polyglyceryl-2 Sesquicaprylate, Polyglyceryl-6 Distearate, Water/Aqua/Eau, Polyhydroxystearic Acid, Simmondsia Chinensis (Jojoba) Seed Oil, Moringa Oleifera Seed Oil, Sorbitan Olivate, Hydrolyzed Sodium Hyaluronate, Sodium Hyaluronate, Opuntia Ficus-Indica (Prickly Pear) Stem Extract*, Aristotelia Chilensis (Maqui Berry) Fruit Extract, Euterpe Oleracea (Acai) Fruit Extract, Lycium Barbarum (Goji Berry) Fruit Extract, Moringa Oleifera (Moringa) Leaf Extract, Opuntia Tuna (Prickly Pear) Flower/Stem Extract, Melia Azadirachta Flower (Neem) Extract, Melia Azadirachta Leaf Extract, Ocimum Sanctum Leaf Extract, Curcuma Longa (Turmeric) Root Extract, Ocimum Basilicum (Holy Basil) Flower/Leaf Extract, Corallina Officinalis (Red Algae) Extract, Ricinus Communis (Castor) Seed Oil, Hydrogenated Castor Oil, Tocopherol, Sodium Laurylglucosides Hydroxypropylsulfonate, Caprylyl Glycol, Sodium Chloride, Ethylhexylglycerin, Phenoxyethanol, Hexylene Glycol, Fragrance/Parfum, Limonene.']</t>
  </si>
  <si>
    <t>['Vegan', 'Hyaluronic Acid', 'Clean + Planet Positive', 'Hydrating', 'Good for: Dryness', 'Best for Oily, Combo, Normal Skin']</t>
  </si>
  <si>
    <t>P455934</t>
  </si>
  <si>
    <t>Yerba Mate Resurfacing + Exfoliating Energy Facial with Enzymes + Niacinamide</t>
  </si>
  <si>
    <t>2.0 oz/ 59 mL</t>
  </si>
  <si>
    <t>['Water/Aqua/Eau,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</si>
  <si>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['Good for: Dullness/Uneven Texture', 'Clean + Planet Positive', 'Good for: Pores', 'Niacinamide']</t>
  </si>
  <si>
    <t>P475630</t>
  </si>
  <si>
    <t>Mini Mandelic Acid + Superfood Unity Exfoliant</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</si>
  <si>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</si>
  <si>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['Clean + Planet Positive', 'Good for: Pores', 'Hydrating', 'Good for: Acne/Blemishes', 'Salicylic Acid', 'Alcohol Free']</t>
  </si>
  <si>
    <t>P463144</t>
  </si>
  <si>
    <t>Dream Eye Cream with Vitamin C and Ceramides</t>
  </si>
  <si>
    <t>['Water/Aqua/Eau,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t>
  </si>
  <si>
    <t>['Good for: Loss of firmness', 'Clean + Planet Positive', 'Vitamin C', 'Good for: Anti-Aging', 'Good for: Dryness']</t>
  </si>
  <si>
    <t>P479362</t>
  </si>
  <si>
    <t>Triple Peptide Hydrating + Firming Oasis Serum with Hyaluronic Acid</t>
  </si>
  <si>
    <t>['Water/Aqua/Eau,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t>
  </si>
  <si>
    <t>['Hyaluronic Acid', 'Plumping', 'Hydrating', 'Fragrance Free', 'Good for: Dryness', 'Best for Dry, Combo, Normal Skin']</t>
  </si>
  <si>
    <t>P444980</t>
  </si>
  <si>
    <t>Adaptogen Soothe + Hydrate Activated Mist with Peptides</t>
  </si>
  <si>
    <t>['Water/Aqua/Eau, Propanediol, Aloe Barbadensis (Aloe Vera)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(Arctic Root) Extract, Lactic Acid, Sodium Hyaluronate, Phenoxyethanol, Sodium Benzoate.']</t>
  </si>
  <si>
    <t>['Good for: Redness', 'Good for: Dullness/Uneven Texture', 'Community Favorite', 'Clean + Planet Positive', 'Good for: Dryness']</t>
  </si>
  <si>
    <t>P500138</t>
  </si>
  <si>
    <t>Polypeptide-121 Future Cream with Peptides and Ceramides</t>
  </si>
  <si>
    <t>['Water/Aqua/Eau,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t>
  </si>
  <si>
    <t>['Good for: Loss of firmness', 'Clean + Planet Positive', 'Collagen', 'Good for: Anti-Aging', 'Fragrance Free', 'Niacinamide']</t>
  </si>
  <si>
    <t>P470065</t>
  </si>
  <si>
    <t>Superclay Purify + Clear Power Mask with Niacinamide</t>
  </si>
  <si>
    <t>['Aqua/Water/Eau,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t>
  </si>
  <si>
    <t>['Vegan', 'Best for Oily Skin', 'Good for: Pores', 'Clean + Planet Positive', 'Fragrance Free', 'Niacinamide']</t>
  </si>
  <si>
    <t>P416923</t>
  </si>
  <si>
    <t>Superfood Hydrate + Firm Peptide Eye Cream</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</si>
  <si>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</si>
  <si>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['Hyaluronic Acid', 'Good for: Loss of firmness', 'Clean + Planet Positive', 'Good for: Anti-Aging', 'Good for: Dryness']</t>
  </si>
  <si>
    <t>P482329</t>
  </si>
  <si>
    <t>Retinal + Niacinamide Youth Serum</t>
  </si>
  <si>
    <t>['Water/Aqua/Eau,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t>
  </si>
  <si>
    <t>['Good for: Dullness/Uneven Texture', 'Clean + Planet Positive', 'Retinol', 'Good for: Anti-Aging', 'Good for: Acne/Blemishes', 'Niacinamide']</t>
  </si>
  <si>
    <t>P502479</t>
  </si>
  <si>
    <t>Kombucha + 10% AHA Liquid Exfoliant with Lactic Acid and Glycolic Acid</t>
  </si>
  <si>
    <t>['Water/Aqua/Eau, Pentylene Glycol, Lactic Acid, Glycolic Acid, Propanediol, Butylene Glycol, L-Arginine, Sodium Hydroxide, Betaine, Glycerin, Triethyl Citrate, Saccharomyces/Xylinum/Black Tea Ferment, Pichia Ferment Lysate Filtrate, Tetrasodium Glutamate Diacetate, Potassium Sorbate, Ethylhexylglycerin, Phenoxyethanol, Sodium Chloride, Sodium Carbonate.']</t>
  </si>
  <si>
    <t>['Good for: Dullness/Uneven Texture', 'Lactic Acid', 'Clean + Planet Positive', 'AHA/Glycolic Acid', 'Fragrance Free', 'Good for: Dark spots']</t>
  </si>
  <si>
    <t>P473336</t>
  </si>
  <si>
    <t>The Youth System</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</si>
  <si>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'Superberry Hydrate + Glow Dream Oil:', 'Helianthus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</si>
  <si>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['Vegan', 'Vitamin C', 'Good for: Pores', 'Clean + Planet Positive', 'Cruelty-Free']</t>
  </si>
  <si>
    <t>P504313</t>
  </si>
  <si>
    <t>Peptides + C Energy Eye Concentrate with Vitamin C and Caffeine</t>
  </si>
  <si>
    <t>['Aqua/Water/Eau, Caprylic/Capric Triglyceride, Propanediol, Glycerin, Sodium Acrylates Copolymer, Citrus Junos Seed Oil, Panthenol, Ascorbyl Glucoside, Hylocereus Undatus Fruit Extract, Ilex Guayusa Leaf Extract, Ilex Paraguariensis Leaf Extract, Jania Rubens Extract, Lactobacillus Ferment, Maltodextrin, Malus Domestica Fruit Cell Culture Extract, Momordica Cochinchinensis Seed Extract, Punica Granatum Seed Extract, Sodium Carrageenan, Adenosine, Biotin, Caffeine, Caprylyl Glycol, Chrysin, Dipeptide-2, Hesperidin Methyl Chalcone, Hydroxyacetophenone, N-Hydroxysuccinimide, Palmitoyl Tetrapeptide-7, Palmitoyl Tripeptide-1, Sodium Hyaluronate, Sodium Hydroxide, 1,2-Hexanediol, Niacinamide, Tocopherol, Alcohol, Cellulose, Cl 77891 / Titanium Dioxide, Citric Acid, Ethylhexylglycerin, Hydroxyethylcellulose, Lecithin, Sodium Acetate, Sodium Citrate, Steareth-20, Synthetic Fluorphlogopite, Tin Oxide, Xanthan Gum, Chlorhexidine Digluconate, Phenoxyethanol, Potassium Sorbate, Sodium Benzoate.']</t>
  </si>
  <si>
    <t>['Vegan', 'Good for: Dullness/Uneven Texture', 'Vitamin C', 'Clean + Planet Positive', 'Good for: Dark Circles', 'Hydrating']</t>
  </si>
  <si>
    <t>P501474</t>
  </si>
  <si>
    <t>The Youth Vault: 13-Piece Vegan Skincare + Apparel Set</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</si>
  <si>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'Polypeptide-121 Future Cream:', 'Water/Aqua/Eau,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 'Retinal + Niacinamide Youth Serum:', 'Water/Aqua/Eau,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 'Mandelic Acid + Superfood Unity Exfoliant:', 'Water/Aqua/Eau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'Superclay Purify + Clear Power Mask:', 'Aqua/Water/Eau,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</si>
  <si>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['Clean at Sephora', 'Hydrating', 'Good for: Anti-Aging', 'Retinol', 'AHA/Glycolic Acid', 'Good for: Acne/Blemishes']</t>
  </si>
  <si>
    <t>P502998</t>
  </si>
  <si>
    <t>Youth Stacks: Plump It Up for Dry, Dehydrated Skin</t>
  </si>
  <si>
    <t>['Triple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</si>
  <si>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['Vegan', 'Hyaluronic Acid', 'Clean at Sephora', 'Hydrating', 'Good for: Dryness', 'Best for Dry, Combo, Normal Skin']</t>
  </si>
  <si>
    <t>P503872</t>
  </si>
  <si>
    <t>P502977</t>
  </si>
  <si>
    <t>Youth Stacks: Daily Skin Health Your Way for Pores and Oiliness</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</si>
  <si>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</si>
  <si>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['Vegan', 'Good for: Pores', 'Clean + Planet Positive', 'Good for: Acne/Blemishes', 'Best for Oily, Combo, Normal Skin', 'Without Sulfates SLS &amp; SLES']</t>
  </si>
  <si>
    <t>P502978</t>
  </si>
  <si>
    <t>Youth Stacks: Brighter Tomorrow Duo for Dullness</t>
  </si>
  <si>
    <t>['15%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</si>
  <si>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['Vegan', 'Good for: Dullness/Uneven Texture', 'Vitamin C', 'Plumping', 'Clean at Sephora', 'Hydrating']</t>
  </si>
  <si>
    <t>P377710</t>
  </si>
  <si>
    <t>Rouge VoluptÃ© Shine Lipstick Balm</t>
  </si>
  <si>
    <t>Yves Saint Laurent</t>
  </si>
  <si>
    <t>.11 oz / 3.2 g</t>
  </si>
  <si>
    <t>163 Showstopping Rose</t>
  </si>
  <si>
    <t>rose bright pink</t>
  </si>
  <si>
    <t>['Diisostearyl Malate, Hydrogenated Polyisobutene, Phenyl Trimethicone, Paraffin, C12-15 Alkyl Benzoate, Cetyl Dimethicone, Octyldodecanol, Diisopropyl Dimer Dilinoleate, Phytosteryl Macadamiate, Candelilla Wax Extract, Polyethylene, Microcrystalline Wax, Pentaerythrityl Tetraisostearate, Pentaerythrityl Tetraethylhexanoate, Polyglyceryl-2 Isostearate, Hexadecene, Ethylhexyl Palmitate, Caprylic/Capric Triglyceride, Calcium Aluminum Borosilicate, Alumina, Caprylyl Glycol, Tribehenin, Tocopheryl Acetate, Oryzanol, Ammonium Glycyrrhizate, Pentaerythrityl Tetra-Di-T-Butyl Hydroxyhydrocinnamate, Calcium Sodium Borosilicate, Fragrance, Glyceryl Stearate, Sorbitan Isostearate, Lecithin, Tocopherol, Ascorbyl Palmitate, Silica Dimethyl Silylate, Punica Granatum Extract, Synthetic Fluorphlogopite, Tin Oxide, Polyethylene Terephthalate, Silica, Sodium Hyaluronate, Palmitoyl Oligopeptide, Acrylates Copolymer. May Contain: Ci 77891/Titanium Dioxide, Ci 45410/Red 28 Lake, Ci 77491, Ci 77492, Ci 77499/Iron Oxides, Ci 15850/Red 7, Ci 15985/Yellow 6 Lake, Mica, Ci 42090/Blue 1 Lake, Ci 15850/Red 7 Lake, Ci 45380/Red 22 Lake, Ci 15850/Red 6, Ci 75470/Carmine, Ci 19140/Yellow 5 Lake.']</t>
  </si>
  <si>
    <t>['High Shine Finish', 'Hydrating', 'Without Phthalates', 'Without Parabens']</t>
  </si>
  <si>
    <t>P394534</t>
  </si>
  <si>
    <t>Black Opium Eau de Parfum</t>
  </si>
  <si>
    <t>['Alcohol, Water, Benzyl Salicylate, Benzyl Alcohol, Hydroxycitronellal, Butyl Methoxydibenzoylmethane, Hexyl Cinnamal, Limonene, Linalool, Geraniol, Citronellol, Cinnamyl Alcohol, Methyl Anthranilate, Amyl Cinnamal, Citral, Coumarin, Benzyl Benzoate, Ci 15985 / Yellow 6, Ci 17200 / Red 33']</t>
  </si>
  <si>
    <t>P218431</t>
  </si>
  <si>
    <t>Touche Ã‰clat All-Over Brightening Concealer Pen</t>
  </si>
  <si>
    <t>0.08 oz/ 2.5 mL</t>
  </si>
  <si>
    <t>4 Luminous Toffee</t>
  </si>
  <si>
    <t>medium, peach undertone</t>
  </si>
  <si>
    <t>['Aqua / Water / Eau, Cyclopentasiloxane, Talc, Glycerin, Paraffinum Liquidum / Mineral Oil / Huile Minerale, Dimethicone, Propanediol, Pentylene Glycol, Lauryl Peg-9 Polydimethylsiloxyethyl Dimethicone, Silica, Dimethicone/Peg-10/15 Crosspolymer, Sodium Chloride, Caprylyl Glycol, Lauryl Peg/Ppg-18/18 Methicone, Propylene Glycol, Triethoxycaprylylsilane, Tocopheryl Acetate, Disteardimonium Hectorite, Tetrasodium Edta, Isostearyl Alcohol, Alumina, Lauroyl Lysine, Propylene Carbonate, Titanium Dioxide, Silica Silylate, Dipropylene Glycol, Phenoxyethanol, Biosaccharide Gum-1, Calendula Officinalis Flower Extract, Ruscus Aculeatus Root Extract, Sodium Citrate, Tocopherol']</t>
  </si>
  <si>
    <t>['Light Coverage', 'Radiant Finish', 'Liquid Formula', 'Hydrating']</t>
  </si>
  <si>
    <t>P400701</t>
  </si>
  <si>
    <t>Rouge Pur Couture Satin Lipstick Collection</t>
  </si>
  <si>
    <t>1966 Rouge Libre</t>
  </si>
  <si>
    <t>blood red</t>
  </si>
  <si>
    <t>['Hydrating', 'Satin Finish']</t>
  </si>
  <si>
    <t>P448102</t>
  </si>
  <si>
    <t>Libre Eau De Parfum</t>
  </si>
  <si>
    <t>['Alcohol ,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</si>
  <si>
    <t>P410743</t>
  </si>
  <si>
    <t>Vinyl Cream Lip Stain</t>
  </si>
  <si>
    <t>0.18 oz/ 5.32 mL</t>
  </si>
  <si>
    <t>407 Carmin Session</t>
  </si>
  <si>
    <t>['Aqua / Water, Octyldodecanol, Trimethylsiloxyphenyl Dimethicone, Ethylcellulose, Synthetic Wax, Cetyl Alcohol, Alcohol, Polybutene, Glyceryl Stearate, Behenyl Alcohol, Steareth-20, Phenoxyethanol, Sodium Lauryl Sulfate, Glyceryl Stearate Citrate, Disodium Ethylene Dicocamide Peg-15 Disulfate, Hydroxypropyl Guar, Calcium Aluminum Borosilicate, Synthetic Fluorphlogopite, Stearyl Alcohol, Myristyl Alcohol, Magnesium Silicate, Calcium Sodium Borosilicate, Aluminum Hydroxide, Sodium Saccharin, Alumina, Benzyl Alcohol, Silica, Tin Oxide, Anise Alcohol, Parfum / Fragrance']</t>
  </si>
  <si>
    <t>P421456</t>
  </si>
  <si>
    <t>All Hours Luminous Matte Foundation 24H Longwear SPF 30 with Hyaluronic Acid</t>
  </si>
  <si>
    <t>.85 oz. / 25 mL</t>
  </si>
  <si>
    <t>DW7</t>
  </si>
  <si>
    <t>deep shade with warm undertones 7</t>
  </si>
  <si>
    <t>['Water, Dimethicone, Isododecane, Alcohol Denat., Trimethylsiloxysilicate, Butylene Glycol, Peg-10 Dimethicone, Synthetic Fluorphlogopite, Perlite, Disteardimonium Hectorite, Nylon-12, Hdi/Trimethylol Hexyllactone Crosspolymer, Isopropyl Lauroyl Sarcosinate, Diisopropyl Sebacate, Bis-Peg/Ppg-14/14 Dimethicone, Magnesium Sulfate, Phenoxyethanol, Disodium Stearoyl Glutamate, Aluminum Hydroxide, Dipentaerythrityl Tetrahydroxystearate/Tetraisostearate, Silica Silylate, Glycerin, Tocopherol, Caprylic/Capric Triglyceride, Hydrogen Dimethicone, Silica, Bht, Jasminum Officinale (Jasmine) Flower Extract, Benzyl Alcohol, Sodium Hyaluronate, Phenethyl Alcohol, Linalool, Sodium Carrageenan, Citrus Limon (Lemon) Peel Extract, Jania Rubens Extract, Fragrance.']</t>
  </si>
  <si>
    <t>['Hyaluronic Acid', 'Liquid Formula', 'Matte Finish', 'Full Coverage', 'SPF', 'Without Sulfates SLS &amp; SLES']</t>
  </si>
  <si>
    <t>P470257</t>
  </si>
  <si>
    <t>Mini Black Opium &amp; Libre Eau de Parfum Set</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</si>
  <si>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</si>
  <si>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P436506</t>
  </si>
  <si>
    <t>Rouge Pur Couture The Slim Matte Lipstick</t>
  </si>
  <si>
    <t>0.08 oz/ 2.2g</t>
  </si>
  <si>
    <t>33 Orange Desire</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</si>
  <si>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</si>
  <si>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['allure 2020 Best of Beauty Award Winner', 'Matte Finish', 'Long-wearing', 'Without Phthalates']</t>
  </si>
  <si>
    <t>P397615</t>
  </si>
  <si>
    <t>Touche Eclat Blur Face Primer</t>
  </si>
  <si>
    <t>Blur Primer Gold</t>
  </si>
  <si>
    <t>brightens and evens skintone</t>
  </si>
  <si>
    <t>['Cyclopentasiloxane, Dimethicone Crosspolymer, Fragrance, Zea Mays Oil/Corn Oil, Prunus Armeniaca, Kernel Oil/Apricot Kernel Oil, Passiflora Edulis Oil/Passiflora Edulis Seed Oil, Oryza Sativa Bran Oil/Rice Bran Oil, Calcium Sodium Borosilicate, Silica, Tin Oxide, [May Contain, Ci 77891/Titanium Dioxide, Ci 77491/Iron Oxides].']</t>
  </si>
  <si>
    <t>['Liquid Formula', 'Radiant Finish', 'Without Sulfates SLS &amp; SLES', 'Without Formaldehydes', 'Without Parabens', 'Community Favorite']</t>
  </si>
  <si>
    <t>P410181</t>
  </si>
  <si>
    <t>Mon Paris Eau de Parfum</t>
  </si>
  <si>
    <t>1.6 oz/ 47 mL Eau de Parfum Spray</t>
  </si>
  <si>
    <t>['Alcohol, Parfum / Fragrance, Aqua / 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 / Red 33, Ci 60730 / Ext. Violet 2.']</t>
  </si>
  <si>
    <t>P474600</t>
  </si>
  <si>
    <t>NU BARE LOOK TINT Hydrating Skin Tint Foundation with Hyaluronic Acid</t>
  </si>
  <si>
    <t>['Aqua/Water, Glycerin, Caprylyl Methicone, Propanediol, Dimethicone, Pentylene Glycol, Dimethicone/Peg-10/15 Crosspolymer, Alcohol Denat., Sodium Chloride, Triethoxysilylethyl Polydimethylsiloxyethyl Dimethicone, Isopropyl Titanium Triisostearate, Caprylyl Glycol, Phenoxyethanol, Disodium Edta, Alumina, Dipropylene Glycol, Sodium Hyaluronate, Sodium Citrate, Althaea Officinalis Root Extract, Citric Acid, Tocopherol, Juglans Regia Leaf Extract/Walnut Leaf Extract, Sodium Benzoate, Potassium Sorbate, Parfum/Fragrance', 'May Contain/Peut Contenir Ci 77891/Titanium Dioxide, Ci 77491, Ci 77492, Ci 77499/Iron Oxides.']</t>
  </si>
  <si>
    <t>['Hyaluronic Acid', 'Hydrating', 'Light Coverage', 'Radiant Finish']</t>
  </si>
  <si>
    <t>P457250</t>
  </si>
  <si>
    <t>Tatouage Couture Velvet Cream Matte Liquid Lipstick</t>
  </si>
  <si>
    <t>0.2 oz/ 6 ml</t>
  </si>
  <si>
    <t>N201 Rouge Tatouage</t>
  </si>
  <si>
    <t>['Dimethicone, Bis-Diglyceryl Polyacyladipate-2, Diisostearyl Malate, Hydrogenated Polyisobutene, Dimethicone/Vinyl Dimethicone Crosspolymer, Phenyl Trimethicone, Talc, Hdi/Trimethylol Hexyllactone Crosspolymer, Dimethicone Crosspolymer, Vinyl Dimethicone/Methicone Silsesquioxane Crosspolymer, Isostearyl Isostearate, Ci 77891 / Titanium Dioxide, Mica, Polyethylene, Ci 77491, Ci 77492, Ci 77499 / Iron Oxides, Nylon-12, Pentylene Glycol, Polymethylsilsesquioxane, Caprylyl Glycol, Ethylhexylglycerin, Ci 15850 / Red 7, Silica, Aluminum Hydroxide, Pentaerythrityl Tetra-Di-T-Butyl Hydroxyhydrocinnamate, Benzyl Alcohol, Tocopherol, Anise Alcohol, Parfum / Fragrance.']</t>
  </si>
  <si>
    <t>['Matte Finish', 'Long-wearing', 'allure 2020 Best of Beauty Award Winner', 'Without Sulfates SLS &amp; SLES', 'Without Parabens', 'Without Phthalates']</t>
  </si>
  <si>
    <t>P448106</t>
  </si>
  <si>
    <t>Libre Eau De Parfum Travel Spray</t>
  </si>
  <si>
    <t>P474872</t>
  </si>
  <si>
    <t>The Slim Velvet Radical Matte Lipstick</t>
  </si>
  <si>
    <t>316 Vibe in Amber</t>
  </si>
  <si>
    <t>amber nude shimmer</t>
  </si>
  <si>
    <t>['Dimethicone,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t>
  </si>
  <si>
    <t>['Matte Finish', 'Long-wearing', 'Without Parabens', 'Without Sulfates SLS &amp; SLES']</t>
  </si>
  <si>
    <t>P440971</t>
  </si>
  <si>
    <t>Touche Ã‰clat High Cover Radiant Under-Eye Concealer</t>
  </si>
  <si>
    <t>2 IVORY</t>
  </si>
  <si>
    <t>light. peach undertone</t>
  </si>
  <si>
    <t>['Water, Cyclopentasiloxane, Hydrogenated Polyisobutene, Sorbitan Isostearate, Glycerin, Propanediol, Propyleneglycol, Phenoxyethanol, Magnesium Sulfate, Disodiumstearoyl  Glutamate, Paraffin,Disteardimonium Hectorite, Ceramicrocristallina/ Microcrystallinewax, Caprylylglycol, Silicasilylate, Synthetic Wax,Caffeine, Aluminum Hydroxide,Tocopherol, Disodium Edta, Ethylhexyl Hydroxystearate, Calendula Officinalis Flowere Xtract, Ruscus Aculeatus Root Extract.']</t>
  </si>
  <si>
    <t>['Radiant Finish', 'Hyaluronic Acid']</t>
  </si>
  <si>
    <t>P480000</t>
  </si>
  <si>
    <t>Candy Glaze Lip Gloss Stick</t>
  </si>
  <si>
    <t>7 Beige Bliss</t>
  </si>
  <si>
    <t>beige nude</t>
  </si>
  <si>
    <t>['Diisostearyl Malate, Bis-Behenyl/Isostearyl/Phytosteryl Dimer Dilinoleyl Dimer Dilinoleate, Pentaerythrityl Adipate/Caprate/Caprylate/Heptanoate, Vp/Hexadecene Copolymer, Paraffin, Octyldodecanol, Cera Microcristallina / Microcrystalline Wax, Ci 77491 / Iron Oxides, Sorbitan Sesquioleate, Synthetic Wax, Disteardimonium Hectorite, Ci 77891 / Titanium Dioxide, Tocopheryl Acetate, Alumina, Ci 15850 / Red 7 Lake, Ci 15985 / Yellow 6 Lake, Ethylene/Propylene Copolymer, Barium Sulfate, Ci 77499 / Iron Oxides, Propylene Carbonate, Parfum / Fragrance, Dextrin Palmitate, Tocopherol, Mangifera Indica Seed Oil / Mango Seed Oil, Sodium Hyaluronate, Caprylic/Capric Triglyceride, Aqua / Water, 1,2-Hexanediol, Mangifera Indica Fruit Extract / Mango Fruit Extract, Punica Granatum Fruit Extract.']</t>
  </si>
  <si>
    <t>P462417</t>
  </si>
  <si>
    <t>LIBRE Eau de Parfum Intense</t>
  </si>
  <si>
    <t>30 mL/ 1 oz</t>
  </si>
  <si>
    <t>30 mL/ 1 oz Eau de Parfum Intense Spray</t>
  </si>
  <si>
    <t>['Alcohol, Parfum / Fragrance, Aqua / Water, Linalool, Citronellol, Benzyl Salicylate, Limonene, Butyl Methoxydibenzoylmethane, Methyl Anthranilate, Benzyl Alcohol, Coumarin, Hydroxycitronellal, Geraniol, Citral, Isoeugenol, Farnesol, Alpha-Isomethyl Ionone, Ci 15985 / Yellow 6, Ci 60730 / Ext. Violet 2, Ci 19140 / Yellow 5, Ci 14700 / Red 4.']</t>
  </si>
  <si>
    <t>P463666</t>
  </si>
  <si>
    <t>The Slim Glow Matte Lipstick</t>
  </si>
  <si>
    <t>217 Intimate Chocolate</t>
  </si>
  <si>
    <t>deep chocolate nude</t>
  </si>
  <si>
    <t>['Bis-Diglyceryl Polyacyladipate-2, Dimethicone, Hydrogenated Polyisobutene, Phenyl Trimethicone, Tridecyl Trimellitate, Vinyl Dimethicone/Methicone Silsesquioxane Crosspolymer, Polymethylsilsesquioxane, Hydrogenated Jojoba Oil, Isostearyl Isostearate, Paraffin, Ci 77891 / Titanium Dioxide, Ci 77491, Ci 77492, Ci 77499 / Iron Oxides, Dimethicone Crosspolymer, Mica, Cera Microcristallina / Microcrystalline Wax, Isohexadecane, Polyethylene, Synthetic Wax, Calcium Aluminum Borosilicate, Caprylic/Capric Triglyceride, Ci 15850 / Red 7, Pentaerythrityl Tetra-Di-T-Butyl Hydroxyhydrocinnamate, Aqua / Water, Aluminum Hydroxide, Silica, Benzyl Alcohol, Limonene, Tin Oxide, Benzyl Benzoate, Punica Granatum Fruit Extract, Anise Alcohol, Althaea Officinalis Root Extract, Citric Acid, Tocopherol, Sodium Benzoate, Potassium Sorbate, Parfum / Fragrance.']</t>
  </si>
  <si>
    <t>['Hydrating', 'Matte Finish', 'Without Parabens', 'Without Sulfates SLS &amp; SLES']</t>
  </si>
  <si>
    <t>P479863</t>
  </si>
  <si>
    <t>Lash Clash Extreme Volume Mascara</t>
  </si>
  <si>
    <t>.3 oz / 9 mL</t>
  </si>
  <si>
    <t>Uninhibited Brown</t>
  </si>
  <si>
    <t>deep rich brown</t>
  </si>
  <si>
    <t>P436005</t>
  </si>
  <si>
    <t>Y Eau de Parfum</t>
  </si>
  <si>
    <t>['Alcohol, Parfum / Fragrance, Aqua / Water, Limonene, Linalool, Butyl Methoxydibenzoylmethane, Citral, Citronellol, Alpha-Isomethyl Ionone, Geraniol, Coumarin, Ci 60730 / Ext. Violet 2, Ci 15985 / Yellow 6, Ci 42090 / Blue 1.']</t>
  </si>
  <si>
    <t>P180727</t>
  </si>
  <si>
    <t>L'Homme</t>
  </si>
  <si>
    <t>['Alcohol, Aqua / Water, Parfum / Fragrance, Ethylhexyl Methoxycinnamate, Limonene, Butyl Methoxydibenzoylmethane, Butylphenyl Methylpropional, Coumarin, Linalool, Propylene Glycol, Geraniol, Alpha-Isomethyl Ionone, Citral, Tris(Tetramethylhydroxypiperidinol) Citrate, Isoeugenol, Citronellol, Disodium Edta, Cinnamal, Ci 15985 / Yellow 6, Ci 19140 / Yellow 5.']</t>
  </si>
  <si>
    <t>P393427</t>
  </si>
  <si>
    <t>Mascara Volume Effet Faux Cils Volumizing Mascara</t>
  </si>
  <si>
    <t>1 High Density Black</t>
  </si>
  <si>
    <t>['Water, Paraffin, Stearic Acid, Palmitic Acid, Copernicia Cerifera Cera/Carnauba Wax, C10-30 Cholesterol/Lanosterol Esters, Cera Alba/Beeswax, Triethanolamine, Stearyl, Stearate, Silica, Nylon-12, Aminomethyl Propanol, Phenoxyethanol, Hydroxyethylcellulose, Candelilla Cera/Candelilla Wax, Dimethicone, Myristic Acid, Tocopheryl Acetate, Panthenol, Methylparaben, Vp/Eicosene Copolymer, Adipic Acid/Diethylene Glycol/Glycerin Crosspolymer, Sorbitan Stearate, Butylparaben, Peg-40 Stearate, Bht, Behenic Acid, Ethylparaben, Argania Spinosa Oil/Argania Spinosa Kernel Oil, Ricinus Communis Oil/Castor Seed Oil, Prunus Amygdalus Dulcis Oil/Sweet Almond Oil, Propylparaben, Carthamus Tinctorius Seed Oil/Safflower Seed Oil, Benzyl Alcohol, Fragrance.']</t>
  </si>
  <si>
    <t>P422335</t>
  </si>
  <si>
    <t>All Hours Concealer</t>
  </si>
  <si>
    <t>7 Coffee</t>
  </si>
  <si>
    <t>deep. red undertone</t>
  </si>
  <si>
    <t>['Water, Undecane, Dimethicone, Glycerin, Tridecane, Polyglyceryl-4 Isostearate, Pentylene Glycol, Cetyl Peg/Ppg-10/1 Dimethicone, Hexyl Laurate, Magnesium Sulfate, Disteardimonium Hectorite, Disodium Stearoyl Glutamate, Acrylonitrile/Methyl Methacrylate/Vinylidene Chloride Copolymer, Cellulose Gum, Ethylhexylglycerin, Trihydroxystearin, Aluminum Hydroxide, Isobutane, Acetylated Glycol Stearate, Tocopherol, Helianthus Annuus Seed Oil / Sunflower Seed Oil, Pentaerythrityl Tetra-Di-T-Butyl Hydroxyhydrocinnamate, [May Contain: Ci 77891 / Titanium Dioxide, Ci 77491, Ci 77492, Ci 77499 / Iron Oxides].']</t>
  </si>
  <si>
    <t>P501588</t>
  </si>
  <si>
    <t>The Bold High Pigment Lipstick</t>
  </si>
  <si>
    <t>0.1 oz / 2.8 g</t>
  </si>
  <si>
    <t>12 Nu Incongru</t>
  </si>
  <si>
    <t>['Trimethylsiloxyphenyl Dimethicone, C12-15 Alkyl Benzoate, Octyldodecanol, Hydrogenated Polyisobutene, Ci 77891 / Titanium Dioxide, Vp/Eicosene Copolymer, Ethylcellulose, Paraffin, Polyethylene, Cera Microcristallina / Microcrystalline Wax / Cire Microcristalline, Peg-45/Dodecyl Glycol Copolymer, Ci 77491 / Iron Oxides, Ci 77492 / Iron Oxides, Methyl Methacrylate Crosspolymer, Synthetic Wax, Ci 15850 / Red 7, Trihydroxystearin, Vitis Vinifera Seed Oil / Grape Seed Oil, Triethoxysilylethyl Polydimethylsiloxyethyl Dimethicone, Isopropyl Titanium Triisostearate, Alumina, Ci 77499 / Iron Oxides, Aqua / Water / Eau, Tocopherol, Glycerin, Helianthus Annuus Seed Oil / Sunflower Seed Oil, Rosmarinus Officinalis Extract / Rosemary Extract, Papaver Rhoeas Petal Extract, Citric Acid, Sodium Benzoate, Potassium Sorbate, Parfum / Fragrance.']</t>
  </si>
  <si>
    <t>['Satin Finish', 'Hydrating', 'Without Phthalates', 'Full Coverage', 'Without Formaldehydes', 'Without Parabens']</t>
  </si>
  <si>
    <t>P467796</t>
  </si>
  <si>
    <t>YSL x ZoÃ« Kravitz Rouge Pur Couture Satin Lipstick</t>
  </si>
  <si>
    <t>0.13 oz/ 3.8g</t>
  </si>
  <si>
    <t>149 Midnight LA</t>
  </si>
  <si>
    <t>deep crimson</t>
  </si>
  <si>
    <t>P470066</t>
  </si>
  <si>
    <t>Libre Eau de Toilette</t>
  </si>
  <si>
    <t>['Alcohol, Parfum/Fragrance, Aqua/Water/Eau, Linalool, Limonene, Butyl Methoxydibenzoylmethane, Coumarin, Methyl Anthranilate, Benzyl Alcohol, Hydroxycitronellal, Citronellol, Benzyl Salicylate, Citral, Geraniol, Cinnamyl Alcohol, Tris (Tetramethylhydroxypiperidinol) Citrate, Isoeugenol, Farnesol, Ci 14700/Red 4, Ci 19140/Yellow 5, Ci 60730/Ext. Violet 2.']</t>
  </si>
  <si>
    <t>P477258</t>
  </si>
  <si>
    <t>Black Opium Eau de Parfum Extreme</t>
  </si>
  <si>
    <t>3 oz/ 90 mL Eau De Parfum</t>
  </si>
  <si>
    <t>['Alcohol, Parfum/Fragrance, Aqua/Water, Benzyl Salicylate, Benzyl Alcohol, Hydroxycitronellal, Linalool, Hexyl Cinnamal, Butyl Methoxydibenzoylmethane, Limonene, Coumarin, Geraniol, Citronellol, Cinnamyl Alcohol, Farnesol, Methyl Anthranilate, Amyl Cinnamal, Benzyl Benzoate, Citral, Eugenol.']</t>
  </si>
  <si>
    <t>P243320</t>
  </si>
  <si>
    <t>La Nuit De Lâ€™Homme</t>
  </si>
  <si>
    <t>['Alcohol, Aqua / Water, Parfum / Fragrance, Ethylhexyl Methoxycinnamate, Linalool, Limonene, Coumarin, Butyl Methoxydibenzoylmethane, Alpha-Isomethyl Ionone, Geraniol, Citral, Citronellol, Soeugenol, Tris (Tetramethylhydroxypiperidinol) Citrate, Disodium EDTA.']</t>
  </si>
  <si>
    <t>P501791</t>
  </si>
  <si>
    <t>Libre Le Parfum</t>
  </si>
  <si>
    <t>1.7 oz / 50 mL parfum spray</t>
  </si>
  <si>
    <t>['Alcohol, Parfum / Fragrance, Aqua / Water / Eau, Linalool, Limonene, Methyl Anthranilate, Benzyl Salicylate, Hydroxycitronellal, Ethylhexyl Salicylate, Butyl Methoxydibenzoylmethane, Benzyl Alcohol, Coumarin, Geraniol, Citronellol, Alpha-Isomethyl Ionone, Citral, Isoeugenol, Tris(Tetramethylhydroxypiperidinol) Citrate, Farnesol, Ci 14700 / Red 4, Ci 19140 / Yellow 5, Ci 60730 / Ext. Violet 2, Ci 15985 / Yellow 6, Ci 42090 / Blue 1.']</t>
  </si>
  <si>
    <t>P479693</t>
  </si>
  <si>
    <t>Black Opium Illicit Green Eau de Parfum</t>
  </si>
  <si>
    <t>2.5 oz/ 75 mL eau de parfum spray</t>
  </si>
  <si>
    <t>['Alcohol, Parfum/Fragrance, Aqua/Water/Eau, Benzyl Salicylate, Benzyl Alcohol, Hydroxycitronellal, Linalool, Hexyl Cinnamal, Ethylhexyl Salicylate, Butyl Methoxydibenzoylmethane, Limonene, Geraniol, Citronellol, Cinnamyl Alcohol, Methyl Anthranilate, Amyl Cinnamal, Citral, Tris (Tetramethylhydroxypiperidinol) Citrate, Benzyl Benzoate, Coumarin, Farnesol, CI 19140/Yellow 5, CI 42090/Blue 1.']</t>
  </si>
  <si>
    <t>P502049</t>
  </si>
  <si>
    <t>Libre Eau de Parfum Lifestyle Gift Set</t>
  </si>
  <si>
    <t>['Libre Eau De Parfum:', 'Alcohol ,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'Lash Clash Extreme Volume Mascara:', 'Aqua/Water, Ci 77499/Iron Oxides, Behenyl Behenate, Ethylenediamine/Stearyl Dimer Dilinoleate Copolymer, Styrene/Acrylates/Ammonium Methacrylate Copolymer, Cetearyl Alcohol, Stearic Acid, Palmitic Acid, Pvp, Vp/Eicosene Copolymer, Aminomethyl Propanediol, Phenoxyethanol, Caprylyl Glycol, Butylene Glycol, Myristic Acid, Sodium Laureth Sulfate, Tetrasodium Edta, Pentaerythrityl Tetra-Di-T-Butyl Hydroxyhydrocinnamate, Potassium Sorbate, Iris Florentina Root Extract.']</t>
  </si>
  <si>
    <t>P432284</t>
  </si>
  <si>
    <t>The Curler Lengthening and Curling Mascara</t>
  </si>
  <si>
    <t>1 Rebellious Black</t>
  </si>
  <si>
    <t>['Water, Paraffin, Potassium Cetyl Phosphate, Copernicia Cerifera Cera/Carnauba Wax, Ethylene/Acrylic Acid Copolymer, Styrene/Acrylates/Ammonium Methacrylate Copolymer, Cera Alba / Beeswax, Synthetic Beeswax, Bis-Diglyceryl Polyacyladipate-2, Polybutene, Cetyl Alcohol, Steareth-20, Glyceryl Dibehenate, Steareth-2, Phenoxyethanol, Hydroxyethylcellulose, Synthetic Fluorphlogopite, Acacia Senegal Gum, Tribehenin, Caprylyl Glycol, Glyceryl Behenate, Sodium Dehydroacetate, Hydrogenated Jojoba Oil, Hydrogenated Palm Oil, Silica, Disodium EDTA, Butylene Glycol, Sodium Laureth Sulfate, Benzyl Alcohol, Glycerin, Tetrasodium EDTA, Cocos Nucifera Oil/Coconut Oil, Caprylic/Capric Triglyceride, Potassium Sorbate, BHT, Bambusa Vulgaris Extract, Juglans Regia Leaf Extract/Walnut Leaf Extract, Fragrance.']</t>
  </si>
  <si>
    <t>['Curling', 'Lengthening', 'Long-wearing']</t>
  </si>
  <si>
    <t>P500493</t>
  </si>
  <si>
    <t>NU LIP &amp; CHEEK BALMY TINT with Hyaluronic Acid</t>
  </si>
  <si>
    <t>Nu Flush</t>
  </si>
  <si>
    <t>cherry red</t>
  </si>
  <si>
    <t>['Caprylic/Capric Triglyceride, Ppg-5 Pentaerythrityl Ether, Peg-5 Pentaerythrityl Ether, Butyrospermum Parkii Butter / Shea Butter, Polybutene, Cera Alba / Beeswax / Cire dâ€™abeille, Hydrogenated Vegetable Oil, Silica Silylate, Glycine Soja Sterols / Soybean Sterols, Octyldodecanol, Ci 77891 / Titanium Dioxide, Ci 77492 / Iron Oxides, Ci 77491 / Iron Oxides, Ethylhexyl Palmitate, Tocopheryl Acetate, Pentaerythrityl Tetra-Di-T-Butyl Hydroxyhydrocinnamate, Alumina, Ci 15985 / Yellow 6 Lake, Citrus Aurantium Amara Flower Oil / Bitter Orange Flower Oil, Vanilla Planifolia Fruit Extract, Linalool, Ci 15850 / Red 7, Tribehenin, Aluminum Hydroxide, Limonene, Sorbitan Isostearate, Silica, Farnesol, Punica Granatum Fruit Extract, Geraniol, Trihydroxystearin, Lactic Acid, Sodium Hyaluronate, Palmitoyl Tripeptide-1, Citric Acid, Glucomannan.']</t>
  </si>
  <si>
    <t>['Light Coverage', 'Natural Finish', 'Hyaluronic Acid', 'Cream Formula', 'Hydrating', 'Without Parabens']</t>
  </si>
  <si>
    <t>P410638</t>
  </si>
  <si>
    <t>Mon Paris Eau de Parfum Travel Spray</t>
  </si>
  <si>
    <t>P474601</t>
  </si>
  <si>
    <t>NU GLOW IN BALM Face Priming Moisturizer with Shea Butter</t>
  </si>
  <si>
    <t>1.35 oz/40 mL</t>
  </si>
  <si>
    <t>['Aqua/Water/Eau, Glycerin, Dicaprylyl Ether, Caprylic/Capric Triglyceride, Pentylene Glycol, Jojoba Esters, Propanediol, Cetyl Esters, Coco-Caprylate/Caprate, Polyglyceryl-6 Distearate, Butyrospermum Parkii Butter/Shea Butter, Behenyl Alcohol, Pelargonium Graveolens Extract, Acacia Decurrens Flower Cera/Acacia Decurrens Flower Wax, Glycine Soja Oil/Soybean Oil, Zingiber Officinale Root Extract/Ginger Root Extract, Sanguisorba Officinalis Root Extract, Helianthus Annuus Seed Cera/Sunflower Seed Wax, Helianthus Annuus Seed Oil/Sunflower Seed Oil, Haematococcus Pluvialis Extract, Cinnamomum Cassia Bark Extract, Tin Oxide,', 'Sorbitan Oleate, Isohexadecane, Sodium Hyaluronate, Sodium Stearoyl Glutamate,', 'Silica Silylate, Hydrolyzed Opuntia Ficus-Indica Flower Extract, Hydroxypropyl Starch', 'Phosphate, Capryloyl Salicylic Acid, Citric Acid, Trisodium Ethylenediamine Disuccinate,', 'Synthetic Fluorphlogopite, Ethylhexylglycerin, Polyglycerin-3, Polyglyceryl-3 Beeswax,', 'Polysorbate 80, Acrylamide/Sodium Acryloyldimethyltaurate Copolymer, Cetyl Alcohol,', 'Butylene Glycol, Tocopherol, Phenoxyethanol, Ci 77491/Iron Oxides, Ci 77891/Titanium Dioxide, Parfum/Fragrance., (F.I.L B272639/1).']</t>
  </si>
  <si>
    <t>['Without Parabens', 'Without Mineral Oil', 'Without Silicones', 'Radiant Finish']</t>
  </si>
  <si>
    <t>P408986</t>
  </si>
  <si>
    <t>Black Opium Shimmering Moisture Fluid For The Body</t>
  </si>
  <si>
    <t>6.6 oz/ 195 mL</t>
  </si>
  <si>
    <t>P458229</t>
  </si>
  <si>
    <t>Mon Paris Intensement Eau de Parfum</t>
  </si>
  <si>
    <t>3.04 oz/ 90 mL Eau de Parfum Spray</t>
  </si>
  <si>
    <t>['Alcohol, Parfum / Fragrance, Aqua / Water, Benzyl Salicylate, Hydroxycitronellal, Linalool, Benzyl Alcohol, Hexyl Cinnamal, Citronellol, Geraniol, Ethylhexyl Salicylate, Butyl Methoxydibenzoylmethane, Limonene, Citral, Cinnamyl Alcohol, Farnesol, Eugenol, Benzyl Benzoate, Ci 60730 / Ext. Violet 2, Ci 17200 / Red 33.']</t>
  </si>
  <si>
    <t>P500265</t>
  </si>
  <si>
    <t>Mini Y Eau de Parfum &amp; Eau de Toilette Set</t>
  </si>
  <si>
    <t>['Y Eau de Parfum:', 'Alcohol, Parfum / Fragrance, Aqua / Water, Limonene, Linalool, Butyl Methoxydibenzoylmethane, Citral, Citronellol, Alpha-Isomethyl Ionone, Geraniol, Coumarin, Ci 60730 / Ext. Violet 2, Ci 15985 / Yellow 6, Ci 42090 / Blue 1.', 'Y Eau de Toilette:', 'Alcohol, Parfum / Fragrance, Aqua / Water / Eau, Limonene, Linalool, Ethylhexyl Salicylate, Butyl Methoxydibenzoylmethane, Citral, Alpha-Isomethyl Ionone, Citronellol, Coumarin, Geraniol, Tris(Tetramethylhydroxypiperidinol) Citrate, Ci 60730 / Ext. Violet 2, Ci 42090 / Blue 1.']</t>
  </si>
  <si>
    <t>P463984</t>
  </si>
  <si>
    <t>Black Opium Set</t>
  </si>
  <si>
    <t>P455412</t>
  </si>
  <si>
    <t>All Over Glow Powder</t>
  </si>
  <si>
    <t>0.29 oz/ 8.5 ml</t>
  </si>
  <si>
    <t>Universal Glow Powder</t>
  </si>
  <si>
    <t>['Talc, Mica, Ci 77891 / Titanium Dioxide, Caprylic/Capric Triglyceride, Nylon-12, Magnesium Stearate, Ci 77491 / Iron Oxides, Synthetic Fluorphlogopite, Caprylyl Glycol, Parfum / Fragrance, Aqua / Water, Tin Oxide, Propylene Glycol, Althaea Officinalis Root Extract, Calendula Officinalis Flower Extract, Citric Acid, Sodium Benzoate, Potassium Sorbate.']</t>
  </si>
  <si>
    <t>P504062</t>
  </si>
  <si>
    <t>Black Opium Le Parfum</t>
  </si>
  <si>
    <t>3 oz / 90 mL Perfume Spray</t>
  </si>
  <si>
    <t>3 oz / 90 mL Perfume Spray parfum spray</t>
  </si>
  <si>
    <t>['Alcohol, Parfum/Fragrance, Aqua/Water/Eau, Benzyl Salicylate, Benzyl Alcohol, Linalool, Butyl Methoxydibenzoylmethane, Hydroxycitronellal, Hexyl Cinnamal, Limonene, Coumarin, Anise Alcohol, Geraniol, Citronellol, Cinnamyl Alcohol, Amyl Cinnamal, Citral, Cinnamal.']</t>
  </si>
  <si>
    <t>P6303</t>
  </si>
  <si>
    <t>Opium</t>
  </si>
  <si>
    <t>['Alcohol, Parfum / Fragrance, Aqua / Water, Benzyl Salicylate, Limonene, Benzyl Alcohol, Linalool, Hydroxycitronellal, Geraniol, Eugenol, Coumarin, Citronellol, Hexyl Cinnamal, Butyl Methoxydibenzoylmethane, Benzyl Benzoate, Cinnamyl Alcohol, Bht, Citral, Benzyl Cinnamate, Isoeugenol, Amyl Cinnamal, Anise Alcohol, Cinnamal.']</t>
  </si>
  <si>
    <t>P474602</t>
  </si>
  <si>
    <t>NU BLOTTING LOTION Pore Minimizer &amp; Mattifying Primer with Salicylic Acid</t>
  </si>
  <si>
    <t>['Aqua/Water/Eau, Alcohol Denat., Glycerin, Synthetic Fluorphlogopite, Butylene Glycol, Dimethicone, Peg/Ppg/Polybutylene Glycol-8/5/3 Glycerin, Isopropyl Lauroyl, Sarcosinate, Hydroxyethylpiperazine Ethane Sulfonic Acid, Boron Nitride, Silica Silylate, Ammonium Polyacryloyldimethyl Taurate, Juglans Regia Leaf Extract/Walnut Leaf Extract, Citrus Limon Peel Extract/Lemon Peel Extract, Tin Oxide, Peg-20 Methyl Glucose Sesquistearate, Ppg-6-Decyltetradeceth-30, Hdi/Trimethylol Hexyllactone Crosspolymer, Dimethiconol, Sodium Citrate, Sodium Hydroxide, Sodium Polyacrylate, Silica, Adenosine, Caprylic/Capric']</t>
  </si>
  <si>
    <t>['Best for Oily, Combo, Normal Skin', 'Without Parabens', 'Without Mineral Oil', 'Matte Finish', 'Salicylic Acid']</t>
  </si>
  <si>
    <t>P474604</t>
  </si>
  <si>
    <t>NU TONE CORRECTOR Color Corrector with Vitamin E</t>
  </si>
  <si>
    <t>['Aqua/Water/Eau, Glycerin, Alcohol Denat., Butylene Glycol, Ci 77891/Titanium Dioxide, Boron Nitride, Dimethicone, Peg/Ppg/Polybutylene Glycol-8/5/3 Glycerin, Isopropyl Lauroyl Sarcosinate, Hydroxyethylpiperazine Ethane Sulfonic Acid, Mica, Ammonium Polyacryloyldimethyl Taurate, Punica Granatum Fruit Extract, Juglans Regia Leaf Extract/Walnut Leaf Extract, Lippia Citriodora Leaf Extract, Tin Oxide, Peg-20 Methyl Glucose Sesquistearate, Ppg-6-Decyltetradeceth-30, Dimethiconol, Sodium Citrate, Sodium Hydroxide, Sodium Polyacrylate, Silica Silylate, Adenosine, Propanediol, Caprylic/Capric Triglyceride, Capryloyl Salicylic Acid, Trisodium Ethylenediamine Disuccinate, Xanthan Gum, Tocopherol, Salicylic Acid, Phenoxyethanol, Parfum/Fragrance, (F.I.L B270143/1).']</t>
  </si>
  <si>
    <t>['Natural Finish', 'Without Mineral Oil', 'Without Parabens']</t>
  </si>
  <si>
    <t>P504075</t>
  </si>
  <si>
    <t>Black Opium Le Parfum Travel Spray</t>
  </si>
  <si>
    <t>0.34 oz / 10 mL Perfume Spray</t>
  </si>
  <si>
    <t>0.34 oz / 10 mL Perfume Spray parfum spray</t>
  </si>
  <si>
    <t>P471294</t>
  </si>
  <si>
    <t>Y Le Parfum</t>
  </si>
  <si>
    <t>['Alcohol, Parfum/Fragrance, Aqua/Water, Limonene, Linalool, Benzyl Salicylate, Butyl Methoxydibenzoylmethane, Alpha-Isomethyl Ionone, Benzyl Alcohol, Coumarin, Citral, Citronellol, Geraniol, Methyl Anthranilate.']</t>
  </si>
  <si>
    <t>P432087</t>
  </si>
  <si>
    <t>L'Homme Cologne Bleue</t>
  </si>
  <si>
    <t>2 oz/ 60 mL Eau de Toilette</t>
  </si>
  <si>
    <t>['Alcohol, Aqua / Water, Parfum / Fragrance, Limonene, Linalool, Butyl Methoxydibenzoylmethane, Benzyl Salicylate, Geraniol, Coumarin, Citral, Benzyl Alcohol, Alpha-Isomethyl Ionone, Citronellol, Eugenol, Ci 60730 / Ext. Violet 2, Ci 19140 / Yellow 5.']</t>
  </si>
  <si>
    <t>P500062</t>
  </si>
  <si>
    <t>Y Eau de Toilette</t>
  </si>
  <si>
    <t>['Alcohol, Parfum / Fragrance, Aqua / Water / Eau, Limonene, Linalool, Ethylhexyl Salicylate, Butyl Methoxydibenzoylmethane, Citral, Alpha-Isomethyl Ionone, Citronellol, Coumarin, Geraniol, Tris(Tetramethylhydroxypiperidinol) Citrate, Ci 60730 / Ext. Violet 2, Ci 42090 / Blue 1.']</t>
  </si>
  <si>
    <t>P433904</t>
  </si>
  <si>
    <t>Mon Paris Couture Eau de Parfum</t>
  </si>
  <si>
    <t>P500170</t>
  </si>
  <si>
    <t>Mon Paris Eau de Toilette Lumiere</t>
  </si>
  <si>
    <t>['Alcohol, Parfum / Fragrance, Aqua / Water / Eau,  Benzyl Salicylate,  Linalool,  Hydroxycitronellal,  Citronellol,  Benzyl Alcohol, Limonene,  Hexyl Cinnamal, Butyl Methoxydibenzoylmethane,  Geraniol,  Alpha-Isomethyl Ionone, Cinnamyl Alcohol, Farnesol,  Citral,  Isoeugenol,  Benzyl Benzoate, Tris(Tetramethylhydroxypiperidinol) Citrate,  Eugenol,  Ci 17200 / Red 33,  Ci 60730 / Ext. Violet 2,  Ci 19140 / Yellow 5.']</t>
  </si>
  <si>
    <t>P483501</t>
  </si>
  <si>
    <t>Mini Rouge Pur Couture Exclusive Set</t>
  </si>
  <si>
    <t>P383083</t>
  </si>
  <si>
    <t>Lâ€™Homme Parfum Intense</t>
  </si>
  <si>
    <t>['Alcohol, Aqua / Water, Parfum / Fragrance, Benzyl Salicylate, Butyl Methoxydibenzoylmethane, Ethylhexyl Methoxycinnamate, Coumarin, Limonene, Benzyl Alcohol, Linalool, Alpha-Isomethyl Ionone, Geraniol, Methyl Anthranilate, Citral, Citronellol, Cinnamal, Ci 19140 / Yellow 5, Ci 14700 / Red 4, Ci 60730 / Ext. Violet 2, Ci 17200 / Red 33, Ci 42090 / Blue 1.']</t>
  </si>
  <si>
    <t>P504333</t>
  </si>
  <si>
    <t>Black Opium Perfume Gift Set</t>
  </si>
  <si>
    <t>['Alcohol, Water, Benzyl Salicylate, Benzyl Alcohol, Hydroxycitronellal, Butyl Methoxydibenzoylmethane, Hexyl Cinnamal, Limonene, Linalool, Geraniol, Citronellol, Cinnamyl Alcohol, Methyl Anthranilate, Amyl Cinnamal, Citral, Coumarin, Benzyl Benzoate, Ci 15985/Yellow 6, Ci 17200/Red 33.']</t>
  </si>
  <si>
    <t>P460446</t>
  </si>
  <si>
    <t>L'Homme Le Parfum</t>
  </si>
  <si>
    <t>['Alcohol, Aqua / Water, Parfum / Fragrance, Limonene, Butyl Methoxydibenzoylmethane, Hydroxycitronellal, Linalool, Citronellol, Coumarin, Geraniol, Citral, Ci 60730 / Ext. Violet 2, Ci 19140 / Yellow 5, Ci 14700 / Red 4, Ci 42090 / Blue 1.']</t>
  </si>
  <si>
    <t>P467660</t>
  </si>
  <si>
    <t>Mascara Volume Effet Faux Cils Radical</t>
  </si>
  <si>
    <t>0.25 oz/ 7.5 ml</t>
  </si>
  <si>
    <t>['Aqua/Water, Paraffin, Stearic Acid, Copernicia Cerifera Cera/Carnauba Wax, Palmitic Acid, C10-30 Cholesterol/Lanosterol Esters, Cera Alba/Beeswax, Triethanolamine, Nylon-12, Aminomethyl Propanol, Phenoxyethanol, Hydroxyethylcellulose, Candelilla Cera/Candelilla Wax, Laureth-21, Stearyl Stearate, Stearyl Palmitate, Vp/Eicosene Copolymer, Dimethicone, Myristic Acid Silica, Tocopheryl Acetate, Panthenol, Cetyl Palmitate, Peg-40 Hydrogenated Castor Oil, Cetyl Stearate, Methylparaben, Adipic Acid/Diglycol Crosspolymer, Sorbitan Stearate, Butylparaben, Peg-40 Stearate, Behenic Acid, Bht, Ethylparaben, Cera Microcristallina/Microcrystalline Wax, Argania Spinosa Kernel Oil, Ricinus Communis Seed Oil/Castor Seed Oil, Prunus Amygdalus Dulcis Oil/Sweet Almond Oil, Propylparaben, Carthamus Tinctorius Seed Oil/Safflower Seed Oil, Benzyl Alcohol, Sodium Dehydroacetate, Glycerin, Arachidic Acid, Tocopherol, Juglans Regia Leaf Extract/Walnut Leaf Extract, Parfum/Fragrance. [May Contain Ci 77499/Iron Oxides, Ci 77266 [Nano]/Black 2, Ci 77007/Ultramarines.]']</t>
  </si>
  <si>
    <t>P306857</t>
  </si>
  <si>
    <t>Lâ€™Homme Deodorant</t>
  </si>
  <si>
    <t>2.6 oz</t>
  </si>
  <si>
    <t>P457262</t>
  </si>
  <si>
    <t>Y Eau Fraiche</t>
  </si>
  <si>
    <t>['Alcohol, Parfum / Fragrance, Aqua / Water, Limonene, Linalool, Ethylhexyl Salicylate, Butyl Methoxydibenzoylmethane, Citral, Alpha-Isomethyl Ionone, Hexyl Cinnamal, Citronellol, Geraniol, Coumarin, Ci 60730 / Ext. Violet 2, Ci 42090 / Blue 1.']</t>
  </si>
  <si>
    <t>P501330</t>
  </si>
  <si>
    <t>Black Opium Gift Set</t>
  </si>
  <si>
    <t>['The Slim Velvet Radical:', 'Dimethicone,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</si>
  <si>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P504430</t>
  </si>
  <si>
    <t>Libre Eau de Parfum Gift Set</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</si>
  <si>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'Body Lotion:', 'Aqua / Water / Eau , Glycerin , Propanediol , Cetyl Alcohol , Butyrospermum Parkii Butter / Shea Butter , Isopropyl Palmitate , Parfum / Fragrance , Prunus Amygdalus Dulcis Oil / Sweet Almond Oil , Myristyl Myristate , Zea Mays Starch / Corn Starch , Polyglyceryl-3 Methylglucose Distearate , Sodium Polyacrylate , Carbomer , Hydrogenated Starch Hydrolysate , Caprylyl Glycol , Benzoic Acid , Sodium Hydroxide , Linalool , Limonene , C12-13 Alkyl Lactate , Benzyl Alcohol , Benzyl Salicylate , Sodium Hyaluronate , Hydroxycitronellal , Coumarin , Geraniol , Citronellol , Lippia Citriodora Leaf Extract , Citral , Isoeugenol , Citric Acid']</t>
  </si>
  <si>
    <t>P467659</t>
  </si>
  <si>
    <t>Couture Clutch Eyeshadow Palette</t>
  </si>
  <si>
    <t>['Talc, Synthetic Fluorphlogopite, Triethylhexanoin, Octyldodecyl Stearoyl Stearate, Ci 77891 / Titanium Dioxide, Caprylyl Glycol, Ci 77491, Ci 77499 / Iron Oxides, Dehydroacetic Acid, Phenoxyethanol, Caprylic/Capric Triglyceride, Hexylene Glycol, Punica Granatum Fruit Extract.']</t>
  </si>
  <si>
    <t>P500874</t>
  </si>
  <si>
    <t>L'Homme Eau de Parfum</t>
  </si>
  <si>
    <t>2 oz / 60 mL eau de parfum spray</t>
  </si>
  <si>
    <t>['Alcohol, Aqua / Water / Eau, Parfum / Fragrance, Limonene, Linalool, Coumarin, Butyl Methoxydibenzoylmethane, Alpha-Isomethyl Ionone, Geraniol, Citral, Citronellol, Tris(Tetramethylhydroxypiperidinol) Citrate, Ci 15985 / Yellow 6, Cinnamal, Ci 14700 / Red 4, Isoeugenol, Eugenol, Ci 19140 / Yellow 5, Ci 42090 / Blue 1.']</t>
  </si>
  <si>
    <t>P504428</t>
  </si>
  <si>
    <t>Mon Paris Eau de Parfum Gift Set</t>
  </si>
  <si>
    <t>P504448</t>
  </si>
  <si>
    <t>Y Eau de Parfum Gift Set</t>
  </si>
  <si>
    <t>['Alcohol, Parfum/Fragrance, Aqua/Water, Limonene, Linalool, Butyl Methoxydibenzoylmethane, Citral, Citronellol, Alpha-Isomethyl Ionone, Geraniol, Coumarin, Ci 60730/Ext. Violet 2, Ci 15985/Yellow 6, Ci 42090/Blue 1.']</t>
  </si>
  <si>
    <t>P505461</t>
  </si>
  <si>
    <t>Candy Glaze Lip Gloss Stick Duo with Hyaluronic Acid</t>
  </si>
  <si>
    <t>.11 oz / 3.2 mL</t>
  </si>
  <si>
    <t>['Diisostearyl Malate, Bis-Behenyl/Isostearyl/Phytosteryl Dimer Dilinoleyl Dimer Dilinoleate, Pentaerythrityl Adipate/Caprate/Caprylate/Heptanoate, Vp/Hexadecene Copolymer, Paraffin, Octyldodecanol, Cera Microcristallina/Microcrystalline Wax/Cire Microcristalline, Sorbitan Sesquioleate, Synthetic Wax, Disteardimonium Hectorite, Tocopheryl Acetate, Ethylene/Propylene Copolymer, Ci 77891/Titanium Dioxide, Propylene Carbonate, Parfum/Fragrance, Mentha Piperita Oil/Peppermint Oil, Dextrin Palmitate, Tocopherol, Ci 45410/Red 28 Lake, Alumina, Ci 19140/Yellow 5 Lake, Limonene, Mangifera Indica Seed Oil/Mango Seed Oil, Sodium Hyaluronate, Hydrogenated Polyisobutene, Caprylic/Capric Triglyceride, Aqua/Water/Eau, 1,2-Hexanediol, Mangifera Indica Fruit Extract/Mango Fruit Extract, Punica Granatum Fruit Extract, Anemarrhena Asphodeloides Root Extract.']</t>
  </si>
  <si>
    <t>['Hyaluronic Acid', 'High Shine Finish', 'Plumping', 'Hydrating', 'Medium Coverage']</t>
  </si>
  <si>
    <t>Random_number</t>
  </si>
  <si>
    <t>Total product</t>
  </si>
  <si>
    <t>Missing Ratings</t>
  </si>
  <si>
    <t>Missing Review</t>
  </si>
  <si>
    <t>Duplicate IDS</t>
  </si>
  <si>
    <t>Missing prices</t>
  </si>
  <si>
    <t>Invalid prices</t>
  </si>
  <si>
    <t>Average price</t>
  </si>
  <si>
    <t>Minium price</t>
  </si>
  <si>
    <t>Maximum price</t>
  </si>
  <si>
    <t>Average Rating</t>
  </si>
  <si>
    <t>Metric</t>
  </si>
  <si>
    <t>Result</t>
  </si>
  <si>
    <t>Rating_category</t>
  </si>
  <si>
    <t>High rated Products</t>
  </si>
  <si>
    <t>Low rated products</t>
  </si>
  <si>
    <t>Not Rated products</t>
  </si>
  <si>
    <t>Product ID</t>
  </si>
  <si>
    <t>Product Name</t>
  </si>
  <si>
    <t>Brand</t>
  </si>
  <si>
    <t>Rating</t>
  </si>
  <si>
    <t>Price (USD)</t>
  </si>
  <si>
    <r>
      <t xml:space="preserve">                                                                </t>
    </r>
    <r>
      <rPr>
        <b/>
        <sz val="12"/>
        <color theme="1"/>
        <rFont val="Aptos Narrow"/>
        <family val="2"/>
        <scheme val="minor"/>
      </rPr>
      <t>Product lookup</t>
    </r>
  </si>
  <si>
    <t>Price Category</t>
  </si>
  <si>
    <t>Row Labels</t>
  </si>
  <si>
    <t>Budget</t>
  </si>
  <si>
    <t>Luxury</t>
  </si>
  <si>
    <t>Mid-range</t>
  </si>
  <si>
    <t>Grand Total</t>
  </si>
  <si>
    <t>Count of Product ID</t>
  </si>
  <si>
    <t>Not Rated</t>
  </si>
  <si>
    <t>Average of Rating</t>
  </si>
  <si>
    <t xml:space="preserve"> Product Count</t>
  </si>
  <si>
    <t>Product Count</t>
  </si>
  <si>
    <t>Total</t>
  </si>
  <si>
    <t>Rating Category</t>
  </si>
  <si>
    <t>High Rated</t>
  </si>
  <si>
    <t>Low Rated</t>
  </si>
  <si>
    <t>Average Price</t>
  </si>
  <si>
    <t xml:space="preserve">                                                                                             Average Rating</t>
  </si>
  <si>
    <r>
      <t xml:space="preserve">                                                  </t>
    </r>
    <r>
      <rPr>
        <b/>
        <sz val="22"/>
        <color theme="1"/>
        <rFont val="Aptos Narrow"/>
        <family val="2"/>
        <scheme val="minor"/>
      </rPr>
      <t>Total Products</t>
    </r>
  </si>
  <si>
    <t xml:space="preserve">                                                                              SEPHORA BEAUTY PRODUCTS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</si>
</sst>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73" formatCode="[$$-1009]#,##0.00"/>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7" tint="-0.249977111117893"/>
      <name val="Aptos Narrow"/>
      <family val="2"/>
      <scheme val="minor"/>
    </font>
    <font>
      <b/>
      <sz val="12"/>
      <color theme="1"/>
      <name val="Aptos Narrow"/>
      <family val="2"/>
      <scheme val="minor"/>
    </font>
    <font>
      <sz val="8"/>
      <name val="Aptos Narrow"/>
      <family val="2"/>
      <scheme val="minor"/>
    </font>
    <font>
      <b/>
      <sz val="20"/>
      <color theme="1"/>
      <name val="Aptos Narrow"/>
      <family val="2"/>
      <scheme val="minor"/>
    </font>
    <font>
      <sz val="22"/>
      <color theme="1"/>
      <name val="Aptos Narrow"/>
      <family val="2"/>
      <scheme val="minor"/>
    </font>
    <font>
      <b/>
      <sz val="22"/>
      <color theme="1"/>
      <name val="Aptos Narrow"/>
      <family val="2"/>
      <scheme val="minor"/>
    </font>
    <font>
      <sz val="20"/>
      <color theme="1"/>
      <name val="Aptos Narrow"/>
      <family val="2"/>
      <scheme val="minor"/>
    </font>
    <font>
      <b/>
      <sz val="26"/>
      <color theme="1"/>
      <name val="Aptos Narrow"/>
      <family val="2"/>
      <scheme val="minor"/>
    </font>
    <font>
      <b/>
      <sz val="3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theme="7" tint="0.79998168889431442"/>
      </patternFill>
    </fill>
    <fill>
      <patternFill patternType="solid">
        <fgColor theme="4" tint="0.79998168889431442"/>
        <bgColor theme="4" tint="0.79998168889431442"/>
      </patternFill>
    </fill>
    <fill>
      <patternFill patternType="solid">
        <fgColor theme="6"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17" fontId="0" fillId="0" borderId="0" xfId="0" applyNumberFormat="1"/>
    <xf numFmtId="20" fontId="0" fillId="0" borderId="0" xfId="0" applyNumberFormat="1"/>
    <xf numFmtId="0" fontId="0" fillId="0" borderId="0" xfId="0" applyAlignment="1">
      <alignment wrapText="1"/>
    </xf>
    <xf numFmtId="2" fontId="0" fillId="0" borderId="0" xfId="0" applyNumberFormat="1"/>
    <xf numFmtId="0" fontId="18" fillId="33" borderId="0" xfId="0" applyFont="1" applyFill="1"/>
    <xf numFmtId="0" fontId="18" fillId="0" borderId="0" xfId="0" applyFont="1"/>
    <xf numFmtId="165" fontId="0" fillId="0" borderId="0" xfId="0" applyNumberFormat="1"/>
    <xf numFmtId="173" fontId="0" fillId="0" borderId="0" xfId="0" applyNumberFormat="1"/>
    <xf numFmtId="0" fontId="18" fillId="33" borderId="0" xfId="0" applyFont="1" applyFill="1" applyBorder="1"/>
    <xf numFmtId="0" fontId="0" fillId="0" borderId="0" xfId="0" applyBorder="1"/>
    <xf numFmtId="165" fontId="0" fillId="0" borderId="0" xfId="0" applyNumberFormat="1" applyBorder="1"/>
    <xf numFmtId="173" fontId="0" fillId="0" borderId="0" xfId="0" applyNumberFormat="1" applyBorder="1"/>
    <xf numFmtId="0" fontId="0" fillId="0" borderId="0" xfId="0" pivotButton="1"/>
    <xf numFmtId="0" fontId="0" fillId="0" borderId="0" xfId="0" applyAlignment="1">
      <alignment horizontal="left"/>
    </xf>
    <xf numFmtId="0" fontId="0" fillId="0" borderId="0" xfId="0" applyNumberFormat="1"/>
    <xf numFmtId="0" fontId="16" fillId="34" borderId="10" xfId="0" applyFont="1" applyFill="1" applyBorder="1"/>
    <xf numFmtId="0" fontId="0" fillId="35" borderId="11" xfId="0" applyFill="1" applyBorder="1"/>
    <xf numFmtId="0" fontId="0" fillId="35" borderId="12" xfId="0" applyFill="1" applyBorder="1"/>
    <xf numFmtId="0" fontId="0" fillId="35" borderId="13" xfId="0" applyFill="1" applyBorder="1"/>
    <xf numFmtId="0" fontId="0" fillId="35" borderId="0" xfId="0" applyFill="1" applyBorder="1"/>
    <xf numFmtId="0" fontId="0" fillId="35" borderId="15" xfId="0" applyFill="1" applyBorder="1"/>
    <xf numFmtId="0" fontId="0" fillId="35" borderId="16" xfId="0" applyFill="1" applyBorder="1"/>
    <xf numFmtId="0" fontId="0" fillId="35" borderId="17" xfId="0" applyFill="1" applyBorder="1"/>
    <xf numFmtId="0" fontId="0" fillId="35" borderId="18" xfId="0" applyFill="1" applyBorder="1"/>
    <xf numFmtId="0" fontId="21" fillId="35" borderId="14" xfId="0" applyFont="1" applyFill="1" applyBorder="1" applyAlignment="1">
      <alignment horizontal="center" vertical="center"/>
    </xf>
    <xf numFmtId="0" fontId="24" fillId="35" borderId="12" xfId="0" applyFont="1" applyFill="1" applyBorder="1" applyAlignment="1">
      <alignment horizontal="center" vertical="center"/>
    </xf>
    <xf numFmtId="0" fontId="24" fillId="35" borderId="0" xfId="0" applyFont="1" applyFill="1" applyBorder="1" applyAlignment="1">
      <alignment horizontal="center" vertical="center"/>
    </xf>
    <xf numFmtId="0" fontId="24" fillId="35" borderId="16" xfId="0" applyFont="1" applyFill="1" applyBorder="1" applyAlignment="1">
      <alignment horizontal="center" vertical="center"/>
    </xf>
    <xf numFmtId="0" fontId="24" fillId="35" borderId="17" xfId="0" applyFont="1" applyFill="1" applyBorder="1" applyAlignment="1">
      <alignment horizontal="center" vertical="center"/>
    </xf>
    <xf numFmtId="0" fontId="19" fillId="35" borderId="12" xfId="0" applyFont="1" applyFill="1" applyBorder="1" applyAlignment="1">
      <alignment horizontal="center"/>
    </xf>
    <xf numFmtId="0" fontId="19" fillId="35" borderId="0" xfId="0" applyFont="1" applyFill="1" applyBorder="1" applyAlignment="1">
      <alignment horizontal="center"/>
    </xf>
    <xf numFmtId="0" fontId="19" fillId="35" borderId="16" xfId="0" applyFont="1" applyFill="1" applyBorder="1" applyAlignment="1">
      <alignment horizontal="center"/>
    </xf>
    <xf numFmtId="0" fontId="19" fillId="35" borderId="17" xfId="0" applyFont="1" applyFill="1" applyBorder="1" applyAlignment="1">
      <alignment horizontal="center"/>
    </xf>
    <xf numFmtId="2" fontId="21" fillId="35" borderId="0" xfId="0" applyNumberFormat="1" applyFont="1" applyFill="1" applyBorder="1" applyAlignment="1">
      <alignment horizontal="center"/>
    </xf>
    <xf numFmtId="2" fontId="21" fillId="35" borderId="14" xfId="0" applyNumberFormat="1" applyFont="1" applyFill="1" applyBorder="1" applyAlignment="1"/>
    <xf numFmtId="0" fontId="21" fillId="35" borderId="0" xfId="0" applyFont="1" applyFill="1" applyBorder="1" applyAlignment="1">
      <alignment horizontal="center" vertical="center"/>
    </xf>
    <xf numFmtId="0" fontId="0" fillId="35" borderId="14" xfId="0" applyFill="1" applyBorder="1"/>
    <xf numFmtId="0" fontId="23" fillId="35" borderId="12" xfId="0" applyFont="1" applyFill="1" applyBorder="1"/>
    <xf numFmtId="2" fontId="21" fillId="35" borderId="0" xfId="0" applyNumberFormat="1" applyFont="1" applyFill="1" applyBorder="1" applyAlignment="1">
      <alignment horizontal="center" vertical="center"/>
    </xf>
    <xf numFmtId="173" fontId="21" fillId="35" borderId="0" xfId="0" applyNumberFormat="1" applyFont="1" applyFill="1" applyBorder="1" applyAlignment="1">
      <alignment horizontal="center" vertical="center"/>
    </xf>
    <xf numFmtId="0" fontId="23" fillId="35" borderId="11" xfId="0" applyFont="1" applyFill="1" applyBorder="1" applyAlignment="1">
      <alignment horizontal="center"/>
    </xf>
    <xf numFmtId="0" fontId="22" fillId="35" borderId="11" xfId="0" applyFont="1" applyFill="1" applyBorder="1" applyAlignment="1">
      <alignment horizontal="center" vertical="center"/>
    </xf>
    <xf numFmtId="0" fontId="25" fillId="0" borderId="0" xfId="0" applyFont="1"/>
    <xf numFmtId="0" fontId="26" fillId="0" borderId="0" xfId="0" applyFont="1"/>
    <xf numFmtId="0" fontId="16" fillId="0"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0" formatCode="General"/>
    </dxf>
    <dxf>
      <numFmt numFmtId="0" formatCode="General"/>
    </dxf>
    <dxf>
      <border outline="0">
        <bottom style="thin">
          <color theme="4" tint="0.39997558519241921"/>
        </bottom>
      </border>
    </dxf>
    <dxf>
      <numFmt numFmtId="0" formatCode="General"/>
    </dxf>
    <dxf>
      <numFmt numFmtId="165" formatCode="0.0"/>
    </dxf>
    <dxf>
      <numFmt numFmtId="173" formatCode="[$$-1009]#,##0.00"/>
    </dxf>
    <dxf>
      <font>
        <b val="0"/>
        <i val="0"/>
        <strike val="0"/>
        <condense val="0"/>
        <extend val="0"/>
        <outline val="0"/>
        <shadow val="0"/>
        <u val="none"/>
        <vertAlign val="baseline"/>
        <sz val="11"/>
        <color theme="7" tint="-0.249977111117893"/>
        <name val="Aptos Narrow"/>
        <family val="2"/>
        <scheme val="minor"/>
      </font>
      <fill>
        <patternFill patternType="solid">
          <fgColor theme="7" tint="0.79998168889431442"/>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Table" Target="pivotTables/pivotTabl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Table" Target="pivotTables/pivotTable1.xml"/><Relationship Id="rId23"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800" b="1">
                <a:solidFill>
                  <a:schemeClr val="tx2">
                    <a:lumMod val="75000"/>
                    <a:lumOff val="25000"/>
                  </a:schemeClr>
                </a:solidFill>
              </a:rPr>
              <a:t>Beauty</a:t>
            </a:r>
            <a:r>
              <a:rPr lang="en-GB" sz="2800" b="1" baseline="0">
                <a:solidFill>
                  <a:schemeClr val="tx2">
                    <a:lumMod val="75000"/>
                    <a:lumOff val="25000"/>
                  </a:schemeClr>
                </a:solidFill>
              </a:rPr>
              <a:t> Product's Price Category</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87961456229146E-2"/>
          <c:y val="0.29951516565384811"/>
          <c:w val="0.89200784587831916"/>
          <c:h val="0.51974901201055379"/>
        </c:manualLayout>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Budget</c:v>
              </c:pt>
              <c:pt idx="1">
                <c:v>Luxury</c:v>
              </c:pt>
              <c:pt idx="2">
                <c:v>Mid-range</c:v>
              </c:pt>
            </c:strLit>
          </c:cat>
          <c:val>
            <c:numLit>
              <c:formatCode>General</c:formatCode>
              <c:ptCount val="3"/>
              <c:pt idx="0">
                <c:v>194</c:v>
              </c:pt>
              <c:pt idx="1">
                <c:v>64</c:v>
              </c:pt>
              <c:pt idx="2">
                <c:v>242</c:v>
              </c:pt>
            </c:numLit>
          </c:val>
          <c:extLst>
            <c:ext xmlns:c16="http://schemas.microsoft.com/office/drawing/2014/chart" uri="{C3380CC4-5D6E-409C-BE32-E72D297353CC}">
              <c16:uniqueId val="{00000000-0C77-436F-8D33-F1AA919F152D}"/>
            </c:ext>
          </c:extLst>
        </c:ser>
        <c:dLbls>
          <c:dLblPos val="outEnd"/>
          <c:showLegendKey val="0"/>
          <c:showVal val="1"/>
          <c:showCatName val="0"/>
          <c:showSerName val="0"/>
          <c:showPercent val="0"/>
          <c:showBubbleSize val="0"/>
        </c:dLbls>
        <c:gapWidth val="219"/>
        <c:overlap val="-27"/>
        <c:axId val="1208913807"/>
        <c:axId val="746281615"/>
      </c:barChart>
      <c:catAx>
        <c:axId val="120891380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crossAx val="746281615"/>
        <c:crosses val="autoZero"/>
        <c:auto val="1"/>
        <c:lblAlgn val="ctr"/>
        <c:lblOffset val="100"/>
        <c:noMultiLvlLbl val="0"/>
        <c:extLst>
          <c:ext xmlns:c15="http://schemas.microsoft.com/office/drawing/2012/chart" uri="{F40574EE-89B7-4290-83BB-5DA773EAF853}">
            <c15:numFmt c:formatCode="General" c:sourceLinked="1"/>
          </c:ext>
        </c:extLst>
      </c:catAx>
      <c:valAx>
        <c:axId val="74628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08913807"/>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[beauty project.xlsx]PivotChartTable1</c15:name>
        <c15:fmtId val="1"/>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800" b="1">
                <a:solidFill>
                  <a:srgbClr val="C00000"/>
                </a:solidFill>
              </a:rPr>
              <a:t>Beauty</a:t>
            </a:r>
            <a:r>
              <a:rPr lang="en-US" sz="2800" b="1" baseline="0">
                <a:solidFill>
                  <a:srgbClr val="C00000"/>
                </a:solidFill>
              </a:rPr>
              <a:t> Products Rating  Distribution</a:t>
            </a:r>
            <a:endParaRPr lang="en-US" sz="2800" b="1">
              <a:solidFill>
                <a:srgbClr val="C00000"/>
              </a:solidFill>
            </a:endParaRPr>
          </a:p>
        </c:rich>
      </c:tx>
      <c:layout>
        <c:manualLayout>
          <c:xMode val="edge"/>
          <c:yMode val="edge"/>
          <c:x val="0.26171471289628989"/>
          <c:y val="2.526668488315318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Rating_distributionR!$B$1</c:f>
              <c:strCache>
                <c:ptCount val="1"/>
                <c:pt idx="0">
                  <c:v>Product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D5-4194-A54C-A3B5411FC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D5-4194-A54C-A3B5411FC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D5-4194-A54C-A3B5411FC680}"/>
              </c:ext>
            </c:extLst>
          </c:dPt>
          <c:dLbls>
            <c:dLbl>
              <c:idx val="0"/>
              <c:layout>
                <c:manualLayout>
                  <c:x val="3.5966602440590786E-2"/>
                  <c:y val="-0.25858585858585859"/>
                </c:manualLayout>
              </c:layout>
              <c:tx>
                <c:rich>
                  <a:bodyPr/>
                  <a:lstStyle/>
                  <a:p>
                    <a:fld id="{09622DA1-6D4B-4BEB-9C08-9A7DDA595961}" type="CATEGORYNAME">
                      <a:rPr lang="en-US" b="1">
                        <a:solidFill>
                          <a:schemeClr val="accent1"/>
                        </a:solidFill>
                      </a:rPr>
                      <a:pPr/>
                      <a:t>[CATEGORY NAME]</a:t>
                    </a:fld>
                    <a:r>
                      <a:rPr lang="en-US" baseline="0">
                        <a:solidFill>
                          <a:schemeClr val="accent1"/>
                        </a:solidFill>
                      </a:rPr>
                      <a:t>
</a:t>
                    </a:r>
                    <a:fld id="{BD716864-770A-47EE-92AC-D55D86C1BA01}" type="PERCENTAGE">
                      <a:rPr lang="en-US" b="1" baseline="0">
                        <a:solidFill>
                          <a:schemeClr val="accent1"/>
                        </a:solidFill>
                      </a:rPr>
                      <a:pPr/>
                      <a:t>[PERCENTAGE]</a:t>
                    </a:fld>
                    <a:endParaRPr lang="en-US" baseline="0">
                      <a:solidFill>
                        <a:schemeClr val="accent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9D5-4194-A54C-A3B5411FC680}"/>
                </c:ext>
              </c:extLst>
            </c:dLbl>
            <c:dLbl>
              <c:idx val="1"/>
              <c:layout>
                <c:manualLayout>
                  <c:x val="-2.3121387283236972E-2"/>
                  <c:y val="0.13737373737373737"/>
                </c:manualLayout>
              </c:layout>
              <c:tx>
                <c:rich>
                  <a:bodyPr/>
                  <a:lstStyle/>
                  <a:p>
                    <a:fld id="{58DBDCC6-1DE0-4377-A3B9-616C23BC8B87}" type="CATEGORYNAME">
                      <a:rPr lang="en-US" b="1">
                        <a:solidFill>
                          <a:schemeClr val="accent2"/>
                        </a:solidFill>
                      </a:rPr>
                      <a:pPr/>
                      <a:t>[CATEGORY NAME]</a:t>
                    </a:fld>
                    <a:r>
                      <a:rPr lang="en-US" baseline="0">
                        <a:solidFill>
                          <a:schemeClr val="accent2"/>
                        </a:solidFill>
                      </a:rPr>
                      <a:t>
</a:t>
                    </a:r>
                    <a:fld id="{50BBD875-DD80-4D4E-B74E-CF863DDD76F5}" type="PERCENTAGE">
                      <a:rPr lang="en-US" b="1" baseline="0">
                        <a:solidFill>
                          <a:schemeClr val="accent2"/>
                        </a:solidFill>
                      </a:rPr>
                      <a:pPr/>
                      <a:t>[PERCENTAGE]</a:t>
                    </a:fld>
                    <a:endParaRPr lang="en-US" baseline="0">
                      <a:solidFill>
                        <a:schemeClr val="accent2"/>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9D5-4194-A54C-A3B5411FC680}"/>
                </c:ext>
              </c:extLst>
            </c:dLbl>
            <c:dLbl>
              <c:idx val="2"/>
              <c:layout>
                <c:manualLayout>
                  <c:x val="-0.26934846099179827"/>
                  <c:y val="6.5991462141810869E-2"/>
                </c:manualLayout>
              </c:layout>
              <c:tx>
                <c:rich>
                  <a:bodyPr/>
                  <a:lstStyle/>
                  <a:p>
                    <a:fld id="{ECDA170F-1AC5-479F-AF47-B92D00EB2152}" type="CATEGORYNAME">
                      <a:rPr lang="en-US" b="1">
                        <a:solidFill>
                          <a:schemeClr val="accent6"/>
                        </a:solidFill>
                      </a:rPr>
                      <a:pPr/>
                      <a:t>[CATEGORY NAME]</a:t>
                    </a:fld>
                    <a:r>
                      <a:rPr lang="en-US" baseline="0">
                        <a:solidFill>
                          <a:schemeClr val="accent6"/>
                        </a:solidFill>
                      </a:rPr>
                      <a:t>
</a:t>
                    </a:r>
                    <a:fld id="{D5093DA7-3B7B-4DE6-ACF0-D3E6A2E30BCE}" type="PERCENTAGE">
                      <a:rPr lang="en-US" b="1" baseline="0">
                        <a:solidFill>
                          <a:schemeClr val="accent6"/>
                        </a:solidFill>
                      </a:rPr>
                      <a:pPr/>
                      <a:t>[PERCENTAGE]</a:t>
                    </a:fld>
                    <a:endParaRPr lang="en-US" baseline="0">
                      <a:solidFill>
                        <a:schemeClr val="accent6"/>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9D5-4194-A54C-A3B5411FC68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Rating_distributionR!$A$2:$A$4</c:f>
              <c:strCache>
                <c:ptCount val="3"/>
                <c:pt idx="0">
                  <c:v>High Rated</c:v>
                </c:pt>
                <c:pt idx="1">
                  <c:v>Low Rated</c:v>
                </c:pt>
                <c:pt idx="2">
                  <c:v>Not Rated</c:v>
                </c:pt>
              </c:strCache>
            </c:strRef>
          </c:cat>
          <c:val>
            <c:numRef>
              <c:f>Rating_distributionR!$B$2:$B$4</c:f>
              <c:numCache>
                <c:formatCode>General</c:formatCode>
                <c:ptCount val="3"/>
                <c:pt idx="0">
                  <c:v>353</c:v>
                </c:pt>
                <c:pt idx="1">
                  <c:v>135</c:v>
                </c:pt>
                <c:pt idx="2">
                  <c:v>12</c:v>
                </c:pt>
              </c:numCache>
            </c:numRef>
          </c:val>
          <c:extLst>
            <c:ext xmlns:c16="http://schemas.microsoft.com/office/drawing/2014/chart" uri="{C3380CC4-5D6E-409C-BE32-E72D297353CC}">
              <c16:uniqueId val="{00000006-D9D5-4194-A54C-A3B5411FC6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1" i="0" u="none" strike="noStrike" kern="1200" baseline="0">
                <a:solidFill>
                  <a:schemeClr val="accent2"/>
                </a:solidFill>
                <a:latin typeface="+mn-lt"/>
                <a:ea typeface="+mn-ea"/>
                <a:cs typeface="+mn-cs"/>
              </a:defRPr>
            </a:pPr>
            <a:endParaRPr lang="en-US"/>
          </a:p>
        </c:txPr>
      </c:legendEntry>
      <c:legendEntry>
        <c:idx val="2"/>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a:solidFill>
                  <a:schemeClr val="tx1"/>
                </a:solidFill>
              </a:rPr>
              <a:t>Top 10 Beauty Brands Average Rating</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Top_10_Brands!$B$1</c:f>
              <c:strCache>
                <c:ptCount val="1"/>
                <c:pt idx="0">
                  <c:v>Average Rating</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Top_10_Brands!$A$2:$A$11</c:f>
              <c:strCache>
                <c:ptCount val="10"/>
                <c:pt idx="0">
                  <c:v>Curlsmith</c:v>
                </c:pt>
                <c:pt idx="1">
                  <c:v>Danessa Myricks Beauty</c:v>
                </c:pt>
                <c:pt idx="2">
                  <c:v>MAKE UP FOR EVER</c:v>
                </c:pt>
                <c:pt idx="3">
                  <c:v>Commodity</c:v>
                </c:pt>
                <c:pt idx="4">
                  <c:v>Valentino</c:v>
                </c:pt>
                <c:pt idx="5">
                  <c:v>Clarins</c:v>
                </c:pt>
                <c:pt idx="6">
                  <c:v>KORA Organics</c:v>
                </c:pt>
                <c:pt idx="7">
                  <c:v>GUERLAIN</c:v>
                </c:pt>
                <c:pt idx="8">
                  <c:v>Youth To The People</c:v>
                </c:pt>
                <c:pt idx="9">
                  <c:v>Marc Jacobs Fragrances</c:v>
                </c:pt>
              </c:strCache>
            </c:strRef>
          </c:cat>
          <c:val>
            <c:numRef>
              <c:f>Top_10_Brands!$B$2:$B$11</c:f>
              <c:numCache>
                <c:formatCode>General</c:formatCode>
                <c:ptCount val="10"/>
                <c:pt idx="0">
                  <c:v>4.7953999999999999</c:v>
                </c:pt>
                <c:pt idx="1">
                  <c:v>4.6876999999999995</c:v>
                </c:pt>
                <c:pt idx="2">
                  <c:v>4.6494200000000001</c:v>
                </c:pt>
                <c:pt idx="3">
                  <c:v>4.6363750000000001</c:v>
                </c:pt>
                <c:pt idx="4">
                  <c:v>4.5993666666666666</c:v>
                </c:pt>
                <c:pt idx="5">
                  <c:v>4.5524999999999993</c:v>
                </c:pt>
                <c:pt idx="6">
                  <c:v>4.5300666666666665</c:v>
                </c:pt>
                <c:pt idx="7">
                  <c:v>4.5043333333333333</c:v>
                </c:pt>
                <c:pt idx="8">
                  <c:v>4.5004</c:v>
                </c:pt>
                <c:pt idx="9">
                  <c:v>4.490566666666667</c:v>
                </c:pt>
              </c:numCache>
            </c:numRef>
          </c:val>
          <c:extLst>
            <c:ext xmlns:c16="http://schemas.microsoft.com/office/drawing/2014/chart" uri="{C3380CC4-5D6E-409C-BE32-E72D297353CC}">
              <c16:uniqueId val="{00000000-0591-491D-839E-103AB5B33D62}"/>
            </c:ext>
          </c:extLst>
        </c:ser>
        <c:dLbls>
          <c:dLblPos val="outEnd"/>
          <c:showLegendKey val="0"/>
          <c:showVal val="1"/>
          <c:showCatName val="0"/>
          <c:showSerName val="0"/>
          <c:showPercent val="0"/>
          <c:showBubbleSize val="0"/>
        </c:dLbls>
        <c:gapWidth val="108"/>
        <c:axId val="1847279759"/>
        <c:axId val="746328175"/>
      </c:barChart>
      <c:catAx>
        <c:axId val="18472797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1" i="0" u="none" strike="noStrike" kern="1200" baseline="0">
                <a:solidFill>
                  <a:schemeClr val="tx1">
                    <a:lumMod val="95000"/>
                    <a:lumOff val="5000"/>
                  </a:schemeClr>
                </a:solidFill>
                <a:latin typeface="+mn-lt"/>
                <a:ea typeface="+mn-ea"/>
                <a:cs typeface="+mn-cs"/>
              </a:defRPr>
            </a:pPr>
            <a:endParaRPr lang="en-US"/>
          </a:p>
        </c:txPr>
        <c:crossAx val="746328175"/>
        <c:crosses val="autoZero"/>
        <c:auto val="1"/>
        <c:lblAlgn val="ctr"/>
        <c:lblOffset val="100"/>
        <c:noMultiLvlLbl val="0"/>
      </c:catAx>
      <c:valAx>
        <c:axId val="746328175"/>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low"/>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847279759"/>
        <c:crosses val="max"/>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a:solidFill>
                  <a:schemeClr val="tx2">
                    <a:lumMod val="75000"/>
                    <a:lumOff val="25000"/>
                  </a:schemeClr>
                </a:solidFill>
              </a:rPr>
              <a:t>Beauty</a:t>
            </a:r>
            <a:r>
              <a:rPr lang="en-GB" sz="1600" b="1" baseline="0">
                <a:solidFill>
                  <a:schemeClr val="tx2">
                    <a:lumMod val="75000"/>
                    <a:lumOff val="25000"/>
                  </a:schemeClr>
                </a:solidFill>
              </a:rPr>
              <a:t> Product's Price Category</a:t>
            </a:r>
          </a:p>
          <a:p>
            <a:pPr>
              <a:defRPr sz="1600"/>
            </a:pPr>
            <a:endParaRPr lang="en-GB"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87961456229146E-2"/>
          <c:y val="0.29951516565384811"/>
          <c:w val="0.89200784587831916"/>
          <c:h val="0.51974901201055379"/>
        </c:manualLayout>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Budget</c:v>
              </c:pt>
              <c:pt idx="1">
                <c:v>Luxury</c:v>
              </c:pt>
              <c:pt idx="2">
                <c:v>Mid-range</c:v>
              </c:pt>
            </c:strLit>
          </c:cat>
          <c:val>
            <c:numLit>
              <c:formatCode>General</c:formatCode>
              <c:ptCount val="3"/>
              <c:pt idx="0">
                <c:v>194</c:v>
              </c:pt>
              <c:pt idx="1">
                <c:v>64</c:v>
              </c:pt>
              <c:pt idx="2">
                <c:v>242</c:v>
              </c:pt>
            </c:numLit>
          </c:val>
          <c:extLst>
            <c:ext xmlns:c16="http://schemas.microsoft.com/office/drawing/2014/chart" uri="{C3380CC4-5D6E-409C-BE32-E72D297353CC}">
              <c16:uniqueId val="{00000000-06F5-4E91-87BF-88ED67FA2F8A}"/>
            </c:ext>
          </c:extLst>
        </c:ser>
        <c:dLbls>
          <c:dLblPos val="outEnd"/>
          <c:showLegendKey val="0"/>
          <c:showVal val="1"/>
          <c:showCatName val="0"/>
          <c:showSerName val="0"/>
          <c:showPercent val="0"/>
          <c:showBubbleSize val="0"/>
        </c:dLbls>
        <c:gapWidth val="219"/>
        <c:overlap val="-27"/>
        <c:axId val="1208913807"/>
        <c:axId val="746281615"/>
      </c:barChart>
      <c:catAx>
        <c:axId val="120891380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crossAx val="746281615"/>
        <c:crosses val="autoZero"/>
        <c:auto val="1"/>
        <c:lblAlgn val="ctr"/>
        <c:lblOffset val="100"/>
        <c:noMultiLvlLbl val="0"/>
        <c:extLst>
          <c:ext xmlns:c15="http://schemas.microsoft.com/office/drawing/2012/chart" uri="{F40574EE-89B7-4290-83BB-5DA773EAF853}">
            <c15:numFmt c:formatCode="General" c:sourceLinked="1"/>
          </c:ext>
        </c:extLst>
      </c:catAx>
      <c:valAx>
        <c:axId val="74628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08913807"/>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[beauty project.xlsx]PivotChartTable2</c15:name>
        <c15:fmtId val="3"/>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[beauty project.xlsx]Sheet4!PivotTable3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Average of Rating</c:v>
                </c:pt>
              </c:strCache>
            </c:strRef>
          </c:tx>
          <c:spPr>
            <a:solidFill>
              <a:schemeClr val="accent1"/>
            </a:solidFill>
            <a:ln>
              <a:noFill/>
            </a:ln>
            <a:effectLst/>
          </c:spPr>
          <c:invertIfNegative val="0"/>
          <c:cat>
            <c:strRef>
              <c:f>Sheet4!$A$4:$A$77</c:f>
              <c:strCache>
                <c:ptCount val="73"/>
                <c:pt idx="0">
                  <c:v>Curlsmith</c:v>
                </c:pt>
                <c:pt idx="1">
                  <c:v>Danessa Myricks Beauty</c:v>
                </c:pt>
                <c:pt idx="2">
                  <c:v>MAKE UP FOR EVER</c:v>
                </c:pt>
                <c:pt idx="3">
                  <c:v>Commodity</c:v>
                </c:pt>
                <c:pt idx="4">
                  <c:v>Valentino</c:v>
                </c:pt>
                <c:pt idx="5">
                  <c:v>Clarins</c:v>
                </c:pt>
                <c:pt idx="6">
                  <c:v>KORA Organics</c:v>
                </c:pt>
                <c:pt idx="7">
                  <c:v>GUERLAIN</c:v>
                </c:pt>
                <c:pt idx="8">
                  <c:v>Youth To The People</c:v>
                </c:pt>
                <c:pt idx="9">
                  <c:v>Marc Jacobs Fragrances</c:v>
                </c:pt>
                <c:pt idx="10">
                  <c:v>ONE/SIZE by Patrick Starrr</c:v>
                </c:pt>
                <c:pt idx="11">
                  <c:v>amika</c:v>
                </c:pt>
                <c:pt idx="12">
                  <c:v>Givenchy</c:v>
                </c:pt>
                <c:pt idx="13">
                  <c:v>Versace</c:v>
                </c:pt>
                <c:pt idx="14">
                  <c:v>VOLUSPA</c:v>
                </c:pt>
                <c:pt idx="15">
                  <c:v>BURBERRY</c:v>
                </c:pt>
                <c:pt idx="16">
                  <c:v>LAWLESS</c:v>
                </c:pt>
                <c:pt idx="17">
                  <c:v>Boy Smells</c:v>
                </c:pt>
                <c:pt idx="18">
                  <c:v>Yves Saint Laurent</c:v>
                </c:pt>
                <c:pt idx="19">
                  <c:v>NAILS INC.</c:v>
                </c:pt>
                <c:pt idx="20">
                  <c:v>Moroccanoil</c:v>
                </c:pt>
                <c:pt idx="21">
                  <c:v>Benefit Cosmetics</c:v>
                </c:pt>
                <c:pt idx="22">
                  <c:v>CHANEL</c:v>
                </c:pt>
                <c:pt idx="23">
                  <c:v>T3</c:v>
                </c:pt>
                <c:pt idx="24">
                  <c:v>ROSE INC</c:v>
                </c:pt>
                <c:pt idx="25">
                  <c:v>Living Proof</c:v>
                </c:pt>
                <c:pt idx="26">
                  <c:v>Shiseido</c:v>
                </c:pt>
                <c:pt idx="27">
                  <c:v>KÃ©rastase</c:v>
                </c:pt>
                <c:pt idx="28">
                  <c:v>Oribe</c:v>
                </c:pt>
                <c:pt idx="29">
                  <c:v>Maison Margiela</c:v>
                </c:pt>
                <c:pt idx="30">
                  <c:v>EstÃ©e Lauder</c:v>
                </c:pt>
                <c:pt idx="31">
                  <c:v>Wander Beauty</c:v>
                </c:pt>
                <c:pt idx="32">
                  <c:v>IT Cosmetics</c:v>
                </c:pt>
                <c:pt idx="33">
                  <c:v>Bumble and bumble</c:v>
                </c:pt>
                <c:pt idx="34">
                  <c:v>Dr. Brandt Skincare</c:v>
                </c:pt>
                <c:pt idx="35">
                  <c:v>Drunk Elephant</c:v>
                </c:pt>
                <c:pt idx="36">
                  <c:v>Jo Malone London</c:v>
                </c:pt>
                <c:pt idx="37">
                  <c:v>Dermalogica</c:v>
                </c:pt>
                <c:pt idx="38">
                  <c:v>Dior</c:v>
                </c:pt>
                <c:pt idx="39">
                  <c:v>Sunday Riley</c:v>
                </c:pt>
                <c:pt idx="40">
                  <c:v>Fenty Beauty by Rihanna</c:v>
                </c:pt>
                <c:pt idx="41">
                  <c:v>Kate Somerville</c:v>
                </c:pt>
                <c:pt idx="42">
                  <c:v>TULA Skincare</c:v>
                </c:pt>
                <c:pt idx="43">
                  <c:v>Briogeo</c:v>
                </c:pt>
                <c:pt idx="44">
                  <c:v>Fenty Skin</c:v>
                </c:pt>
                <c:pt idx="45">
                  <c:v>Anastasia Beverly Hills</c:v>
                </c:pt>
                <c:pt idx="46">
                  <c:v>tarte</c:v>
                </c:pt>
                <c:pt idx="47">
                  <c:v>Drybar</c:v>
                </c:pt>
                <c:pt idx="48">
                  <c:v>Laura Mercier</c:v>
                </c:pt>
                <c:pt idx="49">
                  <c:v>Carolina Herrera</c:v>
                </c:pt>
                <c:pt idx="50">
                  <c:v>CLINIQUE</c:v>
                </c:pt>
                <c:pt idx="51">
                  <c:v>HUDA BEAUTY</c:v>
                </c:pt>
                <c:pt idx="52">
                  <c:v>By Rosie Jane</c:v>
                </c:pt>
                <c:pt idx="53">
                  <c:v>Algenist</c:v>
                </c:pt>
                <c:pt idx="54">
                  <c:v>Juliette Has a Gun</c:v>
                </c:pt>
                <c:pt idx="55">
                  <c:v>NEST New York</c:v>
                </c:pt>
                <c:pt idx="56">
                  <c:v>Rossano Ferretti Parma</c:v>
                </c:pt>
                <c:pt idx="57">
                  <c:v>Mario Badescu</c:v>
                </c:pt>
                <c:pt idx="58">
                  <c:v>Jack Black</c:v>
                </c:pt>
                <c:pt idx="59">
                  <c:v>TAN-LUXE</c:v>
                </c:pt>
                <c:pt idx="60">
                  <c:v>Verb</c:v>
                </c:pt>
                <c:pt idx="61">
                  <c:v>Urban Decay</c:v>
                </c:pt>
                <c:pt idx="62">
                  <c:v>TOM FORD</c:v>
                </c:pt>
                <c:pt idx="63">
                  <c:v>Origins</c:v>
                </c:pt>
                <c:pt idx="64">
                  <c:v>IGK</c:v>
                </c:pt>
                <c:pt idx="65">
                  <c:v>SEPHORA COLLECTION</c:v>
                </c:pt>
                <c:pt idx="66">
                  <c:v>LancÃ´me</c:v>
                </c:pt>
                <c:pt idx="67">
                  <c:v>Dr. Barbara Sturm</c:v>
                </c:pt>
                <c:pt idx="68">
                  <c:v>KAYALI</c:v>
                </c:pt>
                <c:pt idx="69">
                  <c:v>Kosas</c:v>
                </c:pt>
                <c:pt idx="70">
                  <c:v>INC.redible</c:v>
                </c:pt>
                <c:pt idx="71">
                  <c:v>KVD Beauty</c:v>
                </c:pt>
                <c:pt idx="72">
                  <c:v>NARS</c:v>
                </c:pt>
              </c:strCache>
            </c:strRef>
          </c:cat>
          <c:val>
            <c:numRef>
              <c:f>Sheet4!$B$4:$B$77</c:f>
              <c:numCache>
                <c:formatCode>General</c:formatCode>
                <c:ptCount val="73"/>
                <c:pt idx="0">
                  <c:v>4.7953999999999999</c:v>
                </c:pt>
                <c:pt idx="1">
                  <c:v>4.6876999999999995</c:v>
                </c:pt>
                <c:pt idx="2">
                  <c:v>4.6494200000000001</c:v>
                </c:pt>
                <c:pt idx="3">
                  <c:v>4.6363750000000001</c:v>
                </c:pt>
                <c:pt idx="4">
                  <c:v>4.5993666666666666</c:v>
                </c:pt>
                <c:pt idx="5">
                  <c:v>4.5524999999999993</c:v>
                </c:pt>
                <c:pt idx="6">
                  <c:v>4.5300666666666665</c:v>
                </c:pt>
                <c:pt idx="7">
                  <c:v>4.5043333333333333</c:v>
                </c:pt>
                <c:pt idx="8">
                  <c:v>4.5004</c:v>
                </c:pt>
                <c:pt idx="9">
                  <c:v>4.490566666666667</c:v>
                </c:pt>
                <c:pt idx="10">
                  <c:v>4.4555333333333333</c:v>
                </c:pt>
                <c:pt idx="11">
                  <c:v>4.4493400000000003</c:v>
                </c:pt>
                <c:pt idx="12">
                  <c:v>4.4392333333333331</c:v>
                </c:pt>
                <c:pt idx="13">
                  <c:v>4.430133333333333</c:v>
                </c:pt>
                <c:pt idx="14">
                  <c:v>4.4189249999999998</c:v>
                </c:pt>
                <c:pt idx="15">
                  <c:v>4.405479999999999</c:v>
                </c:pt>
                <c:pt idx="16">
                  <c:v>4.3915666666666668</c:v>
                </c:pt>
                <c:pt idx="17">
                  <c:v>4.3747333333333325</c:v>
                </c:pt>
                <c:pt idx="18">
                  <c:v>4.3684666666666665</c:v>
                </c:pt>
                <c:pt idx="19">
                  <c:v>4.3675666666666668</c:v>
                </c:pt>
                <c:pt idx="20">
                  <c:v>4.3389571428571427</c:v>
                </c:pt>
                <c:pt idx="21">
                  <c:v>4.3254250000000001</c:v>
                </c:pt>
                <c:pt idx="22">
                  <c:v>4.323666666666667</c:v>
                </c:pt>
                <c:pt idx="23">
                  <c:v>4.2920333333333334</c:v>
                </c:pt>
                <c:pt idx="24">
                  <c:v>4.2885999999999997</c:v>
                </c:pt>
                <c:pt idx="25">
                  <c:v>4.2859999999999996</c:v>
                </c:pt>
                <c:pt idx="26">
                  <c:v>4.2822333333333331</c:v>
                </c:pt>
                <c:pt idx="27">
                  <c:v>4.2808124999999997</c:v>
                </c:pt>
                <c:pt idx="28">
                  <c:v>4.2745499999999996</c:v>
                </c:pt>
                <c:pt idx="29">
                  <c:v>4.2730000000000006</c:v>
                </c:pt>
                <c:pt idx="30">
                  <c:v>4.2607666666666661</c:v>
                </c:pt>
                <c:pt idx="31">
                  <c:v>4.2405333333333326</c:v>
                </c:pt>
                <c:pt idx="32">
                  <c:v>4.2328000000000001</c:v>
                </c:pt>
                <c:pt idx="33">
                  <c:v>4.2285000000000004</c:v>
                </c:pt>
                <c:pt idx="34">
                  <c:v>4.2270000000000003</c:v>
                </c:pt>
                <c:pt idx="35">
                  <c:v>4.2231250000000005</c:v>
                </c:pt>
                <c:pt idx="36">
                  <c:v>4.1875</c:v>
                </c:pt>
                <c:pt idx="37">
                  <c:v>4.1861000000000006</c:v>
                </c:pt>
                <c:pt idx="38">
                  <c:v>4.1828833333333337</c:v>
                </c:pt>
                <c:pt idx="39">
                  <c:v>4.1828666666666665</c:v>
                </c:pt>
                <c:pt idx="40">
                  <c:v>4.1490333333333327</c:v>
                </c:pt>
                <c:pt idx="41">
                  <c:v>4.1391400000000003</c:v>
                </c:pt>
                <c:pt idx="42">
                  <c:v>4.0911999999999997</c:v>
                </c:pt>
                <c:pt idx="43">
                  <c:v>4.0904333333333334</c:v>
                </c:pt>
                <c:pt idx="44">
                  <c:v>4.08392</c:v>
                </c:pt>
                <c:pt idx="45">
                  <c:v>4.0833666666666666</c:v>
                </c:pt>
                <c:pt idx="46">
                  <c:v>4.0772428571428572</c:v>
                </c:pt>
                <c:pt idx="47">
                  <c:v>4.0769000000000002</c:v>
                </c:pt>
                <c:pt idx="48">
                  <c:v>4.0684666666666667</c:v>
                </c:pt>
                <c:pt idx="49">
                  <c:v>4.0609999999999999</c:v>
                </c:pt>
                <c:pt idx="50">
                  <c:v>4.05308125</c:v>
                </c:pt>
                <c:pt idx="51">
                  <c:v>4.0423799999999996</c:v>
                </c:pt>
                <c:pt idx="52">
                  <c:v>4.040025</c:v>
                </c:pt>
                <c:pt idx="53">
                  <c:v>4.0317600000000002</c:v>
                </c:pt>
                <c:pt idx="54">
                  <c:v>4.0207000000000006</c:v>
                </c:pt>
                <c:pt idx="55">
                  <c:v>3.977983333333333</c:v>
                </c:pt>
                <c:pt idx="56">
                  <c:v>3.9629666666666665</c:v>
                </c:pt>
                <c:pt idx="57">
                  <c:v>3.9517666666666664</c:v>
                </c:pt>
                <c:pt idx="58">
                  <c:v>3.9302999999999999</c:v>
                </c:pt>
                <c:pt idx="59">
                  <c:v>3.9288666666666665</c:v>
                </c:pt>
                <c:pt idx="60">
                  <c:v>3.9106999999999998</c:v>
                </c:pt>
                <c:pt idx="61">
                  <c:v>3.8763749999999995</c:v>
                </c:pt>
                <c:pt idx="62">
                  <c:v>3.8602555555555549</c:v>
                </c:pt>
                <c:pt idx="63">
                  <c:v>3.8553500000000001</c:v>
                </c:pt>
                <c:pt idx="64">
                  <c:v>3.8369249999999999</c:v>
                </c:pt>
                <c:pt idx="65">
                  <c:v>3.8292785714285715</c:v>
                </c:pt>
                <c:pt idx="66">
                  <c:v>3.8088749999999996</c:v>
                </c:pt>
                <c:pt idx="67">
                  <c:v>3.7800999999999996</c:v>
                </c:pt>
                <c:pt idx="68">
                  <c:v>3.7610999999999994</c:v>
                </c:pt>
                <c:pt idx="69">
                  <c:v>3.740933333333333</c:v>
                </c:pt>
                <c:pt idx="70">
                  <c:v>3.6429666666666667</c:v>
                </c:pt>
                <c:pt idx="71">
                  <c:v>3.5771999999999999</c:v>
                </c:pt>
                <c:pt idx="72">
                  <c:v>3.5346000000000002</c:v>
                </c:pt>
              </c:numCache>
            </c:numRef>
          </c:val>
          <c:extLst>
            <c:ext xmlns:c16="http://schemas.microsoft.com/office/drawing/2014/chart" uri="{C3380CC4-5D6E-409C-BE32-E72D297353CC}">
              <c16:uniqueId val="{00000000-B6EE-4BC2-A16C-162F08A469FE}"/>
            </c:ext>
          </c:extLst>
        </c:ser>
        <c:ser>
          <c:idx val="1"/>
          <c:order val="1"/>
          <c:tx>
            <c:strRef>
              <c:f>Sheet4!$C$3</c:f>
              <c:strCache>
                <c:ptCount val="1"/>
                <c:pt idx="0">
                  <c:v>Count of Product ID</c:v>
                </c:pt>
              </c:strCache>
            </c:strRef>
          </c:tx>
          <c:spPr>
            <a:solidFill>
              <a:schemeClr val="accent2"/>
            </a:solidFill>
            <a:ln>
              <a:noFill/>
            </a:ln>
            <a:effectLst/>
          </c:spPr>
          <c:invertIfNegative val="0"/>
          <c:cat>
            <c:strRef>
              <c:f>Sheet4!$A$4:$A$77</c:f>
              <c:strCache>
                <c:ptCount val="73"/>
                <c:pt idx="0">
                  <c:v>Curlsmith</c:v>
                </c:pt>
                <c:pt idx="1">
                  <c:v>Danessa Myricks Beauty</c:v>
                </c:pt>
                <c:pt idx="2">
                  <c:v>MAKE UP FOR EVER</c:v>
                </c:pt>
                <c:pt idx="3">
                  <c:v>Commodity</c:v>
                </c:pt>
                <c:pt idx="4">
                  <c:v>Valentino</c:v>
                </c:pt>
                <c:pt idx="5">
                  <c:v>Clarins</c:v>
                </c:pt>
                <c:pt idx="6">
                  <c:v>KORA Organics</c:v>
                </c:pt>
                <c:pt idx="7">
                  <c:v>GUERLAIN</c:v>
                </c:pt>
                <c:pt idx="8">
                  <c:v>Youth To The People</c:v>
                </c:pt>
                <c:pt idx="9">
                  <c:v>Marc Jacobs Fragrances</c:v>
                </c:pt>
                <c:pt idx="10">
                  <c:v>ONE/SIZE by Patrick Starrr</c:v>
                </c:pt>
                <c:pt idx="11">
                  <c:v>amika</c:v>
                </c:pt>
                <c:pt idx="12">
                  <c:v>Givenchy</c:v>
                </c:pt>
                <c:pt idx="13">
                  <c:v>Versace</c:v>
                </c:pt>
                <c:pt idx="14">
                  <c:v>VOLUSPA</c:v>
                </c:pt>
                <c:pt idx="15">
                  <c:v>BURBERRY</c:v>
                </c:pt>
                <c:pt idx="16">
                  <c:v>LAWLESS</c:v>
                </c:pt>
                <c:pt idx="17">
                  <c:v>Boy Smells</c:v>
                </c:pt>
                <c:pt idx="18">
                  <c:v>Yves Saint Laurent</c:v>
                </c:pt>
                <c:pt idx="19">
                  <c:v>NAILS INC.</c:v>
                </c:pt>
                <c:pt idx="20">
                  <c:v>Moroccanoil</c:v>
                </c:pt>
                <c:pt idx="21">
                  <c:v>Benefit Cosmetics</c:v>
                </c:pt>
                <c:pt idx="22">
                  <c:v>CHANEL</c:v>
                </c:pt>
                <c:pt idx="23">
                  <c:v>T3</c:v>
                </c:pt>
                <c:pt idx="24">
                  <c:v>ROSE INC</c:v>
                </c:pt>
                <c:pt idx="25">
                  <c:v>Living Proof</c:v>
                </c:pt>
                <c:pt idx="26">
                  <c:v>Shiseido</c:v>
                </c:pt>
                <c:pt idx="27">
                  <c:v>KÃ©rastase</c:v>
                </c:pt>
                <c:pt idx="28">
                  <c:v>Oribe</c:v>
                </c:pt>
                <c:pt idx="29">
                  <c:v>Maison Margiela</c:v>
                </c:pt>
                <c:pt idx="30">
                  <c:v>EstÃ©e Lauder</c:v>
                </c:pt>
                <c:pt idx="31">
                  <c:v>Wander Beauty</c:v>
                </c:pt>
                <c:pt idx="32">
                  <c:v>IT Cosmetics</c:v>
                </c:pt>
                <c:pt idx="33">
                  <c:v>Bumble and bumble</c:v>
                </c:pt>
                <c:pt idx="34">
                  <c:v>Dr. Brandt Skincare</c:v>
                </c:pt>
                <c:pt idx="35">
                  <c:v>Drunk Elephant</c:v>
                </c:pt>
                <c:pt idx="36">
                  <c:v>Jo Malone London</c:v>
                </c:pt>
                <c:pt idx="37">
                  <c:v>Dermalogica</c:v>
                </c:pt>
                <c:pt idx="38">
                  <c:v>Dior</c:v>
                </c:pt>
                <c:pt idx="39">
                  <c:v>Sunday Riley</c:v>
                </c:pt>
                <c:pt idx="40">
                  <c:v>Fenty Beauty by Rihanna</c:v>
                </c:pt>
                <c:pt idx="41">
                  <c:v>Kate Somerville</c:v>
                </c:pt>
                <c:pt idx="42">
                  <c:v>TULA Skincare</c:v>
                </c:pt>
                <c:pt idx="43">
                  <c:v>Briogeo</c:v>
                </c:pt>
                <c:pt idx="44">
                  <c:v>Fenty Skin</c:v>
                </c:pt>
                <c:pt idx="45">
                  <c:v>Anastasia Beverly Hills</c:v>
                </c:pt>
                <c:pt idx="46">
                  <c:v>tarte</c:v>
                </c:pt>
                <c:pt idx="47">
                  <c:v>Drybar</c:v>
                </c:pt>
                <c:pt idx="48">
                  <c:v>Laura Mercier</c:v>
                </c:pt>
                <c:pt idx="49">
                  <c:v>Carolina Herrera</c:v>
                </c:pt>
                <c:pt idx="50">
                  <c:v>CLINIQUE</c:v>
                </c:pt>
                <c:pt idx="51">
                  <c:v>HUDA BEAUTY</c:v>
                </c:pt>
                <c:pt idx="52">
                  <c:v>By Rosie Jane</c:v>
                </c:pt>
                <c:pt idx="53">
                  <c:v>Algenist</c:v>
                </c:pt>
                <c:pt idx="54">
                  <c:v>Juliette Has a Gun</c:v>
                </c:pt>
                <c:pt idx="55">
                  <c:v>NEST New York</c:v>
                </c:pt>
                <c:pt idx="56">
                  <c:v>Rossano Ferretti Parma</c:v>
                </c:pt>
                <c:pt idx="57">
                  <c:v>Mario Badescu</c:v>
                </c:pt>
                <c:pt idx="58">
                  <c:v>Jack Black</c:v>
                </c:pt>
                <c:pt idx="59">
                  <c:v>TAN-LUXE</c:v>
                </c:pt>
                <c:pt idx="60">
                  <c:v>Verb</c:v>
                </c:pt>
                <c:pt idx="61">
                  <c:v>Urban Decay</c:v>
                </c:pt>
                <c:pt idx="62">
                  <c:v>TOM FORD</c:v>
                </c:pt>
                <c:pt idx="63">
                  <c:v>Origins</c:v>
                </c:pt>
                <c:pt idx="64">
                  <c:v>IGK</c:v>
                </c:pt>
                <c:pt idx="65">
                  <c:v>SEPHORA COLLECTION</c:v>
                </c:pt>
                <c:pt idx="66">
                  <c:v>LancÃ´me</c:v>
                </c:pt>
                <c:pt idx="67">
                  <c:v>Dr. Barbara Sturm</c:v>
                </c:pt>
                <c:pt idx="68">
                  <c:v>KAYALI</c:v>
                </c:pt>
                <c:pt idx="69">
                  <c:v>Kosas</c:v>
                </c:pt>
                <c:pt idx="70">
                  <c:v>INC.redible</c:v>
                </c:pt>
                <c:pt idx="71">
                  <c:v>KVD Beauty</c:v>
                </c:pt>
                <c:pt idx="72">
                  <c:v>NARS</c:v>
                </c:pt>
              </c:strCache>
            </c:strRef>
          </c:cat>
          <c:val>
            <c:numRef>
              <c:f>Sheet4!$C$4:$C$77</c:f>
              <c:numCache>
                <c:formatCode>General</c:formatCode>
                <c:ptCount val="73"/>
                <c:pt idx="0">
                  <c:v>4</c:v>
                </c:pt>
                <c:pt idx="1">
                  <c:v>4</c:v>
                </c:pt>
                <c:pt idx="2">
                  <c:v>5</c:v>
                </c:pt>
                <c:pt idx="3">
                  <c:v>4</c:v>
                </c:pt>
                <c:pt idx="4">
                  <c:v>3</c:v>
                </c:pt>
                <c:pt idx="5">
                  <c:v>3</c:v>
                </c:pt>
                <c:pt idx="6">
                  <c:v>3</c:v>
                </c:pt>
                <c:pt idx="7">
                  <c:v>3</c:v>
                </c:pt>
                <c:pt idx="8">
                  <c:v>3</c:v>
                </c:pt>
                <c:pt idx="9">
                  <c:v>3</c:v>
                </c:pt>
                <c:pt idx="10">
                  <c:v>3</c:v>
                </c:pt>
                <c:pt idx="11">
                  <c:v>5</c:v>
                </c:pt>
                <c:pt idx="12">
                  <c:v>3</c:v>
                </c:pt>
                <c:pt idx="13">
                  <c:v>4</c:v>
                </c:pt>
                <c:pt idx="14">
                  <c:v>8</c:v>
                </c:pt>
                <c:pt idx="15">
                  <c:v>5</c:v>
                </c:pt>
                <c:pt idx="16">
                  <c:v>3</c:v>
                </c:pt>
                <c:pt idx="17">
                  <c:v>4</c:v>
                </c:pt>
                <c:pt idx="18">
                  <c:v>3</c:v>
                </c:pt>
                <c:pt idx="19">
                  <c:v>3</c:v>
                </c:pt>
                <c:pt idx="20">
                  <c:v>8</c:v>
                </c:pt>
                <c:pt idx="21">
                  <c:v>4</c:v>
                </c:pt>
                <c:pt idx="22">
                  <c:v>3</c:v>
                </c:pt>
                <c:pt idx="23">
                  <c:v>3</c:v>
                </c:pt>
                <c:pt idx="24">
                  <c:v>3</c:v>
                </c:pt>
                <c:pt idx="25">
                  <c:v>6</c:v>
                </c:pt>
                <c:pt idx="26">
                  <c:v>4</c:v>
                </c:pt>
                <c:pt idx="27">
                  <c:v>8</c:v>
                </c:pt>
                <c:pt idx="28">
                  <c:v>6</c:v>
                </c:pt>
                <c:pt idx="29">
                  <c:v>3</c:v>
                </c:pt>
                <c:pt idx="30">
                  <c:v>3</c:v>
                </c:pt>
                <c:pt idx="31">
                  <c:v>3</c:v>
                </c:pt>
                <c:pt idx="32">
                  <c:v>3</c:v>
                </c:pt>
                <c:pt idx="33">
                  <c:v>11</c:v>
                </c:pt>
                <c:pt idx="34">
                  <c:v>5</c:v>
                </c:pt>
                <c:pt idx="35">
                  <c:v>4</c:v>
                </c:pt>
                <c:pt idx="36">
                  <c:v>4</c:v>
                </c:pt>
                <c:pt idx="37">
                  <c:v>4</c:v>
                </c:pt>
                <c:pt idx="38">
                  <c:v>6</c:v>
                </c:pt>
                <c:pt idx="39">
                  <c:v>3</c:v>
                </c:pt>
                <c:pt idx="40">
                  <c:v>6</c:v>
                </c:pt>
                <c:pt idx="41">
                  <c:v>5</c:v>
                </c:pt>
                <c:pt idx="42">
                  <c:v>4</c:v>
                </c:pt>
                <c:pt idx="43">
                  <c:v>3</c:v>
                </c:pt>
                <c:pt idx="44">
                  <c:v>5</c:v>
                </c:pt>
                <c:pt idx="45">
                  <c:v>3</c:v>
                </c:pt>
                <c:pt idx="46">
                  <c:v>14</c:v>
                </c:pt>
                <c:pt idx="47">
                  <c:v>4</c:v>
                </c:pt>
                <c:pt idx="48">
                  <c:v>3</c:v>
                </c:pt>
                <c:pt idx="49">
                  <c:v>3</c:v>
                </c:pt>
                <c:pt idx="50">
                  <c:v>16</c:v>
                </c:pt>
                <c:pt idx="51">
                  <c:v>5</c:v>
                </c:pt>
                <c:pt idx="52">
                  <c:v>4</c:v>
                </c:pt>
                <c:pt idx="53">
                  <c:v>5</c:v>
                </c:pt>
                <c:pt idx="54">
                  <c:v>3</c:v>
                </c:pt>
                <c:pt idx="55">
                  <c:v>7</c:v>
                </c:pt>
                <c:pt idx="56">
                  <c:v>3</c:v>
                </c:pt>
                <c:pt idx="57">
                  <c:v>3</c:v>
                </c:pt>
                <c:pt idx="58">
                  <c:v>5</c:v>
                </c:pt>
                <c:pt idx="59">
                  <c:v>3</c:v>
                </c:pt>
                <c:pt idx="60">
                  <c:v>3</c:v>
                </c:pt>
                <c:pt idx="61">
                  <c:v>4</c:v>
                </c:pt>
                <c:pt idx="62">
                  <c:v>9</c:v>
                </c:pt>
                <c:pt idx="63">
                  <c:v>4</c:v>
                </c:pt>
                <c:pt idx="64">
                  <c:v>4</c:v>
                </c:pt>
                <c:pt idx="65">
                  <c:v>14</c:v>
                </c:pt>
                <c:pt idx="66">
                  <c:v>4</c:v>
                </c:pt>
                <c:pt idx="67">
                  <c:v>3</c:v>
                </c:pt>
                <c:pt idx="68">
                  <c:v>3</c:v>
                </c:pt>
                <c:pt idx="69">
                  <c:v>3</c:v>
                </c:pt>
                <c:pt idx="70">
                  <c:v>3</c:v>
                </c:pt>
                <c:pt idx="71">
                  <c:v>4</c:v>
                </c:pt>
                <c:pt idx="72">
                  <c:v>3</c:v>
                </c:pt>
              </c:numCache>
            </c:numRef>
          </c:val>
          <c:extLst>
            <c:ext xmlns:c16="http://schemas.microsoft.com/office/drawing/2014/chart" uri="{C3380CC4-5D6E-409C-BE32-E72D297353CC}">
              <c16:uniqueId val="{00000002-B6EE-4BC2-A16C-162F08A469FE}"/>
            </c:ext>
          </c:extLst>
        </c:ser>
        <c:dLbls>
          <c:showLegendKey val="0"/>
          <c:showVal val="0"/>
          <c:showCatName val="0"/>
          <c:showSerName val="0"/>
          <c:showPercent val="0"/>
          <c:showBubbleSize val="0"/>
        </c:dLbls>
        <c:gapWidth val="219"/>
        <c:overlap val="-27"/>
        <c:axId val="1176254607"/>
        <c:axId val="746233615"/>
      </c:barChart>
      <c:catAx>
        <c:axId val="117625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33615"/>
        <c:crosses val="autoZero"/>
        <c:auto val="1"/>
        <c:lblAlgn val="ctr"/>
        <c:lblOffset val="100"/>
        <c:noMultiLvlLbl val="0"/>
      </c:catAx>
      <c:valAx>
        <c:axId val="74623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25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 10 Beauty Brands Average Rating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Top_10_Brands!$B$1</c:f>
              <c:strCache>
                <c:ptCount val="1"/>
                <c:pt idx="0">
                  <c:v>Average Rating</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Top_10_Brands!$A$2:$A$11</c:f>
              <c:strCache>
                <c:ptCount val="10"/>
                <c:pt idx="0">
                  <c:v>Curlsmith</c:v>
                </c:pt>
                <c:pt idx="1">
                  <c:v>Danessa Myricks Beauty</c:v>
                </c:pt>
                <c:pt idx="2">
                  <c:v>MAKE UP FOR EVER</c:v>
                </c:pt>
                <c:pt idx="3">
                  <c:v>Commodity</c:v>
                </c:pt>
                <c:pt idx="4">
                  <c:v>Valentino</c:v>
                </c:pt>
                <c:pt idx="5">
                  <c:v>Clarins</c:v>
                </c:pt>
                <c:pt idx="6">
                  <c:v>KORA Organics</c:v>
                </c:pt>
                <c:pt idx="7">
                  <c:v>GUERLAIN</c:v>
                </c:pt>
                <c:pt idx="8">
                  <c:v>Youth To The People</c:v>
                </c:pt>
                <c:pt idx="9">
                  <c:v>Marc Jacobs Fragrances</c:v>
                </c:pt>
              </c:strCache>
            </c:strRef>
          </c:cat>
          <c:val>
            <c:numRef>
              <c:f>Top_10_Brands!$B$2:$B$11</c:f>
              <c:numCache>
                <c:formatCode>General</c:formatCode>
                <c:ptCount val="10"/>
                <c:pt idx="0">
                  <c:v>4.7953999999999999</c:v>
                </c:pt>
                <c:pt idx="1">
                  <c:v>4.6876999999999995</c:v>
                </c:pt>
                <c:pt idx="2">
                  <c:v>4.6494200000000001</c:v>
                </c:pt>
                <c:pt idx="3">
                  <c:v>4.6363750000000001</c:v>
                </c:pt>
                <c:pt idx="4">
                  <c:v>4.5993666666666666</c:v>
                </c:pt>
                <c:pt idx="5">
                  <c:v>4.5524999999999993</c:v>
                </c:pt>
                <c:pt idx="6">
                  <c:v>4.5300666666666665</c:v>
                </c:pt>
                <c:pt idx="7">
                  <c:v>4.5043333333333333</c:v>
                </c:pt>
                <c:pt idx="8">
                  <c:v>4.5004</c:v>
                </c:pt>
                <c:pt idx="9">
                  <c:v>4.490566666666667</c:v>
                </c:pt>
              </c:numCache>
            </c:numRef>
          </c:val>
          <c:extLst>
            <c:ext xmlns:c16="http://schemas.microsoft.com/office/drawing/2014/chart" uri="{C3380CC4-5D6E-409C-BE32-E72D297353CC}">
              <c16:uniqueId val="{00000000-0145-4946-8193-67D8B64EE68D}"/>
            </c:ext>
          </c:extLst>
        </c:ser>
        <c:dLbls>
          <c:dLblPos val="outEnd"/>
          <c:showLegendKey val="0"/>
          <c:showVal val="1"/>
          <c:showCatName val="0"/>
          <c:showSerName val="0"/>
          <c:showPercent val="0"/>
          <c:showBubbleSize val="0"/>
        </c:dLbls>
        <c:gapWidth val="108"/>
        <c:axId val="1847279759"/>
        <c:axId val="746328175"/>
      </c:barChart>
      <c:catAx>
        <c:axId val="18472797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200" b="1" i="0" u="none" strike="noStrike" kern="1200" baseline="0">
                <a:solidFill>
                  <a:schemeClr val="tx1">
                    <a:lumMod val="95000"/>
                    <a:lumOff val="5000"/>
                  </a:schemeClr>
                </a:solidFill>
                <a:latin typeface="+mn-lt"/>
                <a:ea typeface="+mn-ea"/>
                <a:cs typeface="+mn-cs"/>
              </a:defRPr>
            </a:pPr>
            <a:endParaRPr lang="en-US"/>
          </a:p>
        </c:txPr>
        <c:crossAx val="746328175"/>
        <c:crosses val="autoZero"/>
        <c:auto val="1"/>
        <c:lblAlgn val="ctr"/>
        <c:lblOffset val="100"/>
        <c:noMultiLvlLbl val="0"/>
      </c:catAx>
      <c:valAx>
        <c:axId val="746328175"/>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low"/>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847279759"/>
        <c:crosses val="max"/>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Beauty</a:t>
            </a:r>
            <a:r>
              <a:rPr lang="en-US" sz="1800" b="1" baseline="0">
                <a:solidFill>
                  <a:srgbClr val="C00000"/>
                </a:solidFill>
              </a:rPr>
              <a:t> Products Rating  Distribution</a:t>
            </a:r>
            <a:endParaRPr lang="en-US" sz="1800" b="1">
              <a:solidFill>
                <a:srgbClr val="C00000"/>
              </a:solidFill>
            </a:endParaRPr>
          </a:p>
        </c:rich>
      </c:tx>
      <c:layout>
        <c:manualLayout>
          <c:xMode val="edge"/>
          <c:yMode val="edge"/>
          <c:x val="0.26171471289628989"/>
          <c:y val="2.5266684883153184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Rating_distributionR!$B$1</c:f>
              <c:strCache>
                <c:ptCount val="1"/>
                <c:pt idx="0">
                  <c:v>Product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29-42ED-86BC-5B6F7A3E37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29-42ED-86BC-5B6F7A3E37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29-42ED-86BC-5B6F7A3E377A}"/>
              </c:ext>
            </c:extLst>
          </c:dPt>
          <c:dLbls>
            <c:dLbl>
              <c:idx val="0"/>
              <c:layout>
                <c:manualLayout>
                  <c:x val="3.5966602440590786E-2"/>
                  <c:y val="-0.25858585858585859"/>
                </c:manualLayout>
              </c:layout>
              <c:tx>
                <c:rich>
                  <a:bodyPr/>
                  <a:lstStyle/>
                  <a:p>
                    <a:fld id="{09622DA1-6D4B-4BEB-9C08-9A7DDA595961}" type="CATEGORYNAME">
                      <a:rPr lang="en-US" b="1">
                        <a:solidFill>
                          <a:schemeClr val="accent1"/>
                        </a:solidFill>
                      </a:rPr>
                      <a:pPr/>
                      <a:t>[CATEGORY NAME]</a:t>
                    </a:fld>
                    <a:r>
                      <a:rPr lang="en-US" baseline="0">
                        <a:solidFill>
                          <a:schemeClr val="accent1"/>
                        </a:solidFill>
                      </a:rPr>
                      <a:t>
</a:t>
                    </a:r>
                    <a:fld id="{BD716864-770A-47EE-92AC-D55D86C1BA01}" type="PERCENTAGE">
                      <a:rPr lang="en-US" b="1" baseline="0">
                        <a:solidFill>
                          <a:schemeClr val="accent1"/>
                        </a:solidFill>
                      </a:rPr>
                      <a:pPr/>
                      <a:t>[PERCENTAGE]</a:t>
                    </a:fld>
                    <a:endParaRPr lang="en-US" baseline="0">
                      <a:solidFill>
                        <a:schemeClr val="accent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29-42ED-86BC-5B6F7A3E377A}"/>
                </c:ext>
              </c:extLst>
            </c:dLbl>
            <c:dLbl>
              <c:idx val="1"/>
              <c:layout>
                <c:manualLayout>
                  <c:x val="-2.3121387283236972E-2"/>
                  <c:y val="0.13737373737373737"/>
                </c:manualLayout>
              </c:layout>
              <c:tx>
                <c:rich>
                  <a:bodyPr/>
                  <a:lstStyle/>
                  <a:p>
                    <a:fld id="{58DBDCC6-1DE0-4377-A3B9-616C23BC8B87}" type="CATEGORYNAME">
                      <a:rPr lang="en-US" b="1">
                        <a:solidFill>
                          <a:schemeClr val="accent2"/>
                        </a:solidFill>
                      </a:rPr>
                      <a:pPr/>
                      <a:t>[CATEGORY NAME]</a:t>
                    </a:fld>
                    <a:r>
                      <a:rPr lang="en-US" baseline="0">
                        <a:solidFill>
                          <a:schemeClr val="accent2"/>
                        </a:solidFill>
                      </a:rPr>
                      <a:t>
</a:t>
                    </a:r>
                    <a:fld id="{50BBD875-DD80-4D4E-B74E-CF863DDD76F5}" type="PERCENTAGE">
                      <a:rPr lang="en-US" b="1" baseline="0">
                        <a:solidFill>
                          <a:schemeClr val="accent2"/>
                        </a:solidFill>
                      </a:rPr>
                      <a:pPr/>
                      <a:t>[PERCENTAGE]</a:t>
                    </a:fld>
                    <a:endParaRPr lang="en-US" baseline="0">
                      <a:solidFill>
                        <a:schemeClr val="accent2"/>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F29-42ED-86BC-5B6F7A3E377A}"/>
                </c:ext>
              </c:extLst>
            </c:dLbl>
            <c:dLbl>
              <c:idx val="2"/>
              <c:layout>
                <c:manualLayout>
                  <c:x val="-0.26934846099179827"/>
                  <c:y val="6.5991462141810869E-2"/>
                </c:manualLayout>
              </c:layout>
              <c:tx>
                <c:rich>
                  <a:bodyPr/>
                  <a:lstStyle/>
                  <a:p>
                    <a:fld id="{ECDA170F-1AC5-479F-AF47-B92D00EB2152}" type="CATEGORYNAME">
                      <a:rPr lang="en-US" b="1">
                        <a:solidFill>
                          <a:schemeClr val="accent6"/>
                        </a:solidFill>
                      </a:rPr>
                      <a:pPr/>
                      <a:t>[CATEGORY NAME]</a:t>
                    </a:fld>
                    <a:r>
                      <a:rPr lang="en-US" baseline="0">
                        <a:solidFill>
                          <a:schemeClr val="accent6"/>
                        </a:solidFill>
                      </a:rPr>
                      <a:t>
</a:t>
                    </a:r>
                    <a:fld id="{D5093DA7-3B7B-4DE6-ACF0-D3E6A2E30BCE}" type="PERCENTAGE">
                      <a:rPr lang="en-US" b="1" baseline="0">
                        <a:solidFill>
                          <a:schemeClr val="accent6"/>
                        </a:solidFill>
                      </a:rPr>
                      <a:pPr/>
                      <a:t>[PERCENTAGE]</a:t>
                    </a:fld>
                    <a:endParaRPr lang="en-US" baseline="0">
                      <a:solidFill>
                        <a:schemeClr val="accent6"/>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F29-42ED-86BC-5B6F7A3E377A}"/>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Rating_distributionR!$A$2:$A$4</c:f>
              <c:strCache>
                <c:ptCount val="3"/>
                <c:pt idx="0">
                  <c:v>High Rated</c:v>
                </c:pt>
                <c:pt idx="1">
                  <c:v>Low Rated</c:v>
                </c:pt>
                <c:pt idx="2">
                  <c:v>Not Rated</c:v>
                </c:pt>
              </c:strCache>
            </c:strRef>
          </c:cat>
          <c:val>
            <c:numRef>
              <c:f>Rating_distributionR!$B$2:$B$4</c:f>
              <c:numCache>
                <c:formatCode>General</c:formatCode>
                <c:ptCount val="3"/>
                <c:pt idx="0">
                  <c:v>353</c:v>
                </c:pt>
                <c:pt idx="1">
                  <c:v>135</c:v>
                </c:pt>
                <c:pt idx="2">
                  <c:v>12</c:v>
                </c:pt>
              </c:numCache>
            </c:numRef>
          </c:val>
          <c:extLst>
            <c:ext xmlns:c16="http://schemas.microsoft.com/office/drawing/2014/chart" uri="{C3380CC4-5D6E-409C-BE32-E72D297353CC}">
              <c16:uniqueId val="{00000006-5F29-42ED-86BC-5B6F7A3E37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accent2"/>
                </a:solidFill>
                <a:latin typeface="+mn-lt"/>
                <a:ea typeface="+mn-ea"/>
                <a:cs typeface="+mn-cs"/>
              </a:defRPr>
            </a:pPr>
            <a:endParaRPr lang="en-US"/>
          </a:p>
        </c:txPr>
      </c:legendEntry>
      <c:legendEntry>
        <c:idx val="2"/>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936623</xdr:colOff>
      <xdr:row>8</xdr:row>
      <xdr:rowOff>126999</xdr:rowOff>
    </xdr:from>
    <xdr:to>
      <xdr:col>10</xdr:col>
      <xdr:colOff>529166</xdr:colOff>
      <xdr:row>39</xdr:row>
      <xdr:rowOff>39688</xdr:rowOff>
    </xdr:to>
    <xdr:graphicFrame macro="">
      <xdr:nvGraphicFramePr>
        <xdr:cNvPr id="2" name="price_category">
          <a:extLst>
            <a:ext uri="{FF2B5EF4-FFF2-40B4-BE49-F238E27FC236}">
              <a16:creationId xmlns:a16="http://schemas.microsoft.com/office/drawing/2014/main" id="{A94EB466-0BB3-8F64-1F22-7C3D75E52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171979</xdr:colOff>
      <xdr:row>8</xdr:row>
      <xdr:rowOff>145521</xdr:rowOff>
    </xdr:from>
    <xdr:to>
      <xdr:col>24</xdr:col>
      <xdr:colOff>264583</xdr:colOff>
      <xdr:row>39</xdr:row>
      <xdr:rowOff>0</xdr:rowOff>
    </xdr:to>
    <xdr:graphicFrame macro="">
      <xdr:nvGraphicFramePr>
        <xdr:cNvPr id="3" name="product_rating distribution">
          <a:extLst>
            <a:ext uri="{FF2B5EF4-FFF2-40B4-BE49-F238E27FC236}">
              <a16:creationId xmlns:a16="http://schemas.microsoft.com/office/drawing/2014/main" id="{EED6DD63-0C4E-6DAB-DC5C-D4ABF1430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946728</xdr:colOff>
      <xdr:row>40</xdr:row>
      <xdr:rowOff>80817</xdr:rowOff>
    </xdr:from>
    <xdr:to>
      <xdr:col>24</xdr:col>
      <xdr:colOff>254000</xdr:colOff>
      <xdr:row>70</xdr:row>
      <xdr:rowOff>46180</xdr:rowOff>
    </xdr:to>
    <xdr:graphicFrame macro="">
      <xdr:nvGraphicFramePr>
        <xdr:cNvPr id="4" name="Average_rating chart">
          <a:extLst>
            <a:ext uri="{FF2B5EF4-FFF2-40B4-BE49-F238E27FC236}">
              <a16:creationId xmlns:a16="http://schemas.microsoft.com/office/drawing/2014/main" id="{3EF84B60-044A-49BA-A265-1ADEDEB12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247650</xdr:colOff>
      <xdr:row>15</xdr:row>
      <xdr:rowOff>171450</xdr:rowOff>
    </xdr:to>
    <xdr:graphicFrame macro="">
      <xdr:nvGraphicFramePr>
        <xdr:cNvPr id="3" name="price_category">
          <a:extLst>
            <a:ext uri="{FF2B5EF4-FFF2-40B4-BE49-F238E27FC236}">
              <a16:creationId xmlns:a16="http://schemas.microsoft.com/office/drawing/2014/main" id="{1490F1C5-30FA-40C6-A41D-476744E57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260350</xdr:colOff>
      <xdr:row>1</xdr:row>
      <xdr:rowOff>0</xdr:rowOff>
    </xdr:from>
    <xdr:to>
      <xdr:col>14</xdr:col>
      <xdr:colOff>260350</xdr:colOff>
      <xdr:row>15</xdr:row>
      <xdr:rowOff>41272</xdr:rowOff>
    </xdr:to>
    <mc:AlternateContent xmlns:mc="http://schemas.openxmlformats.org/markup-compatibility/2006">
      <mc:Choice xmlns:a14="http://schemas.microsoft.com/office/drawing/2010/main" Requires="a14">
        <xdr:graphicFrame macro="">
          <xdr:nvGraphicFramePr>
            <xdr:cNvPr id="5" name="Price Category 1">
              <a:extLst>
                <a:ext uri="{FF2B5EF4-FFF2-40B4-BE49-F238E27FC236}">
                  <a16:creationId xmlns:a16="http://schemas.microsoft.com/office/drawing/2014/main" id="{99243BB1-AF12-80FE-22E0-6C4EC268B817}"/>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8394700" y="1841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536575</xdr:colOff>
      <xdr:row>4</xdr:row>
      <xdr:rowOff>95250</xdr:rowOff>
    </xdr:from>
    <xdr:to>
      <xdr:col>13</xdr:col>
      <xdr:colOff>231775</xdr:colOff>
      <xdr:row>19</xdr:row>
      <xdr:rowOff>76200</xdr:rowOff>
    </xdr:to>
    <xdr:graphicFrame macro="">
      <xdr:nvGraphicFramePr>
        <xdr:cNvPr id="2" name="Chart 1">
          <a:extLst>
            <a:ext uri="{FF2B5EF4-FFF2-40B4-BE49-F238E27FC236}">
              <a16:creationId xmlns:a16="http://schemas.microsoft.com/office/drawing/2014/main" id="{F129C6A5-B74E-B1E1-7886-1FBAFD29E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419100</xdr:colOff>
      <xdr:row>0</xdr:row>
      <xdr:rowOff>0</xdr:rowOff>
    </xdr:from>
    <xdr:to>
      <xdr:col>14</xdr:col>
      <xdr:colOff>171450</xdr:colOff>
      <xdr:row>17</xdr:row>
      <xdr:rowOff>12700</xdr:rowOff>
    </xdr:to>
    <xdr:graphicFrame macro="">
      <xdr:nvGraphicFramePr>
        <xdr:cNvPr id="3" name="Average_rating chart">
          <a:extLst>
            <a:ext uri="{FF2B5EF4-FFF2-40B4-BE49-F238E27FC236}">
              <a16:creationId xmlns:a16="http://schemas.microsoft.com/office/drawing/2014/main" id="{5C657A27-1EDF-4865-87E5-FEBB73198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584201</xdr:colOff>
      <xdr:row>0</xdr:row>
      <xdr:rowOff>133349</xdr:rowOff>
    </xdr:from>
    <xdr:to>
      <xdr:col>13</xdr:col>
      <xdr:colOff>184151</xdr:colOff>
      <xdr:row>16</xdr:row>
      <xdr:rowOff>69850</xdr:rowOff>
    </xdr:to>
    <xdr:graphicFrame macro="">
      <xdr:nvGraphicFramePr>
        <xdr:cNvPr id="3" name="product_rating distribution">
          <a:extLst>
            <a:ext uri="{FF2B5EF4-FFF2-40B4-BE49-F238E27FC236}">
              <a16:creationId xmlns:a16="http://schemas.microsoft.com/office/drawing/2014/main" id="{C3B70040-C035-41DF-BC61-BF221F6F6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e Thiri" refreshedDate="46304.468443634258" createdVersion="8" refreshedVersion="8" minRefreshableVersion="3" recordCount="500" xr:uid="{701C6306-F406-4EE6-A1E8-4D5C5FD9D77D}">
  <cacheSource type="worksheet">
    <worksheetSource name="Product_list"/>
  </cacheSource>
  <cacheFields count="6">
    <cacheField name="Product ID" numFmtId="0">
      <sharedItems count="500">
        <s v="P453279"/>
        <s v="P501449"/>
        <s v="P501526"/>
        <s v="P422093"/>
        <s v="P9549"/>
        <s v="P408230"/>
        <s v="P500716"/>
        <s v="P502274"/>
        <s v="P462706"/>
        <s v="P376726"/>
        <s v="P504146"/>
        <s v="P462356"/>
        <s v="P462386"/>
        <s v="P437657"/>
        <s v="P457245"/>
        <s v="P505364"/>
        <s v="P417107"/>
        <s v="P467973"/>
        <s v="P454967"/>
        <s v="P504363"/>
        <s v="P484044"/>
        <s v="P502044"/>
        <s v="P472340"/>
        <s v="P434452"/>
        <s v="P468829"/>
        <s v="P504785"/>
        <s v="P479852"/>
        <s v="P503100"/>
        <s v="P479342"/>
        <s v="P434500"/>
        <s v="P428708"/>
        <s v="P500620"/>
        <s v="P427314"/>
        <s v="P471553"/>
        <s v="P385350"/>
        <s v="P483696"/>
        <s v="P504312"/>
        <s v="P501243"/>
        <s v="P426000"/>
        <s v="P504797"/>
        <s v="P429981"/>
        <s v="P425840"/>
        <s v="P504204"/>
        <s v="P417212"/>
        <s v="P482060"/>
        <s v="P480178"/>
        <s v="P393325"/>
        <s v="P409630"/>
        <s v="P474338"/>
        <s v="P454990"/>
        <s v="P502055"/>
        <s v="P502170"/>
        <s v="P427385"/>
        <s v="P429434"/>
        <s v="P383054"/>
        <s v="P504319"/>
        <s v="P461217"/>
        <s v="P501520"/>
        <s v="P500426"/>
        <s v="P475590"/>
        <s v="P470507"/>
        <s v="P477798"/>
        <s v="P501474"/>
        <s v="P483677"/>
        <s v="P470049"/>
        <s v="P502989"/>
        <s v="P431192"/>
        <s v="P417213"/>
        <s v="P501767"/>
        <s v="P446612"/>
        <s v="P136025"/>
        <s v="P434402"/>
        <s v="P67988453"/>
        <s v="P428255"/>
        <s v="P431164"/>
        <s v="P67617"/>
        <s v="P404168"/>
        <s v="P504824"/>
        <s v="P429566"/>
        <s v="P503601"/>
        <s v="P217513"/>
        <s v="P434455"/>
        <s v="P461633"/>
        <s v="P429278"/>
        <s v="P475998"/>
        <s v="P470063"/>
        <s v="P183301"/>
        <s v="P422239"/>
        <s v="P470065"/>
        <s v="P502042"/>
        <s v="P456989"/>
        <s v="P469864"/>
        <s v="P390708"/>
        <s v="P255506"/>
        <s v="P454606"/>
        <s v="P453823"/>
        <s v="P407040"/>
        <s v="P375853"/>
        <s v="P421291"/>
        <s v="P504601"/>
        <s v="P417143"/>
        <s v="P444444"/>
        <s v="P442545"/>
        <s v="P445411"/>
        <s v="P266126"/>
        <s v="P458546"/>
        <s v="P500641"/>
        <s v="P500414"/>
        <s v="P374841"/>
        <s v="P500730"/>
        <s v="P504155"/>
        <s v="P500152"/>
        <s v="P479643"/>
        <s v="P463092"/>
        <s v="P280513"/>
        <s v="P242810"/>
        <s v="P474353"/>
        <s v="P477838"/>
        <s v="P409733"/>
        <s v="P467776"/>
        <s v="P405597"/>
        <s v="P391796"/>
        <s v="P502039"/>
        <s v="P476013"/>
        <s v="P429007"/>
        <s v="P473708"/>
        <s v="P481067"/>
        <s v="P473174"/>
        <s v="P448830"/>
        <s v="P500120"/>
        <s v="P448147"/>
        <s v="P441880"/>
        <s v="P257900"/>
        <s v="P479736"/>
        <s v="P465809"/>
        <s v="P34908923"/>
        <s v="P385256"/>
        <s v="P503069"/>
        <s v="P463025"/>
        <s v="P481729"/>
        <s v="P482739"/>
        <s v="P468424"/>
        <s v="P469179"/>
        <s v="P425810"/>
        <s v="P504326"/>
        <s v="P440971"/>
        <s v="P429556"/>
        <s v="P472180"/>
        <s v="P475088"/>
        <s v="P502161"/>
        <s v="P473004"/>
        <s v="P421945"/>
        <s v="P505144"/>
        <s v="P472813"/>
        <s v="P424986"/>
        <s v="P425008"/>
        <s v="P504805"/>
        <s v="P434456"/>
        <s v="P502260"/>
        <s v="P237115"/>
        <s v="P407483"/>
        <s v="P463306"/>
        <s v="P394624"/>
        <s v="P474957"/>
        <s v="P381110"/>
        <s v="P455004"/>
        <s v="P501978"/>
        <s v="P452820"/>
        <s v="P380030"/>
        <s v="P474350"/>
        <s v="P480445"/>
        <s v="P408989"/>
        <s v="P410477"/>
        <s v="P457011"/>
        <s v="P457696"/>
        <s v="P422339"/>
        <s v="P500314"/>
        <s v="P482006"/>
        <s v="P309308"/>
        <s v="P39890"/>
        <s v="P500311"/>
        <s v="P500476"/>
        <s v="P505023"/>
        <s v="P455880"/>
        <s v="P69600"/>
        <s v="P448155"/>
        <s v="P479499"/>
        <s v="P262113"/>
        <s v="P433469"/>
        <s v="P468711"/>
        <s v="P501999"/>
        <s v="P502827"/>
        <s v="P447584"/>
        <s v="P396527"/>
        <s v="P481961"/>
        <s v="P405290"/>
        <s v="P467111"/>
        <s v="P462678"/>
        <s v="P483145"/>
        <s v="P504051"/>
        <s v="P377178"/>
        <s v="P500335"/>
        <s v="P434223"/>
        <s v="P469103"/>
        <s v="P474961"/>
        <s v="P473157"/>
        <s v="P404465"/>
        <s v="P425661"/>
        <s v="P502060"/>
        <s v="P447785"/>
        <s v="P404322"/>
        <s v="P439927"/>
        <s v="P307002"/>
        <s v="P501575"/>
        <s v="P122736"/>
        <s v="P472817"/>
        <s v="P395315"/>
        <s v="P410207"/>
        <s v="P426026"/>
        <s v="P502229"/>
        <s v="P471085"/>
        <s v="P502473"/>
        <s v="P504427"/>
        <s v="P389168"/>
        <s v="P504167"/>
        <s v="P439405"/>
        <s v="P501795"/>
        <s v="P474068"/>
        <s v="P481121"/>
        <s v="P478029"/>
        <s v="P482257"/>
        <s v="P473001"/>
        <s v="P446602"/>
        <s v="P456357"/>
        <s v="P258016"/>
        <s v="P447783"/>
        <s v="P482709"/>
        <s v="P468693"/>
        <s v="P504072"/>
        <s v="P446866"/>
        <s v="P404041"/>
        <s v="P97417774"/>
        <s v="P501512"/>
        <s v="P479693"/>
        <s v="P455193"/>
        <s v="P455233"/>
        <s v="P402666"/>
        <s v="P379449"/>
        <s v="P451745"/>
        <s v="P290629"/>
        <s v="P431544"/>
        <s v="P503194"/>
        <s v="P454799"/>
        <s v="P500410"/>
        <s v="P383052"/>
        <s v="P459727"/>
        <s v="P503731"/>
        <s v="P382431"/>
        <s v="P375127"/>
        <s v="P378639"/>
        <s v="P388616"/>
        <s v="P399995"/>
        <s v="P384533"/>
        <s v="P469819"/>
        <s v="P505014"/>
        <s v="P305114"/>
        <s v="P453713"/>
        <s v="P411529"/>
        <s v="P504220"/>
        <s v="P402073"/>
        <s v="P456208"/>
        <s v="P393151"/>
        <s v="P470234"/>
        <s v="P421456"/>
        <s v="P474948"/>
        <s v="P474125"/>
        <s v="P391910"/>
        <s v="P503902"/>
        <s v="P442860"/>
        <s v="P410833"/>
        <s v="P448710"/>
        <s v="P419467"/>
        <s v="P418801"/>
        <s v="P443833"/>
        <s v="P306941"/>
        <s v="P484038"/>
        <s v="P500687"/>
        <s v="P435109"/>
        <s v="P504608"/>
        <s v="P477706"/>
        <s v="P503929"/>
        <s v="P475180"/>
        <s v="P447607"/>
        <s v="P455339"/>
        <s v="P457203"/>
        <s v="P390005"/>
        <s v="P469069"/>
        <s v="P454391"/>
        <s v="P479725"/>
        <s v="P442535"/>
        <s v="P297710"/>
        <s v="P502030"/>
        <s v="P428819"/>
        <s v="P422078"/>
        <s v="P481112"/>
        <s v="P453816"/>
        <s v="P457468"/>
        <s v="P433619"/>
        <s v="P455195"/>
        <s v="P455341"/>
        <s v="P501970"/>
        <s v="P450934"/>
        <s v="P455854"/>
        <s v="P392437"/>
        <s v="P501886"/>
        <s v="P439926"/>
        <s v="P436378"/>
        <s v="P456194"/>
        <s v="P280568"/>
        <s v="P467248"/>
        <s v="P482697"/>
        <s v="P500759"/>
        <s v="P475112"/>
        <s v="P504163"/>
        <s v="P437631"/>
        <s v="P382504"/>
        <s v="P505250"/>
        <s v="P481170"/>
        <s v="P502603"/>
        <s v="P469109"/>
        <s v="P500302"/>
        <s v="P504598"/>
        <s v="P465313"/>
        <s v="P188309"/>
        <s v="P475200"/>
        <s v="P502503"/>
        <s v="P445402"/>
        <s v="P411552"/>
        <s v="P468690"/>
        <s v="P280562"/>
        <s v="P500707"/>
        <s v="P472022"/>
        <s v="P471079"/>
        <s v="P455643"/>
        <s v="P467774"/>
        <s v="P469458"/>
        <s v="P463964"/>
        <s v="P483475"/>
        <s v="P437987"/>
        <s v="P440658"/>
        <s v="P475194"/>
        <s v="P501568"/>
        <s v="P504324"/>
        <s v="P463062"/>
        <s v="P449579"/>
        <s v="P448841"/>
        <s v="P462379"/>
        <s v="P427517"/>
        <s v="P460732"/>
        <s v="P504597"/>
        <s v="P481123"/>
        <s v="P411254"/>
        <s v="P474376"/>
        <s v="P504160"/>
        <s v="P479903"/>
        <s v="P483152"/>
        <s v="P447553"/>
        <s v="P386816"/>
        <s v="P382515"/>
        <s v="P462361"/>
        <s v="P459499"/>
        <s v="P473322"/>
        <s v="P430809"/>
        <s v="P452412"/>
        <s v="P433446"/>
        <s v="P437299"/>
        <s v="P425428"/>
        <s v="P502758"/>
        <s v="P385674"/>
        <s v="P418624"/>
        <s v="P431153"/>
        <s v="P461178"/>
        <s v="P409418"/>
        <s v="P504310"/>
        <s v="P501140"/>
        <s v="P454979"/>
        <s v="P501502"/>
        <s v="P503692"/>
        <s v="P313020"/>
        <s v="P501316"/>
        <s v="P460855"/>
        <s v="P504687"/>
        <s v="P4484"/>
        <s v="P381210"/>
        <s v="P432823"/>
        <s v="P460562"/>
        <s v="P440313"/>
        <s v="P427008"/>
        <s v="P417312"/>
        <s v="P448558"/>
        <s v="P454975"/>
        <s v="P453267"/>
        <s v="P409816"/>
        <s v="P480318"/>
        <s v="P435790"/>
        <s v="P501770"/>
        <s v="P404776"/>
        <s v="P408973"/>
        <s v="P462409"/>
        <s v="P473306"/>
        <s v="P429915"/>
        <s v="P480280"/>
        <s v="P375238"/>
        <s v="P501753"/>
        <s v="P404916"/>
        <s v="P432078"/>
        <s v="P503665"/>
        <s v="P500144"/>
        <s v="P500055"/>
        <s v="P469131"/>
        <s v="P404830"/>
        <s v="P114902"/>
        <s v="P502998"/>
        <s v="P503244"/>
        <s v="P426163"/>
        <s v="P458219"/>
        <s v="P501424"/>
        <s v="P473820"/>
        <s v="P504168"/>
        <s v="P480593"/>
        <s v="P375130"/>
        <s v="P447409"/>
        <s v="P469099"/>
        <s v="P504829"/>
        <s v="P484051"/>
        <s v="P423145"/>
        <s v="P481370"/>
        <s v="P474814"/>
        <s v="P38347"/>
        <s v="P388218"/>
        <s v="P451737"/>
        <s v="P432045"/>
        <s v="P430912"/>
        <s v="P503681"/>
        <s v="P421296"/>
        <s v="P479841"/>
        <s v="P475122"/>
        <s v="P500718"/>
        <s v="P426183"/>
        <s v="P383223"/>
        <s v="P504812"/>
        <s v="P481173"/>
        <s v="P502268"/>
        <s v="P399120"/>
        <s v="P501442"/>
        <s v="P454338"/>
        <s v="P164302"/>
        <s v="P427310"/>
        <s v="P455622"/>
        <s v="P462829"/>
        <s v="P439204"/>
        <s v="P440660"/>
        <s v="P500886"/>
        <s v="P479344"/>
        <s v="P435359"/>
        <s v="P461162"/>
        <s v="P442513"/>
        <s v="P408271"/>
        <s v="P449573"/>
        <s v="P423143"/>
        <s v="P480174"/>
        <s v="P502007"/>
        <s v="P479311"/>
        <s v="P505358"/>
        <s v="P504201"/>
        <s v="P423127"/>
        <s v="P483653"/>
        <s v="P433155"/>
        <s v="P501262"/>
        <s v="P435415"/>
        <s v="P500452"/>
        <s v="P500481"/>
        <s v="P433906"/>
        <s v="P379705"/>
        <s v="P421281"/>
        <s v="P476007"/>
        <s v="P501066"/>
        <s v="P379707"/>
        <s v="P140906"/>
        <s v="P423696"/>
        <s v="P410657"/>
        <s v="P436365"/>
        <s v="P412114"/>
        <s v="P416731"/>
        <s v="P425464"/>
        <s v="P12568"/>
        <s v="P468450"/>
        <s v="P471761"/>
        <s v="P458505"/>
        <s v="P434428"/>
      </sharedItems>
    </cacheField>
    <cacheField name="Product Name" numFmtId="0">
      <sharedItems/>
    </cacheField>
    <cacheField name="Brand" numFmtId="0">
      <sharedItems count="194">
        <s v="Rossano Ferretti Parma"/>
        <s v="K18 Biomimetic Hairscience"/>
        <s v="CLINIQUE"/>
        <s v="Gucci"/>
        <s v="CHANEL"/>
        <s v="Clarins"/>
        <s v="Algenist"/>
        <s v="Commodity"/>
        <s v="KVD Beauty"/>
        <s v="tarte"/>
        <s v="Bumble and bumble"/>
        <s v="Gisou"/>
        <s v="Mario Badescu"/>
        <s v="Living Proof"/>
        <s v="Givenchy"/>
        <s v="NARS"/>
        <s v="La Mer"/>
        <s v="Shani Darden Skin Care"/>
        <s v="NEST New York"/>
        <s v="ONE/SIZE by Patrick Starrr"/>
        <s v="Fenty Skin"/>
        <s v="VOLUSPA"/>
        <s v="SUNDAY II SUNDAY"/>
        <s v="KÃ©rastase"/>
        <s v="St. Tropez"/>
        <s v="OUAI"/>
        <s v="TOM FORD"/>
        <s v="Rare Beauty by Selena Gomez"/>
        <s v="Carolina Herrera"/>
        <s v="The 7 Virtues"/>
        <s v="Moroccanoil"/>
        <s v="IGK"/>
        <s v="Maison Margiela"/>
        <s v="The Outset"/>
        <s v="Valentino"/>
        <s v="goop"/>
        <s v="Versace"/>
        <s v="Hourglass"/>
        <s v="Mizani"/>
        <s v="Jo Malone London"/>
        <s v="Paula's Choice"/>
        <s v="KILIAN Paris"/>
        <s v="LAWLESS"/>
        <s v="stila"/>
        <s v="INC.redible"/>
        <s v="Dr. Brandt Skincare"/>
        <s v="Iconic London"/>
        <s v="ROSE INC"/>
        <s v="Origins"/>
        <s v="Augustinus Bader"/>
        <s v="SEPHORA COLLECTION"/>
        <s v="Youth To The People"/>
        <s v="REN Clean Skincare"/>
        <s v="amika"/>
        <s v="Boy Smells"/>
        <s v="Charlotte Tilbury"/>
        <s v="BURBERRY"/>
        <s v="Fenty Beauty by Rihanna"/>
        <s v="Dior"/>
        <s v="Maison Louis Marie"/>
        <s v="KAYALI"/>
        <s v="fresh"/>
        <s v="Pureology"/>
        <s v="Velour Lashes"/>
        <s v="PATTERN by Tracee Ellis Ross"/>
        <s v="T3"/>
        <s v="TAN-LUXE"/>
        <s v="Montblanc"/>
        <s v="Viktor&amp;Rolf"/>
        <s v="Urban Decay"/>
        <s v="Peter Thomas Roth"/>
        <s v="SK-II"/>
        <s v="MAKE UP FOR EVER"/>
        <s v="Fable &amp; Mane"/>
        <s v="Wander Beauty"/>
        <s v="Melt Cosmetics"/>
        <s v="Alpha-H"/>
        <s v="Rosebud Perfume Co."/>
        <s v="Oribe"/>
        <s v="Laura Mercier"/>
        <s v="HUDA BEAUTY"/>
        <s v="Nutrafol"/>
        <s v="MILK MAKEUP"/>
        <s v="MAKEUP BY MARIO"/>
        <s v="PATRICK TA"/>
        <s v="Drybar"/>
        <s v="Dame"/>
        <s v="REFY"/>
        <s v="Acqua di Parma"/>
        <s v="Community Sixty-Six"/>
        <s v="IT Cosmetics"/>
        <s v="By Rosie Jane"/>
        <s v="Shiseido"/>
        <s v="LancÃ´me"/>
        <s v="Yves Saint Laurent"/>
        <s v="OLEHENRIKSEN"/>
        <s v="Vegamour"/>
        <s v="Verb"/>
        <s v="Jack Black"/>
        <s v="Kaja"/>
        <s v="belif"/>
        <s v="Isle of Paradise"/>
        <s v="Juicy Couture"/>
        <s v="Curlsmith"/>
        <s v="EstÃ©e Lauder"/>
        <s v="First Aid Beauty"/>
        <s v="Juliette Has a Gun"/>
        <s v="Dr. Jart+"/>
        <s v="Kate Somerville"/>
        <s v="HAUS LABS BY LADY GAGA"/>
        <s v="innisfree"/>
        <s v="Sunday Riley"/>
        <s v="L'Occitane"/>
        <s v="PAT McGRATH LABS"/>
        <s v="Benefit Cosmetics"/>
        <s v="Anastasia Beverly Hills"/>
        <s v="FOREO"/>
        <s v="bareMinerals"/>
        <s v="NUDESTIX"/>
        <s v="Dermalogica"/>
        <s v="Danessa Myricks Beauty"/>
        <s v="Murad"/>
        <s v="Kosas"/>
        <s v="GLO Science"/>
        <s v="CLEAN RESERVE"/>
        <s v="Dr. Barbara Sturm"/>
        <s v="Jouer Cosmetics"/>
        <s v="Aquis"/>
        <s v="BondiBoost"/>
        <s v="TWEEZERMAN"/>
        <s v="Westman Atelier"/>
        <s v="KORA Organics"/>
        <s v="maude"/>
        <s v="The INKEY List"/>
        <s v="COOLA"/>
        <s v="MERIT"/>
        <s v="Too Faced"/>
        <s v="Slip"/>
        <s v="beautyblender"/>
        <s v="SOBEL SKIN Rx"/>
        <s v="Briogeo"/>
        <s v="Moon Juice"/>
        <s v="GUERLAIN"/>
        <s v="NÃ©cessaire"/>
        <s v="Ami ColÃ©"/>
        <s v="HERMÃˆS"/>
        <s v="NAILS INC."/>
        <s v="Freck Beauty"/>
        <s v="HUM Nutrition"/>
        <s v="StriVectin"/>
        <s v="ALTERNA Haircare"/>
        <s v="JLo Beauty"/>
        <s v="iNNBEAUTY PROJECT"/>
        <s v="TULA Skincare"/>
        <s v="The Ordinary"/>
        <s v="Drunk Elephant"/>
        <s v="COLOR WOW"/>
        <s v="Supergoop!"/>
        <s v="Ellis Brooklyn"/>
        <s v="Glow Recipe"/>
        <s v="Bobbi Brown"/>
        <s v="Virtue"/>
        <s v="Kiehl's Since 1851"/>
        <s v="LANEIGE"/>
        <s v="Natasha Denona"/>
        <s v="Viori"/>
        <s v="DAMDAM"/>
        <s v="The Original MakeUp Eraser"/>
        <s v="Kulfi"/>
        <s v="Herbivore"/>
        <s v="Floral Street"/>
        <s v="Dolce&amp;Gabbana"/>
        <s v="DERMAFLASH"/>
        <s v="Good Dye Young"/>
        <s v="Marc Jacobs Fragrances"/>
        <s v="Prima"/>
        <s v="FORVR Mood"/>
        <s v="Deborah Lippmann"/>
        <s v="Mount Lai"/>
        <s v="Sol de Janeiro"/>
        <s v="Smashbox"/>
        <s v="rms beauty"/>
        <s v="Biossance"/>
        <s v="PHLUR"/>
        <s v="Armani Beauty"/>
        <s v="Crown Affair"/>
        <s v="Glossier"/>
        <s v="Kate McLeod"/>
        <s v="Atelier Cologne"/>
        <s v="Calvin Klein"/>
        <s v="Ceremonia"/>
        <s v="Sulwhasoo"/>
        <s v="AERIN"/>
        <s v="Tata Harper"/>
      </sharedItems>
    </cacheField>
    <cacheField name="Rating" numFmtId="165">
      <sharedItems containsMixedTypes="1" containsNumber="1" minValue="1" maxValue="5" count="412">
        <n v="3"/>
        <n v="4.7944000000000004"/>
        <n v="3.8"/>
        <n v="4.1913"/>
        <n v="4.3076999999999996"/>
        <n v="4.7546999999999997"/>
        <n v="4.8022999999999998"/>
        <n v="3.5455000000000001"/>
        <n v="2.9355000000000002"/>
        <n v="4.3959999999999999"/>
        <n v="4.766"/>
        <n v="4.0823999999999998"/>
        <n v="3.75"/>
        <n v="4.3010000000000002"/>
        <n v="4.3079000000000001"/>
        <s v="Not Rated"/>
        <n v="4.0704000000000002"/>
        <n v="4.2087000000000003"/>
        <n v="4.4443999999999999"/>
        <n v="4.2969999999999997"/>
        <n v="4.2"/>
        <n v="4.1666999999999996"/>
        <n v="4.25"/>
        <n v="3.8519000000000001"/>
        <n v="4.6158999999999999"/>
        <n v="4.8173000000000004"/>
        <n v="4.7096"/>
        <n v="2.5"/>
        <n v="4.7142999999999997"/>
        <n v="4.4664999999999999"/>
        <n v="4.3093000000000004"/>
        <n v="4.3029999999999999"/>
        <n v="3.4146000000000001"/>
        <n v="4.3510999999999997"/>
        <n v="4.5857000000000001"/>
        <n v="4.6936999999999998"/>
        <n v="4.6988000000000003"/>
        <n v="4.0598000000000001"/>
        <n v="3.2631999999999999"/>
        <n v="4.8479999999999999"/>
        <n v="4.1516000000000002"/>
        <n v="4.0860000000000003"/>
        <n v="4.5227000000000004"/>
        <n v="4.4706000000000001"/>
        <n v="4.3966000000000003"/>
        <n v="4.4000000000000004"/>
        <n v="3.7543000000000002"/>
        <n v="4.1779000000000002"/>
        <n v="4.2647000000000004"/>
        <n v="3.52"/>
        <n v="5"/>
        <n v="4.7289000000000003"/>
        <n v="4.6466000000000003"/>
        <n v="3.8776000000000002"/>
        <n v="4.1852"/>
        <n v="4.4943"/>
        <n v="4.6116999999999999"/>
        <n v="4"/>
        <n v="3.45"/>
        <n v="4.3605"/>
        <n v="4.3333000000000004"/>
        <n v="4.875"/>
        <n v="4.5999999999999996"/>
        <n v="4.2191999999999998"/>
        <n v="4.5"/>
        <n v="4.4241999999999999"/>
        <n v="3.4906000000000001"/>
        <n v="4.6875"/>
        <n v="4.6966000000000001"/>
        <n v="4.6356999999999999"/>
        <n v="4.2434000000000003"/>
        <n v="4.45"/>
        <n v="4.2289000000000003"/>
        <n v="4.1818"/>
        <n v="3.6065999999999998"/>
        <n v="4.2919"/>
        <n v="4.0999999999999996"/>
        <n v="4.5761000000000003"/>
        <n v="3.9384999999999999"/>
        <n v="3.7778"/>
        <n v="4.6551"/>
        <n v="4.2191000000000001"/>
        <n v="3.3845999999999998"/>
        <n v="4.4595000000000002"/>
        <n v="3.6808999999999998"/>
        <n v="4.3635999999999999"/>
        <n v="4.8710000000000004"/>
        <n v="4.585"/>
        <n v="4.1551"/>
        <n v="4.3254999999999999"/>
        <n v="4.1303999999999998"/>
        <n v="4.0959000000000003"/>
        <n v="4.7300000000000004"/>
        <n v="4.2168999999999999"/>
        <n v="4.2561"/>
        <n v="4.069"/>
        <n v="4.3796999999999997"/>
        <n v="4.5975999999999999"/>
        <n v="4.6818"/>
        <n v="3.2427999999999999"/>
        <n v="3.4544999999999999"/>
        <n v="4.7354000000000003"/>
        <n v="4.5735999999999999"/>
        <n v="4.1867999999999999"/>
        <n v="3.6364000000000001"/>
        <n v="3.6322999999999999"/>
        <n v="4.3535000000000004"/>
        <n v="4.4344000000000001"/>
        <n v="4.7169999999999996"/>
        <n v="4.5540000000000003"/>
        <n v="4.5480999999999998"/>
        <n v="4.6060999999999996"/>
        <n v="4.6322000000000001"/>
        <n v="4.5210999999999997"/>
        <n v="3.4144000000000001"/>
        <n v="4.2671999999999999"/>
        <n v="4.4409000000000001"/>
        <n v="4.0239000000000003"/>
        <n v="4.625"/>
        <n v="3.5"/>
        <n v="3.9891999999999999"/>
        <n v="4.1942000000000004"/>
        <n v="4.6632999999999996"/>
        <n v="4.125"/>
        <n v="3.7208999999999999"/>
        <n v="4.7050000000000001"/>
        <n v="4.3125"/>
        <n v="4.4211"/>
        <n v="4.6578999999999997"/>
        <n v="4.4532999999999996"/>
        <n v="4.2667000000000002"/>
        <n v="4.2702999999999998"/>
        <n v="4.9443999999999999"/>
        <n v="4.0926"/>
        <n v="4.4288999999999996"/>
        <n v="4.9179000000000004"/>
        <n v="4.2702"/>
        <n v="3.9112"/>
        <n v="4.5152000000000001"/>
        <n v="4.3425000000000002"/>
        <n v="4.7514000000000003"/>
        <n v="4.5358000000000001"/>
        <n v="4.3559000000000001"/>
        <n v="4.8042999999999996"/>
        <n v="4.0286"/>
        <n v="3.1778"/>
        <n v="4.5631000000000004"/>
        <n v="3.7606000000000002"/>
        <n v="4.5769000000000002"/>
        <n v="4.9722"/>
        <n v="3.5293999999999999"/>
        <n v="4.2142999999999997"/>
        <n v="4.3164999999999996"/>
        <n v="3.9765999999999999"/>
        <n v="4.1783999999999999"/>
        <n v="4.8461999999999996"/>
        <n v="4.1875"/>
        <n v="4.3023999999999996"/>
        <n v="4.6878000000000002"/>
        <n v="4.3745000000000003"/>
        <n v="4.3375000000000004"/>
        <n v="4.2962999999999996"/>
        <n v="4.4166999999999996"/>
        <n v="3.8879999999999999"/>
        <n v="4.4494999999999996"/>
        <n v="3.4681000000000002"/>
        <n v="3.6533000000000002"/>
        <n v="3.9855999999999998"/>
        <n v="4.5594000000000001"/>
        <n v="4.1025999999999998"/>
        <n v="4.8"/>
        <n v="3.8182"/>
        <n v="4.2426000000000004"/>
        <n v="3.25"/>
        <n v="4.3483999999999998"/>
        <n v="4.3981000000000003"/>
        <n v="4.1121999999999996"/>
        <n v="4.8750999999999998"/>
        <n v="4.1280000000000001"/>
        <n v="4.2592999999999996"/>
        <n v="4.0713999999999997"/>
        <n v="4.1409000000000002"/>
        <n v="4.1948999999999996"/>
        <n v="3.8220999999999998"/>
        <n v="4.4493999999999998"/>
        <n v="4.3723000000000001"/>
        <n v="4.3152999999999997"/>
        <n v="4.3205999999999998"/>
        <n v="4.7691999999999997"/>
        <n v="3.9167000000000001"/>
        <n v="4.0936000000000003"/>
        <n v="3.6768999999999998"/>
        <n v="4.9047999999999998"/>
        <n v="3.6111"/>
        <n v="4.7636000000000003"/>
        <n v="3.5863"/>
        <n v="3.6154000000000002"/>
        <n v="3.8052999999999999"/>
        <n v="4.0928000000000004"/>
        <n v="4.5026999999999999"/>
        <n v="4.6538000000000004"/>
        <n v="4.4203000000000001"/>
        <n v="3.875"/>
        <n v="3.1071"/>
        <n v="4.0236000000000001"/>
        <n v="4.5027999999999997"/>
        <n v="4.7403000000000004"/>
        <n v="4.5073999999999996"/>
        <n v="4.5427999999999997"/>
        <n v="3.0832999999999999"/>
        <n v="4.2218999999999998"/>
        <n v="4.7849000000000004"/>
        <n v="4.5849000000000002"/>
        <n v="3.3660000000000001"/>
        <n v="1.8"/>
        <n v="4.6898"/>
        <n v="4.0377999999999998"/>
        <n v="4.3212999999999999"/>
        <n v="4.5749000000000004"/>
        <n v="4.7272999999999996"/>
        <n v="3.7745000000000002"/>
        <n v="4.4633000000000003"/>
        <n v="4.6154000000000002"/>
        <n v="4.6074999999999999"/>
        <n v="3.78"/>
        <n v="4.4574999999999996"/>
        <n v="3.7273000000000001"/>
        <n v="4.5473999999999997"/>
        <n v="4.3179999999999996"/>
        <n v="3.8599000000000001"/>
        <n v="4.3455000000000004"/>
        <n v="4.0728999999999997"/>
        <n v="4.0853999999999999"/>
        <n v="4.2549999999999999"/>
        <n v="4.3116000000000003"/>
        <n v="4.2568000000000001"/>
        <n v="4.4279000000000002"/>
        <n v="4.5069999999999997"/>
        <n v="4.68"/>
        <n v="4.5164"/>
        <n v="3.9220999999999999"/>
        <n v="3.2"/>
        <n v="4.1863000000000001"/>
        <n v="4.2537000000000003"/>
        <n v="4.6337999999999999"/>
        <n v="4.4667000000000003"/>
        <n v="4.3775000000000004"/>
        <n v="4.1824000000000003"/>
        <n v="4.5225999999999997"/>
        <n v="4.5403000000000002"/>
        <n v="4.5217000000000001"/>
        <n v="3.7"/>
        <n v="4.2366000000000001"/>
        <n v="3.5516999999999999"/>
        <n v="4.3080999999999996"/>
        <n v="3.9087999999999998"/>
        <n v="4.8235000000000001"/>
        <n v="3.6667000000000001"/>
        <n v="3.3683999999999998"/>
        <n v="3.9956"/>
        <n v="4.5896999999999997"/>
        <n v="3.3934000000000002"/>
        <n v="3.9994999999999998"/>
        <n v="3.4327999999999999"/>
        <n v="3.5385"/>
        <n v="4.5293999999999999"/>
        <n v="3.0417000000000001"/>
        <n v="4.2381000000000002"/>
        <n v="3.8098999999999998"/>
        <n v="4.2691999999999997"/>
        <n v="4.8140000000000001"/>
        <n v="4.2857000000000003"/>
        <n v="2.375"/>
        <n v="3.7256999999999998"/>
        <n v="4.2008000000000001"/>
        <n v="4.6528"/>
        <n v="4.1627000000000001"/>
        <n v="4.1052"/>
        <n v="4.7835000000000001"/>
        <n v="4.5392000000000001"/>
        <n v="4.7134999999999998"/>
        <n v="4.3022999999999998"/>
        <n v="4.2674000000000003"/>
        <n v="3.3"/>
        <n v="3.8940000000000001"/>
        <n v="1"/>
        <n v="4.7907000000000002"/>
        <n v="4.3600000000000003"/>
        <n v="4.6139999999999999"/>
        <n v="4.1685999999999996"/>
        <n v="3.8292999999999999"/>
        <n v="4.1688000000000001"/>
        <n v="3.8944000000000001"/>
        <n v="4.1052999999999997"/>
        <n v="4.1336000000000004"/>
        <n v="4.7885999999999997"/>
        <n v="4.4410999999999996"/>
        <n v="4.7916999999999996"/>
        <n v="3.8085"/>
        <n v="4.1734"/>
        <n v="4.3955000000000002"/>
        <n v="4.2572000000000001"/>
        <n v="4.5610999999999997"/>
        <n v="3.4451000000000001"/>
        <n v="3.8645999999999998"/>
        <n v="1.75"/>
        <n v="3.7635999999999998"/>
        <n v="4.2568999999999999"/>
        <n v="4.7263999999999999"/>
        <n v="3.9216000000000002"/>
        <n v="3.7631999999999999"/>
        <n v="4.5286999999999997"/>
        <n v="4.4169"/>
        <n v="4.9166999999999996"/>
        <n v="4.3449999999999998"/>
        <n v="3.4735"/>
        <n v="4.3365"/>
        <n v="4.5678000000000001"/>
        <n v="4.4025999999999996"/>
        <n v="4.5613999999999999"/>
        <n v="4.3269000000000002"/>
        <n v="3.3188"/>
        <n v="4.55"/>
        <n v="4.5827"/>
        <n v="4.4112"/>
        <n v="4.5216000000000003"/>
        <n v="3.9662000000000002"/>
        <n v="3.8889"/>
        <n v="4.0114000000000001"/>
        <n v="4.1143999999999998"/>
        <n v="4.7775999999999996"/>
        <n v="4.0416999999999996"/>
        <n v="2.282"/>
        <n v="3.8700999999999999"/>
        <n v="4.1254"/>
        <n v="3.1808999999999998"/>
        <n v="4.5206999999999997"/>
        <n v="4.2477"/>
        <n v="4.3048999999999999"/>
        <n v="3.3182"/>
        <n v="4.8499999999999996"/>
        <n v="4.3695000000000004"/>
        <n v="4.3677000000000001"/>
        <n v="4.4969999999999999"/>
        <n v="4.2896999999999998"/>
        <n v="4.4442000000000004"/>
        <n v="4.7332999999999998"/>
        <n v="3.2332999999999998"/>
        <n v="4.3716999999999997"/>
        <n v="4.4028"/>
        <n v="2.2622"/>
        <n v="4.6029"/>
        <n v="4.6763000000000003"/>
        <n v="4.4255000000000004"/>
        <n v="4.4550999999999998"/>
        <n v="4.4199000000000002"/>
        <n v="4.5659999999999998"/>
        <n v="4.3727999999999998"/>
        <n v="4.4020000000000001"/>
        <n v="4.3110999999999997"/>
        <n v="4.5278"/>
        <n v="4.8784000000000001"/>
        <n v="4.3684000000000003"/>
        <n v="4.1111000000000004"/>
        <n v="4.6115000000000004"/>
        <n v="3.4521000000000002"/>
        <n v="4.6748000000000003"/>
        <n v="4.4318"/>
        <n v="4.4718"/>
        <n v="4.5967000000000002"/>
        <n v="3.8721000000000001"/>
        <n v="4.3003"/>
        <n v="4.3719000000000001"/>
        <n v="4.7969999999999997"/>
        <n v="3.1852"/>
        <n v="4.1779999999999999"/>
        <n v="4.0807000000000002"/>
        <n v="4.1955999999999998"/>
        <n v="2.5455000000000001"/>
        <n v="3.6735000000000002"/>
        <n v="2.9817999999999998"/>
        <n v="4.4138000000000002"/>
        <n v="3.5823999999999998"/>
        <n v="3.6440999999999999"/>
        <n v="3.8481999999999998"/>
        <n v="3.9527999999999999"/>
        <n v="3.8940999999999999"/>
        <n v="4.5692000000000004"/>
        <n v="4.4222999999999999"/>
        <n v="4.0434999999999999"/>
        <n v="4.3213999999999997"/>
        <n v="4.2991000000000001"/>
        <n v="4.4523000000000001"/>
        <n v="4.0312999999999999"/>
        <n v="4.1553000000000004"/>
        <n v="4.4878"/>
        <n v="4.3292999999999999"/>
        <n v="3.883"/>
        <n v="4.5547000000000004"/>
        <n v="4.3446999999999996"/>
        <n v="4.3471000000000002"/>
        <n v="4.3113000000000001"/>
        <n v="4.4745999999999997"/>
        <n v="3.5041000000000002"/>
        <n v="4.2580999999999998"/>
        <n v="4.1509"/>
        <n v="3.1667000000000001"/>
        <n v="4.6645000000000003"/>
        <n v="3.8714"/>
        <n v="4.3874000000000004"/>
        <n v="4.3033000000000001"/>
        <n v="3.9937999999999998"/>
      </sharedItems>
    </cacheField>
    <cacheField name="Price (USD)" numFmtId="173">
      <sharedItems containsSemiMixedTypes="0" containsString="0" containsNumber="1" minValue="4" maxValue="395"/>
    </cacheField>
    <cacheField name="Price 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e Thiri" refreshedDate="46304.59068587963" backgroundQuery="1" createdVersion="3" refreshedVersion="8" minRefreshableVersion="3" recordCount="0" supportSubquery="1" supportAdvancedDrill="1" xr:uid="{3716EDB8-E4DB-4AD7-802E-7C087BC4712A}">
  <cacheSource type="external" connectionId="1">
    <extLst>
      <ext xmlns:x14="http://schemas.microsoft.com/office/spreadsheetml/2009/9/main" uri="{F057638F-6D5F-4e77-A914-E7F072B9BCA8}">
        <x14:sourceConnection name="ThisWorkbookDataModel"/>
      </ext>
    </extLst>
  </cacheSource>
  <cacheFields count="0"/>
  <cacheHierarchies count="10">
    <cacheHierarchy uniqueName="[Product_list].[Product ID]" caption="Product ID" attribute="1" defaultMemberUniqueName="[Product_list].[Product ID].[All]" allUniqueName="[Product_list].[Product ID].[All]" dimensionUniqueName="[Product_list]" displayFolder="" count="0" memberValueDatatype="130" unbalanced="0"/>
    <cacheHierarchy uniqueName="[Product_list].[Product Name]" caption="Product Name" attribute="1" defaultMemberUniqueName="[Product_list].[Product Name].[All]" allUniqueName="[Product_list].[Product Name].[All]" dimensionUniqueName="[Product_list]" displayFolder="" count="0" memberValueDatatype="130" unbalanced="0"/>
    <cacheHierarchy uniqueName="[Product_list].[Brand]" caption="Brand" attribute="1" defaultMemberUniqueName="[Product_list].[Brand].[All]" allUniqueName="[Product_list].[Brand].[All]" dimensionUniqueName="[Product_list]" displayFolder="" count="0" memberValueDatatype="130" unbalanced="0"/>
    <cacheHierarchy uniqueName="[Product_list].[Rating]" caption="Rating" attribute="1" defaultMemberUniqueName="[Product_list].[Rating].[All]" allUniqueName="[Product_list].[Rating].[All]" dimensionUniqueName="[Product_list]" displayFolder="" count="0" memberValueDatatype="130" unbalanced="0"/>
    <cacheHierarchy uniqueName="[Product_list].[Price (USD)]" caption="Price (USD)" attribute="1" defaultMemberUniqueName="[Product_list].[Price (USD)].[All]" allUniqueName="[Product_list].[Price (USD)].[All]" dimensionUniqueName="[Product_list]" displayFolder="" count="0" memberValueDatatype="5" unbalanced="0"/>
    <cacheHierarchy uniqueName="[Product_list].[Price Category]" caption="Price Category" attribute="1" defaultMemberUniqueName="[Product_list].[Price Category].[All]" allUniqueName="[Product_list].[Price Category].[All]" dimensionUniqueName="[Product_list]" displayFolder="" count="2" memberValueDatatype="130" unbalanced="0"/>
    <cacheHierarchy uniqueName="[Measures].[__XL_Count Product_list]" caption="__XL_Count Product_list" measure="1" displayFolder="" measureGroup="Product_list" count="0" hidden="1"/>
    <cacheHierarchy uniqueName="[Measures].[__No measures defined]" caption="__No measures defined" measure="1" displayFolder="" count="0" hidden="1"/>
    <cacheHierarchy uniqueName="[Measures].[Count of Price Category]" caption="Count of Price Category" measure="1" displayFolder="" measureGroup="Product_list"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Product_list"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646992186"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e Thiri" refreshedDate="46304.59102453704" backgroundQuery="1" createdVersion="8" refreshedVersion="8" minRefreshableVersion="3" recordCount="0" supportSubquery="1" supportAdvancedDrill="1" xr:uid="{B59D0C30-DFD9-412D-9D2C-DF217C55F62C}">
  <cacheSource type="external" connectionId="1">
    <extLst>
      <ext xmlns:x14="http://schemas.microsoft.com/office/spreadsheetml/2009/9/main" uri="{F057638F-6D5F-4e77-A914-E7F072B9BCA8}">
        <x14:sourceConnection name="ThisWorkbookDataModel"/>
      </ext>
    </extLst>
  </cacheSource>
  <cacheFields count="2">
    <cacheField name="[Product_list].[Price Category].[Price Category]" caption="Price Category" numFmtId="0" hierarchy="5" level="1">
      <sharedItems count="3">
        <s v="Budget"/>
        <s v="Luxury"/>
        <s v="Mid-range"/>
      </sharedItems>
    </cacheField>
    <cacheField name="[Measures].[Count of Product ID]" caption="Count of Product ID" numFmtId="0" hierarchy="9" level="32767"/>
  </cacheFields>
  <cacheHierarchies count="10">
    <cacheHierarchy uniqueName="[Product_list].[Product ID]" caption="Product ID" attribute="1" defaultMemberUniqueName="[Product_list].[Product ID].[All]" allUniqueName="[Product_list].[Product ID].[All]" dimensionUniqueName="[Product_list]" displayFolder="" count="2" memberValueDatatype="130" unbalanced="0"/>
    <cacheHierarchy uniqueName="[Product_list].[Product Name]" caption="Product Name" attribute="1" defaultMemberUniqueName="[Product_list].[Product Name].[All]" allUniqueName="[Product_list].[Product Name].[All]" dimensionUniqueName="[Product_list]" displayFolder="" count="2" memberValueDatatype="130" unbalanced="0"/>
    <cacheHierarchy uniqueName="[Product_list].[Brand]" caption="Brand" attribute="1" defaultMemberUniqueName="[Product_list].[Brand].[All]" allUniqueName="[Product_list].[Brand].[All]" dimensionUniqueName="[Product_list]" displayFolder="" count="2" memberValueDatatype="130" unbalanced="0"/>
    <cacheHierarchy uniqueName="[Product_list].[Rating]" caption="Rating" attribute="1" defaultMemberUniqueName="[Product_list].[Rating].[All]" allUniqueName="[Product_list].[Rating].[All]" dimensionUniqueName="[Product_list]" displayFolder="" count="2" memberValueDatatype="130" unbalanced="0"/>
    <cacheHierarchy uniqueName="[Product_list].[Price (USD)]" caption="Price (USD)" attribute="1" defaultMemberUniqueName="[Product_list].[Price (USD)].[All]" allUniqueName="[Product_list].[Price (USD)].[All]" dimensionUniqueName="[Product_list]" displayFolder="" count="2" memberValueDatatype="5" unbalanced="0"/>
    <cacheHierarchy uniqueName="[Product_list].[Price Category]" caption="Price Category" attribute="1" defaultMemberUniqueName="[Product_list].[Price Category].[All]" allUniqueName="[Product_list].[Price Category].[All]" dimensionUniqueName="[Product_list]" displayFolder="" count="2" memberValueDatatype="130" unbalanced="0">
      <fieldsUsage count="2">
        <fieldUsage x="-1"/>
        <fieldUsage x="0"/>
      </fieldsUsage>
    </cacheHierarchy>
    <cacheHierarchy uniqueName="[Measures].[__XL_Count Product_list]" caption="__XL_Count Product_list" measure="1" displayFolder="" measureGroup="Product_list" count="0" hidden="1"/>
    <cacheHierarchy uniqueName="[Measures].[__No measures defined]" caption="__No measures defined" measure="1" displayFolder="" count="0" hidden="1"/>
    <cacheHierarchy uniqueName="[Measures].[Count of Price Category]" caption="Count of Price Category" measure="1" displayFolder="" measureGroup="Product_list"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Product_list"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Product_list" uniqueName="[Product_list]" caption="Product_list"/>
  </dimensions>
  <measureGroups count="1">
    <measureGroup name="Product_list" caption="Product_list"/>
  </measureGroups>
  <maps count="1">
    <map measureGroup="0" dimension="1"/>
  </maps>
  <extLst>
    <ext xmlns:x14="http://schemas.microsoft.com/office/spreadsheetml/2009/9/main" uri="{725AE2AE-9491-48be-B2B4-4EB974FC3084}">
      <x14:pivotCacheDefinition pivotCacheId="6651895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e Thiri" refreshedDate="46304.603079282409" backgroundQuery="1" createdVersion="8" refreshedVersion="8" minRefreshableVersion="3" recordCount="0" supportSubquery="1" supportAdvancedDrill="1" xr:uid="{D375964E-75EE-41CA-B697-87DBFE09FB88}">
  <cacheSource type="external" connectionId="1">
    <extLst>
      <ext xmlns:x14="http://schemas.microsoft.com/office/spreadsheetml/2009/9/main" uri="{F057638F-6D5F-4e77-A914-E7F072B9BCA8}">
        <x14:sourceConnection name="ThisWorkbookDataModel"/>
      </ext>
    </extLst>
  </cacheSource>
  <cacheFields count="2">
    <cacheField name="[Product_list].[Price Category].[Price Category]" caption="Price Category" numFmtId="0" hierarchy="5" level="1">
      <sharedItems count="3">
        <s v="Budget"/>
        <s v="Luxury"/>
        <s v="Mid-range"/>
      </sharedItems>
    </cacheField>
    <cacheField name="[Measures].[Count of Product ID]" caption="Count of Product ID" numFmtId="0" hierarchy="9" level="32767"/>
  </cacheFields>
  <cacheHierarchies count="10">
    <cacheHierarchy uniqueName="[Product_list].[Product ID]" caption="Product ID" attribute="1" defaultMemberUniqueName="[Product_list].[Product ID].[All]" allUniqueName="[Product_list].[Product ID].[All]" dimensionUniqueName="[Product_list]" displayFolder="" count="2" memberValueDatatype="130" unbalanced="0"/>
    <cacheHierarchy uniqueName="[Product_list].[Product Name]" caption="Product Name" attribute="1" defaultMemberUniqueName="[Product_list].[Product Name].[All]" allUniqueName="[Product_list].[Product Name].[All]" dimensionUniqueName="[Product_list]" displayFolder="" count="2" memberValueDatatype="130" unbalanced="0"/>
    <cacheHierarchy uniqueName="[Product_list].[Brand]" caption="Brand" attribute="1" defaultMemberUniqueName="[Product_list].[Brand].[All]" allUniqueName="[Product_list].[Brand].[All]" dimensionUniqueName="[Product_list]" displayFolder="" count="2" memberValueDatatype="130" unbalanced="0"/>
    <cacheHierarchy uniqueName="[Product_list].[Rating]" caption="Rating" attribute="1" defaultMemberUniqueName="[Product_list].[Rating].[All]" allUniqueName="[Product_list].[Rating].[All]" dimensionUniqueName="[Product_list]" displayFolder="" count="2" memberValueDatatype="130" unbalanced="0"/>
    <cacheHierarchy uniqueName="[Product_list].[Price (USD)]" caption="Price (USD)" attribute="1" defaultMemberUniqueName="[Product_list].[Price (USD)].[All]" allUniqueName="[Product_list].[Price (USD)].[All]" dimensionUniqueName="[Product_list]" displayFolder="" count="2" memberValueDatatype="5" unbalanced="0"/>
    <cacheHierarchy uniqueName="[Product_list].[Price Category]" caption="Price Category" attribute="1" defaultMemberUniqueName="[Product_list].[Price Category].[All]" allUniqueName="[Product_list].[Price Category].[All]" dimensionUniqueName="[Product_list]" displayFolder="" count="2" memberValueDatatype="130" unbalanced="0">
      <fieldsUsage count="2">
        <fieldUsage x="-1"/>
        <fieldUsage x="0"/>
      </fieldsUsage>
    </cacheHierarchy>
    <cacheHierarchy uniqueName="[Measures].[__XL_Count Product_list]" caption="__XL_Count Product_list" measure="1" displayFolder="" measureGroup="Product_list" count="0" hidden="1"/>
    <cacheHierarchy uniqueName="[Measures].[__No measures defined]" caption="__No measures defined" measure="1" displayFolder="" count="0" hidden="1"/>
    <cacheHierarchy uniqueName="[Measures].[Count of Price Category]" caption="Count of Price Category" measure="1" displayFolder="" measureGroup="Product_list"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Product_list"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Product_list" uniqueName="[Product_list]" caption="Product_list"/>
  </dimensions>
  <measureGroups count="1">
    <measureGroup name="Product_list" caption="Product_list"/>
  </measureGroups>
  <maps count="1">
    <map measureGroup="0" dimension="1"/>
  </maps>
  <extLst>
    <ext xmlns:x14="http://schemas.microsoft.com/office/spreadsheetml/2009/9/main" uri="{725AE2AE-9491-48be-B2B4-4EB974FC3084}">
      <x14:pivotCacheDefinition pivotCacheId="977321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Mini Intenso Smoothing Mask for Thick Hair"/>
    <x v="0"/>
    <x v="0"/>
    <n v="18"/>
    <s v="Budget"/>
  </r>
  <r>
    <x v="1"/>
    <s v="PEPTIDE PREP Clarifying Detox Shampoo"/>
    <x v="1"/>
    <x v="1"/>
    <n v="38"/>
    <s v="Mid-range"/>
  </r>
  <r>
    <x v="2"/>
    <s v="Even Better All-Over Primer + Color Corrector"/>
    <x v="2"/>
    <x v="2"/>
    <n v="29"/>
    <s v="Budget"/>
  </r>
  <r>
    <x v="3"/>
    <s v="Bloom Eau de Parfum For Her"/>
    <x v="3"/>
    <x v="3"/>
    <n v="123"/>
    <s v="Luxury"/>
  </r>
  <r>
    <x v="4"/>
    <s v="ALLURE Eau de Parfum"/>
    <x v="4"/>
    <x v="4"/>
    <n v="122"/>
    <s v="Luxury"/>
  </r>
  <r>
    <x v="5"/>
    <s v="V-Facial Instant Depuffing Face Mask"/>
    <x v="5"/>
    <x v="5"/>
    <n v="67"/>
    <s v="Mid-range"/>
  </r>
  <r>
    <x v="6"/>
    <s v="10 Day Results Kit"/>
    <x v="6"/>
    <x v="6"/>
    <n v="88"/>
    <s v="Mid-range"/>
  </r>
  <r>
    <x v="7"/>
    <s v="Paper- Personal"/>
    <x v="7"/>
    <x v="7"/>
    <n v="135"/>
    <s v="Luxury"/>
  </r>
  <r>
    <x v="8"/>
    <s v="Epic Curl Vegan Lash Primer"/>
    <x v="8"/>
    <x v="8"/>
    <n v="24"/>
    <s v="Budget"/>
  </r>
  <r>
    <x v="9"/>
    <s v="Maracuja Oil"/>
    <x v="9"/>
    <x v="9"/>
    <n v="48"/>
    <s v="Mid-range"/>
  </r>
  <r>
    <x v="10"/>
    <s v="Sunday Scalp Reset Foam Pre Shampoo"/>
    <x v="10"/>
    <x v="10"/>
    <n v="34"/>
    <s v="Mid-range"/>
  </r>
  <r>
    <x v="11"/>
    <s v="Mini Honey Infused Hair Perfume"/>
    <x v="11"/>
    <x v="11"/>
    <n v="44"/>
    <s v="Mid-range"/>
  </r>
  <r>
    <x v="12"/>
    <s v="Drying Cream"/>
    <x v="12"/>
    <x v="12"/>
    <n v="17"/>
    <s v="Budget"/>
  </r>
  <r>
    <x v="13"/>
    <s v="Scalp Care Dry Scalp Treatment"/>
    <x v="13"/>
    <x v="13"/>
    <n v="37"/>
    <s v="Mid-range"/>
  </r>
  <r>
    <x v="14"/>
    <s v="Rose Perfecto Tinted Liquid Balm"/>
    <x v="14"/>
    <x v="14"/>
    <n v="38"/>
    <s v="Mid-range"/>
  </r>
  <r>
    <x v="15"/>
    <s v="Afterglow Sensual Shine Hydrating Lipstick"/>
    <x v="15"/>
    <x v="15"/>
    <n v="32"/>
    <s v="Mid-range"/>
  </r>
  <r>
    <x v="16"/>
    <s v="The Moisturizing Soft Lotion"/>
    <x v="16"/>
    <x v="16"/>
    <n v="320"/>
    <s v="Luxury"/>
  </r>
  <r>
    <x v="17"/>
    <s v="Intensive Eye Renewal Cream with Firming Peptides"/>
    <x v="17"/>
    <x v="17"/>
    <n v="68"/>
    <s v="Mid-range"/>
  </r>
  <r>
    <x v="18"/>
    <s v="Amalfi Lemon &amp; Mint Reed Diffuser"/>
    <x v="18"/>
    <x v="18"/>
    <n v="58"/>
    <s v="Mid-range"/>
  </r>
  <r>
    <x v="19"/>
    <s v="Lip Snatcher Hydrating Liquid Lipstick and Lip Gloss Duo"/>
    <x v="19"/>
    <x v="19"/>
    <n v="28"/>
    <s v="Budget"/>
  </r>
  <r>
    <x v="20"/>
    <s v="The Body Duo Mini Body Scrub + Moisturizer Essentials"/>
    <x v="20"/>
    <x v="20"/>
    <n v="32"/>
    <s v="Mid-range"/>
  </r>
  <r>
    <x v="21"/>
    <s v="Mini Sparkling Cuvee Glass Jar Candle"/>
    <x v="21"/>
    <x v="21"/>
    <n v="20"/>
    <s v="Budget"/>
  </r>
  <r>
    <x v="22"/>
    <s v="Tea Tree Essential Oil"/>
    <x v="22"/>
    <x v="22"/>
    <n v="15"/>
    <s v="Budget"/>
  </r>
  <r>
    <x v="23"/>
    <s v="VIP Strong Hold Texturizing Hair Spray"/>
    <x v="23"/>
    <x v="23"/>
    <n v="32"/>
    <s v="Mid-range"/>
  </r>
  <r>
    <x v="24"/>
    <s v="Blond Absolu Strengthening Hair Oil for Very Damaged Blonde Hair"/>
    <x v="23"/>
    <x v="24"/>
    <n v="54"/>
    <s v="Mid-range"/>
  </r>
  <r>
    <x v="25"/>
    <s v="Luxe Body Serum"/>
    <x v="24"/>
    <x v="25"/>
    <n v="48"/>
    <s v="Mid-range"/>
  </r>
  <r>
    <x v="26"/>
    <s v="Melrose Place Moisturizing Body Cream"/>
    <x v="25"/>
    <x v="26"/>
    <n v="38"/>
    <s v="Mid-range"/>
  </r>
  <r>
    <x v="27"/>
    <s v="Soleil Neige Eye Color Quad"/>
    <x v="26"/>
    <x v="27"/>
    <n v="90"/>
    <s v="Mid-range"/>
  </r>
  <r>
    <x v="28"/>
    <s v="Soft Pinch Blush Brush"/>
    <x v="27"/>
    <x v="28"/>
    <n v="23"/>
    <s v="Budget"/>
  </r>
  <r>
    <x v="29"/>
    <s v="Good Girl Rollerball"/>
    <x v="28"/>
    <x v="29"/>
    <n v="32"/>
    <s v="Mid-range"/>
  </r>
  <r>
    <x v="30"/>
    <s v="Patchouli Citrus Eau de Parfum"/>
    <x v="29"/>
    <x v="30"/>
    <n v="88"/>
    <s v="Mid-range"/>
  </r>
  <r>
    <x v="31"/>
    <s v="Mini Clay Play To-Go Cheek Palette"/>
    <x v="9"/>
    <x v="31"/>
    <n v="25"/>
    <s v="Budget"/>
  </r>
  <r>
    <x v="32"/>
    <s v="Curl Control Mousse"/>
    <x v="30"/>
    <x v="32"/>
    <n v="30"/>
    <s v="Mid-range"/>
  </r>
  <r>
    <x v="33"/>
    <s v="Legendary Conditioner"/>
    <x v="31"/>
    <x v="33"/>
    <n v="32"/>
    <s v="Mid-range"/>
  </r>
  <r>
    <x v="34"/>
    <s v="â€™REPLICAâ€™ Jazz Club"/>
    <x v="32"/>
    <x v="34"/>
    <n v="160"/>
    <s v="Luxury"/>
  </r>
  <r>
    <x v="35"/>
    <s v="Gentle Micellar Antioxidant Cleanser"/>
    <x v="33"/>
    <x v="35"/>
    <n v="32"/>
    <s v="Mid-range"/>
  </r>
  <r>
    <x v="36"/>
    <s v="Donna Born In Roma Intense Eau de Parfum"/>
    <x v="34"/>
    <x v="36"/>
    <n v="35"/>
    <s v="Mid-range"/>
  </r>
  <r>
    <x v="37"/>
    <s v="GOOPGLOW Exfoliating Dark Spot Sleep Serum"/>
    <x v="35"/>
    <x v="37"/>
    <n v="98"/>
    <s v="Mid-range"/>
  </r>
  <r>
    <x v="38"/>
    <s v="Mini Texturizing Hair Spray"/>
    <x v="25"/>
    <x v="38"/>
    <n v="14"/>
    <s v="Budget"/>
  </r>
  <r>
    <x v="39"/>
    <s v="Mini Color Care Conditioner"/>
    <x v="30"/>
    <x v="39"/>
    <n v="12"/>
    <s v="Budget"/>
  </r>
  <r>
    <x v="40"/>
    <s v="Dylan Blue Pour Femme"/>
    <x v="36"/>
    <x v="40"/>
    <n v="98"/>
    <s v="Mid-range"/>
  </r>
  <r>
    <x v="41"/>
    <s v="Mini Ambient Lighting Powder"/>
    <x v="37"/>
    <x v="41"/>
    <n v="28"/>
    <s v="Budget"/>
  </r>
  <r>
    <x v="42"/>
    <s v="True Textures Curl Enhancing Cream"/>
    <x v="38"/>
    <x v="42"/>
    <n v="25"/>
    <s v="Budget"/>
  </r>
  <r>
    <x v="43"/>
    <s v="Peony &amp; Blush Suede Body CrÃ¨me"/>
    <x v="39"/>
    <x v="43"/>
    <n v="90"/>
    <s v="Mid-range"/>
  </r>
  <r>
    <x v="44"/>
    <s v="Mini RESIST Youth-Extending Daily Hydrating Fluid SPF 50"/>
    <x v="40"/>
    <x v="44"/>
    <n v="12"/>
    <s v="Budget"/>
  </r>
  <r>
    <x v="45"/>
    <s v="Apple Brandy Eau de Parfum Travel Spray"/>
    <x v="41"/>
    <x v="45"/>
    <n v="50"/>
    <s v="Mid-range"/>
  </r>
  <r>
    <x v="46"/>
    <s v="Beyond Perfecting Foundation + Concealer"/>
    <x v="2"/>
    <x v="46"/>
    <n v="37"/>
    <s v="Mid-range"/>
  </r>
  <r>
    <x v="47"/>
    <s v="SEA Pack Your Bags Undereye Patches"/>
    <x v="9"/>
    <x v="47"/>
    <n v="22"/>
    <s v="Budget"/>
  </r>
  <r>
    <x v="48"/>
    <s v="Specifique Divalent Hydrating Gel-Mask for Oily Hair"/>
    <x v="23"/>
    <x v="48"/>
    <n v="68"/>
    <s v="Mid-range"/>
  </r>
  <r>
    <x v="49"/>
    <s v="Mini babassu foundcealer skincare foundation SPF 20"/>
    <x v="9"/>
    <x v="49"/>
    <n v="16"/>
    <s v="Budget"/>
  </r>
  <r>
    <x v="50"/>
    <s v="Dolce Nourishing Shampoo"/>
    <x v="0"/>
    <x v="50"/>
    <n v="16"/>
    <s v="Budget"/>
  </r>
  <r>
    <x v="51"/>
    <s v="Hold Up Soft Set Creamy Eyebrow Wax"/>
    <x v="42"/>
    <x v="51"/>
    <n v="21"/>
    <s v="Budget"/>
  </r>
  <r>
    <x v="52"/>
    <s v="Shimmer &amp; Glow Liquid Eye Shadow"/>
    <x v="43"/>
    <x v="52"/>
    <n v="25"/>
    <s v="Budget"/>
  </r>
  <r>
    <x v="53"/>
    <s v="You Glow Girl Iridescent Jelly"/>
    <x v="44"/>
    <x v="53"/>
    <n v="12"/>
    <s v="Budget"/>
  </r>
  <r>
    <x v="54"/>
    <s v="Do Not Age with Dr. Brandt Transforming Pearl Serum"/>
    <x v="45"/>
    <x v="54"/>
    <n v="152"/>
    <s v="Luxury"/>
  </r>
  <r>
    <x v="55"/>
    <s v="Golden Nectar Perfume Set"/>
    <x v="18"/>
    <x v="21"/>
    <n v="86"/>
    <s v="Mid-range"/>
  </r>
  <r>
    <x v="56"/>
    <s v="Illuminator Liquid Highlight"/>
    <x v="46"/>
    <x v="55"/>
    <n v="40"/>
    <s v="Mid-range"/>
  </r>
  <r>
    <x v="57"/>
    <s v="Noir Extreme Parfum"/>
    <x v="26"/>
    <x v="56"/>
    <n v="235"/>
    <s v="Luxury"/>
  </r>
  <r>
    <x v="58"/>
    <s v="Solar Radiance Hydrating Cream Highlighter Refill"/>
    <x v="47"/>
    <x v="57"/>
    <n v="18"/>
    <s v="Budget"/>
  </r>
  <r>
    <x v="59"/>
    <s v="MINI GINZING VITAMIN C EYE CREAM TO BRIGHTEN AND DEPUFF"/>
    <x v="48"/>
    <x v="58"/>
    <n v="29"/>
    <s v="Budget"/>
  </r>
  <r>
    <x v="60"/>
    <s v="The Cream with TFC8 Face Moisturizer"/>
    <x v="49"/>
    <x v="59"/>
    <n v="180"/>
    <s v="Luxury"/>
  </r>
  <r>
    <x v="61"/>
    <s v="Nail Prep Set"/>
    <x v="50"/>
    <x v="60"/>
    <n v="20"/>
    <s v="Budget"/>
  </r>
  <r>
    <x v="62"/>
    <s v="The Youth Vault: 13-Piece Vegan Skincare + Apparel Set"/>
    <x v="51"/>
    <x v="61"/>
    <n v="340"/>
    <s v="Luxury"/>
  </r>
  <r>
    <x v="63"/>
    <s v="Mini Himalayan Salt &amp; Rosewater Candle"/>
    <x v="18"/>
    <x v="50"/>
    <n v="18"/>
    <s v="Budget"/>
  </r>
  <r>
    <x v="64"/>
    <s v="Clearcalm Clarifying Clay Cleanser"/>
    <x v="52"/>
    <x v="62"/>
    <n v="38"/>
    <s v="Mid-range"/>
  </r>
  <r>
    <x v="65"/>
    <s v="Total Coverage Body Makeup Sponge"/>
    <x v="50"/>
    <x v="57"/>
    <n v="14"/>
    <s v="Budget"/>
  </r>
  <r>
    <x v="66"/>
    <s v="Curl Corps Curl Enhancing Hair Gel"/>
    <x v="53"/>
    <x v="63"/>
    <n v="28"/>
    <s v="Budget"/>
  </r>
  <r>
    <x v="67"/>
    <s v="Nectarine Blossom &amp; Honey Body CrÃ¨me"/>
    <x v="39"/>
    <x v="64"/>
    <n v="90"/>
    <s v="Mid-range"/>
  </r>
  <r>
    <x v="68"/>
    <s v="Flor de la Virgen Eau de Parfum Travel Spray"/>
    <x v="54"/>
    <x v="65"/>
    <n v="30"/>
    <s v="Mid-range"/>
  </r>
  <r>
    <x v="69"/>
    <s v="Instant Magic Facial Dry Sheet Mask"/>
    <x v="55"/>
    <x v="66"/>
    <n v="25"/>
    <s v="Budget"/>
  </r>
  <r>
    <x v="70"/>
    <s v="Burberry London"/>
    <x v="56"/>
    <x v="67"/>
    <n v="112"/>
    <s v="Luxury"/>
  </r>
  <r>
    <x v="71"/>
    <s v="Nutritive Heat Protecting Leave-In Treatment For Dry Hair"/>
    <x v="23"/>
    <x v="68"/>
    <n v="45"/>
    <s v="Mid-range"/>
  </r>
  <r>
    <x v="72"/>
    <s v="Gloss Bomb Universal Lip Luminizer"/>
    <x v="57"/>
    <x v="69"/>
    <n v="21"/>
    <s v="Budget"/>
  </r>
  <r>
    <x v="73"/>
    <s v="Capture Youth Serum Collection"/>
    <x v="58"/>
    <x v="70"/>
    <n v="110"/>
    <s v="Luxury"/>
  </r>
  <r>
    <x v="74"/>
    <s v="No.02 Le Long Fond Perfume Oil"/>
    <x v="59"/>
    <x v="71"/>
    <n v="65"/>
    <s v="Mid-range"/>
  </r>
  <r>
    <x v="75"/>
    <s v="Amazonian Clay BB Tinted Moisturizer Broad Spectrum SPF 20 Sunscreen"/>
    <x v="9"/>
    <x v="72"/>
    <n v="39"/>
    <s v="Mid-range"/>
  </r>
  <r>
    <x v="76"/>
    <s v="POWER Advanced Wrinkle Fighter Moisturizer"/>
    <x v="6"/>
    <x v="73"/>
    <n v="85"/>
    <s v="Mid-range"/>
  </r>
  <r>
    <x v="77"/>
    <s v="Color Care Conditioner"/>
    <x v="30"/>
    <x v="39"/>
    <n v="26"/>
    <s v="Budget"/>
  </r>
  <r>
    <x v="78"/>
    <s v="French Cade &amp; Lavender Decorative Tin Candle"/>
    <x v="21"/>
    <x v="57"/>
    <n v="26"/>
    <s v="Budget"/>
  </r>
  <r>
    <x v="79"/>
    <s v="Discovery Sampler Set"/>
    <x v="60"/>
    <x v="74"/>
    <n v="25"/>
    <s v="Budget"/>
  </r>
  <r>
    <x v="80"/>
    <s v="Black Tea Instant Perfecting Mask"/>
    <x v="61"/>
    <x v="75"/>
    <n v="96"/>
    <s v="Mid-range"/>
  </r>
  <r>
    <x v="81"/>
    <s v="Laque Couture Medium Hold Hair Spray"/>
    <x v="23"/>
    <x v="76"/>
    <n v="32"/>
    <s v="Mid-range"/>
  </r>
  <r>
    <x v="82"/>
    <s v="Color Fanatic Heat Protectant Leave-In Conditioner"/>
    <x v="62"/>
    <x v="77"/>
    <n v="34"/>
    <s v="Mid-range"/>
  </r>
  <r>
    <x v="83"/>
    <s v="Effortless Kit - No Trim No Measure Natural Lash Kit"/>
    <x v="63"/>
    <x v="78"/>
    <n v="29"/>
    <s v="Budget"/>
  </r>
  <r>
    <x v="84"/>
    <s v="Mini Hydration Shampoo"/>
    <x v="64"/>
    <x v="79"/>
    <n v="9"/>
    <s v="Budget"/>
  </r>
  <r>
    <x v="85"/>
    <s v="Donna Born in Roma Yellow Dream Eau de Parfum"/>
    <x v="34"/>
    <x v="80"/>
    <n v="156"/>
    <s v="Luxury"/>
  </r>
  <r>
    <x v="86"/>
    <s v="Black Orchid Eau de Parfum"/>
    <x v="26"/>
    <x v="81"/>
    <n v="150"/>
    <s v="Luxury"/>
  </r>
  <r>
    <x v="87"/>
    <s v="BodyWaver 1.75â€ Professional Ceramic Styling Iron for Waves and Volume (White &amp; Rose Gold)"/>
    <x v="65"/>
    <x v="82"/>
    <n v="169.99"/>
    <s v="Luxury"/>
  </r>
  <r>
    <x v="88"/>
    <s v="Superclay Purify + Clear Power Mask with Niacinamide"/>
    <x v="51"/>
    <x v="83"/>
    <n v="38"/>
    <s v="Mid-range"/>
  </r>
  <r>
    <x v="89"/>
    <s v="Sparkling Cuvee Glass Home Diffuser"/>
    <x v="21"/>
    <x v="20"/>
    <n v="32"/>
    <s v="Mid-range"/>
  </r>
  <r>
    <x v="90"/>
    <s v="Super Glow Body Hyaluronic Self-Tan Serum"/>
    <x v="66"/>
    <x v="84"/>
    <n v="49"/>
    <s v="Mid-range"/>
  </r>
  <r>
    <x v="91"/>
    <s v="SEA Breezy Cream Blush"/>
    <x v="9"/>
    <x v="85"/>
    <n v="27"/>
    <s v="Budget"/>
  </r>
  <r>
    <x v="92"/>
    <s v="Legend Body Spray"/>
    <x v="67"/>
    <x v="86"/>
    <n v="25"/>
    <s v="Budget"/>
  </r>
  <r>
    <x v="93"/>
    <s v="Flowerbomb"/>
    <x v="68"/>
    <x v="87"/>
    <n v="180"/>
    <s v="Luxury"/>
  </r>
  <r>
    <x v="94"/>
    <s v="Stay Naked The Fix Powder Foundation"/>
    <x v="69"/>
    <x v="88"/>
    <n v="40"/>
    <s v="Mid-range"/>
  </r>
  <r>
    <x v="95"/>
    <s v="Vital-E Antioxidant Recovery Eye Cream"/>
    <x v="70"/>
    <x v="89"/>
    <n v="55"/>
    <s v="Mid-range"/>
  </r>
  <r>
    <x v="96"/>
    <s v="Acne Solutions Acne + Line Correcting Serum"/>
    <x v="2"/>
    <x v="90"/>
    <n v="52"/>
    <s v="Mid-range"/>
  </r>
  <r>
    <x v="97"/>
    <s v="Facial Treatment Clear Lotion Toner"/>
    <x v="71"/>
    <x v="91"/>
    <n v="80"/>
    <s v="Mid-range"/>
  </r>
  <r>
    <x v="98"/>
    <s v="Artist Color Refillable Makeup Palette"/>
    <x v="72"/>
    <x v="92"/>
    <n v="4"/>
    <s v="Budget"/>
  </r>
  <r>
    <x v="99"/>
    <s v="SahaScalp Scalp Reset Kit"/>
    <x v="73"/>
    <x v="15"/>
    <n v="32"/>
    <s v="Mid-range"/>
  </r>
  <r>
    <x v="100"/>
    <s v="Dualist Matte and Illuminating Concealer"/>
    <x v="74"/>
    <x v="93"/>
    <n v="30"/>
    <s v="Mid-range"/>
  </r>
  <r>
    <x v="101"/>
    <s v="Smoke Sessions Eyeshadow Palette"/>
    <x v="75"/>
    <x v="94"/>
    <n v="48"/>
    <s v="Mid-range"/>
  </r>
  <r>
    <x v="102"/>
    <s v="Triple Action Cleanser"/>
    <x v="76"/>
    <x v="22"/>
    <n v="38"/>
    <s v="Mid-range"/>
  </r>
  <r>
    <x v="103"/>
    <s v="Her Blossom Eau de Toilette"/>
    <x v="56"/>
    <x v="95"/>
    <n v="101"/>
    <s v="Luxury"/>
  </r>
  <r>
    <x v="104"/>
    <s v="Rosebud Salve in a Tube"/>
    <x v="77"/>
    <x v="96"/>
    <n v="7"/>
    <s v="Budget"/>
  </r>
  <r>
    <x v="105"/>
    <s v="Set The Stage Hydrating Primer Serum"/>
    <x v="42"/>
    <x v="97"/>
    <n v="32"/>
    <s v="Mid-range"/>
  </r>
  <r>
    <x v="106"/>
    <s v="Restorative Body CrÃ¨me"/>
    <x v="78"/>
    <x v="98"/>
    <n v="65"/>
    <s v="Mid-range"/>
  </r>
  <r>
    <x v="107"/>
    <s v="RoseGlow Highlighting Powder"/>
    <x v="79"/>
    <x v="57"/>
    <n v="36"/>
    <s v="Mid-range"/>
  </r>
  <r>
    <x v="108"/>
    <s v="Even Better Eyes Dark Circle Corrector"/>
    <x v="2"/>
    <x v="99"/>
    <n v="44"/>
    <s v="Mid-range"/>
  </r>
  <r>
    <x v="109"/>
    <s v="Silk Balm Icy Cryo-Plumping Lip Balm"/>
    <x v="80"/>
    <x v="100"/>
    <n v="25"/>
    <s v="Budget"/>
  </r>
  <r>
    <x v="110"/>
    <s v="Build-Up Blocker Scalp Exfoliating Hair Mask with AHAs and Jojoba Esters"/>
    <x v="81"/>
    <x v="101"/>
    <n v="49"/>
    <s v="Mid-range"/>
  </r>
  <r>
    <x v="111"/>
    <s v="Edge Heated Smoothing &amp; Styling Brush"/>
    <x v="65"/>
    <x v="102"/>
    <n v="149.99"/>
    <s v="Luxury"/>
  </r>
  <r>
    <x v="112"/>
    <s v="RISE Lifting + Lengthening Mascara"/>
    <x v="82"/>
    <x v="103"/>
    <n v="28"/>
    <s v="Budget"/>
  </r>
  <r>
    <x v="113"/>
    <s v="Yachiyo Kabuki Brush"/>
    <x v="15"/>
    <x v="104"/>
    <n v="40"/>
    <s v="Mid-range"/>
  </r>
  <r>
    <x v="114"/>
    <s v="Surf Spray"/>
    <x v="10"/>
    <x v="105"/>
    <n v="30"/>
    <s v="Mid-range"/>
  </r>
  <r>
    <x v="115"/>
    <s v="Amazonian Clay Waterproof Brow Pencil"/>
    <x v="9"/>
    <x v="106"/>
    <n v="22"/>
    <s v="Budget"/>
  </r>
  <r>
    <x v="116"/>
    <s v="Hair &amp; Body Fragrance Mist"/>
    <x v="30"/>
    <x v="107"/>
    <n v="32"/>
    <s v="Mid-range"/>
  </r>
  <r>
    <x v="117"/>
    <s v="Ultra Suede Sculpting Lip Pencil"/>
    <x v="83"/>
    <x v="108"/>
    <n v="24"/>
    <s v="Budget"/>
  </r>
  <r>
    <x v="118"/>
    <s v="Ocean Mist &amp; Sea Salt Scented Candle"/>
    <x v="18"/>
    <x v="22"/>
    <n v="46"/>
    <s v="Mid-range"/>
  </r>
  <r>
    <x v="119"/>
    <s v="Curl Moisturizing Shine Oil"/>
    <x v="13"/>
    <x v="109"/>
    <n v="33"/>
    <s v="Mid-range"/>
  </r>
  <r>
    <x v="120"/>
    <s v="SEA The Airbrusher Double-Ended Concealer Brush"/>
    <x v="9"/>
    <x v="110"/>
    <n v="27"/>
    <s v="Budget"/>
  </r>
  <r>
    <x v="121"/>
    <s v="Repair Blow Dry"/>
    <x v="10"/>
    <x v="111"/>
    <n v="32"/>
    <s v="Mid-range"/>
  </r>
  <r>
    <x v="122"/>
    <s v="Major Skin CrÃ¨me Foundation and Finishing Powder Duo"/>
    <x v="84"/>
    <x v="112"/>
    <n v="52"/>
    <s v="Mid-range"/>
  </r>
  <r>
    <x v="123"/>
    <s v="Number 2 Blush Brush"/>
    <x v="47"/>
    <x v="113"/>
    <n v="28"/>
    <s v="Budget"/>
  </r>
  <r>
    <x v="124"/>
    <s v="Southern Belle Volume-Boosting Root Lifter"/>
    <x v="85"/>
    <x v="114"/>
    <n v="29"/>
    <s v="Budget"/>
  </r>
  <r>
    <x v="125"/>
    <s v="Gloss Bomb Heat Universal Lip Luminizer + Plumper"/>
    <x v="57"/>
    <x v="115"/>
    <n v="26"/>
    <s v="Budget"/>
  </r>
  <r>
    <x v="126"/>
    <s v="Aer Suction Toy"/>
    <x v="86"/>
    <x v="116"/>
    <n v="95"/>
    <s v="Mid-range"/>
  </r>
  <r>
    <x v="127"/>
    <s v="REFY 3.0 Stage Brow Collection- Sculpt, Pomade &amp; Pencil"/>
    <x v="87"/>
    <x v="117"/>
    <n v="55"/>
    <s v="Mid-range"/>
  </r>
  <r>
    <x v="128"/>
    <s v="Buongiorno Diffuser"/>
    <x v="88"/>
    <x v="118"/>
    <n v="112"/>
    <s v="Luxury"/>
  </r>
  <r>
    <x v="129"/>
    <s v="Nourishing Rich Moisturizer with Hyaluronic Acid"/>
    <x v="89"/>
    <x v="119"/>
    <n v="25"/>
    <s v="Budget"/>
  </r>
  <r>
    <x v="130"/>
    <s v="Lash Blowout Volumizing Mascara"/>
    <x v="90"/>
    <x v="120"/>
    <n v="26"/>
    <s v="Budget"/>
  </r>
  <r>
    <x v="131"/>
    <s v="Power Bullet Matte Lipstick"/>
    <x v="80"/>
    <x v="121"/>
    <n v="27"/>
    <s v="Budget"/>
  </r>
  <r>
    <x v="132"/>
    <s v="CHANCE EAU FRAÃŽCHE Eau de Toilette"/>
    <x v="4"/>
    <x v="122"/>
    <n v="136"/>
    <s v="Luxury"/>
  </r>
  <r>
    <x v="133"/>
    <s v="Wake the F*ck Up Everyday Body Wash"/>
    <x v="91"/>
    <x v="123"/>
    <n v="25"/>
    <s v="Budget"/>
  </r>
  <r>
    <x v="134"/>
    <s v="Dry Body Brush"/>
    <x v="50"/>
    <x v="124"/>
    <n v="16"/>
    <s v="Budget"/>
  </r>
  <r>
    <x v="135"/>
    <s v="Killawatt Foil Freestyle Highlighter"/>
    <x v="57"/>
    <x v="125"/>
    <n v="40"/>
    <s v="Mid-range"/>
  </r>
  <r>
    <x v="136"/>
    <s v="Oil Control Face Wash"/>
    <x v="2"/>
    <x v="126"/>
    <n v="23.5"/>
    <s v="Budget"/>
  </r>
  <r>
    <x v="137"/>
    <s v="Dulce Perfume Oil"/>
    <x v="91"/>
    <x v="127"/>
    <n v="45"/>
    <s v="Mid-range"/>
  </r>
  <r>
    <x v="138"/>
    <s v="COCO MADEMOISELLE Eau de Parfum Intense Twist &amp; Spray Set"/>
    <x v="4"/>
    <x v="57"/>
    <n v="102"/>
    <s v="Luxury"/>
  </r>
  <r>
    <x v="139"/>
    <s v="Major Volume Plumping Lip Gloss"/>
    <x v="84"/>
    <x v="128"/>
    <n v="26"/>
    <s v="Budget"/>
  </r>
  <r>
    <x v="140"/>
    <s v="Urban Environment Oil-Free Sunscreen Broad-Spectrum SPF 42"/>
    <x v="92"/>
    <x v="129"/>
    <n v="50"/>
    <s v="Mid-range"/>
  </r>
  <r>
    <x v="141"/>
    <s v="Apple Blue Clover Glass Jar Candle"/>
    <x v="21"/>
    <x v="57"/>
    <n v="20"/>
    <s v="Budget"/>
  </r>
  <r>
    <x v="142"/>
    <s v="Signature Moisture Hair Mask"/>
    <x v="78"/>
    <x v="130"/>
    <n v="66"/>
    <s v="Mid-range"/>
  </r>
  <r>
    <x v="143"/>
    <s v="La Vie Est Belle L'Eclat Eau de Parfum"/>
    <x v="93"/>
    <x v="131"/>
    <n v="118"/>
    <s v="Luxury"/>
  </r>
  <r>
    <x v="144"/>
    <s v="Flowerbomb Eau de Parfum Perfume Gift Set"/>
    <x v="68"/>
    <x v="132"/>
    <n v="135"/>
    <s v="Luxury"/>
  </r>
  <r>
    <x v="145"/>
    <s v="Touche Ã‰clat High Cover Radiant Under-Eye Concealer"/>
    <x v="94"/>
    <x v="133"/>
    <n v="40"/>
    <s v="Mid-range"/>
  </r>
  <r>
    <x v="146"/>
    <s v="Goji &amp; Tarocco Orange Home Diffuser"/>
    <x v="21"/>
    <x v="18"/>
    <n v="30"/>
    <s v="Mid-range"/>
  </r>
  <r>
    <x v="147"/>
    <s v="Balance It All Oil Control &amp; Pore-Refining Set"/>
    <x v="95"/>
    <x v="104"/>
    <n v="40"/>
    <s v="Mid-range"/>
  </r>
  <r>
    <x v="148"/>
    <s v="Hypnotic Poison Roller-Pearl"/>
    <x v="58"/>
    <x v="134"/>
    <n v="45"/>
    <s v="Mid-range"/>
  </r>
  <r>
    <x v="149"/>
    <s v="Lucea 1 Â½â€ Professional Straightening and Styling Iron"/>
    <x v="65"/>
    <x v="135"/>
    <n v="189.99"/>
    <s v="Luxury"/>
  </r>
  <r>
    <x v="150"/>
    <s v="GRO Revitalizing Conditioner for Thinning Hair"/>
    <x v="96"/>
    <x v="136"/>
    <n v="48"/>
    <s v="Mid-range"/>
  </r>
  <r>
    <x v="151"/>
    <s v="Ghost Shampoo"/>
    <x v="97"/>
    <x v="137"/>
    <n v="20"/>
    <s v="Budget"/>
  </r>
  <r>
    <x v="152"/>
    <s v="Mini Moisturizing Soft Cream Moisturizer"/>
    <x v="16"/>
    <x v="57"/>
    <n v="100"/>
    <s v="Luxury"/>
  </r>
  <r>
    <x v="153"/>
    <s v="GloWish All Over Bronze Brush"/>
    <x v="80"/>
    <x v="138"/>
    <n v="27"/>
    <s v="Budget"/>
  </r>
  <r>
    <x v="154"/>
    <s v="THE BUTTER Illuminating Tanning Butter"/>
    <x v="66"/>
    <x v="139"/>
    <n v="38"/>
    <s v="Mid-range"/>
  </r>
  <r>
    <x v="155"/>
    <s v="Mending Infusion Styling Hair Serum"/>
    <x v="30"/>
    <x v="140"/>
    <n v="30"/>
    <s v="Mid-range"/>
  </r>
  <r>
    <x v="156"/>
    <s v="Bye Bye Dark Spots Concealer + Serum with Niacinamide &amp; Hyaluronic Acid"/>
    <x v="90"/>
    <x v="141"/>
    <n v="30"/>
    <s v="Mid-range"/>
  </r>
  <r>
    <x v="157"/>
    <s v="L'incroyable Blow-Dry Reshapable Hair Lotion"/>
    <x v="23"/>
    <x v="142"/>
    <n v="45"/>
    <s v="Mid-range"/>
  </r>
  <r>
    <x v="158"/>
    <s v="Book+ Bold Travel Spray"/>
    <x v="7"/>
    <x v="50"/>
    <n v="25"/>
    <s v="Budget"/>
  </r>
  <r>
    <x v="159"/>
    <s v="Beard Lube Conditioning Shave - 3 Pack"/>
    <x v="98"/>
    <x v="143"/>
    <n v="40"/>
    <s v="Mid-range"/>
  </r>
  <r>
    <x v="160"/>
    <s v="Stay-Matte Universal Blotting Powder"/>
    <x v="2"/>
    <x v="144"/>
    <n v="37"/>
    <s v="Mid-range"/>
  </r>
  <r>
    <x v="161"/>
    <s v="Joystick Brightening Undereye Setting Powder"/>
    <x v="99"/>
    <x v="145"/>
    <n v="20"/>
    <s v="Budget"/>
  </r>
  <r>
    <x v="162"/>
    <s v="The True Cream Moisturizing Bomb"/>
    <x v="100"/>
    <x v="146"/>
    <n v="38"/>
    <s v="Mid-range"/>
  </r>
  <r>
    <x v="163"/>
    <s v="Night Glow Self-Tan Face Mist"/>
    <x v="101"/>
    <x v="147"/>
    <n v="24"/>
    <s v="Budget"/>
  </r>
  <r>
    <x v="164"/>
    <s v="Viva La Juicy Noir"/>
    <x v="102"/>
    <x v="148"/>
    <n v="106"/>
    <s v="Luxury"/>
  </r>
  <r>
    <x v="165"/>
    <s v="Pretty in Bloom SPF 20 Flower-Infused Long-Wear Foundation"/>
    <x v="48"/>
    <x v="119"/>
    <n v="38"/>
    <s v="Mid-range"/>
  </r>
  <r>
    <x v="166"/>
    <s v="Post-Wash Calming Conditoner"/>
    <x v="103"/>
    <x v="149"/>
    <n v="28"/>
    <s v="Budget"/>
  </r>
  <r>
    <x v="167"/>
    <s v="Grapefruit Cologne"/>
    <x v="39"/>
    <x v="150"/>
    <n v="80"/>
    <s v="Mid-range"/>
  </r>
  <r>
    <x v="168"/>
    <s v="Perfectly Clean Multi-Action Toning Lotion/Refiner"/>
    <x v="104"/>
    <x v="151"/>
    <n v="30"/>
    <s v="Mid-range"/>
  </r>
  <r>
    <x v="169"/>
    <s v="Press Agent Smoothing Sulfate-Free Conditioner"/>
    <x v="38"/>
    <x v="152"/>
    <n v="25"/>
    <s v="Budget"/>
  </r>
  <r>
    <x v="170"/>
    <s v="Smooth + FAB Travel Size Duo"/>
    <x v="105"/>
    <x v="50"/>
    <n v="20"/>
    <s v="Budget"/>
  </r>
  <r>
    <x v="171"/>
    <s v="Not A Perfume Travel Spray"/>
    <x v="106"/>
    <x v="153"/>
    <n v="30"/>
    <s v="Mid-range"/>
  </r>
  <r>
    <x v="172"/>
    <s v="RICH KID Coconut Oil Air-Dry Styling Cream"/>
    <x v="31"/>
    <x v="154"/>
    <n v="29"/>
    <s v="Budget"/>
  </r>
  <r>
    <x v="173"/>
    <s v="Cryo Rubber Mask with Firming Collagen"/>
    <x v="107"/>
    <x v="155"/>
    <n v="15"/>
    <s v="Budget"/>
  </r>
  <r>
    <x v="174"/>
    <s v="DeliKate Soothing Cleanser"/>
    <x v="108"/>
    <x v="156"/>
    <n v="44"/>
    <s v="Mid-range"/>
  </r>
  <r>
    <x v="175"/>
    <s v="Bb. Pret-a-Powder Tres Invisible Dry Shampoo with French Pink Clay"/>
    <x v="10"/>
    <x v="157"/>
    <n v="30"/>
    <s v="Mid-range"/>
  </r>
  <r>
    <x v="176"/>
    <s v="Bio-Radiant Gel-Powder Highlighter with Fermented Arnica"/>
    <x v="109"/>
    <x v="158"/>
    <n v="40"/>
    <s v="Mid-range"/>
  </r>
  <r>
    <x v="177"/>
    <s v="Dewy Glow Moisturizer with Cherry Blossom &amp; Niacinamide"/>
    <x v="110"/>
    <x v="159"/>
    <n v="26"/>
    <s v="Budget"/>
  </r>
  <r>
    <x v="178"/>
    <s v="Good Genes All-In-One AHA Lactic Acid Treatment"/>
    <x v="111"/>
    <x v="160"/>
    <n v="122"/>
    <s v="Luxury"/>
  </r>
  <r>
    <x v="179"/>
    <s v="Verbena Shower Gel"/>
    <x v="112"/>
    <x v="161"/>
    <n v="22"/>
    <s v="Budget"/>
  </r>
  <r>
    <x v="180"/>
    <s v="Skin Fetish: Divine Glow Highlighter"/>
    <x v="113"/>
    <x v="162"/>
    <n v="48"/>
    <s v="Mid-range"/>
  </r>
  <r>
    <x v="181"/>
    <s v="Multipurpose Hydrating and Nourishing Balm"/>
    <x v="3"/>
    <x v="163"/>
    <n v="50"/>
    <s v="Mid-range"/>
  </r>
  <r>
    <x v="182"/>
    <s v="The POREfessional Deep Retreat Pore-Clearing Clay Mask"/>
    <x v="114"/>
    <x v="10"/>
    <n v="39"/>
    <s v="Mid-range"/>
  </r>
  <r>
    <x v="183"/>
    <s v="Blackberry Lily Eau de Parfum"/>
    <x v="29"/>
    <x v="164"/>
    <n v="88"/>
    <s v="Mid-range"/>
  </r>
  <r>
    <x v="184"/>
    <s v="Classic Stencils"/>
    <x v="115"/>
    <x v="165"/>
    <n v="20"/>
    <s v="Budget"/>
  </r>
  <r>
    <x v="185"/>
    <s v="MÃ‰TALLIQUE"/>
    <x v="26"/>
    <x v="166"/>
    <n v="235"/>
    <s v="Luxury"/>
  </r>
  <r>
    <x v="186"/>
    <s v="REPLICA' When the Rain Stops Travel Spray"/>
    <x v="32"/>
    <x v="167"/>
    <n v="35"/>
    <s v="Mid-range"/>
  </r>
  <r>
    <x v="187"/>
    <s v="Amazonian Clay Matte Waterproof Bronzer"/>
    <x v="9"/>
    <x v="168"/>
    <n v="32"/>
    <s v="Mid-range"/>
  </r>
  <r>
    <x v="188"/>
    <s v="ELEVATE Advanced Retinol Serum"/>
    <x v="6"/>
    <x v="169"/>
    <n v="98"/>
    <s v="Mid-range"/>
  </r>
  <r>
    <x v="189"/>
    <s v="Rose Prick Candle"/>
    <x v="26"/>
    <x v="50"/>
    <n v="135"/>
    <s v="Luxury"/>
  </r>
  <r>
    <x v="190"/>
    <s v="Red Roses Cologne"/>
    <x v="39"/>
    <x v="22"/>
    <n v="110"/>
    <s v="Luxury"/>
  </r>
  <r>
    <x v="191"/>
    <s v="LUNA 4 Facial Cleansing &amp; Firming Massage for Sensitive Skin"/>
    <x v="116"/>
    <x v="170"/>
    <n v="279"/>
    <s v="Luxury"/>
  </r>
  <r>
    <x v="192"/>
    <s v="1-800-Hold-Me No-Crunch Flexible Hold Hairspray"/>
    <x v="31"/>
    <x v="171"/>
    <n v="29"/>
    <s v="Budget"/>
  </r>
  <r>
    <x v="193"/>
    <s v="Beautiful Finish Foundation Brush"/>
    <x v="117"/>
    <x v="172"/>
    <n v="35"/>
    <s v="Mid-range"/>
  </r>
  <r>
    <x v="194"/>
    <s v="Bad Boy Cobalt Eau de Parfum"/>
    <x v="28"/>
    <x v="173"/>
    <n v="96"/>
    <s v="Mid-range"/>
  </r>
  <r>
    <x v="195"/>
    <s v="Intense Matte Lip + Cheek Pencil"/>
    <x v="118"/>
    <x v="174"/>
    <n v="27"/>
    <s v="Budget"/>
  </r>
  <r>
    <x v="196"/>
    <s v="Retinol Acne Clearing Oil"/>
    <x v="119"/>
    <x v="175"/>
    <n v="86"/>
    <s v="Mid-range"/>
  </r>
  <r>
    <x v="197"/>
    <s v="Liquid Glass Miracle Smoothing Sealant"/>
    <x v="85"/>
    <x v="176"/>
    <n v="34"/>
    <s v="Mid-range"/>
  </r>
  <r>
    <x v="198"/>
    <s v="Ultra Glow Mask with Vitamins C + E"/>
    <x v="50"/>
    <x v="64"/>
    <n v="16"/>
    <s v="Budget"/>
  </r>
  <r>
    <x v="199"/>
    <s v="Yummy Skin Blurring Balm Powder Flushed - Matte Color for Cheek &amp; Lip"/>
    <x v="120"/>
    <x v="177"/>
    <n v="25"/>
    <s v="Budget"/>
  </r>
  <r>
    <x v="200"/>
    <s v="Rapid Collagen Infusion"/>
    <x v="121"/>
    <x v="178"/>
    <n v="89"/>
    <s v="Mid-range"/>
  </r>
  <r>
    <x v="201"/>
    <s v="Driftwood &amp; Chamomile Misting Diffuser Oil"/>
    <x v="18"/>
    <x v="15"/>
    <n v="32"/>
    <s v="Mid-range"/>
  </r>
  <r>
    <x v="202"/>
    <s v="The Brush Crush Heated Straightening Brush"/>
    <x v="85"/>
    <x v="179"/>
    <n v="149"/>
    <s v="Luxury"/>
  </r>
  <r>
    <x v="203"/>
    <s v="Hair Mask for Beautiful Color"/>
    <x v="78"/>
    <x v="57"/>
    <n v="66"/>
    <s v="Mid-range"/>
  </r>
  <r>
    <x v="204"/>
    <s v="Wet Lip Oil Plumping Treatment Gloss - Undressed Collection"/>
    <x v="122"/>
    <x v="180"/>
    <n v="22"/>
    <s v="Budget"/>
  </r>
  <r>
    <x v="205"/>
    <s v="Mini French Cade &amp; Lavender Glass Candle"/>
    <x v="21"/>
    <x v="50"/>
    <n v="20"/>
    <s v="Budget"/>
  </r>
  <r>
    <x v="206"/>
    <s v="GLO Lit Teeth Whitening Vials 3 Pack"/>
    <x v="123"/>
    <x v="181"/>
    <n v="24"/>
    <s v="Budget"/>
  </r>
  <r>
    <x v="207"/>
    <s v="Reserve - Skin Travel Spray"/>
    <x v="124"/>
    <x v="182"/>
    <n v="29"/>
    <s v="Budget"/>
  </r>
  <r>
    <x v="208"/>
    <s v="Mini Shine Conditoner"/>
    <x v="103"/>
    <x v="15"/>
    <n v="12"/>
    <s v="Budget"/>
  </r>
  <r>
    <x v="209"/>
    <s v="Eye Cream"/>
    <x v="125"/>
    <x v="183"/>
    <n v="145"/>
    <s v="Luxury"/>
  </r>
  <r>
    <x v="210"/>
    <s v="ExfoliKate Cleanser Daily Foaming Wash"/>
    <x v="108"/>
    <x v="184"/>
    <n v="44"/>
    <s v="Mid-range"/>
  </r>
  <r>
    <x v="211"/>
    <s v="Liquid ExfoliKate Triple Acid Resurfacing Treatment"/>
    <x v="108"/>
    <x v="185"/>
    <n v="72"/>
    <s v="Mid-range"/>
  </r>
  <r>
    <x v="212"/>
    <s v="Yellow Diamond"/>
    <x v="36"/>
    <x v="186"/>
    <n v="65"/>
    <s v="Mid-range"/>
  </r>
  <r>
    <x v="213"/>
    <s v="The Fenty Skin Soap Dish"/>
    <x v="20"/>
    <x v="0"/>
    <n v="10"/>
    <s v="Budget"/>
  </r>
  <r>
    <x v="214"/>
    <s v="Superpowder Double Face Makeup Foundation"/>
    <x v="2"/>
    <x v="187"/>
    <n v="37"/>
    <s v="Mid-range"/>
  </r>
  <r>
    <x v="215"/>
    <s v="Blush &amp; Bloom Cheek + Lip Duo- French Riviera"/>
    <x v="126"/>
    <x v="188"/>
    <n v="32"/>
    <s v="Mid-range"/>
  </r>
  <r>
    <x v="216"/>
    <s v="Universal Purse Spray"/>
    <x v="106"/>
    <x v="189"/>
    <n v="35"/>
    <s v="Mid-range"/>
  </r>
  <r>
    <x v="217"/>
    <s v="Volume Shampoo"/>
    <x v="97"/>
    <x v="190"/>
    <n v="20"/>
    <s v="Budget"/>
  </r>
  <r>
    <x v="218"/>
    <s v="Mini Perfect Hair Day In-Shower Styler"/>
    <x v="13"/>
    <x v="191"/>
    <n v="14"/>
    <s v="Budget"/>
  </r>
  <r>
    <x v="219"/>
    <s v="Flip Hair-Drying Tool"/>
    <x v="127"/>
    <x v="192"/>
    <n v="50"/>
    <s v="Mid-range"/>
  </r>
  <r>
    <x v="220"/>
    <s v="Targeted Dark Spots Serum"/>
    <x v="50"/>
    <x v="193"/>
    <n v="20"/>
    <s v="Budget"/>
  </r>
  <r>
    <x v="221"/>
    <s v="#Lipstories Set"/>
    <x v="50"/>
    <x v="173"/>
    <n v="18"/>
    <s v="Budget"/>
  </r>
  <r>
    <x v="222"/>
    <s v="Thickening Therapy Shampoo &amp; Conditioner Duo"/>
    <x v="128"/>
    <x v="194"/>
    <n v="49.95"/>
    <s v="Mid-range"/>
  </r>
  <r>
    <x v="223"/>
    <s v="Smooth Finish Facial Hair Remover"/>
    <x v="129"/>
    <x v="195"/>
    <n v="20"/>
    <s v="Budget"/>
  </r>
  <r>
    <x v="224"/>
    <s v="Electric Cherry"/>
    <x v="26"/>
    <x v="196"/>
    <n v="395"/>
    <s v="Luxury"/>
  </r>
  <r>
    <x v="225"/>
    <s v="MUSK | 12"/>
    <x v="60"/>
    <x v="197"/>
    <n v="25"/>
    <s v="Budget"/>
  </r>
  <r>
    <x v="226"/>
    <s v="Vital Skincare Dewy Foundation Drops"/>
    <x v="130"/>
    <x v="198"/>
    <n v="68"/>
    <s v="Mid-range"/>
  </r>
  <r>
    <x v="227"/>
    <s v="Minty Mineral Hydration Face Mist with Aloe Vera"/>
    <x v="131"/>
    <x v="199"/>
    <n v="44"/>
    <s v="Mid-range"/>
  </r>
  <r>
    <x v="228"/>
    <s v="Clean - hydrating hand sanitizing spray with coconut oil"/>
    <x v="132"/>
    <x v="200"/>
    <n v="10"/>
    <s v="Budget"/>
  </r>
  <r>
    <x v="229"/>
    <s v="Mini Fulvic Acid Brightening Cleanser"/>
    <x v="133"/>
    <x v="201"/>
    <n v="5.99"/>
    <s v="Budget"/>
  </r>
  <r>
    <x v="230"/>
    <s v="Classic Body Organic Sunscreen Lotion SPF 50"/>
    <x v="134"/>
    <x v="202"/>
    <n v="28"/>
    <s v="Budget"/>
  </r>
  <r>
    <x v="231"/>
    <s v="Mini SEA Hydroflex Serum Foundation"/>
    <x v="9"/>
    <x v="203"/>
    <n v="15"/>
    <s v="Budget"/>
  </r>
  <r>
    <x v="232"/>
    <s v="You Glow Girl Body Blur"/>
    <x v="44"/>
    <x v="82"/>
    <n v="15"/>
    <s v="Budget"/>
  </r>
  <r>
    <x v="233"/>
    <s v="Inked Brow Gel"/>
    <x v="69"/>
    <x v="204"/>
    <n v="26"/>
    <s v="Budget"/>
  </r>
  <r>
    <x v="234"/>
    <s v="Ange ou Demon Le Secret Eau de Parfum"/>
    <x v="14"/>
    <x v="205"/>
    <n v="108"/>
    <s v="Luxury"/>
  </r>
  <r>
    <x v="235"/>
    <s v="Cleanser"/>
    <x v="125"/>
    <x v="20"/>
    <n v="75"/>
    <s v="Mid-range"/>
  </r>
  <r>
    <x v="236"/>
    <s v="Cheek Clapper 3D Blush Trio Palette"/>
    <x v="19"/>
    <x v="206"/>
    <n v="38"/>
    <s v="Mid-range"/>
  </r>
  <r>
    <x v="237"/>
    <s v="Flush Balm Cream Blush"/>
    <x v="135"/>
    <x v="207"/>
    <n v="28"/>
    <s v="Budget"/>
  </r>
  <r>
    <x v="238"/>
    <s v="Cloud Crush Blurring Blush"/>
    <x v="136"/>
    <x v="208"/>
    <n v="29"/>
    <s v="Budget"/>
  </r>
  <r>
    <x v="239"/>
    <s v="Medium Slipsilk Scrunchies"/>
    <x v="137"/>
    <x v="209"/>
    <n v="45"/>
    <s v="Mid-range"/>
  </r>
  <r>
    <x v="240"/>
    <s v="PRO Foundation Brush #47"/>
    <x v="50"/>
    <x v="210"/>
    <n v="30"/>
    <s v="Mid-range"/>
  </r>
  <r>
    <x v="241"/>
    <s v="Face &amp; Body Kabuki Brush 160"/>
    <x v="57"/>
    <x v="201"/>
    <n v="34"/>
    <s v="Mid-range"/>
  </r>
  <r>
    <x v="242"/>
    <s v="Lightwork Vol. IV: Transcendence Palette - Illuminating Eye &amp; Face Pigments"/>
    <x v="120"/>
    <x v="211"/>
    <n v="125"/>
    <s v="Luxury"/>
  </r>
  <r>
    <x v="243"/>
    <s v="Black Opium Illicit Green Eau de Parfum"/>
    <x v="94"/>
    <x v="212"/>
    <n v="138"/>
    <s v="Luxury"/>
  </r>
  <r>
    <x v="244"/>
    <s v="Flypencil Longwear Pencil Eyeliner"/>
    <x v="57"/>
    <x v="213"/>
    <n v="23"/>
    <s v="Budget"/>
  </r>
  <r>
    <x v="245"/>
    <s v="Pit CTRL Aluminum-Free Deodorant"/>
    <x v="98"/>
    <x v="214"/>
    <n v="22"/>
    <s v="Budget"/>
  </r>
  <r>
    <x v="246"/>
    <s v="Magnolia Eau de Parfum"/>
    <x v="7"/>
    <x v="50"/>
    <n v="135"/>
    <s v="Luxury"/>
  </r>
  <r>
    <x v="247"/>
    <s v="blendercleanser solid"/>
    <x v="138"/>
    <x v="215"/>
    <n v="18"/>
    <s v="Budget"/>
  </r>
  <r>
    <x v="248"/>
    <s v="30% Glycolic Acid Peel Concentrate"/>
    <x v="139"/>
    <x v="123"/>
    <n v="46"/>
    <s v="Mid-range"/>
  </r>
  <r>
    <x v="249"/>
    <s v="Amazonian Clay Waterproof 12-Hour Concealer"/>
    <x v="9"/>
    <x v="216"/>
    <n v="25"/>
    <s v="Budget"/>
  </r>
  <r>
    <x v="250"/>
    <s v="Superfoods Kale + Apple Replenishing Conditioner"/>
    <x v="140"/>
    <x v="217"/>
    <n v="30"/>
    <s v="Mid-range"/>
  </r>
  <r>
    <x v="251"/>
    <s v="Eros Parfum"/>
    <x v="36"/>
    <x v="15"/>
    <n v="190"/>
    <s v="Luxury"/>
  </r>
  <r>
    <x v="252"/>
    <s v="Mini SuperYou Daily Stress Management"/>
    <x v="141"/>
    <x v="218"/>
    <n v="25"/>
    <s v="Budget"/>
  </r>
  <r>
    <x v="253"/>
    <s v="Aqua Allegoria Flora Salvaggia Eau de Toilette"/>
    <x v="142"/>
    <x v="219"/>
    <n v="110"/>
    <s v="Luxury"/>
  </r>
  <r>
    <x v="254"/>
    <s v="Do Not Age with Dr. Brandt Moisturizing Neck Cream"/>
    <x v="45"/>
    <x v="220"/>
    <n v="67"/>
    <s v="Mid-range"/>
  </r>
  <r>
    <x v="255"/>
    <s v="The Body Wash - With Niacinamide, Vitamins + Plant Surfactants"/>
    <x v="143"/>
    <x v="221"/>
    <n v="25"/>
    <s v="Budget"/>
  </r>
  <r>
    <x v="256"/>
    <s v="The Customizable Crew Set: Highlighter, Lip Oil, and Skin Tint Set"/>
    <x v="144"/>
    <x v="64"/>
    <n v="60"/>
    <s v="Mid-range"/>
  </r>
  <r>
    <x v="257"/>
    <s v="226 Medium Eye Shader Brush"/>
    <x v="72"/>
    <x v="222"/>
    <n v="25"/>
    <s v="Budget"/>
  </r>
  <r>
    <x v="258"/>
    <s v="Un Jardin sur le Toit Eau de Toilette"/>
    <x v="145"/>
    <x v="223"/>
    <n v="149"/>
    <s v="Luxury"/>
  </r>
  <r>
    <x v="259"/>
    <s v="Moisture Surge CC Cream Hydrating Colour Corrector Broad Spectrum SPF 30"/>
    <x v="2"/>
    <x v="224"/>
    <n v="42"/>
    <s v="Mid-range"/>
  </r>
  <r>
    <x v="260"/>
    <s v="NAILKALE - Superfood Base Coat"/>
    <x v="146"/>
    <x v="225"/>
    <n v="15"/>
    <s v="Budget"/>
  </r>
  <r>
    <x v="261"/>
    <s v="Leave-In Conditioning Mist"/>
    <x v="97"/>
    <x v="226"/>
    <n v="20"/>
    <s v="Budget"/>
  </r>
  <r>
    <x v="262"/>
    <s v="Perfect Hair Day Shampoo"/>
    <x v="13"/>
    <x v="227"/>
    <n v="32"/>
    <s v="Mid-range"/>
  </r>
  <r>
    <x v="263"/>
    <s v="Cheekslime Blush + Lip Tint with Plant Collagen"/>
    <x v="147"/>
    <x v="228"/>
    <n v="26"/>
    <s v="Budget"/>
  </r>
  <r>
    <x v="264"/>
    <s v="Hydrate &amp; Color Fanatic Kit"/>
    <x v="62"/>
    <x v="15"/>
    <n v="72"/>
    <s v="Mid-range"/>
  </r>
  <r>
    <x v="265"/>
    <s v="Quickliner For Eyes Intense Eyeliner"/>
    <x v="2"/>
    <x v="229"/>
    <n v="23"/>
    <s v="Budget"/>
  </r>
  <r>
    <x v="266"/>
    <s v="Collagen POP + Vitamin C Dissolvable Tablets"/>
    <x v="148"/>
    <x v="230"/>
    <n v="12"/>
    <s v="Budget"/>
  </r>
  <r>
    <x v="267"/>
    <s v="Wanderlust Powder Foundation"/>
    <x v="74"/>
    <x v="231"/>
    <n v="40"/>
    <s v="Mid-range"/>
  </r>
  <r>
    <x v="268"/>
    <s v="tartelette energy Amazonian clay palette"/>
    <x v="9"/>
    <x v="60"/>
    <n v="25"/>
    <s v="Budget"/>
  </r>
  <r>
    <x v="269"/>
    <s v="Farewell Frizz Smoothing Conditioner"/>
    <x v="140"/>
    <x v="232"/>
    <n v="28"/>
    <s v="Budget"/>
  </r>
  <r>
    <x v="270"/>
    <s v="GOOPGLOW 15% Glycolic Acid Overnight Glow Peel"/>
    <x v="35"/>
    <x v="233"/>
    <n v="125"/>
    <s v="Luxury"/>
  </r>
  <r>
    <x v="271"/>
    <s v="Tobacco Vanille"/>
    <x v="26"/>
    <x v="234"/>
    <n v="295"/>
    <s v="Luxury"/>
  </r>
  <r>
    <x v="272"/>
    <s v="South Pacific Sandalwood Perfume Oil"/>
    <x v="18"/>
    <x v="235"/>
    <n v="98"/>
    <s v="Mid-range"/>
  </r>
  <r>
    <x v="273"/>
    <s v="All Hours Luminous Matte Foundation 24H Longwear SPF 30 with Hyaluronic Acid"/>
    <x v="94"/>
    <x v="236"/>
    <n v="60"/>
    <s v="Mid-range"/>
  </r>
  <r>
    <x v="274"/>
    <s v="Le Rouge Sheer Velvet Matte Lipstick"/>
    <x v="14"/>
    <x v="237"/>
    <n v="40"/>
    <s v="Mid-range"/>
  </r>
  <r>
    <x v="275"/>
    <s v="The Gamechangers"/>
    <x v="149"/>
    <x v="238"/>
    <n v="79"/>
    <s v="Mid-range"/>
  </r>
  <r>
    <x v="276"/>
    <s v="CAVIAR Anti-Aging Clinical Densifying Styling Mousse"/>
    <x v="150"/>
    <x v="239"/>
    <n v="38"/>
    <s v="Mid-range"/>
  </r>
  <r>
    <x v="277"/>
    <s v="Tighten + Tease Resurfacing Body Serum with AHAs"/>
    <x v="151"/>
    <x v="240"/>
    <n v="60"/>
    <s v="Mid-range"/>
  </r>
  <r>
    <x v="278"/>
    <s v="ALIVE Prebiotic Balancing Moisturizer SPF 15"/>
    <x v="6"/>
    <x v="241"/>
    <n v="40"/>
    <s v="Mid-range"/>
  </r>
  <r>
    <x v="279"/>
    <s v="CAVIAR Anti-Aging Replenishing Moisture Leave-In Smoothing Gelee"/>
    <x v="150"/>
    <x v="242"/>
    <n v="30"/>
    <s v="Mid-range"/>
  </r>
  <r>
    <x v="280"/>
    <s v="pores no more Pore Purifying Cleanser"/>
    <x v="45"/>
    <x v="243"/>
    <n v="38"/>
    <s v="Mid-range"/>
  </r>
  <r>
    <x v="281"/>
    <s v="Unicorn Nail Polish Duo"/>
    <x v="146"/>
    <x v="244"/>
    <n v="15"/>
    <s v="Budget"/>
  </r>
  <r>
    <x v="282"/>
    <s v="Lock-It Finishing Powder Refill"/>
    <x v="8"/>
    <x v="245"/>
    <n v="22"/>
    <s v="Budget"/>
  </r>
  <r>
    <x v="283"/>
    <s v="Salicylic Acid Acne + Pore Cleanser"/>
    <x v="133"/>
    <x v="246"/>
    <n v="11.99"/>
    <s v="Budget"/>
  </r>
  <r>
    <x v="284"/>
    <s v="DermalQuench Hyaluronic Acid Hydration Treatment"/>
    <x v="108"/>
    <x v="247"/>
    <n v="110"/>
    <s v="Luxury"/>
  </r>
  <r>
    <x v="285"/>
    <s v="Mini Good Girl Eau de Parfum"/>
    <x v="28"/>
    <x v="29"/>
    <n v="15"/>
    <s v="Budget"/>
  </r>
  <r>
    <x v="286"/>
    <s v="Keep It Clean Hydrating Gel Cleanser with Ceramides &amp; 10 Amino Acids"/>
    <x v="152"/>
    <x v="248"/>
    <n v="26"/>
    <s v="Budget"/>
  </r>
  <r>
    <x v="287"/>
    <s v="Goji &amp; Tarocco Orange Glass Jar Candle"/>
    <x v="21"/>
    <x v="249"/>
    <n v="20"/>
    <s v="Budget"/>
  </r>
  <r>
    <x v="288"/>
    <s v="Detox Gentle Dry Shampoo Sensitive Scalp"/>
    <x v="85"/>
    <x v="250"/>
    <n v="28"/>
    <s v="Budget"/>
  </r>
  <r>
    <x v="289"/>
    <s v="35% Vitamin C Fusion Serum"/>
    <x v="139"/>
    <x v="50"/>
    <n v="105"/>
    <s v="Luxury"/>
  </r>
  <r>
    <x v="290"/>
    <s v="Sheer Matte Lip Balm"/>
    <x v="50"/>
    <x v="251"/>
    <n v="10"/>
    <s v="Budget"/>
  </r>
  <r>
    <x v="291"/>
    <s v="On The Go Best Sellers Travel Kit"/>
    <x v="153"/>
    <x v="252"/>
    <n v="49"/>
    <s v="Mid-range"/>
  </r>
  <r>
    <x v="292"/>
    <s v="Rose Milk Re-Hydrating Mist"/>
    <x v="93"/>
    <x v="253"/>
    <n v="30"/>
    <s v="Mid-range"/>
  </r>
  <r>
    <x v="293"/>
    <s v="Lactic Acid 5% + HA"/>
    <x v="154"/>
    <x v="254"/>
    <n v="7.8"/>
    <s v="Budget"/>
  </r>
  <r>
    <x v="294"/>
    <s v="Cocomino Marula Cream Conditioner"/>
    <x v="155"/>
    <x v="255"/>
    <n v="27"/>
    <s v="Budget"/>
  </r>
  <r>
    <x v="295"/>
    <s v="Versace Man Eau FraÃ®che Travel Spray"/>
    <x v="36"/>
    <x v="256"/>
    <n v="32"/>
    <s v="Mid-range"/>
  </r>
  <r>
    <x v="296"/>
    <s v="Mini Dream Cocktail Carb-Infused Thickening Leave In Treatment"/>
    <x v="156"/>
    <x v="257"/>
    <n v="12"/>
    <s v="Budget"/>
  </r>
  <r>
    <x v="297"/>
    <s v="PLAY Antioxidant Body Sunscreen Mist SPF 30 PA++++"/>
    <x v="157"/>
    <x v="258"/>
    <n v="21"/>
    <s v="Budget"/>
  </r>
  <r>
    <x v="298"/>
    <s v="Mini Good Behavior Spirulina Protein Anti-Frizz Smoothing Spray"/>
    <x v="31"/>
    <x v="0"/>
    <n v="16"/>
    <s v="Budget"/>
  </r>
  <r>
    <x v="299"/>
    <s v="Glow Peel Pads"/>
    <x v="50"/>
    <x v="259"/>
    <n v="15"/>
    <s v="Budget"/>
  </r>
  <r>
    <x v="300"/>
    <s v="Powder Brush No. 1"/>
    <x v="37"/>
    <x v="260"/>
    <n v="69"/>
    <s v="Mid-range"/>
  </r>
  <r>
    <x v="301"/>
    <s v="VANILLA MILK Eau de Parfum Travel Spray"/>
    <x v="158"/>
    <x v="261"/>
    <n v="32"/>
    <s v="Mid-range"/>
  </r>
  <r>
    <x v="302"/>
    <s v="Watermelon Pink Juice Oil-Free Moisturizer"/>
    <x v="159"/>
    <x v="262"/>
    <n v="39"/>
    <s v="Mid-range"/>
  </r>
  <r>
    <x v="303"/>
    <s v="Mini Blush/Bronzer Duo"/>
    <x v="15"/>
    <x v="263"/>
    <n v="24"/>
    <s v="Budget"/>
  </r>
  <r>
    <x v="304"/>
    <s v="Lash IdÃ´le Lash-Lifting &amp; Volumizing Waterproof Mascara"/>
    <x v="93"/>
    <x v="264"/>
    <n v="30"/>
    <s v="Mid-range"/>
  </r>
  <r>
    <x v="305"/>
    <s v="Mini Take The Day Off Cleansing Balm Makeup Remover"/>
    <x v="2"/>
    <x v="265"/>
    <n v="14"/>
    <s v="Budget"/>
  </r>
  <r>
    <x v="306"/>
    <s v="Brazilliance 2HR Express Deep Foaming Self-Tanner"/>
    <x v="9"/>
    <x v="266"/>
    <n v="39"/>
    <s v="Mid-range"/>
  </r>
  <r>
    <x v="307"/>
    <s v="Extra Rich Cleansing Milk"/>
    <x v="92"/>
    <x v="267"/>
    <n v="36"/>
    <s v="Mid-range"/>
  </r>
  <r>
    <x v="308"/>
    <s v="Skin Long-Wear Fluid Powder Foundation SPF 20"/>
    <x v="160"/>
    <x v="268"/>
    <n v="40"/>
    <s v="Mid-range"/>
  </r>
  <r>
    <x v="309"/>
    <s v="Classic Body Organic Sunscreen Spray SPF 70 Peach Blossom"/>
    <x v="134"/>
    <x v="269"/>
    <n v="28"/>
    <s v="Budget"/>
  </r>
  <r>
    <x v="310"/>
    <s v="Shape Up Aqua Hair Gel"/>
    <x v="103"/>
    <x v="270"/>
    <n v="27"/>
    <s v="Budget"/>
  </r>
  <r>
    <x v="311"/>
    <s v="Abeille Royale Day Cream"/>
    <x v="142"/>
    <x v="271"/>
    <n v="170"/>
    <s v="Luxury"/>
  </r>
  <r>
    <x v="312"/>
    <s v="Mini The Perfect Ending Split End Serum"/>
    <x v="161"/>
    <x v="272"/>
    <n v="21"/>
    <s v="Budget"/>
  </r>
  <r>
    <x v="313"/>
    <s v="Lock-It Hydrating Primer"/>
    <x v="8"/>
    <x v="273"/>
    <n v="34"/>
    <s v="Mid-range"/>
  </r>
  <r>
    <x v="314"/>
    <s v="The Glow Around 4-Piece Travel Skincare Essentials Set"/>
    <x v="20"/>
    <x v="50"/>
    <n v="59"/>
    <s v="Mid-range"/>
  </r>
  <r>
    <x v="315"/>
    <s v="A-Passioni Retinol Cream"/>
    <x v="155"/>
    <x v="274"/>
    <n v="74"/>
    <s v="Mid-range"/>
  </r>
  <r>
    <x v="316"/>
    <s v="Dermatologist Solutions Centella Sensitive Cica-Cream"/>
    <x v="162"/>
    <x v="138"/>
    <n v="46"/>
    <s v="Mid-range"/>
  </r>
  <r>
    <x v="317"/>
    <s v="Extra-Firming + Smoothing Neck &amp; DÃ©colletÃ© Moisturizer"/>
    <x v="5"/>
    <x v="275"/>
    <n v="96"/>
    <s v="Mid-range"/>
  </r>
  <r>
    <x v="318"/>
    <s v="Gentle Shampoo"/>
    <x v="10"/>
    <x v="276"/>
    <n v="30"/>
    <s v="Mid-range"/>
  </r>
  <r>
    <x v="319"/>
    <s v="Fat Water Niacinamide Pore-Refining Toner Serum with Barbados Cherry"/>
    <x v="20"/>
    <x v="277"/>
    <n v="34"/>
    <s v="Mid-range"/>
  </r>
  <r>
    <x v="320"/>
    <s v="Water Bank Blue Hyaluronic Revitalizing Toner"/>
    <x v="163"/>
    <x v="57"/>
    <n v="31"/>
    <s v="Mid-range"/>
  </r>
  <r>
    <x v="321"/>
    <s v="Hair Thickening Therapy Shampoo"/>
    <x v="128"/>
    <x v="278"/>
    <n v="29.95"/>
    <s v="Budget"/>
  </r>
  <r>
    <x v="322"/>
    <s v="Pore Clearing Matte Moisturizer with Volcanic Clusters"/>
    <x v="110"/>
    <x v="279"/>
    <n v="24"/>
    <s v="Budget"/>
  </r>
  <r>
    <x v="323"/>
    <s v="Sunday Purifying Clay Detox Shampoo"/>
    <x v="10"/>
    <x v="280"/>
    <n v="34"/>
    <s v="Mid-range"/>
  </r>
  <r>
    <x v="324"/>
    <s v="Her Eau de Parfum"/>
    <x v="56"/>
    <x v="281"/>
    <n v="123"/>
    <s v="Luxury"/>
  </r>
  <r>
    <x v="325"/>
    <s v="Superprimer Face Primer - Universal Face Primer"/>
    <x v="2"/>
    <x v="282"/>
    <n v="34"/>
    <s v="Mid-range"/>
  </r>
  <r>
    <x v="326"/>
    <s v="Love Face Eyeshadow &amp; Cheek Essential Palette"/>
    <x v="164"/>
    <x v="283"/>
    <n v="62"/>
    <s v="Mid-range"/>
  </r>
  <r>
    <x v="327"/>
    <s v="Natural Moisturizing Factors + Hyaluronic Acid Scalp Serum"/>
    <x v="154"/>
    <x v="284"/>
    <n v="14.2"/>
    <s v="Budget"/>
  </r>
  <r>
    <x v="328"/>
    <s v="Beautiful Skin Bronzing Brush"/>
    <x v="55"/>
    <x v="285"/>
    <n v="44"/>
    <s v="Mid-range"/>
  </r>
  <r>
    <x v="329"/>
    <s v="Invisible Defense Universal Protection Hair Spray"/>
    <x v="78"/>
    <x v="226"/>
    <n v="44"/>
    <s v="Mid-range"/>
  </r>
  <r>
    <x v="330"/>
    <s v="Thickening Plumping Mask"/>
    <x v="10"/>
    <x v="286"/>
    <n v="43"/>
    <s v="Mid-range"/>
  </r>
  <r>
    <x v="331"/>
    <s v="Mini Hair Alchemy Strengthening Conditioner"/>
    <x v="78"/>
    <x v="287"/>
    <n v="21"/>
    <s v="Budget"/>
  </r>
  <r>
    <x v="332"/>
    <s v="Dylan Perfume"/>
    <x v="91"/>
    <x v="288"/>
    <n v="70"/>
    <s v="Mid-range"/>
  </r>
  <r>
    <x v="333"/>
    <s v="Acne Solutions Cleansing Foam"/>
    <x v="2"/>
    <x v="289"/>
    <n v="23.5"/>
    <s v="Budget"/>
  </r>
  <r>
    <x v="334"/>
    <s v="Your Best Skin at Every Age Firming &amp; Smoothing Discovery Kit"/>
    <x v="153"/>
    <x v="290"/>
    <n v="66"/>
    <s v="Mid-range"/>
  </r>
  <r>
    <x v="335"/>
    <s v="Mini Secret Santa Eyeshadow Palette"/>
    <x v="136"/>
    <x v="20"/>
    <n v="29"/>
    <s v="Budget"/>
  </r>
  <r>
    <x v="336"/>
    <s v="Vanilla Vibes Travel Spray"/>
    <x v="106"/>
    <x v="291"/>
    <n v="30"/>
    <s v="Mid-range"/>
  </r>
  <r>
    <x v="337"/>
    <s v="Superbalanced Silk Makeup Broad Spectrum SPF 15 Foundation"/>
    <x v="2"/>
    <x v="292"/>
    <n v="33"/>
    <s v="Mid-range"/>
  </r>
  <r>
    <x v="338"/>
    <s v="Rose Body Soap"/>
    <x v="12"/>
    <x v="293"/>
    <n v="8"/>
    <s v="Budget"/>
  </r>
  <r>
    <x v="339"/>
    <s v="Seaweed Shampoo"/>
    <x v="10"/>
    <x v="294"/>
    <n v="30"/>
    <s v="Mid-range"/>
  </r>
  <r>
    <x v="340"/>
    <s v="Hair Conditioner Bar"/>
    <x v="165"/>
    <x v="118"/>
    <n v="18"/>
    <s v="Budget"/>
  </r>
  <r>
    <x v="341"/>
    <s v="Paradisi Hydrating Essence Mist"/>
    <x v="166"/>
    <x v="64"/>
    <n v="48"/>
    <s v="Mid-range"/>
  </r>
  <r>
    <x v="342"/>
    <s v="Sephora Colorful Gloss Balm Super Fruits"/>
    <x v="50"/>
    <x v="21"/>
    <n v="10"/>
    <s v="Budget"/>
  </r>
  <r>
    <x v="343"/>
    <s v="PRO Concealer Brush #45"/>
    <x v="50"/>
    <x v="295"/>
    <n v="22"/>
    <s v="Budget"/>
  </r>
  <r>
    <x v="344"/>
    <s v="Curl Definer Conditioning Cream"/>
    <x v="13"/>
    <x v="296"/>
    <n v="37"/>
    <s v="Mid-range"/>
  </r>
  <r>
    <x v="345"/>
    <s v="Lightwork Highlighting Palette"/>
    <x v="120"/>
    <x v="297"/>
    <n v="42"/>
    <s v="Mid-range"/>
  </r>
  <r>
    <x v="346"/>
    <s v="Pink Drink Firming Resurfacing Peptide Face Mist"/>
    <x v="111"/>
    <x v="298"/>
    <n v="48"/>
    <s v="Mid-range"/>
  </r>
  <r>
    <x v="347"/>
    <s v="Earth Day Set"/>
    <x v="167"/>
    <x v="45"/>
    <n v="25"/>
    <s v="Budget"/>
  </r>
  <r>
    <x v="348"/>
    <s v="Bye Bye Under Eye Full Coverage Anti-Aging Waterproof Concealer"/>
    <x v="90"/>
    <x v="299"/>
    <n v="29"/>
    <s v="Budget"/>
  </r>
  <r>
    <x v="349"/>
    <s v="Baby Bar Travel Duo with Case"/>
    <x v="155"/>
    <x v="300"/>
    <n v="22"/>
    <s v="Budget"/>
  </r>
  <r>
    <x v="350"/>
    <s v="Brightening Treatment Drops Triple Vitamin C Serum"/>
    <x v="153"/>
    <x v="301"/>
    <n v="56"/>
    <s v="Mid-range"/>
  </r>
  <r>
    <x v="351"/>
    <s v="Underlined Kajal Clean Waterproof Long-Wear Eyeliner"/>
    <x v="168"/>
    <x v="302"/>
    <n v="20"/>
    <s v="Budget"/>
  </r>
  <r>
    <x v="352"/>
    <s v="Ultimune Eye Power Infusing Eye Concentrate"/>
    <x v="92"/>
    <x v="15"/>
    <n v="70"/>
    <s v="Mid-range"/>
  </r>
  <r>
    <x v="353"/>
    <s v="Haze Obsessions Eyeshadow Palette"/>
    <x v="80"/>
    <x v="303"/>
    <n v="32"/>
    <s v="Mid-range"/>
  </r>
  <r>
    <x v="354"/>
    <s v="Vegan Boar Bristle Hair Brush"/>
    <x v="140"/>
    <x v="304"/>
    <n v="28"/>
    <s v="Budget"/>
  </r>
  <r>
    <x v="355"/>
    <s v="Pumpkin Chai Reed Diffuser"/>
    <x v="18"/>
    <x v="305"/>
    <n v="58"/>
    <s v="Mid-range"/>
  </r>
  <r>
    <x v="356"/>
    <s v="Witch Hazel &amp; Lavender Toner"/>
    <x v="12"/>
    <x v="57"/>
    <n v="14"/>
    <s v="Budget"/>
  </r>
  <r>
    <x v="357"/>
    <s v="BADgal BANG! Volumizing Mascara"/>
    <x v="114"/>
    <x v="306"/>
    <n v="28"/>
    <s v="Budget"/>
  </r>
  <r>
    <x v="358"/>
    <s v="Futurist Aqua Brilliance Watery Glow Primer"/>
    <x v="104"/>
    <x v="307"/>
    <n v="44"/>
    <s v="Mid-range"/>
  </r>
  <r>
    <x v="359"/>
    <s v="Mini Long-Wear Cream Eyeshadow Stick Duo Set"/>
    <x v="160"/>
    <x v="27"/>
    <n v="25"/>
    <s v="Budget"/>
  </r>
  <r>
    <x v="360"/>
    <s v="burn - jojoba oil massage candle"/>
    <x v="132"/>
    <x v="308"/>
    <n v="18"/>
    <s v="Budget"/>
  </r>
  <r>
    <x v="361"/>
    <s v="MAGNETIGHT Age-Defier Mask"/>
    <x v="45"/>
    <x v="309"/>
    <n v="75"/>
    <s v="Mid-range"/>
  </r>
  <r>
    <x v="362"/>
    <s v="Mini THE FACE Illuminating Self-Tan Drops"/>
    <x v="66"/>
    <x v="310"/>
    <n v="25"/>
    <s v="Budget"/>
  </r>
  <r>
    <x v="363"/>
    <s v="BESTIES GLITTER Blend &amp; Cleanse Starter Set"/>
    <x v="138"/>
    <x v="311"/>
    <n v="22"/>
    <s v="Budget"/>
  </r>
  <r>
    <x v="364"/>
    <s v="Mini Phoenix Rosehip Anti-Aging Face Oil - For Dry Skin"/>
    <x v="169"/>
    <x v="312"/>
    <n v="60"/>
    <s v="Mid-range"/>
  </r>
  <r>
    <x v="365"/>
    <s v="Wonderland Bloom Candle"/>
    <x v="170"/>
    <x v="313"/>
    <n v="52"/>
    <s v="Mid-range"/>
  </r>
  <r>
    <x v="366"/>
    <s v="Stay Naked Correcting Concealer"/>
    <x v="69"/>
    <x v="314"/>
    <n v="30"/>
    <s v="Mid-range"/>
  </r>
  <r>
    <x v="367"/>
    <s v="Diorshow Iconic Overcurl Waterproof Mascara"/>
    <x v="58"/>
    <x v="315"/>
    <n v="29.5"/>
    <s v="Budget"/>
  </r>
  <r>
    <x v="368"/>
    <s v="Pour Femme Intense"/>
    <x v="171"/>
    <x v="316"/>
    <n v="128"/>
    <s v="Luxury"/>
  </r>
  <r>
    <x v="369"/>
    <s v="Propolis Infused Heat Protecting Spray"/>
    <x v="11"/>
    <x v="317"/>
    <n v="41"/>
    <s v="Mid-range"/>
  </r>
  <r>
    <x v="370"/>
    <s v="Clean Rinse Clarifying Scalp Serum with Niacinamide"/>
    <x v="111"/>
    <x v="318"/>
    <n v="48"/>
    <s v="Mid-range"/>
  </r>
  <r>
    <x v="371"/>
    <s v="Dewtopia 20% Acid Night Treatment"/>
    <x v="95"/>
    <x v="319"/>
    <n v="60"/>
    <s v="Mid-range"/>
  </r>
  <r>
    <x v="372"/>
    <s v="THE ESSENTIALS Sonic Dermaplaning Refill Kit"/>
    <x v="172"/>
    <x v="126"/>
    <n v="87"/>
    <s v="Mid-range"/>
  </r>
  <r>
    <x v="373"/>
    <s v="Norvina Mini Pro Pigment Palette Vol. 2 for Face &amp; Body"/>
    <x v="115"/>
    <x v="320"/>
    <n v="29"/>
    <s v="Budget"/>
  </r>
  <r>
    <x v="374"/>
    <s v="Mini Original Skin Matte Moisturizer with Willowherb"/>
    <x v="48"/>
    <x v="180"/>
    <n v="24"/>
    <s v="Budget"/>
  </r>
  <r>
    <x v="375"/>
    <s v="Semi-Permanent Hair Color"/>
    <x v="173"/>
    <x v="321"/>
    <n v="18"/>
    <s v="Budget"/>
  </r>
  <r>
    <x v="376"/>
    <s v="Beard Grooming Kit"/>
    <x v="98"/>
    <x v="2"/>
    <n v="36"/>
    <s v="Mid-range"/>
  </r>
  <r>
    <x v="377"/>
    <s v="Super-C Dark Circle Brightening Eye Serum"/>
    <x v="149"/>
    <x v="322"/>
    <n v="65"/>
    <s v="Mid-range"/>
  </r>
  <r>
    <x v="378"/>
    <s v="Deep Dive Glycolic Facial Cleanser"/>
    <x v="98"/>
    <x v="323"/>
    <n v="24"/>
    <s v="Budget"/>
  </r>
  <r>
    <x v="379"/>
    <s v="Noni Glow Plumping Face Oil"/>
    <x v="131"/>
    <x v="324"/>
    <n v="72"/>
    <s v="Mid-range"/>
  </r>
  <r>
    <x v="380"/>
    <s v="Daisy Love Eau de Toilette Pen Spray"/>
    <x v="174"/>
    <x v="325"/>
    <n v="34"/>
    <s v="Mid-range"/>
  </r>
  <r>
    <x v="381"/>
    <s v="Chemistry AHA Serum Deodorant"/>
    <x v="122"/>
    <x v="326"/>
    <n v="16"/>
    <s v="Budget"/>
  </r>
  <r>
    <x v="382"/>
    <s v="Velluto Anti-Frizz Straightening Serum"/>
    <x v="0"/>
    <x v="327"/>
    <n v="50"/>
    <s v="Mid-range"/>
  </r>
  <r>
    <x v="383"/>
    <s v="Arousal Bath Gem Sensual Bath Soak with Natural Aphrodisiacs"/>
    <x v="175"/>
    <x v="64"/>
    <n v="16"/>
    <s v="Budget"/>
  </r>
  <r>
    <x v="384"/>
    <s v="The Body Cream"/>
    <x v="49"/>
    <x v="60"/>
    <n v="185"/>
    <s v="Luxury"/>
  </r>
  <r>
    <x v="385"/>
    <s v="Retinol 45 Second Top Coat"/>
    <x v="146"/>
    <x v="328"/>
    <n v="15"/>
    <s v="Budget"/>
  </r>
  <r>
    <x v="386"/>
    <s v="Burr Candle"/>
    <x v="176"/>
    <x v="283"/>
    <n v="38"/>
    <s v="Mid-range"/>
  </r>
  <r>
    <x v="387"/>
    <s v="Plush Puddinâ€™ Intensive Recovery Lip Mask With Pomegranate Sterols + Vitamin E"/>
    <x v="20"/>
    <x v="329"/>
    <n v="22"/>
    <s v="Budget"/>
  </r>
  <r>
    <x v="388"/>
    <s v="PRO Concealer Brush #57"/>
    <x v="50"/>
    <x v="330"/>
    <n v="22"/>
    <s v="Budget"/>
  </r>
  <r>
    <x v="389"/>
    <s v="Beauty Sleep Overnight Repair Treatment Cream with AHA's and Vitamin C"/>
    <x v="153"/>
    <x v="331"/>
    <n v="68"/>
    <s v="Mid-range"/>
  </r>
  <r>
    <x v="390"/>
    <s v="Clean Lip Balm &amp; Scrub"/>
    <x v="50"/>
    <x v="332"/>
    <n v="7"/>
    <s v="Budget"/>
  </r>
  <r>
    <x v="391"/>
    <s v="Mini Candle Set"/>
    <x v="21"/>
    <x v="50"/>
    <n v="48"/>
    <s v="Mid-range"/>
  </r>
  <r>
    <x v="392"/>
    <s v="Hypnotic Poison"/>
    <x v="58"/>
    <x v="134"/>
    <n v="100"/>
    <s v="Luxury"/>
  </r>
  <r>
    <x v="393"/>
    <s v="Cuticle Oil - Nail Cuticle Treatment"/>
    <x v="177"/>
    <x v="333"/>
    <n v="22"/>
    <s v="Budget"/>
  </r>
  <r>
    <x v="394"/>
    <s v="Gua Sha Facial Lifting Tool"/>
    <x v="178"/>
    <x v="334"/>
    <n v="30"/>
    <s v="Mid-range"/>
  </r>
  <r>
    <x v="395"/>
    <s v="Shake Primer High-Impact Invisible Eyeshadow Primer"/>
    <x v="8"/>
    <x v="335"/>
    <n v="22"/>
    <s v="Budget"/>
  </r>
  <r>
    <x v="396"/>
    <s v="Mini Nude Eyeshadow Palette"/>
    <x v="164"/>
    <x v="336"/>
    <n v="27"/>
    <s v="Budget"/>
  </r>
  <r>
    <x v="397"/>
    <s v="â€™REPLICAâ€™ Sailing Day"/>
    <x v="32"/>
    <x v="337"/>
    <n v="160"/>
    <s v="Luxury"/>
  </r>
  <r>
    <x v="398"/>
    <s v="Brazilian Crush Cheirosa â€™62 Bum Bum Hair &amp; Body Fragrance Mist"/>
    <x v="179"/>
    <x v="338"/>
    <n v="24"/>
    <s v="Budget"/>
  </r>
  <r>
    <x v="399"/>
    <s v="Clarifying Face Cream"/>
    <x v="125"/>
    <x v="339"/>
    <n v="225"/>
    <s v="Luxury"/>
  </r>
  <r>
    <x v="400"/>
    <s v="Buffing Foundation Brush 112"/>
    <x v="72"/>
    <x v="340"/>
    <n v="43"/>
    <s v="Mid-range"/>
  </r>
  <r>
    <x v="401"/>
    <s v="Mindful 5 Nourishing Lip Oil"/>
    <x v="180"/>
    <x v="341"/>
    <n v="18"/>
    <s v="Budget"/>
  </r>
  <r>
    <x v="402"/>
    <s v="Plantscription SPF 25 Power Anti-Aging Oil-Free Cream"/>
    <x v="48"/>
    <x v="45"/>
    <n v="73"/>
    <s v="Mid-range"/>
  </r>
  <r>
    <x v="403"/>
    <s v="Chroma Absolu Shampoo for Fine to Medium Color-Treated Hair"/>
    <x v="23"/>
    <x v="342"/>
    <n v="40"/>
    <s v="Mid-range"/>
  </r>
  <r>
    <x v="404"/>
    <s v="Radiance Revitalizing Foam"/>
    <x v="45"/>
    <x v="50"/>
    <n v="65"/>
    <s v="Mid-range"/>
  </r>
  <r>
    <x v="405"/>
    <s v="Figurare Candle"/>
    <x v="54"/>
    <x v="15"/>
    <n v="44"/>
    <s v="Mid-range"/>
  </r>
  <r>
    <x v="406"/>
    <s v="Pro Sculpting Face Palette"/>
    <x v="72"/>
    <x v="343"/>
    <n v="45"/>
    <s v="Mid-range"/>
  </r>
  <r>
    <x v="407"/>
    <s v="Living Luminizer Highlighter"/>
    <x v="181"/>
    <x v="344"/>
    <n v="40"/>
    <s v="Mid-range"/>
  </r>
  <r>
    <x v="408"/>
    <s v="Voce Viva Eau de Parfum"/>
    <x v="34"/>
    <x v="345"/>
    <n v="156"/>
    <s v="Luxury"/>
  </r>
  <r>
    <x v="409"/>
    <s v="MYTH Spectacular Scented Body Oil"/>
    <x v="158"/>
    <x v="346"/>
    <n v="65"/>
    <s v="Mid-range"/>
  </r>
  <r>
    <x v="410"/>
    <s v="Rouge G Refillable Lipstick"/>
    <x v="142"/>
    <x v="64"/>
    <n v="36"/>
    <s v="Mid-range"/>
  </r>
  <r>
    <x v="411"/>
    <s v="Mini Squalane + Omega Repair Deep Hydration Moisturizer"/>
    <x v="182"/>
    <x v="347"/>
    <n v="20"/>
    <s v="Budget"/>
  </r>
  <r>
    <x v="412"/>
    <s v="Dior Addict Eau FraÃ®che"/>
    <x v="58"/>
    <x v="348"/>
    <n v="100"/>
    <s v="Luxury"/>
  </r>
  <r>
    <x v="413"/>
    <s v="Copal Fantome Candle"/>
    <x v="54"/>
    <x v="50"/>
    <n v="44"/>
    <s v="Mid-range"/>
  </r>
  <r>
    <x v="414"/>
    <s v="Soulfood Nourishing Hair Mask"/>
    <x v="53"/>
    <x v="349"/>
    <n v="32"/>
    <s v="Mid-range"/>
  </r>
  <r>
    <x v="415"/>
    <s v="LashCraft Have It All Mascara"/>
    <x v="50"/>
    <x v="350"/>
    <n v="12"/>
    <s v="Budget"/>
  </r>
  <r>
    <x v="416"/>
    <s v="Missing Person Body Lotion"/>
    <x v="183"/>
    <x v="15"/>
    <n v="36"/>
    <s v="Mid-range"/>
  </r>
  <r>
    <x v="417"/>
    <s v="Color Block Obsessions Eyeshadow Palette"/>
    <x v="80"/>
    <x v="351"/>
    <n v="32"/>
    <s v="Mid-range"/>
  </r>
  <r>
    <x v="418"/>
    <s v="Active Algae Lightweight Moisturizer"/>
    <x v="131"/>
    <x v="352"/>
    <n v="48"/>
    <s v="Mid-range"/>
  </r>
  <r>
    <x v="419"/>
    <s v="Money Mask Deep Hydrating &amp; Strengthening Hair Treatment"/>
    <x v="156"/>
    <x v="353"/>
    <n v="45"/>
    <s v="Mid-range"/>
  </r>
  <r>
    <x v="420"/>
    <s v="Lip Gloss"/>
    <x v="115"/>
    <x v="354"/>
    <n v="16"/>
    <s v="Budget"/>
  </r>
  <r>
    <x v="421"/>
    <s v="Goodbye Acne  Max Complexion Correction Pads"/>
    <x v="70"/>
    <x v="355"/>
    <n v="48"/>
    <s v="Mid-range"/>
  </r>
  <r>
    <x v="422"/>
    <s v="Youth Stacks: Plump It Up for Dry, Dehydrated Skin"/>
    <x v="51"/>
    <x v="21"/>
    <n v="28"/>
    <s v="Budget"/>
  </r>
  <r>
    <x v="423"/>
    <s v="SÃ¬ Passione Perfume Gift Set"/>
    <x v="184"/>
    <x v="50"/>
    <n v="152"/>
    <s v="Luxury"/>
  </r>
  <r>
    <x v="424"/>
    <s v="Mini Hairdresser's Invisible Oil Primer"/>
    <x v="10"/>
    <x v="356"/>
    <n v="15"/>
    <s v="Budget"/>
  </r>
  <r>
    <x v="425"/>
    <s v="Watermelon Glow PHA + BHA Pore-Tight Toner"/>
    <x v="159"/>
    <x v="357"/>
    <n v="34"/>
    <s v="Mid-range"/>
  </r>
  <r>
    <x v="426"/>
    <s v="SahaScalp Hydrating Cooling Scalp Mud Mask"/>
    <x v="73"/>
    <x v="358"/>
    <n v="34"/>
    <s v="Mid-range"/>
  </r>
  <r>
    <x v="427"/>
    <s v="Advanced Night Repair Eye Concentrate Matrix Synchronized Multi-Recovery Complex"/>
    <x v="104"/>
    <x v="359"/>
    <n v="82"/>
    <s v="Mid-range"/>
  </r>
  <r>
    <x v="428"/>
    <s v="Daisy Eau So Fresh Paradise Eau de Toilette"/>
    <x v="174"/>
    <x v="360"/>
    <n v="104"/>
    <s v="Luxury"/>
  </r>
  <r>
    <x v="429"/>
    <s v="The Hair Towel"/>
    <x v="185"/>
    <x v="361"/>
    <n v="45"/>
    <s v="Mid-range"/>
  </r>
  <r>
    <x v="430"/>
    <s v="Eau dâ€™orange verte"/>
    <x v="145"/>
    <x v="362"/>
    <n v="152"/>
    <s v="Luxury"/>
  </r>
  <r>
    <x v="431"/>
    <s v="Mini Baba Bomb Moisturizer"/>
    <x v="9"/>
    <x v="363"/>
    <n v="14"/>
    <s v="Budget"/>
  </r>
  <r>
    <x v="432"/>
    <s v="Gold Lust Transformative Hair Mask"/>
    <x v="78"/>
    <x v="364"/>
    <n v="69"/>
    <s v="Mid-range"/>
  </r>
  <r>
    <x v="433"/>
    <s v="Glassy High-Shine Lip Gloss"/>
    <x v="186"/>
    <x v="365"/>
    <n v="15"/>
    <s v="Budget"/>
  </r>
  <r>
    <x v="434"/>
    <s v="Daily Stone Solid Body Moisturizer"/>
    <x v="187"/>
    <x v="366"/>
    <n v="45"/>
    <s v="Mid-range"/>
  </r>
  <r>
    <x v="435"/>
    <s v="Age Reversal Eye Complex"/>
    <x v="119"/>
    <x v="226"/>
    <n v="79"/>
    <s v="Mid-range"/>
  </r>
  <r>
    <x v="436"/>
    <s v="Lip Retreat Oil"/>
    <x v="74"/>
    <x v="367"/>
    <n v="22"/>
    <s v="Budget"/>
  </r>
  <r>
    <x v="437"/>
    <s v="ClÃ©mentine California Pure Perfume Limited Edition"/>
    <x v="188"/>
    <x v="15"/>
    <n v="142"/>
    <s v="Luxury"/>
  </r>
  <r>
    <x v="438"/>
    <s v="Dandelion Baby-Pink Blush"/>
    <x v="114"/>
    <x v="368"/>
    <n v="18"/>
    <s v="Budget"/>
  </r>
  <r>
    <x v="439"/>
    <s v="My Burberry"/>
    <x v="56"/>
    <x v="369"/>
    <n v="95"/>
    <s v="Mid-range"/>
  </r>
  <r>
    <x v="440"/>
    <s v="Advanced GÃ©nifique Face &amp; Eye Serum Set"/>
    <x v="93"/>
    <x v="202"/>
    <n v="130"/>
    <s v="Luxury"/>
  </r>
  <r>
    <x v="441"/>
    <s v="GENIUS Liquid Collagen Lip Treatment"/>
    <x v="6"/>
    <x v="370"/>
    <n v="29"/>
    <s v="Budget"/>
  </r>
  <r>
    <x v="442"/>
    <s v="Noir Extreme Travel Spray"/>
    <x v="26"/>
    <x v="271"/>
    <n v="49"/>
    <s v="Mid-range"/>
  </r>
  <r>
    <x v="443"/>
    <s v="Fluff Up Brow Flexible Brow-Texturizing Wax"/>
    <x v="114"/>
    <x v="371"/>
    <n v="26"/>
    <s v="Budget"/>
  </r>
  <r>
    <x v="444"/>
    <s v="My Burberry Blush"/>
    <x v="56"/>
    <x v="372"/>
    <n v="95"/>
    <s v="Mid-range"/>
  </r>
  <r>
    <x v="445"/>
    <s v="Floral Recovery Overnight Mask with Squalane"/>
    <x v="61"/>
    <x v="373"/>
    <n v="69"/>
    <s v="Mid-range"/>
  </r>
  <r>
    <x v="446"/>
    <s v="Mini The Big Clean Longwear Volumizing + Lash Care Mascara"/>
    <x v="122"/>
    <x v="374"/>
    <n v="13"/>
    <s v="Budget"/>
  </r>
  <r>
    <x v="447"/>
    <s v="Smart Clinical Repair Wrinkle Correcting Cream"/>
    <x v="2"/>
    <x v="375"/>
    <n v="68"/>
    <s v="Mid-range"/>
  </r>
  <r>
    <x v="448"/>
    <s v="Mini Facial Treatment Essence (Pitera Essence)"/>
    <x v="71"/>
    <x v="376"/>
    <n v="99"/>
    <s v="Mid-range"/>
  </r>
  <r>
    <x v="449"/>
    <s v="Perfect Hair Day (PhD) 5-in-1 Styling Treatment"/>
    <x v="13"/>
    <x v="377"/>
    <n v="32"/>
    <s v="Mid-range"/>
  </r>
  <r>
    <x v="450"/>
    <s v="Volume Travel Hair Set"/>
    <x v="30"/>
    <x v="15"/>
    <n v="52"/>
    <s v="Mid-range"/>
  </r>
  <r>
    <x v="451"/>
    <s v="Bitter Peach Eye Colour Eyeshadow Palette"/>
    <x v="26"/>
    <x v="378"/>
    <n v="89"/>
    <s v="Mid-range"/>
  </r>
  <r>
    <x v="452"/>
    <s v="Moss- Personal Travel Spray"/>
    <x v="7"/>
    <x v="50"/>
    <n v="25"/>
    <s v="Budget"/>
  </r>
  <r>
    <x v="453"/>
    <s v="Full Potential Hair Preserving Booster Spray"/>
    <x v="10"/>
    <x v="379"/>
    <n v="60"/>
    <s v="Mid-range"/>
  </r>
  <r>
    <x v="454"/>
    <s v="Good Vibes Only + Hydration + Repair Hair Mask Set"/>
    <x v="53"/>
    <x v="50"/>
    <n v="39"/>
    <s v="Mid-range"/>
  </r>
  <r>
    <x v="455"/>
    <s v="Stay Naked Threesome Blush, Bronzer, &amp; Highlighter Palette"/>
    <x v="69"/>
    <x v="380"/>
    <n v="38"/>
    <s v="Mid-range"/>
  </r>
  <r>
    <x v="456"/>
    <s v="euphoria men"/>
    <x v="189"/>
    <x v="381"/>
    <n v="104"/>
    <s v="Luxury"/>
  </r>
  <r>
    <x v="457"/>
    <s v="Curl Enhancing Conditioner"/>
    <x v="30"/>
    <x v="171"/>
    <n v="26"/>
    <s v="Budget"/>
  </r>
  <r>
    <x v="458"/>
    <s v="Even Better Clinical Radical Dark Spot Corrector + Interrupter Serum"/>
    <x v="2"/>
    <x v="382"/>
    <n v="85"/>
    <s v="Mid-range"/>
  </r>
  <r>
    <x v="459"/>
    <s v="Squalane + Elderberry Nourishing Jelly Cleanser"/>
    <x v="182"/>
    <x v="383"/>
    <n v="28"/>
    <s v="Budget"/>
  </r>
  <r>
    <x v="460"/>
    <s v="The One Talc-Free Eyeshadow Palette"/>
    <x v="42"/>
    <x v="384"/>
    <n v="64"/>
    <s v="Mid-range"/>
  </r>
  <r>
    <x v="461"/>
    <s v="Jelly Shot Heart Lip Quencher"/>
    <x v="44"/>
    <x v="257"/>
    <n v="10"/>
    <s v="Budget"/>
  </r>
  <r>
    <x v="462"/>
    <s v="CupuaÃ§u &amp; Castor Deep Hydrating Conditioner"/>
    <x v="190"/>
    <x v="385"/>
    <n v="20"/>
    <s v="Budget"/>
  </r>
  <r>
    <x v="463"/>
    <s v="Always An Optimist Powder Brush"/>
    <x v="27"/>
    <x v="64"/>
    <n v="28"/>
    <s v="Budget"/>
  </r>
  <r>
    <x v="464"/>
    <s v="Mini Translucent Loose Setting Powder Glow"/>
    <x v="79"/>
    <x v="386"/>
    <n v="24"/>
    <s v="Budget"/>
  </r>
  <r>
    <x v="465"/>
    <s v="FAB Pharma White Clay Acne Treatment Pads 2% Salicylic Acid"/>
    <x v="105"/>
    <x v="387"/>
    <n v="30"/>
    <s v="Mid-range"/>
  </r>
  <r>
    <x v="466"/>
    <s v="Daisy Love Eau So Sweet"/>
    <x v="174"/>
    <x v="388"/>
    <n v="128"/>
    <s v="Luxury"/>
  </r>
  <r>
    <x v="467"/>
    <s v="Turn Back Time Turmeric Supplement for UV Damage"/>
    <x v="148"/>
    <x v="389"/>
    <n v="40"/>
    <s v="Mid-range"/>
  </r>
  <r>
    <x v="468"/>
    <s v="The CEO 360Â° Lightweight Powerhouse Hair Dryer"/>
    <x v="53"/>
    <x v="390"/>
    <n v="200"/>
    <s v="Luxury"/>
  </r>
  <r>
    <x v="469"/>
    <s v="Stress Positive Eye Lift Mask"/>
    <x v="119"/>
    <x v="21"/>
    <n v="74"/>
    <s v="Mid-range"/>
  </r>
  <r>
    <x v="470"/>
    <s v="Waves of Clarity Skincare Set"/>
    <x v="169"/>
    <x v="64"/>
    <n v="32"/>
    <s v="Mid-range"/>
  </r>
  <r>
    <x v="471"/>
    <s v="Glow Perfecting Conditoner"/>
    <x v="103"/>
    <x v="62"/>
    <n v="25"/>
    <s v="Budget"/>
  </r>
  <r>
    <x v="472"/>
    <s v="Twin Flames Liquid Eyeshadow"/>
    <x v="120"/>
    <x v="391"/>
    <n v="26"/>
    <s v="Budget"/>
  </r>
  <r>
    <x v="473"/>
    <s v="Concentrated Ginseng Renewing Cream Set"/>
    <x v="191"/>
    <x v="15"/>
    <n v="260"/>
    <s v="Luxury"/>
  </r>
  <r>
    <x v="474"/>
    <s v="LES Eau de Parfum"/>
    <x v="54"/>
    <x v="251"/>
    <n v="98"/>
    <s v="Mid-range"/>
  </r>
  <r>
    <x v="475"/>
    <s v="Ultracalming Cleanser"/>
    <x v="119"/>
    <x v="392"/>
    <n v="42"/>
    <s v="Mid-range"/>
  </r>
  <r>
    <x v="476"/>
    <s v="Light Up Your Eyes Set"/>
    <x v="2"/>
    <x v="50"/>
    <n v="45"/>
    <s v="Mid-range"/>
  </r>
  <r>
    <x v="477"/>
    <s v="Prep It Self-Tan Priming Spray"/>
    <x v="101"/>
    <x v="393"/>
    <n v="24"/>
    <s v="Budget"/>
  </r>
  <r>
    <x v="478"/>
    <s v="Invisimatte Refill Instant Setting + Blotting Powder"/>
    <x v="57"/>
    <x v="119"/>
    <n v="26"/>
    <s v="Budget"/>
  </r>
  <r>
    <x v="479"/>
    <s v="MicroLiner Ink Eyeliner"/>
    <x v="92"/>
    <x v="394"/>
    <n v="22"/>
    <s v="Budget"/>
  </r>
  <r>
    <x v="480"/>
    <s v="SoftSculpt Transforming Skin Enhancer"/>
    <x v="83"/>
    <x v="395"/>
    <n v="30"/>
    <s v="Mid-range"/>
  </r>
  <r>
    <x v="481"/>
    <s v="Fantasize Lifting &amp; Lengthening Mascara"/>
    <x v="19"/>
    <x v="396"/>
    <n v="25"/>
    <s v="Budget"/>
  </r>
  <r>
    <x v="482"/>
    <s v="Rose De Grasse"/>
    <x v="192"/>
    <x v="360"/>
    <n v="260"/>
    <s v="Luxury"/>
  </r>
  <r>
    <x v="483"/>
    <s v="Hydrating Hyaluronic Acid Floral Essence"/>
    <x v="193"/>
    <x v="397"/>
    <n v="76"/>
    <s v="Mid-range"/>
  </r>
  <r>
    <x v="484"/>
    <s v="Artist Face Color Highlight, Sculpt and Blush Powder"/>
    <x v="72"/>
    <x v="398"/>
    <n v="25"/>
    <s v="Budget"/>
  </r>
  <r>
    <x v="485"/>
    <s v="Brow Renew Clean Tinted Eyebrow-Growth Gel"/>
    <x v="47"/>
    <x v="399"/>
    <n v="26"/>
    <s v="Budget"/>
  </r>
  <r>
    <x v="486"/>
    <s v="Calm the F*ck Down Deodorant"/>
    <x v="91"/>
    <x v="0"/>
    <n v="15"/>
    <s v="Budget"/>
  </r>
  <r>
    <x v="487"/>
    <s v="Resurfacing BHA Glow Mask"/>
    <x v="193"/>
    <x v="400"/>
    <n v="68"/>
    <s v="Mid-range"/>
  </r>
  <r>
    <x v="488"/>
    <s v="Tinted Moisturizer Oil Free Natural Skin Perfector Broad Spectrum SPF 20"/>
    <x v="79"/>
    <x v="401"/>
    <n v="53"/>
    <s v="Mid-range"/>
  </r>
  <r>
    <x v="489"/>
    <s v="Permagel Ultra Lip Pencil"/>
    <x v="113"/>
    <x v="402"/>
    <n v="29"/>
    <s v="Budget"/>
  </r>
  <r>
    <x v="490"/>
    <s v="Extra-Firming &amp; Smoothing Face Mask"/>
    <x v="5"/>
    <x v="22"/>
    <n v="79"/>
    <s v="Mid-range"/>
  </r>
  <r>
    <x v="491"/>
    <s v="+Retinol Vita C Power Serum"/>
    <x v="108"/>
    <x v="403"/>
    <n v="110"/>
    <s v="Luxury"/>
  </r>
  <r>
    <x v="492"/>
    <s v="Pure Argan Oil"/>
    <x v="30"/>
    <x v="404"/>
    <n v="52"/>
    <s v="Mid-range"/>
  </r>
  <r>
    <x v="493"/>
    <s v="Poison Girl"/>
    <x v="58"/>
    <x v="405"/>
    <n v="80"/>
    <s v="Mid-range"/>
  </r>
  <r>
    <x v="494"/>
    <s v="Mini Surf Spray"/>
    <x v="10"/>
    <x v="406"/>
    <n v="16"/>
    <s v="Budget"/>
  </r>
  <r>
    <x v="495"/>
    <s v="All-Over Wash For Face, Hair &amp; Body"/>
    <x v="98"/>
    <x v="407"/>
    <n v="24"/>
    <s v="Budget"/>
  </r>
  <r>
    <x v="496"/>
    <s v="VANILLA | 28 Travel Spray"/>
    <x v="60"/>
    <x v="408"/>
    <n v="25"/>
    <s v="Budget"/>
  </r>
  <r>
    <x v="497"/>
    <s v="Call It A Night Glycolic Serum + Moisturizer duo"/>
    <x v="155"/>
    <x v="409"/>
    <n v="28"/>
    <s v="Budget"/>
  </r>
  <r>
    <x v="498"/>
    <s v="Fadeblock Pre-Shampoo Color Seal"/>
    <x v="53"/>
    <x v="410"/>
    <n v="26"/>
    <s v="Budget"/>
  </r>
  <r>
    <x v="499"/>
    <s v="Resistance Strengthening Shampoo for Damaged Hair"/>
    <x v="23"/>
    <x v="411"/>
    <n v="38"/>
    <s v="Mid-ran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6143C3-F753-4819-994F-F920BBCB7843}" name="PivotChar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roduct ID" fld="1" subtotal="count" baseField="0" baseItem="0"/>
  </dataFields>
  <chartFormats count="3">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10">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665189597">
        <x15:pivotRow count="1">
          <x15:c>
            <x15:v>194</x15:v>
          </x15:c>
        </x15:pivotRow>
        <x15:pivotRow count="1">
          <x15:c>
            <x15:v>64</x15:v>
          </x15:c>
        </x15:pivotRow>
        <x15:pivotRow count="1">
          <x15:c>
            <x15:v>242</x15:v>
          </x15:c>
        </x15:pivotRow>
        <x15:pivotRow count="1">
          <x15:c>
            <x15:v>500</x15:v>
          </x15:c>
        </x15:pivotRow>
      </x15:pivotTableData>
    </ext>
    <ext xmlns:x15="http://schemas.microsoft.com/office/spreadsheetml/2010/11/main" uri="{E67621CE-5B39-4880-91FE-76760E9C1902}">
      <x15:pivotTableUISettings sourceDataName="WorksheetConnection_beauty project.xlsx!Product_list">
        <x15:activeTabTopLevelEntity name="[Product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143C3-F753-4819-994F-F920BBCB7843}" name="PivotChartTable1" cacheId="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roduct ID" fld="1" subtotal="count" baseField="0" baseItem="0"/>
  </dataFields>
  <chartFormats count="1">
    <chartFormat chart="1" format="2" series="1">
      <pivotArea type="data" outline="0" fieldPosition="0">
        <references count="1">
          <reference field="4294967294" count="1" selected="0">
            <x v="0"/>
          </reference>
        </references>
      </pivotArea>
    </chartFormat>
  </chartFormats>
  <pivotHierarchies count="10">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97732198">
        <x15:pivotRow count="1">
          <x15:c>
            <x15:v>194</x15:v>
          </x15:c>
        </x15:pivotRow>
        <x15:pivotRow count="1">
          <x15:c>
            <x15:v>64</x15:v>
          </x15:c>
        </x15:pivotRow>
        <x15:pivotRow count="1">
          <x15:c>
            <x15:v>242</x15:v>
          </x15:c>
        </x15:pivotRow>
        <x15:pivotRow count="1">
          <x15:c>
            <x15:v>500</x15:v>
          </x15:c>
        </x15:pivotRow>
      </x15:pivotTableData>
    </ext>
    <ext xmlns:x15="http://schemas.microsoft.com/office/spreadsheetml/2010/11/main" uri="{E67621CE-5B39-4880-91FE-76760E9C1902}">
      <x15:pivotTableUISettings sourceDataName="WorksheetConnection_beauty project.xlsx!Product_list">
        <x15:activeTabTopLevelEntity name="[Product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2ACD6-339D-4838-B083-D5B1DD7FFE81}"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chartFormat="1">
  <location ref="A3:C77" firstHeaderRow="0" firstDataRow="1" firstDataCol="1"/>
  <pivotFields count="6">
    <pivotField dataField="1" showAll="0">
      <items count="501">
        <item x="421"/>
        <item x="214"/>
        <item x="495"/>
        <item x="70"/>
        <item x="488"/>
        <item x="456"/>
        <item x="86"/>
        <item x="333"/>
        <item x="80"/>
        <item x="159"/>
        <item x="115"/>
        <item x="93"/>
        <item x="132"/>
        <item x="234"/>
        <item x="187"/>
        <item x="104"/>
        <item x="114"/>
        <item x="339"/>
        <item x="318"/>
        <item x="249"/>
        <item x="300"/>
        <item x="265"/>
        <item x="284"/>
        <item x="212"/>
        <item x="178"/>
        <item x="388"/>
        <item x="135"/>
        <item x="108"/>
        <item x="258"/>
        <item x="430"/>
        <item x="412"/>
        <item x="97"/>
        <item x="9"/>
        <item x="200"/>
        <item x="259"/>
        <item x="247"/>
        <item x="483"/>
        <item x="487"/>
        <item x="168"/>
        <item x="164"/>
        <item x="393"/>
        <item x="257"/>
        <item x="325"/>
        <item x="368"/>
        <item x="254"/>
        <item x="54"/>
        <item x="449"/>
        <item x="438"/>
        <item x="262"/>
        <item x="136"/>
        <item x="34"/>
        <item x="378"/>
        <item x="367"/>
        <item x="439"/>
        <item x="260"/>
        <item x="223"/>
        <item x="295"/>
        <item x="92"/>
        <item x="121"/>
        <item x="276"/>
        <item x="313"/>
        <item x="271"/>
        <item x="46"/>
        <item x="162"/>
        <item x="216"/>
        <item x="193"/>
        <item x="179"/>
        <item x="453"/>
        <item x="261"/>
        <item x="269"/>
        <item x="246"/>
        <item x="240"/>
        <item x="76"/>
        <item x="210"/>
        <item x="206"/>
        <item x="406"/>
        <item x="420"/>
        <item x="414"/>
        <item x="195"/>
        <item x="120"/>
        <item x="96"/>
        <item x="160"/>
        <item x="5"/>
        <item x="467"/>
        <item x="407"/>
        <item x="171"/>
        <item x="382"/>
        <item x="47"/>
        <item x="118"/>
        <item x="402"/>
        <item x="217"/>
        <item x="172"/>
        <item x="490"/>
        <item x="279"/>
        <item x="361"/>
        <item x="267"/>
        <item x="337"/>
        <item x="492"/>
        <item x="493"/>
        <item x="16"/>
        <item x="100"/>
        <item x="43"/>
        <item x="67"/>
        <item x="398"/>
        <item x="379"/>
        <item x="282"/>
        <item x="281"/>
        <item x="484"/>
        <item x="98"/>
        <item x="444"/>
        <item x="273"/>
        <item x="151"/>
        <item x="303"/>
        <item x="3"/>
        <item x="87"/>
        <item x="175"/>
        <item x="475"/>
        <item x="469"/>
        <item x="435"/>
        <item x="489"/>
        <item x="154"/>
        <item x="155"/>
        <item x="376"/>
        <item x="494"/>
        <item x="207"/>
        <item x="143"/>
        <item x="41"/>
        <item x="38"/>
        <item x="218"/>
        <item x="424"/>
        <item x="448"/>
        <item x="397"/>
        <item x="457"/>
        <item x="32"/>
        <item x="52"/>
        <item x="357"/>
        <item x="73"/>
        <item x="30"/>
        <item x="302"/>
        <item x="124"/>
        <item x="83"/>
        <item x="53"/>
        <item x="146"/>
        <item x="78"/>
        <item x="410"/>
        <item x="40"/>
        <item x="372"/>
        <item x="442"/>
        <item x="380"/>
        <item x="74"/>
        <item x="66"/>
        <item x="250"/>
        <item x="441"/>
        <item x="415"/>
        <item x="394"/>
        <item x="477"/>
        <item x="374"/>
        <item x="188"/>
        <item x="307"/>
        <item x="482"/>
        <item x="202"/>
        <item x="71"/>
        <item x="499"/>
        <item x="23"/>
        <item x="81"/>
        <item x="157"/>
        <item x="29"/>
        <item x="287"/>
        <item x="464"/>
        <item x="479"/>
        <item x="404"/>
        <item x="491"/>
        <item x="316"/>
        <item x="375"/>
        <item x="324"/>
        <item x="13"/>
        <item x="348"/>
        <item x="460"/>
        <item x="225"/>
        <item x="315"/>
        <item x="211"/>
        <item x="396"/>
        <item x="349"/>
        <item x="461"/>
        <item x="145"/>
        <item x="131"/>
        <item x="466"/>
        <item x="299"/>
        <item x="102"/>
        <item x="278"/>
        <item x="283"/>
        <item x="101"/>
        <item x="336"/>
        <item x="103"/>
        <item x="232"/>
        <item x="69"/>
        <item x="239"/>
        <item x="431"/>
        <item x="366"/>
        <item x="192"/>
        <item x="292"/>
        <item x="235"/>
        <item x="209"/>
        <item x="130"/>
        <item x="185"/>
        <item x="392"/>
        <item x="399"/>
        <item x="280"/>
        <item x="128"/>
        <item x="355"/>
        <item x="468"/>
        <item x="354"/>
        <item x="311"/>
        <item x="440"/>
        <item x="248"/>
        <item x="373"/>
        <item x="167"/>
        <item x="401"/>
        <item x="0"/>
        <item x="266"/>
        <item x="305"/>
        <item x="95"/>
        <item x="455"/>
        <item x="297"/>
        <item x="94"/>
        <item x="252"/>
        <item x="18"/>
        <item x="400"/>
        <item x="385"/>
        <item x="49"/>
        <item x="165"/>
        <item x="244"/>
        <item x="308"/>
        <item x="245"/>
        <item x="293"/>
        <item x="309"/>
        <item x="458"/>
        <item x="343"/>
        <item x="312"/>
        <item x="183"/>
        <item x="317"/>
        <item x="270"/>
        <item x="233"/>
        <item x="90"/>
        <item x="173"/>
        <item x="294"/>
        <item x="14"/>
        <item x="306"/>
        <item x="174"/>
        <item x="425"/>
        <item x="498"/>
        <item x="105"/>
        <item x="370"/>
        <item x="255"/>
        <item x="395"/>
        <item x="358"/>
        <item x="390"/>
        <item x="465"/>
        <item x="381"/>
        <item x="56"/>
        <item x="82"/>
        <item x="11"/>
        <item x="369"/>
        <item x="356"/>
        <item x="12"/>
        <item x="408"/>
        <item x="197"/>
        <item x="8"/>
        <item x="459"/>
        <item x="138"/>
        <item x="353"/>
        <item x="113"/>
        <item x="161"/>
        <item x="346"/>
        <item x="332"/>
        <item x="134"/>
        <item x="196"/>
        <item x="319"/>
        <item x="344"/>
        <item x="119"/>
        <item x="17"/>
        <item x="141"/>
        <item x="496"/>
        <item x="338"/>
        <item x="237"/>
        <item x="189"/>
        <item x="24"/>
        <item x="296"/>
        <item x="432"/>
        <item x="203"/>
        <item x="329"/>
        <item x="419"/>
        <item x="142"/>
        <item x="345"/>
        <item x="263"/>
        <item x="91"/>
        <item x="64"/>
        <item x="85"/>
        <item x="88"/>
        <item x="272"/>
        <item x="60"/>
        <item x="342"/>
        <item x="220"/>
        <item x="33"/>
        <item x="497"/>
        <item x="341"/>
        <item x="147"/>
        <item x="22"/>
        <item x="153"/>
        <item x="215"/>
        <item x="231"/>
        <item x="150"/>
        <item x="205"/>
        <item x="127"/>
        <item x="409"/>
        <item x="371"/>
        <item x="125"/>
        <item x="427"/>
        <item x="227"/>
        <item x="275"/>
        <item x="48"/>
        <item x="169"/>
        <item x="116"/>
        <item x="362"/>
        <item x="437"/>
        <item x="274"/>
        <item x="163"/>
        <item x="204"/>
        <item x="148"/>
        <item x="322"/>
        <item x="446"/>
        <item x="291"/>
        <item x="350"/>
        <item x="334"/>
        <item x="59"/>
        <item x="84"/>
        <item x="485"/>
        <item x="123"/>
        <item x="289"/>
        <item x="61"/>
        <item x="117"/>
        <item x="229"/>
        <item x="472"/>
        <item x="28"/>
        <item x="463"/>
        <item x="186"/>
        <item x="112"/>
        <item x="243"/>
        <item x="298"/>
        <item x="133"/>
        <item x="445"/>
        <item x="26"/>
        <item x="364"/>
        <item x="470"/>
        <item x="45"/>
        <item x="411"/>
        <item x="403"/>
        <item x="170"/>
        <item x="429"/>
        <item x="126"/>
        <item x="304"/>
        <item x="228"/>
        <item x="360"/>
        <item x="327"/>
        <item x="451"/>
        <item x="436"/>
        <item x="139"/>
        <item x="194"/>
        <item x="177"/>
        <item x="44"/>
        <item x="230"/>
        <item x="320"/>
        <item x="236"/>
        <item x="140"/>
        <item x="198"/>
        <item x="365"/>
        <item x="347"/>
        <item x="476"/>
        <item x="63"/>
        <item x="35"/>
        <item x="285"/>
        <item x="20"/>
        <item x="434"/>
        <item x="418"/>
        <item x="129"/>
        <item x="417"/>
        <item x="111"/>
        <item x="330"/>
        <item x="180"/>
        <item x="176"/>
        <item x="201"/>
        <item x="253"/>
        <item x="107"/>
        <item x="58"/>
        <item x="480"/>
        <item x="181"/>
        <item x="481"/>
        <item x="31"/>
        <item x="106"/>
        <item x="286"/>
        <item x="340"/>
        <item x="6"/>
        <item x="447"/>
        <item x="109"/>
        <item x="321"/>
        <item x="462"/>
        <item x="486"/>
        <item x="384"/>
        <item x="37"/>
        <item x="478"/>
        <item x="389"/>
        <item x="426"/>
        <item x="454"/>
        <item x="1"/>
        <item x="62"/>
        <item x="386"/>
        <item x="242"/>
        <item x="57"/>
        <item x="2"/>
        <item x="351"/>
        <item x="213"/>
        <item x="413"/>
        <item x="68"/>
        <item x="405"/>
        <item x="226"/>
        <item x="314"/>
        <item x="310"/>
        <item x="166"/>
        <item x="190"/>
        <item x="471"/>
        <item x="301"/>
        <item x="122"/>
        <item x="89"/>
        <item x="21"/>
        <item x="50"/>
        <item x="208"/>
        <item x="149"/>
        <item x="51"/>
        <item x="219"/>
        <item x="158"/>
        <item x="452"/>
        <item x="7"/>
        <item x="221"/>
        <item x="335"/>
        <item x="328"/>
        <item x="377"/>
        <item x="191"/>
        <item x="65"/>
        <item x="422"/>
        <item x="137"/>
        <item x="27"/>
        <item x="251"/>
        <item x="423"/>
        <item x="79"/>
        <item x="416"/>
        <item x="443"/>
        <item x="387"/>
        <item x="256"/>
        <item x="277"/>
        <item x="290"/>
        <item x="199"/>
        <item x="238"/>
        <item x="10"/>
        <item x="110"/>
        <item x="363"/>
        <item x="323"/>
        <item x="224"/>
        <item x="428"/>
        <item x="474"/>
        <item x="42"/>
        <item x="268"/>
        <item x="383"/>
        <item x="36"/>
        <item x="55"/>
        <item x="352"/>
        <item x="144"/>
        <item x="19"/>
        <item x="222"/>
        <item x="359"/>
        <item x="331"/>
        <item x="99"/>
        <item x="288"/>
        <item x="391"/>
        <item x="25"/>
        <item x="39"/>
        <item x="156"/>
        <item x="450"/>
        <item x="77"/>
        <item x="433"/>
        <item x="264"/>
        <item x="182"/>
        <item x="152"/>
        <item x="326"/>
        <item x="473"/>
        <item x="15"/>
        <item x="75"/>
        <item x="72"/>
        <item x="184"/>
        <item x="4"/>
        <item x="241"/>
        <item t="default"/>
      </items>
    </pivotField>
    <pivotField showAll="0"/>
    <pivotField axis="axisRow" showAll="0" measureFilter="1" sortType="descending">
      <items count="195">
        <item x="88"/>
        <item x="192"/>
        <item x="6"/>
        <item x="76"/>
        <item x="150"/>
        <item x="144"/>
        <item x="53"/>
        <item x="115"/>
        <item x="127"/>
        <item x="184"/>
        <item x="188"/>
        <item x="49"/>
        <item x="117"/>
        <item x="138"/>
        <item x="100"/>
        <item x="114"/>
        <item x="182"/>
        <item x="160"/>
        <item x="128"/>
        <item x="54"/>
        <item x="140"/>
        <item x="10"/>
        <item x="56"/>
        <item x="91"/>
        <item x="189"/>
        <item x="28"/>
        <item x="190"/>
        <item x="4"/>
        <item x="55"/>
        <item x="5"/>
        <item x="124"/>
        <item x="2"/>
        <item x="156"/>
        <item x="7"/>
        <item x="89"/>
        <item x="134"/>
        <item x="185"/>
        <item x="103"/>
        <item x="166"/>
        <item x="86"/>
        <item x="120"/>
        <item x="177"/>
        <item x="172"/>
        <item x="119"/>
        <item x="58"/>
        <item x="171"/>
        <item x="125"/>
        <item x="45"/>
        <item x="107"/>
        <item x="155"/>
        <item x="85"/>
        <item x="158"/>
        <item x="104"/>
        <item x="73"/>
        <item x="57"/>
        <item x="20"/>
        <item x="105"/>
        <item x="170"/>
        <item x="116"/>
        <item x="176"/>
        <item x="147"/>
        <item x="61"/>
        <item x="11"/>
        <item x="14"/>
        <item x="123"/>
        <item x="186"/>
        <item x="159"/>
        <item x="173"/>
        <item x="35"/>
        <item x="3"/>
        <item x="142"/>
        <item x="109"/>
        <item x="169"/>
        <item x="145"/>
        <item x="37"/>
        <item x="80"/>
        <item x="148"/>
        <item x="46"/>
        <item x="31"/>
        <item x="44"/>
        <item x="152"/>
        <item x="110"/>
        <item x="101"/>
        <item x="90"/>
        <item x="98"/>
        <item x="151"/>
        <item x="39"/>
        <item x="126"/>
        <item x="102"/>
        <item x="106"/>
        <item x="1"/>
        <item x="23"/>
        <item x="99"/>
        <item x="187"/>
        <item x="108"/>
        <item x="60"/>
        <item x="162"/>
        <item x="41"/>
        <item x="131"/>
        <item x="122"/>
        <item x="168"/>
        <item x="8"/>
        <item x="16"/>
        <item x="93"/>
        <item x="163"/>
        <item x="79"/>
        <item x="42"/>
        <item x="13"/>
        <item x="112"/>
        <item x="59"/>
        <item x="32"/>
        <item x="72"/>
        <item x="83"/>
        <item x="174"/>
        <item x="12"/>
        <item x="132"/>
        <item x="75"/>
        <item x="135"/>
        <item x="82"/>
        <item x="38"/>
        <item x="67"/>
        <item x="141"/>
        <item x="30"/>
        <item x="178"/>
        <item x="121"/>
        <item x="143"/>
        <item x="146"/>
        <item x="15"/>
        <item x="164"/>
        <item x="18"/>
        <item x="118"/>
        <item x="81"/>
        <item x="95"/>
        <item x="19"/>
        <item x="78"/>
        <item x="48"/>
        <item x="25"/>
        <item x="113"/>
        <item x="84"/>
        <item x="64"/>
        <item x="40"/>
        <item x="70"/>
        <item x="183"/>
        <item x="175"/>
        <item x="62"/>
        <item x="27"/>
        <item x="87"/>
        <item x="52"/>
        <item x="181"/>
        <item x="47"/>
        <item x="77"/>
        <item x="0"/>
        <item x="50"/>
        <item x="17"/>
        <item x="92"/>
        <item x="71"/>
        <item x="137"/>
        <item x="180"/>
        <item x="139"/>
        <item x="179"/>
        <item x="24"/>
        <item x="43"/>
        <item x="149"/>
        <item x="191"/>
        <item x="22"/>
        <item x="111"/>
        <item x="157"/>
        <item x="65"/>
        <item x="66"/>
        <item x="9"/>
        <item x="193"/>
        <item x="29"/>
        <item x="133"/>
        <item x="154"/>
        <item x="167"/>
        <item x="33"/>
        <item x="26"/>
        <item x="136"/>
        <item x="153"/>
        <item x="129"/>
        <item x="69"/>
        <item x="34"/>
        <item x="96"/>
        <item x="63"/>
        <item x="97"/>
        <item x="36"/>
        <item x="68"/>
        <item x="165"/>
        <item x="161"/>
        <item x="21"/>
        <item x="74"/>
        <item x="130"/>
        <item x="51"/>
        <item x="94"/>
        <item t="default"/>
      </items>
      <autoSortScope>
        <pivotArea dataOnly="0" outline="0" fieldPosition="0">
          <references count="1">
            <reference field="4294967294" count="1" selected="0">
              <x v="0"/>
            </reference>
          </references>
        </pivotArea>
      </autoSortScope>
    </pivotField>
    <pivotField dataField="1" showAll="0">
      <items count="413">
        <item x="285"/>
        <item x="305"/>
        <item x="214"/>
        <item x="350"/>
        <item x="332"/>
        <item x="272"/>
        <item x="27"/>
        <item x="378"/>
        <item x="8"/>
        <item x="380"/>
        <item x="0"/>
        <item x="266"/>
        <item x="209"/>
        <item x="203"/>
        <item x="406"/>
        <item x="145"/>
        <item x="335"/>
        <item x="374"/>
        <item x="241"/>
        <item x="347"/>
        <item x="99"/>
        <item x="173"/>
        <item x="38"/>
        <item x="283"/>
        <item x="339"/>
        <item x="321"/>
        <item x="213"/>
        <item x="258"/>
        <item x="82"/>
        <item x="261"/>
        <item x="114"/>
        <item x="32"/>
        <item x="263"/>
        <item x="303"/>
        <item x="58"/>
        <item x="365"/>
        <item x="100"/>
        <item x="165"/>
        <item x="315"/>
        <item x="66"/>
        <item x="119"/>
        <item x="403"/>
        <item x="49"/>
        <item x="150"/>
        <item x="264"/>
        <item x="7"/>
        <item x="253"/>
        <item x="382"/>
        <item x="195"/>
        <item x="74"/>
        <item x="193"/>
        <item x="196"/>
        <item x="105"/>
        <item x="104"/>
        <item x="383"/>
        <item x="166"/>
        <item x="257"/>
        <item x="379"/>
        <item x="191"/>
        <item x="84"/>
        <item x="251"/>
        <item x="124"/>
        <item x="273"/>
        <item x="226"/>
        <item x="12"/>
        <item x="46"/>
        <item x="147"/>
        <item x="310"/>
        <item x="306"/>
        <item x="220"/>
        <item x="79"/>
        <item x="224"/>
        <item x="2"/>
        <item x="197"/>
        <item x="298"/>
        <item x="268"/>
        <item x="171"/>
        <item x="183"/>
        <item x="290"/>
        <item x="384"/>
        <item x="23"/>
        <item x="229"/>
        <item x="304"/>
        <item x="333"/>
        <item x="408"/>
        <item x="370"/>
        <item x="202"/>
        <item x="53"/>
        <item x="397"/>
        <item x="163"/>
        <item x="327"/>
        <item x="284"/>
        <item x="386"/>
        <item x="292"/>
        <item x="255"/>
        <item x="137"/>
        <item x="189"/>
        <item x="309"/>
        <item x="240"/>
        <item x="78"/>
        <item x="385"/>
        <item x="326"/>
        <item x="153"/>
        <item x="167"/>
        <item x="120"/>
        <item x="411"/>
        <item x="259"/>
        <item x="262"/>
        <item x="57"/>
        <item x="328"/>
        <item x="204"/>
        <item x="117"/>
        <item x="144"/>
        <item x="393"/>
        <item x="216"/>
        <item x="331"/>
        <item x="389"/>
        <item x="37"/>
        <item x="95"/>
        <item x="16"/>
        <item x="180"/>
        <item x="231"/>
        <item x="376"/>
        <item x="11"/>
        <item x="232"/>
        <item x="41"/>
        <item x="133"/>
        <item x="198"/>
        <item x="190"/>
        <item x="91"/>
        <item x="76"/>
        <item x="169"/>
        <item x="277"/>
        <item x="293"/>
        <item x="363"/>
        <item x="176"/>
        <item x="329"/>
        <item x="123"/>
        <item x="334"/>
        <item x="178"/>
        <item x="90"/>
        <item x="294"/>
        <item x="181"/>
        <item x="405"/>
        <item x="40"/>
        <item x="88"/>
        <item x="394"/>
        <item x="276"/>
        <item x="21"/>
        <item x="289"/>
        <item x="291"/>
        <item x="299"/>
        <item x="47"/>
        <item x="375"/>
        <item x="154"/>
        <item x="73"/>
        <item x="247"/>
        <item x="54"/>
        <item x="242"/>
        <item x="103"/>
        <item x="156"/>
        <item x="3"/>
        <item x="121"/>
        <item x="182"/>
        <item x="377"/>
        <item x="20"/>
        <item x="274"/>
        <item x="17"/>
        <item x="151"/>
        <item x="93"/>
        <item x="81"/>
        <item x="63"/>
        <item x="210"/>
        <item x="72"/>
        <item x="252"/>
        <item x="267"/>
        <item x="172"/>
        <item x="70"/>
        <item x="337"/>
        <item x="22"/>
        <item x="243"/>
        <item x="233"/>
        <item x="94"/>
        <item x="235"/>
        <item x="307"/>
        <item x="301"/>
        <item x="404"/>
        <item x="179"/>
        <item x="48"/>
        <item x="130"/>
        <item x="115"/>
        <item x="282"/>
        <item x="269"/>
        <item x="136"/>
        <item x="131"/>
        <item x="271"/>
        <item x="344"/>
        <item x="75"/>
        <item x="161"/>
        <item x="19"/>
        <item x="391"/>
        <item x="371"/>
        <item x="13"/>
        <item x="281"/>
        <item x="157"/>
        <item x="31"/>
        <item x="410"/>
        <item x="338"/>
        <item x="4"/>
        <item x="14"/>
        <item x="254"/>
        <item x="30"/>
        <item x="359"/>
        <item x="401"/>
        <item x="234"/>
        <item x="126"/>
        <item x="186"/>
        <item x="152"/>
        <item x="228"/>
        <item x="187"/>
        <item x="217"/>
        <item x="390"/>
        <item x="89"/>
        <item x="320"/>
        <item x="396"/>
        <item x="60"/>
        <item x="316"/>
        <item x="160"/>
        <item x="139"/>
        <item x="399"/>
        <item x="314"/>
        <item x="230"/>
        <item x="400"/>
        <item x="174"/>
        <item x="33"/>
        <item x="106"/>
        <item x="142"/>
        <item x="287"/>
        <item x="59"/>
        <item x="85"/>
        <item x="342"/>
        <item x="362"/>
        <item x="341"/>
        <item x="348"/>
        <item x="372"/>
        <item x="185"/>
        <item x="357"/>
        <item x="159"/>
        <item x="246"/>
        <item x="96"/>
        <item x="409"/>
        <item x="300"/>
        <item x="9"/>
        <item x="44"/>
        <item x="175"/>
        <item x="45"/>
        <item x="358"/>
        <item x="318"/>
        <item x="349"/>
        <item x="324"/>
        <item x="381"/>
        <item x="162"/>
        <item x="312"/>
        <item x="355"/>
        <item x="201"/>
        <item x="127"/>
        <item x="388"/>
        <item x="65"/>
        <item x="353"/>
        <item x="236"/>
        <item x="134"/>
        <item x="367"/>
        <item x="107"/>
        <item x="116"/>
        <item x="296"/>
        <item x="345"/>
        <item x="18"/>
        <item x="184"/>
        <item x="164"/>
        <item x="71"/>
        <item x="392"/>
        <item x="129"/>
        <item x="354"/>
        <item x="225"/>
        <item x="83"/>
        <item x="221"/>
        <item x="29"/>
        <item x="245"/>
        <item x="43"/>
        <item x="368"/>
        <item x="402"/>
        <item x="395"/>
        <item x="55"/>
        <item x="343"/>
        <item x="64"/>
        <item x="199"/>
        <item x="205"/>
        <item x="237"/>
        <item x="207"/>
        <item x="138"/>
        <item x="239"/>
        <item x="336"/>
        <item x="113"/>
        <item x="325"/>
        <item x="250"/>
        <item x="248"/>
        <item x="42"/>
        <item x="360"/>
        <item x="311"/>
        <item x="265"/>
        <item x="141"/>
        <item x="279"/>
        <item x="249"/>
        <item x="208"/>
        <item x="227"/>
        <item x="110"/>
        <item x="322"/>
        <item x="109"/>
        <item x="398"/>
        <item x="168"/>
        <item x="302"/>
        <item x="319"/>
        <item x="146"/>
        <item x="356"/>
        <item x="317"/>
        <item x="387"/>
        <item x="102"/>
        <item x="218"/>
        <item x="77"/>
        <item x="148"/>
        <item x="323"/>
        <item x="212"/>
        <item x="87"/>
        <item x="34"/>
        <item x="260"/>
        <item x="369"/>
        <item x="97"/>
        <item x="62"/>
        <item x="351"/>
        <item x="111"/>
        <item x="223"/>
        <item x="364"/>
        <item x="56"/>
        <item x="288"/>
        <item x="222"/>
        <item x="24"/>
        <item x="118"/>
        <item x="112"/>
        <item x="244"/>
        <item x="69"/>
        <item x="52"/>
        <item x="275"/>
        <item x="200"/>
        <item x="80"/>
        <item x="128"/>
        <item x="122"/>
        <item x="407"/>
        <item x="366"/>
        <item x="352"/>
        <item x="238"/>
        <item x="98"/>
        <item x="67"/>
        <item x="158"/>
        <item x="215"/>
        <item x="35"/>
        <item x="68"/>
        <item x="36"/>
        <item x="125"/>
        <item x="26"/>
        <item x="280"/>
        <item x="28"/>
        <item x="108"/>
        <item x="308"/>
        <item x="219"/>
        <item x="51"/>
        <item x="92"/>
        <item x="346"/>
        <item x="101"/>
        <item x="206"/>
        <item x="140"/>
        <item x="5"/>
        <item x="194"/>
        <item x="10"/>
        <item x="188"/>
        <item x="330"/>
        <item x="278"/>
        <item x="211"/>
        <item x="295"/>
        <item x="286"/>
        <item x="297"/>
        <item x="1"/>
        <item x="373"/>
        <item x="170"/>
        <item x="6"/>
        <item x="143"/>
        <item x="270"/>
        <item x="25"/>
        <item x="256"/>
        <item x="155"/>
        <item x="39"/>
        <item x="340"/>
        <item x="86"/>
        <item x="61"/>
        <item x="177"/>
        <item x="361"/>
        <item x="192"/>
        <item x="313"/>
        <item x="135"/>
        <item x="132"/>
        <item x="149"/>
        <item x="50"/>
        <item x="15"/>
        <item t="default"/>
      </items>
    </pivotField>
    <pivotField numFmtId="173" showAll="0"/>
    <pivotField showAll="0"/>
  </pivotFields>
  <rowFields count="1">
    <field x="2"/>
  </rowFields>
  <rowItems count="74">
    <i>
      <x v="37"/>
    </i>
    <i>
      <x v="40"/>
    </i>
    <i>
      <x v="111"/>
    </i>
    <i>
      <x v="33"/>
    </i>
    <i>
      <x v="181"/>
    </i>
    <i>
      <x v="29"/>
    </i>
    <i>
      <x v="98"/>
    </i>
    <i>
      <x v="70"/>
    </i>
    <i>
      <x v="192"/>
    </i>
    <i>
      <x v="113"/>
    </i>
    <i>
      <x v="133"/>
    </i>
    <i>
      <x v="6"/>
    </i>
    <i>
      <x v="63"/>
    </i>
    <i>
      <x v="185"/>
    </i>
    <i>
      <x v="189"/>
    </i>
    <i>
      <x v="22"/>
    </i>
    <i>
      <x v="106"/>
    </i>
    <i>
      <x v="19"/>
    </i>
    <i>
      <x v="193"/>
    </i>
    <i>
      <x v="126"/>
    </i>
    <i>
      <x v="122"/>
    </i>
    <i>
      <x v="15"/>
    </i>
    <i>
      <x v="27"/>
    </i>
    <i>
      <x v="167"/>
    </i>
    <i>
      <x v="149"/>
    </i>
    <i>
      <x v="107"/>
    </i>
    <i>
      <x v="154"/>
    </i>
    <i>
      <x v="91"/>
    </i>
    <i>
      <x v="134"/>
    </i>
    <i>
      <x v="110"/>
    </i>
    <i>
      <x v="52"/>
    </i>
    <i>
      <x v="190"/>
    </i>
    <i>
      <x v="83"/>
    </i>
    <i>
      <x v="21"/>
    </i>
    <i>
      <x v="47"/>
    </i>
    <i>
      <x v="49"/>
    </i>
    <i>
      <x v="86"/>
    </i>
    <i>
      <x v="43"/>
    </i>
    <i>
      <x v="44"/>
    </i>
    <i>
      <x v="165"/>
    </i>
    <i>
      <x v="54"/>
    </i>
    <i>
      <x v="94"/>
    </i>
    <i>
      <x v="178"/>
    </i>
    <i>
      <x v="20"/>
    </i>
    <i>
      <x v="55"/>
    </i>
    <i>
      <x v="7"/>
    </i>
    <i>
      <x v="169"/>
    </i>
    <i>
      <x v="50"/>
    </i>
    <i>
      <x v="105"/>
    </i>
    <i>
      <x v="25"/>
    </i>
    <i>
      <x v="31"/>
    </i>
    <i>
      <x v="75"/>
    </i>
    <i>
      <x v="23"/>
    </i>
    <i>
      <x v="2"/>
    </i>
    <i>
      <x v="89"/>
    </i>
    <i>
      <x v="129"/>
    </i>
    <i>
      <x v="151"/>
    </i>
    <i>
      <x v="114"/>
    </i>
    <i>
      <x v="84"/>
    </i>
    <i>
      <x v="168"/>
    </i>
    <i>
      <x v="184"/>
    </i>
    <i>
      <x v="180"/>
    </i>
    <i>
      <x v="176"/>
    </i>
    <i>
      <x v="135"/>
    </i>
    <i>
      <x v="78"/>
    </i>
    <i>
      <x v="152"/>
    </i>
    <i>
      <x v="103"/>
    </i>
    <i>
      <x v="46"/>
    </i>
    <i>
      <x v="95"/>
    </i>
    <i>
      <x v="99"/>
    </i>
    <i>
      <x v="79"/>
    </i>
    <i>
      <x v="101"/>
    </i>
    <i>
      <x v="127"/>
    </i>
    <i t="grand">
      <x/>
    </i>
  </rowItems>
  <colFields count="1">
    <field x="-2"/>
  </colFields>
  <colItems count="2">
    <i>
      <x/>
    </i>
    <i i="1">
      <x v="1"/>
    </i>
  </colItems>
  <dataFields count="2">
    <dataField name="Average of Rating" fld="3" subtotal="average" baseField="2" baseItem="0"/>
    <dataField name="Count of Produc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2" type="captionGreaterThanOrEqual" evalOrder="-1" id="12" stringValue1="3">
      <autoFilter ref="A1">
        <filterColumn colId="0">
          <customFilters>
            <customFilter operator="greaterThanOrEqual" val="3"/>
          </customFilters>
        </filterColumn>
      </autoFilter>
    </filter>
    <filter fld="2" type="valueGreaterThanOrEqual" evalOrder="-1" id="13" iMeasureFld="1">
      <autoFilter ref="A1">
        <filterColumn colId="0">
          <customFilters>
            <customFilter operator="greaterThanOrEqual" val="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1" xr10:uid="{1CDA45FD-90A3-4613-B789-8B29485AEB2D}" sourceName="[Product_list].[Price Category]">
  <data>
    <olap pivotCacheId="646992186">
      <levels count="2">
        <level uniqueName="[Product_list].[Price Category].[(All)]" sourceCaption="(All)" count="0"/>
        <level uniqueName="[Product_list].[Price Category].[Price Category]" sourceCaption="Price Category" count="3">
          <ranges>
            <range startItem="0">
              <i n="[Product_list].[Price Category].&amp;[Budget]" c="Budget"/>
              <i n="[Product_list].[Price Category].&amp;[Luxury]" c="Luxury"/>
              <i n="[Product_list].[Price Category].&amp;[Mid-range]" c="Mid-range"/>
            </range>
          </ranges>
        </level>
      </levels>
      <selections count="1">
        <selection n="[Product_list].[Price Category].[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E80D0372-A624-46F3-90ED-395201207525}" cache="Slicer_Price_Category1" caption="Price Category"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B4B8CE-6D54-40C8-B1E0-246ACA9E77E5}" name="Beauty_datas" displayName="Beauty_datas" ref="A1:AA501" totalsRowShown="0">
  <autoFilter ref="A1:AA501" xr:uid="{6DB4B8CE-6D54-40C8-B1E0-246ACA9E77E5}"/>
  <tableColumns count="27">
    <tableColumn id="1" xr3:uid="{FCC929C1-F1AF-402A-866A-A2B17985F2F8}" name="product_id"/>
    <tableColumn id="2" xr3:uid="{228B4C54-8DFD-4EB6-9D10-D631FD9AB595}" name="product_name"/>
    <tableColumn id="3" xr3:uid="{E63E46B4-44BE-4C80-AE3F-EC88C078A7DD}" name="brand_id"/>
    <tableColumn id="4" xr3:uid="{DAAF8F54-1468-40A5-9157-68E7874468E8}" name="brand_name"/>
    <tableColumn id="5" xr3:uid="{28D84D6A-ACB9-4422-88CB-B85DD8772CB1}" name="loves_count"/>
    <tableColumn id="6" xr3:uid="{04E07A38-983E-493E-9713-6624C14B1D0C}" name="rating"/>
    <tableColumn id="7" xr3:uid="{21B2ACF8-7DF9-4FC4-9096-5D1CF20CBD1B}" name="reviews"/>
    <tableColumn id="8" xr3:uid="{C3E754F5-A213-4122-8CB7-C49DE470D2DA}" name="size"/>
    <tableColumn id="9" xr3:uid="{4460C516-2EDA-4114-A3F2-0B8836E6D16C}" name="variation_type"/>
    <tableColumn id="10" xr3:uid="{F5F7C3CB-9811-4873-BB72-4A9915E06CDE}" name="variation_value"/>
    <tableColumn id="11" xr3:uid="{83731F9F-4A2A-4BE5-9AB3-296851264A81}" name="variation_desc"/>
    <tableColumn id="12" xr3:uid="{ED79994D-0677-4DE4-991C-9B04D81D0327}" name="ingredients"/>
    <tableColumn id="13" xr3:uid="{D2BB2400-BFA4-4ECA-8628-86E583F6D439}" name="price_usd"/>
    <tableColumn id="14" xr3:uid="{0267675E-6981-47C0-8321-98B311797C6A}" name="value_price_usd"/>
    <tableColumn id="15" xr3:uid="{797C8284-487D-4F7E-AF39-467FC43CACA7}" name="sale_price_usd"/>
    <tableColumn id="16" xr3:uid="{22383AEE-0BA1-494A-8D12-D628E10FE85F}" name="limited_edition"/>
    <tableColumn id="17" xr3:uid="{0C8BBC61-7162-40B7-AC1F-D05433BFD766}" name="new"/>
    <tableColumn id="18" xr3:uid="{F2F17417-9630-4F91-B4C5-8729F715B341}" name="online_only"/>
    <tableColumn id="19" xr3:uid="{40039259-58C3-45F5-9D90-2E0F2300933B}" name="out_of_stock"/>
    <tableColumn id="20" xr3:uid="{D0F5C4AE-F0F8-4C97-A54C-8C5DA52ABD30}" name="sephora_exclusive"/>
    <tableColumn id="21" xr3:uid="{93899A26-AB43-4052-BF80-674DB96E6596}" name="highlights"/>
    <tableColumn id="22" xr3:uid="{A968574C-14BD-4E1F-B3B8-0BFCCF19FE86}" name="primary_category"/>
    <tableColumn id="23" xr3:uid="{013240CE-86CE-4DD1-8444-5982E5AF9CF0}" name="secondary_category"/>
    <tableColumn id="24" xr3:uid="{67946E08-5A1F-4371-8EAA-CB6B6CDB905B}" name="tertiary_category"/>
    <tableColumn id="25" xr3:uid="{4F4B6248-3A6F-4EBC-A98F-6762173E5069}" name="child_count"/>
    <tableColumn id="26" xr3:uid="{C29B7E30-E9BF-47AE-B428-0794BC5C8BD4}" name="child_max_price"/>
    <tableColumn id="27" xr3:uid="{A852AEB2-8E75-426B-88FC-002AACFA7189}" name="child_min_price"/>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37BF3A-049F-4054-B2BF-1D03F4395A93}" name="Data_quality" displayName="Data_quality" ref="A1:B14" totalsRowShown="0">
  <autoFilter ref="A1:B14" xr:uid="{7E37BF3A-049F-4054-B2BF-1D03F4395A93}"/>
  <tableColumns count="2">
    <tableColumn id="1" xr3:uid="{5A5693F3-DAA8-47F7-9635-23920F8AA75E}" name="Metric"/>
    <tableColumn id="2" xr3:uid="{63EDBCE3-0BA6-4FD9-A8C7-7F3C7A6696D1}" name="Result"/>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2457EE-1254-438A-8BEE-796C87CD55EB}" name="Product_list" displayName="Product_list" ref="A2:F502" totalsRowShown="0">
  <autoFilter ref="A2:F502" xr:uid="{F02457EE-1254-438A-8BEE-796C87CD55EB}"/>
  <tableColumns count="6">
    <tableColumn id="1" xr3:uid="{A977320A-45B4-419C-8165-4AB610C74F4B}" name="Product ID" dataDxfId="7"/>
    <tableColumn id="2" xr3:uid="{DBF09E3E-B326-4245-8AC4-617398A49980}" name="Product Name">
      <calculatedColumnFormula>VLOOKUP(A3,Beauty_500_Raw!$A$2:$M$501,2,FALSE)</calculatedColumnFormula>
    </tableColumn>
    <tableColumn id="3" xr3:uid="{872D56FB-582C-4996-AD66-8A2A991D636F}" name="Brand">
      <calculatedColumnFormula>VLOOKUP(A3,Beauty_500_Raw!$A$2:$M$501,4,FALSE)</calculatedColumnFormula>
    </tableColumn>
    <tableColumn id="4" xr3:uid="{178559D2-2D65-48E8-B545-622C79F25CC9}" name="Rating" dataDxfId="5">
      <calculatedColumnFormula>IF(VLOOKUP(A3,Beauty_500_Raw!$A$2:$M$501,6,FALSE)=0,"Not Rated",VLOOKUP(A3,Beauty_500_Raw!$A$2:$M$501,6,FALSE))</calculatedColumnFormula>
    </tableColumn>
    <tableColumn id="5" xr3:uid="{452D2337-0C61-4D8B-8B95-9FBFE90DE327}" name="Price (USD)" dataDxfId="6">
      <calculatedColumnFormula>VLOOKUP(A3,Beauty_500_Raw!$A$2:$M$501,13,FALSE)</calculatedColumnFormula>
    </tableColumn>
    <tableColumn id="6" xr3:uid="{BD8CB5B8-B581-4424-81E4-32E5BA233C41}" name="Price Category" dataDxfId="4">
      <calculatedColumnFormula array="1">_xlfn.IFS(E3&lt;30,"Budget",E3&lt;100,"Mid-range",E3&gt;=100,"Luxury")</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61DED8-AF76-4CA4-986C-8FFAF1ED9F91}" name="Price_category" displayName="Price_category" ref="J1:K5" totalsRowShown="0">
  <autoFilter ref="J1:K5" xr:uid="{7B61DED8-AF76-4CA4-986C-8FFAF1ED9F91}"/>
  <tableColumns count="2">
    <tableColumn id="1" xr3:uid="{E919E9E1-B703-412E-BE41-87087AA8B99C}" name="Price Category"/>
    <tableColumn id="2" xr3:uid="{3E306F31-1778-4885-B855-88BF615F2341}" name="Product C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603BE8-F264-4810-AF2A-F01A8526945C}" name="Average_table" displayName="Average_table" ref="B1:C11" totalsRowShown="0" headerRowDxfId="0" headerRowBorderDxfId="3">
  <autoFilter ref="B1:C11" xr:uid="{1C603BE8-F264-4810-AF2A-F01A8526945C}"/>
  <tableColumns count="2">
    <tableColumn id="1" xr3:uid="{CBC7C311-DD5B-4057-8A06-C057E62080E4}" name="Average Rating" dataDxfId="2"/>
    <tableColumn id="2" xr3:uid="{6F3E1935-F527-4D77-8ECC-535A735EA5EB}" name=" Product Count" dataDxfId="1"/>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BD4C83-F689-478A-BF08-7040ED9B8DCA}" name="Rating_table" displayName="Rating_table" ref="A1:B4" totalsRowShown="0">
  <autoFilter ref="A1:B4" xr:uid="{59BD4C83-F689-478A-BF08-7040ED9B8DCA}"/>
  <tableColumns count="2">
    <tableColumn id="1" xr3:uid="{56981733-8824-4C70-88EF-34D3277F4CB5}" name="Rating Category"/>
    <tableColumn id="2" xr3:uid="{86E7D823-B378-46C3-870C-5253DE0703D8}" name="Product 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FCF5-C41F-4B66-B8ED-C064727DE03B}">
  <dimension ref="A1:Y6"/>
  <sheetViews>
    <sheetView showGridLines="0" zoomScale="41" zoomScaleNormal="64" workbookViewId="0">
      <selection activeCell="AG25" sqref="AG25"/>
    </sheetView>
  </sheetViews>
  <sheetFormatPr defaultRowHeight="14.5" x14ac:dyDescent="0.35"/>
  <cols>
    <col min="1" max="1" width="12.81640625" customWidth="1"/>
    <col min="2" max="2" width="12.1796875" customWidth="1"/>
    <col min="6" max="6" width="14.54296875" customWidth="1"/>
    <col min="8" max="8" width="18.36328125" customWidth="1"/>
    <col min="10" max="10" width="25.36328125" customWidth="1"/>
    <col min="15" max="15" width="12.54296875" customWidth="1"/>
    <col min="16" max="16" width="6.36328125" customWidth="1"/>
    <col min="21" max="21" width="17.08984375" customWidth="1"/>
    <col min="25" max="25" width="4.36328125" customWidth="1"/>
  </cols>
  <sheetData>
    <row r="1" spans="1:25" s="43" customFormat="1" ht="69" customHeight="1" x14ac:dyDescent="1">
      <c r="A1" s="44" t="s">
        <v>32842</v>
      </c>
    </row>
    <row r="4" spans="1:25" ht="30" customHeight="1" x14ac:dyDescent="0.65">
      <c r="A4" s="42" t="s">
        <v>32841</v>
      </c>
      <c r="B4" s="26"/>
      <c r="C4" s="26"/>
      <c r="D4" s="18"/>
      <c r="E4" s="18"/>
      <c r="F4" s="19"/>
      <c r="H4" s="41" t="s">
        <v>32840</v>
      </c>
      <c r="I4" s="30"/>
      <c r="J4" s="30"/>
      <c r="K4" s="30"/>
      <c r="L4" s="30"/>
      <c r="M4" s="18"/>
      <c r="N4" s="18"/>
      <c r="O4" s="19"/>
      <c r="Q4" s="17"/>
      <c r="R4" s="18"/>
      <c r="S4" s="18"/>
      <c r="T4" s="18"/>
      <c r="U4" s="38" t="s">
        <v>32839</v>
      </c>
      <c r="V4" s="18"/>
      <c r="W4" s="18"/>
      <c r="X4" s="18"/>
      <c r="Y4" s="19"/>
    </row>
    <row r="5" spans="1:25" ht="30" customHeight="1" x14ac:dyDescent="0.6">
      <c r="A5" s="25"/>
      <c r="B5" s="36">
        <f xml:space="preserve">                                                      Data_quality!B2</f>
        <v>500</v>
      </c>
      <c r="C5" s="27"/>
      <c r="D5" s="20"/>
      <c r="E5" s="20"/>
      <c r="F5" s="21"/>
      <c r="H5" s="35"/>
      <c r="I5" s="31"/>
      <c r="J5" s="39">
        <f xml:space="preserve">                                             Data_quality!B11</f>
        <v>4.1957165983606588</v>
      </c>
      <c r="K5" s="34"/>
      <c r="L5" s="31"/>
      <c r="M5" s="20"/>
      <c r="N5" s="20"/>
      <c r="O5" s="21"/>
      <c r="Q5" s="37"/>
      <c r="R5" s="20"/>
      <c r="S5" s="20"/>
      <c r="T5" s="20"/>
      <c r="U5" s="40">
        <f>Data_quality!B8</f>
        <v>53.072699999999998</v>
      </c>
      <c r="V5" s="20"/>
      <c r="W5" s="20"/>
      <c r="X5" s="20"/>
      <c r="Y5" s="21"/>
    </row>
    <row r="6" spans="1:25" ht="30" customHeight="1" x14ac:dyDescent="0.4">
      <c r="A6" s="28"/>
      <c r="B6" s="29"/>
      <c r="C6" s="29"/>
      <c r="D6" s="23"/>
      <c r="E6" s="23"/>
      <c r="F6" s="24"/>
      <c r="H6" s="32"/>
      <c r="I6" s="33"/>
      <c r="J6" s="33"/>
      <c r="K6" s="33"/>
      <c r="L6" s="33"/>
      <c r="M6" s="23"/>
      <c r="N6" s="23"/>
      <c r="O6" s="24"/>
      <c r="Q6" s="22"/>
      <c r="R6" s="23"/>
      <c r="S6" s="23"/>
      <c r="T6" s="23"/>
      <c r="U6" s="23"/>
      <c r="V6" s="23"/>
      <c r="W6" s="23"/>
      <c r="X6" s="23"/>
      <c r="Y6" s="2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A5437-9AA2-4700-805F-3FF83FBCB9DE}">
  <dimension ref="A1:AC8495"/>
  <sheetViews>
    <sheetView workbookViewId="0">
      <selection activeCell="H50" sqref="H50"/>
    </sheetView>
  </sheetViews>
  <sheetFormatPr defaultRowHeight="14.5" x14ac:dyDescent="0.35"/>
  <cols>
    <col min="29" max="29" width="19.36328125"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C1" t="s">
        <v>32801</v>
      </c>
    </row>
    <row r="2" spans="1:29" x14ac:dyDescent="0.35">
      <c r="A2" t="s">
        <v>24982</v>
      </c>
      <c r="B2" t="s">
        <v>24983</v>
      </c>
      <c r="C2">
        <v>6159</v>
      </c>
      <c r="D2" t="s">
        <v>24926</v>
      </c>
      <c r="E2">
        <v>557</v>
      </c>
      <c r="F2">
        <v>3</v>
      </c>
      <c r="G2">
        <v>2</v>
      </c>
      <c r="H2" t="s">
        <v>186</v>
      </c>
      <c r="I2" t="s">
        <v>157</v>
      </c>
      <c r="J2" t="s">
        <v>186</v>
      </c>
      <c r="M2">
        <v>18</v>
      </c>
      <c r="P2">
        <v>0</v>
      </c>
      <c r="Q2">
        <v>0</v>
      </c>
      <c r="R2">
        <v>1</v>
      </c>
      <c r="S2">
        <v>0</v>
      </c>
      <c r="T2">
        <v>0</v>
      </c>
      <c r="U2" t="s">
        <v>24974</v>
      </c>
      <c r="V2" t="s">
        <v>222</v>
      </c>
      <c r="W2" t="s">
        <v>223</v>
      </c>
      <c r="X2" t="s">
        <v>224</v>
      </c>
      <c r="Y2">
        <v>0</v>
      </c>
      <c r="AC2">
        <v>2.8886722512544427E-4</v>
      </c>
    </row>
    <row r="3" spans="1:29" x14ac:dyDescent="0.35">
      <c r="A3" t="s">
        <v>15292</v>
      </c>
      <c r="B3" t="s">
        <v>15293</v>
      </c>
      <c r="C3">
        <v>6472</v>
      </c>
      <c r="D3" t="s">
        <v>15287</v>
      </c>
      <c r="E3">
        <v>24418</v>
      </c>
      <c r="F3">
        <v>4.7944000000000004</v>
      </c>
      <c r="G3">
        <v>603</v>
      </c>
      <c r="H3" t="s">
        <v>4728</v>
      </c>
      <c r="I3" t="s">
        <v>157</v>
      </c>
      <c r="J3" t="s">
        <v>4728</v>
      </c>
      <c r="L3" t="s">
        <v>15294</v>
      </c>
      <c r="M3">
        <v>38</v>
      </c>
      <c r="P3">
        <v>0</v>
      </c>
      <c r="Q3">
        <v>0</v>
      </c>
      <c r="R3">
        <v>0</v>
      </c>
      <c r="S3">
        <v>0</v>
      </c>
      <c r="T3">
        <v>1</v>
      </c>
      <c r="U3" t="s">
        <v>15295</v>
      </c>
      <c r="V3" t="s">
        <v>222</v>
      </c>
      <c r="W3" t="s">
        <v>244</v>
      </c>
      <c r="X3" t="s">
        <v>245</v>
      </c>
      <c r="Y3">
        <v>1</v>
      </c>
      <c r="Z3">
        <v>14</v>
      </c>
      <c r="AA3">
        <v>14</v>
      </c>
      <c r="AC3">
        <v>3.4055582717928967E-4</v>
      </c>
    </row>
    <row r="4" spans="1:29" x14ac:dyDescent="0.35">
      <c r="A4" t="s">
        <v>6236</v>
      </c>
      <c r="B4" t="s">
        <v>6237</v>
      </c>
      <c r="C4">
        <v>1254</v>
      </c>
      <c r="D4" t="s">
        <v>5675</v>
      </c>
      <c r="E4">
        <v>2159</v>
      </c>
      <c r="F4">
        <v>3.8</v>
      </c>
      <c r="G4">
        <v>5</v>
      </c>
      <c r="H4" t="s">
        <v>1979</v>
      </c>
      <c r="I4" t="s">
        <v>803</v>
      </c>
      <c r="J4" t="s">
        <v>6238</v>
      </c>
      <c r="K4" t="s">
        <v>6239</v>
      </c>
      <c r="L4" t="s">
        <v>6240</v>
      </c>
      <c r="M4">
        <v>29</v>
      </c>
      <c r="P4">
        <v>0</v>
      </c>
      <c r="Q4">
        <v>0</v>
      </c>
      <c r="R4">
        <v>1</v>
      </c>
      <c r="S4">
        <v>0</v>
      </c>
      <c r="T4">
        <v>0</v>
      </c>
      <c r="U4" t="s">
        <v>6241</v>
      </c>
      <c r="V4" t="s">
        <v>306</v>
      </c>
      <c r="W4" t="s">
        <v>815</v>
      </c>
      <c r="X4" t="s">
        <v>1605</v>
      </c>
      <c r="Y4">
        <v>1</v>
      </c>
      <c r="Z4">
        <v>29</v>
      </c>
      <c r="AA4">
        <v>29</v>
      </c>
      <c r="AC4">
        <v>5.7713968152772743E-4</v>
      </c>
    </row>
    <row r="5" spans="1:29" x14ac:dyDescent="0.35">
      <c r="A5" t="s">
        <v>11880</v>
      </c>
      <c r="B5" t="s">
        <v>11881</v>
      </c>
      <c r="C5">
        <v>1063</v>
      </c>
      <c r="D5" t="s">
        <v>11860</v>
      </c>
      <c r="E5">
        <v>69220</v>
      </c>
      <c r="F5">
        <v>4.1913</v>
      </c>
      <c r="G5">
        <v>1317</v>
      </c>
      <c r="H5" t="s">
        <v>3988</v>
      </c>
      <c r="I5" t="s">
        <v>38</v>
      </c>
      <c r="J5" t="s">
        <v>4026</v>
      </c>
      <c r="L5" t="s">
        <v>11882</v>
      </c>
      <c r="M5">
        <v>123</v>
      </c>
      <c r="P5">
        <v>0</v>
      </c>
      <c r="Q5">
        <v>0</v>
      </c>
      <c r="R5">
        <v>0</v>
      </c>
      <c r="S5">
        <v>0</v>
      </c>
      <c r="T5">
        <v>0</v>
      </c>
      <c r="U5" t="s">
        <v>3999</v>
      </c>
      <c r="V5" t="s">
        <v>32</v>
      </c>
      <c r="W5" t="s">
        <v>41</v>
      </c>
      <c r="X5" t="s">
        <v>42</v>
      </c>
      <c r="Y5">
        <v>3</v>
      </c>
      <c r="Z5">
        <v>155</v>
      </c>
      <c r="AA5">
        <v>38</v>
      </c>
      <c r="AC5">
        <v>8.8413043467872043E-4</v>
      </c>
    </row>
    <row r="6" spans="1:29" x14ac:dyDescent="0.35">
      <c r="A6" t="s">
        <v>4855</v>
      </c>
      <c r="B6" t="s">
        <v>4856</v>
      </c>
      <c r="C6">
        <v>1065</v>
      </c>
      <c r="D6" t="s">
        <v>4754</v>
      </c>
      <c r="E6">
        <v>7564</v>
      </c>
      <c r="F6">
        <v>4.3076999999999996</v>
      </c>
      <c r="G6">
        <v>26</v>
      </c>
      <c r="H6" t="s">
        <v>4033</v>
      </c>
      <c r="I6" t="s">
        <v>157</v>
      </c>
      <c r="J6" t="s">
        <v>4033</v>
      </c>
      <c r="L6" t="s">
        <v>4857</v>
      </c>
      <c r="M6">
        <v>122</v>
      </c>
      <c r="P6">
        <v>0</v>
      </c>
      <c r="Q6">
        <v>0</v>
      </c>
      <c r="R6">
        <v>0</v>
      </c>
      <c r="S6">
        <v>0</v>
      </c>
      <c r="T6">
        <v>0</v>
      </c>
      <c r="V6" t="s">
        <v>32</v>
      </c>
      <c r="W6" t="s">
        <v>41</v>
      </c>
      <c r="X6" t="s">
        <v>42</v>
      </c>
      <c r="Y6">
        <v>0</v>
      </c>
      <c r="AC6">
        <v>1.0133058446414323E-3</v>
      </c>
    </row>
    <row r="7" spans="1:29" x14ac:dyDescent="0.35">
      <c r="A7" t="s">
        <v>5465</v>
      </c>
      <c r="B7" t="s">
        <v>5466</v>
      </c>
      <c r="C7">
        <v>2082</v>
      </c>
      <c r="D7" t="s">
        <v>5426</v>
      </c>
      <c r="E7">
        <v>26393</v>
      </c>
      <c r="F7">
        <v>4.7546999999999997</v>
      </c>
      <c r="G7">
        <v>159</v>
      </c>
      <c r="H7" t="s">
        <v>5467</v>
      </c>
      <c r="I7" t="s">
        <v>157</v>
      </c>
      <c r="J7" t="s">
        <v>5467</v>
      </c>
      <c r="L7" t="s">
        <v>5468</v>
      </c>
      <c r="M7">
        <v>67</v>
      </c>
      <c r="P7">
        <v>0</v>
      </c>
      <c r="Q7">
        <v>0</v>
      </c>
      <c r="R7">
        <v>0</v>
      </c>
      <c r="S7">
        <v>0</v>
      </c>
      <c r="T7">
        <v>0</v>
      </c>
      <c r="U7" t="s">
        <v>5469</v>
      </c>
      <c r="V7" t="s">
        <v>394</v>
      </c>
      <c r="W7" t="s">
        <v>474</v>
      </c>
      <c r="X7" t="s">
        <v>475</v>
      </c>
      <c r="Y7">
        <v>0</v>
      </c>
      <c r="AC7">
        <v>1.1309509733655743E-3</v>
      </c>
    </row>
    <row r="8" spans="1:29" x14ac:dyDescent="0.35">
      <c r="A8" t="s">
        <v>434</v>
      </c>
      <c r="B8" t="s">
        <v>435</v>
      </c>
      <c r="C8">
        <v>6018</v>
      </c>
      <c r="D8" t="s">
        <v>391</v>
      </c>
      <c r="E8">
        <v>3206</v>
      </c>
      <c r="F8">
        <v>4.8022999999999998</v>
      </c>
      <c r="G8">
        <v>258</v>
      </c>
      <c r="L8" t="s">
        <v>436</v>
      </c>
      <c r="M8">
        <v>88</v>
      </c>
      <c r="N8">
        <v>142</v>
      </c>
      <c r="P8">
        <v>0</v>
      </c>
      <c r="Q8">
        <v>0</v>
      </c>
      <c r="R8">
        <v>0</v>
      </c>
      <c r="S8">
        <v>0</v>
      </c>
      <c r="T8">
        <v>1</v>
      </c>
      <c r="U8" t="s">
        <v>437</v>
      </c>
      <c r="V8" t="s">
        <v>394</v>
      </c>
      <c r="W8" t="s">
        <v>33</v>
      </c>
      <c r="Y8">
        <v>0</v>
      </c>
      <c r="AC8">
        <v>1.2250293271924839E-3</v>
      </c>
    </row>
    <row r="9" spans="1:29" x14ac:dyDescent="0.35">
      <c r="A9" t="s">
        <v>6564</v>
      </c>
      <c r="B9" t="s">
        <v>6565</v>
      </c>
      <c r="C9">
        <v>7095</v>
      </c>
      <c r="D9" t="s">
        <v>6455</v>
      </c>
      <c r="E9">
        <v>664</v>
      </c>
      <c r="F9">
        <v>3.5455000000000001</v>
      </c>
      <c r="G9">
        <v>11</v>
      </c>
      <c r="H9" t="s">
        <v>1910</v>
      </c>
      <c r="I9" t="s">
        <v>38</v>
      </c>
      <c r="J9" t="s">
        <v>6480</v>
      </c>
      <c r="L9" t="s">
        <v>6556</v>
      </c>
      <c r="M9">
        <v>135</v>
      </c>
      <c r="P9">
        <v>0</v>
      </c>
      <c r="Q9">
        <v>0</v>
      </c>
      <c r="R9">
        <v>0</v>
      </c>
      <c r="S9">
        <v>0</v>
      </c>
      <c r="T9">
        <v>1</v>
      </c>
      <c r="U9" t="s">
        <v>6459</v>
      </c>
      <c r="V9" t="s">
        <v>32</v>
      </c>
      <c r="W9" t="s">
        <v>41</v>
      </c>
      <c r="X9" t="s">
        <v>42</v>
      </c>
      <c r="Y9">
        <v>1</v>
      </c>
      <c r="Z9">
        <v>25</v>
      </c>
      <c r="AA9">
        <v>25</v>
      </c>
      <c r="AC9">
        <v>1.2972528769260583E-3</v>
      </c>
    </row>
    <row r="10" spans="1:29" x14ac:dyDescent="0.35">
      <c r="A10" t="s">
        <v>16892</v>
      </c>
      <c r="B10" t="s">
        <v>16893</v>
      </c>
      <c r="C10">
        <v>5905</v>
      </c>
      <c r="D10" t="s">
        <v>16739</v>
      </c>
      <c r="E10">
        <v>2352</v>
      </c>
      <c r="F10">
        <v>2.9355000000000002</v>
      </c>
      <c r="G10">
        <v>31</v>
      </c>
      <c r="L10" t="s">
        <v>16894</v>
      </c>
      <c r="M10">
        <v>24</v>
      </c>
      <c r="P10">
        <v>0</v>
      </c>
      <c r="Q10">
        <v>0</v>
      </c>
      <c r="R10">
        <v>0</v>
      </c>
      <c r="S10">
        <v>0</v>
      </c>
      <c r="T10">
        <v>0</v>
      </c>
      <c r="U10" t="s">
        <v>16895</v>
      </c>
      <c r="V10" t="s">
        <v>306</v>
      </c>
      <c r="W10" t="s">
        <v>823</v>
      </c>
      <c r="X10" t="s">
        <v>824</v>
      </c>
      <c r="Y10">
        <v>0</v>
      </c>
      <c r="AC10">
        <v>1.3004316897856638E-3</v>
      </c>
    </row>
    <row r="11" spans="1:29" x14ac:dyDescent="0.35">
      <c r="A11" t="s">
        <v>28497</v>
      </c>
      <c r="B11" t="s">
        <v>28498</v>
      </c>
      <c r="C11">
        <v>5648</v>
      </c>
      <c r="D11" t="s">
        <v>28460</v>
      </c>
      <c r="E11">
        <v>79986</v>
      </c>
      <c r="F11">
        <v>4.3959999999999999</v>
      </c>
      <c r="G11">
        <v>2419</v>
      </c>
      <c r="H11" t="s">
        <v>186</v>
      </c>
      <c r="I11" t="s">
        <v>157</v>
      </c>
      <c r="J11" t="s">
        <v>186</v>
      </c>
      <c r="L11" t="s">
        <v>28499</v>
      </c>
      <c r="M11">
        <v>48</v>
      </c>
      <c r="P11">
        <v>0</v>
      </c>
      <c r="Q11">
        <v>0</v>
      </c>
      <c r="R11">
        <v>0</v>
      </c>
      <c r="S11">
        <v>0</v>
      </c>
      <c r="T11">
        <v>0</v>
      </c>
      <c r="V11" t="s">
        <v>394</v>
      </c>
      <c r="W11" t="s">
        <v>395</v>
      </c>
      <c r="X11" t="s">
        <v>441</v>
      </c>
      <c r="Y11">
        <v>1</v>
      </c>
      <c r="Z11">
        <v>16</v>
      </c>
      <c r="AA11">
        <v>16</v>
      </c>
      <c r="AC11">
        <v>1.4339800766681732E-3</v>
      </c>
    </row>
    <row r="12" spans="1:29" x14ac:dyDescent="0.35">
      <c r="A12" t="s">
        <v>3980</v>
      </c>
      <c r="B12" t="s">
        <v>3981</v>
      </c>
      <c r="C12">
        <v>5995</v>
      </c>
      <c r="D12" t="s">
        <v>3614</v>
      </c>
      <c r="E12">
        <v>292</v>
      </c>
      <c r="F12">
        <v>4.766</v>
      </c>
      <c r="G12">
        <v>47</v>
      </c>
      <c r="H12" t="s">
        <v>3982</v>
      </c>
      <c r="I12" t="s">
        <v>157</v>
      </c>
      <c r="J12" t="s">
        <v>3982</v>
      </c>
      <c r="L12" t="s">
        <v>3983</v>
      </c>
      <c r="M12">
        <v>34</v>
      </c>
      <c r="P12">
        <v>0</v>
      </c>
      <c r="Q12">
        <v>0</v>
      </c>
      <c r="R12">
        <v>0</v>
      </c>
      <c r="S12">
        <v>0</v>
      </c>
      <c r="T12">
        <v>1</v>
      </c>
      <c r="U12" t="s">
        <v>3984</v>
      </c>
      <c r="V12" t="s">
        <v>222</v>
      </c>
      <c r="W12" t="s">
        <v>223</v>
      </c>
      <c r="X12" t="s">
        <v>271</v>
      </c>
      <c r="Y12">
        <v>0</v>
      </c>
      <c r="AC12">
        <v>1.5458560649608266E-3</v>
      </c>
    </row>
    <row r="13" spans="1:29" x14ac:dyDescent="0.35">
      <c r="A13" t="s">
        <v>11104</v>
      </c>
      <c r="B13" t="s">
        <v>11105</v>
      </c>
      <c r="C13">
        <v>6328</v>
      </c>
      <c r="D13" t="s">
        <v>11098</v>
      </c>
      <c r="E13">
        <v>70086</v>
      </c>
      <c r="F13">
        <v>4.0823999999999998</v>
      </c>
      <c r="G13">
        <v>425</v>
      </c>
      <c r="H13" t="s">
        <v>186</v>
      </c>
      <c r="I13" t="s">
        <v>157</v>
      </c>
      <c r="J13" t="s">
        <v>186</v>
      </c>
      <c r="L13" t="s">
        <v>11106</v>
      </c>
      <c r="M13">
        <v>44</v>
      </c>
      <c r="P13">
        <v>0</v>
      </c>
      <c r="Q13">
        <v>0</v>
      </c>
      <c r="R13">
        <v>0</v>
      </c>
      <c r="S13">
        <v>0</v>
      </c>
      <c r="T13">
        <v>0</v>
      </c>
      <c r="U13" t="s">
        <v>11107</v>
      </c>
      <c r="V13" t="s">
        <v>222</v>
      </c>
      <c r="W13" t="s">
        <v>223</v>
      </c>
      <c r="X13" t="s">
        <v>265</v>
      </c>
      <c r="Y13">
        <v>0</v>
      </c>
      <c r="AC13">
        <v>1.6757511732898855E-3</v>
      </c>
    </row>
    <row r="14" spans="1:29" x14ac:dyDescent="0.35">
      <c r="A14" t="s">
        <v>19303</v>
      </c>
      <c r="B14" t="s">
        <v>19304</v>
      </c>
      <c r="C14">
        <v>8017</v>
      </c>
      <c r="D14" t="s">
        <v>19187</v>
      </c>
      <c r="E14">
        <v>1635</v>
      </c>
      <c r="F14">
        <v>3.75</v>
      </c>
      <c r="G14">
        <v>4</v>
      </c>
      <c r="H14" t="s">
        <v>16123</v>
      </c>
      <c r="I14" t="s">
        <v>157</v>
      </c>
      <c r="J14" t="s">
        <v>16123</v>
      </c>
      <c r="L14" t="s">
        <v>19305</v>
      </c>
      <c r="M14">
        <v>17</v>
      </c>
      <c r="P14">
        <v>0</v>
      </c>
      <c r="Q14">
        <v>0</v>
      </c>
      <c r="R14">
        <v>1</v>
      </c>
      <c r="S14">
        <v>0</v>
      </c>
      <c r="T14">
        <v>0</v>
      </c>
      <c r="V14" t="s">
        <v>394</v>
      </c>
      <c r="W14" t="s">
        <v>400</v>
      </c>
      <c r="X14" t="s">
        <v>2146</v>
      </c>
      <c r="Y14">
        <v>0</v>
      </c>
      <c r="AC14">
        <v>1.7300769184063203E-3</v>
      </c>
    </row>
    <row r="15" spans="1:29" x14ac:dyDescent="0.35">
      <c r="A15" t="s">
        <v>18123</v>
      </c>
      <c r="B15" t="s">
        <v>18124</v>
      </c>
      <c r="C15">
        <v>5936</v>
      </c>
      <c r="D15" t="s">
        <v>18103</v>
      </c>
      <c r="E15">
        <v>33713</v>
      </c>
      <c r="F15">
        <v>4.3010000000000002</v>
      </c>
      <c r="G15">
        <v>309</v>
      </c>
      <c r="H15" t="s">
        <v>37</v>
      </c>
      <c r="I15" t="s">
        <v>157</v>
      </c>
      <c r="J15" t="s">
        <v>37</v>
      </c>
      <c r="L15" t="s">
        <v>18125</v>
      </c>
      <c r="M15">
        <v>37</v>
      </c>
      <c r="P15">
        <v>0</v>
      </c>
      <c r="Q15">
        <v>0</v>
      </c>
      <c r="R15">
        <v>0</v>
      </c>
      <c r="S15">
        <v>0</v>
      </c>
      <c r="T15">
        <v>0</v>
      </c>
      <c r="U15" t="s">
        <v>18126</v>
      </c>
      <c r="V15" t="s">
        <v>222</v>
      </c>
      <c r="W15" t="s">
        <v>223</v>
      </c>
      <c r="X15" t="s">
        <v>271</v>
      </c>
      <c r="Y15">
        <v>0</v>
      </c>
      <c r="AC15">
        <v>1.9226029603156558E-3</v>
      </c>
    </row>
    <row r="16" spans="1:29" x14ac:dyDescent="0.35">
      <c r="A16" t="s">
        <v>11179</v>
      </c>
      <c r="B16" t="s">
        <v>11180</v>
      </c>
      <c r="C16">
        <v>1133</v>
      </c>
      <c r="D16" t="s">
        <v>11167</v>
      </c>
      <c r="E16">
        <v>62416</v>
      </c>
      <c r="F16">
        <v>4.3079000000000001</v>
      </c>
      <c r="G16">
        <v>367</v>
      </c>
      <c r="H16" t="s">
        <v>11181</v>
      </c>
      <c r="I16" t="s">
        <v>803</v>
      </c>
      <c r="J16" t="s">
        <v>11182</v>
      </c>
      <c r="K16" t="s">
        <v>11183</v>
      </c>
      <c r="L16" t="s">
        <v>11184</v>
      </c>
      <c r="M16">
        <v>38</v>
      </c>
      <c r="P16">
        <v>0</v>
      </c>
      <c r="Q16">
        <v>0</v>
      </c>
      <c r="R16">
        <v>0</v>
      </c>
      <c r="S16">
        <v>0</v>
      </c>
      <c r="T16">
        <v>0</v>
      </c>
      <c r="U16" t="s">
        <v>11185</v>
      </c>
      <c r="V16" t="s">
        <v>306</v>
      </c>
      <c r="W16" t="s">
        <v>307</v>
      </c>
      <c r="X16" t="s">
        <v>308</v>
      </c>
      <c r="Y16">
        <v>5</v>
      </c>
      <c r="Z16">
        <v>38</v>
      </c>
      <c r="AA16">
        <v>38</v>
      </c>
      <c r="AC16">
        <v>2.1800228540639344E-3</v>
      </c>
    </row>
    <row r="17" spans="1:29" x14ac:dyDescent="0.35">
      <c r="A17" t="s">
        <v>20949</v>
      </c>
      <c r="B17" t="s">
        <v>20950</v>
      </c>
      <c r="C17">
        <v>3976</v>
      </c>
      <c r="D17" t="s">
        <v>20665</v>
      </c>
      <c r="E17">
        <v>688</v>
      </c>
      <c r="H17" t="s">
        <v>18313</v>
      </c>
      <c r="I17" t="s">
        <v>803</v>
      </c>
      <c r="J17" t="s">
        <v>20951</v>
      </c>
      <c r="L17" t="s">
        <v>20952</v>
      </c>
      <c r="M17">
        <v>32</v>
      </c>
      <c r="P17">
        <v>0</v>
      </c>
      <c r="Q17">
        <v>1</v>
      </c>
      <c r="R17">
        <v>0</v>
      </c>
      <c r="S17">
        <v>1</v>
      </c>
      <c r="T17">
        <v>0</v>
      </c>
      <c r="U17" t="s">
        <v>20953</v>
      </c>
      <c r="V17" t="s">
        <v>306</v>
      </c>
      <c r="W17" t="s">
        <v>307</v>
      </c>
      <c r="X17" t="s">
        <v>1087</v>
      </c>
      <c r="Y17">
        <v>9</v>
      </c>
      <c r="Z17">
        <v>32</v>
      </c>
      <c r="AA17">
        <v>32</v>
      </c>
      <c r="AC17">
        <v>2.2873437114157014E-3</v>
      </c>
    </row>
    <row r="18" spans="1:29" x14ac:dyDescent="0.35">
      <c r="A18" t="s">
        <v>17045</v>
      </c>
      <c r="B18" t="s">
        <v>17046</v>
      </c>
      <c r="C18">
        <v>6201</v>
      </c>
      <c r="D18" t="s">
        <v>16997</v>
      </c>
      <c r="E18">
        <v>4580</v>
      </c>
      <c r="F18">
        <v>4.0704000000000002</v>
      </c>
      <c r="G18">
        <v>71</v>
      </c>
      <c r="H18" t="s">
        <v>186</v>
      </c>
      <c r="I18" t="s">
        <v>157</v>
      </c>
      <c r="J18" t="s">
        <v>186</v>
      </c>
      <c r="L18" t="s">
        <v>17047</v>
      </c>
      <c r="M18">
        <v>320</v>
      </c>
      <c r="P18">
        <v>0</v>
      </c>
      <c r="Q18">
        <v>0</v>
      </c>
      <c r="R18">
        <v>0</v>
      </c>
      <c r="S18">
        <v>0</v>
      </c>
      <c r="T18">
        <v>0</v>
      </c>
      <c r="U18" t="s">
        <v>17048</v>
      </c>
      <c r="V18" t="s">
        <v>394</v>
      </c>
      <c r="W18" t="s">
        <v>395</v>
      </c>
      <c r="X18" t="s">
        <v>395</v>
      </c>
      <c r="Y18">
        <v>0</v>
      </c>
      <c r="AC18">
        <v>2.3807332998830866E-3</v>
      </c>
    </row>
    <row r="19" spans="1:29" x14ac:dyDescent="0.35">
      <c r="A19" t="s">
        <v>26396</v>
      </c>
      <c r="B19" t="s">
        <v>26397</v>
      </c>
      <c r="C19">
        <v>6314</v>
      </c>
      <c r="D19" t="s">
        <v>26387</v>
      </c>
      <c r="E19">
        <v>12224</v>
      </c>
      <c r="F19">
        <v>4.2087000000000003</v>
      </c>
      <c r="G19">
        <v>254</v>
      </c>
      <c r="H19" t="s">
        <v>478</v>
      </c>
      <c r="I19" t="s">
        <v>157</v>
      </c>
      <c r="J19" t="s">
        <v>478</v>
      </c>
      <c r="L19" t="s">
        <v>26398</v>
      </c>
      <c r="M19">
        <v>68</v>
      </c>
      <c r="P19">
        <v>0</v>
      </c>
      <c r="Q19">
        <v>0</v>
      </c>
      <c r="R19">
        <v>0</v>
      </c>
      <c r="S19">
        <v>0</v>
      </c>
      <c r="T19">
        <v>1</v>
      </c>
      <c r="V19" t="s">
        <v>394</v>
      </c>
      <c r="W19" t="s">
        <v>405</v>
      </c>
      <c r="X19" t="s">
        <v>406</v>
      </c>
      <c r="Y19">
        <v>0</v>
      </c>
      <c r="AC19">
        <v>2.4483240084643976E-3</v>
      </c>
    </row>
    <row r="20" spans="1:29" x14ac:dyDescent="0.35">
      <c r="A20" t="s">
        <v>21434</v>
      </c>
      <c r="B20" t="s">
        <v>21435</v>
      </c>
      <c r="C20">
        <v>7025</v>
      </c>
      <c r="D20" t="s">
        <v>21247</v>
      </c>
      <c r="E20">
        <v>1829</v>
      </c>
      <c r="F20">
        <v>4.4443999999999999</v>
      </c>
      <c r="G20">
        <v>9</v>
      </c>
      <c r="H20" t="s">
        <v>7985</v>
      </c>
      <c r="I20" t="s">
        <v>38</v>
      </c>
      <c r="J20" t="s">
        <v>21436</v>
      </c>
      <c r="M20">
        <v>58</v>
      </c>
      <c r="P20">
        <v>0</v>
      </c>
      <c r="Q20">
        <v>0</v>
      </c>
      <c r="R20">
        <v>0</v>
      </c>
      <c r="S20">
        <v>0</v>
      </c>
      <c r="T20">
        <v>0</v>
      </c>
      <c r="V20" t="s">
        <v>32</v>
      </c>
      <c r="W20" t="s">
        <v>191</v>
      </c>
      <c r="X20" t="s">
        <v>192</v>
      </c>
      <c r="Y20">
        <v>0</v>
      </c>
      <c r="AC20">
        <v>2.540152685789665E-3</v>
      </c>
    </row>
    <row r="21" spans="1:29" x14ac:dyDescent="0.35">
      <c r="A21" t="s">
        <v>22120</v>
      </c>
      <c r="B21" t="s">
        <v>22121</v>
      </c>
      <c r="C21">
        <v>6326</v>
      </c>
      <c r="D21" t="s">
        <v>22055</v>
      </c>
      <c r="E21">
        <v>18228</v>
      </c>
      <c r="F21">
        <v>4.2969999999999997</v>
      </c>
      <c r="G21">
        <v>165</v>
      </c>
      <c r="H21" t="s">
        <v>22122</v>
      </c>
      <c r="I21" t="s">
        <v>803</v>
      </c>
      <c r="J21" t="s">
        <v>22123</v>
      </c>
      <c r="K21" t="s">
        <v>22124</v>
      </c>
      <c r="L21" t="s">
        <v>22125</v>
      </c>
      <c r="M21">
        <v>28</v>
      </c>
      <c r="P21">
        <v>0</v>
      </c>
      <c r="Q21">
        <v>1</v>
      </c>
      <c r="R21">
        <v>0</v>
      </c>
      <c r="S21">
        <v>0</v>
      </c>
      <c r="T21">
        <v>1</v>
      </c>
      <c r="U21" t="s">
        <v>22126</v>
      </c>
      <c r="V21" t="s">
        <v>306</v>
      </c>
      <c r="W21" t="s">
        <v>307</v>
      </c>
      <c r="X21" t="s">
        <v>1087</v>
      </c>
      <c r="Y21">
        <v>7</v>
      </c>
      <c r="Z21">
        <v>28</v>
      </c>
      <c r="AA21">
        <v>28</v>
      </c>
      <c r="AC21">
        <v>2.5421695019197665E-3</v>
      </c>
    </row>
    <row r="22" spans="1:29" x14ac:dyDescent="0.35">
      <c r="A22" t="s">
        <v>10311</v>
      </c>
      <c r="B22" t="s">
        <v>10312</v>
      </c>
      <c r="C22">
        <v>6352</v>
      </c>
      <c r="D22" t="s">
        <v>10247</v>
      </c>
      <c r="E22">
        <v>10700</v>
      </c>
      <c r="F22">
        <v>4.2</v>
      </c>
      <c r="G22">
        <v>5</v>
      </c>
      <c r="L22" t="s">
        <v>10313</v>
      </c>
      <c r="M22">
        <v>32</v>
      </c>
      <c r="O22">
        <v>24</v>
      </c>
      <c r="P22">
        <v>1</v>
      </c>
      <c r="Q22">
        <v>0</v>
      </c>
      <c r="R22">
        <v>1</v>
      </c>
      <c r="S22">
        <v>0</v>
      </c>
      <c r="T22">
        <v>1</v>
      </c>
      <c r="U22" t="s">
        <v>10314</v>
      </c>
      <c r="V22" t="s">
        <v>93</v>
      </c>
      <c r="W22" t="s">
        <v>33</v>
      </c>
      <c r="Y22">
        <v>0</v>
      </c>
      <c r="AC22">
        <v>2.5488117987929604E-3</v>
      </c>
    </row>
    <row r="23" spans="1:29" x14ac:dyDescent="0.35">
      <c r="A23" t="s">
        <v>32128</v>
      </c>
      <c r="B23" t="s">
        <v>32129</v>
      </c>
      <c r="C23">
        <v>6245</v>
      </c>
      <c r="D23" t="s">
        <v>31969</v>
      </c>
      <c r="E23">
        <v>1158</v>
      </c>
      <c r="F23">
        <v>4.1666999999999996</v>
      </c>
      <c r="G23">
        <v>6</v>
      </c>
      <c r="H23" t="s">
        <v>32130</v>
      </c>
      <c r="I23" t="s">
        <v>38</v>
      </c>
      <c r="J23" t="s">
        <v>32130</v>
      </c>
      <c r="M23">
        <v>20</v>
      </c>
      <c r="P23">
        <v>0</v>
      </c>
      <c r="Q23">
        <v>0</v>
      </c>
      <c r="R23">
        <v>0</v>
      </c>
      <c r="S23">
        <v>0</v>
      </c>
      <c r="T23">
        <v>0</v>
      </c>
      <c r="U23" t="s">
        <v>21411</v>
      </c>
      <c r="V23" t="s">
        <v>32</v>
      </c>
      <c r="W23" t="s">
        <v>191</v>
      </c>
      <c r="X23" t="s">
        <v>208</v>
      </c>
      <c r="Y23">
        <v>0</v>
      </c>
      <c r="AC23">
        <v>2.6192354425312869E-3</v>
      </c>
    </row>
    <row r="24" spans="1:29" x14ac:dyDescent="0.35">
      <c r="A24" t="s">
        <v>28044</v>
      </c>
      <c r="B24" t="s">
        <v>28045</v>
      </c>
      <c r="C24">
        <v>8020</v>
      </c>
      <c r="D24" t="s">
        <v>28024</v>
      </c>
      <c r="E24">
        <v>2734</v>
      </c>
      <c r="F24">
        <v>4.25</v>
      </c>
      <c r="G24">
        <v>4</v>
      </c>
      <c r="H24" t="s">
        <v>163</v>
      </c>
      <c r="I24" t="s">
        <v>157</v>
      </c>
      <c r="J24" t="s">
        <v>163</v>
      </c>
      <c r="L24" t="s">
        <v>28046</v>
      </c>
      <c r="M24">
        <v>15</v>
      </c>
      <c r="P24">
        <v>0</v>
      </c>
      <c r="Q24">
        <v>0</v>
      </c>
      <c r="R24">
        <v>1</v>
      </c>
      <c r="S24">
        <v>0</v>
      </c>
      <c r="T24">
        <v>0</v>
      </c>
      <c r="U24" t="s">
        <v>28047</v>
      </c>
      <c r="V24" t="s">
        <v>222</v>
      </c>
      <c r="W24" t="s">
        <v>223</v>
      </c>
      <c r="X24" t="s">
        <v>260</v>
      </c>
      <c r="Y24">
        <v>0</v>
      </c>
      <c r="AC24">
        <v>2.6539864626473619E-3</v>
      </c>
    </row>
    <row r="25" spans="1:29" x14ac:dyDescent="0.35">
      <c r="A25" t="s">
        <v>16014</v>
      </c>
      <c r="B25" t="s">
        <v>16015</v>
      </c>
      <c r="C25">
        <v>6259</v>
      </c>
      <c r="D25" t="s">
        <v>15711</v>
      </c>
      <c r="E25">
        <v>5128</v>
      </c>
      <c r="F25">
        <v>3.8519000000000001</v>
      </c>
      <c r="G25">
        <v>27</v>
      </c>
      <c r="H25" t="s">
        <v>16016</v>
      </c>
      <c r="I25" t="s">
        <v>157</v>
      </c>
      <c r="J25" t="s">
        <v>16016</v>
      </c>
      <c r="L25" t="s">
        <v>16017</v>
      </c>
      <c r="M25">
        <v>32</v>
      </c>
      <c r="P25">
        <v>0</v>
      </c>
      <c r="Q25">
        <v>0</v>
      </c>
      <c r="R25">
        <v>0</v>
      </c>
      <c r="S25">
        <v>1</v>
      </c>
      <c r="T25">
        <v>1</v>
      </c>
      <c r="U25" t="s">
        <v>6825</v>
      </c>
      <c r="V25" t="s">
        <v>222</v>
      </c>
      <c r="W25" t="s">
        <v>223</v>
      </c>
      <c r="X25" t="s">
        <v>655</v>
      </c>
      <c r="Y25">
        <v>0</v>
      </c>
      <c r="AC25">
        <v>2.70137527445935E-3</v>
      </c>
    </row>
    <row r="26" spans="1:29" x14ac:dyDescent="0.35">
      <c r="A26" t="s">
        <v>15824</v>
      </c>
      <c r="B26" t="s">
        <v>15825</v>
      </c>
      <c r="C26">
        <v>6259</v>
      </c>
      <c r="D26" t="s">
        <v>15711</v>
      </c>
      <c r="E26">
        <v>14239</v>
      </c>
      <c r="F26">
        <v>4.6158999999999999</v>
      </c>
      <c r="G26">
        <v>328</v>
      </c>
      <c r="H26" t="s">
        <v>37</v>
      </c>
      <c r="I26" t="s">
        <v>157</v>
      </c>
      <c r="J26" t="s">
        <v>37</v>
      </c>
      <c r="L26" t="s">
        <v>15826</v>
      </c>
      <c r="M26">
        <v>54</v>
      </c>
      <c r="P26">
        <v>0</v>
      </c>
      <c r="Q26">
        <v>0</v>
      </c>
      <c r="R26">
        <v>0</v>
      </c>
      <c r="S26">
        <v>0</v>
      </c>
      <c r="T26">
        <v>1</v>
      </c>
      <c r="U26" t="s">
        <v>15827</v>
      </c>
      <c r="V26" t="s">
        <v>222</v>
      </c>
      <c r="W26" t="s">
        <v>223</v>
      </c>
      <c r="X26" t="s">
        <v>260</v>
      </c>
      <c r="Y26">
        <v>1</v>
      </c>
      <c r="Z26">
        <v>26</v>
      </c>
      <c r="AA26">
        <v>26</v>
      </c>
      <c r="AC26">
        <v>2.7729673851701886E-3</v>
      </c>
    </row>
    <row r="27" spans="1:29" x14ac:dyDescent="0.35">
      <c r="A27" t="s">
        <v>27702</v>
      </c>
      <c r="B27" t="s">
        <v>27703</v>
      </c>
      <c r="C27">
        <v>5626</v>
      </c>
      <c r="D27" t="s">
        <v>27636</v>
      </c>
      <c r="E27">
        <v>1791</v>
      </c>
      <c r="F27">
        <v>4.8173000000000004</v>
      </c>
      <c r="G27">
        <v>892</v>
      </c>
      <c r="H27" t="s">
        <v>897</v>
      </c>
      <c r="I27" t="s">
        <v>157</v>
      </c>
      <c r="J27" t="s">
        <v>897</v>
      </c>
      <c r="L27" t="s">
        <v>27704</v>
      </c>
      <c r="M27">
        <v>48</v>
      </c>
      <c r="P27">
        <v>0</v>
      </c>
      <c r="Q27">
        <v>1</v>
      </c>
      <c r="R27">
        <v>0</v>
      </c>
      <c r="S27">
        <v>0</v>
      </c>
      <c r="T27">
        <v>0</v>
      </c>
      <c r="U27" t="s">
        <v>27705</v>
      </c>
      <c r="V27" t="s">
        <v>93</v>
      </c>
      <c r="W27" t="s">
        <v>94</v>
      </c>
      <c r="X27" t="s">
        <v>95</v>
      </c>
      <c r="Y27">
        <v>0</v>
      </c>
      <c r="AC27">
        <v>2.7777237691241075E-3</v>
      </c>
    </row>
    <row r="28" spans="1:29" x14ac:dyDescent="0.35">
      <c r="A28" t="s">
        <v>22815</v>
      </c>
      <c r="B28" t="s">
        <v>22816</v>
      </c>
      <c r="C28">
        <v>6144</v>
      </c>
      <c r="D28" t="s">
        <v>22711</v>
      </c>
      <c r="E28">
        <v>22152</v>
      </c>
      <c r="F28">
        <v>4.7096</v>
      </c>
      <c r="G28">
        <v>365</v>
      </c>
      <c r="H28" t="s">
        <v>22809</v>
      </c>
      <c r="I28" t="s">
        <v>157</v>
      </c>
      <c r="J28" t="s">
        <v>22809</v>
      </c>
      <c r="L28" t="s">
        <v>22817</v>
      </c>
      <c r="M28">
        <v>38</v>
      </c>
      <c r="P28">
        <v>0</v>
      </c>
      <c r="Q28">
        <v>0</v>
      </c>
      <c r="R28">
        <v>0</v>
      </c>
      <c r="S28">
        <v>0</v>
      </c>
      <c r="T28">
        <v>0</v>
      </c>
      <c r="U28" t="s">
        <v>22818</v>
      </c>
      <c r="V28" t="s">
        <v>93</v>
      </c>
      <c r="W28" t="s">
        <v>94</v>
      </c>
      <c r="X28" t="s">
        <v>95</v>
      </c>
      <c r="Y28">
        <v>0</v>
      </c>
      <c r="AC28">
        <v>3.0131499624082014E-3</v>
      </c>
    </row>
    <row r="29" spans="1:29" x14ac:dyDescent="0.35">
      <c r="A29" t="s">
        <v>30199</v>
      </c>
      <c r="B29" t="s">
        <v>30200</v>
      </c>
      <c r="C29">
        <v>5869</v>
      </c>
      <c r="D29" t="s">
        <v>29945</v>
      </c>
      <c r="E29">
        <v>4436</v>
      </c>
      <c r="F29">
        <v>2.5</v>
      </c>
      <c r="G29">
        <v>4</v>
      </c>
      <c r="H29" t="s">
        <v>30201</v>
      </c>
      <c r="I29" t="s">
        <v>803</v>
      </c>
      <c r="J29" t="s">
        <v>30202</v>
      </c>
      <c r="L29" t="s">
        <v>30203</v>
      </c>
      <c r="M29">
        <v>90</v>
      </c>
      <c r="P29">
        <v>0</v>
      </c>
      <c r="Q29">
        <v>0</v>
      </c>
      <c r="R29">
        <v>0</v>
      </c>
      <c r="S29">
        <v>0</v>
      </c>
      <c r="T29">
        <v>0</v>
      </c>
      <c r="U29" t="s">
        <v>30204</v>
      </c>
      <c r="V29" t="s">
        <v>306</v>
      </c>
      <c r="W29" t="s">
        <v>823</v>
      </c>
      <c r="X29" t="s">
        <v>1091</v>
      </c>
      <c r="Y29">
        <v>1</v>
      </c>
      <c r="Z29">
        <v>90</v>
      </c>
      <c r="AA29">
        <v>90</v>
      </c>
      <c r="AC29">
        <v>3.1015259186677469E-3</v>
      </c>
    </row>
    <row r="30" spans="1:29" x14ac:dyDescent="0.35">
      <c r="A30" t="s">
        <v>24433</v>
      </c>
      <c r="B30" t="s">
        <v>24434</v>
      </c>
      <c r="C30">
        <v>6317</v>
      </c>
      <c r="D30" t="s">
        <v>24327</v>
      </c>
      <c r="E30">
        <v>69220</v>
      </c>
      <c r="F30">
        <v>4.7142999999999997</v>
      </c>
      <c r="G30">
        <v>49</v>
      </c>
      <c r="M30">
        <v>23</v>
      </c>
      <c r="P30">
        <v>0</v>
      </c>
      <c r="Q30">
        <v>0</v>
      </c>
      <c r="R30">
        <v>0</v>
      </c>
      <c r="S30">
        <v>0</v>
      </c>
      <c r="T30">
        <v>1</v>
      </c>
      <c r="U30" t="s">
        <v>4960</v>
      </c>
      <c r="V30" t="s">
        <v>306</v>
      </c>
      <c r="W30" t="s">
        <v>1138</v>
      </c>
      <c r="X30" t="s">
        <v>1248</v>
      </c>
      <c r="Y30">
        <v>0</v>
      </c>
      <c r="AC30">
        <v>3.3103069318584089E-3</v>
      </c>
    </row>
    <row r="31" spans="1:29" x14ac:dyDescent="0.35">
      <c r="A31" t="s">
        <v>4400</v>
      </c>
      <c r="B31" t="s">
        <v>4401</v>
      </c>
      <c r="C31">
        <v>3155</v>
      </c>
      <c r="D31" t="s">
        <v>4395</v>
      </c>
      <c r="E31">
        <v>34288</v>
      </c>
      <c r="F31">
        <v>4.4664999999999999</v>
      </c>
      <c r="G31">
        <v>671</v>
      </c>
      <c r="H31" t="s">
        <v>4402</v>
      </c>
      <c r="I31" t="s">
        <v>38</v>
      </c>
      <c r="J31" t="s">
        <v>4403</v>
      </c>
      <c r="L31" t="s">
        <v>4396</v>
      </c>
      <c r="M31">
        <v>32</v>
      </c>
      <c r="P31">
        <v>0</v>
      </c>
      <c r="Q31">
        <v>0</v>
      </c>
      <c r="R31">
        <v>0</v>
      </c>
      <c r="S31">
        <v>0</v>
      </c>
      <c r="T31">
        <v>0</v>
      </c>
      <c r="V31" t="s">
        <v>32</v>
      </c>
      <c r="W31" t="s">
        <v>41</v>
      </c>
      <c r="X31" t="s">
        <v>59</v>
      </c>
      <c r="Y31">
        <v>0</v>
      </c>
      <c r="AC31">
        <v>3.3749839985046659E-3</v>
      </c>
    </row>
    <row r="32" spans="1:29" x14ac:dyDescent="0.35">
      <c r="A32" t="s">
        <v>29327</v>
      </c>
      <c r="B32" t="s">
        <v>29328</v>
      </c>
      <c r="C32">
        <v>6238</v>
      </c>
      <c r="D32" t="s">
        <v>29270</v>
      </c>
      <c r="E32">
        <v>3882</v>
      </c>
      <c r="F32">
        <v>4.3093000000000004</v>
      </c>
      <c r="G32">
        <v>97</v>
      </c>
      <c r="H32" t="s">
        <v>186</v>
      </c>
      <c r="I32" t="s">
        <v>38</v>
      </c>
      <c r="J32" t="s">
        <v>186</v>
      </c>
      <c r="L32" t="s">
        <v>29326</v>
      </c>
      <c r="M32">
        <v>88</v>
      </c>
      <c r="P32">
        <v>0</v>
      </c>
      <c r="Q32">
        <v>0</v>
      </c>
      <c r="R32">
        <v>0</v>
      </c>
      <c r="S32">
        <v>0</v>
      </c>
      <c r="T32">
        <v>1</v>
      </c>
      <c r="U32" t="s">
        <v>29272</v>
      </c>
      <c r="V32" t="s">
        <v>32</v>
      </c>
      <c r="W32" t="s">
        <v>41</v>
      </c>
      <c r="X32" t="s">
        <v>42</v>
      </c>
      <c r="Y32">
        <v>1</v>
      </c>
      <c r="Z32">
        <v>32</v>
      </c>
      <c r="AA32">
        <v>32</v>
      </c>
      <c r="AC32">
        <v>3.3936964652243606E-3</v>
      </c>
    </row>
    <row r="33" spans="1:29" x14ac:dyDescent="0.35">
      <c r="A33" t="s">
        <v>28685</v>
      </c>
      <c r="B33" t="s">
        <v>28686</v>
      </c>
      <c r="C33">
        <v>5648</v>
      </c>
      <c r="D33" t="s">
        <v>28460</v>
      </c>
      <c r="E33">
        <v>25644</v>
      </c>
      <c r="F33">
        <v>4.3029999999999999</v>
      </c>
      <c r="G33">
        <v>33</v>
      </c>
      <c r="L33" t="s">
        <v>28687</v>
      </c>
      <c r="M33">
        <v>25</v>
      </c>
      <c r="P33">
        <v>1</v>
      </c>
      <c r="Q33">
        <v>0</v>
      </c>
      <c r="R33">
        <v>0</v>
      </c>
      <c r="S33">
        <v>0</v>
      </c>
      <c r="T33">
        <v>0</v>
      </c>
      <c r="V33" t="s">
        <v>306</v>
      </c>
      <c r="W33" t="s">
        <v>863</v>
      </c>
      <c r="X33" t="s">
        <v>1186</v>
      </c>
      <c r="Y33">
        <v>0</v>
      </c>
      <c r="AC33">
        <v>3.5148718913079469E-3</v>
      </c>
    </row>
    <row r="34" spans="1:29" x14ac:dyDescent="0.35">
      <c r="A34" t="s">
        <v>20221</v>
      </c>
      <c r="B34" t="s">
        <v>20222</v>
      </c>
      <c r="C34">
        <v>6182</v>
      </c>
      <c r="D34" t="s">
        <v>20034</v>
      </c>
      <c r="E34">
        <v>7535</v>
      </c>
      <c r="F34">
        <v>3.4146000000000001</v>
      </c>
      <c r="G34">
        <v>41</v>
      </c>
      <c r="H34" t="s">
        <v>658</v>
      </c>
      <c r="I34" t="s">
        <v>157</v>
      </c>
      <c r="J34" t="s">
        <v>658</v>
      </c>
      <c r="L34" t="s">
        <v>20223</v>
      </c>
      <c r="M34">
        <v>30</v>
      </c>
      <c r="P34">
        <v>0</v>
      </c>
      <c r="Q34">
        <v>0</v>
      </c>
      <c r="R34">
        <v>1</v>
      </c>
      <c r="S34">
        <v>0</v>
      </c>
      <c r="T34">
        <v>0</v>
      </c>
      <c r="V34" t="s">
        <v>222</v>
      </c>
      <c r="W34" t="s">
        <v>223</v>
      </c>
      <c r="X34" t="s">
        <v>265</v>
      </c>
      <c r="Y34">
        <v>0</v>
      </c>
      <c r="AC34">
        <v>3.6339355011087981E-3</v>
      </c>
    </row>
    <row r="35" spans="1:29" x14ac:dyDescent="0.35">
      <c r="A35" t="s">
        <v>13749</v>
      </c>
      <c r="B35" t="s">
        <v>13750</v>
      </c>
      <c r="C35">
        <v>6162</v>
      </c>
      <c r="D35" t="s">
        <v>13613</v>
      </c>
      <c r="E35">
        <v>1374</v>
      </c>
      <c r="F35">
        <v>4.3510999999999997</v>
      </c>
      <c r="G35">
        <v>262</v>
      </c>
      <c r="H35" t="s">
        <v>3390</v>
      </c>
      <c r="I35" t="s">
        <v>157</v>
      </c>
      <c r="J35" t="s">
        <v>3390</v>
      </c>
      <c r="L35" t="s">
        <v>13751</v>
      </c>
      <c r="M35">
        <v>32</v>
      </c>
      <c r="P35">
        <v>0</v>
      </c>
      <c r="Q35">
        <v>0</v>
      </c>
      <c r="R35">
        <v>0</v>
      </c>
      <c r="S35">
        <v>0</v>
      </c>
      <c r="T35">
        <v>0</v>
      </c>
      <c r="U35" t="s">
        <v>13735</v>
      </c>
      <c r="V35" t="s">
        <v>222</v>
      </c>
      <c r="W35" t="s">
        <v>244</v>
      </c>
      <c r="X35" t="s">
        <v>280</v>
      </c>
      <c r="Y35">
        <v>0</v>
      </c>
      <c r="AC35">
        <v>3.6702977017294414E-3</v>
      </c>
    </row>
    <row r="36" spans="1:29" x14ac:dyDescent="0.35">
      <c r="A36" t="s">
        <v>18487</v>
      </c>
      <c r="B36" t="s">
        <v>18488</v>
      </c>
      <c r="C36">
        <v>7038</v>
      </c>
      <c r="D36" t="s">
        <v>18479</v>
      </c>
      <c r="E36">
        <v>62769</v>
      </c>
      <c r="F36">
        <v>4.5857000000000001</v>
      </c>
      <c r="G36">
        <v>980</v>
      </c>
      <c r="H36" t="s">
        <v>37</v>
      </c>
      <c r="I36" t="s">
        <v>38</v>
      </c>
      <c r="J36" t="s">
        <v>37</v>
      </c>
      <c r="L36" t="s">
        <v>18489</v>
      </c>
      <c r="M36">
        <v>160</v>
      </c>
      <c r="P36">
        <v>0</v>
      </c>
      <c r="Q36">
        <v>0</v>
      </c>
      <c r="R36">
        <v>0</v>
      </c>
      <c r="S36">
        <v>0</v>
      </c>
      <c r="T36">
        <v>0</v>
      </c>
      <c r="U36" t="s">
        <v>16391</v>
      </c>
      <c r="V36" t="s">
        <v>32</v>
      </c>
      <c r="W36" t="s">
        <v>41</v>
      </c>
      <c r="X36" t="s">
        <v>42</v>
      </c>
      <c r="Y36">
        <v>2</v>
      </c>
      <c r="Z36">
        <v>85</v>
      </c>
      <c r="AA36">
        <v>35</v>
      </c>
      <c r="AC36">
        <v>3.682383538307632E-3</v>
      </c>
    </row>
    <row r="37" spans="1:29" x14ac:dyDescent="0.35">
      <c r="A37" t="s">
        <v>29858</v>
      </c>
      <c r="B37" t="s">
        <v>29859</v>
      </c>
      <c r="C37">
        <v>6488</v>
      </c>
      <c r="D37" t="s">
        <v>29835</v>
      </c>
      <c r="E37">
        <v>3860</v>
      </c>
      <c r="F37">
        <v>4.6936999999999998</v>
      </c>
      <c r="G37">
        <v>111</v>
      </c>
      <c r="H37" t="s">
        <v>3943</v>
      </c>
      <c r="I37" t="s">
        <v>157</v>
      </c>
      <c r="J37" t="s">
        <v>3943</v>
      </c>
      <c r="L37" t="s">
        <v>29840</v>
      </c>
      <c r="M37">
        <v>32</v>
      </c>
      <c r="P37">
        <v>0</v>
      </c>
      <c r="Q37">
        <v>0</v>
      </c>
      <c r="R37">
        <v>0</v>
      </c>
      <c r="S37">
        <v>0</v>
      </c>
      <c r="T37">
        <v>1</v>
      </c>
      <c r="U37" t="s">
        <v>29860</v>
      </c>
      <c r="V37" t="s">
        <v>394</v>
      </c>
      <c r="W37" t="s">
        <v>428</v>
      </c>
      <c r="X37" t="s">
        <v>429</v>
      </c>
      <c r="Y37">
        <v>0</v>
      </c>
      <c r="AC37">
        <v>3.6955222390180342E-3</v>
      </c>
    </row>
    <row r="38" spans="1:29" x14ac:dyDescent="0.35">
      <c r="A38" t="s">
        <v>31180</v>
      </c>
      <c r="B38" t="s">
        <v>31181</v>
      </c>
      <c r="C38">
        <v>1169</v>
      </c>
      <c r="D38" t="s">
        <v>31140</v>
      </c>
      <c r="E38">
        <v>13815</v>
      </c>
      <c r="F38">
        <v>4.6988000000000003</v>
      </c>
      <c r="G38">
        <v>581</v>
      </c>
      <c r="H38" t="s">
        <v>6456</v>
      </c>
      <c r="I38" t="s">
        <v>38</v>
      </c>
      <c r="J38" t="s">
        <v>128</v>
      </c>
      <c r="L38" t="s">
        <v>31182</v>
      </c>
      <c r="M38">
        <v>35</v>
      </c>
      <c r="P38">
        <v>0</v>
      </c>
      <c r="Q38">
        <v>1</v>
      </c>
      <c r="R38">
        <v>0</v>
      </c>
      <c r="S38">
        <v>0</v>
      </c>
      <c r="T38">
        <v>0</v>
      </c>
      <c r="U38" t="s">
        <v>342</v>
      </c>
      <c r="V38" t="s">
        <v>32</v>
      </c>
      <c r="W38" t="s">
        <v>41</v>
      </c>
      <c r="X38" t="s">
        <v>42</v>
      </c>
      <c r="Y38">
        <v>3</v>
      </c>
      <c r="Z38">
        <v>156</v>
      </c>
      <c r="AA38">
        <v>85</v>
      </c>
      <c r="AC38">
        <v>3.71877476948268E-3</v>
      </c>
    </row>
    <row r="39" spans="1:29" x14ac:dyDescent="0.35">
      <c r="A39" t="s">
        <v>11724</v>
      </c>
      <c r="B39" t="s">
        <v>11725</v>
      </c>
      <c r="C39">
        <v>6309</v>
      </c>
      <c r="D39" t="s">
        <v>11687</v>
      </c>
      <c r="E39">
        <v>2143</v>
      </c>
      <c r="F39">
        <v>4.0598000000000001</v>
      </c>
      <c r="G39">
        <v>251</v>
      </c>
      <c r="H39" t="s">
        <v>105</v>
      </c>
      <c r="I39" t="s">
        <v>157</v>
      </c>
      <c r="J39" t="s">
        <v>105</v>
      </c>
      <c r="L39" t="s">
        <v>11726</v>
      </c>
      <c r="M39">
        <v>98</v>
      </c>
      <c r="P39">
        <v>0</v>
      </c>
      <c r="Q39">
        <v>0</v>
      </c>
      <c r="R39">
        <v>0</v>
      </c>
      <c r="S39">
        <v>0</v>
      </c>
      <c r="T39">
        <v>0</v>
      </c>
      <c r="U39" t="s">
        <v>11727</v>
      </c>
      <c r="V39" t="s">
        <v>394</v>
      </c>
      <c r="W39" t="s">
        <v>400</v>
      </c>
      <c r="X39" t="s">
        <v>401</v>
      </c>
      <c r="Y39">
        <v>0</v>
      </c>
      <c r="AC39">
        <v>3.8905820402448388E-3</v>
      </c>
    </row>
    <row r="40" spans="1:29" x14ac:dyDescent="0.35">
      <c r="A40" t="s">
        <v>22837</v>
      </c>
      <c r="B40" t="s">
        <v>22838</v>
      </c>
      <c r="C40">
        <v>6144</v>
      </c>
      <c r="D40" t="s">
        <v>22711</v>
      </c>
      <c r="E40">
        <v>14727</v>
      </c>
      <c r="F40">
        <v>3.2631999999999999</v>
      </c>
      <c r="G40">
        <v>95</v>
      </c>
      <c r="H40" t="s">
        <v>5815</v>
      </c>
      <c r="I40" t="s">
        <v>157</v>
      </c>
      <c r="J40" t="s">
        <v>5815</v>
      </c>
      <c r="L40" t="s">
        <v>22839</v>
      </c>
      <c r="M40">
        <v>14</v>
      </c>
      <c r="P40">
        <v>1</v>
      </c>
      <c r="Q40">
        <v>0</v>
      </c>
      <c r="R40">
        <v>0</v>
      </c>
      <c r="S40">
        <v>0</v>
      </c>
      <c r="T40">
        <v>0</v>
      </c>
      <c r="V40" t="s">
        <v>160</v>
      </c>
      <c r="W40" t="s">
        <v>222</v>
      </c>
      <c r="Y40">
        <v>0</v>
      </c>
      <c r="AC40">
        <v>4.0554452319058187E-3</v>
      </c>
    </row>
    <row r="41" spans="1:29" x14ac:dyDescent="0.35">
      <c r="A41" t="s">
        <v>20315</v>
      </c>
      <c r="B41" t="s">
        <v>20316</v>
      </c>
      <c r="C41">
        <v>6182</v>
      </c>
      <c r="D41" t="s">
        <v>20034</v>
      </c>
      <c r="E41">
        <v>163</v>
      </c>
      <c r="F41">
        <v>4.8479999999999999</v>
      </c>
      <c r="G41">
        <v>171</v>
      </c>
      <c r="H41" t="s">
        <v>16660</v>
      </c>
      <c r="I41" t="s">
        <v>157</v>
      </c>
      <c r="J41" t="s">
        <v>16660</v>
      </c>
      <c r="L41" t="s">
        <v>20314</v>
      </c>
      <c r="M41">
        <v>12</v>
      </c>
      <c r="P41">
        <v>0</v>
      </c>
      <c r="Q41">
        <v>1</v>
      </c>
      <c r="R41">
        <v>1</v>
      </c>
      <c r="S41">
        <v>0</v>
      </c>
      <c r="T41">
        <v>0</v>
      </c>
      <c r="U41" t="s">
        <v>20309</v>
      </c>
      <c r="V41" t="s">
        <v>160</v>
      </c>
      <c r="W41" t="s">
        <v>222</v>
      </c>
      <c r="Y41">
        <v>0</v>
      </c>
      <c r="AC41">
        <v>4.1700699147269038E-3</v>
      </c>
    </row>
    <row r="42" spans="1:29" x14ac:dyDescent="0.35">
      <c r="A42" t="s">
        <v>31579</v>
      </c>
      <c r="B42" t="s">
        <v>31580</v>
      </c>
      <c r="C42">
        <v>2084</v>
      </c>
      <c r="D42" t="s">
        <v>31566</v>
      </c>
      <c r="E42">
        <v>36867</v>
      </c>
      <c r="F42">
        <v>4.1516000000000002</v>
      </c>
      <c r="G42">
        <v>310</v>
      </c>
      <c r="H42" t="s">
        <v>186</v>
      </c>
      <c r="I42" t="s">
        <v>38</v>
      </c>
      <c r="J42" t="s">
        <v>186</v>
      </c>
      <c r="L42" t="s">
        <v>31581</v>
      </c>
      <c r="M42">
        <v>98</v>
      </c>
      <c r="P42">
        <v>0</v>
      </c>
      <c r="Q42">
        <v>0</v>
      </c>
      <c r="R42">
        <v>0</v>
      </c>
      <c r="S42">
        <v>0</v>
      </c>
      <c r="T42">
        <v>0</v>
      </c>
      <c r="U42" t="s">
        <v>31582</v>
      </c>
      <c r="V42" t="s">
        <v>32</v>
      </c>
      <c r="W42" t="s">
        <v>41</v>
      </c>
      <c r="X42" t="s">
        <v>42</v>
      </c>
      <c r="Y42">
        <v>3</v>
      </c>
      <c r="Z42">
        <v>74</v>
      </c>
      <c r="AA42">
        <v>32</v>
      </c>
      <c r="AC42">
        <v>4.2647065093105452E-3</v>
      </c>
    </row>
    <row r="43" spans="1:29" x14ac:dyDescent="0.35">
      <c r="A43" t="s">
        <v>12808</v>
      </c>
      <c r="B43" t="s">
        <v>12809</v>
      </c>
      <c r="C43">
        <v>5879</v>
      </c>
      <c r="D43" t="s">
        <v>12722</v>
      </c>
      <c r="E43">
        <v>65833</v>
      </c>
      <c r="F43">
        <v>4.0860000000000003</v>
      </c>
      <c r="G43">
        <v>314</v>
      </c>
      <c r="H43" t="s">
        <v>12810</v>
      </c>
      <c r="I43" t="s">
        <v>803</v>
      </c>
      <c r="J43" t="s">
        <v>12811</v>
      </c>
      <c r="K43" t="s">
        <v>12812</v>
      </c>
      <c r="L43" t="s">
        <v>12732</v>
      </c>
      <c r="M43">
        <v>28</v>
      </c>
      <c r="P43">
        <v>0</v>
      </c>
      <c r="Q43">
        <v>0</v>
      </c>
      <c r="R43">
        <v>0</v>
      </c>
      <c r="S43">
        <v>0</v>
      </c>
      <c r="T43">
        <v>1</v>
      </c>
      <c r="U43" t="s">
        <v>12733</v>
      </c>
      <c r="V43" t="s">
        <v>160</v>
      </c>
      <c r="W43" t="s">
        <v>306</v>
      </c>
      <c r="Y43">
        <v>3</v>
      </c>
      <c r="Z43">
        <v>28</v>
      </c>
      <c r="AA43">
        <v>28</v>
      </c>
      <c r="AC43">
        <v>4.3360464944867116E-3</v>
      </c>
    </row>
    <row r="44" spans="1:29" x14ac:dyDescent="0.35">
      <c r="A44" t="s">
        <v>19898</v>
      </c>
      <c r="B44" t="s">
        <v>19899</v>
      </c>
      <c r="C44">
        <v>6315</v>
      </c>
      <c r="D44" t="s">
        <v>19814</v>
      </c>
      <c r="E44">
        <v>1437</v>
      </c>
      <c r="F44">
        <v>4.5227000000000004</v>
      </c>
      <c r="G44">
        <v>352</v>
      </c>
      <c r="H44" t="s">
        <v>19900</v>
      </c>
      <c r="I44" t="s">
        <v>157</v>
      </c>
      <c r="J44" t="s">
        <v>19900</v>
      </c>
      <c r="L44" t="s">
        <v>19901</v>
      </c>
      <c r="M44">
        <v>25</v>
      </c>
      <c r="P44">
        <v>0</v>
      </c>
      <c r="Q44">
        <v>1</v>
      </c>
      <c r="R44">
        <v>0</v>
      </c>
      <c r="S44">
        <v>0</v>
      </c>
      <c r="T44">
        <v>0</v>
      </c>
      <c r="U44" t="s">
        <v>19902</v>
      </c>
      <c r="V44" t="s">
        <v>222</v>
      </c>
      <c r="W44" t="s">
        <v>223</v>
      </c>
      <c r="X44" t="s">
        <v>265</v>
      </c>
      <c r="Y44">
        <v>0</v>
      </c>
      <c r="AC44">
        <v>4.3915624950483512E-3</v>
      </c>
    </row>
    <row r="45" spans="1:29" x14ac:dyDescent="0.35">
      <c r="A45" t="s">
        <v>14792</v>
      </c>
      <c r="B45" t="s">
        <v>14793</v>
      </c>
      <c r="C45">
        <v>6202</v>
      </c>
      <c r="D45" t="s">
        <v>14671</v>
      </c>
      <c r="E45">
        <v>5073</v>
      </c>
      <c r="F45">
        <v>4.4706000000000001</v>
      </c>
      <c r="G45">
        <v>17</v>
      </c>
      <c r="H45" t="s">
        <v>7985</v>
      </c>
      <c r="I45" t="s">
        <v>38</v>
      </c>
      <c r="J45" t="s">
        <v>14794</v>
      </c>
      <c r="L45" t="s">
        <v>14795</v>
      </c>
      <c r="M45">
        <v>90</v>
      </c>
      <c r="P45">
        <v>0</v>
      </c>
      <c r="Q45">
        <v>0</v>
      </c>
      <c r="R45">
        <v>0</v>
      </c>
      <c r="S45">
        <v>0</v>
      </c>
      <c r="T45">
        <v>0</v>
      </c>
      <c r="V45" t="s">
        <v>93</v>
      </c>
      <c r="W45" t="s">
        <v>94</v>
      </c>
      <c r="X45" t="s">
        <v>95</v>
      </c>
      <c r="Y45">
        <v>1</v>
      </c>
      <c r="Z45">
        <v>38</v>
      </c>
      <c r="AA45">
        <v>38</v>
      </c>
      <c r="AC45">
        <v>4.7953301453481645E-3</v>
      </c>
    </row>
    <row r="46" spans="1:29" x14ac:dyDescent="0.35">
      <c r="A46" t="s">
        <v>23489</v>
      </c>
      <c r="B46" t="s">
        <v>23490</v>
      </c>
      <c r="C46">
        <v>6341</v>
      </c>
      <c r="D46" t="s">
        <v>23468</v>
      </c>
      <c r="E46">
        <v>15303</v>
      </c>
      <c r="F46">
        <v>4.3966000000000003</v>
      </c>
      <c r="G46">
        <v>58</v>
      </c>
      <c r="H46" t="s">
        <v>409</v>
      </c>
      <c r="I46" t="s">
        <v>157</v>
      </c>
      <c r="J46" t="s">
        <v>409</v>
      </c>
      <c r="L46" t="s">
        <v>23479</v>
      </c>
      <c r="M46">
        <v>12</v>
      </c>
      <c r="P46">
        <v>0</v>
      </c>
      <c r="Q46">
        <v>0</v>
      </c>
      <c r="R46">
        <v>0</v>
      </c>
      <c r="S46">
        <v>0</v>
      </c>
      <c r="T46">
        <v>0</v>
      </c>
      <c r="U46" t="s">
        <v>23480</v>
      </c>
      <c r="V46" t="s">
        <v>160</v>
      </c>
      <c r="W46" t="s">
        <v>394</v>
      </c>
      <c r="Y46">
        <v>0</v>
      </c>
      <c r="AC46">
        <v>5.034978299713333E-3</v>
      </c>
    </row>
    <row r="47" spans="1:29" x14ac:dyDescent="0.35">
      <c r="A47" t="s">
        <v>16418</v>
      </c>
      <c r="B47" t="s">
        <v>16419</v>
      </c>
      <c r="C47">
        <v>6240</v>
      </c>
      <c r="D47" t="s">
        <v>16380</v>
      </c>
      <c r="E47">
        <v>10759</v>
      </c>
      <c r="F47">
        <v>4.4000000000000004</v>
      </c>
      <c r="G47">
        <v>25</v>
      </c>
      <c r="H47" t="s">
        <v>16384</v>
      </c>
      <c r="I47" t="s">
        <v>38</v>
      </c>
      <c r="J47" t="s">
        <v>16420</v>
      </c>
      <c r="L47" t="s">
        <v>16414</v>
      </c>
      <c r="M47">
        <v>50</v>
      </c>
      <c r="P47">
        <v>0</v>
      </c>
      <c r="Q47">
        <v>0</v>
      </c>
      <c r="R47">
        <v>0</v>
      </c>
      <c r="S47">
        <v>0</v>
      </c>
      <c r="T47">
        <v>1</v>
      </c>
      <c r="V47" t="s">
        <v>32</v>
      </c>
      <c r="W47" t="s">
        <v>41</v>
      </c>
      <c r="X47" t="s">
        <v>59</v>
      </c>
      <c r="Y47">
        <v>0</v>
      </c>
      <c r="AC47">
        <v>5.0928073940555985E-3</v>
      </c>
    </row>
    <row r="48" spans="1:29" x14ac:dyDescent="0.35">
      <c r="A48" t="s">
        <v>5705</v>
      </c>
      <c r="B48" t="s">
        <v>5706</v>
      </c>
      <c r="C48">
        <v>1254</v>
      </c>
      <c r="D48" t="s">
        <v>5675</v>
      </c>
      <c r="E48">
        <v>112957</v>
      </c>
      <c r="F48">
        <v>3.7543000000000002</v>
      </c>
      <c r="G48">
        <v>2572</v>
      </c>
      <c r="H48" t="s">
        <v>163</v>
      </c>
      <c r="I48" t="s">
        <v>803</v>
      </c>
      <c r="J48" t="s">
        <v>5707</v>
      </c>
      <c r="K48" t="s">
        <v>5708</v>
      </c>
      <c r="L48" t="s">
        <v>5709</v>
      </c>
      <c r="M48">
        <v>37</v>
      </c>
      <c r="P48">
        <v>0</v>
      </c>
      <c r="Q48">
        <v>0</v>
      </c>
      <c r="R48">
        <v>0</v>
      </c>
      <c r="S48">
        <v>0</v>
      </c>
      <c r="T48">
        <v>0</v>
      </c>
      <c r="V48" t="s">
        <v>306</v>
      </c>
      <c r="W48" t="s">
        <v>815</v>
      </c>
      <c r="X48" t="s">
        <v>1155</v>
      </c>
      <c r="Y48">
        <v>34</v>
      </c>
      <c r="Z48">
        <v>37</v>
      </c>
      <c r="AA48">
        <v>36</v>
      </c>
      <c r="AC48">
        <v>5.1867564491815399E-3</v>
      </c>
    </row>
    <row r="49" spans="1:29" x14ac:dyDescent="0.35">
      <c r="A49" t="s">
        <v>28742</v>
      </c>
      <c r="B49" t="s">
        <v>28743</v>
      </c>
      <c r="C49">
        <v>5648</v>
      </c>
      <c r="D49" t="s">
        <v>28460</v>
      </c>
      <c r="E49">
        <v>56808</v>
      </c>
      <c r="F49">
        <v>4.1779000000000002</v>
      </c>
      <c r="G49">
        <v>298</v>
      </c>
      <c r="H49" t="s">
        <v>28744</v>
      </c>
      <c r="I49" t="s">
        <v>157</v>
      </c>
      <c r="J49" t="s">
        <v>28744</v>
      </c>
      <c r="L49" t="s">
        <v>28745</v>
      </c>
      <c r="M49">
        <v>22</v>
      </c>
      <c r="O49">
        <v>11</v>
      </c>
      <c r="P49">
        <v>0</v>
      </c>
      <c r="Q49">
        <v>0</v>
      </c>
      <c r="R49">
        <v>0</v>
      </c>
      <c r="S49">
        <v>1</v>
      </c>
      <c r="T49">
        <v>1</v>
      </c>
      <c r="U49" t="s">
        <v>11743</v>
      </c>
      <c r="V49" t="s">
        <v>394</v>
      </c>
      <c r="W49" t="s">
        <v>405</v>
      </c>
      <c r="X49" t="s">
        <v>2048</v>
      </c>
      <c r="Y49">
        <v>0</v>
      </c>
      <c r="AC49">
        <v>5.1982050954165748E-3</v>
      </c>
    </row>
    <row r="50" spans="1:29" x14ac:dyDescent="0.35">
      <c r="A50" t="s">
        <v>16048</v>
      </c>
      <c r="B50" t="s">
        <v>16049</v>
      </c>
      <c r="C50">
        <v>6259</v>
      </c>
      <c r="D50" t="s">
        <v>15711</v>
      </c>
      <c r="E50">
        <v>3130</v>
      </c>
      <c r="F50">
        <v>4.2647000000000004</v>
      </c>
      <c r="G50">
        <v>68</v>
      </c>
      <c r="L50" t="s">
        <v>16050</v>
      </c>
      <c r="M50">
        <v>68</v>
      </c>
      <c r="P50">
        <v>0</v>
      </c>
      <c r="Q50">
        <v>0</v>
      </c>
      <c r="R50">
        <v>1</v>
      </c>
      <c r="S50">
        <v>0</v>
      </c>
      <c r="T50">
        <v>0</v>
      </c>
      <c r="U50" t="s">
        <v>16051</v>
      </c>
      <c r="V50" t="s">
        <v>222</v>
      </c>
      <c r="W50" t="s">
        <v>223</v>
      </c>
      <c r="X50" t="s">
        <v>224</v>
      </c>
      <c r="Y50">
        <v>0</v>
      </c>
      <c r="AC50">
        <v>5.4055786471896017E-3</v>
      </c>
    </row>
    <row r="51" spans="1:29" x14ac:dyDescent="0.35">
      <c r="A51" t="s">
        <v>28821</v>
      </c>
      <c r="B51" t="s">
        <v>28822</v>
      </c>
      <c r="C51">
        <v>5648</v>
      </c>
      <c r="D51" t="s">
        <v>28460</v>
      </c>
      <c r="E51">
        <v>9262</v>
      </c>
      <c r="F51">
        <v>3.52</v>
      </c>
      <c r="G51">
        <v>25</v>
      </c>
      <c r="H51" t="s">
        <v>1608</v>
      </c>
      <c r="I51" t="s">
        <v>803</v>
      </c>
      <c r="J51" t="s">
        <v>28823</v>
      </c>
      <c r="K51" t="s">
        <v>28824</v>
      </c>
      <c r="L51" t="s">
        <v>28590</v>
      </c>
      <c r="M51">
        <v>16</v>
      </c>
      <c r="P51">
        <v>0</v>
      </c>
      <c r="Q51">
        <v>0</v>
      </c>
      <c r="R51">
        <v>0</v>
      </c>
      <c r="S51">
        <v>0</v>
      </c>
      <c r="T51">
        <v>0</v>
      </c>
      <c r="V51" t="s">
        <v>306</v>
      </c>
      <c r="W51" t="s">
        <v>815</v>
      </c>
      <c r="X51" t="s">
        <v>1155</v>
      </c>
      <c r="Y51">
        <v>3</v>
      </c>
      <c r="Z51">
        <v>16</v>
      </c>
      <c r="AA51">
        <v>16</v>
      </c>
      <c r="AC51">
        <v>5.5850465448101794E-3</v>
      </c>
    </row>
    <row r="52" spans="1:29" x14ac:dyDescent="0.35">
      <c r="A52" t="s">
        <v>24999</v>
      </c>
      <c r="B52" t="s">
        <v>25000</v>
      </c>
      <c r="C52">
        <v>6159</v>
      </c>
      <c r="D52" t="s">
        <v>24926</v>
      </c>
      <c r="E52">
        <v>346</v>
      </c>
      <c r="F52">
        <v>5</v>
      </c>
      <c r="G52">
        <v>3</v>
      </c>
      <c r="H52" t="s">
        <v>115</v>
      </c>
      <c r="I52" t="s">
        <v>157</v>
      </c>
      <c r="J52" t="s">
        <v>115</v>
      </c>
      <c r="L52" t="s">
        <v>25001</v>
      </c>
      <c r="M52">
        <v>16</v>
      </c>
      <c r="P52">
        <v>0</v>
      </c>
      <c r="Q52">
        <v>0</v>
      </c>
      <c r="R52">
        <v>1</v>
      </c>
      <c r="S52">
        <v>0</v>
      </c>
      <c r="T52">
        <v>0</v>
      </c>
      <c r="U52" t="s">
        <v>25002</v>
      </c>
      <c r="V52" t="s">
        <v>222</v>
      </c>
      <c r="W52" t="s">
        <v>244</v>
      </c>
      <c r="X52" t="s">
        <v>245</v>
      </c>
      <c r="Y52">
        <v>1</v>
      </c>
      <c r="Z52">
        <v>39</v>
      </c>
      <c r="AA52">
        <v>39</v>
      </c>
      <c r="AC52">
        <v>5.8418415637069288E-3</v>
      </c>
    </row>
    <row r="53" spans="1:29" x14ac:dyDescent="0.35">
      <c r="A53" t="s">
        <v>17925</v>
      </c>
      <c r="B53" t="s">
        <v>17926</v>
      </c>
      <c r="C53">
        <v>6246</v>
      </c>
      <c r="D53" t="s">
        <v>17836</v>
      </c>
      <c r="E53">
        <v>10006</v>
      </c>
      <c r="F53">
        <v>4.7289000000000003</v>
      </c>
      <c r="G53">
        <v>284</v>
      </c>
      <c r="H53" t="s">
        <v>17927</v>
      </c>
      <c r="I53" t="s">
        <v>803</v>
      </c>
      <c r="J53" t="s">
        <v>17928</v>
      </c>
      <c r="K53" t="s">
        <v>17929</v>
      </c>
      <c r="L53" t="s">
        <v>17930</v>
      </c>
      <c r="M53">
        <v>21</v>
      </c>
      <c r="P53">
        <v>0</v>
      </c>
      <c r="Q53">
        <v>0</v>
      </c>
      <c r="R53">
        <v>0</v>
      </c>
      <c r="S53">
        <v>0</v>
      </c>
      <c r="T53">
        <v>1</v>
      </c>
      <c r="U53" t="s">
        <v>17931</v>
      </c>
      <c r="V53" t="s">
        <v>306</v>
      </c>
      <c r="W53" t="s">
        <v>823</v>
      </c>
      <c r="X53" t="s">
        <v>855</v>
      </c>
      <c r="Y53">
        <v>1</v>
      </c>
      <c r="Z53">
        <v>21</v>
      </c>
      <c r="AA53">
        <v>21</v>
      </c>
      <c r="AC53">
        <v>5.8823244487787862E-3</v>
      </c>
    </row>
    <row r="54" spans="1:29" x14ac:dyDescent="0.35">
      <c r="A54" t="s">
        <v>27723</v>
      </c>
      <c r="B54" t="s">
        <v>27724</v>
      </c>
      <c r="C54">
        <v>3865</v>
      </c>
      <c r="D54" t="s">
        <v>27714</v>
      </c>
      <c r="E54">
        <v>183848</v>
      </c>
      <c r="F54">
        <v>4.6466000000000003</v>
      </c>
      <c r="G54">
        <v>1197</v>
      </c>
      <c r="H54" t="s">
        <v>27725</v>
      </c>
      <c r="I54" t="s">
        <v>803</v>
      </c>
      <c r="J54" t="s">
        <v>1958</v>
      </c>
      <c r="K54" t="s">
        <v>27726</v>
      </c>
      <c r="L54" t="s">
        <v>27727</v>
      </c>
      <c r="M54">
        <v>25</v>
      </c>
      <c r="P54">
        <v>0</v>
      </c>
      <c r="Q54">
        <v>0</v>
      </c>
      <c r="R54">
        <v>0</v>
      </c>
      <c r="S54">
        <v>0</v>
      </c>
      <c r="T54">
        <v>0</v>
      </c>
      <c r="U54" t="s">
        <v>27728</v>
      </c>
      <c r="V54" t="s">
        <v>306</v>
      </c>
      <c r="W54" t="s">
        <v>823</v>
      </c>
      <c r="X54" t="s">
        <v>1080</v>
      </c>
      <c r="Y54">
        <v>3</v>
      </c>
      <c r="Z54">
        <v>25</v>
      </c>
      <c r="AA54">
        <v>25</v>
      </c>
      <c r="AC54">
        <v>5.9889942910476002E-3</v>
      </c>
    </row>
    <row r="55" spans="1:29" x14ac:dyDescent="0.35">
      <c r="A55" t="s">
        <v>13961</v>
      </c>
      <c r="B55" t="s">
        <v>13962</v>
      </c>
      <c r="C55">
        <v>6235</v>
      </c>
      <c r="D55" t="s">
        <v>13952</v>
      </c>
      <c r="E55">
        <v>27977</v>
      </c>
      <c r="F55">
        <v>3.8776000000000002</v>
      </c>
      <c r="G55">
        <v>147</v>
      </c>
      <c r="H55" t="s">
        <v>13963</v>
      </c>
      <c r="I55" t="s">
        <v>803</v>
      </c>
      <c r="J55" t="s">
        <v>13964</v>
      </c>
      <c r="K55" t="s">
        <v>13965</v>
      </c>
      <c r="L55" t="s">
        <v>13966</v>
      </c>
      <c r="M55">
        <v>12</v>
      </c>
      <c r="P55">
        <v>0</v>
      </c>
      <c r="Q55">
        <v>0</v>
      </c>
      <c r="R55">
        <v>0</v>
      </c>
      <c r="S55">
        <v>0</v>
      </c>
      <c r="T55">
        <v>0</v>
      </c>
      <c r="V55" t="s">
        <v>306</v>
      </c>
      <c r="W55" t="s">
        <v>815</v>
      </c>
      <c r="X55" t="s">
        <v>840</v>
      </c>
      <c r="Y55">
        <v>0</v>
      </c>
      <c r="AC55">
        <v>6.0313986552419374E-3</v>
      </c>
    </row>
    <row r="56" spans="1:29" x14ac:dyDescent="0.35">
      <c r="A56" t="s">
        <v>8381</v>
      </c>
      <c r="B56" t="s">
        <v>8382</v>
      </c>
      <c r="C56">
        <v>4372</v>
      </c>
      <c r="D56" t="s">
        <v>8306</v>
      </c>
      <c r="E56">
        <v>3259</v>
      </c>
      <c r="F56">
        <v>4.1852</v>
      </c>
      <c r="G56">
        <v>54</v>
      </c>
      <c r="H56" t="s">
        <v>467</v>
      </c>
      <c r="I56" t="s">
        <v>157</v>
      </c>
      <c r="J56" t="s">
        <v>467</v>
      </c>
      <c r="L56" t="s">
        <v>8383</v>
      </c>
      <c r="M56">
        <v>152</v>
      </c>
      <c r="P56">
        <v>0</v>
      </c>
      <c r="Q56">
        <v>0</v>
      </c>
      <c r="R56">
        <v>0</v>
      </c>
      <c r="S56">
        <v>0</v>
      </c>
      <c r="T56">
        <v>0</v>
      </c>
      <c r="V56" t="s">
        <v>394</v>
      </c>
      <c r="W56" t="s">
        <v>400</v>
      </c>
      <c r="X56" t="s">
        <v>401</v>
      </c>
      <c r="Y56">
        <v>0</v>
      </c>
      <c r="AC56">
        <v>6.147914119940201E-3</v>
      </c>
    </row>
    <row r="57" spans="1:29" x14ac:dyDescent="0.35">
      <c r="A57" t="s">
        <v>21390</v>
      </c>
      <c r="B57" t="s">
        <v>21391</v>
      </c>
      <c r="C57">
        <v>7025</v>
      </c>
      <c r="D57" t="s">
        <v>21247</v>
      </c>
      <c r="E57">
        <v>2443</v>
      </c>
      <c r="F57">
        <v>4.1666999999999996</v>
      </c>
      <c r="G57">
        <v>6</v>
      </c>
      <c r="L57" t="s">
        <v>21271</v>
      </c>
      <c r="M57">
        <v>86</v>
      </c>
      <c r="P57">
        <v>1</v>
      </c>
      <c r="Q57">
        <v>1</v>
      </c>
      <c r="R57">
        <v>0</v>
      </c>
      <c r="S57">
        <v>1</v>
      </c>
      <c r="T57">
        <v>0</v>
      </c>
      <c r="V57" t="s">
        <v>32</v>
      </c>
      <c r="W57" t="s">
        <v>33</v>
      </c>
      <c r="X57" t="s">
        <v>34</v>
      </c>
      <c r="Y57">
        <v>0</v>
      </c>
      <c r="AC57">
        <v>6.1540495818716012E-3</v>
      </c>
    </row>
    <row r="58" spans="1:29" x14ac:dyDescent="0.35">
      <c r="A58" t="s">
        <v>13510</v>
      </c>
      <c r="B58" t="s">
        <v>13511</v>
      </c>
      <c r="C58">
        <v>6331</v>
      </c>
      <c r="D58" t="s">
        <v>13512</v>
      </c>
      <c r="E58">
        <v>46623</v>
      </c>
      <c r="F58">
        <v>4.4943</v>
      </c>
      <c r="G58">
        <v>87</v>
      </c>
      <c r="H58" t="s">
        <v>13513</v>
      </c>
      <c r="I58" t="s">
        <v>803</v>
      </c>
      <c r="J58" t="s">
        <v>864</v>
      </c>
      <c r="K58" t="s">
        <v>13514</v>
      </c>
      <c r="L58" t="s">
        <v>13515</v>
      </c>
      <c r="M58">
        <v>40</v>
      </c>
      <c r="P58">
        <v>0</v>
      </c>
      <c r="Q58">
        <v>0</v>
      </c>
      <c r="R58">
        <v>0</v>
      </c>
      <c r="S58">
        <v>0</v>
      </c>
      <c r="T58">
        <v>0</v>
      </c>
      <c r="U58" t="s">
        <v>13516</v>
      </c>
      <c r="V58" t="s">
        <v>306</v>
      </c>
      <c r="W58" t="s">
        <v>815</v>
      </c>
      <c r="X58" t="s">
        <v>840</v>
      </c>
      <c r="Y58">
        <v>2</v>
      </c>
      <c r="Z58">
        <v>40</v>
      </c>
      <c r="AA58">
        <v>40</v>
      </c>
      <c r="AC58">
        <v>6.1723451933926032E-3</v>
      </c>
    </row>
    <row r="59" spans="1:29" x14ac:dyDescent="0.35">
      <c r="A59" t="s">
        <v>30282</v>
      </c>
      <c r="B59" t="s">
        <v>30283</v>
      </c>
      <c r="C59">
        <v>5869</v>
      </c>
      <c r="D59" t="s">
        <v>29945</v>
      </c>
      <c r="E59">
        <v>1838</v>
      </c>
      <c r="F59">
        <v>4.6116999999999999</v>
      </c>
      <c r="G59">
        <v>273</v>
      </c>
      <c r="H59" t="s">
        <v>1910</v>
      </c>
      <c r="I59" t="s">
        <v>38</v>
      </c>
      <c r="J59" t="s">
        <v>4005</v>
      </c>
      <c r="L59" t="s">
        <v>30284</v>
      </c>
      <c r="M59">
        <v>235</v>
      </c>
      <c r="P59">
        <v>0</v>
      </c>
      <c r="Q59">
        <v>0</v>
      </c>
      <c r="R59">
        <v>0</v>
      </c>
      <c r="S59">
        <v>0</v>
      </c>
      <c r="T59">
        <v>0</v>
      </c>
      <c r="U59" t="s">
        <v>40</v>
      </c>
      <c r="V59" t="s">
        <v>32</v>
      </c>
      <c r="W59" t="s">
        <v>172</v>
      </c>
      <c r="X59" t="s">
        <v>173</v>
      </c>
      <c r="Y59">
        <v>1</v>
      </c>
      <c r="Z59">
        <v>180</v>
      </c>
      <c r="AA59">
        <v>180</v>
      </c>
      <c r="AC59">
        <v>6.1965464073607812E-3</v>
      </c>
    </row>
    <row r="60" spans="1:29" x14ac:dyDescent="0.35">
      <c r="A60" t="s">
        <v>24871</v>
      </c>
      <c r="B60" t="s">
        <v>24872</v>
      </c>
      <c r="C60">
        <v>6367</v>
      </c>
      <c r="D60" t="s">
        <v>24742</v>
      </c>
      <c r="E60">
        <v>902</v>
      </c>
      <c r="F60">
        <v>4</v>
      </c>
      <c r="G60">
        <v>2</v>
      </c>
      <c r="H60" t="s">
        <v>1979</v>
      </c>
      <c r="I60" t="s">
        <v>803</v>
      </c>
      <c r="J60" t="s">
        <v>24805</v>
      </c>
      <c r="K60" t="s">
        <v>24806</v>
      </c>
      <c r="L60" t="s">
        <v>24807</v>
      </c>
      <c r="M60">
        <v>18</v>
      </c>
      <c r="P60">
        <v>0</v>
      </c>
      <c r="Q60">
        <v>0</v>
      </c>
      <c r="R60">
        <v>0</v>
      </c>
      <c r="S60">
        <v>0</v>
      </c>
      <c r="T60">
        <v>1</v>
      </c>
      <c r="U60" t="s">
        <v>24808</v>
      </c>
      <c r="V60" t="s">
        <v>306</v>
      </c>
      <c r="W60" t="s">
        <v>815</v>
      </c>
      <c r="X60" t="s">
        <v>840</v>
      </c>
      <c r="Y60">
        <v>4</v>
      </c>
      <c r="Z60">
        <v>18</v>
      </c>
      <c r="AA60">
        <v>18</v>
      </c>
      <c r="AC60">
        <v>6.25570950939347E-3</v>
      </c>
    </row>
    <row r="61" spans="1:29" x14ac:dyDescent="0.35">
      <c r="A61" t="s">
        <v>22632</v>
      </c>
      <c r="B61" t="s">
        <v>22633</v>
      </c>
      <c r="C61">
        <v>3733</v>
      </c>
      <c r="D61" t="s">
        <v>22513</v>
      </c>
      <c r="E61">
        <v>18284</v>
      </c>
      <c r="F61">
        <v>3.45</v>
      </c>
      <c r="G61">
        <v>40</v>
      </c>
      <c r="H61" t="s">
        <v>22634</v>
      </c>
      <c r="I61" t="s">
        <v>803</v>
      </c>
      <c r="J61" t="s">
        <v>2171</v>
      </c>
      <c r="L61" t="s">
        <v>22557</v>
      </c>
      <c r="M61">
        <v>29</v>
      </c>
      <c r="P61">
        <v>0</v>
      </c>
      <c r="Q61">
        <v>0</v>
      </c>
      <c r="R61">
        <v>1</v>
      </c>
      <c r="S61">
        <v>0</v>
      </c>
      <c r="T61">
        <v>0</v>
      </c>
      <c r="U61" t="s">
        <v>22558</v>
      </c>
      <c r="V61" t="s">
        <v>394</v>
      </c>
      <c r="W61" t="s">
        <v>405</v>
      </c>
      <c r="X61" t="s">
        <v>406</v>
      </c>
      <c r="Y61">
        <v>0</v>
      </c>
      <c r="AC61">
        <v>6.2957311890600165E-3</v>
      </c>
    </row>
    <row r="62" spans="1:29" x14ac:dyDescent="0.35">
      <c r="A62" t="s">
        <v>1840</v>
      </c>
      <c r="B62" t="s">
        <v>1841</v>
      </c>
      <c r="C62">
        <v>6356</v>
      </c>
      <c r="D62" t="s">
        <v>1833</v>
      </c>
      <c r="E62">
        <v>11428</v>
      </c>
      <c r="F62">
        <v>4.3605</v>
      </c>
      <c r="G62">
        <v>430</v>
      </c>
      <c r="H62" t="s">
        <v>163</v>
      </c>
      <c r="I62" t="s">
        <v>157</v>
      </c>
      <c r="J62" t="s">
        <v>163</v>
      </c>
      <c r="L62" t="s">
        <v>1842</v>
      </c>
      <c r="M62">
        <v>180</v>
      </c>
      <c r="P62">
        <v>0</v>
      </c>
      <c r="Q62">
        <v>0</v>
      </c>
      <c r="R62">
        <v>0</v>
      </c>
      <c r="S62">
        <v>0</v>
      </c>
      <c r="T62">
        <v>0</v>
      </c>
      <c r="U62" t="s">
        <v>1843</v>
      </c>
      <c r="V62" t="s">
        <v>394</v>
      </c>
      <c r="W62" t="s">
        <v>395</v>
      </c>
      <c r="X62" t="s">
        <v>395</v>
      </c>
      <c r="Y62">
        <v>2</v>
      </c>
      <c r="Z62">
        <v>290</v>
      </c>
      <c r="AA62">
        <v>92</v>
      </c>
      <c r="AC62">
        <v>6.3316979760644765E-3</v>
      </c>
    </row>
    <row r="63" spans="1:29" x14ac:dyDescent="0.35">
      <c r="A63" t="s">
        <v>26136</v>
      </c>
      <c r="B63" t="s">
        <v>26137</v>
      </c>
      <c r="C63">
        <v>3902</v>
      </c>
      <c r="D63" t="s">
        <v>25136</v>
      </c>
      <c r="E63">
        <v>4153</v>
      </c>
      <c r="F63">
        <v>4.3333000000000004</v>
      </c>
      <c r="G63">
        <v>6</v>
      </c>
      <c r="M63">
        <v>20</v>
      </c>
      <c r="O63">
        <v>10</v>
      </c>
      <c r="P63">
        <v>0</v>
      </c>
      <c r="Q63">
        <v>0</v>
      </c>
      <c r="R63">
        <v>0</v>
      </c>
      <c r="S63">
        <v>0</v>
      </c>
      <c r="T63">
        <v>1</v>
      </c>
      <c r="V63" t="s">
        <v>306</v>
      </c>
      <c r="W63" t="s">
        <v>7196</v>
      </c>
      <c r="Y63">
        <v>0</v>
      </c>
      <c r="AC63">
        <v>6.6393181373562982E-3</v>
      </c>
    </row>
    <row r="64" spans="1:29" x14ac:dyDescent="0.35">
      <c r="A64" t="s">
        <v>32521</v>
      </c>
      <c r="B64" t="s">
        <v>32522</v>
      </c>
      <c r="C64">
        <v>6169</v>
      </c>
      <c r="D64" t="s">
        <v>32437</v>
      </c>
      <c r="E64">
        <v>8989</v>
      </c>
      <c r="F64">
        <v>4.875</v>
      </c>
      <c r="G64">
        <v>8</v>
      </c>
      <c r="L64" t="s">
        <v>32523</v>
      </c>
      <c r="M64">
        <v>340</v>
      </c>
      <c r="N64">
        <v>420</v>
      </c>
      <c r="O64">
        <v>320</v>
      </c>
      <c r="P64">
        <v>1</v>
      </c>
      <c r="Q64">
        <v>0</v>
      </c>
      <c r="R64">
        <v>1</v>
      </c>
      <c r="S64">
        <v>0</v>
      </c>
      <c r="T64">
        <v>1</v>
      </c>
      <c r="U64" t="s">
        <v>32524</v>
      </c>
      <c r="V64" t="s">
        <v>394</v>
      </c>
      <c r="W64" t="s">
        <v>33</v>
      </c>
      <c r="Y64">
        <v>0</v>
      </c>
      <c r="AC64">
        <v>6.6851365778802796E-3</v>
      </c>
    </row>
    <row r="65" spans="1:29" x14ac:dyDescent="0.35">
      <c r="A65" t="s">
        <v>21421</v>
      </c>
      <c r="B65" t="s">
        <v>21422</v>
      </c>
      <c r="C65">
        <v>7025</v>
      </c>
      <c r="D65" t="s">
        <v>21247</v>
      </c>
      <c r="E65">
        <v>2154</v>
      </c>
      <c r="F65">
        <v>5</v>
      </c>
      <c r="G65">
        <v>2</v>
      </c>
      <c r="H65" t="s">
        <v>21423</v>
      </c>
      <c r="I65" t="s">
        <v>38</v>
      </c>
      <c r="J65" t="s">
        <v>21424</v>
      </c>
      <c r="M65">
        <v>18</v>
      </c>
      <c r="P65">
        <v>0</v>
      </c>
      <c r="Q65">
        <v>0</v>
      </c>
      <c r="R65">
        <v>1</v>
      </c>
      <c r="S65">
        <v>0</v>
      </c>
      <c r="T65">
        <v>0</v>
      </c>
      <c r="U65" t="s">
        <v>21411</v>
      </c>
      <c r="V65" t="s">
        <v>32</v>
      </c>
      <c r="W65" t="s">
        <v>191</v>
      </c>
      <c r="X65" t="s">
        <v>208</v>
      </c>
      <c r="Y65">
        <v>0</v>
      </c>
      <c r="AC65">
        <v>6.8168011422762298E-3</v>
      </c>
    </row>
    <row r="66" spans="1:29" x14ac:dyDescent="0.35">
      <c r="A66" t="s">
        <v>24660</v>
      </c>
      <c r="B66" t="s">
        <v>24661</v>
      </c>
      <c r="C66">
        <v>5857</v>
      </c>
      <c r="D66" t="s">
        <v>24579</v>
      </c>
      <c r="E66">
        <v>4303</v>
      </c>
      <c r="F66">
        <v>4.5999999999999996</v>
      </c>
      <c r="G66">
        <v>40</v>
      </c>
      <c r="H66" t="s">
        <v>658</v>
      </c>
      <c r="I66" t="s">
        <v>157</v>
      </c>
      <c r="J66" t="s">
        <v>658</v>
      </c>
      <c r="L66" t="s">
        <v>24662</v>
      </c>
      <c r="M66">
        <v>38</v>
      </c>
      <c r="P66">
        <v>0</v>
      </c>
      <c r="Q66">
        <v>0</v>
      </c>
      <c r="R66">
        <v>0</v>
      </c>
      <c r="S66">
        <v>0</v>
      </c>
      <c r="T66">
        <v>0</v>
      </c>
      <c r="U66" t="s">
        <v>24663</v>
      </c>
      <c r="V66" t="s">
        <v>394</v>
      </c>
      <c r="W66" t="s">
        <v>428</v>
      </c>
      <c r="X66" t="s">
        <v>429</v>
      </c>
      <c r="Y66">
        <v>0</v>
      </c>
      <c r="AC66">
        <v>6.9781228801818473E-3</v>
      </c>
    </row>
    <row r="67" spans="1:29" x14ac:dyDescent="0.35">
      <c r="A67" t="s">
        <v>26327</v>
      </c>
      <c r="B67" t="s">
        <v>26328</v>
      </c>
      <c r="C67">
        <v>3902</v>
      </c>
      <c r="D67" t="s">
        <v>25136</v>
      </c>
      <c r="E67">
        <v>1080</v>
      </c>
      <c r="F67">
        <v>4</v>
      </c>
      <c r="G67">
        <v>4</v>
      </c>
      <c r="M67">
        <v>14</v>
      </c>
      <c r="P67">
        <v>0</v>
      </c>
      <c r="Q67">
        <v>1</v>
      </c>
      <c r="R67">
        <v>0</v>
      </c>
      <c r="S67">
        <v>0</v>
      </c>
      <c r="T67">
        <v>1</v>
      </c>
      <c r="U67" t="s">
        <v>25390</v>
      </c>
      <c r="V67" t="s">
        <v>306</v>
      </c>
      <c r="W67" t="s">
        <v>1138</v>
      </c>
      <c r="X67" t="s">
        <v>2174</v>
      </c>
      <c r="Y67">
        <v>0</v>
      </c>
      <c r="AC67">
        <v>7.0355904464840524E-3</v>
      </c>
    </row>
    <row r="68" spans="1:29" x14ac:dyDescent="0.35">
      <c r="A68" t="s">
        <v>976</v>
      </c>
      <c r="B68" t="s">
        <v>977</v>
      </c>
      <c r="C68">
        <v>6004</v>
      </c>
      <c r="D68" t="s">
        <v>872</v>
      </c>
      <c r="E68">
        <v>14341</v>
      </c>
      <c r="F68">
        <v>4.2191999999999998</v>
      </c>
      <c r="G68">
        <v>73</v>
      </c>
      <c r="H68" t="s">
        <v>947</v>
      </c>
      <c r="I68" t="s">
        <v>157</v>
      </c>
      <c r="J68" t="s">
        <v>947</v>
      </c>
      <c r="L68" t="s">
        <v>978</v>
      </c>
      <c r="M68">
        <v>28</v>
      </c>
      <c r="P68">
        <v>0</v>
      </c>
      <c r="Q68">
        <v>0</v>
      </c>
      <c r="R68">
        <v>1</v>
      </c>
      <c r="S68">
        <v>0</v>
      </c>
      <c r="T68">
        <v>0</v>
      </c>
      <c r="U68" t="s">
        <v>949</v>
      </c>
      <c r="V68" t="s">
        <v>222</v>
      </c>
      <c r="W68" t="s">
        <v>223</v>
      </c>
      <c r="X68" t="s">
        <v>265</v>
      </c>
      <c r="Y68">
        <v>0</v>
      </c>
      <c r="AC68">
        <v>7.344312857186619E-3</v>
      </c>
    </row>
    <row r="69" spans="1:29" x14ac:dyDescent="0.35">
      <c r="A69" t="s">
        <v>14818</v>
      </c>
      <c r="B69" t="s">
        <v>14819</v>
      </c>
      <c r="C69">
        <v>6202</v>
      </c>
      <c r="D69" t="s">
        <v>14671</v>
      </c>
      <c r="E69">
        <v>4100</v>
      </c>
      <c r="F69">
        <v>4.5</v>
      </c>
      <c r="G69">
        <v>14</v>
      </c>
      <c r="H69" t="s">
        <v>7985</v>
      </c>
      <c r="I69" t="s">
        <v>157</v>
      </c>
      <c r="J69" t="s">
        <v>7985</v>
      </c>
      <c r="L69" t="s">
        <v>14820</v>
      </c>
      <c r="M69">
        <v>90</v>
      </c>
      <c r="P69">
        <v>0</v>
      </c>
      <c r="Q69">
        <v>0</v>
      </c>
      <c r="R69">
        <v>0</v>
      </c>
      <c r="S69">
        <v>0</v>
      </c>
      <c r="T69">
        <v>0</v>
      </c>
      <c r="V69" t="s">
        <v>93</v>
      </c>
      <c r="W69" t="s">
        <v>94</v>
      </c>
      <c r="X69" t="s">
        <v>95</v>
      </c>
      <c r="Y69">
        <v>0</v>
      </c>
      <c r="AC69">
        <v>7.3452670689524435E-3</v>
      </c>
    </row>
    <row r="70" spans="1:29" x14ac:dyDescent="0.35">
      <c r="A70" t="s">
        <v>3274</v>
      </c>
      <c r="B70" t="s">
        <v>3275</v>
      </c>
      <c r="C70">
        <v>7101</v>
      </c>
      <c r="D70" t="s">
        <v>3231</v>
      </c>
      <c r="E70">
        <v>1458</v>
      </c>
      <c r="F70">
        <v>4.4241999999999999</v>
      </c>
      <c r="G70">
        <v>66</v>
      </c>
      <c r="H70" t="s">
        <v>3236</v>
      </c>
      <c r="I70" t="s">
        <v>38</v>
      </c>
      <c r="J70" t="s">
        <v>3236</v>
      </c>
      <c r="L70" t="s">
        <v>3276</v>
      </c>
      <c r="M70">
        <v>30</v>
      </c>
      <c r="P70">
        <v>0</v>
      </c>
      <c r="Q70">
        <v>0</v>
      </c>
      <c r="R70">
        <v>0</v>
      </c>
      <c r="S70">
        <v>0</v>
      </c>
      <c r="T70">
        <v>0</v>
      </c>
      <c r="U70" t="s">
        <v>3250</v>
      </c>
      <c r="V70" t="s">
        <v>32</v>
      </c>
      <c r="W70" t="s">
        <v>41</v>
      </c>
      <c r="X70" t="s">
        <v>59</v>
      </c>
      <c r="Y70">
        <v>0</v>
      </c>
      <c r="AC70">
        <v>7.4106860748273107E-3</v>
      </c>
    </row>
    <row r="71" spans="1:29" x14ac:dyDescent="0.35">
      <c r="A71" t="s">
        <v>5272</v>
      </c>
      <c r="B71" t="s">
        <v>5273</v>
      </c>
      <c r="C71">
        <v>6236</v>
      </c>
      <c r="D71" t="s">
        <v>4908</v>
      </c>
      <c r="E71">
        <v>11527</v>
      </c>
      <c r="F71">
        <v>3.4906000000000001</v>
      </c>
      <c r="G71">
        <v>53</v>
      </c>
      <c r="H71" t="s">
        <v>5274</v>
      </c>
      <c r="I71" t="s">
        <v>157</v>
      </c>
      <c r="J71" t="s">
        <v>5274</v>
      </c>
      <c r="L71" t="s">
        <v>5275</v>
      </c>
      <c r="M71">
        <v>25</v>
      </c>
      <c r="P71">
        <v>0</v>
      </c>
      <c r="Q71">
        <v>0</v>
      </c>
      <c r="R71">
        <v>0</v>
      </c>
      <c r="S71">
        <v>1</v>
      </c>
      <c r="T71">
        <v>0</v>
      </c>
      <c r="V71" t="s">
        <v>394</v>
      </c>
      <c r="W71" t="s">
        <v>474</v>
      </c>
      <c r="X71" t="s">
        <v>5276</v>
      </c>
      <c r="Y71">
        <v>0</v>
      </c>
      <c r="AC71">
        <v>7.4297888974685922E-3</v>
      </c>
    </row>
    <row r="72" spans="1:29" x14ac:dyDescent="0.35">
      <c r="A72" t="s">
        <v>4028</v>
      </c>
      <c r="B72" t="s">
        <v>4029</v>
      </c>
      <c r="C72">
        <v>1179</v>
      </c>
      <c r="D72" t="s">
        <v>3987</v>
      </c>
      <c r="E72">
        <v>8056</v>
      </c>
      <c r="F72">
        <v>4.6875</v>
      </c>
      <c r="G72">
        <v>272</v>
      </c>
      <c r="H72" t="s">
        <v>889</v>
      </c>
      <c r="I72" t="s">
        <v>38</v>
      </c>
      <c r="J72" t="s">
        <v>889</v>
      </c>
      <c r="L72" t="s">
        <v>4030</v>
      </c>
      <c r="M72">
        <v>112</v>
      </c>
      <c r="P72">
        <v>0</v>
      </c>
      <c r="Q72">
        <v>0</v>
      </c>
      <c r="R72">
        <v>0</v>
      </c>
      <c r="S72">
        <v>0</v>
      </c>
      <c r="T72">
        <v>0</v>
      </c>
      <c r="V72" t="s">
        <v>32</v>
      </c>
      <c r="W72" t="s">
        <v>41</v>
      </c>
      <c r="X72" t="s">
        <v>42</v>
      </c>
      <c r="Y72">
        <v>1</v>
      </c>
      <c r="Z72">
        <v>90</v>
      </c>
      <c r="AA72">
        <v>90</v>
      </c>
      <c r="AC72">
        <v>7.4331822257687197E-3</v>
      </c>
    </row>
    <row r="73" spans="1:29" x14ac:dyDescent="0.35">
      <c r="A73" t="s">
        <v>15722</v>
      </c>
      <c r="B73" t="s">
        <v>15723</v>
      </c>
      <c r="C73">
        <v>6259</v>
      </c>
      <c r="D73" t="s">
        <v>15711</v>
      </c>
      <c r="E73">
        <v>40523</v>
      </c>
      <c r="F73">
        <v>4.6966000000000001</v>
      </c>
      <c r="G73">
        <v>323</v>
      </c>
      <c r="H73" t="s">
        <v>658</v>
      </c>
      <c r="I73" t="s">
        <v>157</v>
      </c>
      <c r="J73" t="s">
        <v>658</v>
      </c>
      <c r="L73" t="s">
        <v>15724</v>
      </c>
      <c r="M73">
        <v>45</v>
      </c>
      <c r="P73">
        <v>0</v>
      </c>
      <c r="Q73">
        <v>0</v>
      </c>
      <c r="R73">
        <v>0</v>
      </c>
      <c r="S73">
        <v>0</v>
      </c>
      <c r="T73">
        <v>1</v>
      </c>
      <c r="U73" t="s">
        <v>15725</v>
      </c>
      <c r="V73" t="s">
        <v>222</v>
      </c>
      <c r="W73" t="s">
        <v>223</v>
      </c>
      <c r="X73" t="s">
        <v>700</v>
      </c>
      <c r="Y73">
        <v>0</v>
      </c>
      <c r="AC73">
        <v>7.4424047826917583E-3</v>
      </c>
    </row>
    <row r="74" spans="1:29" x14ac:dyDescent="0.35">
      <c r="A74" t="s">
        <v>9903</v>
      </c>
      <c r="B74" t="s">
        <v>9904</v>
      </c>
      <c r="C74">
        <v>6200</v>
      </c>
      <c r="D74" t="s">
        <v>9905</v>
      </c>
      <c r="E74">
        <v>968317</v>
      </c>
      <c r="F74">
        <v>4.6356999999999999</v>
      </c>
      <c r="G74">
        <v>12136</v>
      </c>
      <c r="H74" t="s">
        <v>9906</v>
      </c>
      <c r="I74" t="s">
        <v>803</v>
      </c>
      <c r="J74" t="s">
        <v>9907</v>
      </c>
      <c r="K74" t="s">
        <v>9908</v>
      </c>
      <c r="L74" t="s">
        <v>9909</v>
      </c>
      <c r="M74">
        <v>21</v>
      </c>
      <c r="P74">
        <v>0</v>
      </c>
      <c r="Q74">
        <v>0</v>
      </c>
      <c r="R74">
        <v>0</v>
      </c>
      <c r="S74">
        <v>0</v>
      </c>
      <c r="T74">
        <v>0</v>
      </c>
      <c r="U74" t="s">
        <v>9910</v>
      </c>
      <c r="V74" t="s">
        <v>306</v>
      </c>
      <c r="W74" t="s">
        <v>307</v>
      </c>
      <c r="X74" t="s">
        <v>1106</v>
      </c>
      <c r="Y74">
        <v>6</v>
      </c>
      <c r="Z74">
        <v>21</v>
      </c>
      <c r="AA74">
        <v>20</v>
      </c>
      <c r="AC74">
        <v>7.5216620453785188E-3</v>
      </c>
    </row>
    <row r="75" spans="1:29" x14ac:dyDescent="0.35">
      <c r="A75" t="s">
        <v>7835</v>
      </c>
      <c r="B75" t="s">
        <v>7836</v>
      </c>
      <c r="C75">
        <v>1073</v>
      </c>
      <c r="D75" t="s">
        <v>7503</v>
      </c>
      <c r="E75">
        <v>47079</v>
      </c>
      <c r="F75">
        <v>4.2434000000000003</v>
      </c>
      <c r="G75">
        <v>152</v>
      </c>
      <c r="H75" t="s">
        <v>163</v>
      </c>
      <c r="I75" t="s">
        <v>1158</v>
      </c>
      <c r="J75" t="s">
        <v>7837</v>
      </c>
      <c r="L75" t="s">
        <v>7838</v>
      </c>
      <c r="M75">
        <v>110</v>
      </c>
      <c r="P75">
        <v>0</v>
      </c>
      <c r="Q75">
        <v>0</v>
      </c>
      <c r="R75">
        <v>0</v>
      </c>
      <c r="S75">
        <v>0</v>
      </c>
      <c r="T75">
        <v>0</v>
      </c>
      <c r="U75" t="s">
        <v>7839</v>
      </c>
      <c r="V75" t="s">
        <v>394</v>
      </c>
      <c r="W75" t="s">
        <v>400</v>
      </c>
      <c r="X75" t="s">
        <v>401</v>
      </c>
      <c r="Y75">
        <v>2</v>
      </c>
      <c r="Z75">
        <v>110</v>
      </c>
      <c r="AA75">
        <v>110</v>
      </c>
      <c r="AC75">
        <v>7.9584740184811542E-3</v>
      </c>
    </row>
    <row r="76" spans="1:29" x14ac:dyDescent="0.35">
      <c r="A76" t="s">
        <v>18416</v>
      </c>
      <c r="B76" t="s">
        <v>18417</v>
      </c>
      <c r="C76">
        <v>6250</v>
      </c>
      <c r="D76" t="s">
        <v>18364</v>
      </c>
      <c r="E76">
        <v>3431</v>
      </c>
      <c r="F76">
        <v>4.45</v>
      </c>
      <c r="G76">
        <v>20</v>
      </c>
      <c r="H76" t="s">
        <v>18365</v>
      </c>
      <c r="I76" t="s">
        <v>38</v>
      </c>
      <c r="J76" t="s">
        <v>18418</v>
      </c>
      <c r="L76" t="s">
        <v>18419</v>
      </c>
      <c r="M76">
        <v>65</v>
      </c>
      <c r="P76">
        <v>0</v>
      </c>
      <c r="Q76">
        <v>0</v>
      </c>
      <c r="R76">
        <v>0</v>
      </c>
      <c r="S76">
        <v>0</v>
      </c>
      <c r="T76">
        <v>0</v>
      </c>
      <c r="U76" t="s">
        <v>18420</v>
      </c>
      <c r="V76" t="s">
        <v>93</v>
      </c>
      <c r="W76" t="s">
        <v>94</v>
      </c>
      <c r="X76" t="s">
        <v>95</v>
      </c>
      <c r="Y76">
        <v>1</v>
      </c>
      <c r="Z76">
        <v>16</v>
      </c>
      <c r="AA76">
        <v>16</v>
      </c>
      <c r="AC76">
        <v>8.086349131897097E-3</v>
      </c>
    </row>
    <row r="77" spans="1:29" x14ac:dyDescent="0.35">
      <c r="A77" t="s">
        <v>28536</v>
      </c>
      <c r="B77" t="s">
        <v>28537</v>
      </c>
      <c r="C77">
        <v>5648</v>
      </c>
      <c r="D77" t="s">
        <v>28460</v>
      </c>
      <c r="E77">
        <v>78502</v>
      </c>
      <c r="F77">
        <v>4.2289000000000003</v>
      </c>
      <c r="G77">
        <v>2586</v>
      </c>
      <c r="H77" t="s">
        <v>4033</v>
      </c>
      <c r="I77" t="s">
        <v>803</v>
      </c>
      <c r="J77" t="s">
        <v>12844</v>
      </c>
      <c r="K77" t="s">
        <v>28538</v>
      </c>
      <c r="L77" t="s">
        <v>28539</v>
      </c>
      <c r="M77">
        <v>39</v>
      </c>
      <c r="P77">
        <v>0</v>
      </c>
      <c r="Q77">
        <v>0</v>
      </c>
      <c r="R77">
        <v>0</v>
      </c>
      <c r="S77">
        <v>0</v>
      </c>
      <c r="T77">
        <v>0</v>
      </c>
      <c r="V77" t="s">
        <v>306</v>
      </c>
      <c r="W77" t="s">
        <v>815</v>
      </c>
      <c r="X77" t="s">
        <v>816</v>
      </c>
      <c r="Y77">
        <v>5</v>
      </c>
      <c r="Z77">
        <v>39</v>
      </c>
      <c r="AA77">
        <v>39</v>
      </c>
      <c r="AC77">
        <v>8.1181578445173042E-3</v>
      </c>
    </row>
    <row r="78" spans="1:29" x14ac:dyDescent="0.35">
      <c r="A78" t="s">
        <v>493</v>
      </c>
      <c r="B78" t="s">
        <v>494</v>
      </c>
      <c r="C78">
        <v>6018</v>
      </c>
      <c r="D78" t="s">
        <v>391</v>
      </c>
      <c r="E78">
        <v>5169</v>
      </c>
      <c r="F78">
        <v>4.1818</v>
      </c>
      <c r="G78">
        <v>77</v>
      </c>
      <c r="H78" t="s">
        <v>268</v>
      </c>
      <c r="I78" t="s">
        <v>157</v>
      </c>
      <c r="J78" t="s">
        <v>268</v>
      </c>
      <c r="L78" t="s">
        <v>495</v>
      </c>
      <c r="M78">
        <v>85</v>
      </c>
      <c r="P78">
        <v>0</v>
      </c>
      <c r="Q78">
        <v>0</v>
      </c>
      <c r="R78">
        <v>0</v>
      </c>
      <c r="S78">
        <v>0</v>
      </c>
      <c r="T78">
        <v>1</v>
      </c>
      <c r="V78" t="s">
        <v>394</v>
      </c>
      <c r="W78" t="s">
        <v>395</v>
      </c>
      <c r="X78" t="s">
        <v>395</v>
      </c>
      <c r="Y78">
        <v>0</v>
      </c>
      <c r="AC78">
        <v>8.3596386945646861E-3</v>
      </c>
    </row>
    <row r="79" spans="1:29" x14ac:dyDescent="0.35">
      <c r="A79" t="s">
        <v>20312</v>
      </c>
      <c r="B79" t="s">
        <v>20313</v>
      </c>
      <c r="C79">
        <v>6182</v>
      </c>
      <c r="D79" t="s">
        <v>20034</v>
      </c>
      <c r="E79">
        <v>221</v>
      </c>
      <c r="F79">
        <v>4.8479999999999999</v>
      </c>
      <c r="G79">
        <v>171</v>
      </c>
      <c r="H79" t="s">
        <v>4728</v>
      </c>
      <c r="I79" t="s">
        <v>157</v>
      </c>
      <c r="J79" t="s">
        <v>4728</v>
      </c>
      <c r="L79" t="s">
        <v>20314</v>
      </c>
      <c r="M79">
        <v>26</v>
      </c>
      <c r="P79">
        <v>0</v>
      </c>
      <c r="Q79">
        <v>1</v>
      </c>
      <c r="R79">
        <v>0</v>
      </c>
      <c r="S79">
        <v>0</v>
      </c>
      <c r="T79">
        <v>0</v>
      </c>
      <c r="U79" t="s">
        <v>20309</v>
      </c>
      <c r="V79" t="s">
        <v>222</v>
      </c>
      <c r="W79" t="s">
        <v>244</v>
      </c>
      <c r="X79" t="s">
        <v>280</v>
      </c>
      <c r="Y79">
        <v>1</v>
      </c>
      <c r="Z79">
        <v>12</v>
      </c>
      <c r="AA79">
        <v>12</v>
      </c>
      <c r="AC79">
        <v>8.5506127958957512E-3</v>
      </c>
    </row>
    <row r="80" spans="1:29" x14ac:dyDescent="0.35">
      <c r="A80" t="s">
        <v>32069</v>
      </c>
      <c r="B80" t="s">
        <v>32070</v>
      </c>
      <c r="C80">
        <v>6245</v>
      </c>
      <c r="D80" t="s">
        <v>31969</v>
      </c>
      <c r="E80">
        <v>3348</v>
      </c>
      <c r="F80">
        <v>4</v>
      </c>
      <c r="G80">
        <v>20</v>
      </c>
      <c r="H80" t="s">
        <v>32059</v>
      </c>
      <c r="I80" t="s">
        <v>38</v>
      </c>
      <c r="J80" t="s">
        <v>32060</v>
      </c>
      <c r="L80" t="s">
        <v>32071</v>
      </c>
      <c r="M80">
        <v>26</v>
      </c>
      <c r="P80">
        <v>0</v>
      </c>
      <c r="Q80">
        <v>0</v>
      </c>
      <c r="R80">
        <v>1</v>
      </c>
      <c r="S80">
        <v>0</v>
      </c>
      <c r="T80">
        <v>0</v>
      </c>
      <c r="U80" t="s">
        <v>1757</v>
      </c>
      <c r="V80" t="s">
        <v>32</v>
      </c>
      <c r="W80" t="s">
        <v>191</v>
      </c>
      <c r="X80" t="s">
        <v>208</v>
      </c>
      <c r="Y80">
        <v>1</v>
      </c>
      <c r="Z80">
        <v>12</v>
      </c>
      <c r="AA80">
        <v>12</v>
      </c>
      <c r="AC80">
        <v>8.7204774571614241E-3</v>
      </c>
    </row>
    <row r="81" spans="1:29" x14ac:dyDescent="0.35">
      <c r="A81" t="s">
        <v>15623</v>
      </c>
      <c r="B81" t="s">
        <v>15624</v>
      </c>
      <c r="C81">
        <v>6745</v>
      </c>
      <c r="D81" t="s">
        <v>15615</v>
      </c>
      <c r="E81">
        <v>45869</v>
      </c>
      <c r="F81">
        <v>3.6065999999999998</v>
      </c>
      <c r="G81">
        <v>61</v>
      </c>
      <c r="L81" t="s">
        <v>15625</v>
      </c>
      <c r="M81">
        <v>25</v>
      </c>
      <c r="P81">
        <v>0</v>
      </c>
      <c r="Q81">
        <v>0</v>
      </c>
      <c r="R81">
        <v>0</v>
      </c>
      <c r="S81">
        <v>0</v>
      </c>
      <c r="T81">
        <v>0</v>
      </c>
      <c r="U81" t="s">
        <v>15626</v>
      </c>
      <c r="V81" t="s">
        <v>32</v>
      </c>
      <c r="W81" t="s">
        <v>33</v>
      </c>
      <c r="X81" t="s">
        <v>34</v>
      </c>
      <c r="Y81">
        <v>0</v>
      </c>
      <c r="AC81">
        <v>8.7686734797904897E-3</v>
      </c>
    </row>
    <row r="82" spans="1:29" x14ac:dyDescent="0.35">
      <c r="A82" t="s">
        <v>10887</v>
      </c>
      <c r="B82" t="s">
        <v>10888</v>
      </c>
      <c r="C82">
        <v>4348</v>
      </c>
      <c r="D82" t="s">
        <v>10806</v>
      </c>
      <c r="E82">
        <v>65834</v>
      </c>
      <c r="F82">
        <v>4.2919</v>
      </c>
      <c r="G82">
        <v>908</v>
      </c>
      <c r="H82" t="s">
        <v>889</v>
      </c>
      <c r="I82" t="s">
        <v>157</v>
      </c>
      <c r="J82" t="s">
        <v>889</v>
      </c>
      <c r="L82" t="s">
        <v>10889</v>
      </c>
      <c r="M82">
        <v>96</v>
      </c>
      <c r="P82">
        <v>0</v>
      </c>
      <c r="Q82">
        <v>0</v>
      </c>
      <c r="R82">
        <v>0</v>
      </c>
      <c r="S82">
        <v>0</v>
      </c>
      <c r="T82">
        <v>0</v>
      </c>
      <c r="V82" t="s">
        <v>394</v>
      </c>
      <c r="W82" t="s">
        <v>474</v>
      </c>
      <c r="X82" t="s">
        <v>475</v>
      </c>
      <c r="Y82">
        <v>1</v>
      </c>
      <c r="Z82">
        <v>40</v>
      </c>
      <c r="AA82">
        <v>40</v>
      </c>
      <c r="AC82">
        <v>8.972232100208144E-3</v>
      </c>
    </row>
    <row r="83" spans="1:29" x14ac:dyDescent="0.35">
      <c r="A83" t="s">
        <v>16052</v>
      </c>
      <c r="B83" t="s">
        <v>16053</v>
      </c>
      <c r="C83">
        <v>6259</v>
      </c>
      <c r="D83" t="s">
        <v>15711</v>
      </c>
      <c r="E83">
        <v>2997</v>
      </c>
      <c r="F83">
        <v>4.0999999999999996</v>
      </c>
      <c r="G83">
        <v>10</v>
      </c>
      <c r="H83" t="s">
        <v>16054</v>
      </c>
      <c r="I83" t="s">
        <v>157</v>
      </c>
      <c r="J83" t="s">
        <v>16054</v>
      </c>
      <c r="L83" t="s">
        <v>16055</v>
      </c>
      <c r="M83">
        <v>32</v>
      </c>
      <c r="P83">
        <v>0</v>
      </c>
      <c r="Q83">
        <v>0</v>
      </c>
      <c r="R83">
        <v>0</v>
      </c>
      <c r="S83">
        <v>0</v>
      </c>
      <c r="T83">
        <v>1</v>
      </c>
      <c r="U83" t="s">
        <v>16056</v>
      </c>
      <c r="V83" t="s">
        <v>222</v>
      </c>
      <c r="W83" t="s">
        <v>223</v>
      </c>
      <c r="X83" t="s">
        <v>655</v>
      </c>
      <c r="Y83">
        <v>0</v>
      </c>
      <c r="AC83">
        <v>9.155064643755817E-3</v>
      </c>
    </row>
    <row r="84" spans="1:29" x14ac:dyDescent="0.35">
      <c r="A84" t="s">
        <v>24091</v>
      </c>
      <c r="B84" t="s">
        <v>24092</v>
      </c>
      <c r="C84">
        <v>6330</v>
      </c>
      <c r="D84" t="s">
        <v>24093</v>
      </c>
      <c r="E84">
        <v>48940</v>
      </c>
      <c r="F84">
        <v>4.5761000000000003</v>
      </c>
      <c r="G84">
        <v>1937</v>
      </c>
      <c r="H84" t="s">
        <v>897</v>
      </c>
      <c r="I84" t="s">
        <v>157</v>
      </c>
      <c r="J84" t="s">
        <v>897</v>
      </c>
      <c r="L84" t="s">
        <v>24094</v>
      </c>
      <c r="M84">
        <v>34</v>
      </c>
      <c r="P84">
        <v>0</v>
      </c>
      <c r="Q84">
        <v>1</v>
      </c>
      <c r="R84">
        <v>0</v>
      </c>
      <c r="S84">
        <v>0</v>
      </c>
      <c r="T84">
        <v>0</v>
      </c>
      <c r="U84" t="s">
        <v>24095</v>
      </c>
      <c r="V84" t="s">
        <v>222</v>
      </c>
      <c r="W84" t="s">
        <v>223</v>
      </c>
      <c r="X84" t="s">
        <v>235</v>
      </c>
      <c r="Y84">
        <v>2</v>
      </c>
      <c r="Z84">
        <v>51</v>
      </c>
      <c r="AA84">
        <v>11</v>
      </c>
      <c r="AC84">
        <v>9.2558160824359748E-3</v>
      </c>
    </row>
    <row r="85" spans="1:29" x14ac:dyDescent="0.35">
      <c r="A85" t="s">
        <v>31347</v>
      </c>
      <c r="B85" t="s">
        <v>31348</v>
      </c>
      <c r="C85">
        <v>7064</v>
      </c>
      <c r="D85" t="s">
        <v>31342</v>
      </c>
      <c r="E85">
        <v>48693</v>
      </c>
      <c r="F85">
        <v>3.9384999999999999</v>
      </c>
      <c r="G85">
        <v>423</v>
      </c>
      <c r="I85" t="s">
        <v>1158</v>
      </c>
      <c r="J85" t="s">
        <v>31349</v>
      </c>
      <c r="K85" t="s">
        <v>31350</v>
      </c>
      <c r="L85" t="s">
        <v>31351</v>
      </c>
      <c r="M85">
        <v>29</v>
      </c>
      <c r="N85">
        <v>39</v>
      </c>
      <c r="P85">
        <v>0</v>
      </c>
      <c r="Q85">
        <v>0</v>
      </c>
      <c r="R85">
        <v>0</v>
      </c>
      <c r="S85">
        <v>0</v>
      </c>
      <c r="T85">
        <v>1</v>
      </c>
      <c r="U85" t="s">
        <v>31352</v>
      </c>
      <c r="V85" t="s">
        <v>306</v>
      </c>
      <c r="W85" t="s">
        <v>823</v>
      </c>
      <c r="X85" t="s">
        <v>1162</v>
      </c>
      <c r="Y85">
        <v>0</v>
      </c>
      <c r="AC85">
        <v>9.3819525378734392E-3</v>
      </c>
    </row>
    <row r="86" spans="1:29" x14ac:dyDescent="0.35">
      <c r="A86" t="s">
        <v>23437</v>
      </c>
      <c r="B86" t="s">
        <v>23438</v>
      </c>
      <c r="C86">
        <v>6366</v>
      </c>
      <c r="D86" t="s">
        <v>23304</v>
      </c>
      <c r="E86">
        <v>2238</v>
      </c>
      <c r="F86">
        <v>3.7778</v>
      </c>
      <c r="G86">
        <v>9</v>
      </c>
      <c r="H86" t="s">
        <v>10468</v>
      </c>
      <c r="I86" t="s">
        <v>157</v>
      </c>
      <c r="J86" t="s">
        <v>10468</v>
      </c>
      <c r="L86" t="s">
        <v>23439</v>
      </c>
      <c r="M86">
        <v>9</v>
      </c>
      <c r="P86">
        <v>0</v>
      </c>
      <c r="Q86">
        <v>0</v>
      </c>
      <c r="R86">
        <v>1</v>
      </c>
      <c r="S86">
        <v>0</v>
      </c>
      <c r="T86">
        <v>0</v>
      </c>
      <c r="U86" t="s">
        <v>23440</v>
      </c>
      <c r="V86" t="s">
        <v>222</v>
      </c>
      <c r="W86" t="s">
        <v>244</v>
      </c>
      <c r="X86" t="s">
        <v>245</v>
      </c>
      <c r="Y86">
        <v>0</v>
      </c>
      <c r="AC86">
        <v>9.8043687565286808E-3</v>
      </c>
    </row>
    <row r="87" spans="1:29" x14ac:dyDescent="0.35">
      <c r="A87" t="s">
        <v>31171</v>
      </c>
      <c r="B87" t="s">
        <v>31172</v>
      </c>
      <c r="C87">
        <v>1169</v>
      </c>
      <c r="D87" t="s">
        <v>31140</v>
      </c>
      <c r="E87">
        <v>15990</v>
      </c>
      <c r="F87">
        <v>4.6551</v>
      </c>
      <c r="G87">
        <v>316</v>
      </c>
      <c r="H87" t="s">
        <v>37</v>
      </c>
      <c r="I87" t="s">
        <v>38</v>
      </c>
      <c r="J87" t="s">
        <v>68</v>
      </c>
      <c r="L87" t="s">
        <v>31173</v>
      </c>
      <c r="M87">
        <v>156</v>
      </c>
      <c r="P87">
        <v>0</v>
      </c>
      <c r="Q87">
        <v>0</v>
      </c>
      <c r="R87">
        <v>0</v>
      </c>
      <c r="S87">
        <v>0</v>
      </c>
      <c r="T87">
        <v>0</v>
      </c>
      <c r="V87" t="s">
        <v>32</v>
      </c>
      <c r="W87" t="s">
        <v>41</v>
      </c>
      <c r="X87" t="s">
        <v>42</v>
      </c>
      <c r="Y87">
        <v>2</v>
      </c>
      <c r="Z87">
        <v>130</v>
      </c>
      <c r="AA87">
        <v>35</v>
      </c>
      <c r="AC87">
        <v>9.8754812459369568E-3</v>
      </c>
    </row>
    <row r="88" spans="1:29" x14ac:dyDescent="0.35">
      <c r="A88" t="s">
        <v>29980</v>
      </c>
      <c r="B88" t="s">
        <v>29981</v>
      </c>
      <c r="C88">
        <v>5869</v>
      </c>
      <c r="D88" t="s">
        <v>29945</v>
      </c>
      <c r="E88">
        <v>54405</v>
      </c>
      <c r="F88">
        <v>4.2191000000000001</v>
      </c>
      <c r="G88">
        <v>1912</v>
      </c>
      <c r="H88" t="s">
        <v>4414</v>
      </c>
      <c r="I88" t="s">
        <v>38</v>
      </c>
      <c r="J88" t="s">
        <v>4414</v>
      </c>
      <c r="L88" t="s">
        <v>29982</v>
      </c>
      <c r="M88">
        <v>150</v>
      </c>
      <c r="P88">
        <v>0</v>
      </c>
      <c r="Q88">
        <v>0</v>
      </c>
      <c r="R88">
        <v>0</v>
      </c>
      <c r="S88">
        <v>0</v>
      </c>
      <c r="T88">
        <v>0</v>
      </c>
      <c r="V88" t="s">
        <v>32</v>
      </c>
      <c r="W88" t="s">
        <v>41</v>
      </c>
      <c r="X88" t="s">
        <v>42</v>
      </c>
      <c r="Y88">
        <v>3</v>
      </c>
      <c r="Z88">
        <v>215</v>
      </c>
      <c r="AA88">
        <v>50</v>
      </c>
      <c r="AC88">
        <v>1.0122770045194129E-2</v>
      </c>
    </row>
    <row r="89" spans="1:29" x14ac:dyDescent="0.35">
      <c r="A89" t="s">
        <v>28353</v>
      </c>
      <c r="B89" t="s">
        <v>28354</v>
      </c>
      <c r="C89">
        <v>5780</v>
      </c>
      <c r="D89" t="s">
        <v>28338</v>
      </c>
      <c r="E89">
        <v>10547</v>
      </c>
      <c r="F89">
        <v>3.3845999999999998</v>
      </c>
      <c r="G89">
        <v>65</v>
      </c>
      <c r="M89">
        <v>169.99</v>
      </c>
      <c r="P89">
        <v>0</v>
      </c>
      <c r="Q89">
        <v>0</v>
      </c>
      <c r="R89">
        <v>0</v>
      </c>
      <c r="S89">
        <v>0</v>
      </c>
      <c r="T89">
        <v>0</v>
      </c>
      <c r="U89" t="s">
        <v>28355</v>
      </c>
      <c r="V89" t="s">
        <v>222</v>
      </c>
      <c r="W89" t="s">
        <v>908</v>
      </c>
      <c r="X89" t="s">
        <v>909</v>
      </c>
      <c r="Y89">
        <v>0</v>
      </c>
      <c r="AC89">
        <v>1.0441389080750652E-2</v>
      </c>
    </row>
    <row r="90" spans="1:29" x14ac:dyDescent="0.35">
      <c r="A90" t="s">
        <v>32497</v>
      </c>
      <c r="B90" t="s">
        <v>32498</v>
      </c>
      <c r="C90">
        <v>6169</v>
      </c>
      <c r="D90" t="s">
        <v>32437</v>
      </c>
      <c r="E90">
        <v>62672</v>
      </c>
      <c r="F90">
        <v>4.4595000000000002</v>
      </c>
      <c r="G90">
        <v>346</v>
      </c>
      <c r="H90" t="s">
        <v>3895</v>
      </c>
      <c r="I90" t="s">
        <v>157</v>
      </c>
      <c r="J90" t="s">
        <v>3895</v>
      </c>
      <c r="L90" t="s">
        <v>32499</v>
      </c>
      <c r="M90">
        <v>38</v>
      </c>
      <c r="P90">
        <v>0</v>
      </c>
      <c r="Q90">
        <v>0</v>
      </c>
      <c r="R90">
        <v>0</v>
      </c>
      <c r="S90">
        <v>0</v>
      </c>
      <c r="T90">
        <v>0</v>
      </c>
      <c r="U90" t="s">
        <v>32500</v>
      </c>
      <c r="V90" t="s">
        <v>394</v>
      </c>
      <c r="W90" t="s">
        <v>474</v>
      </c>
      <c r="X90" t="s">
        <v>475</v>
      </c>
      <c r="Y90">
        <v>0</v>
      </c>
      <c r="AC90">
        <v>1.0582294738964548E-2</v>
      </c>
    </row>
    <row r="91" spans="1:29" x14ac:dyDescent="0.35">
      <c r="A91" t="s">
        <v>32138</v>
      </c>
      <c r="B91" t="s">
        <v>32139</v>
      </c>
      <c r="C91">
        <v>6245</v>
      </c>
      <c r="D91" t="s">
        <v>31969</v>
      </c>
      <c r="E91">
        <v>754</v>
      </c>
      <c r="F91">
        <v>4.2</v>
      </c>
      <c r="G91">
        <v>5</v>
      </c>
      <c r="H91" t="s">
        <v>1910</v>
      </c>
      <c r="I91" t="s">
        <v>38</v>
      </c>
      <c r="J91" t="s">
        <v>1910</v>
      </c>
      <c r="M91">
        <v>32</v>
      </c>
      <c r="P91">
        <v>0</v>
      </c>
      <c r="Q91">
        <v>0</v>
      </c>
      <c r="R91">
        <v>1</v>
      </c>
      <c r="S91">
        <v>0</v>
      </c>
      <c r="T91">
        <v>0</v>
      </c>
      <c r="U91" t="s">
        <v>21411</v>
      </c>
      <c r="V91" t="s">
        <v>32</v>
      </c>
      <c r="W91" t="s">
        <v>191</v>
      </c>
      <c r="X91" t="s">
        <v>192</v>
      </c>
      <c r="Y91">
        <v>0</v>
      </c>
      <c r="AC91">
        <v>1.0757376945807029E-2</v>
      </c>
    </row>
    <row r="92" spans="1:29" x14ac:dyDescent="0.35">
      <c r="A92" t="s">
        <v>28428</v>
      </c>
      <c r="B92" t="s">
        <v>28429</v>
      </c>
      <c r="C92">
        <v>6225</v>
      </c>
      <c r="D92" t="s">
        <v>28402</v>
      </c>
      <c r="E92">
        <v>6917</v>
      </c>
      <c r="F92">
        <v>3.6808999999999998</v>
      </c>
      <c r="G92">
        <v>47</v>
      </c>
      <c r="H92" t="s">
        <v>8207</v>
      </c>
      <c r="I92" t="s">
        <v>157</v>
      </c>
      <c r="J92" t="s">
        <v>8207</v>
      </c>
      <c r="L92" t="s">
        <v>28430</v>
      </c>
      <c r="M92">
        <v>49</v>
      </c>
      <c r="P92">
        <v>0</v>
      </c>
      <c r="Q92">
        <v>0</v>
      </c>
      <c r="R92">
        <v>0</v>
      </c>
      <c r="S92">
        <v>0</v>
      </c>
      <c r="T92">
        <v>0</v>
      </c>
      <c r="U92" t="s">
        <v>28420</v>
      </c>
      <c r="V92" t="s">
        <v>394</v>
      </c>
      <c r="W92" t="s">
        <v>5539</v>
      </c>
      <c r="X92" t="s">
        <v>5561</v>
      </c>
      <c r="Y92">
        <v>0</v>
      </c>
      <c r="AC92">
        <v>1.076531758866961E-2</v>
      </c>
    </row>
    <row r="93" spans="1:29" x14ac:dyDescent="0.35">
      <c r="A93" t="s">
        <v>28708</v>
      </c>
      <c r="B93" t="s">
        <v>28709</v>
      </c>
      <c r="C93">
        <v>5648</v>
      </c>
      <c r="D93" t="s">
        <v>28460</v>
      </c>
      <c r="E93">
        <v>20783</v>
      </c>
      <c r="F93">
        <v>4.3635999999999999</v>
      </c>
      <c r="G93">
        <v>55</v>
      </c>
      <c r="H93" t="s">
        <v>14398</v>
      </c>
      <c r="I93" t="s">
        <v>803</v>
      </c>
      <c r="J93" t="s">
        <v>28710</v>
      </c>
      <c r="K93" t="s">
        <v>10014</v>
      </c>
      <c r="L93" t="s">
        <v>28711</v>
      </c>
      <c r="M93">
        <v>27</v>
      </c>
      <c r="O93">
        <v>13</v>
      </c>
      <c r="P93">
        <v>0</v>
      </c>
      <c r="Q93">
        <v>0</v>
      </c>
      <c r="R93">
        <v>0</v>
      </c>
      <c r="S93">
        <v>1</v>
      </c>
      <c r="T93">
        <v>1</v>
      </c>
      <c r="U93" t="s">
        <v>28712</v>
      </c>
      <c r="V93" t="s">
        <v>306</v>
      </c>
      <c r="W93" t="s">
        <v>863</v>
      </c>
      <c r="X93" t="s">
        <v>864</v>
      </c>
      <c r="Y93">
        <v>3</v>
      </c>
      <c r="Z93">
        <v>27</v>
      </c>
      <c r="AA93">
        <v>7</v>
      </c>
      <c r="AC93">
        <v>1.080070030518443E-2</v>
      </c>
    </row>
    <row r="94" spans="1:29" x14ac:dyDescent="0.35">
      <c r="A94" t="s">
        <v>19956</v>
      </c>
      <c r="B94" t="s">
        <v>19957</v>
      </c>
      <c r="C94">
        <v>5606</v>
      </c>
      <c r="D94" t="s">
        <v>19942</v>
      </c>
      <c r="E94">
        <v>1653</v>
      </c>
      <c r="F94">
        <v>4.8710000000000004</v>
      </c>
      <c r="G94">
        <v>31</v>
      </c>
      <c r="H94" t="s">
        <v>12502</v>
      </c>
      <c r="I94" t="s">
        <v>157</v>
      </c>
      <c r="J94" t="s">
        <v>12502</v>
      </c>
      <c r="L94" t="s">
        <v>19958</v>
      </c>
      <c r="M94">
        <v>25</v>
      </c>
      <c r="P94">
        <v>0</v>
      </c>
      <c r="Q94">
        <v>0</v>
      </c>
      <c r="R94">
        <v>0</v>
      </c>
      <c r="S94">
        <v>0</v>
      </c>
      <c r="T94">
        <v>0</v>
      </c>
      <c r="V94" t="s">
        <v>93</v>
      </c>
      <c r="W94" t="s">
        <v>198</v>
      </c>
      <c r="X94" t="s">
        <v>199</v>
      </c>
      <c r="Y94">
        <v>0</v>
      </c>
      <c r="AC94">
        <v>1.0932534405631134E-2</v>
      </c>
    </row>
    <row r="95" spans="1:29" x14ac:dyDescent="0.35">
      <c r="A95" t="s">
        <v>31683</v>
      </c>
      <c r="B95" t="s">
        <v>31684</v>
      </c>
      <c r="C95">
        <v>5979</v>
      </c>
      <c r="D95" t="s">
        <v>31685</v>
      </c>
      <c r="E95">
        <v>232390</v>
      </c>
      <c r="F95">
        <v>4.585</v>
      </c>
      <c r="G95">
        <v>5039</v>
      </c>
      <c r="H95" t="s">
        <v>37</v>
      </c>
      <c r="I95" t="s">
        <v>38</v>
      </c>
      <c r="J95" t="s">
        <v>37</v>
      </c>
      <c r="L95" t="s">
        <v>31686</v>
      </c>
      <c r="M95">
        <v>180</v>
      </c>
      <c r="P95">
        <v>0</v>
      </c>
      <c r="Q95">
        <v>0</v>
      </c>
      <c r="R95">
        <v>0</v>
      </c>
      <c r="S95">
        <v>0</v>
      </c>
      <c r="T95">
        <v>0</v>
      </c>
      <c r="U95" t="s">
        <v>31582</v>
      </c>
      <c r="V95" t="s">
        <v>32</v>
      </c>
      <c r="W95" t="s">
        <v>41</v>
      </c>
      <c r="X95" t="s">
        <v>42</v>
      </c>
      <c r="Y95">
        <v>5</v>
      </c>
      <c r="Z95">
        <v>224</v>
      </c>
      <c r="AA95">
        <v>35</v>
      </c>
      <c r="AC95">
        <v>1.098177540040679E-2</v>
      </c>
    </row>
    <row r="96" spans="1:29" x14ac:dyDescent="0.35">
      <c r="A96" t="s">
        <v>31080</v>
      </c>
      <c r="B96" t="s">
        <v>31081</v>
      </c>
      <c r="C96">
        <v>3806</v>
      </c>
      <c r="D96" t="s">
        <v>30874</v>
      </c>
      <c r="E96">
        <v>12462</v>
      </c>
      <c r="F96">
        <v>4.1551</v>
      </c>
      <c r="G96">
        <v>445</v>
      </c>
      <c r="H96" t="s">
        <v>5232</v>
      </c>
      <c r="I96" t="s">
        <v>803</v>
      </c>
      <c r="J96" t="s">
        <v>31082</v>
      </c>
      <c r="K96" t="s">
        <v>31083</v>
      </c>
      <c r="L96" t="s">
        <v>31084</v>
      </c>
      <c r="M96">
        <v>40</v>
      </c>
      <c r="P96">
        <v>0</v>
      </c>
      <c r="Q96">
        <v>0</v>
      </c>
      <c r="R96">
        <v>0</v>
      </c>
      <c r="S96">
        <v>1</v>
      </c>
      <c r="T96">
        <v>0</v>
      </c>
      <c r="V96" t="s">
        <v>306</v>
      </c>
      <c r="W96" t="s">
        <v>815</v>
      </c>
      <c r="X96" t="s">
        <v>1155</v>
      </c>
      <c r="Y96">
        <v>2</v>
      </c>
      <c r="Z96">
        <v>40</v>
      </c>
      <c r="AA96">
        <v>40</v>
      </c>
      <c r="AC96">
        <v>1.1032243919331552E-2</v>
      </c>
    </row>
    <row r="97" spans="1:29" x14ac:dyDescent="0.35">
      <c r="A97" t="s">
        <v>23739</v>
      </c>
      <c r="B97" t="s">
        <v>23740</v>
      </c>
      <c r="C97">
        <v>3728</v>
      </c>
      <c r="D97" t="s">
        <v>23688</v>
      </c>
      <c r="E97">
        <v>15022</v>
      </c>
      <c r="F97">
        <v>4.3254999999999999</v>
      </c>
      <c r="G97">
        <v>599</v>
      </c>
      <c r="H97" t="s">
        <v>478</v>
      </c>
      <c r="I97" t="s">
        <v>157</v>
      </c>
      <c r="J97" t="s">
        <v>478</v>
      </c>
      <c r="L97" t="s">
        <v>23741</v>
      </c>
      <c r="M97">
        <v>55</v>
      </c>
      <c r="P97">
        <v>0</v>
      </c>
      <c r="Q97">
        <v>0</v>
      </c>
      <c r="R97">
        <v>1</v>
      </c>
      <c r="S97">
        <v>0</v>
      </c>
      <c r="T97">
        <v>0</v>
      </c>
      <c r="V97" t="s">
        <v>394</v>
      </c>
      <c r="W97" t="s">
        <v>405</v>
      </c>
      <c r="X97" t="s">
        <v>406</v>
      </c>
      <c r="Y97">
        <v>0</v>
      </c>
      <c r="AC97">
        <v>1.1059263627825167E-2</v>
      </c>
    </row>
    <row r="98" spans="1:29" x14ac:dyDescent="0.35">
      <c r="A98" t="s">
        <v>6055</v>
      </c>
      <c r="B98" t="s">
        <v>6056</v>
      </c>
      <c r="C98">
        <v>1254</v>
      </c>
      <c r="D98" t="s">
        <v>5675</v>
      </c>
      <c r="E98">
        <v>9778</v>
      </c>
      <c r="F98">
        <v>4.1303999999999998</v>
      </c>
      <c r="G98">
        <v>115</v>
      </c>
      <c r="H98" t="s">
        <v>163</v>
      </c>
      <c r="I98" t="s">
        <v>157</v>
      </c>
      <c r="J98" t="s">
        <v>163</v>
      </c>
      <c r="L98" t="s">
        <v>6057</v>
      </c>
      <c r="M98">
        <v>52</v>
      </c>
      <c r="P98">
        <v>0</v>
      </c>
      <c r="Q98">
        <v>0</v>
      </c>
      <c r="R98">
        <v>0</v>
      </c>
      <c r="S98">
        <v>0</v>
      </c>
      <c r="T98">
        <v>0</v>
      </c>
      <c r="V98" t="s">
        <v>394</v>
      </c>
      <c r="W98" t="s">
        <v>400</v>
      </c>
      <c r="X98" t="s">
        <v>401</v>
      </c>
      <c r="Y98">
        <v>0</v>
      </c>
      <c r="AC98">
        <v>1.112912187011772E-2</v>
      </c>
    </row>
    <row r="99" spans="1:29" x14ac:dyDescent="0.35">
      <c r="A99" t="s">
        <v>26917</v>
      </c>
      <c r="B99" t="s">
        <v>26918</v>
      </c>
      <c r="C99">
        <v>6084</v>
      </c>
      <c r="D99" t="s">
        <v>26910</v>
      </c>
      <c r="E99">
        <v>24003</v>
      </c>
      <c r="F99">
        <v>4.0959000000000003</v>
      </c>
      <c r="G99">
        <v>1001</v>
      </c>
      <c r="H99" t="s">
        <v>26919</v>
      </c>
      <c r="I99" t="s">
        <v>157</v>
      </c>
      <c r="J99" t="s">
        <v>26919</v>
      </c>
      <c r="L99" t="s">
        <v>26920</v>
      </c>
      <c r="M99">
        <v>80</v>
      </c>
      <c r="P99">
        <v>0</v>
      </c>
      <c r="Q99">
        <v>0</v>
      </c>
      <c r="R99">
        <v>0</v>
      </c>
      <c r="S99">
        <v>0</v>
      </c>
      <c r="T99">
        <v>0</v>
      </c>
      <c r="U99" t="s">
        <v>26921</v>
      </c>
      <c r="V99" t="s">
        <v>394</v>
      </c>
      <c r="W99" t="s">
        <v>428</v>
      </c>
      <c r="X99" t="s">
        <v>464</v>
      </c>
      <c r="Y99">
        <v>0</v>
      </c>
      <c r="AC99">
        <v>1.1144605213817216E-2</v>
      </c>
    </row>
    <row r="100" spans="1:29" x14ac:dyDescent="0.35">
      <c r="A100" t="s">
        <v>18664</v>
      </c>
      <c r="B100" t="s">
        <v>18665</v>
      </c>
      <c r="C100">
        <v>4028</v>
      </c>
      <c r="D100" t="s">
        <v>18597</v>
      </c>
      <c r="E100">
        <v>57439</v>
      </c>
      <c r="F100">
        <v>4.7300000000000004</v>
      </c>
      <c r="G100">
        <v>263</v>
      </c>
      <c r="I100" t="s">
        <v>1158</v>
      </c>
      <c r="J100" t="s">
        <v>18666</v>
      </c>
      <c r="M100">
        <v>4</v>
      </c>
      <c r="P100">
        <v>0</v>
      </c>
      <c r="Q100">
        <v>0</v>
      </c>
      <c r="R100">
        <v>0</v>
      </c>
      <c r="S100">
        <v>0</v>
      </c>
      <c r="T100">
        <v>1</v>
      </c>
      <c r="V100" t="s">
        <v>306</v>
      </c>
      <c r="W100" t="s">
        <v>1220</v>
      </c>
      <c r="Y100">
        <v>4</v>
      </c>
      <c r="Z100">
        <v>4</v>
      </c>
      <c r="AA100">
        <v>4</v>
      </c>
      <c r="AC100">
        <v>1.1148246332833289E-2</v>
      </c>
    </row>
    <row r="101" spans="1:29" x14ac:dyDescent="0.35">
      <c r="A101" t="s">
        <v>9654</v>
      </c>
      <c r="B101" t="s">
        <v>9655</v>
      </c>
      <c r="C101">
        <v>6320</v>
      </c>
      <c r="D101" t="s">
        <v>9609</v>
      </c>
      <c r="E101">
        <v>1148</v>
      </c>
      <c r="L101" t="s">
        <v>9656</v>
      </c>
      <c r="M101">
        <v>32</v>
      </c>
      <c r="N101">
        <v>46</v>
      </c>
      <c r="P101">
        <v>0</v>
      </c>
      <c r="Q101">
        <v>1</v>
      </c>
      <c r="R101">
        <v>0</v>
      </c>
      <c r="S101">
        <v>0</v>
      </c>
      <c r="T101">
        <v>1</v>
      </c>
      <c r="U101" t="s">
        <v>9657</v>
      </c>
      <c r="V101" t="s">
        <v>222</v>
      </c>
      <c r="W101" t="s">
        <v>33</v>
      </c>
      <c r="Y101">
        <v>0</v>
      </c>
      <c r="AC101">
        <v>1.1237033767331539E-2</v>
      </c>
    </row>
    <row r="102" spans="1:29" x14ac:dyDescent="0.35">
      <c r="A102" t="s">
        <v>32177</v>
      </c>
      <c r="B102" t="s">
        <v>32178</v>
      </c>
      <c r="C102">
        <v>6149</v>
      </c>
      <c r="D102" t="s">
        <v>32148</v>
      </c>
      <c r="E102">
        <v>12328</v>
      </c>
      <c r="F102">
        <v>4.2168999999999999</v>
      </c>
      <c r="G102">
        <v>83</v>
      </c>
      <c r="H102" t="s">
        <v>32179</v>
      </c>
      <c r="I102" t="s">
        <v>803</v>
      </c>
      <c r="J102" t="s">
        <v>32180</v>
      </c>
      <c r="K102" t="s">
        <v>32181</v>
      </c>
      <c r="L102" t="s">
        <v>32182</v>
      </c>
      <c r="M102">
        <v>30</v>
      </c>
      <c r="P102">
        <v>0</v>
      </c>
      <c r="Q102">
        <v>0</v>
      </c>
      <c r="R102">
        <v>1</v>
      </c>
      <c r="S102">
        <v>0</v>
      </c>
      <c r="T102">
        <v>0</v>
      </c>
      <c r="U102" t="s">
        <v>32183</v>
      </c>
      <c r="V102" t="s">
        <v>306</v>
      </c>
      <c r="W102" t="s">
        <v>815</v>
      </c>
      <c r="X102" t="s">
        <v>848</v>
      </c>
      <c r="Y102">
        <v>3</v>
      </c>
      <c r="Z102">
        <v>30</v>
      </c>
      <c r="AA102">
        <v>30</v>
      </c>
      <c r="AC102">
        <v>1.1247552251638426E-2</v>
      </c>
    </row>
    <row r="103" spans="1:29" x14ac:dyDescent="0.35">
      <c r="A103" t="s">
        <v>19396</v>
      </c>
      <c r="B103" t="s">
        <v>19397</v>
      </c>
      <c r="C103">
        <v>6287</v>
      </c>
      <c r="D103" t="s">
        <v>19398</v>
      </c>
      <c r="E103">
        <v>61838</v>
      </c>
      <c r="F103">
        <v>4.2561</v>
      </c>
      <c r="G103">
        <v>289</v>
      </c>
      <c r="H103" t="s">
        <v>19399</v>
      </c>
      <c r="I103" t="s">
        <v>157</v>
      </c>
      <c r="J103" t="s">
        <v>19399</v>
      </c>
      <c r="L103" t="s">
        <v>19400</v>
      </c>
      <c r="M103">
        <v>48</v>
      </c>
      <c r="P103">
        <v>0</v>
      </c>
      <c r="Q103">
        <v>0</v>
      </c>
      <c r="R103">
        <v>0</v>
      </c>
      <c r="S103">
        <v>0</v>
      </c>
      <c r="T103">
        <v>1</v>
      </c>
      <c r="U103" t="s">
        <v>19401</v>
      </c>
      <c r="V103" t="s">
        <v>306</v>
      </c>
      <c r="W103" t="s">
        <v>823</v>
      </c>
      <c r="X103" t="s">
        <v>1091</v>
      </c>
      <c r="Y103">
        <v>0</v>
      </c>
      <c r="AC103">
        <v>1.1579977012328602E-2</v>
      </c>
    </row>
    <row r="104" spans="1:29" x14ac:dyDescent="0.35">
      <c r="A104" t="s">
        <v>564</v>
      </c>
      <c r="B104" t="s">
        <v>565</v>
      </c>
      <c r="C104">
        <v>6283</v>
      </c>
      <c r="D104" t="s">
        <v>530</v>
      </c>
      <c r="E104">
        <v>2138</v>
      </c>
      <c r="F104">
        <v>4.25</v>
      </c>
      <c r="G104">
        <v>12</v>
      </c>
      <c r="H104" t="s">
        <v>545</v>
      </c>
      <c r="I104" t="s">
        <v>157</v>
      </c>
      <c r="J104" t="s">
        <v>545</v>
      </c>
      <c r="L104" t="s">
        <v>566</v>
      </c>
      <c r="M104">
        <v>38</v>
      </c>
      <c r="P104">
        <v>0</v>
      </c>
      <c r="Q104">
        <v>0</v>
      </c>
      <c r="R104">
        <v>1</v>
      </c>
      <c r="S104">
        <v>0</v>
      </c>
      <c r="T104">
        <v>0</v>
      </c>
      <c r="U104" t="s">
        <v>567</v>
      </c>
      <c r="V104" t="s">
        <v>394</v>
      </c>
      <c r="W104" t="s">
        <v>428</v>
      </c>
      <c r="X104" t="s">
        <v>429</v>
      </c>
      <c r="Y104">
        <v>0</v>
      </c>
      <c r="AC104">
        <v>1.1593144377018305E-2</v>
      </c>
    </row>
    <row r="105" spans="1:29" x14ac:dyDescent="0.35">
      <c r="A105" t="s">
        <v>4020</v>
      </c>
      <c r="B105" t="s">
        <v>4021</v>
      </c>
      <c r="C105">
        <v>1179</v>
      </c>
      <c r="D105" t="s">
        <v>3987</v>
      </c>
      <c r="E105">
        <v>12882</v>
      </c>
      <c r="F105">
        <v>4.069</v>
      </c>
      <c r="G105">
        <v>58</v>
      </c>
      <c r="H105" t="s">
        <v>3988</v>
      </c>
      <c r="I105" t="s">
        <v>38</v>
      </c>
      <c r="J105" t="s">
        <v>4022</v>
      </c>
      <c r="L105" t="s">
        <v>4023</v>
      </c>
      <c r="M105">
        <v>101</v>
      </c>
      <c r="P105">
        <v>0</v>
      </c>
      <c r="Q105">
        <v>0</v>
      </c>
      <c r="R105">
        <v>0</v>
      </c>
      <c r="S105">
        <v>0</v>
      </c>
      <c r="T105">
        <v>0</v>
      </c>
      <c r="U105" t="s">
        <v>3999</v>
      </c>
      <c r="V105" t="s">
        <v>32</v>
      </c>
      <c r="W105" t="s">
        <v>41</v>
      </c>
      <c r="X105" t="s">
        <v>42</v>
      </c>
      <c r="Y105">
        <v>4</v>
      </c>
      <c r="Z105">
        <v>133</v>
      </c>
      <c r="AA105">
        <v>38</v>
      </c>
      <c r="AC105">
        <v>1.1620887565439775E-2</v>
      </c>
    </row>
    <row r="106" spans="1:29" x14ac:dyDescent="0.35">
      <c r="A106" t="s">
        <v>24912</v>
      </c>
      <c r="B106" t="s">
        <v>24913</v>
      </c>
      <c r="C106">
        <v>5671</v>
      </c>
      <c r="D106" t="s">
        <v>24906</v>
      </c>
      <c r="E106">
        <v>65272</v>
      </c>
      <c r="F106">
        <v>4.3796999999999997</v>
      </c>
      <c r="G106">
        <v>2399</v>
      </c>
      <c r="H106" t="s">
        <v>24914</v>
      </c>
      <c r="I106" t="s">
        <v>803</v>
      </c>
      <c r="J106" t="s">
        <v>24913</v>
      </c>
      <c r="L106" t="s">
        <v>24915</v>
      </c>
      <c r="M106">
        <v>7</v>
      </c>
      <c r="P106">
        <v>0</v>
      </c>
      <c r="Q106">
        <v>0</v>
      </c>
      <c r="R106">
        <v>0</v>
      </c>
      <c r="S106">
        <v>0</v>
      </c>
      <c r="T106">
        <v>0</v>
      </c>
      <c r="U106" t="s">
        <v>9601</v>
      </c>
      <c r="V106" t="s">
        <v>394</v>
      </c>
      <c r="W106" t="s">
        <v>412</v>
      </c>
      <c r="Y106">
        <v>0</v>
      </c>
      <c r="AC106">
        <v>1.1667236445462192E-2</v>
      </c>
    </row>
    <row r="107" spans="1:29" x14ac:dyDescent="0.35">
      <c r="A107" t="s">
        <v>17909</v>
      </c>
      <c r="B107" t="s">
        <v>17910</v>
      </c>
      <c r="C107">
        <v>6246</v>
      </c>
      <c r="D107" t="s">
        <v>17836</v>
      </c>
      <c r="E107">
        <v>12625</v>
      </c>
      <c r="F107">
        <v>4.5975999999999999</v>
      </c>
      <c r="G107">
        <v>251</v>
      </c>
      <c r="H107" t="s">
        <v>105</v>
      </c>
      <c r="I107" t="s">
        <v>157</v>
      </c>
      <c r="J107" t="s">
        <v>105</v>
      </c>
      <c r="L107" t="s">
        <v>17911</v>
      </c>
      <c r="M107">
        <v>32</v>
      </c>
      <c r="P107">
        <v>0</v>
      </c>
      <c r="Q107">
        <v>0</v>
      </c>
      <c r="R107">
        <v>0</v>
      </c>
      <c r="S107">
        <v>0</v>
      </c>
      <c r="T107">
        <v>1</v>
      </c>
      <c r="U107" t="s">
        <v>17912</v>
      </c>
      <c r="V107" t="s">
        <v>394</v>
      </c>
      <c r="W107" t="s">
        <v>400</v>
      </c>
      <c r="X107" t="s">
        <v>401</v>
      </c>
      <c r="Y107">
        <v>0</v>
      </c>
      <c r="AC107">
        <v>1.1760380990587516E-2</v>
      </c>
    </row>
    <row r="108" spans="1:29" x14ac:dyDescent="0.35">
      <c r="A108" t="s">
        <v>22361</v>
      </c>
      <c r="B108" t="s">
        <v>22362</v>
      </c>
      <c r="C108">
        <v>6346</v>
      </c>
      <c r="D108" t="s">
        <v>22187</v>
      </c>
      <c r="E108">
        <v>5242</v>
      </c>
      <c r="F108">
        <v>4.6818</v>
      </c>
      <c r="G108">
        <v>22</v>
      </c>
      <c r="I108" t="s">
        <v>1158</v>
      </c>
      <c r="J108" t="s">
        <v>22363</v>
      </c>
      <c r="L108" t="s">
        <v>22364</v>
      </c>
      <c r="M108">
        <v>65</v>
      </c>
      <c r="P108">
        <v>0</v>
      </c>
      <c r="Q108">
        <v>0</v>
      </c>
      <c r="R108">
        <v>1</v>
      </c>
      <c r="S108">
        <v>0</v>
      </c>
      <c r="T108">
        <v>0</v>
      </c>
      <c r="U108" t="s">
        <v>22340</v>
      </c>
      <c r="V108" t="s">
        <v>93</v>
      </c>
      <c r="W108" t="s">
        <v>94</v>
      </c>
      <c r="X108" t="s">
        <v>95</v>
      </c>
      <c r="Y108">
        <v>2</v>
      </c>
      <c r="Z108">
        <v>65</v>
      </c>
      <c r="AA108">
        <v>65</v>
      </c>
      <c r="AC108">
        <v>1.1929109426649709E-2</v>
      </c>
    </row>
    <row r="109" spans="1:29" x14ac:dyDescent="0.35">
      <c r="A109" t="s">
        <v>17821</v>
      </c>
      <c r="B109" t="s">
        <v>17822</v>
      </c>
      <c r="C109">
        <v>5809</v>
      </c>
      <c r="D109" t="s">
        <v>17573</v>
      </c>
      <c r="E109">
        <v>5025</v>
      </c>
      <c r="F109">
        <v>4</v>
      </c>
      <c r="G109">
        <v>6</v>
      </c>
      <c r="H109" t="s">
        <v>17764</v>
      </c>
      <c r="I109" t="s">
        <v>803</v>
      </c>
      <c r="J109" t="s">
        <v>13568</v>
      </c>
      <c r="L109" t="s">
        <v>17823</v>
      </c>
      <c r="M109">
        <v>36</v>
      </c>
      <c r="P109">
        <v>1</v>
      </c>
      <c r="Q109">
        <v>0</v>
      </c>
      <c r="R109">
        <v>0</v>
      </c>
      <c r="S109">
        <v>0</v>
      </c>
      <c r="T109">
        <v>0</v>
      </c>
      <c r="U109" t="s">
        <v>17824</v>
      </c>
      <c r="V109" t="s">
        <v>306</v>
      </c>
      <c r="W109" t="s">
        <v>815</v>
      </c>
      <c r="X109" t="s">
        <v>840</v>
      </c>
      <c r="Y109">
        <v>0</v>
      </c>
      <c r="AC109">
        <v>1.199233891143725E-2</v>
      </c>
    </row>
    <row r="110" spans="1:29" x14ac:dyDescent="0.35">
      <c r="A110" t="s">
        <v>5899</v>
      </c>
      <c r="B110" t="s">
        <v>5900</v>
      </c>
      <c r="C110">
        <v>1254</v>
      </c>
      <c r="D110" t="s">
        <v>5675</v>
      </c>
      <c r="E110">
        <v>15610</v>
      </c>
      <c r="F110">
        <v>3.2427999999999999</v>
      </c>
      <c r="G110">
        <v>383</v>
      </c>
      <c r="H110" t="s">
        <v>5901</v>
      </c>
      <c r="I110" t="s">
        <v>157</v>
      </c>
      <c r="J110" t="s">
        <v>5901</v>
      </c>
      <c r="L110" t="s">
        <v>5902</v>
      </c>
      <c r="M110">
        <v>44</v>
      </c>
      <c r="P110">
        <v>0</v>
      </c>
      <c r="Q110">
        <v>0</v>
      </c>
      <c r="R110">
        <v>0</v>
      </c>
      <c r="S110">
        <v>0</v>
      </c>
      <c r="T110">
        <v>0</v>
      </c>
      <c r="V110" t="s">
        <v>394</v>
      </c>
      <c r="W110" t="s">
        <v>405</v>
      </c>
      <c r="X110" t="s">
        <v>406</v>
      </c>
      <c r="Y110">
        <v>0</v>
      </c>
      <c r="AC110">
        <v>1.2087822045723118E-2</v>
      </c>
    </row>
    <row r="111" spans="1:29" x14ac:dyDescent="0.35">
      <c r="A111" t="s">
        <v>13320</v>
      </c>
      <c r="B111" t="s">
        <v>13321</v>
      </c>
      <c r="C111">
        <v>6106</v>
      </c>
      <c r="D111" t="s">
        <v>13090</v>
      </c>
      <c r="E111">
        <v>8807</v>
      </c>
      <c r="F111">
        <v>3.4544999999999999</v>
      </c>
      <c r="G111">
        <v>22</v>
      </c>
      <c r="H111" t="s">
        <v>13322</v>
      </c>
      <c r="I111" t="s">
        <v>803</v>
      </c>
      <c r="J111" t="s">
        <v>13323</v>
      </c>
      <c r="K111" t="s">
        <v>13324</v>
      </c>
      <c r="L111" t="s">
        <v>13325</v>
      </c>
      <c r="M111">
        <v>25</v>
      </c>
      <c r="P111">
        <v>0</v>
      </c>
      <c r="Q111">
        <v>0</v>
      </c>
      <c r="R111">
        <v>0</v>
      </c>
      <c r="S111">
        <v>0</v>
      </c>
      <c r="T111">
        <v>1</v>
      </c>
      <c r="U111" t="s">
        <v>13326</v>
      </c>
      <c r="V111" t="s">
        <v>306</v>
      </c>
      <c r="W111" t="s">
        <v>307</v>
      </c>
      <c r="X111" t="s">
        <v>308</v>
      </c>
      <c r="Y111">
        <v>0</v>
      </c>
      <c r="AC111">
        <v>1.2128905788795996E-2</v>
      </c>
    </row>
    <row r="112" spans="1:29" x14ac:dyDescent="0.35">
      <c r="A112" t="s">
        <v>21826</v>
      </c>
      <c r="B112" t="s">
        <v>21827</v>
      </c>
      <c r="C112">
        <v>6757</v>
      </c>
      <c r="D112" t="s">
        <v>21806</v>
      </c>
      <c r="E112">
        <v>1724</v>
      </c>
      <c r="F112">
        <v>4.7354000000000003</v>
      </c>
      <c r="G112">
        <v>189</v>
      </c>
      <c r="H112" t="s">
        <v>1035</v>
      </c>
      <c r="I112" t="s">
        <v>157</v>
      </c>
      <c r="J112" t="s">
        <v>1035</v>
      </c>
      <c r="L112" t="s">
        <v>21828</v>
      </c>
      <c r="M112">
        <v>49</v>
      </c>
      <c r="P112">
        <v>0</v>
      </c>
      <c r="Q112">
        <v>1</v>
      </c>
      <c r="R112">
        <v>0</v>
      </c>
      <c r="S112">
        <v>0</v>
      </c>
      <c r="T112">
        <v>0</v>
      </c>
      <c r="U112" t="s">
        <v>21829</v>
      </c>
      <c r="V112" t="s">
        <v>222</v>
      </c>
      <c r="W112" t="s">
        <v>223</v>
      </c>
      <c r="X112" t="s">
        <v>224</v>
      </c>
      <c r="Y112">
        <v>0</v>
      </c>
      <c r="AC112">
        <v>1.2304234984373608E-2</v>
      </c>
    </row>
    <row r="113" spans="1:29" x14ac:dyDescent="0.35">
      <c r="A113" t="s">
        <v>28372</v>
      </c>
      <c r="B113" t="s">
        <v>28373</v>
      </c>
      <c r="C113">
        <v>5780</v>
      </c>
      <c r="D113" t="s">
        <v>28338</v>
      </c>
      <c r="E113">
        <v>5094</v>
      </c>
      <c r="F113">
        <v>4.5735999999999999</v>
      </c>
      <c r="G113">
        <v>197</v>
      </c>
      <c r="M113">
        <v>149.99</v>
      </c>
      <c r="P113">
        <v>0</v>
      </c>
      <c r="Q113">
        <v>0</v>
      </c>
      <c r="R113">
        <v>1</v>
      </c>
      <c r="S113">
        <v>0</v>
      </c>
      <c r="T113">
        <v>0</v>
      </c>
      <c r="U113" t="s">
        <v>6825</v>
      </c>
      <c r="V113" t="s">
        <v>222</v>
      </c>
      <c r="W113" t="s">
        <v>908</v>
      </c>
      <c r="X113" t="s">
        <v>926</v>
      </c>
      <c r="Y113">
        <v>0</v>
      </c>
      <c r="AC113">
        <v>1.2363827944659955E-2</v>
      </c>
    </row>
    <row r="114" spans="1:29" x14ac:dyDescent="0.35">
      <c r="A114" t="s">
        <v>19772</v>
      </c>
      <c r="B114" t="s">
        <v>19773</v>
      </c>
      <c r="C114">
        <v>6134</v>
      </c>
      <c r="D114" t="s">
        <v>19596</v>
      </c>
      <c r="E114">
        <v>11446</v>
      </c>
      <c r="F114">
        <v>4.1867999999999999</v>
      </c>
      <c r="G114">
        <v>1124</v>
      </c>
      <c r="H114" t="s">
        <v>1132</v>
      </c>
      <c r="I114" t="s">
        <v>803</v>
      </c>
      <c r="J114" t="s">
        <v>19761</v>
      </c>
      <c r="K114" t="s">
        <v>13218</v>
      </c>
      <c r="L114" t="s">
        <v>19762</v>
      </c>
      <c r="M114">
        <v>28</v>
      </c>
      <c r="P114">
        <v>0</v>
      </c>
      <c r="Q114">
        <v>0</v>
      </c>
      <c r="R114">
        <v>0</v>
      </c>
      <c r="S114">
        <v>0</v>
      </c>
      <c r="T114">
        <v>1</v>
      </c>
      <c r="U114" t="s">
        <v>12281</v>
      </c>
      <c r="V114" t="s">
        <v>306</v>
      </c>
      <c r="W114" t="s">
        <v>823</v>
      </c>
      <c r="X114" t="s">
        <v>824</v>
      </c>
      <c r="Y114">
        <v>1</v>
      </c>
      <c r="Z114">
        <v>15</v>
      </c>
      <c r="AA114">
        <v>15</v>
      </c>
      <c r="AC114">
        <v>1.2618928719246303E-2</v>
      </c>
    </row>
    <row r="115" spans="1:29" x14ac:dyDescent="0.35">
      <c r="A115" t="s">
        <v>20927</v>
      </c>
      <c r="B115" t="s">
        <v>20928</v>
      </c>
      <c r="C115">
        <v>3976</v>
      </c>
      <c r="D115" t="s">
        <v>20665</v>
      </c>
      <c r="E115">
        <v>5275</v>
      </c>
      <c r="F115">
        <v>3.6364000000000001</v>
      </c>
      <c r="G115">
        <v>11</v>
      </c>
      <c r="M115">
        <v>40</v>
      </c>
      <c r="P115">
        <v>0</v>
      </c>
      <c r="Q115">
        <v>0</v>
      </c>
      <c r="R115">
        <v>0</v>
      </c>
      <c r="S115">
        <v>0</v>
      </c>
      <c r="T115">
        <v>0</v>
      </c>
      <c r="V115" t="s">
        <v>306</v>
      </c>
      <c r="W115" t="s">
        <v>1138</v>
      </c>
      <c r="X115" t="s">
        <v>1248</v>
      </c>
      <c r="Y115">
        <v>0</v>
      </c>
      <c r="AC115">
        <v>1.281152054883794E-2</v>
      </c>
    </row>
    <row r="116" spans="1:29" x14ac:dyDescent="0.35">
      <c r="A116" t="s">
        <v>3628</v>
      </c>
      <c r="B116" t="s">
        <v>3629</v>
      </c>
      <c r="C116">
        <v>5995</v>
      </c>
      <c r="D116" t="s">
        <v>3614</v>
      </c>
      <c r="E116">
        <v>50939</v>
      </c>
      <c r="F116">
        <v>3.6322999999999999</v>
      </c>
      <c r="G116">
        <v>2271</v>
      </c>
      <c r="H116" t="s">
        <v>3630</v>
      </c>
      <c r="I116" t="s">
        <v>157</v>
      </c>
      <c r="J116" t="s">
        <v>3630</v>
      </c>
      <c r="L116" t="s">
        <v>3631</v>
      </c>
      <c r="M116">
        <v>30</v>
      </c>
      <c r="P116">
        <v>1</v>
      </c>
      <c r="Q116">
        <v>0</v>
      </c>
      <c r="R116">
        <v>0</v>
      </c>
      <c r="S116">
        <v>0</v>
      </c>
      <c r="T116">
        <v>0</v>
      </c>
      <c r="U116" t="s">
        <v>3632</v>
      </c>
      <c r="V116" t="s">
        <v>222</v>
      </c>
      <c r="W116" t="s">
        <v>223</v>
      </c>
      <c r="X116" t="s">
        <v>265</v>
      </c>
      <c r="Y116">
        <v>1</v>
      </c>
      <c r="Z116">
        <v>16</v>
      </c>
      <c r="AA116">
        <v>16</v>
      </c>
      <c r="AC116">
        <v>1.2905887176462238E-2</v>
      </c>
    </row>
    <row r="117" spans="1:29" x14ac:dyDescent="0.35">
      <c r="A117" t="s">
        <v>28713</v>
      </c>
      <c r="B117" t="s">
        <v>28714</v>
      </c>
      <c r="C117">
        <v>5648</v>
      </c>
      <c r="D117" t="s">
        <v>28460</v>
      </c>
      <c r="E117">
        <v>20532</v>
      </c>
      <c r="F117">
        <v>4.3535000000000004</v>
      </c>
      <c r="G117">
        <v>874</v>
      </c>
      <c r="H117" t="s">
        <v>1064</v>
      </c>
      <c r="I117" t="s">
        <v>803</v>
      </c>
      <c r="J117" t="s">
        <v>1126</v>
      </c>
      <c r="K117" t="s">
        <v>19544</v>
      </c>
      <c r="L117" t="s">
        <v>28715</v>
      </c>
      <c r="M117">
        <v>22</v>
      </c>
      <c r="P117">
        <v>0</v>
      </c>
      <c r="Q117">
        <v>0</v>
      </c>
      <c r="R117">
        <v>0</v>
      </c>
      <c r="S117">
        <v>0</v>
      </c>
      <c r="T117">
        <v>0</v>
      </c>
      <c r="V117" t="s">
        <v>306</v>
      </c>
      <c r="W117" t="s">
        <v>823</v>
      </c>
      <c r="X117" t="s">
        <v>855</v>
      </c>
      <c r="Y117">
        <v>2</v>
      </c>
      <c r="Z117">
        <v>22</v>
      </c>
      <c r="AA117">
        <v>22</v>
      </c>
      <c r="AC117">
        <v>1.2973275077772572E-2</v>
      </c>
    </row>
    <row r="118" spans="1:29" x14ac:dyDescent="0.35">
      <c r="A118" t="s">
        <v>20119</v>
      </c>
      <c r="B118" t="s">
        <v>20120</v>
      </c>
      <c r="C118">
        <v>6182</v>
      </c>
      <c r="D118" t="s">
        <v>20034</v>
      </c>
      <c r="E118">
        <v>21105</v>
      </c>
      <c r="F118">
        <v>4.4344000000000001</v>
      </c>
      <c r="G118">
        <v>815</v>
      </c>
      <c r="H118" t="s">
        <v>37</v>
      </c>
      <c r="I118" t="s">
        <v>157</v>
      </c>
      <c r="J118" t="s">
        <v>37</v>
      </c>
      <c r="L118" t="s">
        <v>20121</v>
      </c>
      <c r="M118">
        <v>32</v>
      </c>
      <c r="P118">
        <v>0</v>
      </c>
      <c r="Q118">
        <v>0</v>
      </c>
      <c r="R118">
        <v>0</v>
      </c>
      <c r="S118">
        <v>0</v>
      </c>
      <c r="T118">
        <v>0</v>
      </c>
      <c r="U118" t="s">
        <v>20122</v>
      </c>
      <c r="V118" t="s">
        <v>32</v>
      </c>
      <c r="W118" t="s">
        <v>41</v>
      </c>
      <c r="X118" t="s">
        <v>4358</v>
      </c>
      <c r="Y118">
        <v>1</v>
      </c>
      <c r="Z118">
        <v>18</v>
      </c>
      <c r="AA118">
        <v>18</v>
      </c>
      <c r="AC118">
        <v>1.318089696934921E-2</v>
      </c>
    </row>
    <row r="119" spans="1:29" x14ac:dyDescent="0.35">
      <c r="A119" t="s">
        <v>18926</v>
      </c>
      <c r="B119" t="s">
        <v>18927</v>
      </c>
      <c r="C119">
        <v>6332</v>
      </c>
      <c r="D119" t="s">
        <v>18904</v>
      </c>
      <c r="E119">
        <v>131018</v>
      </c>
      <c r="F119">
        <v>4.7169999999999996</v>
      </c>
      <c r="G119">
        <v>106</v>
      </c>
      <c r="H119" t="s">
        <v>12810</v>
      </c>
      <c r="I119" t="s">
        <v>803</v>
      </c>
      <c r="J119" t="s">
        <v>18928</v>
      </c>
      <c r="K119" t="s">
        <v>18929</v>
      </c>
      <c r="L119" t="s">
        <v>18930</v>
      </c>
      <c r="M119">
        <v>24</v>
      </c>
      <c r="P119">
        <v>0</v>
      </c>
      <c r="Q119">
        <v>0</v>
      </c>
      <c r="R119">
        <v>0</v>
      </c>
      <c r="S119">
        <v>0</v>
      </c>
      <c r="T119">
        <v>1</v>
      </c>
      <c r="U119" t="s">
        <v>18931</v>
      </c>
      <c r="V119" t="s">
        <v>306</v>
      </c>
      <c r="W119" t="s">
        <v>307</v>
      </c>
      <c r="X119" t="s">
        <v>1212</v>
      </c>
      <c r="Y119">
        <v>18</v>
      </c>
      <c r="Z119">
        <v>24</v>
      </c>
      <c r="AA119">
        <v>24</v>
      </c>
      <c r="AC119">
        <v>1.3239398152221304E-2</v>
      </c>
    </row>
    <row r="120" spans="1:29" x14ac:dyDescent="0.35">
      <c r="A120" t="s">
        <v>21441</v>
      </c>
      <c r="B120" t="s">
        <v>21442</v>
      </c>
      <c r="C120">
        <v>7025</v>
      </c>
      <c r="D120" t="s">
        <v>21247</v>
      </c>
      <c r="E120">
        <v>1672</v>
      </c>
      <c r="F120">
        <v>4.25</v>
      </c>
      <c r="G120">
        <v>8</v>
      </c>
      <c r="H120" t="s">
        <v>21320</v>
      </c>
      <c r="I120" t="s">
        <v>38</v>
      </c>
      <c r="J120" t="s">
        <v>21367</v>
      </c>
      <c r="M120">
        <v>46</v>
      </c>
      <c r="P120">
        <v>1</v>
      </c>
      <c r="Q120">
        <v>0</v>
      </c>
      <c r="R120">
        <v>0</v>
      </c>
      <c r="S120">
        <v>0</v>
      </c>
      <c r="T120">
        <v>0</v>
      </c>
      <c r="V120" t="s">
        <v>32</v>
      </c>
      <c r="W120" t="s">
        <v>191</v>
      </c>
      <c r="X120" t="s">
        <v>208</v>
      </c>
      <c r="Y120">
        <v>0</v>
      </c>
      <c r="AC120">
        <v>1.3283568627828868E-2</v>
      </c>
    </row>
    <row r="121" spans="1:29" x14ac:dyDescent="0.35">
      <c r="A121" t="s">
        <v>18222</v>
      </c>
      <c r="B121" t="s">
        <v>18223</v>
      </c>
      <c r="C121">
        <v>5936</v>
      </c>
      <c r="D121" t="s">
        <v>18103</v>
      </c>
      <c r="E121">
        <v>6474</v>
      </c>
      <c r="F121">
        <v>4.5540000000000003</v>
      </c>
      <c r="G121">
        <v>213</v>
      </c>
      <c r="H121" t="s">
        <v>186</v>
      </c>
      <c r="I121" t="s">
        <v>157</v>
      </c>
      <c r="J121" t="s">
        <v>186</v>
      </c>
      <c r="L121" t="s">
        <v>18224</v>
      </c>
      <c r="M121">
        <v>33</v>
      </c>
      <c r="P121">
        <v>0</v>
      </c>
      <c r="Q121">
        <v>0</v>
      </c>
      <c r="R121">
        <v>0</v>
      </c>
      <c r="S121">
        <v>0</v>
      </c>
      <c r="T121">
        <v>0</v>
      </c>
      <c r="V121" t="s">
        <v>222</v>
      </c>
      <c r="W121" t="s">
        <v>223</v>
      </c>
      <c r="X121" t="s">
        <v>265</v>
      </c>
      <c r="Y121">
        <v>0</v>
      </c>
      <c r="AC121">
        <v>1.3316668589354541E-2</v>
      </c>
    </row>
    <row r="122" spans="1:29" x14ac:dyDescent="0.35">
      <c r="A122" t="s">
        <v>28605</v>
      </c>
      <c r="B122" t="s">
        <v>28606</v>
      </c>
      <c r="C122">
        <v>5648</v>
      </c>
      <c r="D122" t="s">
        <v>28460</v>
      </c>
      <c r="E122">
        <v>39447</v>
      </c>
      <c r="F122">
        <v>4.5480999999999998</v>
      </c>
      <c r="G122">
        <v>135</v>
      </c>
      <c r="M122">
        <v>27</v>
      </c>
      <c r="P122">
        <v>0</v>
      </c>
      <c r="Q122">
        <v>0</v>
      </c>
      <c r="R122">
        <v>0</v>
      </c>
      <c r="S122">
        <v>0</v>
      </c>
      <c r="T122">
        <v>1</v>
      </c>
      <c r="U122" t="s">
        <v>11743</v>
      </c>
      <c r="V122" t="s">
        <v>306</v>
      </c>
      <c r="W122" t="s">
        <v>1138</v>
      </c>
      <c r="X122" t="s">
        <v>1248</v>
      </c>
      <c r="Y122">
        <v>0</v>
      </c>
      <c r="AC122">
        <v>1.3722573932634208E-2</v>
      </c>
    </row>
    <row r="123" spans="1:29" x14ac:dyDescent="0.35">
      <c r="A123" t="s">
        <v>3667</v>
      </c>
      <c r="B123" t="s">
        <v>3668</v>
      </c>
      <c r="C123">
        <v>5995</v>
      </c>
      <c r="D123" t="s">
        <v>3614</v>
      </c>
      <c r="E123">
        <v>24671</v>
      </c>
      <c r="F123">
        <v>4.6060999999999996</v>
      </c>
      <c r="G123">
        <v>457</v>
      </c>
      <c r="H123" t="s">
        <v>426</v>
      </c>
      <c r="I123" t="s">
        <v>157</v>
      </c>
      <c r="J123" t="s">
        <v>426</v>
      </c>
      <c r="L123" t="s">
        <v>3669</v>
      </c>
      <c r="M123">
        <v>32</v>
      </c>
      <c r="P123">
        <v>0</v>
      </c>
      <c r="Q123">
        <v>0</v>
      </c>
      <c r="R123">
        <v>0</v>
      </c>
      <c r="S123">
        <v>0</v>
      </c>
      <c r="T123">
        <v>0</v>
      </c>
      <c r="U123" t="s">
        <v>3632</v>
      </c>
      <c r="V123" t="s">
        <v>222</v>
      </c>
      <c r="W123" t="s">
        <v>223</v>
      </c>
      <c r="X123" t="s">
        <v>265</v>
      </c>
      <c r="Y123">
        <v>0</v>
      </c>
      <c r="AC123">
        <v>1.3767937589972523E-2</v>
      </c>
    </row>
    <row r="124" spans="1:29" x14ac:dyDescent="0.35">
      <c r="A124" t="s">
        <v>23194</v>
      </c>
      <c r="B124" t="s">
        <v>23195</v>
      </c>
      <c r="C124">
        <v>6286</v>
      </c>
      <c r="D124" t="s">
        <v>23177</v>
      </c>
      <c r="E124">
        <v>61828</v>
      </c>
      <c r="F124">
        <v>4.6322000000000001</v>
      </c>
      <c r="G124">
        <v>908</v>
      </c>
      <c r="H124" t="s">
        <v>23196</v>
      </c>
      <c r="I124" t="s">
        <v>803</v>
      </c>
      <c r="J124" t="s">
        <v>23197</v>
      </c>
      <c r="K124" t="s">
        <v>23198</v>
      </c>
      <c r="L124" t="s">
        <v>23199</v>
      </c>
      <c r="M124">
        <v>52</v>
      </c>
      <c r="P124">
        <v>0</v>
      </c>
      <c r="Q124">
        <v>0</v>
      </c>
      <c r="R124">
        <v>0</v>
      </c>
      <c r="S124">
        <v>0</v>
      </c>
      <c r="T124">
        <v>1</v>
      </c>
      <c r="U124" t="s">
        <v>23200</v>
      </c>
      <c r="V124" t="s">
        <v>306</v>
      </c>
      <c r="W124" t="s">
        <v>815</v>
      </c>
      <c r="X124" t="s">
        <v>1155</v>
      </c>
      <c r="Y124">
        <v>23</v>
      </c>
      <c r="Z124">
        <v>52</v>
      </c>
      <c r="AA124">
        <v>52</v>
      </c>
      <c r="AC124">
        <v>1.3771774547119642E-2</v>
      </c>
    </row>
    <row r="125" spans="1:29" x14ac:dyDescent="0.35">
      <c r="A125" t="s">
        <v>24842</v>
      </c>
      <c r="B125" t="s">
        <v>24843</v>
      </c>
      <c r="C125">
        <v>6367</v>
      </c>
      <c r="D125" t="s">
        <v>24742</v>
      </c>
      <c r="E125">
        <v>5403</v>
      </c>
      <c r="F125">
        <v>4.5210999999999997</v>
      </c>
      <c r="G125">
        <v>71</v>
      </c>
      <c r="M125">
        <v>28</v>
      </c>
      <c r="P125">
        <v>0</v>
      </c>
      <c r="Q125">
        <v>0</v>
      </c>
      <c r="R125">
        <v>1</v>
      </c>
      <c r="S125">
        <v>0</v>
      </c>
      <c r="T125">
        <v>1</v>
      </c>
      <c r="U125" t="s">
        <v>12566</v>
      </c>
      <c r="V125" t="s">
        <v>306</v>
      </c>
      <c r="W125" t="s">
        <v>1138</v>
      </c>
      <c r="X125" t="s">
        <v>1248</v>
      </c>
      <c r="Y125">
        <v>0</v>
      </c>
      <c r="AC125">
        <v>1.3976002685949784E-2</v>
      </c>
    </row>
    <row r="126" spans="1:29" x14ac:dyDescent="0.35">
      <c r="A126" t="s">
        <v>9128</v>
      </c>
      <c r="B126" t="s">
        <v>9129</v>
      </c>
      <c r="C126">
        <v>7004</v>
      </c>
      <c r="D126" t="s">
        <v>9007</v>
      </c>
      <c r="E126">
        <v>6734</v>
      </c>
      <c r="F126">
        <v>3.4144000000000001</v>
      </c>
      <c r="G126">
        <v>111</v>
      </c>
      <c r="H126" t="s">
        <v>9130</v>
      </c>
      <c r="I126" t="s">
        <v>157</v>
      </c>
      <c r="J126" t="s">
        <v>9130</v>
      </c>
      <c r="L126" t="s">
        <v>9131</v>
      </c>
      <c r="M126">
        <v>29</v>
      </c>
      <c r="P126">
        <v>0</v>
      </c>
      <c r="Q126">
        <v>0</v>
      </c>
      <c r="R126">
        <v>0</v>
      </c>
      <c r="S126">
        <v>0</v>
      </c>
      <c r="T126">
        <v>0</v>
      </c>
      <c r="V126" t="s">
        <v>222</v>
      </c>
      <c r="W126" t="s">
        <v>223</v>
      </c>
      <c r="X126" t="s">
        <v>265</v>
      </c>
      <c r="Y126">
        <v>0</v>
      </c>
      <c r="AC126">
        <v>1.398511513197076E-2</v>
      </c>
    </row>
    <row r="127" spans="1:29" x14ac:dyDescent="0.35">
      <c r="A127" t="s">
        <v>9963</v>
      </c>
      <c r="B127" t="s">
        <v>9964</v>
      </c>
      <c r="C127">
        <v>6200</v>
      </c>
      <c r="D127" t="s">
        <v>9905</v>
      </c>
      <c r="E127">
        <v>243370</v>
      </c>
      <c r="F127">
        <v>4.2671999999999999</v>
      </c>
      <c r="G127">
        <v>842</v>
      </c>
      <c r="H127" t="s">
        <v>9906</v>
      </c>
      <c r="I127" t="s">
        <v>803</v>
      </c>
      <c r="J127" t="s">
        <v>9907</v>
      </c>
      <c r="K127" t="s">
        <v>9965</v>
      </c>
      <c r="L127" t="s">
        <v>9966</v>
      </c>
      <c r="M127">
        <v>26</v>
      </c>
      <c r="P127">
        <v>0</v>
      </c>
      <c r="Q127">
        <v>0</v>
      </c>
      <c r="R127">
        <v>0</v>
      </c>
      <c r="S127">
        <v>0</v>
      </c>
      <c r="T127">
        <v>0</v>
      </c>
      <c r="U127" t="s">
        <v>9967</v>
      </c>
      <c r="V127" t="s">
        <v>306</v>
      </c>
      <c r="W127" t="s">
        <v>307</v>
      </c>
      <c r="X127" t="s">
        <v>4120</v>
      </c>
      <c r="Y127">
        <v>4</v>
      </c>
      <c r="Z127">
        <v>26</v>
      </c>
      <c r="AA127">
        <v>26</v>
      </c>
      <c r="AC127">
        <v>1.4150912435315965E-2</v>
      </c>
    </row>
    <row r="128" spans="1:29" x14ac:dyDescent="0.35">
      <c r="A128" t="s">
        <v>7017</v>
      </c>
      <c r="B128" t="s">
        <v>7018</v>
      </c>
      <c r="C128">
        <v>6484</v>
      </c>
      <c r="D128" t="s">
        <v>7019</v>
      </c>
      <c r="E128">
        <v>5842</v>
      </c>
      <c r="F128">
        <v>4.4409000000000001</v>
      </c>
      <c r="G128">
        <v>127</v>
      </c>
      <c r="I128" t="s">
        <v>803</v>
      </c>
      <c r="J128" t="s">
        <v>7020</v>
      </c>
      <c r="M128">
        <v>95</v>
      </c>
      <c r="P128">
        <v>0</v>
      </c>
      <c r="Q128">
        <v>0</v>
      </c>
      <c r="R128">
        <v>1</v>
      </c>
      <c r="S128">
        <v>0</v>
      </c>
      <c r="T128">
        <v>0</v>
      </c>
      <c r="V128" t="s">
        <v>93</v>
      </c>
      <c r="W128" t="s">
        <v>198</v>
      </c>
      <c r="X128" t="s">
        <v>7021</v>
      </c>
      <c r="Y128">
        <v>2</v>
      </c>
      <c r="Z128">
        <v>95</v>
      </c>
      <c r="AA128">
        <v>95</v>
      </c>
      <c r="AC128">
        <v>1.4276357573741238E-2</v>
      </c>
    </row>
    <row r="129" spans="1:29" x14ac:dyDescent="0.35">
      <c r="A129" t="s">
        <v>24550</v>
      </c>
      <c r="B129" t="s">
        <v>24551</v>
      </c>
      <c r="C129">
        <v>6363</v>
      </c>
      <c r="D129" t="s">
        <v>24503</v>
      </c>
      <c r="E129">
        <v>15992</v>
      </c>
      <c r="F129">
        <v>4.0239000000000003</v>
      </c>
      <c r="G129">
        <v>209</v>
      </c>
      <c r="I129" t="s">
        <v>803</v>
      </c>
      <c r="J129" t="s">
        <v>2527</v>
      </c>
      <c r="L129" t="s">
        <v>24552</v>
      </c>
      <c r="M129">
        <v>55</v>
      </c>
      <c r="N129">
        <v>64</v>
      </c>
      <c r="P129">
        <v>0</v>
      </c>
      <c r="Q129">
        <v>0</v>
      </c>
      <c r="R129">
        <v>0</v>
      </c>
      <c r="S129">
        <v>0</v>
      </c>
      <c r="T129">
        <v>1</v>
      </c>
      <c r="U129" t="s">
        <v>24553</v>
      </c>
      <c r="V129" t="s">
        <v>306</v>
      </c>
      <c r="W129" t="s">
        <v>823</v>
      </c>
      <c r="X129" t="s">
        <v>855</v>
      </c>
      <c r="Y129">
        <v>2</v>
      </c>
      <c r="Z129">
        <v>55</v>
      </c>
      <c r="AA129">
        <v>55</v>
      </c>
      <c r="AC129">
        <v>1.4697647152657312E-2</v>
      </c>
    </row>
    <row r="130" spans="1:29" x14ac:dyDescent="0.35">
      <c r="A130" t="s">
        <v>188</v>
      </c>
      <c r="B130" t="s">
        <v>189</v>
      </c>
      <c r="C130">
        <v>5847</v>
      </c>
      <c r="D130" t="s">
        <v>155</v>
      </c>
      <c r="E130">
        <v>1162</v>
      </c>
      <c r="F130">
        <v>4.625</v>
      </c>
      <c r="G130">
        <v>8</v>
      </c>
      <c r="H130" t="s">
        <v>190</v>
      </c>
      <c r="M130">
        <v>112</v>
      </c>
      <c r="P130">
        <v>0</v>
      </c>
      <c r="Q130">
        <v>0</v>
      </c>
      <c r="R130">
        <v>1</v>
      </c>
      <c r="S130">
        <v>0</v>
      </c>
      <c r="T130">
        <v>0</v>
      </c>
      <c r="V130" t="s">
        <v>32</v>
      </c>
      <c r="W130" t="s">
        <v>191</v>
      </c>
      <c r="X130" t="s">
        <v>192</v>
      </c>
      <c r="Y130">
        <v>0</v>
      </c>
      <c r="AC130">
        <v>1.4808632578517056E-2</v>
      </c>
    </row>
    <row r="131" spans="1:29" x14ac:dyDescent="0.35">
      <c r="A131" t="s">
        <v>6613</v>
      </c>
      <c r="B131" t="s">
        <v>6614</v>
      </c>
      <c r="C131">
        <v>6743</v>
      </c>
      <c r="D131" t="s">
        <v>6587</v>
      </c>
      <c r="E131">
        <v>867</v>
      </c>
      <c r="F131">
        <v>3.5</v>
      </c>
      <c r="G131">
        <v>10</v>
      </c>
      <c r="H131" t="s">
        <v>115</v>
      </c>
      <c r="I131" t="s">
        <v>157</v>
      </c>
      <c r="J131" t="s">
        <v>115</v>
      </c>
      <c r="L131" t="s">
        <v>6615</v>
      </c>
      <c r="M131">
        <v>25</v>
      </c>
      <c r="P131">
        <v>0</v>
      </c>
      <c r="Q131">
        <v>0</v>
      </c>
      <c r="R131">
        <v>1</v>
      </c>
      <c r="S131">
        <v>0</v>
      </c>
      <c r="T131">
        <v>1</v>
      </c>
      <c r="U131" t="s">
        <v>6616</v>
      </c>
      <c r="V131" t="s">
        <v>394</v>
      </c>
      <c r="W131" t="s">
        <v>395</v>
      </c>
      <c r="X131" t="s">
        <v>395</v>
      </c>
      <c r="Y131">
        <v>0</v>
      </c>
      <c r="AC131">
        <v>1.49246648051643E-2</v>
      </c>
    </row>
    <row r="132" spans="1:29" x14ac:dyDescent="0.35">
      <c r="A132" t="s">
        <v>14328</v>
      </c>
      <c r="B132" t="s">
        <v>14329</v>
      </c>
      <c r="C132">
        <v>6175</v>
      </c>
      <c r="D132" t="s">
        <v>14235</v>
      </c>
      <c r="E132">
        <v>21456</v>
      </c>
      <c r="F132">
        <v>3.9891999999999999</v>
      </c>
      <c r="G132">
        <v>646</v>
      </c>
      <c r="H132" t="s">
        <v>14330</v>
      </c>
      <c r="I132" t="s">
        <v>157</v>
      </c>
      <c r="J132" t="s">
        <v>14330</v>
      </c>
      <c r="K132" t="s">
        <v>1306</v>
      </c>
      <c r="L132" t="s">
        <v>14331</v>
      </c>
      <c r="M132">
        <v>26</v>
      </c>
      <c r="P132">
        <v>0</v>
      </c>
      <c r="Q132">
        <v>0</v>
      </c>
      <c r="R132">
        <v>0</v>
      </c>
      <c r="S132">
        <v>0</v>
      </c>
      <c r="T132">
        <v>0</v>
      </c>
      <c r="U132" t="s">
        <v>14332</v>
      </c>
      <c r="V132" t="s">
        <v>306</v>
      </c>
      <c r="W132" t="s">
        <v>823</v>
      </c>
      <c r="X132" t="s">
        <v>824</v>
      </c>
      <c r="Y132">
        <v>0</v>
      </c>
      <c r="AC132">
        <v>1.4968111996097266E-2</v>
      </c>
    </row>
    <row r="133" spans="1:29" x14ac:dyDescent="0.35">
      <c r="A133" t="s">
        <v>13105</v>
      </c>
      <c r="B133" t="s">
        <v>13106</v>
      </c>
      <c r="C133">
        <v>6106</v>
      </c>
      <c r="D133" t="s">
        <v>13090</v>
      </c>
      <c r="E133">
        <v>197231</v>
      </c>
      <c r="F133">
        <v>4.1942000000000004</v>
      </c>
      <c r="G133">
        <v>1514</v>
      </c>
      <c r="H133" t="s">
        <v>13107</v>
      </c>
      <c r="I133" t="s">
        <v>803</v>
      </c>
      <c r="J133" t="s">
        <v>13108</v>
      </c>
      <c r="K133" t="s">
        <v>13109</v>
      </c>
      <c r="L133" t="s">
        <v>13110</v>
      </c>
      <c r="M133">
        <v>27</v>
      </c>
      <c r="P133">
        <v>0</v>
      </c>
      <c r="Q133">
        <v>0</v>
      </c>
      <c r="R133">
        <v>0</v>
      </c>
      <c r="S133">
        <v>0</v>
      </c>
      <c r="T133">
        <v>1</v>
      </c>
      <c r="U133" t="s">
        <v>13111</v>
      </c>
      <c r="V133" t="s">
        <v>306</v>
      </c>
      <c r="W133" t="s">
        <v>307</v>
      </c>
      <c r="X133" t="s">
        <v>1087</v>
      </c>
      <c r="Y133">
        <v>18</v>
      </c>
      <c r="Z133">
        <v>27</v>
      </c>
      <c r="AA133">
        <v>27</v>
      </c>
      <c r="AC133">
        <v>1.5017049936868254E-2</v>
      </c>
    </row>
    <row r="134" spans="1:29" x14ac:dyDescent="0.35">
      <c r="A134" t="s">
        <v>4764</v>
      </c>
      <c r="B134" t="s">
        <v>4765</v>
      </c>
      <c r="C134">
        <v>1065</v>
      </c>
      <c r="D134" t="s">
        <v>4754</v>
      </c>
      <c r="E134">
        <v>76097</v>
      </c>
      <c r="F134">
        <v>4.6632999999999996</v>
      </c>
      <c r="G134">
        <v>300</v>
      </c>
      <c r="H134" t="s">
        <v>4766</v>
      </c>
      <c r="I134" t="s">
        <v>38</v>
      </c>
      <c r="J134" t="s">
        <v>4767</v>
      </c>
      <c r="L134" t="s">
        <v>4768</v>
      </c>
      <c r="M134">
        <v>136</v>
      </c>
      <c r="P134">
        <v>0</v>
      </c>
      <c r="Q134">
        <v>0</v>
      </c>
      <c r="R134">
        <v>0</v>
      </c>
      <c r="S134">
        <v>0</v>
      </c>
      <c r="T134">
        <v>0</v>
      </c>
      <c r="V134" t="s">
        <v>32</v>
      </c>
      <c r="W134" t="s">
        <v>41</v>
      </c>
      <c r="X134" t="s">
        <v>42</v>
      </c>
      <c r="Y134">
        <v>2</v>
      </c>
      <c r="Z134">
        <v>100</v>
      </c>
      <c r="AA134">
        <v>76</v>
      </c>
      <c r="AC134">
        <v>1.5036092220195085E-2</v>
      </c>
    </row>
    <row r="135" spans="1:29" x14ac:dyDescent="0.35">
      <c r="A135" t="s">
        <v>4144</v>
      </c>
      <c r="B135" t="s">
        <v>4145</v>
      </c>
      <c r="C135">
        <v>8007</v>
      </c>
      <c r="D135" t="s">
        <v>4129</v>
      </c>
      <c r="E135">
        <v>4567</v>
      </c>
      <c r="F135">
        <v>4.125</v>
      </c>
      <c r="G135">
        <v>8</v>
      </c>
      <c r="H135" t="s">
        <v>3390</v>
      </c>
      <c r="I135" t="s">
        <v>38</v>
      </c>
      <c r="J135" t="s">
        <v>4146</v>
      </c>
      <c r="L135" t="s">
        <v>4147</v>
      </c>
      <c r="M135">
        <v>25</v>
      </c>
      <c r="P135">
        <v>0</v>
      </c>
      <c r="Q135">
        <v>0</v>
      </c>
      <c r="R135">
        <v>1</v>
      </c>
      <c r="S135">
        <v>0</v>
      </c>
      <c r="T135">
        <v>0</v>
      </c>
      <c r="U135" t="s">
        <v>4148</v>
      </c>
      <c r="V135" t="s">
        <v>93</v>
      </c>
      <c r="W135" t="s">
        <v>1745</v>
      </c>
      <c r="X135" t="s">
        <v>1746</v>
      </c>
      <c r="Y135">
        <v>0</v>
      </c>
      <c r="AC135">
        <v>1.5077989252096913E-2</v>
      </c>
    </row>
    <row r="136" spans="1:29" x14ac:dyDescent="0.35">
      <c r="A136" t="s">
        <v>25772</v>
      </c>
      <c r="B136" t="s">
        <v>25773</v>
      </c>
      <c r="C136">
        <v>3902</v>
      </c>
      <c r="D136" t="s">
        <v>25136</v>
      </c>
      <c r="E136">
        <v>14129</v>
      </c>
      <c r="F136">
        <v>3.7208999999999999</v>
      </c>
      <c r="G136">
        <v>43</v>
      </c>
      <c r="M136">
        <v>16</v>
      </c>
      <c r="P136">
        <v>0</v>
      </c>
      <c r="Q136">
        <v>0</v>
      </c>
      <c r="R136">
        <v>0</v>
      </c>
      <c r="S136">
        <v>0</v>
      </c>
      <c r="T136">
        <v>1</v>
      </c>
      <c r="V136" t="s">
        <v>1292</v>
      </c>
      <c r="W136" t="s">
        <v>1138</v>
      </c>
      <c r="X136" t="s">
        <v>6232</v>
      </c>
      <c r="Y136">
        <v>0</v>
      </c>
      <c r="AC136">
        <v>1.5495013143341008E-2</v>
      </c>
    </row>
    <row r="137" spans="1:29" x14ac:dyDescent="0.35">
      <c r="A137" t="s">
        <v>10050</v>
      </c>
      <c r="B137" t="s">
        <v>10051</v>
      </c>
      <c r="C137">
        <v>6200</v>
      </c>
      <c r="D137" t="s">
        <v>9905</v>
      </c>
      <c r="E137">
        <v>104926</v>
      </c>
      <c r="F137">
        <v>4.7050000000000001</v>
      </c>
      <c r="G137">
        <v>600</v>
      </c>
      <c r="H137" t="s">
        <v>9931</v>
      </c>
      <c r="I137" t="s">
        <v>803</v>
      </c>
      <c r="J137" t="s">
        <v>10052</v>
      </c>
      <c r="K137" t="s">
        <v>10053</v>
      </c>
      <c r="L137" t="s">
        <v>10054</v>
      </c>
      <c r="M137">
        <v>40</v>
      </c>
      <c r="P137">
        <v>0</v>
      </c>
      <c r="Q137">
        <v>0</v>
      </c>
      <c r="R137">
        <v>0</v>
      </c>
      <c r="S137">
        <v>0</v>
      </c>
      <c r="T137">
        <v>0</v>
      </c>
      <c r="V137" t="s">
        <v>306</v>
      </c>
      <c r="W137" t="s">
        <v>815</v>
      </c>
      <c r="X137" t="s">
        <v>840</v>
      </c>
      <c r="Y137">
        <v>4</v>
      </c>
      <c r="Z137">
        <v>40</v>
      </c>
      <c r="AA137">
        <v>40</v>
      </c>
      <c r="AC137">
        <v>1.6039618662732624E-2</v>
      </c>
    </row>
    <row r="138" spans="1:29" x14ac:dyDescent="0.35">
      <c r="A138" t="s">
        <v>6227</v>
      </c>
      <c r="B138" t="s">
        <v>6228</v>
      </c>
      <c r="C138">
        <v>1254</v>
      </c>
      <c r="D138" t="s">
        <v>5675</v>
      </c>
      <c r="E138">
        <v>2447</v>
      </c>
      <c r="F138">
        <v>4.3125</v>
      </c>
      <c r="G138">
        <v>16</v>
      </c>
      <c r="H138" t="s">
        <v>947</v>
      </c>
      <c r="I138" t="s">
        <v>157</v>
      </c>
      <c r="J138" t="s">
        <v>947</v>
      </c>
      <c r="L138" t="s">
        <v>6229</v>
      </c>
      <c r="M138">
        <v>23.5</v>
      </c>
      <c r="P138">
        <v>0</v>
      </c>
      <c r="Q138">
        <v>0</v>
      </c>
      <c r="R138">
        <v>0</v>
      </c>
      <c r="S138">
        <v>0</v>
      </c>
      <c r="T138">
        <v>0</v>
      </c>
      <c r="V138" t="s">
        <v>172</v>
      </c>
      <c r="W138" t="s">
        <v>394</v>
      </c>
      <c r="X138" t="s">
        <v>6145</v>
      </c>
      <c r="Y138">
        <v>0</v>
      </c>
      <c r="AC138">
        <v>1.6209919261264361E-2</v>
      </c>
    </row>
    <row r="139" spans="1:29" x14ac:dyDescent="0.35">
      <c r="A139" t="s">
        <v>4239</v>
      </c>
      <c r="B139" t="s">
        <v>4240</v>
      </c>
      <c r="C139">
        <v>8007</v>
      </c>
      <c r="D139" t="s">
        <v>4129</v>
      </c>
      <c r="E139">
        <v>1220</v>
      </c>
      <c r="F139">
        <v>4.4211</v>
      </c>
      <c r="G139">
        <v>38</v>
      </c>
      <c r="H139" t="s">
        <v>4241</v>
      </c>
      <c r="I139" t="s">
        <v>38</v>
      </c>
      <c r="J139" t="s">
        <v>4241</v>
      </c>
      <c r="L139" t="s">
        <v>4242</v>
      </c>
      <c r="M139">
        <v>45</v>
      </c>
      <c r="P139">
        <v>0</v>
      </c>
      <c r="Q139">
        <v>0</v>
      </c>
      <c r="R139">
        <v>0</v>
      </c>
      <c r="S139">
        <v>0</v>
      </c>
      <c r="T139">
        <v>0</v>
      </c>
      <c r="U139" t="s">
        <v>4187</v>
      </c>
      <c r="V139" t="s">
        <v>32</v>
      </c>
      <c r="W139" t="s">
        <v>41</v>
      </c>
      <c r="X139" t="s">
        <v>42</v>
      </c>
      <c r="Y139">
        <v>0</v>
      </c>
      <c r="AC139">
        <v>1.6244202483996273E-2</v>
      </c>
    </row>
    <row r="140" spans="1:29" x14ac:dyDescent="0.35">
      <c r="A140" t="s">
        <v>4819</v>
      </c>
      <c r="B140" t="s">
        <v>4820</v>
      </c>
      <c r="C140">
        <v>1065</v>
      </c>
      <c r="D140" t="s">
        <v>4754</v>
      </c>
      <c r="E140">
        <v>16186</v>
      </c>
      <c r="F140">
        <v>4</v>
      </c>
      <c r="G140">
        <v>12</v>
      </c>
      <c r="I140" t="s">
        <v>38</v>
      </c>
      <c r="J140" t="s">
        <v>4821</v>
      </c>
      <c r="L140" t="s">
        <v>4822</v>
      </c>
      <c r="M140">
        <v>102</v>
      </c>
      <c r="P140">
        <v>0</v>
      </c>
      <c r="Q140">
        <v>0</v>
      </c>
      <c r="R140">
        <v>1</v>
      </c>
      <c r="S140">
        <v>0</v>
      </c>
      <c r="T140">
        <v>0</v>
      </c>
      <c r="V140" t="s">
        <v>32</v>
      </c>
      <c r="W140" t="s">
        <v>41</v>
      </c>
      <c r="X140" t="s">
        <v>59</v>
      </c>
      <c r="Y140">
        <v>0</v>
      </c>
      <c r="AC140">
        <v>1.6288033231245946E-2</v>
      </c>
    </row>
    <row r="141" spans="1:29" x14ac:dyDescent="0.35">
      <c r="A141" t="s">
        <v>23218</v>
      </c>
      <c r="B141" t="s">
        <v>23219</v>
      </c>
      <c r="C141">
        <v>6286</v>
      </c>
      <c r="D141" t="s">
        <v>23177</v>
      </c>
      <c r="E141">
        <v>51752</v>
      </c>
      <c r="F141">
        <v>4.6578999999999997</v>
      </c>
      <c r="G141">
        <v>757</v>
      </c>
      <c r="H141" t="s">
        <v>23220</v>
      </c>
      <c r="I141" t="s">
        <v>803</v>
      </c>
      <c r="J141" t="s">
        <v>23221</v>
      </c>
      <c r="K141" t="s">
        <v>1335</v>
      </c>
      <c r="L141" t="s">
        <v>23222</v>
      </c>
      <c r="M141">
        <v>26</v>
      </c>
      <c r="P141">
        <v>0</v>
      </c>
      <c r="Q141">
        <v>0</v>
      </c>
      <c r="R141">
        <v>0</v>
      </c>
      <c r="S141">
        <v>0</v>
      </c>
      <c r="T141">
        <v>1</v>
      </c>
      <c r="U141" t="s">
        <v>23223</v>
      </c>
      <c r="V141" t="s">
        <v>306</v>
      </c>
      <c r="W141" t="s">
        <v>307</v>
      </c>
      <c r="X141" t="s">
        <v>1106</v>
      </c>
      <c r="Y141">
        <v>4</v>
      </c>
      <c r="Z141">
        <v>26</v>
      </c>
      <c r="AA141">
        <v>26</v>
      </c>
      <c r="AC141">
        <v>1.6427750299374155E-2</v>
      </c>
    </row>
    <row r="142" spans="1:29" x14ac:dyDescent="0.35">
      <c r="A142" t="s">
        <v>26445</v>
      </c>
      <c r="B142" t="s">
        <v>26446</v>
      </c>
      <c r="C142">
        <v>5337</v>
      </c>
      <c r="D142" t="s">
        <v>26428</v>
      </c>
      <c r="E142">
        <v>12870</v>
      </c>
      <c r="F142">
        <v>4.4532999999999996</v>
      </c>
      <c r="G142">
        <v>1337</v>
      </c>
      <c r="H142" t="s">
        <v>3988</v>
      </c>
      <c r="I142" t="s">
        <v>157</v>
      </c>
      <c r="J142" t="s">
        <v>3988</v>
      </c>
      <c r="L142" t="s">
        <v>26447</v>
      </c>
      <c r="M142">
        <v>50</v>
      </c>
      <c r="P142">
        <v>0</v>
      </c>
      <c r="Q142">
        <v>0</v>
      </c>
      <c r="R142">
        <v>0</v>
      </c>
      <c r="S142">
        <v>0</v>
      </c>
      <c r="T142">
        <v>0</v>
      </c>
      <c r="U142" t="s">
        <v>26448</v>
      </c>
      <c r="V142" t="s">
        <v>394</v>
      </c>
      <c r="W142" t="s">
        <v>418</v>
      </c>
      <c r="X142" t="s">
        <v>419</v>
      </c>
      <c r="Y142">
        <v>2</v>
      </c>
      <c r="Z142">
        <v>96</v>
      </c>
      <c r="AA142">
        <v>35</v>
      </c>
      <c r="AC142">
        <v>1.6788172209689756E-2</v>
      </c>
    </row>
    <row r="143" spans="1:29" x14ac:dyDescent="0.35">
      <c r="A143" t="s">
        <v>32101</v>
      </c>
      <c r="B143" t="s">
        <v>32102</v>
      </c>
      <c r="C143">
        <v>6245</v>
      </c>
      <c r="D143" t="s">
        <v>31969</v>
      </c>
      <c r="E143">
        <v>2181</v>
      </c>
      <c r="F143">
        <v>4</v>
      </c>
      <c r="G143">
        <v>15</v>
      </c>
      <c r="H143" t="s">
        <v>31927</v>
      </c>
      <c r="I143" t="s">
        <v>38</v>
      </c>
      <c r="J143" t="s">
        <v>31927</v>
      </c>
      <c r="L143" t="s">
        <v>32103</v>
      </c>
      <c r="M143">
        <v>20</v>
      </c>
      <c r="P143">
        <v>0</v>
      </c>
      <c r="Q143">
        <v>0</v>
      </c>
      <c r="R143">
        <v>0</v>
      </c>
      <c r="S143">
        <v>0</v>
      </c>
      <c r="T143">
        <v>0</v>
      </c>
      <c r="U143" t="s">
        <v>360</v>
      </c>
      <c r="V143" t="s">
        <v>32</v>
      </c>
      <c r="W143" t="s">
        <v>191</v>
      </c>
      <c r="X143" t="s">
        <v>208</v>
      </c>
      <c r="Y143">
        <v>0</v>
      </c>
      <c r="AC143">
        <v>1.6788686893081883E-2</v>
      </c>
    </row>
    <row r="144" spans="1:29" x14ac:dyDescent="0.35">
      <c r="A144" t="s">
        <v>22408</v>
      </c>
      <c r="B144" t="s">
        <v>22409</v>
      </c>
      <c r="C144">
        <v>6346</v>
      </c>
      <c r="D144" t="s">
        <v>22187</v>
      </c>
      <c r="E144">
        <v>4416</v>
      </c>
      <c r="F144">
        <v>4.2667000000000002</v>
      </c>
      <c r="G144">
        <v>15</v>
      </c>
      <c r="H144" t="s">
        <v>7985</v>
      </c>
      <c r="I144" t="s">
        <v>157</v>
      </c>
      <c r="J144" t="s">
        <v>7985</v>
      </c>
      <c r="L144" t="s">
        <v>22410</v>
      </c>
      <c r="M144">
        <v>66</v>
      </c>
      <c r="P144">
        <v>0</v>
      </c>
      <c r="Q144">
        <v>0</v>
      </c>
      <c r="R144">
        <v>1</v>
      </c>
      <c r="S144">
        <v>0</v>
      </c>
      <c r="T144">
        <v>0</v>
      </c>
      <c r="U144" t="s">
        <v>22274</v>
      </c>
      <c r="V144" t="s">
        <v>222</v>
      </c>
      <c r="W144" t="s">
        <v>223</v>
      </c>
      <c r="X144" t="s">
        <v>224</v>
      </c>
      <c r="Y144">
        <v>0</v>
      </c>
      <c r="AC144">
        <v>1.6827233861950064E-2</v>
      </c>
    </row>
    <row r="145" spans="1:29" x14ac:dyDescent="0.35">
      <c r="A145" t="s">
        <v>17351</v>
      </c>
      <c r="B145" t="s">
        <v>17352</v>
      </c>
      <c r="C145">
        <v>1741</v>
      </c>
      <c r="D145" t="s">
        <v>17132</v>
      </c>
      <c r="E145">
        <v>9884</v>
      </c>
      <c r="F145">
        <v>4.2702999999999998</v>
      </c>
      <c r="G145">
        <v>37</v>
      </c>
      <c r="H145" t="s">
        <v>186</v>
      </c>
      <c r="I145" t="s">
        <v>38</v>
      </c>
      <c r="J145" t="s">
        <v>311</v>
      </c>
      <c r="L145" t="s">
        <v>17353</v>
      </c>
      <c r="M145">
        <v>118</v>
      </c>
      <c r="P145">
        <v>0</v>
      </c>
      <c r="Q145">
        <v>0</v>
      </c>
      <c r="R145">
        <v>0</v>
      </c>
      <c r="S145">
        <v>1</v>
      </c>
      <c r="T145">
        <v>0</v>
      </c>
      <c r="V145" t="s">
        <v>32</v>
      </c>
      <c r="W145" t="s">
        <v>41</v>
      </c>
      <c r="X145" t="s">
        <v>42</v>
      </c>
      <c r="Y145">
        <v>2</v>
      </c>
      <c r="Z145">
        <v>125</v>
      </c>
      <c r="AA145">
        <v>75</v>
      </c>
      <c r="AC145">
        <v>1.7116765702044567E-2</v>
      </c>
    </row>
    <row r="146" spans="1:29" x14ac:dyDescent="0.35">
      <c r="A146" t="s">
        <v>31741</v>
      </c>
      <c r="B146" t="s">
        <v>31742</v>
      </c>
      <c r="C146">
        <v>5979</v>
      </c>
      <c r="D146" t="s">
        <v>31685</v>
      </c>
      <c r="E146">
        <v>1485</v>
      </c>
      <c r="F146">
        <v>4.9443999999999999</v>
      </c>
      <c r="G146">
        <v>36</v>
      </c>
      <c r="L146" t="s">
        <v>31743</v>
      </c>
      <c r="M146">
        <v>135</v>
      </c>
      <c r="N146">
        <v>207</v>
      </c>
      <c r="P146">
        <v>1</v>
      </c>
      <c r="Q146">
        <v>1</v>
      </c>
      <c r="R146">
        <v>0</v>
      </c>
      <c r="S146">
        <v>0</v>
      </c>
      <c r="T146">
        <v>0</v>
      </c>
      <c r="V146" t="s">
        <v>32</v>
      </c>
      <c r="W146" t="s">
        <v>33</v>
      </c>
      <c r="X146" t="s">
        <v>34</v>
      </c>
      <c r="Y146">
        <v>0</v>
      </c>
      <c r="AC146">
        <v>1.7291221929916945E-2</v>
      </c>
    </row>
    <row r="147" spans="1:29" x14ac:dyDescent="0.35">
      <c r="A147" t="s">
        <v>32613</v>
      </c>
      <c r="B147" t="s">
        <v>32614</v>
      </c>
      <c r="C147">
        <v>1070</v>
      </c>
      <c r="D147" t="s">
        <v>32540</v>
      </c>
      <c r="E147">
        <v>46061</v>
      </c>
      <c r="F147">
        <v>4.0926</v>
      </c>
      <c r="G147">
        <v>324</v>
      </c>
      <c r="H147" t="s">
        <v>32551</v>
      </c>
      <c r="I147" t="s">
        <v>803</v>
      </c>
      <c r="J147" t="s">
        <v>32615</v>
      </c>
      <c r="K147" t="s">
        <v>32616</v>
      </c>
      <c r="L147" t="s">
        <v>32617</v>
      </c>
      <c r="M147">
        <v>40</v>
      </c>
      <c r="P147">
        <v>0</v>
      </c>
      <c r="Q147">
        <v>0</v>
      </c>
      <c r="R147">
        <v>0</v>
      </c>
      <c r="S147">
        <v>0</v>
      </c>
      <c r="T147">
        <v>0</v>
      </c>
      <c r="U147" t="s">
        <v>32618</v>
      </c>
      <c r="V147" t="s">
        <v>306</v>
      </c>
      <c r="W147" t="s">
        <v>815</v>
      </c>
      <c r="X147" t="s">
        <v>848</v>
      </c>
      <c r="Y147">
        <v>14</v>
      </c>
      <c r="Z147">
        <v>40</v>
      </c>
      <c r="AA147">
        <v>40</v>
      </c>
      <c r="AC147">
        <v>1.75051930938942E-2</v>
      </c>
    </row>
    <row r="148" spans="1:29" x14ac:dyDescent="0.35">
      <c r="A148" t="s">
        <v>32025</v>
      </c>
      <c r="B148" t="s">
        <v>32026</v>
      </c>
      <c r="C148">
        <v>6245</v>
      </c>
      <c r="D148" t="s">
        <v>31969</v>
      </c>
      <c r="E148">
        <v>5314</v>
      </c>
      <c r="F148">
        <v>4.4443999999999999</v>
      </c>
      <c r="G148">
        <v>54</v>
      </c>
      <c r="H148" t="s">
        <v>37</v>
      </c>
      <c r="I148" t="s">
        <v>157</v>
      </c>
      <c r="J148" t="s">
        <v>37</v>
      </c>
      <c r="L148" t="s">
        <v>32027</v>
      </c>
      <c r="M148">
        <v>30</v>
      </c>
      <c r="P148">
        <v>0</v>
      </c>
      <c r="Q148">
        <v>0</v>
      </c>
      <c r="R148">
        <v>0</v>
      </c>
      <c r="S148">
        <v>0</v>
      </c>
      <c r="T148">
        <v>0</v>
      </c>
      <c r="U148" t="s">
        <v>31980</v>
      </c>
      <c r="V148" t="s">
        <v>32</v>
      </c>
      <c r="W148" t="s">
        <v>191</v>
      </c>
      <c r="X148" t="s">
        <v>192</v>
      </c>
      <c r="Y148">
        <v>0</v>
      </c>
      <c r="AC148">
        <v>1.7581101794884146E-2</v>
      </c>
    </row>
    <row r="149" spans="1:29" x14ac:dyDescent="0.35">
      <c r="A149" t="s">
        <v>22031</v>
      </c>
      <c r="B149" t="s">
        <v>22032</v>
      </c>
      <c r="C149">
        <v>5674</v>
      </c>
      <c r="D149" t="s">
        <v>21902</v>
      </c>
      <c r="E149">
        <v>6808</v>
      </c>
      <c r="F149">
        <v>3.6364000000000001</v>
      </c>
      <c r="G149">
        <v>22</v>
      </c>
      <c r="L149" t="s">
        <v>22033</v>
      </c>
      <c r="M149">
        <v>40</v>
      </c>
      <c r="P149">
        <v>0</v>
      </c>
      <c r="Q149">
        <v>0</v>
      </c>
      <c r="R149">
        <v>0</v>
      </c>
      <c r="S149">
        <v>0</v>
      </c>
      <c r="T149">
        <v>1</v>
      </c>
      <c r="U149" t="s">
        <v>21947</v>
      </c>
      <c r="V149" t="s">
        <v>394</v>
      </c>
      <c r="W149" t="s">
        <v>33</v>
      </c>
      <c r="Y149">
        <v>0</v>
      </c>
      <c r="AC149">
        <v>1.7591450021884669E-2</v>
      </c>
    </row>
    <row r="150" spans="1:29" x14ac:dyDescent="0.35">
      <c r="A150" t="s">
        <v>7760</v>
      </c>
      <c r="B150" t="s">
        <v>7761</v>
      </c>
      <c r="C150">
        <v>1073</v>
      </c>
      <c r="D150" t="s">
        <v>7503</v>
      </c>
      <c r="E150">
        <v>19259</v>
      </c>
      <c r="F150">
        <v>4.4288999999999996</v>
      </c>
      <c r="G150">
        <v>921</v>
      </c>
      <c r="H150" t="s">
        <v>179</v>
      </c>
      <c r="I150" t="s">
        <v>38</v>
      </c>
      <c r="J150" t="s">
        <v>7762</v>
      </c>
      <c r="M150">
        <v>45</v>
      </c>
      <c r="P150">
        <v>0</v>
      </c>
      <c r="Q150">
        <v>0</v>
      </c>
      <c r="R150">
        <v>0</v>
      </c>
      <c r="S150">
        <v>0</v>
      </c>
      <c r="T150">
        <v>0</v>
      </c>
      <c r="V150" t="s">
        <v>32</v>
      </c>
      <c r="W150" t="s">
        <v>41</v>
      </c>
      <c r="X150" t="s">
        <v>59</v>
      </c>
      <c r="Y150">
        <v>0</v>
      </c>
      <c r="AC150">
        <v>1.7686461692257072E-2</v>
      </c>
    </row>
    <row r="151" spans="1:29" x14ac:dyDescent="0.35">
      <c r="A151" t="s">
        <v>28376</v>
      </c>
      <c r="B151" t="s">
        <v>28377</v>
      </c>
      <c r="C151">
        <v>5780</v>
      </c>
      <c r="D151" t="s">
        <v>28338</v>
      </c>
      <c r="E151">
        <v>4440</v>
      </c>
      <c r="F151">
        <v>4.9179000000000004</v>
      </c>
      <c r="G151">
        <v>195</v>
      </c>
      <c r="M151">
        <v>189.99</v>
      </c>
      <c r="P151">
        <v>0</v>
      </c>
      <c r="Q151">
        <v>0</v>
      </c>
      <c r="R151">
        <v>1</v>
      </c>
      <c r="S151">
        <v>0</v>
      </c>
      <c r="T151">
        <v>0</v>
      </c>
      <c r="U151" t="s">
        <v>28344</v>
      </c>
      <c r="V151" t="s">
        <v>222</v>
      </c>
      <c r="W151" t="s">
        <v>908</v>
      </c>
      <c r="X151" t="s">
        <v>975</v>
      </c>
      <c r="Y151">
        <v>0</v>
      </c>
      <c r="AC151">
        <v>1.785290047722321E-2</v>
      </c>
    </row>
    <row r="152" spans="1:29" x14ac:dyDescent="0.35">
      <c r="A152" t="s">
        <v>31282</v>
      </c>
      <c r="B152" t="s">
        <v>31283</v>
      </c>
      <c r="C152">
        <v>6365</v>
      </c>
      <c r="D152" t="s">
        <v>31254</v>
      </c>
      <c r="E152">
        <v>7749</v>
      </c>
      <c r="F152">
        <v>4.2702</v>
      </c>
      <c r="G152">
        <v>581</v>
      </c>
      <c r="H152" t="s">
        <v>31266</v>
      </c>
      <c r="I152" t="s">
        <v>157</v>
      </c>
      <c r="J152" t="s">
        <v>31266</v>
      </c>
      <c r="L152" t="s">
        <v>31284</v>
      </c>
      <c r="M152">
        <v>48</v>
      </c>
      <c r="P152">
        <v>0</v>
      </c>
      <c r="Q152">
        <v>0</v>
      </c>
      <c r="R152">
        <v>0</v>
      </c>
      <c r="S152">
        <v>0</v>
      </c>
      <c r="T152">
        <v>0</v>
      </c>
      <c r="U152" t="s">
        <v>31268</v>
      </c>
      <c r="V152" t="s">
        <v>222</v>
      </c>
      <c r="W152" t="s">
        <v>244</v>
      </c>
      <c r="X152" t="s">
        <v>280</v>
      </c>
      <c r="Y152">
        <v>1</v>
      </c>
      <c r="Z152">
        <v>14</v>
      </c>
      <c r="AA152">
        <v>14</v>
      </c>
      <c r="AC152">
        <v>1.8005133039324273E-2</v>
      </c>
    </row>
    <row r="153" spans="1:29" x14ac:dyDescent="0.35">
      <c r="A153" t="s">
        <v>31411</v>
      </c>
      <c r="B153" t="s">
        <v>31412</v>
      </c>
      <c r="C153">
        <v>6112</v>
      </c>
      <c r="D153" t="s">
        <v>31409</v>
      </c>
      <c r="E153">
        <v>40843</v>
      </c>
      <c r="F153">
        <v>3.9112</v>
      </c>
      <c r="G153">
        <v>1014</v>
      </c>
      <c r="H153" t="s">
        <v>18214</v>
      </c>
      <c r="I153" t="s">
        <v>157</v>
      </c>
      <c r="J153" t="s">
        <v>18214</v>
      </c>
      <c r="L153" t="s">
        <v>31413</v>
      </c>
      <c r="M153">
        <v>20</v>
      </c>
      <c r="P153">
        <v>0</v>
      </c>
      <c r="Q153">
        <v>0</v>
      </c>
      <c r="R153">
        <v>0</v>
      </c>
      <c r="S153">
        <v>0</v>
      </c>
      <c r="T153">
        <v>0</v>
      </c>
      <c r="U153" t="s">
        <v>31414</v>
      </c>
      <c r="V153" t="s">
        <v>222</v>
      </c>
      <c r="W153" t="s">
        <v>244</v>
      </c>
      <c r="X153" t="s">
        <v>245</v>
      </c>
      <c r="Y153">
        <v>1</v>
      </c>
      <c r="Z153">
        <v>44</v>
      </c>
      <c r="AA153">
        <v>44</v>
      </c>
      <c r="AC153">
        <v>1.8176397513605891E-2</v>
      </c>
    </row>
    <row r="154" spans="1:29" x14ac:dyDescent="0.35">
      <c r="A154" t="s">
        <v>17128</v>
      </c>
      <c r="B154" t="s">
        <v>17129</v>
      </c>
      <c r="C154">
        <v>6201</v>
      </c>
      <c r="D154" t="s">
        <v>16997</v>
      </c>
      <c r="E154">
        <v>163</v>
      </c>
      <c r="F154">
        <v>4</v>
      </c>
      <c r="G154">
        <v>1</v>
      </c>
      <c r="H154" t="s">
        <v>620</v>
      </c>
      <c r="I154" t="s">
        <v>157</v>
      </c>
      <c r="J154" t="s">
        <v>620</v>
      </c>
      <c r="M154">
        <v>100</v>
      </c>
      <c r="P154">
        <v>0</v>
      </c>
      <c r="Q154">
        <v>1</v>
      </c>
      <c r="R154">
        <v>1</v>
      </c>
      <c r="S154">
        <v>0</v>
      </c>
      <c r="T154">
        <v>0</v>
      </c>
      <c r="U154" t="s">
        <v>17044</v>
      </c>
      <c r="V154" t="s">
        <v>160</v>
      </c>
      <c r="W154" t="s">
        <v>394</v>
      </c>
      <c r="Y154">
        <v>0</v>
      </c>
      <c r="AC154">
        <v>1.8342681524101678E-2</v>
      </c>
    </row>
    <row r="155" spans="1:29" x14ac:dyDescent="0.35">
      <c r="A155" t="s">
        <v>13339</v>
      </c>
      <c r="B155" t="s">
        <v>13340</v>
      </c>
      <c r="C155">
        <v>6106</v>
      </c>
      <c r="D155" t="s">
        <v>13090</v>
      </c>
      <c r="E155">
        <v>6536</v>
      </c>
      <c r="F155">
        <v>4.5152000000000001</v>
      </c>
      <c r="G155">
        <v>33</v>
      </c>
      <c r="M155">
        <v>27</v>
      </c>
      <c r="P155">
        <v>0</v>
      </c>
      <c r="Q155">
        <v>0</v>
      </c>
      <c r="R155">
        <v>0</v>
      </c>
      <c r="S155">
        <v>0</v>
      </c>
      <c r="T155">
        <v>1</v>
      </c>
      <c r="V155" t="s">
        <v>306</v>
      </c>
      <c r="W155" t="s">
        <v>1138</v>
      </c>
      <c r="X155" t="s">
        <v>1248</v>
      </c>
      <c r="Y155">
        <v>0</v>
      </c>
      <c r="AC155">
        <v>1.8436937872509773E-2</v>
      </c>
    </row>
    <row r="156" spans="1:29" x14ac:dyDescent="0.35">
      <c r="A156" t="s">
        <v>28409</v>
      </c>
      <c r="B156" t="s">
        <v>28410</v>
      </c>
      <c r="C156">
        <v>6225</v>
      </c>
      <c r="D156" t="s">
        <v>28402</v>
      </c>
      <c r="E156">
        <v>17319</v>
      </c>
      <c r="F156">
        <v>4.3425000000000002</v>
      </c>
      <c r="G156">
        <v>181</v>
      </c>
      <c r="H156" t="s">
        <v>2707</v>
      </c>
      <c r="I156" t="s">
        <v>157</v>
      </c>
      <c r="J156" t="s">
        <v>2707</v>
      </c>
      <c r="L156" t="s">
        <v>28411</v>
      </c>
      <c r="M156">
        <v>38</v>
      </c>
      <c r="P156">
        <v>0</v>
      </c>
      <c r="Q156">
        <v>0</v>
      </c>
      <c r="R156">
        <v>0</v>
      </c>
      <c r="S156">
        <v>0</v>
      </c>
      <c r="T156">
        <v>0</v>
      </c>
      <c r="U156" t="s">
        <v>28412</v>
      </c>
      <c r="V156" t="s">
        <v>394</v>
      </c>
      <c r="W156" t="s">
        <v>5539</v>
      </c>
      <c r="X156" t="s">
        <v>5561</v>
      </c>
      <c r="Y156">
        <v>0</v>
      </c>
      <c r="AC156">
        <v>1.856934305858271E-2</v>
      </c>
    </row>
    <row r="157" spans="1:29" x14ac:dyDescent="0.35">
      <c r="A157" t="s">
        <v>20074</v>
      </c>
      <c r="B157" t="s">
        <v>20075</v>
      </c>
      <c r="C157">
        <v>6182</v>
      </c>
      <c r="D157" t="s">
        <v>20034</v>
      </c>
      <c r="E157">
        <v>32654</v>
      </c>
      <c r="F157">
        <v>4.7514000000000003</v>
      </c>
      <c r="G157">
        <v>1078</v>
      </c>
      <c r="H157" t="s">
        <v>195</v>
      </c>
      <c r="I157" t="s">
        <v>157</v>
      </c>
      <c r="J157" t="s">
        <v>195</v>
      </c>
      <c r="L157" t="s">
        <v>20076</v>
      </c>
      <c r="M157">
        <v>30</v>
      </c>
      <c r="P157">
        <v>0</v>
      </c>
      <c r="Q157">
        <v>1</v>
      </c>
      <c r="R157">
        <v>0</v>
      </c>
      <c r="S157">
        <v>0</v>
      </c>
      <c r="T157">
        <v>0</v>
      </c>
      <c r="U157" t="s">
        <v>20077</v>
      </c>
      <c r="V157" t="s">
        <v>222</v>
      </c>
      <c r="W157" t="s">
        <v>223</v>
      </c>
      <c r="X157" t="s">
        <v>271</v>
      </c>
      <c r="Y157">
        <v>0</v>
      </c>
      <c r="AC157">
        <v>1.8825007545936523E-2</v>
      </c>
    </row>
    <row r="158" spans="1:29" x14ac:dyDescent="0.35">
      <c r="A158" t="s">
        <v>14418</v>
      </c>
      <c r="B158" t="s">
        <v>14419</v>
      </c>
      <c r="C158">
        <v>6175</v>
      </c>
      <c r="D158" t="s">
        <v>14235</v>
      </c>
      <c r="E158">
        <v>3226</v>
      </c>
      <c r="F158">
        <v>4.5358000000000001</v>
      </c>
      <c r="G158">
        <v>321</v>
      </c>
      <c r="H158" t="s">
        <v>14420</v>
      </c>
      <c r="I158" t="s">
        <v>803</v>
      </c>
      <c r="J158" t="s">
        <v>14421</v>
      </c>
      <c r="K158" t="s">
        <v>14422</v>
      </c>
      <c r="L158" t="s">
        <v>14423</v>
      </c>
      <c r="M158">
        <v>30</v>
      </c>
      <c r="P158">
        <v>0</v>
      </c>
      <c r="Q158">
        <v>1</v>
      </c>
      <c r="R158">
        <v>0</v>
      </c>
      <c r="S158">
        <v>0</v>
      </c>
      <c r="T158">
        <v>0</v>
      </c>
      <c r="U158" t="s">
        <v>14424</v>
      </c>
      <c r="V158" t="s">
        <v>306</v>
      </c>
      <c r="W158" t="s">
        <v>815</v>
      </c>
      <c r="X158" t="s">
        <v>848</v>
      </c>
      <c r="Y158">
        <v>17</v>
      </c>
      <c r="Z158">
        <v>30</v>
      </c>
      <c r="AA158">
        <v>30</v>
      </c>
      <c r="AC158">
        <v>1.8901996002675392E-2</v>
      </c>
    </row>
    <row r="159" spans="1:29" x14ac:dyDescent="0.35">
      <c r="A159" t="s">
        <v>15908</v>
      </c>
      <c r="B159" t="s">
        <v>15909</v>
      </c>
      <c r="C159">
        <v>6259</v>
      </c>
      <c r="D159" t="s">
        <v>15711</v>
      </c>
      <c r="E159">
        <v>10347</v>
      </c>
      <c r="F159">
        <v>4.3559000000000001</v>
      </c>
      <c r="G159">
        <v>59</v>
      </c>
      <c r="H159" t="s">
        <v>658</v>
      </c>
      <c r="I159" t="s">
        <v>157</v>
      </c>
      <c r="J159" t="s">
        <v>658</v>
      </c>
      <c r="L159" t="s">
        <v>15910</v>
      </c>
      <c r="M159">
        <v>45</v>
      </c>
      <c r="P159">
        <v>0</v>
      </c>
      <c r="Q159">
        <v>0</v>
      </c>
      <c r="R159">
        <v>0</v>
      </c>
      <c r="S159">
        <v>0</v>
      </c>
      <c r="T159">
        <v>1</v>
      </c>
      <c r="U159" t="s">
        <v>15911</v>
      </c>
      <c r="V159" t="s">
        <v>222</v>
      </c>
      <c r="W159" t="s">
        <v>223</v>
      </c>
      <c r="X159" t="s">
        <v>265</v>
      </c>
      <c r="Y159">
        <v>0</v>
      </c>
      <c r="AC159">
        <v>1.9035961575871396E-2</v>
      </c>
    </row>
    <row r="160" spans="1:29" x14ac:dyDescent="0.35">
      <c r="A160" t="s">
        <v>6560</v>
      </c>
      <c r="B160" t="s">
        <v>6561</v>
      </c>
      <c r="C160">
        <v>7095</v>
      </c>
      <c r="D160" t="s">
        <v>6455</v>
      </c>
      <c r="E160">
        <v>733</v>
      </c>
      <c r="F160">
        <v>5</v>
      </c>
      <c r="G160">
        <v>1</v>
      </c>
      <c r="H160" t="s">
        <v>6456</v>
      </c>
      <c r="I160" t="s">
        <v>38</v>
      </c>
      <c r="J160" t="s">
        <v>6473</v>
      </c>
      <c r="L160" t="s">
        <v>6474</v>
      </c>
      <c r="M160">
        <v>25</v>
      </c>
      <c r="P160">
        <v>0</v>
      </c>
      <c r="Q160">
        <v>0</v>
      </c>
      <c r="R160">
        <v>1</v>
      </c>
      <c r="S160">
        <v>0</v>
      </c>
      <c r="T160">
        <v>1</v>
      </c>
      <c r="U160" t="s">
        <v>6459</v>
      </c>
      <c r="V160" t="s">
        <v>32</v>
      </c>
      <c r="W160" t="s">
        <v>41</v>
      </c>
      <c r="X160" t="s">
        <v>59</v>
      </c>
      <c r="Y160">
        <v>0</v>
      </c>
      <c r="AC160">
        <v>1.9103817989045146E-2</v>
      </c>
    </row>
    <row r="161" spans="1:29" x14ac:dyDescent="0.35">
      <c r="A161" t="s">
        <v>14586</v>
      </c>
      <c r="B161" t="s">
        <v>14587</v>
      </c>
      <c r="C161">
        <v>3297</v>
      </c>
      <c r="D161" t="s">
        <v>14441</v>
      </c>
      <c r="E161">
        <v>1080</v>
      </c>
      <c r="F161">
        <v>4.8042999999999996</v>
      </c>
      <c r="G161">
        <v>46</v>
      </c>
      <c r="H161" t="s">
        <v>14588</v>
      </c>
      <c r="I161" t="s">
        <v>157</v>
      </c>
      <c r="J161" t="s">
        <v>14588</v>
      </c>
      <c r="L161" t="s">
        <v>14480</v>
      </c>
      <c r="M161">
        <v>40</v>
      </c>
      <c r="N161">
        <v>48</v>
      </c>
      <c r="P161">
        <v>0</v>
      </c>
      <c r="Q161">
        <v>0</v>
      </c>
      <c r="R161">
        <v>0</v>
      </c>
      <c r="S161">
        <v>0</v>
      </c>
      <c r="T161">
        <v>1</v>
      </c>
      <c r="V161" t="s">
        <v>172</v>
      </c>
      <c r="W161" t="s">
        <v>6206</v>
      </c>
      <c r="X161" t="s">
        <v>6206</v>
      </c>
      <c r="Y161">
        <v>0</v>
      </c>
      <c r="AC161">
        <v>1.9173131542220778E-2</v>
      </c>
    </row>
    <row r="162" spans="1:29" x14ac:dyDescent="0.35">
      <c r="A162" t="s">
        <v>6122</v>
      </c>
      <c r="B162" t="s">
        <v>6123</v>
      </c>
      <c r="C162">
        <v>1254</v>
      </c>
      <c r="D162" t="s">
        <v>5675</v>
      </c>
      <c r="E162">
        <v>5413</v>
      </c>
      <c r="F162">
        <v>4.0286</v>
      </c>
      <c r="G162">
        <v>35</v>
      </c>
      <c r="L162" t="s">
        <v>6124</v>
      </c>
      <c r="M162">
        <v>37</v>
      </c>
      <c r="P162">
        <v>0</v>
      </c>
      <c r="Q162">
        <v>0</v>
      </c>
      <c r="R162">
        <v>0</v>
      </c>
      <c r="S162">
        <v>0</v>
      </c>
      <c r="T162">
        <v>0</v>
      </c>
      <c r="V162" t="s">
        <v>306</v>
      </c>
      <c r="W162" t="s">
        <v>815</v>
      </c>
      <c r="X162" t="s">
        <v>832</v>
      </c>
      <c r="Y162">
        <v>0</v>
      </c>
      <c r="AC162">
        <v>1.9349407668024288E-2</v>
      </c>
    </row>
    <row r="163" spans="1:29" x14ac:dyDescent="0.35">
      <c r="A163" t="s">
        <v>15377</v>
      </c>
      <c r="B163" t="s">
        <v>15378</v>
      </c>
      <c r="C163">
        <v>6255</v>
      </c>
      <c r="D163" t="s">
        <v>15305</v>
      </c>
      <c r="E163">
        <v>19097</v>
      </c>
      <c r="F163">
        <v>3.1778</v>
      </c>
      <c r="G163">
        <v>45</v>
      </c>
      <c r="H163" t="s">
        <v>15379</v>
      </c>
      <c r="I163" t="s">
        <v>803</v>
      </c>
      <c r="J163" t="s">
        <v>15380</v>
      </c>
      <c r="K163" t="s">
        <v>15381</v>
      </c>
      <c r="L163" t="s">
        <v>15382</v>
      </c>
      <c r="M163">
        <v>20</v>
      </c>
      <c r="P163">
        <v>0</v>
      </c>
      <c r="Q163">
        <v>0</v>
      </c>
      <c r="R163">
        <v>0</v>
      </c>
      <c r="S163">
        <v>0</v>
      </c>
      <c r="T163">
        <v>1</v>
      </c>
      <c r="U163" t="s">
        <v>15383</v>
      </c>
      <c r="V163" t="s">
        <v>306</v>
      </c>
      <c r="W163" t="s">
        <v>815</v>
      </c>
      <c r="X163" t="s">
        <v>832</v>
      </c>
      <c r="Y163">
        <v>1</v>
      </c>
      <c r="Z163">
        <v>20</v>
      </c>
      <c r="AA163">
        <v>20</v>
      </c>
      <c r="AC163">
        <v>1.9558534167951613E-2</v>
      </c>
    </row>
    <row r="164" spans="1:29" x14ac:dyDescent="0.35">
      <c r="A164" t="s">
        <v>2265</v>
      </c>
      <c r="B164" t="s">
        <v>2266</v>
      </c>
      <c r="C164">
        <v>7075</v>
      </c>
      <c r="D164" t="s">
        <v>2262</v>
      </c>
      <c r="E164">
        <v>151868</v>
      </c>
      <c r="F164">
        <v>4.5631000000000004</v>
      </c>
      <c r="G164">
        <v>4523</v>
      </c>
      <c r="H164" t="s">
        <v>2263</v>
      </c>
      <c r="I164" t="s">
        <v>157</v>
      </c>
      <c r="J164" t="s">
        <v>2263</v>
      </c>
      <c r="L164" t="s">
        <v>2264</v>
      </c>
      <c r="M164">
        <v>38</v>
      </c>
      <c r="P164">
        <v>0</v>
      </c>
      <c r="Q164">
        <v>0</v>
      </c>
      <c r="R164">
        <v>0</v>
      </c>
      <c r="S164">
        <v>0</v>
      </c>
      <c r="T164">
        <v>0</v>
      </c>
      <c r="V164" t="s">
        <v>394</v>
      </c>
      <c r="W164" t="s">
        <v>395</v>
      </c>
      <c r="X164" t="s">
        <v>395</v>
      </c>
      <c r="Y164">
        <v>2</v>
      </c>
      <c r="Z164">
        <v>65</v>
      </c>
      <c r="AA164">
        <v>22</v>
      </c>
      <c r="AC164">
        <v>1.9661027476986281E-2</v>
      </c>
    </row>
    <row r="165" spans="1:29" x14ac:dyDescent="0.35">
      <c r="A165" t="s">
        <v>14191</v>
      </c>
      <c r="B165" t="s">
        <v>14192</v>
      </c>
      <c r="C165">
        <v>8008</v>
      </c>
      <c r="D165" t="s">
        <v>14159</v>
      </c>
      <c r="E165">
        <v>11912</v>
      </c>
      <c r="F165">
        <v>3.7606000000000002</v>
      </c>
      <c r="G165">
        <v>71</v>
      </c>
      <c r="H165" t="s">
        <v>1910</v>
      </c>
      <c r="I165" t="s">
        <v>157</v>
      </c>
      <c r="J165" t="s">
        <v>1910</v>
      </c>
      <c r="L165" t="s">
        <v>14193</v>
      </c>
      <c r="M165">
        <v>24</v>
      </c>
      <c r="P165">
        <v>0</v>
      </c>
      <c r="Q165">
        <v>0</v>
      </c>
      <c r="R165">
        <v>1</v>
      </c>
      <c r="S165">
        <v>0</v>
      </c>
      <c r="T165">
        <v>1</v>
      </c>
      <c r="U165" t="s">
        <v>14194</v>
      </c>
      <c r="V165" t="s">
        <v>394</v>
      </c>
      <c r="W165" t="s">
        <v>5539</v>
      </c>
      <c r="X165" t="s">
        <v>6102</v>
      </c>
      <c r="Y165">
        <v>0</v>
      </c>
      <c r="AC165">
        <v>1.9833475534296707E-2</v>
      </c>
    </row>
    <row r="166" spans="1:29" x14ac:dyDescent="0.35">
      <c r="A166" t="s">
        <v>15117</v>
      </c>
      <c r="B166" t="s">
        <v>15118</v>
      </c>
      <c r="C166">
        <v>5841</v>
      </c>
      <c r="D166" t="s">
        <v>15109</v>
      </c>
      <c r="E166">
        <v>11285</v>
      </c>
      <c r="F166">
        <v>4.5769000000000002</v>
      </c>
      <c r="G166">
        <v>130</v>
      </c>
      <c r="H166" t="s">
        <v>37</v>
      </c>
      <c r="I166" t="s">
        <v>38</v>
      </c>
      <c r="J166" t="s">
        <v>68</v>
      </c>
      <c r="L166" t="s">
        <v>15119</v>
      </c>
      <c r="M166">
        <v>106</v>
      </c>
      <c r="P166">
        <v>0</v>
      </c>
      <c r="Q166">
        <v>0</v>
      </c>
      <c r="R166">
        <v>0</v>
      </c>
      <c r="S166">
        <v>0</v>
      </c>
      <c r="T166">
        <v>0</v>
      </c>
      <c r="U166" t="s">
        <v>3999</v>
      </c>
      <c r="V166" t="s">
        <v>32</v>
      </c>
      <c r="W166" t="s">
        <v>41</v>
      </c>
      <c r="X166" t="s">
        <v>42</v>
      </c>
      <c r="Y166">
        <v>0</v>
      </c>
      <c r="AC166">
        <v>1.9888182779254748E-2</v>
      </c>
    </row>
    <row r="167" spans="1:29" x14ac:dyDescent="0.35">
      <c r="A167" t="s">
        <v>22616</v>
      </c>
      <c r="B167" t="s">
        <v>22617</v>
      </c>
      <c r="C167">
        <v>3733</v>
      </c>
      <c r="D167" t="s">
        <v>22513</v>
      </c>
      <c r="E167">
        <v>6512</v>
      </c>
      <c r="F167">
        <v>3.5</v>
      </c>
      <c r="G167">
        <v>14</v>
      </c>
      <c r="H167" t="s">
        <v>2697</v>
      </c>
      <c r="I167" t="s">
        <v>803</v>
      </c>
      <c r="J167">
        <v>640</v>
      </c>
      <c r="K167" t="s">
        <v>22618</v>
      </c>
      <c r="L167" t="s">
        <v>22619</v>
      </c>
      <c r="M167">
        <v>38</v>
      </c>
      <c r="O167">
        <v>22.99</v>
      </c>
      <c r="P167">
        <v>0</v>
      </c>
      <c r="Q167">
        <v>0</v>
      </c>
      <c r="R167">
        <v>1</v>
      </c>
      <c r="S167">
        <v>0</v>
      </c>
      <c r="T167">
        <v>0</v>
      </c>
      <c r="U167" t="s">
        <v>6682</v>
      </c>
      <c r="V167" t="s">
        <v>306</v>
      </c>
      <c r="W167" t="s">
        <v>815</v>
      </c>
      <c r="X167" t="s">
        <v>1155</v>
      </c>
      <c r="Y167">
        <v>5</v>
      </c>
      <c r="Z167">
        <v>38</v>
      </c>
      <c r="AA167">
        <v>22.99</v>
      </c>
      <c r="AC167">
        <v>1.9997535156555446E-2</v>
      </c>
    </row>
    <row r="168" spans="1:29" x14ac:dyDescent="0.35">
      <c r="A168" t="s">
        <v>6901</v>
      </c>
      <c r="B168" t="s">
        <v>6902</v>
      </c>
      <c r="C168">
        <v>6503</v>
      </c>
      <c r="D168" t="s">
        <v>6747</v>
      </c>
      <c r="E168">
        <v>345</v>
      </c>
      <c r="F168">
        <v>4.9722</v>
      </c>
      <c r="G168">
        <v>36</v>
      </c>
      <c r="H168" t="s">
        <v>6840</v>
      </c>
      <c r="I168" t="s">
        <v>157</v>
      </c>
      <c r="J168" t="s">
        <v>6840</v>
      </c>
      <c r="L168" t="s">
        <v>6903</v>
      </c>
      <c r="M168">
        <v>28</v>
      </c>
      <c r="P168">
        <v>0</v>
      </c>
      <c r="Q168">
        <v>0</v>
      </c>
      <c r="R168">
        <v>1</v>
      </c>
      <c r="S168">
        <v>0</v>
      </c>
      <c r="T168">
        <v>0</v>
      </c>
      <c r="U168" t="s">
        <v>6786</v>
      </c>
      <c r="V168" t="s">
        <v>222</v>
      </c>
      <c r="W168" t="s">
        <v>244</v>
      </c>
      <c r="X168" t="s">
        <v>280</v>
      </c>
      <c r="Y168">
        <v>0</v>
      </c>
      <c r="AC168">
        <v>2.0285209794796644E-2</v>
      </c>
    </row>
    <row r="169" spans="1:29" x14ac:dyDescent="0.35">
      <c r="A169" t="s">
        <v>14836</v>
      </c>
      <c r="B169" t="s">
        <v>14837</v>
      </c>
      <c r="C169">
        <v>6202</v>
      </c>
      <c r="D169" t="s">
        <v>14671</v>
      </c>
      <c r="E169">
        <v>3334</v>
      </c>
      <c r="F169">
        <v>3.5293999999999999</v>
      </c>
      <c r="G169">
        <v>17</v>
      </c>
      <c r="H169" t="s">
        <v>163</v>
      </c>
      <c r="I169" t="s">
        <v>38</v>
      </c>
      <c r="J169" t="s">
        <v>12643</v>
      </c>
      <c r="L169" t="s">
        <v>14838</v>
      </c>
      <c r="M169">
        <v>80</v>
      </c>
      <c r="P169">
        <v>0</v>
      </c>
      <c r="Q169">
        <v>0</v>
      </c>
      <c r="R169">
        <v>0</v>
      </c>
      <c r="S169">
        <v>0</v>
      </c>
      <c r="T169">
        <v>0</v>
      </c>
      <c r="V169" t="s">
        <v>32</v>
      </c>
      <c r="W169" t="s">
        <v>41</v>
      </c>
      <c r="X169" t="s">
        <v>42</v>
      </c>
      <c r="Y169">
        <v>1</v>
      </c>
      <c r="Z169">
        <v>145</v>
      </c>
      <c r="AA169">
        <v>145</v>
      </c>
      <c r="AC169">
        <v>2.0323717128239216E-2</v>
      </c>
    </row>
    <row r="170" spans="1:29" x14ac:dyDescent="0.35">
      <c r="A170" t="s">
        <v>9526</v>
      </c>
      <c r="B170" t="s">
        <v>9527</v>
      </c>
      <c r="C170">
        <v>6089</v>
      </c>
      <c r="D170" t="s">
        <v>9413</v>
      </c>
      <c r="E170">
        <v>5546</v>
      </c>
      <c r="F170">
        <v>4.2142999999999997</v>
      </c>
      <c r="G170">
        <v>28</v>
      </c>
      <c r="H170" t="s">
        <v>771</v>
      </c>
      <c r="I170" t="s">
        <v>157</v>
      </c>
      <c r="J170" t="s">
        <v>771</v>
      </c>
      <c r="L170" t="s">
        <v>9528</v>
      </c>
      <c r="M170">
        <v>30</v>
      </c>
      <c r="P170">
        <v>0</v>
      </c>
      <c r="Q170">
        <v>0</v>
      </c>
      <c r="R170">
        <v>1</v>
      </c>
      <c r="S170">
        <v>0</v>
      </c>
      <c r="T170">
        <v>0</v>
      </c>
      <c r="V170" t="s">
        <v>394</v>
      </c>
      <c r="W170" t="s">
        <v>428</v>
      </c>
      <c r="X170" t="s">
        <v>464</v>
      </c>
      <c r="Y170">
        <v>0</v>
      </c>
      <c r="AC170">
        <v>2.0601961687499171E-2</v>
      </c>
    </row>
    <row r="171" spans="1:29" x14ac:dyDescent="0.35">
      <c r="A171" t="s">
        <v>19895</v>
      </c>
      <c r="B171" t="s">
        <v>19896</v>
      </c>
      <c r="C171">
        <v>6315</v>
      </c>
      <c r="D171" t="s">
        <v>19814</v>
      </c>
      <c r="E171">
        <v>1767</v>
      </c>
      <c r="F171">
        <v>4.3164999999999996</v>
      </c>
      <c r="G171">
        <v>158</v>
      </c>
      <c r="H171" t="s">
        <v>632</v>
      </c>
      <c r="I171" t="s">
        <v>157</v>
      </c>
      <c r="J171" t="s">
        <v>632</v>
      </c>
      <c r="L171" t="s">
        <v>19897</v>
      </c>
      <c r="M171">
        <v>25</v>
      </c>
      <c r="P171">
        <v>0</v>
      </c>
      <c r="Q171">
        <v>0</v>
      </c>
      <c r="R171">
        <v>0</v>
      </c>
      <c r="S171">
        <v>0</v>
      </c>
      <c r="T171">
        <v>0</v>
      </c>
      <c r="U171" t="s">
        <v>19894</v>
      </c>
      <c r="V171" t="s">
        <v>222</v>
      </c>
      <c r="W171" t="s">
        <v>244</v>
      </c>
      <c r="X171" t="s">
        <v>280</v>
      </c>
      <c r="Y171">
        <v>1</v>
      </c>
      <c r="Z171">
        <v>54</v>
      </c>
      <c r="AA171">
        <v>54</v>
      </c>
      <c r="AC171">
        <v>2.1029985466983647E-2</v>
      </c>
    </row>
    <row r="172" spans="1:29" x14ac:dyDescent="0.35">
      <c r="A172" t="s">
        <v>10526</v>
      </c>
      <c r="B172" t="s">
        <v>10527</v>
      </c>
      <c r="C172">
        <v>5972</v>
      </c>
      <c r="D172" t="s">
        <v>10359</v>
      </c>
      <c r="E172">
        <v>6327</v>
      </c>
      <c r="F172">
        <v>5</v>
      </c>
      <c r="G172">
        <v>1</v>
      </c>
      <c r="L172" t="s">
        <v>10528</v>
      </c>
      <c r="M172">
        <v>20</v>
      </c>
      <c r="P172">
        <v>1</v>
      </c>
      <c r="Q172">
        <v>0</v>
      </c>
      <c r="R172">
        <v>0</v>
      </c>
      <c r="S172">
        <v>0</v>
      </c>
      <c r="T172">
        <v>1</v>
      </c>
      <c r="U172" t="s">
        <v>10525</v>
      </c>
      <c r="V172" t="s">
        <v>394</v>
      </c>
      <c r="W172" t="s">
        <v>33</v>
      </c>
      <c r="Y172">
        <v>0</v>
      </c>
      <c r="AC172">
        <v>2.1052642248264419E-2</v>
      </c>
    </row>
    <row r="173" spans="1:29" x14ac:dyDescent="0.35">
      <c r="A173" t="s">
        <v>15125</v>
      </c>
      <c r="B173" t="s">
        <v>15126</v>
      </c>
      <c r="C173">
        <v>7070</v>
      </c>
      <c r="D173" t="s">
        <v>15122</v>
      </c>
      <c r="E173">
        <v>67306</v>
      </c>
      <c r="F173">
        <v>3.9765999999999999</v>
      </c>
      <c r="G173">
        <v>2005</v>
      </c>
      <c r="H173" t="s">
        <v>55</v>
      </c>
      <c r="I173" t="s">
        <v>38</v>
      </c>
      <c r="J173" t="s">
        <v>55</v>
      </c>
      <c r="L173" t="s">
        <v>15123</v>
      </c>
      <c r="M173">
        <v>30</v>
      </c>
      <c r="P173">
        <v>0</v>
      </c>
      <c r="Q173">
        <v>0</v>
      </c>
      <c r="R173">
        <v>0</v>
      </c>
      <c r="S173">
        <v>0</v>
      </c>
      <c r="T173">
        <v>0</v>
      </c>
      <c r="U173" t="s">
        <v>15124</v>
      </c>
      <c r="V173" t="s">
        <v>32</v>
      </c>
      <c r="W173" t="s">
        <v>41</v>
      </c>
      <c r="X173" t="s">
        <v>59</v>
      </c>
      <c r="Y173">
        <v>0</v>
      </c>
      <c r="AC173">
        <v>2.1434936674191163E-2</v>
      </c>
    </row>
    <row r="174" spans="1:29" x14ac:dyDescent="0.35">
      <c r="A174" t="s">
        <v>13640</v>
      </c>
      <c r="B174" t="s">
        <v>13641</v>
      </c>
      <c r="C174">
        <v>6162</v>
      </c>
      <c r="D174" t="s">
        <v>13613</v>
      </c>
      <c r="E174">
        <v>22883</v>
      </c>
      <c r="F174">
        <v>4.1783999999999999</v>
      </c>
      <c r="G174">
        <v>970</v>
      </c>
      <c r="H174" t="s">
        <v>3395</v>
      </c>
      <c r="I174" t="s">
        <v>157</v>
      </c>
      <c r="J174" t="s">
        <v>3395</v>
      </c>
      <c r="L174" t="s">
        <v>13642</v>
      </c>
      <c r="M174">
        <v>29</v>
      </c>
      <c r="P174">
        <v>0</v>
      </c>
      <c r="Q174">
        <v>0</v>
      </c>
      <c r="R174">
        <v>0</v>
      </c>
      <c r="S174">
        <v>0</v>
      </c>
      <c r="T174">
        <v>0</v>
      </c>
      <c r="U174" t="s">
        <v>13643</v>
      </c>
      <c r="V174" t="s">
        <v>222</v>
      </c>
      <c r="W174" t="s">
        <v>223</v>
      </c>
      <c r="X174" t="s">
        <v>265</v>
      </c>
      <c r="Y174">
        <v>1</v>
      </c>
      <c r="Z174">
        <v>16</v>
      </c>
      <c r="AA174">
        <v>16</v>
      </c>
      <c r="AC174">
        <v>2.1502970813673583E-2</v>
      </c>
    </row>
    <row r="175" spans="1:29" x14ac:dyDescent="0.35">
      <c r="A175" t="s">
        <v>8689</v>
      </c>
      <c r="B175" t="s">
        <v>8690</v>
      </c>
      <c r="C175">
        <v>6014</v>
      </c>
      <c r="D175" t="s">
        <v>8545</v>
      </c>
      <c r="E175">
        <v>0</v>
      </c>
      <c r="F175">
        <v>4.8461999999999996</v>
      </c>
      <c r="G175">
        <v>13</v>
      </c>
      <c r="I175" t="s">
        <v>1158</v>
      </c>
      <c r="J175" t="s">
        <v>8691</v>
      </c>
      <c r="L175" t="s">
        <v>8692</v>
      </c>
      <c r="M175">
        <v>15</v>
      </c>
      <c r="P175">
        <v>0</v>
      </c>
      <c r="Q175">
        <v>0</v>
      </c>
      <c r="R175">
        <v>0</v>
      </c>
      <c r="S175">
        <v>0</v>
      </c>
      <c r="T175">
        <v>1</v>
      </c>
      <c r="U175" t="s">
        <v>8588</v>
      </c>
      <c r="V175" t="s">
        <v>394</v>
      </c>
      <c r="W175" t="s">
        <v>474</v>
      </c>
      <c r="X175" t="s">
        <v>475</v>
      </c>
      <c r="Y175">
        <v>0</v>
      </c>
      <c r="AC175">
        <v>2.1526277578858388E-2</v>
      </c>
    </row>
    <row r="176" spans="1:29" x14ac:dyDescent="0.35">
      <c r="A176" t="s">
        <v>15521</v>
      </c>
      <c r="B176" t="s">
        <v>15522</v>
      </c>
      <c r="C176">
        <v>5946</v>
      </c>
      <c r="D176" t="s">
        <v>15451</v>
      </c>
      <c r="E176">
        <v>4060</v>
      </c>
      <c r="F176">
        <v>4.1875</v>
      </c>
      <c r="G176">
        <v>144</v>
      </c>
      <c r="H176" t="s">
        <v>432</v>
      </c>
      <c r="I176" t="s">
        <v>157</v>
      </c>
      <c r="J176" t="s">
        <v>432</v>
      </c>
      <c r="L176" t="s">
        <v>15523</v>
      </c>
      <c r="M176">
        <v>44</v>
      </c>
      <c r="P176">
        <v>0</v>
      </c>
      <c r="Q176">
        <v>0</v>
      </c>
      <c r="R176">
        <v>0</v>
      </c>
      <c r="S176">
        <v>0</v>
      </c>
      <c r="T176">
        <v>0</v>
      </c>
      <c r="V176" t="s">
        <v>394</v>
      </c>
      <c r="W176" t="s">
        <v>428</v>
      </c>
      <c r="X176" t="s">
        <v>429</v>
      </c>
      <c r="Y176">
        <v>0</v>
      </c>
      <c r="AC176">
        <v>2.1602720835345535E-2</v>
      </c>
    </row>
    <row r="177" spans="1:29" x14ac:dyDescent="0.35">
      <c r="A177" t="s">
        <v>3662</v>
      </c>
      <c r="B177" t="s">
        <v>3663</v>
      </c>
      <c r="C177">
        <v>5995</v>
      </c>
      <c r="D177" t="s">
        <v>3614</v>
      </c>
      <c r="E177">
        <v>24898</v>
      </c>
      <c r="F177">
        <v>4.3023999999999996</v>
      </c>
      <c r="G177">
        <v>678</v>
      </c>
      <c r="H177" t="s">
        <v>3664</v>
      </c>
      <c r="I177" t="s">
        <v>157</v>
      </c>
      <c r="J177" t="s">
        <v>3664</v>
      </c>
      <c r="L177" t="s">
        <v>3665</v>
      </c>
      <c r="M177">
        <v>30</v>
      </c>
      <c r="P177">
        <v>0</v>
      </c>
      <c r="Q177">
        <v>0</v>
      </c>
      <c r="R177">
        <v>0</v>
      </c>
      <c r="S177">
        <v>0</v>
      </c>
      <c r="T177">
        <v>0</v>
      </c>
      <c r="U177" t="s">
        <v>3666</v>
      </c>
      <c r="V177" t="s">
        <v>222</v>
      </c>
      <c r="W177" t="s">
        <v>223</v>
      </c>
      <c r="X177" t="s">
        <v>881</v>
      </c>
      <c r="Y177">
        <v>2</v>
      </c>
      <c r="Z177">
        <v>49</v>
      </c>
      <c r="AA177">
        <v>16</v>
      </c>
      <c r="AC177">
        <v>2.1609243931123623E-2</v>
      </c>
    </row>
    <row r="178" spans="1:29" x14ac:dyDescent="0.35">
      <c r="A178" t="s">
        <v>12397</v>
      </c>
      <c r="B178" t="s">
        <v>12398</v>
      </c>
      <c r="C178">
        <v>6490</v>
      </c>
      <c r="D178" t="s">
        <v>12385</v>
      </c>
      <c r="E178">
        <v>67936</v>
      </c>
      <c r="F178">
        <v>4.6878000000000002</v>
      </c>
      <c r="G178">
        <v>394</v>
      </c>
      <c r="H178" t="s">
        <v>12399</v>
      </c>
      <c r="I178" t="s">
        <v>803</v>
      </c>
      <c r="J178" t="s">
        <v>12400</v>
      </c>
      <c r="K178" t="s">
        <v>12401</v>
      </c>
      <c r="L178" t="s">
        <v>12402</v>
      </c>
      <c r="M178">
        <v>40</v>
      </c>
      <c r="P178">
        <v>0</v>
      </c>
      <c r="Q178">
        <v>0</v>
      </c>
      <c r="R178">
        <v>0</v>
      </c>
      <c r="S178">
        <v>0</v>
      </c>
      <c r="T178">
        <v>1</v>
      </c>
      <c r="U178" t="s">
        <v>12403</v>
      </c>
      <c r="V178" t="s">
        <v>306</v>
      </c>
      <c r="W178" t="s">
        <v>815</v>
      </c>
      <c r="X178" t="s">
        <v>840</v>
      </c>
      <c r="Y178">
        <v>9</v>
      </c>
      <c r="Z178">
        <v>40</v>
      </c>
      <c r="AA178">
        <v>40</v>
      </c>
      <c r="AC178">
        <v>2.1633966250768744E-2</v>
      </c>
    </row>
    <row r="179" spans="1:29" x14ac:dyDescent="0.35">
      <c r="A179" t="s">
        <v>14106</v>
      </c>
      <c r="B179" t="s">
        <v>14107</v>
      </c>
      <c r="C179">
        <v>6295</v>
      </c>
      <c r="D179" t="s">
        <v>14091</v>
      </c>
      <c r="E179">
        <v>40516</v>
      </c>
      <c r="F179">
        <v>4.3745000000000003</v>
      </c>
      <c r="G179">
        <v>267</v>
      </c>
      <c r="H179" t="s">
        <v>557</v>
      </c>
      <c r="I179" t="s">
        <v>157</v>
      </c>
      <c r="J179" t="s">
        <v>557</v>
      </c>
      <c r="L179" t="s">
        <v>14108</v>
      </c>
      <c r="M179">
        <v>26</v>
      </c>
      <c r="P179">
        <v>0</v>
      </c>
      <c r="Q179">
        <v>0</v>
      </c>
      <c r="R179">
        <v>0</v>
      </c>
      <c r="S179">
        <v>0</v>
      </c>
      <c r="T179">
        <v>1</v>
      </c>
      <c r="U179" t="s">
        <v>14109</v>
      </c>
      <c r="V179" t="s">
        <v>394</v>
      </c>
      <c r="W179" t="s">
        <v>395</v>
      </c>
      <c r="X179" t="s">
        <v>395</v>
      </c>
      <c r="Y179">
        <v>0</v>
      </c>
      <c r="AC179">
        <v>2.192399120159394E-2</v>
      </c>
    </row>
    <row r="180" spans="1:29" x14ac:dyDescent="0.35">
      <c r="A180" t="s">
        <v>28070</v>
      </c>
      <c r="B180" t="s">
        <v>28071</v>
      </c>
      <c r="C180">
        <v>6073</v>
      </c>
      <c r="D180" t="s">
        <v>28072</v>
      </c>
      <c r="E180">
        <v>262434</v>
      </c>
      <c r="F180">
        <v>4.3375000000000004</v>
      </c>
      <c r="G180">
        <v>5393</v>
      </c>
      <c r="H180" t="s">
        <v>186</v>
      </c>
      <c r="I180" t="s">
        <v>157</v>
      </c>
      <c r="J180" t="s">
        <v>186</v>
      </c>
      <c r="L180" t="s">
        <v>28073</v>
      </c>
      <c r="M180">
        <v>122</v>
      </c>
      <c r="N180">
        <v>142</v>
      </c>
      <c r="P180">
        <v>0</v>
      </c>
      <c r="Q180">
        <v>0</v>
      </c>
      <c r="R180">
        <v>0</v>
      </c>
      <c r="S180">
        <v>0</v>
      </c>
      <c r="T180">
        <v>0</v>
      </c>
      <c r="U180" t="s">
        <v>28074</v>
      </c>
      <c r="V180" t="s">
        <v>394</v>
      </c>
      <c r="W180" t="s">
        <v>400</v>
      </c>
      <c r="X180" t="s">
        <v>401</v>
      </c>
      <c r="Y180">
        <v>2</v>
      </c>
      <c r="Z180">
        <v>85</v>
      </c>
      <c r="AA180">
        <v>43</v>
      </c>
      <c r="AC180">
        <v>2.1949026794163329E-2</v>
      </c>
    </row>
    <row r="181" spans="1:29" x14ac:dyDescent="0.35">
      <c r="A181" t="s">
        <v>16971</v>
      </c>
      <c r="B181" t="s">
        <v>16972</v>
      </c>
      <c r="C181">
        <v>2366</v>
      </c>
      <c r="D181" t="s">
        <v>16907</v>
      </c>
      <c r="E181">
        <v>6376</v>
      </c>
      <c r="F181">
        <v>4.2962999999999996</v>
      </c>
      <c r="G181">
        <v>135</v>
      </c>
      <c r="H181" t="s">
        <v>892</v>
      </c>
      <c r="L181" t="s">
        <v>16973</v>
      </c>
      <c r="M181">
        <v>22</v>
      </c>
      <c r="P181">
        <v>0</v>
      </c>
      <c r="Q181">
        <v>0</v>
      </c>
      <c r="R181">
        <v>1</v>
      </c>
      <c r="S181">
        <v>0</v>
      </c>
      <c r="T181">
        <v>0</v>
      </c>
      <c r="V181" t="s">
        <v>93</v>
      </c>
      <c r="W181" t="s">
        <v>1745</v>
      </c>
      <c r="X181" t="s">
        <v>1746</v>
      </c>
      <c r="Y181">
        <v>0</v>
      </c>
      <c r="AC181">
        <v>2.2125814061812576E-2</v>
      </c>
    </row>
    <row r="182" spans="1:29" x14ac:dyDescent="0.35">
      <c r="A182" t="s">
        <v>23128</v>
      </c>
      <c r="B182" t="s">
        <v>23129</v>
      </c>
      <c r="C182">
        <v>6160</v>
      </c>
      <c r="D182" t="s">
        <v>22962</v>
      </c>
      <c r="E182">
        <v>6383</v>
      </c>
      <c r="F182">
        <v>4.4166999999999996</v>
      </c>
      <c r="G182">
        <v>12</v>
      </c>
      <c r="I182" t="s">
        <v>803</v>
      </c>
      <c r="J182" t="s">
        <v>23130</v>
      </c>
      <c r="K182" t="s">
        <v>23131</v>
      </c>
      <c r="L182" t="s">
        <v>23132</v>
      </c>
      <c r="M182">
        <v>48</v>
      </c>
      <c r="P182">
        <v>0</v>
      </c>
      <c r="Q182">
        <v>0</v>
      </c>
      <c r="R182">
        <v>0</v>
      </c>
      <c r="S182">
        <v>0</v>
      </c>
      <c r="T182">
        <v>1</v>
      </c>
      <c r="U182" t="s">
        <v>23133</v>
      </c>
      <c r="V182" t="s">
        <v>306</v>
      </c>
      <c r="W182" t="s">
        <v>815</v>
      </c>
      <c r="X182" t="s">
        <v>840</v>
      </c>
      <c r="Y182">
        <v>2</v>
      </c>
      <c r="Z182">
        <v>48</v>
      </c>
      <c r="AA182">
        <v>48</v>
      </c>
      <c r="AC182">
        <v>2.2385028265864748E-2</v>
      </c>
    </row>
    <row r="183" spans="1:29" x14ac:dyDescent="0.35">
      <c r="A183" t="s">
        <v>11985</v>
      </c>
      <c r="B183" t="s">
        <v>11986</v>
      </c>
      <c r="C183">
        <v>1063</v>
      </c>
      <c r="D183" t="s">
        <v>11860</v>
      </c>
      <c r="E183">
        <v>9689</v>
      </c>
      <c r="F183">
        <v>3.8879999999999999</v>
      </c>
      <c r="G183">
        <v>125</v>
      </c>
      <c r="H183" t="s">
        <v>11987</v>
      </c>
      <c r="L183" t="s">
        <v>11988</v>
      </c>
      <c r="M183">
        <v>50</v>
      </c>
      <c r="P183">
        <v>0</v>
      </c>
      <c r="Q183">
        <v>0</v>
      </c>
      <c r="R183">
        <v>0</v>
      </c>
      <c r="S183">
        <v>1</v>
      </c>
      <c r="T183">
        <v>0</v>
      </c>
      <c r="U183" t="s">
        <v>11989</v>
      </c>
      <c r="V183" t="s">
        <v>306</v>
      </c>
      <c r="W183" t="s">
        <v>307</v>
      </c>
      <c r="X183" t="s">
        <v>308</v>
      </c>
      <c r="Y183">
        <v>0</v>
      </c>
      <c r="AC183">
        <v>2.2389651049905313E-2</v>
      </c>
    </row>
    <row r="184" spans="1:29" x14ac:dyDescent="0.35">
      <c r="A184" t="s">
        <v>2443</v>
      </c>
      <c r="B184" t="s">
        <v>2444</v>
      </c>
      <c r="C184">
        <v>5333</v>
      </c>
      <c r="D184" t="s">
        <v>2318</v>
      </c>
      <c r="E184">
        <v>1773</v>
      </c>
      <c r="F184">
        <v>4.766</v>
      </c>
      <c r="G184">
        <v>705</v>
      </c>
      <c r="H184" t="s">
        <v>1715</v>
      </c>
      <c r="I184" t="s">
        <v>157</v>
      </c>
      <c r="J184" t="s">
        <v>1715</v>
      </c>
      <c r="L184" t="s">
        <v>2445</v>
      </c>
      <c r="M184">
        <v>39</v>
      </c>
      <c r="P184">
        <v>0</v>
      </c>
      <c r="Q184">
        <v>1</v>
      </c>
      <c r="R184">
        <v>0</v>
      </c>
      <c r="S184">
        <v>0</v>
      </c>
      <c r="T184">
        <v>0</v>
      </c>
      <c r="U184" t="s">
        <v>2446</v>
      </c>
      <c r="V184" t="s">
        <v>394</v>
      </c>
      <c r="W184" t="s">
        <v>474</v>
      </c>
      <c r="X184" t="s">
        <v>475</v>
      </c>
      <c r="Y184">
        <v>1</v>
      </c>
      <c r="Z184">
        <v>20</v>
      </c>
      <c r="AA184">
        <v>20</v>
      </c>
      <c r="AC184">
        <v>2.2398972938775907E-2</v>
      </c>
    </row>
    <row r="185" spans="1:29" x14ac:dyDescent="0.35">
      <c r="A185" t="s">
        <v>29292</v>
      </c>
      <c r="B185" t="s">
        <v>29293</v>
      </c>
      <c r="C185">
        <v>6238</v>
      </c>
      <c r="D185" t="s">
        <v>29270</v>
      </c>
      <c r="E185">
        <v>7430</v>
      </c>
      <c r="F185">
        <v>4.4494999999999996</v>
      </c>
      <c r="G185">
        <v>218</v>
      </c>
      <c r="H185" t="s">
        <v>186</v>
      </c>
      <c r="I185" t="s">
        <v>38</v>
      </c>
      <c r="J185" t="s">
        <v>311</v>
      </c>
      <c r="L185" t="s">
        <v>29294</v>
      </c>
      <c r="M185">
        <v>88</v>
      </c>
      <c r="P185">
        <v>0</v>
      </c>
      <c r="Q185">
        <v>0</v>
      </c>
      <c r="R185">
        <v>0</v>
      </c>
      <c r="S185">
        <v>0</v>
      </c>
      <c r="T185">
        <v>1</v>
      </c>
      <c r="U185" t="s">
        <v>29272</v>
      </c>
      <c r="V185" t="s">
        <v>32</v>
      </c>
      <c r="W185" t="s">
        <v>41</v>
      </c>
      <c r="X185" t="s">
        <v>42</v>
      </c>
      <c r="Y185">
        <v>0</v>
      </c>
      <c r="AC185">
        <v>2.2580226642001322E-2</v>
      </c>
    </row>
    <row r="186" spans="1:29" x14ac:dyDescent="0.35">
      <c r="A186" t="s">
        <v>1290</v>
      </c>
      <c r="B186" t="s">
        <v>1291</v>
      </c>
      <c r="C186">
        <v>5746</v>
      </c>
      <c r="D186" t="s">
        <v>1063</v>
      </c>
      <c r="E186">
        <v>35078</v>
      </c>
      <c r="F186">
        <v>3.4681000000000002</v>
      </c>
      <c r="G186">
        <v>658</v>
      </c>
      <c r="M186">
        <v>20</v>
      </c>
      <c r="P186">
        <v>0</v>
      </c>
      <c r="Q186">
        <v>0</v>
      </c>
      <c r="R186">
        <v>0</v>
      </c>
      <c r="S186">
        <v>0</v>
      </c>
      <c r="T186">
        <v>0</v>
      </c>
      <c r="V186" t="s">
        <v>1292</v>
      </c>
      <c r="W186" t="s">
        <v>1293</v>
      </c>
      <c r="X186" t="s">
        <v>1294</v>
      </c>
      <c r="Y186">
        <v>0</v>
      </c>
      <c r="AC186">
        <v>2.2596621860385135E-2</v>
      </c>
    </row>
    <row r="187" spans="1:29" x14ac:dyDescent="0.35">
      <c r="A187" t="s">
        <v>30168</v>
      </c>
      <c r="B187" t="s">
        <v>30169</v>
      </c>
      <c r="C187">
        <v>5869</v>
      </c>
      <c r="D187" t="s">
        <v>29945</v>
      </c>
      <c r="E187">
        <v>6591</v>
      </c>
      <c r="F187">
        <v>3.6533000000000002</v>
      </c>
      <c r="G187">
        <v>225</v>
      </c>
      <c r="H187" t="s">
        <v>37</v>
      </c>
      <c r="I187" t="s">
        <v>38</v>
      </c>
      <c r="J187" t="s">
        <v>68</v>
      </c>
      <c r="L187" t="s">
        <v>30170</v>
      </c>
      <c r="M187">
        <v>235</v>
      </c>
      <c r="P187">
        <v>0</v>
      </c>
      <c r="Q187">
        <v>0</v>
      </c>
      <c r="R187">
        <v>0</v>
      </c>
      <c r="S187">
        <v>0</v>
      </c>
      <c r="T187">
        <v>0</v>
      </c>
      <c r="V187" t="s">
        <v>32</v>
      </c>
      <c r="W187" t="s">
        <v>41</v>
      </c>
      <c r="X187" t="s">
        <v>42</v>
      </c>
      <c r="Y187">
        <v>1</v>
      </c>
      <c r="Z187">
        <v>180</v>
      </c>
      <c r="AA187">
        <v>180</v>
      </c>
      <c r="AC187">
        <v>2.272088250239801E-2</v>
      </c>
    </row>
    <row r="188" spans="1:29" x14ac:dyDescent="0.35">
      <c r="A188" t="s">
        <v>18555</v>
      </c>
      <c r="B188" t="s">
        <v>18556</v>
      </c>
      <c r="C188">
        <v>7038</v>
      </c>
      <c r="D188" t="s">
        <v>18479</v>
      </c>
      <c r="E188">
        <v>12729</v>
      </c>
      <c r="F188">
        <v>3.9855999999999998</v>
      </c>
      <c r="G188">
        <v>277</v>
      </c>
      <c r="H188" t="s">
        <v>302</v>
      </c>
      <c r="I188" t="s">
        <v>38</v>
      </c>
      <c r="J188" t="s">
        <v>18557</v>
      </c>
      <c r="L188" t="s">
        <v>18526</v>
      </c>
      <c r="M188">
        <v>35</v>
      </c>
      <c r="P188">
        <v>0</v>
      </c>
      <c r="Q188">
        <v>0</v>
      </c>
      <c r="R188">
        <v>0</v>
      </c>
      <c r="S188">
        <v>0</v>
      </c>
      <c r="T188">
        <v>0</v>
      </c>
      <c r="U188" t="s">
        <v>18497</v>
      </c>
      <c r="V188" t="s">
        <v>32</v>
      </c>
      <c r="W188" t="s">
        <v>41</v>
      </c>
      <c r="X188" t="s">
        <v>59</v>
      </c>
      <c r="Y188">
        <v>0</v>
      </c>
      <c r="AC188">
        <v>2.2771741616936403E-2</v>
      </c>
    </row>
    <row r="189" spans="1:29" x14ac:dyDescent="0.35">
      <c r="A189" t="s">
        <v>28540</v>
      </c>
      <c r="B189" t="s">
        <v>28541</v>
      </c>
      <c r="C189">
        <v>5648</v>
      </c>
      <c r="D189" t="s">
        <v>28460</v>
      </c>
      <c r="E189">
        <v>72328</v>
      </c>
      <c r="F189">
        <v>4.5594000000000001</v>
      </c>
      <c r="G189">
        <v>1044</v>
      </c>
      <c r="H189" t="s">
        <v>28542</v>
      </c>
      <c r="I189" t="s">
        <v>803</v>
      </c>
      <c r="J189" t="s">
        <v>28543</v>
      </c>
      <c r="K189" t="s">
        <v>28544</v>
      </c>
      <c r="L189" t="s">
        <v>28545</v>
      </c>
      <c r="M189">
        <v>32</v>
      </c>
      <c r="P189">
        <v>0</v>
      </c>
      <c r="Q189">
        <v>0</v>
      </c>
      <c r="R189">
        <v>0</v>
      </c>
      <c r="S189">
        <v>0</v>
      </c>
      <c r="T189">
        <v>0</v>
      </c>
      <c r="V189" t="s">
        <v>306</v>
      </c>
      <c r="W189" t="s">
        <v>863</v>
      </c>
      <c r="X189" t="s">
        <v>1245</v>
      </c>
      <c r="Y189">
        <v>2</v>
      </c>
      <c r="Z189">
        <v>32</v>
      </c>
      <c r="AA189">
        <v>16</v>
      </c>
      <c r="AC189">
        <v>2.2821159253610279E-2</v>
      </c>
    </row>
    <row r="190" spans="1:29" x14ac:dyDescent="0.35">
      <c r="A190" t="s">
        <v>500</v>
      </c>
      <c r="B190" t="s">
        <v>501</v>
      </c>
      <c r="C190">
        <v>6018</v>
      </c>
      <c r="D190" t="s">
        <v>391</v>
      </c>
      <c r="E190">
        <v>5451</v>
      </c>
      <c r="F190">
        <v>4.1025999999999998</v>
      </c>
      <c r="G190">
        <v>39</v>
      </c>
      <c r="H190" t="s">
        <v>163</v>
      </c>
      <c r="I190" t="s">
        <v>157</v>
      </c>
      <c r="J190" t="s">
        <v>163</v>
      </c>
      <c r="L190" t="s">
        <v>502</v>
      </c>
      <c r="M190">
        <v>98</v>
      </c>
      <c r="P190">
        <v>0</v>
      </c>
      <c r="Q190">
        <v>0</v>
      </c>
      <c r="R190">
        <v>0</v>
      </c>
      <c r="S190">
        <v>0</v>
      </c>
      <c r="T190">
        <v>0</v>
      </c>
      <c r="U190" t="s">
        <v>503</v>
      </c>
      <c r="V190" t="s">
        <v>394</v>
      </c>
      <c r="W190" t="s">
        <v>400</v>
      </c>
      <c r="X190" t="s">
        <v>401</v>
      </c>
      <c r="Y190">
        <v>0</v>
      </c>
      <c r="AC190">
        <v>2.2884916907121466E-2</v>
      </c>
    </row>
    <row r="191" spans="1:29" x14ac:dyDescent="0.35">
      <c r="A191" t="s">
        <v>30221</v>
      </c>
      <c r="B191" t="s">
        <v>30222</v>
      </c>
      <c r="C191">
        <v>5869</v>
      </c>
      <c r="D191" t="s">
        <v>29945</v>
      </c>
      <c r="E191">
        <v>3895</v>
      </c>
      <c r="F191">
        <v>5</v>
      </c>
      <c r="G191">
        <v>2</v>
      </c>
      <c r="H191" t="s">
        <v>206</v>
      </c>
      <c r="I191" t="s">
        <v>157</v>
      </c>
      <c r="J191" t="s">
        <v>206</v>
      </c>
      <c r="M191">
        <v>135</v>
      </c>
      <c r="P191">
        <v>0</v>
      </c>
      <c r="Q191">
        <v>0</v>
      </c>
      <c r="R191">
        <v>1</v>
      </c>
      <c r="S191">
        <v>0</v>
      </c>
      <c r="T191">
        <v>0</v>
      </c>
      <c r="V191" t="s">
        <v>32</v>
      </c>
      <c r="W191" t="s">
        <v>191</v>
      </c>
      <c r="X191" t="s">
        <v>208</v>
      </c>
      <c r="Y191">
        <v>0</v>
      </c>
      <c r="AC191">
        <v>2.2914140238773806E-2</v>
      </c>
    </row>
    <row r="192" spans="1:29" x14ac:dyDescent="0.35">
      <c r="A192" t="s">
        <v>14807</v>
      </c>
      <c r="B192" t="s">
        <v>14701</v>
      </c>
      <c r="C192">
        <v>6202</v>
      </c>
      <c r="D192" t="s">
        <v>14671</v>
      </c>
      <c r="E192">
        <v>4462</v>
      </c>
      <c r="F192">
        <v>4.25</v>
      </c>
      <c r="G192">
        <v>8</v>
      </c>
      <c r="H192" t="s">
        <v>14778</v>
      </c>
      <c r="I192" t="s">
        <v>38</v>
      </c>
      <c r="J192" t="s">
        <v>14778</v>
      </c>
      <c r="L192" t="s">
        <v>14808</v>
      </c>
      <c r="M192">
        <v>110</v>
      </c>
      <c r="P192">
        <v>1</v>
      </c>
      <c r="Q192">
        <v>1</v>
      </c>
      <c r="R192">
        <v>0</v>
      </c>
      <c r="S192">
        <v>0</v>
      </c>
      <c r="T192">
        <v>0</v>
      </c>
      <c r="V192" t="s">
        <v>32</v>
      </c>
      <c r="W192" t="s">
        <v>41</v>
      </c>
      <c r="X192" t="s">
        <v>42</v>
      </c>
      <c r="Y192">
        <v>0</v>
      </c>
      <c r="AC192">
        <v>2.2923128085179489E-2</v>
      </c>
    </row>
    <row r="193" spans="1:29" x14ac:dyDescent="0.35">
      <c r="A193" t="s">
        <v>10662</v>
      </c>
      <c r="B193" t="s">
        <v>10663</v>
      </c>
      <c r="C193">
        <v>7037</v>
      </c>
      <c r="D193" t="s">
        <v>10617</v>
      </c>
      <c r="E193">
        <v>1769</v>
      </c>
      <c r="F193">
        <v>4.8</v>
      </c>
      <c r="G193">
        <v>15</v>
      </c>
      <c r="I193" t="s">
        <v>803</v>
      </c>
      <c r="M193">
        <v>279</v>
      </c>
      <c r="P193">
        <v>0</v>
      </c>
      <c r="Q193">
        <v>0</v>
      </c>
      <c r="R193">
        <v>0</v>
      </c>
      <c r="S193">
        <v>0</v>
      </c>
      <c r="T193">
        <v>0</v>
      </c>
      <c r="U193" t="s">
        <v>10664</v>
      </c>
      <c r="V193" t="s">
        <v>394</v>
      </c>
      <c r="W193" t="s">
        <v>2103</v>
      </c>
      <c r="X193" t="s">
        <v>6232</v>
      </c>
      <c r="Y193">
        <v>0</v>
      </c>
      <c r="AC193">
        <v>2.2949796706164594E-2</v>
      </c>
    </row>
    <row r="194" spans="1:29" x14ac:dyDescent="0.35">
      <c r="A194" t="s">
        <v>13718</v>
      </c>
      <c r="B194" t="s">
        <v>13719</v>
      </c>
      <c r="C194">
        <v>6162</v>
      </c>
      <c r="D194" t="s">
        <v>13613</v>
      </c>
      <c r="E194">
        <v>3044</v>
      </c>
      <c r="F194">
        <v>3.8182</v>
      </c>
      <c r="G194">
        <v>22</v>
      </c>
      <c r="H194" t="s">
        <v>13720</v>
      </c>
      <c r="I194" t="s">
        <v>157</v>
      </c>
      <c r="J194" t="s">
        <v>13720</v>
      </c>
      <c r="L194" t="s">
        <v>13721</v>
      </c>
      <c r="M194">
        <v>29</v>
      </c>
      <c r="P194">
        <v>0</v>
      </c>
      <c r="Q194">
        <v>0</v>
      </c>
      <c r="R194">
        <v>0</v>
      </c>
      <c r="S194">
        <v>1</v>
      </c>
      <c r="T194">
        <v>0</v>
      </c>
      <c r="U194" t="s">
        <v>13722</v>
      </c>
      <c r="V194" t="s">
        <v>222</v>
      </c>
      <c r="W194" t="s">
        <v>223</v>
      </c>
      <c r="X194" t="s">
        <v>655</v>
      </c>
      <c r="Y194">
        <v>0</v>
      </c>
      <c r="AC194">
        <v>2.2954320538502215E-2</v>
      </c>
    </row>
    <row r="195" spans="1:29" x14ac:dyDescent="0.35">
      <c r="A195" t="s">
        <v>1975</v>
      </c>
      <c r="B195" t="s">
        <v>1976</v>
      </c>
      <c r="C195">
        <v>5737</v>
      </c>
      <c r="D195" t="s">
        <v>1917</v>
      </c>
      <c r="E195">
        <v>21973</v>
      </c>
      <c r="F195">
        <v>4.2426000000000004</v>
      </c>
      <c r="G195">
        <v>169</v>
      </c>
      <c r="M195">
        <v>35</v>
      </c>
      <c r="P195">
        <v>0</v>
      </c>
      <c r="Q195">
        <v>0</v>
      </c>
      <c r="R195">
        <v>0</v>
      </c>
      <c r="S195">
        <v>0</v>
      </c>
      <c r="T195">
        <v>0</v>
      </c>
      <c r="V195" t="s">
        <v>306</v>
      </c>
      <c r="W195" t="s">
        <v>1138</v>
      </c>
      <c r="X195" t="s">
        <v>1248</v>
      </c>
      <c r="Y195">
        <v>0</v>
      </c>
      <c r="AC195">
        <v>2.3201852622692254E-2</v>
      </c>
    </row>
    <row r="196" spans="1:29" x14ac:dyDescent="0.35">
      <c r="A196" t="s">
        <v>4449</v>
      </c>
      <c r="B196" t="s">
        <v>4450</v>
      </c>
      <c r="C196">
        <v>3155</v>
      </c>
      <c r="D196" t="s">
        <v>4395</v>
      </c>
      <c r="E196">
        <v>2321</v>
      </c>
      <c r="F196">
        <v>3.25</v>
      </c>
      <c r="G196">
        <v>4</v>
      </c>
      <c r="H196" t="s">
        <v>115</v>
      </c>
      <c r="I196" t="s">
        <v>38</v>
      </c>
      <c r="J196" t="s">
        <v>116</v>
      </c>
      <c r="L196" t="s">
        <v>4451</v>
      </c>
      <c r="M196">
        <v>96</v>
      </c>
      <c r="P196">
        <v>0</v>
      </c>
      <c r="Q196">
        <v>0</v>
      </c>
      <c r="R196">
        <v>1</v>
      </c>
      <c r="S196">
        <v>0</v>
      </c>
      <c r="T196">
        <v>0</v>
      </c>
      <c r="U196" t="s">
        <v>4452</v>
      </c>
      <c r="V196" t="s">
        <v>32</v>
      </c>
      <c r="W196" t="s">
        <v>172</v>
      </c>
      <c r="X196" t="s">
        <v>173</v>
      </c>
      <c r="Y196">
        <v>2</v>
      </c>
      <c r="Z196">
        <v>125</v>
      </c>
      <c r="AA196">
        <v>38</v>
      </c>
      <c r="AC196">
        <v>2.3342888835281239E-2</v>
      </c>
    </row>
    <row r="197" spans="1:29" x14ac:dyDescent="0.35">
      <c r="A197" t="s">
        <v>21591</v>
      </c>
      <c r="B197" t="s">
        <v>21592</v>
      </c>
      <c r="C197">
        <v>7055</v>
      </c>
      <c r="D197" t="s">
        <v>21568</v>
      </c>
      <c r="E197">
        <v>39658</v>
      </c>
      <c r="F197">
        <v>4.3483999999999998</v>
      </c>
      <c r="G197">
        <v>221</v>
      </c>
      <c r="H197" t="s">
        <v>21593</v>
      </c>
      <c r="I197" t="s">
        <v>803</v>
      </c>
      <c r="J197" t="s">
        <v>21594</v>
      </c>
      <c r="K197" t="s">
        <v>21595</v>
      </c>
      <c r="L197" t="s">
        <v>21596</v>
      </c>
      <c r="M197">
        <v>27</v>
      </c>
      <c r="P197">
        <v>0</v>
      </c>
      <c r="Q197">
        <v>0</v>
      </c>
      <c r="R197">
        <v>0</v>
      </c>
      <c r="S197">
        <v>0</v>
      </c>
      <c r="T197">
        <v>0</v>
      </c>
      <c r="U197" t="s">
        <v>2025</v>
      </c>
      <c r="V197" t="s">
        <v>306</v>
      </c>
      <c r="W197" t="s">
        <v>307</v>
      </c>
      <c r="X197" t="s">
        <v>1087</v>
      </c>
      <c r="Y197">
        <v>12</v>
      </c>
      <c r="Z197">
        <v>27</v>
      </c>
      <c r="AA197">
        <v>27</v>
      </c>
      <c r="AC197">
        <v>2.3468226427847849E-2</v>
      </c>
    </row>
    <row r="198" spans="1:29" x14ac:dyDescent="0.35">
      <c r="A198" t="s">
        <v>7404</v>
      </c>
      <c r="B198" t="s">
        <v>7405</v>
      </c>
      <c r="C198">
        <v>6219</v>
      </c>
      <c r="D198" t="s">
        <v>7319</v>
      </c>
      <c r="E198">
        <v>4762</v>
      </c>
      <c r="F198">
        <v>4.3981000000000003</v>
      </c>
      <c r="G198">
        <v>314</v>
      </c>
      <c r="H198" t="s">
        <v>163</v>
      </c>
      <c r="I198" t="s">
        <v>157</v>
      </c>
      <c r="J198" t="s">
        <v>163</v>
      </c>
      <c r="L198" t="s">
        <v>7406</v>
      </c>
      <c r="M198">
        <v>86</v>
      </c>
      <c r="P198">
        <v>0</v>
      </c>
      <c r="Q198">
        <v>0</v>
      </c>
      <c r="R198">
        <v>0</v>
      </c>
      <c r="S198">
        <v>0</v>
      </c>
      <c r="T198">
        <v>0</v>
      </c>
      <c r="V198" t="s">
        <v>394</v>
      </c>
      <c r="W198" t="s">
        <v>395</v>
      </c>
      <c r="X198" t="s">
        <v>441</v>
      </c>
      <c r="Y198">
        <v>0</v>
      </c>
      <c r="AC198">
        <v>2.3919656841044912E-2</v>
      </c>
    </row>
    <row r="199" spans="1:29" x14ac:dyDescent="0.35">
      <c r="A199" t="s">
        <v>9043</v>
      </c>
      <c r="B199" t="s">
        <v>9044</v>
      </c>
      <c r="C199">
        <v>7004</v>
      </c>
      <c r="D199" t="s">
        <v>9007</v>
      </c>
      <c r="E199">
        <v>16763</v>
      </c>
      <c r="F199">
        <v>4.1121999999999996</v>
      </c>
      <c r="G199">
        <v>196</v>
      </c>
      <c r="H199" t="s">
        <v>9045</v>
      </c>
      <c r="I199" t="s">
        <v>157</v>
      </c>
      <c r="J199" t="s">
        <v>9045</v>
      </c>
      <c r="L199" t="s">
        <v>9046</v>
      </c>
      <c r="M199">
        <v>34</v>
      </c>
      <c r="P199">
        <v>0</v>
      </c>
      <c r="Q199">
        <v>0</v>
      </c>
      <c r="R199">
        <v>0</v>
      </c>
      <c r="S199">
        <v>0</v>
      </c>
      <c r="T199">
        <v>0</v>
      </c>
      <c r="U199" t="s">
        <v>9047</v>
      </c>
      <c r="V199" t="s">
        <v>222</v>
      </c>
      <c r="W199" t="s">
        <v>223</v>
      </c>
      <c r="X199" t="s">
        <v>265</v>
      </c>
      <c r="Y199">
        <v>0</v>
      </c>
      <c r="AC199">
        <v>2.3979274004708229E-2</v>
      </c>
    </row>
    <row r="200" spans="1:29" x14ac:dyDescent="0.35">
      <c r="A200" t="s">
        <v>26302</v>
      </c>
      <c r="B200" t="s">
        <v>26303</v>
      </c>
      <c r="C200">
        <v>3902</v>
      </c>
      <c r="D200" t="s">
        <v>25136</v>
      </c>
      <c r="E200">
        <v>4478</v>
      </c>
      <c r="F200">
        <v>4.5</v>
      </c>
      <c r="G200">
        <v>6</v>
      </c>
      <c r="L200" t="s">
        <v>26304</v>
      </c>
      <c r="M200">
        <v>16</v>
      </c>
      <c r="P200">
        <v>0</v>
      </c>
      <c r="Q200">
        <v>0</v>
      </c>
      <c r="R200">
        <v>0</v>
      </c>
      <c r="S200">
        <v>0</v>
      </c>
      <c r="T200">
        <v>0</v>
      </c>
      <c r="U200" t="s">
        <v>26305</v>
      </c>
      <c r="V200" t="s">
        <v>394</v>
      </c>
      <c r="W200" t="s">
        <v>474</v>
      </c>
      <c r="X200" t="s">
        <v>475</v>
      </c>
      <c r="Y200">
        <v>0</v>
      </c>
      <c r="AC200">
        <v>2.406664051029328E-2</v>
      </c>
    </row>
    <row r="201" spans="1:29" x14ac:dyDescent="0.35">
      <c r="A201" t="s">
        <v>7105</v>
      </c>
      <c r="B201" t="s">
        <v>7106</v>
      </c>
      <c r="C201">
        <v>6353</v>
      </c>
      <c r="D201" t="s">
        <v>7057</v>
      </c>
      <c r="E201">
        <v>31752</v>
      </c>
      <c r="F201">
        <v>4.8750999999999998</v>
      </c>
      <c r="G201">
        <v>1017</v>
      </c>
      <c r="H201" t="s">
        <v>1489</v>
      </c>
      <c r="I201" t="s">
        <v>803</v>
      </c>
      <c r="J201" t="s">
        <v>7107</v>
      </c>
      <c r="K201" t="s">
        <v>7108</v>
      </c>
      <c r="L201" t="s">
        <v>7109</v>
      </c>
      <c r="M201">
        <v>25</v>
      </c>
      <c r="P201">
        <v>0</v>
      </c>
      <c r="Q201">
        <v>1</v>
      </c>
      <c r="R201">
        <v>0</v>
      </c>
      <c r="S201">
        <v>0</v>
      </c>
      <c r="T201">
        <v>0</v>
      </c>
      <c r="U201" t="s">
        <v>7110</v>
      </c>
      <c r="V201" t="s">
        <v>306</v>
      </c>
      <c r="W201" t="s">
        <v>863</v>
      </c>
      <c r="X201" t="s">
        <v>864</v>
      </c>
      <c r="Y201">
        <v>5</v>
      </c>
      <c r="Z201">
        <v>25</v>
      </c>
      <c r="AA201">
        <v>25</v>
      </c>
      <c r="AC201">
        <v>2.4092405085369362E-2</v>
      </c>
    </row>
    <row r="202" spans="1:29" x14ac:dyDescent="0.35">
      <c r="A202" t="s">
        <v>20538</v>
      </c>
      <c r="B202" t="s">
        <v>20539</v>
      </c>
      <c r="C202">
        <v>4164</v>
      </c>
      <c r="D202" t="s">
        <v>20394</v>
      </c>
      <c r="E202">
        <v>10417</v>
      </c>
      <c r="F202">
        <v>4.1280000000000001</v>
      </c>
      <c r="G202">
        <v>125</v>
      </c>
      <c r="H202" t="s">
        <v>415</v>
      </c>
      <c r="L202" t="s">
        <v>20540</v>
      </c>
      <c r="M202">
        <v>89</v>
      </c>
      <c r="P202">
        <v>0</v>
      </c>
      <c r="Q202">
        <v>0</v>
      </c>
      <c r="R202">
        <v>0</v>
      </c>
      <c r="S202">
        <v>0</v>
      </c>
      <c r="T202">
        <v>0</v>
      </c>
      <c r="V202" t="s">
        <v>394</v>
      </c>
      <c r="W202" t="s">
        <v>400</v>
      </c>
      <c r="X202" t="s">
        <v>401</v>
      </c>
      <c r="Y202">
        <v>0</v>
      </c>
      <c r="AC202">
        <v>2.4238587082248908E-2</v>
      </c>
    </row>
    <row r="203" spans="1:29" x14ac:dyDescent="0.35">
      <c r="A203" t="s">
        <v>21558</v>
      </c>
      <c r="B203" t="s">
        <v>21506</v>
      </c>
      <c r="C203">
        <v>7025</v>
      </c>
      <c r="D203" t="s">
        <v>21247</v>
      </c>
      <c r="E203">
        <v>0</v>
      </c>
      <c r="H203" t="s">
        <v>478</v>
      </c>
      <c r="I203" t="s">
        <v>38</v>
      </c>
      <c r="J203" t="s">
        <v>21507</v>
      </c>
      <c r="M203">
        <v>32</v>
      </c>
      <c r="P203">
        <v>0</v>
      </c>
      <c r="Q203">
        <v>0</v>
      </c>
      <c r="R203">
        <v>1</v>
      </c>
      <c r="S203">
        <v>0</v>
      </c>
      <c r="T203">
        <v>0</v>
      </c>
      <c r="U203" t="s">
        <v>21411</v>
      </c>
      <c r="V203" t="s">
        <v>32</v>
      </c>
      <c r="W203" t="s">
        <v>191</v>
      </c>
      <c r="X203" t="s">
        <v>192</v>
      </c>
      <c r="Y203">
        <v>0</v>
      </c>
      <c r="AC203">
        <v>2.4330547862589036E-2</v>
      </c>
    </row>
    <row r="204" spans="1:29" x14ac:dyDescent="0.35">
      <c r="A204" t="s">
        <v>9040</v>
      </c>
      <c r="B204" t="s">
        <v>9041</v>
      </c>
      <c r="C204">
        <v>7004</v>
      </c>
      <c r="D204" t="s">
        <v>9007</v>
      </c>
      <c r="E204">
        <v>17529</v>
      </c>
      <c r="F204">
        <v>4.2592999999999996</v>
      </c>
      <c r="G204">
        <v>270</v>
      </c>
      <c r="M204">
        <v>149</v>
      </c>
      <c r="P204">
        <v>0</v>
      </c>
      <c r="Q204">
        <v>0</v>
      </c>
      <c r="R204">
        <v>0</v>
      </c>
      <c r="S204">
        <v>0</v>
      </c>
      <c r="T204">
        <v>0</v>
      </c>
      <c r="U204" t="s">
        <v>9042</v>
      </c>
      <c r="V204" t="s">
        <v>222</v>
      </c>
      <c r="W204" t="s">
        <v>908</v>
      </c>
      <c r="X204" t="s">
        <v>975</v>
      </c>
      <c r="Y204">
        <v>0</v>
      </c>
      <c r="AC204">
        <v>2.4406915761991388E-2</v>
      </c>
    </row>
    <row r="205" spans="1:29" x14ac:dyDescent="0.35">
      <c r="A205" t="s">
        <v>22461</v>
      </c>
      <c r="B205" t="s">
        <v>22462</v>
      </c>
      <c r="C205">
        <v>6346</v>
      </c>
      <c r="D205" t="s">
        <v>22187</v>
      </c>
      <c r="E205">
        <v>2676</v>
      </c>
      <c r="F205">
        <v>4</v>
      </c>
      <c r="G205">
        <v>9</v>
      </c>
      <c r="H205" t="s">
        <v>7985</v>
      </c>
      <c r="I205" t="s">
        <v>157</v>
      </c>
      <c r="J205" t="s">
        <v>7985</v>
      </c>
      <c r="L205" t="s">
        <v>22463</v>
      </c>
      <c r="M205">
        <v>66</v>
      </c>
      <c r="P205">
        <v>0</v>
      </c>
      <c r="Q205">
        <v>0</v>
      </c>
      <c r="R205">
        <v>1</v>
      </c>
      <c r="S205">
        <v>0</v>
      </c>
      <c r="T205">
        <v>0</v>
      </c>
      <c r="U205" t="s">
        <v>22332</v>
      </c>
      <c r="V205" t="s">
        <v>222</v>
      </c>
      <c r="W205" t="s">
        <v>223</v>
      </c>
      <c r="X205" t="s">
        <v>224</v>
      </c>
      <c r="Y205">
        <v>1</v>
      </c>
      <c r="Z205">
        <v>22</v>
      </c>
      <c r="AA205">
        <v>22</v>
      </c>
      <c r="AC205">
        <v>2.4414498949627217E-2</v>
      </c>
    </row>
    <row r="206" spans="1:29" x14ac:dyDescent="0.35">
      <c r="A206" t="s">
        <v>16652</v>
      </c>
      <c r="B206" t="s">
        <v>16653</v>
      </c>
      <c r="C206">
        <v>6279</v>
      </c>
      <c r="D206" t="s">
        <v>16593</v>
      </c>
      <c r="E206">
        <v>56846</v>
      </c>
      <c r="F206">
        <v>4.0713999999999997</v>
      </c>
      <c r="G206">
        <v>154</v>
      </c>
      <c r="H206" t="s">
        <v>16654</v>
      </c>
      <c r="I206" t="s">
        <v>803</v>
      </c>
      <c r="J206" t="s">
        <v>16655</v>
      </c>
      <c r="K206" t="s">
        <v>16656</v>
      </c>
      <c r="L206" t="s">
        <v>16657</v>
      </c>
      <c r="M206">
        <v>22</v>
      </c>
      <c r="P206">
        <v>0</v>
      </c>
      <c r="Q206">
        <v>0</v>
      </c>
      <c r="R206">
        <v>0</v>
      </c>
      <c r="S206">
        <v>0</v>
      </c>
      <c r="T206">
        <v>0</v>
      </c>
      <c r="U206" t="s">
        <v>16616</v>
      </c>
      <c r="V206" t="s">
        <v>306</v>
      </c>
      <c r="W206" t="s">
        <v>307</v>
      </c>
      <c r="X206" t="s">
        <v>1106</v>
      </c>
      <c r="Y206">
        <v>2</v>
      </c>
      <c r="Z206">
        <v>22</v>
      </c>
      <c r="AA206">
        <v>22</v>
      </c>
      <c r="AC206">
        <v>2.4740776605234327E-2</v>
      </c>
    </row>
    <row r="207" spans="1:29" x14ac:dyDescent="0.35">
      <c r="A207" t="s">
        <v>32099</v>
      </c>
      <c r="B207" t="s">
        <v>32100</v>
      </c>
      <c r="C207">
        <v>6245</v>
      </c>
      <c r="D207" t="s">
        <v>31969</v>
      </c>
      <c r="E207">
        <v>2593</v>
      </c>
      <c r="F207">
        <v>5</v>
      </c>
      <c r="G207">
        <v>8</v>
      </c>
      <c r="H207" t="s">
        <v>31927</v>
      </c>
      <c r="I207" t="s">
        <v>38</v>
      </c>
      <c r="J207" t="s">
        <v>31978</v>
      </c>
      <c r="L207" t="s">
        <v>31983</v>
      </c>
      <c r="M207">
        <v>20</v>
      </c>
      <c r="P207">
        <v>0</v>
      </c>
      <c r="Q207">
        <v>0</v>
      </c>
      <c r="R207">
        <v>0</v>
      </c>
      <c r="S207">
        <v>0</v>
      </c>
      <c r="T207">
        <v>0</v>
      </c>
      <c r="U207" t="s">
        <v>1757</v>
      </c>
      <c r="V207" t="s">
        <v>32</v>
      </c>
      <c r="W207" t="s">
        <v>191</v>
      </c>
      <c r="X207" t="s">
        <v>208</v>
      </c>
      <c r="Y207">
        <v>0</v>
      </c>
      <c r="AC207">
        <v>2.4772527278423051E-2</v>
      </c>
    </row>
    <row r="208" spans="1:29" x14ac:dyDescent="0.35">
      <c r="A208" t="s">
        <v>11369</v>
      </c>
      <c r="B208" t="s">
        <v>11370</v>
      </c>
      <c r="C208">
        <v>5996</v>
      </c>
      <c r="D208" t="s">
        <v>11366</v>
      </c>
      <c r="E208">
        <v>35507</v>
      </c>
      <c r="F208">
        <v>4.1409000000000002</v>
      </c>
      <c r="G208">
        <v>149</v>
      </c>
      <c r="H208" t="s">
        <v>11371</v>
      </c>
      <c r="L208" t="s">
        <v>11372</v>
      </c>
      <c r="M208">
        <v>24</v>
      </c>
      <c r="P208">
        <v>0</v>
      </c>
      <c r="Q208">
        <v>0</v>
      </c>
      <c r="R208">
        <v>1</v>
      </c>
      <c r="S208">
        <v>0</v>
      </c>
      <c r="T208">
        <v>1</v>
      </c>
      <c r="U208" t="s">
        <v>11373</v>
      </c>
      <c r="V208" t="s">
        <v>394</v>
      </c>
      <c r="W208" t="s">
        <v>2103</v>
      </c>
      <c r="X208" t="s">
        <v>10668</v>
      </c>
      <c r="Y208">
        <v>0</v>
      </c>
      <c r="AC208">
        <v>2.5089069873404868E-2</v>
      </c>
    </row>
    <row r="209" spans="1:29" x14ac:dyDescent="0.35">
      <c r="A209" t="s">
        <v>5610</v>
      </c>
      <c r="B209" t="s">
        <v>5611</v>
      </c>
      <c r="C209">
        <v>5673</v>
      </c>
      <c r="D209" t="s">
        <v>5603</v>
      </c>
      <c r="E209">
        <v>20560</v>
      </c>
      <c r="F209">
        <v>4.1948999999999996</v>
      </c>
      <c r="G209">
        <v>118</v>
      </c>
      <c r="H209" t="s">
        <v>302</v>
      </c>
      <c r="I209" t="s">
        <v>157</v>
      </c>
      <c r="J209" t="s">
        <v>302</v>
      </c>
      <c r="L209" t="s">
        <v>5604</v>
      </c>
      <c r="M209">
        <v>29</v>
      </c>
      <c r="P209">
        <v>0</v>
      </c>
      <c r="Q209">
        <v>0</v>
      </c>
      <c r="R209">
        <v>0</v>
      </c>
      <c r="S209">
        <v>0</v>
      </c>
      <c r="T209">
        <v>1</v>
      </c>
      <c r="U209" t="s">
        <v>5605</v>
      </c>
      <c r="V209" t="s">
        <v>32</v>
      </c>
      <c r="W209" t="s">
        <v>41</v>
      </c>
      <c r="X209" t="s">
        <v>59</v>
      </c>
      <c r="Y209">
        <v>0</v>
      </c>
      <c r="AC209">
        <v>2.5175314040365659E-2</v>
      </c>
    </row>
    <row r="210" spans="1:29" x14ac:dyDescent="0.35">
      <c r="A210" t="s">
        <v>6910</v>
      </c>
      <c r="B210" t="s">
        <v>6911</v>
      </c>
      <c r="C210">
        <v>6503</v>
      </c>
      <c r="D210" t="s">
        <v>6747</v>
      </c>
      <c r="E210">
        <v>319</v>
      </c>
      <c r="H210" t="s">
        <v>525</v>
      </c>
      <c r="I210" t="s">
        <v>157</v>
      </c>
      <c r="J210" t="s">
        <v>525</v>
      </c>
      <c r="L210" t="s">
        <v>6906</v>
      </c>
      <c r="M210">
        <v>12</v>
      </c>
      <c r="P210">
        <v>0</v>
      </c>
      <c r="Q210">
        <v>0</v>
      </c>
      <c r="R210">
        <v>1</v>
      </c>
      <c r="S210">
        <v>0</v>
      </c>
      <c r="T210">
        <v>0</v>
      </c>
      <c r="U210" t="s">
        <v>6872</v>
      </c>
      <c r="V210" t="s">
        <v>222</v>
      </c>
      <c r="W210" t="s">
        <v>244</v>
      </c>
      <c r="X210" t="s">
        <v>280</v>
      </c>
      <c r="Y210">
        <v>0</v>
      </c>
      <c r="AC210">
        <v>2.5195233084611468E-2</v>
      </c>
    </row>
    <row r="211" spans="1:29" x14ac:dyDescent="0.35">
      <c r="A211" t="s">
        <v>8165</v>
      </c>
      <c r="B211" t="s">
        <v>6159</v>
      </c>
      <c r="C211">
        <v>6302</v>
      </c>
      <c r="D211" t="s">
        <v>8148</v>
      </c>
      <c r="E211">
        <v>4529</v>
      </c>
      <c r="F211">
        <v>3.8220999999999998</v>
      </c>
      <c r="G211">
        <v>253</v>
      </c>
      <c r="H211" t="s">
        <v>478</v>
      </c>
      <c r="I211" t="s">
        <v>157</v>
      </c>
      <c r="J211" t="s">
        <v>478</v>
      </c>
      <c r="L211" t="s">
        <v>8166</v>
      </c>
      <c r="M211">
        <v>145</v>
      </c>
      <c r="P211">
        <v>0</v>
      </c>
      <c r="Q211">
        <v>0</v>
      </c>
      <c r="R211">
        <v>0</v>
      </c>
      <c r="S211">
        <v>0</v>
      </c>
      <c r="T211">
        <v>0</v>
      </c>
      <c r="U211" t="s">
        <v>8167</v>
      </c>
      <c r="V211" t="s">
        <v>394</v>
      </c>
      <c r="W211" t="s">
        <v>405</v>
      </c>
      <c r="X211" t="s">
        <v>406</v>
      </c>
      <c r="Y211">
        <v>0</v>
      </c>
      <c r="AC211">
        <v>2.5576717011338679E-2</v>
      </c>
    </row>
    <row r="212" spans="1:29" x14ac:dyDescent="0.35">
      <c r="A212" t="s">
        <v>15465</v>
      </c>
      <c r="B212" t="s">
        <v>15466</v>
      </c>
      <c r="C212">
        <v>5946</v>
      </c>
      <c r="D212" t="s">
        <v>15451</v>
      </c>
      <c r="E212">
        <v>62349</v>
      </c>
      <c r="F212">
        <v>4.4493999999999998</v>
      </c>
      <c r="G212">
        <v>948</v>
      </c>
      <c r="H212" t="s">
        <v>3412</v>
      </c>
      <c r="I212" t="s">
        <v>157</v>
      </c>
      <c r="J212" t="s">
        <v>3412</v>
      </c>
      <c r="L212" t="s">
        <v>15467</v>
      </c>
      <c r="M212">
        <v>44</v>
      </c>
      <c r="P212">
        <v>0</v>
      </c>
      <c r="Q212">
        <v>0</v>
      </c>
      <c r="R212">
        <v>0</v>
      </c>
      <c r="S212">
        <v>0</v>
      </c>
      <c r="T212">
        <v>0</v>
      </c>
      <c r="U212" t="s">
        <v>15468</v>
      </c>
      <c r="V212" t="s">
        <v>394</v>
      </c>
      <c r="W212" t="s">
        <v>428</v>
      </c>
      <c r="X212" t="s">
        <v>429</v>
      </c>
      <c r="Y212">
        <v>2</v>
      </c>
      <c r="Z212">
        <v>68</v>
      </c>
      <c r="AA212">
        <v>22</v>
      </c>
      <c r="AC212">
        <v>2.5630860276713019E-2</v>
      </c>
    </row>
    <row r="213" spans="1:29" x14ac:dyDescent="0.35">
      <c r="A213" t="s">
        <v>15506</v>
      </c>
      <c r="B213" t="s">
        <v>15507</v>
      </c>
      <c r="C213">
        <v>5946</v>
      </c>
      <c r="D213" t="s">
        <v>15451</v>
      </c>
      <c r="E213">
        <v>20613</v>
      </c>
      <c r="F213">
        <v>4.3723000000000001</v>
      </c>
      <c r="G213">
        <v>282</v>
      </c>
      <c r="H213" t="s">
        <v>432</v>
      </c>
      <c r="I213" t="s">
        <v>157</v>
      </c>
      <c r="J213" t="s">
        <v>432</v>
      </c>
      <c r="L213" t="s">
        <v>15508</v>
      </c>
      <c r="M213">
        <v>72</v>
      </c>
      <c r="P213">
        <v>0</v>
      </c>
      <c r="Q213">
        <v>0</v>
      </c>
      <c r="R213">
        <v>0</v>
      </c>
      <c r="S213">
        <v>0</v>
      </c>
      <c r="T213">
        <v>0</v>
      </c>
      <c r="U213" t="s">
        <v>15509</v>
      </c>
      <c r="V213" t="s">
        <v>394</v>
      </c>
      <c r="W213" t="s">
        <v>400</v>
      </c>
      <c r="X213" t="s">
        <v>485</v>
      </c>
      <c r="Y213">
        <v>1</v>
      </c>
      <c r="Z213">
        <v>24</v>
      </c>
      <c r="AA213">
        <v>24</v>
      </c>
      <c r="AC213">
        <v>2.5690145044021007E-2</v>
      </c>
    </row>
    <row r="214" spans="1:29" x14ac:dyDescent="0.35">
      <c r="A214" t="s">
        <v>31589</v>
      </c>
      <c r="B214" t="s">
        <v>31590</v>
      </c>
      <c r="C214">
        <v>2084</v>
      </c>
      <c r="D214" t="s">
        <v>31566</v>
      </c>
      <c r="E214">
        <v>24475</v>
      </c>
      <c r="F214">
        <v>4.3152999999999997</v>
      </c>
      <c r="G214">
        <v>314</v>
      </c>
      <c r="H214" t="s">
        <v>163</v>
      </c>
      <c r="I214" t="s">
        <v>38</v>
      </c>
      <c r="J214" t="s">
        <v>7713</v>
      </c>
      <c r="L214" t="s">
        <v>31591</v>
      </c>
      <c r="M214">
        <v>65</v>
      </c>
      <c r="P214">
        <v>0</v>
      </c>
      <c r="Q214">
        <v>0</v>
      </c>
      <c r="R214">
        <v>0</v>
      </c>
      <c r="S214">
        <v>0</v>
      </c>
      <c r="T214">
        <v>0</v>
      </c>
      <c r="U214" t="s">
        <v>342</v>
      </c>
      <c r="V214" t="s">
        <v>32</v>
      </c>
      <c r="W214" t="s">
        <v>41</v>
      </c>
      <c r="X214" t="s">
        <v>42</v>
      </c>
      <c r="Y214">
        <v>3</v>
      </c>
      <c r="Z214">
        <v>105</v>
      </c>
      <c r="AA214">
        <v>32</v>
      </c>
      <c r="AC214">
        <v>2.5975172028933957E-2</v>
      </c>
    </row>
    <row r="215" spans="1:29" x14ac:dyDescent="0.35">
      <c r="A215" t="s">
        <v>10324</v>
      </c>
      <c r="B215" t="s">
        <v>10325</v>
      </c>
      <c r="C215">
        <v>6352</v>
      </c>
      <c r="D215" t="s">
        <v>10247</v>
      </c>
      <c r="E215">
        <v>4682</v>
      </c>
      <c r="F215">
        <v>3</v>
      </c>
      <c r="G215">
        <v>6</v>
      </c>
      <c r="M215">
        <v>10</v>
      </c>
      <c r="P215">
        <v>0</v>
      </c>
      <c r="Q215">
        <v>0</v>
      </c>
      <c r="R215">
        <v>1</v>
      </c>
      <c r="S215">
        <v>0</v>
      </c>
      <c r="T215">
        <v>1</v>
      </c>
      <c r="U215" t="s">
        <v>10326</v>
      </c>
      <c r="V215" t="s">
        <v>1292</v>
      </c>
      <c r="W215" t="s">
        <v>10327</v>
      </c>
      <c r="X215" t="s">
        <v>10328</v>
      </c>
      <c r="Y215">
        <v>0</v>
      </c>
      <c r="AC215">
        <v>2.6362839421463335E-2</v>
      </c>
    </row>
    <row r="216" spans="1:29" x14ac:dyDescent="0.35">
      <c r="A216" t="s">
        <v>5834</v>
      </c>
      <c r="B216" t="s">
        <v>5835</v>
      </c>
      <c r="C216">
        <v>1254</v>
      </c>
      <c r="D216" t="s">
        <v>5675</v>
      </c>
      <c r="E216">
        <v>27481</v>
      </c>
      <c r="F216">
        <v>4.3205999999999998</v>
      </c>
      <c r="G216">
        <v>705</v>
      </c>
      <c r="H216" t="s">
        <v>5836</v>
      </c>
      <c r="I216" t="s">
        <v>803</v>
      </c>
      <c r="J216" t="s">
        <v>5837</v>
      </c>
      <c r="L216" t="s">
        <v>5838</v>
      </c>
      <c r="M216">
        <v>37</v>
      </c>
      <c r="P216">
        <v>0</v>
      </c>
      <c r="Q216">
        <v>0</v>
      </c>
      <c r="R216">
        <v>0</v>
      </c>
      <c r="S216">
        <v>0</v>
      </c>
      <c r="T216">
        <v>0</v>
      </c>
      <c r="V216" t="s">
        <v>306</v>
      </c>
      <c r="W216" t="s">
        <v>815</v>
      </c>
      <c r="X216" t="s">
        <v>1155</v>
      </c>
      <c r="Y216">
        <v>5</v>
      </c>
      <c r="Z216">
        <v>37</v>
      </c>
      <c r="AA216">
        <v>37</v>
      </c>
      <c r="AC216">
        <v>2.6427573223775092E-2</v>
      </c>
    </row>
    <row r="217" spans="1:29" x14ac:dyDescent="0.35">
      <c r="A217" t="s">
        <v>15090</v>
      </c>
      <c r="B217" t="s">
        <v>15091</v>
      </c>
      <c r="C217">
        <v>6254</v>
      </c>
      <c r="D217" t="s">
        <v>15031</v>
      </c>
      <c r="E217">
        <v>5637</v>
      </c>
      <c r="F217">
        <v>4.7691999999999997</v>
      </c>
      <c r="G217">
        <v>13</v>
      </c>
      <c r="H217" t="s">
        <v>15092</v>
      </c>
      <c r="I217" t="s">
        <v>803</v>
      </c>
      <c r="J217" t="s">
        <v>15093</v>
      </c>
      <c r="K217" t="s">
        <v>15094</v>
      </c>
      <c r="L217" t="s">
        <v>15095</v>
      </c>
      <c r="M217">
        <v>32</v>
      </c>
      <c r="P217">
        <v>1</v>
      </c>
      <c r="Q217">
        <v>0</v>
      </c>
      <c r="R217">
        <v>0</v>
      </c>
      <c r="S217">
        <v>0</v>
      </c>
      <c r="T217">
        <v>0</v>
      </c>
      <c r="V217" t="s">
        <v>306</v>
      </c>
      <c r="W217" t="s">
        <v>863</v>
      </c>
      <c r="X217" t="s">
        <v>864</v>
      </c>
      <c r="Y217">
        <v>0</v>
      </c>
      <c r="AC217">
        <v>2.6498538451560028E-2</v>
      </c>
    </row>
    <row r="218" spans="1:29" x14ac:dyDescent="0.35">
      <c r="A218" t="s">
        <v>15160</v>
      </c>
      <c r="B218" t="s">
        <v>15161</v>
      </c>
      <c r="C218">
        <v>7070</v>
      </c>
      <c r="D218" t="s">
        <v>15122</v>
      </c>
      <c r="E218">
        <v>9320</v>
      </c>
      <c r="F218">
        <v>3.9167000000000001</v>
      </c>
      <c r="G218">
        <v>72</v>
      </c>
      <c r="M218">
        <v>35</v>
      </c>
      <c r="P218">
        <v>0</v>
      </c>
      <c r="Q218">
        <v>0</v>
      </c>
      <c r="R218">
        <v>0</v>
      </c>
      <c r="S218">
        <v>0</v>
      </c>
      <c r="T218">
        <v>0</v>
      </c>
      <c r="V218" t="s">
        <v>32</v>
      </c>
      <c r="W218" t="s">
        <v>41</v>
      </c>
      <c r="X218" t="s">
        <v>59</v>
      </c>
      <c r="Y218">
        <v>0</v>
      </c>
      <c r="AC218">
        <v>2.661630412449878E-2</v>
      </c>
    </row>
    <row r="219" spans="1:29" x14ac:dyDescent="0.35">
      <c r="A219" t="s">
        <v>31466</v>
      </c>
      <c r="B219" t="s">
        <v>31467</v>
      </c>
      <c r="C219">
        <v>6112</v>
      </c>
      <c r="D219" t="s">
        <v>31409</v>
      </c>
      <c r="E219">
        <v>10993</v>
      </c>
      <c r="F219">
        <v>4.0936000000000003</v>
      </c>
      <c r="G219">
        <v>545</v>
      </c>
      <c r="H219" t="s">
        <v>18214</v>
      </c>
      <c r="I219" t="s">
        <v>157</v>
      </c>
      <c r="J219" t="s">
        <v>18214</v>
      </c>
      <c r="L219" t="s">
        <v>31468</v>
      </c>
      <c r="M219">
        <v>20</v>
      </c>
      <c r="P219">
        <v>0</v>
      </c>
      <c r="Q219">
        <v>0</v>
      </c>
      <c r="R219">
        <v>0</v>
      </c>
      <c r="S219">
        <v>0</v>
      </c>
      <c r="T219">
        <v>0</v>
      </c>
      <c r="V219" t="s">
        <v>222</v>
      </c>
      <c r="W219" t="s">
        <v>244</v>
      </c>
      <c r="X219" t="s">
        <v>245</v>
      </c>
      <c r="Y219">
        <v>1</v>
      </c>
      <c r="Z219">
        <v>44</v>
      </c>
      <c r="AA219">
        <v>44</v>
      </c>
      <c r="AC219">
        <v>2.6791205248091865E-2</v>
      </c>
    </row>
    <row r="220" spans="1:29" x14ac:dyDescent="0.35">
      <c r="A220" t="s">
        <v>18186</v>
      </c>
      <c r="B220" t="s">
        <v>18187</v>
      </c>
      <c r="C220">
        <v>5936</v>
      </c>
      <c r="D220" t="s">
        <v>18103</v>
      </c>
      <c r="E220">
        <v>8690</v>
      </c>
      <c r="F220">
        <v>3.6768999999999998</v>
      </c>
      <c r="G220">
        <v>65</v>
      </c>
      <c r="H220" t="s">
        <v>268</v>
      </c>
      <c r="I220" t="s">
        <v>157</v>
      </c>
      <c r="J220" t="s">
        <v>268</v>
      </c>
      <c r="L220" t="s">
        <v>18159</v>
      </c>
      <c r="M220">
        <v>14</v>
      </c>
      <c r="P220">
        <v>0</v>
      </c>
      <c r="Q220">
        <v>0</v>
      </c>
      <c r="R220">
        <v>0</v>
      </c>
      <c r="S220">
        <v>0</v>
      </c>
      <c r="T220">
        <v>0</v>
      </c>
      <c r="U220" t="s">
        <v>18160</v>
      </c>
      <c r="V220" t="s">
        <v>160</v>
      </c>
      <c r="W220" t="s">
        <v>222</v>
      </c>
      <c r="Y220">
        <v>0</v>
      </c>
      <c r="AC220">
        <v>2.6855784366672575E-2</v>
      </c>
    </row>
    <row r="221" spans="1:29" x14ac:dyDescent="0.35">
      <c r="A221" t="s">
        <v>1514</v>
      </c>
      <c r="B221" t="s">
        <v>1515</v>
      </c>
      <c r="C221">
        <v>6173</v>
      </c>
      <c r="D221" t="s">
        <v>1516</v>
      </c>
      <c r="E221">
        <v>3942</v>
      </c>
      <c r="F221">
        <v>4.9047999999999998</v>
      </c>
      <c r="G221">
        <v>42</v>
      </c>
      <c r="I221" t="s">
        <v>803</v>
      </c>
      <c r="J221" t="s">
        <v>1517</v>
      </c>
      <c r="M221">
        <v>50</v>
      </c>
      <c r="P221">
        <v>0</v>
      </c>
      <c r="Q221">
        <v>0</v>
      </c>
      <c r="R221">
        <v>0</v>
      </c>
      <c r="S221">
        <v>0</v>
      </c>
      <c r="T221">
        <v>0</v>
      </c>
      <c r="U221" t="s">
        <v>974</v>
      </c>
      <c r="V221" t="s">
        <v>222</v>
      </c>
      <c r="W221" t="s">
        <v>908</v>
      </c>
      <c r="X221" t="s">
        <v>1312</v>
      </c>
      <c r="Y221">
        <v>2</v>
      </c>
      <c r="Z221">
        <v>50</v>
      </c>
      <c r="AA221">
        <v>50</v>
      </c>
      <c r="AC221">
        <v>2.6952544693762737E-2</v>
      </c>
    </row>
    <row r="222" spans="1:29" x14ac:dyDescent="0.35">
      <c r="A222" t="s">
        <v>26102</v>
      </c>
      <c r="B222" t="s">
        <v>26103</v>
      </c>
      <c r="C222">
        <v>3902</v>
      </c>
      <c r="D222" t="s">
        <v>25136</v>
      </c>
      <c r="E222">
        <v>6752</v>
      </c>
      <c r="F222">
        <v>3.6111</v>
      </c>
      <c r="G222">
        <v>36</v>
      </c>
      <c r="H222" t="s">
        <v>8193</v>
      </c>
      <c r="I222" t="s">
        <v>157</v>
      </c>
      <c r="J222" t="s">
        <v>8193</v>
      </c>
      <c r="L222" t="s">
        <v>26104</v>
      </c>
      <c r="M222">
        <v>20</v>
      </c>
      <c r="P222">
        <v>0</v>
      </c>
      <c r="Q222">
        <v>0</v>
      </c>
      <c r="R222">
        <v>0</v>
      </c>
      <c r="S222">
        <v>0</v>
      </c>
      <c r="T222">
        <v>1</v>
      </c>
      <c r="U222" t="s">
        <v>26105</v>
      </c>
      <c r="V222" t="s">
        <v>394</v>
      </c>
      <c r="W222" t="s">
        <v>400</v>
      </c>
      <c r="X222" t="s">
        <v>401</v>
      </c>
      <c r="Y222">
        <v>0</v>
      </c>
      <c r="AC222">
        <v>2.7050468275190864E-2</v>
      </c>
    </row>
    <row r="223" spans="1:29" x14ac:dyDescent="0.35">
      <c r="A223" t="s">
        <v>26061</v>
      </c>
      <c r="B223" t="s">
        <v>26062</v>
      </c>
      <c r="C223">
        <v>3902</v>
      </c>
      <c r="D223" t="s">
        <v>25136</v>
      </c>
      <c r="E223">
        <v>5235</v>
      </c>
      <c r="F223">
        <v>3.25</v>
      </c>
      <c r="G223">
        <v>4</v>
      </c>
      <c r="L223" t="s">
        <v>26063</v>
      </c>
      <c r="M223">
        <v>18</v>
      </c>
      <c r="N223">
        <v>27</v>
      </c>
      <c r="O223">
        <v>9.6</v>
      </c>
      <c r="P223">
        <v>1</v>
      </c>
      <c r="Q223">
        <v>0</v>
      </c>
      <c r="R223">
        <v>0</v>
      </c>
      <c r="S223">
        <v>1</v>
      </c>
      <c r="T223">
        <v>1</v>
      </c>
      <c r="U223" t="s">
        <v>26064</v>
      </c>
      <c r="V223" t="s">
        <v>306</v>
      </c>
      <c r="W223" t="s">
        <v>307</v>
      </c>
      <c r="X223" t="s">
        <v>1693</v>
      </c>
      <c r="Y223">
        <v>0</v>
      </c>
      <c r="AC223">
        <v>2.7185647090367526E-2</v>
      </c>
    </row>
    <row r="224" spans="1:29" x14ac:dyDescent="0.35">
      <c r="A224" t="s">
        <v>3196</v>
      </c>
      <c r="B224" t="s">
        <v>3197</v>
      </c>
      <c r="C224">
        <v>6372</v>
      </c>
      <c r="D224" t="s">
        <v>3114</v>
      </c>
      <c r="E224">
        <v>2687</v>
      </c>
      <c r="F224">
        <v>4.7636000000000003</v>
      </c>
      <c r="G224">
        <v>55</v>
      </c>
      <c r="L224" t="s">
        <v>3198</v>
      </c>
      <c r="M224">
        <v>49.95</v>
      </c>
      <c r="N224">
        <v>59.5</v>
      </c>
      <c r="P224">
        <v>0</v>
      </c>
      <c r="Q224">
        <v>0</v>
      </c>
      <c r="R224">
        <v>1</v>
      </c>
      <c r="S224">
        <v>1</v>
      </c>
      <c r="T224">
        <v>0</v>
      </c>
      <c r="U224" t="s">
        <v>3199</v>
      </c>
      <c r="V224" t="s">
        <v>222</v>
      </c>
      <c r="W224" t="s">
        <v>33</v>
      </c>
      <c r="Y224">
        <v>0</v>
      </c>
      <c r="AC224">
        <v>2.7437840065046126E-2</v>
      </c>
    </row>
    <row r="225" spans="1:29" x14ac:dyDescent="0.35">
      <c r="A225" t="s">
        <v>30836</v>
      </c>
      <c r="B225" t="s">
        <v>30837</v>
      </c>
      <c r="C225">
        <v>5651</v>
      </c>
      <c r="D225" t="s">
        <v>30835</v>
      </c>
      <c r="E225">
        <v>23556</v>
      </c>
      <c r="F225">
        <v>3.5863</v>
      </c>
      <c r="G225">
        <v>452</v>
      </c>
      <c r="M225">
        <v>20</v>
      </c>
      <c r="P225">
        <v>1</v>
      </c>
      <c r="Q225">
        <v>0</v>
      </c>
      <c r="R225">
        <v>0</v>
      </c>
      <c r="S225">
        <v>0</v>
      </c>
      <c r="T225">
        <v>1</v>
      </c>
      <c r="V225" t="s">
        <v>1292</v>
      </c>
      <c r="W225" t="s">
        <v>1293</v>
      </c>
      <c r="X225" t="s">
        <v>1294</v>
      </c>
      <c r="Y225">
        <v>0</v>
      </c>
      <c r="AC225">
        <v>2.7507916577619307E-2</v>
      </c>
    </row>
    <row r="226" spans="1:29" x14ac:dyDescent="0.35">
      <c r="A226" t="s">
        <v>30162</v>
      </c>
      <c r="B226" t="s">
        <v>30163</v>
      </c>
      <c r="C226">
        <v>5869</v>
      </c>
      <c r="D226" t="s">
        <v>29945</v>
      </c>
      <c r="E226">
        <v>7306</v>
      </c>
      <c r="F226">
        <v>3.6154000000000002</v>
      </c>
      <c r="G226">
        <v>13</v>
      </c>
      <c r="H226" t="s">
        <v>115</v>
      </c>
      <c r="I226" t="s">
        <v>38</v>
      </c>
      <c r="J226" t="s">
        <v>116</v>
      </c>
      <c r="L226" t="s">
        <v>30164</v>
      </c>
      <c r="M226">
        <v>395</v>
      </c>
      <c r="P226">
        <v>0</v>
      </c>
      <c r="Q226">
        <v>1</v>
      </c>
      <c r="R226">
        <v>0</v>
      </c>
      <c r="S226">
        <v>0</v>
      </c>
      <c r="T226">
        <v>0</v>
      </c>
      <c r="U226" t="s">
        <v>14696</v>
      </c>
      <c r="V226" t="s">
        <v>32</v>
      </c>
      <c r="W226" t="s">
        <v>41</v>
      </c>
      <c r="X226" t="s">
        <v>42</v>
      </c>
      <c r="Y226">
        <v>1</v>
      </c>
      <c r="Z226">
        <v>250</v>
      </c>
      <c r="AA226">
        <v>250</v>
      </c>
      <c r="AC226">
        <v>2.7577347249616246E-2</v>
      </c>
    </row>
    <row r="227" spans="1:29" x14ac:dyDescent="0.35">
      <c r="A227" t="s">
        <v>15672</v>
      </c>
      <c r="B227" t="s">
        <v>15673</v>
      </c>
      <c r="C227">
        <v>6745</v>
      </c>
      <c r="D227" t="s">
        <v>15615</v>
      </c>
      <c r="E227">
        <v>14633</v>
      </c>
      <c r="F227">
        <v>3.8052999999999999</v>
      </c>
      <c r="G227">
        <v>226</v>
      </c>
      <c r="H227" t="s">
        <v>6489</v>
      </c>
      <c r="I227" t="s">
        <v>38</v>
      </c>
      <c r="J227" t="s">
        <v>6489</v>
      </c>
      <c r="L227" t="s">
        <v>15674</v>
      </c>
      <c r="M227">
        <v>25</v>
      </c>
      <c r="P227">
        <v>0</v>
      </c>
      <c r="Q227">
        <v>0</v>
      </c>
      <c r="R227">
        <v>0</v>
      </c>
      <c r="S227">
        <v>0</v>
      </c>
      <c r="T227">
        <v>0</v>
      </c>
      <c r="U227" t="s">
        <v>15622</v>
      </c>
      <c r="V227" t="s">
        <v>32</v>
      </c>
      <c r="W227" t="s">
        <v>41</v>
      </c>
      <c r="X227" t="s">
        <v>42</v>
      </c>
      <c r="Y227">
        <v>0</v>
      </c>
      <c r="AC227">
        <v>2.7959391090662256E-2</v>
      </c>
    </row>
    <row r="228" spans="1:29" x14ac:dyDescent="0.35">
      <c r="A228" t="s">
        <v>32262</v>
      </c>
      <c r="B228" t="s">
        <v>32263</v>
      </c>
      <c r="C228">
        <v>6344</v>
      </c>
      <c r="D228" t="s">
        <v>32237</v>
      </c>
      <c r="E228">
        <v>29082</v>
      </c>
      <c r="F228">
        <v>4.0928000000000004</v>
      </c>
      <c r="G228">
        <v>377</v>
      </c>
      <c r="H228" t="s">
        <v>810</v>
      </c>
      <c r="I228" t="s">
        <v>803</v>
      </c>
      <c r="J228" t="s">
        <v>32264</v>
      </c>
      <c r="K228" t="s">
        <v>32265</v>
      </c>
      <c r="L228" t="s">
        <v>32266</v>
      </c>
      <c r="M228">
        <v>68</v>
      </c>
      <c r="P228">
        <v>0</v>
      </c>
      <c r="Q228">
        <v>0</v>
      </c>
      <c r="R228">
        <v>0</v>
      </c>
      <c r="S228">
        <v>0</v>
      </c>
      <c r="T228">
        <v>0</v>
      </c>
      <c r="U228" t="s">
        <v>32267</v>
      </c>
      <c r="V228" t="s">
        <v>306</v>
      </c>
      <c r="W228" t="s">
        <v>815</v>
      </c>
      <c r="X228" t="s">
        <v>1155</v>
      </c>
      <c r="Y228">
        <v>19</v>
      </c>
      <c r="Z228">
        <v>68</v>
      </c>
      <c r="AA228">
        <v>68</v>
      </c>
      <c r="AC228">
        <v>2.8055921196046829E-2</v>
      </c>
    </row>
    <row r="229" spans="1:29" x14ac:dyDescent="0.35">
      <c r="A229" t="s">
        <v>16531</v>
      </c>
      <c r="B229" t="s">
        <v>16532</v>
      </c>
      <c r="C229">
        <v>6207</v>
      </c>
      <c r="D229" t="s">
        <v>16482</v>
      </c>
      <c r="E229">
        <v>4877</v>
      </c>
      <c r="F229">
        <v>4.5026999999999999</v>
      </c>
      <c r="G229">
        <v>183</v>
      </c>
      <c r="H229" t="s">
        <v>531</v>
      </c>
      <c r="I229" t="s">
        <v>157</v>
      </c>
      <c r="J229" t="s">
        <v>531</v>
      </c>
      <c r="L229" t="s">
        <v>16533</v>
      </c>
      <c r="M229">
        <v>44</v>
      </c>
      <c r="P229">
        <v>0</v>
      </c>
      <c r="Q229">
        <v>0</v>
      </c>
      <c r="R229">
        <v>1</v>
      </c>
      <c r="S229">
        <v>0</v>
      </c>
      <c r="T229">
        <v>1</v>
      </c>
      <c r="U229" t="s">
        <v>16534</v>
      </c>
      <c r="V229" t="s">
        <v>394</v>
      </c>
      <c r="W229" t="s">
        <v>395</v>
      </c>
      <c r="X229" t="s">
        <v>2307</v>
      </c>
      <c r="Y229">
        <v>0</v>
      </c>
      <c r="AC229">
        <v>2.8166263811350678E-2</v>
      </c>
    </row>
    <row r="230" spans="1:29" x14ac:dyDescent="0.35">
      <c r="A230" t="s">
        <v>19364</v>
      </c>
      <c r="B230" t="s">
        <v>19365</v>
      </c>
      <c r="C230">
        <v>6744</v>
      </c>
      <c r="D230" t="s">
        <v>19326</v>
      </c>
      <c r="E230">
        <v>2532</v>
      </c>
      <c r="F230">
        <v>4.6538000000000004</v>
      </c>
      <c r="G230">
        <v>52</v>
      </c>
      <c r="H230" t="s">
        <v>163</v>
      </c>
      <c r="I230" t="s">
        <v>157</v>
      </c>
      <c r="J230" t="s">
        <v>163</v>
      </c>
      <c r="L230" t="s">
        <v>19366</v>
      </c>
      <c r="M230">
        <v>10</v>
      </c>
      <c r="P230">
        <v>0</v>
      </c>
      <c r="Q230">
        <v>0</v>
      </c>
      <c r="R230">
        <v>1</v>
      </c>
      <c r="S230">
        <v>0</v>
      </c>
      <c r="T230">
        <v>0</v>
      </c>
      <c r="U230" t="s">
        <v>19367</v>
      </c>
      <c r="V230" t="s">
        <v>93</v>
      </c>
      <c r="W230" t="s">
        <v>198</v>
      </c>
      <c r="X230" t="s">
        <v>7021</v>
      </c>
      <c r="Y230">
        <v>0</v>
      </c>
      <c r="AC230">
        <v>2.8215648906549373E-2</v>
      </c>
    </row>
    <row r="231" spans="1:29" x14ac:dyDescent="0.35">
      <c r="A231" t="s">
        <v>29433</v>
      </c>
      <c r="B231" t="s">
        <v>29434</v>
      </c>
      <c r="C231">
        <v>6285</v>
      </c>
      <c r="D231" t="s">
        <v>29342</v>
      </c>
      <c r="E231">
        <v>18399</v>
      </c>
      <c r="F231">
        <v>4.4203000000000001</v>
      </c>
      <c r="G231">
        <v>345</v>
      </c>
      <c r="H231" t="s">
        <v>186</v>
      </c>
      <c r="I231" t="s">
        <v>157</v>
      </c>
      <c r="J231" t="s">
        <v>186</v>
      </c>
      <c r="L231" t="s">
        <v>29431</v>
      </c>
      <c r="M231">
        <v>5.99</v>
      </c>
      <c r="P231">
        <v>0</v>
      </c>
      <c r="Q231">
        <v>0</v>
      </c>
      <c r="R231">
        <v>0</v>
      </c>
      <c r="S231">
        <v>0</v>
      </c>
      <c r="T231">
        <v>1</v>
      </c>
      <c r="U231" t="s">
        <v>29435</v>
      </c>
      <c r="V231" t="s">
        <v>394</v>
      </c>
      <c r="W231" t="s">
        <v>428</v>
      </c>
      <c r="X231" t="s">
        <v>429</v>
      </c>
      <c r="Y231">
        <v>0</v>
      </c>
      <c r="AC231">
        <v>2.8308277460564191E-2</v>
      </c>
    </row>
    <row r="232" spans="1:29" x14ac:dyDescent="0.35">
      <c r="A232" t="s">
        <v>6671</v>
      </c>
      <c r="B232" t="s">
        <v>6672</v>
      </c>
      <c r="C232">
        <v>7091</v>
      </c>
      <c r="D232" t="s">
        <v>6623</v>
      </c>
      <c r="E232">
        <v>2307</v>
      </c>
      <c r="F232">
        <v>3.875</v>
      </c>
      <c r="G232">
        <v>8</v>
      </c>
      <c r="H232" t="s">
        <v>6673</v>
      </c>
      <c r="I232" t="s">
        <v>89</v>
      </c>
      <c r="J232" t="s">
        <v>6674</v>
      </c>
      <c r="L232" t="s">
        <v>6675</v>
      </c>
      <c r="M232">
        <v>28</v>
      </c>
      <c r="P232">
        <v>0</v>
      </c>
      <c r="Q232">
        <v>0</v>
      </c>
      <c r="R232">
        <v>1</v>
      </c>
      <c r="S232">
        <v>0</v>
      </c>
      <c r="T232">
        <v>0</v>
      </c>
      <c r="V232" t="s">
        <v>93</v>
      </c>
      <c r="W232" t="s">
        <v>94</v>
      </c>
      <c r="X232" t="s">
        <v>95</v>
      </c>
      <c r="Y232">
        <v>0</v>
      </c>
      <c r="AC232">
        <v>2.8460433180457767E-2</v>
      </c>
    </row>
    <row r="233" spans="1:29" x14ac:dyDescent="0.35">
      <c r="A233" t="s">
        <v>28694</v>
      </c>
      <c r="B233" t="s">
        <v>28695</v>
      </c>
      <c r="C233">
        <v>5648</v>
      </c>
      <c r="D233" t="s">
        <v>28460</v>
      </c>
      <c r="E233">
        <v>23549</v>
      </c>
      <c r="F233">
        <v>3.1071</v>
      </c>
      <c r="G233">
        <v>84</v>
      </c>
      <c r="H233" t="s">
        <v>1608</v>
      </c>
      <c r="I233" t="s">
        <v>803</v>
      </c>
      <c r="J233" t="s">
        <v>28696</v>
      </c>
      <c r="K233" t="s">
        <v>28697</v>
      </c>
      <c r="L233" t="s">
        <v>28595</v>
      </c>
      <c r="M233">
        <v>15</v>
      </c>
      <c r="O233">
        <v>7</v>
      </c>
      <c r="P233">
        <v>0</v>
      </c>
      <c r="Q233">
        <v>0</v>
      </c>
      <c r="R233">
        <v>0</v>
      </c>
      <c r="S233">
        <v>1</v>
      </c>
      <c r="T233">
        <v>0</v>
      </c>
      <c r="U233" t="s">
        <v>28596</v>
      </c>
      <c r="V233" t="s">
        <v>306</v>
      </c>
      <c r="W233" t="s">
        <v>815</v>
      </c>
      <c r="X233" t="s">
        <v>816</v>
      </c>
      <c r="Y233">
        <v>5</v>
      </c>
      <c r="Z233">
        <v>15</v>
      </c>
      <c r="AA233">
        <v>7</v>
      </c>
      <c r="AC233">
        <v>2.8463246887158622E-2</v>
      </c>
    </row>
    <row r="234" spans="1:29" x14ac:dyDescent="0.35">
      <c r="A234" t="s">
        <v>14005</v>
      </c>
      <c r="B234" t="s">
        <v>14006</v>
      </c>
      <c r="C234">
        <v>6235</v>
      </c>
      <c r="D234" t="s">
        <v>13952</v>
      </c>
      <c r="E234">
        <v>3389</v>
      </c>
      <c r="F234">
        <v>3.3845999999999998</v>
      </c>
      <c r="G234">
        <v>13</v>
      </c>
      <c r="H234" t="s">
        <v>620</v>
      </c>
      <c r="I234" t="s">
        <v>803</v>
      </c>
      <c r="J234" t="s">
        <v>14007</v>
      </c>
      <c r="K234" t="s">
        <v>14008</v>
      </c>
      <c r="L234" t="s">
        <v>14009</v>
      </c>
      <c r="M234">
        <v>15</v>
      </c>
      <c r="P234">
        <v>0</v>
      </c>
      <c r="Q234">
        <v>0</v>
      </c>
      <c r="R234">
        <v>0</v>
      </c>
      <c r="S234">
        <v>0</v>
      </c>
      <c r="T234">
        <v>0</v>
      </c>
      <c r="V234" t="s">
        <v>93</v>
      </c>
      <c r="W234" t="s">
        <v>94</v>
      </c>
      <c r="X234" t="s">
        <v>95</v>
      </c>
      <c r="Y234">
        <v>0</v>
      </c>
      <c r="AC234">
        <v>2.8723839776567561E-2</v>
      </c>
    </row>
    <row r="235" spans="1:29" x14ac:dyDescent="0.35">
      <c r="A235" t="s">
        <v>31093</v>
      </c>
      <c r="B235" t="s">
        <v>31094</v>
      </c>
      <c r="C235">
        <v>3806</v>
      </c>
      <c r="D235" t="s">
        <v>30874</v>
      </c>
      <c r="E235">
        <v>7706</v>
      </c>
      <c r="F235">
        <v>4.0236000000000001</v>
      </c>
      <c r="G235">
        <v>466</v>
      </c>
      <c r="H235" t="s">
        <v>31095</v>
      </c>
      <c r="I235" t="s">
        <v>803</v>
      </c>
      <c r="J235" t="s">
        <v>30967</v>
      </c>
      <c r="K235" t="s">
        <v>31096</v>
      </c>
      <c r="L235" t="s">
        <v>31097</v>
      </c>
      <c r="M235">
        <v>26</v>
      </c>
      <c r="P235">
        <v>0</v>
      </c>
      <c r="Q235">
        <v>0</v>
      </c>
      <c r="R235">
        <v>0</v>
      </c>
      <c r="S235">
        <v>0</v>
      </c>
      <c r="T235">
        <v>0</v>
      </c>
      <c r="U235" t="s">
        <v>13304</v>
      </c>
      <c r="V235" t="s">
        <v>306</v>
      </c>
      <c r="W235" t="s">
        <v>823</v>
      </c>
      <c r="X235" t="s">
        <v>855</v>
      </c>
      <c r="Y235">
        <v>3</v>
      </c>
      <c r="Z235">
        <v>26</v>
      </c>
      <c r="AA235">
        <v>26</v>
      </c>
      <c r="AC235">
        <v>2.8842838940398741E-2</v>
      </c>
    </row>
    <row r="236" spans="1:29" x14ac:dyDescent="0.35">
      <c r="A236" t="s">
        <v>11241</v>
      </c>
      <c r="B236" t="s">
        <v>11242</v>
      </c>
      <c r="C236">
        <v>1133</v>
      </c>
      <c r="D236" t="s">
        <v>11167</v>
      </c>
      <c r="E236">
        <v>14628</v>
      </c>
      <c r="F236">
        <v>4.5027999999999997</v>
      </c>
      <c r="G236">
        <v>354</v>
      </c>
      <c r="H236" t="s">
        <v>4033</v>
      </c>
      <c r="I236" t="s">
        <v>38</v>
      </c>
      <c r="J236" t="s">
        <v>4033</v>
      </c>
      <c r="L236" t="s">
        <v>11243</v>
      </c>
      <c r="M236">
        <v>108</v>
      </c>
      <c r="P236">
        <v>0</v>
      </c>
      <c r="Q236">
        <v>0</v>
      </c>
      <c r="R236">
        <v>1</v>
      </c>
      <c r="S236">
        <v>0</v>
      </c>
      <c r="T236">
        <v>0</v>
      </c>
      <c r="U236" t="s">
        <v>1589</v>
      </c>
      <c r="V236" t="s">
        <v>32</v>
      </c>
      <c r="W236" t="s">
        <v>41</v>
      </c>
      <c r="X236" t="s">
        <v>42</v>
      </c>
      <c r="Y236">
        <v>0</v>
      </c>
      <c r="AC236">
        <v>2.8899954511584003E-2</v>
      </c>
    </row>
    <row r="237" spans="1:29" x14ac:dyDescent="0.35">
      <c r="A237" t="s">
        <v>8171</v>
      </c>
      <c r="B237" t="s">
        <v>8172</v>
      </c>
      <c r="C237">
        <v>6302</v>
      </c>
      <c r="D237" t="s">
        <v>8148</v>
      </c>
      <c r="E237">
        <v>6271</v>
      </c>
      <c r="F237">
        <v>4.2</v>
      </c>
      <c r="G237">
        <v>70</v>
      </c>
      <c r="H237" t="s">
        <v>426</v>
      </c>
      <c r="I237" t="s">
        <v>157</v>
      </c>
      <c r="J237" t="s">
        <v>426</v>
      </c>
      <c r="L237" t="s">
        <v>8173</v>
      </c>
      <c r="M237">
        <v>75</v>
      </c>
      <c r="P237">
        <v>0</v>
      </c>
      <c r="Q237">
        <v>0</v>
      </c>
      <c r="R237">
        <v>0</v>
      </c>
      <c r="S237">
        <v>0</v>
      </c>
      <c r="T237">
        <v>0</v>
      </c>
      <c r="U237" t="s">
        <v>8174</v>
      </c>
      <c r="V237" t="s">
        <v>394</v>
      </c>
      <c r="W237" t="s">
        <v>428</v>
      </c>
      <c r="X237" t="s">
        <v>429</v>
      </c>
      <c r="Y237">
        <v>0</v>
      </c>
      <c r="AC237">
        <v>2.9012658898758592E-2</v>
      </c>
    </row>
    <row r="238" spans="1:29" x14ac:dyDescent="0.35">
      <c r="A238" t="s">
        <v>22060</v>
      </c>
      <c r="B238" t="s">
        <v>22061</v>
      </c>
      <c r="C238">
        <v>6326</v>
      </c>
      <c r="D238" t="s">
        <v>22055</v>
      </c>
      <c r="E238">
        <v>95820</v>
      </c>
      <c r="F238">
        <v>4.7403000000000004</v>
      </c>
      <c r="G238">
        <v>335</v>
      </c>
      <c r="I238" t="s">
        <v>803</v>
      </c>
      <c r="J238" t="s">
        <v>22062</v>
      </c>
      <c r="M238">
        <v>38</v>
      </c>
      <c r="P238">
        <v>0</v>
      </c>
      <c r="Q238">
        <v>1</v>
      </c>
      <c r="R238">
        <v>0</v>
      </c>
      <c r="S238">
        <v>0</v>
      </c>
      <c r="T238">
        <v>0</v>
      </c>
      <c r="U238" t="s">
        <v>22063</v>
      </c>
      <c r="V238" t="s">
        <v>306</v>
      </c>
      <c r="W238" t="s">
        <v>863</v>
      </c>
      <c r="X238" t="s">
        <v>864</v>
      </c>
      <c r="Y238">
        <v>4</v>
      </c>
      <c r="Z238">
        <v>38</v>
      </c>
      <c r="AA238">
        <v>19</v>
      </c>
      <c r="AC238">
        <v>2.9436941660161198E-2</v>
      </c>
    </row>
    <row r="239" spans="1:29" x14ac:dyDescent="0.35">
      <c r="A239" t="s">
        <v>19547</v>
      </c>
      <c r="B239" t="s">
        <v>19548</v>
      </c>
      <c r="C239">
        <v>6338</v>
      </c>
      <c r="D239" t="s">
        <v>19543</v>
      </c>
      <c r="E239">
        <v>166231</v>
      </c>
      <c r="F239">
        <v>4.5073999999999996</v>
      </c>
      <c r="G239">
        <v>946</v>
      </c>
      <c r="H239" t="s">
        <v>2827</v>
      </c>
      <c r="I239" t="s">
        <v>803</v>
      </c>
      <c r="J239" t="s">
        <v>19549</v>
      </c>
      <c r="K239" t="s">
        <v>19550</v>
      </c>
      <c r="L239" t="s">
        <v>19551</v>
      </c>
      <c r="M239">
        <v>28</v>
      </c>
      <c r="P239">
        <v>0</v>
      </c>
      <c r="Q239">
        <v>0</v>
      </c>
      <c r="R239">
        <v>0</v>
      </c>
      <c r="S239">
        <v>0</v>
      </c>
      <c r="T239">
        <v>1</v>
      </c>
      <c r="U239" t="s">
        <v>19552</v>
      </c>
      <c r="V239" t="s">
        <v>306</v>
      </c>
      <c r="W239" t="s">
        <v>863</v>
      </c>
      <c r="X239" t="s">
        <v>864</v>
      </c>
      <c r="Y239">
        <v>7</v>
      </c>
      <c r="Z239">
        <v>28</v>
      </c>
      <c r="AA239">
        <v>28</v>
      </c>
      <c r="AC239">
        <v>2.9460978595654774E-2</v>
      </c>
    </row>
    <row r="240" spans="1:29" x14ac:dyDescent="0.35">
      <c r="A240" t="s">
        <v>30399</v>
      </c>
      <c r="B240" t="s">
        <v>30400</v>
      </c>
      <c r="C240">
        <v>4225</v>
      </c>
      <c r="D240" t="s">
        <v>30319</v>
      </c>
      <c r="E240">
        <v>62771</v>
      </c>
      <c r="F240">
        <v>4.5427999999999997</v>
      </c>
      <c r="G240">
        <v>619</v>
      </c>
      <c r="H240" t="s">
        <v>30401</v>
      </c>
      <c r="I240" t="s">
        <v>803</v>
      </c>
      <c r="J240" t="s">
        <v>19405</v>
      </c>
      <c r="K240" t="s">
        <v>30402</v>
      </c>
      <c r="L240" t="s">
        <v>30403</v>
      </c>
      <c r="M240">
        <v>29</v>
      </c>
      <c r="P240">
        <v>0</v>
      </c>
      <c r="Q240">
        <v>0</v>
      </c>
      <c r="R240">
        <v>0</v>
      </c>
      <c r="S240">
        <v>0</v>
      </c>
      <c r="T240">
        <v>0</v>
      </c>
      <c r="U240" t="s">
        <v>30404</v>
      </c>
      <c r="V240" t="s">
        <v>306</v>
      </c>
      <c r="W240" t="s">
        <v>863</v>
      </c>
      <c r="X240" t="s">
        <v>864</v>
      </c>
      <c r="Y240">
        <v>5</v>
      </c>
      <c r="Z240">
        <v>29</v>
      </c>
      <c r="AA240">
        <v>29</v>
      </c>
      <c r="AC240">
        <v>2.9465272644909946E-2</v>
      </c>
    </row>
    <row r="241" spans="1:29" x14ac:dyDescent="0.35">
      <c r="A241" t="s">
        <v>27202</v>
      </c>
      <c r="B241" t="s">
        <v>27203</v>
      </c>
      <c r="C241">
        <v>6130</v>
      </c>
      <c r="D241" t="s">
        <v>19562</v>
      </c>
      <c r="E241">
        <v>6326</v>
      </c>
      <c r="F241">
        <v>3.0832999999999999</v>
      </c>
      <c r="G241">
        <v>24</v>
      </c>
      <c r="M241">
        <v>45</v>
      </c>
      <c r="P241">
        <v>0</v>
      </c>
      <c r="Q241">
        <v>0</v>
      </c>
      <c r="R241">
        <v>0</v>
      </c>
      <c r="S241">
        <v>0</v>
      </c>
      <c r="T241">
        <v>0</v>
      </c>
      <c r="V241" t="s">
        <v>222</v>
      </c>
      <c r="W241" t="s">
        <v>908</v>
      </c>
      <c r="X241" t="s">
        <v>1312</v>
      </c>
      <c r="Y241">
        <v>0</v>
      </c>
      <c r="AC241">
        <v>2.9509476407335256E-2</v>
      </c>
    </row>
    <row r="242" spans="1:29" x14ac:dyDescent="0.35">
      <c r="A242" t="s">
        <v>25379</v>
      </c>
      <c r="B242" t="s">
        <v>25380</v>
      </c>
      <c r="C242">
        <v>3902</v>
      </c>
      <c r="D242" t="s">
        <v>25136</v>
      </c>
      <c r="E242">
        <v>44533</v>
      </c>
      <c r="F242">
        <v>4.2218999999999998</v>
      </c>
      <c r="G242">
        <v>329</v>
      </c>
      <c r="M242">
        <v>30</v>
      </c>
      <c r="P242">
        <v>0</v>
      </c>
      <c r="Q242">
        <v>0</v>
      </c>
      <c r="R242">
        <v>0</v>
      </c>
      <c r="S242">
        <v>0</v>
      </c>
      <c r="T242">
        <v>1</v>
      </c>
      <c r="U242" t="s">
        <v>25381</v>
      </c>
      <c r="V242" t="s">
        <v>306</v>
      </c>
      <c r="W242" t="s">
        <v>1138</v>
      </c>
      <c r="X242" t="s">
        <v>1248</v>
      </c>
      <c r="Y242">
        <v>0</v>
      </c>
      <c r="AC242">
        <v>2.9610093594318432E-2</v>
      </c>
    </row>
    <row r="243" spans="1:29" x14ac:dyDescent="0.35">
      <c r="A243" t="s">
        <v>10091</v>
      </c>
      <c r="B243" t="s">
        <v>10092</v>
      </c>
      <c r="C243">
        <v>6200</v>
      </c>
      <c r="D243" t="s">
        <v>9905</v>
      </c>
      <c r="E243">
        <v>61327</v>
      </c>
      <c r="F243">
        <v>4.4203000000000001</v>
      </c>
      <c r="G243">
        <v>138</v>
      </c>
      <c r="I243" t="s">
        <v>1158</v>
      </c>
      <c r="J243" t="s">
        <v>10093</v>
      </c>
      <c r="M243">
        <v>34</v>
      </c>
      <c r="P243">
        <v>0</v>
      </c>
      <c r="Q243">
        <v>0</v>
      </c>
      <c r="R243">
        <v>0</v>
      </c>
      <c r="S243">
        <v>0</v>
      </c>
      <c r="T243">
        <v>0</v>
      </c>
      <c r="V243" t="s">
        <v>306</v>
      </c>
      <c r="W243" t="s">
        <v>1138</v>
      </c>
      <c r="X243" t="s">
        <v>1248</v>
      </c>
      <c r="Y243">
        <v>1</v>
      </c>
      <c r="Z243">
        <v>20</v>
      </c>
      <c r="AA243">
        <v>14</v>
      </c>
      <c r="AC243">
        <v>2.9986811078139053E-2</v>
      </c>
    </row>
    <row r="244" spans="1:29" x14ac:dyDescent="0.35">
      <c r="A244" t="s">
        <v>7094</v>
      </c>
      <c r="B244" t="s">
        <v>7095</v>
      </c>
      <c r="C244">
        <v>6353</v>
      </c>
      <c r="D244" t="s">
        <v>7057</v>
      </c>
      <c r="E244">
        <v>36867</v>
      </c>
      <c r="F244">
        <v>4.7849000000000004</v>
      </c>
      <c r="G244">
        <v>172</v>
      </c>
      <c r="L244" t="s">
        <v>7096</v>
      </c>
      <c r="M244">
        <v>125</v>
      </c>
      <c r="P244">
        <v>1</v>
      </c>
      <c r="Q244">
        <v>0</v>
      </c>
      <c r="R244">
        <v>0</v>
      </c>
      <c r="S244">
        <v>0</v>
      </c>
      <c r="T244">
        <v>0</v>
      </c>
      <c r="U244" t="s">
        <v>7097</v>
      </c>
      <c r="V244" t="s">
        <v>306</v>
      </c>
      <c r="W244" t="s">
        <v>823</v>
      </c>
      <c r="X244" t="s">
        <v>1091</v>
      </c>
      <c r="Y244">
        <v>0</v>
      </c>
      <c r="AC244">
        <v>3.0205683477508849E-2</v>
      </c>
    </row>
    <row r="245" spans="1:29" x14ac:dyDescent="0.35">
      <c r="A245" t="s">
        <v>32680</v>
      </c>
      <c r="B245" t="s">
        <v>32681</v>
      </c>
      <c r="C245">
        <v>1070</v>
      </c>
      <c r="D245" t="s">
        <v>32540</v>
      </c>
      <c r="E245">
        <v>17255</v>
      </c>
      <c r="F245">
        <v>4.5849000000000002</v>
      </c>
      <c r="G245">
        <v>1313</v>
      </c>
      <c r="H245" t="s">
        <v>195</v>
      </c>
      <c r="I245" t="s">
        <v>38</v>
      </c>
      <c r="J245" t="s">
        <v>32682</v>
      </c>
      <c r="L245" t="s">
        <v>32683</v>
      </c>
      <c r="M245">
        <v>138</v>
      </c>
      <c r="P245">
        <v>0</v>
      </c>
      <c r="Q245">
        <v>0</v>
      </c>
      <c r="R245">
        <v>0</v>
      </c>
      <c r="S245">
        <v>0</v>
      </c>
      <c r="T245">
        <v>0</v>
      </c>
      <c r="V245" t="s">
        <v>32</v>
      </c>
      <c r="W245" t="s">
        <v>41</v>
      </c>
      <c r="X245" t="s">
        <v>42</v>
      </c>
      <c r="Y245">
        <v>1</v>
      </c>
      <c r="Z245">
        <v>95</v>
      </c>
      <c r="AA245">
        <v>95</v>
      </c>
      <c r="AC245">
        <v>3.0380284782945521E-2</v>
      </c>
    </row>
    <row r="246" spans="1:29" x14ac:dyDescent="0.35">
      <c r="A246" t="s">
        <v>10060</v>
      </c>
      <c r="B246" t="s">
        <v>10061</v>
      </c>
      <c r="C246">
        <v>6200</v>
      </c>
      <c r="D246" t="s">
        <v>9905</v>
      </c>
      <c r="E246">
        <v>93762</v>
      </c>
      <c r="F246">
        <v>3.3660000000000001</v>
      </c>
      <c r="G246">
        <v>530</v>
      </c>
      <c r="H246" t="s">
        <v>10062</v>
      </c>
      <c r="I246" t="s">
        <v>803</v>
      </c>
      <c r="J246" t="s">
        <v>10063</v>
      </c>
      <c r="K246" t="s">
        <v>10064</v>
      </c>
      <c r="L246" t="s">
        <v>10065</v>
      </c>
      <c r="M246">
        <v>23</v>
      </c>
      <c r="P246">
        <v>0</v>
      </c>
      <c r="Q246">
        <v>0</v>
      </c>
      <c r="R246">
        <v>0</v>
      </c>
      <c r="S246">
        <v>0</v>
      </c>
      <c r="T246">
        <v>0</v>
      </c>
      <c r="V246" t="s">
        <v>306</v>
      </c>
      <c r="W246" t="s">
        <v>823</v>
      </c>
      <c r="X246" t="s">
        <v>1392</v>
      </c>
      <c r="Y246">
        <v>19</v>
      </c>
      <c r="Z246">
        <v>23</v>
      </c>
      <c r="AA246">
        <v>23</v>
      </c>
      <c r="AC246">
        <v>3.0448642299803041E-2</v>
      </c>
    </row>
    <row r="247" spans="1:29" x14ac:dyDescent="0.35">
      <c r="A247" t="s">
        <v>14604</v>
      </c>
      <c r="B247" t="s">
        <v>14605</v>
      </c>
      <c r="C247">
        <v>3297</v>
      </c>
      <c r="D247" t="s">
        <v>14441</v>
      </c>
      <c r="E247">
        <v>254</v>
      </c>
      <c r="F247">
        <v>1.8</v>
      </c>
      <c r="G247">
        <v>5</v>
      </c>
      <c r="H247" t="s">
        <v>14606</v>
      </c>
      <c r="I247" t="s">
        <v>157</v>
      </c>
      <c r="J247" t="s">
        <v>14606</v>
      </c>
      <c r="L247" t="s">
        <v>14607</v>
      </c>
      <c r="M247">
        <v>22</v>
      </c>
      <c r="P247">
        <v>0</v>
      </c>
      <c r="Q247">
        <v>0</v>
      </c>
      <c r="R247">
        <v>1</v>
      </c>
      <c r="S247">
        <v>0</v>
      </c>
      <c r="T247">
        <v>0</v>
      </c>
      <c r="V247" t="s">
        <v>93</v>
      </c>
      <c r="W247" t="s">
        <v>198</v>
      </c>
      <c r="X247" t="s">
        <v>199</v>
      </c>
      <c r="Y247">
        <v>0</v>
      </c>
      <c r="AC247">
        <v>3.0647401223236836E-2</v>
      </c>
    </row>
    <row r="248" spans="1:29" x14ac:dyDescent="0.35">
      <c r="A248" t="s">
        <v>6520</v>
      </c>
      <c r="B248" t="s">
        <v>6521</v>
      </c>
      <c r="C248">
        <v>7095</v>
      </c>
      <c r="D248" t="s">
        <v>6455</v>
      </c>
      <c r="E248">
        <v>3195</v>
      </c>
      <c r="F248">
        <v>5</v>
      </c>
      <c r="G248">
        <v>13</v>
      </c>
      <c r="H248" t="s">
        <v>1910</v>
      </c>
      <c r="I248" t="s">
        <v>38</v>
      </c>
      <c r="J248" t="s">
        <v>4457</v>
      </c>
      <c r="L248" t="s">
        <v>6522</v>
      </c>
      <c r="M248">
        <v>135</v>
      </c>
      <c r="P248">
        <v>0</v>
      </c>
      <c r="Q248">
        <v>0</v>
      </c>
      <c r="R248">
        <v>1</v>
      </c>
      <c r="S248">
        <v>0</v>
      </c>
      <c r="T248">
        <v>1</v>
      </c>
      <c r="U248" t="s">
        <v>6459</v>
      </c>
      <c r="V248" t="s">
        <v>32</v>
      </c>
      <c r="W248" t="s">
        <v>41</v>
      </c>
      <c r="X248" t="s">
        <v>42</v>
      </c>
      <c r="Y248">
        <v>0</v>
      </c>
      <c r="AC248">
        <v>3.0657123867577574E-2</v>
      </c>
    </row>
    <row r="249" spans="1:29" x14ac:dyDescent="0.35">
      <c r="A249" t="s">
        <v>2185</v>
      </c>
      <c r="B249" t="s">
        <v>2186</v>
      </c>
      <c r="C249">
        <v>5938</v>
      </c>
      <c r="D249" t="s">
        <v>2170</v>
      </c>
      <c r="E249">
        <v>98295</v>
      </c>
      <c r="F249">
        <v>4.6898</v>
      </c>
      <c r="G249">
        <v>3540</v>
      </c>
      <c r="H249" t="s">
        <v>163</v>
      </c>
      <c r="I249" t="s">
        <v>1158</v>
      </c>
      <c r="J249" t="s">
        <v>2187</v>
      </c>
      <c r="L249" t="s">
        <v>2188</v>
      </c>
      <c r="M249">
        <v>18</v>
      </c>
      <c r="P249">
        <v>0</v>
      </c>
      <c r="Q249">
        <v>0</v>
      </c>
      <c r="R249">
        <v>0</v>
      </c>
      <c r="S249">
        <v>0</v>
      </c>
      <c r="T249">
        <v>0</v>
      </c>
      <c r="U249" t="s">
        <v>2189</v>
      </c>
      <c r="V249" t="s">
        <v>306</v>
      </c>
      <c r="W249" t="s">
        <v>1138</v>
      </c>
      <c r="X249" t="s">
        <v>2190</v>
      </c>
      <c r="Y249">
        <v>1</v>
      </c>
      <c r="Z249">
        <v>18</v>
      </c>
      <c r="AA249">
        <v>18</v>
      </c>
      <c r="AC249">
        <v>3.0724860817524013E-2</v>
      </c>
    </row>
    <row r="250" spans="1:29" x14ac:dyDescent="0.35">
      <c r="A250" t="s">
        <v>27427</v>
      </c>
      <c r="B250" t="s">
        <v>27428</v>
      </c>
      <c r="C250">
        <v>6303</v>
      </c>
      <c r="D250" t="s">
        <v>27420</v>
      </c>
      <c r="E250">
        <v>3924</v>
      </c>
      <c r="F250">
        <v>4.125</v>
      </c>
      <c r="G250">
        <v>24</v>
      </c>
      <c r="H250" t="s">
        <v>186</v>
      </c>
      <c r="I250" t="s">
        <v>157</v>
      </c>
      <c r="J250" t="s">
        <v>186</v>
      </c>
      <c r="L250" t="s">
        <v>27429</v>
      </c>
      <c r="M250">
        <v>46</v>
      </c>
      <c r="P250">
        <v>0</v>
      </c>
      <c r="Q250">
        <v>0</v>
      </c>
      <c r="R250">
        <v>1</v>
      </c>
      <c r="S250">
        <v>0</v>
      </c>
      <c r="T250">
        <v>0</v>
      </c>
      <c r="U250" t="s">
        <v>27430</v>
      </c>
      <c r="V250" t="s">
        <v>394</v>
      </c>
      <c r="W250" t="s">
        <v>400</v>
      </c>
      <c r="X250" t="s">
        <v>485</v>
      </c>
      <c r="Y250">
        <v>0</v>
      </c>
      <c r="AC250">
        <v>3.0853871305287162E-2</v>
      </c>
    </row>
    <row r="251" spans="1:29" x14ac:dyDescent="0.35">
      <c r="A251" t="s">
        <v>28532</v>
      </c>
      <c r="B251" t="s">
        <v>28533</v>
      </c>
      <c r="C251">
        <v>5648</v>
      </c>
      <c r="D251" t="s">
        <v>28460</v>
      </c>
      <c r="E251">
        <v>79657</v>
      </c>
      <c r="F251">
        <v>4.0377999999999998</v>
      </c>
      <c r="G251">
        <v>1587</v>
      </c>
      <c r="H251" t="s">
        <v>5688</v>
      </c>
      <c r="I251" t="s">
        <v>803</v>
      </c>
      <c r="J251" t="s">
        <v>28534</v>
      </c>
      <c r="L251" t="s">
        <v>28535</v>
      </c>
      <c r="M251">
        <v>25</v>
      </c>
      <c r="P251">
        <v>0</v>
      </c>
      <c r="Q251">
        <v>0</v>
      </c>
      <c r="R251">
        <v>0</v>
      </c>
      <c r="S251">
        <v>0</v>
      </c>
      <c r="T251">
        <v>0</v>
      </c>
      <c r="V251" t="s">
        <v>306</v>
      </c>
      <c r="W251" t="s">
        <v>815</v>
      </c>
      <c r="X251" t="s">
        <v>848</v>
      </c>
      <c r="Y251">
        <v>7</v>
      </c>
      <c r="Z251">
        <v>25</v>
      </c>
      <c r="AA251">
        <v>25</v>
      </c>
      <c r="AC251">
        <v>3.0866752527454744E-2</v>
      </c>
    </row>
    <row r="252" spans="1:29" x14ac:dyDescent="0.35">
      <c r="A252" t="s">
        <v>3538</v>
      </c>
      <c r="B252" t="s">
        <v>3539</v>
      </c>
      <c r="C252">
        <v>7057</v>
      </c>
      <c r="D252" t="s">
        <v>3384</v>
      </c>
      <c r="E252">
        <v>15186</v>
      </c>
      <c r="F252">
        <v>4.3212999999999999</v>
      </c>
      <c r="G252">
        <v>249</v>
      </c>
      <c r="H252" t="s">
        <v>3515</v>
      </c>
      <c r="L252" t="s">
        <v>3540</v>
      </c>
      <c r="M252">
        <v>30</v>
      </c>
      <c r="P252">
        <v>0</v>
      </c>
      <c r="Q252">
        <v>0</v>
      </c>
      <c r="R252">
        <v>0</v>
      </c>
      <c r="S252">
        <v>0</v>
      </c>
      <c r="T252">
        <v>0</v>
      </c>
      <c r="U252" t="s">
        <v>3541</v>
      </c>
      <c r="V252" t="s">
        <v>222</v>
      </c>
      <c r="W252" t="s">
        <v>244</v>
      </c>
      <c r="X252" t="s">
        <v>280</v>
      </c>
      <c r="Y252">
        <v>0</v>
      </c>
      <c r="AC252">
        <v>3.0987538482924792E-2</v>
      </c>
    </row>
    <row r="253" spans="1:29" x14ac:dyDescent="0.35">
      <c r="A253" t="s">
        <v>31680</v>
      </c>
      <c r="B253" t="s">
        <v>31675</v>
      </c>
      <c r="C253">
        <v>2084</v>
      </c>
      <c r="D253" t="s">
        <v>31566</v>
      </c>
      <c r="E253">
        <v>226</v>
      </c>
      <c r="H253" t="s">
        <v>897</v>
      </c>
      <c r="I253" t="s">
        <v>38</v>
      </c>
      <c r="J253" t="s">
        <v>31681</v>
      </c>
      <c r="L253" t="s">
        <v>31682</v>
      </c>
      <c r="M253">
        <v>190</v>
      </c>
      <c r="P253">
        <v>0</v>
      </c>
      <c r="Q253">
        <v>0</v>
      </c>
      <c r="R253">
        <v>0</v>
      </c>
      <c r="S253">
        <v>1</v>
      </c>
      <c r="T253">
        <v>0</v>
      </c>
      <c r="V253" t="s">
        <v>32</v>
      </c>
      <c r="W253" t="s">
        <v>172</v>
      </c>
      <c r="X253" t="s">
        <v>173</v>
      </c>
      <c r="Y253">
        <v>0</v>
      </c>
      <c r="AC253">
        <v>3.1182491047790362E-2</v>
      </c>
    </row>
    <row r="254" spans="1:29" x14ac:dyDescent="0.35">
      <c r="A254" t="s">
        <v>19971</v>
      </c>
      <c r="B254" t="s">
        <v>19972</v>
      </c>
      <c r="C254">
        <v>6226</v>
      </c>
      <c r="D254" t="s">
        <v>19967</v>
      </c>
      <c r="E254">
        <v>5313</v>
      </c>
      <c r="F254">
        <v>4.5749000000000004</v>
      </c>
      <c r="G254">
        <v>494</v>
      </c>
      <c r="H254" t="s">
        <v>19973</v>
      </c>
      <c r="I254" t="s">
        <v>157</v>
      </c>
      <c r="J254" t="s">
        <v>19973</v>
      </c>
      <c r="L254" t="s">
        <v>19974</v>
      </c>
      <c r="M254">
        <v>25</v>
      </c>
      <c r="P254">
        <v>0</v>
      </c>
      <c r="Q254">
        <v>0</v>
      </c>
      <c r="R254">
        <v>0</v>
      </c>
      <c r="S254">
        <v>0</v>
      </c>
      <c r="T254">
        <v>0</v>
      </c>
      <c r="V254" t="s">
        <v>394</v>
      </c>
      <c r="W254" t="s">
        <v>160</v>
      </c>
      <c r="Y254">
        <v>0</v>
      </c>
      <c r="AC254">
        <v>3.132041662678231E-2</v>
      </c>
    </row>
    <row r="255" spans="1:29" x14ac:dyDescent="0.35">
      <c r="A255" t="s">
        <v>12180</v>
      </c>
      <c r="B255" t="s">
        <v>12181</v>
      </c>
      <c r="C255">
        <v>1132</v>
      </c>
      <c r="D255" t="s">
        <v>12082</v>
      </c>
      <c r="E255">
        <v>3829</v>
      </c>
      <c r="F255">
        <v>4.7272999999999996</v>
      </c>
      <c r="G255">
        <v>22</v>
      </c>
      <c r="H255" t="s">
        <v>1715</v>
      </c>
      <c r="I255" t="s">
        <v>38</v>
      </c>
      <c r="J255" t="s">
        <v>12182</v>
      </c>
      <c r="L255" t="s">
        <v>12183</v>
      </c>
      <c r="M255">
        <v>110</v>
      </c>
      <c r="P255">
        <v>0</v>
      </c>
      <c r="Q255">
        <v>0</v>
      </c>
      <c r="R255">
        <v>0</v>
      </c>
      <c r="S255">
        <v>0</v>
      </c>
      <c r="T255">
        <v>0</v>
      </c>
      <c r="U255" t="s">
        <v>12170</v>
      </c>
      <c r="V255" t="s">
        <v>32</v>
      </c>
      <c r="W255" t="s">
        <v>41</v>
      </c>
      <c r="X255" t="s">
        <v>42</v>
      </c>
      <c r="Y255">
        <v>0</v>
      </c>
      <c r="AC255">
        <v>3.1386515432186179E-2</v>
      </c>
    </row>
    <row r="256" spans="1:29" x14ac:dyDescent="0.35">
      <c r="A256" t="s">
        <v>8362</v>
      </c>
      <c r="B256" t="s">
        <v>8363</v>
      </c>
      <c r="C256">
        <v>4372</v>
      </c>
      <c r="D256" t="s">
        <v>8306</v>
      </c>
      <c r="E256">
        <v>6096</v>
      </c>
      <c r="F256">
        <v>3.7745000000000002</v>
      </c>
      <c r="G256">
        <v>102</v>
      </c>
      <c r="H256" t="s">
        <v>186</v>
      </c>
      <c r="I256" t="s">
        <v>157</v>
      </c>
      <c r="J256" t="s">
        <v>186</v>
      </c>
      <c r="L256" t="s">
        <v>8364</v>
      </c>
      <c r="M256">
        <v>67</v>
      </c>
      <c r="P256">
        <v>0</v>
      </c>
      <c r="Q256">
        <v>0</v>
      </c>
      <c r="R256">
        <v>0</v>
      </c>
      <c r="S256">
        <v>0</v>
      </c>
      <c r="T256">
        <v>0</v>
      </c>
      <c r="U256" t="s">
        <v>8365</v>
      </c>
      <c r="V256" t="s">
        <v>394</v>
      </c>
      <c r="W256" t="s">
        <v>395</v>
      </c>
      <c r="X256" t="s">
        <v>520</v>
      </c>
      <c r="Y256">
        <v>0</v>
      </c>
      <c r="AC256">
        <v>3.1516442382869214E-2</v>
      </c>
    </row>
    <row r="257" spans="1:29" x14ac:dyDescent="0.35">
      <c r="A257" t="s">
        <v>21177</v>
      </c>
      <c r="B257" t="s">
        <v>21178</v>
      </c>
      <c r="C257">
        <v>6323</v>
      </c>
      <c r="D257" t="s">
        <v>21179</v>
      </c>
      <c r="E257">
        <v>115691</v>
      </c>
      <c r="F257">
        <v>4.4633000000000003</v>
      </c>
      <c r="G257">
        <v>1157</v>
      </c>
      <c r="H257" t="s">
        <v>21180</v>
      </c>
      <c r="I257" t="s">
        <v>38</v>
      </c>
      <c r="J257" t="s">
        <v>21180</v>
      </c>
      <c r="L257" t="s">
        <v>21181</v>
      </c>
      <c r="M257">
        <v>25</v>
      </c>
      <c r="P257">
        <v>0</v>
      </c>
      <c r="Q257">
        <v>0</v>
      </c>
      <c r="R257">
        <v>0</v>
      </c>
      <c r="S257">
        <v>0</v>
      </c>
      <c r="T257">
        <v>0</v>
      </c>
      <c r="U257" t="s">
        <v>21182</v>
      </c>
      <c r="V257" t="s">
        <v>93</v>
      </c>
      <c r="W257" t="s">
        <v>1745</v>
      </c>
      <c r="X257" t="s">
        <v>1746</v>
      </c>
      <c r="Y257">
        <v>4</v>
      </c>
      <c r="Z257">
        <v>40</v>
      </c>
      <c r="AA257">
        <v>25</v>
      </c>
      <c r="AC257">
        <v>3.1893649085307008E-2</v>
      </c>
    </row>
    <row r="258" spans="1:29" x14ac:dyDescent="0.35">
      <c r="A258" t="s">
        <v>865</v>
      </c>
      <c r="B258" t="s">
        <v>866</v>
      </c>
      <c r="C258">
        <v>7103</v>
      </c>
      <c r="D258" t="s">
        <v>801</v>
      </c>
      <c r="E258">
        <v>1164</v>
      </c>
      <c r="F258">
        <v>4.5</v>
      </c>
      <c r="G258">
        <v>2</v>
      </c>
      <c r="L258" t="s">
        <v>867</v>
      </c>
      <c r="M258">
        <v>60</v>
      </c>
      <c r="N258">
        <v>84</v>
      </c>
      <c r="P258">
        <v>0</v>
      </c>
      <c r="Q258">
        <v>0</v>
      </c>
      <c r="R258">
        <v>1</v>
      </c>
      <c r="S258">
        <v>0</v>
      </c>
      <c r="T258">
        <v>1</v>
      </c>
      <c r="U258" t="s">
        <v>868</v>
      </c>
      <c r="V258" t="s">
        <v>306</v>
      </c>
      <c r="W258" t="s">
        <v>815</v>
      </c>
      <c r="X258" t="s">
        <v>869</v>
      </c>
      <c r="Y258">
        <v>0</v>
      </c>
      <c r="AC258">
        <v>3.1899992204881267E-2</v>
      </c>
    </row>
    <row r="259" spans="1:29" x14ac:dyDescent="0.35">
      <c r="A259" t="s">
        <v>18826</v>
      </c>
      <c r="B259" t="s">
        <v>18827</v>
      </c>
      <c r="C259">
        <v>4028</v>
      </c>
      <c r="D259" t="s">
        <v>18597</v>
      </c>
      <c r="E259">
        <v>8048</v>
      </c>
      <c r="F259">
        <v>4.6154000000000002</v>
      </c>
      <c r="G259">
        <v>26</v>
      </c>
      <c r="M259">
        <v>25</v>
      </c>
      <c r="P259">
        <v>0</v>
      </c>
      <c r="Q259">
        <v>0</v>
      </c>
      <c r="R259">
        <v>0</v>
      </c>
      <c r="S259">
        <v>0</v>
      </c>
      <c r="T259">
        <v>1</v>
      </c>
      <c r="V259" t="s">
        <v>306</v>
      </c>
      <c r="W259" t="s">
        <v>1138</v>
      </c>
      <c r="X259" t="s">
        <v>1139</v>
      </c>
      <c r="Y259">
        <v>0</v>
      </c>
      <c r="AC259">
        <v>3.2066810585705707E-2</v>
      </c>
    </row>
    <row r="260" spans="1:29" x14ac:dyDescent="0.35">
      <c r="A260" t="s">
        <v>12629</v>
      </c>
      <c r="B260" t="s">
        <v>12630</v>
      </c>
      <c r="C260">
        <v>1180</v>
      </c>
      <c r="D260" t="s">
        <v>12615</v>
      </c>
      <c r="E260">
        <v>13344</v>
      </c>
      <c r="F260">
        <v>4.6074999999999999</v>
      </c>
      <c r="G260">
        <v>107</v>
      </c>
      <c r="H260" t="s">
        <v>294</v>
      </c>
      <c r="I260" t="s">
        <v>38</v>
      </c>
      <c r="J260" t="s">
        <v>4056</v>
      </c>
      <c r="L260" t="s">
        <v>12628</v>
      </c>
      <c r="M260">
        <v>149</v>
      </c>
      <c r="P260">
        <v>0</v>
      </c>
      <c r="Q260">
        <v>0</v>
      </c>
      <c r="R260">
        <v>0</v>
      </c>
      <c r="S260">
        <v>0</v>
      </c>
      <c r="T260">
        <v>0</v>
      </c>
      <c r="U260" t="s">
        <v>159</v>
      </c>
      <c r="V260" t="s">
        <v>32</v>
      </c>
      <c r="W260" t="s">
        <v>41</v>
      </c>
      <c r="X260" t="s">
        <v>42</v>
      </c>
      <c r="Y260">
        <v>2</v>
      </c>
      <c r="Z260">
        <v>112</v>
      </c>
      <c r="AA260">
        <v>77</v>
      </c>
      <c r="AC260">
        <v>3.2410037733171637E-2</v>
      </c>
    </row>
    <row r="261" spans="1:29" x14ac:dyDescent="0.35">
      <c r="A261" t="s">
        <v>5813</v>
      </c>
      <c r="B261" t="s">
        <v>5814</v>
      </c>
      <c r="C261">
        <v>1254</v>
      </c>
      <c r="D261" t="s">
        <v>5675</v>
      </c>
      <c r="E261">
        <v>40156</v>
      </c>
      <c r="F261">
        <v>3.78</v>
      </c>
      <c r="G261">
        <v>800</v>
      </c>
      <c r="H261" t="s">
        <v>5815</v>
      </c>
      <c r="I261" t="s">
        <v>803</v>
      </c>
      <c r="J261" t="s">
        <v>5816</v>
      </c>
      <c r="L261" t="s">
        <v>5817</v>
      </c>
      <c r="M261">
        <v>42</v>
      </c>
      <c r="P261">
        <v>0</v>
      </c>
      <c r="Q261">
        <v>0</v>
      </c>
      <c r="R261">
        <v>0</v>
      </c>
      <c r="S261">
        <v>0</v>
      </c>
      <c r="T261">
        <v>0</v>
      </c>
      <c r="V261" t="s">
        <v>306</v>
      </c>
      <c r="W261" t="s">
        <v>815</v>
      </c>
      <c r="X261" t="s">
        <v>1926</v>
      </c>
      <c r="Y261">
        <v>2</v>
      </c>
      <c r="Z261">
        <v>42</v>
      </c>
      <c r="AA261">
        <v>42</v>
      </c>
      <c r="AC261">
        <v>3.2667960018058717E-2</v>
      </c>
    </row>
    <row r="262" spans="1:29" x14ac:dyDescent="0.35">
      <c r="A262" t="s">
        <v>20584</v>
      </c>
      <c r="B262" t="s">
        <v>20585</v>
      </c>
      <c r="C262">
        <v>6026</v>
      </c>
      <c r="D262" t="s">
        <v>20568</v>
      </c>
      <c r="E262">
        <v>23868</v>
      </c>
      <c r="F262">
        <v>4.4574999999999996</v>
      </c>
      <c r="G262">
        <v>247</v>
      </c>
      <c r="H262" t="s">
        <v>20586</v>
      </c>
      <c r="I262" t="s">
        <v>803</v>
      </c>
      <c r="L262" t="s">
        <v>20587</v>
      </c>
      <c r="M262">
        <v>15</v>
      </c>
      <c r="P262">
        <v>0</v>
      </c>
      <c r="Q262">
        <v>0</v>
      </c>
      <c r="R262">
        <v>0</v>
      </c>
      <c r="S262">
        <v>0</v>
      </c>
      <c r="T262">
        <v>0</v>
      </c>
      <c r="V262" t="s">
        <v>306</v>
      </c>
      <c r="W262" t="s">
        <v>7196</v>
      </c>
      <c r="Y262">
        <v>0</v>
      </c>
      <c r="AC262">
        <v>3.2875488435426203E-2</v>
      </c>
    </row>
    <row r="263" spans="1:29" x14ac:dyDescent="0.35">
      <c r="A263" t="s">
        <v>31429</v>
      </c>
      <c r="B263" t="s">
        <v>31430</v>
      </c>
      <c r="C263">
        <v>6112</v>
      </c>
      <c r="D263" t="s">
        <v>31409</v>
      </c>
      <c r="E263">
        <v>22525</v>
      </c>
      <c r="F263">
        <v>3.7273000000000001</v>
      </c>
      <c r="G263">
        <v>385</v>
      </c>
      <c r="H263" t="s">
        <v>21916</v>
      </c>
      <c r="I263" t="s">
        <v>157</v>
      </c>
      <c r="J263" t="s">
        <v>21916</v>
      </c>
      <c r="L263" t="s">
        <v>31431</v>
      </c>
      <c r="M263">
        <v>20</v>
      </c>
      <c r="P263">
        <v>0</v>
      </c>
      <c r="Q263">
        <v>0</v>
      </c>
      <c r="R263">
        <v>0</v>
      </c>
      <c r="S263">
        <v>0</v>
      </c>
      <c r="T263">
        <v>0</v>
      </c>
      <c r="U263" t="s">
        <v>31432</v>
      </c>
      <c r="V263" t="s">
        <v>222</v>
      </c>
      <c r="W263" t="s">
        <v>223</v>
      </c>
      <c r="X263" t="s">
        <v>235</v>
      </c>
      <c r="Y263">
        <v>0</v>
      </c>
      <c r="AC263">
        <v>3.297781571860825E-2</v>
      </c>
    </row>
    <row r="264" spans="1:29" x14ac:dyDescent="0.35">
      <c r="A264" t="s">
        <v>18107</v>
      </c>
      <c r="B264" t="s">
        <v>18108</v>
      </c>
      <c r="C264">
        <v>5936</v>
      </c>
      <c r="D264" t="s">
        <v>18103</v>
      </c>
      <c r="E264">
        <v>47240</v>
      </c>
      <c r="F264">
        <v>4.5473999999999997</v>
      </c>
      <c r="G264">
        <v>232</v>
      </c>
      <c r="H264" t="s">
        <v>3390</v>
      </c>
      <c r="I264" t="s">
        <v>157</v>
      </c>
      <c r="J264" t="s">
        <v>3390</v>
      </c>
      <c r="L264" t="s">
        <v>18109</v>
      </c>
      <c r="M264">
        <v>32</v>
      </c>
      <c r="P264">
        <v>0</v>
      </c>
      <c r="Q264">
        <v>0</v>
      </c>
      <c r="R264">
        <v>0</v>
      </c>
      <c r="S264">
        <v>0</v>
      </c>
      <c r="T264">
        <v>0</v>
      </c>
      <c r="U264" t="s">
        <v>18110</v>
      </c>
      <c r="V264" t="s">
        <v>222</v>
      </c>
      <c r="W264" t="s">
        <v>244</v>
      </c>
      <c r="X264" t="s">
        <v>245</v>
      </c>
      <c r="Y264">
        <v>2</v>
      </c>
      <c r="Z264">
        <v>65</v>
      </c>
      <c r="AA264">
        <v>16</v>
      </c>
      <c r="AC264">
        <v>3.3045257992691424E-2</v>
      </c>
    </row>
    <row r="265" spans="1:29" x14ac:dyDescent="0.35">
      <c r="A265" t="s">
        <v>10755</v>
      </c>
      <c r="B265" t="s">
        <v>10756</v>
      </c>
      <c r="C265">
        <v>6347</v>
      </c>
      <c r="D265" t="s">
        <v>10749</v>
      </c>
      <c r="E265">
        <v>32441</v>
      </c>
      <c r="F265">
        <v>4.3179999999999996</v>
      </c>
      <c r="G265">
        <v>283</v>
      </c>
      <c r="H265" t="s">
        <v>10757</v>
      </c>
      <c r="I265" t="s">
        <v>803</v>
      </c>
      <c r="J265" t="s">
        <v>10758</v>
      </c>
      <c r="K265" t="s">
        <v>10759</v>
      </c>
      <c r="L265" t="s">
        <v>10760</v>
      </c>
      <c r="M265">
        <v>26</v>
      </c>
      <c r="P265">
        <v>0</v>
      </c>
      <c r="Q265">
        <v>0</v>
      </c>
      <c r="R265">
        <v>1</v>
      </c>
      <c r="S265">
        <v>0</v>
      </c>
      <c r="T265">
        <v>0</v>
      </c>
      <c r="U265" t="s">
        <v>10754</v>
      </c>
      <c r="V265" t="s">
        <v>306</v>
      </c>
      <c r="W265" t="s">
        <v>863</v>
      </c>
      <c r="X265" t="s">
        <v>864</v>
      </c>
      <c r="Y265">
        <v>3</v>
      </c>
      <c r="Z265">
        <v>26</v>
      </c>
      <c r="AA265">
        <v>26</v>
      </c>
      <c r="AC265">
        <v>3.3130767641995185E-2</v>
      </c>
    </row>
    <row r="266" spans="1:29" x14ac:dyDescent="0.35">
      <c r="A266" t="s">
        <v>24229</v>
      </c>
      <c r="B266" t="s">
        <v>24230</v>
      </c>
      <c r="C266">
        <v>6330</v>
      </c>
      <c r="D266" t="s">
        <v>24093</v>
      </c>
      <c r="E266">
        <v>388</v>
      </c>
      <c r="L266" t="s">
        <v>24231</v>
      </c>
      <c r="M266">
        <v>72</v>
      </c>
      <c r="N266">
        <v>106</v>
      </c>
      <c r="P266">
        <v>1</v>
      </c>
      <c r="Q266">
        <v>1</v>
      </c>
      <c r="R266">
        <v>1</v>
      </c>
      <c r="S266">
        <v>0</v>
      </c>
      <c r="T266">
        <v>0</v>
      </c>
      <c r="U266" t="s">
        <v>24232</v>
      </c>
      <c r="V266" t="s">
        <v>222</v>
      </c>
      <c r="W266" t="s">
        <v>33</v>
      </c>
      <c r="Y266">
        <v>0</v>
      </c>
      <c r="AC266">
        <v>3.3134948184936563E-2</v>
      </c>
    </row>
    <row r="267" spans="1:29" x14ac:dyDescent="0.35">
      <c r="A267" t="s">
        <v>5818</v>
      </c>
      <c r="B267" t="s">
        <v>5819</v>
      </c>
      <c r="C267">
        <v>1254</v>
      </c>
      <c r="D267" t="s">
        <v>5675</v>
      </c>
      <c r="E267">
        <v>39956</v>
      </c>
      <c r="F267">
        <v>3.8599000000000001</v>
      </c>
      <c r="G267">
        <v>628</v>
      </c>
      <c r="H267" t="s">
        <v>2903</v>
      </c>
      <c r="I267" t="s">
        <v>803</v>
      </c>
      <c r="J267" t="s">
        <v>5820</v>
      </c>
      <c r="L267" t="s">
        <v>5821</v>
      </c>
      <c r="M267">
        <v>23</v>
      </c>
      <c r="P267">
        <v>0</v>
      </c>
      <c r="Q267">
        <v>0</v>
      </c>
      <c r="R267">
        <v>0</v>
      </c>
      <c r="S267">
        <v>0</v>
      </c>
      <c r="T267">
        <v>0</v>
      </c>
      <c r="V267" t="s">
        <v>306</v>
      </c>
      <c r="W267" t="s">
        <v>823</v>
      </c>
      <c r="X267" t="s">
        <v>1392</v>
      </c>
      <c r="Y267">
        <v>7</v>
      </c>
      <c r="Z267">
        <v>23</v>
      </c>
      <c r="AA267">
        <v>23</v>
      </c>
      <c r="AC267">
        <v>3.3227981719924138E-2</v>
      </c>
    </row>
    <row r="268" spans="1:29" x14ac:dyDescent="0.35">
      <c r="A268" t="s">
        <v>13410</v>
      </c>
      <c r="B268" t="s">
        <v>13411</v>
      </c>
      <c r="C268">
        <v>7050</v>
      </c>
      <c r="D268" t="s">
        <v>13372</v>
      </c>
      <c r="E268">
        <v>5372</v>
      </c>
      <c r="F268">
        <v>4.3455000000000004</v>
      </c>
      <c r="G268">
        <v>220</v>
      </c>
      <c r="H268" t="s">
        <v>13412</v>
      </c>
      <c r="L268" t="s">
        <v>13413</v>
      </c>
      <c r="M268">
        <v>12</v>
      </c>
      <c r="P268">
        <v>0</v>
      </c>
      <c r="Q268">
        <v>0</v>
      </c>
      <c r="R268">
        <v>0</v>
      </c>
      <c r="S268">
        <v>0</v>
      </c>
      <c r="T268">
        <v>0</v>
      </c>
      <c r="U268" t="s">
        <v>13414</v>
      </c>
      <c r="V268" t="s">
        <v>394</v>
      </c>
      <c r="W268" t="s">
        <v>2075</v>
      </c>
      <c r="X268" t="s">
        <v>4335</v>
      </c>
      <c r="Y268">
        <v>0</v>
      </c>
      <c r="AC268">
        <v>3.3869595551623943E-2</v>
      </c>
    </row>
    <row r="269" spans="1:29" x14ac:dyDescent="0.35">
      <c r="A269" t="s">
        <v>32156</v>
      </c>
      <c r="B269" t="s">
        <v>32157</v>
      </c>
      <c r="C269">
        <v>6149</v>
      </c>
      <c r="D269" t="s">
        <v>32148</v>
      </c>
      <c r="E269">
        <v>16614</v>
      </c>
      <c r="F269">
        <v>4.0728999999999997</v>
      </c>
      <c r="G269">
        <v>288</v>
      </c>
      <c r="H269" t="s">
        <v>2827</v>
      </c>
      <c r="I269" t="s">
        <v>803</v>
      </c>
      <c r="J269" t="s">
        <v>32158</v>
      </c>
      <c r="K269" t="s">
        <v>30453</v>
      </c>
      <c r="L269" t="s">
        <v>32159</v>
      </c>
      <c r="M269">
        <v>40</v>
      </c>
      <c r="P269">
        <v>0</v>
      </c>
      <c r="Q269">
        <v>0</v>
      </c>
      <c r="R269">
        <v>1</v>
      </c>
      <c r="S269">
        <v>0</v>
      </c>
      <c r="T269">
        <v>0</v>
      </c>
      <c r="U269" t="s">
        <v>32160</v>
      </c>
      <c r="V269" t="s">
        <v>306</v>
      </c>
      <c r="W269" t="s">
        <v>815</v>
      </c>
      <c r="X269" t="s">
        <v>1155</v>
      </c>
      <c r="Y269">
        <v>8</v>
      </c>
      <c r="Z269">
        <v>40</v>
      </c>
      <c r="AA269">
        <v>40</v>
      </c>
      <c r="AC269">
        <v>3.4055547122552765E-2</v>
      </c>
    </row>
    <row r="270" spans="1:29" x14ac:dyDescent="0.35">
      <c r="A270" t="s">
        <v>28904</v>
      </c>
      <c r="B270" t="s">
        <v>28905</v>
      </c>
      <c r="C270">
        <v>5648</v>
      </c>
      <c r="D270" t="s">
        <v>28460</v>
      </c>
      <c r="E270">
        <v>3602</v>
      </c>
      <c r="F270">
        <v>4.3333000000000004</v>
      </c>
      <c r="G270">
        <v>6</v>
      </c>
      <c r="I270" t="s">
        <v>803</v>
      </c>
      <c r="L270" t="s">
        <v>28906</v>
      </c>
      <c r="M270">
        <v>25</v>
      </c>
      <c r="P270">
        <v>1</v>
      </c>
      <c r="Q270">
        <v>0</v>
      </c>
      <c r="R270">
        <v>0</v>
      </c>
      <c r="S270">
        <v>0</v>
      </c>
      <c r="T270">
        <v>0</v>
      </c>
      <c r="U270" t="s">
        <v>28907</v>
      </c>
      <c r="V270" t="s">
        <v>306</v>
      </c>
      <c r="W270" t="s">
        <v>823</v>
      </c>
      <c r="X270" t="s">
        <v>1091</v>
      </c>
      <c r="Y270">
        <v>1</v>
      </c>
      <c r="Z270">
        <v>45</v>
      </c>
      <c r="AA270">
        <v>45</v>
      </c>
      <c r="AC270">
        <v>3.4056888750975789E-2</v>
      </c>
    </row>
    <row r="271" spans="1:29" x14ac:dyDescent="0.35">
      <c r="A271" t="s">
        <v>3530</v>
      </c>
      <c r="B271" t="s">
        <v>3531</v>
      </c>
      <c r="C271">
        <v>7057</v>
      </c>
      <c r="D271" t="s">
        <v>3384</v>
      </c>
      <c r="E271">
        <v>17187</v>
      </c>
      <c r="F271">
        <v>4.0853999999999999</v>
      </c>
      <c r="G271">
        <v>246</v>
      </c>
      <c r="H271" t="s">
        <v>3385</v>
      </c>
      <c r="I271" t="s">
        <v>157</v>
      </c>
      <c r="J271" t="s">
        <v>3385</v>
      </c>
      <c r="L271" t="s">
        <v>3532</v>
      </c>
      <c r="M271">
        <v>28</v>
      </c>
      <c r="P271">
        <v>0</v>
      </c>
      <c r="Q271">
        <v>0</v>
      </c>
      <c r="R271">
        <v>0</v>
      </c>
      <c r="S271">
        <v>0</v>
      </c>
      <c r="T271">
        <v>0</v>
      </c>
      <c r="U271" t="s">
        <v>3533</v>
      </c>
      <c r="V271" t="s">
        <v>222</v>
      </c>
      <c r="W271" t="s">
        <v>244</v>
      </c>
      <c r="X271" t="s">
        <v>280</v>
      </c>
      <c r="Y271">
        <v>1</v>
      </c>
      <c r="Z271">
        <v>69</v>
      </c>
      <c r="AA271">
        <v>69</v>
      </c>
      <c r="AC271">
        <v>3.4114564781803414E-2</v>
      </c>
    </row>
    <row r="272" spans="1:29" x14ac:dyDescent="0.35">
      <c r="A272" t="s">
        <v>11692</v>
      </c>
      <c r="B272" t="s">
        <v>11693</v>
      </c>
      <c r="C272">
        <v>6309</v>
      </c>
      <c r="D272" t="s">
        <v>11687</v>
      </c>
      <c r="E272">
        <v>4597</v>
      </c>
      <c r="F272">
        <v>4.2549999999999999</v>
      </c>
      <c r="G272">
        <v>1196</v>
      </c>
      <c r="H272" t="s">
        <v>11694</v>
      </c>
      <c r="I272" t="s">
        <v>157</v>
      </c>
      <c r="J272" t="s">
        <v>11694</v>
      </c>
      <c r="L272" t="s">
        <v>11695</v>
      </c>
      <c r="M272">
        <v>125</v>
      </c>
      <c r="P272">
        <v>0</v>
      </c>
      <c r="Q272">
        <v>0</v>
      </c>
      <c r="R272">
        <v>0</v>
      </c>
      <c r="S272">
        <v>0</v>
      </c>
      <c r="T272">
        <v>0</v>
      </c>
      <c r="U272" t="s">
        <v>11696</v>
      </c>
      <c r="V272" t="s">
        <v>394</v>
      </c>
      <c r="W272" t="s">
        <v>400</v>
      </c>
      <c r="X272" t="s">
        <v>485</v>
      </c>
      <c r="Y272">
        <v>1</v>
      </c>
      <c r="Z272">
        <v>45</v>
      </c>
      <c r="AA272">
        <v>45</v>
      </c>
      <c r="AC272">
        <v>3.4457985124909718E-2</v>
      </c>
    </row>
    <row r="273" spans="1:29" x14ac:dyDescent="0.35">
      <c r="A273" t="s">
        <v>29967</v>
      </c>
      <c r="B273" t="s">
        <v>29968</v>
      </c>
      <c r="C273">
        <v>5869</v>
      </c>
      <c r="D273" t="s">
        <v>29945</v>
      </c>
      <c r="E273">
        <v>61807</v>
      </c>
      <c r="F273">
        <v>4.3116000000000003</v>
      </c>
      <c r="G273">
        <v>1210</v>
      </c>
      <c r="H273" t="s">
        <v>186</v>
      </c>
      <c r="I273" t="s">
        <v>38</v>
      </c>
      <c r="J273" t="s">
        <v>12650</v>
      </c>
      <c r="L273" t="s">
        <v>29969</v>
      </c>
      <c r="M273">
        <v>295</v>
      </c>
      <c r="P273">
        <v>0</v>
      </c>
      <c r="Q273">
        <v>0</v>
      </c>
      <c r="R273">
        <v>0</v>
      </c>
      <c r="S273">
        <v>0</v>
      </c>
      <c r="T273">
        <v>0</v>
      </c>
      <c r="U273" t="s">
        <v>58</v>
      </c>
      <c r="V273" t="s">
        <v>32</v>
      </c>
      <c r="W273" t="s">
        <v>41</v>
      </c>
      <c r="X273" t="s">
        <v>42</v>
      </c>
      <c r="Y273">
        <v>3</v>
      </c>
      <c r="Z273">
        <v>400</v>
      </c>
      <c r="AA273">
        <v>70</v>
      </c>
      <c r="AC273">
        <v>3.4543763375769365E-2</v>
      </c>
    </row>
    <row r="274" spans="1:29" x14ac:dyDescent="0.35">
      <c r="A274" t="s">
        <v>21352</v>
      </c>
      <c r="B274" t="s">
        <v>21353</v>
      </c>
      <c r="C274">
        <v>7025</v>
      </c>
      <c r="D274" t="s">
        <v>21247</v>
      </c>
      <c r="E274">
        <v>4592</v>
      </c>
      <c r="F274">
        <v>4.2568000000000001</v>
      </c>
      <c r="G274">
        <v>74</v>
      </c>
      <c r="H274" t="s">
        <v>163</v>
      </c>
      <c r="I274" t="s">
        <v>38</v>
      </c>
      <c r="J274" t="s">
        <v>163</v>
      </c>
      <c r="L274" t="s">
        <v>21354</v>
      </c>
      <c r="M274">
        <v>98</v>
      </c>
      <c r="P274">
        <v>0</v>
      </c>
      <c r="Q274">
        <v>0</v>
      </c>
      <c r="R274">
        <v>0</v>
      </c>
      <c r="S274">
        <v>0</v>
      </c>
      <c r="T274">
        <v>0</v>
      </c>
      <c r="U274" t="s">
        <v>21252</v>
      </c>
      <c r="V274" t="s">
        <v>32</v>
      </c>
      <c r="W274" t="s">
        <v>41</v>
      </c>
      <c r="X274" t="s">
        <v>42</v>
      </c>
      <c r="Y274">
        <v>1</v>
      </c>
      <c r="Z274">
        <v>35</v>
      </c>
      <c r="AA274">
        <v>35</v>
      </c>
      <c r="AC274">
        <v>3.4576266915612552E-2</v>
      </c>
    </row>
    <row r="275" spans="1:29" x14ac:dyDescent="0.35">
      <c r="A275" t="s">
        <v>32569</v>
      </c>
      <c r="B275" t="s">
        <v>32570</v>
      </c>
      <c r="C275">
        <v>1070</v>
      </c>
      <c r="D275" t="s">
        <v>32540</v>
      </c>
      <c r="E275">
        <v>128926</v>
      </c>
      <c r="F275">
        <v>4.4279000000000002</v>
      </c>
      <c r="G275">
        <v>451</v>
      </c>
      <c r="H275" t="s">
        <v>32571</v>
      </c>
      <c r="I275" t="s">
        <v>803</v>
      </c>
      <c r="J275" t="s">
        <v>32572</v>
      </c>
      <c r="K275" t="s">
        <v>32573</v>
      </c>
      <c r="L275" t="s">
        <v>32574</v>
      </c>
      <c r="M275">
        <v>60</v>
      </c>
      <c r="P275">
        <v>0</v>
      </c>
      <c r="Q275">
        <v>0</v>
      </c>
      <c r="R275">
        <v>0</v>
      </c>
      <c r="S275">
        <v>0</v>
      </c>
      <c r="T275">
        <v>0</v>
      </c>
      <c r="U275" t="s">
        <v>32575</v>
      </c>
      <c r="V275" t="s">
        <v>306</v>
      </c>
      <c r="W275" t="s">
        <v>815</v>
      </c>
      <c r="X275" t="s">
        <v>1155</v>
      </c>
      <c r="Y275">
        <v>39</v>
      </c>
      <c r="Z275">
        <v>60</v>
      </c>
      <c r="AA275">
        <v>60</v>
      </c>
      <c r="AC275">
        <v>3.4755756195778309E-2</v>
      </c>
    </row>
    <row r="276" spans="1:29" x14ac:dyDescent="0.35">
      <c r="A276" t="s">
        <v>11191</v>
      </c>
      <c r="B276" t="s">
        <v>11192</v>
      </c>
      <c r="C276">
        <v>1133</v>
      </c>
      <c r="D276" t="s">
        <v>11167</v>
      </c>
      <c r="E276">
        <v>43958</v>
      </c>
      <c r="F276">
        <v>4.5069999999999997</v>
      </c>
      <c r="G276">
        <v>215</v>
      </c>
      <c r="H276" t="s">
        <v>5339</v>
      </c>
      <c r="I276" t="s">
        <v>803</v>
      </c>
      <c r="J276" t="s">
        <v>11193</v>
      </c>
      <c r="K276" t="s">
        <v>11194</v>
      </c>
      <c r="L276" t="s">
        <v>11195</v>
      </c>
      <c r="M276">
        <v>40</v>
      </c>
      <c r="P276">
        <v>0</v>
      </c>
      <c r="Q276">
        <v>0</v>
      </c>
      <c r="R276">
        <v>0</v>
      </c>
      <c r="S276">
        <v>0</v>
      </c>
      <c r="T276">
        <v>0</v>
      </c>
      <c r="U276" t="s">
        <v>11196</v>
      </c>
      <c r="V276" t="s">
        <v>306</v>
      </c>
      <c r="W276" t="s">
        <v>307</v>
      </c>
      <c r="X276" t="s">
        <v>1087</v>
      </c>
      <c r="Y276">
        <v>10</v>
      </c>
      <c r="Z276">
        <v>43</v>
      </c>
      <c r="AA276">
        <v>40</v>
      </c>
      <c r="AC276">
        <v>3.5398815057009814E-2</v>
      </c>
    </row>
    <row r="277" spans="1:29" x14ac:dyDescent="0.35">
      <c r="A277" t="s">
        <v>27839</v>
      </c>
      <c r="B277" t="s">
        <v>27840</v>
      </c>
      <c r="C277">
        <v>6358</v>
      </c>
      <c r="D277" t="s">
        <v>27769</v>
      </c>
      <c r="E277">
        <v>2820</v>
      </c>
      <c r="F277">
        <v>4.68</v>
      </c>
      <c r="G277">
        <v>25</v>
      </c>
      <c r="L277" t="s">
        <v>27841</v>
      </c>
      <c r="M277">
        <v>79</v>
      </c>
      <c r="N277">
        <v>119</v>
      </c>
      <c r="P277">
        <v>0</v>
      </c>
      <c r="Q277">
        <v>0</v>
      </c>
      <c r="R277">
        <v>1</v>
      </c>
      <c r="S277">
        <v>0</v>
      </c>
      <c r="T277">
        <v>1</v>
      </c>
      <c r="U277" t="s">
        <v>27842</v>
      </c>
      <c r="V277" t="s">
        <v>394</v>
      </c>
      <c r="W277" t="s">
        <v>33</v>
      </c>
      <c r="Y277">
        <v>0</v>
      </c>
      <c r="AC277">
        <v>3.5411307918766899E-2</v>
      </c>
    </row>
    <row r="278" spans="1:29" x14ac:dyDescent="0.35">
      <c r="A278" t="s">
        <v>667</v>
      </c>
      <c r="B278" t="s">
        <v>668</v>
      </c>
      <c r="C278">
        <v>5998</v>
      </c>
      <c r="D278" t="s">
        <v>627</v>
      </c>
      <c r="E278">
        <v>7818</v>
      </c>
      <c r="F278">
        <v>4.5164</v>
      </c>
      <c r="G278">
        <v>122</v>
      </c>
      <c r="H278" t="s">
        <v>669</v>
      </c>
      <c r="L278" t="s">
        <v>670</v>
      </c>
      <c r="M278">
        <v>38</v>
      </c>
      <c r="P278">
        <v>0</v>
      </c>
      <c r="Q278">
        <v>0</v>
      </c>
      <c r="R278">
        <v>1</v>
      </c>
      <c r="S278">
        <v>0</v>
      </c>
      <c r="T278">
        <v>0</v>
      </c>
      <c r="U278" t="s">
        <v>671</v>
      </c>
      <c r="V278" t="s">
        <v>222</v>
      </c>
      <c r="W278" t="s">
        <v>223</v>
      </c>
      <c r="X278" t="s">
        <v>271</v>
      </c>
      <c r="Y278">
        <v>0</v>
      </c>
      <c r="AC278">
        <v>3.5765032720552647E-2</v>
      </c>
    </row>
    <row r="279" spans="1:29" x14ac:dyDescent="0.35">
      <c r="A279" t="s">
        <v>14664</v>
      </c>
      <c r="B279" t="s">
        <v>14665</v>
      </c>
      <c r="C279">
        <v>6335</v>
      </c>
      <c r="D279" t="s">
        <v>14624</v>
      </c>
      <c r="E279">
        <v>2023</v>
      </c>
      <c r="F279">
        <v>3.9220999999999999</v>
      </c>
      <c r="G279">
        <v>77</v>
      </c>
      <c r="H279" t="s">
        <v>14666</v>
      </c>
      <c r="I279" t="s">
        <v>157</v>
      </c>
      <c r="J279" t="s">
        <v>14666</v>
      </c>
      <c r="L279" t="s">
        <v>14667</v>
      </c>
      <c r="M279">
        <v>60</v>
      </c>
      <c r="P279">
        <v>0</v>
      </c>
      <c r="Q279">
        <v>0</v>
      </c>
      <c r="R279">
        <v>0</v>
      </c>
      <c r="S279">
        <v>0</v>
      </c>
      <c r="T279">
        <v>1</v>
      </c>
      <c r="U279" t="s">
        <v>14668</v>
      </c>
      <c r="V279" t="s">
        <v>93</v>
      </c>
      <c r="W279" t="s">
        <v>94</v>
      </c>
      <c r="X279" t="s">
        <v>95</v>
      </c>
      <c r="Y279">
        <v>0</v>
      </c>
      <c r="AC279">
        <v>3.6009084739109021E-2</v>
      </c>
    </row>
    <row r="280" spans="1:29" x14ac:dyDescent="0.35">
      <c r="A280" t="s">
        <v>514</v>
      </c>
      <c r="B280" t="s">
        <v>515</v>
      </c>
      <c r="C280">
        <v>6018</v>
      </c>
      <c r="D280" t="s">
        <v>391</v>
      </c>
      <c r="E280">
        <v>1897</v>
      </c>
      <c r="F280">
        <v>3.2</v>
      </c>
      <c r="G280">
        <v>30</v>
      </c>
      <c r="H280" t="s">
        <v>186</v>
      </c>
      <c r="I280" t="s">
        <v>157</v>
      </c>
      <c r="J280" t="s">
        <v>186</v>
      </c>
      <c r="L280" t="s">
        <v>516</v>
      </c>
      <c r="M280">
        <v>40</v>
      </c>
      <c r="P280">
        <v>0</v>
      </c>
      <c r="Q280">
        <v>0</v>
      </c>
      <c r="R280">
        <v>0</v>
      </c>
      <c r="S280">
        <v>0</v>
      </c>
      <c r="T280">
        <v>1</v>
      </c>
      <c r="V280" t="s">
        <v>394</v>
      </c>
      <c r="W280" t="s">
        <v>395</v>
      </c>
      <c r="X280" t="s">
        <v>395</v>
      </c>
      <c r="Y280">
        <v>0</v>
      </c>
      <c r="AC280">
        <v>3.6028523813320334E-2</v>
      </c>
    </row>
    <row r="281" spans="1:29" x14ac:dyDescent="0.35">
      <c r="A281" t="s">
        <v>691</v>
      </c>
      <c r="B281" t="s">
        <v>692</v>
      </c>
      <c r="C281">
        <v>5998</v>
      </c>
      <c r="D281" t="s">
        <v>627</v>
      </c>
      <c r="E281">
        <v>5673</v>
      </c>
      <c r="F281">
        <v>4.1863000000000001</v>
      </c>
      <c r="G281">
        <v>102</v>
      </c>
      <c r="H281" t="s">
        <v>176</v>
      </c>
      <c r="L281" t="s">
        <v>693</v>
      </c>
      <c r="M281">
        <v>30</v>
      </c>
      <c r="P281">
        <v>0</v>
      </c>
      <c r="Q281">
        <v>0</v>
      </c>
      <c r="R281">
        <v>0</v>
      </c>
      <c r="S281">
        <v>0</v>
      </c>
      <c r="T281">
        <v>1</v>
      </c>
      <c r="V281" t="s">
        <v>222</v>
      </c>
      <c r="W281" t="s">
        <v>223</v>
      </c>
      <c r="X281" t="s">
        <v>265</v>
      </c>
      <c r="Y281">
        <v>0</v>
      </c>
      <c r="AC281">
        <v>3.607015037741701E-2</v>
      </c>
    </row>
    <row r="282" spans="1:29" x14ac:dyDescent="0.35">
      <c r="A282" t="s">
        <v>8373</v>
      </c>
      <c r="B282" t="s">
        <v>8374</v>
      </c>
      <c r="C282">
        <v>4372</v>
      </c>
      <c r="D282" t="s">
        <v>8306</v>
      </c>
      <c r="E282">
        <v>5136</v>
      </c>
      <c r="F282">
        <v>4.2537000000000003</v>
      </c>
      <c r="G282">
        <v>67</v>
      </c>
      <c r="H282" t="s">
        <v>8356</v>
      </c>
      <c r="I282" t="s">
        <v>157</v>
      </c>
      <c r="J282" t="s">
        <v>8356</v>
      </c>
      <c r="L282" t="s">
        <v>8375</v>
      </c>
      <c r="M282">
        <v>38</v>
      </c>
      <c r="P282">
        <v>0</v>
      </c>
      <c r="Q282">
        <v>0</v>
      </c>
      <c r="R282">
        <v>0</v>
      </c>
      <c r="S282">
        <v>0</v>
      </c>
      <c r="T282">
        <v>0</v>
      </c>
      <c r="U282" t="s">
        <v>8376</v>
      </c>
      <c r="V282" t="s">
        <v>394</v>
      </c>
      <c r="W282" t="s">
        <v>428</v>
      </c>
      <c r="X282" t="s">
        <v>429</v>
      </c>
      <c r="Y282">
        <v>0</v>
      </c>
      <c r="AC282">
        <v>3.6072915814704509E-2</v>
      </c>
    </row>
    <row r="283" spans="1:29" x14ac:dyDescent="0.35">
      <c r="A283" t="s">
        <v>20575</v>
      </c>
      <c r="B283" t="s">
        <v>20576</v>
      </c>
      <c r="C283">
        <v>6026</v>
      </c>
      <c r="D283" t="s">
        <v>20568</v>
      </c>
      <c r="E283">
        <v>36600</v>
      </c>
      <c r="F283">
        <v>4.6337999999999999</v>
      </c>
      <c r="G283">
        <v>314</v>
      </c>
      <c r="L283" t="s">
        <v>20577</v>
      </c>
      <c r="M283">
        <v>15</v>
      </c>
      <c r="P283">
        <v>1</v>
      </c>
      <c r="Q283">
        <v>0</v>
      </c>
      <c r="R283">
        <v>0</v>
      </c>
      <c r="S283">
        <v>0</v>
      </c>
      <c r="T283">
        <v>0</v>
      </c>
      <c r="V283" t="s">
        <v>306</v>
      </c>
      <c r="W283" t="s">
        <v>7196</v>
      </c>
      <c r="Y283">
        <v>0</v>
      </c>
      <c r="AC283">
        <v>3.6126697153740506E-2</v>
      </c>
    </row>
    <row r="284" spans="1:29" x14ac:dyDescent="0.35">
      <c r="A284" t="s">
        <v>16870</v>
      </c>
      <c r="B284" t="s">
        <v>16871</v>
      </c>
      <c r="C284">
        <v>5905</v>
      </c>
      <c r="D284" t="s">
        <v>16739</v>
      </c>
      <c r="E284">
        <v>14866</v>
      </c>
      <c r="F284">
        <v>4.4667000000000003</v>
      </c>
      <c r="G284">
        <v>30</v>
      </c>
      <c r="H284" t="s">
        <v>1132</v>
      </c>
      <c r="I284" t="s">
        <v>803</v>
      </c>
      <c r="J284" t="s">
        <v>2527</v>
      </c>
      <c r="L284" t="s">
        <v>16780</v>
      </c>
      <c r="M284">
        <v>22</v>
      </c>
      <c r="P284">
        <v>0</v>
      </c>
      <c r="Q284">
        <v>0</v>
      </c>
      <c r="R284">
        <v>0</v>
      </c>
      <c r="S284">
        <v>0</v>
      </c>
      <c r="T284">
        <v>0</v>
      </c>
      <c r="V284" t="s">
        <v>306</v>
      </c>
      <c r="W284" t="s">
        <v>815</v>
      </c>
      <c r="X284" t="s">
        <v>832</v>
      </c>
      <c r="Y284">
        <v>3</v>
      </c>
      <c r="Z284">
        <v>22</v>
      </c>
      <c r="AA284">
        <v>22</v>
      </c>
      <c r="AC284">
        <v>3.6166208197032534E-2</v>
      </c>
    </row>
    <row r="285" spans="1:29" x14ac:dyDescent="0.35">
      <c r="A285" t="s">
        <v>29355</v>
      </c>
      <c r="B285" t="s">
        <v>29356</v>
      </c>
      <c r="C285">
        <v>6285</v>
      </c>
      <c r="D285" t="s">
        <v>29342</v>
      </c>
      <c r="E285">
        <v>150051</v>
      </c>
      <c r="F285">
        <v>4.3775000000000004</v>
      </c>
      <c r="G285">
        <v>1547</v>
      </c>
      <c r="H285" t="s">
        <v>426</v>
      </c>
      <c r="I285" t="s">
        <v>157</v>
      </c>
      <c r="J285" t="s">
        <v>426</v>
      </c>
      <c r="L285" t="s">
        <v>29357</v>
      </c>
      <c r="M285">
        <v>11.99</v>
      </c>
      <c r="P285">
        <v>0</v>
      </c>
      <c r="Q285">
        <v>0</v>
      </c>
      <c r="R285">
        <v>0</v>
      </c>
      <c r="S285">
        <v>0</v>
      </c>
      <c r="T285">
        <v>1</v>
      </c>
      <c r="U285" t="s">
        <v>29358</v>
      </c>
      <c r="V285" t="s">
        <v>394</v>
      </c>
      <c r="W285" t="s">
        <v>428</v>
      </c>
      <c r="X285" t="s">
        <v>429</v>
      </c>
      <c r="Y285">
        <v>0</v>
      </c>
      <c r="AC285">
        <v>3.633966446774306E-2</v>
      </c>
    </row>
    <row r="286" spans="1:29" x14ac:dyDescent="0.35">
      <c r="A286" t="s">
        <v>15485</v>
      </c>
      <c r="B286" t="s">
        <v>15486</v>
      </c>
      <c r="C286">
        <v>5946</v>
      </c>
      <c r="D286" t="s">
        <v>15451</v>
      </c>
      <c r="E286">
        <v>9711</v>
      </c>
      <c r="F286">
        <v>4.1824000000000003</v>
      </c>
      <c r="G286">
        <v>603</v>
      </c>
      <c r="H286" t="s">
        <v>15197</v>
      </c>
      <c r="I286" t="s">
        <v>157</v>
      </c>
      <c r="J286" t="s">
        <v>15197</v>
      </c>
      <c r="L286" t="s">
        <v>15487</v>
      </c>
      <c r="M286">
        <v>110</v>
      </c>
      <c r="P286">
        <v>0</v>
      </c>
      <c r="Q286">
        <v>0</v>
      </c>
      <c r="R286">
        <v>0</v>
      </c>
      <c r="S286">
        <v>0</v>
      </c>
      <c r="T286">
        <v>0</v>
      </c>
      <c r="V286" t="s">
        <v>394</v>
      </c>
      <c r="W286" t="s">
        <v>400</v>
      </c>
      <c r="X286" t="s">
        <v>401</v>
      </c>
      <c r="Y286">
        <v>0</v>
      </c>
      <c r="AC286">
        <v>3.6398027354406004E-2</v>
      </c>
    </row>
    <row r="287" spans="1:29" x14ac:dyDescent="0.35">
      <c r="A287" t="s">
        <v>4417</v>
      </c>
      <c r="B287" t="s">
        <v>4418</v>
      </c>
      <c r="C287">
        <v>3155</v>
      </c>
      <c r="D287" t="s">
        <v>4395</v>
      </c>
      <c r="E287">
        <v>13663</v>
      </c>
      <c r="F287">
        <v>4.4664999999999999</v>
      </c>
      <c r="G287">
        <v>671</v>
      </c>
      <c r="H287" t="s">
        <v>4419</v>
      </c>
      <c r="I287" t="s">
        <v>38</v>
      </c>
      <c r="J287" t="s">
        <v>4419</v>
      </c>
      <c r="L287" t="s">
        <v>4420</v>
      </c>
      <c r="M287">
        <v>15</v>
      </c>
      <c r="P287">
        <v>1</v>
      </c>
      <c r="Q287">
        <v>0</v>
      </c>
      <c r="R287">
        <v>1</v>
      </c>
      <c r="S287">
        <v>1</v>
      </c>
      <c r="T287">
        <v>0</v>
      </c>
      <c r="U287" t="s">
        <v>342</v>
      </c>
      <c r="V287" t="s">
        <v>32</v>
      </c>
      <c r="W287" t="s">
        <v>41</v>
      </c>
      <c r="X287" t="s">
        <v>42</v>
      </c>
      <c r="Y287">
        <v>0</v>
      </c>
      <c r="AC287">
        <v>3.643226865877025E-2</v>
      </c>
    </row>
    <row r="288" spans="1:29" x14ac:dyDescent="0.35">
      <c r="A288" t="s">
        <v>14061</v>
      </c>
      <c r="B288" t="s">
        <v>14062</v>
      </c>
      <c r="C288">
        <v>6357</v>
      </c>
      <c r="D288" t="s">
        <v>14027</v>
      </c>
      <c r="E288">
        <v>7237</v>
      </c>
      <c r="F288">
        <v>4.5225999999999997</v>
      </c>
      <c r="G288">
        <v>155</v>
      </c>
      <c r="H288" t="s">
        <v>897</v>
      </c>
      <c r="I288" t="s">
        <v>157</v>
      </c>
      <c r="J288" t="s">
        <v>897</v>
      </c>
      <c r="L288" t="s">
        <v>14063</v>
      </c>
      <c r="M288">
        <v>26</v>
      </c>
      <c r="P288">
        <v>0</v>
      </c>
      <c r="Q288">
        <v>0</v>
      </c>
      <c r="R288">
        <v>0</v>
      </c>
      <c r="S288">
        <v>0</v>
      </c>
      <c r="T288">
        <v>1</v>
      </c>
      <c r="U288" t="s">
        <v>14064</v>
      </c>
      <c r="V288" t="s">
        <v>394</v>
      </c>
      <c r="W288" t="s">
        <v>428</v>
      </c>
      <c r="X288" t="s">
        <v>429</v>
      </c>
      <c r="Y288">
        <v>0</v>
      </c>
      <c r="AC288">
        <v>3.6484401043079151E-2</v>
      </c>
    </row>
    <row r="289" spans="1:29" x14ac:dyDescent="0.35">
      <c r="A289" t="s">
        <v>31996</v>
      </c>
      <c r="B289" t="s">
        <v>31997</v>
      </c>
      <c r="C289">
        <v>6245</v>
      </c>
      <c r="D289" t="s">
        <v>31969</v>
      </c>
      <c r="E289">
        <v>8096</v>
      </c>
      <c r="F289">
        <v>4.5403000000000002</v>
      </c>
      <c r="G289">
        <v>124</v>
      </c>
      <c r="H289" t="s">
        <v>31927</v>
      </c>
      <c r="I289" t="s">
        <v>38</v>
      </c>
      <c r="J289" t="s">
        <v>31998</v>
      </c>
      <c r="L289" t="s">
        <v>31999</v>
      </c>
      <c r="M289">
        <v>20</v>
      </c>
      <c r="P289">
        <v>0</v>
      </c>
      <c r="Q289">
        <v>0</v>
      </c>
      <c r="R289">
        <v>0</v>
      </c>
      <c r="S289">
        <v>0</v>
      </c>
      <c r="T289">
        <v>0</v>
      </c>
      <c r="U289" t="s">
        <v>31980</v>
      </c>
      <c r="V289" t="s">
        <v>32</v>
      </c>
      <c r="W289" t="s">
        <v>191</v>
      </c>
      <c r="X289" t="s">
        <v>208</v>
      </c>
      <c r="Y289">
        <v>2</v>
      </c>
      <c r="Z289">
        <v>78</v>
      </c>
      <c r="AA289">
        <v>32</v>
      </c>
      <c r="AC289">
        <v>3.6563451038630124E-2</v>
      </c>
    </row>
    <row r="290" spans="1:29" x14ac:dyDescent="0.35">
      <c r="A290" t="s">
        <v>9227</v>
      </c>
      <c r="B290" t="s">
        <v>9228</v>
      </c>
      <c r="C290">
        <v>7004</v>
      </c>
      <c r="D290" t="s">
        <v>9007</v>
      </c>
      <c r="E290">
        <v>419</v>
      </c>
      <c r="F290">
        <v>4.5217000000000001</v>
      </c>
      <c r="G290">
        <v>46</v>
      </c>
      <c r="H290" t="s">
        <v>9216</v>
      </c>
      <c r="I290" t="s">
        <v>157</v>
      </c>
      <c r="J290" t="s">
        <v>9216</v>
      </c>
      <c r="L290" t="s">
        <v>9229</v>
      </c>
      <c r="M290">
        <v>28</v>
      </c>
      <c r="P290">
        <v>0</v>
      </c>
      <c r="Q290">
        <v>1</v>
      </c>
      <c r="R290">
        <v>0</v>
      </c>
      <c r="S290">
        <v>0</v>
      </c>
      <c r="T290">
        <v>0</v>
      </c>
      <c r="U290" t="s">
        <v>9230</v>
      </c>
      <c r="V290" t="s">
        <v>222</v>
      </c>
      <c r="W290" t="s">
        <v>223</v>
      </c>
      <c r="X290" t="s">
        <v>881</v>
      </c>
      <c r="Y290">
        <v>0</v>
      </c>
      <c r="AC290">
        <v>3.657733377116279E-2</v>
      </c>
    </row>
    <row r="291" spans="1:29" x14ac:dyDescent="0.35">
      <c r="A291" t="s">
        <v>27435</v>
      </c>
      <c r="B291" t="s">
        <v>27436</v>
      </c>
      <c r="C291">
        <v>6303</v>
      </c>
      <c r="D291" t="s">
        <v>27420</v>
      </c>
      <c r="E291">
        <v>906</v>
      </c>
      <c r="F291">
        <v>5</v>
      </c>
      <c r="G291">
        <v>3</v>
      </c>
      <c r="H291" t="s">
        <v>163</v>
      </c>
      <c r="I291" t="s">
        <v>157</v>
      </c>
      <c r="J291" t="s">
        <v>163</v>
      </c>
      <c r="L291" t="s">
        <v>27437</v>
      </c>
      <c r="M291">
        <v>105</v>
      </c>
      <c r="P291">
        <v>0</v>
      </c>
      <c r="Q291">
        <v>0</v>
      </c>
      <c r="R291">
        <v>1</v>
      </c>
      <c r="S291">
        <v>0</v>
      </c>
      <c r="T291">
        <v>0</v>
      </c>
      <c r="U291" t="s">
        <v>27438</v>
      </c>
      <c r="V291" t="s">
        <v>394</v>
      </c>
      <c r="W291" t="s">
        <v>400</v>
      </c>
      <c r="X291" t="s">
        <v>401</v>
      </c>
      <c r="Y291">
        <v>0</v>
      </c>
      <c r="AC291">
        <v>3.6677371607174769E-2</v>
      </c>
    </row>
    <row r="292" spans="1:29" x14ac:dyDescent="0.35">
      <c r="A292" t="s">
        <v>25734</v>
      </c>
      <c r="B292" t="s">
        <v>25735</v>
      </c>
      <c r="C292">
        <v>3902</v>
      </c>
      <c r="D292" t="s">
        <v>25136</v>
      </c>
      <c r="E292">
        <v>15242</v>
      </c>
      <c r="F292">
        <v>3.7</v>
      </c>
      <c r="G292">
        <v>50</v>
      </c>
      <c r="H292" t="s">
        <v>25736</v>
      </c>
      <c r="I292" t="s">
        <v>803</v>
      </c>
      <c r="J292" t="s">
        <v>2253</v>
      </c>
      <c r="K292" t="s">
        <v>25737</v>
      </c>
      <c r="L292" t="s">
        <v>25738</v>
      </c>
      <c r="M292">
        <v>10</v>
      </c>
      <c r="P292">
        <v>0</v>
      </c>
      <c r="Q292">
        <v>1</v>
      </c>
      <c r="R292">
        <v>0</v>
      </c>
      <c r="S292">
        <v>0</v>
      </c>
      <c r="T292">
        <v>1</v>
      </c>
      <c r="U292" t="s">
        <v>25739</v>
      </c>
      <c r="V292" t="s">
        <v>306</v>
      </c>
      <c r="W292" t="s">
        <v>307</v>
      </c>
      <c r="X292" t="s">
        <v>308</v>
      </c>
      <c r="Y292">
        <v>7</v>
      </c>
      <c r="Z292">
        <v>10</v>
      </c>
      <c r="AA292">
        <v>10</v>
      </c>
      <c r="AC292">
        <v>3.6940947023821669E-2</v>
      </c>
    </row>
    <row r="293" spans="1:29" x14ac:dyDescent="0.35">
      <c r="A293" t="s">
        <v>30749</v>
      </c>
      <c r="B293" t="s">
        <v>30750</v>
      </c>
      <c r="C293">
        <v>6373</v>
      </c>
      <c r="D293" t="s">
        <v>30705</v>
      </c>
      <c r="E293">
        <v>5711</v>
      </c>
      <c r="F293">
        <v>4.2366000000000001</v>
      </c>
      <c r="G293">
        <v>93</v>
      </c>
      <c r="L293" t="s">
        <v>30751</v>
      </c>
      <c r="M293">
        <v>49</v>
      </c>
      <c r="P293">
        <v>0</v>
      </c>
      <c r="Q293">
        <v>0</v>
      </c>
      <c r="R293">
        <v>0</v>
      </c>
      <c r="S293">
        <v>0</v>
      </c>
      <c r="T293">
        <v>0</v>
      </c>
      <c r="U293" t="s">
        <v>30752</v>
      </c>
      <c r="V293" t="s">
        <v>394</v>
      </c>
      <c r="W293" t="s">
        <v>33</v>
      </c>
      <c r="Y293">
        <v>0</v>
      </c>
      <c r="AC293">
        <v>3.6973309859691605E-2</v>
      </c>
    </row>
    <row r="294" spans="1:29" x14ac:dyDescent="0.35">
      <c r="A294" t="s">
        <v>17413</v>
      </c>
      <c r="B294" t="s">
        <v>17414</v>
      </c>
      <c r="C294">
        <v>1741</v>
      </c>
      <c r="D294" t="s">
        <v>17132</v>
      </c>
      <c r="E294">
        <v>5507</v>
      </c>
      <c r="F294">
        <v>3.5516999999999999</v>
      </c>
      <c r="G294">
        <v>29</v>
      </c>
      <c r="H294" t="s">
        <v>531</v>
      </c>
      <c r="I294" t="s">
        <v>157</v>
      </c>
      <c r="J294" t="s">
        <v>531</v>
      </c>
      <c r="L294" t="s">
        <v>17415</v>
      </c>
      <c r="M294">
        <v>30</v>
      </c>
      <c r="P294">
        <v>0</v>
      </c>
      <c r="Q294">
        <v>0</v>
      </c>
      <c r="R294">
        <v>0</v>
      </c>
      <c r="S294">
        <v>1</v>
      </c>
      <c r="T294">
        <v>0</v>
      </c>
      <c r="V294" t="s">
        <v>394</v>
      </c>
      <c r="W294" t="s">
        <v>395</v>
      </c>
      <c r="X294" t="s">
        <v>2307</v>
      </c>
      <c r="Y294">
        <v>0</v>
      </c>
      <c r="AC294">
        <v>3.7381893320501014E-2</v>
      </c>
    </row>
    <row r="295" spans="1:29" x14ac:dyDescent="0.35">
      <c r="A295" t="s">
        <v>29757</v>
      </c>
      <c r="B295" t="s">
        <v>29758</v>
      </c>
      <c r="C295">
        <v>6234</v>
      </c>
      <c r="D295" t="s">
        <v>29603</v>
      </c>
      <c r="E295">
        <v>74003</v>
      </c>
      <c r="F295">
        <v>4.3080999999999996</v>
      </c>
      <c r="G295">
        <v>172</v>
      </c>
      <c r="H295" t="s">
        <v>163</v>
      </c>
      <c r="I295" t="s">
        <v>157</v>
      </c>
      <c r="J295" t="s">
        <v>163</v>
      </c>
      <c r="L295" t="s">
        <v>29759</v>
      </c>
      <c r="M295">
        <v>7.8</v>
      </c>
      <c r="P295">
        <v>0</v>
      </c>
      <c r="Q295">
        <v>0</v>
      </c>
      <c r="R295">
        <v>1</v>
      </c>
      <c r="S295">
        <v>0</v>
      </c>
      <c r="T295">
        <v>0</v>
      </c>
      <c r="U295" t="s">
        <v>29760</v>
      </c>
      <c r="V295" t="s">
        <v>394</v>
      </c>
      <c r="W295" t="s">
        <v>400</v>
      </c>
      <c r="X295" t="s">
        <v>401</v>
      </c>
      <c r="Y295">
        <v>0</v>
      </c>
      <c r="AC295">
        <v>3.7488315809609096E-2</v>
      </c>
    </row>
    <row r="296" spans="1:29" x14ac:dyDescent="0.35">
      <c r="A296" t="s">
        <v>8934</v>
      </c>
      <c r="B296" t="s">
        <v>8935</v>
      </c>
      <c r="C296">
        <v>7083</v>
      </c>
      <c r="D296" t="s">
        <v>8801</v>
      </c>
      <c r="E296">
        <v>18686</v>
      </c>
      <c r="F296">
        <v>3.9087999999999998</v>
      </c>
      <c r="G296">
        <v>1086</v>
      </c>
      <c r="H296" t="s">
        <v>3417</v>
      </c>
      <c r="I296" t="s">
        <v>157</v>
      </c>
      <c r="J296" t="s">
        <v>3417</v>
      </c>
      <c r="L296" t="s">
        <v>8936</v>
      </c>
      <c r="M296">
        <v>27</v>
      </c>
      <c r="P296">
        <v>0</v>
      </c>
      <c r="Q296">
        <v>0</v>
      </c>
      <c r="R296">
        <v>0</v>
      </c>
      <c r="S296">
        <v>0</v>
      </c>
      <c r="T296">
        <v>0</v>
      </c>
      <c r="U296" t="s">
        <v>8937</v>
      </c>
      <c r="V296" t="s">
        <v>222</v>
      </c>
      <c r="W296" t="s">
        <v>244</v>
      </c>
      <c r="X296" t="s">
        <v>280</v>
      </c>
      <c r="Y296">
        <v>0</v>
      </c>
      <c r="AC296">
        <v>3.7732862621975838E-2</v>
      </c>
    </row>
    <row r="297" spans="1:29" x14ac:dyDescent="0.35">
      <c r="A297" t="s">
        <v>31664</v>
      </c>
      <c r="B297" t="s">
        <v>31665</v>
      </c>
      <c r="C297">
        <v>2084</v>
      </c>
      <c r="D297" t="s">
        <v>31566</v>
      </c>
      <c r="E297">
        <v>3898</v>
      </c>
      <c r="F297">
        <v>4.8235000000000001</v>
      </c>
      <c r="G297">
        <v>17</v>
      </c>
      <c r="H297" t="s">
        <v>9271</v>
      </c>
      <c r="I297" t="s">
        <v>157</v>
      </c>
      <c r="J297" t="s">
        <v>9271</v>
      </c>
      <c r="L297" t="s">
        <v>31666</v>
      </c>
      <c r="M297">
        <v>32</v>
      </c>
      <c r="P297">
        <v>0</v>
      </c>
      <c r="Q297">
        <v>0</v>
      </c>
      <c r="R297">
        <v>0</v>
      </c>
      <c r="S297">
        <v>0</v>
      </c>
      <c r="T297">
        <v>0</v>
      </c>
      <c r="U297" t="s">
        <v>31607</v>
      </c>
      <c r="V297" t="s">
        <v>32</v>
      </c>
      <c r="W297" t="s">
        <v>41</v>
      </c>
      <c r="X297" t="s">
        <v>59</v>
      </c>
      <c r="Y297">
        <v>0</v>
      </c>
      <c r="AC297">
        <v>3.7752193392793343E-2</v>
      </c>
    </row>
    <row r="298" spans="1:29" x14ac:dyDescent="0.35">
      <c r="A298" t="s">
        <v>6414</v>
      </c>
      <c r="B298" t="s">
        <v>6415</v>
      </c>
      <c r="C298">
        <v>6351</v>
      </c>
      <c r="D298" t="s">
        <v>6324</v>
      </c>
      <c r="E298">
        <v>4972</v>
      </c>
      <c r="F298">
        <v>3.6667000000000001</v>
      </c>
      <c r="G298">
        <v>9</v>
      </c>
      <c r="H298" t="s">
        <v>3988</v>
      </c>
      <c r="I298" t="s">
        <v>157</v>
      </c>
      <c r="J298" t="s">
        <v>3988</v>
      </c>
      <c r="L298" t="s">
        <v>6416</v>
      </c>
      <c r="M298">
        <v>12</v>
      </c>
      <c r="P298">
        <v>0</v>
      </c>
      <c r="Q298">
        <v>0</v>
      </c>
      <c r="R298">
        <v>1</v>
      </c>
      <c r="S298">
        <v>0</v>
      </c>
      <c r="T298">
        <v>0</v>
      </c>
      <c r="U298" t="s">
        <v>6399</v>
      </c>
      <c r="V298" t="s">
        <v>222</v>
      </c>
      <c r="W298" t="s">
        <v>160</v>
      </c>
      <c r="Y298">
        <v>0</v>
      </c>
      <c r="AC298">
        <v>3.8074767702675816E-2</v>
      </c>
    </row>
    <row r="299" spans="1:29" x14ac:dyDescent="0.35">
      <c r="A299" t="s">
        <v>28288</v>
      </c>
      <c r="B299" t="s">
        <v>28289</v>
      </c>
      <c r="C299">
        <v>5987</v>
      </c>
      <c r="D299" t="s">
        <v>28175</v>
      </c>
      <c r="E299">
        <v>6277</v>
      </c>
      <c r="F299">
        <v>3.3683999999999998</v>
      </c>
      <c r="G299">
        <v>19</v>
      </c>
      <c r="H299" t="s">
        <v>6644</v>
      </c>
      <c r="I299" t="s">
        <v>157</v>
      </c>
      <c r="J299" t="s">
        <v>6644</v>
      </c>
      <c r="M299">
        <v>21</v>
      </c>
      <c r="P299">
        <v>0</v>
      </c>
      <c r="Q299">
        <v>0</v>
      </c>
      <c r="R299">
        <v>0</v>
      </c>
      <c r="S299">
        <v>0</v>
      </c>
      <c r="T299">
        <v>0</v>
      </c>
      <c r="U299" t="s">
        <v>28290</v>
      </c>
      <c r="V299" t="s">
        <v>394</v>
      </c>
      <c r="W299" t="s">
        <v>418</v>
      </c>
      <c r="X299" t="s">
        <v>419</v>
      </c>
      <c r="Y299">
        <v>0</v>
      </c>
      <c r="AC299">
        <v>3.8368598826852396E-2</v>
      </c>
    </row>
    <row r="300" spans="1:29" x14ac:dyDescent="0.35">
      <c r="A300" t="s">
        <v>13712</v>
      </c>
      <c r="B300" t="s">
        <v>13713</v>
      </c>
      <c r="C300">
        <v>6162</v>
      </c>
      <c r="D300" t="s">
        <v>13613</v>
      </c>
      <c r="E300">
        <v>3287</v>
      </c>
      <c r="F300">
        <v>3</v>
      </c>
      <c r="G300">
        <v>2</v>
      </c>
      <c r="H300" t="s">
        <v>13714</v>
      </c>
      <c r="I300" t="s">
        <v>157</v>
      </c>
      <c r="J300" t="s">
        <v>13714</v>
      </c>
      <c r="L300" t="s">
        <v>13629</v>
      </c>
      <c r="M300">
        <v>16</v>
      </c>
      <c r="P300">
        <v>0</v>
      </c>
      <c r="Q300">
        <v>0</v>
      </c>
      <c r="R300">
        <v>1</v>
      </c>
      <c r="S300">
        <v>0</v>
      </c>
      <c r="T300">
        <v>0</v>
      </c>
      <c r="U300" t="s">
        <v>13630</v>
      </c>
      <c r="V300" t="s">
        <v>222</v>
      </c>
      <c r="W300" t="s">
        <v>223</v>
      </c>
      <c r="X300" t="s">
        <v>265</v>
      </c>
      <c r="Y300">
        <v>0</v>
      </c>
      <c r="AC300">
        <v>3.8490394384258497E-2</v>
      </c>
    </row>
    <row r="301" spans="1:29" x14ac:dyDescent="0.35">
      <c r="A301" t="s">
        <v>25554</v>
      </c>
      <c r="B301" t="s">
        <v>25555</v>
      </c>
      <c r="C301">
        <v>3902</v>
      </c>
      <c r="D301" t="s">
        <v>25136</v>
      </c>
      <c r="E301">
        <v>45067</v>
      </c>
      <c r="F301">
        <v>3.9956</v>
      </c>
      <c r="G301">
        <v>452</v>
      </c>
      <c r="H301" t="s">
        <v>8792</v>
      </c>
      <c r="I301" t="s">
        <v>157</v>
      </c>
      <c r="J301" t="s">
        <v>8792</v>
      </c>
      <c r="L301" t="s">
        <v>25556</v>
      </c>
      <c r="M301">
        <v>15</v>
      </c>
      <c r="P301">
        <v>0</v>
      </c>
      <c r="Q301">
        <v>0</v>
      </c>
      <c r="R301">
        <v>0</v>
      </c>
      <c r="S301">
        <v>1</v>
      </c>
      <c r="T301">
        <v>1</v>
      </c>
      <c r="U301" t="s">
        <v>25557</v>
      </c>
      <c r="V301" t="s">
        <v>394</v>
      </c>
      <c r="W301" t="s">
        <v>400</v>
      </c>
      <c r="X301" t="s">
        <v>485</v>
      </c>
      <c r="Y301">
        <v>0</v>
      </c>
      <c r="AC301">
        <v>3.8743395649764589E-2</v>
      </c>
    </row>
    <row r="302" spans="1:29" x14ac:dyDescent="0.35">
      <c r="A302" t="s">
        <v>12955</v>
      </c>
      <c r="B302" t="s">
        <v>12956</v>
      </c>
      <c r="C302">
        <v>5879</v>
      </c>
      <c r="D302" t="s">
        <v>12722</v>
      </c>
      <c r="E302">
        <v>10044</v>
      </c>
      <c r="F302">
        <v>4.5896999999999997</v>
      </c>
      <c r="G302">
        <v>39</v>
      </c>
      <c r="M302">
        <v>69</v>
      </c>
      <c r="P302">
        <v>0</v>
      </c>
      <c r="Q302">
        <v>0</v>
      </c>
      <c r="R302">
        <v>0</v>
      </c>
      <c r="S302">
        <v>1</v>
      </c>
      <c r="T302">
        <v>0</v>
      </c>
      <c r="V302" t="s">
        <v>306</v>
      </c>
      <c r="W302" t="s">
        <v>1138</v>
      </c>
      <c r="X302" t="s">
        <v>1248</v>
      </c>
      <c r="Y302">
        <v>0</v>
      </c>
      <c r="AC302">
        <v>3.8973125387061325E-2</v>
      </c>
    </row>
    <row r="303" spans="1:29" x14ac:dyDescent="0.35">
      <c r="A303" t="s">
        <v>9291</v>
      </c>
      <c r="B303" t="s">
        <v>9292</v>
      </c>
      <c r="C303">
        <v>6183</v>
      </c>
      <c r="D303" t="s">
        <v>9257</v>
      </c>
      <c r="E303">
        <v>7959</v>
      </c>
      <c r="F303">
        <v>3.3934000000000002</v>
      </c>
      <c r="G303">
        <v>244</v>
      </c>
      <c r="H303" t="s">
        <v>9293</v>
      </c>
      <c r="I303" t="s">
        <v>38</v>
      </c>
      <c r="J303" t="s">
        <v>9293</v>
      </c>
      <c r="L303" t="s">
        <v>9294</v>
      </c>
      <c r="M303">
        <v>32</v>
      </c>
      <c r="P303">
        <v>0</v>
      </c>
      <c r="Q303">
        <v>0</v>
      </c>
      <c r="R303">
        <v>0</v>
      </c>
      <c r="S303">
        <v>0</v>
      </c>
      <c r="T303">
        <v>0</v>
      </c>
      <c r="U303" t="s">
        <v>9295</v>
      </c>
      <c r="V303" t="s">
        <v>32</v>
      </c>
      <c r="W303" t="s">
        <v>41</v>
      </c>
      <c r="X303" t="s">
        <v>59</v>
      </c>
      <c r="Y303">
        <v>0</v>
      </c>
      <c r="AC303">
        <v>3.9038028148786319E-2</v>
      </c>
    </row>
    <row r="304" spans="1:29" x14ac:dyDescent="0.35">
      <c r="A304" t="s">
        <v>11573</v>
      </c>
      <c r="B304" t="s">
        <v>11574</v>
      </c>
      <c r="C304">
        <v>6189</v>
      </c>
      <c r="D304" t="s">
        <v>11563</v>
      </c>
      <c r="E304">
        <v>162336</v>
      </c>
      <c r="F304">
        <v>3.9994999999999998</v>
      </c>
      <c r="G304">
        <v>1927</v>
      </c>
      <c r="H304" t="s">
        <v>268</v>
      </c>
      <c r="I304" t="s">
        <v>157</v>
      </c>
      <c r="J304" t="s">
        <v>268</v>
      </c>
      <c r="L304" t="s">
        <v>11575</v>
      </c>
      <c r="M304">
        <v>39</v>
      </c>
      <c r="P304">
        <v>0</v>
      </c>
      <c r="Q304">
        <v>0</v>
      </c>
      <c r="R304">
        <v>0</v>
      </c>
      <c r="S304">
        <v>0</v>
      </c>
      <c r="T304">
        <v>1</v>
      </c>
      <c r="U304" t="s">
        <v>11576</v>
      </c>
      <c r="V304" t="s">
        <v>394</v>
      </c>
      <c r="W304" t="s">
        <v>395</v>
      </c>
      <c r="X304" t="s">
        <v>395</v>
      </c>
      <c r="Y304">
        <v>1</v>
      </c>
      <c r="Z304">
        <v>21</v>
      </c>
      <c r="AA304">
        <v>21</v>
      </c>
      <c r="AC304">
        <v>3.9252590953034683E-2</v>
      </c>
    </row>
    <row r="305" spans="1:29" x14ac:dyDescent="0.35">
      <c r="A305" t="s">
        <v>20824</v>
      </c>
      <c r="B305" t="s">
        <v>20825</v>
      </c>
      <c r="C305">
        <v>3976</v>
      </c>
      <c r="D305" t="s">
        <v>20665</v>
      </c>
      <c r="E305">
        <v>35089</v>
      </c>
      <c r="F305">
        <v>3.4327999999999999</v>
      </c>
      <c r="G305">
        <v>201</v>
      </c>
      <c r="H305" t="s">
        <v>12261</v>
      </c>
      <c r="I305" t="s">
        <v>803</v>
      </c>
      <c r="J305" t="s">
        <v>20826</v>
      </c>
      <c r="K305" t="s">
        <v>20827</v>
      </c>
      <c r="L305" t="s">
        <v>20802</v>
      </c>
      <c r="M305">
        <v>24</v>
      </c>
      <c r="P305">
        <v>0</v>
      </c>
      <c r="Q305">
        <v>0</v>
      </c>
      <c r="R305">
        <v>0</v>
      </c>
      <c r="S305">
        <v>0</v>
      </c>
      <c r="T305">
        <v>0</v>
      </c>
      <c r="V305" t="s">
        <v>160</v>
      </c>
      <c r="W305" t="s">
        <v>306</v>
      </c>
      <c r="Y305">
        <v>0</v>
      </c>
      <c r="AC305">
        <v>3.9358762261401004E-2</v>
      </c>
    </row>
    <row r="306" spans="1:29" x14ac:dyDescent="0.35">
      <c r="A306" t="s">
        <v>17378</v>
      </c>
      <c r="B306" t="s">
        <v>17379</v>
      </c>
      <c r="C306">
        <v>1741</v>
      </c>
      <c r="D306" t="s">
        <v>17132</v>
      </c>
      <c r="E306">
        <v>7677</v>
      </c>
      <c r="F306">
        <v>3.5385</v>
      </c>
      <c r="G306">
        <v>13</v>
      </c>
      <c r="H306" t="s">
        <v>5192</v>
      </c>
      <c r="I306" t="s">
        <v>803</v>
      </c>
      <c r="J306" t="s">
        <v>17214</v>
      </c>
      <c r="K306" t="s">
        <v>1306</v>
      </c>
      <c r="L306" t="s">
        <v>17380</v>
      </c>
      <c r="M306">
        <v>30</v>
      </c>
      <c r="P306">
        <v>0</v>
      </c>
      <c r="Q306">
        <v>0</v>
      </c>
      <c r="R306">
        <v>0</v>
      </c>
      <c r="S306">
        <v>0</v>
      </c>
      <c r="T306">
        <v>0</v>
      </c>
      <c r="U306" t="s">
        <v>17381</v>
      </c>
      <c r="V306" t="s">
        <v>306</v>
      </c>
      <c r="W306" t="s">
        <v>823</v>
      </c>
      <c r="X306" t="s">
        <v>824</v>
      </c>
      <c r="Y306">
        <v>0</v>
      </c>
      <c r="AC306">
        <v>3.9813288853781548E-2</v>
      </c>
    </row>
    <row r="307" spans="1:29" x14ac:dyDescent="0.35">
      <c r="A307" t="s">
        <v>5679</v>
      </c>
      <c r="B307" t="s">
        <v>5680</v>
      </c>
      <c r="C307">
        <v>1254</v>
      </c>
      <c r="D307" t="s">
        <v>5675</v>
      </c>
      <c r="E307">
        <v>37388</v>
      </c>
      <c r="F307">
        <v>4.5293999999999999</v>
      </c>
      <c r="G307">
        <v>4375</v>
      </c>
      <c r="H307" t="s">
        <v>163</v>
      </c>
      <c r="I307" t="s">
        <v>157</v>
      </c>
      <c r="J307" t="s">
        <v>163</v>
      </c>
      <c r="L307" t="s">
        <v>5677</v>
      </c>
      <c r="M307">
        <v>14</v>
      </c>
      <c r="P307">
        <v>0</v>
      </c>
      <c r="Q307">
        <v>0</v>
      </c>
      <c r="R307">
        <v>0</v>
      </c>
      <c r="S307">
        <v>0</v>
      </c>
      <c r="T307">
        <v>0</v>
      </c>
      <c r="U307" t="s">
        <v>5678</v>
      </c>
      <c r="V307" t="s">
        <v>394</v>
      </c>
      <c r="W307" t="s">
        <v>160</v>
      </c>
      <c r="Y307">
        <v>0</v>
      </c>
      <c r="AC307">
        <v>3.9852903758229363E-2</v>
      </c>
    </row>
    <row r="308" spans="1:29" x14ac:dyDescent="0.35">
      <c r="A308" t="s">
        <v>28908</v>
      </c>
      <c r="B308" t="s">
        <v>28909</v>
      </c>
      <c r="C308">
        <v>5648</v>
      </c>
      <c r="D308" t="s">
        <v>28460</v>
      </c>
      <c r="E308">
        <v>2207</v>
      </c>
      <c r="F308">
        <v>3.0417000000000001</v>
      </c>
      <c r="G308">
        <v>24</v>
      </c>
      <c r="H308" t="s">
        <v>15753</v>
      </c>
      <c r="I308" t="s">
        <v>157</v>
      </c>
      <c r="J308" t="s">
        <v>15753</v>
      </c>
      <c r="L308" t="s">
        <v>28910</v>
      </c>
      <c r="M308">
        <v>39</v>
      </c>
      <c r="P308">
        <v>1</v>
      </c>
      <c r="Q308">
        <v>0</v>
      </c>
      <c r="R308">
        <v>0</v>
      </c>
      <c r="S308">
        <v>0</v>
      </c>
      <c r="T308">
        <v>0</v>
      </c>
      <c r="V308" t="s">
        <v>394</v>
      </c>
      <c r="W308" t="s">
        <v>5539</v>
      </c>
      <c r="X308" t="s">
        <v>5561</v>
      </c>
      <c r="Y308">
        <v>0</v>
      </c>
      <c r="AC308">
        <v>3.9909453417007135E-2</v>
      </c>
    </row>
    <row r="309" spans="1:29" x14ac:dyDescent="0.35">
      <c r="A309" t="s">
        <v>26634</v>
      </c>
      <c r="B309" t="s">
        <v>26635</v>
      </c>
      <c r="C309">
        <v>5337</v>
      </c>
      <c r="D309" t="s">
        <v>26428</v>
      </c>
      <c r="E309">
        <v>4643</v>
      </c>
      <c r="F309">
        <v>4.2381000000000002</v>
      </c>
      <c r="G309">
        <v>21</v>
      </c>
      <c r="H309" t="s">
        <v>674</v>
      </c>
      <c r="I309" t="s">
        <v>157</v>
      </c>
      <c r="J309" t="s">
        <v>674</v>
      </c>
      <c r="L309" t="s">
        <v>26636</v>
      </c>
      <c r="M309">
        <v>36</v>
      </c>
      <c r="P309">
        <v>0</v>
      </c>
      <c r="Q309">
        <v>0</v>
      </c>
      <c r="R309">
        <v>0</v>
      </c>
      <c r="S309">
        <v>0</v>
      </c>
      <c r="T309">
        <v>0</v>
      </c>
      <c r="V309" t="s">
        <v>394</v>
      </c>
      <c r="W309" t="s">
        <v>428</v>
      </c>
      <c r="X309" t="s">
        <v>429</v>
      </c>
      <c r="Y309">
        <v>0</v>
      </c>
      <c r="AC309">
        <v>4.0101392438347538E-2</v>
      </c>
    </row>
    <row r="310" spans="1:29" x14ac:dyDescent="0.35">
      <c r="A310" t="s">
        <v>2969</v>
      </c>
      <c r="B310" t="s">
        <v>2970</v>
      </c>
      <c r="C310">
        <v>5644</v>
      </c>
      <c r="D310" t="s">
        <v>2788</v>
      </c>
      <c r="E310">
        <v>11848</v>
      </c>
      <c r="F310">
        <v>3.8098999999999998</v>
      </c>
      <c r="G310">
        <v>121</v>
      </c>
      <c r="H310" t="s">
        <v>2971</v>
      </c>
      <c r="I310" t="s">
        <v>803</v>
      </c>
      <c r="J310" t="s">
        <v>2972</v>
      </c>
      <c r="K310" t="s">
        <v>2973</v>
      </c>
      <c r="L310" t="s">
        <v>2974</v>
      </c>
      <c r="M310">
        <v>40</v>
      </c>
      <c r="P310">
        <v>0</v>
      </c>
      <c r="Q310">
        <v>0</v>
      </c>
      <c r="R310">
        <v>0</v>
      </c>
      <c r="S310">
        <v>0</v>
      </c>
      <c r="T310">
        <v>0</v>
      </c>
      <c r="V310" t="s">
        <v>306</v>
      </c>
      <c r="W310" t="s">
        <v>815</v>
      </c>
      <c r="X310" t="s">
        <v>1155</v>
      </c>
      <c r="Y310">
        <v>1</v>
      </c>
      <c r="Z310">
        <v>40</v>
      </c>
      <c r="AA310">
        <v>40</v>
      </c>
      <c r="AC310">
        <v>4.0518171367345479E-2</v>
      </c>
    </row>
    <row r="311" spans="1:29" x14ac:dyDescent="0.35">
      <c r="A311" t="s">
        <v>6647</v>
      </c>
      <c r="B311" t="s">
        <v>6648</v>
      </c>
      <c r="C311">
        <v>7091</v>
      </c>
      <c r="D311" t="s">
        <v>6623</v>
      </c>
      <c r="E311">
        <v>8003</v>
      </c>
      <c r="F311">
        <v>4.2691999999999997</v>
      </c>
      <c r="G311">
        <v>52</v>
      </c>
      <c r="H311" t="s">
        <v>6644</v>
      </c>
      <c r="I311" t="s">
        <v>157</v>
      </c>
      <c r="J311" t="s">
        <v>6644</v>
      </c>
      <c r="L311" t="s">
        <v>6649</v>
      </c>
      <c r="M311">
        <v>28</v>
      </c>
      <c r="P311">
        <v>0</v>
      </c>
      <c r="Q311">
        <v>0</v>
      </c>
      <c r="R311">
        <v>1</v>
      </c>
      <c r="S311">
        <v>0</v>
      </c>
      <c r="T311">
        <v>0</v>
      </c>
      <c r="U311" t="s">
        <v>6646</v>
      </c>
      <c r="V311" t="s">
        <v>394</v>
      </c>
      <c r="W311" t="s">
        <v>418</v>
      </c>
      <c r="X311" t="s">
        <v>4650</v>
      </c>
      <c r="Y311">
        <v>0</v>
      </c>
      <c r="AC311">
        <v>4.0537201775924125E-2</v>
      </c>
    </row>
    <row r="312" spans="1:29" x14ac:dyDescent="0.35">
      <c r="A312" t="s">
        <v>6888</v>
      </c>
      <c r="B312" t="s">
        <v>6889</v>
      </c>
      <c r="C312">
        <v>6503</v>
      </c>
      <c r="D312" t="s">
        <v>6747</v>
      </c>
      <c r="E312">
        <v>481</v>
      </c>
      <c r="F312">
        <v>4.8140000000000001</v>
      </c>
      <c r="G312">
        <v>43</v>
      </c>
      <c r="H312" t="s">
        <v>6748</v>
      </c>
      <c r="I312" t="s">
        <v>157</v>
      </c>
      <c r="J312" t="s">
        <v>6748</v>
      </c>
      <c r="L312" t="s">
        <v>6890</v>
      </c>
      <c r="M312">
        <v>27</v>
      </c>
      <c r="P312">
        <v>0</v>
      </c>
      <c r="Q312">
        <v>0</v>
      </c>
      <c r="R312">
        <v>1</v>
      </c>
      <c r="S312">
        <v>0</v>
      </c>
      <c r="T312">
        <v>0</v>
      </c>
      <c r="U312" t="s">
        <v>6891</v>
      </c>
      <c r="V312" t="s">
        <v>222</v>
      </c>
      <c r="W312" t="s">
        <v>223</v>
      </c>
      <c r="X312" t="s">
        <v>265</v>
      </c>
      <c r="Y312">
        <v>0</v>
      </c>
      <c r="AC312">
        <v>4.054707138648117E-2</v>
      </c>
    </row>
    <row r="313" spans="1:29" x14ac:dyDescent="0.35">
      <c r="A313" t="s">
        <v>12197</v>
      </c>
      <c r="B313" t="s">
        <v>12198</v>
      </c>
      <c r="C313">
        <v>1132</v>
      </c>
      <c r="D313" t="s">
        <v>12082</v>
      </c>
      <c r="E313">
        <v>2188</v>
      </c>
      <c r="F313">
        <v>4.2857000000000003</v>
      </c>
      <c r="G313">
        <v>14</v>
      </c>
      <c r="H313" t="s">
        <v>3988</v>
      </c>
      <c r="I313" t="s">
        <v>157</v>
      </c>
      <c r="J313" t="s">
        <v>3988</v>
      </c>
      <c r="L313" t="s">
        <v>12199</v>
      </c>
      <c r="M313">
        <v>170</v>
      </c>
      <c r="P313">
        <v>0</v>
      </c>
      <c r="Q313">
        <v>0</v>
      </c>
      <c r="R313">
        <v>1</v>
      </c>
      <c r="S313">
        <v>0</v>
      </c>
      <c r="T313">
        <v>0</v>
      </c>
      <c r="U313" t="s">
        <v>12200</v>
      </c>
      <c r="V313" t="s">
        <v>394</v>
      </c>
      <c r="W313" t="s">
        <v>395</v>
      </c>
      <c r="X313" t="s">
        <v>395</v>
      </c>
      <c r="Y313">
        <v>0</v>
      </c>
      <c r="AC313">
        <v>4.0620321050488961E-2</v>
      </c>
    </row>
    <row r="314" spans="1:29" x14ac:dyDescent="0.35">
      <c r="A314" t="s">
        <v>31883</v>
      </c>
      <c r="B314" t="s">
        <v>31884</v>
      </c>
      <c r="C314">
        <v>6304</v>
      </c>
      <c r="D314" t="s">
        <v>31790</v>
      </c>
      <c r="E314">
        <v>2292</v>
      </c>
      <c r="F314">
        <v>2.375</v>
      </c>
      <c r="G314">
        <v>8</v>
      </c>
      <c r="H314" t="s">
        <v>26661</v>
      </c>
      <c r="I314" t="s">
        <v>157</v>
      </c>
      <c r="J314" t="s">
        <v>26661</v>
      </c>
      <c r="M314">
        <v>21</v>
      </c>
      <c r="P314">
        <v>0</v>
      </c>
      <c r="Q314">
        <v>0</v>
      </c>
      <c r="R314">
        <v>1</v>
      </c>
      <c r="S314">
        <v>0</v>
      </c>
      <c r="T314">
        <v>0</v>
      </c>
      <c r="V314" t="s">
        <v>222</v>
      </c>
      <c r="W314" t="s">
        <v>223</v>
      </c>
      <c r="X314" t="s">
        <v>271</v>
      </c>
      <c r="Y314">
        <v>0</v>
      </c>
      <c r="AC314">
        <v>4.0648787311099666E-2</v>
      </c>
    </row>
    <row r="315" spans="1:29" x14ac:dyDescent="0.35">
      <c r="A315" t="s">
        <v>16785</v>
      </c>
      <c r="B315" t="s">
        <v>16786</v>
      </c>
      <c r="C315">
        <v>5905</v>
      </c>
      <c r="D315" t="s">
        <v>16739</v>
      </c>
      <c r="E315">
        <v>50671</v>
      </c>
      <c r="F315">
        <v>3.7256999999999998</v>
      </c>
      <c r="G315">
        <v>711</v>
      </c>
      <c r="H315" t="s">
        <v>163</v>
      </c>
      <c r="I315" t="s">
        <v>157</v>
      </c>
      <c r="J315" t="s">
        <v>163</v>
      </c>
      <c r="L315" t="s">
        <v>16787</v>
      </c>
      <c r="M315">
        <v>34</v>
      </c>
      <c r="P315">
        <v>0</v>
      </c>
      <c r="Q315">
        <v>0</v>
      </c>
      <c r="R315">
        <v>0</v>
      </c>
      <c r="S315">
        <v>1</v>
      </c>
      <c r="T315">
        <v>0</v>
      </c>
      <c r="V315" t="s">
        <v>306</v>
      </c>
      <c r="W315" t="s">
        <v>815</v>
      </c>
      <c r="X315" t="s">
        <v>1605</v>
      </c>
      <c r="Y315">
        <v>0</v>
      </c>
      <c r="AC315">
        <v>4.071935869155352E-2</v>
      </c>
    </row>
    <row r="316" spans="1:29" x14ac:dyDescent="0.35">
      <c r="A316" t="s">
        <v>10347</v>
      </c>
      <c r="B316" t="s">
        <v>10348</v>
      </c>
      <c r="C316">
        <v>6352</v>
      </c>
      <c r="D316" t="s">
        <v>10247</v>
      </c>
      <c r="E316">
        <v>7523</v>
      </c>
      <c r="F316">
        <v>5</v>
      </c>
      <c r="G316">
        <v>1</v>
      </c>
      <c r="L316" t="s">
        <v>10349</v>
      </c>
      <c r="M316">
        <v>59</v>
      </c>
      <c r="N316">
        <v>86</v>
      </c>
      <c r="O316">
        <v>41.3</v>
      </c>
      <c r="P316">
        <v>1</v>
      </c>
      <c r="Q316">
        <v>0</v>
      </c>
      <c r="R316">
        <v>0</v>
      </c>
      <c r="S316">
        <v>1</v>
      </c>
      <c r="T316">
        <v>1</v>
      </c>
      <c r="U316" t="s">
        <v>10350</v>
      </c>
      <c r="V316" t="s">
        <v>394</v>
      </c>
      <c r="W316" t="s">
        <v>33</v>
      </c>
      <c r="Y316">
        <v>0</v>
      </c>
      <c r="AC316">
        <v>4.0759645491865615E-2</v>
      </c>
    </row>
    <row r="317" spans="1:29" x14ac:dyDescent="0.35">
      <c r="A317" t="s">
        <v>8848</v>
      </c>
      <c r="B317" t="s">
        <v>8849</v>
      </c>
      <c r="C317">
        <v>7083</v>
      </c>
      <c r="D317" t="s">
        <v>8801</v>
      </c>
      <c r="E317">
        <v>214435</v>
      </c>
      <c r="F317">
        <v>4.2008000000000001</v>
      </c>
      <c r="G317">
        <v>1265</v>
      </c>
      <c r="H317" t="s">
        <v>163</v>
      </c>
      <c r="I317" t="s">
        <v>157</v>
      </c>
      <c r="J317" t="s">
        <v>163</v>
      </c>
      <c r="L317" t="s">
        <v>8850</v>
      </c>
      <c r="M317">
        <v>74</v>
      </c>
      <c r="P317">
        <v>0</v>
      </c>
      <c r="Q317">
        <v>0</v>
      </c>
      <c r="R317">
        <v>0</v>
      </c>
      <c r="S317">
        <v>0</v>
      </c>
      <c r="T317">
        <v>0</v>
      </c>
      <c r="U317" t="s">
        <v>8851</v>
      </c>
      <c r="V317" t="s">
        <v>394</v>
      </c>
      <c r="W317" t="s">
        <v>400</v>
      </c>
      <c r="X317" t="s">
        <v>401</v>
      </c>
      <c r="Y317">
        <v>1</v>
      </c>
      <c r="Z317">
        <v>28</v>
      </c>
      <c r="AA317">
        <v>28</v>
      </c>
      <c r="AC317">
        <v>4.0792869597848003E-2</v>
      </c>
    </row>
    <row r="318" spans="1:29" x14ac:dyDescent="0.35">
      <c r="A318" t="s">
        <v>16302</v>
      </c>
      <c r="B318" t="s">
        <v>16303</v>
      </c>
      <c r="C318">
        <v>6218</v>
      </c>
      <c r="D318" t="s">
        <v>16112</v>
      </c>
      <c r="E318">
        <v>6043</v>
      </c>
      <c r="F318">
        <v>4.5152000000000001</v>
      </c>
      <c r="G318">
        <v>33</v>
      </c>
      <c r="H318" t="s">
        <v>186</v>
      </c>
      <c r="I318" t="s">
        <v>157</v>
      </c>
      <c r="J318" t="s">
        <v>186</v>
      </c>
      <c r="L318" t="s">
        <v>16304</v>
      </c>
      <c r="M318">
        <v>46</v>
      </c>
      <c r="P318">
        <v>0</v>
      </c>
      <c r="Q318">
        <v>0</v>
      </c>
      <c r="R318">
        <v>0</v>
      </c>
      <c r="S318">
        <v>1</v>
      </c>
      <c r="T318">
        <v>0</v>
      </c>
      <c r="U318" t="s">
        <v>16305</v>
      </c>
      <c r="V318" t="s">
        <v>394</v>
      </c>
      <c r="W318" t="s">
        <v>395</v>
      </c>
      <c r="X318" t="s">
        <v>395</v>
      </c>
      <c r="Y318">
        <v>0</v>
      </c>
      <c r="AC318">
        <v>4.0822585477962137E-2</v>
      </c>
    </row>
    <row r="319" spans="1:29" x14ac:dyDescent="0.35">
      <c r="A319" t="s">
        <v>5461</v>
      </c>
      <c r="B319" t="s">
        <v>5462</v>
      </c>
      <c r="C319">
        <v>2082</v>
      </c>
      <c r="D319" t="s">
        <v>5426</v>
      </c>
      <c r="E319">
        <v>8236</v>
      </c>
      <c r="F319">
        <v>4.6528</v>
      </c>
      <c r="G319">
        <v>193</v>
      </c>
      <c r="H319" t="s">
        <v>5463</v>
      </c>
      <c r="I319" t="s">
        <v>157</v>
      </c>
      <c r="J319" t="s">
        <v>5463</v>
      </c>
      <c r="L319" t="s">
        <v>5464</v>
      </c>
      <c r="M319">
        <v>96</v>
      </c>
      <c r="P319">
        <v>0</v>
      </c>
      <c r="Q319">
        <v>0</v>
      </c>
      <c r="R319">
        <v>0</v>
      </c>
      <c r="S319">
        <v>0</v>
      </c>
      <c r="T319">
        <v>0</v>
      </c>
      <c r="V319" t="s">
        <v>394</v>
      </c>
      <c r="W319" t="s">
        <v>395</v>
      </c>
      <c r="X319" t="s">
        <v>520</v>
      </c>
      <c r="Y319">
        <v>0</v>
      </c>
      <c r="AC319">
        <v>4.0894119382239635E-2</v>
      </c>
    </row>
    <row r="320" spans="1:29" x14ac:dyDescent="0.35">
      <c r="A320" t="s">
        <v>3713</v>
      </c>
      <c r="B320" t="s">
        <v>3714</v>
      </c>
      <c r="C320">
        <v>5995</v>
      </c>
      <c r="D320" t="s">
        <v>3614</v>
      </c>
      <c r="E320">
        <v>13629</v>
      </c>
      <c r="F320">
        <v>4.1627000000000001</v>
      </c>
      <c r="G320">
        <v>332</v>
      </c>
      <c r="H320" t="s">
        <v>632</v>
      </c>
      <c r="I320" t="s">
        <v>157</v>
      </c>
      <c r="J320" t="s">
        <v>632</v>
      </c>
      <c r="L320" t="s">
        <v>3715</v>
      </c>
      <c r="M320">
        <v>30</v>
      </c>
      <c r="P320">
        <v>0</v>
      </c>
      <c r="Q320">
        <v>0</v>
      </c>
      <c r="R320">
        <v>0</v>
      </c>
      <c r="S320">
        <v>0</v>
      </c>
      <c r="T320">
        <v>0</v>
      </c>
      <c r="U320" t="s">
        <v>3632</v>
      </c>
      <c r="V320" t="s">
        <v>222</v>
      </c>
      <c r="W320" t="s">
        <v>244</v>
      </c>
      <c r="X320" t="s">
        <v>245</v>
      </c>
      <c r="Y320">
        <v>1</v>
      </c>
      <c r="Z320">
        <v>86</v>
      </c>
      <c r="AA320">
        <v>86</v>
      </c>
      <c r="AC320">
        <v>4.1007041067136263E-2</v>
      </c>
    </row>
    <row r="321" spans="1:29" x14ac:dyDescent="0.35">
      <c r="A321" t="s">
        <v>10258</v>
      </c>
      <c r="B321" t="s">
        <v>10259</v>
      </c>
      <c r="C321">
        <v>6352</v>
      </c>
      <c r="D321" t="s">
        <v>10247</v>
      </c>
      <c r="E321">
        <v>77300</v>
      </c>
      <c r="F321">
        <v>4.1052</v>
      </c>
      <c r="G321">
        <v>485</v>
      </c>
      <c r="H321" t="s">
        <v>3861</v>
      </c>
      <c r="I321" t="s">
        <v>1002</v>
      </c>
      <c r="J321" t="s">
        <v>10260</v>
      </c>
      <c r="L321" t="s">
        <v>10261</v>
      </c>
      <c r="M321">
        <v>34</v>
      </c>
      <c r="P321">
        <v>0</v>
      </c>
      <c r="Q321">
        <v>0</v>
      </c>
      <c r="R321">
        <v>0</v>
      </c>
      <c r="S321">
        <v>0</v>
      </c>
      <c r="T321">
        <v>1</v>
      </c>
      <c r="U321" t="s">
        <v>10262</v>
      </c>
      <c r="V321" t="s">
        <v>394</v>
      </c>
      <c r="W321" t="s">
        <v>428</v>
      </c>
      <c r="X321" t="s">
        <v>464</v>
      </c>
      <c r="Y321">
        <v>1</v>
      </c>
      <c r="Z321">
        <v>34</v>
      </c>
      <c r="AA321">
        <v>34</v>
      </c>
      <c r="AC321">
        <v>4.1055690076171381E-2</v>
      </c>
    </row>
    <row r="322" spans="1:29" x14ac:dyDescent="0.35">
      <c r="A322" t="s">
        <v>17563</v>
      </c>
      <c r="B322" t="s">
        <v>17564</v>
      </c>
      <c r="C322">
        <v>6125</v>
      </c>
      <c r="D322" t="s">
        <v>17463</v>
      </c>
      <c r="E322">
        <v>8013</v>
      </c>
      <c r="F322">
        <v>4</v>
      </c>
      <c r="G322">
        <v>17</v>
      </c>
      <c r="H322" t="s">
        <v>4356</v>
      </c>
      <c r="I322" t="s">
        <v>157</v>
      </c>
      <c r="J322" t="s">
        <v>4356</v>
      </c>
      <c r="L322" t="s">
        <v>17565</v>
      </c>
      <c r="M322">
        <v>31</v>
      </c>
      <c r="P322">
        <v>0</v>
      </c>
      <c r="Q322">
        <v>0</v>
      </c>
      <c r="R322">
        <v>0</v>
      </c>
      <c r="S322">
        <v>0</v>
      </c>
      <c r="T322">
        <v>1</v>
      </c>
      <c r="U322" t="s">
        <v>17566</v>
      </c>
      <c r="V322" t="s">
        <v>394</v>
      </c>
      <c r="W322" t="s">
        <v>428</v>
      </c>
      <c r="X322" t="s">
        <v>464</v>
      </c>
      <c r="Y322">
        <v>0</v>
      </c>
      <c r="AC322">
        <v>4.1062289254099049E-2</v>
      </c>
    </row>
    <row r="323" spans="1:29" x14ac:dyDescent="0.35">
      <c r="A323" t="s">
        <v>3122</v>
      </c>
      <c r="B323" t="s">
        <v>3123</v>
      </c>
      <c r="C323">
        <v>6372</v>
      </c>
      <c r="D323" t="s">
        <v>3114</v>
      </c>
      <c r="E323">
        <v>17937</v>
      </c>
      <c r="F323">
        <v>4.7835000000000001</v>
      </c>
      <c r="G323">
        <v>679</v>
      </c>
      <c r="H323" t="s">
        <v>1059</v>
      </c>
      <c r="I323" t="s">
        <v>157</v>
      </c>
      <c r="J323" t="s">
        <v>1059</v>
      </c>
      <c r="L323" t="s">
        <v>3124</v>
      </c>
      <c r="M323">
        <v>29.95</v>
      </c>
      <c r="P323">
        <v>0</v>
      </c>
      <c r="Q323">
        <v>0</v>
      </c>
      <c r="R323">
        <v>0</v>
      </c>
      <c r="S323">
        <v>0</v>
      </c>
      <c r="T323">
        <v>1</v>
      </c>
      <c r="U323" t="s">
        <v>3125</v>
      </c>
      <c r="V323" t="s">
        <v>222</v>
      </c>
      <c r="W323" t="s">
        <v>244</v>
      </c>
      <c r="X323" t="s">
        <v>245</v>
      </c>
      <c r="Y323">
        <v>0</v>
      </c>
      <c r="AC323">
        <v>4.1312574398439939E-2</v>
      </c>
    </row>
    <row r="324" spans="1:29" x14ac:dyDescent="0.35">
      <c r="A324" t="s">
        <v>14114</v>
      </c>
      <c r="B324" t="s">
        <v>14115</v>
      </c>
      <c r="C324">
        <v>6295</v>
      </c>
      <c r="D324" t="s">
        <v>14091</v>
      </c>
      <c r="E324">
        <v>11430</v>
      </c>
      <c r="F324">
        <v>4.5392000000000001</v>
      </c>
      <c r="G324">
        <v>102</v>
      </c>
      <c r="H324" t="s">
        <v>186</v>
      </c>
      <c r="I324" t="s">
        <v>157</v>
      </c>
      <c r="J324" t="s">
        <v>186</v>
      </c>
      <c r="L324" t="s">
        <v>14116</v>
      </c>
      <c r="M324">
        <v>24</v>
      </c>
      <c r="P324">
        <v>0</v>
      </c>
      <c r="Q324">
        <v>0</v>
      </c>
      <c r="R324">
        <v>0</v>
      </c>
      <c r="S324">
        <v>0</v>
      </c>
      <c r="T324">
        <v>0</v>
      </c>
      <c r="U324" t="s">
        <v>14117</v>
      </c>
      <c r="V324" t="s">
        <v>394</v>
      </c>
      <c r="W324" t="s">
        <v>395</v>
      </c>
      <c r="X324" t="s">
        <v>395</v>
      </c>
      <c r="Y324">
        <v>0</v>
      </c>
      <c r="AC324">
        <v>4.136834921208643E-2</v>
      </c>
    </row>
    <row r="325" spans="1:29" x14ac:dyDescent="0.35">
      <c r="A325" t="s">
        <v>3941</v>
      </c>
      <c r="B325" t="s">
        <v>3942</v>
      </c>
      <c r="C325">
        <v>5995</v>
      </c>
      <c r="D325" t="s">
        <v>3614</v>
      </c>
      <c r="E325">
        <v>1948</v>
      </c>
      <c r="F325">
        <v>4.7134999999999998</v>
      </c>
      <c r="G325">
        <v>370</v>
      </c>
      <c r="H325" t="s">
        <v>3943</v>
      </c>
      <c r="I325" t="s">
        <v>157</v>
      </c>
      <c r="J325" t="s">
        <v>3943</v>
      </c>
      <c r="M325">
        <v>34</v>
      </c>
      <c r="P325">
        <v>0</v>
      </c>
      <c r="Q325">
        <v>0</v>
      </c>
      <c r="R325">
        <v>0</v>
      </c>
      <c r="S325">
        <v>0</v>
      </c>
      <c r="T325">
        <v>1</v>
      </c>
      <c r="U325" t="s">
        <v>3944</v>
      </c>
      <c r="V325" t="s">
        <v>222</v>
      </c>
      <c r="W325" t="s">
        <v>244</v>
      </c>
      <c r="X325" t="s">
        <v>245</v>
      </c>
      <c r="Y325">
        <v>1</v>
      </c>
      <c r="Z325">
        <v>14</v>
      </c>
      <c r="AA325">
        <v>14</v>
      </c>
      <c r="AC325">
        <v>4.1495258209589103E-2</v>
      </c>
    </row>
    <row r="326" spans="1:29" x14ac:dyDescent="0.35">
      <c r="A326" t="s">
        <v>3985</v>
      </c>
      <c r="B326" t="s">
        <v>3986</v>
      </c>
      <c r="C326">
        <v>1179</v>
      </c>
      <c r="D326" t="s">
        <v>3987</v>
      </c>
      <c r="E326">
        <v>118787</v>
      </c>
      <c r="F326">
        <v>4.3022999999999998</v>
      </c>
      <c r="G326">
        <v>1280</v>
      </c>
      <c r="H326" t="s">
        <v>3988</v>
      </c>
      <c r="I326" t="s">
        <v>38</v>
      </c>
      <c r="J326" t="s">
        <v>3989</v>
      </c>
      <c r="L326" t="s">
        <v>3990</v>
      </c>
      <c r="M326">
        <v>123</v>
      </c>
      <c r="P326">
        <v>0</v>
      </c>
      <c r="Q326">
        <v>0</v>
      </c>
      <c r="R326">
        <v>0</v>
      </c>
      <c r="S326">
        <v>0</v>
      </c>
      <c r="T326">
        <v>0</v>
      </c>
      <c r="U326" t="s">
        <v>342</v>
      </c>
      <c r="V326" t="s">
        <v>32</v>
      </c>
      <c r="W326" t="s">
        <v>41</v>
      </c>
      <c r="X326" t="s">
        <v>42</v>
      </c>
      <c r="Y326">
        <v>3</v>
      </c>
      <c r="Z326">
        <v>155</v>
      </c>
      <c r="AA326">
        <v>38</v>
      </c>
      <c r="AC326">
        <v>4.1497505416984493E-2</v>
      </c>
    </row>
    <row r="327" spans="1:29" x14ac:dyDescent="0.35">
      <c r="A327" t="s">
        <v>6046</v>
      </c>
      <c r="B327" t="s">
        <v>6047</v>
      </c>
      <c r="C327">
        <v>1254</v>
      </c>
      <c r="D327" t="s">
        <v>5675</v>
      </c>
      <c r="E327">
        <v>8967</v>
      </c>
      <c r="F327">
        <v>4.2674000000000003</v>
      </c>
      <c r="G327">
        <v>172</v>
      </c>
      <c r="H327" t="s">
        <v>163</v>
      </c>
      <c r="I327" t="s">
        <v>157</v>
      </c>
      <c r="J327" t="s">
        <v>163</v>
      </c>
      <c r="L327" t="s">
        <v>6048</v>
      </c>
      <c r="M327">
        <v>34</v>
      </c>
      <c r="P327">
        <v>0</v>
      </c>
      <c r="Q327">
        <v>0</v>
      </c>
      <c r="R327">
        <v>0</v>
      </c>
      <c r="S327">
        <v>1</v>
      </c>
      <c r="T327">
        <v>0</v>
      </c>
      <c r="V327" t="s">
        <v>306</v>
      </c>
      <c r="W327" t="s">
        <v>815</v>
      </c>
      <c r="X327" t="s">
        <v>1605</v>
      </c>
      <c r="Y327">
        <v>0</v>
      </c>
      <c r="AC327">
        <v>4.1727125098742324E-2</v>
      </c>
    </row>
    <row r="328" spans="1:29" x14ac:dyDescent="0.35">
      <c r="A328" t="s">
        <v>21124</v>
      </c>
      <c r="B328" t="s">
        <v>21125</v>
      </c>
      <c r="C328">
        <v>6184</v>
      </c>
      <c r="D328" t="s">
        <v>20960</v>
      </c>
      <c r="E328">
        <v>2532</v>
      </c>
      <c r="F328">
        <v>3.3</v>
      </c>
      <c r="G328">
        <v>10</v>
      </c>
      <c r="L328" t="s">
        <v>21126</v>
      </c>
      <c r="M328">
        <v>62</v>
      </c>
      <c r="P328">
        <v>0</v>
      </c>
      <c r="Q328">
        <v>1</v>
      </c>
      <c r="R328">
        <v>1</v>
      </c>
      <c r="S328">
        <v>0</v>
      </c>
      <c r="T328">
        <v>0</v>
      </c>
      <c r="U328" t="s">
        <v>21127</v>
      </c>
      <c r="V328" t="s">
        <v>306</v>
      </c>
      <c r="W328" t="s">
        <v>1220</v>
      </c>
      <c r="Y328">
        <v>0</v>
      </c>
      <c r="AC328">
        <v>4.1768868347670352E-2</v>
      </c>
    </row>
    <row r="329" spans="1:29" x14ac:dyDescent="0.35">
      <c r="A329" t="s">
        <v>29663</v>
      </c>
      <c r="B329" t="s">
        <v>29664</v>
      </c>
      <c r="C329">
        <v>6234</v>
      </c>
      <c r="D329" t="s">
        <v>29603</v>
      </c>
      <c r="E329">
        <v>46065</v>
      </c>
      <c r="F329">
        <v>3.8940000000000001</v>
      </c>
      <c r="G329">
        <v>566</v>
      </c>
      <c r="H329" t="s">
        <v>29665</v>
      </c>
      <c r="I329" t="s">
        <v>157</v>
      </c>
      <c r="J329" t="s">
        <v>29665</v>
      </c>
      <c r="L329" t="s">
        <v>29666</v>
      </c>
      <c r="M329">
        <v>14.2</v>
      </c>
      <c r="P329">
        <v>0</v>
      </c>
      <c r="Q329">
        <v>0</v>
      </c>
      <c r="R329">
        <v>0</v>
      </c>
      <c r="S329">
        <v>0</v>
      </c>
      <c r="T329">
        <v>1</v>
      </c>
      <c r="U329" t="s">
        <v>29667</v>
      </c>
      <c r="V329" t="s">
        <v>222</v>
      </c>
      <c r="W329" t="s">
        <v>223</v>
      </c>
      <c r="X329" t="s">
        <v>271</v>
      </c>
      <c r="Y329">
        <v>0</v>
      </c>
      <c r="AC329">
        <v>4.1806892020565312E-2</v>
      </c>
    </row>
    <row r="330" spans="1:29" x14ac:dyDescent="0.35">
      <c r="A330" t="s">
        <v>5320</v>
      </c>
      <c r="B330" t="s">
        <v>5321</v>
      </c>
      <c r="C330">
        <v>6236</v>
      </c>
      <c r="D330" t="s">
        <v>4908</v>
      </c>
      <c r="E330">
        <v>1327</v>
      </c>
      <c r="F330">
        <v>1</v>
      </c>
      <c r="G330">
        <v>1</v>
      </c>
      <c r="M330">
        <v>44</v>
      </c>
      <c r="P330">
        <v>0</v>
      </c>
      <c r="Q330">
        <v>0</v>
      </c>
      <c r="R330">
        <v>0</v>
      </c>
      <c r="S330">
        <v>0</v>
      </c>
      <c r="T330">
        <v>0</v>
      </c>
      <c r="U330" t="s">
        <v>5322</v>
      </c>
      <c r="V330" t="s">
        <v>306</v>
      </c>
      <c r="W330" t="s">
        <v>1138</v>
      </c>
      <c r="X330" t="s">
        <v>1248</v>
      </c>
      <c r="Y330">
        <v>0</v>
      </c>
      <c r="AC330">
        <v>4.1982190224432392E-2</v>
      </c>
    </row>
    <row r="331" spans="1:29" x14ac:dyDescent="0.35">
      <c r="A331" t="s">
        <v>22417</v>
      </c>
      <c r="B331" t="s">
        <v>22418</v>
      </c>
      <c r="C331">
        <v>6346</v>
      </c>
      <c r="D331" t="s">
        <v>22187</v>
      </c>
      <c r="E331">
        <v>4128</v>
      </c>
      <c r="F331">
        <v>3.7273000000000001</v>
      </c>
      <c r="G331">
        <v>11</v>
      </c>
      <c r="H331" t="s">
        <v>7985</v>
      </c>
      <c r="I331" t="s">
        <v>157</v>
      </c>
      <c r="J331" t="s">
        <v>7985</v>
      </c>
      <c r="L331" t="s">
        <v>22419</v>
      </c>
      <c r="M331">
        <v>44</v>
      </c>
      <c r="P331">
        <v>0</v>
      </c>
      <c r="Q331">
        <v>0</v>
      </c>
      <c r="R331">
        <v>1</v>
      </c>
      <c r="S331">
        <v>0</v>
      </c>
      <c r="T331">
        <v>0</v>
      </c>
      <c r="U331" t="s">
        <v>22420</v>
      </c>
      <c r="V331" t="s">
        <v>222</v>
      </c>
      <c r="W331" t="s">
        <v>223</v>
      </c>
      <c r="X331" t="s">
        <v>700</v>
      </c>
      <c r="Y331">
        <v>0</v>
      </c>
      <c r="AC331">
        <v>4.2165659497240826E-2</v>
      </c>
    </row>
    <row r="332" spans="1:29" x14ac:dyDescent="0.35">
      <c r="A332" t="s">
        <v>3935</v>
      </c>
      <c r="B332" t="s">
        <v>3936</v>
      </c>
      <c r="C332">
        <v>5995</v>
      </c>
      <c r="D332" t="s">
        <v>3614</v>
      </c>
      <c r="E332">
        <v>2135</v>
      </c>
      <c r="F332">
        <v>4.7907000000000002</v>
      </c>
      <c r="G332">
        <v>43</v>
      </c>
      <c r="H332" t="s">
        <v>897</v>
      </c>
      <c r="I332" t="s">
        <v>157</v>
      </c>
      <c r="J332" t="s">
        <v>897</v>
      </c>
      <c r="L332" t="s">
        <v>3937</v>
      </c>
      <c r="M332">
        <v>43</v>
      </c>
      <c r="P332">
        <v>0</v>
      </c>
      <c r="Q332">
        <v>0</v>
      </c>
      <c r="R332">
        <v>0</v>
      </c>
      <c r="S332">
        <v>0</v>
      </c>
      <c r="T332">
        <v>0</v>
      </c>
      <c r="U332" t="s">
        <v>3938</v>
      </c>
      <c r="V332" t="s">
        <v>222</v>
      </c>
      <c r="W332" t="s">
        <v>223</v>
      </c>
      <c r="X332" t="s">
        <v>224</v>
      </c>
      <c r="Y332">
        <v>0</v>
      </c>
      <c r="AC332">
        <v>4.230334348603848E-2</v>
      </c>
    </row>
    <row r="333" spans="1:29" x14ac:dyDescent="0.35">
      <c r="A333" t="s">
        <v>22489</v>
      </c>
      <c r="B333" t="s">
        <v>22490</v>
      </c>
      <c r="C333">
        <v>6346</v>
      </c>
      <c r="D333" t="s">
        <v>22187</v>
      </c>
      <c r="E333">
        <v>1250</v>
      </c>
      <c r="F333">
        <v>4.3600000000000003</v>
      </c>
      <c r="G333">
        <v>175</v>
      </c>
      <c r="H333" t="s">
        <v>115</v>
      </c>
      <c r="I333" t="s">
        <v>157</v>
      </c>
      <c r="J333" t="s">
        <v>115</v>
      </c>
      <c r="L333" t="s">
        <v>22259</v>
      </c>
      <c r="M333">
        <v>21</v>
      </c>
      <c r="P333">
        <v>0</v>
      </c>
      <c r="Q333">
        <v>1</v>
      </c>
      <c r="R333">
        <v>1</v>
      </c>
      <c r="S333">
        <v>0</v>
      </c>
      <c r="T333">
        <v>0</v>
      </c>
      <c r="U333" t="s">
        <v>22236</v>
      </c>
      <c r="V333" t="s">
        <v>222</v>
      </c>
      <c r="W333" t="s">
        <v>244</v>
      </c>
      <c r="X333" t="s">
        <v>280</v>
      </c>
      <c r="Y333">
        <v>0</v>
      </c>
      <c r="AC333">
        <v>4.2375093799783992E-2</v>
      </c>
    </row>
    <row r="334" spans="1:29" x14ac:dyDescent="0.35">
      <c r="A334" t="s">
        <v>4173</v>
      </c>
      <c r="B334" t="s">
        <v>4174</v>
      </c>
      <c r="C334">
        <v>8007</v>
      </c>
      <c r="D334" t="s">
        <v>4129</v>
      </c>
      <c r="E334">
        <v>2901</v>
      </c>
      <c r="F334">
        <v>4.6139999999999999</v>
      </c>
      <c r="G334">
        <v>57</v>
      </c>
      <c r="H334" t="s">
        <v>186</v>
      </c>
      <c r="I334" t="s">
        <v>38</v>
      </c>
      <c r="J334" t="s">
        <v>186</v>
      </c>
      <c r="L334" t="s">
        <v>4175</v>
      </c>
      <c r="M334">
        <v>70</v>
      </c>
      <c r="P334">
        <v>0</v>
      </c>
      <c r="Q334">
        <v>0</v>
      </c>
      <c r="R334">
        <v>1</v>
      </c>
      <c r="S334">
        <v>0</v>
      </c>
      <c r="T334">
        <v>0</v>
      </c>
      <c r="U334" t="s">
        <v>4176</v>
      </c>
      <c r="V334" t="s">
        <v>32</v>
      </c>
      <c r="W334" t="s">
        <v>41</v>
      </c>
      <c r="X334" t="s">
        <v>42</v>
      </c>
      <c r="Y334">
        <v>1</v>
      </c>
      <c r="Z334">
        <v>28</v>
      </c>
      <c r="AA334">
        <v>28</v>
      </c>
      <c r="AC334">
        <v>4.2510706367621109E-2</v>
      </c>
    </row>
    <row r="335" spans="1:29" x14ac:dyDescent="0.35">
      <c r="A335" t="s">
        <v>5759</v>
      </c>
      <c r="B335" t="s">
        <v>5760</v>
      </c>
      <c r="C335">
        <v>1254</v>
      </c>
      <c r="D335" t="s">
        <v>5675</v>
      </c>
      <c r="E335">
        <v>43458</v>
      </c>
      <c r="F335">
        <v>4.1685999999999996</v>
      </c>
      <c r="G335">
        <v>1038</v>
      </c>
      <c r="H335" t="s">
        <v>674</v>
      </c>
      <c r="I335" t="s">
        <v>157</v>
      </c>
      <c r="J335" t="s">
        <v>674</v>
      </c>
      <c r="L335" t="s">
        <v>5761</v>
      </c>
      <c r="M335">
        <v>23.5</v>
      </c>
      <c r="P335">
        <v>0</v>
      </c>
      <c r="Q335">
        <v>0</v>
      </c>
      <c r="R335">
        <v>0</v>
      </c>
      <c r="S335">
        <v>0</v>
      </c>
      <c r="T335">
        <v>0</v>
      </c>
      <c r="U335" t="s">
        <v>5762</v>
      </c>
      <c r="V335" t="s">
        <v>394</v>
      </c>
      <c r="W335" t="s">
        <v>428</v>
      </c>
      <c r="X335" t="s">
        <v>429</v>
      </c>
      <c r="Y335">
        <v>1</v>
      </c>
      <c r="Z335">
        <v>11</v>
      </c>
      <c r="AA335">
        <v>11</v>
      </c>
      <c r="AC335">
        <v>4.2519352102732388E-2</v>
      </c>
    </row>
    <row r="336" spans="1:29" x14ac:dyDescent="0.35">
      <c r="A336" t="s">
        <v>30808</v>
      </c>
      <c r="B336" t="s">
        <v>30809</v>
      </c>
      <c r="C336">
        <v>6373</v>
      </c>
      <c r="D336" t="s">
        <v>30705</v>
      </c>
      <c r="E336">
        <v>2541</v>
      </c>
      <c r="F336">
        <v>3.8292999999999999</v>
      </c>
      <c r="G336">
        <v>41</v>
      </c>
      <c r="L336" t="s">
        <v>30810</v>
      </c>
      <c r="M336">
        <v>66</v>
      </c>
      <c r="P336">
        <v>0</v>
      </c>
      <c r="Q336">
        <v>0</v>
      </c>
      <c r="R336">
        <v>0</v>
      </c>
      <c r="S336">
        <v>0</v>
      </c>
      <c r="T336">
        <v>0</v>
      </c>
      <c r="U336" t="s">
        <v>30811</v>
      </c>
      <c r="V336" t="s">
        <v>394</v>
      </c>
      <c r="W336" t="s">
        <v>33</v>
      </c>
      <c r="Y336">
        <v>0</v>
      </c>
      <c r="AC336">
        <v>4.2687001579502448E-2</v>
      </c>
    </row>
    <row r="337" spans="1:29" x14ac:dyDescent="0.35">
      <c r="A337" t="s">
        <v>30523</v>
      </c>
      <c r="B337" t="s">
        <v>30524</v>
      </c>
      <c r="C337">
        <v>4225</v>
      </c>
      <c r="D337" t="s">
        <v>30319</v>
      </c>
      <c r="E337">
        <v>15161</v>
      </c>
      <c r="F337">
        <v>4.2</v>
      </c>
      <c r="G337">
        <v>10</v>
      </c>
      <c r="L337" t="s">
        <v>30525</v>
      </c>
      <c r="M337">
        <v>29</v>
      </c>
      <c r="P337">
        <v>1</v>
      </c>
      <c r="Q337">
        <v>0</v>
      </c>
      <c r="R337">
        <v>1</v>
      </c>
      <c r="S337">
        <v>1</v>
      </c>
      <c r="T337">
        <v>0</v>
      </c>
      <c r="U337" t="s">
        <v>30526</v>
      </c>
      <c r="V337" t="s">
        <v>160</v>
      </c>
      <c r="W337" t="s">
        <v>33</v>
      </c>
      <c r="Y337">
        <v>0</v>
      </c>
      <c r="AC337">
        <v>4.2821796455531969E-2</v>
      </c>
    </row>
    <row r="338" spans="1:29" x14ac:dyDescent="0.35">
      <c r="A338" t="s">
        <v>15138</v>
      </c>
      <c r="B338" t="s">
        <v>15139</v>
      </c>
      <c r="C338">
        <v>7070</v>
      </c>
      <c r="D338" t="s">
        <v>15122</v>
      </c>
      <c r="E338">
        <v>16904</v>
      </c>
      <c r="F338">
        <v>4.1688000000000001</v>
      </c>
      <c r="G338">
        <v>160</v>
      </c>
      <c r="H338" t="s">
        <v>15140</v>
      </c>
      <c r="I338" t="s">
        <v>157</v>
      </c>
      <c r="J338" t="s">
        <v>15140</v>
      </c>
      <c r="L338" t="s">
        <v>15141</v>
      </c>
      <c r="M338">
        <v>30</v>
      </c>
      <c r="P338">
        <v>0</v>
      </c>
      <c r="Q338">
        <v>0</v>
      </c>
      <c r="R338">
        <v>0</v>
      </c>
      <c r="S338">
        <v>0</v>
      </c>
      <c r="T338">
        <v>0</v>
      </c>
      <c r="V338" t="s">
        <v>32</v>
      </c>
      <c r="W338" t="s">
        <v>41</v>
      </c>
      <c r="X338" t="s">
        <v>59</v>
      </c>
      <c r="Y338">
        <v>0</v>
      </c>
      <c r="AC338">
        <v>4.2948268146634438E-2</v>
      </c>
    </row>
    <row r="339" spans="1:29" x14ac:dyDescent="0.35">
      <c r="A339" t="s">
        <v>5990</v>
      </c>
      <c r="B339" t="s">
        <v>5991</v>
      </c>
      <c r="C339">
        <v>1254</v>
      </c>
      <c r="D339" t="s">
        <v>5675</v>
      </c>
      <c r="E339">
        <v>12952</v>
      </c>
      <c r="F339">
        <v>3.8944000000000001</v>
      </c>
      <c r="G339">
        <v>180</v>
      </c>
      <c r="H339" t="s">
        <v>163</v>
      </c>
      <c r="I339" t="s">
        <v>803</v>
      </c>
      <c r="J339" t="s">
        <v>5992</v>
      </c>
      <c r="L339" t="s">
        <v>5993</v>
      </c>
      <c r="M339">
        <v>33</v>
      </c>
      <c r="P339">
        <v>0</v>
      </c>
      <c r="Q339">
        <v>0</v>
      </c>
      <c r="R339">
        <v>0</v>
      </c>
      <c r="S339">
        <v>0</v>
      </c>
      <c r="T339">
        <v>0</v>
      </c>
      <c r="V339" t="s">
        <v>306</v>
      </c>
      <c r="W339" t="s">
        <v>815</v>
      </c>
      <c r="X339" t="s">
        <v>1155</v>
      </c>
      <c r="Y339">
        <v>3</v>
      </c>
      <c r="Z339">
        <v>33</v>
      </c>
      <c r="AA339">
        <v>33</v>
      </c>
      <c r="AC339">
        <v>4.3225029802880455E-2</v>
      </c>
    </row>
    <row r="340" spans="1:29" x14ac:dyDescent="0.35">
      <c r="A340" t="s">
        <v>19238</v>
      </c>
      <c r="B340" t="s">
        <v>19239</v>
      </c>
      <c r="C340">
        <v>8017</v>
      </c>
      <c r="D340" t="s">
        <v>19187</v>
      </c>
      <c r="E340">
        <v>4870</v>
      </c>
      <c r="F340">
        <v>4.1052999999999997</v>
      </c>
      <c r="G340">
        <v>19</v>
      </c>
      <c r="H340" t="s">
        <v>3390</v>
      </c>
      <c r="I340" t="s">
        <v>157</v>
      </c>
      <c r="J340" t="s">
        <v>3390</v>
      </c>
      <c r="L340" t="s">
        <v>19240</v>
      </c>
      <c r="M340">
        <v>8</v>
      </c>
      <c r="P340">
        <v>0</v>
      </c>
      <c r="Q340">
        <v>0</v>
      </c>
      <c r="R340">
        <v>1</v>
      </c>
      <c r="S340">
        <v>0</v>
      </c>
      <c r="T340">
        <v>0</v>
      </c>
      <c r="V340" t="s">
        <v>93</v>
      </c>
      <c r="W340" t="s">
        <v>1745</v>
      </c>
      <c r="X340" t="s">
        <v>1746</v>
      </c>
      <c r="Y340">
        <v>0</v>
      </c>
      <c r="AC340">
        <v>4.3231449199433891E-2</v>
      </c>
    </row>
    <row r="341" spans="1:29" x14ac:dyDescent="0.35">
      <c r="A341" t="s">
        <v>3783</v>
      </c>
      <c r="B341" t="s">
        <v>3784</v>
      </c>
      <c r="C341">
        <v>5995</v>
      </c>
      <c r="D341" t="s">
        <v>3614</v>
      </c>
      <c r="E341">
        <v>8196</v>
      </c>
      <c r="F341">
        <v>4.1336000000000004</v>
      </c>
      <c r="G341">
        <v>232</v>
      </c>
      <c r="H341" t="s">
        <v>3390</v>
      </c>
      <c r="I341" t="s">
        <v>157</v>
      </c>
      <c r="J341" t="s">
        <v>3390</v>
      </c>
      <c r="L341" t="s">
        <v>3785</v>
      </c>
      <c r="M341">
        <v>30</v>
      </c>
      <c r="P341">
        <v>0</v>
      </c>
      <c r="Q341">
        <v>0</v>
      </c>
      <c r="R341">
        <v>0</v>
      </c>
      <c r="S341">
        <v>0</v>
      </c>
      <c r="T341">
        <v>0</v>
      </c>
      <c r="U341" t="s">
        <v>3632</v>
      </c>
      <c r="V341" t="s">
        <v>222</v>
      </c>
      <c r="W341" t="s">
        <v>244</v>
      </c>
      <c r="X341" t="s">
        <v>245</v>
      </c>
      <c r="Y341">
        <v>1</v>
      </c>
      <c r="Z341">
        <v>86</v>
      </c>
      <c r="AA341">
        <v>86</v>
      </c>
      <c r="AC341">
        <v>4.3326725406818256E-2</v>
      </c>
    </row>
    <row r="342" spans="1:29" x14ac:dyDescent="0.35">
      <c r="A342" t="s">
        <v>31783</v>
      </c>
      <c r="B342" t="s">
        <v>31784</v>
      </c>
      <c r="C342">
        <v>6501</v>
      </c>
      <c r="D342" t="s">
        <v>31773</v>
      </c>
      <c r="E342">
        <v>2361</v>
      </c>
      <c r="F342">
        <v>4.625</v>
      </c>
      <c r="G342">
        <v>32</v>
      </c>
      <c r="H342" t="s">
        <v>31781</v>
      </c>
      <c r="I342" t="s">
        <v>157</v>
      </c>
      <c r="J342" t="s">
        <v>31781</v>
      </c>
      <c r="L342" t="s">
        <v>31785</v>
      </c>
      <c r="M342">
        <v>18</v>
      </c>
      <c r="P342">
        <v>0</v>
      </c>
      <c r="Q342">
        <v>1</v>
      </c>
      <c r="R342">
        <v>1</v>
      </c>
      <c r="S342">
        <v>0</v>
      </c>
      <c r="T342">
        <v>1</v>
      </c>
      <c r="U342" t="s">
        <v>31776</v>
      </c>
      <c r="V342" t="s">
        <v>222</v>
      </c>
      <c r="W342" t="s">
        <v>244</v>
      </c>
      <c r="X342" t="s">
        <v>280</v>
      </c>
      <c r="Y342">
        <v>4</v>
      </c>
      <c r="Z342">
        <v>18</v>
      </c>
      <c r="AA342">
        <v>18</v>
      </c>
      <c r="AC342">
        <v>4.3671348935645615E-2</v>
      </c>
    </row>
    <row r="343" spans="1:29" x14ac:dyDescent="0.35">
      <c r="A343" t="s">
        <v>7009</v>
      </c>
      <c r="B343" t="s">
        <v>7010</v>
      </c>
      <c r="C343">
        <v>6349</v>
      </c>
      <c r="D343" t="s">
        <v>6982</v>
      </c>
      <c r="E343">
        <v>1300</v>
      </c>
      <c r="F343">
        <v>4.5</v>
      </c>
      <c r="G343">
        <v>40</v>
      </c>
      <c r="H343" t="s">
        <v>1910</v>
      </c>
      <c r="I343" t="s">
        <v>157</v>
      </c>
      <c r="J343" t="s">
        <v>1910</v>
      </c>
      <c r="L343" t="s">
        <v>7011</v>
      </c>
      <c r="M343">
        <v>48</v>
      </c>
      <c r="P343">
        <v>0</v>
      </c>
      <c r="Q343">
        <v>0</v>
      </c>
      <c r="R343">
        <v>1</v>
      </c>
      <c r="S343">
        <v>0</v>
      </c>
      <c r="T343">
        <v>1</v>
      </c>
      <c r="U343" t="s">
        <v>7012</v>
      </c>
      <c r="V343" t="s">
        <v>394</v>
      </c>
      <c r="W343" t="s">
        <v>395</v>
      </c>
      <c r="X343" t="s">
        <v>2307</v>
      </c>
      <c r="Y343">
        <v>0</v>
      </c>
      <c r="AC343">
        <v>4.3769371585943073E-2</v>
      </c>
    </row>
    <row r="344" spans="1:29" x14ac:dyDescent="0.35">
      <c r="A344" t="s">
        <v>25651</v>
      </c>
      <c r="B344" t="s">
        <v>25652</v>
      </c>
      <c r="C344">
        <v>3902</v>
      </c>
      <c r="D344" t="s">
        <v>25136</v>
      </c>
      <c r="E344">
        <v>19347</v>
      </c>
      <c r="F344">
        <v>4.1666999999999996</v>
      </c>
      <c r="G344">
        <v>36</v>
      </c>
      <c r="H344" t="s">
        <v>5939</v>
      </c>
      <c r="I344" t="s">
        <v>803</v>
      </c>
      <c r="J344" t="s">
        <v>25653</v>
      </c>
      <c r="K344" t="s">
        <v>25654</v>
      </c>
      <c r="L344" t="s">
        <v>25547</v>
      </c>
      <c r="M344">
        <v>10</v>
      </c>
      <c r="P344">
        <v>1</v>
      </c>
      <c r="Q344">
        <v>0</v>
      </c>
      <c r="R344">
        <v>0</v>
      </c>
      <c r="S344">
        <v>0</v>
      </c>
      <c r="T344">
        <v>1</v>
      </c>
      <c r="U344" t="s">
        <v>25655</v>
      </c>
      <c r="V344" t="s">
        <v>306</v>
      </c>
      <c r="W344" t="s">
        <v>307</v>
      </c>
      <c r="X344" t="s">
        <v>1106</v>
      </c>
      <c r="Y344">
        <v>5</v>
      </c>
      <c r="Z344">
        <v>10</v>
      </c>
      <c r="AA344">
        <v>10</v>
      </c>
      <c r="AC344">
        <v>4.4063991087594512E-2</v>
      </c>
    </row>
    <row r="345" spans="1:29" x14ac:dyDescent="0.35">
      <c r="A345" t="s">
        <v>25744</v>
      </c>
      <c r="B345" t="s">
        <v>25745</v>
      </c>
      <c r="C345">
        <v>3902</v>
      </c>
      <c r="D345" t="s">
        <v>25136</v>
      </c>
      <c r="E345">
        <v>14915</v>
      </c>
      <c r="F345">
        <v>4.7885999999999997</v>
      </c>
      <c r="G345">
        <v>175</v>
      </c>
      <c r="M345">
        <v>22</v>
      </c>
      <c r="P345">
        <v>0</v>
      </c>
      <c r="Q345">
        <v>0</v>
      </c>
      <c r="R345">
        <v>0</v>
      </c>
      <c r="S345">
        <v>0</v>
      </c>
      <c r="T345">
        <v>1</v>
      </c>
      <c r="V345" t="s">
        <v>306</v>
      </c>
      <c r="W345" t="s">
        <v>1138</v>
      </c>
      <c r="X345" t="s">
        <v>1248</v>
      </c>
      <c r="Y345">
        <v>0</v>
      </c>
      <c r="AC345">
        <v>4.4133104100395282E-2</v>
      </c>
    </row>
    <row r="346" spans="1:29" x14ac:dyDescent="0.35">
      <c r="A346" t="s">
        <v>18179</v>
      </c>
      <c r="B346" t="s">
        <v>18180</v>
      </c>
      <c r="C346">
        <v>5936</v>
      </c>
      <c r="D346" t="s">
        <v>18103</v>
      </c>
      <c r="E346">
        <v>10363</v>
      </c>
      <c r="F346">
        <v>4.4410999999999996</v>
      </c>
      <c r="G346">
        <v>263</v>
      </c>
      <c r="H346" t="s">
        <v>3731</v>
      </c>
      <c r="I346" t="s">
        <v>157</v>
      </c>
      <c r="J346" t="s">
        <v>3731</v>
      </c>
      <c r="L346" t="s">
        <v>18181</v>
      </c>
      <c r="M346">
        <v>37</v>
      </c>
      <c r="P346">
        <v>0</v>
      </c>
      <c r="Q346">
        <v>0</v>
      </c>
      <c r="R346">
        <v>0</v>
      </c>
      <c r="S346">
        <v>0</v>
      </c>
      <c r="T346">
        <v>0</v>
      </c>
      <c r="U346" t="s">
        <v>18182</v>
      </c>
      <c r="V346" t="s">
        <v>222</v>
      </c>
      <c r="W346" t="s">
        <v>223</v>
      </c>
      <c r="X346" t="s">
        <v>265</v>
      </c>
      <c r="Y346">
        <v>1</v>
      </c>
      <c r="Z346">
        <v>19</v>
      </c>
      <c r="AA346">
        <v>19</v>
      </c>
      <c r="AC346">
        <v>4.4168187392846558E-2</v>
      </c>
    </row>
    <row r="347" spans="1:29" x14ac:dyDescent="0.35">
      <c r="A347" t="s">
        <v>7141</v>
      </c>
      <c r="B347" t="s">
        <v>7142</v>
      </c>
      <c r="C347">
        <v>6353</v>
      </c>
      <c r="D347" t="s">
        <v>7057</v>
      </c>
      <c r="E347">
        <v>15817</v>
      </c>
      <c r="F347">
        <v>4.7916999999999996</v>
      </c>
      <c r="G347">
        <v>48</v>
      </c>
      <c r="H347" t="s">
        <v>7143</v>
      </c>
      <c r="I347" t="s">
        <v>803</v>
      </c>
      <c r="J347" t="s">
        <v>7144</v>
      </c>
      <c r="L347" t="s">
        <v>7145</v>
      </c>
      <c r="M347">
        <v>42</v>
      </c>
      <c r="P347">
        <v>0</v>
      </c>
      <c r="Q347">
        <v>0</v>
      </c>
      <c r="R347">
        <v>1</v>
      </c>
      <c r="S347">
        <v>0</v>
      </c>
      <c r="T347">
        <v>0</v>
      </c>
      <c r="U347" t="s">
        <v>7146</v>
      </c>
      <c r="V347" t="s">
        <v>306</v>
      </c>
      <c r="W347" t="s">
        <v>1220</v>
      </c>
      <c r="Y347">
        <v>1</v>
      </c>
      <c r="Z347">
        <v>42</v>
      </c>
      <c r="AA347">
        <v>42</v>
      </c>
      <c r="AC347">
        <v>4.4251673012427051E-2</v>
      </c>
    </row>
    <row r="348" spans="1:29" x14ac:dyDescent="0.35">
      <c r="A348" t="s">
        <v>28148</v>
      </c>
      <c r="B348" t="s">
        <v>28149</v>
      </c>
      <c r="C348">
        <v>6073</v>
      </c>
      <c r="D348" t="s">
        <v>28072</v>
      </c>
      <c r="E348">
        <v>19808</v>
      </c>
      <c r="F348">
        <v>3.8085</v>
      </c>
      <c r="G348">
        <v>94</v>
      </c>
      <c r="H348" t="s">
        <v>186</v>
      </c>
      <c r="I348" t="s">
        <v>157</v>
      </c>
      <c r="J348" t="s">
        <v>186</v>
      </c>
      <c r="L348" t="s">
        <v>28150</v>
      </c>
      <c r="M348">
        <v>48</v>
      </c>
      <c r="P348">
        <v>0</v>
      </c>
      <c r="Q348">
        <v>0</v>
      </c>
      <c r="R348">
        <v>0</v>
      </c>
      <c r="S348">
        <v>0</v>
      </c>
      <c r="T348">
        <v>0</v>
      </c>
      <c r="V348" t="s">
        <v>394</v>
      </c>
      <c r="W348" t="s">
        <v>395</v>
      </c>
      <c r="X348" t="s">
        <v>2307</v>
      </c>
      <c r="Y348">
        <v>0</v>
      </c>
      <c r="AC348">
        <v>4.4264654492576883E-2</v>
      </c>
    </row>
    <row r="349" spans="1:29" x14ac:dyDescent="0.35">
      <c r="A349" t="s">
        <v>29826</v>
      </c>
      <c r="B349" t="s">
        <v>29827</v>
      </c>
      <c r="C349">
        <v>8000</v>
      </c>
      <c r="D349" t="s">
        <v>29813</v>
      </c>
      <c r="E349">
        <v>6721</v>
      </c>
      <c r="F349">
        <v>4.4000000000000004</v>
      </c>
      <c r="G349">
        <v>10</v>
      </c>
      <c r="L349" t="s">
        <v>29825</v>
      </c>
      <c r="M349">
        <v>25</v>
      </c>
      <c r="P349">
        <v>0</v>
      </c>
      <c r="Q349">
        <v>0</v>
      </c>
      <c r="R349">
        <v>1</v>
      </c>
      <c r="S349">
        <v>0</v>
      </c>
      <c r="T349">
        <v>0</v>
      </c>
      <c r="U349" t="s">
        <v>29828</v>
      </c>
      <c r="V349" t="s">
        <v>306</v>
      </c>
      <c r="W349" t="s">
        <v>33</v>
      </c>
      <c r="Y349">
        <v>0</v>
      </c>
      <c r="AC349">
        <v>4.429268163229505E-2</v>
      </c>
    </row>
    <row r="350" spans="1:29" x14ac:dyDescent="0.35">
      <c r="A350" t="s">
        <v>14239</v>
      </c>
      <c r="B350" t="s">
        <v>14240</v>
      </c>
      <c r="C350">
        <v>6175</v>
      </c>
      <c r="D350" t="s">
        <v>14235</v>
      </c>
      <c r="E350">
        <v>87147</v>
      </c>
      <c r="F350">
        <v>4.1734</v>
      </c>
      <c r="G350">
        <v>940</v>
      </c>
      <c r="H350" t="s">
        <v>14241</v>
      </c>
      <c r="I350" t="s">
        <v>803</v>
      </c>
      <c r="J350" t="s">
        <v>14242</v>
      </c>
      <c r="K350" t="s">
        <v>14243</v>
      </c>
      <c r="L350" t="s">
        <v>14244</v>
      </c>
      <c r="M350">
        <v>29</v>
      </c>
      <c r="P350">
        <v>0</v>
      </c>
      <c r="Q350">
        <v>0</v>
      </c>
      <c r="R350">
        <v>0</v>
      </c>
      <c r="S350">
        <v>0</v>
      </c>
      <c r="T350">
        <v>0</v>
      </c>
      <c r="U350" t="s">
        <v>14245</v>
      </c>
      <c r="V350" t="s">
        <v>306</v>
      </c>
      <c r="W350" t="s">
        <v>815</v>
      </c>
      <c r="X350" t="s">
        <v>848</v>
      </c>
      <c r="Y350">
        <v>27</v>
      </c>
      <c r="Z350">
        <v>29</v>
      </c>
      <c r="AA350">
        <v>13</v>
      </c>
      <c r="AC350">
        <v>4.4369440057028697E-2</v>
      </c>
    </row>
    <row r="351" spans="1:29" x14ac:dyDescent="0.35">
      <c r="A351" t="s">
        <v>8948</v>
      </c>
      <c r="B351" t="s">
        <v>8949</v>
      </c>
      <c r="C351">
        <v>7083</v>
      </c>
      <c r="D351" t="s">
        <v>8801</v>
      </c>
      <c r="E351">
        <v>22114</v>
      </c>
      <c r="F351">
        <v>4.3955000000000002</v>
      </c>
      <c r="G351">
        <v>134</v>
      </c>
      <c r="L351" t="s">
        <v>8950</v>
      </c>
      <c r="M351">
        <v>22</v>
      </c>
      <c r="P351">
        <v>0</v>
      </c>
      <c r="Q351">
        <v>0</v>
      </c>
      <c r="R351">
        <v>0</v>
      </c>
      <c r="S351">
        <v>0</v>
      </c>
      <c r="T351">
        <v>0</v>
      </c>
      <c r="U351" t="s">
        <v>8878</v>
      </c>
      <c r="V351" t="s">
        <v>394</v>
      </c>
      <c r="W351" t="s">
        <v>33</v>
      </c>
      <c r="Y351">
        <v>0</v>
      </c>
      <c r="AC351">
        <v>4.4422131990775715E-2</v>
      </c>
    </row>
    <row r="352" spans="1:29" x14ac:dyDescent="0.35">
      <c r="A352" t="s">
        <v>30724</v>
      </c>
      <c r="B352" t="s">
        <v>30725</v>
      </c>
      <c r="C352">
        <v>6373</v>
      </c>
      <c r="D352" t="s">
        <v>30705</v>
      </c>
      <c r="E352">
        <v>10279</v>
      </c>
      <c r="F352">
        <v>4.2572000000000001</v>
      </c>
      <c r="G352">
        <v>276</v>
      </c>
      <c r="H352" t="s">
        <v>163</v>
      </c>
      <c r="I352" t="s">
        <v>157</v>
      </c>
      <c r="J352" t="s">
        <v>163</v>
      </c>
      <c r="L352" t="s">
        <v>30726</v>
      </c>
      <c r="M352">
        <v>56</v>
      </c>
      <c r="P352">
        <v>0</v>
      </c>
      <c r="Q352">
        <v>0</v>
      </c>
      <c r="R352">
        <v>0</v>
      </c>
      <c r="S352">
        <v>0</v>
      </c>
      <c r="T352">
        <v>0</v>
      </c>
      <c r="U352" t="s">
        <v>30727</v>
      </c>
      <c r="V352" t="s">
        <v>394</v>
      </c>
      <c r="W352" t="s">
        <v>400</v>
      </c>
      <c r="X352" t="s">
        <v>401</v>
      </c>
      <c r="Y352">
        <v>0</v>
      </c>
      <c r="AC352">
        <v>4.4442916520068154E-2</v>
      </c>
    </row>
    <row r="353" spans="1:29" x14ac:dyDescent="0.35">
      <c r="A353" t="s">
        <v>16717</v>
      </c>
      <c r="B353" t="s">
        <v>16718</v>
      </c>
      <c r="C353">
        <v>6481</v>
      </c>
      <c r="D353" t="s">
        <v>16719</v>
      </c>
      <c r="E353">
        <v>27774</v>
      </c>
      <c r="F353">
        <v>4.5610999999999997</v>
      </c>
      <c r="G353">
        <v>221</v>
      </c>
      <c r="H353" t="s">
        <v>16720</v>
      </c>
      <c r="I353" t="s">
        <v>803</v>
      </c>
      <c r="J353" t="s">
        <v>16721</v>
      </c>
      <c r="K353" t="s">
        <v>16722</v>
      </c>
      <c r="L353" t="s">
        <v>16723</v>
      </c>
      <c r="M353">
        <v>20</v>
      </c>
      <c r="P353">
        <v>1</v>
      </c>
      <c r="Q353">
        <v>0</v>
      </c>
      <c r="R353">
        <v>0</v>
      </c>
      <c r="S353">
        <v>0</v>
      </c>
      <c r="T353">
        <v>1</v>
      </c>
      <c r="U353" t="s">
        <v>16724</v>
      </c>
      <c r="V353" t="s">
        <v>306</v>
      </c>
      <c r="W353" t="s">
        <v>823</v>
      </c>
      <c r="X353" t="s">
        <v>1392</v>
      </c>
      <c r="Y353">
        <v>6</v>
      </c>
      <c r="Z353">
        <v>20</v>
      </c>
      <c r="AA353">
        <v>20</v>
      </c>
      <c r="AC353">
        <v>4.4568919243444638E-2</v>
      </c>
    </row>
    <row r="354" spans="1:29" x14ac:dyDescent="0.35">
      <c r="A354" t="s">
        <v>26702</v>
      </c>
      <c r="B354" t="s">
        <v>26703</v>
      </c>
      <c r="C354">
        <v>5337</v>
      </c>
      <c r="D354" t="s">
        <v>26428</v>
      </c>
      <c r="E354">
        <v>13</v>
      </c>
      <c r="H354" t="s">
        <v>26704</v>
      </c>
      <c r="I354" t="s">
        <v>157</v>
      </c>
      <c r="J354" t="s">
        <v>26704</v>
      </c>
      <c r="L354" t="s">
        <v>26705</v>
      </c>
      <c r="M354">
        <v>70</v>
      </c>
      <c r="P354">
        <v>0</v>
      </c>
      <c r="Q354">
        <v>1</v>
      </c>
      <c r="R354">
        <v>0</v>
      </c>
      <c r="S354">
        <v>0</v>
      </c>
      <c r="T354">
        <v>0</v>
      </c>
      <c r="U354" t="s">
        <v>26706</v>
      </c>
      <c r="V354" t="s">
        <v>394</v>
      </c>
      <c r="W354" t="s">
        <v>405</v>
      </c>
      <c r="X354" t="s">
        <v>406</v>
      </c>
      <c r="Y354">
        <v>0</v>
      </c>
      <c r="AC354">
        <v>4.4807707708267031E-2</v>
      </c>
    </row>
    <row r="355" spans="1:29" x14ac:dyDescent="0.35">
      <c r="A355" t="s">
        <v>13187</v>
      </c>
      <c r="B355" t="s">
        <v>13188</v>
      </c>
      <c r="C355">
        <v>6106</v>
      </c>
      <c r="D355" t="s">
        <v>13090</v>
      </c>
      <c r="E355">
        <v>71958</v>
      </c>
      <c r="F355">
        <v>3.4451000000000001</v>
      </c>
      <c r="G355">
        <v>164</v>
      </c>
      <c r="H355" t="s">
        <v>13189</v>
      </c>
      <c r="I355" t="s">
        <v>803</v>
      </c>
      <c r="J355" t="s">
        <v>13190</v>
      </c>
      <c r="L355" t="s">
        <v>13191</v>
      </c>
      <c r="M355">
        <v>32</v>
      </c>
      <c r="P355">
        <v>0</v>
      </c>
      <c r="Q355">
        <v>0</v>
      </c>
      <c r="R355">
        <v>0</v>
      </c>
      <c r="S355">
        <v>0</v>
      </c>
      <c r="T355">
        <v>1</v>
      </c>
      <c r="U355" t="s">
        <v>13104</v>
      </c>
      <c r="V355" t="s">
        <v>306</v>
      </c>
      <c r="W355" t="s">
        <v>823</v>
      </c>
      <c r="X355" t="s">
        <v>1091</v>
      </c>
      <c r="Y355">
        <v>2</v>
      </c>
      <c r="Z355">
        <v>32</v>
      </c>
      <c r="AA355">
        <v>32</v>
      </c>
      <c r="AC355">
        <v>4.4907680977114062E-2</v>
      </c>
    </row>
    <row r="356" spans="1:29" x14ac:dyDescent="0.35">
      <c r="A356" t="s">
        <v>3510</v>
      </c>
      <c r="B356" t="s">
        <v>3511</v>
      </c>
      <c r="C356">
        <v>7057</v>
      </c>
      <c r="D356" t="s">
        <v>3384</v>
      </c>
      <c r="E356">
        <v>18112</v>
      </c>
      <c r="F356">
        <v>3.8645999999999998</v>
      </c>
      <c r="G356">
        <v>96</v>
      </c>
      <c r="M356">
        <v>28</v>
      </c>
      <c r="P356">
        <v>0</v>
      </c>
      <c r="Q356">
        <v>0</v>
      </c>
      <c r="R356">
        <v>0</v>
      </c>
      <c r="S356">
        <v>0</v>
      </c>
      <c r="T356">
        <v>0</v>
      </c>
      <c r="U356" t="s">
        <v>3512</v>
      </c>
      <c r="V356" t="s">
        <v>222</v>
      </c>
      <c r="W356" t="s">
        <v>908</v>
      </c>
      <c r="X356" t="s">
        <v>926</v>
      </c>
      <c r="Y356">
        <v>0</v>
      </c>
      <c r="AC356">
        <v>4.4924904718421366E-2</v>
      </c>
    </row>
    <row r="357" spans="1:29" x14ac:dyDescent="0.35">
      <c r="A357" t="s">
        <v>21498</v>
      </c>
      <c r="B357" t="s">
        <v>21499</v>
      </c>
      <c r="C357">
        <v>7025</v>
      </c>
      <c r="D357" t="s">
        <v>21247</v>
      </c>
      <c r="E357">
        <v>685</v>
      </c>
      <c r="F357">
        <v>1.75</v>
      </c>
      <c r="G357">
        <v>4</v>
      </c>
      <c r="H357" t="s">
        <v>7985</v>
      </c>
      <c r="L357" t="s">
        <v>21377</v>
      </c>
      <c r="M357">
        <v>58</v>
      </c>
      <c r="P357">
        <v>1</v>
      </c>
      <c r="Q357">
        <v>0</v>
      </c>
      <c r="R357">
        <v>0</v>
      </c>
      <c r="S357">
        <v>0</v>
      </c>
      <c r="T357">
        <v>0</v>
      </c>
      <c r="V357" t="s">
        <v>32</v>
      </c>
      <c r="W357" t="s">
        <v>191</v>
      </c>
      <c r="X357" t="s">
        <v>192</v>
      </c>
      <c r="Y357">
        <v>0</v>
      </c>
      <c r="AC357">
        <v>4.5035409978157692E-2</v>
      </c>
    </row>
    <row r="358" spans="1:29" x14ac:dyDescent="0.35">
      <c r="A358" t="s">
        <v>19284</v>
      </c>
      <c r="B358" t="s">
        <v>19285</v>
      </c>
      <c r="C358">
        <v>8017</v>
      </c>
      <c r="D358" t="s">
        <v>19187</v>
      </c>
      <c r="E358">
        <v>2138</v>
      </c>
      <c r="F358">
        <v>4</v>
      </c>
      <c r="G358">
        <v>6</v>
      </c>
      <c r="H358" t="s">
        <v>3390</v>
      </c>
      <c r="I358" t="s">
        <v>157</v>
      </c>
      <c r="J358" t="s">
        <v>3390</v>
      </c>
      <c r="L358" t="s">
        <v>19286</v>
      </c>
      <c r="M358">
        <v>14</v>
      </c>
      <c r="P358">
        <v>0</v>
      </c>
      <c r="Q358">
        <v>0</v>
      </c>
      <c r="R358">
        <v>0</v>
      </c>
      <c r="S358">
        <v>0</v>
      </c>
      <c r="T358">
        <v>0</v>
      </c>
      <c r="V358" t="s">
        <v>394</v>
      </c>
      <c r="W358" t="s">
        <v>428</v>
      </c>
      <c r="X358" t="s">
        <v>464</v>
      </c>
      <c r="Y358">
        <v>0</v>
      </c>
      <c r="AC358">
        <v>4.5068570654649087E-2</v>
      </c>
    </row>
    <row r="359" spans="1:29" x14ac:dyDescent="0.35">
      <c r="A359" t="s">
        <v>2367</v>
      </c>
      <c r="B359" t="s">
        <v>2368</v>
      </c>
      <c r="C359">
        <v>5333</v>
      </c>
      <c r="D359" t="s">
        <v>2318</v>
      </c>
      <c r="E359">
        <v>107810</v>
      </c>
      <c r="F359">
        <v>3.7635999999999998</v>
      </c>
      <c r="G359">
        <v>5225</v>
      </c>
      <c r="H359" t="s">
        <v>2369</v>
      </c>
      <c r="I359" t="s">
        <v>157</v>
      </c>
      <c r="J359" t="s">
        <v>2369</v>
      </c>
      <c r="L359" t="s">
        <v>2370</v>
      </c>
      <c r="M359">
        <v>28</v>
      </c>
      <c r="P359">
        <v>0</v>
      </c>
      <c r="Q359">
        <v>0</v>
      </c>
      <c r="R359">
        <v>0</v>
      </c>
      <c r="S359">
        <v>0</v>
      </c>
      <c r="T359">
        <v>0</v>
      </c>
      <c r="V359" t="s">
        <v>306</v>
      </c>
      <c r="W359" t="s">
        <v>823</v>
      </c>
      <c r="X359" t="s">
        <v>824</v>
      </c>
      <c r="Y359">
        <v>3</v>
      </c>
      <c r="Z359">
        <v>29</v>
      </c>
      <c r="AA359">
        <v>15</v>
      </c>
      <c r="AC359">
        <v>4.522435970593619E-2</v>
      </c>
    </row>
    <row r="360" spans="1:29" x14ac:dyDescent="0.35">
      <c r="A360" t="s">
        <v>9504</v>
      </c>
      <c r="B360" t="s">
        <v>9505</v>
      </c>
      <c r="C360">
        <v>6089</v>
      </c>
      <c r="D360" t="s">
        <v>9413</v>
      </c>
      <c r="E360">
        <v>7061</v>
      </c>
      <c r="F360">
        <v>4.2568999999999999</v>
      </c>
      <c r="G360">
        <v>218</v>
      </c>
      <c r="H360" t="s">
        <v>9506</v>
      </c>
      <c r="I360" t="s">
        <v>157</v>
      </c>
      <c r="J360" t="s">
        <v>9506</v>
      </c>
      <c r="L360" t="s">
        <v>9507</v>
      </c>
      <c r="M360">
        <v>44</v>
      </c>
      <c r="P360">
        <v>0</v>
      </c>
      <c r="Q360">
        <v>0</v>
      </c>
      <c r="R360">
        <v>0</v>
      </c>
      <c r="S360">
        <v>0</v>
      </c>
      <c r="T360">
        <v>0</v>
      </c>
      <c r="U360" t="s">
        <v>9508</v>
      </c>
      <c r="V360" t="s">
        <v>306</v>
      </c>
      <c r="W360" t="s">
        <v>815</v>
      </c>
      <c r="X360" t="s">
        <v>1605</v>
      </c>
      <c r="Y360">
        <v>0</v>
      </c>
      <c r="AC360">
        <v>4.530168948694413E-2</v>
      </c>
    </row>
    <row r="361" spans="1:29" x14ac:dyDescent="0.35">
      <c r="A361" t="s">
        <v>3027</v>
      </c>
      <c r="B361" t="s">
        <v>3028</v>
      </c>
      <c r="C361">
        <v>5644</v>
      </c>
      <c r="D361" t="s">
        <v>2788</v>
      </c>
      <c r="E361">
        <v>2725</v>
      </c>
      <c r="F361">
        <v>2.5</v>
      </c>
      <c r="G361">
        <v>4</v>
      </c>
      <c r="H361" t="s">
        <v>3029</v>
      </c>
      <c r="L361" t="s">
        <v>2795</v>
      </c>
      <c r="M361">
        <v>25</v>
      </c>
      <c r="N361">
        <v>32</v>
      </c>
      <c r="P361">
        <v>1</v>
      </c>
      <c r="Q361">
        <v>1</v>
      </c>
      <c r="R361">
        <v>1</v>
      </c>
      <c r="S361">
        <v>0</v>
      </c>
      <c r="T361">
        <v>0</v>
      </c>
      <c r="U361" t="s">
        <v>3030</v>
      </c>
      <c r="V361" t="s">
        <v>160</v>
      </c>
      <c r="W361" t="s">
        <v>306</v>
      </c>
      <c r="Y361">
        <v>0</v>
      </c>
      <c r="AC361">
        <v>4.5323811490624255E-2</v>
      </c>
    </row>
    <row r="362" spans="1:29" x14ac:dyDescent="0.35">
      <c r="A362" t="s">
        <v>19324</v>
      </c>
      <c r="B362" t="s">
        <v>19325</v>
      </c>
      <c r="C362">
        <v>6744</v>
      </c>
      <c r="D362" t="s">
        <v>19326</v>
      </c>
      <c r="E362">
        <v>13945</v>
      </c>
      <c r="F362">
        <v>4.7263999999999999</v>
      </c>
      <c r="G362">
        <v>106</v>
      </c>
      <c r="H362" t="s">
        <v>3438</v>
      </c>
      <c r="I362" t="s">
        <v>89</v>
      </c>
      <c r="J362" t="s">
        <v>19327</v>
      </c>
      <c r="L362" t="s">
        <v>19328</v>
      </c>
      <c r="M362">
        <v>18</v>
      </c>
      <c r="P362">
        <v>0</v>
      </c>
      <c r="Q362">
        <v>0</v>
      </c>
      <c r="R362">
        <v>1</v>
      </c>
      <c r="S362">
        <v>0</v>
      </c>
      <c r="T362">
        <v>0</v>
      </c>
      <c r="U362" t="s">
        <v>19329</v>
      </c>
      <c r="V362" t="s">
        <v>93</v>
      </c>
      <c r="W362" t="s">
        <v>198</v>
      </c>
      <c r="X362" t="s">
        <v>7021</v>
      </c>
      <c r="Y362">
        <v>5</v>
      </c>
      <c r="Z362">
        <v>30</v>
      </c>
      <c r="AA362">
        <v>18</v>
      </c>
      <c r="AC362">
        <v>4.5511093238009837E-2</v>
      </c>
    </row>
    <row r="363" spans="1:29" x14ac:dyDescent="0.35">
      <c r="A363" t="s">
        <v>8321</v>
      </c>
      <c r="B363" t="s">
        <v>8322</v>
      </c>
      <c r="C363">
        <v>4372</v>
      </c>
      <c r="D363" t="s">
        <v>8306</v>
      </c>
      <c r="E363">
        <v>19870</v>
      </c>
      <c r="F363">
        <v>3.9216000000000002</v>
      </c>
      <c r="G363">
        <v>306</v>
      </c>
      <c r="H363" t="s">
        <v>1616</v>
      </c>
      <c r="I363" t="s">
        <v>157</v>
      </c>
      <c r="J363" t="s">
        <v>1616</v>
      </c>
      <c r="L363" t="s">
        <v>8323</v>
      </c>
      <c r="M363">
        <v>75</v>
      </c>
      <c r="P363">
        <v>0</v>
      </c>
      <c r="Q363">
        <v>0</v>
      </c>
      <c r="R363">
        <v>0</v>
      </c>
      <c r="S363">
        <v>0</v>
      </c>
      <c r="T363">
        <v>1</v>
      </c>
      <c r="V363" t="s">
        <v>394</v>
      </c>
      <c r="W363" t="s">
        <v>474</v>
      </c>
      <c r="X363" t="s">
        <v>475</v>
      </c>
      <c r="Y363">
        <v>1</v>
      </c>
      <c r="Z363">
        <v>24</v>
      </c>
      <c r="AA363">
        <v>24</v>
      </c>
      <c r="AC363">
        <v>4.5694652249861911E-2</v>
      </c>
    </row>
    <row r="364" spans="1:29" x14ac:dyDescent="0.35">
      <c r="A364" t="s">
        <v>28431</v>
      </c>
      <c r="B364" t="s">
        <v>28432</v>
      </c>
      <c r="C364">
        <v>6225</v>
      </c>
      <c r="D364" t="s">
        <v>28402</v>
      </c>
      <c r="E364">
        <v>13586</v>
      </c>
      <c r="F364">
        <v>3.7631999999999999</v>
      </c>
      <c r="G364">
        <v>38</v>
      </c>
      <c r="H364" t="s">
        <v>28433</v>
      </c>
      <c r="I364" t="s">
        <v>803</v>
      </c>
      <c r="J364" t="s">
        <v>17928</v>
      </c>
      <c r="L364" t="s">
        <v>28403</v>
      </c>
      <c r="M364">
        <v>25</v>
      </c>
      <c r="P364">
        <v>0</v>
      </c>
      <c r="Q364">
        <v>0</v>
      </c>
      <c r="R364">
        <v>1</v>
      </c>
      <c r="S364">
        <v>0</v>
      </c>
      <c r="T364">
        <v>0</v>
      </c>
      <c r="U364" t="s">
        <v>28434</v>
      </c>
      <c r="V364" t="s">
        <v>394</v>
      </c>
      <c r="W364" t="s">
        <v>5539</v>
      </c>
      <c r="X364" t="s">
        <v>6102</v>
      </c>
      <c r="Y364">
        <v>1</v>
      </c>
      <c r="Z364">
        <v>25</v>
      </c>
      <c r="AA364">
        <v>25</v>
      </c>
      <c r="AC364">
        <v>4.5704710165729634E-2</v>
      </c>
    </row>
    <row r="365" spans="1:29" x14ac:dyDescent="0.35">
      <c r="A365" t="s">
        <v>2227</v>
      </c>
      <c r="B365" t="s">
        <v>2228</v>
      </c>
      <c r="C365">
        <v>5938</v>
      </c>
      <c r="D365" t="s">
        <v>2170</v>
      </c>
      <c r="E365">
        <v>7853</v>
      </c>
      <c r="F365">
        <v>4.5286999999999997</v>
      </c>
      <c r="G365">
        <v>87</v>
      </c>
      <c r="M365">
        <v>22</v>
      </c>
      <c r="N365">
        <v>29</v>
      </c>
      <c r="P365">
        <v>1</v>
      </c>
      <c r="Q365">
        <v>0</v>
      </c>
      <c r="R365">
        <v>0</v>
      </c>
      <c r="S365">
        <v>0</v>
      </c>
      <c r="T365">
        <v>1</v>
      </c>
      <c r="U365" t="s">
        <v>2229</v>
      </c>
      <c r="V365" t="s">
        <v>306</v>
      </c>
      <c r="W365" t="s">
        <v>33</v>
      </c>
      <c r="Y365">
        <v>0</v>
      </c>
      <c r="AC365">
        <v>4.5980152582822731E-2</v>
      </c>
    </row>
    <row r="366" spans="1:29" x14ac:dyDescent="0.35">
      <c r="A366" t="s">
        <v>12493</v>
      </c>
      <c r="B366" t="s">
        <v>12494</v>
      </c>
      <c r="C366">
        <v>6117</v>
      </c>
      <c r="D366" t="s">
        <v>12459</v>
      </c>
      <c r="E366">
        <v>3119</v>
      </c>
      <c r="F366">
        <v>4.4169</v>
      </c>
      <c r="G366">
        <v>343</v>
      </c>
      <c r="H366" t="s">
        <v>163</v>
      </c>
      <c r="I366" t="s">
        <v>157</v>
      </c>
      <c r="J366" t="s">
        <v>163</v>
      </c>
      <c r="L366" t="s">
        <v>12491</v>
      </c>
      <c r="M366">
        <v>60</v>
      </c>
      <c r="P366">
        <v>0</v>
      </c>
      <c r="Q366">
        <v>0</v>
      </c>
      <c r="R366">
        <v>0</v>
      </c>
      <c r="S366">
        <v>0</v>
      </c>
      <c r="T366">
        <v>1</v>
      </c>
      <c r="U366" t="s">
        <v>12495</v>
      </c>
      <c r="V366" t="s">
        <v>394</v>
      </c>
      <c r="W366" t="s">
        <v>395</v>
      </c>
      <c r="X366" t="s">
        <v>441</v>
      </c>
      <c r="Y366">
        <v>1</v>
      </c>
      <c r="Z366">
        <v>15</v>
      </c>
      <c r="AA366">
        <v>15</v>
      </c>
      <c r="AC366">
        <v>4.6016321861556464E-2</v>
      </c>
    </row>
    <row r="367" spans="1:29" x14ac:dyDescent="0.35">
      <c r="A367" t="s">
        <v>10592</v>
      </c>
      <c r="B367" t="s">
        <v>10593</v>
      </c>
      <c r="C367">
        <v>6300</v>
      </c>
      <c r="D367" t="s">
        <v>10550</v>
      </c>
      <c r="E367">
        <v>668</v>
      </c>
      <c r="F367">
        <v>4.9166999999999996</v>
      </c>
      <c r="G367">
        <v>24</v>
      </c>
      <c r="H367" t="s">
        <v>10594</v>
      </c>
      <c r="I367" t="s">
        <v>38</v>
      </c>
      <c r="J367" t="s">
        <v>10595</v>
      </c>
      <c r="L367" t="s">
        <v>10596</v>
      </c>
      <c r="M367">
        <v>52</v>
      </c>
      <c r="P367">
        <v>0</v>
      </c>
      <c r="Q367">
        <v>0</v>
      </c>
      <c r="R367">
        <v>1</v>
      </c>
      <c r="S367">
        <v>0</v>
      </c>
      <c r="T367">
        <v>0</v>
      </c>
      <c r="U367" t="s">
        <v>10597</v>
      </c>
      <c r="V367" t="s">
        <v>32</v>
      </c>
      <c r="W367" t="s">
        <v>191</v>
      </c>
      <c r="X367" t="s">
        <v>208</v>
      </c>
      <c r="Y367">
        <v>0</v>
      </c>
      <c r="AC367">
        <v>4.6224222387864611E-2</v>
      </c>
    </row>
    <row r="368" spans="1:29" x14ac:dyDescent="0.35">
      <c r="A368" t="s">
        <v>30989</v>
      </c>
      <c r="B368" t="s">
        <v>30990</v>
      </c>
      <c r="C368">
        <v>3806</v>
      </c>
      <c r="D368" t="s">
        <v>30874</v>
      </c>
      <c r="E368">
        <v>37001</v>
      </c>
      <c r="F368">
        <v>4.3449999999999998</v>
      </c>
      <c r="G368">
        <v>942</v>
      </c>
      <c r="H368" t="s">
        <v>30991</v>
      </c>
      <c r="I368" t="s">
        <v>803</v>
      </c>
      <c r="J368" t="s">
        <v>30992</v>
      </c>
      <c r="K368" t="s">
        <v>30993</v>
      </c>
      <c r="L368" t="s">
        <v>30994</v>
      </c>
      <c r="M368">
        <v>30</v>
      </c>
      <c r="P368">
        <v>0</v>
      </c>
      <c r="Q368">
        <v>0</v>
      </c>
      <c r="R368">
        <v>0</v>
      </c>
      <c r="S368">
        <v>0</v>
      </c>
      <c r="T368">
        <v>0</v>
      </c>
      <c r="U368" t="s">
        <v>30945</v>
      </c>
      <c r="V368" t="s">
        <v>306</v>
      </c>
      <c r="W368" t="s">
        <v>815</v>
      </c>
      <c r="X368" t="s">
        <v>848</v>
      </c>
      <c r="Y368">
        <v>5</v>
      </c>
      <c r="Z368">
        <v>30</v>
      </c>
      <c r="AA368">
        <v>14</v>
      </c>
      <c r="AC368">
        <v>4.6299692796038072E-2</v>
      </c>
    </row>
    <row r="369" spans="1:29" x14ac:dyDescent="0.35">
      <c r="A369" t="s">
        <v>7798</v>
      </c>
      <c r="B369" t="s">
        <v>7799</v>
      </c>
      <c r="C369">
        <v>1073</v>
      </c>
      <c r="D369" t="s">
        <v>7503</v>
      </c>
      <c r="E369">
        <v>13889</v>
      </c>
      <c r="F369">
        <v>3.4735</v>
      </c>
      <c r="G369">
        <v>283</v>
      </c>
      <c r="H369" t="s">
        <v>1608</v>
      </c>
      <c r="I369" t="s">
        <v>803</v>
      </c>
      <c r="J369" t="s">
        <v>1609</v>
      </c>
      <c r="L369" t="s">
        <v>7800</v>
      </c>
      <c r="M369">
        <v>29.5</v>
      </c>
      <c r="P369">
        <v>0</v>
      </c>
      <c r="Q369">
        <v>0</v>
      </c>
      <c r="R369">
        <v>0</v>
      </c>
      <c r="S369">
        <v>0</v>
      </c>
      <c r="T369">
        <v>0</v>
      </c>
      <c r="V369" t="s">
        <v>306</v>
      </c>
      <c r="W369" t="s">
        <v>823</v>
      </c>
      <c r="X369" t="s">
        <v>824</v>
      </c>
      <c r="Y369">
        <v>0</v>
      </c>
      <c r="AC369">
        <v>4.6383425159749248E-2</v>
      </c>
    </row>
    <row r="370" spans="1:29" x14ac:dyDescent="0.35">
      <c r="A370" t="s">
        <v>8093</v>
      </c>
      <c r="B370" t="s">
        <v>8094</v>
      </c>
      <c r="C370">
        <v>3673</v>
      </c>
      <c r="D370" t="s">
        <v>8053</v>
      </c>
      <c r="E370">
        <v>8999</v>
      </c>
      <c r="F370">
        <v>4.3365</v>
      </c>
      <c r="G370">
        <v>104</v>
      </c>
      <c r="H370" t="s">
        <v>889</v>
      </c>
      <c r="I370" t="s">
        <v>38</v>
      </c>
      <c r="J370" t="s">
        <v>8095</v>
      </c>
      <c r="L370" t="s">
        <v>8096</v>
      </c>
      <c r="M370">
        <v>128</v>
      </c>
      <c r="P370">
        <v>0</v>
      </c>
      <c r="Q370">
        <v>0</v>
      </c>
      <c r="R370">
        <v>0</v>
      </c>
      <c r="S370">
        <v>0</v>
      </c>
      <c r="T370">
        <v>0</v>
      </c>
      <c r="V370" t="s">
        <v>32</v>
      </c>
      <c r="W370" t="s">
        <v>41</v>
      </c>
      <c r="X370" t="s">
        <v>42</v>
      </c>
      <c r="Y370">
        <v>0</v>
      </c>
      <c r="AC370">
        <v>4.6389510058136074E-2</v>
      </c>
    </row>
    <row r="371" spans="1:29" x14ac:dyDescent="0.35">
      <c r="A371" t="s">
        <v>11126</v>
      </c>
      <c r="B371" t="s">
        <v>11127</v>
      </c>
      <c r="C371">
        <v>6328</v>
      </c>
      <c r="D371" t="s">
        <v>11098</v>
      </c>
      <c r="E371">
        <v>22933</v>
      </c>
      <c r="F371">
        <v>4.5678000000000001</v>
      </c>
      <c r="G371">
        <v>273</v>
      </c>
      <c r="H371" t="s">
        <v>947</v>
      </c>
      <c r="I371" t="s">
        <v>157</v>
      </c>
      <c r="J371" t="s">
        <v>947</v>
      </c>
      <c r="L371" t="s">
        <v>11128</v>
      </c>
      <c r="M371">
        <v>41</v>
      </c>
      <c r="P371">
        <v>0</v>
      </c>
      <c r="Q371">
        <v>0</v>
      </c>
      <c r="R371">
        <v>0</v>
      </c>
      <c r="S371">
        <v>0</v>
      </c>
      <c r="T371">
        <v>0</v>
      </c>
      <c r="U371" t="s">
        <v>11129</v>
      </c>
      <c r="V371" t="s">
        <v>222</v>
      </c>
      <c r="W371" t="s">
        <v>223</v>
      </c>
      <c r="X371" t="s">
        <v>700</v>
      </c>
      <c r="Y371">
        <v>0</v>
      </c>
      <c r="AC371">
        <v>4.6489456550852459E-2</v>
      </c>
    </row>
    <row r="372" spans="1:29" x14ac:dyDescent="0.35">
      <c r="A372" t="s">
        <v>28133</v>
      </c>
      <c r="B372" t="s">
        <v>28134</v>
      </c>
      <c r="C372">
        <v>6073</v>
      </c>
      <c r="D372" t="s">
        <v>28072</v>
      </c>
      <c r="E372">
        <v>17905</v>
      </c>
      <c r="F372">
        <v>4.4025999999999996</v>
      </c>
      <c r="G372">
        <v>77</v>
      </c>
      <c r="H372" t="s">
        <v>432</v>
      </c>
      <c r="I372" t="s">
        <v>157</v>
      </c>
      <c r="J372" t="s">
        <v>432</v>
      </c>
      <c r="L372" t="s">
        <v>28135</v>
      </c>
      <c r="M372">
        <v>48</v>
      </c>
      <c r="P372">
        <v>0</v>
      </c>
      <c r="Q372">
        <v>0</v>
      </c>
      <c r="R372">
        <v>0</v>
      </c>
      <c r="S372">
        <v>0</v>
      </c>
      <c r="T372">
        <v>0</v>
      </c>
      <c r="U372" t="s">
        <v>28136</v>
      </c>
      <c r="V372" t="s">
        <v>222</v>
      </c>
      <c r="W372" t="s">
        <v>223</v>
      </c>
      <c r="X372" t="s">
        <v>271</v>
      </c>
      <c r="Y372">
        <v>0</v>
      </c>
      <c r="AC372">
        <v>4.652189065159873E-2</v>
      </c>
    </row>
    <row r="373" spans="1:29" x14ac:dyDescent="0.35">
      <c r="A373" t="s">
        <v>21923</v>
      </c>
      <c r="B373" t="s">
        <v>21924</v>
      </c>
      <c r="C373">
        <v>5674</v>
      </c>
      <c r="D373" t="s">
        <v>21902</v>
      </c>
      <c r="E373">
        <v>39989</v>
      </c>
      <c r="F373">
        <v>4.5613999999999999</v>
      </c>
      <c r="G373">
        <v>1466</v>
      </c>
      <c r="H373" t="s">
        <v>163</v>
      </c>
      <c r="I373" t="s">
        <v>157</v>
      </c>
      <c r="J373" t="s">
        <v>163</v>
      </c>
      <c r="L373" t="s">
        <v>21925</v>
      </c>
      <c r="M373">
        <v>60</v>
      </c>
      <c r="P373">
        <v>0</v>
      </c>
      <c r="Q373">
        <v>0</v>
      </c>
      <c r="R373">
        <v>0</v>
      </c>
      <c r="S373">
        <v>0</v>
      </c>
      <c r="T373">
        <v>0</v>
      </c>
      <c r="U373" t="s">
        <v>21926</v>
      </c>
      <c r="V373" t="s">
        <v>394</v>
      </c>
      <c r="W373" t="s">
        <v>400</v>
      </c>
      <c r="X373" t="s">
        <v>485</v>
      </c>
      <c r="Y373">
        <v>0</v>
      </c>
      <c r="AC373">
        <v>4.6522628932693877E-2</v>
      </c>
    </row>
    <row r="374" spans="1:29" x14ac:dyDescent="0.35">
      <c r="A374" t="s">
        <v>7309</v>
      </c>
      <c r="B374" t="s">
        <v>7310</v>
      </c>
      <c r="C374">
        <v>6136</v>
      </c>
      <c r="D374" t="s">
        <v>7299</v>
      </c>
      <c r="E374">
        <v>8018</v>
      </c>
      <c r="F374">
        <v>4.3125</v>
      </c>
      <c r="G374">
        <v>16</v>
      </c>
      <c r="H374" t="s">
        <v>7311</v>
      </c>
      <c r="I374" t="s">
        <v>157</v>
      </c>
      <c r="J374" t="s">
        <v>7311</v>
      </c>
      <c r="L374" t="s">
        <v>7312</v>
      </c>
      <c r="M374">
        <v>87</v>
      </c>
      <c r="P374">
        <v>0</v>
      </c>
      <c r="Q374">
        <v>0</v>
      </c>
      <c r="R374">
        <v>0</v>
      </c>
      <c r="S374">
        <v>0</v>
      </c>
      <c r="T374">
        <v>0</v>
      </c>
      <c r="U374" t="s">
        <v>7306</v>
      </c>
      <c r="V374" t="s">
        <v>394</v>
      </c>
      <c r="W374" t="s">
        <v>33</v>
      </c>
      <c r="Y374">
        <v>1</v>
      </c>
      <c r="Z374">
        <v>29</v>
      </c>
      <c r="AA374">
        <v>29</v>
      </c>
      <c r="AC374">
        <v>4.6641391037453572E-2</v>
      </c>
    </row>
    <row r="375" spans="1:29" x14ac:dyDescent="0.35">
      <c r="A375" t="s">
        <v>1299</v>
      </c>
      <c r="B375" t="s">
        <v>1300</v>
      </c>
      <c r="C375">
        <v>5746</v>
      </c>
      <c r="D375" t="s">
        <v>1063</v>
      </c>
      <c r="E375">
        <v>32501</v>
      </c>
      <c r="F375">
        <v>4.3269000000000002</v>
      </c>
      <c r="G375">
        <v>364</v>
      </c>
      <c r="L375" t="s">
        <v>1301</v>
      </c>
      <c r="M375">
        <v>29</v>
      </c>
      <c r="P375">
        <v>0</v>
      </c>
      <c r="Q375">
        <v>0</v>
      </c>
      <c r="R375">
        <v>0</v>
      </c>
      <c r="S375">
        <v>0</v>
      </c>
      <c r="T375">
        <v>1</v>
      </c>
      <c r="U375" t="s">
        <v>1302</v>
      </c>
      <c r="V375" t="s">
        <v>306</v>
      </c>
      <c r="W375" t="s">
        <v>160</v>
      </c>
      <c r="Y375">
        <v>0</v>
      </c>
      <c r="AC375">
        <v>4.6808749798804894E-2</v>
      </c>
    </row>
    <row r="376" spans="1:29" x14ac:dyDescent="0.35">
      <c r="A376" t="s">
        <v>22646</v>
      </c>
      <c r="B376" t="s">
        <v>22647</v>
      </c>
      <c r="C376">
        <v>3733</v>
      </c>
      <c r="D376" t="s">
        <v>22513</v>
      </c>
      <c r="E376">
        <v>2661</v>
      </c>
      <c r="F376">
        <v>4.0713999999999997</v>
      </c>
      <c r="G376">
        <v>14</v>
      </c>
      <c r="H376" t="s">
        <v>163</v>
      </c>
      <c r="I376" t="s">
        <v>157</v>
      </c>
      <c r="J376" t="s">
        <v>163</v>
      </c>
      <c r="L376" t="s">
        <v>22648</v>
      </c>
      <c r="M376">
        <v>24</v>
      </c>
      <c r="P376">
        <v>0</v>
      </c>
      <c r="Q376">
        <v>0</v>
      </c>
      <c r="R376">
        <v>1</v>
      </c>
      <c r="S376">
        <v>0</v>
      </c>
      <c r="T376">
        <v>0</v>
      </c>
      <c r="V376" t="s">
        <v>394</v>
      </c>
      <c r="W376" t="s">
        <v>160</v>
      </c>
      <c r="Y376">
        <v>0</v>
      </c>
      <c r="AC376">
        <v>4.6853157425354897E-2</v>
      </c>
    </row>
    <row r="377" spans="1:29" x14ac:dyDescent="0.35">
      <c r="A377" t="s">
        <v>11672</v>
      </c>
      <c r="B377" t="s">
        <v>11673</v>
      </c>
      <c r="C377">
        <v>6264</v>
      </c>
      <c r="D377" t="s">
        <v>11674</v>
      </c>
      <c r="E377">
        <v>14360</v>
      </c>
      <c r="F377">
        <v>3.3188</v>
      </c>
      <c r="G377">
        <v>276</v>
      </c>
      <c r="I377" t="s">
        <v>803</v>
      </c>
      <c r="J377" t="s">
        <v>11675</v>
      </c>
      <c r="K377" t="s">
        <v>11676</v>
      </c>
      <c r="L377" t="s">
        <v>11677</v>
      </c>
      <c r="M377">
        <v>18</v>
      </c>
      <c r="P377">
        <v>0</v>
      </c>
      <c r="Q377">
        <v>0</v>
      </c>
      <c r="R377">
        <v>0</v>
      </c>
      <c r="S377">
        <v>0</v>
      </c>
      <c r="T377">
        <v>0</v>
      </c>
      <c r="V377" t="s">
        <v>222</v>
      </c>
      <c r="W377" t="s">
        <v>3441</v>
      </c>
      <c r="X377" t="s">
        <v>3724</v>
      </c>
      <c r="Y377">
        <v>1</v>
      </c>
      <c r="Z377">
        <v>18</v>
      </c>
      <c r="AA377">
        <v>18</v>
      </c>
      <c r="AC377">
        <v>4.767512316331457E-2</v>
      </c>
    </row>
    <row r="378" spans="1:29" x14ac:dyDescent="0.35">
      <c r="A378" t="s">
        <v>14507</v>
      </c>
      <c r="B378" t="s">
        <v>14508</v>
      </c>
      <c r="C378">
        <v>3297</v>
      </c>
      <c r="D378" t="s">
        <v>14441</v>
      </c>
      <c r="E378">
        <v>5734</v>
      </c>
      <c r="F378">
        <v>3.8</v>
      </c>
      <c r="G378">
        <v>5</v>
      </c>
      <c r="L378" t="s">
        <v>14509</v>
      </c>
      <c r="M378">
        <v>36</v>
      </c>
      <c r="N378">
        <v>43</v>
      </c>
      <c r="P378">
        <v>0</v>
      </c>
      <c r="Q378">
        <v>0</v>
      </c>
      <c r="R378">
        <v>0</v>
      </c>
      <c r="S378">
        <v>0</v>
      </c>
      <c r="T378">
        <v>0</v>
      </c>
      <c r="V378" t="s">
        <v>172</v>
      </c>
      <c r="W378" t="s">
        <v>33</v>
      </c>
      <c r="X378" t="s">
        <v>6163</v>
      </c>
      <c r="Y378">
        <v>0</v>
      </c>
      <c r="AC378">
        <v>4.7789286311311407E-2</v>
      </c>
    </row>
    <row r="379" spans="1:29" x14ac:dyDescent="0.35">
      <c r="A379" t="s">
        <v>27831</v>
      </c>
      <c r="B379" t="s">
        <v>27832</v>
      </c>
      <c r="C379">
        <v>6358</v>
      </c>
      <c r="D379" t="s">
        <v>27769</v>
      </c>
      <c r="E379">
        <v>1322</v>
      </c>
      <c r="F379">
        <v>4.55</v>
      </c>
      <c r="G379">
        <v>40</v>
      </c>
      <c r="H379" t="s">
        <v>620</v>
      </c>
      <c r="I379" t="s">
        <v>157</v>
      </c>
      <c r="J379" t="s">
        <v>620</v>
      </c>
      <c r="L379" t="s">
        <v>27833</v>
      </c>
      <c r="M379">
        <v>65</v>
      </c>
      <c r="P379">
        <v>0</v>
      </c>
      <c r="Q379">
        <v>0</v>
      </c>
      <c r="R379">
        <v>1</v>
      </c>
      <c r="S379">
        <v>0</v>
      </c>
      <c r="T379">
        <v>0</v>
      </c>
      <c r="U379" t="s">
        <v>27834</v>
      </c>
      <c r="V379" t="s">
        <v>394</v>
      </c>
      <c r="W379" t="s">
        <v>405</v>
      </c>
      <c r="X379" t="s">
        <v>406</v>
      </c>
      <c r="Y379">
        <v>0</v>
      </c>
      <c r="AC379">
        <v>4.7923015618550391E-2</v>
      </c>
    </row>
    <row r="380" spans="1:29" x14ac:dyDescent="0.35">
      <c r="A380" t="s">
        <v>14452</v>
      </c>
      <c r="B380" t="s">
        <v>14453</v>
      </c>
      <c r="C380">
        <v>3297</v>
      </c>
      <c r="D380" t="s">
        <v>14441</v>
      </c>
      <c r="E380">
        <v>12874</v>
      </c>
      <c r="F380">
        <v>4.5827</v>
      </c>
      <c r="G380">
        <v>278</v>
      </c>
      <c r="H380" t="s">
        <v>684</v>
      </c>
      <c r="I380" t="s">
        <v>157</v>
      </c>
      <c r="J380" t="s">
        <v>684</v>
      </c>
      <c r="L380" t="s">
        <v>14454</v>
      </c>
      <c r="M380">
        <v>24</v>
      </c>
      <c r="P380">
        <v>0</v>
      </c>
      <c r="Q380">
        <v>0</v>
      </c>
      <c r="R380">
        <v>0</v>
      </c>
      <c r="S380">
        <v>0</v>
      </c>
      <c r="T380">
        <v>0</v>
      </c>
      <c r="U380" t="s">
        <v>14455</v>
      </c>
      <c r="V380" t="s">
        <v>172</v>
      </c>
      <c r="W380" t="s">
        <v>394</v>
      </c>
      <c r="X380" t="s">
        <v>6145</v>
      </c>
      <c r="Y380">
        <v>0</v>
      </c>
      <c r="AC380">
        <v>4.8067242162650792E-2</v>
      </c>
    </row>
    <row r="381" spans="1:29" x14ac:dyDescent="0.35">
      <c r="A381" t="s">
        <v>16485</v>
      </c>
      <c r="B381" t="s">
        <v>16486</v>
      </c>
      <c r="C381">
        <v>6207</v>
      </c>
      <c r="D381" t="s">
        <v>16482</v>
      </c>
      <c r="E381">
        <v>38003</v>
      </c>
      <c r="F381">
        <v>4.4112</v>
      </c>
      <c r="G381">
        <v>1121</v>
      </c>
      <c r="H381" t="s">
        <v>105</v>
      </c>
      <c r="I381" t="s">
        <v>157</v>
      </c>
      <c r="J381" t="s">
        <v>105</v>
      </c>
      <c r="L381" t="s">
        <v>16483</v>
      </c>
      <c r="M381">
        <v>72</v>
      </c>
      <c r="P381">
        <v>0</v>
      </c>
      <c r="Q381">
        <v>0</v>
      </c>
      <c r="R381">
        <v>0</v>
      </c>
      <c r="S381">
        <v>0</v>
      </c>
      <c r="T381">
        <v>1</v>
      </c>
      <c r="U381" t="s">
        <v>16487</v>
      </c>
      <c r="V381" t="s">
        <v>394</v>
      </c>
      <c r="W381" t="s">
        <v>395</v>
      </c>
      <c r="X381" t="s">
        <v>441</v>
      </c>
      <c r="Y381">
        <v>1</v>
      </c>
      <c r="Z381">
        <v>28</v>
      </c>
      <c r="AA381">
        <v>28</v>
      </c>
      <c r="AC381">
        <v>4.8094274226385569E-2</v>
      </c>
    </row>
    <row r="382" spans="1:29" x14ac:dyDescent="0.35">
      <c r="A382" t="s">
        <v>19123</v>
      </c>
      <c r="B382" t="s">
        <v>19124</v>
      </c>
      <c r="C382">
        <v>3680</v>
      </c>
      <c r="D382" t="s">
        <v>19096</v>
      </c>
      <c r="E382">
        <v>15857</v>
      </c>
      <c r="F382">
        <v>4.5216000000000003</v>
      </c>
      <c r="G382">
        <v>1135</v>
      </c>
      <c r="H382" t="s">
        <v>1608</v>
      </c>
      <c r="I382" t="s">
        <v>38</v>
      </c>
      <c r="J382" t="s">
        <v>19125</v>
      </c>
      <c r="L382" t="s">
        <v>19111</v>
      </c>
      <c r="M382">
        <v>34</v>
      </c>
      <c r="P382">
        <v>0</v>
      </c>
      <c r="Q382">
        <v>0</v>
      </c>
      <c r="R382">
        <v>0</v>
      </c>
      <c r="S382">
        <v>0</v>
      </c>
      <c r="T382">
        <v>0</v>
      </c>
      <c r="U382" t="s">
        <v>3999</v>
      </c>
      <c r="V382" t="s">
        <v>32</v>
      </c>
      <c r="W382" t="s">
        <v>41</v>
      </c>
      <c r="X382" t="s">
        <v>59</v>
      </c>
      <c r="Y382">
        <v>0</v>
      </c>
      <c r="AC382">
        <v>4.8166719996985075E-2</v>
      </c>
    </row>
    <row r="383" spans="1:29" x14ac:dyDescent="0.35">
      <c r="A383" t="s">
        <v>16658</v>
      </c>
      <c r="B383" t="s">
        <v>16659</v>
      </c>
      <c r="C383">
        <v>6279</v>
      </c>
      <c r="D383" t="s">
        <v>16593</v>
      </c>
      <c r="E383">
        <v>56825</v>
      </c>
      <c r="F383">
        <v>3.9662000000000002</v>
      </c>
      <c r="G383">
        <v>1034</v>
      </c>
      <c r="H383" t="s">
        <v>16660</v>
      </c>
      <c r="I383" t="s">
        <v>1158</v>
      </c>
      <c r="J383" t="s">
        <v>16661</v>
      </c>
      <c r="K383" t="s">
        <v>16662</v>
      </c>
      <c r="L383" t="s">
        <v>16663</v>
      </c>
      <c r="M383">
        <v>16</v>
      </c>
      <c r="P383">
        <v>0</v>
      </c>
      <c r="Q383">
        <v>0</v>
      </c>
      <c r="R383">
        <v>1</v>
      </c>
      <c r="S383">
        <v>0</v>
      </c>
      <c r="T383">
        <v>0</v>
      </c>
      <c r="U383" t="s">
        <v>16664</v>
      </c>
      <c r="V383" t="s">
        <v>93</v>
      </c>
      <c r="W383" t="s">
        <v>198</v>
      </c>
      <c r="X383" t="s">
        <v>199</v>
      </c>
      <c r="Y383">
        <v>2</v>
      </c>
      <c r="Z383">
        <v>16</v>
      </c>
      <c r="AA383">
        <v>16</v>
      </c>
      <c r="AC383">
        <v>4.8172113243598935E-2</v>
      </c>
    </row>
    <row r="384" spans="1:29" x14ac:dyDescent="0.35">
      <c r="A384" t="s">
        <v>24950</v>
      </c>
      <c r="B384" t="s">
        <v>24951</v>
      </c>
      <c r="C384">
        <v>6159</v>
      </c>
      <c r="D384" t="s">
        <v>24926</v>
      </c>
      <c r="E384">
        <v>1124</v>
      </c>
      <c r="F384">
        <v>3.8889</v>
      </c>
      <c r="G384">
        <v>9</v>
      </c>
      <c r="H384" t="s">
        <v>4766</v>
      </c>
      <c r="I384" t="s">
        <v>157</v>
      </c>
      <c r="J384" t="s">
        <v>4766</v>
      </c>
      <c r="L384" t="s">
        <v>24952</v>
      </c>
      <c r="M384">
        <v>50</v>
      </c>
      <c r="P384">
        <v>0</v>
      </c>
      <c r="Q384">
        <v>0</v>
      </c>
      <c r="R384">
        <v>1</v>
      </c>
      <c r="S384">
        <v>0</v>
      </c>
      <c r="T384">
        <v>0</v>
      </c>
      <c r="U384" t="s">
        <v>24940</v>
      </c>
      <c r="V384" t="s">
        <v>222</v>
      </c>
      <c r="W384" t="s">
        <v>223</v>
      </c>
      <c r="X384" t="s">
        <v>265</v>
      </c>
      <c r="Y384">
        <v>0</v>
      </c>
      <c r="AC384">
        <v>4.8223578777965015E-2</v>
      </c>
    </row>
    <row r="385" spans="1:29" x14ac:dyDescent="0.35">
      <c r="A385" t="s">
        <v>24082</v>
      </c>
      <c r="B385" t="s">
        <v>24083</v>
      </c>
      <c r="C385">
        <v>6310</v>
      </c>
      <c r="D385" t="s">
        <v>24052</v>
      </c>
      <c r="E385">
        <v>1172</v>
      </c>
      <c r="F385">
        <v>4.5</v>
      </c>
      <c r="G385">
        <v>2</v>
      </c>
      <c r="H385" t="s">
        <v>24084</v>
      </c>
      <c r="I385" t="s">
        <v>157</v>
      </c>
      <c r="J385" t="s">
        <v>24084</v>
      </c>
      <c r="L385" t="s">
        <v>24085</v>
      </c>
      <c r="M385">
        <v>16</v>
      </c>
      <c r="P385">
        <v>0</v>
      </c>
      <c r="Q385">
        <v>1</v>
      </c>
      <c r="R385">
        <v>0</v>
      </c>
      <c r="S385">
        <v>0</v>
      </c>
      <c r="T385">
        <v>0</v>
      </c>
      <c r="U385" t="s">
        <v>24086</v>
      </c>
      <c r="V385" t="s">
        <v>93</v>
      </c>
      <c r="W385" t="s">
        <v>1745</v>
      </c>
      <c r="X385" t="s">
        <v>10933</v>
      </c>
      <c r="Y385">
        <v>0</v>
      </c>
      <c r="AC385">
        <v>4.8237512057845544E-2</v>
      </c>
    </row>
    <row r="386" spans="1:29" x14ac:dyDescent="0.35">
      <c r="A386" t="s">
        <v>1899</v>
      </c>
      <c r="B386" t="s">
        <v>1900</v>
      </c>
      <c r="C386">
        <v>6356</v>
      </c>
      <c r="D386" t="s">
        <v>1833</v>
      </c>
      <c r="E386">
        <v>861</v>
      </c>
      <c r="F386">
        <v>4.3333000000000004</v>
      </c>
      <c r="G386">
        <v>3</v>
      </c>
      <c r="H386" t="s">
        <v>252</v>
      </c>
      <c r="I386" t="s">
        <v>157</v>
      </c>
      <c r="J386" t="s">
        <v>252</v>
      </c>
      <c r="L386" t="s">
        <v>1901</v>
      </c>
      <c r="M386">
        <v>185</v>
      </c>
      <c r="P386">
        <v>0</v>
      </c>
      <c r="Q386">
        <v>0</v>
      </c>
      <c r="R386">
        <v>0</v>
      </c>
      <c r="S386">
        <v>0</v>
      </c>
      <c r="T386">
        <v>0</v>
      </c>
      <c r="U386" t="s">
        <v>1902</v>
      </c>
      <c r="V386" t="s">
        <v>93</v>
      </c>
      <c r="W386" t="s">
        <v>94</v>
      </c>
      <c r="X386" t="s">
        <v>95</v>
      </c>
      <c r="Y386">
        <v>0</v>
      </c>
      <c r="AC386">
        <v>4.8561311302285026E-2</v>
      </c>
    </row>
    <row r="387" spans="1:29" x14ac:dyDescent="0.35">
      <c r="A387" t="s">
        <v>20592</v>
      </c>
      <c r="B387" t="s">
        <v>20593</v>
      </c>
      <c r="C387">
        <v>6026</v>
      </c>
      <c r="D387" t="s">
        <v>20568</v>
      </c>
      <c r="E387">
        <v>12454</v>
      </c>
      <c r="F387">
        <v>4.0114000000000001</v>
      </c>
      <c r="G387">
        <v>88</v>
      </c>
      <c r="L387" t="s">
        <v>20594</v>
      </c>
      <c r="M387">
        <v>15</v>
      </c>
      <c r="P387">
        <v>0</v>
      </c>
      <c r="Q387">
        <v>0</v>
      </c>
      <c r="R387">
        <v>0</v>
      </c>
      <c r="S387">
        <v>0</v>
      </c>
      <c r="T387">
        <v>0</v>
      </c>
      <c r="U387" t="s">
        <v>20595</v>
      </c>
      <c r="V387" t="s">
        <v>306</v>
      </c>
      <c r="W387" t="s">
        <v>7196</v>
      </c>
      <c r="Y387">
        <v>0</v>
      </c>
      <c r="AC387">
        <v>4.8570409057487773E-2</v>
      </c>
    </row>
    <row r="388" spans="1:29" x14ac:dyDescent="0.35">
      <c r="A388" t="s">
        <v>10736</v>
      </c>
      <c r="B388" t="s">
        <v>10737</v>
      </c>
      <c r="C388">
        <v>6468</v>
      </c>
      <c r="D388" t="s">
        <v>10683</v>
      </c>
      <c r="E388">
        <v>912</v>
      </c>
      <c r="F388">
        <v>3.3</v>
      </c>
      <c r="G388">
        <v>10</v>
      </c>
      <c r="H388" t="s">
        <v>10717</v>
      </c>
      <c r="I388" t="s">
        <v>38</v>
      </c>
      <c r="J388" t="s">
        <v>10717</v>
      </c>
      <c r="L388" t="s">
        <v>10710</v>
      </c>
      <c r="M388">
        <v>38</v>
      </c>
      <c r="P388">
        <v>1</v>
      </c>
      <c r="Q388">
        <v>0</v>
      </c>
      <c r="R388">
        <v>0</v>
      </c>
      <c r="S388">
        <v>0</v>
      </c>
      <c r="T388">
        <v>0</v>
      </c>
      <c r="V388" t="s">
        <v>32</v>
      </c>
      <c r="W388" t="s">
        <v>191</v>
      </c>
      <c r="X388" t="s">
        <v>208</v>
      </c>
      <c r="Y388">
        <v>0</v>
      </c>
      <c r="AC388">
        <v>4.8702659163903816E-2</v>
      </c>
    </row>
    <row r="389" spans="1:29" x14ac:dyDescent="0.35">
      <c r="A389" t="s">
        <v>10272</v>
      </c>
      <c r="B389" t="s">
        <v>10273</v>
      </c>
      <c r="C389">
        <v>6352</v>
      </c>
      <c r="D389" t="s">
        <v>10247</v>
      </c>
      <c r="E389">
        <v>76840</v>
      </c>
      <c r="F389">
        <v>4.1143999999999998</v>
      </c>
      <c r="G389">
        <v>376</v>
      </c>
      <c r="H389" t="s">
        <v>620</v>
      </c>
      <c r="I389" t="s">
        <v>157</v>
      </c>
      <c r="J389" t="s">
        <v>620</v>
      </c>
      <c r="L389" t="s">
        <v>10274</v>
      </c>
      <c r="M389">
        <v>22</v>
      </c>
      <c r="P389">
        <v>0</v>
      </c>
      <c r="Q389">
        <v>0</v>
      </c>
      <c r="R389">
        <v>0</v>
      </c>
      <c r="S389">
        <v>1</v>
      </c>
      <c r="T389">
        <v>1</v>
      </c>
      <c r="U389" t="s">
        <v>10257</v>
      </c>
      <c r="V389" t="s">
        <v>394</v>
      </c>
      <c r="W389" t="s">
        <v>412</v>
      </c>
      <c r="Y389">
        <v>0</v>
      </c>
      <c r="AC389">
        <v>4.8732442722768776E-2</v>
      </c>
    </row>
    <row r="390" spans="1:29" x14ac:dyDescent="0.35">
      <c r="A390" t="s">
        <v>25256</v>
      </c>
      <c r="B390" t="s">
        <v>25257</v>
      </c>
      <c r="C390">
        <v>3902</v>
      </c>
      <c r="D390" t="s">
        <v>25136</v>
      </c>
      <c r="E390">
        <v>98631</v>
      </c>
      <c r="F390">
        <v>4.7775999999999996</v>
      </c>
      <c r="G390">
        <v>1043</v>
      </c>
      <c r="M390">
        <v>22</v>
      </c>
      <c r="P390">
        <v>0</v>
      </c>
      <c r="Q390">
        <v>0</v>
      </c>
      <c r="R390">
        <v>0</v>
      </c>
      <c r="S390">
        <v>0</v>
      </c>
      <c r="T390">
        <v>1</v>
      </c>
      <c r="V390" t="s">
        <v>306</v>
      </c>
      <c r="W390" t="s">
        <v>1138</v>
      </c>
      <c r="X390" t="s">
        <v>1248</v>
      </c>
      <c r="Y390">
        <v>0</v>
      </c>
      <c r="AC390">
        <v>4.883088150708681E-2</v>
      </c>
    </row>
    <row r="391" spans="1:29" x14ac:dyDescent="0.35">
      <c r="A391" t="s">
        <v>30756</v>
      </c>
      <c r="B391" t="s">
        <v>30757</v>
      </c>
      <c r="C391">
        <v>6373</v>
      </c>
      <c r="D391" t="s">
        <v>30705</v>
      </c>
      <c r="E391">
        <v>1817</v>
      </c>
      <c r="F391">
        <v>4.0416999999999996</v>
      </c>
      <c r="G391">
        <v>72</v>
      </c>
      <c r="H391" t="s">
        <v>30758</v>
      </c>
      <c r="I391" t="s">
        <v>157</v>
      </c>
      <c r="J391" t="s">
        <v>30758</v>
      </c>
      <c r="L391" t="s">
        <v>30759</v>
      </c>
      <c r="M391">
        <v>68</v>
      </c>
      <c r="P391">
        <v>0</v>
      </c>
      <c r="Q391">
        <v>0</v>
      </c>
      <c r="R391">
        <v>0</v>
      </c>
      <c r="S391">
        <v>0</v>
      </c>
      <c r="T391">
        <v>0</v>
      </c>
      <c r="U391" t="s">
        <v>30760</v>
      </c>
      <c r="V391" t="s">
        <v>394</v>
      </c>
      <c r="W391" t="s">
        <v>395</v>
      </c>
      <c r="X391" t="s">
        <v>395</v>
      </c>
      <c r="Y391">
        <v>0</v>
      </c>
      <c r="AC391">
        <v>4.8881011502904026E-2</v>
      </c>
    </row>
    <row r="392" spans="1:29" x14ac:dyDescent="0.35">
      <c r="A392" t="s">
        <v>25409</v>
      </c>
      <c r="B392" t="s">
        <v>25410</v>
      </c>
      <c r="C392">
        <v>3902</v>
      </c>
      <c r="D392" t="s">
        <v>25136</v>
      </c>
      <c r="E392">
        <v>74119</v>
      </c>
      <c r="F392">
        <v>2.282</v>
      </c>
      <c r="G392">
        <v>610</v>
      </c>
      <c r="I392" t="s">
        <v>803</v>
      </c>
      <c r="J392" t="s">
        <v>25411</v>
      </c>
      <c r="L392" t="s">
        <v>25412</v>
      </c>
      <c r="M392">
        <v>7</v>
      </c>
      <c r="O392">
        <v>3.5</v>
      </c>
      <c r="P392">
        <v>0</v>
      </c>
      <c r="Q392">
        <v>0</v>
      </c>
      <c r="R392">
        <v>0</v>
      </c>
      <c r="S392">
        <v>1</v>
      </c>
      <c r="T392">
        <v>1</v>
      </c>
      <c r="V392" t="s">
        <v>394</v>
      </c>
      <c r="W392" t="s">
        <v>412</v>
      </c>
      <c r="Y392">
        <v>3</v>
      </c>
      <c r="Z392">
        <v>7</v>
      </c>
      <c r="AA392">
        <v>3.5</v>
      </c>
      <c r="AC392">
        <v>4.9123389862284039E-2</v>
      </c>
    </row>
    <row r="393" spans="1:29" x14ac:dyDescent="0.35">
      <c r="A393" t="s">
        <v>32126</v>
      </c>
      <c r="B393" t="s">
        <v>10590</v>
      </c>
      <c r="C393">
        <v>6245</v>
      </c>
      <c r="D393" t="s">
        <v>31969</v>
      </c>
      <c r="E393">
        <v>1310</v>
      </c>
      <c r="F393">
        <v>5</v>
      </c>
      <c r="G393">
        <v>6</v>
      </c>
      <c r="M393">
        <v>48</v>
      </c>
      <c r="P393">
        <v>1</v>
      </c>
      <c r="Q393">
        <v>1</v>
      </c>
      <c r="R393">
        <v>0</v>
      </c>
      <c r="S393">
        <v>0</v>
      </c>
      <c r="T393">
        <v>0</v>
      </c>
      <c r="U393" t="s">
        <v>32127</v>
      </c>
      <c r="V393" t="s">
        <v>32</v>
      </c>
      <c r="W393" t="s">
        <v>191</v>
      </c>
      <c r="X393" t="s">
        <v>208</v>
      </c>
      <c r="Y393">
        <v>0</v>
      </c>
      <c r="AC393">
        <v>4.9161457321678759E-2</v>
      </c>
    </row>
    <row r="394" spans="1:29" x14ac:dyDescent="0.35">
      <c r="A394" t="s">
        <v>7607</v>
      </c>
      <c r="B394" t="s">
        <v>7608</v>
      </c>
      <c r="C394">
        <v>1073</v>
      </c>
      <c r="D394" t="s">
        <v>7503</v>
      </c>
      <c r="E394">
        <v>71756</v>
      </c>
      <c r="F394">
        <v>4.4288999999999996</v>
      </c>
      <c r="G394">
        <v>921</v>
      </c>
      <c r="H394" t="s">
        <v>186</v>
      </c>
      <c r="I394" t="s">
        <v>38</v>
      </c>
      <c r="J394" t="s">
        <v>186</v>
      </c>
      <c r="L394" t="s">
        <v>7609</v>
      </c>
      <c r="M394">
        <v>100</v>
      </c>
      <c r="P394">
        <v>0</v>
      </c>
      <c r="Q394">
        <v>0</v>
      </c>
      <c r="R394">
        <v>0</v>
      </c>
      <c r="S394">
        <v>0</v>
      </c>
      <c r="T394">
        <v>0</v>
      </c>
      <c r="V394" t="s">
        <v>32</v>
      </c>
      <c r="W394" t="s">
        <v>41</v>
      </c>
      <c r="X394" t="s">
        <v>42</v>
      </c>
      <c r="Y394">
        <v>3</v>
      </c>
      <c r="Z394">
        <v>130</v>
      </c>
      <c r="AA394">
        <v>45</v>
      </c>
      <c r="AC394">
        <v>4.9184033855909193E-2</v>
      </c>
    </row>
    <row r="395" spans="1:29" x14ac:dyDescent="0.35">
      <c r="A395" t="s">
        <v>7203</v>
      </c>
      <c r="B395" t="s">
        <v>7204</v>
      </c>
      <c r="C395">
        <v>7006</v>
      </c>
      <c r="D395" t="s">
        <v>7192</v>
      </c>
      <c r="E395">
        <v>11438</v>
      </c>
      <c r="F395">
        <v>3.8700999999999999</v>
      </c>
      <c r="G395">
        <v>77</v>
      </c>
      <c r="L395" t="s">
        <v>7205</v>
      </c>
      <c r="M395">
        <v>22</v>
      </c>
      <c r="P395">
        <v>0</v>
      </c>
      <c r="Q395">
        <v>0</v>
      </c>
      <c r="R395">
        <v>0</v>
      </c>
      <c r="S395">
        <v>0</v>
      </c>
      <c r="T395">
        <v>0</v>
      </c>
      <c r="V395" t="s">
        <v>306</v>
      </c>
      <c r="W395" t="s">
        <v>7196</v>
      </c>
      <c r="Y395">
        <v>0</v>
      </c>
      <c r="AC395">
        <v>4.9216684495184349E-2</v>
      </c>
    </row>
    <row r="396" spans="1:29" x14ac:dyDescent="0.35">
      <c r="A396" t="s">
        <v>20317</v>
      </c>
      <c r="B396" t="s">
        <v>20318</v>
      </c>
      <c r="C396">
        <v>6256</v>
      </c>
      <c r="D396" t="s">
        <v>20319</v>
      </c>
      <c r="E396">
        <v>93790</v>
      </c>
      <c r="F396">
        <v>4.1254</v>
      </c>
      <c r="G396">
        <v>303</v>
      </c>
      <c r="I396" t="s">
        <v>803</v>
      </c>
      <c r="J396" t="s">
        <v>20320</v>
      </c>
      <c r="M396">
        <v>30</v>
      </c>
      <c r="P396">
        <v>0</v>
      </c>
      <c r="Q396">
        <v>0</v>
      </c>
      <c r="R396">
        <v>1</v>
      </c>
      <c r="S396">
        <v>0</v>
      </c>
      <c r="T396">
        <v>0</v>
      </c>
      <c r="U396" t="s">
        <v>20321</v>
      </c>
      <c r="V396" t="s">
        <v>394</v>
      </c>
      <c r="W396" t="s">
        <v>2103</v>
      </c>
      <c r="X396" t="s">
        <v>2104</v>
      </c>
      <c r="Y396">
        <v>3</v>
      </c>
      <c r="Z396">
        <v>40</v>
      </c>
      <c r="AA396">
        <v>30</v>
      </c>
      <c r="AC396">
        <v>4.933074890031075E-2</v>
      </c>
    </row>
    <row r="397" spans="1:29" x14ac:dyDescent="0.35">
      <c r="A397" t="s">
        <v>16875</v>
      </c>
      <c r="B397" t="s">
        <v>16876</v>
      </c>
      <c r="C397">
        <v>5905</v>
      </c>
      <c r="D397" t="s">
        <v>16739</v>
      </c>
      <c r="E397">
        <v>7021</v>
      </c>
      <c r="F397">
        <v>3.1808999999999998</v>
      </c>
      <c r="G397">
        <v>94</v>
      </c>
      <c r="L397" t="s">
        <v>16877</v>
      </c>
      <c r="M397">
        <v>22</v>
      </c>
      <c r="P397">
        <v>0</v>
      </c>
      <c r="Q397">
        <v>0</v>
      </c>
      <c r="R397">
        <v>0</v>
      </c>
      <c r="S397">
        <v>0</v>
      </c>
      <c r="T397">
        <v>0</v>
      </c>
      <c r="U397" t="s">
        <v>16878</v>
      </c>
      <c r="V397" t="s">
        <v>306</v>
      </c>
      <c r="W397" t="s">
        <v>823</v>
      </c>
      <c r="X397" t="s">
        <v>1373</v>
      </c>
      <c r="Y397">
        <v>0</v>
      </c>
      <c r="AC397">
        <v>4.9349698848951129E-2</v>
      </c>
    </row>
    <row r="398" spans="1:29" x14ac:dyDescent="0.35">
      <c r="A398" t="s">
        <v>20966</v>
      </c>
      <c r="B398" t="s">
        <v>20967</v>
      </c>
      <c r="C398">
        <v>6184</v>
      </c>
      <c r="D398" t="s">
        <v>20960</v>
      </c>
      <c r="E398">
        <v>73763</v>
      </c>
      <c r="F398">
        <v>4.5206999999999997</v>
      </c>
      <c r="G398">
        <v>434</v>
      </c>
      <c r="H398" t="s">
        <v>20967</v>
      </c>
      <c r="I398" t="s">
        <v>157</v>
      </c>
      <c r="J398" t="s">
        <v>20967</v>
      </c>
      <c r="L398" t="s">
        <v>20968</v>
      </c>
      <c r="M398">
        <v>27</v>
      </c>
      <c r="P398">
        <v>0</v>
      </c>
      <c r="Q398">
        <v>0</v>
      </c>
      <c r="R398">
        <v>0</v>
      </c>
      <c r="S398">
        <v>0</v>
      </c>
      <c r="T398">
        <v>0</v>
      </c>
      <c r="U398" t="s">
        <v>20962</v>
      </c>
      <c r="V398" t="s">
        <v>306</v>
      </c>
      <c r="W398" t="s">
        <v>823</v>
      </c>
      <c r="X398" t="s">
        <v>1091</v>
      </c>
      <c r="Y398">
        <v>1</v>
      </c>
      <c r="Z398">
        <v>27</v>
      </c>
      <c r="AA398">
        <v>27</v>
      </c>
      <c r="AC398">
        <v>4.9769230279340659E-2</v>
      </c>
    </row>
    <row r="399" spans="1:29" x14ac:dyDescent="0.35">
      <c r="A399" t="s">
        <v>18512</v>
      </c>
      <c r="B399" t="s">
        <v>18513</v>
      </c>
      <c r="C399">
        <v>7038</v>
      </c>
      <c r="D399" t="s">
        <v>18479</v>
      </c>
      <c r="E399">
        <v>28790</v>
      </c>
      <c r="F399">
        <v>4.2477</v>
      </c>
      <c r="G399">
        <v>218</v>
      </c>
      <c r="H399" t="s">
        <v>37</v>
      </c>
      <c r="I399" t="s">
        <v>38</v>
      </c>
      <c r="J399" t="s">
        <v>1584</v>
      </c>
      <c r="L399" t="s">
        <v>18514</v>
      </c>
      <c r="M399">
        <v>160</v>
      </c>
      <c r="P399">
        <v>0</v>
      </c>
      <c r="Q399">
        <v>0</v>
      </c>
      <c r="R399">
        <v>0</v>
      </c>
      <c r="S399">
        <v>0</v>
      </c>
      <c r="T399">
        <v>0</v>
      </c>
      <c r="V399" t="s">
        <v>32</v>
      </c>
      <c r="W399" t="s">
        <v>41</v>
      </c>
      <c r="X399" t="s">
        <v>42</v>
      </c>
      <c r="Y399">
        <v>2</v>
      </c>
      <c r="Z399">
        <v>85</v>
      </c>
      <c r="AA399">
        <v>35</v>
      </c>
      <c r="AC399">
        <v>5.0006385087822625E-2</v>
      </c>
    </row>
    <row r="400" spans="1:29" x14ac:dyDescent="0.35">
      <c r="A400" t="s">
        <v>27454</v>
      </c>
      <c r="B400" t="s">
        <v>27455</v>
      </c>
      <c r="C400">
        <v>6145</v>
      </c>
      <c r="D400" t="s">
        <v>27444</v>
      </c>
      <c r="E400">
        <v>245440</v>
      </c>
      <c r="F400">
        <v>4.3048999999999999</v>
      </c>
      <c r="G400">
        <v>1814</v>
      </c>
      <c r="H400" t="s">
        <v>15719</v>
      </c>
      <c r="I400" t="s">
        <v>157</v>
      </c>
      <c r="J400" t="s">
        <v>15719</v>
      </c>
      <c r="L400" t="s">
        <v>27452</v>
      </c>
      <c r="M400">
        <v>24</v>
      </c>
      <c r="P400">
        <v>0</v>
      </c>
      <c r="Q400">
        <v>0</v>
      </c>
      <c r="R400">
        <v>0</v>
      </c>
      <c r="S400">
        <v>0</v>
      </c>
      <c r="T400">
        <v>1</v>
      </c>
      <c r="U400" t="s">
        <v>27453</v>
      </c>
      <c r="V400" t="s">
        <v>32</v>
      </c>
      <c r="W400" t="s">
        <v>41</v>
      </c>
      <c r="X400" t="s">
        <v>4358</v>
      </c>
      <c r="Y400">
        <v>1</v>
      </c>
      <c r="Z400">
        <v>38</v>
      </c>
      <c r="AA400">
        <v>38</v>
      </c>
      <c r="AC400">
        <v>5.0408448286353269E-2</v>
      </c>
    </row>
    <row r="401" spans="1:29" x14ac:dyDescent="0.35">
      <c r="A401" t="s">
        <v>8218</v>
      </c>
      <c r="B401" t="s">
        <v>8219</v>
      </c>
      <c r="C401">
        <v>6302</v>
      </c>
      <c r="D401" t="s">
        <v>8148</v>
      </c>
      <c r="E401">
        <v>2288</v>
      </c>
      <c r="F401">
        <v>3.3182</v>
      </c>
      <c r="G401">
        <v>22</v>
      </c>
      <c r="H401" t="s">
        <v>557</v>
      </c>
      <c r="I401" t="s">
        <v>157</v>
      </c>
      <c r="J401" t="s">
        <v>557</v>
      </c>
      <c r="L401" t="s">
        <v>8220</v>
      </c>
      <c r="M401">
        <v>225</v>
      </c>
      <c r="P401">
        <v>0</v>
      </c>
      <c r="Q401">
        <v>0</v>
      </c>
      <c r="R401">
        <v>0</v>
      </c>
      <c r="S401">
        <v>0</v>
      </c>
      <c r="T401">
        <v>0</v>
      </c>
      <c r="U401" t="s">
        <v>8221</v>
      </c>
      <c r="V401" t="s">
        <v>394</v>
      </c>
      <c r="W401" t="s">
        <v>395</v>
      </c>
      <c r="X401" t="s">
        <v>395</v>
      </c>
      <c r="Y401">
        <v>0</v>
      </c>
      <c r="AC401">
        <v>5.0542614378331296E-2</v>
      </c>
    </row>
    <row r="402" spans="1:29" x14ac:dyDescent="0.35">
      <c r="A402" t="s">
        <v>18824</v>
      </c>
      <c r="B402" t="s">
        <v>18825</v>
      </c>
      <c r="C402">
        <v>4028</v>
      </c>
      <c r="D402" t="s">
        <v>18597</v>
      </c>
      <c r="E402">
        <v>8051</v>
      </c>
      <c r="F402">
        <v>4.8499999999999996</v>
      </c>
      <c r="G402">
        <v>20</v>
      </c>
      <c r="M402">
        <v>43</v>
      </c>
      <c r="P402">
        <v>1</v>
      </c>
      <c r="Q402">
        <v>0</v>
      </c>
      <c r="R402">
        <v>1</v>
      </c>
      <c r="S402">
        <v>0</v>
      </c>
      <c r="T402">
        <v>1</v>
      </c>
      <c r="V402" t="s">
        <v>306</v>
      </c>
      <c r="W402" t="s">
        <v>1138</v>
      </c>
      <c r="X402" t="s">
        <v>1248</v>
      </c>
      <c r="Y402">
        <v>0</v>
      </c>
      <c r="AC402">
        <v>5.0609985564413984E-2</v>
      </c>
    </row>
    <row r="403" spans="1:29" x14ac:dyDescent="0.35">
      <c r="A403" t="s">
        <v>27335</v>
      </c>
      <c r="B403" t="s">
        <v>27336</v>
      </c>
      <c r="C403">
        <v>3990</v>
      </c>
      <c r="D403" t="s">
        <v>27221</v>
      </c>
      <c r="E403">
        <v>7787</v>
      </c>
      <c r="F403">
        <v>4.3695000000000004</v>
      </c>
      <c r="G403">
        <v>609</v>
      </c>
      <c r="L403" t="s">
        <v>27337</v>
      </c>
      <c r="M403">
        <v>18</v>
      </c>
      <c r="P403">
        <v>0</v>
      </c>
      <c r="Q403">
        <v>0</v>
      </c>
      <c r="R403">
        <v>0</v>
      </c>
      <c r="S403">
        <v>0</v>
      </c>
      <c r="T403">
        <v>1</v>
      </c>
      <c r="V403" t="s">
        <v>306</v>
      </c>
      <c r="W403" t="s">
        <v>307</v>
      </c>
      <c r="X403" t="s">
        <v>308</v>
      </c>
      <c r="Y403">
        <v>0</v>
      </c>
      <c r="AC403">
        <v>5.0831671635265918E-2</v>
      </c>
    </row>
    <row r="404" spans="1:29" x14ac:dyDescent="0.35">
      <c r="A404" t="s">
        <v>22624</v>
      </c>
      <c r="B404" t="s">
        <v>22625</v>
      </c>
      <c r="C404">
        <v>3733</v>
      </c>
      <c r="D404" t="s">
        <v>22513</v>
      </c>
      <c r="E404">
        <v>6634</v>
      </c>
      <c r="F404">
        <v>4.4000000000000004</v>
      </c>
      <c r="G404">
        <v>45</v>
      </c>
      <c r="H404" t="s">
        <v>186</v>
      </c>
      <c r="I404" t="s">
        <v>157</v>
      </c>
      <c r="J404" t="s">
        <v>186</v>
      </c>
      <c r="L404" t="s">
        <v>22626</v>
      </c>
      <c r="M404">
        <v>73</v>
      </c>
      <c r="P404">
        <v>0</v>
      </c>
      <c r="Q404">
        <v>0</v>
      </c>
      <c r="R404">
        <v>1</v>
      </c>
      <c r="S404">
        <v>0</v>
      </c>
      <c r="T404">
        <v>0</v>
      </c>
      <c r="U404" t="s">
        <v>22627</v>
      </c>
      <c r="V404" t="s">
        <v>394</v>
      </c>
      <c r="W404" t="s">
        <v>395</v>
      </c>
      <c r="X404" t="s">
        <v>395</v>
      </c>
      <c r="Y404">
        <v>0</v>
      </c>
      <c r="AC404">
        <v>5.0861302630220151E-2</v>
      </c>
    </row>
    <row r="405" spans="1:29" x14ac:dyDescent="0.35">
      <c r="A405" t="s">
        <v>15873</v>
      </c>
      <c r="B405" t="s">
        <v>15874</v>
      </c>
      <c r="C405">
        <v>6259</v>
      </c>
      <c r="D405" t="s">
        <v>15711</v>
      </c>
      <c r="E405">
        <v>12393</v>
      </c>
      <c r="F405">
        <v>4.3677000000000001</v>
      </c>
      <c r="G405">
        <v>223</v>
      </c>
      <c r="H405" t="s">
        <v>632</v>
      </c>
      <c r="I405" t="s">
        <v>157</v>
      </c>
      <c r="J405" t="s">
        <v>632</v>
      </c>
      <c r="L405" t="s">
        <v>15875</v>
      </c>
      <c r="M405">
        <v>40</v>
      </c>
      <c r="P405">
        <v>0</v>
      </c>
      <c r="Q405">
        <v>0</v>
      </c>
      <c r="R405">
        <v>1</v>
      </c>
      <c r="S405">
        <v>0</v>
      </c>
      <c r="T405">
        <v>1</v>
      </c>
      <c r="U405" t="s">
        <v>15876</v>
      </c>
      <c r="V405" t="s">
        <v>222</v>
      </c>
      <c r="W405" t="s">
        <v>244</v>
      </c>
      <c r="X405" t="s">
        <v>245</v>
      </c>
      <c r="Y405">
        <v>0</v>
      </c>
      <c r="AC405">
        <v>5.0995195580645136E-2</v>
      </c>
    </row>
    <row r="406" spans="1:29" x14ac:dyDescent="0.35">
      <c r="A406" t="s">
        <v>8399</v>
      </c>
      <c r="B406" t="s">
        <v>8400</v>
      </c>
      <c r="C406">
        <v>4372</v>
      </c>
      <c r="D406" t="s">
        <v>8306</v>
      </c>
      <c r="E406">
        <v>597</v>
      </c>
      <c r="F406">
        <v>5</v>
      </c>
      <c r="G406">
        <v>4</v>
      </c>
      <c r="L406" t="s">
        <v>8326</v>
      </c>
      <c r="M406">
        <v>65</v>
      </c>
      <c r="P406">
        <v>0</v>
      </c>
      <c r="Q406">
        <v>0</v>
      </c>
      <c r="R406">
        <v>0</v>
      </c>
      <c r="S406">
        <v>1</v>
      </c>
      <c r="T406">
        <v>0</v>
      </c>
      <c r="V406" t="s">
        <v>394</v>
      </c>
      <c r="W406" t="s">
        <v>400</v>
      </c>
      <c r="X406" t="s">
        <v>485</v>
      </c>
      <c r="Y406">
        <v>0</v>
      </c>
      <c r="AC406">
        <v>5.107827423760869E-2</v>
      </c>
    </row>
    <row r="407" spans="1:29" x14ac:dyDescent="0.35">
      <c r="A407" t="s">
        <v>3312</v>
      </c>
      <c r="B407" t="s">
        <v>3313</v>
      </c>
      <c r="C407">
        <v>7101</v>
      </c>
      <c r="D407" t="s">
        <v>3231</v>
      </c>
      <c r="E407">
        <v>895</v>
      </c>
      <c r="H407" t="s">
        <v>3282</v>
      </c>
      <c r="I407" t="s">
        <v>38</v>
      </c>
      <c r="J407" t="s">
        <v>3282</v>
      </c>
      <c r="L407" t="s">
        <v>3288</v>
      </c>
      <c r="M407">
        <v>44</v>
      </c>
      <c r="P407">
        <v>1</v>
      </c>
      <c r="Q407">
        <v>0</v>
      </c>
      <c r="R407">
        <v>1</v>
      </c>
      <c r="S407">
        <v>0</v>
      </c>
      <c r="T407">
        <v>0</v>
      </c>
      <c r="U407" t="s">
        <v>3298</v>
      </c>
      <c r="V407" t="s">
        <v>32</v>
      </c>
      <c r="W407" t="s">
        <v>191</v>
      </c>
      <c r="X407" t="s">
        <v>208</v>
      </c>
      <c r="Y407">
        <v>0</v>
      </c>
      <c r="AC407">
        <v>5.1082239838645349E-2</v>
      </c>
    </row>
    <row r="408" spans="1:29" x14ac:dyDescent="0.35">
      <c r="A408" t="s">
        <v>18725</v>
      </c>
      <c r="B408" t="s">
        <v>18726</v>
      </c>
      <c r="C408">
        <v>4028</v>
      </c>
      <c r="D408" t="s">
        <v>18597</v>
      </c>
      <c r="E408">
        <v>26462</v>
      </c>
      <c r="F408">
        <v>4.4969999999999999</v>
      </c>
      <c r="G408">
        <v>169</v>
      </c>
      <c r="H408" t="s">
        <v>18727</v>
      </c>
      <c r="I408" t="s">
        <v>803</v>
      </c>
      <c r="J408">
        <v>20</v>
      </c>
      <c r="L408" t="s">
        <v>18728</v>
      </c>
      <c r="M408">
        <v>45</v>
      </c>
      <c r="P408">
        <v>0</v>
      </c>
      <c r="Q408">
        <v>0</v>
      </c>
      <c r="R408">
        <v>0</v>
      </c>
      <c r="S408">
        <v>1</v>
      </c>
      <c r="T408">
        <v>1</v>
      </c>
      <c r="V408" t="s">
        <v>306</v>
      </c>
      <c r="W408" t="s">
        <v>863</v>
      </c>
      <c r="X408" t="s">
        <v>1186</v>
      </c>
      <c r="Y408">
        <v>0</v>
      </c>
      <c r="AC408">
        <v>5.109554452822207E-2</v>
      </c>
    </row>
    <row r="409" spans="1:29" x14ac:dyDescent="0.35">
      <c r="A409" t="s">
        <v>24688</v>
      </c>
      <c r="B409" t="s">
        <v>24689</v>
      </c>
      <c r="C409">
        <v>6166</v>
      </c>
      <c r="D409" t="s">
        <v>24684</v>
      </c>
      <c r="E409">
        <v>71565</v>
      </c>
      <c r="F409">
        <v>4.2896999999999998</v>
      </c>
      <c r="G409">
        <v>818</v>
      </c>
      <c r="H409" t="s">
        <v>24690</v>
      </c>
      <c r="I409" t="s">
        <v>803</v>
      </c>
      <c r="J409" t="s">
        <v>24691</v>
      </c>
      <c r="K409" t="s">
        <v>24692</v>
      </c>
      <c r="L409" t="s">
        <v>24693</v>
      </c>
      <c r="M409">
        <v>40</v>
      </c>
      <c r="P409">
        <v>0</v>
      </c>
      <c r="Q409">
        <v>0</v>
      </c>
      <c r="R409">
        <v>0</v>
      </c>
      <c r="S409">
        <v>0</v>
      </c>
      <c r="T409">
        <v>0</v>
      </c>
      <c r="U409" t="s">
        <v>24694</v>
      </c>
      <c r="V409" t="s">
        <v>306</v>
      </c>
      <c r="W409" t="s">
        <v>815</v>
      </c>
      <c r="X409" t="s">
        <v>840</v>
      </c>
      <c r="Y409">
        <v>2</v>
      </c>
      <c r="Z409">
        <v>40</v>
      </c>
      <c r="AA409">
        <v>40</v>
      </c>
      <c r="AC409">
        <v>5.1359396766468612E-2</v>
      </c>
    </row>
    <row r="410" spans="1:29" x14ac:dyDescent="0.35">
      <c r="A410" t="s">
        <v>31148</v>
      </c>
      <c r="B410" t="s">
        <v>31149</v>
      </c>
      <c r="C410">
        <v>1169</v>
      </c>
      <c r="D410" t="s">
        <v>31140</v>
      </c>
      <c r="E410">
        <v>34578</v>
      </c>
      <c r="F410">
        <v>4.4442000000000004</v>
      </c>
      <c r="G410">
        <v>986</v>
      </c>
      <c r="H410" t="s">
        <v>37</v>
      </c>
      <c r="I410" t="s">
        <v>38</v>
      </c>
      <c r="J410" t="s">
        <v>37</v>
      </c>
      <c r="L410" t="s">
        <v>31150</v>
      </c>
      <c r="M410">
        <v>156</v>
      </c>
      <c r="P410">
        <v>0</v>
      </c>
      <c r="Q410">
        <v>0</v>
      </c>
      <c r="R410">
        <v>0</v>
      </c>
      <c r="S410">
        <v>0</v>
      </c>
      <c r="T410">
        <v>0</v>
      </c>
      <c r="V410" t="s">
        <v>32</v>
      </c>
      <c r="W410" t="s">
        <v>41</v>
      </c>
      <c r="X410" t="s">
        <v>42</v>
      </c>
      <c r="Y410">
        <v>3</v>
      </c>
      <c r="Z410">
        <v>130</v>
      </c>
      <c r="AA410">
        <v>35</v>
      </c>
      <c r="AC410">
        <v>5.1434651628380457E-2</v>
      </c>
    </row>
    <row r="411" spans="1:29" x14ac:dyDescent="0.35">
      <c r="A411" t="s">
        <v>9337</v>
      </c>
      <c r="B411" t="s">
        <v>9338</v>
      </c>
      <c r="C411">
        <v>6183</v>
      </c>
      <c r="D411" t="s">
        <v>9257</v>
      </c>
      <c r="E411">
        <v>3931</v>
      </c>
      <c r="F411">
        <v>4.7332999999999998</v>
      </c>
      <c r="G411">
        <v>45</v>
      </c>
      <c r="H411" t="s">
        <v>9339</v>
      </c>
      <c r="I411" t="s">
        <v>38</v>
      </c>
      <c r="J411" t="s">
        <v>9340</v>
      </c>
      <c r="L411" t="s">
        <v>9341</v>
      </c>
      <c r="M411">
        <v>65</v>
      </c>
      <c r="P411">
        <v>0</v>
      </c>
      <c r="Q411">
        <v>0</v>
      </c>
      <c r="R411">
        <v>1</v>
      </c>
      <c r="S411">
        <v>0</v>
      </c>
      <c r="T411">
        <v>0</v>
      </c>
      <c r="U411" t="s">
        <v>9342</v>
      </c>
      <c r="V411" t="s">
        <v>93</v>
      </c>
      <c r="W411" t="s">
        <v>94</v>
      </c>
      <c r="X411" t="s">
        <v>95</v>
      </c>
      <c r="Y411">
        <v>0</v>
      </c>
      <c r="AC411">
        <v>5.162188726233774E-2</v>
      </c>
    </row>
    <row r="412" spans="1:29" x14ac:dyDescent="0.35">
      <c r="A412" t="s">
        <v>12080</v>
      </c>
      <c r="B412" t="s">
        <v>12081</v>
      </c>
      <c r="C412">
        <v>1132</v>
      </c>
      <c r="D412" t="s">
        <v>12082</v>
      </c>
      <c r="E412">
        <v>74691</v>
      </c>
      <c r="F412">
        <v>4.5</v>
      </c>
      <c r="G412">
        <v>224</v>
      </c>
      <c r="I412" t="s">
        <v>803</v>
      </c>
      <c r="J412" t="s">
        <v>12083</v>
      </c>
      <c r="M412">
        <v>36</v>
      </c>
      <c r="P412">
        <v>0</v>
      </c>
      <c r="Q412">
        <v>0</v>
      </c>
      <c r="R412">
        <v>1</v>
      </c>
      <c r="S412">
        <v>0</v>
      </c>
      <c r="T412">
        <v>0</v>
      </c>
      <c r="U412" t="s">
        <v>12084</v>
      </c>
      <c r="V412" t="s">
        <v>306</v>
      </c>
      <c r="W412" t="s">
        <v>307</v>
      </c>
      <c r="X412" t="s">
        <v>1087</v>
      </c>
      <c r="Y412">
        <v>35</v>
      </c>
      <c r="Z412">
        <v>36</v>
      </c>
      <c r="AA412">
        <v>34</v>
      </c>
      <c r="AC412">
        <v>5.1730443991911512E-2</v>
      </c>
    </row>
    <row r="413" spans="1:29" x14ac:dyDescent="0.35">
      <c r="A413" t="s">
        <v>2756</v>
      </c>
      <c r="B413" t="s">
        <v>2757</v>
      </c>
      <c r="C413">
        <v>6195</v>
      </c>
      <c r="D413" t="s">
        <v>2661</v>
      </c>
      <c r="E413">
        <v>14541</v>
      </c>
      <c r="F413">
        <v>3.2332999999999998</v>
      </c>
      <c r="G413">
        <v>30</v>
      </c>
      <c r="H413" t="s">
        <v>620</v>
      </c>
      <c r="I413" t="s">
        <v>157</v>
      </c>
      <c r="J413" t="s">
        <v>620</v>
      </c>
      <c r="L413" t="s">
        <v>2663</v>
      </c>
      <c r="M413">
        <v>20</v>
      </c>
      <c r="N413">
        <v>20</v>
      </c>
      <c r="P413">
        <v>0</v>
      </c>
      <c r="Q413">
        <v>0</v>
      </c>
      <c r="R413">
        <v>0</v>
      </c>
      <c r="S413">
        <v>0</v>
      </c>
      <c r="T413">
        <v>1</v>
      </c>
      <c r="U413" t="s">
        <v>2664</v>
      </c>
      <c r="V413" t="s">
        <v>394</v>
      </c>
      <c r="W413" t="s">
        <v>395</v>
      </c>
      <c r="X413" t="s">
        <v>395</v>
      </c>
      <c r="Y413">
        <v>0</v>
      </c>
      <c r="AC413">
        <v>5.1970791433406327E-2</v>
      </c>
    </row>
    <row r="414" spans="1:29" x14ac:dyDescent="0.35">
      <c r="A414" t="s">
        <v>7776</v>
      </c>
      <c r="B414" t="s">
        <v>7777</v>
      </c>
      <c r="C414">
        <v>1073</v>
      </c>
      <c r="D414" t="s">
        <v>7503</v>
      </c>
      <c r="E414">
        <v>16236</v>
      </c>
      <c r="F414">
        <v>4.3716999999999997</v>
      </c>
      <c r="G414">
        <v>113</v>
      </c>
      <c r="H414" t="s">
        <v>186</v>
      </c>
      <c r="I414" t="s">
        <v>38</v>
      </c>
      <c r="J414" t="s">
        <v>4067</v>
      </c>
      <c r="L414" t="s">
        <v>7778</v>
      </c>
      <c r="M414">
        <v>100</v>
      </c>
      <c r="P414">
        <v>0</v>
      </c>
      <c r="Q414">
        <v>0</v>
      </c>
      <c r="R414">
        <v>0</v>
      </c>
      <c r="S414">
        <v>0</v>
      </c>
      <c r="T414">
        <v>0</v>
      </c>
      <c r="V414" t="s">
        <v>32</v>
      </c>
      <c r="W414" t="s">
        <v>41</v>
      </c>
      <c r="X414" t="s">
        <v>42</v>
      </c>
      <c r="Y414">
        <v>1</v>
      </c>
      <c r="Z414">
        <v>130</v>
      </c>
      <c r="AA414">
        <v>130</v>
      </c>
      <c r="AC414">
        <v>5.2031169057469517E-2</v>
      </c>
    </row>
    <row r="415" spans="1:29" x14ac:dyDescent="0.35">
      <c r="A415" t="s">
        <v>3280</v>
      </c>
      <c r="B415" t="s">
        <v>3281</v>
      </c>
      <c r="C415">
        <v>7101</v>
      </c>
      <c r="D415" t="s">
        <v>3231</v>
      </c>
      <c r="E415">
        <v>1328</v>
      </c>
      <c r="F415">
        <v>5</v>
      </c>
      <c r="G415">
        <v>2</v>
      </c>
      <c r="H415" t="s">
        <v>3282</v>
      </c>
      <c r="I415" t="s">
        <v>157</v>
      </c>
      <c r="J415" t="s">
        <v>3282</v>
      </c>
      <c r="L415" t="s">
        <v>3242</v>
      </c>
      <c r="M415">
        <v>44</v>
      </c>
      <c r="P415">
        <v>1</v>
      </c>
      <c r="Q415">
        <v>0</v>
      </c>
      <c r="R415">
        <v>0</v>
      </c>
      <c r="S415">
        <v>1</v>
      </c>
      <c r="T415">
        <v>0</v>
      </c>
      <c r="U415" t="s">
        <v>3283</v>
      </c>
      <c r="V415" t="s">
        <v>32</v>
      </c>
      <c r="W415" t="s">
        <v>191</v>
      </c>
      <c r="X415" t="s">
        <v>208</v>
      </c>
      <c r="Y415">
        <v>0</v>
      </c>
      <c r="AC415">
        <v>5.2216621426062426E-2</v>
      </c>
    </row>
    <row r="416" spans="1:29" x14ac:dyDescent="0.35">
      <c r="A416" t="s">
        <v>870</v>
      </c>
      <c r="B416" t="s">
        <v>871</v>
      </c>
      <c r="C416">
        <v>6004</v>
      </c>
      <c r="D416" t="s">
        <v>872</v>
      </c>
      <c r="E416">
        <v>152304</v>
      </c>
      <c r="F416">
        <v>4.4028</v>
      </c>
      <c r="G416">
        <v>1621</v>
      </c>
      <c r="H416" t="s">
        <v>873</v>
      </c>
      <c r="I416" t="s">
        <v>157</v>
      </c>
      <c r="J416" t="s">
        <v>873</v>
      </c>
      <c r="L416" t="s">
        <v>874</v>
      </c>
      <c r="M416">
        <v>32</v>
      </c>
      <c r="P416">
        <v>0</v>
      </c>
      <c r="Q416">
        <v>0</v>
      </c>
      <c r="R416">
        <v>0</v>
      </c>
      <c r="S416">
        <v>0</v>
      </c>
      <c r="T416">
        <v>0</v>
      </c>
      <c r="U416" t="s">
        <v>875</v>
      </c>
      <c r="V416" t="s">
        <v>222</v>
      </c>
      <c r="W416" t="s">
        <v>223</v>
      </c>
      <c r="X416" t="s">
        <v>224</v>
      </c>
      <c r="Y416">
        <v>2</v>
      </c>
      <c r="Z416">
        <v>52</v>
      </c>
      <c r="AA416">
        <v>18</v>
      </c>
      <c r="AC416">
        <v>5.2251149777467143E-2</v>
      </c>
    </row>
    <row r="417" spans="1:29" x14ac:dyDescent="0.35">
      <c r="A417" t="s">
        <v>25967</v>
      </c>
      <c r="B417" t="s">
        <v>25968</v>
      </c>
      <c r="C417">
        <v>3902</v>
      </c>
      <c r="D417" t="s">
        <v>25136</v>
      </c>
      <c r="E417">
        <v>8251</v>
      </c>
      <c r="F417">
        <v>2.2622</v>
      </c>
      <c r="G417">
        <v>164</v>
      </c>
      <c r="H417" t="s">
        <v>13513</v>
      </c>
      <c r="I417" t="s">
        <v>157</v>
      </c>
      <c r="J417" t="s">
        <v>13513</v>
      </c>
      <c r="L417" t="s">
        <v>25969</v>
      </c>
      <c r="M417">
        <v>12</v>
      </c>
      <c r="O417">
        <v>6</v>
      </c>
      <c r="P417">
        <v>0</v>
      </c>
      <c r="Q417">
        <v>0</v>
      </c>
      <c r="R417">
        <v>0</v>
      </c>
      <c r="S417">
        <v>1</v>
      </c>
      <c r="T417">
        <v>1</v>
      </c>
      <c r="V417" t="s">
        <v>306</v>
      </c>
      <c r="W417" t="s">
        <v>823</v>
      </c>
      <c r="X417" t="s">
        <v>824</v>
      </c>
      <c r="Y417">
        <v>0</v>
      </c>
      <c r="AC417">
        <v>5.2295603365436039E-2</v>
      </c>
    </row>
    <row r="418" spans="1:29" x14ac:dyDescent="0.35">
      <c r="A418" t="s">
        <v>23981</v>
      </c>
      <c r="B418" t="s">
        <v>23982</v>
      </c>
      <c r="C418">
        <v>6252</v>
      </c>
      <c r="D418" t="s">
        <v>23923</v>
      </c>
      <c r="E418">
        <v>94</v>
      </c>
      <c r="H418" t="s">
        <v>6772</v>
      </c>
      <c r="I418" t="s">
        <v>38</v>
      </c>
      <c r="J418" t="s">
        <v>6772</v>
      </c>
      <c r="L418" t="s">
        <v>23983</v>
      </c>
      <c r="M418">
        <v>36</v>
      </c>
      <c r="P418">
        <v>0</v>
      </c>
      <c r="Q418">
        <v>1</v>
      </c>
      <c r="R418">
        <v>1</v>
      </c>
      <c r="S418">
        <v>0</v>
      </c>
      <c r="T418">
        <v>0</v>
      </c>
      <c r="U418" t="s">
        <v>23984</v>
      </c>
      <c r="V418" t="s">
        <v>93</v>
      </c>
      <c r="W418" t="s">
        <v>94</v>
      </c>
      <c r="X418" t="s">
        <v>95</v>
      </c>
      <c r="Y418">
        <v>0</v>
      </c>
      <c r="AC418">
        <v>5.2301613137887504E-2</v>
      </c>
    </row>
    <row r="419" spans="1:29" x14ac:dyDescent="0.35">
      <c r="A419" t="s">
        <v>13295</v>
      </c>
      <c r="B419" t="s">
        <v>13296</v>
      </c>
      <c r="C419">
        <v>6106</v>
      </c>
      <c r="D419" t="s">
        <v>13090</v>
      </c>
      <c r="E419">
        <v>13004</v>
      </c>
      <c r="F419">
        <v>4.6029</v>
      </c>
      <c r="G419">
        <v>136</v>
      </c>
      <c r="I419" t="s">
        <v>803</v>
      </c>
      <c r="J419" t="s">
        <v>13297</v>
      </c>
      <c r="L419" t="s">
        <v>13298</v>
      </c>
      <c r="M419">
        <v>32</v>
      </c>
      <c r="P419">
        <v>0</v>
      </c>
      <c r="Q419">
        <v>0</v>
      </c>
      <c r="R419">
        <v>0</v>
      </c>
      <c r="S419">
        <v>0</v>
      </c>
      <c r="T419">
        <v>0</v>
      </c>
      <c r="U419" t="s">
        <v>13299</v>
      </c>
      <c r="V419" t="s">
        <v>160</v>
      </c>
      <c r="W419" t="s">
        <v>306</v>
      </c>
      <c r="Y419">
        <v>0</v>
      </c>
      <c r="AC419">
        <v>5.2479753966605203E-2</v>
      </c>
    </row>
    <row r="420" spans="1:29" x14ac:dyDescent="0.35">
      <c r="A420" t="s">
        <v>16527</v>
      </c>
      <c r="B420" t="s">
        <v>16528</v>
      </c>
      <c r="C420">
        <v>6207</v>
      </c>
      <c r="D420" t="s">
        <v>16482</v>
      </c>
      <c r="E420">
        <v>5384</v>
      </c>
      <c r="F420">
        <v>4.6763000000000003</v>
      </c>
      <c r="G420">
        <v>207</v>
      </c>
      <c r="H420" t="s">
        <v>16529</v>
      </c>
      <c r="I420" t="s">
        <v>157</v>
      </c>
      <c r="J420" t="s">
        <v>16529</v>
      </c>
      <c r="L420" t="s">
        <v>16530</v>
      </c>
      <c r="M420">
        <v>48</v>
      </c>
      <c r="N420">
        <v>56</v>
      </c>
      <c r="P420">
        <v>0</v>
      </c>
      <c r="Q420">
        <v>0</v>
      </c>
      <c r="R420">
        <v>0</v>
      </c>
      <c r="S420">
        <v>0</v>
      </c>
      <c r="T420">
        <v>0</v>
      </c>
      <c r="U420" t="s">
        <v>7315</v>
      </c>
      <c r="V420" t="s">
        <v>394</v>
      </c>
      <c r="W420" t="s">
        <v>395</v>
      </c>
      <c r="X420" t="s">
        <v>395</v>
      </c>
      <c r="Y420">
        <v>1</v>
      </c>
      <c r="Z420">
        <v>58</v>
      </c>
      <c r="AA420">
        <v>58</v>
      </c>
      <c r="AC420">
        <v>5.2693638582354874E-2</v>
      </c>
    </row>
    <row r="421" spans="1:29" x14ac:dyDescent="0.35">
      <c r="A421" t="s">
        <v>6330</v>
      </c>
      <c r="B421" t="s">
        <v>6331</v>
      </c>
      <c r="C421">
        <v>6351</v>
      </c>
      <c r="D421" t="s">
        <v>6324</v>
      </c>
      <c r="E421">
        <v>27168</v>
      </c>
      <c r="F421">
        <v>4.4255000000000004</v>
      </c>
      <c r="G421">
        <v>369</v>
      </c>
      <c r="H421" t="s">
        <v>6332</v>
      </c>
      <c r="I421" t="s">
        <v>157</v>
      </c>
      <c r="J421" t="s">
        <v>6332</v>
      </c>
      <c r="L421" t="s">
        <v>6333</v>
      </c>
      <c r="M421">
        <v>45</v>
      </c>
      <c r="P421">
        <v>0</v>
      </c>
      <c r="Q421">
        <v>0</v>
      </c>
      <c r="R421">
        <v>0</v>
      </c>
      <c r="S421">
        <v>0</v>
      </c>
      <c r="T421">
        <v>0</v>
      </c>
      <c r="U421" t="s">
        <v>6334</v>
      </c>
      <c r="V421" t="s">
        <v>222</v>
      </c>
      <c r="W421" t="s">
        <v>223</v>
      </c>
      <c r="X421" t="s">
        <v>224</v>
      </c>
      <c r="Y421">
        <v>0</v>
      </c>
      <c r="AC421">
        <v>5.2708094325877974E-2</v>
      </c>
    </row>
    <row r="422" spans="1:29" x14ac:dyDescent="0.35">
      <c r="A422" t="s">
        <v>1105</v>
      </c>
      <c r="B422" t="s">
        <v>1106</v>
      </c>
      <c r="C422">
        <v>5746</v>
      </c>
      <c r="D422" t="s">
        <v>1063</v>
      </c>
      <c r="E422">
        <v>228646</v>
      </c>
      <c r="F422">
        <v>4.4550999999999998</v>
      </c>
      <c r="G422">
        <v>1672</v>
      </c>
      <c r="H422" t="s">
        <v>1107</v>
      </c>
      <c r="I422" t="s">
        <v>803</v>
      </c>
      <c r="J422" t="s">
        <v>1108</v>
      </c>
      <c r="K422" t="s">
        <v>1109</v>
      </c>
      <c r="L422" t="s">
        <v>1110</v>
      </c>
      <c r="M422">
        <v>16</v>
      </c>
      <c r="P422">
        <v>0</v>
      </c>
      <c r="Q422">
        <v>0</v>
      </c>
      <c r="R422">
        <v>0</v>
      </c>
      <c r="S422">
        <v>0</v>
      </c>
      <c r="T422">
        <v>0</v>
      </c>
      <c r="V422" t="s">
        <v>306</v>
      </c>
      <c r="W422" t="s">
        <v>307</v>
      </c>
      <c r="X422" t="s">
        <v>1106</v>
      </c>
      <c r="Y422">
        <v>9</v>
      </c>
      <c r="Z422">
        <v>16</v>
      </c>
      <c r="AA422">
        <v>16</v>
      </c>
      <c r="AC422">
        <v>5.2760679683725331E-2</v>
      </c>
    </row>
    <row r="423" spans="1:29" x14ac:dyDescent="0.35">
      <c r="A423" t="s">
        <v>23704</v>
      </c>
      <c r="B423" t="s">
        <v>23705</v>
      </c>
      <c r="C423">
        <v>3728</v>
      </c>
      <c r="D423" t="s">
        <v>23688</v>
      </c>
      <c r="E423">
        <v>56955</v>
      </c>
      <c r="F423">
        <v>4.4199000000000002</v>
      </c>
      <c r="G423">
        <v>1529</v>
      </c>
      <c r="H423" t="s">
        <v>21134</v>
      </c>
      <c r="I423" t="s">
        <v>157</v>
      </c>
      <c r="J423" t="s">
        <v>21134</v>
      </c>
      <c r="L423" t="s">
        <v>23706</v>
      </c>
      <c r="M423">
        <v>48</v>
      </c>
      <c r="P423">
        <v>0</v>
      </c>
      <c r="Q423">
        <v>0</v>
      </c>
      <c r="R423">
        <v>0</v>
      </c>
      <c r="S423">
        <v>0</v>
      </c>
      <c r="T423">
        <v>0</v>
      </c>
      <c r="U423" t="s">
        <v>23707</v>
      </c>
      <c r="V423" t="s">
        <v>394</v>
      </c>
      <c r="W423" t="s">
        <v>400</v>
      </c>
      <c r="X423" t="s">
        <v>2146</v>
      </c>
      <c r="Y423">
        <v>0</v>
      </c>
      <c r="AC423">
        <v>5.2769185478995784E-2</v>
      </c>
    </row>
    <row r="424" spans="1:29" x14ac:dyDescent="0.35">
      <c r="A424" t="s">
        <v>32525</v>
      </c>
      <c r="B424" t="s">
        <v>32526</v>
      </c>
      <c r="C424">
        <v>6169</v>
      </c>
      <c r="D424" t="s">
        <v>32437</v>
      </c>
      <c r="E424">
        <v>10406</v>
      </c>
      <c r="F424">
        <v>4.1666999999999996</v>
      </c>
      <c r="G424">
        <v>6</v>
      </c>
      <c r="L424" t="s">
        <v>32527</v>
      </c>
      <c r="M424">
        <v>28</v>
      </c>
      <c r="N424">
        <v>34</v>
      </c>
      <c r="P424">
        <v>0</v>
      </c>
      <c r="Q424">
        <v>0</v>
      </c>
      <c r="R424">
        <v>0</v>
      </c>
      <c r="S424">
        <v>0</v>
      </c>
      <c r="T424">
        <v>0</v>
      </c>
      <c r="U424" t="s">
        <v>32528</v>
      </c>
      <c r="V424" t="s">
        <v>394</v>
      </c>
      <c r="W424" t="s">
        <v>33</v>
      </c>
      <c r="Y424">
        <v>0</v>
      </c>
      <c r="AC424">
        <v>5.2922298162672798E-2</v>
      </c>
    </row>
    <row r="425" spans="1:29" x14ac:dyDescent="0.35">
      <c r="A425" t="s">
        <v>1724</v>
      </c>
      <c r="B425" t="s">
        <v>1725</v>
      </c>
      <c r="C425">
        <v>1517</v>
      </c>
      <c r="D425" t="s">
        <v>1520</v>
      </c>
      <c r="E425">
        <v>1700</v>
      </c>
      <c r="F425">
        <v>5</v>
      </c>
      <c r="G425">
        <v>2</v>
      </c>
      <c r="L425" t="s">
        <v>1726</v>
      </c>
      <c r="M425">
        <v>152</v>
      </c>
      <c r="N425">
        <v>180</v>
      </c>
      <c r="P425">
        <v>1</v>
      </c>
      <c r="Q425">
        <v>0</v>
      </c>
      <c r="R425">
        <v>0</v>
      </c>
      <c r="S425">
        <v>0</v>
      </c>
      <c r="T425">
        <v>0</v>
      </c>
      <c r="U425" t="s">
        <v>1727</v>
      </c>
      <c r="V425" t="s">
        <v>32</v>
      </c>
      <c r="W425" t="s">
        <v>33</v>
      </c>
      <c r="X425" t="s">
        <v>34</v>
      </c>
      <c r="Y425">
        <v>0</v>
      </c>
      <c r="AC425">
        <v>5.2988097185755034E-2</v>
      </c>
    </row>
    <row r="426" spans="1:29" x14ac:dyDescent="0.35">
      <c r="A426" t="s">
        <v>3626</v>
      </c>
      <c r="B426" t="s">
        <v>3627</v>
      </c>
      <c r="C426">
        <v>5995</v>
      </c>
      <c r="D426" t="s">
        <v>3614</v>
      </c>
      <c r="E426">
        <v>57009</v>
      </c>
      <c r="F426">
        <v>4.5659999999999998</v>
      </c>
      <c r="G426">
        <v>2779</v>
      </c>
      <c r="H426" t="s">
        <v>268</v>
      </c>
      <c r="I426" t="s">
        <v>157</v>
      </c>
      <c r="J426" t="s">
        <v>268</v>
      </c>
      <c r="L426" t="s">
        <v>3615</v>
      </c>
      <c r="M426">
        <v>15</v>
      </c>
      <c r="P426">
        <v>0</v>
      </c>
      <c r="Q426">
        <v>0</v>
      </c>
      <c r="R426">
        <v>0</v>
      </c>
      <c r="S426">
        <v>0</v>
      </c>
      <c r="T426">
        <v>0</v>
      </c>
      <c r="U426" t="s">
        <v>3616</v>
      </c>
      <c r="V426" t="s">
        <v>160</v>
      </c>
      <c r="W426" t="s">
        <v>222</v>
      </c>
      <c r="Y426">
        <v>0</v>
      </c>
      <c r="AC426">
        <v>5.3419139395360249E-2</v>
      </c>
    </row>
    <row r="427" spans="1:29" x14ac:dyDescent="0.35">
      <c r="A427" t="s">
        <v>11561</v>
      </c>
      <c r="B427" t="s">
        <v>11562</v>
      </c>
      <c r="C427">
        <v>6189</v>
      </c>
      <c r="D427" t="s">
        <v>11563</v>
      </c>
      <c r="E427">
        <v>252846</v>
      </c>
      <c r="F427">
        <v>4.3727999999999998</v>
      </c>
      <c r="G427">
        <v>3305</v>
      </c>
      <c r="H427" t="s">
        <v>8207</v>
      </c>
      <c r="I427" t="s">
        <v>157</v>
      </c>
      <c r="J427" t="s">
        <v>8207</v>
      </c>
      <c r="L427" t="s">
        <v>11564</v>
      </c>
      <c r="M427">
        <v>34</v>
      </c>
      <c r="P427">
        <v>0</v>
      </c>
      <c r="Q427">
        <v>0</v>
      </c>
      <c r="R427">
        <v>0</v>
      </c>
      <c r="S427">
        <v>0</v>
      </c>
      <c r="T427">
        <v>1</v>
      </c>
      <c r="U427" t="s">
        <v>11565</v>
      </c>
      <c r="V427" t="s">
        <v>394</v>
      </c>
      <c r="W427" t="s">
        <v>428</v>
      </c>
      <c r="X427" t="s">
        <v>464</v>
      </c>
      <c r="Y427">
        <v>1</v>
      </c>
      <c r="Z427">
        <v>15</v>
      </c>
      <c r="AA427">
        <v>15</v>
      </c>
      <c r="AC427">
        <v>5.3631415279031702E-2</v>
      </c>
    </row>
    <row r="428" spans="1:29" x14ac:dyDescent="0.35">
      <c r="A428" t="s">
        <v>9650</v>
      </c>
      <c r="B428" t="s">
        <v>9651</v>
      </c>
      <c r="C428">
        <v>6320</v>
      </c>
      <c r="D428" t="s">
        <v>9609</v>
      </c>
      <c r="E428">
        <v>4232</v>
      </c>
      <c r="F428">
        <v>4.4020000000000001</v>
      </c>
      <c r="G428">
        <v>204</v>
      </c>
      <c r="H428" t="s">
        <v>9216</v>
      </c>
      <c r="I428" t="s">
        <v>157</v>
      </c>
      <c r="J428" t="s">
        <v>9216</v>
      </c>
      <c r="L428" t="s">
        <v>9652</v>
      </c>
      <c r="M428">
        <v>34</v>
      </c>
      <c r="P428">
        <v>0</v>
      </c>
      <c r="Q428">
        <v>0</v>
      </c>
      <c r="R428">
        <v>0</v>
      </c>
      <c r="S428">
        <v>0</v>
      </c>
      <c r="T428">
        <v>1</v>
      </c>
      <c r="U428" t="s">
        <v>9653</v>
      </c>
      <c r="V428" t="s">
        <v>222</v>
      </c>
      <c r="W428" t="s">
        <v>223</v>
      </c>
      <c r="X428" t="s">
        <v>224</v>
      </c>
      <c r="Y428">
        <v>0</v>
      </c>
      <c r="AC428">
        <v>5.363712209130822E-2</v>
      </c>
    </row>
    <row r="429" spans="1:29" x14ac:dyDescent="0.35">
      <c r="A429" t="s">
        <v>9439</v>
      </c>
      <c r="B429" t="s">
        <v>9440</v>
      </c>
      <c r="C429">
        <v>6089</v>
      </c>
      <c r="D429" t="s">
        <v>9413</v>
      </c>
      <c r="E429">
        <v>5480</v>
      </c>
      <c r="F429">
        <v>4.3110999999999997</v>
      </c>
      <c r="G429">
        <v>1096</v>
      </c>
      <c r="H429" t="s">
        <v>478</v>
      </c>
      <c r="L429" t="s">
        <v>9441</v>
      </c>
      <c r="M429">
        <v>82</v>
      </c>
      <c r="P429">
        <v>0</v>
      </c>
      <c r="Q429">
        <v>0</v>
      </c>
      <c r="R429">
        <v>1</v>
      </c>
      <c r="S429">
        <v>0</v>
      </c>
      <c r="T429">
        <v>0</v>
      </c>
      <c r="U429" t="s">
        <v>9442</v>
      </c>
      <c r="V429" t="s">
        <v>394</v>
      </c>
      <c r="W429" t="s">
        <v>400</v>
      </c>
      <c r="X429" t="s">
        <v>401</v>
      </c>
      <c r="Y429">
        <v>0</v>
      </c>
      <c r="AC429">
        <v>5.3748558097578059E-2</v>
      </c>
    </row>
    <row r="430" spans="1:29" x14ac:dyDescent="0.35">
      <c r="A430" t="s">
        <v>19174</v>
      </c>
      <c r="B430" t="s">
        <v>19175</v>
      </c>
      <c r="C430">
        <v>3680</v>
      </c>
      <c r="D430" t="s">
        <v>19096</v>
      </c>
      <c r="E430">
        <v>1951</v>
      </c>
      <c r="F430">
        <v>4.5278</v>
      </c>
      <c r="G430">
        <v>180</v>
      </c>
      <c r="H430" t="s">
        <v>19176</v>
      </c>
      <c r="I430" t="s">
        <v>38</v>
      </c>
      <c r="J430" t="s">
        <v>19177</v>
      </c>
      <c r="L430" t="s">
        <v>19178</v>
      </c>
      <c r="M430">
        <v>104</v>
      </c>
      <c r="P430">
        <v>0</v>
      </c>
      <c r="Q430">
        <v>1</v>
      </c>
      <c r="R430">
        <v>0</v>
      </c>
      <c r="S430">
        <v>1</v>
      </c>
      <c r="T430">
        <v>0</v>
      </c>
      <c r="U430" t="s">
        <v>342</v>
      </c>
      <c r="V430" t="s">
        <v>32</v>
      </c>
      <c r="W430" t="s">
        <v>41</v>
      </c>
      <c r="X430" t="s">
        <v>42</v>
      </c>
      <c r="Y430">
        <v>0</v>
      </c>
      <c r="AC430">
        <v>5.3856988858952959E-2</v>
      </c>
    </row>
    <row r="431" spans="1:29" x14ac:dyDescent="0.35">
      <c r="A431" t="s">
        <v>6708</v>
      </c>
      <c r="B431" t="s">
        <v>6709</v>
      </c>
      <c r="C431">
        <v>6473</v>
      </c>
      <c r="D431" t="s">
        <v>6700</v>
      </c>
      <c r="E431">
        <v>8759</v>
      </c>
      <c r="F431">
        <v>4.8784000000000001</v>
      </c>
      <c r="G431">
        <v>74</v>
      </c>
      <c r="M431">
        <v>45</v>
      </c>
      <c r="P431">
        <v>0</v>
      </c>
      <c r="Q431">
        <v>0</v>
      </c>
      <c r="R431">
        <v>0</v>
      </c>
      <c r="S431">
        <v>0</v>
      </c>
      <c r="T431">
        <v>1</v>
      </c>
      <c r="U431" t="s">
        <v>6710</v>
      </c>
      <c r="V431" t="s">
        <v>1292</v>
      </c>
      <c r="W431" t="s">
        <v>6707</v>
      </c>
      <c r="X431" t="s">
        <v>1312</v>
      </c>
      <c r="Y431">
        <v>0</v>
      </c>
      <c r="AC431">
        <v>5.3980348417622448E-2</v>
      </c>
    </row>
    <row r="432" spans="1:29" x14ac:dyDescent="0.35">
      <c r="A432" t="s">
        <v>12674</v>
      </c>
      <c r="B432" t="s">
        <v>12675</v>
      </c>
      <c r="C432">
        <v>1180</v>
      </c>
      <c r="D432" t="s">
        <v>12615</v>
      </c>
      <c r="E432">
        <v>3967</v>
      </c>
      <c r="F432">
        <v>4.3684000000000003</v>
      </c>
      <c r="G432">
        <v>19</v>
      </c>
      <c r="H432" t="s">
        <v>12676</v>
      </c>
      <c r="I432" t="s">
        <v>38</v>
      </c>
      <c r="J432" t="s">
        <v>12676</v>
      </c>
      <c r="L432" t="s">
        <v>12677</v>
      </c>
      <c r="M432">
        <v>152</v>
      </c>
      <c r="P432">
        <v>0</v>
      </c>
      <c r="Q432">
        <v>0</v>
      </c>
      <c r="R432">
        <v>0</v>
      </c>
      <c r="S432">
        <v>0</v>
      </c>
      <c r="T432">
        <v>0</v>
      </c>
      <c r="U432" t="s">
        <v>159</v>
      </c>
      <c r="V432" t="s">
        <v>32</v>
      </c>
      <c r="W432" t="s">
        <v>41</v>
      </c>
      <c r="X432" t="s">
        <v>42</v>
      </c>
      <c r="Y432">
        <v>0</v>
      </c>
      <c r="AC432">
        <v>5.4155815855572831E-2</v>
      </c>
    </row>
    <row r="433" spans="1:29" x14ac:dyDescent="0.35">
      <c r="A433" t="s">
        <v>28900</v>
      </c>
      <c r="B433" t="s">
        <v>28901</v>
      </c>
      <c r="C433">
        <v>5648</v>
      </c>
      <c r="D433" t="s">
        <v>28460</v>
      </c>
      <c r="E433">
        <v>5514</v>
      </c>
      <c r="F433">
        <v>4.1111000000000004</v>
      </c>
      <c r="G433">
        <v>36</v>
      </c>
      <c r="H433" t="s">
        <v>16849</v>
      </c>
      <c r="I433" t="s">
        <v>157</v>
      </c>
      <c r="J433" t="s">
        <v>16849</v>
      </c>
      <c r="L433" t="s">
        <v>28820</v>
      </c>
      <c r="M433">
        <v>14</v>
      </c>
      <c r="P433">
        <v>0</v>
      </c>
      <c r="Q433">
        <v>0</v>
      </c>
      <c r="R433">
        <v>0</v>
      </c>
      <c r="S433">
        <v>0</v>
      </c>
      <c r="T433">
        <v>0</v>
      </c>
      <c r="U433" t="s">
        <v>22535</v>
      </c>
      <c r="V433" t="s">
        <v>394</v>
      </c>
      <c r="W433" t="s">
        <v>160</v>
      </c>
      <c r="Y433">
        <v>0</v>
      </c>
      <c r="AC433">
        <v>5.4181590436108595E-2</v>
      </c>
    </row>
    <row r="434" spans="1:29" x14ac:dyDescent="0.35">
      <c r="A434" t="s">
        <v>22221</v>
      </c>
      <c r="B434" t="s">
        <v>22222</v>
      </c>
      <c r="C434">
        <v>6346</v>
      </c>
      <c r="D434" t="s">
        <v>22187</v>
      </c>
      <c r="E434">
        <v>15380</v>
      </c>
      <c r="F434">
        <v>4.6115000000000004</v>
      </c>
      <c r="G434">
        <v>381</v>
      </c>
      <c r="H434" t="s">
        <v>426</v>
      </c>
      <c r="I434" t="s">
        <v>157</v>
      </c>
      <c r="J434" t="s">
        <v>426</v>
      </c>
      <c r="L434" t="s">
        <v>22223</v>
      </c>
      <c r="M434">
        <v>69</v>
      </c>
      <c r="P434">
        <v>0</v>
      </c>
      <c r="Q434">
        <v>0</v>
      </c>
      <c r="R434">
        <v>1</v>
      </c>
      <c r="S434">
        <v>0</v>
      </c>
      <c r="T434">
        <v>0</v>
      </c>
      <c r="U434" t="s">
        <v>22224</v>
      </c>
      <c r="V434" t="s">
        <v>222</v>
      </c>
      <c r="W434" t="s">
        <v>223</v>
      </c>
      <c r="X434" t="s">
        <v>224</v>
      </c>
      <c r="Y434">
        <v>1</v>
      </c>
      <c r="Z434">
        <v>26</v>
      </c>
      <c r="AA434">
        <v>26</v>
      </c>
      <c r="AC434">
        <v>5.431940682778269E-2</v>
      </c>
    </row>
    <row r="435" spans="1:29" x14ac:dyDescent="0.35">
      <c r="A435" t="s">
        <v>11426</v>
      </c>
      <c r="B435" t="s">
        <v>11427</v>
      </c>
      <c r="C435">
        <v>6751</v>
      </c>
      <c r="D435" t="s">
        <v>11394</v>
      </c>
      <c r="E435">
        <v>29690</v>
      </c>
      <c r="F435">
        <v>3.4521000000000002</v>
      </c>
      <c r="G435">
        <v>73</v>
      </c>
      <c r="H435" t="s">
        <v>11428</v>
      </c>
      <c r="I435" t="s">
        <v>803</v>
      </c>
      <c r="J435" t="s">
        <v>852</v>
      </c>
      <c r="K435" t="s">
        <v>11429</v>
      </c>
      <c r="L435" t="s">
        <v>11430</v>
      </c>
      <c r="M435">
        <v>15</v>
      </c>
      <c r="P435">
        <v>0</v>
      </c>
      <c r="Q435">
        <v>1</v>
      </c>
      <c r="R435">
        <v>0</v>
      </c>
      <c r="S435">
        <v>0</v>
      </c>
      <c r="T435">
        <v>1</v>
      </c>
      <c r="U435" t="s">
        <v>11431</v>
      </c>
      <c r="V435" t="s">
        <v>306</v>
      </c>
      <c r="W435" t="s">
        <v>307</v>
      </c>
      <c r="X435" t="s">
        <v>1106</v>
      </c>
      <c r="Y435">
        <v>2</v>
      </c>
      <c r="Z435">
        <v>15</v>
      </c>
      <c r="AA435">
        <v>15</v>
      </c>
      <c r="AC435">
        <v>5.4334297209768234E-2</v>
      </c>
    </row>
    <row r="436" spans="1:29" x14ac:dyDescent="0.35">
      <c r="A436" t="s">
        <v>15422</v>
      </c>
      <c r="B436" t="s">
        <v>15423</v>
      </c>
      <c r="C436">
        <v>6499</v>
      </c>
      <c r="D436" t="s">
        <v>15413</v>
      </c>
      <c r="E436">
        <v>5089</v>
      </c>
      <c r="F436">
        <v>4.6748000000000003</v>
      </c>
      <c r="G436">
        <v>206</v>
      </c>
      <c r="H436" t="s">
        <v>15424</v>
      </c>
      <c r="I436" t="s">
        <v>157</v>
      </c>
      <c r="J436" t="s">
        <v>15424</v>
      </c>
      <c r="L436" t="s">
        <v>15425</v>
      </c>
      <c r="M436">
        <v>45</v>
      </c>
      <c r="P436">
        <v>0</v>
      </c>
      <c r="Q436">
        <v>0</v>
      </c>
      <c r="R436">
        <v>1</v>
      </c>
      <c r="S436">
        <v>0</v>
      </c>
      <c r="T436">
        <v>0</v>
      </c>
      <c r="U436" t="s">
        <v>15421</v>
      </c>
      <c r="V436" t="s">
        <v>93</v>
      </c>
      <c r="W436" t="s">
        <v>94</v>
      </c>
      <c r="X436" t="s">
        <v>95</v>
      </c>
      <c r="Y436">
        <v>2</v>
      </c>
      <c r="Z436">
        <v>38</v>
      </c>
      <c r="AA436">
        <v>12</v>
      </c>
      <c r="AC436">
        <v>5.4340740503063256E-2</v>
      </c>
    </row>
    <row r="437" spans="1:29" x14ac:dyDescent="0.35">
      <c r="A437" t="s">
        <v>7485</v>
      </c>
      <c r="B437" t="s">
        <v>7486</v>
      </c>
      <c r="C437">
        <v>6219</v>
      </c>
      <c r="D437" t="s">
        <v>7319</v>
      </c>
      <c r="E437">
        <v>4351</v>
      </c>
      <c r="F437">
        <v>3.7273000000000001</v>
      </c>
      <c r="G437">
        <v>22</v>
      </c>
      <c r="H437" t="s">
        <v>478</v>
      </c>
      <c r="I437" t="s">
        <v>157</v>
      </c>
      <c r="J437" t="s">
        <v>478</v>
      </c>
      <c r="L437" t="s">
        <v>7487</v>
      </c>
      <c r="M437">
        <v>79</v>
      </c>
      <c r="P437">
        <v>0</v>
      </c>
      <c r="Q437">
        <v>0</v>
      </c>
      <c r="R437">
        <v>0</v>
      </c>
      <c r="S437">
        <v>0</v>
      </c>
      <c r="T437">
        <v>0</v>
      </c>
      <c r="V437" t="s">
        <v>394</v>
      </c>
      <c r="W437" t="s">
        <v>405</v>
      </c>
      <c r="X437" t="s">
        <v>406</v>
      </c>
      <c r="Y437">
        <v>0</v>
      </c>
      <c r="AC437">
        <v>5.4402907383450327E-2</v>
      </c>
    </row>
    <row r="438" spans="1:29" x14ac:dyDescent="0.35">
      <c r="A438" t="s">
        <v>32194</v>
      </c>
      <c r="B438" t="s">
        <v>32195</v>
      </c>
      <c r="C438">
        <v>6149</v>
      </c>
      <c r="D438" t="s">
        <v>32148</v>
      </c>
      <c r="E438">
        <v>3518</v>
      </c>
      <c r="F438">
        <v>4.4318</v>
      </c>
      <c r="G438">
        <v>44</v>
      </c>
      <c r="H438" t="s">
        <v>32196</v>
      </c>
      <c r="I438" t="s">
        <v>803</v>
      </c>
      <c r="J438" t="s">
        <v>32197</v>
      </c>
      <c r="K438" t="s">
        <v>5035</v>
      </c>
      <c r="L438" t="s">
        <v>32198</v>
      </c>
      <c r="M438">
        <v>22</v>
      </c>
      <c r="P438">
        <v>0</v>
      </c>
      <c r="Q438">
        <v>0</v>
      </c>
      <c r="R438">
        <v>1</v>
      </c>
      <c r="S438">
        <v>0</v>
      </c>
      <c r="T438">
        <v>0</v>
      </c>
      <c r="U438" t="s">
        <v>32199</v>
      </c>
      <c r="V438" t="s">
        <v>306</v>
      </c>
      <c r="W438" t="s">
        <v>307</v>
      </c>
      <c r="X438" t="s">
        <v>308</v>
      </c>
      <c r="Y438">
        <v>0</v>
      </c>
      <c r="AC438">
        <v>5.4488482572189301E-2</v>
      </c>
    </row>
    <row r="439" spans="1:29" x14ac:dyDescent="0.35">
      <c r="A439" t="s">
        <v>1829</v>
      </c>
      <c r="B439" t="s">
        <v>1830</v>
      </c>
      <c r="C439">
        <v>6083</v>
      </c>
      <c r="D439" t="s">
        <v>1828</v>
      </c>
      <c r="E439">
        <v>0</v>
      </c>
      <c r="H439" t="s">
        <v>889</v>
      </c>
      <c r="I439" t="s">
        <v>38</v>
      </c>
      <c r="J439" t="s">
        <v>889</v>
      </c>
      <c r="M439">
        <v>142</v>
      </c>
      <c r="O439">
        <v>85.2</v>
      </c>
      <c r="P439">
        <v>1</v>
      </c>
      <c r="Q439">
        <v>0</v>
      </c>
      <c r="R439">
        <v>0</v>
      </c>
      <c r="S439">
        <v>1</v>
      </c>
      <c r="T439">
        <v>0</v>
      </c>
      <c r="U439" t="s">
        <v>159</v>
      </c>
      <c r="V439" t="s">
        <v>32</v>
      </c>
      <c r="W439" t="s">
        <v>41</v>
      </c>
      <c r="X439" t="s">
        <v>42</v>
      </c>
      <c r="Y439">
        <v>0</v>
      </c>
      <c r="AC439">
        <v>5.4708916454850876E-2</v>
      </c>
    </row>
    <row r="440" spans="1:29" x14ac:dyDescent="0.35">
      <c r="A440" t="s">
        <v>2389</v>
      </c>
      <c r="B440" t="s">
        <v>2390</v>
      </c>
      <c r="C440">
        <v>5333</v>
      </c>
      <c r="D440" t="s">
        <v>2318</v>
      </c>
      <c r="E440">
        <v>83967</v>
      </c>
      <c r="F440">
        <v>4.4718</v>
      </c>
      <c r="G440">
        <v>1933</v>
      </c>
      <c r="H440" t="s">
        <v>2391</v>
      </c>
      <c r="I440" t="s">
        <v>803</v>
      </c>
      <c r="J440" t="s">
        <v>2392</v>
      </c>
      <c r="K440" t="s">
        <v>2393</v>
      </c>
      <c r="L440" t="s">
        <v>2394</v>
      </c>
      <c r="M440">
        <v>18</v>
      </c>
      <c r="P440">
        <v>0</v>
      </c>
      <c r="Q440">
        <v>0</v>
      </c>
      <c r="R440">
        <v>0</v>
      </c>
      <c r="S440">
        <v>0</v>
      </c>
      <c r="T440">
        <v>0</v>
      </c>
      <c r="U440" t="s">
        <v>2395</v>
      </c>
      <c r="V440" t="s">
        <v>306</v>
      </c>
      <c r="W440" t="s">
        <v>863</v>
      </c>
      <c r="X440" t="s">
        <v>864</v>
      </c>
      <c r="Y440">
        <v>1</v>
      </c>
      <c r="Z440">
        <v>31</v>
      </c>
      <c r="AA440">
        <v>31</v>
      </c>
      <c r="AC440">
        <v>5.4872105249803682E-2</v>
      </c>
    </row>
    <row r="441" spans="1:29" x14ac:dyDescent="0.35">
      <c r="A441" t="s">
        <v>4013</v>
      </c>
      <c r="B441" t="s">
        <v>4014</v>
      </c>
      <c r="C441">
        <v>1179</v>
      </c>
      <c r="D441" t="s">
        <v>3987</v>
      </c>
      <c r="E441">
        <v>14779</v>
      </c>
      <c r="F441">
        <v>4.5967000000000002</v>
      </c>
      <c r="G441">
        <v>181</v>
      </c>
      <c r="H441" t="s">
        <v>163</v>
      </c>
      <c r="I441" t="s">
        <v>38</v>
      </c>
      <c r="J441" t="s">
        <v>384</v>
      </c>
      <c r="L441" t="s">
        <v>4015</v>
      </c>
      <c r="M441">
        <v>95</v>
      </c>
      <c r="P441">
        <v>0</v>
      </c>
      <c r="Q441">
        <v>0</v>
      </c>
      <c r="R441">
        <v>0</v>
      </c>
      <c r="S441">
        <v>0</v>
      </c>
      <c r="T441">
        <v>0</v>
      </c>
      <c r="U441" t="s">
        <v>321</v>
      </c>
      <c r="V441" t="s">
        <v>32</v>
      </c>
      <c r="W441" t="s">
        <v>41</v>
      </c>
      <c r="X441" t="s">
        <v>42</v>
      </c>
      <c r="Y441">
        <v>1</v>
      </c>
      <c r="Z441">
        <v>123</v>
      </c>
      <c r="AA441">
        <v>123</v>
      </c>
      <c r="AC441">
        <v>5.4888802704729178E-2</v>
      </c>
    </row>
    <row r="442" spans="1:29" x14ac:dyDescent="0.35">
      <c r="A442" t="s">
        <v>17434</v>
      </c>
      <c r="B442" t="s">
        <v>17435</v>
      </c>
      <c r="C442">
        <v>1741</v>
      </c>
      <c r="D442" t="s">
        <v>17132</v>
      </c>
      <c r="E442">
        <v>10432</v>
      </c>
      <c r="F442">
        <v>3.875</v>
      </c>
      <c r="G442">
        <v>8</v>
      </c>
      <c r="L442" t="s">
        <v>17436</v>
      </c>
      <c r="M442">
        <v>130</v>
      </c>
      <c r="N442">
        <v>174</v>
      </c>
      <c r="P442">
        <v>1</v>
      </c>
      <c r="Q442">
        <v>0</v>
      </c>
      <c r="R442">
        <v>0</v>
      </c>
      <c r="S442">
        <v>1</v>
      </c>
      <c r="T442">
        <v>0</v>
      </c>
      <c r="V442" t="s">
        <v>394</v>
      </c>
      <c r="W442" t="s">
        <v>33</v>
      </c>
      <c r="Y442">
        <v>0</v>
      </c>
      <c r="AC442">
        <v>5.509717670447134E-2</v>
      </c>
    </row>
    <row r="443" spans="1:29" x14ac:dyDescent="0.35">
      <c r="A443" t="s">
        <v>407</v>
      </c>
      <c r="B443" t="s">
        <v>408</v>
      </c>
      <c r="C443">
        <v>6018</v>
      </c>
      <c r="D443" t="s">
        <v>391</v>
      </c>
      <c r="E443">
        <v>44448</v>
      </c>
      <c r="F443">
        <v>3.8721000000000001</v>
      </c>
      <c r="G443">
        <v>649</v>
      </c>
      <c r="H443" t="s">
        <v>409</v>
      </c>
      <c r="I443" t="s">
        <v>157</v>
      </c>
      <c r="J443" t="s">
        <v>409</v>
      </c>
      <c r="L443" t="s">
        <v>410</v>
      </c>
      <c r="M443">
        <v>29</v>
      </c>
      <c r="P443">
        <v>0</v>
      </c>
      <c r="Q443">
        <v>0</v>
      </c>
      <c r="R443">
        <v>0</v>
      </c>
      <c r="S443">
        <v>0</v>
      </c>
      <c r="T443">
        <v>1</v>
      </c>
      <c r="U443" t="s">
        <v>411</v>
      </c>
      <c r="V443" t="s">
        <v>394</v>
      </c>
      <c r="W443" t="s">
        <v>412</v>
      </c>
      <c r="Y443">
        <v>0</v>
      </c>
      <c r="AC443">
        <v>5.513869646596492E-2</v>
      </c>
    </row>
    <row r="444" spans="1:29" x14ac:dyDescent="0.35">
      <c r="A444" t="s">
        <v>30259</v>
      </c>
      <c r="B444" t="s">
        <v>30260</v>
      </c>
      <c r="C444">
        <v>5869</v>
      </c>
      <c r="D444" t="s">
        <v>29945</v>
      </c>
      <c r="E444">
        <v>2231</v>
      </c>
      <c r="F444">
        <v>4.2857000000000003</v>
      </c>
      <c r="G444">
        <v>7</v>
      </c>
      <c r="H444" t="s">
        <v>30261</v>
      </c>
      <c r="I444" t="s">
        <v>38</v>
      </c>
      <c r="J444" t="s">
        <v>30262</v>
      </c>
      <c r="L444" t="s">
        <v>30263</v>
      </c>
      <c r="M444">
        <v>49</v>
      </c>
      <c r="P444">
        <v>0</v>
      </c>
      <c r="Q444">
        <v>0</v>
      </c>
      <c r="R444">
        <v>0</v>
      </c>
      <c r="S444">
        <v>1</v>
      </c>
      <c r="T444">
        <v>0</v>
      </c>
      <c r="V444" t="s">
        <v>32</v>
      </c>
      <c r="W444" t="s">
        <v>41</v>
      </c>
      <c r="X444" t="s">
        <v>59</v>
      </c>
      <c r="Y444">
        <v>0</v>
      </c>
      <c r="AC444">
        <v>5.5156840174090616E-2</v>
      </c>
    </row>
    <row r="445" spans="1:29" x14ac:dyDescent="0.35">
      <c r="A445" t="s">
        <v>2509</v>
      </c>
      <c r="B445" t="s">
        <v>2510</v>
      </c>
      <c r="C445">
        <v>5333</v>
      </c>
      <c r="D445" t="s">
        <v>2318</v>
      </c>
      <c r="E445">
        <v>13457</v>
      </c>
      <c r="F445">
        <v>4.3003</v>
      </c>
      <c r="G445">
        <v>1412</v>
      </c>
      <c r="H445" t="s">
        <v>2511</v>
      </c>
      <c r="I445" t="s">
        <v>803</v>
      </c>
      <c r="L445" t="s">
        <v>2512</v>
      </c>
      <c r="M445">
        <v>26</v>
      </c>
      <c r="P445">
        <v>0</v>
      </c>
      <c r="Q445">
        <v>0</v>
      </c>
      <c r="R445">
        <v>0</v>
      </c>
      <c r="S445">
        <v>0</v>
      </c>
      <c r="T445">
        <v>0</v>
      </c>
      <c r="U445" t="s">
        <v>2513</v>
      </c>
      <c r="V445" t="s">
        <v>306</v>
      </c>
      <c r="W445" t="s">
        <v>823</v>
      </c>
      <c r="X445" t="s">
        <v>855</v>
      </c>
      <c r="Y445">
        <v>1</v>
      </c>
      <c r="Z445">
        <v>15</v>
      </c>
      <c r="AA445">
        <v>15</v>
      </c>
      <c r="AC445">
        <v>5.5227843738695492E-2</v>
      </c>
    </row>
    <row r="446" spans="1:29" x14ac:dyDescent="0.35">
      <c r="A446" t="s">
        <v>3995</v>
      </c>
      <c r="B446" t="s">
        <v>3996</v>
      </c>
      <c r="C446">
        <v>1179</v>
      </c>
      <c r="D446" t="s">
        <v>3987</v>
      </c>
      <c r="E446">
        <v>38109</v>
      </c>
      <c r="F446">
        <v>4.3719000000000001</v>
      </c>
      <c r="G446">
        <v>320</v>
      </c>
      <c r="H446" t="s">
        <v>2697</v>
      </c>
      <c r="I446" t="s">
        <v>38</v>
      </c>
      <c r="J446" t="s">
        <v>3997</v>
      </c>
      <c r="L446" t="s">
        <v>3998</v>
      </c>
      <c r="M446">
        <v>95</v>
      </c>
      <c r="P446">
        <v>0</v>
      </c>
      <c r="Q446">
        <v>0</v>
      </c>
      <c r="R446">
        <v>0</v>
      </c>
      <c r="S446">
        <v>0</v>
      </c>
      <c r="T446">
        <v>0</v>
      </c>
      <c r="U446" t="s">
        <v>3999</v>
      </c>
      <c r="V446" t="s">
        <v>32</v>
      </c>
      <c r="W446" t="s">
        <v>41</v>
      </c>
      <c r="X446" t="s">
        <v>42</v>
      </c>
      <c r="Y446">
        <v>1</v>
      </c>
      <c r="Z446">
        <v>155</v>
      </c>
      <c r="AA446">
        <v>155</v>
      </c>
      <c r="AC446">
        <v>5.5293294235758461E-2</v>
      </c>
    </row>
    <row r="447" spans="1:29" x14ac:dyDescent="0.35">
      <c r="A447" t="s">
        <v>10866</v>
      </c>
      <c r="B447" t="s">
        <v>10867</v>
      </c>
      <c r="C447">
        <v>4348</v>
      </c>
      <c r="D447" t="s">
        <v>10806</v>
      </c>
      <c r="E447">
        <v>30022</v>
      </c>
      <c r="F447">
        <v>4.7969999999999997</v>
      </c>
      <c r="G447">
        <v>1128</v>
      </c>
      <c r="H447" t="s">
        <v>889</v>
      </c>
      <c r="I447" t="s">
        <v>157</v>
      </c>
      <c r="J447" t="s">
        <v>889</v>
      </c>
      <c r="L447" t="s">
        <v>10868</v>
      </c>
      <c r="M447">
        <v>69</v>
      </c>
      <c r="P447">
        <v>0</v>
      </c>
      <c r="Q447">
        <v>0</v>
      </c>
      <c r="R447">
        <v>0</v>
      </c>
      <c r="S447">
        <v>0</v>
      </c>
      <c r="T447">
        <v>0</v>
      </c>
      <c r="U447" t="s">
        <v>10869</v>
      </c>
      <c r="V447" t="s">
        <v>394</v>
      </c>
      <c r="W447" t="s">
        <v>474</v>
      </c>
      <c r="X447" t="s">
        <v>475</v>
      </c>
      <c r="Y447">
        <v>1</v>
      </c>
      <c r="Z447">
        <v>28</v>
      </c>
      <c r="AA447">
        <v>28</v>
      </c>
      <c r="AC447">
        <v>5.5340775658607955E-2</v>
      </c>
    </row>
    <row r="448" spans="1:29" x14ac:dyDescent="0.35">
      <c r="A448" t="s">
        <v>16714</v>
      </c>
      <c r="B448" t="s">
        <v>16715</v>
      </c>
      <c r="C448">
        <v>6279</v>
      </c>
      <c r="D448" t="s">
        <v>16593</v>
      </c>
      <c r="E448">
        <v>5853</v>
      </c>
      <c r="F448">
        <v>3.1852</v>
      </c>
      <c r="G448">
        <v>27</v>
      </c>
      <c r="H448" t="s">
        <v>16716</v>
      </c>
      <c r="I448" t="s">
        <v>157</v>
      </c>
      <c r="J448" t="s">
        <v>16716</v>
      </c>
      <c r="L448" t="s">
        <v>16695</v>
      </c>
      <c r="M448">
        <v>13</v>
      </c>
      <c r="P448">
        <v>0</v>
      </c>
      <c r="Q448">
        <v>0</v>
      </c>
      <c r="R448">
        <v>0</v>
      </c>
      <c r="S448">
        <v>0</v>
      </c>
      <c r="T448">
        <v>0</v>
      </c>
      <c r="U448" t="s">
        <v>16696</v>
      </c>
      <c r="V448" t="s">
        <v>160</v>
      </c>
      <c r="W448" t="s">
        <v>306</v>
      </c>
      <c r="Y448">
        <v>0</v>
      </c>
      <c r="AC448">
        <v>5.5625034695151898E-2</v>
      </c>
    </row>
    <row r="449" spans="1:29" x14ac:dyDescent="0.35">
      <c r="A449" t="s">
        <v>5719</v>
      </c>
      <c r="B449" t="s">
        <v>5720</v>
      </c>
      <c r="C449">
        <v>1254</v>
      </c>
      <c r="D449" t="s">
        <v>5675</v>
      </c>
      <c r="E449">
        <v>1237</v>
      </c>
      <c r="F449">
        <v>4.1779999999999999</v>
      </c>
      <c r="G449">
        <v>1899</v>
      </c>
      <c r="H449" t="s">
        <v>115</v>
      </c>
      <c r="I449" t="s">
        <v>157</v>
      </c>
      <c r="J449" t="s">
        <v>115</v>
      </c>
      <c r="L449" t="s">
        <v>5721</v>
      </c>
      <c r="M449">
        <v>68</v>
      </c>
      <c r="P449">
        <v>0</v>
      </c>
      <c r="Q449">
        <v>0</v>
      </c>
      <c r="R449">
        <v>0</v>
      </c>
      <c r="S449">
        <v>0</v>
      </c>
      <c r="T449">
        <v>0</v>
      </c>
      <c r="U449" t="s">
        <v>5722</v>
      </c>
      <c r="V449" t="s">
        <v>394</v>
      </c>
      <c r="W449" t="s">
        <v>395</v>
      </c>
      <c r="X449" t="s">
        <v>395</v>
      </c>
      <c r="Y449">
        <v>1</v>
      </c>
      <c r="Z449">
        <v>22</v>
      </c>
      <c r="AA449">
        <v>22</v>
      </c>
      <c r="AC449">
        <v>5.5636807151455359E-2</v>
      </c>
    </row>
    <row r="450" spans="1:29" x14ac:dyDescent="0.35">
      <c r="A450" t="s">
        <v>26914</v>
      </c>
      <c r="B450" t="s">
        <v>26915</v>
      </c>
      <c r="C450">
        <v>6084</v>
      </c>
      <c r="D450" t="s">
        <v>26910</v>
      </c>
      <c r="E450">
        <v>49032</v>
      </c>
      <c r="F450">
        <v>4.0807000000000002</v>
      </c>
      <c r="G450">
        <v>2949</v>
      </c>
      <c r="H450" t="s">
        <v>195</v>
      </c>
      <c r="I450" t="s">
        <v>157</v>
      </c>
      <c r="J450" t="s">
        <v>195</v>
      </c>
      <c r="L450" t="s">
        <v>26912</v>
      </c>
      <c r="M450">
        <v>99</v>
      </c>
      <c r="P450">
        <v>0</v>
      </c>
      <c r="Q450">
        <v>0</v>
      </c>
      <c r="R450">
        <v>0</v>
      </c>
      <c r="S450">
        <v>0</v>
      </c>
      <c r="T450">
        <v>0</v>
      </c>
      <c r="U450" t="s">
        <v>26916</v>
      </c>
      <c r="V450" t="s">
        <v>394</v>
      </c>
      <c r="W450" t="s">
        <v>395</v>
      </c>
      <c r="X450" t="s">
        <v>2307</v>
      </c>
      <c r="Y450">
        <v>0</v>
      </c>
      <c r="AC450">
        <v>5.5641906718951972E-2</v>
      </c>
    </row>
    <row r="451" spans="1:29" x14ac:dyDescent="0.35">
      <c r="A451" t="s">
        <v>18111</v>
      </c>
      <c r="B451" t="s">
        <v>18112</v>
      </c>
      <c r="C451">
        <v>5936</v>
      </c>
      <c r="D451" t="s">
        <v>18103</v>
      </c>
      <c r="E451">
        <v>43047</v>
      </c>
      <c r="F451">
        <v>4.1955999999999998</v>
      </c>
      <c r="G451">
        <v>1048</v>
      </c>
      <c r="H451" t="s">
        <v>3412</v>
      </c>
      <c r="I451" t="s">
        <v>157</v>
      </c>
      <c r="J451" t="s">
        <v>3412</v>
      </c>
      <c r="L451" t="s">
        <v>18113</v>
      </c>
      <c r="M451">
        <v>32</v>
      </c>
      <c r="P451">
        <v>0</v>
      </c>
      <c r="Q451">
        <v>0</v>
      </c>
      <c r="R451">
        <v>0</v>
      </c>
      <c r="S451">
        <v>0</v>
      </c>
      <c r="T451">
        <v>0</v>
      </c>
      <c r="U451" t="s">
        <v>18114</v>
      </c>
      <c r="V451" t="s">
        <v>222</v>
      </c>
      <c r="W451" t="s">
        <v>223</v>
      </c>
      <c r="X451" t="s">
        <v>265</v>
      </c>
      <c r="Y451">
        <v>1</v>
      </c>
      <c r="Z451">
        <v>18</v>
      </c>
      <c r="AA451">
        <v>18</v>
      </c>
      <c r="AC451">
        <v>5.5689176690611575E-2</v>
      </c>
    </row>
    <row r="452" spans="1:29" x14ac:dyDescent="0.35">
      <c r="A452" t="s">
        <v>20299</v>
      </c>
      <c r="B452" t="s">
        <v>20300</v>
      </c>
      <c r="C452">
        <v>6182</v>
      </c>
      <c r="D452" t="s">
        <v>20034</v>
      </c>
      <c r="E452">
        <v>1074</v>
      </c>
      <c r="L452" t="s">
        <v>20301</v>
      </c>
      <c r="M452">
        <v>52</v>
      </c>
      <c r="P452">
        <v>1</v>
      </c>
      <c r="Q452">
        <v>1</v>
      </c>
      <c r="R452">
        <v>1</v>
      </c>
      <c r="S452">
        <v>0</v>
      </c>
      <c r="T452">
        <v>0</v>
      </c>
      <c r="U452" t="s">
        <v>20302</v>
      </c>
      <c r="V452" t="s">
        <v>222</v>
      </c>
      <c r="W452" t="s">
        <v>33</v>
      </c>
      <c r="Y452">
        <v>0</v>
      </c>
      <c r="AC452">
        <v>5.5909724818449025E-2</v>
      </c>
    </row>
    <row r="453" spans="1:29" x14ac:dyDescent="0.35">
      <c r="A453" t="s">
        <v>30230</v>
      </c>
      <c r="B453" t="s">
        <v>30231</v>
      </c>
      <c r="C453">
        <v>5869</v>
      </c>
      <c r="D453" t="s">
        <v>29945</v>
      </c>
      <c r="E453">
        <v>3647</v>
      </c>
      <c r="F453">
        <v>2.5455000000000001</v>
      </c>
      <c r="G453">
        <v>22</v>
      </c>
      <c r="I453" t="s">
        <v>803</v>
      </c>
      <c r="L453" t="s">
        <v>30232</v>
      </c>
      <c r="M453">
        <v>89</v>
      </c>
      <c r="P453">
        <v>1</v>
      </c>
      <c r="Q453">
        <v>0</v>
      </c>
      <c r="R453">
        <v>0</v>
      </c>
      <c r="S453">
        <v>0</v>
      </c>
      <c r="T453">
        <v>1</v>
      </c>
      <c r="U453" t="s">
        <v>30233</v>
      </c>
      <c r="V453" t="s">
        <v>306</v>
      </c>
      <c r="W453" t="s">
        <v>823</v>
      </c>
      <c r="X453" t="s">
        <v>1091</v>
      </c>
      <c r="Y453">
        <v>0</v>
      </c>
      <c r="AC453">
        <v>5.6033668192051356E-2</v>
      </c>
    </row>
    <row r="454" spans="1:29" x14ac:dyDescent="0.35">
      <c r="A454" t="s">
        <v>6566</v>
      </c>
      <c r="B454" t="s">
        <v>6567</v>
      </c>
      <c r="C454">
        <v>7095</v>
      </c>
      <c r="D454" t="s">
        <v>6455</v>
      </c>
      <c r="E454">
        <v>659</v>
      </c>
      <c r="F454">
        <v>5</v>
      </c>
      <c r="G454">
        <v>1</v>
      </c>
      <c r="H454" t="s">
        <v>6456</v>
      </c>
      <c r="I454" t="s">
        <v>38</v>
      </c>
      <c r="J454" t="s">
        <v>6473</v>
      </c>
      <c r="L454" t="s">
        <v>6568</v>
      </c>
      <c r="M454">
        <v>25</v>
      </c>
      <c r="P454">
        <v>0</v>
      </c>
      <c r="Q454">
        <v>0</v>
      </c>
      <c r="R454">
        <v>1</v>
      </c>
      <c r="S454">
        <v>0</v>
      </c>
      <c r="T454">
        <v>1</v>
      </c>
      <c r="U454" t="s">
        <v>6459</v>
      </c>
      <c r="V454" t="s">
        <v>32</v>
      </c>
      <c r="W454" t="s">
        <v>41</v>
      </c>
      <c r="X454" t="s">
        <v>59</v>
      </c>
      <c r="Y454">
        <v>0</v>
      </c>
      <c r="AC454">
        <v>5.6956218777195033E-2</v>
      </c>
    </row>
    <row r="455" spans="1:29" x14ac:dyDescent="0.35">
      <c r="A455" t="s">
        <v>3863</v>
      </c>
      <c r="B455" t="s">
        <v>3864</v>
      </c>
      <c r="C455">
        <v>5995</v>
      </c>
      <c r="D455" t="s">
        <v>3614</v>
      </c>
      <c r="E455">
        <v>5040</v>
      </c>
      <c r="F455">
        <v>3.6735000000000002</v>
      </c>
      <c r="G455">
        <v>49</v>
      </c>
      <c r="H455" t="s">
        <v>674</v>
      </c>
      <c r="I455" t="s">
        <v>157</v>
      </c>
      <c r="J455" t="s">
        <v>674</v>
      </c>
      <c r="L455" t="s">
        <v>3865</v>
      </c>
      <c r="M455">
        <v>60</v>
      </c>
      <c r="P455">
        <v>0</v>
      </c>
      <c r="Q455">
        <v>0</v>
      </c>
      <c r="R455">
        <v>0</v>
      </c>
      <c r="S455">
        <v>0</v>
      </c>
      <c r="T455">
        <v>0</v>
      </c>
      <c r="V455" t="s">
        <v>222</v>
      </c>
      <c r="W455" t="s">
        <v>223</v>
      </c>
      <c r="X455" t="s">
        <v>271</v>
      </c>
      <c r="Y455">
        <v>0</v>
      </c>
      <c r="AC455">
        <v>5.6960902589170304E-2</v>
      </c>
    </row>
    <row r="456" spans="1:29" x14ac:dyDescent="0.35">
      <c r="A456" t="s">
        <v>915</v>
      </c>
      <c r="B456" t="s">
        <v>916</v>
      </c>
      <c r="C456">
        <v>6004</v>
      </c>
      <c r="D456" t="s">
        <v>872</v>
      </c>
      <c r="E456">
        <v>29742</v>
      </c>
      <c r="F456">
        <v>5</v>
      </c>
      <c r="G456">
        <v>17</v>
      </c>
      <c r="L456" t="s">
        <v>917</v>
      </c>
      <c r="M456">
        <v>39</v>
      </c>
      <c r="N456">
        <v>66</v>
      </c>
      <c r="P456">
        <v>1</v>
      </c>
      <c r="Q456">
        <v>0</v>
      </c>
      <c r="R456">
        <v>0</v>
      </c>
      <c r="S456">
        <v>1</v>
      </c>
      <c r="T456">
        <v>0</v>
      </c>
      <c r="U456" t="s">
        <v>886</v>
      </c>
      <c r="V456" t="s">
        <v>222</v>
      </c>
      <c r="W456" t="s">
        <v>33</v>
      </c>
      <c r="Y456">
        <v>0</v>
      </c>
      <c r="AC456">
        <v>5.7111750385817617E-2</v>
      </c>
    </row>
    <row r="457" spans="1:29" x14ac:dyDescent="0.35">
      <c r="A457" t="s">
        <v>31085</v>
      </c>
      <c r="B457" t="s">
        <v>31086</v>
      </c>
      <c r="C457">
        <v>3806</v>
      </c>
      <c r="D457" t="s">
        <v>30874</v>
      </c>
      <c r="E457">
        <v>10247</v>
      </c>
      <c r="F457">
        <v>2.9817999999999998</v>
      </c>
      <c r="G457">
        <v>55</v>
      </c>
      <c r="I457" t="s">
        <v>803</v>
      </c>
      <c r="J457" t="s">
        <v>31087</v>
      </c>
      <c r="L457" t="s">
        <v>31088</v>
      </c>
      <c r="M457">
        <v>38</v>
      </c>
      <c r="P457">
        <v>0</v>
      </c>
      <c r="Q457">
        <v>0</v>
      </c>
      <c r="R457">
        <v>0</v>
      </c>
      <c r="S457">
        <v>0</v>
      </c>
      <c r="T457">
        <v>0</v>
      </c>
      <c r="V457" t="s">
        <v>306</v>
      </c>
      <c r="W457" t="s">
        <v>863</v>
      </c>
      <c r="X457" t="s">
        <v>1186</v>
      </c>
      <c r="Y457">
        <v>2</v>
      </c>
      <c r="Z457">
        <v>38</v>
      </c>
      <c r="AA457">
        <v>38</v>
      </c>
      <c r="AC457">
        <v>5.715091445347642E-2</v>
      </c>
    </row>
    <row r="458" spans="1:29" x14ac:dyDescent="0.35">
      <c r="A458" t="s">
        <v>4368</v>
      </c>
      <c r="B458" t="s">
        <v>4369</v>
      </c>
      <c r="C458">
        <v>1138</v>
      </c>
      <c r="D458" t="s">
        <v>4349</v>
      </c>
      <c r="E458">
        <v>1441</v>
      </c>
      <c r="F458">
        <v>4.4138000000000002</v>
      </c>
      <c r="G458">
        <v>58</v>
      </c>
      <c r="H458" t="s">
        <v>37</v>
      </c>
      <c r="I458" t="s">
        <v>38</v>
      </c>
      <c r="J458" t="s">
        <v>1584</v>
      </c>
      <c r="L458" t="s">
        <v>4370</v>
      </c>
      <c r="M458">
        <v>104</v>
      </c>
      <c r="P458">
        <v>0</v>
      </c>
      <c r="Q458">
        <v>0</v>
      </c>
      <c r="R458">
        <v>0</v>
      </c>
      <c r="S458">
        <v>1</v>
      </c>
      <c r="T458">
        <v>0</v>
      </c>
      <c r="V458" t="s">
        <v>32</v>
      </c>
      <c r="W458" t="s">
        <v>172</v>
      </c>
      <c r="X458" t="s">
        <v>173</v>
      </c>
      <c r="Y458">
        <v>0</v>
      </c>
      <c r="AC458">
        <v>5.7459905618707174E-2</v>
      </c>
    </row>
    <row r="459" spans="1:29" x14ac:dyDescent="0.35">
      <c r="A459" t="s">
        <v>20257</v>
      </c>
      <c r="B459" t="s">
        <v>20258</v>
      </c>
      <c r="C459">
        <v>6182</v>
      </c>
      <c r="D459" t="s">
        <v>20034</v>
      </c>
      <c r="E459">
        <v>4759</v>
      </c>
      <c r="F459">
        <v>3.8182</v>
      </c>
      <c r="G459">
        <v>11</v>
      </c>
      <c r="H459" t="s">
        <v>632</v>
      </c>
      <c r="I459" t="s">
        <v>157</v>
      </c>
      <c r="J459" t="s">
        <v>632</v>
      </c>
      <c r="L459" t="s">
        <v>20259</v>
      </c>
      <c r="M459">
        <v>26</v>
      </c>
      <c r="P459">
        <v>0</v>
      </c>
      <c r="Q459">
        <v>0</v>
      </c>
      <c r="R459">
        <v>1</v>
      </c>
      <c r="S459">
        <v>0</v>
      </c>
      <c r="T459">
        <v>0</v>
      </c>
      <c r="V459" t="s">
        <v>222</v>
      </c>
      <c r="W459" t="s">
        <v>244</v>
      </c>
      <c r="X459" t="s">
        <v>280</v>
      </c>
      <c r="Y459">
        <v>0</v>
      </c>
      <c r="AC459">
        <v>5.7636834645462542E-2</v>
      </c>
    </row>
    <row r="460" spans="1:29" x14ac:dyDescent="0.35">
      <c r="A460" t="s">
        <v>6080</v>
      </c>
      <c r="B460" t="s">
        <v>6081</v>
      </c>
      <c r="C460">
        <v>1254</v>
      </c>
      <c r="D460" t="s">
        <v>5675</v>
      </c>
      <c r="E460">
        <v>22013</v>
      </c>
      <c r="F460">
        <v>3.5823999999999998</v>
      </c>
      <c r="G460">
        <v>91</v>
      </c>
      <c r="H460" t="s">
        <v>186</v>
      </c>
      <c r="I460" t="s">
        <v>157</v>
      </c>
      <c r="J460" t="s">
        <v>186</v>
      </c>
      <c r="L460" t="s">
        <v>6082</v>
      </c>
      <c r="M460">
        <v>85</v>
      </c>
      <c r="P460">
        <v>0</v>
      </c>
      <c r="Q460">
        <v>0</v>
      </c>
      <c r="R460">
        <v>0</v>
      </c>
      <c r="S460">
        <v>0</v>
      </c>
      <c r="T460">
        <v>0</v>
      </c>
      <c r="U460" t="s">
        <v>6083</v>
      </c>
      <c r="V460" t="s">
        <v>394</v>
      </c>
      <c r="W460" t="s">
        <v>400</v>
      </c>
      <c r="X460" t="s">
        <v>401</v>
      </c>
      <c r="Y460">
        <v>3</v>
      </c>
      <c r="Z460">
        <v>152</v>
      </c>
      <c r="AA460">
        <v>21</v>
      </c>
      <c r="AC460">
        <v>5.7787783804643555E-2</v>
      </c>
    </row>
    <row r="461" spans="1:29" x14ac:dyDescent="0.35">
      <c r="A461" t="s">
        <v>2730</v>
      </c>
      <c r="B461" t="s">
        <v>2731</v>
      </c>
      <c r="C461">
        <v>6195</v>
      </c>
      <c r="D461" t="s">
        <v>2661</v>
      </c>
      <c r="E461">
        <v>21228</v>
      </c>
      <c r="F461">
        <v>3.6440999999999999</v>
      </c>
      <c r="G461">
        <v>236</v>
      </c>
      <c r="H461" t="s">
        <v>2732</v>
      </c>
      <c r="I461" t="s">
        <v>157</v>
      </c>
      <c r="J461" t="s">
        <v>2732</v>
      </c>
      <c r="L461" t="s">
        <v>2733</v>
      </c>
      <c r="M461">
        <v>28</v>
      </c>
      <c r="O461">
        <v>20</v>
      </c>
      <c r="P461">
        <v>0</v>
      </c>
      <c r="Q461">
        <v>0</v>
      </c>
      <c r="R461">
        <v>0</v>
      </c>
      <c r="S461">
        <v>1</v>
      </c>
      <c r="T461">
        <v>1</v>
      </c>
      <c r="U461" t="s">
        <v>2734</v>
      </c>
      <c r="V461" t="s">
        <v>394</v>
      </c>
      <c r="W461" t="s">
        <v>428</v>
      </c>
      <c r="X461" t="s">
        <v>429</v>
      </c>
      <c r="Y461">
        <v>0</v>
      </c>
      <c r="AC461">
        <v>5.7872696573318838E-2</v>
      </c>
    </row>
    <row r="462" spans="1:29" x14ac:dyDescent="0.35">
      <c r="A462" t="s">
        <v>17871</v>
      </c>
      <c r="B462" t="s">
        <v>17872</v>
      </c>
      <c r="C462">
        <v>6246</v>
      </c>
      <c r="D462" t="s">
        <v>17836</v>
      </c>
      <c r="E462">
        <v>27309</v>
      </c>
      <c r="F462">
        <v>3.8481999999999998</v>
      </c>
      <c r="G462">
        <v>112</v>
      </c>
      <c r="H462" t="s">
        <v>17873</v>
      </c>
      <c r="I462" t="s">
        <v>157</v>
      </c>
      <c r="J462" t="s">
        <v>17873</v>
      </c>
      <c r="L462" t="s">
        <v>17874</v>
      </c>
      <c r="M462">
        <v>64</v>
      </c>
      <c r="P462">
        <v>0</v>
      </c>
      <c r="Q462">
        <v>0</v>
      </c>
      <c r="R462">
        <v>0</v>
      </c>
      <c r="S462">
        <v>0</v>
      </c>
      <c r="T462">
        <v>1</v>
      </c>
      <c r="U462" t="s">
        <v>17859</v>
      </c>
      <c r="V462" t="s">
        <v>306</v>
      </c>
      <c r="W462" t="s">
        <v>823</v>
      </c>
      <c r="X462" t="s">
        <v>1091</v>
      </c>
      <c r="Y462">
        <v>0</v>
      </c>
      <c r="AC462">
        <v>5.790743080199301E-2</v>
      </c>
    </row>
    <row r="463" spans="1:29" x14ac:dyDescent="0.35">
      <c r="A463" t="s">
        <v>14000</v>
      </c>
      <c r="B463" t="s">
        <v>14001</v>
      </c>
      <c r="C463">
        <v>6235</v>
      </c>
      <c r="D463" t="s">
        <v>13952</v>
      </c>
      <c r="E463">
        <v>5342</v>
      </c>
      <c r="F463">
        <v>3.6667000000000001</v>
      </c>
      <c r="G463">
        <v>24</v>
      </c>
      <c r="I463" t="s">
        <v>803</v>
      </c>
      <c r="J463" t="s">
        <v>14002</v>
      </c>
      <c r="K463" t="s">
        <v>14003</v>
      </c>
      <c r="L463" t="s">
        <v>14004</v>
      </c>
      <c r="M463">
        <v>10</v>
      </c>
      <c r="P463">
        <v>0</v>
      </c>
      <c r="Q463">
        <v>0</v>
      </c>
      <c r="R463">
        <v>0</v>
      </c>
      <c r="S463">
        <v>0</v>
      </c>
      <c r="T463">
        <v>0</v>
      </c>
      <c r="V463" t="s">
        <v>306</v>
      </c>
      <c r="W463" t="s">
        <v>307</v>
      </c>
      <c r="X463" t="s">
        <v>308</v>
      </c>
      <c r="Y463">
        <v>1</v>
      </c>
      <c r="Z463">
        <v>10</v>
      </c>
      <c r="AA463">
        <v>10</v>
      </c>
      <c r="AC463">
        <v>5.7940521362390029E-2</v>
      </c>
    </row>
    <row r="464" spans="1:29" x14ac:dyDescent="0.35">
      <c r="A464" t="s">
        <v>4715</v>
      </c>
      <c r="B464" t="s">
        <v>4716</v>
      </c>
      <c r="C464">
        <v>6502</v>
      </c>
      <c r="D464" t="s">
        <v>4662</v>
      </c>
      <c r="E464">
        <v>1897</v>
      </c>
      <c r="F464">
        <v>3.9527999999999999</v>
      </c>
      <c r="G464">
        <v>106</v>
      </c>
      <c r="H464" t="s">
        <v>3148</v>
      </c>
      <c r="I464" t="s">
        <v>157</v>
      </c>
      <c r="J464" t="s">
        <v>3148</v>
      </c>
      <c r="L464" t="s">
        <v>4717</v>
      </c>
      <c r="M464">
        <v>20</v>
      </c>
      <c r="P464">
        <v>0</v>
      </c>
      <c r="Q464">
        <v>0</v>
      </c>
      <c r="R464">
        <v>0</v>
      </c>
      <c r="S464">
        <v>0</v>
      </c>
      <c r="T464">
        <v>0</v>
      </c>
      <c r="U464" t="s">
        <v>4718</v>
      </c>
      <c r="V464" t="s">
        <v>222</v>
      </c>
      <c r="W464" t="s">
        <v>244</v>
      </c>
      <c r="X464" t="s">
        <v>280</v>
      </c>
      <c r="Y464">
        <v>0</v>
      </c>
      <c r="AC464">
        <v>5.7950451454066298E-2</v>
      </c>
    </row>
    <row r="465" spans="1:29" x14ac:dyDescent="0.35">
      <c r="A465" t="s">
        <v>24469</v>
      </c>
      <c r="B465" t="s">
        <v>24470</v>
      </c>
      <c r="C465">
        <v>6317</v>
      </c>
      <c r="D465" t="s">
        <v>24327</v>
      </c>
      <c r="E465">
        <v>34292</v>
      </c>
      <c r="F465">
        <v>4.5</v>
      </c>
      <c r="G465">
        <v>28</v>
      </c>
      <c r="M465">
        <v>28</v>
      </c>
      <c r="P465">
        <v>0</v>
      </c>
      <c r="Q465">
        <v>0</v>
      </c>
      <c r="R465">
        <v>0</v>
      </c>
      <c r="S465">
        <v>0</v>
      </c>
      <c r="T465">
        <v>1</v>
      </c>
      <c r="U465" t="s">
        <v>4960</v>
      </c>
      <c r="V465" t="s">
        <v>306</v>
      </c>
      <c r="W465" t="s">
        <v>1138</v>
      </c>
      <c r="X465" t="s">
        <v>1248</v>
      </c>
      <c r="Y465">
        <v>0</v>
      </c>
      <c r="AC465">
        <v>5.8277347839545857E-2</v>
      </c>
    </row>
    <row r="466" spans="1:29" x14ac:dyDescent="0.35">
      <c r="A466" t="s">
        <v>17726</v>
      </c>
      <c r="B466" t="s">
        <v>17727</v>
      </c>
      <c r="C466">
        <v>5809</v>
      </c>
      <c r="D466" t="s">
        <v>17573</v>
      </c>
      <c r="E466">
        <v>22128</v>
      </c>
      <c r="F466">
        <v>3.8940999999999999</v>
      </c>
      <c r="G466">
        <v>255</v>
      </c>
      <c r="I466" t="s">
        <v>803</v>
      </c>
      <c r="J466" t="s">
        <v>1490</v>
      </c>
      <c r="L466" t="s">
        <v>17724</v>
      </c>
      <c r="M466">
        <v>24</v>
      </c>
      <c r="P466">
        <v>0</v>
      </c>
      <c r="Q466">
        <v>0</v>
      </c>
      <c r="R466">
        <v>0</v>
      </c>
      <c r="S466">
        <v>0</v>
      </c>
      <c r="T466">
        <v>1</v>
      </c>
      <c r="U466" t="s">
        <v>17725</v>
      </c>
      <c r="V466" t="s">
        <v>160</v>
      </c>
      <c r="W466" t="s">
        <v>306</v>
      </c>
      <c r="Y466">
        <v>0</v>
      </c>
      <c r="AC466">
        <v>5.8388717470631124E-2</v>
      </c>
    </row>
    <row r="467" spans="1:29" x14ac:dyDescent="0.35">
      <c r="A467" t="s">
        <v>10503</v>
      </c>
      <c r="B467" t="s">
        <v>10504</v>
      </c>
      <c r="C467">
        <v>5972</v>
      </c>
      <c r="D467" t="s">
        <v>10359</v>
      </c>
      <c r="E467">
        <v>13624</v>
      </c>
      <c r="F467">
        <v>4.5692000000000004</v>
      </c>
      <c r="G467">
        <v>65</v>
      </c>
      <c r="L467" t="s">
        <v>10505</v>
      </c>
      <c r="M467">
        <v>30</v>
      </c>
      <c r="P467">
        <v>0</v>
      </c>
      <c r="Q467">
        <v>0</v>
      </c>
      <c r="R467">
        <v>0</v>
      </c>
      <c r="S467">
        <v>0</v>
      </c>
      <c r="T467">
        <v>0</v>
      </c>
      <c r="U467" t="s">
        <v>10506</v>
      </c>
      <c r="V467" t="s">
        <v>394</v>
      </c>
      <c r="W467" t="s">
        <v>400</v>
      </c>
      <c r="X467" t="s">
        <v>2146</v>
      </c>
      <c r="Y467">
        <v>0</v>
      </c>
      <c r="AC467">
        <v>5.8393512876329434E-2</v>
      </c>
    </row>
    <row r="468" spans="1:29" x14ac:dyDescent="0.35">
      <c r="A468" t="s">
        <v>19112</v>
      </c>
      <c r="B468" t="s">
        <v>19113</v>
      </c>
      <c r="C468">
        <v>3680</v>
      </c>
      <c r="D468" t="s">
        <v>19096</v>
      </c>
      <c r="E468">
        <v>36509</v>
      </c>
      <c r="F468">
        <v>4.4222999999999999</v>
      </c>
      <c r="G468">
        <v>296</v>
      </c>
      <c r="H468" t="s">
        <v>889</v>
      </c>
      <c r="I468" t="s">
        <v>38</v>
      </c>
      <c r="J468" t="s">
        <v>4048</v>
      </c>
      <c r="L468" t="s">
        <v>19114</v>
      </c>
      <c r="M468">
        <v>128</v>
      </c>
      <c r="P468">
        <v>0</v>
      </c>
      <c r="Q468">
        <v>0</v>
      </c>
      <c r="R468">
        <v>0</v>
      </c>
      <c r="S468">
        <v>0</v>
      </c>
      <c r="T468">
        <v>0</v>
      </c>
      <c r="U468" t="s">
        <v>3999</v>
      </c>
      <c r="V468" t="s">
        <v>32</v>
      </c>
      <c r="W468" t="s">
        <v>41</v>
      </c>
      <c r="X468" t="s">
        <v>42</v>
      </c>
      <c r="Y468">
        <v>2</v>
      </c>
      <c r="Z468">
        <v>95</v>
      </c>
      <c r="AA468">
        <v>34</v>
      </c>
      <c r="AC468">
        <v>5.8509358717771631E-2</v>
      </c>
    </row>
    <row r="469" spans="1:29" x14ac:dyDescent="0.35">
      <c r="A469" t="s">
        <v>13485</v>
      </c>
      <c r="B469" t="s">
        <v>13486</v>
      </c>
      <c r="C469">
        <v>7050</v>
      </c>
      <c r="D469" t="s">
        <v>13372</v>
      </c>
      <c r="E469">
        <v>6956</v>
      </c>
      <c r="F469">
        <v>4.0434999999999999</v>
      </c>
      <c r="G469">
        <v>23</v>
      </c>
      <c r="H469" t="s">
        <v>13387</v>
      </c>
      <c r="L469" t="s">
        <v>13487</v>
      </c>
      <c r="M469">
        <v>40</v>
      </c>
      <c r="P469">
        <v>0</v>
      </c>
      <c r="Q469">
        <v>0</v>
      </c>
      <c r="R469">
        <v>0</v>
      </c>
      <c r="S469">
        <v>0</v>
      </c>
      <c r="T469">
        <v>0</v>
      </c>
      <c r="V469" t="s">
        <v>394</v>
      </c>
      <c r="W469" t="s">
        <v>2075</v>
      </c>
      <c r="X469" t="s">
        <v>4335</v>
      </c>
      <c r="Y469">
        <v>0</v>
      </c>
      <c r="AC469">
        <v>5.8645514214951011E-2</v>
      </c>
    </row>
    <row r="470" spans="1:29" x14ac:dyDescent="0.35">
      <c r="A470" t="s">
        <v>1055</v>
      </c>
      <c r="B470" t="s">
        <v>1056</v>
      </c>
      <c r="C470">
        <v>6004</v>
      </c>
      <c r="D470" t="s">
        <v>872</v>
      </c>
      <c r="E470">
        <v>2998</v>
      </c>
      <c r="F470">
        <v>4.3213999999999997</v>
      </c>
      <c r="G470">
        <v>28</v>
      </c>
      <c r="M470">
        <v>200</v>
      </c>
      <c r="P470">
        <v>0</v>
      </c>
      <c r="Q470">
        <v>0</v>
      </c>
      <c r="R470">
        <v>0</v>
      </c>
      <c r="S470">
        <v>0</v>
      </c>
      <c r="T470">
        <v>0</v>
      </c>
      <c r="V470" t="s">
        <v>222</v>
      </c>
      <c r="W470" t="s">
        <v>908</v>
      </c>
      <c r="X470" t="s">
        <v>1028</v>
      </c>
      <c r="Y470">
        <v>0</v>
      </c>
      <c r="AC470">
        <v>5.8809714738301211E-2</v>
      </c>
    </row>
    <row r="471" spans="1:29" x14ac:dyDescent="0.35">
      <c r="A471" t="s">
        <v>7472</v>
      </c>
      <c r="B471" t="s">
        <v>7473</v>
      </c>
      <c r="C471">
        <v>6219</v>
      </c>
      <c r="D471" t="s">
        <v>7319</v>
      </c>
      <c r="E471">
        <v>8944</v>
      </c>
      <c r="F471">
        <v>4.1666999999999996</v>
      </c>
      <c r="G471">
        <v>36</v>
      </c>
      <c r="H471" t="s">
        <v>536</v>
      </c>
      <c r="I471" t="s">
        <v>157</v>
      </c>
      <c r="J471" t="s">
        <v>536</v>
      </c>
      <c r="L471" t="s">
        <v>7474</v>
      </c>
      <c r="M471">
        <v>74</v>
      </c>
      <c r="P471">
        <v>0</v>
      </c>
      <c r="Q471">
        <v>0</v>
      </c>
      <c r="R471">
        <v>1</v>
      </c>
      <c r="S471">
        <v>0</v>
      </c>
      <c r="T471">
        <v>0</v>
      </c>
      <c r="V471" t="s">
        <v>394</v>
      </c>
      <c r="W471" t="s">
        <v>405</v>
      </c>
      <c r="X471" t="s">
        <v>406</v>
      </c>
      <c r="Y471">
        <v>0</v>
      </c>
      <c r="AC471">
        <v>5.9146329074501014E-2</v>
      </c>
    </row>
    <row r="472" spans="1:29" x14ac:dyDescent="0.35">
      <c r="A472" t="s">
        <v>12582</v>
      </c>
      <c r="B472" t="s">
        <v>12583</v>
      </c>
      <c r="C472">
        <v>6117</v>
      </c>
      <c r="D472" t="s">
        <v>12459</v>
      </c>
      <c r="E472">
        <v>5295</v>
      </c>
      <c r="F472">
        <v>4.5</v>
      </c>
      <c r="G472">
        <v>6</v>
      </c>
      <c r="L472" t="s">
        <v>12584</v>
      </c>
      <c r="M472">
        <v>32</v>
      </c>
      <c r="N472">
        <v>48</v>
      </c>
      <c r="P472">
        <v>0</v>
      </c>
      <c r="Q472">
        <v>0</v>
      </c>
      <c r="R472">
        <v>0</v>
      </c>
      <c r="S472">
        <v>0</v>
      </c>
      <c r="T472">
        <v>1</v>
      </c>
      <c r="U472" t="s">
        <v>12585</v>
      </c>
      <c r="V472" t="s">
        <v>394</v>
      </c>
      <c r="W472" t="s">
        <v>33</v>
      </c>
      <c r="Y472">
        <v>0</v>
      </c>
      <c r="AC472">
        <v>5.9256079441133536E-2</v>
      </c>
    </row>
    <row r="473" spans="1:29" x14ac:dyDescent="0.35">
      <c r="A473" t="s">
        <v>6897</v>
      </c>
      <c r="B473" t="s">
        <v>6898</v>
      </c>
      <c r="C473">
        <v>6503</v>
      </c>
      <c r="D473" t="s">
        <v>6747</v>
      </c>
      <c r="E473">
        <v>358</v>
      </c>
      <c r="F473">
        <v>4.5999999999999996</v>
      </c>
      <c r="G473">
        <v>15</v>
      </c>
      <c r="H473" t="s">
        <v>6840</v>
      </c>
      <c r="I473" t="s">
        <v>157</v>
      </c>
      <c r="J473" t="s">
        <v>6840</v>
      </c>
      <c r="L473" t="s">
        <v>6899</v>
      </c>
      <c r="M473">
        <v>25</v>
      </c>
      <c r="P473">
        <v>0</v>
      </c>
      <c r="Q473">
        <v>0</v>
      </c>
      <c r="R473">
        <v>1</v>
      </c>
      <c r="S473">
        <v>0</v>
      </c>
      <c r="T473">
        <v>0</v>
      </c>
      <c r="U473" t="s">
        <v>6900</v>
      </c>
      <c r="V473" t="s">
        <v>222</v>
      </c>
      <c r="W473" t="s">
        <v>244</v>
      </c>
      <c r="X473" t="s">
        <v>280</v>
      </c>
      <c r="Y473">
        <v>1</v>
      </c>
      <c r="Z473">
        <v>56</v>
      </c>
      <c r="AA473">
        <v>56</v>
      </c>
      <c r="AC473">
        <v>5.953959705140055E-2</v>
      </c>
    </row>
    <row r="474" spans="1:29" x14ac:dyDescent="0.35">
      <c r="A474" t="s">
        <v>7073</v>
      </c>
      <c r="B474" t="s">
        <v>7074</v>
      </c>
      <c r="C474">
        <v>6353</v>
      </c>
      <c r="D474" t="s">
        <v>7057</v>
      </c>
      <c r="E474">
        <v>62635</v>
      </c>
      <c r="F474">
        <v>4.2991000000000001</v>
      </c>
      <c r="G474">
        <v>117</v>
      </c>
      <c r="H474" t="s">
        <v>7075</v>
      </c>
      <c r="I474" t="s">
        <v>803</v>
      </c>
      <c r="J474" t="s">
        <v>7076</v>
      </c>
      <c r="K474" t="s">
        <v>7077</v>
      </c>
      <c r="L474" t="s">
        <v>7078</v>
      </c>
      <c r="M474">
        <v>26</v>
      </c>
      <c r="P474">
        <v>0</v>
      </c>
      <c r="Q474">
        <v>0</v>
      </c>
      <c r="R474">
        <v>0</v>
      </c>
      <c r="S474">
        <v>0</v>
      </c>
      <c r="T474">
        <v>0</v>
      </c>
      <c r="U474" t="s">
        <v>7079</v>
      </c>
      <c r="V474" t="s">
        <v>306</v>
      </c>
      <c r="W474" t="s">
        <v>823</v>
      </c>
      <c r="X474" t="s">
        <v>1080</v>
      </c>
      <c r="Y474">
        <v>11</v>
      </c>
      <c r="Z474">
        <v>26</v>
      </c>
      <c r="AA474">
        <v>26</v>
      </c>
      <c r="AC474">
        <v>5.9578377759882062E-2</v>
      </c>
    </row>
    <row r="475" spans="1:29" x14ac:dyDescent="0.35">
      <c r="A475" t="s">
        <v>27954</v>
      </c>
      <c r="B475" t="s">
        <v>27955</v>
      </c>
      <c r="C475">
        <v>6307</v>
      </c>
      <c r="D475" t="s">
        <v>27866</v>
      </c>
      <c r="E475">
        <v>74</v>
      </c>
      <c r="M475">
        <v>260</v>
      </c>
      <c r="N475">
        <v>354</v>
      </c>
      <c r="P475">
        <v>1</v>
      </c>
      <c r="Q475">
        <v>1</v>
      </c>
      <c r="R475">
        <v>1</v>
      </c>
      <c r="S475">
        <v>0</v>
      </c>
      <c r="T475">
        <v>1</v>
      </c>
      <c r="U475" t="s">
        <v>5584</v>
      </c>
      <c r="V475" t="s">
        <v>394</v>
      </c>
      <c r="W475" t="s">
        <v>33</v>
      </c>
      <c r="Y475">
        <v>0</v>
      </c>
      <c r="AC475">
        <v>5.9762309832634419E-2</v>
      </c>
    </row>
    <row r="476" spans="1:29" x14ac:dyDescent="0.35">
      <c r="A476" t="s">
        <v>3251</v>
      </c>
      <c r="B476" t="s">
        <v>3252</v>
      </c>
      <c r="C476">
        <v>7101</v>
      </c>
      <c r="D476" t="s">
        <v>3231</v>
      </c>
      <c r="E476">
        <v>2733</v>
      </c>
      <c r="F476">
        <v>3.7</v>
      </c>
      <c r="G476">
        <v>10</v>
      </c>
      <c r="H476" t="s">
        <v>3253</v>
      </c>
      <c r="I476" t="s">
        <v>38</v>
      </c>
      <c r="J476" t="s">
        <v>3253</v>
      </c>
      <c r="L476" t="s">
        <v>3249</v>
      </c>
      <c r="M476">
        <v>98</v>
      </c>
      <c r="P476">
        <v>0</v>
      </c>
      <c r="Q476">
        <v>1</v>
      </c>
      <c r="R476">
        <v>0</v>
      </c>
      <c r="S476">
        <v>0</v>
      </c>
      <c r="T476">
        <v>1</v>
      </c>
      <c r="U476" t="s">
        <v>3250</v>
      </c>
      <c r="V476" t="s">
        <v>32</v>
      </c>
      <c r="W476" t="s">
        <v>41</v>
      </c>
      <c r="X476" t="s">
        <v>42</v>
      </c>
      <c r="Y476">
        <v>1</v>
      </c>
      <c r="Z476">
        <v>30</v>
      </c>
      <c r="AA476">
        <v>30</v>
      </c>
      <c r="AC476">
        <v>5.9802047131537694E-2</v>
      </c>
    </row>
    <row r="477" spans="1:29" x14ac:dyDescent="0.35">
      <c r="A477" t="s">
        <v>7441</v>
      </c>
      <c r="B477" t="s">
        <v>7442</v>
      </c>
      <c r="C477">
        <v>6219</v>
      </c>
      <c r="D477" t="s">
        <v>7319</v>
      </c>
      <c r="E477">
        <v>11814</v>
      </c>
      <c r="F477">
        <v>4.4523000000000001</v>
      </c>
      <c r="G477">
        <v>199</v>
      </c>
      <c r="H477" t="s">
        <v>892</v>
      </c>
      <c r="I477" t="s">
        <v>157</v>
      </c>
      <c r="J477" t="s">
        <v>892</v>
      </c>
      <c r="L477" t="s">
        <v>7443</v>
      </c>
      <c r="M477">
        <v>42</v>
      </c>
      <c r="P477">
        <v>0</v>
      </c>
      <c r="Q477">
        <v>0</v>
      </c>
      <c r="R477">
        <v>1</v>
      </c>
      <c r="S477">
        <v>0</v>
      </c>
      <c r="T477">
        <v>0</v>
      </c>
      <c r="V477" t="s">
        <v>394</v>
      </c>
      <c r="W477" t="s">
        <v>428</v>
      </c>
      <c r="X477" t="s">
        <v>429</v>
      </c>
      <c r="Y477">
        <v>0</v>
      </c>
      <c r="AC477">
        <v>6.0053950634372244E-2</v>
      </c>
    </row>
    <row r="478" spans="1:29" x14ac:dyDescent="0.35">
      <c r="A478" t="s">
        <v>6271</v>
      </c>
      <c r="B478" t="s">
        <v>6272</v>
      </c>
      <c r="C478">
        <v>1254</v>
      </c>
      <c r="D478" t="s">
        <v>5675</v>
      </c>
      <c r="E478">
        <v>1604</v>
      </c>
      <c r="F478">
        <v>5</v>
      </c>
      <c r="G478">
        <v>2</v>
      </c>
      <c r="L478" t="s">
        <v>6273</v>
      </c>
      <c r="M478">
        <v>45</v>
      </c>
      <c r="N478">
        <v>178</v>
      </c>
      <c r="P478">
        <v>1</v>
      </c>
      <c r="Q478">
        <v>0</v>
      </c>
      <c r="R478">
        <v>0</v>
      </c>
      <c r="S478">
        <v>0</v>
      </c>
      <c r="T478">
        <v>0</v>
      </c>
      <c r="U478" t="s">
        <v>6274</v>
      </c>
      <c r="V478" t="s">
        <v>306</v>
      </c>
      <c r="W478" t="s">
        <v>823</v>
      </c>
      <c r="X478" t="s">
        <v>1317</v>
      </c>
      <c r="Y478">
        <v>0</v>
      </c>
      <c r="AC478">
        <v>6.0100447926926703E-2</v>
      </c>
    </row>
    <row r="479" spans="1:29" x14ac:dyDescent="0.35">
      <c r="A479" t="s">
        <v>14206</v>
      </c>
      <c r="B479" t="s">
        <v>14207</v>
      </c>
      <c r="C479">
        <v>8008</v>
      </c>
      <c r="D479" t="s">
        <v>14159</v>
      </c>
      <c r="E479">
        <v>11103</v>
      </c>
      <c r="F479">
        <v>4.0312999999999999</v>
      </c>
      <c r="G479">
        <v>32</v>
      </c>
      <c r="H479" t="s">
        <v>2707</v>
      </c>
      <c r="I479" t="s">
        <v>157</v>
      </c>
      <c r="J479" t="s">
        <v>2707</v>
      </c>
      <c r="L479" t="s">
        <v>14208</v>
      </c>
      <c r="M479">
        <v>24</v>
      </c>
      <c r="P479">
        <v>0</v>
      </c>
      <c r="Q479">
        <v>0</v>
      </c>
      <c r="R479">
        <v>0</v>
      </c>
      <c r="S479">
        <v>0</v>
      </c>
      <c r="T479">
        <v>1</v>
      </c>
      <c r="U479" t="s">
        <v>14209</v>
      </c>
      <c r="V479" t="s">
        <v>394</v>
      </c>
      <c r="W479" t="s">
        <v>5539</v>
      </c>
      <c r="X479" t="s">
        <v>5561</v>
      </c>
      <c r="Y479">
        <v>0</v>
      </c>
      <c r="AC479">
        <v>6.0184103188357652E-2</v>
      </c>
    </row>
    <row r="480" spans="1:29" x14ac:dyDescent="0.35">
      <c r="A480" t="s">
        <v>10239</v>
      </c>
      <c r="B480" t="s">
        <v>10240</v>
      </c>
      <c r="C480">
        <v>6200</v>
      </c>
      <c r="D480" t="s">
        <v>9905</v>
      </c>
      <c r="E480">
        <v>4183</v>
      </c>
      <c r="F480">
        <v>3.5</v>
      </c>
      <c r="G480">
        <v>4</v>
      </c>
      <c r="H480" t="s">
        <v>9998</v>
      </c>
      <c r="I480" t="s">
        <v>803</v>
      </c>
      <c r="J480" t="s">
        <v>7065</v>
      </c>
      <c r="K480" t="s">
        <v>9999</v>
      </c>
      <c r="L480" t="s">
        <v>10000</v>
      </c>
      <c r="M480">
        <v>26</v>
      </c>
      <c r="P480">
        <v>0</v>
      </c>
      <c r="Q480">
        <v>0</v>
      </c>
      <c r="R480">
        <v>0</v>
      </c>
      <c r="S480">
        <v>0</v>
      </c>
      <c r="T480">
        <v>0</v>
      </c>
      <c r="U480" t="s">
        <v>10001</v>
      </c>
      <c r="V480" t="s">
        <v>306</v>
      </c>
      <c r="W480" t="s">
        <v>815</v>
      </c>
      <c r="X480" t="s">
        <v>832</v>
      </c>
      <c r="Y480">
        <v>0</v>
      </c>
      <c r="AC480">
        <v>6.0207840642259036E-2</v>
      </c>
    </row>
    <row r="481" spans="1:29" x14ac:dyDescent="0.35">
      <c r="A481" t="s">
        <v>26491</v>
      </c>
      <c r="B481" t="s">
        <v>26492</v>
      </c>
      <c r="C481">
        <v>5337</v>
      </c>
      <c r="D481" t="s">
        <v>26428</v>
      </c>
      <c r="E481">
        <v>34578</v>
      </c>
      <c r="F481">
        <v>4.1553000000000004</v>
      </c>
      <c r="G481">
        <v>219</v>
      </c>
      <c r="H481" t="s">
        <v>2341</v>
      </c>
      <c r="I481" t="s">
        <v>803</v>
      </c>
      <c r="J481" t="s">
        <v>3721</v>
      </c>
      <c r="L481" t="s">
        <v>26493</v>
      </c>
      <c r="M481">
        <v>22</v>
      </c>
      <c r="P481">
        <v>0</v>
      </c>
      <c r="Q481">
        <v>0</v>
      </c>
      <c r="R481">
        <v>0</v>
      </c>
      <c r="S481">
        <v>0</v>
      </c>
      <c r="T481">
        <v>0</v>
      </c>
      <c r="U481" t="s">
        <v>26494</v>
      </c>
      <c r="V481" t="s">
        <v>306</v>
      </c>
      <c r="W481" t="s">
        <v>823</v>
      </c>
      <c r="X481" t="s">
        <v>1392</v>
      </c>
      <c r="Y481">
        <v>2</v>
      </c>
      <c r="Z481">
        <v>22</v>
      </c>
      <c r="AA481">
        <v>22</v>
      </c>
      <c r="AC481">
        <v>6.0212780770194541E-2</v>
      </c>
    </row>
    <row r="482" spans="1:29" x14ac:dyDescent="0.35">
      <c r="A482" t="s">
        <v>18937</v>
      </c>
      <c r="B482" t="s">
        <v>18938</v>
      </c>
      <c r="C482">
        <v>6332</v>
      </c>
      <c r="D482" t="s">
        <v>18904</v>
      </c>
      <c r="E482">
        <v>110274</v>
      </c>
      <c r="F482">
        <v>4.4878</v>
      </c>
      <c r="G482">
        <v>410</v>
      </c>
      <c r="H482" t="s">
        <v>18939</v>
      </c>
      <c r="I482" t="s">
        <v>803</v>
      </c>
      <c r="J482" t="s">
        <v>5816</v>
      </c>
      <c r="K482" t="s">
        <v>18940</v>
      </c>
      <c r="L482" t="s">
        <v>18941</v>
      </c>
      <c r="M482">
        <v>30</v>
      </c>
      <c r="P482">
        <v>0</v>
      </c>
      <c r="Q482">
        <v>0</v>
      </c>
      <c r="R482">
        <v>0</v>
      </c>
      <c r="S482">
        <v>0</v>
      </c>
      <c r="T482">
        <v>1</v>
      </c>
      <c r="U482" t="s">
        <v>18942</v>
      </c>
      <c r="V482" t="s">
        <v>306</v>
      </c>
      <c r="W482" t="s">
        <v>815</v>
      </c>
      <c r="X482" t="s">
        <v>840</v>
      </c>
      <c r="Y482">
        <v>5</v>
      </c>
      <c r="Z482">
        <v>30</v>
      </c>
      <c r="AA482">
        <v>30</v>
      </c>
      <c r="AC482">
        <v>6.0241618326874802E-2</v>
      </c>
    </row>
    <row r="483" spans="1:29" x14ac:dyDescent="0.35">
      <c r="A483" t="s">
        <v>22146</v>
      </c>
      <c r="B483" t="s">
        <v>22147</v>
      </c>
      <c r="C483">
        <v>6326</v>
      </c>
      <c r="D483" t="s">
        <v>22055</v>
      </c>
      <c r="E483">
        <v>11958</v>
      </c>
      <c r="F483">
        <v>4.3292999999999999</v>
      </c>
      <c r="G483">
        <v>413</v>
      </c>
      <c r="H483" t="s">
        <v>22148</v>
      </c>
      <c r="I483" t="s">
        <v>157</v>
      </c>
      <c r="J483" t="s">
        <v>22148</v>
      </c>
      <c r="K483" t="s">
        <v>1306</v>
      </c>
      <c r="L483" t="s">
        <v>22149</v>
      </c>
      <c r="M483">
        <v>25</v>
      </c>
      <c r="P483">
        <v>0</v>
      </c>
      <c r="Q483">
        <v>0</v>
      </c>
      <c r="R483">
        <v>0</v>
      </c>
      <c r="S483">
        <v>0</v>
      </c>
      <c r="T483">
        <v>1</v>
      </c>
      <c r="U483" t="s">
        <v>22150</v>
      </c>
      <c r="V483" t="s">
        <v>306</v>
      </c>
      <c r="W483" t="s">
        <v>823</v>
      </c>
      <c r="X483" t="s">
        <v>824</v>
      </c>
      <c r="Y483">
        <v>1</v>
      </c>
      <c r="Z483">
        <v>15</v>
      </c>
      <c r="AA483">
        <v>15</v>
      </c>
      <c r="AC483">
        <v>6.0320478943095335E-2</v>
      </c>
    </row>
    <row r="484" spans="1:29" x14ac:dyDescent="0.35">
      <c r="A484" t="s">
        <v>339</v>
      </c>
      <c r="B484" t="s">
        <v>340</v>
      </c>
      <c r="C484">
        <v>7054</v>
      </c>
      <c r="D484" t="s">
        <v>301</v>
      </c>
      <c r="E484">
        <v>4952</v>
      </c>
      <c r="F484">
        <v>4.5278</v>
      </c>
      <c r="G484">
        <v>36</v>
      </c>
      <c r="H484" t="s">
        <v>186</v>
      </c>
      <c r="I484" t="s">
        <v>38</v>
      </c>
      <c r="J484" t="s">
        <v>186</v>
      </c>
      <c r="L484" t="s">
        <v>341</v>
      </c>
      <c r="M484">
        <v>260</v>
      </c>
      <c r="P484">
        <v>0</v>
      </c>
      <c r="Q484">
        <v>0</v>
      </c>
      <c r="R484">
        <v>1</v>
      </c>
      <c r="S484">
        <v>0</v>
      </c>
      <c r="T484">
        <v>0</v>
      </c>
      <c r="U484" t="s">
        <v>342</v>
      </c>
      <c r="V484" t="s">
        <v>32</v>
      </c>
      <c r="W484" t="s">
        <v>41</v>
      </c>
      <c r="X484" t="s">
        <v>42</v>
      </c>
      <c r="Y484">
        <v>1</v>
      </c>
      <c r="Z484">
        <v>360</v>
      </c>
      <c r="AA484">
        <v>360</v>
      </c>
      <c r="AC484">
        <v>6.0369192717584563E-2</v>
      </c>
    </row>
    <row r="485" spans="1:29" x14ac:dyDescent="0.35">
      <c r="A485" t="s">
        <v>29013</v>
      </c>
      <c r="B485" t="s">
        <v>29014</v>
      </c>
      <c r="C485">
        <v>7020</v>
      </c>
      <c r="D485" t="s">
        <v>28957</v>
      </c>
      <c r="E485">
        <v>13637</v>
      </c>
      <c r="F485">
        <v>3.883</v>
      </c>
      <c r="G485">
        <v>94</v>
      </c>
      <c r="H485" t="s">
        <v>186</v>
      </c>
      <c r="I485" t="s">
        <v>157</v>
      </c>
      <c r="J485" t="s">
        <v>186</v>
      </c>
      <c r="L485" t="s">
        <v>29015</v>
      </c>
      <c r="M485">
        <v>76</v>
      </c>
      <c r="P485">
        <v>0</v>
      </c>
      <c r="Q485">
        <v>0</v>
      </c>
      <c r="R485">
        <v>0</v>
      </c>
      <c r="S485">
        <v>0</v>
      </c>
      <c r="T485">
        <v>0</v>
      </c>
      <c r="U485" t="s">
        <v>29016</v>
      </c>
      <c r="V485" t="s">
        <v>394</v>
      </c>
      <c r="W485" t="s">
        <v>395</v>
      </c>
      <c r="X485" t="s">
        <v>2307</v>
      </c>
      <c r="Y485">
        <v>0</v>
      </c>
      <c r="AC485">
        <v>6.04756093264881E-2</v>
      </c>
    </row>
    <row r="486" spans="1:29" x14ac:dyDescent="0.35">
      <c r="A486" t="s">
        <v>18630</v>
      </c>
      <c r="B486" t="s">
        <v>18631</v>
      </c>
      <c r="C486">
        <v>4028</v>
      </c>
      <c r="D486" t="s">
        <v>18597</v>
      </c>
      <c r="E486">
        <v>97905</v>
      </c>
      <c r="F486">
        <v>4.5547000000000004</v>
      </c>
      <c r="G486">
        <v>750</v>
      </c>
      <c r="H486" t="s">
        <v>14398</v>
      </c>
      <c r="I486" t="s">
        <v>803</v>
      </c>
      <c r="J486" t="s">
        <v>18632</v>
      </c>
      <c r="K486" t="s">
        <v>18633</v>
      </c>
      <c r="L486" t="s">
        <v>18634</v>
      </c>
      <c r="M486">
        <v>25</v>
      </c>
      <c r="P486">
        <v>0</v>
      </c>
      <c r="Q486">
        <v>0</v>
      </c>
      <c r="R486">
        <v>0</v>
      </c>
      <c r="S486">
        <v>0</v>
      </c>
      <c r="T486">
        <v>1</v>
      </c>
      <c r="U486" t="s">
        <v>18607</v>
      </c>
      <c r="V486" t="s">
        <v>306</v>
      </c>
      <c r="W486" t="s">
        <v>815</v>
      </c>
      <c r="X486" t="s">
        <v>840</v>
      </c>
      <c r="Y486">
        <v>12</v>
      </c>
      <c r="Z486">
        <v>25</v>
      </c>
      <c r="AA486">
        <v>25</v>
      </c>
      <c r="AC486">
        <v>6.0943815904100473E-2</v>
      </c>
    </row>
    <row r="487" spans="1:29" x14ac:dyDescent="0.35">
      <c r="A487" t="s">
        <v>24827</v>
      </c>
      <c r="B487" t="s">
        <v>24828</v>
      </c>
      <c r="C487">
        <v>6367</v>
      </c>
      <c r="D487" t="s">
        <v>24742</v>
      </c>
      <c r="E487">
        <v>5992</v>
      </c>
      <c r="F487">
        <v>4.3446999999999996</v>
      </c>
      <c r="G487">
        <v>206</v>
      </c>
      <c r="H487" t="s">
        <v>24829</v>
      </c>
      <c r="I487" t="s">
        <v>803</v>
      </c>
      <c r="J487" t="s">
        <v>24830</v>
      </c>
      <c r="K487" t="s">
        <v>1396</v>
      </c>
      <c r="L487" t="s">
        <v>24831</v>
      </c>
      <c r="M487">
        <v>26</v>
      </c>
      <c r="P487">
        <v>0</v>
      </c>
      <c r="Q487">
        <v>0</v>
      </c>
      <c r="R487">
        <v>0</v>
      </c>
      <c r="S487">
        <v>0</v>
      </c>
      <c r="T487">
        <v>1</v>
      </c>
      <c r="U487" t="s">
        <v>24832</v>
      </c>
      <c r="V487" t="s">
        <v>306</v>
      </c>
      <c r="W487" t="s">
        <v>823</v>
      </c>
      <c r="X487" t="s">
        <v>855</v>
      </c>
      <c r="Y487">
        <v>4</v>
      </c>
      <c r="Z487">
        <v>26</v>
      </c>
      <c r="AA487">
        <v>26</v>
      </c>
      <c r="AC487">
        <v>6.1089028070072215E-2</v>
      </c>
    </row>
    <row r="488" spans="1:29" x14ac:dyDescent="0.35">
      <c r="A488" t="s">
        <v>4243</v>
      </c>
      <c r="B488" t="s">
        <v>4244</v>
      </c>
      <c r="C488">
        <v>8007</v>
      </c>
      <c r="D488" t="s">
        <v>4129</v>
      </c>
      <c r="E488">
        <v>1162</v>
      </c>
      <c r="F488">
        <v>3</v>
      </c>
      <c r="G488">
        <v>9</v>
      </c>
      <c r="H488" t="s">
        <v>4245</v>
      </c>
      <c r="I488" t="s">
        <v>157</v>
      </c>
      <c r="J488" t="s">
        <v>4245</v>
      </c>
      <c r="L488" t="s">
        <v>4135</v>
      </c>
      <c r="M488">
        <v>15</v>
      </c>
      <c r="P488">
        <v>0</v>
      </c>
      <c r="Q488">
        <v>0</v>
      </c>
      <c r="R488">
        <v>0</v>
      </c>
      <c r="S488">
        <v>0</v>
      </c>
      <c r="T488">
        <v>0</v>
      </c>
      <c r="U488" t="s">
        <v>4246</v>
      </c>
      <c r="V488" t="s">
        <v>93</v>
      </c>
      <c r="W488" t="s">
        <v>198</v>
      </c>
      <c r="X488" t="s">
        <v>199</v>
      </c>
      <c r="Y488">
        <v>0</v>
      </c>
      <c r="AC488">
        <v>6.1198557251531116E-2</v>
      </c>
    </row>
    <row r="489" spans="1:29" x14ac:dyDescent="0.35">
      <c r="A489" t="s">
        <v>28955</v>
      </c>
      <c r="B489" t="s">
        <v>28956</v>
      </c>
      <c r="C489">
        <v>7020</v>
      </c>
      <c r="D489" t="s">
        <v>28957</v>
      </c>
      <c r="E489">
        <v>55191</v>
      </c>
      <c r="F489">
        <v>4.3471000000000002</v>
      </c>
      <c r="G489">
        <v>847</v>
      </c>
      <c r="H489" t="s">
        <v>163</v>
      </c>
      <c r="I489" t="s">
        <v>157</v>
      </c>
      <c r="J489" t="s">
        <v>163</v>
      </c>
      <c r="L489" t="s">
        <v>28958</v>
      </c>
      <c r="M489">
        <v>68</v>
      </c>
      <c r="P489">
        <v>0</v>
      </c>
      <c r="Q489">
        <v>0</v>
      </c>
      <c r="R489">
        <v>0</v>
      </c>
      <c r="S489">
        <v>0</v>
      </c>
      <c r="T489">
        <v>0</v>
      </c>
      <c r="U489" t="s">
        <v>28959</v>
      </c>
      <c r="V489" t="s">
        <v>394</v>
      </c>
      <c r="W489" t="s">
        <v>474</v>
      </c>
      <c r="X489" t="s">
        <v>475</v>
      </c>
      <c r="Y489">
        <v>0</v>
      </c>
      <c r="AC489">
        <v>6.1201147060210515E-2</v>
      </c>
    </row>
    <row r="490" spans="1:29" x14ac:dyDescent="0.35">
      <c r="A490" t="s">
        <v>17597</v>
      </c>
      <c r="B490" t="s">
        <v>17598</v>
      </c>
      <c r="C490">
        <v>5809</v>
      </c>
      <c r="D490" t="s">
        <v>17573</v>
      </c>
      <c r="E490">
        <v>148908</v>
      </c>
      <c r="F490">
        <v>4.3113000000000001</v>
      </c>
      <c r="G490">
        <v>6387</v>
      </c>
      <c r="H490" t="s">
        <v>17599</v>
      </c>
      <c r="I490" t="s">
        <v>803</v>
      </c>
      <c r="J490" t="s">
        <v>17600</v>
      </c>
      <c r="K490" t="s">
        <v>17601</v>
      </c>
      <c r="L490" t="s">
        <v>17602</v>
      </c>
      <c r="M490">
        <v>53</v>
      </c>
      <c r="P490">
        <v>0</v>
      </c>
      <c r="Q490">
        <v>0</v>
      </c>
      <c r="R490">
        <v>0</v>
      </c>
      <c r="S490">
        <v>0</v>
      </c>
      <c r="T490">
        <v>0</v>
      </c>
      <c r="U490" t="s">
        <v>17603</v>
      </c>
      <c r="V490" t="s">
        <v>306</v>
      </c>
      <c r="W490" t="s">
        <v>815</v>
      </c>
      <c r="X490" t="s">
        <v>816</v>
      </c>
      <c r="Y490">
        <v>39</v>
      </c>
      <c r="Z490">
        <v>53</v>
      </c>
      <c r="AA490">
        <v>29</v>
      </c>
      <c r="AC490">
        <v>6.1248248435436525E-2</v>
      </c>
    </row>
    <row r="491" spans="1:29" x14ac:dyDescent="0.35">
      <c r="A491" t="s">
        <v>22995</v>
      </c>
      <c r="B491" t="s">
        <v>22996</v>
      </c>
      <c r="C491">
        <v>6160</v>
      </c>
      <c r="D491" t="s">
        <v>22962</v>
      </c>
      <c r="E491">
        <v>78617</v>
      </c>
      <c r="F491">
        <v>4.4745999999999997</v>
      </c>
      <c r="G491">
        <v>177</v>
      </c>
      <c r="H491" t="s">
        <v>14392</v>
      </c>
      <c r="I491" t="s">
        <v>803</v>
      </c>
      <c r="J491" t="s">
        <v>22997</v>
      </c>
      <c r="K491" t="s">
        <v>22998</v>
      </c>
      <c r="M491">
        <v>29</v>
      </c>
      <c r="P491">
        <v>0</v>
      </c>
      <c r="Q491">
        <v>0</v>
      </c>
      <c r="R491">
        <v>0</v>
      </c>
      <c r="S491">
        <v>0</v>
      </c>
      <c r="T491">
        <v>1</v>
      </c>
      <c r="V491" t="s">
        <v>306</v>
      </c>
      <c r="W491" t="s">
        <v>307</v>
      </c>
      <c r="X491" t="s">
        <v>1212</v>
      </c>
      <c r="Y491">
        <v>10</v>
      </c>
      <c r="Z491">
        <v>29</v>
      </c>
      <c r="AA491">
        <v>29</v>
      </c>
      <c r="AC491">
        <v>6.1389843184209036E-2</v>
      </c>
    </row>
    <row r="492" spans="1:29" x14ac:dyDescent="0.35">
      <c r="A492" t="s">
        <v>5525</v>
      </c>
      <c r="B492" t="s">
        <v>5526</v>
      </c>
      <c r="C492">
        <v>2082</v>
      </c>
      <c r="D492" t="s">
        <v>5426</v>
      </c>
      <c r="E492">
        <v>4267</v>
      </c>
      <c r="F492">
        <v>4.25</v>
      </c>
      <c r="G492">
        <v>16</v>
      </c>
      <c r="H492" t="s">
        <v>5527</v>
      </c>
      <c r="I492" t="s">
        <v>157</v>
      </c>
      <c r="J492" t="s">
        <v>5527</v>
      </c>
      <c r="L492" t="s">
        <v>5528</v>
      </c>
      <c r="M492">
        <v>79</v>
      </c>
      <c r="P492">
        <v>0</v>
      </c>
      <c r="Q492">
        <v>0</v>
      </c>
      <c r="R492">
        <v>0</v>
      </c>
      <c r="S492">
        <v>0</v>
      </c>
      <c r="T492">
        <v>0</v>
      </c>
      <c r="V492" t="s">
        <v>394</v>
      </c>
      <c r="W492" t="s">
        <v>474</v>
      </c>
      <c r="X492" t="s">
        <v>475</v>
      </c>
      <c r="Y492">
        <v>0</v>
      </c>
      <c r="AC492">
        <v>6.1401456950175626E-2</v>
      </c>
    </row>
    <row r="493" spans="1:29" x14ac:dyDescent="0.35">
      <c r="A493" t="s">
        <v>15531</v>
      </c>
      <c r="B493" t="s">
        <v>15532</v>
      </c>
      <c r="C493">
        <v>5946</v>
      </c>
      <c r="D493" t="s">
        <v>15451</v>
      </c>
      <c r="E493">
        <v>8879</v>
      </c>
      <c r="F493">
        <v>3.5041000000000002</v>
      </c>
      <c r="G493">
        <v>121</v>
      </c>
      <c r="H493" t="s">
        <v>163</v>
      </c>
      <c r="I493" t="s">
        <v>157</v>
      </c>
      <c r="J493" t="s">
        <v>163</v>
      </c>
      <c r="L493" t="s">
        <v>15533</v>
      </c>
      <c r="M493">
        <v>110</v>
      </c>
      <c r="P493">
        <v>0</v>
      </c>
      <c r="Q493">
        <v>0</v>
      </c>
      <c r="R493">
        <v>0</v>
      </c>
      <c r="S493">
        <v>0</v>
      </c>
      <c r="T493">
        <v>0</v>
      </c>
      <c r="V493" t="s">
        <v>394</v>
      </c>
      <c r="W493" t="s">
        <v>400</v>
      </c>
      <c r="X493" t="s">
        <v>401</v>
      </c>
      <c r="Y493">
        <v>0</v>
      </c>
      <c r="AC493">
        <v>6.150041521084848E-2</v>
      </c>
    </row>
    <row r="494" spans="1:29" x14ac:dyDescent="0.35">
      <c r="A494" t="s">
        <v>20195</v>
      </c>
      <c r="B494" t="s">
        <v>20196</v>
      </c>
      <c r="C494">
        <v>6182</v>
      </c>
      <c r="D494" t="s">
        <v>20034</v>
      </c>
      <c r="E494">
        <v>10489</v>
      </c>
      <c r="F494">
        <v>4.2580999999999998</v>
      </c>
      <c r="G494">
        <v>31</v>
      </c>
      <c r="H494" t="s">
        <v>186</v>
      </c>
      <c r="I494" t="s">
        <v>157</v>
      </c>
      <c r="J494" t="s">
        <v>186</v>
      </c>
      <c r="L494" t="s">
        <v>14947</v>
      </c>
      <c r="M494">
        <v>52</v>
      </c>
      <c r="P494">
        <v>0</v>
      </c>
      <c r="Q494">
        <v>0</v>
      </c>
      <c r="R494">
        <v>0</v>
      </c>
      <c r="S494">
        <v>0</v>
      </c>
      <c r="T494">
        <v>0</v>
      </c>
      <c r="V494" t="s">
        <v>93</v>
      </c>
      <c r="W494" t="s">
        <v>94</v>
      </c>
      <c r="X494" t="s">
        <v>95</v>
      </c>
      <c r="Y494">
        <v>0</v>
      </c>
      <c r="AC494">
        <v>6.1626525109515939E-2</v>
      </c>
    </row>
    <row r="495" spans="1:29" x14ac:dyDescent="0.35">
      <c r="A495" t="s">
        <v>7711</v>
      </c>
      <c r="B495" t="s">
        <v>7712</v>
      </c>
      <c r="C495">
        <v>1073</v>
      </c>
      <c r="D495" t="s">
        <v>7503</v>
      </c>
      <c r="E495">
        <v>29859</v>
      </c>
      <c r="F495">
        <v>4.1509</v>
      </c>
      <c r="G495">
        <v>159</v>
      </c>
      <c r="H495" t="s">
        <v>163</v>
      </c>
      <c r="I495" t="s">
        <v>38</v>
      </c>
      <c r="J495" t="s">
        <v>7713</v>
      </c>
      <c r="L495" t="s">
        <v>7714</v>
      </c>
      <c r="M495">
        <v>80</v>
      </c>
      <c r="P495">
        <v>0</v>
      </c>
      <c r="Q495">
        <v>0</v>
      </c>
      <c r="R495">
        <v>0</v>
      </c>
      <c r="S495">
        <v>0</v>
      </c>
      <c r="T495">
        <v>1</v>
      </c>
      <c r="V495" t="s">
        <v>32</v>
      </c>
      <c r="W495" t="s">
        <v>41</v>
      </c>
      <c r="X495" t="s">
        <v>42</v>
      </c>
      <c r="Y495">
        <v>1</v>
      </c>
      <c r="Z495">
        <v>130</v>
      </c>
      <c r="AA495">
        <v>130</v>
      </c>
      <c r="AC495">
        <v>6.1737647934685169E-2</v>
      </c>
    </row>
    <row r="496" spans="1:29" x14ac:dyDescent="0.35">
      <c r="A496" t="s">
        <v>3771</v>
      </c>
      <c r="B496" t="s">
        <v>3772</v>
      </c>
      <c r="C496">
        <v>5995</v>
      </c>
      <c r="D496" t="s">
        <v>3614</v>
      </c>
      <c r="E496">
        <v>8787</v>
      </c>
      <c r="F496">
        <v>3.1667000000000001</v>
      </c>
      <c r="G496">
        <v>48</v>
      </c>
      <c r="H496" t="s">
        <v>186</v>
      </c>
      <c r="I496" t="s">
        <v>157</v>
      </c>
      <c r="J496" t="s">
        <v>186</v>
      </c>
      <c r="L496" t="s">
        <v>3631</v>
      </c>
      <c r="M496">
        <v>16</v>
      </c>
      <c r="P496">
        <v>0</v>
      </c>
      <c r="Q496">
        <v>0</v>
      </c>
      <c r="R496">
        <v>0</v>
      </c>
      <c r="S496">
        <v>0</v>
      </c>
      <c r="T496">
        <v>0</v>
      </c>
      <c r="U496" t="s">
        <v>3632</v>
      </c>
      <c r="V496" t="s">
        <v>160</v>
      </c>
      <c r="W496" t="s">
        <v>222</v>
      </c>
      <c r="Y496">
        <v>0</v>
      </c>
      <c r="AC496">
        <v>6.1759713439403563E-2</v>
      </c>
    </row>
    <row r="497" spans="1:29" x14ac:dyDescent="0.35">
      <c r="A497" t="s">
        <v>14501</v>
      </c>
      <c r="B497" t="s">
        <v>14502</v>
      </c>
      <c r="C497">
        <v>3297</v>
      </c>
      <c r="D497" t="s">
        <v>14441</v>
      </c>
      <c r="E497">
        <v>6471</v>
      </c>
      <c r="F497">
        <v>4.6645000000000003</v>
      </c>
      <c r="G497">
        <v>152</v>
      </c>
      <c r="H497" t="s">
        <v>14473</v>
      </c>
      <c r="I497" t="s">
        <v>157</v>
      </c>
      <c r="J497" t="s">
        <v>14473</v>
      </c>
      <c r="L497" t="s">
        <v>14503</v>
      </c>
      <c r="M497">
        <v>24</v>
      </c>
      <c r="P497">
        <v>0</v>
      </c>
      <c r="Q497">
        <v>0</v>
      </c>
      <c r="R497">
        <v>0</v>
      </c>
      <c r="S497">
        <v>0</v>
      </c>
      <c r="T497">
        <v>0</v>
      </c>
      <c r="U497" t="s">
        <v>14491</v>
      </c>
      <c r="V497" t="s">
        <v>172</v>
      </c>
      <c r="W497" t="s">
        <v>394</v>
      </c>
      <c r="X497" t="s">
        <v>6145</v>
      </c>
      <c r="Y497">
        <v>1</v>
      </c>
      <c r="Z497">
        <v>52</v>
      </c>
      <c r="AA497">
        <v>52</v>
      </c>
      <c r="AC497">
        <v>6.1885055516829879E-2</v>
      </c>
    </row>
    <row r="498" spans="1:29" x14ac:dyDescent="0.35">
      <c r="A498" t="s">
        <v>15619</v>
      </c>
      <c r="B498" t="s">
        <v>15620</v>
      </c>
      <c r="C498">
        <v>6745</v>
      </c>
      <c r="D498" t="s">
        <v>15615</v>
      </c>
      <c r="E498">
        <v>73671</v>
      </c>
      <c r="F498">
        <v>3.8714</v>
      </c>
      <c r="G498">
        <v>964</v>
      </c>
      <c r="H498" t="s">
        <v>6489</v>
      </c>
      <c r="I498" t="s">
        <v>38</v>
      </c>
      <c r="J498" t="s">
        <v>6489</v>
      </c>
      <c r="L498" t="s">
        <v>15621</v>
      </c>
      <c r="M498">
        <v>25</v>
      </c>
      <c r="P498">
        <v>0</v>
      </c>
      <c r="Q498">
        <v>0</v>
      </c>
      <c r="R498">
        <v>0</v>
      </c>
      <c r="S498">
        <v>0</v>
      </c>
      <c r="T498">
        <v>0</v>
      </c>
      <c r="U498" t="s">
        <v>15622</v>
      </c>
      <c r="V498" t="s">
        <v>32</v>
      </c>
      <c r="W498" t="s">
        <v>41</v>
      </c>
      <c r="X498" t="s">
        <v>59</v>
      </c>
      <c r="Y498">
        <v>0</v>
      </c>
      <c r="AC498">
        <v>6.1911593962506561E-2</v>
      </c>
    </row>
    <row r="499" spans="1:29" x14ac:dyDescent="0.35">
      <c r="A499" t="s">
        <v>8951</v>
      </c>
      <c r="B499" t="s">
        <v>8952</v>
      </c>
      <c r="C499">
        <v>7083</v>
      </c>
      <c r="D499" t="s">
        <v>8801</v>
      </c>
      <c r="E499">
        <v>37629</v>
      </c>
      <c r="F499">
        <v>4.3874000000000004</v>
      </c>
      <c r="G499">
        <v>111</v>
      </c>
      <c r="L499" t="s">
        <v>8953</v>
      </c>
      <c r="M499">
        <v>28</v>
      </c>
      <c r="N499">
        <v>42</v>
      </c>
      <c r="P499">
        <v>0</v>
      </c>
      <c r="Q499">
        <v>0</v>
      </c>
      <c r="R499">
        <v>0</v>
      </c>
      <c r="S499">
        <v>1</v>
      </c>
      <c r="T499">
        <v>0</v>
      </c>
      <c r="V499" t="s">
        <v>394</v>
      </c>
      <c r="W499" t="s">
        <v>33</v>
      </c>
      <c r="Y499">
        <v>0</v>
      </c>
      <c r="AC499">
        <v>6.1953491607660283E-2</v>
      </c>
    </row>
    <row r="500" spans="1:29" x14ac:dyDescent="0.35">
      <c r="A500" t="s">
        <v>1012</v>
      </c>
      <c r="B500" t="s">
        <v>1013</v>
      </c>
      <c r="C500">
        <v>6004</v>
      </c>
      <c r="D500" t="s">
        <v>872</v>
      </c>
      <c r="E500">
        <v>7985</v>
      </c>
      <c r="F500">
        <v>4.3033000000000001</v>
      </c>
      <c r="G500">
        <v>122</v>
      </c>
      <c r="H500" t="s">
        <v>426</v>
      </c>
      <c r="I500" t="s">
        <v>157</v>
      </c>
      <c r="J500" t="s">
        <v>426</v>
      </c>
      <c r="L500" t="s">
        <v>1014</v>
      </c>
      <c r="M500">
        <v>26</v>
      </c>
      <c r="P500">
        <v>0</v>
      </c>
      <c r="Q500">
        <v>0</v>
      </c>
      <c r="R500">
        <v>0</v>
      </c>
      <c r="S500">
        <v>0</v>
      </c>
      <c r="T500">
        <v>0</v>
      </c>
      <c r="U500" t="s">
        <v>1015</v>
      </c>
      <c r="V500" t="s">
        <v>222</v>
      </c>
      <c r="W500" t="s">
        <v>223</v>
      </c>
      <c r="X500" t="s">
        <v>271</v>
      </c>
      <c r="Y500">
        <v>0</v>
      </c>
      <c r="AC500">
        <v>6.2250301215933557E-2</v>
      </c>
    </row>
    <row r="501" spans="1:29" x14ac:dyDescent="0.35">
      <c r="A501" t="s">
        <v>15730</v>
      </c>
      <c r="B501" t="s">
        <v>15731</v>
      </c>
      <c r="C501">
        <v>6259</v>
      </c>
      <c r="D501" t="s">
        <v>15711</v>
      </c>
      <c r="E501">
        <v>30860</v>
      </c>
      <c r="F501">
        <v>3.9937999999999998</v>
      </c>
      <c r="G501">
        <v>161</v>
      </c>
      <c r="H501" t="s">
        <v>632</v>
      </c>
      <c r="I501" t="s">
        <v>157</v>
      </c>
      <c r="J501" t="s">
        <v>632</v>
      </c>
      <c r="L501" t="s">
        <v>15732</v>
      </c>
      <c r="M501">
        <v>38</v>
      </c>
      <c r="P501">
        <v>0</v>
      </c>
      <c r="Q501">
        <v>0</v>
      </c>
      <c r="R501">
        <v>0</v>
      </c>
      <c r="S501">
        <v>0</v>
      </c>
      <c r="T501">
        <v>1</v>
      </c>
      <c r="U501" t="s">
        <v>15733</v>
      </c>
      <c r="V501" t="s">
        <v>222</v>
      </c>
      <c r="W501" t="s">
        <v>244</v>
      </c>
      <c r="X501" t="s">
        <v>245</v>
      </c>
      <c r="Y501">
        <v>0</v>
      </c>
      <c r="AC501">
        <v>6.2350580004184586E-2</v>
      </c>
    </row>
    <row r="502" spans="1:29" x14ac:dyDescent="0.35">
      <c r="A502" t="s">
        <v>25422</v>
      </c>
      <c r="B502" t="s">
        <v>25423</v>
      </c>
      <c r="C502">
        <v>3902</v>
      </c>
      <c r="D502" t="s">
        <v>25136</v>
      </c>
      <c r="E502">
        <v>33420</v>
      </c>
      <c r="F502">
        <v>4.6990999999999996</v>
      </c>
      <c r="G502">
        <v>113</v>
      </c>
      <c r="M502">
        <v>30</v>
      </c>
      <c r="P502">
        <v>0</v>
      </c>
      <c r="Q502">
        <v>0</v>
      </c>
      <c r="R502">
        <v>0</v>
      </c>
      <c r="S502">
        <v>0</v>
      </c>
      <c r="T502">
        <v>1</v>
      </c>
      <c r="U502" t="s">
        <v>25424</v>
      </c>
      <c r="V502" t="s">
        <v>306</v>
      </c>
      <c r="W502" t="s">
        <v>1138</v>
      </c>
      <c r="X502" t="s">
        <v>1248</v>
      </c>
      <c r="Y502">
        <v>0</v>
      </c>
      <c r="AC502">
        <v>6.2393569292315876E-2</v>
      </c>
    </row>
    <row r="503" spans="1:29" x14ac:dyDescent="0.35">
      <c r="A503" t="s">
        <v>31648</v>
      </c>
      <c r="B503" t="s">
        <v>31649</v>
      </c>
      <c r="C503">
        <v>2084</v>
      </c>
      <c r="D503" t="s">
        <v>31566</v>
      </c>
      <c r="E503">
        <v>5477</v>
      </c>
      <c r="F503">
        <v>5</v>
      </c>
      <c r="G503">
        <v>8</v>
      </c>
      <c r="H503" t="s">
        <v>302</v>
      </c>
      <c r="I503" t="s">
        <v>38</v>
      </c>
      <c r="J503" t="s">
        <v>302</v>
      </c>
      <c r="L503" t="s">
        <v>31636</v>
      </c>
      <c r="M503">
        <v>33</v>
      </c>
      <c r="P503">
        <v>0</v>
      </c>
      <c r="Q503">
        <v>0</v>
      </c>
      <c r="R503">
        <v>0</v>
      </c>
      <c r="S503">
        <v>0</v>
      </c>
      <c r="T503">
        <v>1</v>
      </c>
      <c r="V503" t="s">
        <v>32</v>
      </c>
      <c r="W503" t="s">
        <v>41</v>
      </c>
      <c r="X503" t="s">
        <v>42</v>
      </c>
      <c r="Y503">
        <v>0</v>
      </c>
      <c r="AC503">
        <v>6.2534344725665436E-2</v>
      </c>
    </row>
    <row r="504" spans="1:29" x14ac:dyDescent="0.35">
      <c r="A504" t="s">
        <v>23306</v>
      </c>
      <c r="B504" t="s">
        <v>23307</v>
      </c>
      <c r="C504">
        <v>6366</v>
      </c>
      <c r="D504" t="s">
        <v>23304</v>
      </c>
      <c r="E504">
        <v>13447</v>
      </c>
      <c r="F504">
        <v>4.9118000000000004</v>
      </c>
      <c r="G504">
        <v>34</v>
      </c>
      <c r="I504" t="s">
        <v>157</v>
      </c>
      <c r="M504">
        <v>9</v>
      </c>
      <c r="P504">
        <v>0</v>
      </c>
      <c r="Q504">
        <v>0</v>
      </c>
      <c r="R504">
        <v>1</v>
      </c>
      <c r="S504">
        <v>0</v>
      </c>
      <c r="T504">
        <v>0</v>
      </c>
      <c r="U504" t="s">
        <v>23308</v>
      </c>
      <c r="V504" t="s">
        <v>222</v>
      </c>
      <c r="W504" t="s">
        <v>908</v>
      </c>
      <c r="X504" t="s">
        <v>926</v>
      </c>
      <c r="Y504">
        <v>0</v>
      </c>
      <c r="AC504">
        <v>6.2576377237483216E-2</v>
      </c>
    </row>
    <row r="505" spans="1:29" x14ac:dyDescent="0.35">
      <c r="A505" t="s">
        <v>18769</v>
      </c>
      <c r="B505" t="s">
        <v>18770</v>
      </c>
      <c r="C505">
        <v>4028</v>
      </c>
      <c r="D505" t="s">
        <v>18597</v>
      </c>
      <c r="E505">
        <v>15982</v>
      </c>
      <c r="F505">
        <v>3.5832999999999999</v>
      </c>
      <c r="G505">
        <v>84</v>
      </c>
      <c r="H505" t="s">
        <v>18771</v>
      </c>
      <c r="I505" t="s">
        <v>157</v>
      </c>
      <c r="J505" t="s">
        <v>18771</v>
      </c>
      <c r="K505" t="s">
        <v>1490</v>
      </c>
      <c r="L505" t="s">
        <v>18698</v>
      </c>
      <c r="M505">
        <v>20</v>
      </c>
      <c r="P505">
        <v>0</v>
      </c>
      <c r="Q505">
        <v>0</v>
      </c>
      <c r="R505">
        <v>0</v>
      </c>
      <c r="S505">
        <v>0</v>
      </c>
      <c r="T505">
        <v>1</v>
      </c>
      <c r="U505" t="s">
        <v>18699</v>
      </c>
      <c r="V505" t="s">
        <v>160</v>
      </c>
      <c r="W505" t="s">
        <v>306</v>
      </c>
      <c r="Y505">
        <v>0</v>
      </c>
      <c r="AC505">
        <v>6.2577766578085114E-2</v>
      </c>
    </row>
    <row r="506" spans="1:29" x14ac:dyDescent="0.35">
      <c r="A506" t="s">
        <v>5731</v>
      </c>
      <c r="B506" t="s">
        <v>5732</v>
      </c>
      <c r="C506">
        <v>1254</v>
      </c>
      <c r="D506" t="s">
        <v>5675</v>
      </c>
      <c r="E506">
        <v>89554</v>
      </c>
      <c r="F506">
        <v>4.5075000000000003</v>
      </c>
      <c r="G506">
        <v>3214</v>
      </c>
      <c r="H506" t="s">
        <v>674</v>
      </c>
      <c r="I506" t="s">
        <v>157</v>
      </c>
      <c r="J506" t="s">
        <v>674</v>
      </c>
      <c r="L506" t="s">
        <v>5733</v>
      </c>
      <c r="M506">
        <v>23.5</v>
      </c>
      <c r="P506">
        <v>0</v>
      </c>
      <c r="Q506">
        <v>0</v>
      </c>
      <c r="R506">
        <v>0</v>
      </c>
      <c r="S506">
        <v>0</v>
      </c>
      <c r="T506">
        <v>0</v>
      </c>
      <c r="V506" t="s">
        <v>306</v>
      </c>
      <c r="W506" t="s">
        <v>1312</v>
      </c>
      <c r="X506" t="s">
        <v>2244</v>
      </c>
      <c r="Y506">
        <v>2</v>
      </c>
      <c r="Z506">
        <v>31.5</v>
      </c>
      <c r="AA506">
        <v>13</v>
      </c>
      <c r="AC506">
        <v>6.2707544396704118E-2</v>
      </c>
    </row>
    <row r="507" spans="1:29" x14ac:dyDescent="0.35">
      <c r="A507" t="s">
        <v>22468</v>
      </c>
      <c r="B507" t="s">
        <v>22469</v>
      </c>
      <c r="C507">
        <v>6346</v>
      </c>
      <c r="D507" t="s">
        <v>22187</v>
      </c>
      <c r="E507">
        <v>2132</v>
      </c>
      <c r="F507">
        <v>4.4250999999999996</v>
      </c>
      <c r="G507">
        <v>247</v>
      </c>
      <c r="H507" t="s">
        <v>3943</v>
      </c>
      <c r="I507" t="s">
        <v>157</v>
      </c>
      <c r="J507" t="s">
        <v>3943</v>
      </c>
      <c r="L507" t="s">
        <v>22470</v>
      </c>
      <c r="M507">
        <v>68</v>
      </c>
      <c r="P507">
        <v>0</v>
      </c>
      <c r="Q507">
        <v>1</v>
      </c>
      <c r="R507">
        <v>1</v>
      </c>
      <c r="S507">
        <v>0</v>
      </c>
      <c r="T507">
        <v>0</v>
      </c>
      <c r="U507" t="s">
        <v>22471</v>
      </c>
      <c r="V507" t="s">
        <v>222</v>
      </c>
      <c r="W507" t="s">
        <v>223</v>
      </c>
      <c r="X507" t="s">
        <v>224</v>
      </c>
      <c r="Y507">
        <v>0</v>
      </c>
      <c r="AC507">
        <v>6.302829923522657E-2</v>
      </c>
    </row>
    <row r="508" spans="1:29" x14ac:dyDescent="0.35">
      <c r="A508" t="s">
        <v>28230</v>
      </c>
      <c r="B508" t="s">
        <v>28231</v>
      </c>
      <c r="C508">
        <v>5987</v>
      </c>
      <c r="D508" t="s">
        <v>28175</v>
      </c>
      <c r="E508">
        <v>42598</v>
      </c>
      <c r="F508">
        <v>3.9470000000000001</v>
      </c>
      <c r="G508">
        <v>396</v>
      </c>
      <c r="H508" t="s">
        <v>11770</v>
      </c>
      <c r="I508" t="s">
        <v>157</v>
      </c>
      <c r="J508" t="s">
        <v>11770</v>
      </c>
      <c r="L508" t="s">
        <v>28232</v>
      </c>
      <c r="M508">
        <v>38</v>
      </c>
      <c r="P508">
        <v>0</v>
      </c>
      <c r="Q508">
        <v>0</v>
      </c>
      <c r="R508">
        <v>0</v>
      </c>
      <c r="S508">
        <v>0</v>
      </c>
      <c r="T508">
        <v>0</v>
      </c>
      <c r="U508" t="s">
        <v>28233</v>
      </c>
      <c r="V508" t="s">
        <v>394</v>
      </c>
      <c r="W508" t="s">
        <v>418</v>
      </c>
      <c r="X508" t="s">
        <v>4650</v>
      </c>
      <c r="Y508">
        <v>1</v>
      </c>
      <c r="Z508">
        <v>15</v>
      </c>
      <c r="AA508">
        <v>15</v>
      </c>
      <c r="AC508">
        <v>6.3053274782883473E-2</v>
      </c>
    </row>
    <row r="509" spans="1:29" x14ac:dyDescent="0.35">
      <c r="A509" t="s">
        <v>21357</v>
      </c>
      <c r="B509" t="s">
        <v>21358</v>
      </c>
      <c r="C509">
        <v>7025</v>
      </c>
      <c r="D509" t="s">
        <v>21247</v>
      </c>
      <c r="E509">
        <v>3947</v>
      </c>
      <c r="F509">
        <v>4.6666999999999996</v>
      </c>
      <c r="G509">
        <v>21</v>
      </c>
      <c r="H509" t="s">
        <v>21359</v>
      </c>
      <c r="M509">
        <v>58</v>
      </c>
      <c r="P509">
        <v>0</v>
      </c>
      <c r="Q509">
        <v>0</v>
      </c>
      <c r="R509">
        <v>1</v>
      </c>
      <c r="S509">
        <v>0</v>
      </c>
      <c r="T509">
        <v>0</v>
      </c>
      <c r="V509" t="s">
        <v>32</v>
      </c>
      <c r="W509" t="s">
        <v>191</v>
      </c>
      <c r="X509" t="s">
        <v>192</v>
      </c>
      <c r="Y509">
        <v>0</v>
      </c>
      <c r="AC509">
        <v>6.3538162005942533E-2</v>
      </c>
    </row>
    <row r="510" spans="1:29" x14ac:dyDescent="0.35">
      <c r="A510" t="s">
        <v>23533</v>
      </c>
      <c r="B510" t="s">
        <v>23534</v>
      </c>
      <c r="C510">
        <v>6341</v>
      </c>
      <c r="D510" t="s">
        <v>23468</v>
      </c>
      <c r="E510">
        <v>11291</v>
      </c>
      <c r="F510">
        <v>4.7054999999999998</v>
      </c>
      <c r="G510">
        <v>146</v>
      </c>
      <c r="H510" t="s">
        <v>2783</v>
      </c>
      <c r="I510" t="s">
        <v>157</v>
      </c>
      <c r="J510" t="s">
        <v>2783</v>
      </c>
      <c r="L510" t="s">
        <v>23535</v>
      </c>
      <c r="M510">
        <v>46</v>
      </c>
      <c r="P510">
        <v>0</v>
      </c>
      <c r="Q510">
        <v>0</v>
      </c>
      <c r="R510">
        <v>0</v>
      </c>
      <c r="S510">
        <v>0</v>
      </c>
      <c r="T510">
        <v>0</v>
      </c>
      <c r="U510" t="s">
        <v>23536</v>
      </c>
      <c r="V510" t="s">
        <v>394</v>
      </c>
      <c r="W510" t="s">
        <v>400</v>
      </c>
      <c r="X510" t="s">
        <v>401</v>
      </c>
      <c r="Y510">
        <v>0</v>
      </c>
      <c r="AC510">
        <v>6.3574309590394007E-2</v>
      </c>
    </row>
    <row r="511" spans="1:29" x14ac:dyDescent="0.35">
      <c r="A511" t="s">
        <v>14277</v>
      </c>
      <c r="B511" t="s">
        <v>14278</v>
      </c>
      <c r="C511">
        <v>6175</v>
      </c>
      <c r="D511" t="s">
        <v>14235</v>
      </c>
      <c r="E511">
        <v>53470</v>
      </c>
      <c r="F511">
        <v>3.8168000000000002</v>
      </c>
      <c r="G511">
        <v>202</v>
      </c>
      <c r="H511" t="s">
        <v>14279</v>
      </c>
      <c r="I511" t="s">
        <v>803</v>
      </c>
      <c r="J511" t="s">
        <v>14280</v>
      </c>
      <c r="L511" t="s">
        <v>14281</v>
      </c>
      <c r="M511">
        <v>13</v>
      </c>
      <c r="P511">
        <v>0</v>
      </c>
      <c r="Q511">
        <v>0</v>
      </c>
      <c r="R511">
        <v>0</v>
      </c>
      <c r="S511">
        <v>0</v>
      </c>
      <c r="T511">
        <v>0</v>
      </c>
      <c r="U511" t="s">
        <v>14245</v>
      </c>
      <c r="V511" t="s">
        <v>306</v>
      </c>
      <c r="W511" t="s">
        <v>160</v>
      </c>
      <c r="Y511">
        <v>2</v>
      </c>
      <c r="Z511">
        <v>13</v>
      </c>
      <c r="AA511">
        <v>13</v>
      </c>
      <c r="AC511">
        <v>6.3667523836492435E-2</v>
      </c>
    </row>
    <row r="512" spans="1:29" x14ac:dyDescent="0.35">
      <c r="A512" t="s">
        <v>18921</v>
      </c>
      <c r="B512" t="s">
        <v>18922</v>
      </c>
      <c r="C512">
        <v>6332</v>
      </c>
      <c r="D512" t="s">
        <v>18904</v>
      </c>
      <c r="E512">
        <v>134621</v>
      </c>
      <c r="F512">
        <v>3.8672</v>
      </c>
      <c r="G512">
        <v>482</v>
      </c>
      <c r="H512" t="s">
        <v>18923</v>
      </c>
      <c r="I512" t="s">
        <v>157</v>
      </c>
      <c r="J512" t="s">
        <v>18923</v>
      </c>
      <c r="L512" t="s">
        <v>18924</v>
      </c>
      <c r="M512">
        <v>50</v>
      </c>
      <c r="P512">
        <v>0</v>
      </c>
      <c r="Q512">
        <v>0</v>
      </c>
      <c r="R512">
        <v>0</v>
      </c>
      <c r="S512">
        <v>1</v>
      </c>
      <c r="T512">
        <v>1</v>
      </c>
      <c r="U512" t="s">
        <v>18925</v>
      </c>
      <c r="V512" t="s">
        <v>306</v>
      </c>
      <c r="W512" t="s">
        <v>823</v>
      </c>
      <c r="X512" t="s">
        <v>1091</v>
      </c>
      <c r="Y512">
        <v>0</v>
      </c>
      <c r="AC512">
        <v>6.3866312839360728E-2</v>
      </c>
    </row>
    <row r="513" spans="1:29" x14ac:dyDescent="0.35">
      <c r="A513" t="s">
        <v>10294</v>
      </c>
      <c r="B513" t="s">
        <v>10295</v>
      </c>
      <c r="C513">
        <v>6352</v>
      </c>
      <c r="D513" t="s">
        <v>10247</v>
      </c>
      <c r="E513">
        <v>38902</v>
      </c>
      <c r="F513">
        <v>4.0647000000000002</v>
      </c>
      <c r="G513">
        <v>278</v>
      </c>
      <c r="L513" t="s">
        <v>10296</v>
      </c>
      <c r="M513">
        <v>45</v>
      </c>
      <c r="P513">
        <v>0</v>
      </c>
      <c r="Q513">
        <v>0</v>
      </c>
      <c r="R513">
        <v>0</v>
      </c>
      <c r="S513">
        <v>1</v>
      </c>
      <c r="T513">
        <v>1</v>
      </c>
      <c r="U513" t="s">
        <v>10297</v>
      </c>
      <c r="V513" t="s">
        <v>394</v>
      </c>
      <c r="W513" t="s">
        <v>33</v>
      </c>
      <c r="Y513">
        <v>0</v>
      </c>
      <c r="AC513">
        <v>6.3941817398754486E-2</v>
      </c>
    </row>
    <row r="514" spans="1:29" x14ac:dyDescent="0.35">
      <c r="A514" t="s">
        <v>20888</v>
      </c>
      <c r="B514" t="s">
        <v>20889</v>
      </c>
      <c r="C514">
        <v>3976</v>
      </c>
      <c r="D514" t="s">
        <v>20665</v>
      </c>
      <c r="E514">
        <v>16083</v>
      </c>
      <c r="F514">
        <v>3.5293999999999999</v>
      </c>
      <c r="G514">
        <v>17</v>
      </c>
      <c r="H514" t="s">
        <v>20890</v>
      </c>
      <c r="I514" t="s">
        <v>803</v>
      </c>
      <c r="J514" t="s">
        <v>20766</v>
      </c>
      <c r="K514" t="s">
        <v>20767</v>
      </c>
      <c r="L514" t="s">
        <v>20891</v>
      </c>
      <c r="M514">
        <v>20</v>
      </c>
      <c r="P514">
        <v>0</v>
      </c>
      <c r="Q514">
        <v>0</v>
      </c>
      <c r="R514">
        <v>0</v>
      </c>
      <c r="S514">
        <v>0</v>
      </c>
      <c r="T514">
        <v>0</v>
      </c>
      <c r="U514" t="s">
        <v>20769</v>
      </c>
      <c r="V514" t="s">
        <v>306</v>
      </c>
      <c r="W514" t="s">
        <v>815</v>
      </c>
      <c r="X514" t="s">
        <v>832</v>
      </c>
      <c r="Y514">
        <v>0</v>
      </c>
      <c r="AC514">
        <v>6.4333380355846681E-2</v>
      </c>
    </row>
    <row r="515" spans="1:29" x14ac:dyDescent="0.35">
      <c r="A515" t="s">
        <v>17693</v>
      </c>
      <c r="B515" t="s">
        <v>17694</v>
      </c>
      <c r="C515">
        <v>5809</v>
      </c>
      <c r="D515" t="s">
        <v>17573</v>
      </c>
      <c r="E515">
        <v>39584</v>
      </c>
      <c r="F515">
        <v>4.1966999999999999</v>
      </c>
      <c r="G515">
        <v>239</v>
      </c>
      <c r="H515" t="s">
        <v>536</v>
      </c>
      <c r="I515" t="s">
        <v>803</v>
      </c>
      <c r="J515" t="s">
        <v>17695</v>
      </c>
      <c r="K515" t="s">
        <v>17696</v>
      </c>
      <c r="L515" t="s">
        <v>17602</v>
      </c>
      <c r="M515">
        <v>29</v>
      </c>
      <c r="P515">
        <v>0</v>
      </c>
      <c r="Q515">
        <v>0</v>
      </c>
      <c r="R515">
        <v>0</v>
      </c>
      <c r="S515">
        <v>0</v>
      </c>
      <c r="T515">
        <v>1</v>
      </c>
      <c r="U515" t="s">
        <v>17603</v>
      </c>
      <c r="V515" t="s">
        <v>160</v>
      </c>
      <c r="W515" t="s">
        <v>306</v>
      </c>
      <c r="Y515">
        <v>19</v>
      </c>
      <c r="Z515">
        <v>29</v>
      </c>
      <c r="AA515">
        <v>29</v>
      </c>
      <c r="AC515">
        <v>6.4488632919392219E-2</v>
      </c>
    </row>
    <row r="516" spans="1:29" x14ac:dyDescent="0.35">
      <c r="A516" t="s">
        <v>1568</v>
      </c>
      <c r="B516" t="s">
        <v>1569</v>
      </c>
      <c r="C516">
        <v>1517</v>
      </c>
      <c r="D516" t="s">
        <v>1520</v>
      </c>
      <c r="E516">
        <v>38873</v>
      </c>
      <c r="F516">
        <v>4.4505999999999997</v>
      </c>
      <c r="G516">
        <v>870</v>
      </c>
      <c r="H516" t="s">
        <v>1570</v>
      </c>
      <c r="I516" t="s">
        <v>803</v>
      </c>
      <c r="J516">
        <v>5.5</v>
      </c>
      <c r="K516" t="s">
        <v>1571</v>
      </c>
      <c r="L516" t="s">
        <v>1572</v>
      </c>
      <c r="M516">
        <v>40</v>
      </c>
      <c r="P516">
        <v>0</v>
      </c>
      <c r="Q516">
        <v>0</v>
      </c>
      <c r="R516">
        <v>0</v>
      </c>
      <c r="S516">
        <v>0</v>
      </c>
      <c r="T516">
        <v>0</v>
      </c>
      <c r="V516" t="s">
        <v>306</v>
      </c>
      <c r="W516" t="s">
        <v>815</v>
      </c>
      <c r="X516" t="s">
        <v>848</v>
      </c>
      <c r="Y516">
        <v>7</v>
      </c>
      <c r="Z516">
        <v>40</v>
      </c>
      <c r="AA516">
        <v>34</v>
      </c>
      <c r="AC516">
        <v>6.450139013307099E-2</v>
      </c>
    </row>
    <row r="517" spans="1:29" x14ac:dyDescent="0.35">
      <c r="A517" t="s">
        <v>26361</v>
      </c>
      <c r="B517" t="s">
        <v>26362</v>
      </c>
      <c r="C517">
        <v>3902</v>
      </c>
      <c r="D517" t="s">
        <v>25136</v>
      </c>
      <c r="E517">
        <v>0</v>
      </c>
      <c r="F517">
        <v>4.2790999999999997</v>
      </c>
      <c r="G517">
        <v>43</v>
      </c>
      <c r="I517" t="s">
        <v>1158</v>
      </c>
      <c r="J517" t="s">
        <v>26355</v>
      </c>
      <c r="M517">
        <v>50</v>
      </c>
      <c r="P517">
        <v>0</v>
      </c>
      <c r="Q517">
        <v>0</v>
      </c>
      <c r="R517">
        <v>0</v>
      </c>
      <c r="S517">
        <v>0</v>
      </c>
      <c r="T517">
        <v>0</v>
      </c>
      <c r="V517" t="s">
        <v>26356</v>
      </c>
      <c r="Y517">
        <v>8</v>
      </c>
      <c r="Z517">
        <v>250</v>
      </c>
      <c r="AA517">
        <v>10</v>
      </c>
      <c r="AC517">
        <v>6.4565584630421169E-2</v>
      </c>
    </row>
    <row r="518" spans="1:29" x14ac:dyDescent="0.35">
      <c r="A518" t="s">
        <v>32585</v>
      </c>
      <c r="B518" t="s">
        <v>32586</v>
      </c>
      <c r="C518">
        <v>1070</v>
      </c>
      <c r="D518" t="s">
        <v>32540</v>
      </c>
      <c r="E518">
        <v>89823</v>
      </c>
      <c r="F518">
        <v>4.3769</v>
      </c>
      <c r="G518">
        <v>2242</v>
      </c>
      <c r="H518" t="s">
        <v>163</v>
      </c>
      <c r="I518" t="s">
        <v>803</v>
      </c>
      <c r="J518" t="s">
        <v>32587</v>
      </c>
      <c r="K518" t="s">
        <v>32588</v>
      </c>
      <c r="L518" t="s">
        <v>32589</v>
      </c>
      <c r="M518">
        <v>56</v>
      </c>
      <c r="P518">
        <v>0</v>
      </c>
      <c r="Q518">
        <v>0</v>
      </c>
      <c r="R518">
        <v>0</v>
      </c>
      <c r="S518">
        <v>0</v>
      </c>
      <c r="T518">
        <v>0</v>
      </c>
      <c r="U518" t="s">
        <v>32590</v>
      </c>
      <c r="V518" t="s">
        <v>306</v>
      </c>
      <c r="W518" t="s">
        <v>815</v>
      </c>
      <c r="X518" t="s">
        <v>1605</v>
      </c>
      <c r="Y518">
        <v>0</v>
      </c>
      <c r="AC518">
        <v>6.4591237448703875E-2</v>
      </c>
    </row>
    <row r="519" spans="1:29" x14ac:dyDescent="0.35">
      <c r="A519" t="s">
        <v>19959</v>
      </c>
      <c r="B519" t="s">
        <v>19960</v>
      </c>
      <c r="C519">
        <v>5606</v>
      </c>
      <c r="D519" t="s">
        <v>19942</v>
      </c>
      <c r="E519">
        <v>1281</v>
      </c>
      <c r="F519">
        <v>4.875</v>
      </c>
      <c r="G519">
        <v>8</v>
      </c>
      <c r="H519" t="s">
        <v>186</v>
      </c>
      <c r="I519" t="s">
        <v>38</v>
      </c>
      <c r="J519" t="s">
        <v>311</v>
      </c>
      <c r="L519" t="s">
        <v>19961</v>
      </c>
      <c r="M519">
        <v>78</v>
      </c>
      <c r="P519">
        <v>0</v>
      </c>
      <c r="Q519">
        <v>0</v>
      </c>
      <c r="R519">
        <v>0</v>
      </c>
      <c r="S519">
        <v>1</v>
      </c>
      <c r="T519">
        <v>0</v>
      </c>
      <c r="V519" t="s">
        <v>32</v>
      </c>
      <c r="W519" t="s">
        <v>172</v>
      </c>
      <c r="X519" t="s">
        <v>173</v>
      </c>
      <c r="Y519">
        <v>1</v>
      </c>
      <c r="Z519">
        <v>98</v>
      </c>
      <c r="AA519">
        <v>98</v>
      </c>
      <c r="AC519">
        <v>6.4642147302356734E-2</v>
      </c>
    </row>
    <row r="520" spans="1:29" x14ac:dyDescent="0.35">
      <c r="A520" t="s">
        <v>18257</v>
      </c>
      <c r="B520" t="s">
        <v>18258</v>
      </c>
      <c r="C520">
        <v>5936</v>
      </c>
      <c r="D520" t="s">
        <v>18103</v>
      </c>
      <c r="E520">
        <v>1380</v>
      </c>
      <c r="F520">
        <v>4.2828999999999997</v>
      </c>
      <c r="G520">
        <v>661</v>
      </c>
      <c r="H520" t="s">
        <v>37</v>
      </c>
      <c r="I520" t="s">
        <v>157</v>
      </c>
      <c r="J520" t="s">
        <v>37</v>
      </c>
      <c r="L520" t="s">
        <v>18215</v>
      </c>
      <c r="M520">
        <v>17</v>
      </c>
      <c r="P520">
        <v>0</v>
      </c>
      <c r="Q520">
        <v>0</v>
      </c>
      <c r="R520">
        <v>0</v>
      </c>
      <c r="S520">
        <v>0</v>
      </c>
      <c r="T520">
        <v>0</v>
      </c>
      <c r="U520" t="s">
        <v>18253</v>
      </c>
      <c r="V520" t="s">
        <v>222</v>
      </c>
      <c r="W520" t="s">
        <v>244</v>
      </c>
      <c r="X520" t="s">
        <v>280</v>
      </c>
      <c r="Y520">
        <v>0</v>
      </c>
      <c r="AC520">
        <v>6.4696315829859796E-2</v>
      </c>
    </row>
    <row r="521" spans="1:29" x14ac:dyDescent="0.35">
      <c r="A521" t="s">
        <v>21895</v>
      </c>
      <c r="B521" t="s">
        <v>21896</v>
      </c>
      <c r="C521">
        <v>6204</v>
      </c>
      <c r="D521" t="s">
        <v>21846</v>
      </c>
      <c r="E521">
        <v>25199</v>
      </c>
      <c r="F521">
        <v>4.4835000000000003</v>
      </c>
      <c r="G521">
        <v>1212</v>
      </c>
      <c r="H521" t="s">
        <v>21897</v>
      </c>
      <c r="I521" t="s">
        <v>157</v>
      </c>
      <c r="J521" t="s">
        <v>21897</v>
      </c>
      <c r="L521" t="s">
        <v>21898</v>
      </c>
      <c r="M521">
        <v>30</v>
      </c>
      <c r="P521">
        <v>0</v>
      </c>
      <c r="Q521">
        <v>1</v>
      </c>
      <c r="R521">
        <v>0</v>
      </c>
      <c r="S521">
        <v>0</v>
      </c>
      <c r="T521">
        <v>1</v>
      </c>
      <c r="U521" t="s">
        <v>21899</v>
      </c>
      <c r="V521" t="s">
        <v>222</v>
      </c>
      <c r="W521" t="s">
        <v>223</v>
      </c>
      <c r="X521" t="s">
        <v>881</v>
      </c>
      <c r="Y521">
        <v>0</v>
      </c>
      <c r="AC521">
        <v>6.4833197479806537E-2</v>
      </c>
    </row>
    <row r="522" spans="1:29" x14ac:dyDescent="0.35">
      <c r="A522" t="s">
        <v>136</v>
      </c>
      <c r="B522" t="s">
        <v>137</v>
      </c>
      <c r="C522">
        <v>6485</v>
      </c>
      <c r="D522" t="s">
        <v>110</v>
      </c>
      <c r="E522">
        <v>1092</v>
      </c>
      <c r="F522">
        <v>3.8332999999999999</v>
      </c>
      <c r="G522">
        <v>6</v>
      </c>
      <c r="H522" t="s">
        <v>128</v>
      </c>
      <c r="I522" t="s">
        <v>38</v>
      </c>
      <c r="J522" t="s">
        <v>128</v>
      </c>
      <c r="M522">
        <v>29</v>
      </c>
      <c r="P522">
        <v>0</v>
      </c>
      <c r="Q522">
        <v>0</v>
      </c>
      <c r="R522">
        <v>1</v>
      </c>
      <c r="S522">
        <v>1</v>
      </c>
      <c r="T522">
        <v>0</v>
      </c>
      <c r="U522" t="s">
        <v>122</v>
      </c>
      <c r="V522" t="s">
        <v>32</v>
      </c>
      <c r="W522" t="s">
        <v>41</v>
      </c>
      <c r="X522" t="s">
        <v>59</v>
      </c>
      <c r="Y522">
        <v>0</v>
      </c>
      <c r="AC522">
        <v>6.5095564429199393E-2</v>
      </c>
    </row>
    <row r="523" spans="1:29" x14ac:dyDescent="0.35">
      <c r="A523" t="s">
        <v>15225</v>
      </c>
      <c r="B523" t="s">
        <v>15226</v>
      </c>
      <c r="C523">
        <v>6469</v>
      </c>
      <c r="D523" t="s">
        <v>15222</v>
      </c>
      <c r="E523">
        <v>51372</v>
      </c>
      <c r="F523">
        <v>4.4535999999999998</v>
      </c>
      <c r="G523">
        <v>959</v>
      </c>
      <c r="H523" t="s">
        <v>186</v>
      </c>
      <c r="I523" t="s">
        <v>157</v>
      </c>
      <c r="J523" t="s">
        <v>186</v>
      </c>
      <c r="L523" t="s">
        <v>15227</v>
      </c>
      <c r="M523">
        <v>24</v>
      </c>
      <c r="P523">
        <v>0</v>
      </c>
      <c r="Q523">
        <v>0</v>
      </c>
      <c r="R523">
        <v>0</v>
      </c>
      <c r="S523">
        <v>0</v>
      </c>
      <c r="T523">
        <v>1</v>
      </c>
      <c r="U523" t="s">
        <v>15228</v>
      </c>
      <c r="V523" t="s">
        <v>222</v>
      </c>
      <c r="W523" t="s">
        <v>223</v>
      </c>
      <c r="X523" t="s">
        <v>260</v>
      </c>
      <c r="Y523">
        <v>0</v>
      </c>
      <c r="AC523">
        <v>6.5216820971616962E-2</v>
      </c>
    </row>
    <row r="524" spans="1:29" x14ac:dyDescent="0.35">
      <c r="A524" t="s">
        <v>35</v>
      </c>
      <c r="B524" t="s">
        <v>36</v>
      </c>
      <c r="C524">
        <v>6342</v>
      </c>
      <c r="D524" t="s">
        <v>29</v>
      </c>
      <c r="E524">
        <v>3827</v>
      </c>
      <c r="F524">
        <v>4.1538000000000004</v>
      </c>
      <c r="G524">
        <v>13</v>
      </c>
      <c r="H524" t="s">
        <v>37</v>
      </c>
      <c r="I524" t="s">
        <v>38</v>
      </c>
      <c r="J524" t="s">
        <v>37</v>
      </c>
      <c r="L524" t="s">
        <v>39</v>
      </c>
      <c r="M524">
        <v>195</v>
      </c>
      <c r="P524">
        <v>0</v>
      </c>
      <c r="Q524">
        <v>0</v>
      </c>
      <c r="R524">
        <v>1</v>
      </c>
      <c r="S524">
        <v>0</v>
      </c>
      <c r="T524">
        <v>0</v>
      </c>
      <c r="U524" t="s">
        <v>40</v>
      </c>
      <c r="V524" t="s">
        <v>32</v>
      </c>
      <c r="W524" t="s">
        <v>41</v>
      </c>
      <c r="X524" t="s">
        <v>42</v>
      </c>
      <c r="Y524">
        <v>2</v>
      </c>
      <c r="Z524">
        <v>85</v>
      </c>
      <c r="AA524">
        <v>30</v>
      </c>
      <c r="AC524">
        <v>6.5305702705602542E-2</v>
      </c>
    </row>
    <row r="525" spans="1:29" x14ac:dyDescent="0.35">
      <c r="A525" t="s">
        <v>14652</v>
      </c>
      <c r="B525" t="s">
        <v>14653</v>
      </c>
      <c r="C525">
        <v>6335</v>
      </c>
      <c r="D525" t="s">
        <v>14624</v>
      </c>
      <c r="E525">
        <v>3952</v>
      </c>
      <c r="F525">
        <v>4.2782</v>
      </c>
      <c r="G525">
        <v>133</v>
      </c>
      <c r="L525" t="s">
        <v>14654</v>
      </c>
      <c r="M525">
        <v>64</v>
      </c>
      <c r="N525">
        <v>105</v>
      </c>
      <c r="P525">
        <v>0</v>
      </c>
      <c r="Q525">
        <v>0</v>
      </c>
      <c r="R525">
        <v>0</v>
      </c>
      <c r="S525">
        <v>0</v>
      </c>
      <c r="T525">
        <v>1</v>
      </c>
      <c r="U525" t="s">
        <v>14655</v>
      </c>
      <c r="V525" t="s">
        <v>394</v>
      </c>
      <c r="W525" t="s">
        <v>33</v>
      </c>
      <c r="Y525">
        <v>0</v>
      </c>
      <c r="AC525">
        <v>6.5722147490326899E-2</v>
      </c>
    </row>
    <row r="526" spans="1:29" x14ac:dyDescent="0.35">
      <c r="A526" t="s">
        <v>2781</v>
      </c>
      <c r="B526" t="s">
        <v>2782</v>
      </c>
      <c r="C526">
        <v>5687</v>
      </c>
      <c r="D526" t="s">
        <v>2768</v>
      </c>
      <c r="E526">
        <v>4488</v>
      </c>
      <c r="F526">
        <v>3.3794</v>
      </c>
      <c r="G526">
        <v>253</v>
      </c>
      <c r="H526" t="s">
        <v>2783</v>
      </c>
      <c r="I526" t="s">
        <v>803</v>
      </c>
      <c r="J526" t="s">
        <v>1609</v>
      </c>
      <c r="L526" t="s">
        <v>2784</v>
      </c>
      <c r="M526">
        <v>26</v>
      </c>
      <c r="P526">
        <v>0</v>
      </c>
      <c r="Q526">
        <v>0</v>
      </c>
      <c r="R526">
        <v>0</v>
      </c>
      <c r="S526">
        <v>0</v>
      </c>
      <c r="T526">
        <v>0</v>
      </c>
      <c r="U526" t="s">
        <v>2785</v>
      </c>
      <c r="V526" t="s">
        <v>306</v>
      </c>
      <c r="W526" t="s">
        <v>823</v>
      </c>
      <c r="X526" t="s">
        <v>824</v>
      </c>
      <c r="Y526">
        <v>0</v>
      </c>
      <c r="AC526">
        <v>6.5772338146598441E-2</v>
      </c>
    </row>
    <row r="527" spans="1:29" x14ac:dyDescent="0.35">
      <c r="A527" t="s">
        <v>21277</v>
      </c>
      <c r="B527" t="s">
        <v>21278</v>
      </c>
      <c r="C527">
        <v>7025</v>
      </c>
      <c r="D527" t="s">
        <v>21247</v>
      </c>
      <c r="E527">
        <v>12967</v>
      </c>
      <c r="F527">
        <v>4.3541999999999996</v>
      </c>
      <c r="G527">
        <v>192</v>
      </c>
      <c r="H527" t="s">
        <v>21255</v>
      </c>
      <c r="I527" t="s">
        <v>38</v>
      </c>
      <c r="J527" t="s">
        <v>21255</v>
      </c>
      <c r="M527">
        <v>35</v>
      </c>
      <c r="P527">
        <v>0</v>
      </c>
      <c r="Q527">
        <v>0</v>
      </c>
      <c r="R527">
        <v>0</v>
      </c>
      <c r="S527">
        <v>0</v>
      </c>
      <c r="T527">
        <v>0</v>
      </c>
      <c r="U527" t="s">
        <v>21279</v>
      </c>
      <c r="V527" t="s">
        <v>32</v>
      </c>
      <c r="W527" t="s">
        <v>41</v>
      </c>
      <c r="X527" t="s">
        <v>42</v>
      </c>
      <c r="Y527">
        <v>0</v>
      </c>
      <c r="AC527">
        <v>6.585944099682417E-2</v>
      </c>
    </row>
    <row r="528" spans="1:29" x14ac:dyDescent="0.35">
      <c r="A528" t="s">
        <v>4984</v>
      </c>
      <c r="B528" t="s">
        <v>4985</v>
      </c>
      <c r="C528">
        <v>6236</v>
      </c>
      <c r="D528" t="s">
        <v>4908</v>
      </c>
      <c r="E528">
        <v>111513</v>
      </c>
      <c r="F528">
        <v>4.4044999999999996</v>
      </c>
      <c r="G528">
        <v>3434</v>
      </c>
      <c r="H528" t="s">
        <v>186</v>
      </c>
      <c r="I528" t="s">
        <v>157</v>
      </c>
      <c r="J528" t="s">
        <v>186</v>
      </c>
      <c r="L528" t="s">
        <v>4986</v>
      </c>
      <c r="M528">
        <v>100</v>
      </c>
      <c r="P528">
        <v>0</v>
      </c>
      <c r="Q528">
        <v>0</v>
      </c>
      <c r="R528">
        <v>0</v>
      </c>
      <c r="S528">
        <v>0</v>
      </c>
      <c r="T528">
        <v>0</v>
      </c>
      <c r="U528" t="s">
        <v>4987</v>
      </c>
      <c r="V528" t="s">
        <v>394</v>
      </c>
      <c r="W528" t="s">
        <v>395</v>
      </c>
      <c r="X528" t="s">
        <v>395</v>
      </c>
      <c r="Y528">
        <v>5</v>
      </c>
      <c r="Z528">
        <v>260</v>
      </c>
      <c r="AA528">
        <v>30</v>
      </c>
      <c r="AC528">
        <v>6.5860772315909477E-2</v>
      </c>
    </row>
    <row r="529" spans="1:29" x14ac:dyDescent="0.35">
      <c r="A529" t="s">
        <v>8082</v>
      </c>
      <c r="B529" t="s">
        <v>8083</v>
      </c>
      <c r="C529">
        <v>3673</v>
      </c>
      <c r="D529" t="s">
        <v>8053</v>
      </c>
      <c r="E529">
        <v>11561</v>
      </c>
      <c r="F529">
        <v>4.7297000000000002</v>
      </c>
      <c r="G529">
        <v>370</v>
      </c>
      <c r="H529" t="s">
        <v>658</v>
      </c>
      <c r="I529" t="s">
        <v>38</v>
      </c>
      <c r="J529" t="s">
        <v>658</v>
      </c>
      <c r="L529" t="s">
        <v>8084</v>
      </c>
      <c r="M529">
        <v>134</v>
      </c>
      <c r="N529">
        <v>166</v>
      </c>
      <c r="P529">
        <v>0</v>
      </c>
      <c r="Q529">
        <v>0</v>
      </c>
      <c r="R529">
        <v>0</v>
      </c>
      <c r="S529">
        <v>0</v>
      </c>
      <c r="T529">
        <v>0</v>
      </c>
      <c r="V529" t="s">
        <v>32</v>
      </c>
      <c r="W529" t="s">
        <v>172</v>
      </c>
      <c r="X529" t="s">
        <v>173</v>
      </c>
      <c r="Y529">
        <v>2</v>
      </c>
      <c r="Z529">
        <v>99</v>
      </c>
      <c r="AA529">
        <v>79</v>
      </c>
      <c r="AC529">
        <v>6.5894707773266004E-2</v>
      </c>
    </row>
    <row r="530" spans="1:29" x14ac:dyDescent="0.35">
      <c r="A530" t="s">
        <v>5303</v>
      </c>
      <c r="B530" t="s">
        <v>5304</v>
      </c>
      <c r="C530">
        <v>6236</v>
      </c>
      <c r="D530" t="s">
        <v>4908</v>
      </c>
      <c r="E530">
        <v>12680</v>
      </c>
      <c r="F530">
        <v>4.5833000000000004</v>
      </c>
      <c r="G530">
        <v>12</v>
      </c>
      <c r="H530" t="s">
        <v>105</v>
      </c>
      <c r="I530" t="s">
        <v>157</v>
      </c>
      <c r="J530" t="s">
        <v>105</v>
      </c>
      <c r="L530" t="s">
        <v>5305</v>
      </c>
      <c r="M530">
        <v>85</v>
      </c>
      <c r="P530">
        <v>0</v>
      </c>
      <c r="Q530">
        <v>0</v>
      </c>
      <c r="R530">
        <v>0</v>
      </c>
      <c r="S530">
        <v>0</v>
      </c>
      <c r="T530">
        <v>0</v>
      </c>
      <c r="U530" t="s">
        <v>5306</v>
      </c>
      <c r="V530" t="s">
        <v>394</v>
      </c>
      <c r="W530" t="s">
        <v>395</v>
      </c>
      <c r="X530" t="s">
        <v>441</v>
      </c>
      <c r="Y530">
        <v>1</v>
      </c>
      <c r="Z530">
        <v>30</v>
      </c>
      <c r="AA530">
        <v>30</v>
      </c>
      <c r="AC530">
        <v>6.600039589139961E-2</v>
      </c>
    </row>
    <row r="531" spans="1:29" x14ac:dyDescent="0.35">
      <c r="A531" t="s">
        <v>21256</v>
      </c>
      <c r="B531" t="s">
        <v>12614</v>
      </c>
      <c r="C531">
        <v>7025</v>
      </c>
      <c r="D531" t="s">
        <v>21247</v>
      </c>
      <c r="E531">
        <v>24381</v>
      </c>
      <c r="F531">
        <v>4.4467999999999996</v>
      </c>
      <c r="G531">
        <v>47</v>
      </c>
      <c r="H531" t="s">
        <v>21257</v>
      </c>
      <c r="I531" t="s">
        <v>38</v>
      </c>
      <c r="J531" t="s">
        <v>21257</v>
      </c>
      <c r="M531">
        <v>40</v>
      </c>
      <c r="N531">
        <v>70</v>
      </c>
      <c r="P531">
        <v>1</v>
      </c>
      <c r="Q531">
        <v>0</v>
      </c>
      <c r="R531">
        <v>0</v>
      </c>
      <c r="S531">
        <v>0</v>
      </c>
      <c r="T531">
        <v>1</v>
      </c>
      <c r="V531" t="s">
        <v>32</v>
      </c>
      <c r="W531" t="s">
        <v>33</v>
      </c>
      <c r="X531" t="s">
        <v>34</v>
      </c>
      <c r="Y531">
        <v>0</v>
      </c>
      <c r="AC531">
        <v>6.6070358284161967E-2</v>
      </c>
    </row>
    <row r="532" spans="1:29" x14ac:dyDescent="0.35">
      <c r="A532" t="s">
        <v>20651</v>
      </c>
      <c r="B532" t="s">
        <v>20652</v>
      </c>
      <c r="C532">
        <v>6026</v>
      </c>
      <c r="D532" t="s">
        <v>20568</v>
      </c>
      <c r="E532">
        <v>1443</v>
      </c>
      <c r="F532">
        <v>5</v>
      </c>
      <c r="G532">
        <v>2</v>
      </c>
      <c r="L532" t="s">
        <v>20653</v>
      </c>
      <c r="M532">
        <v>22</v>
      </c>
      <c r="P532">
        <v>1</v>
      </c>
      <c r="Q532">
        <v>1</v>
      </c>
      <c r="R532">
        <v>1</v>
      </c>
      <c r="S532">
        <v>0</v>
      </c>
      <c r="T532">
        <v>0</v>
      </c>
      <c r="U532" t="s">
        <v>4960</v>
      </c>
      <c r="V532" t="s">
        <v>306</v>
      </c>
      <c r="W532" t="s">
        <v>7196</v>
      </c>
      <c r="Y532">
        <v>0</v>
      </c>
      <c r="AC532">
        <v>6.6202361223206774E-2</v>
      </c>
    </row>
    <row r="533" spans="1:29" x14ac:dyDescent="0.35">
      <c r="A533" t="s">
        <v>26655</v>
      </c>
      <c r="B533" t="s">
        <v>26656</v>
      </c>
      <c r="C533">
        <v>5337</v>
      </c>
      <c r="D533" t="s">
        <v>26428</v>
      </c>
      <c r="E533">
        <v>7247</v>
      </c>
      <c r="F533">
        <v>4.4000000000000004</v>
      </c>
      <c r="G533">
        <v>10</v>
      </c>
      <c r="I533" t="s">
        <v>157</v>
      </c>
      <c r="L533" t="s">
        <v>26657</v>
      </c>
      <c r="M533">
        <v>66</v>
      </c>
      <c r="N533">
        <v>74</v>
      </c>
      <c r="P533">
        <v>1</v>
      </c>
      <c r="Q533">
        <v>1</v>
      </c>
      <c r="R533">
        <v>1</v>
      </c>
      <c r="S533">
        <v>0</v>
      </c>
      <c r="T533">
        <v>1</v>
      </c>
      <c r="U533" t="s">
        <v>26658</v>
      </c>
      <c r="V533" t="s">
        <v>394</v>
      </c>
      <c r="W533" t="s">
        <v>33</v>
      </c>
      <c r="Y533">
        <v>0</v>
      </c>
      <c r="AC533">
        <v>6.6246339352779016E-2</v>
      </c>
    </row>
    <row r="534" spans="1:29" x14ac:dyDescent="0.35">
      <c r="A534" t="s">
        <v>32081</v>
      </c>
      <c r="B534" t="s">
        <v>32082</v>
      </c>
      <c r="C534">
        <v>6245</v>
      </c>
      <c r="D534" t="s">
        <v>31969</v>
      </c>
      <c r="E534">
        <v>3101</v>
      </c>
      <c r="F534">
        <v>4.8684000000000003</v>
      </c>
      <c r="G534">
        <v>76</v>
      </c>
      <c r="H534" t="s">
        <v>31927</v>
      </c>
      <c r="I534" t="s">
        <v>38</v>
      </c>
      <c r="J534" t="s">
        <v>31927</v>
      </c>
      <c r="M534">
        <v>20</v>
      </c>
      <c r="P534">
        <v>0</v>
      </c>
      <c r="Q534">
        <v>0</v>
      </c>
      <c r="R534">
        <v>0</v>
      </c>
      <c r="S534">
        <v>0</v>
      </c>
      <c r="T534">
        <v>1</v>
      </c>
      <c r="U534" t="s">
        <v>21456</v>
      </c>
      <c r="V534" t="s">
        <v>32</v>
      </c>
      <c r="W534" t="s">
        <v>191</v>
      </c>
      <c r="X534" t="s">
        <v>208</v>
      </c>
      <c r="Y534">
        <v>0</v>
      </c>
      <c r="AC534">
        <v>6.6339041898776152E-2</v>
      </c>
    </row>
    <row r="535" spans="1:29" x14ac:dyDescent="0.35">
      <c r="A535" t="s">
        <v>581</v>
      </c>
      <c r="B535" t="s">
        <v>582</v>
      </c>
      <c r="C535">
        <v>6312</v>
      </c>
      <c r="D535" t="s">
        <v>570</v>
      </c>
      <c r="E535">
        <v>12740</v>
      </c>
      <c r="F535">
        <v>4.3205999999999998</v>
      </c>
      <c r="G535">
        <v>262</v>
      </c>
      <c r="H535" t="s">
        <v>583</v>
      </c>
      <c r="I535" t="s">
        <v>157</v>
      </c>
      <c r="J535" t="s">
        <v>583</v>
      </c>
      <c r="L535" t="s">
        <v>584</v>
      </c>
      <c r="M535">
        <v>62</v>
      </c>
      <c r="P535">
        <v>0</v>
      </c>
      <c r="Q535">
        <v>0</v>
      </c>
      <c r="R535">
        <v>0</v>
      </c>
      <c r="S535">
        <v>0</v>
      </c>
      <c r="T535">
        <v>0</v>
      </c>
      <c r="U535" t="s">
        <v>585</v>
      </c>
      <c r="V535" t="s">
        <v>394</v>
      </c>
      <c r="W535" t="s">
        <v>405</v>
      </c>
      <c r="X535" t="s">
        <v>406</v>
      </c>
      <c r="Y535">
        <v>0</v>
      </c>
      <c r="AC535">
        <v>6.6598141319280879E-2</v>
      </c>
    </row>
    <row r="536" spans="1:29" x14ac:dyDescent="0.35">
      <c r="A536" t="s">
        <v>11795</v>
      </c>
      <c r="B536" t="s">
        <v>11796</v>
      </c>
      <c r="C536">
        <v>6309</v>
      </c>
      <c r="D536" t="s">
        <v>11687</v>
      </c>
      <c r="E536">
        <v>1038</v>
      </c>
      <c r="F536">
        <v>3</v>
      </c>
      <c r="G536">
        <v>3</v>
      </c>
      <c r="H536" t="s">
        <v>1035</v>
      </c>
      <c r="I536" t="s">
        <v>157</v>
      </c>
      <c r="J536" t="s">
        <v>1035</v>
      </c>
      <c r="L536" t="s">
        <v>11797</v>
      </c>
      <c r="M536">
        <v>48</v>
      </c>
      <c r="P536">
        <v>0</v>
      </c>
      <c r="Q536">
        <v>0</v>
      </c>
      <c r="R536">
        <v>1</v>
      </c>
      <c r="S536">
        <v>0</v>
      </c>
      <c r="T536">
        <v>0</v>
      </c>
      <c r="U536" t="s">
        <v>11798</v>
      </c>
      <c r="V536" t="s">
        <v>93</v>
      </c>
      <c r="W536" t="s">
        <v>94</v>
      </c>
      <c r="X536" t="s">
        <v>95</v>
      </c>
      <c r="Y536">
        <v>0</v>
      </c>
      <c r="AC536">
        <v>6.6685943193168784E-2</v>
      </c>
    </row>
    <row r="537" spans="1:29" x14ac:dyDescent="0.35">
      <c r="A537" t="s">
        <v>16677</v>
      </c>
      <c r="B537" t="s">
        <v>16678</v>
      </c>
      <c r="C537">
        <v>6279</v>
      </c>
      <c r="D537" t="s">
        <v>16593</v>
      </c>
      <c r="E537">
        <v>39972</v>
      </c>
      <c r="F537">
        <v>5</v>
      </c>
      <c r="G537">
        <v>1</v>
      </c>
      <c r="H537" t="s">
        <v>1489</v>
      </c>
      <c r="I537" t="s">
        <v>803</v>
      </c>
      <c r="J537" t="s">
        <v>16679</v>
      </c>
      <c r="K537" t="s">
        <v>16680</v>
      </c>
      <c r="L537" t="s">
        <v>16681</v>
      </c>
      <c r="M537">
        <v>35</v>
      </c>
      <c r="P537">
        <v>0</v>
      </c>
      <c r="Q537">
        <v>1</v>
      </c>
      <c r="R537">
        <v>0</v>
      </c>
      <c r="S537">
        <v>0</v>
      </c>
      <c r="T537">
        <v>0</v>
      </c>
      <c r="U537" t="s">
        <v>16682</v>
      </c>
      <c r="V537" t="s">
        <v>306</v>
      </c>
      <c r="W537" t="s">
        <v>863</v>
      </c>
      <c r="X537" t="s">
        <v>1245</v>
      </c>
      <c r="Y537">
        <v>4</v>
      </c>
      <c r="Z537">
        <v>35</v>
      </c>
      <c r="AA537">
        <v>35</v>
      </c>
      <c r="AC537">
        <v>6.6803059705677237E-2</v>
      </c>
    </row>
    <row r="538" spans="1:29" x14ac:dyDescent="0.35">
      <c r="A538" t="s">
        <v>22588</v>
      </c>
      <c r="B538" t="s">
        <v>22589</v>
      </c>
      <c r="C538">
        <v>3733</v>
      </c>
      <c r="D538" t="s">
        <v>22513</v>
      </c>
      <c r="E538">
        <v>43176</v>
      </c>
      <c r="F538">
        <v>3.9843000000000002</v>
      </c>
      <c r="G538">
        <v>127</v>
      </c>
      <c r="H538" t="s">
        <v>163</v>
      </c>
      <c r="I538" t="s">
        <v>157</v>
      </c>
      <c r="J538" t="s">
        <v>163</v>
      </c>
      <c r="L538" t="s">
        <v>22514</v>
      </c>
      <c r="M538">
        <v>17</v>
      </c>
      <c r="P538">
        <v>0</v>
      </c>
      <c r="Q538">
        <v>0</v>
      </c>
      <c r="R538">
        <v>1</v>
      </c>
      <c r="S538">
        <v>0</v>
      </c>
      <c r="T538">
        <v>0</v>
      </c>
      <c r="U538" t="s">
        <v>22515</v>
      </c>
      <c r="V538" t="s">
        <v>394</v>
      </c>
      <c r="W538" t="s">
        <v>160</v>
      </c>
      <c r="Y538">
        <v>0</v>
      </c>
      <c r="AC538">
        <v>6.7148084915557016E-2</v>
      </c>
    </row>
    <row r="539" spans="1:29" x14ac:dyDescent="0.35">
      <c r="A539" t="s">
        <v>13315</v>
      </c>
      <c r="B539" t="s">
        <v>13316</v>
      </c>
      <c r="C539">
        <v>6106</v>
      </c>
      <c r="D539" t="s">
        <v>13090</v>
      </c>
      <c r="E539">
        <v>10516</v>
      </c>
      <c r="F539">
        <v>4.8682999999999996</v>
      </c>
      <c r="G539">
        <v>205</v>
      </c>
      <c r="I539" t="s">
        <v>803</v>
      </c>
      <c r="J539" t="s">
        <v>13317</v>
      </c>
      <c r="L539" t="s">
        <v>13318</v>
      </c>
      <c r="M539">
        <v>32</v>
      </c>
      <c r="P539">
        <v>0</v>
      </c>
      <c r="Q539">
        <v>1</v>
      </c>
      <c r="R539">
        <v>0</v>
      </c>
      <c r="S539">
        <v>0</v>
      </c>
      <c r="T539">
        <v>1</v>
      </c>
      <c r="U539" t="s">
        <v>13319</v>
      </c>
      <c r="V539" t="s">
        <v>306</v>
      </c>
      <c r="W539" t="s">
        <v>823</v>
      </c>
      <c r="X539" t="s">
        <v>1091</v>
      </c>
      <c r="Y539">
        <v>1</v>
      </c>
      <c r="Z539">
        <v>32</v>
      </c>
      <c r="AA539">
        <v>32</v>
      </c>
      <c r="AC539">
        <v>6.7171516410530985E-2</v>
      </c>
    </row>
    <row r="540" spans="1:29" x14ac:dyDescent="0.35">
      <c r="A540" t="s">
        <v>22719</v>
      </c>
      <c r="B540" t="s">
        <v>260</v>
      </c>
      <c r="C540">
        <v>6144</v>
      </c>
      <c r="D540" t="s">
        <v>22711</v>
      </c>
      <c r="E540">
        <v>105885</v>
      </c>
      <c r="F540">
        <v>4.3853</v>
      </c>
      <c r="G540">
        <v>1682</v>
      </c>
      <c r="H540" t="s">
        <v>482</v>
      </c>
      <c r="I540" t="s">
        <v>157</v>
      </c>
      <c r="J540" t="s">
        <v>482</v>
      </c>
      <c r="L540" t="s">
        <v>22720</v>
      </c>
      <c r="M540">
        <v>30</v>
      </c>
      <c r="P540">
        <v>0</v>
      </c>
      <c r="Q540">
        <v>0</v>
      </c>
      <c r="R540">
        <v>0</v>
      </c>
      <c r="S540">
        <v>0</v>
      </c>
      <c r="T540">
        <v>0</v>
      </c>
      <c r="U540" t="s">
        <v>22721</v>
      </c>
      <c r="V540" t="s">
        <v>222</v>
      </c>
      <c r="W540" t="s">
        <v>223</v>
      </c>
      <c r="X540" t="s">
        <v>260</v>
      </c>
      <c r="Y540">
        <v>1</v>
      </c>
      <c r="Z540">
        <v>16</v>
      </c>
      <c r="AA540">
        <v>16</v>
      </c>
      <c r="AC540">
        <v>6.7870212479920533E-2</v>
      </c>
    </row>
    <row r="541" spans="1:29" x14ac:dyDescent="0.35">
      <c r="A541" t="s">
        <v>24937</v>
      </c>
      <c r="B541" t="s">
        <v>24938</v>
      </c>
      <c r="C541">
        <v>6159</v>
      </c>
      <c r="D541" t="s">
        <v>24926</v>
      </c>
      <c r="E541">
        <v>1333</v>
      </c>
      <c r="F541">
        <v>4.5</v>
      </c>
      <c r="G541">
        <v>14</v>
      </c>
      <c r="H541" t="s">
        <v>4766</v>
      </c>
      <c r="I541" t="s">
        <v>157</v>
      </c>
      <c r="J541" t="s">
        <v>4766</v>
      </c>
      <c r="L541" t="s">
        <v>24939</v>
      </c>
      <c r="M541">
        <v>46</v>
      </c>
      <c r="P541">
        <v>0</v>
      </c>
      <c r="Q541">
        <v>0</v>
      </c>
      <c r="R541">
        <v>1</v>
      </c>
      <c r="S541">
        <v>1</v>
      </c>
      <c r="T541">
        <v>0</v>
      </c>
      <c r="U541" t="s">
        <v>24940</v>
      </c>
      <c r="V541" t="s">
        <v>222</v>
      </c>
      <c r="W541" t="s">
        <v>223</v>
      </c>
      <c r="X541" t="s">
        <v>700</v>
      </c>
      <c r="Y541">
        <v>0</v>
      </c>
      <c r="AC541">
        <v>6.7926982500371991E-2</v>
      </c>
    </row>
    <row r="542" spans="1:29" x14ac:dyDescent="0.35">
      <c r="A542" t="s">
        <v>26266</v>
      </c>
      <c r="B542" t="s">
        <v>881</v>
      </c>
      <c r="C542">
        <v>3902</v>
      </c>
      <c r="D542" t="s">
        <v>25136</v>
      </c>
      <c r="E542">
        <v>2191</v>
      </c>
      <c r="F542">
        <v>3.5</v>
      </c>
      <c r="G542">
        <v>20</v>
      </c>
      <c r="H542" t="s">
        <v>26267</v>
      </c>
      <c r="I542" t="s">
        <v>157</v>
      </c>
      <c r="J542" t="s">
        <v>26267</v>
      </c>
      <c r="L542" t="s">
        <v>26268</v>
      </c>
      <c r="M542">
        <v>12</v>
      </c>
      <c r="P542">
        <v>0</v>
      </c>
      <c r="Q542">
        <v>0</v>
      </c>
      <c r="R542">
        <v>0</v>
      </c>
      <c r="S542">
        <v>0</v>
      </c>
      <c r="T542">
        <v>1</v>
      </c>
      <c r="U542" t="s">
        <v>26269</v>
      </c>
      <c r="V542" t="s">
        <v>222</v>
      </c>
      <c r="W542" t="s">
        <v>223</v>
      </c>
      <c r="X542" t="s">
        <v>881</v>
      </c>
      <c r="Y542">
        <v>0</v>
      </c>
      <c r="AC542">
        <v>6.7931074460566676E-2</v>
      </c>
    </row>
    <row r="543" spans="1:29" x14ac:dyDescent="0.35">
      <c r="A543" t="s">
        <v>21796</v>
      </c>
      <c r="B543" t="s">
        <v>21797</v>
      </c>
      <c r="C543">
        <v>6001</v>
      </c>
      <c r="D543" t="s">
        <v>21758</v>
      </c>
      <c r="E543">
        <v>760</v>
      </c>
      <c r="L543" t="s">
        <v>21760</v>
      </c>
      <c r="M543">
        <v>495</v>
      </c>
      <c r="N543">
        <v>617</v>
      </c>
      <c r="P543">
        <v>0</v>
      </c>
      <c r="Q543">
        <v>1</v>
      </c>
      <c r="R543">
        <v>0</v>
      </c>
      <c r="S543">
        <v>1</v>
      </c>
      <c r="T543">
        <v>0</v>
      </c>
      <c r="U543" t="s">
        <v>21761</v>
      </c>
      <c r="V543" t="s">
        <v>394</v>
      </c>
      <c r="W543" t="s">
        <v>2103</v>
      </c>
      <c r="X543" t="s">
        <v>2104</v>
      </c>
      <c r="Y543">
        <v>0</v>
      </c>
      <c r="AC543">
        <v>6.7978808080085162E-2</v>
      </c>
    </row>
    <row r="544" spans="1:29" x14ac:dyDescent="0.35">
      <c r="A544" t="s">
        <v>15492</v>
      </c>
      <c r="B544" t="s">
        <v>15493</v>
      </c>
      <c r="C544">
        <v>5946</v>
      </c>
      <c r="D544" t="s">
        <v>15451</v>
      </c>
      <c r="E544">
        <v>21018</v>
      </c>
      <c r="F544">
        <v>4.3354999999999997</v>
      </c>
      <c r="G544">
        <v>155</v>
      </c>
      <c r="H544" t="s">
        <v>186</v>
      </c>
      <c r="I544" t="s">
        <v>157</v>
      </c>
      <c r="J544" t="s">
        <v>186</v>
      </c>
      <c r="L544" t="s">
        <v>15467</v>
      </c>
      <c r="M544">
        <v>22</v>
      </c>
      <c r="P544">
        <v>0</v>
      </c>
      <c r="Q544">
        <v>0</v>
      </c>
      <c r="R544">
        <v>0</v>
      </c>
      <c r="S544">
        <v>0</v>
      </c>
      <c r="T544">
        <v>0</v>
      </c>
      <c r="U544" t="s">
        <v>15494</v>
      </c>
      <c r="V544" t="s">
        <v>160</v>
      </c>
      <c r="W544" t="s">
        <v>394</v>
      </c>
      <c r="Y544">
        <v>0</v>
      </c>
      <c r="AC544">
        <v>6.8025837552014079E-2</v>
      </c>
    </row>
    <row r="545" spans="1:29" x14ac:dyDescent="0.35">
      <c r="A545" t="s">
        <v>8608</v>
      </c>
      <c r="B545" t="s">
        <v>8609</v>
      </c>
      <c r="C545">
        <v>6014</v>
      </c>
      <c r="D545" t="s">
        <v>8545</v>
      </c>
      <c r="E545">
        <v>20885</v>
      </c>
      <c r="F545">
        <v>4.5472999999999999</v>
      </c>
      <c r="G545">
        <v>433</v>
      </c>
      <c r="H545" t="s">
        <v>8610</v>
      </c>
      <c r="I545" t="s">
        <v>157</v>
      </c>
      <c r="J545" t="s">
        <v>8610</v>
      </c>
      <c r="L545" t="s">
        <v>8611</v>
      </c>
      <c r="M545">
        <v>40</v>
      </c>
      <c r="P545">
        <v>0</v>
      </c>
      <c r="Q545">
        <v>0</v>
      </c>
      <c r="R545">
        <v>0</v>
      </c>
      <c r="S545">
        <v>0</v>
      </c>
      <c r="T545">
        <v>0</v>
      </c>
      <c r="U545" t="s">
        <v>8612</v>
      </c>
      <c r="V545" t="s">
        <v>394</v>
      </c>
      <c r="W545" t="s">
        <v>405</v>
      </c>
      <c r="X545" t="s">
        <v>406</v>
      </c>
      <c r="Y545">
        <v>0</v>
      </c>
      <c r="AC545">
        <v>6.8055941688761834E-2</v>
      </c>
    </row>
    <row r="546" spans="1:29" x14ac:dyDescent="0.35">
      <c r="A546" t="s">
        <v>23081</v>
      </c>
      <c r="B546" t="s">
        <v>23082</v>
      </c>
      <c r="C546">
        <v>6160</v>
      </c>
      <c r="D546" t="s">
        <v>22962</v>
      </c>
      <c r="E546">
        <v>22438</v>
      </c>
      <c r="F546">
        <v>3.7235999999999998</v>
      </c>
      <c r="G546">
        <v>398</v>
      </c>
      <c r="H546" t="s">
        <v>23083</v>
      </c>
      <c r="I546" t="s">
        <v>803</v>
      </c>
      <c r="J546" t="s">
        <v>23035</v>
      </c>
      <c r="L546" t="s">
        <v>23084</v>
      </c>
      <c r="M546">
        <v>34</v>
      </c>
      <c r="P546">
        <v>0</v>
      </c>
      <c r="Q546">
        <v>0</v>
      </c>
      <c r="R546">
        <v>0</v>
      </c>
      <c r="S546">
        <v>0</v>
      </c>
      <c r="T546">
        <v>0</v>
      </c>
      <c r="U546" t="s">
        <v>23085</v>
      </c>
      <c r="V546" t="s">
        <v>306</v>
      </c>
      <c r="W546" t="s">
        <v>823</v>
      </c>
      <c r="X546" t="s">
        <v>1392</v>
      </c>
      <c r="Y546">
        <v>1</v>
      </c>
      <c r="Z546">
        <v>34</v>
      </c>
      <c r="AA546">
        <v>34</v>
      </c>
      <c r="AC546">
        <v>6.8136944325535187E-2</v>
      </c>
    </row>
    <row r="547" spans="1:29" x14ac:dyDescent="0.35">
      <c r="A547" t="s">
        <v>2998</v>
      </c>
      <c r="B547" t="s">
        <v>2999</v>
      </c>
      <c r="C547">
        <v>5644</v>
      </c>
      <c r="D547" t="s">
        <v>2788</v>
      </c>
      <c r="E547">
        <v>6861</v>
      </c>
      <c r="F547">
        <v>3.2847</v>
      </c>
      <c r="G547">
        <v>418</v>
      </c>
      <c r="H547" t="s">
        <v>3000</v>
      </c>
      <c r="I547" t="s">
        <v>803</v>
      </c>
      <c r="J547" t="s">
        <v>1609</v>
      </c>
      <c r="L547" t="s">
        <v>3001</v>
      </c>
      <c r="M547">
        <v>34</v>
      </c>
      <c r="P547">
        <v>0</v>
      </c>
      <c r="Q547">
        <v>0</v>
      </c>
      <c r="R547">
        <v>0</v>
      </c>
      <c r="S547">
        <v>0</v>
      </c>
      <c r="T547">
        <v>0</v>
      </c>
      <c r="V547" t="s">
        <v>306</v>
      </c>
      <c r="W547" t="s">
        <v>823</v>
      </c>
      <c r="X547" t="s">
        <v>824</v>
      </c>
      <c r="Y547">
        <v>0</v>
      </c>
      <c r="AC547">
        <v>6.817820421139309E-2</v>
      </c>
    </row>
    <row r="548" spans="1:29" x14ac:dyDescent="0.35">
      <c r="A548" t="s">
        <v>14057</v>
      </c>
      <c r="B548" t="s">
        <v>14058</v>
      </c>
      <c r="C548">
        <v>6357</v>
      </c>
      <c r="D548" t="s">
        <v>14027</v>
      </c>
      <c r="E548">
        <v>15443</v>
      </c>
      <c r="F548">
        <v>4.4176000000000002</v>
      </c>
      <c r="G548">
        <v>182</v>
      </c>
      <c r="H548" t="s">
        <v>620</v>
      </c>
      <c r="I548" t="s">
        <v>157</v>
      </c>
      <c r="J548" t="s">
        <v>620</v>
      </c>
      <c r="L548" t="s">
        <v>14059</v>
      </c>
      <c r="M548">
        <v>34</v>
      </c>
      <c r="P548">
        <v>0</v>
      </c>
      <c r="Q548">
        <v>1</v>
      </c>
      <c r="R548">
        <v>0</v>
      </c>
      <c r="S548">
        <v>1</v>
      </c>
      <c r="T548">
        <v>1</v>
      </c>
      <c r="U548" t="s">
        <v>14060</v>
      </c>
      <c r="V548" t="s">
        <v>394</v>
      </c>
      <c r="W548" t="s">
        <v>405</v>
      </c>
      <c r="X548" t="s">
        <v>406</v>
      </c>
      <c r="Y548">
        <v>0</v>
      </c>
      <c r="AC548">
        <v>6.8235291147113575E-2</v>
      </c>
    </row>
    <row r="549" spans="1:29" x14ac:dyDescent="0.35">
      <c r="A549" t="s">
        <v>19402</v>
      </c>
      <c r="B549" t="s">
        <v>19403</v>
      </c>
      <c r="C549">
        <v>6287</v>
      </c>
      <c r="D549" t="s">
        <v>19398</v>
      </c>
      <c r="E549">
        <v>49720</v>
      </c>
      <c r="F549">
        <v>4.4798</v>
      </c>
      <c r="G549">
        <v>173</v>
      </c>
      <c r="H549" t="s">
        <v>19404</v>
      </c>
      <c r="I549" t="s">
        <v>803</v>
      </c>
      <c r="J549" t="s">
        <v>19405</v>
      </c>
      <c r="K549" t="s">
        <v>19406</v>
      </c>
      <c r="L549" t="s">
        <v>19407</v>
      </c>
      <c r="M549">
        <v>24</v>
      </c>
      <c r="P549">
        <v>0</v>
      </c>
      <c r="Q549">
        <v>0</v>
      </c>
      <c r="R549">
        <v>1</v>
      </c>
      <c r="S549">
        <v>0</v>
      </c>
      <c r="T549">
        <v>1</v>
      </c>
      <c r="U549" t="s">
        <v>19408</v>
      </c>
      <c r="V549" t="s">
        <v>306</v>
      </c>
      <c r="W549" t="s">
        <v>863</v>
      </c>
      <c r="X549" t="s">
        <v>864</v>
      </c>
      <c r="Y549">
        <v>5</v>
      </c>
      <c r="Z549">
        <v>24</v>
      </c>
      <c r="AA549">
        <v>24</v>
      </c>
      <c r="AC549">
        <v>6.8296696806758872E-2</v>
      </c>
    </row>
    <row r="550" spans="1:29" x14ac:dyDescent="0.35">
      <c r="A550" t="s">
        <v>1573</v>
      </c>
      <c r="B550" t="s">
        <v>1574</v>
      </c>
      <c r="C550">
        <v>1517</v>
      </c>
      <c r="D550" t="s">
        <v>1520</v>
      </c>
      <c r="E550">
        <v>34799</v>
      </c>
      <c r="F550">
        <v>4.6165000000000003</v>
      </c>
      <c r="G550">
        <v>1249</v>
      </c>
      <c r="H550" t="s">
        <v>186</v>
      </c>
      <c r="I550" t="s">
        <v>38</v>
      </c>
      <c r="J550" t="s">
        <v>186</v>
      </c>
      <c r="L550" t="s">
        <v>1575</v>
      </c>
      <c r="M550">
        <v>122</v>
      </c>
      <c r="P550">
        <v>0</v>
      </c>
      <c r="Q550">
        <v>0</v>
      </c>
      <c r="R550">
        <v>0</v>
      </c>
      <c r="S550">
        <v>0</v>
      </c>
      <c r="T550">
        <v>0</v>
      </c>
      <c r="V550" t="s">
        <v>32</v>
      </c>
      <c r="W550" t="s">
        <v>41</v>
      </c>
      <c r="X550" t="s">
        <v>42</v>
      </c>
      <c r="Y550">
        <v>3</v>
      </c>
      <c r="Z550">
        <v>158</v>
      </c>
      <c r="AA550">
        <v>34</v>
      </c>
      <c r="AC550">
        <v>6.8326591202352183E-2</v>
      </c>
    </row>
    <row r="551" spans="1:29" x14ac:dyDescent="0.35">
      <c r="A551" t="s">
        <v>20097</v>
      </c>
      <c r="B551" t="s">
        <v>20098</v>
      </c>
      <c r="C551">
        <v>6182</v>
      </c>
      <c r="D551" t="s">
        <v>20034</v>
      </c>
      <c r="E551">
        <v>26874</v>
      </c>
      <c r="F551">
        <v>4.1271000000000004</v>
      </c>
      <c r="G551">
        <v>181</v>
      </c>
      <c r="H551" t="s">
        <v>37</v>
      </c>
      <c r="I551" t="s">
        <v>157</v>
      </c>
      <c r="J551" t="s">
        <v>37</v>
      </c>
      <c r="L551" t="s">
        <v>20099</v>
      </c>
      <c r="M551">
        <v>48</v>
      </c>
      <c r="P551">
        <v>0</v>
      </c>
      <c r="Q551">
        <v>0</v>
      </c>
      <c r="R551">
        <v>0</v>
      </c>
      <c r="S551">
        <v>0</v>
      </c>
      <c r="T551">
        <v>0</v>
      </c>
      <c r="V551" t="s">
        <v>93</v>
      </c>
      <c r="W551" t="s">
        <v>94</v>
      </c>
      <c r="X551" t="s">
        <v>95</v>
      </c>
      <c r="Y551">
        <v>1</v>
      </c>
      <c r="Z551">
        <v>29</v>
      </c>
      <c r="AA551">
        <v>29</v>
      </c>
      <c r="AC551">
        <v>6.8571465535912646E-2</v>
      </c>
    </row>
    <row r="552" spans="1:29" x14ac:dyDescent="0.35">
      <c r="A552" t="s">
        <v>11948</v>
      </c>
      <c r="B552" t="s">
        <v>11949</v>
      </c>
      <c r="C552">
        <v>1063</v>
      </c>
      <c r="D552" t="s">
        <v>11860</v>
      </c>
      <c r="E552">
        <v>19595</v>
      </c>
      <c r="F552">
        <v>4.1176000000000004</v>
      </c>
      <c r="G552">
        <v>17</v>
      </c>
      <c r="L552" t="s">
        <v>11873</v>
      </c>
      <c r="M552">
        <v>36</v>
      </c>
      <c r="P552">
        <v>0</v>
      </c>
      <c r="Q552">
        <v>0</v>
      </c>
      <c r="R552">
        <v>0</v>
      </c>
      <c r="S552">
        <v>0</v>
      </c>
      <c r="T552">
        <v>0</v>
      </c>
      <c r="U552" t="s">
        <v>342</v>
      </c>
      <c r="V552" t="s">
        <v>32</v>
      </c>
      <c r="W552" t="s">
        <v>33</v>
      </c>
      <c r="X552" t="s">
        <v>34</v>
      </c>
      <c r="Y552">
        <v>0</v>
      </c>
      <c r="AC552">
        <v>6.8687788560736651E-2</v>
      </c>
    </row>
    <row r="553" spans="1:29" x14ac:dyDescent="0.35">
      <c r="A553" t="s">
        <v>18396</v>
      </c>
      <c r="B553" t="s">
        <v>18397</v>
      </c>
      <c r="C553">
        <v>6250</v>
      </c>
      <c r="D553" t="s">
        <v>18364</v>
      </c>
      <c r="E553">
        <v>9707</v>
      </c>
      <c r="F553">
        <v>3.9649000000000001</v>
      </c>
      <c r="G553">
        <v>114</v>
      </c>
      <c r="L553" t="s">
        <v>18398</v>
      </c>
      <c r="M553">
        <v>20</v>
      </c>
      <c r="P553">
        <v>0</v>
      </c>
      <c r="Q553">
        <v>0</v>
      </c>
      <c r="R553">
        <v>0</v>
      </c>
      <c r="S553">
        <v>0</v>
      </c>
      <c r="T553">
        <v>0</v>
      </c>
      <c r="U553" t="s">
        <v>18399</v>
      </c>
      <c r="V553" t="s">
        <v>93</v>
      </c>
      <c r="W553" t="s">
        <v>198</v>
      </c>
      <c r="X553" t="s">
        <v>199</v>
      </c>
      <c r="Y553">
        <v>0</v>
      </c>
      <c r="AC553">
        <v>6.8800435295129136E-2</v>
      </c>
    </row>
    <row r="554" spans="1:29" x14ac:dyDescent="0.35">
      <c r="A554" t="s">
        <v>6380</v>
      </c>
      <c r="B554" t="s">
        <v>6381</v>
      </c>
      <c r="C554">
        <v>6351</v>
      </c>
      <c r="D554" t="s">
        <v>6324</v>
      </c>
      <c r="E554">
        <v>10196</v>
      </c>
      <c r="F554">
        <v>4.4443999999999999</v>
      </c>
      <c r="G554">
        <v>45</v>
      </c>
      <c r="H554" t="s">
        <v>6382</v>
      </c>
      <c r="I554" t="s">
        <v>157</v>
      </c>
      <c r="J554" t="s">
        <v>6382</v>
      </c>
      <c r="L554" t="s">
        <v>6383</v>
      </c>
      <c r="M554">
        <v>26</v>
      </c>
      <c r="P554">
        <v>0</v>
      </c>
      <c r="Q554">
        <v>0</v>
      </c>
      <c r="R554">
        <v>0</v>
      </c>
      <c r="S554">
        <v>0</v>
      </c>
      <c r="T554">
        <v>0</v>
      </c>
      <c r="U554" t="s">
        <v>6384</v>
      </c>
      <c r="V554" t="s">
        <v>222</v>
      </c>
      <c r="W554" t="s">
        <v>223</v>
      </c>
      <c r="X554" t="s">
        <v>265</v>
      </c>
      <c r="Y554">
        <v>0</v>
      </c>
      <c r="AC554">
        <v>6.9050573614714228E-2</v>
      </c>
    </row>
    <row r="555" spans="1:29" x14ac:dyDescent="0.35">
      <c r="A555" t="s">
        <v>6851</v>
      </c>
      <c r="B555" t="s">
        <v>6852</v>
      </c>
      <c r="C555">
        <v>6503</v>
      </c>
      <c r="D555" t="s">
        <v>6747</v>
      </c>
      <c r="E555">
        <v>822</v>
      </c>
      <c r="F555">
        <v>4.875</v>
      </c>
      <c r="G555">
        <v>32</v>
      </c>
      <c r="L555" t="s">
        <v>6853</v>
      </c>
      <c r="M555">
        <v>65</v>
      </c>
      <c r="N555">
        <v>76</v>
      </c>
      <c r="P555">
        <v>0</v>
      </c>
      <c r="Q555">
        <v>0</v>
      </c>
      <c r="R555">
        <v>1</v>
      </c>
      <c r="S555">
        <v>0</v>
      </c>
      <c r="T555">
        <v>0</v>
      </c>
      <c r="U555" t="s">
        <v>6854</v>
      </c>
      <c r="V555" t="s">
        <v>222</v>
      </c>
      <c r="W555" t="s">
        <v>33</v>
      </c>
      <c r="Y555">
        <v>0</v>
      </c>
      <c r="AC555">
        <v>6.9251384661545679E-2</v>
      </c>
    </row>
    <row r="556" spans="1:29" x14ac:dyDescent="0.35">
      <c r="A556" t="s">
        <v>17168</v>
      </c>
      <c r="B556" t="s">
        <v>17169</v>
      </c>
      <c r="C556">
        <v>1741</v>
      </c>
      <c r="D556" t="s">
        <v>17132</v>
      </c>
      <c r="E556">
        <v>76225</v>
      </c>
      <c r="F556">
        <v>4.0716000000000001</v>
      </c>
      <c r="G556">
        <v>3156</v>
      </c>
      <c r="H556" t="s">
        <v>17170</v>
      </c>
      <c r="I556" t="s">
        <v>157</v>
      </c>
      <c r="J556" t="s">
        <v>17170</v>
      </c>
      <c r="L556" t="s">
        <v>17171</v>
      </c>
      <c r="M556">
        <v>30</v>
      </c>
      <c r="P556">
        <v>0</v>
      </c>
      <c r="Q556">
        <v>0</v>
      </c>
      <c r="R556">
        <v>0</v>
      </c>
      <c r="S556">
        <v>0</v>
      </c>
      <c r="T556">
        <v>0</v>
      </c>
      <c r="U556" t="s">
        <v>17172</v>
      </c>
      <c r="V556" t="s">
        <v>306</v>
      </c>
      <c r="W556" t="s">
        <v>823</v>
      </c>
      <c r="X556" t="s">
        <v>824</v>
      </c>
      <c r="Y556">
        <v>1</v>
      </c>
      <c r="Z556">
        <v>16</v>
      </c>
      <c r="AA556">
        <v>16</v>
      </c>
      <c r="AC556">
        <v>6.9307518845046046E-2</v>
      </c>
    </row>
    <row r="557" spans="1:29" x14ac:dyDescent="0.35">
      <c r="A557" t="s">
        <v>17428</v>
      </c>
      <c r="B557" t="s">
        <v>17429</v>
      </c>
      <c r="C557">
        <v>1741</v>
      </c>
      <c r="D557" t="s">
        <v>17132</v>
      </c>
      <c r="E557">
        <v>2413</v>
      </c>
      <c r="F557">
        <v>4.6124000000000001</v>
      </c>
      <c r="G557">
        <v>178</v>
      </c>
      <c r="I557" t="s">
        <v>157</v>
      </c>
      <c r="L557" t="s">
        <v>17430</v>
      </c>
      <c r="M557">
        <v>46</v>
      </c>
      <c r="P557">
        <v>0</v>
      </c>
      <c r="Q557">
        <v>0</v>
      </c>
      <c r="R557">
        <v>1</v>
      </c>
      <c r="S557">
        <v>0</v>
      </c>
      <c r="T557">
        <v>0</v>
      </c>
      <c r="U557" t="s">
        <v>17431</v>
      </c>
      <c r="V557" t="s">
        <v>306</v>
      </c>
      <c r="W557" t="s">
        <v>815</v>
      </c>
      <c r="X557" t="s">
        <v>1605</v>
      </c>
      <c r="Y557">
        <v>0</v>
      </c>
      <c r="AC557">
        <v>6.9368430074235543E-2</v>
      </c>
    </row>
    <row r="558" spans="1:29" x14ac:dyDescent="0.35">
      <c r="A558" t="s">
        <v>21173</v>
      </c>
      <c r="B558" t="s">
        <v>21174</v>
      </c>
      <c r="C558">
        <v>8012</v>
      </c>
      <c r="D558" t="s">
        <v>21133</v>
      </c>
      <c r="E558">
        <v>3771</v>
      </c>
      <c r="F558">
        <v>4.7656000000000001</v>
      </c>
      <c r="G558">
        <v>64</v>
      </c>
      <c r="H558" t="s">
        <v>163</v>
      </c>
      <c r="I558" t="s">
        <v>157</v>
      </c>
      <c r="J558" t="s">
        <v>163</v>
      </c>
      <c r="L558" t="s">
        <v>21175</v>
      </c>
      <c r="M558">
        <v>39</v>
      </c>
      <c r="P558">
        <v>0</v>
      </c>
      <c r="Q558">
        <v>0</v>
      </c>
      <c r="R558">
        <v>1</v>
      </c>
      <c r="S558">
        <v>0</v>
      </c>
      <c r="T558">
        <v>1</v>
      </c>
      <c r="U558" t="s">
        <v>21176</v>
      </c>
      <c r="V558" t="s">
        <v>394</v>
      </c>
      <c r="W558" t="s">
        <v>400</v>
      </c>
      <c r="X558" t="s">
        <v>401</v>
      </c>
      <c r="Y558">
        <v>0</v>
      </c>
      <c r="AC558">
        <v>6.9577689291970057E-2</v>
      </c>
    </row>
    <row r="559" spans="1:29" x14ac:dyDescent="0.35">
      <c r="A559" t="s">
        <v>12075</v>
      </c>
      <c r="B559" t="s">
        <v>12076</v>
      </c>
      <c r="C559">
        <v>1063</v>
      </c>
      <c r="D559" t="s">
        <v>11860</v>
      </c>
      <c r="E559">
        <v>1521</v>
      </c>
      <c r="F559">
        <v>3.6551999999999998</v>
      </c>
      <c r="G559">
        <v>29</v>
      </c>
      <c r="H559" t="s">
        <v>186</v>
      </c>
      <c r="I559" t="s">
        <v>38</v>
      </c>
      <c r="J559" t="s">
        <v>311</v>
      </c>
      <c r="L559" t="s">
        <v>12077</v>
      </c>
      <c r="M559">
        <v>87</v>
      </c>
      <c r="P559">
        <v>0</v>
      </c>
      <c r="Q559">
        <v>0</v>
      </c>
      <c r="R559">
        <v>0</v>
      </c>
      <c r="S559">
        <v>0</v>
      </c>
      <c r="T559">
        <v>0</v>
      </c>
      <c r="V559" t="s">
        <v>32</v>
      </c>
      <c r="W559" t="s">
        <v>172</v>
      </c>
      <c r="X559" t="s">
        <v>173</v>
      </c>
      <c r="Y559">
        <v>2</v>
      </c>
      <c r="Z559">
        <v>141</v>
      </c>
      <c r="AA559">
        <v>107</v>
      </c>
      <c r="AC559">
        <v>6.9734333333534404E-2</v>
      </c>
    </row>
    <row r="560" spans="1:29" x14ac:dyDescent="0.35">
      <c r="A560" t="s">
        <v>22109</v>
      </c>
      <c r="B560" t="s">
        <v>22110</v>
      </c>
      <c r="C560">
        <v>6326</v>
      </c>
      <c r="D560" t="s">
        <v>22055</v>
      </c>
      <c r="E560">
        <v>28227</v>
      </c>
      <c r="F560">
        <v>4.8093000000000004</v>
      </c>
      <c r="G560">
        <v>257</v>
      </c>
      <c r="I560" t="s">
        <v>803</v>
      </c>
      <c r="J560" t="s">
        <v>13076</v>
      </c>
      <c r="L560" t="s">
        <v>22111</v>
      </c>
      <c r="M560">
        <v>38</v>
      </c>
      <c r="P560">
        <v>0</v>
      </c>
      <c r="Q560">
        <v>0</v>
      </c>
      <c r="R560">
        <v>0</v>
      </c>
      <c r="S560">
        <v>0</v>
      </c>
      <c r="T560">
        <v>1</v>
      </c>
      <c r="U560" t="s">
        <v>22112</v>
      </c>
      <c r="V560" t="s">
        <v>306</v>
      </c>
      <c r="W560" t="s">
        <v>815</v>
      </c>
      <c r="X560" t="s">
        <v>1101</v>
      </c>
      <c r="Y560">
        <v>5</v>
      </c>
      <c r="Z560">
        <v>38</v>
      </c>
      <c r="AA560">
        <v>38</v>
      </c>
      <c r="AC560">
        <v>6.9857942365737391E-2</v>
      </c>
    </row>
    <row r="561" spans="1:29" x14ac:dyDescent="0.35">
      <c r="A561" t="s">
        <v>9377</v>
      </c>
      <c r="B561" t="s">
        <v>9378</v>
      </c>
      <c r="C561">
        <v>6183</v>
      </c>
      <c r="D561" t="s">
        <v>9257</v>
      </c>
      <c r="E561">
        <v>1568</v>
      </c>
      <c r="F561">
        <v>3.25</v>
      </c>
      <c r="G561">
        <v>12</v>
      </c>
      <c r="H561" t="s">
        <v>1608</v>
      </c>
      <c r="I561" t="s">
        <v>38</v>
      </c>
      <c r="J561" t="s">
        <v>1608</v>
      </c>
      <c r="L561" t="s">
        <v>9379</v>
      </c>
      <c r="M561">
        <v>32</v>
      </c>
      <c r="P561">
        <v>0</v>
      </c>
      <c r="Q561">
        <v>0</v>
      </c>
      <c r="R561">
        <v>0</v>
      </c>
      <c r="S561">
        <v>0</v>
      </c>
      <c r="T561">
        <v>0</v>
      </c>
      <c r="U561" t="s">
        <v>9380</v>
      </c>
      <c r="V561" t="s">
        <v>32</v>
      </c>
      <c r="W561" t="s">
        <v>41</v>
      </c>
      <c r="X561" t="s">
        <v>59</v>
      </c>
      <c r="Y561">
        <v>0</v>
      </c>
      <c r="AC561">
        <v>7.0034000742960734E-2</v>
      </c>
    </row>
    <row r="562" spans="1:29" x14ac:dyDescent="0.35">
      <c r="A562" t="s">
        <v>25861</v>
      </c>
      <c r="B562" t="s">
        <v>20233</v>
      </c>
      <c r="C562">
        <v>3902</v>
      </c>
      <c r="D562" t="s">
        <v>25136</v>
      </c>
      <c r="E562">
        <v>11168</v>
      </c>
      <c r="F562">
        <v>3.5832999999999999</v>
      </c>
      <c r="G562">
        <v>36</v>
      </c>
      <c r="H562" t="s">
        <v>25862</v>
      </c>
      <c r="I562" t="s">
        <v>89</v>
      </c>
      <c r="J562" t="s">
        <v>25568</v>
      </c>
      <c r="L562" t="s">
        <v>25863</v>
      </c>
      <c r="M562">
        <v>5</v>
      </c>
      <c r="O562">
        <v>3.5</v>
      </c>
      <c r="P562">
        <v>0</v>
      </c>
      <c r="Q562">
        <v>0</v>
      </c>
      <c r="R562">
        <v>1</v>
      </c>
      <c r="S562">
        <v>1</v>
      </c>
      <c r="T562">
        <v>1</v>
      </c>
      <c r="U562" t="s">
        <v>1589</v>
      </c>
      <c r="V562" t="s">
        <v>93</v>
      </c>
      <c r="W562" t="s">
        <v>198</v>
      </c>
      <c r="X562" t="s">
        <v>20236</v>
      </c>
      <c r="Y562">
        <v>0</v>
      </c>
      <c r="AC562">
        <v>7.0051659141263878E-2</v>
      </c>
    </row>
    <row r="563" spans="1:29" x14ac:dyDescent="0.35">
      <c r="A563" t="s">
        <v>6017</v>
      </c>
      <c r="B563" t="s">
        <v>6018</v>
      </c>
      <c r="C563">
        <v>1254</v>
      </c>
      <c r="D563" t="s">
        <v>5675</v>
      </c>
      <c r="E563">
        <v>8553</v>
      </c>
      <c r="F563">
        <v>4.4085000000000001</v>
      </c>
      <c r="G563">
        <v>164</v>
      </c>
      <c r="H563" t="s">
        <v>186</v>
      </c>
      <c r="I563" t="s">
        <v>157</v>
      </c>
      <c r="J563" t="s">
        <v>186</v>
      </c>
      <c r="L563" t="s">
        <v>6019</v>
      </c>
      <c r="M563">
        <v>32.5</v>
      </c>
      <c r="P563">
        <v>0</v>
      </c>
      <c r="Q563">
        <v>0</v>
      </c>
      <c r="R563">
        <v>0</v>
      </c>
      <c r="S563">
        <v>0</v>
      </c>
      <c r="T563">
        <v>0</v>
      </c>
      <c r="V563" t="s">
        <v>394</v>
      </c>
      <c r="W563" t="s">
        <v>395</v>
      </c>
      <c r="X563" t="s">
        <v>395</v>
      </c>
      <c r="Y563">
        <v>0</v>
      </c>
      <c r="AC563">
        <v>7.0064807652461147E-2</v>
      </c>
    </row>
    <row r="564" spans="1:29" x14ac:dyDescent="0.35">
      <c r="A564" t="s">
        <v>19098</v>
      </c>
      <c r="B564" t="s">
        <v>19099</v>
      </c>
      <c r="C564">
        <v>3680</v>
      </c>
      <c r="D564" t="s">
        <v>19096</v>
      </c>
      <c r="E564">
        <v>108057</v>
      </c>
      <c r="F564">
        <v>4.4766000000000004</v>
      </c>
      <c r="G564">
        <v>128</v>
      </c>
      <c r="L564" t="s">
        <v>19100</v>
      </c>
      <c r="M564">
        <v>25</v>
      </c>
      <c r="P564">
        <v>1</v>
      </c>
      <c r="Q564">
        <v>0</v>
      </c>
      <c r="R564">
        <v>0</v>
      </c>
      <c r="S564">
        <v>1</v>
      </c>
      <c r="T564">
        <v>1</v>
      </c>
      <c r="U564" t="s">
        <v>342</v>
      </c>
      <c r="V564" t="s">
        <v>32</v>
      </c>
      <c r="W564" t="s">
        <v>33</v>
      </c>
      <c r="X564" t="s">
        <v>34</v>
      </c>
      <c r="Y564">
        <v>0</v>
      </c>
      <c r="AC564">
        <v>7.0166289349999689E-2</v>
      </c>
    </row>
    <row r="565" spans="1:29" x14ac:dyDescent="0.35">
      <c r="A565" t="s">
        <v>8343</v>
      </c>
      <c r="B565" t="s">
        <v>8344</v>
      </c>
      <c r="C565">
        <v>4372</v>
      </c>
      <c r="D565" t="s">
        <v>8306</v>
      </c>
      <c r="E565">
        <v>8950</v>
      </c>
      <c r="F565">
        <v>4.0822000000000003</v>
      </c>
      <c r="G565">
        <v>146</v>
      </c>
      <c r="H565" t="s">
        <v>478</v>
      </c>
      <c r="I565" t="s">
        <v>157</v>
      </c>
      <c r="J565" t="s">
        <v>478</v>
      </c>
      <c r="L565" t="s">
        <v>8345</v>
      </c>
      <c r="M565">
        <v>82</v>
      </c>
      <c r="P565">
        <v>0</v>
      </c>
      <c r="Q565">
        <v>0</v>
      </c>
      <c r="R565">
        <v>0</v>
      </c>
      <c r="S565">
        <v>0</v>
      </c>
      <c r="T565">
        <v>0</v>
      </c>
      <c r="U565" t="s">
        <v>8346</v>
      </c>
      <c r="V565" t="s">
        <v>394</v>
      </c>
      <c r="W565" t="s">
        <v>405</v>
      </c>
      <c r="X565" t="s">
        <v>406</v>
      </c>
      <c r="Y565">
        <v>0</v>
      </c>
      <c r="AC565">
        <v>7.0185161345507785E-2</v>
      </c>
    </row>
    <row r="566" spans="1:29" x14ac:dyDescent="0.35">
      <c r="A566" t="s">
        <v>25906</v>
      </c>
      <c r="B566" t="s">
        <v>25907</v>
      </c>
      <c r="C566">
        <v>3902</v>
      </c>
      <c r="D566" t="s">
        <v>25136</v>
      </c>
      <c r="E566">
        <v>9640</v>
      </c>
      <c r="F566">
        <v>3.3803999999999998</v>
      </c>
      <c r="G566">
        <v>92</v>
      </c>
      <c r="H566" t="s">
        <v>17213</v>
      </c>
      <c r="I566" t="s">
        <v>803</v>
      </c>
      <c r="J566" t="s">
        <v>25908</v>
      </c>
      <c r="L566" t="s">
        <v>25909</v>
      </c>
      <c r="M566">
        <v>12</v>
      </c>
      <c r="P566">
        <v>0</v>
      </c>
      <c r="Q566">
        <v>0</v>
      </c>
      <c r="R566">
        <v>0</v>
      </c>
      <c r="S566">
        <v>0</v>
      </c>
      <c r="T566">
        <v>1</v>
      </c>
      <c r="U566" t="s">
        <v>25910</v>
      </c>
      <c r="V566" t="s">
        <v>306</v>
      </c>
      <c r="W566" t="s">
        <v>823</v>
      </c>
      <c r="X566" t="s">
        <v>855</v>
      </c>
      <c r="Y566">
        <v>7</v>
      </c>
      <c r="Z566">
        <v>12</v>
      </c>
      <c r="AA566">
        <v>12</v>
      </c>
      <c r="AC566">
        <v>7.0363291781900372E-2</v>
      </c>
    </row>
    <row r="567" spans="1:29" x14ac:dyDescent="0.35">
      <c r="A567" t="s">
        <v>369</v>
      </c>
      <c r="B567" t="s">
        <v>370</v>
      </c>
      <c r="C567">
        <v>7054</v>
      </c>
      <c r="D567" t="s">
        <v>301</v>
      </c>
      <c r="E567">
        <v>1678</v>
      </c>
      <c r="F567">
        <v>3.3571</v>
      </c>
      <c r="G567">
        <v>14</v>
      </c>
      <c r="H567" t="s">
        <v>371</v>
      </c>
      <c r="I567" t="s">
        <v>38</v>
      </c>
      <c r="J567" t="s">
        <v>372</v>
      </c>
      <c r="L567" t="s">
        <v>373</v>
      </c>
      <c r="M567">
        <v>35</v>
      </c>
      <c r="P567">
        <v>0</v>
      </c>
      <c r="Q567">
        <v>0</v>
      </c>
      <c r="R567">
        <v>1</v>
      </c>
      <c r="S567">
        <v>0</v>
      </c>
      <c r="T567">
        <v>0</v>
      </c>
      <c r="V567" t="s">
        <v>32</v>
      </c>
      <c r="W567" t="s">
        <v>41</v>
      </c>
      <c r="X567" t="s">
        <v>59</v>
      </c>
      <c r="Y567">
        <v>0</v>
      </c>
      <c r="AC567">
        <v>7.0647486876238896E-2</v>
      </c>
    </row>
    <row r="568" spans="1:29" x14ac:dyDescent="0.35">
      <c r="A568" t="s">
        <v>1231</v>
      </c>
      <c r="B568" t="s">
        <v>1232</v>
      </c>
      <c r="C568">
        <v>5746</v>
      </c>
      <c r="D568" t="s">
        <v>1063</v>
      </c>
      <c r="E568">
        <v>47248</v>
      </c>
      <c r="F568">
        <v>4.7150999999999996</v>
      </c>
      <c r="G568">
        <v>179</v>
      </c>
      <c r="L568" t="s">
        <v>1233</v>
      </c>
      <c r="M568">
        <v>60</v>
      </c>
      <c r="P568">
        <v>0</v>
      </c>
      <c r="Q568">
        <v>0</v>
      </c>
      <c r="R568">
        <v>0</v>
      </c>
      <c r="S568">
        <v>0</v>
      </c>
      <c r="T568">
        <v>1</v>
      </c>
      <c r="U568" t="s">
        <v>1219</v>
      </c>
      <c r="V568" t="s">
        <v>306</v>
      </c>
      <c r="W568" t="s">
        <v>1220</v>
      </c>
      <c r="Y568">
        <v>0</v>
      </c>
      <c r="AC568">
        <v>7.0692795751570725E-2</v>
      </c>
    </row>
    <row r="569" spans="1:29" x14ac:dyDescent="0.35">
      <c r="A569" t="s">
        <v>18018</v>
      </c>
      <c r="B569" t="s">
        <v>18019</v>
      </c>
      <c r="C569">
        <v>6216</v>
      </c>
      <c r="D569" t="s">
        <v>17959</v>
      </c>
      <c r="E569">
        <v>5162</v>
      </c>
      <c r="F569">
        <v>3.9750000000000001</v>
      </c>
      <c r="G569">
        <v>40</v>
      </c>
      <c r="H569" t="s">
        <v>18020</v>
      </c>
      <c r="I569" t="s">
        <v>803</v>
      </c>
      <c r="J569" t="s">
        <v>18021</v>
      </c>
      <c r="K569" t="s">
        <v>18022</v>
      </c>
      <c r="L569" t="s">
        <v>18023</v>
      </c>
      <c r="M569">
        <v>54</v>
      </c>
      <c r="O569">
        <v>27</v>
      </c>
      <c r="P569">
        <v>0</v>
      </c>
      <c r="Q569">
        <v>0</v>
      </c>
      <c r="R569">
        <v>1</v>
      </c>
      <c r="S569">
        <v>1</v>
      </c>
      <c r="T569">
        <v>0</v>
      </c>
      <c r="U569" t="s">
        <v>18024</v>
      </c>
      <c r="V569" t="s">
        <v>306</v>
      </c>
      <c r="W569" t="s">
        <v>815</v>
      </c>
      <c r="X569" t="s">
        <v>1155</v>
      </c>
      <c r="Y569">
        <v>1</v>
      </c>
      <c r="Z569">
        <v>54</v>
      </c>
      <c r="AA569">
        <v>27</v>
      </c>
      <c r="AC569">
        <v>7.0762939339040654E-2</v>
      </c>
    </row>
    <row r="570" spans="1:29" x14ac:dyDescent="0.35">
      <c r="A570" t="s">
        <v>18719</v>
      </c>
      <c r="B570" t="s">
        <v>18720</v>
      </c>
      <c r="C570">
        <v>4028</v>
      </c>
      <c r="D570" t="s">
        <v>18597</v>
      </c>
      <c r="E570">
        <v>27955</v>
      </c>
      <c r="F570">
        <v>3.9661</v>
      </c>
      <c r="G570">
        <v>59</v>
      </c>
      <c r="H570" t="s">
        <v>18721</v>
      </c>
      <c r="I570" t="s">
        <v>803</v>
      </c>
      <c r="J570" t="s">
        <v>18722</v>
      </c>
      <c r="K570" t="s">
        <v>18723</v>
      </c>
      <c r="L570" t="s">
        <v>18724</v>
      </c>
      <c r="M570">
        <v>27</v>
      </c>
      <c r="P570">
        <v>0</v>
      </c>
      <c r="Q570">
        <v>0</v>
      </c>
      <c r="R570">
        <v>0</v>
      </c>
      <c r="S570">
        <v>0</v>
      </c>
      <c r="T570">
        <v>1</v>
      </c>
      <c r="U570" t="s">
        <v>14395</v>
      </c>
      <c r="V570" t="s">
        <v>306</v>
      </c>
      <c r="W570" t="s">
        <v>823</v>
      </c>
      <c r="X570" t="s">
        <v>1080</v>
      </c>
      <c r="Y570">
        <v>10</v>
      </c>
      <c r="Z570">
        <v>27</v>
      </c>
      <c r="AA570">
        <v>27</v>
      </c>
      <c r="AC570">
        <v>7.0953186099707355E-2</v>
      </c>
    </row>
    <row r="571" spans="1:29" x14ac:dyDescent="0.35">
      <c r="A571" t="s">
        <v>1318</v>
      </c>
      <c r="B571" t="s">
        <v>1319</v>
      </c>
      <c r="C571">
        <v>5746</v>
      </c>
      <c r="D571" t="s">
        <v>1063</v>
      </c>
      <c r="E571">
        <v>27720</v>
      </c>
      <c r="F571">
        <v>4.4737</v>
      </c>
      <c r="G571">
        <v>114</v>
      </c>
      <c r="L571" t="s">
        <v>1320</v>
      </c>
      <c r="M571">
        <v>29</v>
      </c>
      <c r="P571">
        <v>0</v>
      </c>
      <c r="Q571">
        <v>0</v>
      </c>
      <c r="R571">
        <v>0</v>
      </c>
      <c r="S571">
        <v>1</v>
      </c>
      <c r="T571">
        <v>1</v>
      </c>
      <c r="U571" t="s">
        <v>1321</v>
      </c>
      <c r="V571" t="s">
        <v>160</v>
      </c>
      <c r="W571" t="s">
        <v>306</v>
      </c>
      <c r="Y571">
        <v>0</v>
      </c>
      <c r="AC571">
        <v>7.0994455869001327E-2</v>
      </c>
    </row>
    <row r="572" spans="1:29" x14ac:dyDescent="0.35">
      <c r="A572" t="s">
        <v>28852</v>
      </c>
      <c r="B572" t="s">
        <v>28853</v>
      </c>
      <c r="C572">
        <v>5648</v>
      </c>
      <c r="D572" t="s">
        <v>28460</v>
      </c>
      <c r="E572">
        <v>7247</v>
      </c>
      <c r="F572">
        <v>3.9428999999999998</v>
      </c>
      <c r="G572">
        <v>35</v>
      </c>
      <c r="H572" t="s">
        <v>467</v>
      </c>
      <c r="I572" t="s">
        <v>157</v>
      </c>
      <c r="J572" t="s">
        <v>467</v>
      </c>
      <c r="L572" t="s">
        <v>28854</v>
      </c>
      <c r="M572">
        <v>32</v>
      </c>
      <c r="O572">
        <v>16</v>
      </c>
      <c r="P572">
        <v>0</v>
      </c>
      <c r="Q572">
        <v>0</v>
      </c>
      <c r="R572">
        <v>0</v>
      </c>
      <c r="S572">
        <v>1</v>
      </c>
      <c r="T572">
        <v>1</v>
      </c>
      <c r="U572" t="s">
        <v>28855</v>
      </c>
      <c r="V572" t="s">
        <v>306</v>
      </c>
      <c r="W572" t="s">
        <v>815</v>
      </c>
      <c r="X572" t="s">
        <v>1605</v>
      </c>
      <c r="Y572">
        <v>0</v>
      </c>
      <c r="AC572">
        <v>7.1150860940406679E-2</v>
      </c>
    </row>
    <row r="573" spans="1:29" x14ac:dyDescent="0.35">
      <c r="A573" t="s">
        <v>9671</v>
      </c>
      <c r="B573" t="s">
        <v>9672</v>
      </c>
      <c r="C573">
        <v>6329</v>
      </c>
      <c r="D573" t="s">
        <v>9660</v>
      </c>
      <c r="E573">
        <v>936</v>
      </c>
      <c r="F573">
        <v>4.6753</v>
      </c>
      <c r="G573">
        <v>77</v>
      </c>
      <c r="H573" t="s">
        <v>186</v>
      </c>
      <c r="I573" t="s">
        <v>157</v>
      </c>
      <c r="J573" t="s">
        <v>186</v>
      </c>
      <c r="L573" t="s">
        <v>9673</v>
      </c>
      <c r="M573">
        <v>60</v>
      </c>
      <c r="P573">
        <v>0</v>
      </c>
      <c r="Q573">
        <v>0</v>
      </c>
      <c r="R573">
        <v>1</v>
      </c>
      <c r="S573">
        <v>0</v>
      </c>
      <c r="T573">
        <v>0</v>
      </c>
      <c r="U573" t="s">
        <v>9674</v>
      </c>
      <c r="V573" t="s">
        <v>394</v>
      </c>
      <c r="W573" t="s">
        <v>395</v>
      </c>
      <c r="X573" t="s">
        <v>395</v>
      </c>
      <c r="Y573">
        <v>0</v>
      </c>
      <c r="AC573">
        <v>7.1202851869564765E-2</v>
      </c>
    </row>
    <row r="574" spans="1:29" x14ac:dyDescent="0.35">
      <c r="A574" t="s">
        <v>29387</v>
      </c>
      <c r="B574" t="s">
        <v>29388</v>
      </c>
      <c r="C574">
        <v>6285</v>
      </c>
      <c r="D574" t="s">
        <v>29342</v>
      </c>
      <c r="E574">
        <v>87389</v>
      </c>
      <c r="F574">
        <v>3.9445999999999999</v>
      </c>
      <c r="G574">
        <v>668</v>
      </c>
      <c r="H574" t="s">
        <v>163</v>
      </c>
      <c r="I574" t="s">
        <v>157</v>
      </c>
      <c r="J574" t="s">
        <v>163</v>
      </c>
      <c r="L574" t="s">
        <v>29389</v>
      </c>
      <c r="M574">
        <v>15.99</v>
      </c>
      <c r="P574">
        <v>0</v>
      </c>
      <c r="Q574">
        <v>0</v>
      </c>
      <c r="R574">
        <v>0</v>
      </c>
      <c r="S574">
        <v>0</v>
      </c>
      <c r="T574">
        <v>1</v>
      </c>
      <c r="U574" t="s">
        <v>29390</v>
      </c>
      <c r="V574" t="s">
        <v>394</v>
      </c>
      <c r="W574" t="s">
        <v>400</v>
      </c>
      <c r="X574" t="s">
        <v>401</v>
      </c>
      <c r="Y574">
        <v>0</v>
      </c>
      <c r="AC574">
        <v>7.1402629833711484E-2</v>
      </c>
    </row>
    <row r="575" spans="1:29" x14ac:dyDescent="0.35">
      <c r="A575" t="s">
        <v>31136</v>
      </c>
      <c r="B575" t="s">
        <v>31137</v>
      </c>
      <c r="C575">
        <v>3806</v>
      </c>
      <c r="D575" t="s">
        <v>30874</v>
      </c>
      <c r="E575">
        <v>0</v>
      </c>
      <c r="H575" t="s">
        <v>55</v>
      </c>
      <c r="I575" t="s">
        <v>803</v>
      </c>
      <c r="J575" t="s">
        <v>30911</v>
      </c>
      <c r="K575" t="s">
        <v>30912</v>
      </c>
      <c r="L575" t="s">
        <v>30913</v>
      </c>
      <c r="M575">
        <v>25</v>
      </c>
      <c r="P575">
        <v>0</v>
      </c>
      <c r="Q575">
        <v>0</v>
      </c>
      <c r="R575">
        <v>0</v>
      </c>
      <c r="S575">
        <v>0</v>
      </c>
      <c r="T575">
        <v>0</v>
      </c>
      <c r="V575" t="s">
        <v>306</v>
      </c>
      <c r="W575" t="s">
        <v>823</v>
      </c>
      <c r="X575" t="s">
        <v>1392</v>
      </c>
      <c r="Y575">
        <v>4</v>
      </c>
      <c r="Z575">
        <v>25</v>
      </c>
      <c r="AA575">
        <v>25</v>
      </c>
      <c r="AC575">
        <v>7.1543700412777134E-2</v>
      </c>
    </row>
    <row r="576" spans="1:29" x14ac:dyDescent="0.35">
      <c r="A576" t="s">
        <v>31252</v>
      </c>
      <c r="B576" t="s">
        <v>31253</v>
      </c>
      <c r="C576">
        <v>6365</v>
      </c>
      <c r="D576" t="s">
        <v>31254</v>
      </c>
      <c r="E576">
        <v>61087</v>
      </c>
      <c r="F576">
        <v>4.3756000000000004</v>
      </c>
      <c r="G576">
        <v>860</v>
      </c>
      <c r="H576" t="s">
        <v>105</v>
      </c>
      <c r="I576" t="s">
        <v>157</v>
      </c>
      <c r="J576" t="s">
        <v>105</v>
      </c>
      <c r="L576" t="s">
        <v>31255</v>
      </c>
      <c r="M576">
        <v>58</v>
      </c>
      <c r="P576">
        <v>0</v>
      </c>
      <c r="Q576">
        <v>0</v>
      </c>
      <c r="R576">
        <v>0</v>
      </c>
      <c r="S576">
        <v>0</v>
      </c>
      <c r="T576">
        <v>0</v>
      </c>
      <c r="U576" t="s">
        <v>31256</v>
      </c>
      <c r="V576" t="s">
        <v>222</v>
      </c>
      <c r="W576" t="s">
        <v>223</v>
      </c>
      <c r="X576" t="s">
        <v>265</v>
      </c>
      <c r="Y576">
        <v>1</v>
      </c>
      <c r="Z576">
        <v>148</v>
      </c>
      <c r="AA576">
        <v>148</v>
      </c>
      <c r="AC576">
        <v>7.1599416242851932E-2</v>
      </c>
    </row>
    <row r="577" spans="1:29" x14ac:dyDescent="0.35">
      <c r="A577" t="s">
        <v>2533</v>
      </c>
      <c r="B577" t="s">
        <v>2534</v>
      </c>
      <c r="C577">
        <v>5333</v>
      </c>
      <c r="D577" t="s">
        <v>2318</v>
      </c>
      <c r="E577">
        <v>11364</v>
      </c>
      <c r="F577">
        <v>4.1254</v>
      </c>
      <c r="G577">
        <v>4672</v>
      </c>
      <c r="H577" t="s">
        <v>2535</v>
      </c>
      <c r="I577" t="s">
        <v>803</v>
      </c>
      <c r="J577" t="s">
        <v>2506</v>
      </c>
      <c r="K577" t="s">
        <v>1306</v>
      </c>
      <c r="L577" t="s">
        <v>2507</v>
      </c>
      <c r="M577">
        <v>15</v>
      </c>
      <c r="P577">
        <v>0</v>
      </c>
      <c r="Q577">
        <v>0</v>
      </c>
      <c r="R577">
        <v>0</v>
      </c>
      <c r="S577">
        <v>0</v>
      </c>
      <c r="T577">
        <v>0</v>
      </c>
      <c r="U577" t="s">
        <v>2508</v>
      </c>
      <c r="V577" t="s">
        <v>306</v>
      </c>
      <c r="W577" t="s">
        <v>823</v>
      </c>
      <c r="X577" t="s">
        <v>824</v>
      </c>
      <c r="Y577">
        <v>0</v>
      </c>
      <c r="AC577">
        <v>7.1841278506941331E-2</v>
      </c>
    </row>
    <row r="578" spans="1:29" x14ac:dyDescent="0.35">
      <c r="A578" t="s">
        <v>27550</v>
      </c>
      <c r="B578" t="s">
        <v>27551</v>
      </c>
      <c r="C578">
        <v>6145</v>
      </c>
      <c r="D578" t="s">
        <v>27444</v>
      </c>
      <c r="E578">
        <v>27021</v>
      </c>
      <c r="F578">
        <v>4.7839999999999998</v>
      </c>
      <c r="G578">
        <v>125</v>
      </c>
      <c r="H578" t="s">
        <v>27552</v>
      </c>
      <c r="I578" t="s">
        <v>157</v>
      </c>
      <c r="J578" t="s">
        <v>27552</v>
      </c>
      <c r="L578" t="s">
        <v>27553</v>
      </c>
      <c r="M578">
        <v>42</v>
      </c>
      <c r="P578">
        <v>0</v>
      </c>
      <c r="Q578">
        <v>0</v>
      </c>
      <c r="R578">
        <v>0</v>
      </c>
      <c r="S578">
        <v>0</v>
      </c>
      <c r="T578">
        <v>1</v>
      </c>
      <c r="U578" t="s">
        <v>27554</v>
      </c>
      <c r="V578" t="s">
        <v>93</v>
      </c>
      <c r="W578" t="s">
        <v>1745</v>
      </c>
      <c r="X578" t="s">
        <v>2743</v>
      </c>
      <c r="Y578">
        <v>0</v>
      </c>
      <c r="AC578">
        <v>7.1943941244864917E-2</v>
      </c>
    </row>
    <row r="579" spans="1:29" x14ac:dyDescent="0.35">
      <c r="A579" t="s">
        <v>30058</v>
      </c>
      <c r="B579" t="s">
        <v>30059</v>
      </c>
      <c r="C579">
        <v>5869</v>
      </c>
      <c r="D579" t="s">
        <v>29945</v>
      </c>
      <c r="E579">
        <v>20330</v>
      </c>
      <c r="F579">
        <v>3.4729000000000001</v>
      </c>
      <c r="G579">
        <v>277</v>
      </c>
      <c r="H579" t="s">
        <v>186</v>
      </c>
      <c r="I579" t="s">
        <v>38</v>
      </c>
      <c r="J579" t="s">
        <v>186</v>
      </c>
      <c r="L579" t="s">
        <v>30060</v>
      </c>
      <c r="M579">
        <v>295</v>
      </c>
      <c r="P579">
        <v>0</v>
      </c>
      <c r="Q579">
        <v>0</v>
      </c>
      <c r="R579">
        <v>0</v>
      </c>
      <c r="S579">
        <v>0</v>
      </c>
      <c r="T579">
        <v>0</v>
      </c>
      <c r="V579" t="s">
        <v>32</v>
      </c>
      <c r="W579" t="s">
        <v>41</v>
      </c>
      <c r="X579" t="s">
        <v>42</v>
      </c>
      <c r="Y579">
        <v>1</v>
      </c>
      <c r="Z579">
        <v>180</v>
      </c>
      <c r="AA579">
        <v>180</v>
      </c>
      <c r="AC579">
        <v>7.1994322700947855E-2</v>
      </c>
    </row>
    <row r="580" spans="1:29" x14ac:dyDescent="0.35">
      <c r="A580" t="s">
        <v>11237</v>
      </c>
      <c r="B580" t="s">
        <v>1212</v>
      </c>
      <c r="C580">
        <v>1133</v>
      </c>
      <c r="D580" t="s">
        <v>11167</v>
      </c>
      <c r="E580">
        <v>15108</v>
      </c>
      <c r="F580">
        <v>4.4753999999999996</v>
      </c>
      <c r="G580">
        <v>122</v>
      </c>
      <c r="H580" t="s">
        <v>11238</v>
      </c>
      <c r="I580" t="s">
        <v>803</v>
      </c>
      <c r="J580" t="s">
        <v>11239</v>
      </c>
      <c r="K580" t="s">
        <v>1528</v>
      </c>
      <c r="L580" t="s">
        <v>11240</v>
      </c>
      <c r="M580">
        <v>30</v>
      </c>
      <c r="P580">
        <v>0</v>
      </c>
      <c r="Q580">
        <v>0</v>
      </c>
      <c r="R580">
        <v>0</v>
      </c>
      <c r="S580">
        <v>0</v>
      </c>
      <c r="T580">
        <v>0</v>
      </c>
      <c r="V580" t="s">
        <v>306</v>
      </c>
      <c r="W580" t="s">
        <v>307</v>
      </c>
      <c r="X580" t="s">
        <v>1212</v>
      </c>
      <c r="Y580">
        <v>6</v>
      </c>
      <c r="Z580">
        <v>30</v>
      </c>
      <c r="AA580">
        <v>30</v>
      </c>
      <c r="AC580">
        <v>7.2275139215216555E-2</v>
      </c>
    </row>
    <row r="581" spans="1:29" x14ac:dyDescent="0.35">
      <c r="A581" t="s">
        <v>20788</v>
      </c>
      <c r="B581" t="s">
        <v>20789</v>
      </c>
      <c r="C581">
        <v>3976</v>
      </c>
      <c r="D581" t="s">
        <v>20665</v>
      </c>
      <c r="E581">
        <v>77793</v>
      </c>
      <c r="F581">
        <v>3.7374999999999998</v>
      </c>
      <c r="G581">
        <v>80</v>
      </c>
      <c r="H581" t="s">
        <v>20790</v>
      </c>
      <c r="I581" t="s">
        <v>157</v>
      </c>
      <c r="J581" t="s">
        <v>20790</v>
      </c>
      <c r="L581" t="s">
        <v>20791</v>
      </c>
      <c r="M581">
        <v>22</v>
      </c>
      <c r="P581">
        <v>1</v>
      </c>
      <c r="Q581">
        <v>0</v>
      </c>
      <c r="R581">
        <v>0</v>
      </c>
      <c r="S581">
        <v>0</v>
      </c>
      <c r="T581">
        <v>0</v>
      </c>
      <c r="V581" t="s">
        <v>160</v>
      </c>
      <c r="W581" t="s">
        <v>306</v>
      </c>
      <c r="Y581">
        <v>0</v>
      </c>
      <c r="AC581">
        <v>7.2381409559014842E-2</v>
      </c>
    </row>
    <row r="582" spans="1:29" x14ac:dyDescent="0.35">
      <c r="A582" t="s">
        <v>21365</v>
      </c>
      <c r="B582" t="s">
        <v>21366</v>
      </c>
      <c r="C582">
        <v>7025</v>
      </c>
      <c r="D582" t="s">
        <v>21247</v>
      </c>
      <c r="E582">
        <v>3910</v>
      </c>
      <c r="F582">
        <v>4.75</v>
      </c>
      <c r="G582">
        <v>80</v>
      </c>
      <c r="H582" t="s">
        <v>21320</v>
      </c>
      <c r="I582" t="s">
        <v>38</v>
      </c>
      <c r="J582" t="s">
        <v>21367</v>
      </c>
      <c r="M582">
        <v>46</v>
      </c>
      <c r="P582">
        <v>0</v>
      </c>
      <c r="Q582">
        <v>0</v>
      </c>
      <c r="R582">
        <v>0</v>
      </c>
      <c r="S582">
        <v>0</v>
      </c>
      <c r="T582">
        <v>0</v>
      </c>
      <c r="V582" t="s">
        <v>32</v>
      </c>
      <c r="W582" t="s">
        <v>191</v>
      </c>
      <c r="X582" t="s">
        <v>208</v>
      </c>
      <c r="Y582">
        <v>2</v>
      </c>
      <c r="Z582">
        <v>78</v>
      </c>
      <c r="AA582">
        <v>18</v>
      </c>
      <c r="AC582">
        <v>7.2600849856326199E-2</v>
      </c>
    </row>
    <row r="583" spans="1:29" x14ac:dyDescent="0.35">
      <c r="A583" t="s">
        <v>14267</v>
      </c>
      <c r="B583" t="s">
        <v>14268</v>
      </c>
      <c r="C583">
        <v>6175</v>
      </c>
      <c r="D583" t="s">
        <v>14235</v>
      </c>
      <c r="E583">
        <v>64892</v>
      </c>
      <c r="F583">
        <v>4.0049000000000001</v>
      </c>
      <c r="G583">
        <v>1024</v>
      </c>
      <c r="H583" t="s">
        <v>3033</v>
      </c>
      <c r="I583" t="s">
        <v>157</v>
      </c>
      <c r="J583" t="s">
        <v>3033</v>
      </c>
      <c r="L583" t="s">
        <v>14269</v>
      </c>
      <c r="M583">
        <v>49.5</v>
      </c>
      <c r="P583">
        <v>0</v>
      </c>
      <c r="Q583">
        <v>0</v>
      </c>
      <c r="R583">
        <v>0</v>
      </c>
      <c r="S583">
        <v>0</v>
      </c>
      <c r="T583">
        <v>1</v>
      </c>
      <c r="U583" t="s">
        <v>14270</v>
      </c>
      <c r="V583" t="s">
        <v>394</v>
      </c>
      <c r="W583" t="s">
        <v>405</v>
      </c>
      <c r="X583" t="s">
        <v>406</v>
      </c>
      <c r="Y583">
        <v>0</v>
      </c>
      <c r="AC583">
        <v>7.2709707911737254E-2</v>
      </c>
    </row>
    <row r="584" spans="1:29" x14ac:dyDescent="0.35">
      <c r="A584" t="s">
        <v>7817</v>
      </c>
      <c r="B584" t="s">
        <v>7818</v>
      </c>
      <c r="C584">
        <v>1073</v>
      </c>
      <c r="D584" t="s">
        <v>7503</v>
      </c>
      <c r="E584">
        <v>11973</v>
      </c>
      <c r="F584">
        <v>2.5</v>
      </c>
      <c r="G584">
        <v>4</v>
      </c>
      <c r="L584" t="s">
        <v>7819</v>
      </c>
      <c r="M584">
        <v>110</v>
      </c>
      <c r="P584">
        <v>1</v>
      </c>
      <c r="Q584">
        <v>0</v>
      </c>
      <c r="R584">
        <v>0</v>
      </c>
      <c r="S584">
        <v>1</v>
      </c>
      <c r="T584">
        <v>0</v>
      </c>
      <c r="V584" t="s">
        <v>306</v>
      </c>
      <c r="W584" t="s">
        <v>33</v>
      </c>
      <c r="Y584">
        <v>0</v>
      </c>
      <c r="AC584">
        <v>7.2903722140070459E-2</v>
      </c>
    </row>
    <row r="585" spans="1:29" x14ac:dyDescent="0.35">
      <c r="A585" t="s">
        <v>27085</v>
      </c>
      <c r="B585" t="s">
        <v>27086</v>
      </c>
      <c r="C585">
        <v>6289</v>
      </c>
      <c r="D585" t="s">
        <v>26991</v>
      </c>
      <c r="E585">
        <v>10271</v>
      </c>
      <c r="F585">
        <v>3.0461999999999998</v>
      </c>
      <c r="G585">
        <v>65</v>
      </c>
      <c r="H585" t="s">
        <v>9469</v>
      </c>
      <c r="I585" t="s">
        <v>157</v>
      </c>
      <c r="J585" t="s">
        <v>9469</v>
      </c>
      <c r="L585" t="s">
        <v>27087</v>
      </c>
      <c r="M585">
        <v>15</v>
      </c>
      <c r="P585">
        <v>0</v>
      </c>
      <c r="Q585">
        <v>0</v>
      </c>
      <c r="R585">
        <v>1</v>
      </c>
      <c r="S585">
        <v>0</v>
      </c>
      <c r="T585">
        <v>1</v>
      </c>
      <c r="U585" t="s">
        <v>27088</v>
      </c>
      <c r="V585" t="s">
        <v>394</v>
      </c>
      <c r="W585" t="s">
        <v>412</v>
      </c>
      <c r="Y585">
        <v>0</v>
      </c>
      <c r="AC585">
        <v>7.2904682836120061E-2</v>
      </c>
    </row>
    <row r="586" spans="1:29" x14ac:dyDescent="0.35">
      <c r="A586" t="s">
        <v>3546</v>
      </c>
      <c r="B586" t="s">
        <v>3547</v>
      </c>
      <c r="C586">
        <v>7057</v>
      </c>
      <c r="D586" t="s">
        <v>3384</v>
      </c>
      <c r="E586">
        <v>14885</v>
      </c>
      <c r="F586">
        <v>3.7381000000000002</v>
      </c>
      <c r="G586">
        <v>42</v>
      </c>
      <c r="L586" t="s">
        <v>3463</v>
      </c>
      <c r="M586">
        <v>35</v>
      </c>
      <c r="N586">
        <v>38</v>
      </c>
      <c r="P586">
        <v>0</v>
      </c>
      <c r="Q586">
        <v>0</v>
      </c>
      <c r="R586">
        <v>0</v>
      </c>
      <c r="S586">
        <v>0</v>
      </c>
      <c r="T586">
        <v>0</v>
      </c>
      <c r="U586" t="s">
        <v>3464</v>
      </c>
      <c r="V586" t="s">
        <v>222</v>
      </c>
      <c r="W586" t="s">
        <v>244</v>
      </c>
      <c r="X586" t="s">
        <v>245</v>
      </c>
      <c r="Y586">
        <v>0</v>
      </c>
      <c r="AC586">
        <v>7.2965962482458568E-2</v>
      </c>
    </row>
    <row r="587" spans="1:29" x14ac:dyDescent="0.35">
      <c r="A587" t="s">
        <v>6224</v>
      </c>
      <c r="B587" t="s">
        <v>6225</v>
      </c>
      <c r="C587">
        <v>1254</v>
      </c>
      <c r="D587" t="s">
        <v>5675</v>
      </c>
      <c r="E587">
        <v>2454</v>
      </c>
      <c r="F587">
        <v>4.5521000000000003</v>
      </c>
      <c r="G587">
        <v>259</v>
      </c>
      <c r="H587" t="s">
        <v>105</v>
      </c>
      <c r="I587" t="s">
        <v>157</v>
      </c>
      <c r="J587" t="s">
        <v>105</v>
      </c>
      <c r="L587" t="s">
        <v>6226</v>
      </c>
      <c r="M587">
        <v>14</v>
      </c>
      <c r="P587">
        <v>0</v>
      </c>
      <c r="Q587">
        <v>0</v>
      </c>
      <c r="R587">
        <v>0</v>
      </c>
      <c r="S587">
        <v>0</v>
      </c>
      <c r="T587">
        <v>0</v>
      </c>
      <c r="U587" t="s">
        <v>5971</v>
      </c>
      <c r="V587" t="s">
        <v>160</v>
      </c>
      <c r="W587" t="s">
        <v>394</v>
      </c>
      <c r="Y587">
        <v>0</v>
      </c>
      <c r="AC587">
        <v>7.3126864394830182E-2</v>
      </c>
    </row>
    <row r="588" spans="1:29" x14ac:dyDescent="0.35">
      <c r="A588" t="s">
        <v>6407</v>
      </c>
      <c r="B588" t="s">
        <v>6408</v>
      </c>
      <c r="C588">
        <v>6351</v>
      </c>
      <c r="D588" t="s">
        <v>6324</v>
      </c>
      <c r="E588">
        <v>6091</v>
      </c>
      <c r="F588">
        <v>4.3333000000000004</v>
      </c>
      <c r="G588">
        <v>6</v>
      </c>
      <c r="H588" t="s">
        <v>1715</v>
      </c>
      <c r="I588" t="s">
        <v>157</v>
      </c>
      <c r="J588" t="s">
        <v>1715</v>
      </c>
      <c r="L588" t="s">
        <v>6357</v>
      </c>
      <c r="M588">
        <v>12</v>
      </c>
      <c r="P588">
        <v>0</v>
      </c>
      <c r="Q588">
        <v>0</v>
      </c>
      <c r="R588">
        <v>0</v>
      </c>
      <c r="S588">
        <v>0</v>
      </c>
      <c r="T588">
        <v>0</v>
      </c>
      <c r="V588" t="s">
        <v>160</v>
      </c>
      <c r="W588" t="s">
        <v>222</v>
      </c>
      <c r="Y588">
        <v>0</v>
      </c>
      <c r="AC588">
        <v>7.3334361189778985E-2</v>
      </c>
    </row>
    <row r="589" spans="1:29" x14ac:dyDescent="0.35">
      <c r="A589" t="s">
        <v>7937</v>
      </c>
      <c r="B589" t="s">
        <v>7938</v>
      </c>
      <c r="C589">
        <v>1073</v>
      </c>
      <c r="D589" t="s">
        <v>7503</v>
      </c>
      <c r="E589">
        <v>4285</v>
      </c>
      <c r="F589">
        <v>3.4666999999999999</v>
      </c>
      <c r="G589">
        <v>30</v>
      </c>
      <c r="H589" t="s">
        <v>478</v>
      </c>
      <c r="I589" t="s">
        <v>157</v>
      </c>
      <c r="J589" t="s">
        <v>478</v>
      </c>
      <c r="L589" t="s">
        <v>7939</v>
      </c>
      <c r="M589">
        <v>75</v>
      </c>
      <c r="P589">
        <v>0</v>
      </c>
      <c r="Q589">
        <v>0</v>
      </c>
      <c r="R589">
        <v>0</v>
      </c>
      <c r="S589">
        <v>0</v>
      </c>
      <c r="T589">
        <v>0</v>
      </c>
      <c r="V589" t="s">
        <v>394</v>
      </c>
      <c r="W589" t="s">
        <v>405</v>
      </c>
      <c r="X589" t="s">
        <v>406</v>
      </c>
      <c r="Y589">
        <v>0</v>
      </c>
      <c r="AC589">
        <v>7.3347743164640766E-2</v>
      </c>
    </row>
    <row r="590" spans="1:29" x14ac:dyDescent="0.35">
      <c r="A590" t="s">
        <v>13814</v>
      </c>
      <c r="B590" t="s">
        <v>13815</v>
      </c>
      <c r="C590">
        <v>6156</v>
      </c>
      <c r="D590" t="s">
        <v>13777</v>
      </c>
      <c r="E590">
        <v>95475</v>
      </c>
      <c r="F590">
        <v>4.1353999999999997</v>
      </c>
      <c r="G590">
        <v>901</v>
      </c>
      <c r="H590" t="s">
        <v>13816</v>
      </c>
      <c r="I590" t="s">
        <v>803</v>
      </c>
      <c r="J590" t="s">
        <v>13817</v>
      </c>
      <c r="K590" t="s">
        <v>13818</v>
      </c>
      <c r="L590" t="s">
        <v>13819</v>
      </c>
      <c r="M590">
        <v>28</v>
      </c>
      <c r="P590">
        <v>0</v>
      </c>
      <c r="Q590">
        <v>0</v>
      </c>
      <c r="R590">
        <v>0</v>
      </c>
      <c r="S590">
        <v>0</v>
      </c>
      <c r="T590">
        <v>0</v>
      </c>
      <c r="U590" t="s">
        <v>13820</v>
      </c>
      <c r="V590" t="s">
        <v>306</v>
      </c>
      <c r="W590" t="s">
        <v>823</v>
      </c>
      <c r="X590" t="s">
        <v>1080</v>
      </c>
      <c r="Y590">
        <v>15</v>
      </c>
      <c r="Z590">
        <v>28</v>
      </c>
      <c r="AA590">
        <v>28</v>
      </c>
      <c r="AC590">
        <v>7.3458144857111662E-2</v>
      </c>
    </row>
    <row r="591" spans="1:29" x14ac:dyDescent="0.35">
      <c r="A591" t="s">
        <v>4641</v>
      </c>
      <c r="B591" t="s">
        <v>4642</v>
      </c>
      <c r="C591">
        <v>6742</v>
      </c>
      <c r="D591" t="s">
        <v>4633</v>
      </c>
      <c r="E591">
        <v>7510</v>
      </c>
      <c r="F591">
        <v>4.5818000000000003</v>
      </c>
      <c r="G591">
        <v>55</v>
      </c>
      <c r="H591" t="s">
        <v>4643</v>
      </c>
      <c r="I591" t="s">
        <v>157</v>
      </c>
      <c r="J591" t="s">
        <v>4643</v>
      </c>
      <c r="L591" t="s">
        <v>4644</v>
      </c>
      <c r="M591">
        <v>22</v>
      </c>
      <c r="P591">
        <v>0</v>
      </c>
      <c r="Q591">
        <v>0</v>
      </c>
      <c r="R591">
        <v>0</v>
      </c>
      <c r="S591">
        <v>0</v>
      </c>
      <c r="T591">
        <v>1</v>
      </c>
      <c r="U591" t="s">
        <v>4645</v>
      </c>
      <c r="V591" t="s">
        <v>394</v>
      </c>
      <c r="W591" t="s">
        <v>412</v>
      </c>
      <c r="Y591">
        <v>0</v>
      </c>
      <c r="AC591">
        <v>7.3625248276404265E-2</v>
      </c>
    </row>
    <row r="592" spans="1:29" x14ac:dyDescent="0.35">
      <c r="A592" t="s">
        <v>5167</v>
      </c>
      <c r="B592" t="s">
        <v>5168</v>
      </c>
      <c r="C592">
        <v>6236</v>
      </c>
      <c r="D592" t="s">
        <v>4908</v>
      </c>
      <c r="E592">
        <v>25608</v>
      </c>
      <c r="F592">
        <v>3.7826</v>
      </c>
      <c r="G592">
        <v>23</v>
      </c>
      <c r="H592" t="s">
        <v>5169</v>
      </c>
      <c r="I592" t="s">
        <v>803</v>
      </c>
      <c r="J592" t="s">
        <v>5170</v>
      </c>
      <c r="K592" t="s">
        <v>5171</v>
      </c>
      <c r="L592" t="s">
        <v>5172</v>
      </c>
      <c r="M592">
        <v>48</v>
      </c>
      <c r="P592">
        <v>0</v>
      </c>
      <c r="Q592">
        <v>0</v>
      </c>
      <c r="R592">
        <v>0</v>
      </c>
      <c r="S592">
        <v>0</v>
      </c>
      <c r="T592">
        <v>1</v>
      </c>
      <c r="U592" t="s">
        <v>5173</v>
      </c>
      <c r="V592" t="s">
        <v>306</v>
      </c>
      <c r="W592" t="s">
        <v>815</v>
      </c>
      <c r="X592" t="s">
        <v>832</v>
      </c>
      <c r="Y592">
        <v>1</v>
      </c>
      <c r="Z592">
        <v>48</v>
      </c>
      <c r="AA592">
        <v>48</v>
      </c>
      <c r="AC592">
        <v>7.3814445982151478E-2</v>
      </c>
    </row>
    <row r="593" spans="1:29" x14ac:dyDescent="0.35">
      <c r="A593" t="s">
        <v>24536</v>
      </c>
      <c r="B593" t="s">
        <v>24537</v>
      </c>
      <c r="C593">
        <v>6363</v>
      </c>
      <c r="D593" t="s">
        <v>24503</v>
      </c>
      <c r="E593">
        <v>20422</v>
      </c>
      <c r="F593">
        <v>3.6</v>
      </c>
      <c r="G593">
        <v>5</v>
      </c>
      <c r="L593" t="s">
        <v>24538</v>
      </c>
      <c r="M593">
        <v>38</v>
      </c>
      <c r="N593">
        <v>46</v>
      </c>
      <c r="P593">
        <v>1</v>
      </c>
      <c r="Q593">
        <v>0</v>
      </c>
      <c r="R593">
        <v>0</v>
      </c>
      <c r="S593">
        <v>0</v>
      </c>
      <c r="T593">
        <v>1</v>
      </c>
      <c r="U593" t="s">
        <v>4960</v>
      </c>
      <c r="V593" t="s">
        <v>306</v>
      </c>
      <c r="W593" t="s">
        <v>33</v>
      </c>
      <c r="Y593">
        <v>0</v>
      </c>
      <c r="AC593">
        <v>7.3820399253231472E-2</v>
      </c>
    </row>
    <row r="594" spans="1:29" x14ac:dyDescent="0.35">
      <c r="A594" t="s">
        <v>11057</v>
      </c>
      <c r="B594" t="s">
        <v>11058</v>
      </c>
      <c r="C594">
        <v>5864</v>
      </c>
      <c r="D594" t="s">
        <v>11043</v>
      </c>
      <c r="E594">
        <v>9977</v>
      </c>
      <c r="F594">
        <v>4.3981000000000003</v>
      </c>
      <c r="G594">
        <v>103</v>
      </c>
      <c r="M594">
        <v>169</v>
      </c>
      <c r="P594">
        <v>1</v>
      </c>
      <c r="Q594">
        <v>0</v>
      </c>
      <c r="R594">
        <v>0</v>
      </c>
      <c r="S594">
        <v>0</v>
      </c>
      <c r="T594">
        <v>0</v>
      </c>
      <c r="V594" t="s">
        <v>222</v>
      </c>
      <c r="W594" t="s">
        <v>908</v>
      </c>
      <c r="X594" t="s">
        <v>975</v>
      </c>
      <c r="Y594">
        <v>0</v>
      </c>
      <c r="AC594">
        <v>7.3863290208374899E-2</v>
      </c>
    </row>
    <row r="595" spans="1:29" x14ac:dyDescent="0.35">
      <c r="A595" t="s">
        <v>26075</v>
      </c>
      <c r="B595" t="s">
        <v>26076</v>
      </c>
      <c r="C595">
        <v>3902</v>
      </c>
      <c r="D595" t="s">
        <v>25136</v>
      </c>
      <c r="E595">
        <v>17556</v>
      </c>
      <c r="F595">
        <v>3.7</v>
      </c>
      <c r="G595">
        <v>40</v>
      </c>
      <c r="M595">
        <v>12</v>
      </c>
      <c r="P595">
        <v>0</v>
      </c>
      <c r="Q595">
        <v>0</v>
      </c>
      <c r="R595">
        <v>0</v>
      </c>
      <c r="S595">
        <v>0</v>
      </c>
      <c r="T595">
        <v>1</v>
      </c>
      <c r="V595" t="s">
        <v>394</v>
      </c>
      <c r="W595" t="s">
        <v>2075</v>
      </c>
      <c r="X595" t="s">
        <v>2076</v>
      </c>
      <c r="Y595">
        <v>0</v>
      </c>
      <c r="AC595">
        <v>7.3925764366313484E-2</v>
      </c>
    </row>
    <row r="596" spans="1:29" x14ac:dyDescent="0.35">
      <c r="A596" t="s">
        <v>22027</v>
      </c>
      <c r="B596" t="s">
        <v>22028</v>
      </c>
      <c r="C596">
        <v>5674</v>
      </c>
      <c r="D596" t="s">
        <v>21902</v>
      </c>
      <c r="E596">
        <v>4043</v>
      </c>
      <c r="F596">
        <v>4.5410000000000004</v>
      </c>
      <c r="G596">
        <v>61</v>
      </c>
      <c r="H596" t="s">
        <v>1715</v>
      </c>
      <c r="I596" t="s">
        <v>157</v>
      </c>
      <c r="J596" t="s">
        <v>1715</v>
      </c>
      <c r="L596" t="s">
        <v>22029</v>
      </c>
      <c r="M596">
        <v>22</v>
      </c>
      <c r="P596">
        <v>0</v>
      </c>
      <c r="Q596">
        <v>0</v>
      </c>
      <c r="R596">
        <v>0</v>
      </c>
      <c r="S596">
        <v>0</v>
      </c>
      <c r="T596">
        <v>1</v>
      </c>
      <c r="U596" t="s">
        <v>22030</v>
      </c>
      <c r="V596" t="s">
        <v>93</v>
      </c>
      <c r="W596" t="s">
        <v>94</v>
      </c>
      <c r="X596" t="s">
        <v>499</v>
      </c>
      <c r="Y596">
        <v>0</v>
      </c>
      <c r="AC596">
        <v>7.3929976290666111E-2</v>
      </c>
    </row>
    <row r="597" spans="1:29" x14ac:dyDescent="0.35">
      <c r="A597" t="s">
        <v>18700</v>
      </c>
      <c r="B597" t="s">
        <v>18701</v>
      </c>
      <c r="C597">
        <v>4028</v>
      </c>
      <c r="D597" t="s">
        <v>18597</v>
      </c>
      <c r="E597">
        <v>34004</v>
      </c>
      <c r="F597">
        <v>3.8683999999999998</v>
      </c>
      <c r="G597">
        <v>38</v>
      </c>
      <c r="H597" t="s">
        <v>18702</v>
      </c>
      <c r="I597" t="s">
        <v>803</v>
      </c>
      <c r="J597" t="s">
        <v>18703</v>
      </c>
      <c r="K597" t="s">
        <v>18704</v>
      </c>
      <c r="L597" t="s">
        <v>18705</v>
      </c>
      <c r="M597">
        <v>22</v>
      </c>
      <c r="P597">
        <v>0</v>
      </c>
      <c r="Q597">
        <v>0</v>
      </c>
      <c r="R597">
        <v>1</v>
      </c>
      <c r="S597">
        <v>0</v>
      </c>
      <c r="T597">
        <v>1</v>
      </c>
      <c r="U597" t="s">
        <v>18613</v>
      </c>
      <c r="V597" t="s">
        <v>306</v>
      </c>
      <c r="W597" t="s">
        <v>815</v>
      </c>
      <c r="X597" t="s">
        <v>1155</v>
      </c>
      <c r="Y597">
        <v>5</v>
      </c>
      <c r="Z597">
        <v>22</v>
      </c>
      <c r="AA597">
        <v>22</v>
      </c>
      <c r="AC597">
        <v>7.4139137213869777E-2</v>
      </c>
    </row>
    <row r="598" spans="1:29" x14ac:dyDescent="0.35">
      <c r="A598" t="s">
        <v>715</v>
      </c>
      <c r="B598" t="s">
        <v>716</v>
      </c>
      <c r="C598">
        <v>5998</v>
      </c>
      <c r="D598" t="s">
        <v>627</v>
      </c>
      <c r="E598">
        <v>3929</v>
      </c>
      <c r="F598">
        <v>4.2381000000000002</v>
      </c>
      <c r="G598">
        <v>21</v>
      </c>
      <c r="H598" t="s">
        <v>717</v>
      </c>
      <c r="L598" t="s">
        <v>718</v>
      </c>
      <c r="M598">
        <v>32</v>
      </c>
      <c r="P598">
        <v>0</v>
      </c>
      <c r="Q598">
        <v>0</v>
      </c>
      <c r="R598">
        <v>1</v>
      </c>
      <c r="S598">
        <v>0</v>
      </c>
      <c r="T598">
        <v>0</v>
      </c>
      <c r="V598" t="s">
        <v>222</v>
      </c>
      <c r="W598" t="s">
        <v>223</v>
      </c>
      <c r="X598" t="s">
        <v>265</v>
      </c>
      <c r="Y598">
        <v>0</v>
      </c>
      <c r="AC598">
        <v>7.4281150936622242E-2</v>
      </c>
    </row>
    <row r="599" spans="1:29" x14ac:dyDescent="0.35">
      <c r="A599" t="s">
        <v>9824</v>
      </c>
      <c r="B599" t="s">
        <v>9825</v>
      </c>
      <c r="C599">
        <v>8001</v>
      </c>
      <c r="D599" t="s">
        <v>9734</v>
      </c>
      <c r="E599">
        <v>20010</v>
      </c>
      <c r="F599">
        <v>4.7652999999999999</v>
      </c>
      <c r="G599">
        <v>98</v>
      </c>
      <c r="L599" t="s">
        <v>9826</v>
      </c>
      <c r="M599">
        <v>42</v>
      </c>
      <c r="N599">
        <v>62</v>
      </c>
      <c r="P599">
        <v>0</v>
      </c>
      <c r="Q599">
        <v>0</v>
      </c>
      <c r="R599">
        <v>0</v>
      </c>
      <c r="S599">
        <v>0</v>
      </c>
      <c r="T599">
        <v>1</v>
      </c>
      <c r="U599" t="s">
        <v>9827</v>
      </c>
      <c r="V599" t="s">
        <v>394</v>
      </c>
      <c r="W599" t="s">
        <v>33</v>
      </c>
      <c r="Y599">
        <v>0</v>
      </c>
      <c r="AC599">
        <v>7.4556565615569115E-2</v>
      </c>
    </row>
    <row r="600" spans="1:29" x14ac:dyDescent="0.35">
      <c r="A600" t="s">
        <v>26226</v>
      </c>
      <c r="B600" t="s">
        <v>26227</v>
      </c>
      <c r="C600">
        <v>3902</v>
      </c>
      <c r="D600" t="s">
        <v>25136</v>
      </c>
      <c r="E600">
        <v>2787</v>
      </c>
      <c r="F600">
        <v>4.2609000000000004</v>
      </c>
      <c r="G600">
        <v>23</v>
      </c>
      <c r="H600" t="s">
        <v>26228</v>
      </c>
      <c r="I600" t="s">
        <v>157</v>
      </c>
      <c r="J600" t="s">
        <v>26228</v>
      </c>
      <c r="L600" t="s">
        <v>26229</v>
      </c>
      <c r="M600">
        <v>12</v>
      </c>
      <c r="P600">
        <v>0</v>
      </c>
      <c r="Q600">
        <v>0</v>
      </c>
      <c r="R600">
        <v>0</v>
      </c>
      <c r="S600">
        <v>0</v>
      </c>
      <c r="T600">
        <v>1</v>
      </c>
      <c r="U600" t="s">
        <v>26230</v>
      </c>
      <c r="V600" t="s">
        <v>222</v>
      </c>
      <c r="W600" t="s">
        <v>223</v>
      </c>
      <c r="X600" t="s">
        <v>700</v>
      </c>
      <c r="Y600">
        <v>0</v>
      </c>
      <c r="AC600">
        <v>7.4738009834355745E-2</v>
      </c>
    </row>
    <row r="601" spans="1:29" x14ac:dyDescent="0.35">
      <c r="A601" t="s">
        <v>16295</v>
      </c>
      <c r="B601" t="s">
        <v>16296</v>
      </c>
      <c r="C601">
        <v>6218</v>
      </c>
      <c r="D601" t="s">
        <v>16112</v>
      </c>
      <c r="E601">
        <v>5310</v>
      </c>
      <c r="F601">
        <v>4.7727000000000004</v>
      </c>
      <c r="G601">
        <v>44</v>
      </c>
      <c r="H601" t="s">
        <v>206</v>
      </c>
      <c r="I601" t="s">
        <v>157</v>
      </c>
      <c r="J601" t="s">
        <v>206</v>
      </c>
      <c r="L601" t="s">
        <v>16297</v>
      </c>
      <c r="M601">
        <v>20</v>
      </c>
      <c r="P601">
        <v>0</v>
      </c>
      <c r="Q601">
        <v>0</v>
      </c>
      <c r="R601">
        <v>0</v>
      </c>
      <c r="S601">
        <v>0</v>
      </c>
      <c r="T601">
        <v>0</v>
      </c>
      <c r="V601" t="s">
        <v>172</v>
      </c>
      <c r="W601" t="s">
        <v>14476</v>
      </c>
      <c r="X601" t="s">
        <v>14477</v>
      </c>
      <c r="Y601">
        <v>0</v>
      </c>
      <c r="AC601">
        <v>7.4834220846527244E-2</v>
      </c>
    </row>
    <row r="602" spans="1:29" x14ac:dyDescent="0.35">
      <c r="A602" t="s">
        <v>30773</v>
      </c>
      <c r="B602" t="s">
        <v>30774</v>
      </c>
      <c r="C602">
        <v>6373</v>
      </c>
      <c r="D602" t="s">
        <v>30705</v>
      </c>
      <c r="E602">
        <v>1327</v>
      </c>
      <c r="F602">
        <v>4.2182000000000004</v>
      </c>
      <c r="G602">
        <v>55</v>
      </c>
      <c r="H602" t="s">
        <v>186</v>
      </c>
      <c r="I602" t="s">
        <v>157</v>
      </c>
      <c r="J602" t="s">
        <v>186</v>
      </c>
      <c r="L602" t="s">
        <v>30775</v>
      </c>
      <c r="M602">
        <v>68</v>
      </c>
      <c r="P602">
        <v>0</v>
      </c>
      <c r="Q602">
        <v>0</v>
      </c>
      <c r="R602">
        <v>0</v>
      </c>
      <c r="S602">
        <v>0</v>
      </c>
      <c r="T602">
        <v>0</v>
      </c>
      <c r="U602" t="s">
        <v>30776</v>
      </c>
      <c r="V602" t="s">
        <v>394</v>
      </c>
      <c r="W602" t="s">
        <v>400</v>
      </c>
      <c r="X602" t="s">
        <v>401</v>
      </c>
      <c r="Y602">
        <v>0</v>
      </c>
      <c r="AC602">
        <v>7.5164686507821155E-2</v>
      </c>
    </row>
    <row r="603" spans="1:29" x14ac:dyDescent="0.35">
      <c r="A603" t="s">
        <v>521</v>
      </c>
      <c r="B603" t="s">
        <v>522</v>
      </c>
      <c r="C603">
        <v>6018</v>
      </c>
      <c r="D603" t="s">
        <v>391</v>
      </c>
      <c r="E603">
        <v>522</v>
      </c>
      <c r="F603">
        <v>3</v>
      </c>
      <c r="G603">
        <v>1</v>
      </c>
      <c r="L603" t="s">
        <v>410</v>
      </c>
      <c r="M603">
        <v>44</v>
      </c>
      <c r="P603">
        <v>0</v>
      </c>
      <c r="Q603">
        <v>1</v>
      </c>
      <c r="R603">
        <v>1</v>
      </c>
      <c r="S603">
        <v>0</v>
      </c>
      <c r="T603">
        <v>0</v>
      </c>
      <c r="U603" t="s">
        <v>411</v>
      </c>
      <c r="V603" t="s">
        <v>394</v>
      </c>
      <c r="W603" t="s">
        <v>33</v>
      </c>
      <c r="Y603">
        <v>0</v>
      </c>
      <c r="AC603">
        <v>7.5186408962616302E-2</v>
      </c>
    </row>
    <row r="604" spans="1:29" x14ac:dyDescent="0.35">
      <c r="A604" t="s">
        <v>27964</v>
      </c>
      <c r="B604" t="s">
        <v>27965</v>
      </c>
      <c r="C604">
        <v>6247</v>
      </c>
      <c r="D604" t="s">
        <v>27958</v>
      </c>
      <c r="E604">
        <v>84197</v>
      </c>
      <c r="F604">
        <v>4.4694000000000003</v>
      </c>
      <c r="G604">
        <v>409</v>
      </c>
      <c r="H604" t="s">
        <v>105</v>
      </c>
      <c r="I604" t="s">
        <v>803</v>
      </c>
      <c r="J604" t="s">
        <v>27966</v>
      </c>
      <c r="K604" t="s">
        <v>27967</v>
      </c>
      <c r="L604" t="s">
        <v>27968</v>
      </c>
      <c r="M604">
        <v>42</v>
      </c>
      <c r="P604">
        <v>0</v>
      </c>
      <c r="Q604">
        <v>0</v>
      </c>
      <c r="R604">
        <v>0</v>
      </c>
      <c r="S604">
        <v>0</v>
      </c>
      <c r="T604">
        <v>0</v>
      </c>
      <c r="U604" t="s">
        <v>27969</v>
      </c>
      <c r="V604" t="s">
        <v>306</v>
      </c>
      <c r="W604" t="s">
        <v>815</v>
      </c>
      <c r="X604" t="s">
        <v>816</v>
      </c>
      <c r="Y604">
        <v>9</v>
      </c>
      <c r="Z604">
        <v>42</v>
      </c>
      <c r="AA604">
        <v>42</v>
      </c>
      <c r="AC604">
        <v>7.5264589326518583E-2</v>
      </c>
    </row>
    <row r="605" spans="1:29" x14ac:dyDescent="0.35">
      <c r="A605" t="s">
        <v>19220</v>
      </c>
      <c r="B605" t="s">
        <v>19221</v>
      </c>
      <c r="C605">
        <v>8017</v>
      </c>
      <c r="D605" t="s">
        <v>19187</v>
      </c>
      <c r="E605">
        <v>16475</v>
      </c>
      <c r="F605">
        <v>3.8382000000000001</v>
      </c>
      <c r="G605">
        <v>68</v>
      </c>
      <c r="H605" t="s">
        <v>268</v>
      </c>
      <c r="I605" t="s">
        <v>157</v>
      </c>
      <c r="J605" t="s">
        <v>268</v>
      </c>
      <c r="L605" t="s">
        <v>19200</v>
      </c>
      <c r="M605">
        <v>5</v>
      </c>
      <c r="P605">
        <v>0</v>
      </c>
      <c r="Q605">
        <v>0</v>
      </c>
      <c r="R605">
        <v>0</v>
      </c>
      <c r="S605">
        <v>0</v>
      </c>
      <c r="T605">
        <v>0</v>
      </c>
      <c r="U605" t="s">
        <v>19201</v>
      </c>
      <c r="V605" t="s">
        <v>394</v>
      </c>
      <c r="W605" t="s">
        <v>160</v>
      </c>
      <c r="Y605">
        <v>0</v>
      </c>
      <c r="AC605">
        <v>7.5350120425533351E-2</v>
      </c>
    </row>
    <row r="606" spans="1:29" x14ac:dyDescent="0.35">
      <c r="A606" t="s">
        <v>29142</v>
      </c>
      <c r="B606" t="s">
        <v>29143</v>
      </c>
      <c r="C606">
        <v>6041</v>
      </c>
      <c r="D606" t="s">
        <v>29080</v>
      </c>
      <c r="E606">
        <v>77027</v>
      </c>
      <c r="F606">
        <v>4.6355000000000004</v>
      </c>
      <c r="G606">
        <v>1391</v>
      </c>
      <c r="H606" t="s">
        <v>8329</v>
      </c>
      <c r="I606" t="s">
        <v>157</v>
      </c>
      <c r="J606" t="s">
        <v>8329</v>
      </c>
      <c r="L606" t="s">
        <v>29144</v>
      </c>
      <c r="M606">
        <v>89</v>
      </c>
      <c r="P606">
        <v>0</v>
      </c>
      <c r="Q606">
        <v>0</v>
      </c>
      <c r="R606">
        <v>0</v>
      </c>
      <c r="S606">
        <v>0</v>
      </c>
      <c r="T606">
        <v>1</v>
      </c>
      <c r="U606" t="s">
        <v>29145</v>
      </c>
      <c r="V606" t="s">
        <v>394</v>
      </c>
      <c r="W606" t="s">
        <v>400</v>
      </c>
      <c r="X606" t="s">
        <v>401</v>
      </c>
      <c r="Y606">
        <v>0</v>
      </c>
      <c r="AC606">
        <v>7.5360582720523484E-2</v>
      </c>
    </row>
    <row r="607" spans="1:29" x14ac:dyDescent="0.35">
      <c r="A607" t="s">
        <v>13565</v>
      </c>
      <c r="B607" t="s">
        <v>13566</v>
      </c>
      <c r="C607">
        <v>6331</v>
      </c>
      <c r="D607" t="s">
        <v>13512</v>
      </c>
      <c r="E607">
        <v>15786</v>
      </c>
      <c r="F607">
        <v>4.2272999999999996</v>
      </c>
      <c r="G607">
        <v>44</v>
      </c>
      <c r="H607" t="s">
        <v>13567</v>
      </c>
      <c r="I607" t="s">
        <v>803</v>
      </c>
      <c r="J607" t="s">
        <v>13568</v>
      </c>
      <c r="L607" t="s">
        <v>13569</v>
      </c>
      <c r="M607">
        <v>39</v>
      </c>
      <c r="P607">
        <v>0</v>
      </c>
      <c r="Q607">
        <v>0</v>
      </c>
      <c r="R607">
        <v>0</v>
      </c>
      <c r="S607">
        <v>0</v>
      </c>
      <c r="T607">
        <v>0</v>
      </c>
      <c r="U607" t="s">
        <v>13570</v>
      </c>
      <c r="V607" t="s">
        <v>306</v>
      </c>
      <c r="W607" t="s">
        <v>863</v>
      </c>
      <c r="X607" t="s">
        <v>1186</v>
      </c>
      <c r="Y607">
        <v>1</v>
      </c>
      <c r="Z607">
        <v>39</v>
      </c>
      <c r="AA607">
        <v>39</v>
      </c>
      <c r="AC607">
        <v>7.5441272616945998E-2</v>
      </c>
    </row>
    <row r="608" spans="1:29" x14ac:dyDescent="0.35">
      <c r="A608" t="s">
        <v>32477</v>
      </c>
      <c r="B608" t="s">
        <v>32478</v>
      </c>
      <c r="C608">
        <v>6169</v>
      </c>
      <c r="D608" t="s">
        <v>32437</v>
      </c>
      <c r="E608">
        <v>36699</v>
      </c>
      <c r="F608">
        <v>4.6746999999999996</v>
      </c>
      <c r="G608">
        <v>584</v>
      </c>
      <c r="H608" t="s">
        <v>105</v>
      </c>
      <c r="I608" t="s">
        <v>157</v>
      </c>
      <c r="J608" t="s">
        <v>105</v>
      </c>
      <c r="L608" t="s">
        <v>32479</v>
      </c>
      <c r="M608">
        <v>16</v>
      </c>
      <c r="P608">
        <v>0</v>
      </c>
      <c r="Q608">
        <v>0</v>
      </c>
      <c r="R608">
        <v>0</v>
      </c>
      <c r="S608">
        <v>0</v>
      </c>
      <c r="T608">
        <v>0</v>
      </c>
      <c r="U608" t="s">
        <v>32480</v>
      </c>
      <c r="V608" t="s">
        <v>394</v>
      </c>
      <c r="W608" t="s">
        <v>428</v>
      </c>
      <c r="X608" t="s">
        <v>464</v>
      </c>
      <c r="Y608">
        <v>0</v>
      </c>
      <c r="AC608">
        <v>7.5486449910391773E-2</v>
      </c>
    </row>
    <row r="609" spans="1:29" x14ac:dyDescent="0.35">
      <c r="A609" t="s">
        <v>6417</v>
      </c>
      <c r="B609" t="s">
        <v>6418</v>
      </c>
      <c r="C609">
        <v>6351</v>
      </c>
      <c r="D609" t="s">
        <v>6324</v>
      </c>
      <c r="E609">
        <v>3549</v>
      </c>
      <c r="F609">
        <v>3.7027000000000001</v>
      </c>
      <c r="G609">
        <v>37</v>
      </c>
      <c r="H609" t="s">
        <v>892</v>
      </c>
      <c r="I609" t="s">
        <v>157</v>
      </c>
      <c r="J609" t="s">
        <v>892</v>
      </c>
      <c r="L609" t="s">
        <v>6419</v>
      </c>
      <c r="M609">
        <v>24</v>
      </c>
      <c r="P609">
        <v>0</v>
      </c>
      <c r="Q609">
        <v>0</v>
      </c>
      <c r="R609">
        <v>0</v>
      </c>
      <c r="S609">
        <v>0</v>
      </c>
      <c r="T609">
        <v>0</v>
      </c>
      <c r="U609" t="s">
        <v>6420</v>
      </c>
      <c r="V609" t="s">
        <v>222</v>
      </c>
      <c r="W609" t="s">
        <v>244</v>
      </c>
      <c r="X609" t="s">
        <v>280</v>
      </c>
      <c r="Y609">
        <v>0</v>
      </c>
      <c r="AC609">
        <v>7.5589196856691965E-2</v>
      </c>
    </row>
    <row r="610" spans="1:29" x14ac:dyDescent="0.35">
      <c r="A610" t="s">
        <v>28805</v>
      </c>
      <c r="B610" t="s">
        <v>28806</v>
      </c>
      <c r="C610">
        <v>5648</v>
      </c>
      <c r="D610" t="s">
        <v>28460</v>
      </c>
      <c r="E610">
        <v>10256</v>
      </c>
      <c r="F610">
        <v>3.68</v>
      </c>
      <c r="G610">
        <v>25</v>
      </c>
      <c r="H610" t="s">
        <v>105</v>
      </c>
      <c r="I610" t="s">
        <v>803</v>
      </c>
      <c r="J610" t="s">
        <v>28807</v>
      </c>
      <c r="K610" t="s">
        <v>28808</v>
      </c>
      <c r="L610" t="s">
        <v>28809</v>
      </c>
      <c r="M610">
        <v>40</v>
      </c>
      <c r="P610">
        <v>0</v>
      </c>
      <c r="Q610">
        <v>1</v>
      </c>
      <c r="R610">
        <v>0</v>
      </c>
      <c r="S610">
        <v>0</v>
      </c>
      <c r="T610">
        <v>0</v>
      </c>
      <c r="U610" t="s">
        <v>28810</v>
      </c>
      <c r="V610" t="s">
        <v>306</v>
      </c>
      <c r="W610" t="s">
        <v>815</v>
      </c>
      <c r="X610" t="s">
        <v>816</v>
      </c>
      <c r="Y610">
        <v>30</v>
      </c>
      <c r="Z610">
        <v>40</v>
      </c>
      <c r="AA610">
        <v>16</v>
      </c>
      <c r="AC610">
        <v>7.5713120351829422E-2</v>
      </c>
    </row>
    <row r="611" spans="1:29" x14ac:dyDescent="0.35">
      <c r="A611" t="s">
        <v>23695</v>
      </c>
      <c r="B611" t="s">
        <v>23696</v>
      </c>
      <c r="C611">
        <v>3728</v>
      </c>
      <c r="D611" t="s">
        <v>23688</v>
      </c>
      <c r="E611">
        <v>18585</v>
      </c>
      <c r="F611">
        <v>4.5391000000000004</v>
      </c>
      <c r="G611">
        <v>1686</v>
      </c>
      <c r="H611" t="s">
        <v>163</v>
      </c>
      <c r="I611" t="s">
        <v>157</v>
      </c>
      <c r="J611" t="s">
        <v>163</v>
      </c>
      <c r="L611" t="s">
        <v>23693</v>
      </c>
      <c r="M611">
        <v>16</v>
      </c>
      <c r="P611">
        <v>0</v>
      </c>
      <c r="Q611">
        <v>0</v>
      </c>
      <c r="R611">
        <v>0</v>
      </c>
      <c r="S611">
        <v>0</v>
      </c>
      <c r="T611">
        <v>0</v>
      </c>
      <c r="U611" t="s">
        <v>23694</v>
      </c>
      <c r="V611" t="s">
        <v>394</v>
      </c>
      <c r="W611" t="s">
        <v>160</v>
      </c>
      <c r="Y611">
        <v>0</v>
      </c>
      <c r="AC611">
        <v>7.591926618595557E-2</v>
      </c>
    </row>
    <row r="612" spans="1:29" x14ac:dyDescent="0.35">
      <c r="A612" t="s">
        <v>19740</v>
      </c>
      <c r="B612" t="s">
        <v>19741</v>
      </c>
      <c r="C612">
        <v>6134</v>
      </c>
      <c r="D612" t="s">
        <v>19596</v>
      </c>
      <c r="E612">
        <v>17788</v>
      </c>
      <c r="F612">
        <v>4.6208999999999998</v>
      </c>
      <c r="G612">
        <v>211</v>
      </c>
      <c r="H612" t="s">
        <v>13362</v>
      </c>
      <c r="I612" t="s">
        <v>803</v>
      </c>
      <c r="J612" t="s">
        <v>19742</v>
      </c>
      <c r="K612" t="s">
        <v>1306</v>
      </c>
      <c r="L612" t="s">
        <v>19743</v>
      </c>
      <c r="M612">
        <v>22</v>
      </c>
      <c r="P612">
        <v>0</v>
      </c>
      <c r="Q612">
        <v>0</v>
      </c>
      <c r="R612">
        <v>0</v>
      </c>
      <c r="S612">
        <v>0</v>
      </c>
      <c r="T612">
        <v>1</v>
      </c>
      <c r="U612" t="s">
        <v>19744</v>
      </c>
      <c r="V612" t="s">
        <v>306</v>
      </c>
      <c r="W612" t="s">
        <v>823</v>
      </c>
      <c r="X612" t="s">
        <v>1392</v>
      </c>
      <c r="Y612">
        <v>2</v>
      </c>
      <c r="Z612">
        <v>22</v>
      </c>
      <c r="AA612">
        <v>22</v>
      </c>
      <c r="AC612">
        <v>7.5974197757435191E-2</v>
      </c>
    </row>
    <row r="613" spans="1:29" x14ac:dyDescent="0.35">
      <c r="A613" t="s">
        <v>386</v>
      </c>
      <c r="B613" t="s">
        <v>387</v>
      </c>
      <c r="C613">
        <v>7054</v>
      </c>
      <c r="D613" t="s">
        <v>301</v>
      </c>
      <c r="E613">
        <v>0</v>
      </c>
      <c r="H613" t="s">
        <v>388</v>
      </c>
      <c r="I613" t="s">
        <v>38</v>
      </c>
      <c r="J613" t="s">
        <v>388</v>
      </c>
      <c r="L613" t="s">
        <v>359</v>
      </c>
      <c r="M613">
        <v>30</v>
      </c>
      <c r="P613">
        <v>0</v>
      </c>
      <c r="Q613">
        <v>0</v>
      </c>
      <c r="R613">
        <v>1</v>
      </c>
      <c r="S613">
        <v>0</v>
      </c>
      <c r="T613">
        <v>0</v>
      </c>
      <c r="U613" t="s">
        <v>360</v>
      </c>
      <c r="V613" t="s">
        <v>32</v>
      </c>
      <c r="W613" t="s">
        <v>41</v>
      </c>
      <c r="X613" t="s">
        <v>59</v>
      </c>
      <c r="Y613">
        <v>0</v>
      </c>
      <c r="AC613">
        <v>7.5976241941243972E-2</v>
      </c>
    </row>
    <row r="614" spans="1:29" x14ac:dyDescent="0.35">
      <c r="A614" t="s">
        <v>28201</v>
      </c>
      <c r="B614" t="s">
        <v>28202</v>
      </c>
      <c r="C614">
        <v>5987</v>
      </c>
      <c r="D614" t="s">
        <v>28175</v>
      </c>
      <c r="E614">
        <v>42616</v>
      </c>
      <c r="F614">
        <v>3.6997</v>
      </c>
      <c r="G614">
        <v>646</v>
      </c>
      <c r="H614" t="s">
        <v>186</v>
      </c>
      <c r="I614" t="s">
        <v>157</v>
      </c>
      <c r="J614" t="s">
        <v>186</v>
      </c>
      <c r="L614" t="s">
        <v>28203</v>
      </c>
      <c r="M614">
        <v>44</v>
      </c>
      <c r="P614">
        <v>0</v>
      </c>
      <c r="Q614">
        <v>0</v>
      </c>
      <c r="R614">
        <v>0</v>
      </c>
      <c r="S614">
        <v>0</v>
      </c>
      <c r="T614">
        <v>0</v>
      </c>
      <c r="U614" t="s">
        <v>28204</v>
      </c>
      <c r="V614" t="s">
        <v>394</v>
      </c>
      <c r="W614" t="s">
        <v>395</v>
      </c>
      <c r="X614" t="s">
        <v>395</v>
      </c>
      <c r="Y614">
        <v>0</v>
      </c>
      <c r="AC614">
        <v>7.5984297977300885E-2</v>
      </c>
    </row>
    <row r="615" spans="1:29" x14ac:dyDescent="0.35">
      <c r="A615" t="s">
        <v>26613</v>
      </c>
      <c r="B615" t="s">
        <v>26614</v>
      </c>
      <c r="C615">
        <v>5337</v>
      </c>
      <c r="D615" t="s">
        <v>26428</v>
      </c>
      <c r="E615">
        <v>6154</v>
      </c>
      <c r="F615">
        <v>3.4847999999999999</v>
      </c>
      <c r="G615">
        <v>33</v>
      </c>
      <c r="H615" t="s">
        <v>186</v>
      </c>
      <c r="I615" t="s">
        <v>157</v>
      </c>
      <c r="J615" t="s">
        <v>186</v>
      </c>
      <c r="L615" t="s">
        <v>26615</v>
      </c>
      <c r="M615">
        <v>75</v>
      </c>
      <c r="P615">
        <v>0</v>
      </c>
      <c r="Q615">
        <v>0</v>
      </c>
      <c r="R615">
        <v>0</v>
      </c>
      <c r="S615">
        <v>0</v>
      </c>
      <c r="T615">
        <v>0</v>
      </c>
      <c r="U615" t="s">
        <v>26616</v>
      </c>
      <c r="V615" t="s">
        <v>394</v>
      </c>
      <c r="W615" t="s">
        <v>395</v>
      </c>
      <c r="X615" t="s">
        <v>395</v>
      </c>
      <c r="Y615">
        <v>0</v>
      </c>
      <c r="AC615">
        <v>7.6034914230838302E-2</v>
      </c>
    </row>
    <row r="616" spans="1:29" x14ac:dyDescent="0.35">
      <c r="A616" t="s">
        <v>15130</v>
      </c>
      <c r="B616" t="s">
        <v>15131</v>
      </c>
      <c r="C616">
        <v>7070</v>
      </c>
      <c r="D616" t="s">
        <v>15122</v>
      </c>
      <c r="E616">
        <v>20914</v>
      </c>
      <c r="F616">
        <v>4.0852000000000004</v>
      </c>
      <c r="G616">
        <v>399</v>
      </c>
      <c r="H616" t="s">
        <v>294</v>
      </c>
      <c r="I616" t="s">
        <v>38</v>
      </c>
      <c r="J616" t="s">
        <v>15132</v>
      </c>
      <c r="L616" t="s">
        <v>15133</v>
      </c>
      <c r="M616">
        <v>140</v>
      </c>
      <c r="P616">
        <v>0</v>
      </c>
      <c r="Q616">
        <v>0</v>
      </c>
      <c r="R616">
        <v>0</v>
      </c>
      <c r="S616">
        <v>0</v>
      </c>
      <c r="T616">
        <v>0</v>
      </c>
      <c r="U616" t="s">
        <v>78</v>
      </c>
      <c r="V616" t="s">
        <v>32</v>
      </c>
      <c r="W616" t="s">
        <v>41</v>
      </c>
      <c r="X616" t="s">
        <v>42</v>
      </c>
      <c r="Y616">
        <v>2</v>
      </c>
      <c r="Z616">
        <v>105</v>
      </c>
      <c r="AA616">
        <v>30</v>
      </c>
      <c r="AC616">
        <v>7.6125223917337004E-2</v>
      </c>
    </row>
    <row r="617" spans="1:29" x14ac:dyDescent="0.35">
      <c r="A617" t="s">
        <v>22851</v>
      </c>
      <c r="B617" t="s">
        <v>22852</v>
      </c>
      <c r="C617">
        <v>6144</v>
      </c>
      <c r="D617" t="s">
        <v>22711</v>
      </c>
      <c r="E617">
        <v>12074</v>
      </c>
      <c r="F617">
        <v>4.4588999999999999</v>
      </c>
      <c r="G617">
        <v>377</v>
      </c>
      <c r="H617" t="s">
        <v>186</v>
      </c>
      <c r="I617" t="s">
        <v>38</v>
      </c>
      <c r="J617" t="s">
        <v>311</v>
      </c>
      <c r="M617">
        <v>64</v>
      </c>
      <c r="P617">
        <v>0</v>
      </c>
      <c r="Q617">
        <v>0</v>
      </c>
      <c r="R617">
        <v>1</v>
      </c>
      <c r="S617">
        <v>0</v>
      </c>
      <c r="T617">
        <v>0</v>
      </c>
      <c r="U617" t="s">
        <v>22853</v>
      </c>
      <c r="V617" t="s">
        <v>32</v>
      </c>
      <c r="W617" t="s">
        <v>41</v>
      </c>
      <c r="X617" t="s">
        <v>42</v>
      </c>
      <c r="Y617">
        <v>0</v>
      </c>
      <c r="AC617">
        <v>7.624992800436825E-2</v>
      </c>
    </row>
    <row r="618" spans="1:29" x14ac:dyDescent="0.35">
      <c r="A618" t="s">
        <v>23610</v>
      </c>
      <c r="B618" t="s">
        <v>23611</v>
      </c>
      <c r="C618">
        <v>6341</v>
      </c>
      <c r="D618" t="s">
        <v>23468</v>
      </c>
      <c r="E618">
        <v>4739</v>
      </c>
      <c r="F618">
        <v>3.4</v>
      </c>
      <c r="G618">
        <v>25</v>
      </c>
      <c r="H618" t="s">
        <v>268</v>
      </c>
      <c r="I618" t="s">
        <v>157</v>
      </c>
      <c r="J618" t="s">
        <v>268</v>
      </c>
      <c r="L618" t="s">
        <v>23612</v>
      </c>
      <c r="M618">
        <v>37</v>
      </c>
      <c r="P618">
        <v>0</v>
      </c>
      <c r="Q618">
        <v>0</v>
      </c>
      <c r="R618">
        <v>0</v>
      </c>
      <c r="S618">
        <v>0</v>
      </c>
      <c r="T618">
        <v>0</v>
      </c>
      <c r="U618" t="s">
        <v>23613</v>
      </c>
      <c r="V618" t="s">
        <v>394</v>
      </c>
      <c r="W618" t="s">
        <v>395</v>
      </c>
      <c r="X618" t="s">
        <v>395</v>
      </c>
      <c r="Y618">
        <v>0</v>
      </c>
      <c r="AC618">
        <v>7.6607114224468753E-2</v>
      </c>
    </row>
    <row r="619" spans="1:29" x14ac:dyDescent="0.35">
      <c r="A619" t="s">
        <v>6203</v>
      </c>
      <c r="B619" t="s">
        <v>6204</v>
      </c>
      <c r="C619">
        <v>1254</v>
      </c>
      <c r="D619" t="s">
        <v>5675</v>
      </c>
      <c r="E619">
        <v>2860</v>
      </c>
      <c r="F619">
        <v>4.7173999999999996</v>
      </c>
      <c r="G619">
        <v>46</v>
      </c>
      <c r="H619" t="s">
        <v>195</v>
      </c>
      <c r="I619" t="s">
        <v>157</v>
      </c>
      <c r="J619" t="s">
        <v>195</v>
      </c>
      <c r="L619" t="s">
        <v>6205</v>
      </c>
      <c r="M619">
        <v>27</v>
      </c>
      <c r="P619">
        <v>0</v>
      </c>
      <c r="Q619">
        <v>0</v>
      </c>
      <c r="R619">
        <v>0</v>
      </c>
      <c r="S619">
        <v>0</v>
      </c>
      <c r="T619">
        <v>0</v>
      </c>
      <c r="V619" t="s">
        <v>172</v>
      </c>
      <c r="W619" t="s">
        <v>6206</v>
      </c>
      <c r="X619" t="s">
        <v>6207</v>
      </c>
      <c r="Y619">
        <v>0</v>
      </c>
      <c r="AC619">
        <v>7.6608584043981076E-2</v>
      </c>
    </row>
    <row r="620" spans="1:29" x14ac:dyDescent="0.35">
      <c r="A620" t="s">
        <v>10701</v>
      </c>
      <c r="B620" t="s">
        <v>10702</v>
      </c>
      <c r="C620">
        <v>6468</v>
      </c>
      <c r="D620" t="s">
        <v>10683</v>
      </c>
      <c r="E620">
        <v>4154</v>
      </c>
      <c r="F620">
        <v>3.15</v>
      </c>
      <c r="G620">
        <v>20</v>
      </c>
      <c r="I620" t="s">
        <v>38</v>
      </c>
      <c r="L620" t="s">
        <v>10703</v>
      </c>
      <c r="M620">
        <v>50</v>
      </c>
      <c r="O620">
        <v>32.5</v>
      </c>
      <c r="P620">
        <v>1</v>
      </c>
      <c r="Q620">
        <v>0</v>
      </c>
      <c r="R620">
        <v>0</v>
      </c>
      <c r="S620">
        <v>0</v>
      </c>
      <c r="T620">
        <v>1</v>
      </c>
      <c r="V620" t="s">
        <v>32</v>
      </c>
      <c r="W620" t="s">
        <v>191</v>
      </c>
      <c r="X620" t="s">
        <v>208</v>
      </c>
      <c r="Y620">
        <v>0</v>
      </c>
      <c r="AC620">
        <v>7.6671161451600467E-2</v>
      </c>
    </row>
    <row r="621" spans="1:29" x14ac:dyDescent="0.35">
      <c r="A621" t="s">
        <v>318</v>
      </c>
      <c r="B621" t="s">
        <v>319</v>
      </c>
      <c r="C621">
        <v>7054</v>
      </c>
      <c r="D621" t="s">
        <v>301</v>
      </c>
      <c r="E621">
        <v>13830</v>
      </c>
      <c r="F621">
        <v>4.3833000000000002</v>
      </c>
      <c r="G621">
        <v>120</v>
      </c>
      <c r="H621" t="s">
        <v>186</v>
      </c>
      <c r="I621" t="s">
        <v>38</v>
      </c>
      <c r="J621" t="s">
        <v>311</v>
      </c>
      <c r="L621" t="s">
        <v>320</v>
      </c>
      <c r="M621">
        <v>145</v>
      </c>
      <c r="P621">
        <v>0</v>
      </c>
      <c r="Q621">
        <v>0</v>
      </c>
      <c r="R621">
        <v>1</v>
      </c>
      <c r="S621">
        <v>0</v>
      </c>
      <c r="T621">
        <v>0</v>
      </c>
      <c r="U621" t="s">
        <v>321</v>
      </c>
      <c r="V621" t="s">
        <v>32</v>
      </c>
      <c r="W621" t="s">
        <v>41</v>
      </c>
      <c r="X621" t="s">
        <v>42</v>
      </c>
      <c r="Y621">
        <v>2</v>
      </c>
      <c r="Z621">
        <v>200</v>
      </c>
      <c r="AA621">
        <v>35</v>
      </c>
      <c r="AC621">
        <v>7.6838903368680711E-2</v>
      </c>
    </row>
    <row r="622" spans="1:29" x14ac:dyDescent="0.35">
      <c r="A622" t="s">
        <v>14953</v>
      </c>
      <c r="B622" t="s">
        <v>14954</v>
      </c>
      <c r="C622">
        <v>5922</v>
      </c>
      <c r="D622" t="s">
        <v>14946</v>
      </c>
      <c r="E622">
        <v>107804</v>
      </c>
      <c r="F622">
        <v>4.5084</v>
      </c>
      <c r="G622">
        <v>2134</v>
      </c>
      <c r="H622" t="s">
        <v>6934</v>
      </c>
      <c r="I622" t="s">
        <v>89</v>
      </c>
      <c r="J622" t="s">
        <v>14955</v>
      </c>
      <c r="L622" t="s">
        <v>14956</v>
      </c>
      <c r="M622">
        <v>38</v>
      </c>
      <c r="P622">
        <v>0</v>
      </c>
      <c r="Q622">
        <v>0</v>
      </c>
      <c r="R622">
        <v>0</v>
      </c>
      <c r="S622">
        <v>0</v>
      </c>
      <c r="T622">
        <v>0</v>
      </c>
      <c r="U622" t="s">
        <v>14957</v>
      </c>
      <c r="V622" t="s">
        <v>93</v>
      </c>
      <c r="W622" t="s">
        <v>94</v>
      </c>
      <c r="X622" t="s">
        <v>95</v>
      </c>
      <c r="Y622">
        <v>4</v>
      </c>
      <c r="Z622">
        <v>56</v>
      </c>
      <c r="AA622">
        <v>38</v>
      </c>
      <c r="AC622">
        <v>7.6871678930191312E-2</v>
      </c>
    </row>
    <row r="623" spans="1:29" x14ac:dyDescent="0.35">
      <c r="A623" t="s">
        <v>4807</v>
      </c>
      <c r="B623" t="s">
        <v>4808</v>
      </c>
      <c r="C623">
        <v>1065</v>
      </c>
      <c r="D623" t="s">
        <v>4754</v>
      </c>
      <c r="E623">
        <v>20148</v>
      </c>
      <c r="F623">
        <v>4.5</v>
      </c>
      <c r="G623">
        <v>28</v>
      </c>
      <c r="H623" t="s">
        <v>4809</v>
      </c>
      <c r="I623" t="s">
        <v>157</v>
      </c>
      <c r="J623" t="s">
        <v>4809</v>
      </c>
      <c r="L623" t="s">
        <v>4810</v>
      </c>
      <c r="M623">
        <v>62</v>
      </c>
      <c r="P623">
        <v>0</v>
      </c>
      <c r="Q623">
        <v>0</v>
      </c>
      <c r="R623">
        <v>0</v>
      </c>
      <c r="S623">
        <v>0</v>
      </c>
      <c r="T623">
        <v>0</v>
      </c>
      <c r="V623" t="s">
        <v>93</v>
      </c>
      <c r="W623" t="s">
        <v>94</v>
      </c>
      <c r="X623" t="s">
        <v>95</v>
      </c>
      <c r="Y623">
        <v>0</v>
      </c>
      <c r="AC623">
        <v>7.6878198967408995E-2</v>
      </c>
    </row>
    <row r="624" spans="1:29" x14ac:dyDescent="0.35">
      <c r="A624" t="s">
        <v>31369</v>
      </c>
      <c r="B624" t="s">
        <v>31370</v>
      </c>
      <c r="C624">
        <v>7064</v>
      </c>
      <c r="D624" t="s">
        <v>31342</v>
      </c>
      <c r="E624">
        <v>10767</v>
      </c>
      <c r="F624">
        <v>4.4412000000000003</v>
      </c>
      <c r="G624">
        <v>170</v>
      </c>
      <c r="I624" t="s">
        <v>803</v>
      </c>
      <c r="J624" t="s">
        <v>31371</v>
      </c>
      <c r="K624" t="s">
        <v>31372</v>
      </c>
      <c r="L624" t="s">
        <v>31373</v>
      </c>
      <c r="M624">
        <v>28</v>
      </c>
      <c r="P624">
        <v>0</v>
      </c>
      <c r="Q624">
        <v>0</v>
      </c>
      <c r="R624">
        <v>0</v>
      </c>
      <c r="S624">
        <v>0</v>
      </c>
      <c r="T624">
        <v>0</v>
      </c>
      <c r="U624" t="s">
        <v>31363</v>
      </c>
      <c r="V624" t="s">
        <v>306</v>
      </c>
      <c r="W624" t="s">
        <v>823</v>
      </c>
      <c r="X624" t="s">
        <v>1162</v>
      </c>
      <c r="Y624">
        <v>4</v>
      </c>
      <c r="Z624">
        <v>28</v>
      </c>
      <c r="AA624">
        <v>28</v>
      </c>
      <c r="AC624">
        <v>7.6885077309809202E-2</v>
      </c>
    </row>
    <row r="625" spans="1:29" x14ac:dyDescent="0.35">
      <c r="A625" t="s">
        <v>22424</v>
      </c>
      <c r="B625" t="s">
        <v>22425</v>
      </c>
      <c r="C625">
        <v>6346</v>
      </c>
      <c r="D625" t="s">
        <v>22187</v>
      </c>
      <c r="E625">
        <v>4006</v>
      </c>
      <c r="F625">
        <v>4.8333000000000004</v>
      </c>
      <c r="G625">
        <v>6</v>
      </c>
      <c r="H625" t="s">
        <v>186</v>
      </c>
      <c r="I625" t="s">
        <v>157</v>
      </c>
      <c r="J625" t="s">
        <v>186</v>
      </c>
      <c r="L625" t="s">
        <v>22426</v>
      </c>
      <c r="M625">
        <v>20</v>
      </c>
      <c r="P625">
        <v>0</v>
      </c>
      <c r="Q625">
        <v>0</v>
      </c>
      <c r="R625">
        <v>1</v>
      </c>
      <c r="S625">
        <v>0</v>
      </c>
      <c r="T625">
        <v>0</v>
      </c>
      <c r="U625" t="s">
        <v>22368</v>
      </c>
      <c r="V625" t="s">
        <v>222</v>
      </c>
      <c r="W625" t="s">
        <v>160</v>
      </c>
      <c r="Y625">
        <v>0</v>
      </c>
      <c r="AC625">
        <v>7.7080606013113395E-2</v>
      </c>
    </row>
    <row r="626" spans="1:29" x14ac:dyDescent="0.35">
      <c r="A626" t="s">
        <v>20620</v>
      </c>
      <c r="B626" t="s">
        <v>20621</v>
      </c>
      <c r="C626">
        <v>6026</v>
      </c>
      <c r="D626" t="s">
        <v>20568</v>
      </c>
      <c r="E626">
        <v>4017</v>
      </c>
      <c r="F626">
        <v>4.2</v>
      </c>
      <c r="G626">
        <v>5</v>
      </c>
      <c r="L626" t="s">
        <v>20622</v>
      </c>
      <c r="M626">
        <v>22</v>
      </c>
      <c r="P626">
        <v>0</v>
      </c>
      <c r="Q626">
        <v>0</v>
      </c>
      <c r="R626">
        <v>1</v>
      </c>
      <c r="S626">
        <v>0</v>
      </c>
      <c r="T626">
        <v>0</v>
      </c>
      <c r="U626" t="s">
        <v>20623</v>
      </c>
      <c r="V626" t="s">
        <v>306</v>
      </c>
      <c r="W626" t="s">
        <v>7196</v>
      </c>
      <c r="Y626">
        <v>0</v>
      </c>
      <c r="AC626">
        <v>7.727978791025536E-2</v>
      </c>
    </row>
    <row r="627" spans="1:29" x14ac:dyDescent="0.35">
      <c r="A627" t="s">
        <v>11028</v>
      </c>
      <c r="B627" t="s">
        <v>11029</v>
      </c>
      <c r="C627">
        <v>4348</v>
      </c>
      <c r="D627" t="s">
        <v>10806</v>
      </c>
      <c r="E627">
        <v>3539</v>
      </c>
      <c r="F627">
        <v>5</v>
      </c>
      <c r="G627">
        <v>1</v>
      </c>
      <c r="H627" t="s">
        <v>105</v>
      </c>
      <c r="I627" t="s">
        <v>157</v>
      </c>
      <c r="J627" t="s">
        <v>105</v>
      </c>
      <c r="L627" t="s">
        <v>10868</v>
      </c>
      <c r="M627">
        <v>28</v>
      </c>
      <c r="P627">
        <v>0</v>
      </c>
      <c r="Q627">
        <v>1</v>
      </c>
      <c r="R627">
        <v>0</v>
      </c>
      <c r="S627">
        <v>0</v>
      </c>
      <c r="T627">
        <v>0</v>
      </c>
      <c r="U627" t="s">
        <v>10869</v>
      </c>
      <c r="V627" t="s">
        <v>394</v>
      </c>
      <c r="W627" t="s">
        <v>474</v>
      </c>
      <c r="X627" t="s">
        <v>475</v>
      </c>
      <c r="Y627">
        <v>0</v>
      </c>
      <c r="AC627">
        <v>7.736495871668192E-2</v>
      </c>
    </row>
    <row r="628" spans="1:29" x14ac:dyDescent="0.35">
      <c r="A628" t="s">
        <v>24945</v>
      </c>
      <c r="B628" t="s">
        <v>24946</v>
      </c>
      <c r="C628">
        <v>6159</v>
      </c>
      <c r="D628" t="s">
        <v>24926</v>
      </c>
      <c r="E628">
        <v>1277</v>
      </c>
      <c r="F628">
        <v>4.0909000000000004</v>
      </c>
      <c r="G628">
        <v>22</v>
      </c>
      <c r="H628" t="s">
        <v>24947</v>
      </c>
      <c r="I628" t="s">
        <v>157</v>
      </c>
      <c r="J628" t="s">
        <v>24947</v>
      </c>
      <c r="L628" t="s">
        <v>24948</v>
      </c>
      <c r="M628">
        <v>64</v>
      </c>
      <c r="P628">
        <v>0</v>
      </c>
      <c r="Q628">
        <v>0</v>
      </c>
      <c r="R628">
        <v>1</v>
      </c>
      <c r="S628">
        <v>0</v>
      </c>
      <c r="T628">
        <v>0</v>
      </c>
      <c r="U628" t="s">
        <v>24949</v>
      </c>
      <c r="V628" t="s">
        <v>222</v>
      </c>
      <c r="W628" t="s">
        <v>223</v>
      </c>
      <c r="X628" t="s">
        <v>224</v>
      </c>
      <c r="Y628">
        <v>0</v>
      </c>
      <c r="AC628">
        <v>7.7391656361108896E-2</v>
      </c>
    </row>
    <row r="629" spans="1:29" x14ac:dyDescent="0.35">
      <c r="A629" t="s">
        <v>6857</v>
      </c>
      <c r="B629" t="s">
        <v>6858</v>
      </c>
      <c r="C629">
        <v>6503</v>
      </c>
      <c r="D629" t="s">
        <v>6747</v>
      </c>
      <c r="E629">
        <v>766</v>
      </c>
      <c r="H629" t="s">
        <v>4245</v>
      </c>
      <c r="I629" t="s">
        <v>157</v>
      </c>
      <c r="J629" t="s">
        <v>4245</v>
      </c>
      <c r="L629" t="s">
        <v>6801</v>
      </c>
      <c r="M629">
        <v>12</v>
      </c>
      <c r="P629">
        <v>0</v>
      </c>
      <c r="Q629">
        <v>0</v>
      </c>
      <c r="R629">
        <v>1</v>
      </c>
      <c r="S629">
        <v>0</v>
      </c>
      <c r="T629">
        <v>0</v>
      </c>
      <c r="U629" t="s">
        <v>6802</v>
      </c>
      <c r="V629" t="s">
        <v>222</v>
      </c>
      <c r="W629" t="s">
        <v>223</v>
      </c>
      <c r="X629" t="s">
        <v>224</v>
      </c>
      <c r="Y629">
        <v>0</v>
      </c>
      <c r="AC629">
        <v>7.7450504231963091E-2</v>
      </c>
    </row>
    <row r="630" spans="1:29" x14ac:dyDescent="0.35">
      <c r="A630" t="s">
        <v>17104</v>
      </c>
      <c r="B630" t="s">
        <v>17105</v>
      </c>
      <c r="C630">
        <v>6201</v>
      </c>
      <c r="D630" t="s">
        <v>16997</v>
      </c>
      <c r="E630">
        <v>6441</v>
      </c>
      <c r="F630">
        <v>4.4443999999999999</v>
      </c>
      <c r="G630">
        <v>18</v>
      </c>
      <c r="H630" t="s">
        <v>478</v>
      </c>
      <c r="I630" t="s">
        <v>157</v>
      </c>
      <c r="J630" t="s">
        <v>478</v>
      </c>
      <c r="L630" t="s">
        <v>17006</v>
      </c>
      <c r="M630">
        <v>220</v>
      </c>
      <c r="P630">
        <v>0</v>
      </c>
      <c r="Q630">
        <v>0</v>
      </c>
      <c r="R630">
        <v>0</v>
      </c>
      <c r="S630">
        <v>0</v>
      </c>
      <c r="T630">
        <v>0</v>
      </c>
      <c r="U630" t="s">
        <v>17007</v>
      </c>
      <c r="V630" t="s">
        <v>394</v>
      </c>
      <c r="W630" t="s">
        <v>160</v>
      </c>
      <c r="Y630">
        <v>0</v>
      </c>
      <c r="AC630">
        <v>7.7485938607834037E-2</v>
      </c>
    </row>
    <row r="631" spans="1:29" x14ac:dyDescent="0.35">
      <c r="A631" t="s">
        <v>15934</v>
      </c>
      <c r="B631" t="s">
        <v>15935</v>
      </c>
      <c r="C631">
        <v>6259</v>
      </c>
      <c r="D631" t="s">
        <v>15711</v>
      </c>
      <c r="E631">
        <v>8494</v>
      </c>
      <c r="F631">
        <v>4.4884000000000004</v>
      </c>
      <c r="G631">
        <v>43</v>
      </c>
      <c r="H631" t="s">
        <v>632</v>
      </c>
      <c r="I631" t="s">
        <v>157</v>
      </c>
      <c r="J631" t="s">
        <v>632</v>
      </c>
      <c r="L631" t="s">
        <v>15936</v>
      </c>
      <c r="M631">
        <v>40</v>
      </c>
      <c r="P631">
        <v>0</v>
      </c>
      <c r="Q631">
        <v>0</v>
      </c>
      <c r="R631">
        <v>0</v>
      </c>
      <c r="S631">
        <v>0</v>
      </c>
      <c r="T631">
        <v>1</v>
      </c>
      <c r="U631" t="s">
        <v>15733</v>
      </c>
      <c r="V631" t="s">
        <v>222</v>
      </c>
      <c r="W631" t="s">
        <v>244</v>
      </c>
      <c r="X631" t="s">
        <v>245</v>
      </c>
      <c r="Y631">
        <v>0</v>
      </c>
      <c r="AC631">
        <v>7.7536557551219687E-2</v>
      </c>
    </row>
    <row r="632" spans="1:29" x14ac:dyDescent="0.35">
      <c r="A632" t="s">
        <v>18484</v>
      </c>
      <c r="B632" t="s">
        <v>18485</v>
      </c>
      <c r="C632">
        <v>7038</v>
      </c>
      <c r="D632" t="s">
        <v>18479</v>
      </c>
      <c r="E632">
        <v>76741</v>
      </c>
      <c r="F632">
        <v>3.9660000000000002</v>
      </c>
      <c r="G632">
        <v>147</v>
      </c>
      <c r="L632" t="s">
        <v>18486</v>
      </c>
      <c r="M632">
        <v>39</v>
      </c>
      <c r="P632">
        <v>0</v>
      </c>
      <c r="Q632">
        <v>0</v>
      </c>
      <c r="R632">
        <v>0</v>
      </c>
      <c r="S632">
        <v>0</v>
      </c>
      <c r="T632">
        <v>1</v>
      </c>
      <c r="V632" t="s">
        <v>32</v>
      </c>
      <c r="W632" t="s">
        <v>33</v>
      </c>
      <c r="X632" t="s">
        <v>34</v>
      </c>
      <c r="Y632">
        <v>0</v>
      </c>
      <c r="AC632">
        <v>7.7938155222131766E-2</v>
      </c>
    </row>
    <row r="633" spans="1:29" x14ac:dyDescent="0.35">
      <c r="A633" t="s">
        <v>28735</v>
      </c>
      <c r="B633" t="s">
        <v>28736</v>
      </c>
      <c r="C633">
        <v>5648</v>
      </c>
      <c r="D633" t="s">
        <v>28460</v>
      </c>
      <c r="E633">
        <v>17047</v>
      </c>
      <c r="F633">
        <v>3.4140000000000001</v>
      </c>
      <c r="G633">
        <v>186</v>
      </c>
      <c r="H633" t="s">
        <v>3731</v>
      </c>
      <c r="I633" t="s">
        <v>157</v>
      </c>
      <c r="J633" t="s">
        <v>3731</v>
      </c>
      <c r="L633" t="s">
        <v>28737</v>
      </c>
      <c r="M633">
        <v>18</v>
      </c>
      <c r="P633">
        <v>0</v>
      </c>
      <c r="Q633">
        <v>0</v>
      </c>
      <c r="R633">
        <v>0</v>
      </c>
      <c r="S633">
        <v>1</v>
      </c>
      <c r="T633">
        <v>0</v>
      </c>
      <c r="U633" t="s">
        <v>28738</v>
      </c>
      <c r="V633" t="s">
        <v>306</v>
      </c>
      <c r="W633" t="s">
        <v>1312</v>
      </c>
      <c r="X633" t="s">
        <v>2244</v>
      </c>
      <c r="Y633">
        <v>1</v>
      </c>
      <c r="Z633">
        <v>9</v>
      </c>
      <c r="AA633">
        <v>9</v>
      </c>
      <c r="AC633">
        <v>7.7948582017322687E-2</v>
      </c>
    </row>
    <row r="634" spans="1:29" x14ac:dyDescent="0.35">
      <c r="A634" t="s">
        <v>6020</v>
      </c>
      <c r="B634" t="s">
        <v>6021</v>
      </c>
      <c r="C634">
        <v>1254</v>
      </c>
      <c r="D634" t="s">
        <v>5675</v>
      </c>
      <c r="E634">
        <v>23281</v>
      </c>
      <c r="F634">
        <v>3.9298999999999999</v>
      </c>
      <c r="G634">
        <v>157</v>
      </c>
      <c r="H634" t="s">
        <v>6022</v>
      </c>
      <c r="I634" t="s">
        <v>157</v>
      </c>
      <c r="J634" t="s">
        <v>6022</v>
      </c>
      <c r="L634" t="s">
        <v>6023</v>
      </c>
      <c r="M634">
        <v>85</v>
      </c>
      <c r="P634">
        <v>0</v>
      </c>
      <c r="Q634">
        <v>0</v>
      </c>
      <c r="R634">
        <v>0</v>
      </c>
      <c r="S634">
        <v>0</v>
      </c>
      <c r="T634">
        <v>0</v>
      </c>
      <c r="U634" t="s">
        <v>6024</v>
      </c>
      <c r="V634" t="s">
        <v>394</v>
      </c>
      <c r="W634" t="s">
        <v>400</v>
      </c>
      <c r="X634" t="s">
        <v>401</v>
      </c>
      <c r="Y634">
        <v>0</v>
      </c>
      <c r="AC634">
        <v>7.8087337868964046E-2</v>
      </c>
    </row>
    <row r="635" spans="1:29" x14ac:dyDescent="0.35">
      <c r="A635" t="s">
        <v>17832</v>
      </c>
      <c r="B635" t="s">
        <v>17833</v>
      </c>
      <c r="C635">
        <v>5809</v>
      </c>
      <c r="D635" t="s">
        <v>17573</v>
      </c>
      <c r="E635">
        <v>0</v>
      </c>
      <c r="F635">
        <v>4.6502999999999997</v>
      </c>
      <c r="G635">
        <v>386</v>
      </c>
      <c r="H635" t="s">
        <v>17587</v>
      </c>
      <c r="I635" t="s">
        <v>803</v>
      </c>
      <c r="J635" t="s">
        <v>5503</v>
      </c>
      <c r="K635" t="s">
        <v>17588</v>
      </c>
      <c r="L635" t="s">
        <v>17589</v>
      </c>
      <c r="M635">
        <v>24</v>
      </c>
      <c r="P635">
        <v>0</v>
      </c>
      <c r="Q635">
        <v>0</v>
      </c>
      <c r="R635">
        <v>0</v>
      </c>
      <c r="S635">
        <v>0</v>
      </c>
      <c r="T635">
        <v>0</v>
      </c>
      <c r="U635" t="s">
        <v>17590</v>
      </c>
      <c r="V635" t="s">
        <v>160</v>
      </c>
      <c r="W635" t="s">
        <v>306</v>
      </c>
      <c r="Y635">
        <v>0</v>
      </c>
      <c r="AC635">
        <v>7.8181686625552915E-2</v>
      </c>
    </row>
    <row r="636" spans="1:29" x14ac:dyDescent="0.35">
      <c r="A636" t="s">
        <v>11700</v>
      </c>
      <c r="B636" t="s">
        <v>11701</v>
      </c>
      <c r="C636">
        <v>6309</v>
      </c>
      <c r="D636" t="s">
        <v>11687</v>
      </c>
      <c r="E636">
        <v>3866</v>
      </c>
      <c r="F636">
        <v>3.9910000000000001</v>
      </c>
      <c r="G636">
        <v>1110</v>
      </c>
      <c r="H636" t="s">
        <v>11702</v>
      </c>
      <c r="I636" t="s">
        <v>157</v>
      </c>
      <c r="J636" t="s">
        <v>11702</v>
      </c>
      <c r="L636" t="s">
        <v>11703</v>
      </c>
      <c r="M636">
        <v>60</v>
      </c>
      <c r="P636">
        <v>0</v>
      </c>
      <c r="Q636">
        <v>0</v>
      </c>
      <c r="R636">
        <v>0</v>
      </c>
      <c r="S636">
        <v>0</v>
      </c>
      <c r="T636">
        <v>0</v>
      </c>
      <c r="U636" t="s">
        <v>11704</v>
      </c>
      <c r="V636" t="s">
        <v>394</v>
      </c>
      <c r="W636" t="s">
        <v>2075</v>
      </c>
      <c r="X636" t="s">
        <v>4335</v>
      </c>
      <c r="Y636">
        <v>1</v>
      </c>
      <c r="Z636">
        <v>12</v>
      </c>
      <c r="AA636">
        <v>12</v>
      </c>
      <c r="AC636">
        <v>7.8295916519500297E-2</v>
      </c>
    </row>
    <row r="637" spans="1:29" x14ac:dyDescent="0.35">
      <c r="A637" t="s">
        <v>12527</v>
      </c>
      <c r="B637" t="s">
        <v>12528</v>
      </c>
      <c r="C637">
        <v>6117</v>
      </c>
      <c r="D637" t="s">
        <v>12459</v>
      </c>
      <c r="E637">
        <v>16279</v>
      </c>
      <c r="F637">
        <v>4.2869999999999999</v>
      </c>
      <c r="G637">
        <v>216</v>
      </c>
      <c r="H637" t="s">
        <v>12529</v>
      </c>
      <c r="I637" t="s">
        <v>157</v>
      </c>
      <c r="J637" t="s">
        <v>12529</v>
      </c>
      <c r="L637" t="s">
        <v>12530</v>
      </c>
      <c r="M637">
        <v>46</v>
      </c>
      <c r="P637">
        <v>0</v>
      </c>
      <c r="Q637">
        <v>0</v>
      </c>
      <c r="R637">
        <v>0</v>
      </c>
      <c r="S637">
        <v>0</v>
      </c>
      <c r="T637">
        <v>1</v>
      </c>
      <c r="U637" t="s">
        <v>12531</v>
      </c>
      <c r="V637" t="s">
        <v>394</v>
      </c>
      <c r="W637" t="s">
        <v>395</v>
      </c>
      <c r="X637" t="s">
        <v>395</v>
      </c>
      <c r="Y637">
        <v>0</v>
      </c>
      <c r="AC637">
        <v>7.8357980892381995E-2</v>
      </c>
    </row>
    <row r="638" spans="1:29" x14ac:dyDescent="0.35">
      <c r="A638" t="s">
        <v>7889</v>
      </c>
      <c r="B638" t="s">
        <v>7890</v>
      </c>
      <c r="C638">
        <v>1073</v>
      </c>
      <c r="D638" t="s">
        <v>7503</v>
      </c>
      <c r="E638">
        <v>5853</v>
      </c>
      <c r="F638">
        <v>2.7742</v>
      </c>
      <c r="G638">
        <v>31</v>
      </c>
      <c r="H638" t="s">
        <v>7891</v>
      </c>
      <c r="I638" t="s">
        <v>803</v>
      </c>
      <c r="J638" t="s">
        <v>7735</v>
      </c>
      <c r="L638" t="s">
        <v>7892</v>
      </c>
      <c r="M638">
        <v>34</v>
      </c>
      <c r="P638">
        <v>0</v>
      </c>
      <c r="Q638">
        <v>0</v>
      </c>
      <c r="R638">
        <v>0</v>
      </c>
      <c r="S638">
        <v>0</v>
      </c>
      <c r="T638">
        <v>0</v>
      </c>
      <c r="V638" t="s">
        <v>306</v>
      </c>
      <c r="W638" t="s">
        <v>823</v>
      </c>
      <c r="X638" t="s">
        <v>1392</v>
      </c>
      <c r="Y638">
        <v>5</v>
      </c>
      <c r="Z638">
        <v>34</v>
      </c>
      <c r="AA638">
        <v>34</v>
      </c>
      <c r="AC638">
        <v>7.8469183269162968E-2</v>
      </c>
    </row>
    <row r="639" spans="1:29" x14ac:dyDescent="0.35">
      <c r="A639" t="s">
        <v>3868</v>
      </c>
      <c r="B639" t="s">
        <v>3869</v>
      </c>
      <c r="C639">
        <v>5995</v>
      </c>
      <c r="D639" t="s">
        <v>3614</v>
      </c>
      <c r="E639">
        <v>4954</v>
      </c>
      <c r="F639">
        <v>4.3952999999999998</v>
      </c>
      <c r="G639">
        <v>86</v>
      </c>
      <c r="H639" t="s">
        <v>3747</v>
      </c>
      <c r="I639" t="s">
        <v>157</v>
      </c>
      <c r="J639" t="s">
        <v>3747</v>
      </c>
      <c r="L639" t="s">
        <v>3870</v>
      </c>
      <c r="M639">
        <v>32</v>
      </c>
      <c r="P639">
        <v>0</v>
      </c>
      <c r="Q639">
        <v>0</v>
      </c>
      <c r="R639">
        <v>0</v>
      </c>
      <c r="S639">
        <v>0</v>
      </c>
      <c r="T639">
        <v>0</v>
      </c>
      <c r="V639" t="s">
        <v>222</v>
      </c>
      <c r="W639" t="s">
        <v>223</v>
      </c>
      <c r="X639" t="s">
        <v>265</v>
      </c>
      <c r="Y639">
        <v>0</v>
      </c>
      <c r="AC639">
        <v>7.8616905549847793E-2</v>
      </c>
    </row>
    <row r="640" spans="1:29" x14ac:dyDescent="0.35">
      <c r="A640" t="s">
        <v>20100</v>
      </c>
      <c r="B640" t="s">
        <v>20101</v>
      </c>
      <c r="C640">
        <v>6182</v>
      </c>
      <c r="D640" t="s">
        <v>20034</v>
      </c>
      <c r="E640">
        <v>25523</v>
      </c>
      <c r="F640">
        <v>4.4484000000000004</v>
      </c>
      <c r="G640">
        <v>252</v>
      </c>
      <c r="H640" t="s">
        <v>482</v>
      </c>
      <c r="I640" t="s">
        <v>157</v>
      </c>
      <c r="J640" t="s">
        <v>482</v>
      </c>
      <c r="L640" t="s">
        <v>20102</v>
      </c>
      <c r="M640">
        <v>40</v>
      </c>
      <c r="P640">
        <v>0</v>
      </c>
      <c r="Q640">
        <v>0</v>
      </c>
      <c r="R640">
        <v>0</v>
      </c>
      <c r="S640">
        <v>0</v>
      </c>
      <c r="T640">
        <v>0</v>
      </c>
      <c r="U640" t="s">
        <v>20103</v>
      </c>
      <c r="V640" t="s">
        <v>222</v>
      </c>
      <c r="W640" t="s">
        <v>223</v>
      </c>
      <c r="X640" t="s">
        <v>271</v>
      </c>
      <c r="Y640">
        <v>0</v>
      </c>
      <c r="AC640">
        <v>7.874369021185923E-2</v>
      </c>
    </row>
    <row r="641" spans="1:29" x14ac:dyDescent="0.35">
      <c r="A641" t="s">
        <v>29315</v>
      </c>
      <c r="B641" t="s">
        <v>29316</v>
      </c>
      <c r="C641">
        <v>6238</v>
      </c>
      <c r="D641" t="s">
        <v>29270</v>
      </c>
      <c r="E641">
        <v>4842</v>
      </c>
      <c r="F641">
        <v>4.6364000000000001</v>
      </c>
      <c r="G641">
        <v>55</v>
      </c>
      <c r="H641" t="s">
        <v>1684</v>
      </c>
      <c r="I641" t="s">
        <v>38</v>
      </c>
      <c r="J641" t="s">
        <v>1684</v>
      </c>
      <c r="L641" t="s">
        <v>29317</v>
      </c>
      <c r="M641">
        <v>69</v>
      </c>
      <c r="P641">
        <v>0</v>
      </c>
      <c r="Q641">
        <v>0</v>
      </c>
      <c r="R641">
        <v>0</v>
      </c>
      <c r="S641">
        <v>0</v>
      </c>
      <c r="T641">
        <v>1</v>
      </c>
      <c r="U641" t="s">
        <v>29272</v>
      </c>
      <c r="V641" t="s">
        <v>93</v>
      </c>
      <c r="W641" t="s">
        <v>94</v>
      </c>
      <c r="X641" t="s">
        <v>95</v>
      </c>
      <c r="Y641">
        <v>0</v>
      </c>
      <c r="AC641">
        <v>7.9344027524798522E-2</v>
      </c>
    </row>
    <row r="642" spans="1:29" x14ac:dyDescent="0.35">
      <c r="A642" t="s">
        <v>18050</v>
      </c>
      <c r="B642" t="s">
        <v>18051</v>
      </c>
      <c r="C642">
        <v>6273</v>
      </c>
      <c r="D642" t="s">
        <v>18037</v>
      </c>
      <c r="E642">
        <v>15657</v>
      </c>
      <c r="F642">
        <v>4.1538000000000004</v>
      </c>
      <c r="G642">
        <v>13</v>
      </c>
      <c r="I642" t="s">
        <v>1158</v>
      </c>
      <c r="K642" t="s">
        <v>18052</v>
      </c>
      <c r="M642">
        <v>20</v>
      </c>
      <c r="O642">
        <v>12</v>
      </c>
      <c r="P642">
        <v>1</v>
      </c>
      <c r="Q642">
        <v>0</v>
      </c>
      <c r="R642">
        <v>0</v>
      </c>
      <c r="S642">
        <v>1</v>
      </c>
      <c r="T642">
        <v>1</v>
      </c>
      <c r="V642" t="s">
        <v>306</v>
      </c>
      <c r="W642" t="s">
        <v>823</v>
      </c>
      <c r="X642" t="s">
        <v>1162</v>
      </c>
      <c r="Y642">
        <v>0</v>
      </c>
      <c r="AC642">
        <v>7.9416080686014134E-2</v>
      </c>
    </row>
    <row r="643" spans="1:29" x14ac:dyDescent="0.35">
      <c r="A643" t="s">
        <v>17985</v>
      </c>
      <c r="B643" t="s">
        <v>17986</v>
      </c>
      <c r="C643">
        <v>6216</v>
      </c>
      <c r="D643" t="s">
        <v>17959</v>
      </c>
      <c r="E643">
        <v>18509</v>
      </c>
      <c r="F643">
        <v>4.1986999999999997</v>
      </c>
      <c r="G643">
        <v>156</v>
      </c>
      <c r="H643" t="s">
        <v>163</v>
      </c>
      <c r="I643" t="s">
        <v>157</v>
      </c>
      <c r="J643" t="s">
        <v>163</v>
      </c>
      <c r="L643" t="s">
        <v>17987</v>
      </c>
      <c r="M643">
        <v>48</v>
      </c>
      <c r="O643">
        <v>24</v>
      </c>
      <c r="P643">
        <v>0</v>
      </c>
      <c r="Q643">
        <v>0</v>
      </c>
      <c r="R643">
        <v>0</v>
      </c>
      <c r="S643">
        <v>1</v>
      </c>
      <c r="T643">
        <v>0</v>
      </c>
      <c r="U643" t="s">
        <v>17988</v>
      </c>
      <c r="V643" t="s">
        <v>306</v>
      </c>
      <c r="W643" t="s">
        <v>815</v>
      </c>
      <c r="X643" t="s">
        <v>832</v>
      </c>
      <c r="Y643">
        <v>2</v>
      </c>
      <c r="Z643">
        <v>16</v>
      </c>
      <c r="AA643">
        <v>8</v>
      </c>
      <c r="AC643">
        <v>7.9434551324129354E-2</v>
      </c>
    </row>
    <row r="644" spans="1:29" x14ac:dyDescent="0.35">
      <c r="A644" t="s">
        <v>4206</v>
      </c>
      <c r="B644" t="s">
        <v>4207</v>
      </c>
      <c r="C644">
        <v>8007</v>
      </c>
      <c r="D644" t="s">
        <v>4129</v>
      </c>
      <c r="E644">
        <v>1935</v>
      </c>
      <c r="F644">
        <v>4.88</v>
      </c>
      <c r="G644">
        <v>25</v>
      </c>
      <c r="H644" t="s">
        <v>4161</v>
      </c>
      <c r="I644" t="s">
        <v>157</v>
      </c>
      <c r="J644" t="s">
        <v>4161</v>
      </c>
      <c r="M644">
        <v>45</v>
      </c>
      <c r="P644">
        <v>0</v>
      </c>
      <c r="Q644">
        <v>0</v>
      </c>
      <c r="R644">
        <v>0</v>
      </c>
      <c r="S644">
        <v>0</v>
      </c>
      <c r="T644">
        <v>0</v>
      </c>
      <c r="U644" t="s">
        <v>4176</v>
      </c>
      <c r="V644" t="s">
        <v>32</v>
      </c>
      <c r="W644" t="s">
        <v>41</v>
      </c>
      <c r="X644" t="s">
        <v>42</v>
      </c>
      <c r="Y644">
        <v>0</v>
      </c>
      <c r="AC644">
        <v>7.9579195820261295E-2</v>
      </c>
    </row>
    <row r="645" spans="1:29" x14ac:dyDescent="0.35">
      <c r="A645" t="s">
        <v>17834</v>
      </c>
      <c r="B645" t="s">
        <v>17835</v>
      </c>
      <c r="C645">
        <v>6246</v>
      </c>
      <c r="D645" t="s">
        <v>17836</v>
      </c>
      <c r="E645">
        <v>124667</v>
      </c>
      <c r="F645">
        <v>4.0823</v>
      </c>
      <c r="G645">
        <v>1081</v>
      </c>
      <c r="H645" t="s">
        <v>17837</v>
      </c>
      <c r="I645" t="s">
        <v>803</v>
      </c>
      <c r="J645" t="s">
        <v>17838</v>
      </c>
      <c r="K645" t="s">
        <v>17839</v>
      </c>
      <c r="L645" t="s">
        <v>17840</v>
      </c>
      <c r="M645">
        <v>26</v>
      </c>
      <c r="P645">
        <v>1</v>
      </c>
      <c r="Q645">
        <v>1</v>
      </c>
      <c r="R645">
        <v>0</v>
      </c>
      <c r="S645">
        <v>0</v>
      </c>
      <c r="T645">
        <v>1</v>
      </c>
      <c r="U645" t="s">
        <v>17841</v>
      </c>
      <c r="V645" t="s">
        <v>306</v>
      </c>
      <c r="W645" t="s">
        <v>307</v>
      </c>
      <c r="X645" t="s">
        <v>4120</v>
      </c>
      <c r="Y645">
        <v>10</v>
      </c>
      <c r="Z645">
        <v>26</v>
      </c>
      <c r="AA645">
        <v>15</v>
      </c>
      <c r="AC645">
        <v>7.9645738560125467E-2</v>
      </c>
    </row>
    <row r="646" spans="1:29" x14ac:dyDescent="0.35">
      <c r="A646" t="s">
        <v>29490</v>
      </c>
      <c r="B646" t="s">
        <v>29491</v>
      </c>
      <c r="C646">
        <v>6285</v>
      </c>
      <c r="D646" t="s">
        <v>29342</v>
      </c>
      <c r="E646">
        <v>13720</v>
      </c>
      <c r="F646">
        <v>4.1558000000000002</v>
      </c>
      <c r="G646">
        <v>77</v>
      </c>
      <c r="H646" t="s">
        <v>105</v>
      </c>
      <c r="I646" t="s">
        <v>157</v>
      </c>
      <c r="J646" t="s">
        <v>105</v>
      </c>
      <c r="L646" t="s">
        <v>29492</v>
      </c>
      <c r="M646">
        <v>24.99</v>
      </c>
      <c r="P646">
        <v>0</v>
      </c>
      <c r="Q646">
        <v>0</v>
      </c>
      <c r="R646">
        <v>0</v>
      </c>
      <c r="S646">
        <v>0</v>
      </c>
      <c r="T646">
        <v>1</v>
      </c>
      <c r="U646" t="s">
        <v>29493</v>
      </c>
      <c r="V646" t="s">
        <v>394</v>
      </c>
      <c r="W646" t="s">
        <v>400</v>
      </c>
      <c r="X646" t="s">
        <v>401</v>
      </c>
      <c r="Y646">
        <v>0</v>
      </c>
      <c r="AC646">
        <v>7.9713308559564933E-2</v>
      </c>
    </row>
    <row r="647" spans="1:29" x14ac:dyDescent="0.35">
      <c r="A647" t="s">
        <v>28818</v>
      </c>
      <c r="B647" t="s">
        <v>28819</v>
      </c>
      <c r="C647">
        <v>5648</v>
      </c>
      <c r="D647" t="s">
        <v>28460</v>
      </c>
      <c r="E647">
        <v>10945</v>
      </c>
      <c r="F647">
        <v>4.4104000000000001</v>
      </c>
      <c r="G647">
        <v>134</v>
      </c>
      <c r="H647" t="s">
        <v>557</v>
      </c>
      <c r="I647" t="s">
        <v>157</v>
      </c>
      <c r="J647" t="s">
        <v>557</v>
      </c>
      <c r="L647" t="s">
        <v>28820</v>
      </c>
      <c r="M647">
        <v>39</v>
      </c>
      <c r="P647">
        <v>0</v>
      </c>
      <c r="Q647">
        <v>0</v>
      </c>
      <c r="R647">
        <v>0</v>
      </c>
      <c r="S647">
        <v>0</v>
      </c>
      <c r="T647">
        <v>0</v>
      </c>
      <c r="U647" t="s">
        <v>22535</v>
      </c>
      <c r="V647" t="s">
        <v>394</v>
      </c>
      <c r="W647" t="s">
        <v>395</v>
      </c>
      <c r="X647" t="s">
        <v>395</v>
      </c>
      <c r="Y647">
        <v>1</v>
      </c>
      <c r="Z647">
        <v>14</v>
      </c>
      <c r="AA647">
        <v>14</v>
      </c>
      <c r="AC647">
        <v>7.9902127677940138E-2</v>
      </c>
    </row>
    <row r="648" spans="1:29" x14ac:dyDescent="0.35">
      <c r="A648" t="s">
        <v>15977</v>
      </c>
      <c r="B648" t="s">
        <v>15978</v>
      </c>
      <c r="C648">
        <v>6259</v>
      </c>
      <c r="D648" t="s">
        <v>15711</v>
      </c>
      <c r="E648">
        <v>6892</v>
      </c>
      <c r="F648">
        <v>4.4211</v>
      </c>
      <c r="G648">
        <v>133</v>
      </c>
      <c r="H648" t="s">
        <v>3015</v>
      </c>
      <c r="I648" t="s">
        <v>157</v>
      </c>
      <c r="J648" t="s">
        <v>3015</v>
      </c>
      <c r="L648" t="s">
        <v>15979</v>
      </c>
      <c r="M648">
        <v>68</v>
      </c>
      <c r="P648">
        <v>0</v>
      </c>
      <c r="Q648">
        <v>0</v>
      </c>
      <c r="R648">
        <v>0</v>
      </c>
      <c r="S648">
        <v>0</v>
      </c>
      <c r="T648">
        <v>1</v>
      </c>
      <c r="U648" t="s">
        <v>15876</v>
      </c>
      <c r="V648" t="s">
        <v>222</v>
      </c>
      <c r="W648" t="s">
        <v>223</v>
      </c>
      <c r="X648" t="s">
        <v>224</v>
      </c>
      <c r="Y648">
        <v>0</v>
      </c>
      <c r="AC648">
        <v>7.9908876097260606E-2</v>
      </c>
    </row>
    <row r="649" spans="1:29" x14ac:dyDescent="0.35">
      <c r="A649" t="s">
        <v>9705</v>
      </c>
      <c r="B649" t="s">
        <v>9706</v>
      </c>
      <c r="C649">
        <v>6329</v>
      </c>
      <c r="D649" t="s">
        <v>9660</v>
      </c>
      <c r="E649">
        <v>5049</v>
      </c>
      <c r="F649">
        <v>4.5404999999999998</v>
      </c>
      <c r="G649">
        <v>37</v>
      </c>
      <c r="I649" t="s">
        <v>157</v>
      </c>
      <c r="L649" t="s">
        <v>9707</v>
      </c>
      <c r="M649">
        <v>275</v>
      </c>
      <c r="P649">
        <v>0</v>
      </c>
      <c r="Q649">
        <v>0</v>
      </c>
      <c r="R649">
        <v>1</v>
      </c>
      <c r="S649">
        <v>0</v>
      </c>
      <c r="T649">
        <v>0</v>
      </c>
      <c r="U649" t="s">
        <v>9708</v>
      </c>
      <c r="V649" t="s">
        <v>394</v>
      </c>
      <c r="W649" t="s">
        <v>33</v>
      </c>
      <c r="Y649">
        <v>1</v>
      </c>
      <c r="Z649">
        <v>90</v>
      </c>
      <c r="AA649">
        <v>90</v>
      </c>
      <c r="AC649">
        <v>7.993594103009094E-2</v>
      </c>
    </row>
    <row r="650" spans="1:29" x14ac:dyDescent="0.35">
      <c r="A650" t="s">
        <v>24009</v>
      </c>
      <c r="B650" t="s">
        <v>24010</v>
      </c>
      <c r="C650">
        <v>5764</v>
      </c>
      <c r="D650" t="s">
        <v>24011</v>
      </c>
      <c r="E650">
        <v>89821</v>
      </c>
      <c r="F650">
        <v>4.2084000000000001</v>
      </c>
      <c r="G650">
        <v>1545</v>
      </c>
      <c r="H650" t="s">
        <v>4406</v>
      </c>
      <c r="I650" t="s">
        <v>38</v>
      </c>
      <c r="J650" t="s">
        <v>4407</v>
      </c>
      <c r="L650" t="s">
        <v>24012</v>
      </c>
      <c r="M650">
        <v>135</v>
      </c>
      <c r="P650">
        <v>0</v>
      </c>
      <c r="Q650">
        <v>0</v>
      </c>
      <c r="R650">
        <v>0</v>
      </c>
      <c r="S650">
        <v>0</v>
      </c>
      <c r="T650">
        <v>0</v>
      </c>
      <c r="V650" t="s">
        <v>32</v>
      </c>
      <c r="W650" t="s">
        <v>41</v>
      </c>
      <c r="X650" t="s">
        <v>42</v>
      </c>
      <c r="Y650">
        <v>3</v>
      </c>
      <c r="Z650">
        <v>115</v>
      </c>
      <c r="AA650">
        <v>30</v>
      </c>
      <c r="AC650">
        <v>7.9958989923884283E-2</v>
      </c>
    </row>
    <row r="651" spans="1:29" x14ac:dyDescent="0.35">
      <c r="A651" t="s">
        <v>3733</v>
      </c>
      <c r="B651" t="s">
        <v>3734</v>
      </c>
      <c r="C651">
        <v>5995</v>
      </c>
      <c r="D651" t="s">
        <v>3614</v>
      </c>
      <c r="E651">
        <v>11548</v>
      </c>
      <c r="F651">
        <v>2.8571</v>
      </c>
      <c r="G651">
        <v>49</v>
      </c>
      <c r="H651" t="s">
        <v>482</v>
      </c>
      <c r="I651" t="s">
        <v>157</v>
      </c>
      <c r="J651" t="s">
        <v>482</v>
      </c>
      <c r="L651" t="s">
        <v>3683</v>
      </c>
      <c r="M651">
        <v>16</v>
      </c>
      <c r="P651">
        <v>0</v>
      </c>
      <c r="Q651">
        <v>0</v>
      </c>
      <c r="R651">
        <v>0</v>
      </c>
      <c r="S651">
        <v>0</v>
      </c>
      <c r="T651">
        <v>0</v>
      </c>
      <c r="U651" t="s">
        <v>3684</v>
      </c>
      <c r="V651" t="s">
        <v>222</v>
      </c>
      <c r="W651" t="s">
        <v>223</v>
      </c>
      <c r="X651" t="s">
        <v>881</v>
      </c>
      <c r="Y651">
        <v>0</v>
      </c>
      <c r="AC651">
        <v>7.99703117324575E-2</v>
      </c>
    </row>
    <row r="652" spans="1:29" x14ac:dyDescent="0.35">
      <c r="A652" t="s">
        <v>5580</v>
      </c>
      <c r="B652" t="s">
        <v>5581</v>
      </c>
      <c r="C652">
        <v>2082</v>
      </c>
      <c r="D652" t="s">
        <v>5426</v>
      </c>
      <c r="E652">
        <v>392</v>
      </c>
      <c r="H652" t="s">
        <v>5582</v>
      </c>
      <c r="I652" t="s">
        <v>157</v>
      </c>
      <c r="J652" t="s">
        <v>5582</v>
      </c>
      <c r="L652" t="s">
        <v>5583</v>
      </c>
      <c r="M652">
        <v>77</v>
      </c>
      <c r="P652">
        <v>0</v>
      </c>
      <c r="Q652">
        <v>1</v>
      </c>
      <c r="R652">
        <v>1</v>
      </c>
      <c r="S652">
        <v>0</v>
      </c>
      <c r="T652">
        <v>0</v>
      </c>
      <c r="U652" t="s">
        <v>5584</v>
      </c>
      <c r="V652" t="s">
        <v>93</v>
      </c>
      <c r="W652" t="s">
        <v>94</v>
      </c>
      <c r="X652" t="s">
        <v>95</v>
      </c>
      <c r="Y652">
        <v>0</v>
      </c>
      <c r="AC652">
        <v>8.0015638932660615E-2</v>
      </c>
    </row>
    <row r="653" spans="1:29" x14ac:dyDescent="0.35">
      <c r="A653" t="s">
        <v>29379</v>
      </c>
      <c r="B653" t="s">
        <v>29380</v>
      </c>
      <c r="C653">
        <v>6285</v>
      </c>
      <c r="D653" t="s">
        <v>29342</v>
      </c>
      <c r="E653">
        <v>67403</v>
      </c>
      <c r="F653">
        <v>3.8502999999999998</v>
      </c>
      <c r="G653">
        <v>915</v>
      </c>
      <c r="H653" t="s">
        <v>478</v>
      </c>
      <c r="I653" t="s">
        <v>157</v>
      </c>
      <c r="J653" t="s">
        <v>478</v>
      </c>
      <c r="L653" t="s">
        <v>29381</v>
      </c>
      <c r="M653">
        <v>9.99</v>
      </c>
      <c r="P653">
        <v>0</v>
      </c>
      <c r="Q653">
        <v>0</v>
      </c>
      <c r="R653">
        <v>0</v>
      </c>
      <c r="S653">
        <v>0</v>
      </c>
      <c r="T653">
        <v>0</v>
      </c>
      <c r="U653" t="s">
        <v>29382</v>
      </c>
      <c r="V653" t="s">
        <v>394</v>
      </c>
      <c r="W653" t="s">
        <v>400</v>
      </c>
      <c r="X653" t="s">
        <v>2146</v>
      </c>
      <c r="Y653">
        <v>0</v>
      </c>
      <c r="AC653">
        <v>8.006959631552657E-2</v>
      </c>
    </row>
    <row r="654" spans="1:29" x14ac:dyDescent="0.35">
      <c r="A654" t="s">
        <v>22015</v>
      </c>
      <c r="B654" t="s">
        <v>22016</v>
      </c>
      <c r="C654">
        <v>5674</v>
      </c>
      <c r="D654" t="s">
        <v>21902</v>
      </c>
      <c r="E654">
        <v>6892</v>
      </c>
      <c r="F654">
        <v>4.415</v>
      </c>
      <c r="G654">
        <v>400</v>
      </c>
      <c r="H654" t="s">
        <v>22017</v>
      </c>
      <c r="I654" t="s">
        <v>157</v>
      </c>
      <c r="J654" t="s">
        <v>22017</v>
      </c>
      <c r="L654" t="s">
        <v>22018</v>
      </c>
      <c r="M654">
        <v>38</v>
      </c>
      <c r="P654">
        <v>0</v>
      </c>
      <c r="Q654">
        <v>0</v>
      </c>
      <c r="R654">
        <v>0</v>
      </c>
      <c r="S654">
        <v>0</v>
      </c>
      <c r="T654">
        <v>1</v>
      </c>
      <c r="U654" t="s">
        <v>22019</v>
      </c>
      <c r="V654" t="s">
        <v>93</v>
      </c>
      <c r="W654" t="s">
        <v>94</v>
      </c>
      <c r="X654" t="s">
        <v>95</v>
      </c>
      <c r="Y654">
        <v>1</v>
      </c>
      <c r="Z654">
        <v>20</v>
      </c>
      <c r="AA654">
        <v>20</v>
      </c>
      <c r="AC654">
        <v>8.0180877511106585E-2</v>
      </c>
    </row>
    <row r="655" spans="1:29" x14ac:dyDescent="0.35">
      <c r="A655" t="s">
        <v>6295</v>
      </c>
      <c r="B655" t="s">
        <v>6296</v>
      </c>
      <c r="C655">
        <v>1254</v>
      </c>
      <c r="D655" t="s">
        <v>5675</v>
      </c>
      <c r="E655">
        <v>1029</v>
      </c>
      <c r="F655">
        <v>4.4443999999999999</v>
      </c>
      <c r="G655">
        <v>36</v>
      </c>
      <c r="H655" t="s">
        <v>674</v>
      </c>
      <c r="I655" t="s">
        <v>157</v>
      </c>
      <c r="J655" t="s">
        <v>674</v>
      </c>
      <c r="L655" t="s">
        <v>6297</v>
      </c>
      <c r="M655">
        <v>23</v>
      </c>
      <c r="P655">
        <v>0</v>
      </c>
      <c r="Q655">
        <v>0</v>
      </c>
      <c r="R655">
        <v>0</v>
      </c>
      <c r="S655">
        <v>0</v>
      </c>
      <c r="T655">
        <v>0</v>
      </c>
      <c r="V655" t="s">
        <v>172</v>
      </c>
      <c r="W655" t="s">
        <v>6206</v>
      </c>
      <c r="X655" t="s">
        <v>6206</v>
      </c>
      <c r="Y655">
        <v>0</v>
      </c>
      <c r="AC655">
        <v>8.0203135089263689E-2</v>
      </c>
    </row>
    <row r="656" spans="1:29" x14ac:dyDescent="0.35">
      <c r="A656" t="s">
        <v>11134</v>
      </c>
      <c r="B656" t="s">
        <v>11135</v>
      </c>
      <c r="C656">
        <v>6328</v>
      </c>
      <c r="D656" t="s">
        <v>11098</v>
      </c>
      <c r="E656">
        <v>14614</v>
      </c>
      <c r="F656">
        <v>4.0823999999999998</v>
      </c>
      <c r="G656">
        <v>425</v>
      </c>
      <c r="H656" t="s">
        <v>37</v>
      </c>
      <c r="I656" t="s">
        <v>157</v>
      </c>
      <c r="J656" t="s">
        <v>37</v>
      </c>
      <c r="L656" t="s">
        <v>11106</v>
      </c>
      <c r="M656">
        <v>83</v>
      </c>
      <c r="P656">
        <v>0</v>
      </c>
      <c r="Q656">
        <v>0</v>
      </c>
      <c r="R656">
        <v>0</v>
      </c>
      <c r="S656">
        <v>0</v>
      </c>
      <c r="T656">
        <v>0</v>
      </c>
      <c r="U656" t="s">
        <v>11107</v>
      </c>
      <c r="V656" t="s">
        <v>222</v>
      </c>
      <c r="W656" t="s">
        <v>223</v>
      </c>
      <c r="X656" t="s">
        <v>265</v>
      </c>
      <c r="Y656">
        <v>1</v>
      </c>
      <c r="Z656">
        <v>44</v>
      </c>
      <c r="AA656">
        <v>44</v>
      </c>
      <c r="AC656">
        <v>8.0397824781982763E-2</v>
      </c>
    </row>
    <row r="657" spans="1:29" x14ac:dyDescent="0.35">
      <c r="A657" t="s">
        <v>739</v>
      </c>
      <c r="B657" t="s">
        <v>740</v>
      </c>
      <c r="C657">
        <v>5998</v>
      </c>
      <c r="D657" t="s">
        <v>627</v>
      </c>
      <c r="E657">
        <v>1892</v>
      </c>
      <c r="F657">
        <v>4</v>
      </c>
      <c r="G657">
        <v>20</v>
      </c>
      <c r="H657" t="s">
        <v>632</v>
      </c>
      <c r="L657" t="s">
        <v>741</v>
      </c>
      <c r="M657">
        <v>36</v>
      </c>
      <c r="P657">
        <v>0</v>
      </c>
      <c r="Q657">
        <v>0</v>
      </c>
      <c r="R657">
        <v>0</v>
      </c>
      <c r="S657">
        <v>0</v>
      </c>
      <c r="T657">
        <v>0</v>
      </c>
      <c r="V657" t="s">
        <v>222</v>
      </c>
      <c r="W657" t="s">
        <v>244</v>
      </c>
      <c r="X657" t="s">
        <v>280</v>
      </c>
      <c r="Y657">
        <v>0</v>
      </c>
      <c r="AC657">
        <v>8.0419755137554061E-2</v>
      </c>
    </row>
    <row r="658" spans="1:29" x14ac:dyDescent="0.35">
      <c r="A658" t="s">
        <v>29882</v>
      </c>
      <c r="B658" t="s">
        <v>29883</v>
      </c>
      <c r="C658">
        <v>6343</v>
      </c>
      <c r="D658" t="s">
        <v>29867</v>
      </c>
      <c r="E658">
        <v>903</v>
      </c>
      <c r="F658">
        <v>3.6667000000000001</v>
      </c>
      <c r="G658">
        <v>3</v>
      </c>
      <c r="H658" t="s">
        <v>6489</v>
      </c>
      <c r="I658" t="s">
        <v>38</v>
      </c>
      <c r="J658" t="s">
        <v>3236</v>
      </c>
      <c r="L658" t="s">
        <v>29884</v>
      </c>
      <c r="M658">
        <v>20</v>
      </c>
      <c r="P658">
        <v>0</v>
      </c>
      <c r="Q658">
        <v>0</v>
      </c>
      <c r="R658">
        <v>1</v>
      </c>
      <c r="S658">
        <v>0</v>
      </c>
      <c r="T658">
        <v>0</v>
      </c>
      <c r="U658" t="s">
        <v>15637</v>
      </c>
      <c r="V658" t="s">
        <v>32</v>
      </c>
      <c r="W658" t="s">
        <v>41</v>
      </c>
      <c r="X658" t="s">
        <v>42</v>
      </c>
      <c r="Y658">
        <v>0</v>
      </c>
      <c r="AC658">
        <v>8.0552028769855011E-2</v>
      </c>
    </row>
    <row r="659" spans="1:29" x14ac:dyDescent="0.35">
      <c r="A659" t="s">
        <v>4811</v>
      </c>
      <c r="B659" t="s">
        <v>4812</v>
      </c>
      <c r="C659">
        <v>1065</v>
      </c>
      <c r="D659" t="s">
        <v>4754</v>
      </c>
      <c r="E659">
        <v>18871</v>
      </c>
      <c r="F659">
        <v>4.8</v>
      </c>
      <c r="G659">
        <v>10</v>
      </c>
      <c r="M659">
        <v>166</v>
      </c>
      <c r="P659">
        <v>1</v>
      </c>
      <c r="Q659">
        <v>0</v>
      </c>
      <c r="R659">
        <v>0</v>
      </c>
      <c r="S659">
        <v>0</v>
      </c>
      <c r="T659">
        <v>0</v>
      </c>
      <c r="V659" t="s">
        <v>32</v>
      </c>
      <c r="W659" t="s">
        <v>33</v>
      </c>
      <c r="X659" t="s">
        <v>34</v>
      </c>
      <c r="Y659">
        <v>0</v>
      </c>
      <c r="AC659">
        <v>8.0614923051737231E-2</v>
      </c>
    </row>
    <row r="660" spans="1:29" x14ac:dyDescent="0.35">
      <c r="A660" t="s">
        <v>1912</v>
      </c>
      <c r="B660" t="s">
        <v>1913</v>
      </c>
      <c r="C660">
        <v>2041</v>
      </c>
      <c r="D660" t="s">
        <v>1909</v>
      </c>
      <c r="E660">
        <v>1165</v>
      </c>
      <c r="F660">
        <v>4.6891999999999996</v>
      </c>
      <c r="G660">
        <v>325</v>
      </c>
      <c r="H660" t="s">
        <v>1910</v>
      </c>
      <c r="I660" t="s">
        <v>38</v>
      </c>
      <c r="J660" t="s">
        <v>1910</v>
      </c>
      <c r="L660" t="s">
        <v>1914</v>
      </c>
      <c r="M660">
        <v>114</v>
      </c>
      <c r="P660">
        <v>0</v>
      </c>
      <c r="Q660">
        <v>0</v>
      </c>
      <c r="R660">
        <v>1</v>
      </c>
      <c r="S660">
        <v>0</v>
      </c>
      <c r="T660">
        <v>0</v>
      </c>
      <c r="V660" t="s">
        <v>32</v>
      </c>
      <c r="W660" t="s">
        <v>172</v>
      </c>
      <c r="X660" t="s">
        <v>173</v>
      </c>
      <c r="Y660">
        <v>1</v>
      </c>
      <c r="Z660">
        <v>98</v>
      </c>
      <c r="AA660">
        <v>98</v>
      </c>
      <c r="AC660">
        <v>8.0934809468126701E-2</v>
      </c>
    </row>
    <row r="661" spans="1:29" x14ac:dyDescent="0.35">
      <c r="A661" t="s">
        <v>14936</v>
      </c>
      <c r="B661" t="s">
        <v>14937</v>
      </c>
      <c r="C661">
        <v>6202</v>
      </c>
      <c r="D661" t="s">
        <v>14671</v>
      </c>
      <c r="E661">
        <v>556</v>
      </c>
      <c r="F661">
        <v>1</v>
      </c>
      <c r="G661">
        <v>2</v>
      </c>
      <c r="L661" t="s">
        <v>14938</v>
      </c>
      <c r="M661">
        <v>80</v>
      </c>
      <c r="P661">
        <v>1</v>
      </c>
      <c r="Q661">
        <v>1</v>
      </c>
      <c r="R661">
        <v>0</v>
      </c>
      <c r="S661">
        <v>0</v>
      </c>
      <c r="T661">
        <v>0</v>
      </c>
      <c r="U661" t="s">
        <v>10143</v>
      </c>
      <c r="V661" t="s">
        <v>32</v>
      </c>
      <c r="W661" t="s">
        <v>33</v>
      </c>
      <c r="X661" t="s">
        <v>34</v>
      </c>
      <c r="Y661">
        <v>0</v>
      </c>
      <c r="AC661">
        <v>8.0942766658839371E-2</v>
      </c>
    </row>
    <row r="662" spans="1:29" x14ac:dyDescent="0.35">
      <c r="A662" t="s">
        <v>14675</v>
      </c>
      <c r="B662" t="s">
        <v>14676</v>
      </c>
      <c r="C662">
        <v>6202</v>
      </c>
      <c r="D662" t="s">
        <v>14671</v>
      </c>
      <c r="E662">
        <v>54992</v>
      </c>
      <c r="F662">
        <v>4.4508999999999999</v>
      </c>
      <c r="G662">
        <v>428</v>
      </c>
      <c r="H662" t="s">
        <v>37</v>
      </c>
      <c r="I662" t="s">
        <v>38</v>
      </c>
      <c r="J662" t="s">
        <v>14672</v>
      </c>
      <c r="L662" t="s">
        <v>14677</v>
      </c>
      <c r="M662">
        <v>155</v>
      </c>
      <c r="P662">
        <v>0</v>
      </c>
      <c r="Q662">
        <v>0</v>
      </c>
      <c r="R662">
        <v>0</v>
      </c>
      <c r="S662">
        <v>0</v>
      </c>
      <c r="T662">
        <v>0</v>
      </c>
      <c r="U662" t="s">
        <v>14678</v>
      </c>
      <c r="V662" t="s">
        <v>32</v>
      </c>
      <c r="W662" t="s">
        <v>41</v>
      </c>
      <c r="X662" t="s">
        <v>42</v>
      </c>
      <c r="Y662">
        <v>1</v>
      </c>
      <c r="Z662">
        <v>80</v>
      </c>
      <c r="AA662">
        <v>80</v>
      </c>
      <c r="AC662">
        <v>8.097089979418326E-2</v>
      </c>
    </row>
    <row r="663" spans="1:29" x14ac:dyDescent="0.35">
      <c r="A663" t="s">
        <v>31992</v>
      </c>
      <c r="B663" t="s">
        <v>31993</v>
      </c>
      <c r="C663">
        <v>6245</v>
      </c>
      <c r="D663" t="s">
        <v>31969</v>
      </c>
      <c r="E663">
        <v>8297</v>
      </c>
      <c r="F663">
        <v>3.9375</v>
      </c>
      <c r="G663">
        <v>32</v>
      </c>
      <c r="H663" t="s">
        <v>37</v>
      </c>
      <c r="I663" t="s">
        <v>38</v>
      </c>
      <c r="J663" t="s">
        <v>31994</v>
      </c>
      <c r="L663" t="s">
        <v>31995</v>
      </c>
      <c r="M663">
        <v>30</v>
      </c>
      <c r="P663">
        <v>0</v>
      </c>
      <c r="Q663">
        <v>0</v>
      </c>
      <c r="R663">
        <v>0</v>
      </c>
      <c r="S663">
        <v>0</v>
      </c>
      <c r="T663">
        <v>1</v>
      </c>
      <c r="U663" t="s">
        <v>31988</v>
      </c>
      <c r="V663" t="s">
        <v>32</v>
      </c>
      <c r="W663" t="s">
        <v>191</v>
      </c>
      <c r="X663" t="s">
        <v>192</v>
      </c>
      <c r="Y663">
        <v>0</v>
      </c>
      <c r="AC663">
        <v>8.114116025093765E-2</v>
      </c>
    </row>
    <row r="664" spans="1:29" x14ac:dyDescent="0.35">
      <c r="A664" t="s">
        <v>31532</v>
      </c>
      <c r="B664" t="s">
        <v>31533</v>
      </c>
      <c r="C664">
        <v>6112</v>
      </c>
      <c r="D664" t="s">
        <v>31409</v>
      </c>
      <c r="E664">
        <v>3281</v>
      </c>
      <c r="F664">
        <v>3.9047999999999998</v>
      </c>
      <c r="G664">
        <v>21</v>
      </c>
      <c r="H664" t="s">
        <v>37</v>
      </c>
      <c r="I664" t="s">
        <v>157</v>
      </c>
      <c r="J664" t="s">
        <v>37</v>
      </c>
      <c r="L664" t="s">
        <v>31534</v>
      </c>
      <c r="M664">
        <v>20</v>
      </c>
      <c r="P664">
        <v>0</v>
      </c>
      <c r="Q664">
        <v>0</v>
      </c>
      <c r="R664">
        <v>0</v>
      </c>
      <c r="S664">
        <v>0</v>
      </c>
      <c r="T664">
        <v>0</v>
      </c>
      <c r="V664" t="s">
        <v>222</v>
      </c>
      <c r="W664" t="s">
        <v>223</v>
      </c>
      <c r="X664" t="s">
        <v>655</v>
      </c>
      <c r="Y664">
        <v>0</v>
      </c>
      <c r="AC664">
        <v>8.121778197750551E-2</v>
      </c>
    </row>
    <row r="665" spans="1:29" x14ac:dyDescent="0.35">
      <c r="A665" t="s">
        <v>1895</v>
      </c>
      <c r="B665" t="s">
        <v>1896</v>
      </c>
      <c r="C665">
        <v>6356</v>
      </c>
      <c r="D665" t="s">
        <v>1833</v>
      </c>
      <c r="E665">
        <v>879</v>
      </c>
      <c r="F665">
        <v>3.7713999999999999</v>
      </c>
      <c r="G665">
        <v>175</v>
      </c>
      <c r="H665" t="s">
        <v>426</v>
      </c>
      <c r="I665" t="s">
        <v>157</v>
      </c>
      <c r="J665" t="s">
        <v>426</v>
      </c>
      <c r="L665" t="s">
        <v>1897</v>
      </c>
      <c r="M665">
        <v>57</v>
      </c>
      <c r="P665">
        <v>0</v>
      </c>
      <c r="Q665">
        <v>0</v>
      </c>
      <c r="R665">
        <v>1</v>
      </c>
      <c r="S665">
        <v>0</v>
      </c>
      <c r="T665">
        <v>0</v>
      </c>
      <c r="U665" t="s">
        <v>1898</v>
      </c>
      <c r="V665" t="s">
        <v>222</v>
      </c>
      <c r="W665" t="s">
        <v>244</v>
      </c>
      <c r="X665" t="s">
        <v>280</v>
      </c>
      <c r="Y665">
        <v>0</v>
      </c>
      <c r="AC665">
        <v>8.1222997750211245E-2</v>
      </c>
    </row>
    <row r="666" spans="1:29" x14ac:dyDescent="0.35">
      <c r="A666" t="s">
        <v>29177</v>
      </c>
      <c r="B666" t="s">
        <v>29178</v>
      </c>
      <c r="C666">
        <v>6041</v>
      </c>
      <c r="D666" t="s">
        <v>29080</v>
      </c>
      <c r="E666">
        <v>96300</v>
      </c>
      <c r="F666">
        <v>4.0507</v>
      </c>
      <c r="G666">
        <v>651</v>
      </c>
      <c r="H666" t="s">
        <v>186</v>
      </c>
      <c r="I666" t="s">
        <v>157</v>
      </c>
      <c r="J666" t="s">
        <v>186</v>
      </c>
      <c r="L666" t="s">
        <v>29179</v>
      </c>
      <c r="M666">
        <v>70</v>
      </c>
      <c r="P666">
        <v>0</v>
      </c>
      <c r="Q666">
        <v>0</v>
      </c>
      <c r="R666">
        <v>0</v>
      </c>
      <c r="S666">
        <v>0</v>
      </c>
      <c r="T666">
        <v>0</v>
      </c>
      <c r="U666" t="s">
        <v>29180</v>
      </c>
      <c r="V666" t="s">
        <v>394</v>
      </c>
      <c r="W666" t="s">
        <v>474</v>
      </c>
      <c r="X666" t="s">
        <v>475</v>
      </c>
      <c r="Y666">
        <v>0</v>
      </c>
      <c r="AC666">
        <v>8.1281677479961734E-2</v>
      </c>
    </row>
    <row r="667" spans="1:29" x14ac:dyDescent="0.35">
      <c r="A667" t="s">
        <v>23645</v>
      </c>
      <c r="B667" t="s">
        <v>23646</v>
      </c>
      <c r="C667">
        <v>6209</v>
      </c>
      <c r="D667" t="s">
        <v>23624</v>
      </c>
      <c r="E667">
        <v>22947</v>
      </c>
      <c r="F667">
        <v>4.0385999999999997</v>
      </c>
      <c r="G667">
        <v>363</v>
      </c>
      <c r="H667" t="s">
        <v>23647</v>
      </c>
      <c r="L667" t="s">
        <v>23648</v>
      </c>
      <c r="M667">
        <v>28</v>
      </c>
      <c r="P667">
        <v>0</v>
      </c>
      <c r="Q667">
        <v>0</v>
      </c>
      <c r="R667">
        <v>0</v>
      </c>
      <c r="S667">
        <v>0</v>
      </c>
      <c r="T667">
        <v>1</v>
      </c>
      <c r="U667" t="s">
        <v>23649</v>
      </c>
      <c r="V667" t="s">
        <v>394</v>
      </c>
      <c r="W667" t="s">
        <v>400</v>
      </c>
      <c r="X667" t="s">
        <v>401</v>
      </c>
      <c r="Y667">
        <v>0</v>
      </c>
      <c r="AC667">
        <v>8.1340765189473863E-2</v>
      </c>
    </row>
    <row r="668" spans="1:29" x14ac:dyDescent="0.35">
      <c r="A668" t="s">
        <v>5506</v>
      </c>
      <c r="B668" t="s">
        <v>5507</v>
      </c>
      <c r="C668">
        <v>2082</v>
      </c>
      <c r="D668" t="s">
        <v>5426</v>
      </c>
      <c r="E668">
        <v>8559</v>
      </c>
      <c r="F668">
        <v>4.76</v>
      </c>
      <c r="G668">
        <v>25</v>
      </c>
      <c r="H668" t="s">
        <v>415</v>
      </c>
      <c r="I668" t="s">
        <v>157</v>
      </c>
      <c r="J668" t="s">
        <v>415</v>
      </c>
      <c r="L668" t="s">
        <v>5508</v>
      </c>
      <c r="M668">
        <v>65</v>
      </c>
      <c r="P668">
        <v>0</v>
      </c>
      <c r="Q668">
        <v>0</v>
      </c>
      <c r="R668">
        <v>1</v>
      </c>
      <c r="S668">
        <v>0</v>
      </c>
      <c r="T668">
        <v>0</v>
      </c>
      <c r="V668" t="s">
        <v>394</v>
      </c>
      <c r="W668" t="s">
        <v>395</v>
      </c>
      <c r="X668" t="s">
        <v>441</v>
      </c>
      <c r="Y668">
        <v>0</v>
      </c>
      <c r="AC668">
        <v>8.1543781047787478E-2</v>
      </c>
    </row>
    <row r="669" spans="1:29" x14ac:dyDescent="0.35">
      <c r="A669" t="s">
        <v>3916</v>
      </c>
      <c r="B669" t="s">
        <v>3917</v>
      </c>
      <c r="C669">
        <v>5995</v>
      </c>
      <c r="D669" t="s">
        <v>3614</v>
      </c>
      <c r="E669">
        <v>3145</v>
      </c>
      <c r="F669">
        <v>2.4762</v>
      </c>
      <c r="G669">
        <v>21</v>
      </c>
      <c r="H669" t="s">
        <v>3918</v>
      </c>
      <c r="I669" t="s">
        <v>157</v>
      </c>
      <c r="J669" t="s">
        <v>3918</v>
      </c>
      <c r="L669" t="s">
        <v>3665</v>
      </c>
      <c r="M669">
        <v>16</v>
      </c>
      <c r="P669">
        <v>0</v>
      </c>
      <c r="Q669">
        <v>0</v>
      </c>
      <c r="R669">
        <v>0</v>
      </c>
      <c r="S669">
        <v>0</v>
      </c>
      <c r="T669">
        <v>0</v>
      </c>
      <c r="U669" t="s">
        <v>3666</v>
      </c>
      <c r="V669" t="s">
        <v>222</v>
      </c>
      <c r="W669" t="s">
        <v>223</v>
      </c>
      <c r="X669" t="s">
        <v>881</v>
      </c>
      <c r="Y669">
        <v>0</v>
      </c>
      <c r="AC669">
        <v>8.1545686810899576E-2</v>
      </c>
    </row>
    <row r="670" spans="1:29" x14ac:dyDescent="0.35">
      <c r="A670" t="s">
        <v>15937</v>
      </c>
      <c r="B670" t="s">
        <v>15938</v>
      </c>
      <c r="C670">
        <v>6259</v>
      </c>
      <c r="D670" t="s">
        <v>15711</v>
      </c>
      <c r="E670">
        <v>8480</v>
      </c>
      <c r="F670">
        <v>3.375</v>
      </c>
      <c r="G670">
        <v>8</v>
      </c>
      <c r="H670" t="s">
        <v>15939</v>
      </c>
      <c r="I670" t="s">
        <v>157</v>
      </c>
      <c r="J670" t="s">
        <v>15939</v>
      </c>
      <c r="L670" t="s">
        <v>15768</v>
      </c>
      <c r="M670">
        <v>22</v>
      </c>
      <c r="P670">
        <v>0</v>
      </c>
      <c r="Q670">
        <v>0</v>
      </c>
      <c r="R670">
        <v>0</v>
      </c>
      <c r="S670">
        <v>0</v>
      </c>
      <c r="T670">
        <v>1</v>
      </c>
      <c r="U670" t="s">
        <v>15769</v>
      </c>
      <c r="V670" t="s">
        <v>222</v>
      </c>
      <c r="W670" t="s">
        <v>223</v>
      </c>
      <c r="X670" t="s">
        <v>700</v>
      </c>
      <c r="Y670">
        <v>0</v>
      </c>
      <c r="AC670">
        <v>8.1590661043723478E-2</v>
      </c>
    </row>
    <row r="671" spans="1:29" x14ac:dyDescent="0.35">
      <c r="A671" t="s">
        <v>7657</v>
      </c>
      <c r="B671" t="s">
        <v>7658</v>
      </c>
      <c r="C671">
        <v>1073</v>
      </c>
      <c r="D671" t="s">
        <v>7503</v>
      </c>
      <c r="E671">
        <v>40949</v>
      </c>
      <c r="F671">
        <v>4.3023999999999996</v>
      </c>
      <c r="G671">
        <v>2437</v>
      </c>
      <c r="H671" t="s">
        <v>7659</v>
      </c>
      <c r="I671" t="s">
        <v>38</v>
      </c>
      <c r="J671" t="s">
        <v>7660</v>
      </c>
      <c r="L671" t="s">
        <v>7661</v>
      </c>
      <c r="M671">
        <v>45</v>
      </c>
      <c r="P671">
        <v>0</v>
      </c>
      <c r="Q671">
        <v>0</v>
      </c>
      <c r="R671">
        <v>0</v>
      </c>
      <c r="S671">
        <v>1</v>
      </c>
      <c r="T671">
        <v>0</v>
      </c>
      <c r="V671" t="s">
        <v>32</v>
      </c>
      <c r="W671" t="s">
        <v>41</v>
      </c>
      <c r="X671" t="s">
        <v>59</v>
      </c>
      <c r="Y671">
        <v>0</v>
      </c>
      <c r="AC671">
        <v>8.1674994473423523E-2</v>
      </c>
    </row>
    <row r="672" spans="1:29" x14ac:dyDescent="0.35">
      <c r="A672" t="s">
        <v>15758</v>
      </c>
      <c r="B672" t="s">
        <v>15759</v>
      </c>
      <c r="C672">
        <v>6259</v>
      </c>
      <c r="D672" t="s">
        <v>15711</v>
      </c>
      <c r="E672">
        <v>25105</v>
      </c>
      <c r="F672">
        <v>4.2835000000000001</v>
      </c>
      <c r="G672">
        <v>127</v>
      </c>
      <c r="H672" t="s">
        <v>163</v>
      </c>
      <c r="I672" t="s">
        <v>157</v>
      </c>
      <c r="J672" t="s">
        <v>163</v>
      </c>
      <c r="L672" t="s">
        <v>15760</v>
      </c>
      <c r="M672">
        <v>45</v>
      </c>
      <c r="P672">
        <v>0</v>
      </c>
      <c r="Q672">
        <v>0</v>
      </c>
      <c r="R672">
        <v>0</v>
      </c>
      <c r="S672">
        <v>0</v>
      </c>
      <c r="T672">
        <v>1</v>
      </c>
      <c r="U672" t="s">
        <v>15761</v>
      </c>
      <c r="V672" t="s">
        <v>222</v>
      </c>
      <c r="W672" t="s">
        <v>223</v>
      </c>
      <c r="X672" t="s">
        <v>265</v>
      </c>
      <c r="Y672">
        <v>0</v>
      </c>
      <c r="AC672">
        <v>8.1718851490174549E-2</v>
      </c>
    </row>
    <row r="673" spans="1:29" x14ac:dyDescent="0.35">
      <c r="A673" t="s">
        <v>24612</v>
      </c>
      <c r="B673" t="s">
        <v>24613</v>
      </c>
      <c r="C673">
        <v>5857</v>
      </c>
      <c r="D673" t="s">
        <v>24579</v>
      </c>
      <c r="E673">
        <v>13299</v>
      </c>
      <c r="F673">
        <v>3.3557999999999999</v>
      </c>
      <c r="G673">
        <v>416</v>
      </c>
      <c r="I673" t="s">
        <v>157</v>
      </c>
      <c r="L673" t="s">
        <v>24614</v>
      </c>
      <c r="M673">
        <v>40</v>
      </c>
      <c r="P673">
        <v>0</v>
      </c>
      <c r="Q673">
        <v>0</v>
      </c>
      <c r="R673">
        <v>0</v>
      </c>
      <c r="S673">
        <v>0</v>
      </c>
      <c r="T673">
        <v>0</v>
      </c>
      <c r="U673" t="s">
        <v>24615</v>
      </c>
      <c r="V673" t="s">
        <v>394</v>
      </c>
      <c r="W673" t="s">
        <v>418</v>
      </c>
      <c r="X673" t="s">
        <v>419</v>
      </c>
      <c r="Y673">
        <v>0</v>
      </c>
      <c r="AC673">
        <v>8.1950540974635055E-2</v>
      </c>
    </row>
    <row r="674" spans="1:29" x14ac:dyDescent="0.35">
      <c r="A674" t="s">
        <v>14495</v>
      </c>
      <c r="B674" t="s">
        <v>14496</v>
      </c>
      <c r="C674">
        <v>3297</v>
      </c>
      <c r="D674" t="s">
        <v>14441</v>
      </c>
      <c r="E674">
        <v>6511</v>
      </c>
      <c r="F674">
        <v>4.6897000000000002</v>
      </c>
      <c r="G674">
        <v>29</v>
      </c>
      <c r="H674" t="s">
        <v>14463</v>
      </c>
      <c r="I674" t="s">
        <v>157</v>
      </c>
      <c r="J674" t="s">
        <v>14463</v>
      </c>
      <c r="L674" t="s">
        <v>14494</v>
      </c>
      <c r="M674">
        <v>16</v>
      </c>
      <c r="P674">
        <v>0</v>
      </c>
      <c r="Q674">
        <v>0</v>
      </c>
      <c r="R674">
        <v>0</v>
      </c>
      <c r="S674">
        <v>0</v>
      </c>
      <c r="T674">
        <v>0</v>
      </c>
      <c r="V674" t="s">
        <v>160</v>
      </c>
      <c r="W674" t="s">
        <v>93</v>
      </c>
      <c r="Y674">
        <v>0</v>
      </c>
      <c r="AC674">
        <v>8.2042360853860408E-2</v>
      </c>
    </row>
    <row r="675" spans="1:29" x14ac:dyDescent="0.35">
      <c r="A675" t="s">
        <v>26581</v>
      </c>
      <c r="B675" t="s">
        <v>26582</v>
      </c>
      <c r="C675">
        <v>5337</v>
      </c>
      <c r="D675" t="s">
        <v>26428</v>
      </c>
      <c r="E675">
        <v>12520</v>
      </c>
      <c r="F675">
        <v>4.2454999999999998</v>
      </c>
      <c r="G675">
        <v>110</v>
      </c>
      <c r="H675" t="s">
        <v>26583</v>
      </c>
      <c r="I675" t="s">
        <v>157</v>
      </c>
      <c r="J675" t="s">
        <v>26583</v>
      </c>
      <c r="L675" t="s">
        <v>26584</v>
      </c>
      <c r="M675">
        <v>36</v>
      </c>
      <c r="P675">
        <v>0</v>
      </c>
      <c r="Q675">
        <v>0</v>
      </c>
      <c r="R675">
        <v>0</v>
      </c>
      <c r="S675">
        <v>0</v>
      </c>
      <c r="T675">
        <v>0</v>
      </c>
      <c r="U675" t="s">
        <v>26585</v>
      </c>
      <c r="V675" t="s">
        <v>394</v>
      </c>
      <c r="W675" t="s">
        <v>428</v>
      </c>
      <c r="X675" t="s">
        <v>429</v>
      </c>
      <c r="Y675">
        <v>0</v>
      </c>
      <c r="AC675">
        <v>8.2144404503665669E-2</v>
      </c>
    </row>
    <row r="676" spans="1:29" x14ac:dyDescent="0.35">
      <c r="A676" t="s">
        <v>13289</v>
      </c>
      <c r="B676" t="s">
        <v>13290</v>
      </c>
      <c r="C676">
        <v>6106</v>
      </c>
      <c r="D676" t="s">
        <v>13090</v>
      </c>
      <c r="E676">
        <v>14478</v>
      </c>
      <c r="F676">
        <v>4.4211</v>
      </c>
      <c r="G676">
        <v>19</v>
      </c>
      <c r="I676" t="s">
        <v>803</v>
      </c>
      <c r="L676" t="s">
        <v>13291</v>
      </c>
      <c r="M676">
        <v>25</v>
      </c>
      <c r="N676">
        <v>36</v>
      </c>
      <c r="P676">
        <v>1</v>
      </c>
      <c r="Q676">
        <v>1</v>
      </c>
      <c r="R676">
        <v>0</v>
      </c>
      <c r="S676">
        <v>1</v>
      </c>
      <c r="T676">
        <v>1</v>
      </c>
      <c r="U676" t="s">
        <v>13292</v>
      </c>
      <c r="V676" t="s">
        <v>306</v>
      </c>
      <c r="W676" t="s">
        <v>307</v>
      </c>
      <c r="X676" t="s">
        <v>1693</v>
      </c>
      <c r="Y676">
        <v>0</v>
      </c>
      <c r="AC676">
        <v>8.242925770474907E-2</v>
      </c>
    </row>
    <row r="677" spans="1:29" x14ac:dyDescent="0.35">
      <c r="A677" t="s">
        <v>3761</v>
      </c>
      <c r="B677" t="s">
        <v>3762</v>
      </c>
      <c r="C677">
        <v>5995</v>
      </c>
      <c r="D677" t="s">
        <v>3614</v>
      </c>
      <c r="E677">
        <v>9112</v>
      </c>
      <c r="F677">
        <v>3.8919000000000001</v>
      </c>
      <c r="G677">
        <v>222</v>
      </c>
      <c r="H677" t="s">
        <v>3390</v>
      </c>
      <c r="I677" t="s">
        <v>157</v>
      </c>
      <c r="J677" t="s">
        <v>3390</v>
      </c>
      <c r="L677" t="s">
        <v>3763</v>
      </c>
      <c r="M677">
        <v>31</v>
      </c>
      <c r="P677">
        <v>0</v>
      </c>
      <c r="Q677">
        <v>0</v>
      </c>
      <c r="R677">
        <v>0</v>
      </c>
      <c r="S677">
        <v>0</v>
      </c>
      <c r="T677">
        <v>0</v>
      </c>
      <c r="V677" t="s">
        <v>222</v>
      </c>
      <c r="W677" t="s">
        <v>244</v>
      </c>
      <c r="X677" t="s">
        <v>280</v>
      </c>
      <c r="Y677">
        <v>1</v>
      </c>
      <c r="Z677">
        <v>89</v>
      </c>
      <c r="AA677">
        <v>89</v>
      </c>
      <c r="AC677">
        <v>8.2456279965594459E-2</v>
      </c>
    </row>
    <row r="678" spans="1:29" x14ac:dyDescent="0.35">
      <c r="A678" t="s">
        <v>27053</v>
      </c>
      <c r="B678" t="s">
        <v>27054</v>
      </c>
      <c r="C678">
        <v>6289</v>
      </c>
      <c r="D678" t="s">
        <v>26991</v>
      </c>
      <c r="E678">
        <v>14613</v>
      </c>
      <c r="F678">
        <v>4.1300999999999997</v>
      </c>
      <c r="G678">
        <v>123</v>
      </c>
      <c r="H678" t="s">
        <v>27055</v>
      </c>
      <c r="I678" t="s">
        <v>157</v>
      </c>
      <c r="J678" t="s">
        <v>27055</v>
      </c>
      <c r="L678" t="s">
        <v>27056</v>
      </c>
      <c r="M678">
        <v>27</v>
      </c>
      <c r="P678">
        <v>0</v>
      </c>
      <c r="Q678">
        <v>0</v>
      </c>
      <c r="R678">
        <v>0</v>
      </c>
      <c r="S678">
        <v>0</v>
      </c>
      <c r="T678">
        <v>1</v>
      </c>
      <c r="U678" t="s">
        <v>2694</v>
      </c>
      <c r="V678" t="s">
        <v>93</v>
      </c>
      <c r="W678" t="s">
        <v>1745</v>
      </c>
      <c r="X678" t="s">
        <v>1746</v>
      </c>
      <c r="Y678">
        <v>0</v>
      </c>
      <c r="AC678">
        <v>8.24864327824959E-2</v>
      </c>
    </row>
    <row r="679" spans="1:29" x14ac:dyDescent="0.35">
      <c r="A679" t="s">
        <v>19265</v>
      </c>
      <c r="B679" t="s">
        <v>19266</v>
      </c>
      <c r="C679">
        <v>8017</v>
      </c>
      <c r="D679" t="s">
        <v>19187</v>
      </c>
      <c r="E679">
        <v>1647</v>
      </c>
      <c r="F679">
        <v>3.2</v>
      </c>
      <c r="G679">
        <v>15</v>
      </c>
      <c r="H679" t="s">
        <v>3747</v>
      </c>
      <c r="I679" t="s">
        <v>157</v>
      </c>
      <c r="J679" t="s">
        <v>3747</v>
      </c>
      <c r="L679" t="s">
        <v>19267</v>
      </c>
      <c r="M679">
        <v>26</v>
      </c>
      <c r="P679">
        <v>0</v>
      </c>
      <c r="Q679">
        <v>0</v>
      </c>
      <c r="R679">
        <v>0</v>
      </c>
      <c r="S679">
        <v>0</v>
      </c>
      <c r="T679">
        <v>0</v>
      </c>
      <c r="U679" t="s">
        <v>19268</v>
      </c>
      <c r="V679" t="s">
        <v>394</v>
      </c>
      <c r="W679" t="s">
        <v>395</v>
      </c>
      <c r="X679" t="s">
        <v>395</v>
      </c>
      <c r="Y679">
        <v>0</v>
      </c>
      <c r="AC679">
        <v>8.2647890626863729E-2</v>
      </c>
    </row>
    <row r="680" spans="1:29" x14ac:dyDescent="0.35">
      <c r="A680" t="s">
        <v>30099</v>
      </c>
      <c r="B680" t="s">
        <v>30100</v>
      </c>
      <c r="C680">
        <v>5869</v>
      </c>
      <c r="D680" t="s">
        <v>29945</v>
      </c>
      <c r="E680">
        <v>15096</v>
      </c>
      <c r="F680">
        <v>4.141</v>
      </c>
      <c r="G680">
        <v>681</v>
      </c>
      <c r="H680" t="s">
        <v>6456</v>
      </c>
      <c r="I680" t="s">
        <v>38</v>
      </c>
      <c r="J680" t="s">
        <v>6456</v>
      </c>
      <c r="L680" t="s">
        <v>30048</v>
      </c>
      <c r="M680">
        <v>50</v>
      </c>
      <c r="P680">
        <v>0</v>
      </c>
      <c r="Q680">
        <v>0</v>
      </c>
      <c r="R680">
        <v>0</v>
      </c>
      <c r="S680">
        <v>0</v>
      </c>
      <c r="T680">
        <v>1</v>
      </c>
      <c r="U680" t="s">
        <v>78</v>
      </c>
      <c r="V680" t="s">
        <v>32</v>
      </c>
      <c r="W680" t="s">
        <v>41</v>
      </c>
      <c r="X680" t="s">
        <v>59</v>
      </c>
      <c r="Y680">
        <v>0</v>
      </c>
      <c r="AC680">
        <v>8.2851405470142581E-2</v>
      </c>
    </row>
    <row r="681" spans="1:29" x14ac:dyDescent="0.35">
      <c r="A681" t="s">
        <v>13038</v>
      </c>
      <c r="B681" t="s">
        <v>13039</v>
      </c>
      <c r="C681">
        <v>5879</v>
      </c>
      <c r="D681" t="s">
        <v>12722</v>
      </c>
      <c r="E681">
        <v>799</v>
      </c>
      <c r="F681">
        <v>4.0625</v>
      </c>
      <c r="G681">
        <v>16</v>
      </c>
      <c r="H681" t="s">
        <v>186</v>
      </c>
      <c r="I681" t="s">
        <v>157</v>
      </c>
      <c r="J681" t="s">
        <v>186</v>
      </c>
      <c r="L681" t="s">
        <v>13040</v>
      </c>
      <c r="M681">
        <v>86</v>
      </c>
      <c r="P681">
        <v>0</v>
      </c>
      <c r="Q681">
        <v>0</v>
      </c>
      <c r="R681">
        <v>0</v>
      </c>
      <c r="S681">
        <v>0</v>
      </c>
      <c r="T681">
        <v>0</v>
      </c>
      <c r="U681" t="s">
        <v>13041</v>
      </c>
      <c r="V681" t="s">
        <v>394</v>
      </c>
      <c r="W681" t="s">
        <v>418</v>
      </c>
      <c r="X681" t="s">
        <v>419</v>
      </c>
      <c r="Y681">
        <v>0</v>
      </c>
      <c r="AC681">
        <v>8.3049450832932248E-2</v>
      </c>
    </row>
    <row r="682" spans="1:29" x14ac:dyDescent="0.35">
      <c r="A682" t="s">
        <v>25601</v>
      </c>
      <c r="B682" t="s">
        <v>25602</v>
      </c>
      <c r="C682">
        <v>3902</v>
      </c>
      <c r="D682" t="s">
        <v>25136</v>
      </c>
      <c r="E682">
        <v>21410</v>
      </c>
      <c r="F682">
        <v>4.1208</v>
      </c>
      <c r="G682">
        <v>811</v>
      </c>
      <c r="H682" t="s">
        <v>25603</v>
      </c>
      <c r="I682" t="s">
        <v>803</v>
      </c>
      <c r="J682" t="s">
        <v>9482</v>
      </c>
      <c r="L682" t="s">
        <v>25604</v>
      </c>
      <c r="M682">
        <v>14</v>
      </c>
      <c r="P682">
        <v>0</v>
      </c>
      <c r="Q682">
        <v>0</v>
      </c>
      <c r="R682">
        <v>0</v>
      </c>
      <c r="S682">
        <v>0</v>
      </c>
      <c r="T682">
        <v>1</v>
      </c>
      <c r="U682" t="s">
        <v>25605</v>
      </c>
      <c r="V682" t="s">
        <v>306</v>
      </c>
      <c r="W682" t="s">
        <v>823</v>
      </c>
      <c r="X682" t="s">
        <v>1392</v>
      </c>
      <c r="Y682">
        <v>1</v>
      </c>
      <c r="Z682">
        <v>14</v>
      </c>
      <c r="AA682">
        <v>14</v>
      </c>
      <c r="AC682">
        <v>8.31491774783506E-2</v>
      </c>
    </row>
    <row r="683" spans="1:29" x14ac:dyDescent="0.35">
      <c r="A683" t="s">
        <v>25399</v>
      </c>
      <c r="B683" t="s">
        <v>25400</v>
      </c>
      <c r="C683">
        <v>3902</v>
      </c>
      <c r="D683" t="s">
        <v>25136</v>
      </c>
      <c r="E683">
        <v>38816</v>
      </c>
      <c r="F683">
        <v>4.5042999999999997</v>
      </c>
      <c r="G683">
        <v>117</v>
      </c>
      <c r="M683">
        <v>30</v>
      </c>
      <c r="P683">
        <v>0</v>
      </c>
      <c r="Q683">
        <v>0</v>
      </c>
      <c r="R683">
        <v>0</v>
      </c>
      <c r="S683">
        <v>0</v>
      </c>
      <c r="T683">
        <v>1</v>
      </c>
      <c r="V683" t="s">
        <v>306</v>
      </c>
      <c r="W683" t="s">
        <v>1138</v>
      </c>
      <c r="X683" t="s">
        <v>1248</v>
      </c>
      <c r="Y683">
        <v>0</v>
      </c>
      <c r="AC683">
        <v>8.375014688535265E-2</v>
      </c>
    </row>
    <row r="684" spans="1:29" x14ac:dyDescent="0.35">
      <c r="A684" t="s">
        <v>23366</v>
      </c>
      <c r="B684" t="s">
        <v>23367</v>
      </c>
      <c r="C684">
        <v>6366</v>
      </c>
      <c r="D684" t="s">
        <v>23304</v>
      </c>
      <c r="E684">
        <v>4885</v>
      </c>
      <c r="F684">
        <v>3.95</v>
      </c>
      <c r="G684">
        <v>60</v>
      </c>
      <c r="H684" t="s">
        <v>23368</v>
      </c>
      <c r="I684" t="s">
        <v>157</v>
      </c>
      <c r="J684" t="s">
        <v>23368</v>
      </c>
      <c r="L684" t="s">
        <v>23347</v>
      </c>
      <c r="M684">
        <v>18</v>
      </c>
      <c r="P684">
        <v>0</v>
      </c>
      <c r="Q684">
        <v>0</v>
      </c>
      <c r="R684">
        <v>0</v>
      </c>
      <c r="S684">
        <v>0</v>
      </c>
      <c r="T684">
        <v>0</v>
      </c>
      <c r="U684" t="s">
        <v>23348</v>
      </c>
      <c r="V684" t="s">
        <v>222</v>
      </c>
      <c r="W684" t="s">
        <v>223</v>
      </c>
      <c r="X684" t="s">
        <v>265</v>
      </c>
      <c r="Y684">
        <v>1</v>
      </c>
      <c r="Z684">
        <v>7</v>
      </c>
      <c r="AA684">
        <v>7</v>
      </c>
      <c r="AC684">
        <v>8.376390718469795E-2</v>
      </c>
    </row>
    <row r="685" spans="1:29" x14ac:dyDescent="0.35">
      <c r="A685" t="s">
        <v>26709</v>
      </c>
      <c r="B685" t="s">
        <v>26710</v>
      </c>
      <c r="C685">
        <v>5338</v>
      </c>
      <c r="D685" t="s">
        <v>26711</v>
      </c>
      <c r="E685">
        <v>18131</v>
      </c>
      <c r="F685">
        <v>4.7290999999999999</v>
      </c>
      <c r="G685">
        <v>358</v>
      </c>
      <c r="H685" t="s">
        <v>426</v>
      </c>
      <c r="I685" t="s">
        <v>157</v>
      </c>
      <c r="J685" t="s">
        <v>426</v>
      </c>
      <c r="L685" t="s">
        <v>26712</v>
      </c>
      <c r="M685">
        <v>69</v>
      </c>
      <c r="P685">
        <v>0</v>
      </c>
      <c r="Q685">
        <v>0</v>
      </c>
      <c r="R685">
        <v>0</v>
      </c>
      <c r="S685">
        <v>0</v>
      </c>
      <c r="T685">
        <v>1</v>
      </c>
      <c r="U685" t="s">
        <v>26713</v>
      </c>
      <c r="V685" t="s">
        <v>222</v>
      </c>
      <c r="W685" t="s">
        <v>223</v>
      </c>
      <c r="X685" t="s">
        <v>260</v>
      </c>
      <c r="Y685">
        <v>1</v>
      </c>
      <c r="Z685">
        <v>28</v>
      </c>
      <c r="AA685">
        <v>28</v>
      </c>
      <c r="AC685">
        <v>8.3843969815484698E-2</v>
      </c>
    </row>
    <row r="686" spans="1:29" x14ac:dyDescent="0.35">
      <c r="A686" t="s">
        <v>28560</v>
      </c>
      <c r="B686" t="s">
        <v>28561</v>
      </c>
      <c r="C686">
        <v>5648</v>
      </c>
      <c r="D686" t="s">
        <v>28460</v>
      </c>
      <c r="E686">
        <v>56251</v>
      </c>
      <c r="F686">
        <v>3.9468999999999999</v>
      </c>
      <c r="G686">
        <v>828</v>
      </c>
      <c r="H686" t="s">
        <v>24914</v>
      </c>
      <c r="I686" t="s">
        <v>157</v>
      </c>
      <c r="J686" t="s">
        <v>24914</v>
      </c>
      <c r="L686" t="s">
        <v>28562</v>
      </c>
      <c r="M686">
        <v>39</v>
      </c>
      <c r="P686">
        <v>0</v>
      </c>
      <c r="Q686">
        <v>0</v>
      </c>
      <c r="R686">
        <v>0</v>
      </c>
      <c r="S686">
        <v>0</v>
      </c>
      <c r="T686">
        <v>0</v>
      </c>
      <c r="V686" t="s">
        <v>306</v>
      </c>
      <c r="W686" t="s">
        <v>815</v>
      </c>
      <c r="X686" t="s">
        <v>1605</v>
      </c>
      <c r="Y686">
        <v>1</v>
      </c>
      <c r="Z686">
        <v>19</v>
      </c>
      <c r="AA686">
        <v>19</v>
      </c>
      <c r="AC686">
        <v>8.4207191315377794E-2</v>
      </c>
    </row>
    <row r="687" spans="1:29" x14ac:dyDescent="0.35">
      <c r="A687" t="s">
        <v>4998</v>
      </c>
      <c r="B687" t="s">
        <v>4999</v>
      </c>
      <c r="C687">
        <v>6236</v>
      </c>
      <c r="D687" t="s">
        <v>4908</v>
      </c>
      <c r="E687">
        <v>137503</v>
      </c>
      <c r="F687">
        <v>4.0975999999999999</v>
      </c>
      <c r="G687">
        <v>369</v>
      </c>
      <c r="H687" t="s">
        <v>5000</v>
      </c>
      <c r="I687" t="s">
        <v>803</v>
      </c>
      <c r="J687" t="s">
        <v>5001</v>
      </c>
      <c r="K687" t="s">
        <v>5002</v>
      </c>
      <c r="L687" t="s">
        <v>5003</v>
      </c>
      <c r="M687">
        <v>58</v>
      </c>
      <c r="P687">
        <v>0</v>
      </c>
      <c r="Q687">
        <v>0</v>
      </c>
      <c r="R687">
        <v>0</v>
      </c>
      <c r="S687">
        <v>0</v>
      </c>
      <c r="T687">
        <v>0</v>
      </c>
      <c r="U687" t="s">
        <v>5004</v>
      </c>
      <c r="V687" t="s">
        <v>306</v>
      </c>
      <c r="W687" t="s">
        <v>863</v>
      </c>
      <c r="X687" t="s">
        <v>1245</v>
      </c>
      <c r="Y687">
        <v>3</v>
      </c>
      <c r="Z687">
        <v>58</v>
      </c>
      <c r="AA687">
        <v>58</v>
      </c>
      <c r="AC687">
        <v>8.4286870983198314E-2</v>
      </c>
    </row>
    <row r="688" spans="1:29" x14ac:dyDescent="0.35">
      <c r="A688" t="s">
        <v>23134</v>
      </c>
      <c r="B688" t="s">
        <v>23135</v>
      </c>
      <c r="C688">
        <v>6160</v>
      </c>
      <c r="D688" t="s">
        <v>22962</v>
      </c>
      <c r="E688">
        <v>5843</v>
      </c>
      <c r="F688">
        <v>4</v>
      </c>
      <c r="G688">
        <v>5</v>
      </c>
      <c r="I688" t="s">
        <v>803</v>
      </c>
      <c r="J688" t="s">
        <v>23136</v>
      </c>
      <c r="K688" t="s">
        <v>23137</v>
      </c>
      <c r="L688" t="s">
        <v>23138</v>
      </c>
      <c r="M688">
        <v>32</v>
      </c>
      <c r="P688">
        <v>1</v>
      </c>
      <c r="Q688">
        <v>0</v>
      </c>
      <c r="R688">
        <v>0</v>
      </c>
      <c r="S688">
        <v>0</v>
      </c>
      <c r="T688">
        <v>1</v>
      </c>
      <c r="U688" t="s">
        <v>23139</v>
      </c>
      <c r="V688" t="s">
        <v>306</v>
      </c>
      <c r="W688" t="s">
        <v>823</v>
      </c>
      <c r="X688" t="s">
        <v>1080</v>
      </c>
      <c r="Y688">
        <v>2</v>
      </c>
      <c r="Z688">
        <v>32</v>
      </c>
      <c r="AA688">
        <v>32</v>
      </c>
      <c r="AC688">
        <v>8.4825256723108811E-2</v>
      </c>
    </row>
    <row r="689" spans="1:29" x14ac:dyDescent="0.35">
      <c r="A689" t="s">
        <v>17049</v>
      </c>
      <c r="B689" t="s">
        <v>17050</v>
      </c>
      <c r="C689">
        <v>6201</v>
      </c>
      <c r="D689" t="s">
        <v>16997</v>
      </c>
      <c r="E689">
        <v>12975</v>
      </c>
      <c r="F689">
        <v>4.2537000000000003</v>
      </c>
      <c r="G689">
        <v>67</v>
      </c>
      <c r="H689" t="s">
        <v>186</v>
      </c>
      <c r="I689" t="s">
        <v>157</v>
      </c>
      <c r="J689" t="s">
        <v>186</v>
      </c>
      <c r="L689" t="s">
        <v>17051</v>
      </c>
      <c r="M689">
        <v>105</v>
      </c>
      <c r="P689">
        <v>0</v>
      </c>
      <c r="Q689">
        <v>0</v>
      </c>
      <c r="R689">
        <v>0</v>
      </c>
      <c r="S689">
        <v>0</v>
      </c>
      <c r="T689">
        <v>0</v>
      </c>
      <c r="U689" t="s">
        <v>17052</v>
      </c>
      <c r="V689" t="s">
        <v>394</v>
      </c>
      <c r="W689" t="s">
        <v>418</v>
      </c>
      <c r="X689" t="s">
        <v>419</v>
      </c>
      <c r="Y689">
        <v>0</v>
      </c>
      <c r="AC689">
        <v>8.4945296769705303E-2</v>
      </c>
    </row>
    <row r="690" spans="1:29" x14ac:dyDescent="0.35">
      <c r="A690" t="s">
        <v>29363</v>
      </c>
      <c r="B690" t="s">
        <v>29364</v>
      </c>
      <c r="C690">
        <v>6285</v>
      </c>
      <c r="D690" t="s">
        <v>29342</v>
      </c>
      <c r="E690">
        <v>87730</v>
      </c>
      <c r="F690">
        <v>3.7616999999999998</v>
      </c>
      <c r="G690">
        <v>1137</v>
      </c>
      <c r="H690" t="s">
        <v>478</v>
      </c>
      <c r="I690" t="s">
        <v>157</v>
      </c>
      <c r="J690" t="s">
        <v>478</v>
      </c>
      <c r="L690" t="s">
        <v>29365</v>
      </c>
      <c r="M690">
        <v>12.99</v>
      </c>
      <c r="P690">
        <v>0</v>
      </c>
      <c r="Q690">
        <v>0</v>
      </c>
      <c r="R690">
        <v>0</v>
      </c>
      <c r="S690">
        <v>0</v>
      </c>
      <c r="T690">
        <v>1</v>
      </c>
      <c r="U690" t="s">
        <v>29366</v>
      </c>
      <c r="V690" t="s">
        <v>394</v>
      </c>
      <c r="W690" t="s">
        <v>405</v>
      </c>
      <c r="X690" t="s">
        <v>406</v>
      </c>
      <c r="Y690">
        <v>0</v>
      </c>
      <c r="AC690">
        <v>8.50007395208906E-2</v>
      </c>
    </row>
    <row r="691" spans="1:29" x14ac:dyDescent="0.35">
      <c r="A691" t="s">
        <v>30346</v>
      </c>
      <c r="B691" t="s">
        <v>30347</v>
      </c>
      <c r="C691">
        <v>4225</v>
      </c>
      <c r="D691" t="s">
        <v>30319</v>
      </c>
      <c r="E691">
        <v>213097</v>
      </c>
      <c r="F691">
        <v>3.6516000000000002</v>
      </c>
      <c r="G691">
        <v>2615</v>
      </c>
      <c r="H691" t="s">
        <v>4117</v>
      </c>
      <c r="I691" t="s">
        <v>803</v>
      </c>
      <c r="J691" t="s">
        <v>30348</v>
      </c>
      <c r="L691" t="s">
        <v>30349</v>
      </c>
      <c r="M691">
        <v>29</v>
      </c>
      <c r="P691">
        <v>0</v>
      </c>
      <c r="Q691">
        <v>0</v>
      </c>
      <c r="R691">
        <v>0</v>
      </c>
      <c r="S691">
        <v>0</v>
      </c>
      <c r="T691">
        <v>0</v>
      </c>
      <c r="U691" t="s">
        <v>30350</v>
      </c>
      <c r="V691" t="s">
        <v>306</v>
      </c>
      <c r="W691" t="s">
        <v>307</v>
      </c>
      <c r="X691" t="s">
        <v>1106</v>
      </c>
      <c r="Y691">
        <v>6</v>
      </c>
      <c r="Z691">
        <v>36</v>
      </c>
      <c r="AA691">
        <v>16</v>
      </c>
      <c r="AC691">
        <v>8.5126107443526666E-2</v>
      </c>
    </row>
    <row r="692" spans="1:29" x14ac:dyDescent="0.35">
      <c r="A692" t="s">
        <v>21102</v>
      </c>
      <c r="B692" t="s">
        <v>21103</v>
      </c>
      <c r="C692">
        <v>6184</v>
      </c>
      <c r="D692" t="s">
        <v>20960</v>
      </c>
      <c r="E692">
        <v>6060</v>
      </c>
      <c r="F692">
        <v>4.8597000000000001</v>
      </c>
      <c r="G692">
        <v>221</v>
      </c>
      <c r="H692" t="s">
        <v>21104</v>
      </c>
      <c r="K692" t="s">
        <v>21099</v>
      </c>
      <c r="L692" t="s">
        <v>21105</v>
      </c>
      <c r="M692">
        <v>24</v>
      </c>
      <c r="P692">
        <v>0</v>
      </c>
      <c r="Q692">
        <v>0</v>
      </c>
      <c r="R692">
        <v>0</v>
      </c>
      <c r="S692">
        <v>1</v>
      </c>
      <c r="T692">
        <v>0</v>
      </c>
      <c r="U692" t="s">
        <v>21106</v>
      </c>
      <c r="V692" t="s">
        <v>306</v>
      </c>
      <c r="W692" t="s">
        <v>307</v>
      </c>
      <c r="X692" t="s">
        <v>1212</v>
      </c>
      <c r="Y692">
        <v>0</v>
      </c>
      <c r="AC692">
        <v>8.5131863038761635E-2</v>
      </c>
    </row>
    <row r="693" spans="1:29" x14ac:dyDescent="0.35">
      <c r="A693" t="s">
        <v>19165</v>
      </c>
      <c r="B693" t="s">
        <v>19166</v>
      </c>
      <c r="C693">
        <v>3680</v>
      </c>
      <c r="D693" t="s">
        <v>19096</v>
      </c>
      <c r="E693">
        <v>3739</v>
      </c>
      <c r="F693">
        <v>4.25</v>
      </c>
      <c r="G693">
        <v>4</v>
      </c>
      <c r="H693" t="s">
        <v>3988</v>
      </c>
      <c r="I693" t="s">
        <v>157</v>
      </c>
      <c r="J693" t="s">
        <v>3988</v>
      </c>
      <c r="L693" t="s">
        <v>19167</v>
      </c>
      <c r="M693">
        <v>86</v>
      </c>
      <c r="P693">
        <v>1</v>
      </c>
      <c r="Q693">
        <v>0</v>
      </c>
      <c r="R693">
        <v>0</v>
      </c>
      <c r="S693">
        <v>1</v>
      </c>
      <c r="T693">
        <v>1</v>
      </c>
      <c r="V693" t="s">
        <v>32</v>
      </c>
      <c r="W693" t="s">
        <v>41</v>
      </c>
      <c r="X693" t="s">
        <v>42</v>
      </c>
      <c r="Y693">
        <v>0</v>
      </c>
      <c r="AC693">
        <v>8.5144320293125908E-2</v>
      </c>
    </row>
    <row r="694" spans="1:29" x14ac:dyDescent="0.35">
      <c r="A694" t="s">
        <v>17348</v>
      </c>
      <c r="B694" t="s">
        <v>17349</v>
      </c>
      <c r="C694">
        <v>1741</v>
      </c>
      <c r="D694" t="s">
        <v>17132</v>
      </c>
      <c r="E694">
        <v>6619</v>
      </c>
      <c r="F694">
        <v>4.1029999999999998</v>
      </c>
      <c r="G694">
        <v>165</v>
      </c>
      <c r="H694" t="s">
        <v>3015</v>
      </c>
      <c r="I694" t="s">
        <v>157</v>
      </c>
      <c r="J694" t="s">
        <v>3015</v>
      </c>
      <c r="L694" t="s">
        <v>17350</v>
      </c>
      <c r="M694">
        <v>31</v>
      </c>
      <c r="P694">
        <v>0</v>
      </c>
      <c r="Q694">
        <v>0</v>
      </c>
      <c r="R694">
        <v>0</v>
      </c>
      <c r="S694">
        <v>1</v>
      </c>
      <c r="T694">
        <v>0</v>
      </c>
      <c r="V694" t="s">
        <v>394</v>
      </c>
      <c r="W694" t="s">
        <v>428</v>
      </c>
      <c r="X694" t="s">
        <v>464</v>
      </c>
      <c r="Y694">
        <v>0</v>
      </c>
      <c r="AC694">
        <v>8.5199130806971723E-2</v>
      </c>
    </row>
    <row r="695" spans="1:29" x14ac:dyDescent="0.35">
      <c r="A695" t="s">
        <v>7779</v>
      </c>
      <c r="B695" t="s">
        <v>7780</v>
      </c>
      <c r="C695">
        <v>1073</v>
      </c>
      <c r="D695" t="s">
        <v>7503</v>
      </c>
      <c r="E695">
        <v>16153</v>
      </c>
      <c r="F695">
        <v>4.3548</v>
      </c>
      <c r="G695">
        <v>62</v>
      </c>
      <c r="H695" t="s">
        <v>7781</v>
      </c>
      <c r="I695" t="s">
        <v>38</v>
      </c>
      <c r="J695" t="s">
        <v>7782</v>
      </c>
      <c r="L695" t="s">
        <v>7783</v>
      </c>
      <c r="M695">
        <v>45</v>
      </c>
      <c r="P695">
        <v>0</v>
      </c>
      <c r="Q695">
        <v>0</v>
      </c>
      <c r="R695">
        <v>0</v>
      </c>
      <c r="S695">
        <v>0</v>
      </c>
      <c r="T695">
        <v>0</v>
      </c>
      <c r="V695" t="s">
        <v>32</v>
      </c>
      <c r="W695" t="s">
        <v>41</v>
      </c>
      <c r="X695" t="s">
        <v>59</v>
      </c>
      <c r="Y695">
        <v>0</v>
      </c>
      <c r="AC695">
        <v>8.5226223053560646E-2</v>
      </c>
    </row>
    <row r="696" spans="1:29" x14ac:dyDescent="0.35">
      <c r="A696" t="s">
        <v>2584</v>
      </c>
      <c r="B696" t="s">
        <v>2585</v>
      </c>
      <c r="C696">
        <v>5333</v>
      </c>
      <c r="D696" t="s">
        <v>2318</v>
      </c>
      <c r="E696">
        <v>4064</v>
      </c>
      <c r="F696">
        <v>2</v>
      </c>
      <c r="G696">
        <v>2</v>
      </c>
      <c r="I696" t="s">
        <v>803</v>
      </c>
      <c r="M696">
        <v>32</v>
      </c>
      <c r="P696">
        <v>0</v>
      </c>
      <c r="Q696">
        <v>0</v>
      </c>
      <c r="R696">
        <v>1</v>
      </c>
      <c r="S696">
        <v>0</v>
      </c>
      <c r="T696">
        <v>0</v>
      </c>
      <c r="U696" t="s">
        <v>2586</v>
      </c>
      <c r="V696" t="s">
        <v>306</v>
      </c>
      <c r="W696" t="s">
        <v>1138</v>
      </c>
      <c r="X696" t="s">
        <v>1248</v>
      </c>
      <c r="Y696">
        <v>0</v>
      </c>
      <c r="AC696">
        <v>8.5353432561394271E-2</v>
      </c>
    </row>
    <row r="697" spans="1:29" x14ac:dyDescent="0.35">
      <c r="A697" t="s">
        <v>9991</v>
      </c>
      <c r="B697" t="s">
        <v>9992</v>
      </c>
      <c r="C697">
        <v>6200</v>
      </c>
      <c r="D697" t="s">
        <v>9905</v>
      </c>
      <c r="E697">
        <v>172476</v>
      </c>
      <c r="F697">
        <v>3.5143</v>
      </c>
      <c r="G697">
        <v>2273</v>
      </c>
      <c r="H697" t="s">
        <v>9937</v>
      </c>
      <c r="I697" t="s">
        <v>803</v>
      </c>
      <c r="J697">
        <v>105</v>
      </c>
      <c r="K697" t="s">
        <v>9993</v>
      </c>
      <c r="L697" t="s">
        <v>9994</v>
      </c>
      <c r="M697">
        <v>36</v>
      </c>
      <c r="O697">
        <v>13</v>
      </c>
      <c r="P697">
        <v>0</v>
      </c>
      <c r="Q697">
        <v>0</v>
      </c>
      <c r="R697">
        <v>0</v>
      </c>
      <c r="S697">
        <v>1</v>
      </c>
      <c r="T697">
        <v>0</v>
      </c>
      <c r="U697" t="s">
        <v>9995</v>
      </c>
      <c r="V697" t="s">
        <v>306</v>
      </c>
      <c r="W697" t="s">
        <v>815</v>
      </c>
      <c r="X697" t="s">
        <v>1155</v>
      </c>
      <c r="Y697">
        <v>22</v>
      </c>
      <c r="Z697">
        <v>36</v>
      </c>
      <c r="AA697">
        <v>13</v>
      </c>
      <c r="AC697">
        <v>8.5528381826247113E-2</v>
      </c>
    </row>
    <row r="698" spans="1:29" x14ac:dyDescent="0.35">
      <c r="A698" t="s">
        <v>28756</v>
      </c>
      <c r="B698" t="s">
        <v>28757</v>
      </c>
      <c r="C698">
        <v>5648</v>
      </c>
      <c r="D698" t="s">
        <v>28460</v>
      </c>
      <c r="E698">
        <v>15469</v>
      </c>
      <c r="F698">
        <v>4.2857000000000003</v>
      </c>
      <c r="G698">
        <v>42</v>
      </c>
      <c r="I698" t="s">
        <v>803</v>
      </c>
      <c r="J698" t="s">
        <v>28543</v>
      </c>
      <c r="L698" t="s">
        <v>28758</v>
      </c>
      <c r="M698">
        <v>16</v>
      </c>
      <c r="P698">
        <v>0</v>
      </c>
      <c r="Q698">
        <v>0</v>
      </c>
      <c r="R698">
        <v>1</v>
      </c>
      <c r="S698">
        <v>0</v>
      </c>
      <c r="T698">
        <v>0</v>
      </c>
      <c r="V698" t="s">
        <v>306</v>
      </c>
      <c r="W698" t="s">
        <v>863</v>
      </c>
      <c r="X698" t="s">
        <v>1245</v>
      </c>
      <c r="Y698">
        <v>0</v>
      </c>
      <c r="AC698">
        <v>8.5758005452833075E-2</v>
      </c>
    </row>
    <row r="699" spans="1:29" x14ac:dyDescent="0.35">
      <c r="A699" t="s">
        <v>28311</v>
      </c>
      <c r="B699" t="s">
        <v>28312</v>
      </c>
      <c r="C699">
        <v>5987</v>
      </c>
      <c r="D699" t="s">
        <v>28175</v>
      </c>
      <c r="E699">
        <v>1702</v>
      </c>
      <c r="F699">
        <v>5</v>
      </c>
      <c r="G699">
        <v>1</v>
      </c>
      <c r="L699" t="s">
        <v>28313</v>
      </c>
      <c r="M699">
        <v>30</v>
      </c>
      <c r="N699">
        <v>50</v>
      </c>
      <c r="P699">
        <v>0</v>
      </c>
      <c r="Q699">
        <v>1</v>
      </c>
      <c r="R699">
        <v>1</v>
      </c>
      <c r="S699">
        <v>0</v>
      </c>
      <c r="T699">
        <v>0</v>
      </c>
      <c r="U699" t="s">
        <v>28314</v>
      </c>
      <c r="V699" t="s">
        <v>394</v>
      </c>
      <c r="W699" t="s">
        <v>33</v>
      </c>
      <c r="Y699">
        <v>0</v>
      </c>
      <c r="AC699">
        <v>8.5803368670261615E-2</v>
      </c>
    </row>
    <row r="700" spans="1:29" x14ac:dyDescent="0.35">
      <c r="A700" t="s">
        <v>21169</v>
      </c>
      <c r="B700" t="s">
        <v>21170</v>
      </c>
      <c r="C700">
        <v>8012</v>
      </c>
      <c r="D700" t="s">
        <v>21133</v>
      </c>
      <c r="E700">
        <v>2017</v>
      </c>
      <c r="F700">
        <v>4.5522</v>
      </c>
      <c r="G700">
        <v>67</v>
      </c>
      <c r="H700" t="s">
        <v>432</v>
      </c>
      <c r="I700" t="s">
        <v>157</v>
      </c>
      <c r="J700" t="s">
        <v>432</v>
      </c>
      <c r="L700" t="s">
        <v>21171</v>
      </c>
      <c r="M700">
        <v>19</v>
      </c>
      <c r="P700">
        <v>0</v>
      </c>
      <c r="Q700">
        <v>0</v>
      </c>
      <c r="R700">
        <v>1</v>
      </c>
      <c r="S700">
        <v>0</v>
      </c>
      <c r="T700">
        <v>1</v>
      </c>
      <c r="U700" t="s">
        <v>21172</v>
      </c>
      <c r="V700" t="s">
        <v>394</v>
      </c>
      <c r="W700" t="s">
        <v>428</v>
      </c>
      <c r="X700" t="s">
        <v>429</v>
      </c>
      <c r="Y700">
        <v>0</v>
      </c>
      <c r="AC700">
        <v>8.6007752154083184E-2</v>
      </c>
    </row>
    <row r="701" spans="1:29" x14ac:dyDescent="0.35">
      <c r="A701" t="s">
        <v>15145</v>
      </c>
      <c r="B701" t="s">
        <v>15146</v>
      </c>
      <c r="C701">
        <v>7070</v>
      </c>
      <c r="D701" t="s">
        <v>15122</v>
      </c>
      <c r="E701">
        <v>15212</v>
      </c>
      <c r="F701">
        <v>4.0852000000000004</v>
      </c>
      <c r="G701">
        <v>399</v>
      </c>
      <c r="H701" t="s">
        <v>55</v>
      </c>
      <c r="I701" t="s">
        <v>38</v>
      </c>
      <c r="J701" t="s">
        <v>56</v>
      </c>
      <c r="L701" t="s">
        <v>15133</v>
      </c>
      <c r="M701">
        <v>30</v>
      </c>
      <c r="P701">
        <v>0</v>
      </c>
      <c r="Q701">
        <v>0</v>
      </c>
      <c r="R701">
        <v>0</v>
      </c>
      <c r="S701">
        <v>0</v>
      </c>
      <c r="T701">
        <v>0</v>
      </c>
      <c r="U701" t="s">
        <v>78</v>
      </c>
      <c r="V701" t="s">
        <v>32</v>
      </c>
      <c r="W701" t="s">
        <v>41</v>
      </c>
      <c r="X701" t="s">
        <v>59</v>
      </c>
      <c r="Y701">
        <v>0</v>
      </c>
      <c r="AC701">
        <v>8.6081797181122188E-2</v>
      </c>
    </row>
    <row r="702" spans="1:29" x14ac:dyDescent="0.35">
      <c r="A702" t="s">
        <v>28580</v>
      </c>
      <c r="B702" t="s">
        <v>28581</v>
      </c>
      <c r="C702">
        <v>5648</v>
      </c>
      <c r="D702" t="s">
        <v>28460</v>
      </c>
      <c r="E702">
        <v>44454</v>
      </c>
      <c r="F702">
        <v>4.0427999999999997</v>
      </c>
      <c r="G702">
        <v>304</v>
      </c>
      <c r="H702" t="s">
        <v>163</v>
      </c>
      <c r="I702" t="s">
        <v>803</v>
      </c>
      <c r="J702" t="s">
        <v>28582</v>
      </c>
      <c r="K702" t="s">
        <v>28514</v>
      </c>
      <c r="L702" t="s">
        <v>28583</v>
      </c>
      <c r="M702">
        <v>30</v>
      </c>
      <c r="P702">
        <v>0</v>
      </c>
      <c r="Q702">
        <v>0</v>
      </c>
      <c r="R702">
        <v>0</v>
      </c>
      <c r="S702">
        <v>0</v>
      </c>
      <c r="T702">
        <v>0</v>
      </c>
      <c r="U702" t="s">
        <v>28584</v>
      </c>
      <c r="V702" t="s">
        <v>306</v>
      </c>
      <c r="W702" t="s">
        <v>815</v>
      </c>
      <c r="X702" t="s">
        <v>816</v>
      </c>
      <c r="Y702">
        <v>25</v>
      </c>
      <c r="Z702">
        <v>30</v>
      </c>
      <c r="AA702">
        <v>16</v>
      </c>
      <c r="AC702">
        <v>8.6184852244165722E-2</v>
      </c>
    </row>
    <row r="703" spans="1:29" x14ac:dyDescent="0.35">
      <c r="A703" t="s">
        <v>18864</v>
      </c>
      <c r="B703" t="s">
        <v>18865</v>
      </c>
      <c r="C703">
        <v>4028</v>
      </c>
      <c r="D703" t="s">
        <v>18597</v>
      </c>
      <c r="E703">
        <v>5331</v>
      </c>
      <c r="F703">
        <v>4.3548</v>
      </c>
      <c r="G703">
        <v>217</v>
      </c>
      <c r="H703" t="s">
        <v>18866</v>
      </c>
      <c r="I703" t="s">
        <v>803</v>
      </c>
      <c r="J703" t="s">
        <v>18867</v>
      </c>
      <c r="K703" t="s">
        <v>18868</v>
      </c>
      <c r="L703" t="s">
        <v>18869</v>
      </c>
      <c r="M703">
        <v>25</v>
      </c>
      <c r="P703">
        <v>0</v>
      </c>
      <c r="Q703">
        <v>0</v>
      </c>
      <c r="R703">
        <v>0</v>
      </c>
      <c r="S703">
        <v>0</v>
      </c>
      <c r="T703">
        <v>1</v>
      </c>
      <c r="U703" t="s">
        <v>18870</v>
      </c>
      <c r="V703" t="s">
        <v>306</v>
      </c>
      <c r="W703" t="s">
        <v>823</v>
      </c>
      <c r="X703" t="s">
        <v>855</v>
      </c>
      <c r="Y703">
        <v>4</v>
      </c>
      <c r="Z703">
        <v>25</v>
      </c>
      <c r="AA703">
        <v>25</v>
      </c>
      <c r="AC703">
        <v>8.62087168384984E-2</v>
      </c>
    </row>
    <row r="704" spans="1:29" x14ac:dyDescent="0.35">
      <c r="A704" t="s">
        <v>30086</v>
      </c>
      <c r="B704" t="s">
        <v>30087</v>
      </c>
      <c r="C704">
        <v>5869</v>
      </c>
      <c r="D704" t="s">
        <v>29945</v>
      </c>
      <c r="E704">
        <v>16168</v>
      </c>
      <c r="F704">
        <v>4.5918000000000001</v>
      </c>
      <c r="G704">
        <v>49</v>
      </c>
      <c r="H704" t="s">
        <v>186</v>
      </c>
      <c r="I704" t="s">
        <v>38</v>
      </c>
      <c r="J704" t="s">
        <v>311</v>
      </c>
      <c r="L704" t="s">
        <v>30088</v>
      </c>
      <c r="M704">
        <v>295</v>
      </c>
      <c r="P704">
        <v>0</v>
      </c>
      <c r="Q704">
        <v>0</v>
      </c>
      <c r="R704">
        <v>0</v>
      </c>
      <c r="S704">
        <v>0</v>
      </c>
      <c r="T704">
        <v>0</v>
      </c>
      <c r="V704" t="s">
        <v>32</v>
      </c>
      <c r="W704" t="s">
        <v>41</v>
      </c>
      <c r="X704" t="s">
        <v>42</v>
      </c>
      <c r="Y704">
        <v>1</v>
      </c>
      <c r="Z704">
        <v>400</v>
      </c>
      <c r="AA704">
        <v>400</v>
      </c>
      <c r="AC704">
        <v>8.6230292989097568E-2</v>
      </c>
    </row>
    <row r="705" spans="1:29" x14ac:dyDescent="0.35">
      <c r="A705" t="s">
        <v>32534</v>
      </c>
      <c r="B705" t="s">
        <v>32535</v>
      </c>
      <c r="C705">
        <v>6169</v>
      </c>
      <c r="D705" t="s">
        <v>32437</v>
      </c>
      <c r="E705">
        <v>8189</v>
      </c>
      <c r="F705">
        <v>3</v>
      </c>
      <c r="G705">
        <v>3</v>
      </c>
      <c r="L705" t="s">
        <v>32536</v>
      </c>
      <c r="M705">
        <v>28</v>
      </c>
      <c r="N705">
        <v>37</v>
      </c>
      <c r="P705">
        <v>0</v>
      </c>
      <c r="Q705">
        <v>0</v>
      </c>
      <c r="R705">
        <v>0</v>
      </c>
      <c r="S705">
        <v>0</v>
      </c>
      <c r="T705">
        <v>0</v>
      </c>
      <c r="U705" t="s">
        <v>32537</v>
      </c>
      <c r="V705" t="s">
        <v>394</v>
      </c>
      <c r="W705" t="s">
        <v>33</v>
      </c>
      <c r="Y705">
        <v>0</v>
      </c>
      <c r="AC705">
        <v>8.6320739321699591E-2</v>
      </c>
    </row>
    <row r="706" spans="1:29" x14ac:dyDescent="0.35">
      <c r="A706" t="s">
        <v>4798</v>
      </c>
      <c r="B706" t="s">
        <v>4799</v>
      </c>
      <c r="C706">
        <v>1065</v>
      </c>
      <c r="D706" t="s">
        <v>4754</v>
      </c>
      <c r="E706">
        <v>24003</v>
      </c>
      <c r="F706">
        <v>4.6905000000000001</v>
      </c>
      <c r="G706">
        <v>84</v>
      </c>
      <c r="H706" t="s">
        <v>4033</v>
      </c>
      <c r="I706" t="s">
        <v>38</v>
      </c>
      <c r="J706" t="s">
        <v>4034</v>
      </c>
      <c r="L706" t="s">
        <v>4800</v>
      </c>
      <c r="M706">
        <v>100</v>
      </c>
      <c r="P706">
        <v>0</v>
      </c>
      <c r="Q706">
        <v>0</v>
      </c>
      <c r="R706">
        <v>0</v>
      </c>
      <c r="S706">
        <v>0</v>
      </c>
      <c r="T706">
        <v>0</v>
      </c>
      <c r="V706" t="s">
        <v>32</v>
      </c>
      <c r="W706" t="s">
        <v>41</v>
      </c>
      <c r="X706" t="s">
        <v>42</v>
      </c>
      <c r="Y706">
        <v>2</v>
      </c>
      <c r="Z706">
        <v>136</v>
      </c>
      <c r="AA706">
        <v>76</v>
      </c>
      <c r="AC706">
        <v>8.6428677167186829E-2</v>
      </c>
    </row>
    <row r="707" spans="1:29" x14ac:dyDescent="0.35">
      <c r="A707" t="s">
        <v>19795</v>
      </c>
      <c r="B707" t="s">
        <v>19796</v>
      </c>
      <c r="C707">
        <v>6134</v>
      </c>
      <c r="D707" t="s">
        <v>19596</v>
      </c>
      <c r="E707">
        <v>5101</v>
      </c>
      <c r="F707">
        <v>1</v>
      </c>
      <c r="G707">
        <v>3</v>
      </c>
      <c r="M707">
        <v>25</v>
      </c>
      <c r="P707">
        <v>0</v>
      </c>
      <c r="Q707">
        <v>0</v>
      </c>
      <c r="R707">
        <v>1</v>
      </c>
      <c r="S707">
        <v>0</v>
      </c>
      <c r="T707">
        <v>1</v>
      </c>
      <c r="U707" t="s">
        <v>12499</v>
      </c>
      <c r="V707" t="s">
        <v>306</v>
      </c>
      <c r="W707" t="s">
        <v>1312</v>
      </c>
      <c r="X707" t="s">
        <v>2244</v>
      </c>
      <c r="Y707">
        <v>0</v>
      </c>
      <c r="AC707">
        <v>8.6439418022957404E-2</v>
      </c>
    </row>
    <row r="708" spans="1:29" x14ac:dyDescent="0.35">
      <c r="A708" t="s">
        <v>19710</v>
      </c>
      <c r="B708" t="s">
        <v>19711</v>
      </c>
      <c r="C708">
        <v>6134</v>
      </c>
      <c r="D708" t="s">
        <v>19596</v>
      </c>
      <c r="E708">
        <v>30519</v>
      </c>
      <c r="F708">
        <v>4.3403999999999998</v>
      </c>
      <c r="G708">
        <v>1034</v>
      </c>
      <c r="H708" t="s">
        <v>316</v>
      </c>
      <c r="I708" t="s">
        <v>803</v>
      </c>
      <c r="J708" t="s">
        <v>19712</v>
      </c>
      <c r="K708" t="s">
        <v>7613</v>
      </c>
      <c r="L708" t="s">
        <v>19713</v>
      </c>
      <c r="M708">
        <v>24</v>
      </c>
      <c r="P708">
        <v>0</v>
      </c>
      <c r="Q708">
        <v>0</v>
      </c>
      <c r="R708">
        <v>0</v>
      </c>
      <c r="S708">
        <v>0</v>
      </c>
      <c r="T708">
        <v>1</v>
      </c>
      <c r="U708" t="s">
        <v>19714</v>
      </c>
      <c r="V708" t="s">
        <v>306</v>
      </c>
      <c r="W708" t="s">
        <v>863</v>
      </c>
      <c r="X708" t="s">
        <v>864</v>
      </c>
      <c r="Y708">
        <v>3</v>
      </c>
      <c r="Z708">
        <v>24</v>
      </c>
      <c r="AA708">
        <v>24</v>
      </c>
      <c r="AC708">
        <v>8.6447124574312806E-2</v>
      </c>
    </row>
    <row r="709" spans="1:29" x14ac:dyDescent="0.35">
      <c r="A709" t="s">
        <v>8304</v>
      </c>
      <c r="B709" t="s">
        <v>8305</v>
      </c>
      <c r="C709">
        <v>4372</v>
      </c>
      <c r="D709" t="s">
        <v>8306</v>
      </c>
      <c r="E709">
        <v>108740</v>
      </c>
      <c r="F709">
        <v>4.2676999999999996</v>
      </c>
      <c r="G709">
        <v>3298</v>
      </c>
      <c r="H709" t="s">
        <v>415</v>
      </c>
      <c r="I709" t="s">
        <v>157</v>
      </c>
      <c r="J709" t="s">
        <v>415</v>
      </c>
      <c r="L709" t="s">
        <v>8307</v>
      </c>
      <c r="M709">
        <v>48</v>
      </c>
      <c r="P709">
        <v>0</v>
      </c>
      <c r="Q709">
        <v>0</v>
      </c>
      <c r="R709">
        <v>0</v>
      </c>
      <c r="S709">
        <v>0</v>
      </c>
      <c r="T709">
        <v>0</v>
      </c>
      <c r="U709" t="s">
        <v>8308</v>
      </c>
      <c r="V709" t="s">
        <v>306</v>
      </c>
      <c r="W709" t="s">
        <v>815</v>
      </c>
      <c r="X709" t="s">
        <v>1605</v>
      </c>
      <c r="Y709">
        <v>1</v>
      </c>
      <c r="Z709">
        <v>25</v>
      </c>
      <c r="AA709">
        <v>25</v>
      </c>
      <c r="AC709">
        <v>8.650946447834662E-2</v>
      </c>
    </row>
    <row r="710" spans="1:29" x14ac:dyDescent="0.35">
      <c r="A710" t="s">
        <v>20617</v>
      </c>
      <c r="B710" t="s">
        <v>20618</v>
      </c>
      <c r="C710">
        <v>6026</v>
      </c>
      <c r="D710" t="s">
        <v>20568</v>
      </c>
      <c r="E710">
        <v>4520</v>
      </c>
      <c r="F710">
        <v>3.3332999999999999</v>
      </c>
      <c r="G710">
        <v>3</v>
      </c>
      <c r="L710" t="s">
        <v>20619</v>
      </c>
      <c r="M710">
        <v>16</v>
      </c>
      <c r="P710">
        <v>0</v>
      </c>
      <c r="Q710">
        <v>0</v>
      </c>
      <c r="R710">
        <v>1</v>
      </c>
      <c r="S710">
        <v>1</v>
      </c>
      <c r="T710">
        <v>0</v>
      </c>
      <c r="U710" t="s">
        <v>20583</v>
      </c>
      <c r="V710" t="s">
        <v>306</v>
      </c>
      <c r="W710" t="s">
        <v>7196</v>
      </c>
      <c r="Y710">
        <v>0</v>
      </c>
      <c r="AC710">
        <v>8.6896997040434854E-2</v>
      </c>
    </row>
    <row r="711" spans="1:29" x14ac:dyDescent="0.35">
      <c r="A711" t="s">
        <v>6108</v>
      </c>
      <c r="B711" t="s">
        <v>6109</v>
      </c>
      <c r="C711">
        <v>1254</v>
      </c>
      <c r="D711" t="s">
        <v>5675</v>
      </c>
      <c r="E711">
        <v>5900</v>
      </c>
      <c r="F711">
        <v>4</v>
      </c>
      <c r="G711">
        <v>29</v>
      </c>
      <c r="H711" t="s">
        <v>1634</v>
      </c>
      <c r="I711" t="s">
        <v>803</v>
      </c>
      <c r="J711" t="s">
        <v>6110</v>
      </c>
      <c r="K711" t="s">
        <v>5905</v>
      </c>
      <c r="L711" t="s">
        <v>6111</v>
      </c>
      <c r="M711">
        <v>37</v>
      </c>
      <c r="P711">
        <v>0</v>
      </c>
      <c r="Q711">
        <v>0</v>
      </c>
      <c r="R711">
        <v>1</v>
      </c>
      <c r="S711">
        <v>0</v>
      </c>
      <c r="T711">
        <v>0</v>
      </c>
      <c r="V711" t="s">
        <v>306</v>
      </c>
      <c r="W711" t="s">
        <v>815</v>
      </c>
      <c r="X711" t="s">
        <v>1155</v>
      </c>
      <c r="Y711">
        <v>1</v>
      </c>
      <c r="Z711">
        <v>36</v>
      </c>
      <c r="AA711">
        <v>36</v>
      </c>
      <c r="AC711">
        <v>8.7136018812895899E-2</v>
      </c>
    </row>
    <row r="712" spans="1:29" x14ac:dyDescent="0.35">
      <c r="A712" t="s">
        <v>16519</v>
      </c>
      <c r="B712" t="s">
        <v>16520</v>
      </c>
      <c r="C712">
        <v>6207</v>
      </c>
      <c r="D712" t="s">
        <v>16482</v>
      </c>
      <c r="E712">
        <v>9992</v>
      </c>
      <c r="F712">
        <v>4.6111000000000004</v>
      </c>
      <c r="G712">
        <v>288</v>
      </c>
      <c r="H712" t="s">
        <v>3943</v>
      </c>
      <c r="I712" t="s">
        <v>157</v>
      </c>
      <c r="J712" t="s">
        <v>3943</v>
      </c>
      <c r="L712" t="s">
        <v>16521</v>
      </c>
      <c r="M712">
        <v>44</v>
      </c>
      <c r="P712">
        <v>0</v>
      </c>
      <c r="Q712">
        <v>0</v>
      </c>
      <c r="R712">
        <v>0</v>
      </c>
      <c r="S712">
        <v>0</v>
      </c>
      <c r="T712">
        <v>1</v>
      </c>
      <c r="U712" t="s">
        <v>16522</v>
      </c>
      <c r="V712" t="s">
        <v>394</v>
      </c>
      <c r="W712" t="s">
        <v>428</v>
      </c>
      <c r="X712" t="s">
        <v>429</v>
      </c>
      <c r="Y712">
        <v>0</v>
      </c>
      <c r="AC712">
        <v>8.73087990974587E-2</v>
      </c>
    </row>
    <row r="713" spans="1:29" x14ac:dyDescent="0.35">
      <c r="A713" t="s">
        <v>23207</v>
      </c>
      <c r="B713" t="s">
        <v>23208</v>
      </c>
      <c r="C713">
        <v>6286</v>
      </c>
      <c r="D713" t="s">
        <v>23177</v>
      </c>
      <c r="E713">
        <v>56380</v>
      </c>
      <c r="F713">
        <v>3.7027999999999999</v>
      </c>
      <c r="G713">
        <v>646</v>
      </c>
      <c r="H713" t="s">
        <v>37</v>
      </c>
      <c r="I713" t="s">
        <v>803</v>
      </c>
      <c r="J713" t="s">
        <v>23209</v>
      </c>
      <c r="K713" t="s">
        <v>18321</v>
      </c>
      <c r="L713" t="s">
        <v>23210</v>
      </c>
      <c r="M713">
        <v>58</v>
      </c>
      <c r="P713">
        <v>0</v>
      </c>
      <c r="Q713">
        <v>0</v>
      </c>
      <c r="R713">
        <v>0</v>
      </c>
      <c r="S713">
        <v>0</v>
      </c>
      <c r="T713">
        <v>1</v>
      </c>
      <c r="U713" t="s">
        <v>10080</v>
      </c>
      <c r="V713" t="s">
        <v>93</v>
      </c>
      <c r="W713" t="s">
        <v>94</v>
      </c>
      <c r="X713" t="s">
        <v>95</v>
      </c>
      <c r="Y713">
        <v>5</v>
      </c>
      <c r="Z713">
        <v>58</v>
      </c>
      <c r="AA713">
        <v>24</v>
      </c>
      <c r="AC713">
        <v>8.7481121929179229E-2</v>
      </c>
    </row>
    <row r="714" spans="1:29" x14ac:dyDescent="0.35">
      <c r="A714" t="s">
        <v>17540</v>
      </c>
      <c r="B714" t="s">
        <v>17541</v>
      </c>
      <c r="C714">
        <v>6125</v>
      </c>
      <c r="D714" t="s">
        <v>17463</v>
      </c>
      <c r="E714">
        <v>17031</v>
      </c>
      <c r="F714">
        <v>4.3076999999999996</v>
      </c>
      <c r="G714">
        <v>52</v>
      </c>
      <c r="H714" t="s">
        <v>3988</v>
      </c>
      <c r="I714" t="s">
        <v>157</v>
      </c>
      <c r="J714" t="s">
        <v>3988</v>
      </c>
      <c r="L714" t="s">
        <v>17542</v>
      </c>
      <c r="M714">
        <v>15</v>
      </c>
      <c r="P714">
        <v>0</v>
      </c>
      <c r="Q714">
        <v>0</v>
      </c>
      <c r="R714">
        <v>0</v>
      </c>
      <c r="S714">
        <v>1</v>
      </c>
      <c r="T714">
        <v>1</v>
      </c>
      <c r="V714" t="s">
        <v>394</v>
      </c>
      <c r="W714" t="s">
        <v>160</v>
      </c>
      <c r="Y714">
        <v>0</v>
      </c>
      <c r="AC714">
        <v>8.7497085933764263E-2</v>
      </c>
    </row>
    <row r="715" spans="1:29" x14ac:dyDescent="0.35">
      <c r="A715" t="s">
        <v>10139</v>
      </c>
      <c r="B715" t="s">
        <v>10140</v>
      </c>
      <c r="C715">
        <v>6200</v>
      </c>
      <c r="D715" t="s">
        <v>9905</v>
      </c>
      <c r="E715">
        <v>37623</v>
      </c>
      <c r="F715">
        <v>3.4339</v>
      </c>
      <c r="G715">
        <v>242</v>
      </c>
      <c r="H715" t="s">
        <v>1715</v>
      </c>
      <c r="I715" t="s">
        <v>38</v>
      </c>
      <c r="J715" t="s">
        <v>10141</v>
      </c>
      <c r="L715" t="s">
        <v>10142</v>
      </c>
      <c r="M715">
        <v>140</v>
      </c>
      <c r="P715">
        <v>0</v>
      </c>
      <c r="Q715">
        <v>0</v>
      </c>
      <c r="R715">
        <v>0</v>
      </c>
      <c r="S715">
        <v>0</v>
      </c>
      <c r="T715">
        <v>0</v>
      </c>
      <c r="U715" t="s">
        <v>10143</v>
      </c>
      <c r="V715" t="s">
        <v>32</v>
      </c>
      <c r="W715" t="s">
        <v>41</v>
      </c>
      <c r="X715" t="s">
        <v>42</v>
      </c>
      <c r="Y715">
        <v>0</v>
      </c>
      <c r="AC715">
        <v>8.757462813728234E-2</v>
      </c>
    </row>
    <row r="716" spans="1:29" x14ac:dyDescent="0.35">
      <c r="A716" t="s">
        <v>7151</v>
      </c>
      <c r="B716" t="s">
        <v>7152</v>
      </c>
      <c r="C716">
        <v>6353</v>
      </c>
      <c r="D716" t="s">
        <v>7057</v>
      </c>
      <c r="E716">
        <v>13959</v>
      </c>
      <c r="F716">
        <v>4.8888999999999996</v>
      </c>
      <c r="G716">
        <v>9</v>
      </c>
      <c r="I716" t="s">
        <v>803</v>
      </c>
      <c r="J716" t="s">
        <v>7153</v>
      </c>
      <c r="L716" t="s">
        <v>7154</v>
      </c>
      <c r="M716">
        <v>35</v>
      </c>
      <c r="N716">
        <v>38</v>
      </c>
      <c r="P716">
        <v>1</v>
      </c>
      <c r="Q716">
        <v>0</v>
      </c>
      <c r="R716">
        <v>1</v>
      </c>
      <c r="S716">
        <v>0</v>
      </c>
      <c r="T716">
        <v>0</v>
      </c>
      <c r="U716" t="s">
        <v>7155</v>
      </c>
      <c r="V716" t="s">
        <v>306</v>
      </c>
      <c r="W716" t="s">
        <v>823</v>
      </c>
      <c r="X716" t="s">
        <v>1317</v>
      </c>
      <c r="Y716">
        <v>0</v>
      </c>
      <c r="AC716">
        <v>8.7659708294780314E-2</v>
      </c>
    </row>
    <row r="717" spans="1:29" x14ac:dyDescent="0.35">
      <c r="A717" t="s">
        <v>15811</v>
      </c>
      <c r="B717" t="s">
        <v>15812</v>
      </c>
      <c r="C717">
        <v>6259</v>
      </c>
      <c r="D717" t="s">
        <v>15711</v>
      </c>
      <c r="E717">
        <v>14839</v>
      </c>
      <c r="F717">
        <v>4.5327999999999999</v>
      </c>
      <c r="G717">
        <v>122</v>
      </c>
      <c r="H717" t="s">
        <v>632</v>
      </c>
      <c r="I717" t="s">
        <v>157</v>
      </c>
      <c r="J717" t="s">
        <v>632</v>
      </c>
      <c r="L717" t="s">
        <v>15813</v>
      </c>
      <c r="M717">
        <v>56</v>
      </c>
      <c r="P717">
        <v>0</v>
      </c>
      <c r="Q717">
        <v>0</v>
      </c>
      <c r="R717">
        <v>0</v>
      </c>
      <c r="S717">
        <v>0</v>
      </c>
      <c r="T717">
        <v>1</v>
      </c>
      <c r="U717" t="s">
        <v>15814</v>
      </c>
      <c r="V717" t="s">
        <v>222</v>
      </c>
      <c r="W717" t="s">
        <v>223</v>
      </c>
      <c r="X717" t="s">
        <v>271</v>
      </c>
      <c r="Y717">
        <v>0</v>
      </c>
      <c r="AC717">
        <v>8.766887162778314E-2</v>
      </c>
    </row>
    <row r="718" spans="1:29" x14ac:dyDescent="0.35">
      <c r="A718" t="s">
        <v>9325</v>
      </c>
      <c r="B718" t="s">
        <v>9326</v>
      </c>
      <c r="C718">
        <v>6183</v>
      </c>
      <c r="D718" t="s">
        <v>9257</v>
      </c>
      <c r="E718">
        <v>4456</v>
      </c>
      <c r="F718">
        <v>4.0704000000000002</v>
      </c>
      <c r="G718">
        <v>71</v>
      </c>
      <c r="H718" t="s">
        <v>368</v>
      </c>
      <c r="I718" t="s">
        <v>38</v>
      </c>
      <c r="J718" t="s">
        <v>9327</v>
      </c>
      <c r="L718" t="s">
        <v>9328</v>
      </c>
      <c r="M718">
        <v>108</v>
      </c>
      <c r="P718">
        <v>0</v>
      </c>
      <c r="Q718">
        <v>0</v>
      </c>
      <c r="R718">
        <v>0</v>
      </c>
      <c r="S718">
        <v>0</v>
      </c>
      <c r="T718">
        <v>1</v>
      </c>
      <c r="U718" t="s">
        <v>9329</v>
      </c>
      <c r="V718" t="s">
        <v>32</v>
      </c>
      <c r="W718" t="s">
        <v>41</v>
      </c>
      <c r="X718" t="s">
        <v>42</v>
      </c>
      <c r="Y718">
        <v>1</v>
      </c>
      <c r="Z718">
        <v>32</v>
      </c>
      <c r="AA718">
        <v>32</v>
      </c>
      <c r="AC718">
        <v>8.7774331769503333E-2</v>
      </c>
    </row>
    <row r="719" spans="1:29" x14ac:dyDescent="0.35">
      <c r="A719" t="s">
        <v>17688</v>
      </c>
      <c r="B719" t="s">
        <v>17689</v>
      </c>
      <c r="C719">
        <v>5809</v>
      </c>
      <c r="D719" t="s">
        <v>17573</v>
      </c>
      <c r="E719">
        <v>39633</v>
      </c>
      <c r="F719">
        <v>4.3689999999999998</v>
      </c>
      <c r="G719">
        <v>588</v>
      </c>
      <c r="H719" t="s">
        <v>478</v>
      </c>
      <c r="I719" t="s">
        <v>803</v>
      </c>
      <c r="J719" t="s">
        <v>17690</v>
      </c>
      <c r="K719" t="s">
        <v>10014</v>
      </c>
      <c r="L719" t="s">
        <v>17691</v>
      </c>
      <c r="M719">
        <v>30</v>
      </c>
      <c r="P719">
        <v>0</v>
      </c>
      <c r="Q719">
        <v>0</v>
      </c>
      <c r="R719">
        <v>0</v>
      </c>
      <c r="S719">
        <v>0</v>
      </c>
      <c r="T719">
        <v>0</v>
      </c>
      <c r="U719" t="s">
        <v>17692</v>
      </c>
      <c r="V719" t="s">
        <v>306</v>
      </c>
      <c r="W719" t="s">
        <v>863</v>
      </c>
      <c r="X719" t="s">
        <v>864</v>
      </c>
      <c r="Y719">
        <v>8</v>
      </c>
      <c r="Z719">
        <v>30</v>
      </c>
      <c r="AA719">
        <v>30</v>
      </c>
      <c r="AC719">
        <v>8.7863899055683592E-2</v>
      </c>
    </row>
    <row r="720" spans="1:29" x14ac:dyDescent="0.35">
      <c r="A720" t="s">
        <v>32014</v>
      </c>
      <c r="B720" t="s">
        <v>32015</v>
      </c>
      <c r="C720">
        <v>6245</v>
      </c>
      <c r="D720" t="s">
        <v>31969</v>
      </c>
      <c r="E720">
        <v>5416</v>
      </c>
      <c r="F720">
        <v>3.2143000000000002</v>
      </c>
      <c r="G720">
        <v>14</v>
      </c>
      <c r="H720" t="s">
        <v>31927</v>
      </c>
      <c r="I720" t="s">
        <v>38</v>
      </c>
      <c r="J720" t="s">
        <v>31978</v>
      </c>
      <c r="L720" t="s">
        <v>32016</v>
      </c>
      <c r="M720">
        <v>20</v>
      </c>
      <c r="P720">
        <v>1</v>
      </c>
      <c r="Q720">
        <v>0</v>
      </c>
      <c r="R720">
        <v>1</v>
      </c>
      <c r="S720">
        <v>0</v>
      </c>
      <c r="T720">
        <v>1</v>
      </c>
      <c r="U720" t="s">
        <v>21456</v>
      </c>
      <c r="V720" t="s">
        <v>32</v>
      </c>
      <c r="W720" t="s">
        <v>191</v>
      </c>
      <c r="X720" t="s">
        <v>208</v>
      </c>
      <c r="Y720">
        <v>0</v>
      </c>
      <c r="AC720">
        <v>8.7954186444806237E-2</v>
      </c>
    </row>
    <row r="721" spans="1:29" x14ac:dyDescent="0.35">
      <c r="A721" t="s">
        <v>9658</v>
      </c>
      <c r="B721" t="s">
        <v>9659</v>
      </c>
      <c r="C721">
        <v>6329</v>
      </c>
      <c r="D721" t="s">
        <v>9660</v>
      </c>
      <c r="E721">
        <v>5438</v>
      </c>
      <c r="F721">
        <v>4.4733000000000001</v>
      </c>
      <c r="G721">
        <v>131</v>
      </c>
      <c r="L721" t="s">
        <v>9661</v>
      </c>
      <c r="M721">
        <v>75</v>
      </c>
      <c r="N721">
        <v>105</v>
      </c>
      <c r="P721">
        <v>0</v>
      </c>
      <c r="Q721">
        <v>0</v>
      </c>
      <c r="R721">
        <v>1</v>
      </c>
      <c r="S721">
        <v>0</v>
      </c>
      <c r="T721">
        <v>1</v>
      </c>
      <c r="U721" t="s">
        <v>9662</v>
      </c>
      <c r="V721" t="s">
        <v>394</v>
      </c>
      <c r="W721" t="s">
        <v>2103</v>
      </c>
      <c r="X721" t="s">
        <v>2104</v>
      </c>
      <c r="Y721">
        <v>0</v>
      </c>
      <c r="AC721">
        <v>8.8081814963040239E-2</v>
      </c>
    </row>
    <row r="722" spans="1:29" x14ac:dyDescent="0.35">
      <c r="A722" t="s">
        <v>20049</v>
      </c>
      <c r="B722" t="s">
        <v>20050</v>
      </c>
      <c r="C722">
        <v>6182</v>
      </c>
      <c r="D722" t="s">
        <v>20034</v>
      </c>
      <c r="E722">
        <v>51662</v>
      </c>
      <c r="F722">
        <v>4.5997000000000003</v>
      </c>
      <c r="G722">
        <v>1931</v>
      </c>
      <c r="H722" t="s">
        <v>4356</v>
      </c>
      <c r="I722" t="s">
        <v>157</v>
      </c>
      <c r="J722" t="s">
        <v>4356</v>
      </c>
      <c r="L722" t="s">
        <v>20051</v>
      </c>
      <c r="M722">
        <v>30</v>
      </c>
      <c r="P722">
        <v>0</v>
      </c>
      <c r="Q722">
        <v>0</v>
      </c>
      <c r="R722">
        <v>0</v>
      </c>
      <c r="S722">
        <v>0</v>
      </c>
      <c r="T722">
        <v>0</v>
      </c>
      <c r="V722" t="s">
        <v>222</v>
      </c>
      <c r="W722" t="s">
        <v>223</v>
      </c>
      <c r="X722" t="s">
        <v>235</v>
      </c>
      <c r="Y722">
        <v>1</v>
      </c>
      <c r="Z722">
        <v>14</v>
      </c>
      <c r="AA722">
        <v>14</v>
      </c>
      <c r="AC722">
        <v>8.8207531208437384E-2</v>
      </c>
    </row>
    <row r="723" spans="1:29" x14ac:dyDescent="0.35">
      <c r="A723" t="s">
        <v>17060</v>
      </c>
      <c r="B723" t="s">
        <v>17061</v>
      </c>
      <c r="C723">
        <v>6201</v>
      </c>
      <c r="D723" t="s">
        <v>16997</v>
      </c>
      <c r="E723">
        <v>5715</v>
      </c>
      <c r="F723">
        <v>4.9090999999999996</v>
      </c>
      <c r="G723">
        <v>11</v>
      </c>
      <c r="H723" t="s">
        <v>9430</v>
      </c>
      <c r="I723" t="s">
        <v>157</v>
      </c>
      <c r="J723" t="s">
        <v>9430</v>
      </c>
      <c r="L723" t="s">
        <v>17062</v>
      </c>
      <c r="M723">
        <v>75</v>
      </c>
      <c r="P723">
        <v>0</v>
      </c>
      <c r="Q723">
        <v>0</v>
      </c>
      <c r="R723">
        <v>1</v>
      </c>
      <c r="S723">
        <v>0</v>
      </c>
      <c r="T723">
        <v>0</v>
      </c>
      <c r="U723" t="s">
        <v>17063</v>
      </c>
      <c r="V723" t="s">
        <v>306</v>
      </c>
      <c r="W723" t="s">
        <v>307</v>
      </c>
      <c r="Y723">
        <v>0</v>
      </c>
      <c r="AC723">
        <v>8.8681644323555187E-2</v>
      </c>
    </row>
    <row r="724" spans="1:29" x14ac:dyDescent="0.35">
      <c r="A724" t="s">
        <v>10115</v>
      </c>
      <c r="B724" t="s">
        <v>10116</v>
      </c>
      <c r="C724">
        <v>6200</v>
      </c>
      <c r="D724" t="s">
        <v>9905</v>
      </c>
      <c r="E724">
        <v>46856</v>
      </c>
      <c r="F724">
        <v>4.6020000000000003</v>
      </c>
      <c r="G724">
        <v>98</v>
      </c>
      <c r="H724" t="s">
        <v>5232</v>
      </c>
      <c r="I724" t="s">
        <v>803</v>
      </c>
      <c r="J724" t="s">
        <v>10117</v>
      </c>
      <c r="K724" t="s">
        <v>10118</v>
      </c>
      <c r="L724" t="s">
        <v>10119</v>
      </c>
      <c r="M724">
        <v>28</v>
      </c>
      <c r="O724">
        <v>14</v>
      </c>
      <c r="P724">
        <v>0</v>
      </c>
      <c r="Q724">
        <v>0</v>
      </c>
      <c r="R724">
        <v>1</v>
      </c>
      <c r="S724">
        <v>1</v>
      </c>
      <c r="T724">
        <v>0</v>
      </c>
      <c r="V724" t="s">
        <v>306</v>
      </c>
      <c r="W724" t="s">
        <v>815</v>
      </c>
      <c r="X724" t="s">
        <v>840</v>
      </c>
      <c r="Y724">
        <v>0</v>
      </c>
      <c r="AC724">
        <v>8.8815253073051603E-2</v>
      </c>
    </row>
    <row r="725" spans="1:29" x14ac:dyDescent="0.35">
      <c r="A725" t="s">
        <v>29885</v>
      </c>
      <c r="B725" t="s">
        <v>29886</v>
      </c>
      <c r="C725">
        <v>6343</v>
      </c>
      <c r="D725" t="s">
        <v>29867</v>
      </c>
      <c r="E725">
        <v>854</v>
      </c>
      <c r="F725">
        <v>5</v>
      </c>
      <c r="G725">
        <v>1</v>
      </c>
      <c r="H725" t="s">
        <v>6489</v>
      </c>
      <c r="I725" t="s">
        <v>38</v>
      </c>
      <c r="J725" t="s">
        <v>3236</v>
      </c>
      <c r="L725" t="s">
        <v>29881</v>
      </c>
      <c r="M725">
        <v>20</v>
      </c>
      <c r="P725">
        <v>0</v>
      </c>
      <c r="Q725">
        <v>0</v>
      </c>
      <c r="R725">
        <v>1</v>
      </c>
      <c r="S725">
        <v>0</v>
      </c>
      <c r="T725">
        <v>0</v>
      </c>
      <c r="U725" t="s">
        <v>15704</v>
      </c>
      <c r="V725" t="s">
        <v>32</v>
      </c>
      <c r="W725" t="s">
        <v>41</v>
      </c>
      <c r="X725" t="s">
        <v>42</v>
      </c>
      <c r="Y725">
        <v>0</v>
      </c>
      <c r="AC725">
        <v>8.8911101844091123E-2</v>
      </c>
    </row>
    <row r="726" spans="1:29" x14ac:dyDescent="0.35">
      <c r="A726" t="s">
        <v>31860</v>
      </c>
      <c r="B726" t="s">
        <v>31861</v>
      </c>
      <c r="C726">
        <v>6304</v>
      </c>
      <c r="D726" t="s">
        <v>31790</v>
      </c>
      <c r="E726">
        <v>3256</v>
      </c>
      <c r="F726">
        <v>4.2</v>
      </c>
      <c r="G726">
        <v>5</v>
      </c>
      <c r="L726" t="s">
        <v>31828</v>
      </c>
      <c r="M726">
        <v>58</v>
      </c>
      <c r="N726">
        <v>60</v>
      </c>
      <c r="P726">
        <v>0</v>
      </c>
      <c r="Q726">
        <v>0</v>
      </c>
      <c r="R726">
        <v>1</v>
      </c>
      <c r="S726">
        <v>0</v>
      </c>
      <c r="T726">
        <v>0</v>
      </c>
      <c r="U726" t="s">
        <v>31829</v>
      </c>
      <c r="V726" t="s">
        <v>222</v>
      </c>
      <c r="W726" t="s">
        <v>223</v>
      </c>
      <c r="X726" t="s">
        <v>271</v>
      </c>
      <c r="Y726">
        <v>0</v>
      </c>
      <c r="AC726">
        <v>8.9005125298860288E-2</v>
      </c>
    </row>
    <row r="727" spans="1:29" x14ac:dyDescent="0.35">
      <c r="A727" t="s">
        <v>15747</v>
      </c>
      <c r="B727" t="s">
        <v>15748</v>
      </c>
      <c r="C727">
        <v>6259</v>
      </c>
      <c r="D727" t="s">
        <v>15711</v>
      </c>
      <c r="E727">
        <v>26396</v>
      </c>
      <c r="F727">
        <v>4.3333000000000004</v>
      </c>
      <c r="G727">
        <v>417</v>
      </c>
      <c r="H727" t="s">
        <v>15719</v>
      </c>
      <c r="I727" t="s">
        <v>157</v>
      </c>
      <c r="J727" t="s">
        <v>15719</v>
      </c>
      <c r="L727" t="s">
        <v>15749</v>
      </c>
      <c r="M727">
        <v>59</v>
      </c>
      <c r="P727">
        <v>0</v>
      </c>
      <c r="Q727">
        <v>0</v>
      </c>
      <c r="R727">
        <v>0</v>
      </c>
      <c r="S727">
        <v>0</v>
      </c>
      <c r="T727">
        <v>1</v>
      </c>
      <c r="U727" t="s">
        <v>15750</v>
      </c>
      <c r="V727" t="s">
        <v>222</v>
      </c>
      <c r="W727" t="s">
        <v>223</v>
      </c>
      <c r="X727" t="s">
        <v>271</v>
      </c>
      <c r="Y727">
        <v>0</v>
      </c>
      <c r="AC727">
        <v>8.9015242890770452E-2</v>
      </c>
    </row>
    <row r="728" spans="1:29" x14ac:dyDescent="0.35">
      <c r="A728" t="s">
        <v>21249</v>
      </c>
      <c r="B728" t="s">
        <v>21250</v>
      </c>
      <c r="C728">
        <v>7025</v>
      </c>
      <c r="D728" t="s">
        <v>21247</v>
      </c>
      <c r="E728">
        <v>32060</v>
      </c>
      <c r="F728">
        <v>4.0164999999999997</v>
      </c>
      <c r="G728">
        <v>242</v>
      </c>
      <c r="H728" t="s">
        <v>163</v>
      </c>
      <c r="I728" t="s">
        <v>38</v>
      </c>
      <c r="J728" t="s">
        <v>163</v>
      </c>
      <c r="L728" t="s">
        <v>21251</v>
      </c>
      <c r="M728">
        <v>98</v>
      </c>
      <c r="P728">
        <v>0</v>
      </c>
      <c r="Q728">
        <v>0</v>
      </c>
      <c r="R728">
        <v>0</v>
      </c>
      <c r="S728">
        <v>0</v>
      </c>
      <c r="T728">
        <v>0</v>
      </c>
      <c r="U728" t="s">
        <v>21252</v>
      </c>
      <c r="V728" t="s">
        <v>32</v>
      </c>
      <c r="W728" t="s">
        <v>41</v>
      </c>
      <c r="X728" t="s">
        <v>42</v>
      </c>
      <c r="Y728">
        <v>1</v>
      </c>
      <c r="Z728">
        <v>35</v>
      </c>
      <c r="AA728">
        <v>35</v>
      </c>
      <c r="AC728">
        <v>8.9067689112414583E-2</v>
      </c>
    </row>
    <row r="729" spans="1:29" x14ac:dyDescent="0.35">
      <c r="A729" t="s">
        <v>32412</v>
      </c>
      <c r="B729" t="s">
        <v>32413</v>
      </c>
      <c r="C729">
        <v>6470</v>
      </c>
      <c r="D729" t="s">
        <v>32398</v>
      </c>
      <c r="E729">
        <v>1380</v>
      </c>
      <c r="F729">
        <v>4.1111000000000004</v>
      </c>
      <c r="G729">
        <v>9</v>
      </c>
      <c r="H729" t="s">
        <v>186</v>
      </c>
      <c r="I729" t="s">
        <v>38</v>
      </c>
      <c r="J729" t="s">
        <v>186</v>
      </c>
      <c r="L729" t="s">
        <v>32414</v>
      </c>
      <c r="M729">
        <v>175</v>
      </c>
      <c r="P729">
        <v>0</v>
      </c>
      <c r="Q729">
        <v>0</v>
      </c>
      <c r="R729">
        <v>1</v>
      </c>
      <c r="S729">
        <v>0</v>
      </c>
      <c r="T729">
        <v>1</v>
      </c>
      <c r="U729" t="s">
        <v>40</v>
      </c>
      <c r="V729" t="s">
        <v>32</v>
      </c>
      <c r="W729" t="s">
        <v>41</v>
      </c>
      <c r="X729" t="s">
        <v>42</v>
      </c>
      <c r="Y729">
        <v>1</v>
      </c>
      <c r="Z729">
        <v>50</v>
      </c>
      <c r="AA729">
        <v>50</v>
      </c>
      <c r="AC729">
        <v>8.9145743375630415E-2</v>
      </c>
    </row>
    <row r="730" spans="1:29" x14ac:dyDescent="0.35">
      <c r="A730" t="s">
        <v>15165</v>
      </c>
      <c r="B730" t="s">
        <v>15166</v>
      </c>
      <c r="C730">
        <v>7070</v>
      </c>
      <c r="D730" t="s">
        <v>15122</v>
      </c>
      <c r="E730">
        <v>7224</v>
      </c>
      <c r="F730">
        <v>4</v>
      </c>
      <c r="G730">
        <v>3</v>
      </c>
      <c r="L730" t="s">
        <v>15167</v>
      </c>
      <c r="M730">
        <v>50</v>
      </c>
      <c r="N730">
        <v>112</v>
      </c>
      <c r="P730">
        <v>1</v>
      </c>
      <c r="Q730">
        <v>0</v>
      </c>
      <c r="R730">
        <v>0</v>
      </c>
      <c r="S730">
        <v>0</v>
      </c>
      <c r="T730">
        <v>0</v>
      </c>
      <c r="V730" t="s">
        <v>32</v>
      </c>
      <c r="W730" t="s">
        <v>33</v>
      </c>
      <c r="X730" t="s">
        <v>34</v>
      </c>
      <c r="Y730">
        <v>0</v>
      </c>
      <c r="AC730">
        <v>8.9290405320227362E-2</v>
      </c>
    </row>
    <row r="731" spans="1:29" x14ac:dyDescent="0.35">
      <c r="A731" t="s">
        <v>2491</v>
      </c>
      <c r="B731" t="s">
        <v>2492</v>
      </c>
      <c r="C731">
        <v>5333</v>
      </c>
      <c r="D731" t="s">
        <v>2318</v>
      </c>
      <c r="E731">
        <v>20549</v>
      </c>
      <c r="F731">
        <v>4.6797000000000004</v>
      </c>
      <c r="G731">
        <v>1736</v>
      </c>
      <c r="H731" t="s">
        <v>2493</v>
      </c>
      <c r="I731" t="s">
        <v>803</v>
      </c>
      <c r="J731">
        <v>3.75</v>
      </c>
      <c r="K731" t="s">
        <v>2361</v>
      </c>
      <c r="L731" t="s">
        <v>2494</v>
      </c>
      <c r="M731">
        <v>23</v>
      </c>
      <c r="P731">
        <v>0</v>
      </c>
      <c r="Q731">
        <v>0</v>
      </c>
      <c r="R731">
        <v>0</v>
      </c>
      <c r="S731">
        <v>0</v>
      </c>
      <c r="T731">
        <v>0</v>
      </c>
      <c r="U731" t="s">
        <v>2495</v>
      </c>
      <c r="V731" t="s">
        <v>306</v>
      </c>
      <c r="W731" t="s">
        <v>823</v>
      </c>
      <c r="X731" t="s">
        <v>855</v>
      </c>
      <c r="Y731">
        <v>7</v>
      </c>
      <c r="Z731">
        <v>23</v>
      </c>
      <c r="AA731">
        <v>23</v>
      </c>
      <c r="AC731">
        <v>8.9568033590860963E-2</v>
      </c>
    </row>
    <row r="732" spans="1:29" x14ac:dyDescent="0.35">
      <c r="A732" t="s">
        <v>16827</v>
      </c>
      <c r="B732" t="s">
        <v>16828</v>
      </c>
      <c r="C732">
        <v>5905</v>
      </c>
      <c r="D732" t="s">
        <v>16739</v>
      </c>
      <c r="E732">
        <v>29159</v>
      </c>
      <c r="F732">
        <v>4.1852</v>
      </c>
      <c r="G732">
        <v>270</v>
      </c>
      <c r="H732" t="s">
        <v>302</v>
      </c>
      <c r="I732" t="s">
        <v>157</v>
      </c>
      <c r="J732" t="s">
        <v>302</v>
      </c>
      <c r="L732" t="s">
        <v>16829</v>
      </c>
      <c r="M732">
        <v>22</v>
      </c>
      <c r="O732">
        <v>8</v>
      </c>
      <c r="P732">
        <v>0</v>
      </c>
      <c r="Q732">
        <v>0</v>
      </c>
      <c r="R732">
        <v>0</v>
      </c>
      <c r="S732">
        <v>1</v>
      </c>
      <c r="T732">
        <v>0</v>
      </c>
      <c r="V732" t="s">
        <v>32</v>
      </c>
      <c r="W732" t="s">
        <v>41</v>
      </c>
      <c r="X732" t="s">
        <v>59</v>
      </c>
      <c r="Y732">
        <v>0</v>
      </c>
      <c r="AC732">
        <v>8.9764995935708192E-2</v>
      </c>
    </row>
    <row r="733" spans="1:29" x14ac:dyDescent="0.35">
      <c r="A733" t="s">
        <v>9957</v>
      </c>
      <c r="B733" t="s">
        <v>9958</v>
      </c>
      <c r="C733">
        <v>6200</v>
      </c>
      <c r="D733" t="s">
        <v>9905</v>
      </c>
      <c r="E733">
        <v>253173</v>
      </c>
      <c r="F733">
        <v>4.3673000000000002</v>
      </c>
      <c r="G733">
        <v>1285</v>
      </c>
      <c r="H733" t="s">
        <v>9959</v>
      </c>
      <c r="I733" t="s">
        <v>803</v>
      </c>
      <c r="J733" t="s">
        <v>9960</v>
      </c>
      <c r="K733" t="s">
        <v>9961</v>
      </c>
      <c r="L733" t="s">
        <v>9962</v>
      </c>
      <c r="M733">
        <v>32</v>
      </c>
      <c r="P733">
        <v>0</v>
      </c>
      <c r="Q733">
        <v>0</v>
      </c>
      <c r="R733">
        <v>0</v>
      </c>
      <c r="S733">
        <v>0</v>
      </c>
      <c r="T733">
        <v>0</v>
      </c>
      <c r="V733" t="s">
        <v>306</v>
      </c>
      <c r="W733" t="s">
        <v>815</v>
      </c>
      <c r="X733" t="s">
        <v>840</v>
      </c>
      <c r="Y733">
        <v>7</v>
      </c>
      <c r="Z733">
        <v>32</v>
      </c>
      <c r="AA733">
        <v>32</v>
      </c>
      <c r="AC733">
        <v>8.9895573694567799E-2</v>
      </c>
    </row>
    <row r="734" spans="1:29" x14ac:dyDescent="0.35">
      <c r="A734" t="s">
        <v>28035</v>
      </c>
      <c r="B734" t="s">
        <v>28036</v>
      </c>
      <c r="C734">
        <v>8020</v>
      </c>
      <c r="D734" t="s">
        <v>28024</v>
      </c>
      <c r="E734">
        <v>3595</v>
      </c>
      <c r="F734">
        <v>4.9000000000000004</v>
      </c>
      <c r="G734">
        <v>10</v>
      </c>
      <c r="H734" t="s">
        <v>28037</v>
      </c>
      <c r="I734" t="s">
        <v>157</v>
      </c>
      <c r="J734" t="s">
        <v>28037</v>
      </c>
      <c r="L734" t="s">
        <v>28038</v>
      </c>
      <c r="M734">
        <v>30</v>
      </c>
      <c r="P734">
        <v>0</v>
      </c>
      <c r="Q734">
        <v>0</v>
      </c>
      <c r="R734">
        <v>1</v>
      </c>
      <c r="S734">
        <v>0</v>
      </c>
      <c r="T734">
        <v>0</v>
      </c>
      <c r="U734" t="s">
        <v>28039</v>
      </c>
      <c r="V734" t="s">
        <v>222</v>
      </c>
      <c r="W734" t="s">
        <v>223</v>
      </c>
      <c r="X734" t="s">
        <v>6887</v>
      </c>
      <c r="Y734">
        <v>0</v>
      </c>
      <c r="AC734">
        <v>8.9933434437669435E-2</v>
      </c>
    </row>
    <row r="735" spans="1:29" x14ac:dyDescent="0.35">
      <c r="A735" t="s">
        <v>8139</v>
      </c>
      <c r="B735" t="s">
        <v>8140</v>
      </c>
      <c r="C735">
        <v>3491</v>
      </c>
      <c r="D735" t="s">
        <v>8126</v>
      </c>
      <c r="E735">
        <v>2063</v>
      </c>
      <c r="F735">
        <v>4.6666999999999996</v>
      </c>
      <c r="G735">
        <v>9</v>
      </c>
      <c r="H735" t="s">
        <v>947</v>
      </c>
      <c r="I735" t="s">
        <v>157</v>
      </c>
      <c r="J735" t="s">
        <v>947</v>
      </c>
      <c r="L735" t="s">
        <v>8141</v>
      </c>
      <c r="M735">
        <v>60</v>
      </c>
      <c r="P735">
        <v>0</v>
      </c>
      <c r="Q735">
        <v>0</v>
      </c>
      <c r="R735">
        <v>1</v>
      </c>
      <c r="S735">
        <v>1</v>
      </c>
      <c r="T735">
        <v>0</v>
      </c>
      <c r="V735" t="s">
        <v>93</v>
      </c>
      <c r="W735" t="s">
        <v>94</v>
      </c>
      <c r="X735" t="s">
        <v>95</v>
      </c>
      <c r="Y735">
        <v>0</v>
      </c>
      <c r="AC735">
        <v>8.99791087601437E-2</v>
      </c>
    </row>
    <row r="736" spans="1:29" x14ac:dyDescent="0.35">
      <c r="A736" t="s">
        <v>31433</v>
      </c>
      <c r="B736" t="s">
        <v>20053</v>
      </c>
      <c r="C736">
        <v>6112</v>
      </c>
      <c r="D736" t="s">
        <v>31409</v>
      </c>
      <c r="E736">
        <v>17437</v>
      </c>
      <c r="F736">
        <v>3.7991000000000001</v>
      </c>
      <c r="G736">
        <v>468</v>
      </c>
      <c r="H736" t="s">
        <v>18214</v>
      </c>
      <c r="I736" t="s">
        <v>157</v>
      </c>
      <c r="J736" t="s">
        <v>18214</v>
      </c>
      <c r="L736" t="s">
        <v>31434</v>
      </c>
      <c r="M736">
        <v>20</v>
      </c>
      <c r="P736">
        <v>0</v>
      </c>
      <c r="Q736">
        <v>0</v>
      </c>
      <c r="R736">
        <v>0</v>
      </c>
      <c r="S736">
        <v>0</v>
      </c>
      <c r="T736">
        <v>0</v>
      </c>
      <c r="U736" t="s">
        <v>31432</v>
      </c>
      <c r="V736" t="s">
        <v>222</v>
      </c>
      <c r="W736" t="s">
        <v>244</v>
      </c>
      <c r="X736" t="s">
        <v>245</v>
      </c>
      <c r="Y736">
        <v>1</v>
      </c>
      <c r="Z736">
        <v>44</v>
      </c>
      <c r="AA736">
        <v>44</v>
      </c>
      <c r="AC736">
        <v>8.998776681615539E-2</v>
      </c>
    </row>
    <row r="737" spans="1:29" x14ac:dyDescent="0.35">
      <c r="A737" t="s">
        <v>2217</v>
      </c>
      <c r="B737" t="s">
        <v>2218</v>
      </c>
      <c r="C737">
        <v>5938</v>
      </c>
      <c r="D737" t="s">
        <v>2170</v>
      </c>
      <c r="E737">
        <v>13422</v>
      </c>
      <c r="F737">
        <v>4.5430000000000001</v>
      </c>
      <c r="G737">
        <v>3398</v>
      </c>
      <c r="L737" t="s">
        <v>2219</v>
      </c>
      <c r="M737">
        <v>20</v>
      </c>
      <c r="P737">
        <v>0</v>
      </c>
      <c r="Q737">
        <v>0</v>
      </c>
      <c r="R737">
        <v>0</v>
      </c>
      <c r="S737">
        <v>0</v>
      </c>
      <c r="T737">
        <v>0</v>
      </c>
      <c r="V737" t="s">
        <v>306</v>
      </c>
      <c r="W737" t="s">
        <v>1138</v>
      </c>
      <c r="X737" t="s">
        <v>2174</v>
      </c>
      <c r="Y737">
        <v>0</v>
      </c>
      <c r="AC737">
        <v>9.006030851578517E-2</v>
      </c>
    </row>
    <row r="738" spans="1:29" x14ac:dyDescent="0.35">
      <c r="A738" t="s">
        <v>4180</v>
      </c>
      <c r="B738" t="s">
        <v>4181</v>
      </c>
      <c r="C738">
        <v>8007</v>
      </c>
      <c r="D738" t="s">
        <v>4129</v>
      </c>
      <c r="E738">
        <v>2638</v>
      </c>
      <c r="F738">
        <v>4.4615</v>
      </c>
      <c r="G738">
        <v>13</v>
      </c>
      <c r="H738" t="s">
        <v>3390</v>
      </c>
      <c r="I738" t="s">
        <v>38</v>
      </c>
      <c r="J738" t="s">
        <v>4146</v>
      </c>
      <c r="M738">
        <v>25</v>
      </c>
      <c r="P738">
        <v>0</v>
      </c>
      <c r="Q738">
        <v>0</v>
      </c>
      <c r="R738">
        <v>1</v>
      </c>
      <c r="S738">
        <v>0</v>
      </c>
      <c r="T738">
        <v>1</v>
      </c>
      <c r="U738" t="s">
        <v>4182</v>
      </c>
      <c r="V738" t="s">
        <v>93</v>
      </c>
      <c r="W738" t="s">
        <v>1745</v>
      </c>
      <c r="X738" t="s">
        <v>1746</v>
      </c>
      <c r="Y738">
        <v>0</v>
      </c>
      <c r="AC738">
        <v>9.0079603248896856E-2</v>
      </c>
    </row>
    <row r="739" spans="1:29" x14ac:dyDescent="0.35">
      <c r="A739" t="s">
        <v>29623</v>
      </c>
      <c r="B739" t="s">
        <v>29624</v>
      </c>
      <c r="C739">
        <v>6234</v>
      </c>
      <c r="D739" t="s">
        <v>29603</v>
      </c>
      <c r="E739">
        <v>542743</v>
      </c>
      <c r="F739">
        <v>4.3456000000000001</v>
      </c>
      <c r="G739">
        <v>2891</v>
      </c>
      <c r="H739" t="s">
        <v>6934</v>
      </c>
      <c r="I739" t="s">
        <v>157</v>
      </c>
      <c r="J739" t="s">
        <v>6934</v>
      </c>
      <c r="L739" t="s">
        <v>29625</v>
      </c>
      <c r="M739">
        <v>13</v>
      </c>
      <c r="P739">
        <v>0</v>
      </c>
      <c r="Q739">
        <v>0</v>
      </c>
      <c r="R739">
        <v>0</v>
      </c>
      <c r="S739">
        <v>0</v>
      </c>
      <c r="T739">
        <v>0</v>
      </c>
      <c r="U739" t="s">
        <v>29626</v>
      </c>
      <c r="V739" t="s">
        <v>394</v>
      </c>
      <c r="W739" t="s">
        <v>428</v>
      </c>
      <c r="X739" t="s">
        <v>464</v>
      </c>
      <c r="Y739">
        <v>0</v>
      </c>
      <c r="AC739">
        <v>9.0225489159591721E-2</v>
      </c>
    </row>
    <row r="740" spans="1:29" x14ac:dyDescent="0.35">
      <c r="A740" t="s">
        <v>10845</v>
      </c>
      <c r="B740" t="s">
        <v>10846</v>
      </c>
      <c r="C740">
        <v>4348</v>
      </c>
      <c r="D740" t="s">
        <v>10806</v>
      </c>
      <c r="E740">
        <v>159149</v>
      </c>
      <c r="F740">
        <v>4.1635999999999997</v>
      </c>
      <c r="G740">
        <v>1351</v>
      </c>
      <c r="H740" t="s">
        <v>892</v>
      </c>
      <c r="I740" t="s">
        <v>157</v>
      </c>
      <c r="J740" t="s">
        <v>892</v>
      </c>
      <c r="L740" t="s">
        <v>10847</v>
      </c>
      <c r="M740">
        <v>46</v>
      </c>
      <c r="P740">
        <v>0</v>
      </c>
      <c r="Q740">
        <v>0</v>
      </c>
      <c r="R740">
        <v>0</v>
      </c>
      <c r="S740">
        <v>0</v>
      </c>
      <c r="T740">
        <v>0</v>
      </c>
      <c r="U740" t="s">
        <v>10848</v>
      </c>
      <c r="V740" t="s">
        <v>394</v>
      </c>
      <c r="W740" t="s">
        <v>428</v>
      </c>
      <c r="X740" t="s">
        <v>464</v>
      </c>
      <c r="Y740">
        <v>1</v>
      </c>
      <c r="Z740">
        <v>26</v>
      </c>
      <c r="AA740">
        <v>26</v>
      </c>
      <c r="AC740">
        <v>9.0252227715287181E-2</v>
      </c>
    </row>
    <row r="741" spans="1:29" x14ac:dyDescent="0.35">
      <c r="A741" t="s">
        <v>5350</v>
      </c>
      <c r="B741" t="s">
        <v>5351</v>
      </c>
      <c r="C741">
        <v>5980</v>
      </c>
      <c r="D741" t="s">
        <v>5347</v>
      </c>
      <c r="E741">
        <v>37072</v>
      </c>
      <c r="F741">
        <v>4.5153999999999996</v>
      </c>
      <c r="G741">
        <v>780</v>
      </c>
      <c r="H741" t="s">
        <v>195</v>
      </c>
      <c r="I741" t="s">
        <v>38</v>
      </c>
      <c r="J741" t="s">
        <v>1730</v>
      </c>
      <c r="L741" t="s">
        <v>5352</v>
      </c>
      <c r="M741">
        <v>128</v>
      </c>
      <c r="P741">
        <v>0</v>
      </c>
      <c r="Q741">
        <v>0</v>
      </c>
      <c r="R741">
        <v>0</v>
      </c>
      <c r="S741">
        <v>0</v>
      </c>
      <c r="T741">
        <v>0</v>
      </c>
      <c r="U741" t="s">
        <v>3999</v>
      </c>
      <c r="V741" t="s">
        <v>32</v>
      </c>
      <c r="W741" t="s">
        <v>41</v>
      </c>
      <c r="X741" t="s">
        <v>42</v>
      </c>
      <c r="Y741">
        <v>3</v>
      </c>
      <c r="Z741">
        <v>101</v>
      </c>
      <c r="AA741">
        <v>31</v>
      </c>
      <c r="AC741">
        <v>9.0726909681170032E-2</v>
      </c>
    </row>
    <row r="742" spans="1:29" x14ac:dyDescent="0.35">
      <c r="A742" t="s">
        <v>28759</v>
      </c>
      <c r="B742" t="s">
        <v>28760</v>
      </c>
      <c r="C742">
        <v>5648</v>
      </c>
      <c r="D742" t="s">
        <v>28460</v>
      </c>
      <c r="E742">
        <v>15366</v>
      </c>
      <c r="F742">
        <v>4.3</v>
      </c>
      <c r="G742">
        <v>10</v>
      </c>
      <c r="H742" t="s">
        <v>28621</v>
      </c>
      <c r="I742" t="s">
        <v>803</v>
      </c>
      <c r="J742" t="s">
        <v>17668</v>
      </c>
      <c r="M742">
        <v>20</v>
      </c>
      <c r="P742">
        <v>0</v>
      </c>
      <c r="Q742">
        <v>0</v>
      </c>
      <c r="R742">
        <v>0</v>
      </c>
      <c r="S742">
        <v>0</v>
      </c>
      <c r="T742">
        <v>0</v>
      </c>
      <c r="V742" t="s">
        <v>306</v>
      </c>
      <c r="W742" t="s">
        <v>307</v>
      </c>
      <c r="X742" t="s">
        <v>1212</v>
      </c>
      <c r="Y742">
        <v>5</v>
      </c>
      <c r="Z742">
        <v>20</v>
      </c>
      <c r="AA742">
        <v>20</v>
      </c>
      <c r="AC742">
        <v>9.0870999753142057E-2</v>
      </c>
    </row>
    <row r="743" spans="1:29" x14ac:dyDescent="0.35">
      <c r="A743" t="s">
        <v>21412</v>
      </c>
      <c r="B743" t="s">
        <v>21413</v>
      </c>
      <c r="C743">
        <v>7025</v>
      </c>
      <c r="D743" t="s">
        <v>21247</v>
      </c>
      <c r="E743">
        <v>2212</v>
      </c>
      <c r="F743">
        <v>2.3332999999999999</v>
      </c>
      <c r="G743">
        <v>3</v>
      </c>
      <c r="H743" t="s">
        <v>21414</v>
      </c>
      <c r="I743" t="s">
        <v>38</v>
      </c>
      <c r="J743" t="s">
        <v>21414</v>
      </c>
      <c r="M743">
        <v>36</v>
      </c>
      <c r="P743">
        <v>0</v>
      </c>
      <c r="Q743">
        <v>0</v>
      </c>
      <c r="R743">
        <v>1</v>
      </c>
      <c r="S743">
        <v>0</v>
      </c>
      <c r="T743">
        <v>0</v>
      </c>
      <c r="U743" t="s">
        <v>21415</v>
      </c>
      <c r="V743" t="s">
        <v>32</v>
      </c>
      <c r="W743" t="s">
        <v>191</v>
      </c>
      <c r="X743" t="s">
        <v>192</v>
      </c>
      <c r="Y743">
        <v>9</v>
      </c>
      <c r="Z743">
        <v>36</v>
      </c>
      <c r="AA743">
        <v>36</v>
      </c>
      <c r="AC743">
        <v>9.0984044467813385E-2</v>
      </c>
    </row>
    <row r="744" spans="1:29" x14ac:dyDescent="0.35">
      <c r="A744" t="s">
        <v>24767</v>
      </c>
      <c r="B744" t="s">
        <v>24768</v>
      </c>
      <c r="C744">
        <v>6367</v>
      </c>
      <c r="D744" t="s">
        <v>24742</v>
      </c>
      <c r="E744">
        <v>18739</v>
      </c>
      <c r="F744">
        <v>3.1918000000000002</v>
      </c>
      <c r="G744">
        <v>73</v>
      </c>
      <c r="H744" t="s">
        <v>24769</v>
      </c>
      <c r="I744" t="s">
        <v>803</v>
      </c>
      <c r="J744" t="s">
        <v>24770</v>
      </c>
      <c r="K744" t="s">
        <v>24771</v>
      </c>
      <c r="L744" t="s">
        <v>24772</v>
      </c>
      <c r="M744">
        <v>26</v>
      </c>
      <c r="O744">
        <v>18</v>
      </c>
      <c r="P744">
        <v>0</v>
      </c>
      <c r="Q744">
        <v>0</v>
      </c>
      <c r="R744">
        <v>0</v>
      </c>
      <c r="S744">
        <v>0</v>
      </c>
      <c r="T744">
        <v>1</v>
      </c>
      <c r="U744" t="s">
        <v>24773</v>
      </c>
      <c r="V744" t="s">
        <v>306</v>
      </c>
      <c r="W744" t="s">
        <v>307</v>
      </c>
      <c r="X744" t="s">
        <v>1087</v>
      </c>
      <c r="Y744">
        <v>3</v>
      </c>
      <c r="Z744">
        <v>26</v>
      </c>
      <c r="AA744">
        <v>18</v>
      </c>
      <c r="AC744">
        <v>9.1165892246725222E-2</v>
      </c>
    </row>
    <row r="745" spans="1:29" x14ac:dyDescent="0.35">
      <c r="A745" t="s">
        <v>30025</v>
      </c>
      <c r="B745" t="s">
        <v>30026</v>
      </c>
      <c r="C745">
        <v>5869</v>
      </c>
      <c r="D745" t="s">
        <v>29945</v>
      </c>
      <c r="E745">
        <v>34411</v>
      </c>
      <c r="F745">
        <v>4.6596000000000002</v>
      </c>
      <c r="G745">
        <v>564</v>
      </c>
      <c r="I745" t="s">
        <v>803</v>
      </c>
      <c r="J745" t="s">
        <v>30027</v>
      </c>
      <c r="K745" t="s">
        <v>30028</v>
      </c>
      <c r="L745" t="s">
        <v>30029</v>
      </c>
      <c r="M745">
        <v>59</v>
      </c>
      <c r="P745">
        <v>0</v>
      </c>
      <c r="Q745">
        <v>0</v>
      </c>
      <c r="R745">
        <v>0</v>
      </c>
      <c r="S745">
        <v>0</v>
      </c>
      <c r="T745">
        <v>0</v>
      </c>
      <c r="U745" t="s">
        <v>30030</v>
      </c>
      <c r="V745" t="s">
        <v>306</v>
      </c>
      <c r="W745" t="s">
        <v>307</v>
      </c>
      <c r="X745" t="s">
        <v>1087</v>
      </c>
      <c r="Y745">
        <v>6</v>
      </c>
      <c r="Z745">
        <v>59</v>
      </c>
      <c r="AA745">
        <v>59</v>
      </c>
      <c r="AC745">
        <v>9.1380965765938904E-2</v>
      </c>
    </row>
    <row r="746" spans="1:29" x14ac:dyDescent="0.35">
      <c r="A746" t="s">
        <v>16944</v>
      </c>
      <c r="B746" t="s">
        <v>16945</v>
      </c>
      <c r="C746">
        <v>2366</v>
      </c>
      <c r="D746" t="s">
        <v>16907</v>
      </c>
      <c r="E746">
        <v>12828</v>
      </c>
      <c r="F746">
        <v>4.2142999999999997</v>
      </c>
      <c r="G746">
        <v>56</v>
      </c>
      <c r="H746" t="s">
        <v>6382</v>
      </c>
      <c r="I746" t="s">
        <v>157</v>
      </c>
      <c r="J746" t="s">
        <v>6382</v>
      </c>
      <c r="L746" t="s">
        <v>16946</v>
      </c>
      <c r="M746">
        <v>49</v>
      </c>
      <c r="P746">
        <v>0</v>
      </c>
      <c r="Q746">
        <v>0</v>
      </c>
      <c r="R746">
        <v>1</v>
      </c>
      <c r="S746">
        <v>0</v>
      </c>
      <c r="T746">
        <v>0</v>
      </c>
      <c r="V746" t="s">
        <v>93</v>
      </c>
      <c r="W746" t="s">
        <v>1745</v>
      </c>
      <c r="X746" t="s">
        <v>2743</v>
      </c>
      <c r="Y746">
        <v>0</v>
      </c>
      <c r="AC746">
        <v>9.1459420301127303E-2</v>
      </c>
    </row>
    <row r="747" spans="1:29" x14ac:dyDescent="0.35">
      <c r="A747" t="s">
        <v>27357</v>
      </c>
      <c r="B747" t="s">
        <v>27358</v>
      </c>
      <c r="C747">
        <v>3990</v>
      </c>
      <c r="D747" t="s">
        <v>27221</v>
      </c>
      <c r="E747">
        <v>6593</v>
      </c>
      <c r="F747">
        <v>3.3332999999999999</v>
      </c>
      <c r="G747">
        <v>12</v>
      </c>
      <c r="H747" t="s">
        <v>27359</v>
      </c>
      <c r="I747" t="s">
        <v>803</v>
      </c>
      <c r="J747" t="s">
        <v>13076</v>
      </c>
      <c r="K747" t="s">
        <v>27360</v>
      </c>
      <c r="L747" t="s">
        <v>27361</v>
      </c>
      <c r="M747">
        <v>16</v>
      </c>
      <c r="P747">
        <v>0</v>
      </c>
      <c r="Q747">
        <v>0</v>
      </c>
      <c r="R747">
        <v>1</v>
      </c>
      <c r="S747">
        <v>0</v>
      </c>
      <c r="T747">
        <v>0</v>
      </c>
      <c r="U747" t="s">
        <v>27269</v>
      </c>
      <c r="V747" t="s">
        <v>160</v>
      </c>
      <c r="W747" t="s">
        <v>306</v>
      </c>
      <c r="Y747">
        <v>8</v>
      </c>
      <c r="Z747">
        <v>16</v>
      </c>
      <c r="AA747">
        <v>16</v>
      </c>
      <c r="AC747">
        <v>9.1537056974631104E-2</v>
      </c>
    </row>
    <row r="748" spans="1:29" x14ac:dyDescent="0.35">
      <c r="A748" t="s">
        <v>27976</v>
      </c>
      <c r="B748" t="s">
        <v>27977</v>
      </c>
      <c r="C748">
        <v>6247</v>
      </c>
      <c r="D748" t="s">
        <v>27958</v>
      </c>
      <c r="E748">
        <v>80956</v>
      </c>
      <c r="F748">
        <v>4.0892999999999997</v>
      </c>
      <c r="G748">
        <v>896</v>
      </c>
      <c r="H748" t="s">
        <v>2697</v>
      </c>
      <c r="I748" t="s">
        <v>157</v>
      </c>
      <c r="J748" t="s">
        <v>2697</v>
      </c>
      <c r="L748" t="s">
        <v>27978</v>
      </c>
      <c r="M748">
        <v>68</v>
      </c>
      <c r="P748">
        <v>0</v>
      </c>
      <c r="Q748">
        <v>0</v>
      </c>
      <c r="R748">
        <v>0</v>
      </c>
      <c r="S748">
        <v>0</v>
      </c>
      <c r="T748">
        <v>0</v>
      </c>
      <c r="U748" t="s">
        <v>27979</v>
      </c>
      <c r="V748" t="s">
        <v>394</v>
      </c>
      <c r="W748" t="s">
        <v>400</v>
      </c>
      <c r="X748" t="s">
        <v>401</v>
      </c>
      <c r="Y748">
        <v>0</v>
      </c>
      <c r="AC748">
        <v>9.1627912337365336E-2</v>
      </c>
    </row>
    <row r="749" spans="1:29" x14ac:dyDescent="0.35">
      <c r="A749" t="s">
        <v>29203</v>
      </c>
      <c r="B749" t="s">
        <v>29204</v>
      </c>
      <c r="C749">
        <v>6041</v>
      </c>
      <c r="D749" t="s">
        <v>29080</v>
      </c>
      <c r="E749">
        <v>10754</v>
      </c>
      <c r="F749">
        <v>4.8059000000000003</v>
      </c>
      <c r="G749">
        <v>170</v>
      </c>
      <c r="H749" t="s">
        <v>29205</v>
      </c>
      <c r="I749" t="s">
        <v>157</v>
      </c>
      <c r="J749" t="s">
        <v>29205</v>
      </c>
      <c r="L749" t="s">
        <v>29206</v>
      </c>
      <c r="M749">
        <v>34</v>
      </c>
      <c r="P749">
        <v>0</v>
      </c>
      <c r="Q749">
        <v>0</v>
      </c>
      <c r="R749">
        <v>0</v>
      </c>
      <c r="S749">
        <v>0</v>
      </c>
      <c r="T749">
        <v>1</v>
      </c>
      <c r="U749" t="s">
        <v>29207</v>
      </c>
      <c r="V749" t="s">
        <v>93</v>
      </c>
      <c r="W749" t="s">
        <v>1745</v>
      </c>
      <c r="X749" t="s">
        <v>1746</v>
      </c>
      <c r="Y749">
        <v>0</v>
      </c>
      <c r="AC749">
        <v>9.1777391001421793E-2</v>
      </c>
    </row>
    <row r="750" spans="1:29" x14ac:dyDescent="0.35">
      <c r="A750" t="s">
        <v>16544</v>
      </c>
      <c r="B750" t="s">
        <v>16545</v>
      </c>
      <c r="C750">
        <v>6207</v>
      </c>
      <c r="D750" t="s">
        <v>16482</v>
      </c>
      <c r="E750">
        <v>10216</v>
      </c>
      <c r="F750">
        <v>4.0713999999999997</v>
      </c>
      <c r="G750">
        <v>28</v>
      </c>
      <c r="M750">
        <v>63</v>
      </c>
      <c r="P750">
        <v>0</v>
      </c>
      <c r="Q750">
        <v>0</v>
      </c>
      <c r="R750">
        <v>0</v>
      </c>
      <c r="S750">
        <v>0</v>
      </c>
      <c r="T750">
        <v>0</v>
      </c>
      <c r="U750" t="s">
        <v>16546</v>
      </c>
      <c r="V750" t="s">
        <v>394</v>
      </c>
      <c r="W750" t="s">
        <v>2075</v>
      </c>
      <c r="X750" t="s">
        <v>2076</v>
      </c>
      <c r="Y750">
        <v>0</v>
      </c>
      <c r="AC750">
        <v>9.1806041732271582E-2</v>
      </c>
    </row>
    <row r="751" spans="1:29" x14ac:dyDescent="0.35">
      <c r="A751" t="s">
        <v>27033</v>
      </c>
      <c r="B751" t="s">
        <v>27034</v>
      </c>
      <c r="C751">
        <v>6289</v>
      </c>
      <c r="D751" t="s">
        <v>26991</v>
      </c>
      <c r="E751">
        <v>20730</v>
      </c>
      <c r="F751">
        <v>4.8242000000000003</v>
      </c>
      <c r="G751">
        <v>455</v>
      </c>
      <c r="H751" t="s">
        <v>105</v>
      </c>
      <c r="I751" t="s">
        <v>157</v>
      </c>
      <c r="J751" t="s">
        <v>105</v>
      </c>
      <c r="L751" t="s">
        <v>27035</v>
      </c>
      <c r="M751">
        <v>69</v>
      </c>
      <c r="P751">
        <v>0</v>
      </c>
      <c r="Q751">
        <v>0</v>
      </c>
      <c r="R751">
        <v>0</v>
      </c>
      <c r="S751">
        <v>0</v>
      </c>
      <c r="T751">
        <v>1</v>
      </c>
      <c r="U751" t="s">
        <v>27036</v>
      </c>
      <c r="V751" t="s">
        <v>394</v>
      </c>
      <c r="W751" t="s">
        <v>400</v>
      </c>
      <c r="X751" t="s">
        <v>401</v>
      </c>
      <c r="Y751">
        <v>0</v>
      </c>
      <c r="AC751">
        <v>9.186743171196432E-2</v>
      </c>
    </row>
    <row r="752" spans="1:29" x14ac:dyDescent="0.35">
      <c r="A752" t="s">
        <v>22411</v>
      </c>
      <c r="B752" t="s">
        <v>6938</v>
      </c>
      <c r="C752">
        <v>6346</v>
      </c>
      <c r="D752" t="s">
        <v>22187</v>
      </c>
      <c r="E752">
        <v>4294</v>
      </c>
      <c r="F752">
        <v>3.25</v>
      </c>
      <c r="G752">
        <v>16</v>
      </c>
      <c r="H752" t="s">
        <v>3015</v>
      </c>
      <c r="I752" t="s">
        <v>157</v>
      </c>
      <c r="J752" t="s">
        <v>3015</v>
      </c>
      <c r="L752" t="s">
        <v>22412</v>
      </c>
      <c r="M752">
        <v>52</v>
      </c>
      <c r="P752">
        <v>0</v>
      </c>
      <c r="Q752">
        <v>0</v>
      </c>
      <c r="R752">
        <v>1</v>
      </c>
      <c r="S752">
        <v>0</v>
      </c>
      <c r="T752">
        <v>0</v>
      </c>
      <c r="U752" t="s">
        <v>22274</v>
      </c>
      <c r="V752" t="s">
        <v>222</v>
      </c>
      <c r="W752" t="s">
        <v>244</v>
      </c>
      <c r="X752" t="s">
        <v>280</v>
      </c>
      <c r="Y752">
        <v>2</v>
      </c>
      <c r="Z752">
        <v>182</v>
      </c>
      <c r="AA752">
        <v>20</v>
      </c>
      <c r="AC752">
        <v>9.2096394432748085E-2</v>
      </c>
    </row>
    <row r="753" spans="1:29" x14ac:dyDescent="0.35">
      <c r="A753" t="s">
        <v>30038</v>
      </c>
      <c r="B753" t="s">
        <v>30039</v>
      </c>
      <c r="C753">
        <v>5869</v>
      </c>
      <c r="D753" t="s">
        <v>29945</v>
      </c>
      <c r="E753">
        <v>27143</v>
      </c>
      <c r="F753">
        <v>4.1481000000000003</v>
      </c>
      <c r="G753">
        <v>824</v>
      </c>
      <c r="H753" t="s">
        <v>9271</v>
      </c>
      <c r="I753" t="s">
        <v>38</v>
      </c>
      <c r="J753" t="s">
        <v>30005</v>
      </c>
      <c r="L753" t="s">
        <v>30040</v>
      </c>
      <c r="M753">
        <v>70</v>
      </c>
      <c r="P753">
        <v>0</v>
      </c>
      <c r="Q753">
        <v>0</v>
      </c>
      <c r="R753">
        <v>0</v>
      </c>
      <c r="S753">
        <v>0</v>
      </c>
      <c r="T753">
        <v>0</v>
      </c>
      <c r="U753" t="s">
        <v>58</v>
      </c>
      <c r="V753" t="s">
        <v>32</v>
      </c>
      <c r="W753" t="s">
        <v>41</v>
      </c>
      <c r="X753" t="s">
        <v>59</v>
      </c>
      <c r="Y753">
        <v>0</v>
      </c>
      <c r="AC753">
        <v>9.2385401759579988E-2</v>
      </c>
    </row>
    <row r="754" spans="1:29" x14ac:dyDescent="0.35">
      <c r="A754" t="s">
        <v>19505</v>
      </c>
      <c r="B754" t="s">
        <v>19506</v>
      </c>
      <c r="C754">
        <v>6287</v>
      </c>
      <c r="D754" t="s">
        <v>19398</v>
      </c>
      <c r="E754">
        <v>9381</v>
      </c>
      <c r="F754">
        <v>3.1905000000000001</v>
      </c>
      <c r="G754">
        <v>21</v>
      </c>
      <c r="I754" t="s">
        <v>803</v>
      </c>
      <c r="J754" t="s">
        <v>19507</v>
      </c>
      <c r="K754" t="s">
        <v>19508</v>
      </c>
      <c r="L754" t="s">
        <v>19509</v>
      </c>
      <c r="M754">
        <v>19</v>
      </c>
      <c r="P754">
        <v>0</v>
      </c>
      <c r="Q754">
        <v>0</v>
      </c>
      <c r="R754">
        <v>1</v>
      </c>
      <c r="S754">
        <v>0</v>
      </c>
      <c r="T754">
        <v>1</v>
      </c>
      <c r="U754" t="s">
        <v>19510</v>
      </c>
      <c r="V754" t="s">
        <v>306</v>
      </c>
      <c r="W754" t="s">
        <v>307</v>
      </c>
      <c r="X754" t="s">
        <v>1212</v>
      </c>
      <c r="Y754">
        <v>5</v>
      </c>
      <c r="Z754">
        <v>19</v>
      </c>
      <c r="AA754">
        <v>19</v>
      </c>
      <c r="AC754">
        <v>9.2591147705836763E-2</v>
      </c>
    </row>
    <row r="755" spans="1:29" x14ac:dyDescent="0.35">
      <c r="A755" t="s">
        <v>3024</v>
      </c>
      <c r="B755" t="s">
        <v>3025</v>
      </c>
      <c r="C755">
        <v>5644</v>
      </c>
      <c r="D755" t="s">
        <v>2788</v>
      </c>
      <c r="E755">
        <v>3974</v>
      </c>
      <c r="F755">
        <v>4.3333000000000004</v>
      </c>
      <c r="G755">
        <v>18</v>
      </c>
      <c r="H755" t="s">
        <v>186</v>
      </c>
      <c r="I755" t="s">
        <v>157</v>
      </c>
      <c r="J755" t="s">
        <v>186</v>
      </c>
      <c r="L755" t="s">
        <v>3026</v>
      </c>
      <c r="M755">
        <v>66</v>
      </c>
      <c r="P755">
        <v>0</v>
      </c>
      <c r="Q755">
        <v>0</v>
      </c>
      <c r="R755">
        <v>0</v>
      </c>
      <c r="S755">
        <v>0</v>
      </c>
      <c r="T755">
        <v>0</v>
      </c>
      <c r="V755" t="s">
        <v>394</v>
      </c>
      <c r="W755" t="s">
        <v>395</v>
      </c>
      <c r="X755" t="s">
        <v>395</v>
      </c>
      <c r="Y755">
        <v>0</v>
      </c>
      <c r="AC755">
        <v>9.2675482296566192E-2</v>
      </c>
    </row>
    <row r="756" spans="1:29" x14ac:dyDescent="0.35">
      <c r="A756" t="s">
        <v>8491</v>
      </c>
      <c r="B756" t="s">
        <v>8492</v>
      </c>
      <c r="C756">
        <v>5668</v>
      </c>
      <c r="D756" t="s">
        <v>8421</v>
      </c>
      <c r="E756">
        <v>17314</v>
      </c>
      <c r="F756">
        <v>4.6950000000000003</v>
      </c>
      <c r="G756">
        <v>141</v>
      </c>
      <c r="H756" t="s">
        <v>268</v>
      </c>
      <c r="I756" t="s">
        <v>157</v>
      </c>
      <c r="J756" t="s">
        <v>268</v>
      </c>
      <c r="L756" t="s">
        <v>8493</v>
      </c>
      <c r="M756">
        <v>77</v>
      </c>
      <c r="P756">
        <v>0</v>
      </c>
      <c r="Q756">
        <v>0</v>
      </c>
      <c r="R756">
        <v>0</v>
      </c>
      <c r="S756">
        <v>0</v>
      </c>
      <c r="T756">
        <v>0</v>
      </c>
      <c r="U756" t="s">
        <v>8494</v>
      </c>
      <c r="V756" t="s">
        <v>394</v>
      </c>
      <c r="W756" t="s">
        <v>395</v>
      </c>
      <c r="X756" t="s">
        <v>395</v>
      </c>
      <c r="Y756">
        <v>0</v>
      </c>
      <c r="AC756">
        <v>9.2790740341248568E-2</v>
      </c>
    </row>
    <row r="757" spans="1:29" x14ac:dyDescent="0.35">
      <c r="A757" t="s">
        <v>5997</v>
      </c>
      <c r="B757" t="s">
        <v>5998</v>
      </c>
      <c r="C757">
        <v>1254</v>
      </c>
      <c r="D757" t="s">
        <v>5675</v>
      </c>
      <c r="E757">
        <v>33034</v>
      </c>
      <c r="F757">
        <v>3.0859000000000001</v>
      </c>
      <c r="G757">
        <v>198</v>
      </c>
      <c r="H757" t="s">
        <v>1340</v>
      </c>
      <c r="I757" t="s">
        <v>157</v>
      </c>
      <c r="J757" t="s">
        <v>1340</v>
      </c>
      <c r="L757" t="s">
        <v>5999</v>
      </c>
      <c r="M757">
        <v>32</v>
      </c>
      <c r="P757">
        <v>0</v>
      </c>
      <c r="Q757">
        <v>0</v>
      </c>
      <c r="R757">
        <v>0</v>
      </c>
      <c r="S757">
        <v>0</v>
      </c>
      <c r="T757">
        <v>0</v>
      </c>
      <c r="V757" t="s">
        <v>394</v>
      </c>
      <c r="W757" t="s">
        <v>428</v>
      </c>
      <c r="X757" t="s">
        <v>429</v>
      </c>
      <c r="Y757">
        <v>0</v>
      </c>
      <c r="AC757">
        <v>9.2804914508275216E-2</v>
      </c>
    </row>
    <row r="758" spans="1:29" x14ac:dyDescent="0.35">
      <c r="A758" t="s">
        <v>18689</v>
      </c>
      <c r="B758" t="s">
        <v>18690</v>
      </c>
      <c r="C758">
        <v>4028</v>
      </c>
      <c r="D758" t="s">
        <v>18597</v>
      </c>
      <c r="E758">
        <v>39326</v>
      </c>
      <c r="F758">
        <v>4.3733000000000004</v>
      </c>
      <c r="G758">
        <v>584</v>
      </c>
      <c r="H758" t="s">
        <v>18691</v>
      </c>
      <c r="I758" t="s">
        <v>803</v>
      </c>
      <c r="J758">
        <v>3.2</v>
      </c>
      <c r="K758" t="s">
        <v>18692</v>
      </c>
      <c r="L758" t="s">
        <v>18693</v>
      </c>
      <c r="M758">
        <v>30</v>
      </c>
      <c r="P758">
        <v>0</v>
      </c>
      <c r="Q758">
        <v>0</v>
      </c>
      <c r="R758">
        <v>0</v>
      </c>
      <c r="S758">
        <v>0</v>
      </c>
      <c r="T758">
        <v>1</v>
      </c>
      <c r="U758" t="s">
        <v>18694</v>
      </c>
      <c r="V758" t="s">
        <v>306</v>
      </c>
      <c r="W758" t="s">
        <v>815</v>
      </c>
      <c r="X758" t="s">
        <v>848</v>
      </c>
      <c r="Y758">
        <v>21</v>
      </c>
      <c r="Z758">
        <v>30</v>
      </c>
      <c r="AA758">
        <v>30</v>
      </c>
      <c r="AC758">
        <v>9.2974016953973226E-2</v>
      </c>
    </row>
    <row r="759" spans="1:29" x14ac:dyDescent="0.35">
      <c r="A759" t="s">
        <v>13305</v>
      </c>
      <c r="B759" t="s">
        <v>13306</v>
      </c>
      <c r="C759">
        <v>6106</v>
      </c>
      <c r="D759" t="s">
        <v>13090</v>
      </c>
      <c r="E759">
        <v>12319</v>
      </c>
      <c r="F759">
        <v>4.2034000000000002</v>
      </c>
      <c r="G759">
        <v>59</v>
      </c>
      <c r="M759">
        <v>17</v>
      </c>
      <c r="P759">
        <v>0</v>
      </c>
      <c r="Q759">
        <v>0</v>
      </c>
      <c r="R759">
        <v>0</v>
      </c>
      <c r="S759">
        <v>0</v>
      </c>
      <c r="T759">
        <v>1</v>
      </c>
      <c r="V759" t="s">
        <v>306</v>
      </c>
      <c r="W759" t="s">
        <v>1138</v>
      </c>
      <c r="X759" t="s">
        <v>2174</v>
      </c>
      <c r="Y759">
        <v>0</v>
      </c>
      <c r="AC759">
        <v>9.3034457840975859E-2</v>
      </c>
    </row>
    <row r="760" spans="1:29" x14ac:dyDescent="0.35">
      <c r="A760" t="s">
        <v>25766</v>
      </c>
      <c r="B760" t="s">
        <v>25767</v>
      </c>
      <c r="C760">
        <v>3902</v>
      </c>
      <c r="D760" t="s">
        <v>25136</v>
      </c>
      <c r="E760">
        <v>20307</v>
      </c>
      <c r="F760">
        <v>4.8299000000000003</v>
      </c>
      <c r="G760">
        <v>241</v>
      </c>
      <c r="H760" t="s">
        <v>557</v>
      </c>
      <c r="L760" t="s">
        <v>25768</v>
      </c>
      <c r="M760">
        <v>18</v>
      </c>
      <c r="P760">
        <v>0</v>
      </c>
      <c r="Q760">
        <v>0</v>
      </c>
      <c r="R760">
        <v>0</v>
      </c>
      <c r="S760">
        <v>0</v>
      </c>
      <c r="T760">
        <v>1</v>
      </c>
      <c r="U760" t="s">
        <v>25769</v>
      </c>
      <c r="V760" t="s">
        <v>394</v>
      </c>
      <c r="W760" t="s">
        <v>400</v>
      </c>
      <c r="X760" t="s">
        <v>485</v>
      </c>
      <c r="Y760">
        <v>0</v>
      </c>
      <c r="AC760">
        <v>9.3212067770503504E-2</v>
      </c>
    </row>
    <row r="761" spans="1:29" x14ac:dyDescent="0.35">
      <c r="A761" t="s">
        <v>10120</v>
      </c>
      <c r="B761" t="s">
        <v>10121</v>
      </c>
      <c r="C761">
        <v>6200</v>
      </c>
      <c r="D761" t="s">
        <v>9905</v>
      </c>
      <c r="E761">
        <v>46350</v>
      </c>
      <c r="F761">
        <v>3.7157</v>
      </c>
      <c r="G761">
        <v>197</v>
      </c>
      <c r="H761" t="s">
        <v>10122</v>
      </c>
      <c r="M761">
        <v>16</v>
      </c>
      <c r="P761">
        <v>0</v>
      </c>
      <c r="Q761">
        <v>0</v>
      </c>
      <c r="R761">
        <v>0</v>
      </c>
      <c r="S761">
        <v>0</v>
      </c>
      <c r="T761">
        <v>0</v>
      </c>
      <c r="V761" t="s">
        <v>306</v>
      </c>
      <c r="W761" t="s">
        <v>1312</v>
      </c>
      <c r="X761" t="s">
        <v>8050</v>
      </c>
      <c r="Y761">
        <v>0</v>
      </c>
      <c r="AC761">
        <v>9.3312056824597867E-2</v>
      </c>
    </row>
    <row r="762" spans="1:29" x14ac:dyDescent="0.35">
      <c r="A762" t="s">
        <v>23383</v>
      </c>
      <c r="B762" t="s">
        <v>23384</v>
      </c>
      <c r="C762">
        <v>6366</v>
      </c>
      <c r="D762" t="s">
        <v>23304</v>
      </c>
      <c r="E762">
        <v>4122</v>
      </c>
      <c r="F762">
        <v>4.4211</v>
      </c>
      <c r="G762">
        <v>19</v>
      </c>
      <c r="I762" t="s">
        <v>157</v>
      </c>
      <c r="M762">
        <v>15</v>
      </c>
      <c r="P762">
        <v>0</v>
      </c>
      <c r="Q762">
        <v>0</v>
      </c>
      <c r="R762">
        <v>0</v>
      </c>
      <c r="S762">
        <v>0</v>
      </c>
      <c r="T762">
        <v>0</v>
      </c>
      <c r="U762" t="s">
        <v>23323</v>
      </c>
      <c r="V762" t="s">
        <v>222</v>
      </c>
      <c r="W762" t="s">
        <v>908</v>
      </c>
      <c r="X762" t="s">
        <v>926</v>
      </c>
      <c r="Y762">
        <v>1</v>
      </c>
      <c r="Z762">
        <v>8</v>
      </c>
      <c r="AA762">
        <v>8</v>
      </c>
      <c r="AC762">
        <v>9.3313247145686784E-2</v>
      </c>
    </row>
    <row r="763" spans="1:29" x14ac:dyDescent="0.35">
      <c r="A763" t="s">
        <v>7596</v>
      </c>
      <c r="B763" t="s">
        <v>7597</v>
      </c>
      <c r="C763">
        <v>1073</v>
      </c>
      <c r="D763" t="s">
        <v>7503</v>
      </c>
      <c r="E763">
        <v>80611</v>
      </c>
      <c r="F763">
        <v>4.5083000000000002</v>
      </c>
      <c r="G763">
        <v>966</v>
      </c>
      <c r="H763" t="s">
        <v>7598</v>
      </c>
      <c r="I763" t="s">
        <v>803</v>
      </c>
      <c r="J763" t="s">
        <v>7599</v>
      </c>
      <c r="K763" t="s">
        <v>7600</v>
      </c>
      <c r="L763" t="s">
        <v>7601</v>
      </c>
      <c r="M763">
        <v>45</v>
      </c>
      <c r="P763">
        <v>0</v>
      </c>
      <c r="Q763">
        <v>0</v>
      </c>
      <c r="R763">
        <v>0</v>
      </c>
      <c r="S763">
        <v>0</v>
      </c>
      <c r="T763">
        <v>0</v>
      </c>
      <c r="U763" t="s">
        <v>7602</v>
      </c>
      <c r="V763" t="s">
        <v>306</v>
      </c>
      <c r="W763" t="s">
        <v>307</v>
      </c>
      <c r="X763" t="s">
        <v>1087</v>
      </c>
      <c r="Y763">
        <v>24</v>
      </c>
      <c r="Z763">
        <v>45</v>
      </c>
      <c r="AA763">
        <v>45</v>
      </c>
      <c r="AC763">
        <v>9.3707539022589215E-2</v>
      </c>
    </row>
    <row r="764" spans="1:29" x14ac:dyDescent="0.35">
      <c r="A764" t="s">
        <v>20029</v>
      </c>
      <c r="B764" t="s">
        <v>20030</v>
      </c>
      <c r="C764">
        <v>6226</v>
      </c>
      <c r="D764" t="s">
        <v>19967</v>
      </c>
      <c r="E764">
        <v>820</v>
      </c>
      <c r="F764">
        <v>5</v>
      </c>
      <c r="G764">
        <v>1</v>
      </c>
      <c r="H764" t="s">
        <v>13399</v>
      </c>
      <c r="I764" t="s">
        <v>157</v>
      </c>
      <c r="J764" t="s">
        <v>13399</v>
      </c>
      <c r="L764" t="s">
        <v>20031</v>
      </c>
      <c r="M764">
        <v>38</v>
      </c>
      <c r="P764">
        <v>0</v>
      </c>
      <c r="Q764">
        <v>0</v>
      </c>
      <c r="R764">
        <v>1</v>
      </c>
      <c r="S764">
        <v>0</v>
      </c>
      <c r="T764">
        <v>0</v>
      </c>
      <c r="V764" t="s">
        <v>394</v>
      </c>
      <c r="W764" t="s">
        <v>2075</v>
      </c>
      <c r="X764" t="s">
        <v>4335</v>
      </c>
      <c r="Y764">
        <v>0</v>
      </c>
      <c r="AC764">
        <v>9.3733710777030965E-2</v>
      </c>
    </row>
    <row r="765" spans="1:29" x14ac:dyDescent="0.35">
      <c r="A765" t="s">
        <v>17666</v>
      </c>
      <c r="B765" t="s">
        <v>17667</v>
      </c>
      <c r="C765">
        <v>5809</v>
      </c>
      <c r="D765" t="s">
        <v>17573</v>
      </c>
      <c r="E765">
        <v>43762</v>
      </c>
      <c r="F765">
        <v>4.3261000000000003</v>
      </c>
      <c r="G765">
        <v>1475</v>
      </c>
      <c r="H765" t="s">
        <v>1271</v>
      </c>
      <c r="I765" t="s">
        <v>803</v>
      </c>
      <c r="J765" t="s">
        <v>17668</v>
      </c>
      <c r="K765" t="s">
        <v>17669</v>
      </c>
      <c r="L765" t="s">
        <v>17670</v>
      </c>
      <c r="M765">
        <v>28</v>
      </c>
      <c r="P765">
        <v>0</v>
      </c>
      <c r="Q765">
        <v>0</v>
      </c>
      <c r="R765">
        <v>0</v>
      </c>
      <c r="S765">
        <v>0</v>
      </c>
      <c r="T765">
        <v>0</v>
      </c>
      <c r="V765" t="s">
        <v>306</v>
      </c>
      <c r="W765" t="s">
        <v>823</v>
      </c>
      <c r="X765" t="s">
        <v>1373</v>
      </c>
      <c r="Y765">
        <v>3</v>
      </c>
      <c r="Z765">
        <v>28</v>
      </c>
      <c r="AA765">
        <v>28</v>
      </c>
      <c r="AC765">
        <v>9.3742938258094433E-2</v>
      </c>
    </row>
    <row r="766" spans="1:29" x14ac:dyDescent="0.35">
      <c r="A766" t="s">
        <v>23833</v>
      </c>
      <c r="B766" t="s">
        <v>23834</v>
      </c>
      <c r="C766">
        <v>3728</v>
      </c>
      <c r="D766" t="s">
        <v>23688</v>
      </c>
      <c r="E766">
        <v>12705</v>
      </c>
      <c r="F766">
        <v>4.3913000000000002</v>
      </c>
      <c r="G766">
        <v>253</v>
      </c>
      <c r="H766" t="s">
        <v>105</v>
      </c>
      <c r="I766" t="s">
        <v>157</v>
      </c>
      <c r="J766" t="s">
        <v>105</v>
      </c>
      <c r="L766" t="s">
        <v>23835</v>
      </c>
      <c r="M766">
        <v>42</v>
      </c>
      <c r="P766">
        <v>0</v>
      </c>
      <c r="Q766">
        <v>0</v>
      </c>
      <c r="R766">
        <v>0</v>
      </c>
      <c r="S766">
        <v>0</v>
      </c>
      <c r="T766">
        <v>0</v>
      </c>
      <c r="U766" t="s">
        <v>23836</v>
      </c>
      <c r="V766" t="s">
        <v>306</v>
      </c>
      <c r="W766" t="s">
        <v>815</v>
      </c>
      <c r="X766" t="s">
        <v>1605</v>
      </c>
      <c r="Y766">
        <v>0</v>
      </c>
      <c r="AC766">
        <v>9.396674848897324E-2</v>
      </c>
    </row>
    <row r="767" spans="1:29" x14ac:dyDescent="0.35">
      <c r="A767" t="s">
        <v>10066</v>
      </c>
      <c r="B767" t="s">
        <v>10067</v>
      </c>
      <c r="C767">
        <v>6200</v>
      </c>
      <c r="D767" t="s">
        <v>9905</v>
      </c>
      <c r="E767">
        <v>91896</v>
      </c>
      <c r="F767">
        <v>3.5828000000000002</v>
      </c>
      <c r="G767">
        <v>2915</v>
      </c>
      <c r="H767" t="s">
        <v>10068</v>
      </c>
      <c r="I767" t="s">
        <v>803</v>
      </c>
      <c r="J767" t="s">
        <v>10063</v>
      </c>
      <c r="K767" t="s">
        <v>10069</v>
      </c>
      <c r="L767" t="s">
        <v>10070</v>
      </c>
      <c r="M767">
        <v>24</v>
      </c>
      <c r="P767">
        <v>0</v>
      </c>
      <c r="Q767">
        <v>0</v>
      </c>
      <c r="R767">
        <v>0</v>
      </c>
      <c r="S767">
        <v>0</v>
      </c>
      <c r="T767">
        <v>0</v>
      </c>
      <c r="V767" t="s">
        <v>306</v>
      </c>
      <c r="W767" t="s">
        <v>823</v>
      </c>
      <c r="X767" t="s">
        <v>1392</v>
      </c>
      <c r="Y767">
        <v>1</v>
      </c>
      <c r="Z767">
        <v>24</v>
      </c>
      <c r="AA767">
        <v>24</v>
      </c>
      <c r="AC767">
        <v>9.44024746893799E-2</v>
      </c>
    </row>
    <row r="768" spans="1:29" x14ac:dyDescent="0.35">
      <c r="A768" t="s">
        <v>20506</v>
      </c>
      <c r="B768" t="s">
        <v>20507</v>
      </c>
      <c r="C768">
        <v>4164</v>
      </c>
      <c r="D768" t="s">
        <v>20394</v>
      </c>
      <c r="E768">
        <v>21491</v>
      </c>
      <c r="F768">
        <v>4.6078000000000001</v>
      </c>
      <c r="G768">
        <v>334</v>
      </c>
      <c r="H768" t="s">
        <v>186</v>
      </c>
      <c r="I768" t="s">
        <v>157</v>
      </c>
      <c r="J768" t="s">
        <v>186</v>
      </c>
      <c r="L768" t="s">
        <v>20508</v>
      </c>
      <c r="M768">
        <v>88</v>
      </c>
      <c r="P768">
        <v>0</v>
      </c>
      <c r="Q768">
        <v>0</v>
      </c>
      <c r="R768">
        <v>0</v>
      </c>
      <c r="S768">
        <v>0</v>
      </c>
      <c r="T768">
        <v>0</v>
      </c>
      <c r="U768" t="s">
        <v>20509</v>
      </c>
      <c r="V768" t="s">
        <v>394</v>
      </c>
      <c r="W768" t="s">
        <v>395</v>
      </c>
      <c r="X768" t="s">
        <v>395</v>
      </c>
      <c r="Y768">
        <v>0</v>
      </c>
      <c r="AC768">
        <v>9.4432869455065127E-2</v>
      </c>
    </row>
    <row r="769" spans="1:29" x14ac:dyDescent="0.35">
      <c r="A769" t="s">
        <v>1029</v>
      </c>
      <c r="B769" t="s">
        <v>1030</v>
      </c>
      <c r="C769">
        <v>6004</v>
      </c>
      <c r="D769" t="s">
        <v>872</v>
      </c>
      <c r="E769">
        <v>5836</v>
      </c>
      <c r="F769">
        <v>3.4615</v>
      </c>
      <c r="G769">
        <v>13</v>
      </c>
      <c r="H769" t="s">
        <v>912</v>
      </c>
      <c r="I769" t="s">
        <v>1002</v>
      </c>
      <c r="J769" t="s">
        <v>912</v>
      </c>
      <c r="L769" t="s">
        <v>1031</v>
      </c>
      <c r="M769">
        <v>26</v>
      </c>
      <c r="P769">
        <v>0</v>
      </c>
      <c r="Q769">
        <v>0</v>
      </c>
      <c r="R769">
        <v>0</v>
      </c>
      <c r="S769">
        <v>0</v>
      </c>
      <c r="T769">
        <v>0</v>
      </c>
      <c r="U769" t="s">
        <v>1032</v>
      </c>
      <c r="V769" t="s">
        <v>222</v>
      </c>
      <c r="W769" t="s">
        <v>244</v>
      </c>
      <c r="X769" t="s">
        <v>245</v>
      </c>
      <c r="Y769">
        <v>1</v>
      </c>
      <c r="Z769">
        <v>40</v>
      </c>
      <c r="AA769">
        <v>40</v>
      </c>
      <c r="AC769">
        <v>9.4473748199628282E-2</v>
      </c>
    </row>
    <row r="770" spans="1:29" x14ac:dyDescent="0.35">
      <c r="A770" t="s">
        <v>29297</v>
      </c>
      <c r="B770" t="s">
        <v>29298</v>
      </c>
      <c r="C770">
        <v>6238</v>
      </c>
      <c r="D770" t="s">
        <v>29270</v>
      </c>
      <c r="E770">
        <v>6313</v>
      </c>
      <c r="F770">
        <v>4.3131000000000004</v>
      </c>
      <c r="G770">
        <v>99</v>
      </c>
      <c r="H770" t="s">
        <v>29275</v>
      </c>
      <c r="I770" t="s">
        <v>38</v>
      </c>
      <c r="J770" t="s">
        <v>29275</v>
      </c>
      <c r="L770" t="s">
        <v>29299</v>
      </c>
      <c r="M770">
        <v>32</v>
      </c>
      <c r="P770">
        <v>0</v>
      </c>
      <c r="Q770">
        <v>0</v>
      </c>
      <c r="R770">
        <v>0</v>
      </c>
      <c r="S770">
        <v>0</v>
      </c>
      <c r="T770">
        <v>1</v>
      </c>
      <c r="U770" t="s">
        <v>29272</v>
      </c>
      <c r="V770" t="s">
        <v>32</v>
      </c>
      <c r="W770" t="s">
        <v>41</v>
      </c>
      <c r="X770" t="s">
        <v>59</v>
      </c>
      <c r="Y770">
        <v>0</v>
      </c>
      <c r="AC770">
        <v>9.4545797189125369E-2</v>
      </c>
    </row>
    <row r="771" spans="1:29" x14ac:dyDescent="0.35">
      <c r="A771" t="s">
        <v>6421</v>
      </c>
      <c r="B771" t="s">
        <v>6422</v>
      </c>
      <c r="C771">
        <v>6351</v>
      </c>
      <c r="D771" t="s">
        <v>6324</v>
      </c>
      <c r="E771">
        <v>2384</v>
      </c>
      <c r="F771">
        <v>4.1578999999999997</v>
      </c>
      <c r="G771">
        <v>19</v>
      </c>
      <c r="H771" t="s">
        <v>3015</v>
      </c>
      <c r="I771" t="s">
        <v>157</v>
      </c>
      <c r="J771" t="s">
        <v>3015</v>
      </c>
      <c r="L771" t="s">
        <v>6423</v>
      </c>
      <c r="M771">
        <v>24</v>
      </c>
      <c r="P771">
        <v>0</v>
      </c>
      <c r="Q771">
        <v>0</v>
      </c>
      <c r="R771">
        <v>0</v>
      </c>
      <c r="S771">
        <v>0</v>
      </c>
      <c r="T771">
        <v>0</v>
      </c>
      <c r="U771" t="s">
        <v>6424</v>
      </c>
      <c r="V771" t="s">
        <v>222</v>
      </c>
      <c r="W771" t="s">
        <v>223</v>
      </c>
      <c r="X771" t="s">
        <v>6354</v>
      </c>
      <c r="Y771">
        <v>0</v>
      </c>
      <c r="AC771">
        <v>9.4840940010223029E-2</v>
      </c>
    </row>
    <row r="772" spans="1:29" x14ac:dyDescent="0.35">
      <c r="A772" t="s">
        <v>27182</v>
      </c>
      <c r="B772" t="s">
        <v>27183</v>
      </c>
      <c r="C772">
        <v>6130</v>
      </c>
      <c r="D772" t="s">
        <v>19562</v>
      </c>
      <c r="E772">
        <v>136640</v>
      </c>
      <c r="F772">
        <v>4.0094000000000003</v>
      </c>
      <c r="G772">
        <v>427</v>
      </c>
      <c r="I772" t="s">
        <v>803</v>
      </c>
      <c r="J772" t="s">
        <v>7526</v>
      </c>
      <c r="L772" t="s">
        <v>27184</v>
      </c>
      <c r="M772">
        <v>89</v>
      </c>
      <c r="P772">
        <v>0</v>
      </c>
      <c r="Q772">
        <v>0</v>
      </c>
      <c r="R772">
        <v>0</v>
      </c>
      <c r="S772">
        <v>0</v>
      </c>
      <c r="T772">
        <v>0</v>
      </c>
      <c r="U772" t="s">
        <v>27185</v>
      </c>
      <c r="V772" t="s">
        <v>394</v>
      </c>
      <c r="W772" t="s">
        <v>2075</v>
      </c>
      <c r="X772" t="s">
        <v>10541</v>
      </c>
      <c r="Y772">
        <v>8</v>
      </c>
      <c r="Z772">
        <v>89</v>
      </c>
      <c r="AA772">
        <v>89</v>
      </c>
      <c r="AC772">
        <v>9.5027714970910337E-2</v>
      </c>
    </row>
    <row r="773" spans="1:29" x14ac:dyDescent="0.35">
      <c r="A773" t="s">
        <v>26762</v>
      </c>
      <c r="B773" t="s">
        <v>26763</v>
      </c>
      <c r="C773">
        <v>5338</v>
      </c>
      <c r="D773" t="s">
        <v>26711</v>
      </c>
      <c r="E773">
        <v>3385</v>
      </c>
      <c r="F773">
        <v>4.5956999999999999</v>
      </c>
      <c r="G773">
        <v>141</v>
      </c>
      <c r="H773" t="s">
        <v>3861</v>
      </c>
      <c r="I773" t="s">
        <v>157</v>
      </c>
      <c r="J773" t="s">
        <v>3861</v>
      </c>
      <c r="L773" t="s">
        <v>26764</v>
      </c>
      <c r="M773">
        <v>42</v>
      </c>
      <c r="P773">
        <v>0</v>
      </c>
      <c r="Q773">
        <v>0</v>
      </c>
      <c r="R773">
        <v>0</v>
      </c>
      <c r="S773">
        <v>0</v>
      </c>
      <c r="T773">
        <v>1</v>
      </c>
      <c r="U773" t="s">
        <v>26765</v>
      </c>
      <c r="V773" t="s">
        <v>222</v>
      </c>
      <c r="W773" t="s">
        <v>223</v>
      </c>
      <c r="X773" t="s">
        <v>265</v>
      </c>
      <c r="Y773">
        <v>0</v>
      </c>
      <c r="AC773">
        <v>9.5071652531384054E-2</v>
      </c>
    </row>
    <row r="774" spans="1:29" x14ac:dyDescent="0.35">
      <c r="A774" t="s">
        <v>1355</v>
      </c>
      <c r="B774" t="s">
        <v>1356</v>
      </c>
      <c r="C774">
        <v>5746</v>
      </c>
      <c r="D774" t="s">
        <v>1063</v>
      </c>
      <c r="E774">
        <v>24206</v>
      </c>
      <c r="F774">
        <v>4.4382999999999999</v>
      </c>
      <c r="G774">
        <v>308</v>
      </c>
      <c r="L774" t="s">
        <v>1357</v>
      </c>
      <c r="M774">
        <v>29</v>
      </c>
      <c r="P774">
        <v>0</v>
      </c>
      <c r="Q774">
        <v>0</v>
      </c>
      <c r="R774">
        <v>0</v>
      </c>
      <c r="S774">
        <v>0</v>
      </c>
      <c r="T774">
        <v>1</v>
      </c>
      <c r="U774" t="s">
        <v>1302</v>
      </c>
      <c r="V774" t="s">
        <v>160</v>
      </c>
      <c r="W774" t="s">
        <v>306</v>
      </c>
      <c r="Y774">
        <v>0</v>
      </c>
      <c r="AC774">
        <v>9.523914584897053E-2</v>
      </c>
    </row>
    <row r="775" spans="1:29" x14ac:dyDescent="0.35">
      <c r="A775" t="s">
        <v>22139</v>
      </c>
      <c r="B775" t="s">
        <v>22140</v>
      </c>
      <c r="C775">
        <v>6326</v>
      </c>
      <c r="D775" t="s">
        <v>22055</v>
      </c>
      <c r="E775">
        <v>9362</v>
      </c>
      <c r="F775">
        <v>4.1680000000000001</v>
      </c>
      <c r="G775">
        <v>256</v>
      </c>
      <c r="H775" t="s">
        <v>22141</v>
      </c>
      <c r="I775" t="s">
        <v>157</v>
      </c>
      <c r="J775" t="s">
        <v>22141</v>
      </c>
      <c r="L775" t="s">
        <v>22142</v>
      </c>
      <c r="M775">
        <v>18</v>
      </c>
      <c r="P775">
        <v>0</v>
      </c>
      <c r="Q775">
        <v>0</v>
      </c>
      <c r="R775">
        <v>0</v>
      </c>
      <c r="S775">
        <v>0</v>
      </c>
      <c r="T775">
        <v>1</v>
      </c>
      <c r="U775" t="s">
        <v>22108</v>
      </c>
      <c r="V775" t="s">
        <v>394</v>
      </c>
      <c r="W775" t="s">
        <v>160</v>
      </c>
      <c r="Y775">
        <v>0</v>
      </c>
      <c r="AC775">
        <v>9.5248795320124202E-2</v>
      </c>
    </row>
    <row r="776" spans="1:29" x14ac:dyDescent="0.35">
      <c r="A776" t="s">
        <v>27699</v>
      </c>
      <c r="B776" t="s">
        <v>27700</v>
      </c>
      <c r="C776">
        <v>5626</v>
      </c>
      <c r="D776" t="s">
        <v>27636</v>
      </c>
      <c r="E776">
        <v>2017</v>
      </c>
      <c r="F776">
        <v>3.6295999999999999</v>
      </c>
      <c r="G776">
        <v>27</v>
      </c>
      <c r="H776" t="s">
        <v>3385</v>
      </c>
      <c r="I776" t="s">
        <v>157</v>
      </c>
      <c r="J776" t="s">
        <v>3385</v>
      </c>
      <c r="L776" t="s">
        <v>27701</v>
      </c>
      <c r="M776">
        <v>44</v>
      </c>
      <c r="P776">
        <v>0</v>
      </c>
      <c r="Q776">
        <v>0</v>
      </c>
      <c r="R776">
        <v>0</v>
      </c>
      <c r="S776">
        <v>0</v>
      </c>
      <c r="T776">
        <v>0</v>
      </c>
      <c r="V776" t="s">
        <v>93</v>
      </c>
      <c r="W776" t="s">
        <v>5539</v>
      </c>
      <c r="Y776">
        <v>0</v>
      </c>
      <c r="AC776">
        <v>9.5548693309770338E-2</v>
      </c>
    </row>
    <row r="777" spans="1:29" x14ac:dyDescent="0.35">
      <c r="A777" t="s">
        <v>23682</v>
      </c>
      <c r="B777" t="s">
        <v>23683</v>
      </c>
      <c r="C777">
        <v>6209</v>
      </c>
      <c r="D777" t="s">
        <v>23624</v>
      </c>
      <c r="E777">
        <v>3592</v>
      </c>
      <c r="F777">
        <v>4.2222</v>
      </c>
      <c r="G777">
        <v>18</v>
      </c>
      <c r="L777" t="s">
        <v>23684</v>
      </c>
      <c r="M777">
        <v>48</v>
      </c>
      <c r="N777">
        <v>62</v>
      </c>
      <c r="P777">
        <v>1</v>
      </c>
      <c r="Q777">
        <v>0</v>
      </c>
      <c r="R777">
        <v>1</v>
      </c>
      <c r="S777">
        <v>0</v>
      </c>
      <c r="T777">
        <v>1</v>
      </c>
      <c r="U777" t="s">
        <v>23685</v>
      </c>
      <c r="V777" t="s">
        <v>394</v>
      </c>
      <c r="W777" t="s">
        <v>33</v>
      </c>
      <c r="Y777">
        <v>0</v>
      </c>
      <c r="AC777">
        <v>9.5662141377642285E-2</v>
      </c>
    </row>
    <row r="778" spans="1:29" x14ac:dyDescent="0.35">
      <c r="A778" t="s">
        <v>9607</v>
      </c>
      <c r="B778" t="s">
        <v>9608</v>
      </c>
      <c r="C778">
        <v>6320</v>
      </c>
      <c r="D778" t="s">
        <v>9609</v>
      </c>
      <c r="E778">
        <v>109770</v>
      </c>
      <c r="F778">
        <v>4.3620999999999999</v>
      </c>
      <c r="G778">
        <v>1472</v>
      </c>
      <c r="H778" t="s">
        <v>6345</v>
      </c>
      <c r="I778" t="s">
        <v>157</v>
      </c>
      <c r="J778" t="s">
        <v>6345</v>
      </c>
      <c r="L778" t="s">
        <v>9610</v>
      </c>
      <c r="M778">
        <v>36</v>
      </c>
      <c r="P778">
        <v>0</v>
      </c>
      <c r="Q778">
        <v>0</v>
      </c>
      <c r="R778">
        <v>0</v>
      </c>
      <c r="S778">
        <v>0</v>
      </c>
      <c r="T778">
        <v>1</v>
      </c>
      <c r="U778" t="s">
        <v>9611</v>
      </c>
      <c r="V778" t="s">
        <v>222</v>
      </c>
      <c r="W778" t="s">
        <v>223</v>
      </c>
      <c r="X778" t="s">
        <v>260</v>
      </c>
      <c r="Y778">
        <v>2</v>
      </c>
      <c r="Z778">
        <v>52</v>
      </c>
      <c r="AA778">
        <v>16</v>
      </c>
      <c r="AC778">
        <v>9.5670170839225355E-2</v>
      </c>
    </row>
    <row r="779" spans="1:29" x14ac:dyDescent="0.35">
      <c r="A779" t="s">
        <v>14740</v>
      </c>
      <c r="B779" t="s">
        <v>14741</v>
      </c>
      <c r="C779">
        <v>6202</v>
      </c>
      <c r="D779" t="s">
        <v>14671</v>
      </c>
      <c r="E779">
        <v>9998</v>
      </c>
      <c r="F779">
        <v>3.4167000000000001</v>
      </c>
      <c r="G779">
        <v>72</v>
      </c>
      <c r="H779" t="s">
        <v>37</v>
      </c>
      <c r="I779" t="s">
        <v>38</v>
      </c>
      <c r="J779" t="s">
        <v>37</v>
      </c>
      <c r="L779" t="s">
        <v>14742</v>
      </c>
      <c r="M779">
        <v>155</v>
      </c>
      <c r="P779">
        <v>0</v>
      </c>
      <c r="Q779">
        <v>0</v>
      </c>
      <c r="R779">
        <v>0</v>
      </c>
      <c r="S779">
        <v>0</v>
      </c>
      <c r="T779">
        <v>0</v>
      </c>
      <c r="V779" t="s">
        <v>32</v>
      </c>
      <c r="W779" t="s">
        <v>41</v>
      </c>
      <c r="X779" t="s">
        <v>42</v>
      </c>
      <c r="Y779">
        <v>1</v>
      </c>
      <c r="Z779">
        <v>80</v>
      </c>
      <c r="AA779">
        <v>80</v>
      </c>
      <c r="AC779">
        <v>9.5731913114059597E-2</v>
      </c>
    </row>
    <row r="780" spans="1:29" x14ac:dyDescent="0.35">
      <c r="A780" t="s">
        <v>8617</v>
      </c>
      <c r="B780" t="s">
        <v>8618</v>
      </c>
      <c r="C780">
        <v>6014</v>
      </c>
      <c r="D780" t="s">
        <v>8545</v>
      </c>
      <c r="E780">
        <v>17936</v>
      </c>
      <c r="F780">
        <v>4.1694000000000004</v>
      </c>
      <c r="G780">
        <v>431</v>
      </c>
      <c r="H780" t="s">
        <v>163</v>
      </c>
      <c r="I780" t="s">
        <v>157</v>
      </c>
      <c r="J780" t="s">
        <v>163</v>
      </c>
      <c r="L780" t="s">
        <v>8619</v>
      </c>
      <c r="M780">
        <v>45</v>
      </c>
      <c r="P780">
        <v>0</v>
      </c>
      <c r="Q780">
        <v>0</v>
      </c>
      <c r="R780">
        <v>0</v>
      </c>
      <c r="S780">
        <v>0</v>
      </c>
      <c r="T780">
        <v>1</v>
      </c>
      <c r="U780" t="s">
        <v>8620</v>
      </c>
      <c r="V780" t="s">
        <v>394</v>
      </c>
      <c r="W780" t="s">
        <v>400</v>
      </c>
      <c r="X780" t="s">
        <v>401</v>
      </c>
      <c r="Y780">
        <v>0</v>
      </c>
      <c r="AC780">
        <v>9.5792716139149858E-2</v>
      </c>
    </row>
    <row r="781" spans="1:29" x14ac:dyDescent="0.35">
      <c r="A781" t="s">
        <v>22978</v>
      </c>
      <c r="B781" t="s">
        <v>22979</v>
      </c>
      <c r="C781">
        <v>6160</v>
      </c>
      <c r="D781" t="s">
        <v>22962</v>
      </c>
      <c r="E781">
        <v>94600</v>
      </c>
      <c r="F781">
        <v>4.3811</v>
      </c>
      <c r="G781">
        <v>530</v>
      </c>
      <c r="L781" t="s">
        <v>22980</v>
      </c>
      <c r="M781">
        <v>128</v>
      </c>
      <c r="P781">
        <v>0</v>
      </c>
      <c r="Q781">
        <v>0</v>
      </c>
      <c r="R781">
        <v>0</v>
      </c>
      <c r="S781">
        <v>0</v>
      </c>
      <c r="T781">
        <v>1</v>
      </c>
      <c r="U781" t="s">
        <v>22981</v>
      </c>
      <c r="V781" t="s">
        <v>306</v>
      </c>
      <c r="W781" t="s">
        <v>823</v>
      </c>
      <c r="X781" t="s">
        <v>1091</v>
      </c>
      <c r="Y781">
        <v>0</v>
      </c>
      <c r="AC781">
        <v>9.5939257546569179E-2</v>
      </c>
    </row>
    <row r="782" spans="1:29" x14ac:dyDescent="0.35">
      <c r="A782" t="s">
        <v>21694</v>
      </c>
      <c r="B782" t="s">
        <v>21695</v>
      </c>
      <c r="C782">
        <v>7055</v>
      </c>
      <c r="D782" t="s">
        <v>21568</v>
      </c>
      <c r="E782">
        <v>1520</v>
      </c>
      <c r="F782">
        <v>3.7639</v>
      </c>
      <c r="G782">
        <v>72</v>
      </c>
      <c r="L782" t="s">
        <v>21696</v>
      </c>
      <c r="M782">
        <v>29</v>
      </c>
      <c r="N782">
        <v>35</v>
      </c>
      <c r="P782">
        <v>0</v>
      </c>
      <c r="Q782">
        <v>0</v>
      </c>
      <c r="R782">
        <v>0</v>
      </c>
      <c r="S782">
        <v>0</v>
      </c>
      <c r="T782">
        <v>0</v>
      </c>
      <c r="U782" t="s">
        <v>2025</v>
      </c>
      <c r="V782" t="s">
        <v>394</v>
      </c>
      <c r="W782" t="s">
        <v>33</v>
      </c>
      <c r="Y782">
        <v>0</v>
      </c>
      <c r="AC782">
        <v>9.60616381770657E-2</v>
      </c>
    </row>
    <row r="783" spans="1:29" x14ac:dyDescent="0.35">
      <c r="A783" t="s">
        <v>28850</v>
      </c>
      <c r="B783" t="s">
        <v>28851</v>
      </c>
      <c r="C783">
        <v>5648</v>
      </c>
      <c r="D783" t="s">
        <v>28460</v>
      </c>
      <c r="E783">
        <v>7254</v>
      </c>
      <c r="F783">
        <v>3.7</v>
      </c>
      <c r="G783">
        <v>10</v>
      </c>
      <c r="M783">
        <v>30</v>
      </c>
      <c r="O783">
        <v>15</v>
      </c>
      <c r="P783">
        <v>0</v>
      </c>
      <c r="Q783">
        <v>0</v>
      </c>
      <c r="R783">
        <v>0</v>
      </c>
      <c r="S783">
        <v>1</v>
      </c>
      <c r="T783">
        <v>0</v>
      </c>
      <c r="V783" t="s">
        <v>306</v>
      </c>
      <c r="W783" t="s">
        <v>1138</v>
      </c>
      <c r="X783" t="s">
        <v>1248</v>
      </c>
      <c r="Y783">
        <v>0</v>
      </c>
      <c r="AC783">
        <v>9.6150985221846175E-2</v>
      </c>
    </row>
    <row r="784" spans="1:29" x14ac:dyDescent="0.35">
      <c r="A784" t="s">
        <v>18236</v>
      </c>
      <c r="B784" t="s">
        <v>18237</v>
      </c>
      <c r="C784">
        <v>5936</v>
      </c>
      <c r="D784" t="s">
        <v>18103</v>
      </c>
      <c r="E784">
        <v>2523</v>
      </c>
      <c r="F784">
        <v>4.8169000000000004</v>
      </c>
      <c r="G784">
        <v>71</v>
      </c>
      <c r="H784" t="s">
        <v>1035</v>
      </c>
      <c r="I784" t="s">
        <v>157</v>
      </c>
      <c r="J784" t="s">
        <v>1035</v>
      </c>
      <c r="L784" t="s">
        <v>18238</v>
      </c>
      <c r="M784">
        <v>32</v>
      </c>
      <c r="P784">
        <v>0</v>
      </c>
      <c r="Q784">
        <v>0</v>
      </c>
      <c r="R784">
        <v>1</v>
      </c>
      <c r="S784">
        <v>0</v>
      </c>
      <c r="T784">
        <v>0</v>
      </c>
      <c r="U784" t="s">
        <v>18239</v>
      </c>
      <c r="V784" t="s">
        <v>222</v>
      </c>
      <c r="W784" t="s">
        <v>223</v>
      </c>
      <c r="X784" t="s">
        <v>235</v>
      </c>
      <c r="Y784">
        <v>1</v>
      </c>
      <c r="Z784">
        <v>18</v>
      </c>
      <c r="AA784">
        <v>18</v>
      </c>
      <c r="AC784">
        <v>9.6156477310587296E-2</v>
      </c>
    </row>
    <row r="785" spans="1:29" x14ac:dyDescent="0.35">
      <c r="A785" t="s">
        <v>24124</v>
      </c>
      <c r="B785" t="s">
        <v>24125</v>
      </c>
      <c r="C785">
        <v>6330</v>
      </c>
      <c r="D785" t="s">
        <v>24093</v>
      </c>
      <c r="E785">
        <v>9820</v>
      </c>
      <c r="F785">
        <v>4.4629000000000003</v>
      </c>
      <c r="G785">
        <v>404</v>
      </c>
      <c r="H785" t="s">
        <v>24098</v>
      </c>
      <c r="I785" t="s">
        <v>157</v>
      </c>
      <c r="J785" t="s">
        <v>24098</v>
      </c>
      <c r="L785" t="s">
        <v>24126</v>
      </c>
      <c r="M785">
        <v>36</v>
      </c>
      <c r="P785">
        <v>0</v>
      </c>
      <c r="Q785">
        <v>0</v>
      </c>
      <c r="R785">
        <v>0</v>
      </c>
      <c r="S785">
        <v>0</v>
      </c>
      <c r="T785">
        <v>0</v>
      </c>
      <c r="U785" t="s">
        <v>24111</v>
      </c>
      <c r="V785" t="s">
        <v>222</v>
      </c>
      <c r="W785" t="s">
        <v>244</v>
      </c>
      <c r="X785" t="s">
        <v>245</v>
      </c>
      <c r="Y785">
        <v>2</v>
      </c>
      <c r="Z785">
        <v>85</v>
      </c>
      <c r="AA785">
        <v>11</v>
      </c>
      <c r="AC785">
        <v>9.6214959751049656E-2</v>
      </c>
    </row>
    <row r="786" spans="1:29" x14ac:dyDescent="0.35">
      <c r="A786" t="s">
        <v>3745</v>
      </c>
      <c r="B786" t="s">
        <v>3746</v>
      </c>
      <c r="C786">
        <v>5995</v>
      </c>
      <c r="D786" t="s">
        <v>3614</v>
      </c>
      <c r="E786">
        <v>10230</v>
      </c>
      <c r="F786">
        <v>4.4325999999999999</v>
      </c>
      <c r="G786">
        <v>215</v>
      </c>
      <c r="H786" t="s">
        <v>3747</v>
      </c>
      <c r="I786" t="s">
        <v>157</v>
      </c>
      <c r="J786" t="s">
        <v>3747</v>
      </c>
      <c r="L786" t="s">
        <v>3748</v>
      </c>
      <c r="M786">
        <v>32</v>
      </c>
      <c r="P786">
        <v>0</v>
      </c>
      <c r="Q786">
        <v>0</v>
      </c>
      <c r="R786">
        <v>0</v>
      </c>
      <c r="S786">
        <v>0</v>
      </c>
      <c r="T786">
        <v>0</v>
      </c>
      <c r="U786" t="s">
        <v>3749</v>
      </c>
      <c r="V786" t="s">
        <v>222</v>
      </c>
      <c r="W786" t="s">
        <v>223</v>
      </c>
      <c r="X786" t="s">
        <v>265</v>
      </c>
      <c r="Y786">
        <v>0</v>
      </c>
      <c r="AC786">
        <v>9.6387543182123614E-2</v>
      </c>
    </row>
    <row r="787" spans="1:29" x14ac:dyDescent="0.35">
      <c r="A787" t="s">
        <v>17419</v>
      </c>
      <c r="B787" t="s">
        <v>17420</v>
      </c>
      <c r="C787">
        <v>1741</v>
      </c>
      <c r="D787" t="s">
        <v>17132</v>
      </c>
      <c r="E787">
        <v>3411</v>
      </c>
      <c r="H787" t="s">
        <v>17410</v>
      </c>
      <c r="I787" t="s">
        <v>803</v>
      </c>
      <c r="J787" t="s">
        <v>1609</v>
      </c>
      <c r="L787" t="s">
        <v>17421</v>
      </c>
      <c r="M787">
        <v>16</v>
      </c>
      <c r="O787">
        <v>8</v>
      </c>
      <c r="P787">
        <v>0</v>
      </c>
      <c r="Q787">
        <v>0</v>
      </c>
      <c r="R787">
        <v>0</v>
      </c>
      <c r="S787">
        <v>0</v>
      </c>
      <c r="T787">
        <v>0</v>
      </c>
      <c r="U787" t="s">
        <v>17194</v>
      </c>
      <c r="V787" t="s">
        <v>160</v>
      </c>
      <c r="W787" t="s">
        <v>306</v>
      </c>
      <c r="Y787">
        <v>0</v>
      </c>
      <c r="AC787">
        <v>9.6461325998969283E-2</v>
      </c>
    </row>
    <row r="788" spans="1:29" x14ac:dyDescent="0.35">
      <c r="A788" t="s">
        <v>4365</v>
      </c>
      <c r="B788" t="s">
        <v>4366</v>
      </c>
      <c r="C788">
        <v>1138</v>
      </c>
      <c r="D788" t="s">
        <v>4349</v>
      </c>
      <c r="E788">
        <v>1700</v>
      </c>
      <c r="F788">
        <v>4</v>
      </c>
      <c r="G788">
        <v>5</v>
      </c>
      <c r="H788" t="s">
        <v>186</v>
      </c>
      <c r="I788" t="s">
        <v>38</v>
      </c>
      <c r="J788" t="s">
        <v>186</v>
      </c>
      <c r="L788" t="s">
        <v>4367</v>
      </c>
      <c r="M788">
        <v>81</v>
      </c>
      <c r="P788">
        <v>0</v>
      </c>
      <c r="Q788">
        <v>0</v>
      </c>
      <c r="R788">
        <v>1</v>
      </c>
      <c r="S788">
        <v>0</v>
      </c>
      <c r="T788">
        <v>0</v>
      </c>
      <c r="V788" t="s">
        <v>32</v>
      </c>
      <c r="W788" t="s">
        <v>41</v>
      </c>
      <c r="X788" t="s">
        <v>42</v>
      </c>
      <c r="Y788">
        <v>0</v>
      </c>
      <c r="AC788">
        <v>9.6494014608047629E-2</v>
      </c>
    </row>
    <row r="789" spans="1:29" x14ac:dyDescent="0.35">
      <c r="A789" t="s">
        <v>12205</v>
      </c>
      <c r="B789" t="s">
        <v>12206</v>
      </c>
      <c r="C789">
        <v>1132</v>
      </c>
      <c r="D789" t="s">
        <v>12082</v>
      </c>
      <c r="E789">
        <v>2010</v>
      </c>
      <c r="F789">
        <v>4.7187999999999999</v>
      </c>
      <c r="G789">
        <v>32</v>
      </c>
      <c r="H789" t="s">
        <v>1715</v>
      </c>
      <c r="I789" t="s">
        <v>38</v>
      </c>
      <c r="J789" t="s">
        <v>1715</v>
      </c>
      <c r="L789" t="s">
        <v>12207</v>
      </c>
      <c r="M789">
        <v>110</v>
      </c>
      <c r="P789">
        <v>0</v>
      </c>
      <c r="Q789">
        <v>0</v>
      </c>
      <c r="R789">
        <v>1</v>
      </c>
      <c r="S789">
        <v>0</v>
      </c>
      <c r="T789">
        <v>0</v>
      </c>
      <c r="U789" t="s">
        <v>12170</v>
      </c>
      <c r="V789" t="s">
        <v>32</v>
      </c>
      <c r="W789" t="s">
        <v>41</v>
      </c>
      <c r="X789" t="s">
        <v>42</v>
      </c>
      <c r="Y789">
        <v>0</v>
      </c>
      <c r="AC789">
        <v>9.7232224573690296E-2</v>
      </c>
    </row>
    <row r="790" spans="1:29" x14ac:dyDescent="0.35">
      <c r="A790" t="s">
        <v>16424</v>
      </c>
      <c r="B790" t="s">
        <v>16425</v>
      </c>
      <c r="C790">
        <v>6240</v>
      </c>
      <c r="D790" t="s">
        <v>16380</v>
      </c>
      <c r="E790">
        <v>8498</v>
      </c>
      <c r="F790">
        <v>3.9230999999999998</v>
      </c>
      <c r="G790">
        <v>13</v>
      </c>
      <c r="H790" t="s">
        <v>186</v>
      </c>
      <c r="I790" t="s">
        <v>38</v>
      </c>
      <c r="J790" t="s">
        <v>311</v>
      </c>
      <c r="L790" t="s">
        <v>16426</v>
      </c>
      <c r="M790">
        <v>275</v>
      </c>
      <c r="P790">
        <v>0</v>
      </c>
      <c r="Q790">
        <v>0</v>
      </c>
      <c r="R790">
        <v>1</v>
      </c>
      <c r="S790">
        <v>0</v>
      </c>
      <c r="T790">
        <v>0</v>
      </c>
      <c r="U790" t="s">
        <v>16427</v>
      </c>
      <c r="V790" t="s">
        <v>32</v>
      </c>
      <c r="W790" t="s">
        <v>41</v>
      </c>
      <c r="X790" t="s">
        <v>42</v>
      </c>
      <c r="Y790">
        <v>0</v>
      </c>
      <c r="AC790">
        <v>9.755641103483581E-2</v>
      </c>
    </row>
    <row r="791" spans="1:29" x14ac:dyDescent="0.35">
      <c r="A791" t="s">
        <v>29937</v>
      </c>
      <c r="B791" t="s">
        <v>29938</v>
      </c>
      <c r="C791">
        <v>1722</v>
      </c>
      <c r="D791" t="s">
        <v>29893</v>
      </c>
      <c r="E791">
        <v>0</v>
      </c>
      <c r="F791">
        <v>5</v>
      </c>
      <c r="G791">
        <v>5</v>
      </c>
      <c r="H791" t="s">
        <v>1340</v>
      </c>
      <c r="I791" t="s">
        <v>38</v>
      </c>
      <c r="J791" t="s">
        <v>29913</v>
      </c>
      <c r="L791" t="s">
        <v>29894</v>
      </c>
      <c r="M791">
        <v>46</v>
      </c>
      <c r="P791">
        <v>0</v>
      </c>
      <c r="Q791">
        <v>0</v>
      </c>
      <c r="R791">
        <v>0</v>
      </c>
      <c r="S791">
        <v>0</v>
      </c>
      <c r="T791">
        <v>0</v>
      </c>
      <c r="U791" t="s">
        <v>29895</v>
      </c>
      <c r="V791" t="s">
        <v>32</v>
      </c>
      <c r="W791" t="s">
        <v>41</v>
      </c>
      <c r="X791" t="s">
        <v>59</v>
      </c>
      <c r="Y791">
        <v>0</v>
      </c>
      <c r="AC791">
        <v>9.7626504062100716E-2</v>
      </c>
    </row>
    <row r="792" spans="1:29" x14ac:dyDescent="0.35">
      <c r="A792" t="s">
        <v>4839</v>
      </c>
      <c r="B792" t="s">
        <v>4840</v>
      </c>
      <c r="C792">
        <v>1065</v>
      </c>
      <c r="D792" t="s">
        <v>4754</v>
      </c>
      <c r="E792">
        <v>12514</v>
      </c>
      <c r="F792">
        <v>4.4667000000000003</v>
      </c>
      <c r="G792">
        <v>15</v>
      </c>
      <c r="H792" t="s">
        <v>4809</v>
      </c>
      <c r="I792" t="s">
        <v>157</v>
      </c>
      <c r="J792" t="s">
        <v>4809</v>
      </c>
      <c r="L792" t="s">
        <v>4841</v>
      </c>
      <c r="M792">
        <v>62</v>
      </c>
      <c r="P792">
        <v>0</v>
      </c>
      <c r="Q792">
        <v>0</v>
      </c>
      <c r="R792">
        <v>0</v>
      </c>
      <c r="S792">
        <v>0</v>
      </c>
      <c r="T792">
        <v>0</v>
      </c>
      <c r="V792" t="s">
        <v>93</v>
      </c>
      <c r="W792" t="s">
        <v>1745</v>
      </c>
      <c r="X792" t="s">
        <v>1746</v>
      </c>
      <c r="Y792">
        <v>0</v>
      </c>
      <c r="AC792">
        <v>9.7796930437671792E-2</v>
      </c>
    </row>
    <row r="793" spans="1:29" x14ac:dyDescent="0.35">
      <c r="A793" t="s">
        <v>31847</v>
      </c>
      <c r="B793" t="s">
        <v>31848</v>
      </c>
      <c r="C793">
        <v>6304</v>
      </c>
      <c r="D793" t="s">
        <v>31790</v>
      </c>
      <c r="E793">
        <v>3877</v>
      </c>
      <c r="F793">
        <v>4.8372000000000002</v>
      </c>
      <c r="G793">
        <v>86</v>
      </c>
      <c r="H793" t="s">
        <v>947</v>
      </c>
      <c r="I793" t="s">
        <v>157</v>
      </c>
      <c r="J793" t="s">
        <v>947</v>
      </c>
      <c r="L793" t="s">
        <v>31849</v>
      </c>
      <c r="M793">
        <v>46</v>
      </c>
      <c r="P793">
        <v>0</v>
      </c>
      <c r="Q793">
        <v>0</v>
      </c>
      <c r="R793">
        <v>1</v>
      </c>
      <c r="S793">
        <v>0</v>
      </c>
      <c r="T793">
        <v>0</v>
      </c>
      <c r="U793" t="s">
        <v>31821</v>
      </c>
      <c r="V793" t="s">
        <v>222</v>
      </c>
      <c r="W793" t="s">
        <v>244</v>
      </c>
      <c r="X793" t="s">
        <v>280</v>
      </c>
      <c r="Y793">
        <v>0</v>
      </c>
      <c r="AC793">
        <v>9.7951878122023994E-2</v>
      </c>
    </row>
    <row r="794" spans="1:29" x14ac:dyDescent="0.35">
      <c r="A794" t="s">
        <v>3203</v>
      </c>
      <c r="B794" t="s">
        <v>3204</v>
      </c>
      <c r="C794">
        <v>6372</v>
      </c>
      <c r="D794" t="s">
        <v>3114</v>
      </c>
      <c r="E794">
        <v>2596</v>
      </c>
      <c r="F794">
        <v>4.8756000000000004</v>
      </c>
      <c r="G794">
        <v>217</v>
      </c>
      <c r="H794" t="s">
        <v>3133</v>
      </c>
      <c r="I794" t="s">
        <v>157</v>
      </c>
      <c r="J794" t="s">
        <v>3133</v>
      </c>
      <c r="L794" t="s">
        <v>3205</v>
      </c>
      <c r="M794">
        <v>27.99</v>
      </c>
      <c r="P794">
        <v>0</v>
      </c>
      <c r="Q794">
        <v>0</v>
      </c>
      <c r="R794">
        <v>0</v>
      </c>
      <c r="S794">
        <v>0</v>
      </c>
      <c r="T794">
        <v>1</v>
      </c>
      <c r="U794" t="s">
        <v>3184</v>
      </c>
      <c r="V794" t="s">
        <v>222</v>
      </c>
      <c r="W794" t="s">
        <v>223</v>
      </c>
      <c r="X794" t="s">
        <v>224</v>
      </c>
      <c r="Y794">
        <v>0</v>
      </c>
      <c r="AC794">
        <v>9.8005904235792363E-2</v>
      </c>
    </row>
    <row r="795" spans="1:29" x14ac:dyDescent="0.35">
      <c r="A795" t="s">
        <v>22333</v>
      </c>
      <c r="B795" t="s">
        <v>22334</v>
      </c>
      <c r="C795">
        <v>6346</v>
      </c>
      <c r="D795" t="s">
        <v>22187</v>
      </c>
      <c r="E795">
        <v>5974</v>
      </c>
      <c r="F795">
        <v>4.1429</v>
      </c>
      <c r="G795">
        <v>21</v>
      </c>
      <c r="H795" t="s">
        <v>22335</v>
      </c>
      <c r="I795" t="s">
        <v>157</v>
      </c>
      <c r="J795" t="s">
        <v>22335</v>
      </c>
      <c r="L795" t="s">
        <v>22299</v>
      </c>
      <c r="M795">
        <v>42</v>
      </c>
      <c r="P795">
        <v>0</v>
      </c>
      <c r="Q795">
        <v>0</v>
      </c>
      <c r="R795">
        <v>1</v>
      </c>
      <c r="S795">
        <v>0</v>
      </c>
      <c r="T795">
        <v>0</v>
      </c>
      <c r="U795" t="s">
        <v>22336</v>
      </c>
      <c r="V795" t="s">
        <v>222</v>
      </c>
      <c r="W795" t="s">
        <v>223</v>
      </c>
      <c r="X795" t="s">
        <v>655</v>
      </c>
      <c r="Y795">
        <v>1</v>
      </c>
      <c r="Z795">
        <v>23</v>
      </c>
      <c r="AA795">
        <v>23</v>
      </c>
      <c r="AC795">
        <v>9.8060361517492756E-2</v>
      </c>
    </row>
    <row r="796" spans="1:29" x14ac:dyDescent="0.35">
      <c r="A796" t="s">
        <v>23976</v>
      </c>
      <c r="B796" t="s">
        <v>23977</v>
      </c>
      <c r="C796">
        <v>6252</v>
      </c>
      <c r="D796" t="s">
        <v>23923</v>
      </c>
      <c r="E796">
        <v>135</v>
      </c>
      <c r="H796" t="s">
        <v>4084</v>
      </c>
      <c r="I796" t="s">
        <v>38</v>
      </c>
      <c r="J796" t="s">
        <v>23978</v>
      </c>
      <c r="L796" t="s">
        <v>23979</v>
      </c>
      <c r="M796">
        <v>26</v>
      </c>
      <c r="P796">
        <v>0</v>
      </c>
      <c r="Q796">
        <v>1</v>
      </c>
      <c r="R796">
        <v>0</v>
      </c>
      <c r="S796">
        <v>0</v>
      </c>
      <c r="T796">
        <v>0</v>
      </c>
      <c r="U796" t="s">
        <v>23980</v>
      </c>
      <c r="V796" t="s">
        <v>32</v>
      </c>
      <c r="W796" t="s">
        <v>41</v>
      </c>
      <c r="X796" t="s">
        <v>42</v>
      </c>
      <c r="Y796">
        <v>0</v>
      </c>
      <c r="AC796">
        <v>9.835561639028001E-2</v>
      </c>
    </row>
    <row r="797" spans="1:29" x14ac:dyDescent="0.35">
      <c r="A797" t="s">
        <v>27677</v>
      </c>
      <c r="B797" t="s">
        <v>27678</v>
      </c>
      <c r="C797">
        <v>5626</v>
      </c>
      <c r="D797" t="s">
        <v>27636</v>
      </c>
      <c r="E797">
        <v>1821</v>
      </c>
      <c r="F797">
        <v>3.3102999999999998</v>
      </c>
      <c r="G797">
        <v>58</v>
      </c>
      <c r="H797" t="s">
        <v>947</v>
      </c>
      <c r="I797" t="s">
        <v>157</v>
      </c>
      <c r="J797" t="s">
        <v>947</v>
      </c>
      <c r="L797" t="s">
        <v>27679</v>
      </c>
      <c r="M797">
        <v>44</v>
      </c>
      <c r="P797">
        <v>0</v>
      </c>
      <c r="Q797">
        <v>0</v>
      </c>
      <c r="R797">
        <v>0</v>
      </c>
      <c r="S797">
        <v>0</v>
      </c>
      <c r="T797">
        <v>0</v>
      </c>
      <c r="V797" t="s">
        <v>394</v>
      </c>
      <c r="W797" t="s">
        <v>5539</v>
      </c>
      <c r="X797" t="s">
        <v>5561</v>
      </c>
      <c r="Y797">
        <v>0</v>
      </c>
      <c r="AC797">
        <v>9.8537241953877253E-2</v>
      </c>
    </row>
    <row r="798" spans="1:29" x14ac:dyDescent="0.35">
      <c r="A798" t="s">
        <v>1848</v>
      </c>
      <c r="B798" t="s">
        <v>1849</v>
      </c>
      <c r="C798">
        <v>6356</v>
      </c>
      <c r="D798" t="s">
        <v>1833</v>
      </c>
      <c r="E798">
        <v>1933</v>
      </c>
      <c r="F798">
        <v>4.6500000000000004</v>
      </c>
      <c r="G798">
        <v>100</v>
      </c>
      <c r="H798" t="s">
        <v>186</v>
      </c>
      <c r="I798" t="s">
        <v>157</v>
      </c>
      <c r="J798" t="s">
        <v>186</v>
      </c>
      <c r="L798" t="s">
        <v>1850</v>
      </c>
      <c r="M798">
        <v>290</v>
      </c>
      <c r="P798">
        <v>0</v>
      </c>
      <c r="Q798">
        <v>0</v>
      </c>
      <c r="R798">
        <v>0</v>
      </c>
      <c r="S798">
        <v>0</v>
      </c>
      <c r="T798">
        <v>0</v>
      </c>
      <c r="U798" t="s">
        <v>1851</v>
      </c>
      <c r="V798" t="s">
        <v>394</v>
      </c>
      <c r="W798" t="s">
        <v>395</v>
      </c>
      <c r="X798" t="s">
        <v>395</v>
      </c>
      <c r="Y798">
        <v>1</v>
      </c>
      <c r="Z798">
        <v>275</v>
      </c>
      <c r="AA798">
        <v>275</v>
      </c>
      <c r="AC798">
        <v>9.8619299491217394E-2</v>
      </c>
    </row>
    <row r="799" spans="1:29" x14ac:dyDescent="0.35">
      <c r="A799" t="s">
        <v>19042</v>
      </c>
      <c r="B799" t="s">
        <v>19043</v>
      </c>
      <c r="C799">
        <v>6332</v>
      </c>
      <c r="D799" t="s">
        <v>18904</v>
      </c>
      <c r="E799">
        <v>7335</v>
      </c>
      <c r="F799">
        <v>4.4828000000000001</v>
      </c>
      <c r="G799">
        <v>29</v>
      </c>
      <c r="L799" t="s">
        <v>19044</v>
      </c>
      <c r="M799">
        <v>24</v>
      </c>
      <c r="P799">
        <v>0</v>
      </c>
      <c r="Q799">
        <v>0</v>
      </c>
      <c r="R799">
        <v>0</v>
      </c>
      <c r="S799">
        <v>0</v>
      </c>
      <c r="T799">
        <v>1</v>
      </c>
      <c r="U799" t="s">
        <v>19045</v>
      </c>
      <c r="V799" t="s">
        <v>306</v>
      </c>
      <c r="W799" t="s">
        <v>307</v>
      </c>
      <c r="X799" t="s">
        <v>308</v>
      </c>
      <c r="Y799">
        <v>0</v>
      </c>
      <c r="AC799">
        <v>9.8703240462006292E-2</v>
      </c>
    </row>
    <row r="800" spans="1:29" x14ac:dyDescent="0.35">
      <c r="A800" t="s">
        <v>32752</v>
      </c>
      <c r="B800" t="s">
        <v>32753</v>
      </c>
      <c r="C800">
        <v>1070</v>
      </c>
      <c r="D800" t="s">
        <v>32540</v>
      </c>
      <c r="E800">
        <v>5772</v>
      </c>
      <c r="F800">
        <v>4.6512000000000002</v>
      </c>
      <c r="G800">
        <v>43</v>
      </c>
      <c r="H800" t="s">
        <v>163</v>
      </c>
      <c r="I800" t="s">
        <v>38</v>
      </c>
      <c r="J800" t="s">
        <v>163</v>
      </c>
      <c r="M800">
        <v>76</v>
      </c>
      <c r="P800">
        <v>0</v>
      </c>
      <c r="Q800">
        <v>0</v>
      </c>
      <c r="R800">
        <v>0</v>
      </c>
      <c r="S800">
        <v>1</v>
      </c>
      <c r="T800">
        <v>0</v>
      </c>
      <c r="U800" t="s">
        <v>360</v>
      </c>
      <c r="V800" t="s">
        <v>32</v>
      </c>
      <c r="W800" t="s">
        <v>41</v>
      </c>
      <c r="X800" t="s">
        <v>42</v>
      </c>
      <c r="Y800">
        <v>0</v>
      </c>
      <c r="AC800">
        <v>9.8853569848538547E-2</v>
      </c>
    </row>
    <row r="801" spans="1:29" x14ac:dyDescent="0.35">
      <c r="A801" t="s">
        <v>4214</v>
      </c>
      <c r="B801" t="s">
        <v>4215</v>
      </c>
      <c r="C801">
        <v>8007</v>
      </c>
      <c r="D801" t="s">
        <v>4129</v>
      </c>
      <c r="E801">
        <v>1828</v>
      </c>
      <c r="F801">
        <v>4.5</v>
      </c>
      <c r="G801">
        <v>2</v>
      </c>
      <c r="L801" t="s">
        <v>4216</v>
      </c>
      <c r="M801">
        <v>40</v>
      </c>
      <c r="P801">
        <v>0</v>
      </c>
      <c r="Q801">
        <v>0</v>
      </c>
      <c r="R801">
        <v>0</v>
      </c>
      <c r="S801">
        <v>0</v>
      </c>
      <c r="T801">
        <v>0</v>
      </c>
      <c r="U801" t="s">
        <v>4217</v>
      </c>
      <c r="V801" t="s">
        <v>93</v>
      </c>
      <c r="W801" t="s">
        <v>94</v>
      </c>
      <c r="X801" t="s">
        <v>95</v>
      </c>
      <c r="Y801">
        <v>0</v>
      </c>
      <c r="AC801">
        <v>9.8904350352064574E-2</v>
      </c>
    </row>
    <row r="802" spans="1:29" x14ac:dyDescent="0.35">
      <c r="A802" t="s">
        <v>22943</v>
      </c>
      <c r="B802" t="s">
        <v>22944</v>
      </c>
      <c r="C802">
        <v>1071</v>
      </c>
      <c r="D802" t="s">
        <v>22913</v>
      </c>
      <c r="E802">
        <v>2865</v>
      </c>
      <c r="F802">
        <v>4</v>
      </c>
      <c r="G802">
        <v>11</v>
      </c>
      <c r="H802" t="s">
        <v>37</v>
      </c>
      <c r="I802" t="s">
        <v>38</v>
      </c>
      <c r="J802" t="s">
        <v>14804</v>
      </c>
      <c r="L802" t="s">
        <v>22945</v>
      </c>
      <c r="M802">
        <v>126</v>
      </c>
      <c r="P802">
        <v>0</v>
      </c>
      <c r="Q802">
        <v>0</v>
      </c>
      <c r="R802">
        <v>0</v>
      </c>
      <c r="S802">
        <v>0</v>
      </c>
      <c r="T802">
        <v>0</v>
      </c>
      <c r="U802" t="s">
        <v>4045</v>
      </c>
      <c r="V802" t="s">
        <v>32</v>
      </c>
      <c r="W802" t="s">
        <v>172</v>
      </c>
      <c r="X802" t="s">
        <v>173</v>
      </c>
      <c r="Y802">
        <v>1</v>
      </c>
      <c r="Z802">
        <v>99</v>
      </c>
      <c r="AA802">
        <v>99</v>
      </c>
      <c r="AC802">
        <v>9.8951854177580456E-2</v>
      </c>
    </row>
    <row r="803" spans="1:29" x14ac:dyDescent="0.35">
      <c r="A803" t="s">
        <v>25440</v>
      </c>
      <c r="B803" t="s">
        <v>25441</v>
      </c>
      <c r="C803">
        <v>3902</v>
      </c>
      <c r="D803" t="s">
        <v>25136</v>
      </c>
      <c r="E803">
        <v>126673</v>
      </c>
      <c r="F803">
        <v>4.375</v>
      </c>
      <c r="G803">
        <v>528</v>
      </c>
      <c r="H803" t="s">
        <v>25442</v>
      </c>
      <c r="I803" t="s">
        <v>157</v>
      </c>
      <c r="J803" t="s">
        <v>25442</v>
      </c>
      <c r="L803" t="s">
        <v>25443</v>
      </c>
      <c r="M803">
        <v>18</v>
      </c>
      <c r="P803">
        <v>0</v>
      </c>
      <c r="Q803">
        <v>0</v>
      </c>
      <c r="R803">
        <v>0</v>
      </c>
      <c r="S803">
        <v>0</v>
      </c>
      <c r="T803">
        <v>1</v>
      </c>
      <c r="U803" t="s">
        <v>25444</v>
      </c>
      <c r="V803" t="s">
        <v>394</v>
      </c>
      <c r="W803" t="s">
        <v>405</v>
      </c>
      <c r="X803" t="s">
        <v>406</v>
      </c>
      <c r="Y803">
        <v>0</v>
      </c>
      <c r="AC803">
        <v>9.9206377215642294E-2</v>
      </c>
    </row>
    <row r="804" spans="1:29" x14ac:dyDescent="0.35">
      <c r="A804" t="s">
        <v>14618</v>
      </c>
      <c r="B804" t="s">
        <v>14619</v>
      </c>
      <c r="C804">
        <v>6035</v>
      </c>
      <c r="D804" t="s">
        <v>14616</v>
      </c>
      <c r="E804">
        <v>477</v>
      </c>
      <c r="H804" t="s">
        <v>889</v>
      </c>
      <c r="I804" t="s">
        <v>38</v>
      </c>
      <c r="J804" t="s">
        <v>14620</v>
      </c>
      <c r="L804" t="s">
        <v>14621</v>
      </c>
      <c r="M804">
        <v>98</v>
      </c>
      <c r="P804">
        <v>0</v>
      </c>
      <c r="Q804">
        <v>0</v>
      </c>
      <c r="R804">
        <v>0</v>
      </c>
      <c r="S804">
        <v>1</v>
      </c>
      <c r="T804">
        <v>0</v>
      </c>
      <c r="V804" t="s">
        <v>32</v>
      </c>
      <c r="W804" t="s">
        <v>41</v>
      </c>
      <c r="X804" t="s">
        <v>42</v>
      </c>
      <c r="Y804">
        <v>1</v>
      </c>
      <c r="Z804">
        <v>78</v>
      </c>
      <c r="AA804">
        <v>78</v>
      </c>
      <c r="AC804">
        <v>9.9358393363323749E-2</v>
      </c>
    </row>
    <row r="805" spans="1:29" x14ac:dyDescent="0.35">
      <c r="A805" t="s">
        <v>24868</v>
      </c>
      <c r="B805" t="s">
        <v>24869</v>
      </c>
      <c r="C805">
        <v>6367</v>
      </c>
      <c r="D805" t="s">
        <v>24742</v>
      </c>
      <c r="E805">
        <v>964</v>
      </c>
      <c r="F805">
        <v>4.6841999999999997</v>
      </c>
      <c r="G805">
        <v>19</v>
      </c>
      <c r="L805" t="s">
        <v>24870</v>
      </c>
      <c r="M805">
        <v>26</v>
      </c>
      <c r="P805">
        <v>0</v>
      </c>
      <c r="Q805">
        <v>0</v>
      </c>
      <c r="R805">
        <v>0</v>
      </c>
      <c r="S805">
        <v>0</v>
      </c>
      <c r="T805">
        <v>1</v>
      </c>
      <c r="U805" t="s">
        <v>24816</v>
      </c>
      <c r="V805" t="s">
        <v>306</v>
      </c>
      <c r="W805" t="s">
        <v>1138</v>
      </c>
      <c r="X805" t="s">
        <v>1248</v>
      </c>
      <c r="Y805">
        <v>0</v>
      </c>
      <c r="AC805">
        <v>9.9419073981339867E-2</v>
      </c>
    </row>
    <row r="806" spans="1:29" x14ac:dyDescent="0.35">
      <c r="A806" t="s">
        <v>3299</v>
      </c>
      <c r="B806" t="s">
        <v>3300</v>
      </c>
      <c r="C806">
        <v>7101</v>
      </c>
      <c r="D806" t="s">
        <v>3231</v>
      </c>
      <c r="E806">
        <v>1038</v>
      </c>
      <c r="H806" t="s">
        <v>3262</v>
      </c>
      <c r="I806" t="s">
        <v>38</v>
      </c>
      <c r="J806" t="s">
        <v>3262</v>
      </c>
      <c r="L806" t="s">
        <v>3242</v>
      </c>
      <c r="M806">
        <v>38</v>
      </c>
      <c r="P806">
        <v>0</v>
      </c>
      <c r="Q806">
        <v>0</v>
      </c>
      <c r="R806">
        <v>0</v>
      </c>
      <c r="S806">
        <v>0</v>
      </c>
      <c r="T806">
        <v>0</v>
      </c>
      <c r="U806" t="s">
        <v>3298</v>
      </c>
      <c r="V806" t="s">
        <v>32</v>
      </c>
      <c r="W806" t="s">
        <v>191</v>
      </c>
      <c r="X806" t="s">
        <v>208</v>
      </c>
      <c r="Y806">
        <v>0</v>
      </c>
      <c r="AC806">
        <v>9.9445690866529546E-2</v>
      </c>
    </row>
    <row r="807" spans="1:29" x14ac:dyDescent="0.35">
      <c r="A807" t="s">
        <v>165</v>
      </c>
      <c r="B807" t="s">
        <v>166</v>
      </c>
      <c r="C807">
        <v>5847</v>
      </c>
      <c r="D807" t="s">
        <v>155</v>
      </c>
      <c r="E807">
        <v>4812</v>
      </c>
      <c r="F807">
        <v>3.9459</v>
      </c>
      <c r="G807">
        <v>37</v>
      </c>
      <c r="H807" t="s">
        <v>167</v>
      </c>
      <c r="I807" t="s">
        <v>38</v>
      </c>
      <c r="J807" t="s">
        <v>167</v>
      </c>
      <c r="M807">
        <v>84</v>
      </c>
      <c r="O807">
        <v>82</v>
      </c>
      <c r="P807">
        <v>0</v>
      </c>
      <c r="Q807">
        <v>0</v>
      </c>
      <c r="R807">
        <v>1</v>
      </c>
      <c r="S807">
        <v>0</v>
      </c>
      <c r="T807">
        <v>0</v>
      </c>
      <c r="U807" t="s">
        <v>159</v>
      </c>
      <c r="V807" t="s">
        <v>32</v>
      </c>
      <c r="W807" t="s">
        <v>41</v>
      </c>
      <c r="X807" t="s">
        <v>42</v>
      </c>
      <c r="Y807">
        <v>0</v>
      </c>
      <c r="AC807">
        <v>9.9464171248329958E-2</v>
      </c>
    </row>
    <row r="808" spans="1:29" x14ac:dyDescent="0.35">
      <c r="A808" t="s">
        <v>14976</v>
      </c>
      <c r="B808" t="s">
        <v>14977</v>
      </c>
      <c r="C808">
        <v>5922</v>
      </c>
      <c r="D808" t="s">
        <v>14946</v>
      </c>
      <c r="E808">
        <v>16013</v>
      </c>
      <c r="F808">
        <v>4.2436999999999996</v>
      </c>
      <c r="G808">
        <v>677</v>
      </c>
      <c r="H808" t="s">
        <v>426</v>
      </c>
      <c r="I808" t="s">
        <v>157</v>
      </c>
      <c r="J808" t="s">
        <v>426</v>
      </c>
      <c r="L808" t="s">
        <v>14978</v>
      </c>
      <c r="M808">
        <v>29</v>
      </c>
      <c r="P808">
        <v>0</v>
      </c>
      <c r="Q808">
        <v>0</v>
      </c>
      <c r="R808">
        <v>0</v>
      </c>
      <c r="S808">
        <v>0</v>
      </c>
      <c r="T808">
        <v>0</v>
      </c>
      <c r="U808" t="s">
        <v>14979</v>
      </c>
      <c r="V808" t="s">
        <v>394</v>
      </c>
      <c r="W808" t="s">
        <v>428</v>
      </c>
      <c r="X808" t="s">
        <v>429</v>
      </c>
      <c r="Y808">
        <v>0</v>
      </c>
      <c r="AC808">
        <v>9.9705717476325839E-2</v>
      </c>
    </row>
    <row r="809" spans="1:29" x14ac:dyDescent="0.35">
      <c r="A809" t="s">
        <v>20040</v>
      </c>
      <c r="B809" t="s">
        <v>20041</v>
      </c>
      <c r="C809">
        <v>6182</v>
      </c>
      <c r="D809" t="s">
        <v>20034</v>
      </c>
      <c r="E809">
        <v>71851</v>
      </c>
      <c r="F809">
        <v>4.6029999999999998</v>
      </c>
      <c r="G809">
        <v>1786</v>
      </c>
      <c r="H809" t="s">
        <v>632</v>
      </c>
      <c r="I809" t="s">
        <v>157</v>
      </c>
      <c r="J809" t="s">
        <v>632</v>
      </c>
      <c r="L809" t="s">
        <v>20042</v>
      </c>
      <c r="M809">
        <v>42</v>
      </c>
      <c r="P809">
        <v>0</v>
      </c>
      <c r="Q809">
        <v>0</v>
      </c>
      <c r="R809">
        <v>0</v>
      </c>
      <c r="S809">
        <v>0</v>
      </c>
      <c r="T809">
        <v>0</v>
      </c>
      <c r="V809" t="s">
        <v>222</v>
      </c>
      <c r="W809" t="s">
        <v>223</v>
      </c>
      <c r="X809" t="s">
        <v>224</v>
      </c>
      <c r="Y809">
        <v>2</v>
      </c>
      <c r="Z809">
        <v>18</v>
      </c>
      <c r="AA809">
        <v>8</v>
      </c>
      <c r="AC809">
        <v>9.9983208713095073E-2</v>
      </c>
    </row>
    <row r="810" spans="1:29" x14ac:dyDescent="0.35">
      <c r="A810" t="s">
        <v>15862</v>
      </c>
      <c r="B810" t="s">
        <v>15863</v>
      </c>
      <c r="C810">
        <v>6259</v>
      </c>
      <c r="D810" t="s">
        <v>15711</v>
      </c>
      <c r="E810">
        <v>12768</v>
      </c>
      <c r="F810">
        <v>4.2202000000000002</v>
      </c>
      <c r="G810">
        <v>218</v>
      </c>
      <c r="H810" t="s">
        <v>3731</v>
      </c>
      <c r="I810" t="s">
        <v>157</v>
      </c>
      <c r="J810" t="s">
        <v>3731</v>
      </c>
      <c r="L810" t="s">
        <v>15864</v>
      </c>
      <c r="M810">
        <v>45</v>
      </c>
      <c r="P810">
        <v>0</v>
      </c>
      <c r="Q810">
        <v>0</v>
      </c>
      <c r="R810">
        <v>0</v>
      </c>
      <c r="S810">
        <v>0</v>
      </c>
      <c r="T810">
        <v>1</v>
      </c>
      <c r="U810" t="s">
        <v>15865</v>
      </c>
      <c r="V810" t="s">
        <v>222</v>
      </c>
      <c r="W810" t="s">
        <v>223</v>
      </c>
      <c r="X810" t="s">
        <v>655</v>
      </c>
      <c r="Y810">
        <v>1</v>
      </c>
      <c r="Z810">
        <v>24</v>
      </c>
      <c r="AA810">
        <v>24</v>
      </c>
      <c r="AC810">
        <v>0.10006475937944292</v>
      </c>
    </row>
    <row r="811" spans="1:29" x14ac:dyDescent="0.35">
      <c r="A811" t="s">
        <v>18297</v>
      </c>
      <c r="B811" t="s">
        <v>18298</v>
      </c>
      <c r="C811">
        <v>6345</v>
      </c>
      <c r="D811" t="s">
        <v>18273</v>
      </c>
      <c r="E811">
        <v>33245</v>
      </c>
      <c r="F811">
        <v>4.5247999999999999</v>
      </c>
      <c r="G811">
        <v>141</v>
      </c>
      <c r="H811" t="s">
        <v>18274</v>
      </c>
      <c r="I811" t="s">
        <v>803</v>
      </c>
      <c r="J811" t="s">
        <v>18287</v>
      </c>
      <c r="K811" t="s">
        <v>18288</v>
      </c>
      <c r="L811" t="s">
        <v>18299</v>
      </c>
      <c r="M811">
        <v>19</v>
      </c>
      <c r="P811">
        <v>0</v>
      </c>
      <c r="Q811">
        <v>0</v>
      </c>
      <c r="R811">
        <v>1</v>
      </c>
      <c r="S811">
        <v>0</v>
      </c>
      <c r="T811">
        <v>1</v>
      </c>
      <c r="U811" t="s">
        <v>18300</v>
      </c>
      <c r="V811" t="s">
        <v>306</v>
      </c>
      <c r="W811" t="s">
        <v>863</v>
      </c>
      <c r="X811" t="s">
        <v>1245</v>
      </c>
      <c r="Y811">
        <v>4</v>
      </c>
      <c r="Z811">
        <v>19</v>
      </c>
      <c r="AA811">
        <v>19</v>
      </c>
      <c r="AC811">
        <v>0.10016991333513681</v>
      </c>
    </row>
    <row r="812" spans="1:29" x14ac:dyDescent="0.35">
      <c r="A812" t="s">
        <v>2965</v>
      </c>
      <c r="B812" t="s">
        <v>2966</v>
      </c>
      <c r="C812">
        <v>5644</v>
      </c>
      <c r="D812" t="s">
        <v>2788</v>
      </c>
      <c r="E812">
        <v>14373</v>
      </c>
      <c r="F812">
        <v>4.2187999999999999</v>
      </c>
      <c r="G812">
        <v>224</v>
      </c>
      <c r="H812" t="s">
        <v>186</v>
      </c>
      <c r="I812" t="s">
        <v>157</v>
      </c>
      <c r="J812" t="s">
        <v>186</v>
      </c>
      <c r="L812" t="s">
        <v>2967</v>
      </c>
      <c r="M812">
        <v>66</v>
      </c>
      <c r="P812">
        <v>0</v>
      </c>
      <c r="Q812">
        <v>0</v>
      </c>
      <c r="R812">
        <v>0</v>
      </c>
      <c r="S812">
        <v>0</v>
      </c>
      <c r="T812">
        <v>0</v>
      </c>
      <c r="U812" t="s">
        <v>2968</v>
      </c>
      <c r="V812" t="s">
        <v>394</v>
      </c>
      <c r="W812" t="s">
        <v>395</v>
      </c>
      <c r="X812" t="s">
        <v>395</v>
      </c>
      <c r="Y812">
        <v>0</v>
      </c>
      <c r="AC812">
        <v>0.10030866234556335</v>
      </c>
    </row>
    <row r="813" spans="1:29" x14ac:dyDescent="0.35">
      <c r="A813" t="s">
        <v>25046</v>
      </c>
      <c r="B813" t="s">
        <v>25047</v>
      </c>
      <c r="C813">
        <v>6337</v>
      </c>
      <c r="D813" t="s">
        <v>25019</v>
      </c>
      <c r="E813">
        <v>54726</v>
      </c>
      <c r="F813">
        <v>4.2018000000000004</v>
      </c>
      <c r="G813">
        <v>654</v>
      </c>
      <c r="H813" t="s">
        <v>1979</v>
      </c>
      <c r="I813" t="s">
        <v>803</v>
      </c>
      <c r="J813" t="s">
        <v>25048</v>
      </c>
      <c r="K813" t="s">
        <v>25049</v>
      </c>
      <c r="L813" t="s">
        <v>25050</v>
      </c>
      <c r="M813">
        <v>26</v>
      </c>
      <c r="P813">
        <v>0</v>
      </c>
      <c r="Q813">
        <v>0</v>
      </c>
      <c r="R813">
        <v>0</v>
      </c>
      <c r="S813">
        <v>0</v>
      </c>
      <c r="T813">
        <v>1</v>
      </c>
      <c r="U813" t="s">
        <v>25051</v>
      </c>
      <c r="V813" t="s">
        <v>306</v>
      </c>
      <c r="W813" t="s">
        <v>823</v>
      </c>
      <c r="X813" t="s">
        <v>10033</v>
      </c>
      <c r="Y813">
        <v>14</v>
      </c>
      <c r="Z813">
        <v>26</v>
      </c>
      <c r="AA813">
        <v>26</v>
      </c>
      <c r="AC813">
        <v>0.10061669009863361</v>
      </c>
    </row>
    <row r="814" spans="1:29" x14ac:dyDescent="0.35">
      <c r="A814" t="s">
        <v>15684</v>
      </c>
      <c r="B814" t="s">
        <v>15685</v>
      </c>
      <c r="C814">
        <v>6745</v>
      </c>
      <c r="D814" t="s">
        <v>15615</v>
      </c>
      <c r="E814">
        <v>12863</v>
      </c>
      <c r="F814">
        <v>3.7082999999999999</v>
      </c>
      <c r="G814">
        <v>24</v>
      </c>
      <c r="L814" t="s">
        <v>15686</v>
      </c>
      <c r="M814">
        <v>85</v>
      </c>
      <c r="P814">
        <v>0</v>
      </c>
      <c r="Q814">
        <v>0</v>
      </c>
      <c r="R814">
        <v>0</v>
      </c>
      <c r="S814">
        <v>1</v>
      </c>
      <c r="T814">
        <v>0</v>
      </c>
      <c r="U814" t="s">
        <v>15687</v>
      </c>
      <c r="V814" t="s">
        <v>32</v>
      </c>
      <c r="W814" t="s">
        <v>33</v>
      </c>
      <c r="X814" t="s">
        <v>34</v>
      </c>
      <c r="Y814">
        <v>0</v>
      </c>
      <c r="AC814">
        <v>0.10077420198213827</v>
      </c>
    </row>
    <row r="815" spans="1:29" x14ac:dyDescent="0.35">
      <c r="A815" t="s">
        <v>21253</v>
      </c>
      <c r="B815" t="s">
        <v>21254</v>
      </c>
      <c r="C815">
        <v>7025</v>
      </c>
      <c r="D815" t="s">
        <v>21247</v>
      </c>
      <c r="E815">
        <v>30771</v>
      </c>
      <c r="F815">
        <v>4.0164999999999997</v>
      </c>
      <c r="G815">
        <v>242</v>
      </c>
      <c r="H815" t="s">
        <v>21255</v>
      </c>
      <c r="I815" t="s">
        <v>38</v>
      </c>
      <c r="J815" t="s">
        <v>21255</v>
      </c>
      <c r="L815" t="s">
        <v>21251</v>
      </c>
      <c r="M815">
        <v>35</v>
      </c>
      <c r="P815">
        <v>0</v>
      </c>
      <c r="Q815">
        <v>0</v>
      </c>
      <c r="R815">
        <v>0</v>
      </c>
      <c r="S815">
        <v>0</v>
      </c>
      <c r="T815">
        <v>0</v>
      </c>
      <c r="U815" t="s">
        <v>21252</v>
      </c>
      <c r="V815" t="s">
        <v>32</v>
      </c>
      <c r="W815" t="s">
        <v>41</v>
      </c>
      <c r="X815" t="s">
        <v>42</v>
      </c>
      <c r="Y815">
        <v>0</v>
      </c>
      <c r="AC815">
        <v>0.1010104239184586</v>
      </c>
    </row>
    <row r="816" spans="1:29" x14ac:dyDescent="0.35">
      <c r="A816" t="s">
        <v>23098</v>
      </c>
      <c r="B816" t="s">
        <v>23099</v>
      </c>
      <c r="C816">
        <v>6160</v>
      </c>
      <c r="D816" t="s">
        <v>22962</v>
      </c>
      <c r="E816">
        <v>17976</v>
      </c>
      <c r="F816">
        <v>4.2857000000000003</v>
      </c>
      <c r="G816">
        <v>21</v>
      </c>
      <c r="L816" t="s">
        <v>23100</v>
      </c>
      <c r="M816">
        <v>62</v>
      </c>
      <c r="P816">
        <v>1</v>
      </c>
      <c r="Q816">
        <v>0</v>
      </c>
      <c r="R816">
        <v>0</v>
      </c>
      <c r="S816">
        <v>1</v>
      </c>
      <c r="T816">
        <v>1</v>
      </c>
      <c r="V816" t="s">
        <v>306</v>
      </c>
      <c r="W816" t="s">
        <v>1220</v>
      </c>
      <c r="Y816">
        <v>0</v>
      </c>
      <c r="AC816">
        <v>0.1010135101797961</v>
      </c>
    </row>
    <row r="817" spans="1:29" x14ac:dyDescent="0.35">
      <c r="A817" t="s">
        <v>24292</v>
      </c>
      <c r="B817" t="s">
        <v>24293</v>
      </c>
      <c r="C817">
        <v>6475</v>
      </c>
      <c r="D817" t="s">
        <v>24277</v>
      </c>
      <c r="E817">
        <v>2102</v>
      </c>
      <c r="F817">
        <v>4.4682000000000004</v>
      </c>
      <c r="G817">
        <v>173</v>
      </c>
      <c r="H817" t="s">
        <v>37</v>
      </c>
      <c r="I817" t="s">
        <v>157</v>
      </c>
      <c r="J817" t="s">
        <v>37</v>
      </c>
      <c r="L817" t="s">
        <v>24294</v>
      </c>
      <c r="M817">
        <v>45</v>
      </c>
      <c r="P817">
        <v>0</v>
      </c>
      <c r="Q817">
        <v>0</v>
      </c>
      <c r="R817">
        <v>0</v>
      </c>
      <c r="S817">
        <v>0</v>
      </c>
      <c r="T817">
        <v>0</v>
      </c>
      <c r="U817" t="s">
        <v>24295</v>
      </c>
      <c r="V817" t="s">
        <v>394</v>
      </c>
      <c r="W817" t="s">
        <v>428</v>
      </c>
      <c r="X817" t="s">
        <v>429</v>
      </c>
      <c r="Y817">
        <v>0</v>
      </c>
      <c r="AC817">
        <v>0.10106406986978533</v>
      </c>
    </row>
    <row r="818" spans="1:29" x14ac:dyDescent="0.35">
      <c r="A818" t="s">
        <v>7380</v>
      </c>
      <c r="B818" t="s">
        <v>7381</v>
      </c>
      <c r="C818">
        <v>6219</v>
      </c>
      <c r="D818" t="s">
        <v>7319</v>
      </c>
      <c r="E818">
        <v>17736</v>
      </c>
      <c r="F818">
        <v>4.7843</v>
      </c>
      <c r="G818">
        <v>357</v>
      </c>
      <c r="H818" t="s">
        <v>658</v>
      </c>
      <c r="I818" t="s">
        <v>157</v>
      </c>
      <c r="J818" t="s">
        <v>658</v>
      </c>
      <c r="L818" t="s">
        <v>7382</v>
      </c>
      <c r="M818">
        <v>37</v>
      </c>
      <c r="P818">
        <v>0</v>
      </c>
      <c r="Q818">
        <v>0</v>
      </c>
      <c r="R818">
        <v>0</v>
      </c>
      <c r="S818">
        <v>0</v>
      </c>
      <c r="T818">
        <v>0</v>
      </c>
      <c r="U818" t="s">
        <v>7383</v>
      </c>
      <c r="V818" t="s">
        <v>394</v>
      </c>
      <c r="W818" t="s">
        <v>428</v>
      </c>
      <c r="X818" t="s">
        <v>429</v>
      </c>
      <c r="Y818">
        <v>0</v>
      </c>
      <c r="AC818">
        <v>0.10115117638804894</v>
      </c>
    </row>
    <row r="819" spans="1:29" x14ac:dyDescent="0.35">
      <c r="A819" t="s">
        <v>15900</v>
      </c>
      <c r="B819" t="s">
        <v>15901</v>
      </c>
      <c r="C819">
        <v>6259</v>
      </c>
      <c r="D819" t="s">
        <v>15711</v>
      </c>
      <c r="E819">
        <v>10678</v>
      </c>
      <c r="F819">
        <v>4.1616</v>
      </c>
      <c r="G819">
        <v>229</v>
      </c>
      <c r="H819" t="s">
        <v>15902</v>
      </c>
      <c r="I819" t="s">
        <v>157</v>
      </c>
      <c r="J819" t="s">
        <v>15902</v>
      </c>
      <c r="L819" t="s">
        <v>15847</v>
      </c>
      <c r="M819">
        <v>24</v>
      </c>
      <c r="P819">
        <v>0</v>
      </c>
      <c r="Q819">
        <v>0</v>
      </c>
      <c r="R819">
        <v>0</v>
      </c>
      <c r="S819">
        <v>0</v>
      </c>
      <c r="T819">
        <v>1</v>
      </c>
      <c r="U819" t="s">
        <v>15848</v>
      </c>
      <c r="V819" t="s">
        <v>222</v>
      </c>
      <c r="W819" t="s">
        <v>223</v>
      </c>
      <c r="X819" t="s">
        <v>881</v>
      </c>
      <c r="Y819">
        <v>0</v>
      </c>
      <c r="AC819">
        <v>0.10133990092889889</v>
      </c>
    </row>
    <row r="820" spans="1:29" x14ac:dyDescent="0.35">
      <c r="A820" t="s">
        <v>24898</v>
      </c>
      <c r="B820" t="s">
        <v>24899</v>
      </c>
      <c r="C820">
        <v>7100</v>
      </c>
      <c r="D820" t="s">
        <v>24875</v>
      </c>
      <c r="E820">
        <v>1826</v>
      </c>
      <c r="F820">
        <v>4.8571</v>
      </c>
      <c r="G820">
        <v>7</v>
      </c>
      <c r="H820" t="s">
        <v>88</v>
      </c>
      <c r="I820" t="s">
        <v>157</v>
      </c>
      <c r="J820" t="s">
        <v>88</v>
      </c>
      <c r="L820" t="s">
        <v>24900</v>
      </c>
      <c r="M820">
        <v>48</v>
      </c>
      <c r="P820">
        <v>0</v>
      </c>
      <c r="Q820">
        <v>0</v>
      </c>
      <c r="R820">
        <v>0</v>
      </c>
      <c r="S820">
        <v>0</v>
      </c>
      <c r="T820">
        <v>0</v>
      </c>
      <c r="U820" t="s">
        <v>24901</v>
      </c>
      <c r="V820" t="s">
        <v>394</v>
      </c>
      <c r="W820" t="s">
        <v>428</v>
      </c>
      <c r="X820" t="s">
        <v>464</v>
      </c>
      <c r="Y820">
        <v>0</v>
      </c>
      <c r="AC820">
        <v>0.10135129661092157</v>
      </c>
    </row>
    <row r="821" spans="1:29" x14ac:dyDescent="0.35">
      <c r="A821" t="s">
        <v>6718</v>
      </c>
      <c r="B821" t="s">
        <v>6719</v>
      </c>
      <c r="C821">
        <v>6473</v>
      </c>
      <c r="D821" t="s">
        <v>6700</v>
      </c>
      <c r="E821">
        <v>6922</v>
      </c>
      <c r="F821">
        <v>4.6504000000000003</v>
      </c>
      <c r="G821">
        <v>123</v>
      </c>
      <c r="H821" t="s">
        <v>163</v>
      </c>
      <c r="I821" t="s">
        <v>157</v>
      </c>
      <c r="J821" t="s">
        <v>163</v>
      </c>
      <c r="L821" t="s">
        <v>6720</v>
      </c>
      <c r="M821">
        <v>40</v>
      </c>
      <c r="P821">
        <v>0</v>
      </c>
      <c r="Q821">
        <v>0</v>
      </c>
      <c r="R821">
        <v>0</v>
      </c>
      <c r="S821">
        <v>0</v>
      </c>
      <c r="T821">
        <v>1</v>
      </c>
      <c r="U821" t="s">
        <v>6721</v>
      </c>
      <c r="V821" t="s">
        <v>222</v>
      </c>
      <c r="W821" t="s">
        <v>223</v>
      </c>
      <c r="X821" t="s">
        <v>260</v>
      </c>
      <c r="Y821">
        <v>0</v>
      </c>
      <c r="AC821">
        <v>0.10146176684922759</v>
      </c>
    </row>
    <row r="822" spans="1:29" x14ac:dyDescent="0.35">
      <c r="A822" t="s">
        <v>18828</v>
      </c>
      <c r="B822" t="s">
        <v>18829</v>
      </c>
      <c r="C822">
        <v>4028</v>
      </c>
      <c r="D822" t="s">
        <v>18597</v>
      </c>
      <c r="E822">
        <v>7829</v>
      </c>
      <c r="F822">
        <v>4.0323000000000002</v>
      </c>
      <c r="G822">
        <v>31</v>
      </c>
      <c r="H822" t="s">
        <v>18830</v>
      </c>
      <c r="I822" t="s">
        <v>157</v>
      </c>
      <c r="J822" t="s">
        <v>18830</v>
      </c>
      <c r="L822" t="s">
        <v>18831</v>
      </c>
      <c r="M822">
        <v>15</v>
      </c>
      <c r="P822">
        <v>0</v>
      </c>
      <c r="Q822">
        <v>0</v>
      </c>
      <c r="R822">
        <v>0</v>
      </c>
      <c r="S822">
        <v>0</v>
      </c>
      <c r="T822">
        <v>1</v>
      </c>
      <c r="V822" t="s">
        <v>306</v>
      </c>
      <c r="W822" t="s">
        <v>815</v>
      </c>
      <c r="X822" t="s">
        <v>832</v>
      </c>
      <c r="Y822">
        <v>0</v>
      </c>
      <c r="AC822">
        <v>0.10161754567356907</v>
      </c>
    </row>
    <row r="823" spans="1:29" x14ac:dyDescent="0.35">
      <c r="A823" t="s">
        <v>19101</v>
      </c>
      <c r="B823" t="s">
        <v>19102</v>
      </c>
      <c r="C823">
        <v>3680</v>
      </c>
      <c r="D823" t="s">
        <v>19096</v>
      </c>
      <c r="E823">
        <v>62440</v>
      </c>
      <c r="F823">
        <v>4.4981999999999998</v>
      </c>
      <c r="G823">
        <v>1389</v>
      </c>
      <c r="H823" t="s">
        <v>19103</v>
      </c>
      <c r="I823" t="s">
        <v>38</v>
      </c>
      <c r="J823" t="s">
        <v>19104</v>
      </c>
      <c r="L823" t="s">
        <v>19105</v>
      </c>
      <c r="M823">
        <v>139</v>
      </c>
      <c r="P823">
        <v>0</v>
      </c>
      <c r="Q823">
        <v>0</v>
      </c>
      <c r="R823">
        <v>0</v>
      </c>
      <c r="S823">
        <v>0</v>
      </c>
      <c r="T823">
        <v>0</v>
      </c>
      <c r="U823" t="s">
        <v>3999</v>
      </c>
      <c r="V823" t="s">
        <v>32</v>
      </c>
      <c r="W823" t="s">
        <v>41</v>
      </c>
      <c r="X823" t="s">
        <v>42</v>
      </c>
      <c r="Y823">
        <v>2</v>
      </c>
      <c r="Z823">
        <v>114</v>
      </c>
      <c r="AA823">
        <v>34</v>
      </c>
      <c r="AC823">
        <v>0.10178669471295487</v>
      </c>
    </row>
    <row r="824" spans="1:29" x14ac:dyDescent="0.35">
      <c r="A824" t="s">
        <v>1322</v>
      </c>
      <c r="B824" t="s">
        <v>1323</v>
      </c>
      <c r="C824">
        <v>5746</v>
      </c>
      <c r="D824" t="s">
        <v>1063</v>
      </c>
      <c r="E824">
        <v>27345</v>
      </c>
      <c r="F824">
        <v>4.5339999999999998</v>
      </c>
      <c r="G824">
        <v>824</v>
      </c>
      <c r="H824" t="s">
        <v>1324</v>
      </c>
      <c r="I824" t="s">
        <v>803</v>
      </c>
      <c r="J824" t="s">
        <v>1325</v>
      </c>
      <c r="K824" t="s">
        <v>1326</v>
      </c>
      <c r="L824" t="s">
        <v>1327</v>
      </c>
      <c r="M824">
        <v>38</v>
      </c>
      <c r="P824">
        <v>0</v>
      </c>
      <c r="Q824">
        <v>0</v>
      </c>
      <c r="R824">
        <v>0</v>
      </c>
      <c r="S824">
        <v>0</v>
      </c>
      <c r="T824">
        <v>0</v>
      </c>
      <c r="U824" t="s">
        <v>1328</v>
      </c>
      <c r="V824" t="s">
        <v>306</v>
      </c>
      <c r="W824" t="s">
        <v>815</v>
      </c>
      <c r="X824" t="s">
        <v>832</v>
      </c>
      <c r="Y824">
        <v>5</v>
      </c>
      <c r="Z824">
        <v>38</v>
      </c>
      <c r="AA824">
        <v>19</v>
      </c>
      <c r="AC824">
        <v>0.10184503617351104</v>
      </c>
    </row>
    <row r="825" spans="1:29" x14ac:dyDescent="0.35">
      <c r="A825" t="s">
        <v>12437</v>
      </c>
      <c r="B825" t="s">
        <v>12438</v>
      </c>
      <c r="C825">
        <v>6490</v>
      </c>
      <c r="D825" t="s">
        <v>12385</v>
      </c>
      <c r="E825">
        <v>35662</v>
      </c>
      <c r="F825">
        <v>4.8666999999999998</v>
      </c>
      <c r="G825">
        <v>285</v>
      </c>
      <c r="H825" t="s">
        <v>12432</v>
      </c>
      <c r="I825" t="s">
        <v>803</v>
      </c>
      <c r="J825" t="s">
        <v>12439</v>
      </c>
      <c r="K825" t="s">
        <v>12440</v>
      </c>
      <c r="L825" t="s">
        <v>12441</v>
      </c>
      <c r="M825">
        <v>38</v>
      </c>
      <c r="P825">
        <v>0</v>
      </c>
      <c r="Q825">
        <v>1</v>
      </c>
      <c r="R825">
        <v>0</v>
      </c>
      <c r="S825">
        <v>0</v>
      </c>
      <c r="T825">
        <v>1</v>
      </c>
      <c r="U825" t="s">
        <v>12442</v>
      </c>
      <c r="V825" t="s">
        <v>306</v>
      </c>
      <c r="W825" t="s">
        <v>863</v>
      </c>
      <c r="X825" t="s">
        <v>864</v>
      </c>
      <c r="Y825">
        <v>4</v>
      </c>
      <c r="Z825">
        <v>38</v>
      </c>
      <c r="AA825">
        <v>38</v>
      </c>
      <c r="AC825">
        <v>0.10187377772109985</v>
      </c>
    </row>
    <row r="826" spans="1:29" x14ac:dyDescent="0.35">
      <c r="A826" t="s">
        <v>20908</v>
      </c>
      <c r="B826" t="s">
        <v>20909</v>
      </c>
      <c r="C826">
        <v>3976</v>
      </c>
      <c r="D826" t="s">
        <v>20665</v>
      </c>
      <c r="E826">
        <v>11286</v>
      </c>
      <c r="F826">
        <v>4.8182</v>
      </c>
      <c r="G826">
        <v>11</v>
      </c>
      <c r="L826" t="s">
        <v>20910</v>
      </c>
      <c r="M826">
        <v>49</v>
      </c>
      <c r="P826">
        <v>1</v>
      </c>
      <c r="Q826">
        <v>1</v>
      </c>
      <c r="R826">
        <v>0</v>
      </c>
      <c r="S826">
        <v>0</v>
      </c>
      <c r="T826">
        <v>0</v>
      </c>
      <c r="U826" t="s">
        <v>20911</v>
      </c>
      <c r="V826" t="s">
        <v>306</v>
      </c>
      <c r="W826" t="s">
        <v>1220</v>
      </c>
      <c r="Y826">
        <v>0</v>
      </c>
      <c r="AC826">
        <v>0.10211516510798946</v>
      </c>
    </row>
    <row r="827" spans="1:29" x14ac:dyDescent="0.35">
      <c r="A827" t="s">
        <v>16103</v>
      </c>
      <c r="B827" t="s">
        <v>16104</v>
      </c>
      <c r="C827">
        <v>6259</v>
      </c>
      <c r="D827" t="s">
        <v>15711</v>
      </c>
      <c r="E827">
        <v>831</v>
      </c>
      <c r="F827">
        <v>4.5603999999999996</v>
      </c>
      <c r="G827">
        <v>182</v>
      </c>
      <c r="L827" t="s">
        <v>16105</v>
      </c>
      <c r="M827">
        <v>45</v>
      </c>
      <c r="P827">
        <v>0</v>
      </c>
      <c r="Q827">
        <v>0</v>
      </c>
      <c r="R827">
        <v>1</v>
      </c>
      <c r="S827">
        <v>0</v>
      </c>
      <c r="T827">
        <v>1</v>
      </c>
      <c r="U827" t="s">
        <v>16099</v>
      </c>
      <c r="V827" t="s">
        <v>222</v>
      </c>
      <c r="W827" t="s">
        <v>223</v>
      </c>
      <c r="X827" t="s">
        <v>265</v>
      </c>
      <c r="Y827">
        <v>0</v>
      </c>
      <c r="AC827">
        <v>0.10211826670328772</v>
      </c>
    </row>
    <row r="828" spans="1:29" x14ac:dyDescent="0.35">
      <c r="A828" t="s">
        <v>31839</v>
      </c>
      <c r="B828" t="s">
        <v>31840</v>
      </c>
      <c r="C828">
        <v>6304</v>
      </c>
      <c r="D828" t="s">
        <v>31790</v>
      </c>
      <c r="E828">
        <v>4373</v>
      </c>
      <c r="F828">
        <v>4.6463000000000001</v>
      </c>
      <c r="G828">
        <v>82</v>
      </c>
      <c r="H828" t="s">
        <v>31841</v>
      </c>
      <c r="I828" t="s">
        <v>157</v>
      </c>
      <c r="J828" t="s">
        <v>31841</v>
      </c>
      <c r="L828" t="s">
        <v>31842</v>
      </c>
      <c r="M828">
        <v>65</v>
      </c>
      <c r="P828">
        <v>0</v>
      </c>
      <c r="Q828">
        <v>0</v>
      </c>
      <c r="R828">
        <v>1</v>
      </c>
      <c r="S828">
        <v>0</v>
      </c>
      <c r="T828">
        <v>0</v>
      </c>
      <c r="U828" t="s">
        <v>31843</v>
      </c>
      <c r="V828" t="s">
        <v>222</v>
      </c>
      <c r="W828" t="s">
        <v>223</v>
      </c>
      <c r="X828" t="s">
        <v>271</v>
      </c>
      <c r="Y828">
        <v>1</v>
      </c>
      <c r="Z828">
        <v>126</v>
      </c>
      <c r="AA828">
        <v>126</v>
      </c>
      <c r="AC828">
        <v>0.10215610797894026</v>
      </c>
    </row>
    <row r="829" spans="1:29" x14ac:dyDescent="0.35">
      <c r="A829" t="s">
        <v>31424</v>
      </c>
      <c r="B829" t="s">
        <v>31425</v>
      </c>
      <c r="C829">
        <v>6112</v>
      </c>
      <c r="D829" t="s">
        <v>31409</v>
      </c>
      <c r="E829">
        <v>25764</v>
      </c>
      <c r="F829">
        <v>4.4249000000000001</v>
      </c>
      <c r="G829">
        <v>393</v>
      </c>
      <c r="H829" t="s">
        <v>31426</v>
      </c>
      <c r="I829" t="s">
        <v>157</v>
      </c>
      <c r="J829" t="s">
        <v>31426</v>
      </c>
      <c r="L829" t="s">
        <v>31427</v>
      </c>
      <c r="M829">
        <v>20</v>
      </c>
      <c r="P829">
        <v>0</v>
      </c>
      <c r="Q829">
        <v>0</v>
      </c>
      <c r="R829">
        <v>0</v>
      </c>
      <c r="S829">
        <v>0</v>
      </c>
      <c r="T829">
        <v>0</v>
      </c>
      <c r="U829" t="s">
        <v>31428</v>
      </c>
      <c r="V829" t="s">
        <v>222</v>
      </c>
      <c r="W829" t="s">
        <v>223</v>
      </c>
      <c r="X829" t="s">
        <v>224</v>
      </c>
      <c r="Y829">
        <v>0</v>
      </c>
      <c r="AC829">
        <v>0.10239727688283173</v>
      </c>
    </row>
    <row r="830" spans="1:29" x14ac:dyDescent="0.35">
      <c r="A830" t="s">
        <v>7940</v>
      </c>
      <c r="B830" t="s">
        <v>7941</v>
      </c>
      <c r="C830">
        <v>1073</v>
      </c>
      <c r="D830" t="s">
        <v>7503</v>
      </c>
      <c r="E830">
        <v>4105</v>
      </c>
      <c r="F830">
        <v>5</v>
      </c>
      <c r="G830">
        <v>2</v>
      </c>
      <c r="H830" t="s">
        <v>1083</v>
      </c>
      <c r="I830" t="s">
        <v>803</v>
      </c>
      <c r="J830" t="s">
        <v>7942</v>
      </c>
      <c r="K830" t="s">
        <v>7943</v>
      </c>
      <c r="L830" t="s">
        <v>7944</v>
      </c>
      <c r="M830">
        <v>35</v>
      </c>
      <c r="P830">
        <v>0</v>
      </c>
      <c r="Q830">
        <v>0</v>
      </c>
      <c r="R830">
        <v>1</v>
      </c>
      <c r="S830">
        <v>0</v>
      </c>
      <c r="T830">
        <v>0</v>
      </c>
      <c r="U830" t="s">
        <v>7945</v>
      </c>
      <c r="V830" t="s">
        <v>306</v>
      </c>
      <c r="W830" t="s">
        <v>307</v>
      </c>
      <c r="X830" t="s">
        <v>1087</v>
      </c>
      <c r="Y830">
        <v>4</v>
      </c>
      <c r="Z830">
        <v>35</v>
      </c>
      <c r="AA830">
        <v>35</v>
      </c>
      <c r="AC830">
        <v>0.10257361545091137</v>
      </c>
    </row>
    <row r="831" spans="1:29" x14ac:dyDescent="0.35">
      <c r="A831" t="s">
        <v>16215</v>
      </c>
      <c r="B831" t="s">
        <v>16216</v>
      </c>
      <c r="C831">
        <v>6218</v>
      </c>
      <c r="D831" t="s">
        <v>16112</v>
      </c>
      <c r="E831">
        <v>14773</v>
      </c>
      <c r="F831">
        <v>4.6820000000000004</v>
      </c>
      <c r="G831">
        <v>305</v>
      </c>
      <c r="H831" t="s">
        <v>3015</v>
      </c>
      <c r="I831" t="s">
        <v>157</v>
      </c>
      <c r="J831" t="s">
        <v>3015</v>
      </c>
      <c r="L831" t="s">
        <v>16217</v>
      </c>
      <c r="M831">
        <v>60</v>
      </c>
      <c r="P831">
        <v>0</v>
      </c>
      <c r="Q831">
        <v>0</v>
      </c>
      <c r="R831">
        <v>0</v>
      </c>
      <c r="S831">
        <v>0</v>
      </c>
      <c r="T831">
        <v>1</v>
      </c>
      <c r="U831" t="s">
        <v>16218</v>
      </c>
      <c r="V831" t="s">
        <v>394</v>
      </c>
      <c r="W831" t="s">
        <v>428</v>
      </c>
      <c r="X831" t="s">
        <v>464</v>
      </c>
      <c r="Y831">
        <v>0</v>
      </c>
      <c r="AC831">
        <v>0.10259733656811609</v>
      </c>
    </row>
    <row r="832" spans="1:29" x14ac:dyDescent="0.35">
      <c r="A832" t="s">
        <v>651</v>
      </c>
      <c r="B832" t="s">
        <v>652</v>
      </c>
      <c r="C832">
        <v>5998</v>
      </c>
      <c r="D832" t="s">
        <v>627</v>
      </c>
      <c r="E832">
        <v>9533</v>
      </c>
      <c r="F832">
        <v>4.4268000000000001</v>
      </c>
      <c r="G832">
        <v>157</v>
      </c>
      <c r="H832" t="s">
        <v>653</v>
      </c>
      <c r="I832" t="s">
        <v>157</v>
      </c>
      <c r="J832" t="s">
        <v>653</v>
      </c>
      <c r="L832" t="s">
        <v>654</v>
      </c>
      <c r="M832">
        <v>26</v>
      </c>
      <c r="P832">
        <v>0</v>
      </c>
      <c r="Q832">
        <v>0</v>
      </c>
      <c r="R832">
        <v>1</v>
      </c>
      <c r="S832">
        <v>0</v>
      </c>
      <c r="T832">
        <v>0</v>
      </c>
      <c r="V832" t="s">
        <v>222</v>
      </c>
      <c r="W832" t="s">
        <v>223</v>
      </c>
      <c r="X832" t="s">
        <v>655</v>
      </c>
      <c r="Y832">
        <v>1</v>
      </c>
      <c r="Z832">
        <v>38</v>
      </c>
      <c r="AA832">
        <v>38</v>
      </c>
      <c r="AC832">
        <v>0.10260363271821171</v>
      </c>
    </row>
    <row r="833" spans="1:29" x14ac:dyDescent="0.35">
      <c r="A833" t="s">
        <v>6089</v>
      </c>
      <c r="B833" t="s">
        <v>6090</v>
      </c>
      <c r="C833">
        <v>1254</v>
      </c>
      <c r="D833" t="s">
        <v>5675</v>
      </c>
      <c r="E833">
        <v>8842</v>
      </c>
      <c r="F833">
        <v>3.4405000000000001</v>
      </c>
      <c r="G833">
        <v>84</v>
      </c>
      <c r="H833" t="s">
        <v>415</v>
      </c>
      <c r="I833" t="s">
        <v>157</v>
      </c>
      <c r="J833" t="s">
        <v>415</v>
      </c>
      <c r="L833" t="s">
        <v>6091</v>
      </c>
      <c r="M833">
        <v>31</v>
      </c>
      <c r="P833">
        <v>0</v>
      </c>
      <c r="Q833">
        <v>0</v>
      </c>
      <c r="R833">
        <v>0</v>
      </c>
      <c r="S833">
        <v>0</v>
      </c>
      <c r="T833">
        <v>0</v>
      </c>
      <c r="V833" t="s">
        <v>394</v>
      </c>
      <c r="W833" t="s">
        <v>418</v>
      </c>
      <c r="X833" t="s">
        <v>419</v>
      </c>
      <c r="Y833">
        <v>0</v>
      </c>
      <c r="AC833">
        <v>0.10264877425206065</v>
      </c>
    </row>
    <row r="834" spans="1:29" x14ac:dyDescent="0.35">
      <c r="A834" t="s">
        <v>26155</v>
      </c>
      <c r="B834" t="s">
        <v>26156</v>
      </c>
      <c r="C834">
        <v>3902</v>
      </c>
      <c r="D834" t="s">
        <v>25136</v>
      </c>
      <c r="E834">
        <v>5783</v>
      </c>
      <c r="F834">
        <v>4.3571</v>
      </c>
      <c r="G834">
        <v>28</v>
      </c>
      <c r="H834" t="s">
        <v>8193</v>
      </c>
      <c r="I834" t="s">
        <v>157</v>
      </c>
      <c r="J834" t="s">
        <v>8193</v>
      </c>
      <c r="L834" t="s">
        <v>26157</v>
      </c>
      <c r="M834">
        <v>20</v>
      </c>
      <c r="P834">
        <v>0</v>
      </c>
      <c r="Q834">
        <v>0</v>
      </c>
      <c r="R834">
        <v>0</v>
      </c>
      <c r="S834">
        <v>0</v>
      </c>
      <c r="T834">
        <v>1</v>
      </c>
      <c r="U834" t="s">
        <v>26158</v>
      </c>
      <c r="V834" t="s">
        <v>394</v>
      </c>
      <c r="W834" t="s">
        <v>400</v>
      </c>
      <c r="X834" t="s">
        <v>401</v>
      </c>
      <c r="Y834">
        <v>0</v>
      </c>
      <c r="AC834">
        <v>0.10267727451944209</v>
      </c>
    </row>
    <row r="835" spans="1:29" x14ac:dyDescent="0.35">
      <c r="A835" t="s">
        <v>14360</v>
      </c>
      <c r="B835" t="s">
        <v>14361</v>
      </c>
      <c r="C835">
        <v>6175</v>
      </c>
      <c r="D835" t="s">
        <v>14235</v>
      </c>
      <c r="E835">
        <v>14498</v>
      </c>
      <c r="F835">
        <v>4.4149000000000003</v>
      </c>
      <c r="G835">
        <v>188</v>
      </c>
      <c r="H835" t="s">
        <v>14362</v>
      </c>
      <c r="I835" t="s">
        <v>803</v>
      </c>
      <c r="J835" s="2">
        <v>0.46597222222222223</v>
      </c>
      <c r="K835" t="s">
        <v>14363</v>
      </c>
      <c r="L835" t="s">
        <v>14364</v>
      </c>
      <c r="M835">
        <v>24</v>
      </c>
      <c r="P835">
        <v>0</v>
      </c>
      <c r="Q835">
        <v>0</v>
      </c>
      <c r="R835">
        <v>0</v>
      </c>
      <c r="S835">
        <v>0</v>
      </c>
      <c r="T835">
        <v>0</v>
      </c>
      <c r="U835" t="s">
        <v>14365</v>
      </c>
      <c r="V835" t="s">
        <v>306</v>
      </c>
      <c r="W835" t="s">
        <v>307</v>
      </c>
      <c r="X835" t="s">
        <v>1106</v>
      </c>
      <c r="Y835">
        <v>7</v>
      </c>
      <c r="Z835">
        <v>24</v>
      </c>
      <c r="AA835">
        <v>24</v>
      </c>
      <c r="AC835">
        <v>0.10282482209868804</v>
      </c>
    </row>
    <row r="836" spans="1:29" x14ac:dyDescent="0.35">
      <c r="A836" t="s">
        <v>18130</v>
      </c>
      <c r="B836" t="s">
        <v>18131</v>
      </c>
      <c r="C836">
        <v>5936</v>
      </c>
      <c r="D836" t="s">
        <v>18103</v>
      </c>
      <c r="E836">
        <v>25836</v>
      </c>
      <c r="F836">
        <v>4.6199000000000003</v>
      </c>
      <c r="G836">
        <v>221</v>
      </c>
      <c r="H836" t="s">
        <v>3390</v>
      </c>
      <c r="I836" t="s">
        <v>157</v>
      </c>
      <c r="J836" t="s">
        <v>3390</v>
      </c>
      <c r="L836" t="s">
        <v>18132</v>
      </c>
      <c r="M836">
        <v>32</v>
      </c>
      <c r="P836">
        <v>0</v>
      </c>
      <c r="Q836">
        <v>0</v>
      </c>
      <c r="R836">
        <v>0</v>
      </c>
      <c r="S836">
        <v>0</v>
      </c>
      <c r="T836">
        <v>0</v>
      </c>
      <c r="U836" t="s">
        <v>18133</v>
      </c>
      <c r="V836" t="s">
        <v>222</v>
      </c>
      <c r="W836" t="s">
        <v>244</v>
      </c>
      <c r="X836" t="s">
        <v>245</v>
      </c>
      <c r="Y836">
        <v>1</v>
      </c>
      <c r="Z836">
        <v>65</v>
      </c>
      <c r="AA836">
        <v>65</v>
      </c>
      <c r="AC836">
        <v>0.10284463857487014</v>
      </c>
    </row>
    <row r="837" spans="1:29" x14ac:dyDescent="0.35">
      <c r="A837" t="s">
        <v>30865</v>
      </c>
      <c r="B837" t="s">
        <v>30866</v>
      </c>
      <c r="C837">
        <v>5651</v>
      </c>
      <c r="D837" t="s">
        <v>30835</v>
      </c>
      <c r="E837">
        <v>3426</v>
      </c>
      <c r="F837">
        <v>5</v>
      </c>
      <c r="G837">
        <v>1</v>
      </c>
      <c r="M837">
        <v>18</v>
      </c>
      <c r="P837">
        <v>0</v>
      </c>
      <c r="Q837">
        <v>0</v>
      </c>
      <c r="R837">
        <v>1</v>
      </c>
      <c r="S837">
        <v>0</v>
      </c>
      <c r="T837">
        <v>0</v>
      </c>
      <c r="V837" t="s">
        <v>306</v>
      </c>
      <c r="W837" t="s">
        <v>7196</v>
      </c>
      <c r="Y837">
        <v>0</v>
      </c>
      <c r="AC837">
        <v>0.10288630918010866</v>
      </c>
    </row>
    <row r="838" spans="1:29" x14ac:dyDescent="0.35">
      <c r="A838" t="s">
        <v>24608</v>
      </c>
      <c r="B838" t="s">
        <v>24609</v>
      </c>
      <c r="C838">
        <v>5857</v>
      </c>
      <c r="D838" t="s">
        <v>24579</v>
      </c>
      <c r="E838">
        <v>25308</v>
      </c>
      <c r="F838">
        <v>3.9148999999999998</v>
      </c>
      <c r="G838">
        <v>188</v>
      </c>
      <c r="H838" t="s">
        <v>3015</v>
      </c>
      <c r="I838" t="s">
        <v>157</v>
      </c>
      <c r="J838" t="s">
        <v>3015</v>
      </c>
      <c r="L838" t="s">
        <v>24610</v>
      </c>
      <c r="M838">
        <v>46</v>
      </c>
      <c r="P838">
        <v>0</v>
      </c>
      <c r="Q838">
        <v>0</v>
      </c>
      <c r="R838">
        <v>0</v>
      </c>
      <c r="S838">
        <v>0</v>
      </c>
      <c r="T838">
        <v>0</v>
      </c>
      <c r="U838" t="s">
        <v>24611</v>
      </c>
      <c r="V838" t="s">
        <v>93</v>
      </c>
      <c r="W838" t="s">
        <v>94</v>
      </c>
      <c r="X838" t="s">
        <v>95</v>
      </c>
      <c r="Y838">
        <v>0</v>
      </c>
      <c r="AC838">
        <v>0.10292086732230366</v>
      </c>
    </row>
    <row r="839" spans="1:29" x14ac:dyDescent="0.35">
      <c r="A839" t="s">
        <v>29399</v>
      </c>
      <c r="B839" t="s">
        <v>29400</v>
      </c>
      <c r="C839">
        <v>6285</v>
      </c>
      <c r="D839" t="s">
        <v>29342</v>
      </c>
      <c r="E839">
        <v>66477</v>
      </c>
      <c r="F839">
        <v>4.3102999999999998</v>
      </c>
      <c r="G839">
        <v>580</v>
      </c>
      <c r="H839" t="s">
        <v>163</v>
      </c>
      <c r="I839" t="s">
        <v>157</v>
      </c>
      <c r="J839" t="s">
        <v>163</v>
      </c>
      <c r="L839" t="s">
        <v>29401</v>
      </c>
      <c r="M839">
        <v>12.99</v>
      </c>
      <c r="P839">
        <v>0</v>
      </c>
      <c r="Q839">
        <v>0</v>
      </c>
      <c r="R839">
        <v>0</v>
      </c>
      <c r="S839">
        <v>0</v>
      </c>
      <c r="T839">
        <v>1</v>
      </c>
      <c r="U839" t="s">
        <v>29402</v>
      </c>
      <c r="V839" t="s">
        <v>394</v>
      </c>
      <c r="W839" t="s">
        <v>400</v>
      </c>
      <c r="X839" t="s">
        <v>401</v>
      </c>
      <c r="Y839">
        <v>0</v>
      </c>
      <c r="AC839">
        <v>0.1030006212237089</v>
      </c>
    </row>
    <row r="840" spans="1:29" x14ac:dyDescent="0.35">
      <c r="A840" t="s">
        <v>30475</v>
      </c>
      <c r="B840" t="s">
        <v>30476</v>
      </c>
      <c r="C840">
        <v>4225</v>
      </c>
      <c r="D840" t="s">
        <v>30319</v>
      </c>
      <c r="E840">
        <v>27541</v>
      </c>
      <c r="F840">
        <v>3.5886999999999998</v>
      </c>
      <c r="G840">
        <v>124</v>
      </c>
      <c r="H840" t="s">
        <v>19433</v>
      </c>
      <c r="I840" t="s">
        <v>803</v>
      </c>
      <c r="J840" t="s">
        <v>30477</v>
      </c>
      <c r="K840" t="s">
        <v>30478</v>
      </c>
      <c r="L840" t="s">
        <v>30479</v>
      </c>
      <c r="M840">
        <v>22</v>
      </c>
      <c r="P840">
        <v>0</v>
      </c>
      <c r="Q840">
        <v>0</v>
      </c>
      <c r="R840">
        <v>0</v>
      </c>
      <c r="S840">
        <v>1</v>
      </c>
      <c r="T840">
        <v>1</v>
      </c>
      <c r="V840" t="s">
        <v>306</v>
      </c>
      <c r="W840" t="s">
        <v>815</v>
      </c>
      <c r="X840" t="s">
        <v>848</v>
      </c>
      <c r="Y840">
        <v>0</v>
      </c>
      <c r="AC840">
        <v>0.10304906973640982</v>
      </c>
    </row>
    <row r="841" spans="1:29" x14ac:dyDescent="0.35">
      <c r="A841" t="s">
        <v>7396</v>
      </c>
      <c r="B841" t="s">
        <v>7397</v>
      </c>
      <c r="C841">
        <v>6219</v>
      </c>
      <c r="D841" t="s">
        <v>7319</v>
      </c>
      <c r="E841">
        <v>6698</v>
      </c>
      <c r="F841">
        <v>4.4405999999999999</v>
      </c>
      <c r="G841">
        <v>320</v>
      </c>
      <c r="H841" t="s">
        <v>186</v>
      </c>
      <c r="I841" t="s">
        <v>157</v>
      </c>
      <c r="J841" t="s">
        <v>186</v>
      </c>
      <c r="L841" t="s">
        <v>7398</v>
      </c>
      <c r="M841">
        <v>64</v>
      </c>
      <c r="P841">
        <v>0</v>
      </c>
      <c r="Q841">
        <v>0</v>
      </c>
      <c r="R841">
        <v>1</v>
      </c>
      <c r="S841">
        <v>0</v>
      </c>
      <c r="T841">
        <v>0</v>
      </c>
      <c r="V841" t="s">
        <v>394</v>
      </c>
      <c r="W841" t="s">
        <v>428</v>
      </c>
      <c r="X841" t="s">
        <v>614</v>
      </c>
      <c r="Y841">
        <v>0</v>
      </c>
      <c r="AC841">
        <v>0.10310662071538557</v>
      </c>
    </row>
    <row r="842" spans="1:29" x14ac:dyDescent="0.35">
      <c r="A842" t="s">
        <v>6704</v>
      </c>
      <c r="B842" t="s">
        <v>6705</v>
      </c>
      <c r="C842">
        <v>6473</v>
      </c>
      <c r="D842" t="s">
        <v>6700</v>
      </c>
      <c r="E842">
        <v>12360</v>
      </c>
      <c r="F842">
        <v>4.5926</v>
      </c>
      <c r="G842">
        <v>54</v>
      </c>
      <c r="M842">
        <v>15</v>
      </c>
      <c r="P842">
        <v>0</v>
      </c>
      <c r="Q842">
        <v>0</v>
      </c>
      <c r="R842">
        <v>0</v>
      </c>
      <c r="S842">
        <v>0</v>
      </c>
      <c r="T842">
        <v>1</v>
      </c>
      <c r="U842" t="s">
        <v>6706</v>
      </c>
      <c r="V842" t="s">
        <v>1292</v>
      </c>
      <c r="W842" t="s">
        <v>6707</v>
      </c>
      <c r="X842" t="s">
        <v>1312</v>
      </c>
      <c r="Y842">
        <v>0</v>
      </c>
      <c r="AC842">
        <v>0.10321415231256403</v>
      </c>
    </row>
    <row r="843" spans="1:29" x14ac:dyDescent="0.35">
      <c r="A843" t="s">
        <v>3790</v>
      </c>
      <c r="B843" t="s">
        <v>3791</v>
      </c>
      <c r="C843">
        <v>5995</v>
      </c>
      <c r="D843" t="s">
        <v>3614</v>
      </c>
      <c r="E843">
        <v>7754</v>
      </c>
      <c r="F843">
        <v>3.6880999999999999</v>
      </c>
      <c r="G843">
        <v>109</v>
      </c>
      <c r="H843" t="s">
        <v>632</v>
      </c>
      <c r="I843" t="s">
        <v>157</v>
      </c>
      <c r="J843" t="s">
        <v>632</v>
      </c>
      <c r="L843" t="s">
        <v>3792</v>
      </c>
      <c r="M843">
        <v>31</v>
      </c>
      <c r="P843">
        <v>0</v>
      </c>
      <c r="Q843">
        <v>0</v>
      </c>
      <c r="R843">
        <v>0</v>
      </c>
      <c r="S843">
        <v>0</v>
      </c>
      <c r="T843">
        <v>0</v>
      </c>
      <c r="U843" t="s">
        <v>3632</v>
      </c>
      <c r="V843" t="s">
        <v>222</v>
      </c>
      <c r="W843" t="s">
        <v>244</v>
      </c>
      <c r="X843" t="s">
        <v>280</v>
      </c>
      <c r="Y843">
        <v>0</v>
      </c>
      <c r="AC843">
        <v>0.10324655443646225</v>
      </c>
    </row>
    <row r="844" spans="1:29" x14ac:dyDescent="0.35">
      <c r="A844" t="s">
        <v>2635</v>
      </c>
      <c r="B844" t="s">
        <v>2636</v>
      </c>
      <c r="C844">
        <v>7086</v>
      </c>
      <c r="D844" t="s">
        <v>2627</v>
      </c>
      <c r="E844">
        <v>8572</v>
      </c>
      <c r="F844">
        <v>4.18</v>
      </c>
      <c r="G844">
        <v>50</v>
      </c>
      <c r="H844" t="s">
        <v>2637</v>
      </c>
      <c r="M844">
        <v>129</v>
      </c>
      <c r="P844">
        <v>0</v>
      </c>
      <c r="Q844">
        <v>0</v>
      </c>
      <c r="R844">
        <v>1</v>
      </c>
      <c r="S844">
        <v>0</v>
      </c>
      <c r="T844">
        <v>1</v>
      </c>
      <c r="U844" t="s">
        <v>2631</v>
      </c>
      <c r="V844" t="s">
        <v>222</v>
      </c>
      <c r="W844" t="s">
        <v>33</v>
      </c>
      <c r="Y844">
        <v>0</v>
      </c>
      <c r="AC844">
        <v>0.10354464738925606</v>
      </c>
    </row>
    <row r="845" spans="1:29" x14ac:dyDescent="0.35">
      <c r="A845" t="s">
        <v>11944</v>
      </c>
      <c r="B845" t="s">
        <v>11945</v>
      </c>
      <c r="C845">
        <v>1063</v>
      </c>
      <c r="D845" t="s">
        <v>11860</v>
      </c>
      <c r="E845">
        <v>23036</v>
      </c>
      <c r="F845">
        <v>3.8529</v>
      </c>
      <c r="G845">
        <v>68</v>
      </c>
      <c r="H845" t="s">
        <v>1070</v>
      </c>
      <c r="I845" t="s">
        <v>157</v>
      </c>
      <c r="J845" t="s">
        <v>1070</v>
      </c>
      <c r="L845" t="s">
        <v>11946</v>
      </c>
      <c r="M845">
        <v>34</v>
      </c>
      <c r="P845">
        <v>0</v>
      </c>
      <c r="Q845">
        <v>0</v>
      </c>
      <c r="R845">
        <v>0</v>
      </c>
      <c r="S845">
        <v>0</v>
      </c>
      <c r="T845">
        <v>0</v>
      </c>
      <c r="U845" t="s">
        <v>11947</v>
      </c>
      <c r="V845" t="s">
        <v>306</v>
      </c>
      <c r="W845" t="s">
        <v>307</v>
      </c>
      <c r="X845" t="s">
        <v>1106</v>
      </c>
      <c r="Y845">
        <v>0</v>
      </c>
      <c r="AC845">
        <v>0.10360954551443657</v>
      </c>
    </row>
    <row r="846" spans="1:29" x14ac:dyDescent="0.35">
      <c r="A846" t="s">
        <v>1586</v>
      </c>
      <c r="B846" t="s">
        <v>1587</v>
      </c>
      <c r="C846">
        <v>1517</v>
      </c>
      <c r="D846" t="s">
        <v>1520</v>
      </c>
      <c r="E846">
        <v>27319</v>
      </c>
      <c r="F846">
        <v>4.6086999999999998</v>
      </c>
      <c r="G846">
        <v>23</v>
      </c>
      <c r="L846" t="s">
        <v>1588</v>
      </c>
      <c r="M846">
        <v>32</v>
      </c>
      <c r="P846">
        <v>0</v>
      </c>
      <c r="Q846">
        <v>0</v>
      </c>
      <c r="R846">
        <v>0</v>
      </c>
      <c r="S846">
        <v>0</v>
      </c>
      <c r="T846">
        <v>1</v>
      </c>
      <c r="U846" t="s">
        <v>1589</v>
      </c>
      <c r="V846" t="s">
        <v>32</v>
      </c>
      <c r="W846" t="s">
        <v>33</v>
      </c>
      <c r="X846" t="s">
        <v>34</v>
      </c>
      <c r="Y846">
        <v>0</v>
      </c>
      <c r="AC846">
        <v>0.10371091772924124</v>
      </c>
    </row>
    <row r="847" spans="1:29" x14ac:dyDescent="0.35">
      <c r="A847" t="s">
        <v>28464</v>
      </c>
      <c r="B847" t="s">
        <v>28465</v>
      </c>
      <c r="C847">
        <v>5648</v>
      </c>
      <c r="D847" t="s">
        <v>28460</v>
      </c>
      <c r="E847">
        <v>359779</v>
      </c>
      <c r="F847">
        <v>4.6623999999999999</v>
      </c>
      <c r="G847">
        <v>3303</v>
      </c>
      <c r="H847" t="s">
        <v>28466</v>
      </c>
      <c r="I847" t="s">
        <v>157</v>
      </c>
      <c r="J847" t="s">
        <v>28466</v>
      </c>
      <c r="L847" t="s">
        <v>28467</v>
      </c>
      <c r="M847">
        <v>45</v>
      </c>
      <c r="P847">
        <v>0</v>
      </c>
      <c r="Q847">
        <v>0</v>
      </c>
      <c r="R847">
        <v>0</v>
      </c>
      <c r="S847">
        <v>0</v>
      </c>
      <c r="T847">
        <v>0</v>
      </c>
      <c r="U847" t="s">
        <v>28468</v>
      </c>
      <c r="V847" t="s">
        <v>306</v>
      </c>
      <c r="W847" t="s">
        <v>823</v>
      </c>
      <c r="X847" t="s">
        <v>1091</v>
      </c>
      <c r="Y847">
        <v>0</v>
      </c>
      <c r="AC847">
        <v>0.10371508261240725</v>
      </c>
    </row>
    <row r="848" spans="1:29" x14ac:dyDescent="0.35">
      <c r="A848" t="s">
        <v>18086</v>
      </c>
      <c r="B848" t="s">
        <v>18087</v>
      </c>
      <c r="C848">
        <v>6273</v>
      </c>
      <c r="D848" t="s">
        <v>18037</v>
      </c>
      <c r="E848">
        <v>2408</v>
      </c>
      <c r="L848" t="s">
        <v>18088</v>
      </c>
      <c r="M848">
        <v>48</v>
      </c>
      <c r="N848">
        <v>72</v>
      </c>
      <c r="O848">
        <v>28.8</v>
      </c>
      <c r="P848">
        <v>1</v>
      </c>
      <c r="Q848">
        <v>0</v>
      </c>
      <c r="R848">
        <v>0</v>
      </c>
      <c r="S848">
        <v>1</v>
      </c>
      <c r="T848">
        <v>1</v>
      </c>
      <c r="U848" t="s">
        <v>18079</v>
      </c>
      <c r="V848" t="s">
        <v>306</v>
      </c>
      <c r="W848" t="s">
        <v>823</v>
      </c>
      <c r="X848" t="s">
        <v>1162</v>
      </c>
      <c r="Y848">
        <v>0</v>
      </c>
      <c r="AC848">
        <v>0.10393164769354934</v>
      </c>
    </row>
    <row r="849" spans="1:29" x14ac:dyDescent="0.35">
      <c r="A849" t="s">
        <v>8823</v>
      </c>
      <c r="B849" t="s">
        <v>8824</v>
      </c>
      <c r="C849">
        <v>7083</v>
      </c>
      <c r="D849" t="s">
        <v>8801</v>
      </c>
      <c r="E849">
        <v>145717</v>
      </c>
      <c r="F849">
        <v>4.1535000000000002</v>
      </c>
      <c r="G849">
        <v>1993</v>
      </c>
      <c r="H849" t="s">
        <v>557</v>
      </c>
      <c r="I849" t="s">
        <v>157</v>
      </c>
      <c r="J849" t="s">
        <v>557</v>
      </c>
      <c r="L849" t="s">
        <v>8825</v>
      </c>
      <c r="M849">
        <v>62</v>
      </c>
      <c r="P849">
        <v>0</v>
      </c>
      <c r="Q849">
        <v>0</v>
      </c>
      <c r="R849">
        <v>0</v>
      </c>
      <c r="S849">
        <v>0</v>
      </c>
      <c r="T849">
        <v>0</v>
      </c>
      <c r="U849" t="s">
        <v>8826</v>
      </c>
      <c r="V849" t="s">
        <v>394</v>
      </c>
      <c r="W849" t="s">
        <v>395</v>
      </c>
      <c r="X849" t="s">
        <v>395</v>
      </c>
      <c r="Y849">
        <v>1</v>
      </c>
      <c r="Z849">
        <v>54</v>
      </c>
      <c r="AA849">
        <v>54</v>
      </c>
      <c r="AC849">
        <v>0.10400077448510303</v>
      </c>
    </row>
    <row r="850" spans="1:29" x14ac:dyDescent="0.35">
      <c r="A850" t="s">
        <v>950</v>
      </c>
      <c r="B850" t="s">
        <v>951</v>
      </c>
      <c r="C850">
        <v>6004</v>
      </c>
      <c r="D850" t="s">
        <v>872</v>
      </c>
      <c r="E850">
        <v>17920</v>
      </c>
      <c r="F850">
        <v>4.3537999999999997</v>
      </c>
      <c r="G850">
        <v>65</v>
      </c>
      <c r="I850" t="s">
        <v>157</v>
      </c>
      <c r="L850" t="s">
        <v>952</v>
      </c>
      <c r="M850">
        <v>29</v>
      </c>
      <c r="P850">
        <v>0</v>
      </c>
      <c r="Q850">
        <v>0</v>
      </c>
      <c r="R850">
        <v>0</v>
      </c>
      <c r="S850">
        <v>0</v>
      </c>
      <c r="T850">
        <v>0</v>
      </c>
      <c r="U850" t="s">
        <v>953</v>
      </c>
      <c r="V850" t="s">
        <v>222</v>
      </c>
      <c r="W850" t="s">
        <v>223</v>
      </c>
      <c r="X850" t="s">
        <v>700</v>
      </c>
      <c r="Y850">
        <v>0</v>
      </c>
      <c r="AC850">
        <v>0.10430416394049025</v>
      </c>
    </row>
    <row r="851" spans="1:29" x14ac:dyDescent="0.35">
      <c r="A851" t="s">
        <v>14390</v>
      </c>
      <c r="B851" t="s">
        <v>14391</v>
      </c>
      <c r="C851">
        <v>6175</v>
      </c>
      <c r="D851" t="s">
        <v>14235</v>
      </c>
      <c r="E851">
        <v>7920</v>
      </c>
      <c r="F851">
        <v>3.9601999999999999</v>
      </c>
      <c r="G851">
        <v>201</v>
      </c>
      <c r="H851" t="s">
        <v>14392</v>
      </c>
      <c r="I851" t="s">
        <v>803</v>
      </c>
      <c r="J851" t="s">
        <v>14304</v>
      </c>
      <c r="K851" t="s">
        <v>14393</v>
      </c>
      <c r="L851" t="s">
        <v>14394</v>
      </c>
      <c r="M851">
        <v>24</v>
      </c>
      <c r="P851">
        <v>0</v>
      </c>
      <c r="Q851">
        <v>0</v>
      </c>
      <c r="R851">
        <v>0</v>
      </c>
      <c r="S851">
        <v>0</v>
      </c>
      <c r="T851">
        <v>0</v>
      </c>
      <c r="U851" t="s">
        <v>14395</v>
      </c>
      <c r="V851" t="s">
        <v>306</v>
      </c>
      <c r="W851" t="s">
        <v>823</v>
      </c>
      <c r="X851" t="s">
        <v>1392</v>
      </c>
      <c r="Y851">
        <v>2</v>
      </c>
      <c r="Z851">
        <v>24</v>
      </c>
      <c r="AA851">
        <v>24</v>
      </c>
      <c r="AC851">
        <v>0.10443599811460991</v>
      </c>
    </row>
    <row r="852" spans="1:29" x14ac:dyDescent="0.35">
      <c r="A852" t="s">
        <v>15296</v>
      </c>
      <c r="B852" t="s">
        <v>15297</v>
      </c>
      <c r="C852">
        <v>6472</v>
      </c>
      <c r="D852" t="s">
        <v>15287</v>
      </c>
      <c r="E852">
        <v>20794</v>
      </c>
      <c r="F852">
        <v>4.7552000000000003</v>
      </c>
      <c r="G852">
        <v>286</v>
      </c>
      <c r="H852" t="s">
        <v>4728</v>
      </c>
      <c r="I852" t="s">
        <v>157</v>
      </c>
      <c r="J852" t="s">
        <v>4728</v>
      </c>
      <c r="L852" t="s">
        <v>15298</v>
      </c>
      <c r="M852">
        <v>36</v>
      </c>
      <c r="P852">
        <v>0</v>
      </c>
      <c r="Q852">
        <v>0</v>
      </c>
      <c r="R852">
        <v>0</v>
      </c>
      <c r="S852">
        <v>0</v>
      </c>
      <c r="T852">
        <v>1</v>
      </c>
      <c r="U852" t="s">
        <v>15299</v>
      </c>
      <c r="V852" t="s">
        <v>222</v>
      </c>
      <c r="W852" t="s">
        <v>244</v>
      </c>
      <c r="X852" t="s">
        <v>245</v>
      </c>
      <c r="Y852">
        <v>0</v>
      </c>
      <c r="AC852">
        <v>0.10449208453526448</v>
      </c>
    </row>
    <row r="853" spans="1:29" x14ac:dyDescent="0.35">
      <c r="A853" t="s">
        <v>15216</v>
      </c>
      <c r="B853" t="s">
        <v>15217</v>
      </c>
      <c r="C853">
        <v>7070</v>
      </c>
      <c r="D853" t="s">
        <v>15122</v>
      </c>
      <c r="E853">
        <v>0</v>
      </c>
      <c r="F853">
        <v>3.8</v>
      </c>
      <c r="G853">
        <v>10</v>
      </c>
      <c r="H853" t="s">
        <v>15218</v>
      </c>
      <c r="I853" t="s">
        <v>38</v>
      </c>
      <c r="J853" t="s">
        <v>15219</v>
      </c>
      <c r="L853" t="s">
        <v>15154</v>
      </c>
      <c r="M853">
        <v>30</v>
      </c>
      <c r="P853">
        <v>0</v>
      </c>
      <c r="Q853">
        <v>0</v>
      </c>
      <c r="R853">
        <v>0</v>
      </c>
      <c r="S853">
        <v>0</v>
      </c>
      <c r="T853">
        <v>0</v>
      </c>
      <c r="V853" t="s">
        <v>32</v>
      </c>
      <c r="W853" t="s">
        <v>41</v>
      </c>
      <c r="X853" t="s">
        <v>59</v>
      </c>
      <c r="Y853">
        <v>0</v>
      </c>
      <c r="AC853">
        <v>0.10462106651940695</v>
      </c>
    </row>
    <row r="854" spans="1:29" x14ac:dyDescent="0.35">
      <c r="A854" t="s">
        <v>18882</v>
      </c>
      <c r="B854" t="s">
        <v>18883</v>
      </c>
      <c r="C854">
        <v>4028</v>
      </c>
      <c r="D854" t="s">
        <v>18597</v>
      </c>
      <c r="E854">
        <v>1998</v>
      </c>
      <c r="F854">
        <v>4.3956999999999997</v>
      </c>
      <c r="G854">
        <v>235</v>
      </c>
      <c r="H854" t="s">
        <v>18884</v>
      </c>
      <c r="I854" t="s">
        <v>803</v>
      </c>
      <c r="J854" t="s">
        <v>18867</v>
      </c>
      <c r="K854" t="s">
        <v>18868</v>
      </c>
      <c r="L854" t="s">
        <v>18878</v>
      </c>
      <c r="M854">
        <v>25</v>
      </c>
      <c r="P854">
        <v>0</v>
      </c>
      <c r="Q854">
        <v>0</v>
      </c>
      <c r="R854">
        <v>0</v>
      </c>
      <c r="S854">
        <v>0</v>
      </c>
      <c r="T854">
        <v>0</v>
      </c>
      <c r="U854" t="s">
        <v>18870</v>
      </c>
      <c r="V854" t="s">
        <v>306</v>
      </c>
      <c r="W854" t="s">
        <v>823</v>
      </c>
      <c r="X854" t="s">
        <v>855</v>
      </c>
      <c r="Y854">
        <v>4</v>
      </c>
      <c r="Z854">
        <v>25</v>
      </c>
      <c r="AA854">
        <v>25</v>
      </c>
      <c r="AC854">
        <v>0.10479723093452598</v>
      </c>
    </row>
    <row r="855" spans="1:29" x14ac:dyDescent="0.35">
      <c r="A855" t="s">
        <v>23573</v>
      </c>
      <c r="B855" t="s">
        <v>23574</v>
      </c>
      <c r="C855">
        <v>6341</v>
      </c>
      <c r="D855" t="s">
        <v>23468</v>
      </c>
      <c r="E855">
        <v>18794</v>
      </c>
      <c r="F855">
        <v>4.0545</v>
      </c>
      <c r="G855">
        <v>55</v>
      </c>
      <c r="H855" t="s">
        <v>163</v>
      </c>
      <c r="I855" t="s">
        <v>157</v>
      </c>
      <c r="J855" t="s">
        <v>163</v>
      </c>
      <c r="L855" t="s">
        <v>23575</v>
      </c>
      <c r="M855">
        <v>42</v>
      </c>
      <c r="P855">
        <v>0</v>
      </c>
      <c r="Q855">
        <v>0</v>
      </c>
      <c r="R855">
        <v>0</v>
      </c>
      <c r="S855">
        <v>0</v>
      </c>
      <c r="T855">
        <v>0</v>
      </c>
      <c r="U855" t="s">
        <v>23576</v>
      </c>
      <c r="V855" t="s">
        <v>394</v>
      </c>
      <c r="W855" t="s">
        <v>400</v>
      </c>
      <c r="X855" t="s">
        <v>401</v>
      </c>
      <c r="Y855">
        <v>0</v>
      </c>
      <c r="AC855">
        <v>0.10493965117017345</v>
      </c>
    </row>
    <row r="856" spans="1:29" x14ac:dyDescent="0.35">
      <c r="A856" t="s">
        <v>7022</v>
      </c>
      <c r="B856" t="s">
        <v>7023</v>
      </c>
      <c r="C856">
        <v>6484</v>
      </c>
      <c r="D856" t="s">
        <v>7019</v>
      </c>
      <c r="E856">
        <v>4499</v>
      </c>
      <c r="F856">
        <v>4.4141000000000004</v>
      </c>
      <c r="G856">
        <v>99</v>
      </c>
      <c r="H856" t="s">
        <v>163</v>
      </c>
      <c r="I856" t="s">
        <v>157</v>
      </c>
      <c r="J856" t="s">
        <v>163</v>
      </c>
      <c r="L856" t="s">
        <v>7024</v>
      </c>
      <c r="M856">
        <v>30</v>
      </c>
      <c r="P856">
        <v>0</v>
      </c>
      <c r="Q856">
        <v>0</v>
      </c>
      <c r="R856">
        <v>1</v>
      </c>
      <c r="S856">
        <v>0</v>
      </c>
      <c r="T856">
        <v>0</v>
      </c>
      <c r="U856" t="s">
        <v>7025</v>
      </c>
      <c r="V856" t="s">
        <v>93</v>
      </c>
      <c r="W856" t="s">
        <v>198</v>
      </c>
      <c r="X856" t="s">
        <v>7021</v>
      </c>
      <c r="Y856">
        <v>0</v>
      </c>
      <c r="AC856">
        <v>0.10507364681285025</v>
      </c>
    </row>
    <row r="857" spans="1:29" x14ac:dyDescent="0.35">
      <c r="A857" t="s">
        <v>11837</v>
      </c>
      <c r="B857" t="s">
        <v>11838</v>
      </c>
      <c r="C857">
        <v>6151</v>
      </c>
      <c r="D857" t="s">
        <v>11830</v>
      </c>
      <c r="E857">
        <v>13874</v>
      </c>
      <c r="F857">
        <v>4.1399999999999997</v>
      </c>
      <c r="G857">
        <v>150</v>
      </c>
      <c r="L857" t="s">
        <v>11839</v>
      </c>
      <c r="M857">
        <v>25</v>
      </c>
      <c r="P857">
        <v>0</v>
      </c>
      <c r="Q857">
        <v>0</v>
      </c>
      <c r="R857">
        <v>0</v>
      </c>
      <c r="S857">
        <v>0</v>
      </c>
      <c r="T857">
        <v>0</v>
      </c>
      <c r="U857" t="s">
        <v>11840</v>
      </c>
      <c r="V857" t="s">
        <v>306</v>
      </c>
      <c r="W857" t="s">
        <v>823</v>
      </c>
      <c r="X857" t="s">
        <v>855</v>
      </c>
      <c r="Y857">
        <v>0</v>
      </c>
      <c r="AC857">
        <v>0.10511180532256836</v>
      </c>
    </row>
    <row r="858" spans="1:29" x14ac:dyDescent="0.35">
      <c r="A858" t="s">
        <v>25675</v>
      </c>
      <c r="B858" t="s">
        <v>25676</v>
      </c>
      <c r="C858">
        <v>3902</v>
      </c>
      <c r="D858" t="s">
        <v>25136</v>
      </c>
      <c r="E858">
        <v>21017</v>
      </c>
      <c r="F858">
        <v>3.6314000000000002</v>
      </c>
      <c r="G858">
        <v>331</v>
      </c>
      <c r="H858" t="s">
        <v>25585</v>
      </c>
      <c r="I858" t="s">
        <v>157</v>
      </c>
      <c r="J858" t="s">
        <v>25585</v>
      </c>
      <c r="L858" t="s">
        <v>25677</v>
      </c>
      <c r="M858">
        <v>12</v>
      </c>
      <c r="P858">
        <v>0</v>
      </c>
      <c r="Q858">
        <v>0</v>
      </c>
      <c r="R858">
        <v>0</v>
      </c>
      <c r="S858">
        <v>0</v>
      </c>
      <c r="T858">
        <v>1</v>
      </c>
      <c r="U858" t="s">
        <v>12566</v>
      </c>
      <c r="V858" t="s">
        <v>394</v>
      </c>
      <c r="W858" t="s">
        <v>428</v>
      </c>
      <c r="X858" t="s">
        <v>429</v>
      </c>
      <c r="Y858">
        <v>0</v>
      </c>
      <c r="AC858">
        <v>0.10513575013673759</v>
      </c>
    </row>
    <row r="859" spans="1:29" x14ac:dyDescent="0.35">
      <c r="A859" t="s">
        <v>27666</v>
      </c>
      <c r="B859" t="s">
        <v>27667</v>
      </c>
      <c r="C859">
        <v>5626</v>
      </c>
      <c r="D859" t="s">
        <v>27636</v>
      </c>
      <c r="E859">
        <v>9236</v>
      </c>
      <c r="F859">
        <v>3.8311999999999999</v>
      </c>
      <c r="G859">
        <v>160</v>
      </c>
      <c r="H859" t="s">
        <v>947</v>
      </c>
      <c r="I859" t="s">
        <v>157</v>
      </c>
      <c r="J859" t="s">
        <v>947</v>
      </c>
      <c r="L859" t="s">
        <v>27668</v>
      </c>
      <c r="M859">
        <v>44</v>
      </c>
      <c r="P859">
        <v>0</v>
      </c>
      <c r="Q859">
        <v>0</v>
      </c>
      <c r="R859">
        <v>0</v>
      </c>
      <c r="S859">
        <v>0</v>
      </c>
      <c r="T859">
        <v>0</v>
      </c>
      <c r="U859" t="s">
        <v>27669</v>
      </c>
      <c r="V859" t="s">
        <v>394</v>
      </c>
      <c r="W859" t="s">
        <v>5539</v>
      </c>
      <c r="X859" t="s">
        <v>5561</v>
      </c>
      <c r="Y859">
        <v>0</v>
      </c>
      <c r="AC859">
        <v>0.10546284968811603</v>
      </c>
    </row>
    <row r="860" spans="1:29" x14ac:dyDescent="0.35">
      <c r="A860" t="s">
        <v>27517</v>
      </c>
      <c r="B860" t="s">
        <v>27518</v>
      </c>
      <c r="C860">
        <v>6145</v>
      </c>
      <c r="D860" t="s">
        <v>27444</v>
      </c>
      <c r="E860">
        <v>62475</v>
      </c>
      <c r="F860">
        <v>3.9178000000000002</v>
      </c>
      <c r="G860">
        <v>219</v>
      </c>
      <c r="H860" t="s">
        <v>195</v>
      </c>
      <c r="I860" t="s">
        <v>157</v>
      </c>
      <c r="J860" t="s">
        <v>195</v>
      </c>
      <c r="L860" t="s">
        <v>27519</v>
      </c>
      <c r="M860">
        <v>22</v>
      </c>
      <c r="P860">
        <v>0</v>
      </c>
      <c r="Q860">
        <v>0</v>
      </c>
      <c r="R860">
        <v>0</v>
      </c>
      <c r="S860">
        <v>0</v>
      </c>
      <c r="T860">
        <v>1</v>
      </c>
      <c r="U860" t="s">
        <v>27484</v>
      </c>
      <c r="V860" t="s">
        <v>93</v>
      </c>
      <c r="W860" t="s">
        <v>94</v>
      </c>
      <c r="X860" t="s">
        <v>95</v>
      </c>
      <c r="Y860">
        <v>0</v>
      </c>
      <c r="AC860">
        <v>0.10563443720930266</v>
      </c>
    </row>
    <row r="861" spans="1:29" x14ac:dyDescent="0.35">
      <c r="A861" t="s">
        <v>2545</v>
      </c>
      <c r="B861" t="s">
        <v>2546</v>
      </c>
      <c r="C861">
        <v>5333</v>
      </c>
      <c r="D861" t="s">
        <v>2318</v>
      </c>
      <c r="E861">
        <v>8461</v>
      </c>
      <c r="F861">
        <v>3.7233999999999998</v>
      </c>
      <c r="G861">
        <v>47</v>
      </c>
      <c r="H861" t="s">
        <v>55</v>
      </c>
      <c r="I861" t="s">
        <v>157</v>
      </c>
      <c r="J861" t="s">
        <v>55</v>
      </c>
      <c r="L861" t="s">
        <v>2547</v>
      </c>
      <c r="M861">
        <v>14</v>
      </c>
      <c r="P861">
        <v>0</v>
      </c>
      <c r="Q861">
        <v>0</v>
      </c>
      <c r="R861">
        <v>0</v>
      </c>
      <c r="S861">
        <v>0</v>
      </c>
      <c r="T861">
        <v>0</v>
      </c>
      <c r="U861" t="s">
        <v>2548</v>
      </c>
      <c r="V861" t="s">
        <v>306</v>
      </c>
      <c r="W861" t="s">
        <v>815</v>
      </c>
      <c r="X861" t="s">
        <v>1605</v>
      </c>
      <c r="Y861">
        <v>0</v>
      </c>
      <c r="AC861">
        <v>0.10571806235646775</v>
      </c>
    </row>
    <row r="862" spans="1:29" x14ac:dyDescent="0.35">
      <c r="A862" t="s">
        <v>9411</v>
      </c>
      <c r="B862" t="s">
        <v>9412</v>
      </c>
      <c r="C862">
        <v>6089</v>
      </c>
      <c r="D862" t="s">
        <v>9413</v>
      </c>
      <c r="E862">
        <v>639063</v>
      </c>
      <c r="F862">
        <v>4.3756000000000004</v>
      </c>
      <c r="G862">
        <v>7035</v>
      </c>
      <c r="H862" t="s">
        <v>163</v>
      </c>
      <c r="I862" t="s">
        <v>803</v>
      </c>
      <c r="J862" t="s">
        <v>9414</v>
      </c>
      <c r="K862" t="s">
        <v>9415</v>
      </c>
      <c r="L862" t="s">
        <v>9416</v>
      </c>
      <c r="M862">
        <v>48</v>
      </c>
      <c r="P862">
        <v>0</v>
      </c>
      <c r="Q862">
        <v>0</v>
      </c>
      <c r="R862">
        <v>0</v>
      </c>
      <c r="S862">
        <v>0</v>
      </c>
      <c r="T862">
        <v>0</v>
      </c>
      <c r="U862" t="s">
        <v>9417</v>
      </c>
      <c r="V862" t="s">
        <v>306</v>
      </c>
      <c r="W862" t="s">
        <v>815</v>
      </c>
      <c r="X862" t="s">
        <v>1155</v>
      </c>
      <c r="Y862">
        <v>55</v>
      </c>
      <c r="Z862">
        <v>48</v>
      </c>
      <c r="AA862">
        <v>48</v>
      </c>
      <c r="AC862">
        <v>0.1057547263551073</v>
      </c>
    </row>
    <row r="863" spans="1:29" x14ac:dyDescent="0.35">
      <c r="A863" t="s">
        <v>13437</v>
      </c>
      <c r="B863" t="s">
        <v>13438</v>
      </c>
      <c r="C863">
        <v>7050</v>
      </c>
      <c r="D863" t="s">
        <v>13372</v>
      </c>
      <c r="E863">
        <v>4531</v>
      </c>
      <c r="F863">
        <v>4.2055999999999996</v>
      </c>
      <c r="G863">
        <v>107</v>
      </c>
      <c r="H863" t="s">
        <v>13439</v>
      </c>
      <c r="L863" t="s">
        <v>13440</v>
      </c>
      <c r="M863">
        <v>30</v>
      </c>
      <c r="P863">
        <v>0</v>
      </c>
      <c r="Q863">
        <v>0</v>
      </c>
      <c r="R863">
        <v>0</v>
      </c>
      <c r="S863">
        <v>0</v>
      </c>
      <c r="T863">
        <v>0</v>
      </c>
      <c r="V863" t="s">
        <v>394</v>
      </c>
      <c r="W863" t="s">
        <v>2075</v>
      </c>
      <c r="X863" t="s">
        <v>4335</v>
      </c>
      <c r="Y863">
        <v>0</v>
      </c>
      <c r="AC863">
        <v>0.1057658992548407</v>
      </c>
    </row>
    <row r="864" spans="1:29" x14ac:dyDescent="0.35">
      <c r="A864" t="s">
        <v>2097</v>
      </c>
      <c r="B864" t="s">
        <v>2098</v>
      </c>
      <c r="C864">
        <v>6272</v>
      </c>
      <c r="D864" t="s">
        <v>2044</v>
      </c>
      <c r="E864">
        <v>372</v>
      </c>
      <c r="F864">
        <v>4.6666999999999996</v>
      </c>
      <c r="G864">
        <v>24</v>
      </c>
      <c r="H864" t="s">
        <v>115</v>
      </c>
      <c r="I864" t="s">
        <v>157</v>
      </c>
      <c r="J864" t="s">
        <v>115</v>
      </c>
      <c r="L864" t="s">
        <v>2099</v>
      </c>
      <c r="M864">
        <v>49</v>
      </c>
      <c r="P864">
        <v>0</v>
      </c>
      <c r="Q864">
        <v>1</v>
      </c>
      <c r="R864">
        <v>0</v>
      </c>
      <c r="S864">
        <v>0</v>
      </c>
      <c r="T864">
        <v>0</v>
      </c>
      <c r="U864" t="s">
        <v>2100</v>
      </c>
      <c r="V864" t="s">
        <v>394</v>
      </c>
      <c r="W864" t="s">
        <v>428</v>
      </c>
      <c r="X864" t="s">
        <v>464</v>
      </c>
      <c r="Y864">
        <v>0</v>
      </c>
      <c r="AC864">
        <v>0.10589498125919006</v>
      </c>
    </row>
    <row r="865" spans="1:29" x14ac:dyDescent="0.35">
      <c r="A865" t="s">
        <v>17176</v>
      </c>
      <c r="B865" t="s">
        <v>17177</v>
      </c>
      <c r="C865">
        <v>1741</v>
      </c>
      <c r="D865" t="s">
        <v>17132</v>
      </c>
      <c r="E865">
        <v>71038</v>
      </c>
      <c r="F865">
        <v>4.2708000000000004</v>
      </c>
      <c r="G865">
        <v>1252</v>
      </c>
      <c r="H865" t="s">
        <v>316</v>
      </c>
      <c r="I865" t="s">
        <v>803</v>
      </c>
      <c r="J865" t="s">
        <v>17178</v>
      </c>
      <c r="K865" t="s">
        <v>17179</v>
      </c>
      <c r="L865" t="s">
        <v>17180</v>
      </c>
      <c r="M865">
        <v>32</v>
      </c>
      <c r="P865">
        <v>0</v>
      </c>
      <c r="Q865">
        <v>0</v>
      </c>
      <c r="R865">
        <v>0</v>
      </c>
      <c r="S865">
        <v>0</v>
      </c>
      <c r="T865">
        <v>0</v>
      </c>
      <c r="U865" t="s">
        <v>17181</v>
      </c>
      <c r="V865" t="s">
        <v>306</v>
      </c>
      <c r="W865" t="s">
        <v>307</v>
      </c>
      <c r="X865" t="s">
        <v>1087</v>
      </c>
      <c r="Y865">
        <v>1</v>
      </c>
      <c r="Z865">
        <v>32</v>
      </c>
      <c r="AA865">
        <v>32</v>
      </c>
      <c r="AC865">
        <v>0.10602185740889469</v>
      </c>
    </row>
    <row r="866" spans="1:29" x14ac:dyDescent="0.35">
      <c r="A866" t="s">
        <v>25678</v>
      </c>
      <c r="B866" t="s">
        <v>25679</v>
      </c>
      <c r="C866">
        <v>3902</v>
      </c>
      <c r="D866" t="s">
        <v>25136</v>
      </c>
      <c r="E866">
        <v>12192</v>
      </c>
      <c r="F866">
        <v>4.6447000000000003</v>
      </c>
      <c r="G866">
        <v>318</v>
      </c>
      <c r="H866" t="s">
        <v>105</v>
      </c>
      <c r="I866" t="s">
        <v>157</v>
      </c>
      <c r="J866" t="s">
        <v>105</v>
      </c>
      <c r="L866" t="s">
        <v>25680</v>
      </c>
      <c r="M866">
        <v>20</v>
      </c>
      <c r="P866">
        <v>0</v>
      </c>
      <c r="Q866">
        <v>0</v>
      </c>
      <c r="R866">
        <v>0</v>
      </c>
      <c r="S866">
        <v>0</v>
      </c>
      <c r="T866">
        <v>1</v>
      </c>
      <c r="U866" t="s">
        <v>25681</v>
      </c>
      <c r="V866" t="s">
        <v>394</v>
      </c>
      <c r="W866" t="s">
        <v>400</v>
      </c>
      <c r="X866" t="s">
        <v>401</v>
      </c>
      <c r="Y866">
        <v>0</v>
      </c>
      <c r="AC866">
        <v>0.10621885777421247</v>
      </c>
    </row>
    <row r="867" spans="1:29" x14ac:dyDescent="0.35">
      <c r="A867" t="s">
        <v>22540</v>
      </c>
      <c r="B867" t="s">
        <v>22541</v>
      </c>
      <c r="C867">
        <v>3733</v>
      </c>
      <c r="D867" t="s">
        <v>22513</v>
      </c>
      <c r="E867">
        <v>18198</v>
      </c>
      <c r="F867">
        <v>4.3159000000000001</v>
      </c>
      <c r="G867">
        <v>1336</v>
      </c>
      <c r="H867" t="s">
        <v>186</v>
      </c>
      <c r="I867" t="s">
        <v>157</v>
      </c>
      <c r="J867" t="s">
        <v>186</v>
      </c>
      <c r="L867" t="s">
        <v>22542</v>
      </c>
      <c r="M867">
        <v>52</v>
      </c>
      <c r="P867">
        <v>0</v>
      </c>
      <c r="Q867">
        <v>0</v>
      </c>
      <c r="R867">
        <v>1</v>
      </c>
      <c r="S867">
        <v>0</v>
      </c>
      <c r="T867">
        <v>0</v>
      </c>
      <c r="U867" t="s">
        <v>22543</v>
      </c>
      <c r="V867" t="s">
        <v>394</v>
      </c>
      <c r="W867" t="s">
        <v>395</v>
      </c>
      <c r="X867" t="s">
        <v>2290</v>
      </c>
      <c r="Y867">
        <v>0</v>
      </c>
      <c r="AC867">
        <v>0.10637604340078655</v>
      </c>
    </row>
    <row r="868" spans="1:29" x14ac:dyDescent="0.35">
      <c r="A868" t="s">
        <v>26878</v>
      </c>
      <c r="B868" t="s">
        <v>26879</v>
      </c>
      <c r="C868">
        <v>6748</v>
      </c>
      <c r="D868" t="s">
        <v>26874</v>
      </c>
      <c r="E868">
        <v>6683</v>
      </c>
      <c r="F868">
        <v>4.7272999999999996</v>
      </c>
      <c r="G868">
        <v>99</v>
      </c>
      <c r="H868" t="s">
        <v>26880</v>
      </c>
      <c r="I868" t="s">
        <v>803</v>
      </c>
      <c r="J868" t="s">
        <v>26881</v>
      </c>
      <c r="L868" t="s">
        <v>26882</v>
      </c>
      <c r="M868">
        <v>35</v>
      </c>
      <c r="P868">
        <v>0</v>
      </c>
      <c r="Q868">
        <v>0</v>
      </c>
      <c r="R868">
        <v>1</v>
      </c>
      <c r="S868">
        <v>0</v>
      </c>
      <c r="T868">
        <v>1</v>
      </c>
      <c r="U868" t="s">
        <v>26883</v>
      </c>
      <c r="V868" t="s">
        <v>306</v>
      </c>
      <c r="W868" t="s">
        <v>863</v>
      </c>
      <c r="X868" t="s">
        <v>864</v>
      </c>
      <c r="Y868">
        <v>4</v>
      </c>
      <c r="Z868">
        <v>35</v>
      </c>
      <c r="AA868">
        <v>35</v>
      </c>
      <c r="AC868">
        <v>0.10646333460473567</v>
      </c>
    </row>
    <row r="869" spans="1:29" x14ac:dyDescent="0.35">
      <c r="A869" t="s">
        <v>8064</v>
      </c>
      <c r="B869" t="s">
        <v>8065</v>
      </c>
      <c r="C869">
        <v>3673</v>
      </c>
      <c r="D869" t="s">
        <v>8053</v>
      </c>
      <c r="E869">
        <v>28686</v>
      </c>
      <c r="F869">
        <v>4.5468000000000002</v>
      </c>
      <c r="G869">
        <v>3107</v>
      </c>
      <c r="H869" t="s">
        <v>1608</v>
      </c>
      <c r="I869" t="s">
        <v>38</v>
      </c>
      <c r="J869" t="s">
        <v>8066</v>
      </c>
      <c r="L869" t="s">
        <v>8067</v>
      </c>
      <c r="M869">
        <v>31</v>
      </c>
      <c r="P869">
        <v>0</v>
      </c>
      <c r="Q869">
        <v>0</v>
      </c>
      <c r="R869">
        <v>0</v>
      </c>
      <c r="S869">
        <v>0</v>
      </c>
      <c r="T869">
        <v>0</v>
      </c>
      <c r="V869" t="s">
        <v>32</v>
      </c>
      <c r="W869" t="s">
        <v>41</v>
      </c>
      <c r="X869" t="s">
        <v>59</v>
      </c>
      <c r="Y869">
        <v>0</v>
      </c>
      <c r="AC869">
        <v>0.10647599579443567</v>
      </c>
    </row>
    <row r="870" spans="1:29" x14ac:dyDescent="0.35">
      <c r="A870" t="s">
        <v>413</v>
      </c>
      <c r="B870" t="s">
        <v>414</v>
      </c>
      <c r="C870">
        <v>6018</v>
      </c>
      <c r="D870" t="s">
        <v>391</v>
      </c>
      <c r="E870">
        <v>27278</v>
      </c>
      <c r="F870">
        <v>4.4134000000000002</v>
      </c>
      <c r="G870">
        <v>508</v>
      </c>
      <c r="H870" t="s">
        <v>415</v>
      </c>
      <c r="I870" t="s">
        <v>157</v>
      </c>
      <c r="J870" t="s">
        <v>415</v>
      </c>
      <c r="L870" t="s">
        <v>416</v>
      </c>
      <c r="M870">
        <v>28</v>
      </c>
      <c r="P870">
        <v>0</v>
      </c>
      <c r="Q870">
        <v>0</v>
      </c>
      <c r="R870">
        <v>0</v>
      </c>
      <c r="S870">
        <v>0</v>
      </c>
      <c r="T870">
        <v>0</v>
      </c>
      <c r="U870" t="s">
        <v>417</v>
      </c>
      <c r="V870" t="s">
        <v>394</v>
      </c>
      <c r="W870" t="s">
        <v>418</v>
      </c>
      <c r="X870" t="s">
        <v>419</v>
      </c>
      <c r="Y870">
        <v>0</v>
      </c>
      <c r="AC870">
        <v>0.10654969916219903</v>
      </c>
    </row>
    <row r="871" spans="1:29" x14ac:dyDescent="0.35">
      <c r="A871" t="s">
        <v>13004</v>
      </c>
      <c r="B871" t="s">
        <v>13005</v>
      </c>
      <c r="C871">
        <v>5879</v>
      </c>
      <c r="D871" t="s">
        <v>12722</v>
      </c>
      <c r="E871">
        <v>3526</v>
      </c>
      <c r="F871">
        <v>4.7691999999999997</v>
      </c>
      <c r="G871">
        <v>52</v>
      </c>
      <c r="H871" t="s">
        <v>432</v>
      </c>
      <c r="I871" t="s">
        <v>157</v>
      </c>
      <c r="J871" t="s">
        <v>432</v>
      </c>
      <c r="L871" t="s">
        <v>13006</v>
      </c>
      <c r="M871">
        <v>65</v>
      </c>
      <c r="P871">
        <v>0</v>
      </c>
      <c r="Q871">
        <v>0</v>
      </c>
      <c r="R871">
        <v>0</v>
      </c>
      <c r="S871">
        <v>0</v>
      </c>
      <c r="T871">
        <v>0</v>
      </c>
      <c r="U871" t="s">
        <v>13007</v>
      </c>
      <c r="V871" t="s">
        <v>394</v>
      </c>
      <c r="W871" t="s">
        <v>395</v>
      </c>
      <c r="X871" t="s">
        <v>2307</v>
      </c>
      <c r="Y871">
        <v>0</v>
      </c>
      <c r="AC871">
        <v>0.10658028294236721</v>
      </c>
    </row>
    <row r="872" spans="1:29" x14ac:dyDescent="0.35">
      <c r="A872" t="s">
        <v>26500</v>
      </c>
      <c r="B872" t="s">
        <v>26501</v>
      </c>
      <c r="C872">
        <v>5337</v>
      </c>
      <c r="D872" t="s">
        <v>26428</v>
      </c>
      <c r="E872">
        <v>1107</v>
      </c>
      <c r="F872">
        <v>4.6125999999999996</v>
      </c>
      <c r="G872">
        <v>555</v>
      </c>
      <c r="H872" t="s">
        <v>105</v>
      </c>
      <c r="I872" t="s">
        <v>157</v>
      </c>
      <c r="J872" t="s">
        <v>105</v>
      </c>
      <c r="L872" t="s">
        <v>26502</v>
      </c>
      <c r="M872">
        <v>38</v>
      </c>
      <c r="P872">
        <v>0</v>
      </c>
      <c r="Q872">
        <v>1</v>
      </c>
      <c r="R872">
        <v>0</v>
      </c>
      <c r="S872">
        <v>0</v>
      </c>
      <c r="T872">
        <v>1</v>
      </c>
      <c r="U872" t="s">
        <v>26503</v>
      </c>
      <c r="V872" t="s">
        <v>394</v>
      </c>
      <c r="W872" t="s">
        <v>418</v>
      </c>
      <c r="Y872">
        <v>0</v>
      </c>
      <c r="AC872">
        <v>0.1070260218536504</v>
      </c>
    </row>
    <row r="873" spans="1:29" x14ac:dyDescent="0.35">
      <c r="A873" t="s">
        <v>8351</v>
      </c>
      <c r="B873" t="s">
        <v>8352</v>
      </c>
      <c r="C873">
        <v>4372</v>
      </c>
      <c r="D873" t="s">
        <v>8306</v>
      </c>
      <c r="E873">
        <v>8505</v>
      </c>
      <c r="F873">
        <v>3.9159000000000002</v>
      </c>
      <c r="G873">
        <v>107</v>
      </c>
      <c r="H873" t="s">
        <v>7707</v>
      </c>
      <c r="I873" t="s">
        <v>157</v>
      </c>
      <c r="J873" t="s">
        <v>7707</v>
      </c>
      <c r="L873" t="s">
        <v>8353</v>
      </c>
      <c r="M873">
        <v>58</v>
      </c>
      <c r="P873">
        <v>0</v>
      </c>
      <c r="Q873">
        <v>0</v>
      </c>
      <c r="R873">
        <v>0</v>
      </c>
      <c r="S873">
        <v>0</v>
      </c>
      <c r="T873">
        <v>1</v>
      </c>
      <c r="V873" t="s">
        <v>394</v>
      </c>
      <c r="W873" t="s">
        <v>405</v>
      </c>
      <c r="X873" t="s">
        <v>406</v>
      </c>
      <c r="Y873">
        <v>0</v>
      </c>
      <c r="AC873">
        <v>0.10723669001723524</v>
      </c>
    </row>
    <row r="874" spans="1:29" x14ac:dyDescent="0.35">
      <c r="A874" t="s">
        <v>6208</v>
      </c>
      <c r="B874" t="s">
        <v>6209</v>
      </c>
      <c r="C874">
        <v>1254</v>
      </c>
      <c r="D874" t="s">
        <v>5675</v>
      </c>
      <c r="E874">
        <v>3096</v>
      </c>
      <c r="F874">
        <v>3.8824000000000001</v>
      </c>
      <c r="G874">
        <v>17</v>
      </c>
      <c r="H874" t="s">
        <v>186</v>
      </c>
      <c r="I874" t="s">
        <v>1158</v>
      </c>
      <c r="J874" t="s">
        <v>6210</v>
      </c>
      <c r="L874" t="s">
        <v>6211</v>
      </c>
      <c r="M874">
        <v>56</v>
      </c>
      <c r="P874">
        <v>0</v>
      </c>
      <c r="Q874">
        <v>0</v>
      </c>
      <c r="R874">
        <v>0</v>
      </c>
      <c r="S874">
        <v>1</v>
      </c>
      <c r="T874">
        <v>0</v>
      </c>
      <c r="V874" t="s">
        <v>394</v>
      </c>
      <c r="W874" t="s">
        <v>395</v>
      </c>
      <c r="X874" t="s">
        <v>395</v>
      </c>
      <c r="Y874">
        <v>0</v>
      </c>
      <c r="AC874">
        <v>0.10725722659174974</v>
      </c>
    </row>
    <row r="875" spans="1:29" x14ac:dyDescent="0.35">
      <c r="A875" t="s">
        <v>11290</v>
      </c>
      <c r="B875" t="s">
        <v>11291</v>
      </c>
      <c r="C875">
        <v>1133</v>
      </c>
      <c r="D875" t="s">
        <v>11167</v>
      </c>
      <c r="E875">
        <v>3076</v>
      </c>
      <c r="F875">
        <v>4.5132000000000003</v>
      </c>
      <c r="G875">
        <v>189</v>
      </c>
      <c r="H875" t="s">
        <v>11292</v>
      </c>
      <c r="I875" t="s">
        <v>803</v>
      </c>
      <c r="J875" t="s">
        <v>11293</v>
      </c>
      <c r="K875" t="s">
        <v>7600</v>
      </c>
      <c r="L875" t="s">
        <v>11294</v>
      </c>
      <c r="M875">
        <v>43</v>
      </c>
      <c r="P875">
        <v>1</v>
      </c>
      <c r="Q875">
        <v>0</v>
      </c>
      <c r="R875">
        <v>1</v>
      </c>
      <c r="S875">
        <v>0</v>
      </c>
      <c r="T875">
        <v>1</v>
      </c>
      <c r="U875" t="s">
        <v>11295</v>
      </c>
      <c r="V875" t="s">
        <v>306</v>
      </c>
      <c r="W875" t="s">
        <v>307</v>
      </c>
      <c r="X875" t="s">
        <v>1082</v>
      </c>
      <c r="Y875">
        <v>0</v>
      </c>
      <c r="AC875">
        <v>0.10728034465361969</v>
      </c>
    </row>
    <row r="876" spans="1:29" x14ac:dyDescent="0.35">
      <c r="A876" t="s">
        <v>17147</v>
      </c>
      <c r="B876" t="s">
        <v>17148</v>
      </c>
      <c r="C876">
        <v>1741</v>
      </c>
      <c r="D876" t="s">
        <v>17132</v>
      </c>
      <c r="E876">
        <v>82978</v>
      </c>
      <c r="F876">
        <v>4.4032</v>
      </c>
      <c r="G876">
        <v>1602</v>
      </c>
      <c r="H876" t="s">
        <v>557</v>
      </c>
      <c r="I876" t="s">
        <v>157</v>
      </c>
      <c r="J876" t="s">
        <v>557</v>
      </c>
      <c r="L876" t="s">
        <v>17149</v>
      </c>
      <c r="M876">
        <v>132</v>
      </c>
      <c r="P876">
        <v>0</v>
      </c>
      <c r="Q876">
        <v>0</v>
      </c>
      <c r="R876">
        <v>0</v>
      </c>
      <c r="S876">
        <v>0</v>
      </c>
      <c r="T876">
        <v>0</v>
      </c>
      <c r="U876" t="s">
        <v>17150</v>
      </c>
      <c r="V876" t="s">
        <v>394</v>
      </c>
      <c r="W876" t="s">
        <v>400</v>
      </c>
      <c r="X876" t="s">
        <v>401</v>
      </c>
      <c r="Y876">
        <v>3</v>
      </c>
      <c r="Z876">
        <v>255</v>
      </c>
      <c r="AA876">
        <v>60</v>
      </c>
      <c r="AC876">
        <v>0.10733232017485872</v>
      </c>
    </row>
    <row r="877" spans="1:29" x14ac:dyDescent="0.35">
      <c r="A877" t="s">
        <v>8558</v>
      </c>
      <c r="B877" t="s">
        <v>8559</v>
      </c>
      <c r="C877">
        <v>6014</v>
      </c>
      <c r="D877" t="s">
        <v>8545</v>
      </c>
      <c r="E877">
        <v>73240</v>
      </c>
      <c r="F877">
        <v>4.2656999999999998</v>
      </c>
      <c r="G877">
        <v>1080</v>
      </c>
      <c r="H877" t="s">
        <v>8193</v>
      </c>
      <c r="L877" t="s">
        <v>8560</v>
      </c>
      <c r="M877">
        <v>52</v>
      </c>
      <c r="P877">
        <v>0</v>
      </c>
      <c r="Q877">
        <v>0</v>
      </c>
      <c r="R877">
        <v>0</v>
      </c>
      <c r="S877">
        <v>0</v>
      </c>
      <c r="T877">
        <v>1</v>
      </c>
      <c r="U877" t="s">
        <v>8561</v>
      </c>
      <c r="V877" t="s">
        <v>394</v>
      </c>
      <c r="W877" t="s">
        <v>400</v>
      </c>
      <c r="X877" t="s">
        <v>401</v>
      </c>
      <c r="Y877">
        <v>0</v>
      </c>
      <c r="AC877">
        <v>0.10747939204359214</v>
      </c>
    </row>
    <row r="878" spans="1:29" x14ac:dyDescent="0.35">
      <c r="A878" t="s">
        <v>32762</v>
      </c>
      <c r="B878" t="s">
        <v>32763</v>
      </c>
      <c r="C878">
        <v>1070</v>
      </c>
      <c r="D878" t="s">
        <v>32540</v>
      </c>
      <c r="E878">
        <v>3844</v>
      </c>
      <c r="F878">
        <v>5</v>
      </c>
      <c r="G878">
        <v>2</v>
      </c>
      <c r="L878" t="s">
        <v>32764</v>
      </c>
      <c r="M878">
        <v>85</v>
      </c>
      <c r="P878">
        <v>1</v>
      </c>
      <c r="Q878">
        <v>1</v>
      </c>
      <c r="R878">
        <v>0</v>
      </c>
      <c r="S878">
        <v>0</v>
      </c>
      <c r="T878">
        <v>0</v>
      </c>
      <c r="V878" t="s">
        <v>32</v>
      </c>
      <c r="W878" t="s">
        <v>33</v>
      </c>
      <c r="X878" t="s">
        <v>34</v>
      </c>
      <c r="Y878">
        <v>0</v>
      </c>
      <c r="AC878">
        <v>0.10756378346014961</v>
      </c>
    </row>
    <row r="879" spans="1:29" x14ac:dyDescent="0.35">
      <c r="A879" t="s">
        <v>30307</v>
      </c>
      <c r="B879" t="s">
        <v>30308</v>
      </c>
      <c r="C879">
        <v>5869</v>
      </c>
      <c r="D879" t="s">
        <v>29945</v>
      </c>
      <c r="E879">
        <v>356</v>
      </c>
      <c r="F879">
        <v>4.0884</v>
      </c>
      <c r="G879">
        <v>441</v>
      </c>
      <c r="H879" t="s">
        <v>24573</v>
      </c>
      <c r="I879" t="s">
        <v>157</v>
      </c>
      <c r="J879" t="s">
        <v>24573</v>
      </c>
      <c r="L879" t="s">
        <v>30309</v>
      </c>
      <c r="M879">
        <v>55</v>
      </c>
      <c r="P879">
        <v>0</v>
      </c>
      <c r="Q879">
        <v>0</v>
      </c>
      <c r="R879">
        <v>1</v>
      </c>
      <c r="S879">
        <v>0</v>
      </c>
      <c r="T879">
        <v>0</v>
      </c>
      <c r="U879" t="s">
        <v>30310</v>
      </c>
      <c r="V879" t="s">
        <v>306</v>
      </c>
      <c r="W879" t="s">
        <v>823</v>
      </c>
      <c r="X879" t="s">
        <v>855</v>
      </c>
      <c r="Y879">
        <v>0</v>
      </c>
      <c r="AC879">
        <v>0.10768615637627921</v>
      </c>
    </row>
    <row r="880" spans="1:29" x14ac:dyDescent="0.35">
      <c r="A880" t="s">
        <v>31419</v>
      </c>
      <c r="B880" t="s">
        <v>31420</v>
      </c>
      <c r="C880">
        <v>6112</v>
      </c>
      <c r="D880" t="s">
        <v>31409</v>
      </c>
      <c r="E880">
        <v>26095</v>
      </c>
      <c r="F880">
        <v>4.4241000000000001</v>
      </c>
      <c r="G880">
        <v>349</v>
      </c>
      <c r="H880" t="s">
        <v>31421</v>
      </c>
      <c r="I880" t="s">
        <v>157</v>
      </c>
      <c r="J880" t="s">
        <v>31421</v>
      </c>
      <c r="L880" t="s">
        <v>31422</v>
      </c>
      <c r="M880">
        <v>20</v>
      </c>
      <c r="P880">
        <v>1</v>
      </c>
      <c r="Q880">
        <v>0</v>
      </c>
      <c r="R880">
        <v>0</v>
      </c>
      <c r="S880">
        <v>0</v>
      </c>
      <c r="T880">
        <v>0</v>
      </c>
      <c r="U880" t="s">
        <v>31423</v>
      </c>
      <c r="V880" t="s">
        <v>222</v>
      </c>
      <c r="W880" t="s">
        <v>223</v>
      </c>
      <c r="X880" t="s">
        <v>265</v>
      </c>
      <c r="Y880">
        <v>0</v>
      </c>
      <c r="AC880">
        <v>0.10788331822999775</v>
      </c>
    </row>
    <row r="881" spans="1:29" x14ac:dyDescent="0.35">
      <c r="A881" t="s">
        <v>9330</v>
      </c>
      <c r="B881" t="s">
        <v>9331</v>
      </c>
      <c r="C881">
        <v>6183</v>
      </c>
      <c r="D881" t="s">
        <v>9257</v>
      </c>
      <c r="E881">
        <v>4199</v>
      </c>
      <c r="F881">
        <v>3.4443999999999999</v>
      </c>
      <c r="G881">
        <v>18</v>
      </c>
      <c r="H881" t="s">
        <v>9332</v>
      </c>
      <c r="I881" t="s">
        <v>157</v>
      </c>
      <c r="J881" t="s">
        <v>9332</v>
      </c>
      <c r="L881" t="s">
        <v>9321</v>
      </c>
      <c r="M881">
        <v>32</v>
      </c>
      <c r="P881">
        <v>0</v>
      </c>
      <c r="Q881">
        <v>0</v>
      </c>
      <c r="R881">
        <v>1</v>
      </c>
      <c r="S881">
        <v>0</v>
      </c>
      <c r="T881">
        <v>1</v>
      </c>
      <c r="U881" t="s">
        <v>9333</v>
      </c>
      <c r="V881" t="s">
        <v>32</v>
      </c>
      <c r="W881" t="s">
        <v>41</v>
      </c>
      <c r="X881" t="s">
        <v>59</v>
      </c>
      <c r="Y881">
        <v>0</v>
      </c>
      <c r="AC881">
        <v>0.10792306890137071</v>
      </c>
    </row>
    <row r="882" spans="1:29" x14ac:dyDescent="0.35">
      <c r="A882" t="s">
        <v>11410</v>
      </c>
      <c r="B882" t="s">
        <v>11411</v>
      </c>
      <c r="C882">
        <v>6751</v>
      </c>
      <c r="D882" t="s">
        <v>11394</v>
      </c>
      <c r="E882">
        <v>55874</v>
      </c>
      <c r="F882">
        <v>3.7574000000000001</v>
      </c>
      <c r="G882">
        <v>235</v>
      </c>
      <c r="H882" t="s">
        <v>115</v>
      </c>
      <c r="I882" t="s">
        <v>38</v>
      </c>
      <c r="J882" t="s">
        <v>116</v>
      </c>
      <c r="L882" t="s">
        <v>11412</v>
      </c>
      <c r="M882">
        <v>64</v>
      </c>
      <c r="P882">
        <v>0</v>
      </c>
      <c r="Q882">
        <v>1</v>
      </c>
      <c r="R882">
        <v>0</v>
      </c>
      <c r="S882">
        <v>1</v>
      </c>
      <c r="T882">
        <v>1</v>
      </c>
      <c r="U882" t="s">
        <v>11413</v>
      </c>
      <c r="V882" t="s">
        <v>32</v>
      </c>
      <c r="W882" t="s">
        <v>41</v>
      </c>
      <c r="X882" t="s">
        <v>42</v>
      </c>
      <c r="Y882">
        <v>0</v>
      </c>
      <c r="AC882">
        <v>0.10793584718281557</v>
      </c>
    </row>
    <row r="883" spans="1:29" x14ac:dyDescent="0.35">
      <c r="A883" t="s">
        <v>28476</v>
      </c>
      <c r="B883" t="s">
        <v>28477</v>
      </c>
      <c r="C883">
        <v>5648</v>
      </c>
      <c r="D883" t="s">
        <v>28460</v>
      </c>
      <c r="E883">
        <v>194002</v>
      </c>
      <c r="F883">
        <v>4.4714999999999998</v>
      </c>
      <c r="G883">
        <v>2225</v>
      </c>
      <c r="L883" t="s">
        <v>28478</v>
      </c>
      <c r="M883">
        <v>45</v>
      </c>
      <c r="P883">
        <v>0</v>
      </c>
      <c r="Q883">
        <v>0</v>
      </c>
      <c r="R883">
        <v>0</v>
      </c>
      <c r="S883">
        <v>0</v>
      </c>
      <c r="T883">
        <v>0</v>
      </c>
      <c r="V883" t="s">
        <v>306</v>
      </c>
      <c r="W883" t="s">
        <v>823</v>
      </c>
      <c r="X883" t="s">
        <v>1091</v>
      </c>
      <c r="Y883">
        <v>0</v>
      </c>
      <c r="AC883">
        <v>0.10807120289818972</v>
      </c>
    </row>
    <row r="884" spans="1:29" x14ac:dyDescent="0.35">
      <c r="A884" t="s">
        <v>26254</v>
      </c>
      <c r="B884" t="s">
        <v>26255</v>
      </c>
      <c r="C884">
        <v>3902</v>
      </c>
      <c r="D884" t="s">
        <v>25136</v>
      </c>
      <c r="E884">
        <v>2442</v>
      </c>
      <c r="F884">
        <v>3.5</v>
      </c>
      <c r="G884">
        <v>16</v>
      </c>
      <c r="H884" t="s">
        <v>10369</v>
      </c>
      <c r="I884" t="s">
        <v>157</v>
      </c>
      <c r="J884" t="s">
        <v>10369</v>
      </c>
      <c r="M884">
        <v>18</v>
      </c>
      <c r="O884">
        <v>9</v>
      </c>
      <c r="P884">
        <v>0</v>
      </c>
      <c r="Q884">
        <v>0</v>
      </c>
      <c r="R884">
        <v>0</v>
      </c>
      <c r="S884">
        <v>0</v>
      </c>
      <c r="T884">
        <v>1</v>
      </c>
      <c r="V884" t="s">
        <v>32</v>
      </c>
      <c r="W884" t="s">
        <v>191</v>
      </c>
      <c r="X884" t="s">
        <v>208</v>
      </c>
      <c r="Y884">
        <v>0</v>
      </c>
      <c r="AC884">
        <v>0.10810909717634709</v>
      </c>
    </row>
    <row r="885" spans="1:29" x14ac:dyDescent="0.35">
      <c r="A885" t="s">
        <v>24045</v>
      </c>
      <c r="B885" t="s">
        <v>24046</v>
      </c>
      <c r="C885">
        <v>5764</v>
      </c>
      <c r="D885" t="s">
        <v>24011</v>
      </c>
      <c r="E885">
        <v>2976</v>
      </c>
      <c r="F885">
        <v>4.3899999999999997</v>
      </c>
      <c r="G885">
        <v>100</v>
      </c>
      <c r="H885" t="s">
        <v>37</v>
      </c>
      <c r="I885" t="s">
        <v>38</v>
      </c>
      <c r="J885" t="s">
        <v>1584</v>
      </c>
      <c r="L885" t="s">
        <v>24047</v>
      </c>
      <c r="M885">
        <v>115</v>
      </c>
      <c r="P885">
        <v>0</v>
      </c>
      <c r="Q885">
        <v>0</v>
      </c>
      <c r="R885">
        <v>0</v>
      </c>
      <c r="S885">
        <v>1</v>
      </c>
      <c r="T885">
        <v>0</v>
      </c>
      <c r="V885" t="s">
        <v>32</v>
      </c>
      <c r="W885" t="s">
        <v>172</v>
      </c>
      <c r="X885" t="s">
        <v>173</v>
      </c>
      <c r="Y885">
        <v>0</v>
      </c>
      <c r="AC885">
        <v>0.10815508762188863</v>
      </c>
    </row>
    <row r="886" spans="1:29" x14ac:dyDescent="0.35">
      <c r="A886" t="s">
        <v>6590</v>
      </c>
      <c r="B886" t="s">
        <v>6591</v>
      </c>
      <c r="C886">
        <v>6743</v>
      </c>
      <c r="D886" t="s">
        <v>6587</v>
      </c>
      <c r="E886">
        <v>1442</v>
      </c>
      <c r="F886">
        <v>4.0658000000000003</v>
      </c>
      <c r="G886">
        <v>243</v>
      </c>
      <c r="H886" t="s">
        <v>115</v>
      </c>
      <c r="I886" t="s">
        <v>157</v>
      </c>
      <c r="J886" t="s">
        <v>115</v>
      </c>
      <c r="L886" t="s">
        <v>6592</v>
      </c>
      <c r="M886">
        <v>35</v>
      </c>
      <c r="P886">
        <v>0</v>
      </c>
      <c r="Q886">
        <v>0</v>
      </c>
      <c r="R886">
        <v>1</v>
      </c>
      <c r="S886">
        <v>0</v>
      </c>
      <c r="T886">
        <v>1</v>
      </c>
      <c r="U886" t="s">
        <v>6593</v>
      </c>
      <c r="V886" t="s">
        <v>394</v>
      </c>
      <c r="W886" t="s">
        <v>395</v>
      </c>
      <c r="X886" t="s">
        <v>395</v>
      </c>
      <c r="Y886">
        <v>0</v>
      </c>
      <c r="AC886">
        <v>0.10816052547972899</v>
      </c>
    </row>
    <row r="887" spans="1:29" x14ac:dyDescent="0.35">
      <c r="A887" t="s">
        <v>12225</v>
      </c>
      <c r="B887" t="s">
        <v>12226</v>
      </c>
      <c r="C887">
        <v>1132</v>
      </c>
      <c r="D887" t="s">
        <v>12082</v>
      </c>
      <c r="E887">
        <v>1316</v>
      </c>
      <c r="F887">
        <v>4.1666999999999996</v>
      </c>
      <c r="G887">
        <v>6</v>
      </c>
      <c r="H887" t="s">
        <v>12227</v>
      </c>
      <c r="I887" t="s">
        <v>803</v>
      </c>
      <c r="J887" t="s">
        <v>1609</v>
      </c>
      <c r="L887" t="s">
        <v>12228</v>
      </c>
      <c r="M887">
        <v>40</v>
      </c>
      <c r="P887">
        <v>0</v>
      </c>
      <c r="Q887">
        <v>0</v>
      </c>
      <c r="R887">
        <v>1</v>
      </c>
      <c r="S887">
        <v>0</v>
      </c>
      <c r="T887">
        <v>0</v>
      </c>
      <c r="U887" t="s">
        <v>12229</v>
      </c>
      <c r="V887" t="s">
        <v>306</v>
      </c>
      <c r="W887" t="s">
        <v>823</v>
      </c>
      <c r="X887" t="s">
        <v>824</v>
      </c>
      <c r="Y887">
        <v>0</v>
      </c>
      <c r="AC887">
        <v>0.10819691577472268</v>
      </c>
    </row>
    <row r="888" spans="1:29" x14ac:dyDescent="0.35">
      <c r="A888" t="s">
        <v>32243</v>
      </c>
      <c r="B888" t="s">
        <v>32244</v>
      </c>
      <c r="C888">
        <v>6344</v>
      </c>
      <c r="D888" t="s">
        <v>32237</v>
      </c>
      <c r="E888">
        <v>55235</v>
      </c>
      <c r="F888">
        <v>4.5061</v>
      </c>
      <c r="G888">
        <v>326</v>
      </c>
      <c r="H888" t="s">
        <v>32238</v>
      </c>
      <c r="I888" t="s">
        <v>803</v>
      </c>
      <c r="J888" t="s">
        <v>32245</v>
      </c>
      <c r="K888" t="s">
        <v>32246</v>
      </c>
      <c r="L888" t="s">
        <v>32247</v>
      </c>
      <c r="M888">
        <v>48</v>
      </c>
      <c r="P888">
        <v>0</v>
      </c>
      <c r="Q888">
        <v>0</v>
      </c>
      <c r="R888">
        <v>0</v>
      </c>
      <c r="S888">
        <v>0</v>
      </c>
      <c r="T888">
        <v>0</v>
      </c>
      <c r="U888" t="s">
        <v>32248</v>
      </c>
      <c r="V888" t="s">
        <v>306</v>
      </c>
      <c r="W888" t="s">
        <v>815</v>
      </c>
      <c r="X888" t="s">
        <v>1101</v>
      </c>
      <c r="Y888">
        <v>3</v>
      </c>
      <c r="Z888">
        <v>48</v>
      </c>
      <c r="AA888">
        <v>25</v>
      </c>
      <c r="AC888">
        <v>0.10831933955087725</v>
      </c>
    </row>
    <row r="889" spans="1:29" x14ac:dyDescent="0.35">
      <c r="A889" t="s">
        <v>16993</v>
      </c>
      <c r="B889" t="s">
        <v>16994</v>
      </c>
      <c r="C889">
        <v>3581</v>
      </c>
      <c r="D889" t="s">
        <v>16987</v>
      </c>
      <c r="E889">
        <v>5</v>
      </c>
      <c r="M889">
        <v>250</v>
      </c>
      <c r="N889">
        <v>290</v>
      </c>
      <c r="P889">
        <v>1</v>
      </c>
      <c r="Q889">
        <v>1</v>
      </c>
      <c r="R889">
        <v>1</v>
      </c>
      <c r="S889">
        <v>0</v>
      </c>
      <c r="T889">
        <v>1</v>
      </c>
      <c r="U889" t="s">
        <v>9042</v>
      </c>
      <c r="V889" t="s">
        <v>222</v>
      </c>
      <c r="W889" t="s">
        <v>33</v>
      </c>
      <c r="Y889">
        <v>0</v>
      </c>
      <c r="AC889">
        <v>0.10859555945529487</v>
      </c>
    </row>
    <row r="890" spans="1:29" x14ac:dyDescent="0.35">
      <c r="A890" t="s">
        <v>15202</v>
      </c>
      <c r="B890" t="s">
        <v>15203</v>
      </c>
      <c r="C890">
        <v>7070</v>
      </c>
      <c r="D890" t="s">
        <v>15122</v>
      </c>
      <c r="E890">
        <v>3441</v>
      </c>
      <c r="F890">
        <v>4.0587999999999997</v>
      </c>
      <c r="G890">
        <v>34</v>
      </c>
      <c r="H890" t="s">
        <v>163</v>
      </c>
      <c r="I890" t="s">
        <v>157</v>
      </c>
      <c r="J890" t="s">
        <v>163</v>
      </c>
      <c r="L890" t="s">
        <v>15204</v>
      </c>
      <c r="M890">
        <v>24</v>
      </c>
      <c r="P890">
        <v>0</v>
      </c>
      <c r="Q890">
        <v>0</v>
      </c>
      <c r="R890">
        <v>0</v>
      </c>
      <c r="S890">
        <v>0</v>
      </c>
      <c r="T890">
        <v>0</v>
      </c>
      <c r="V890" t="s">
        <v>93</v>
      </c>
      <c r="W890" t="s">
        <v>94</v>
      </c>
      <c r="X890" t="s">
        <v>95</v>
      </c>
      <c r="Y890">
        <v>0</v>
      </c>
      <c r="AC890">
        <v>0.10866138727171648</v>
      </c>
    </row>
    <row r="891" spans="1:29" x14ac:dyDescent="0.35">
      <c r="A891" t="s">
        <v>31358</v>
      </c>
      <c r="B891" t="s">
        <v>31359</v>
      </c>
      <c r="C891">
        <v>7064</v>
      </c>
      <c r="D891" t="s">
        <v>31342</v>
      </c>
      <c r="E891">
        <v>21133</v>
      </c>
      <c r="F891">
        <v>4.6818</v>
      </c>
      <c r="G891">
        <v>44</v>
      </c>
      <c r="M891">
        <v>22</v>
      </c>
      <c r="P891">
        <v>0</v>
      </c>
      <c r="Q891">
        <v>0</v>
      </c>
      <c r="R891">
        <v>0</v>
      </c>
      <c r="S891">
        <v>0</v>
      </c>
      <c r="T891">
        <v>1</v>
      </c>
      <c r="V891" t="s">
        <v>306</v>
      </c>
      <c r="W891" t="s">
        <v>823</v>
      </c>
      <c r="X891" t="s">
        <v>1162</v>
      </c>
      <c r="Y891">
        <v>0</v>
      </c>
      <c r="AC891">
        <v>0.10869066804052097</v>
      </c>
    </row>
    <row r="892" spans="1:29" x14ac:dyDescent="0.35">
      <c r="A892" t="s">
        <v>3633</v>
      </c>
      <c r="B892" t="s">
        <v>3634</v>
      </c>
      <c r="C892">
        <v>5995</v>
      </c>
      <c r="D892" t="s">
        <v>3614</v>
      </c>
      <c r="E892">
        <v>47666</v>
      </c>
      <c r="F892">
        <v>3.8662000000000001</v>
      </c>
      <c r="G892">
        <v>1196</v>
      </c>
      <c r="H892" t="s">
        <v>426</v>
      </c>
      <c r="I892" t="s">
        <v>157</v>
      </c>
      <c r="J892" t="s">
        <v>426</v>
      </c>
      <c r="L892" t="s">
        <v>3635</v>
      </c>
      <c r="M892">
        <v>32</v>
      </c>
      <c r="P892">
        <v>0</v>
      </c>
      <c r="Q892">
        <v>0</v>
      </c>
      <c r="R892">
        <v>0</v>
      </c>
      <c r="S892">
        <v>0</v>
      </c>
      <c r="T892">
        <v>0</v>
      </c>
      <c r="U892" t="s">
        <v>3632</v>
      </c>
      <c r="V892" t="s">
        <v>222</v>
      </c>
      <c r="W892" t="s">
        <v>223</v>
      </c>
      <c r="X892" t="s">
        <v>235</v>
      </c>
      <c r="Y892">
        <v>1</v>
      </c>
      <c r="Z892">
        <v>16</v>
      </c>
      <c r="AA892">
        <v>16</v>
      </c>
      <c r="AC892">
        <v>0.10872139468155151</v>
      </c>
    </row>
    <row r="893" spans="1:29" x14ac:dyDescent="0.35">
      <c r="A893" t="s">
        <v>30288</v>
      </c>
      <c r="B893" t="s">
        <v>30289</v>
      </c>
      <c r="C893">
        <v>5869</v>
      </c>
      <c r="D893" t="s">
        <v>29945</v>
      </c>
      <c r="E893">
        <v>1656</v>
      </c>
      <c r="F893">
        <v>3.4285999999999999</v>
      </c>
      <c r="G893">
        <v>7</v>
      </c>
      <c r="H893" t="s">
        <v>5330</v>
      </c>
      <c r="I893" t="s">
        <v>803</v>
      </c>
      <c r="J893" t="s">
        <v>30078</v>
      </c>
      <c r="K893" t="s">
        <v>30290</v>
      </c>
      <c r="L893" t="s">
        <v>30291</v>
      </c>
      <c r="M893">
        <v>90</v>
      </c>
      <c r="P893">
        <v>1</v>
      </c>
      <c r="Q893">
        <v>1</v>
      </c>
      <c r="R893">
        <v>1</v>
      </c>
      <c r="S893">
        <v>0</v>
      </c>
      <c r="T893">
        <v>0</v>
      </c>
      <c r="U893" t="s">
        <v>30292</v>
      </c>
      <c r="V893" t="s">
        <v>306</v>
      </c>
      <c r="W893" t="s">
        <v>823</v>
      </c>
      <c r="X893" t="s">
        <v>1091</v>
      </c>
      <c r="Y893">
        <v>1</v>
      </c>
      <c r="Z893">
        <v>90</v>
      </c>
      <c r="AA893">
        <v>90</v>
      </c>
      <c r="AC893">
        <v>0.10881118967535974</v>
      </c>
    </row>
    <row r="894" spans="1:29" x14ac:dyDescent="0.35">
      <c r="A894" t="s">
        <v>25823</v>
      </c>
      <c r="B894" t="s">
        <v>25824</v>
      </c>
      <c r="C894">
        <v>3902</v>
      </c>
      <c r="D894" t="s">
        <v>25136</v>
      </c>
      <c r="E894">
        <v>27165</v>
      </c>
      <c r="F894">
        <v>4.4825999999999997</v>
      </c>
      <c r="G894">
        <v>201</v>
      </c>
      <c r="H894" t="s">
        <v>25585</v>
      </c>
      <c r="I894" t="s">
        <v>1158</v>
      </c>
      <c r="J894" t="s">
        <v>25825</v>
      </c>
      <c r="L894" t="s">
        <v>25826</v>
      </c>
      <c r="M894">
        <v>10</v>
      </c>
      <c r="O894">
        <v>7</v>
      </c>
      <c r="P894">
        <v>0</v>
      </c>
      <c r="Q894">
        <v>0</v>
      </c>
      <c r="R894">
        <v>0</v>
      </c>
      <c r="S894">
        <v>1</v>
      </c>
      <c r="T894">
        <v>1</v>
      </c>
      <c r="U894" t="s">
        <v>25827</v>
      </c>
      <c r="V894" t="s">
        <v>394</v>
      </c>
      <c r="W894" t="s">
        <v>474</v>
      </c>
      <c r="X894" t="s">
        <v>475</v>
      </c>
      <c r="Y894">
        <v>3</v>
      </c>
      <c r="Z894">
        <v>10</v>
      </c>
      <c r="AA894">
        <v>7</v>
      </c>
      <c r="AC894">
        <v>0.10904729957114712</v>
      </c>
    </row>
    <row r="895" spans="1:29" x14ac:dyDescent="0.35">
      <c r="A895" t="s">
        <v>6838</v>
      </c>
      <c r="B895" t="s">
        <v>6839</v>
      </c>
      <c r="C895">
        <v>6503</v>
      </c>
      <c r="D895" t="s">
        <v>6747</v>
      </c>
      <c r="E895">
        <v>846</v>
      </c>
      <c r="F895">
        <v>4.7142999999999997</v>
      </c>
      <c r="G895">
        <v>35</v>
      </c>
      <c r="H895" t="s">
        <v>6840</v>
      </c>
      <c r="I895" t="s">
        <v>157</v>
      </c>
      <c r="J895" t="s">
        <v>6840</v>
      </c>
      <c r="L895" t="s">
        <v>6841</v>
      </c>
      <c r="M895">
        <v>25</v>
      </c>
      <c r="P895">
        <v>0</v>
      </c>
      <c r="Q895">
        <v>0</v>
      </c>
      <c r="R895">
        <v>1</v>
      </c>
      <c r="S895">
        <v>0</v>
      </c>
      <c r="T895">
        <v>0</v>
      </c>
      <c r="U895" t="s">
        <v>6842</v>
      </c>
      <c r="V895" t="s">
        <v>222</v>
      </c>
      <c r="W895" t="s">
        <v>244</v>
      </c>
      <c r="X895" t="s">
        <v>245</v>
      </c>
      <c r="Y895">
        <v>1</v>
      </c>
      <c r="Z895">
        <v>56</v>
      </c>
      <c r="AA895">
        <v>56</v>
      </c>
      <c r="AC895">
        <v>0.10904933763880065</v>
      </c>
    </row>
    <row r="896" spans="1:29" x14ac:dyDescent="0.35">
      <c r="A896" t="s">
        <v>17112</v>
      </c>
      <c r="B896" t="s">
        <v>17113</v>
      </c>
      <c r="C896">
        <v>6201</v>
      </c>
      <c r="D896" t="s">
        <v>16997</v>
      </c>
      <c r="E896">
        <v>6304</v>
      </c>
      <c r="F896">
        <v>4.3076999999999996</v>
      </c>
      <c r="G896">
        <v>13</v>
      </c>
      <c r="H896" t="s">
        <v>478</v>
      </c>
      <c r="I896" t="s">
        <v>157</v>
      </c>
      <c r="J896" t="s">
        <v>478</v>
      </c>
      <c r="L896" t="s">
        <v>17114</v>
      </c>
      <c r="M896">
        <v>145</v>
      </c>
      <c r="P896">
        <v>0</v>
      </c>
      <c r="Q896">
        <v>0</v>
      </c>
      <c r="R896">
        <v>0</v>
      </c>
      <c r="S896">
        <v>0</v>
      </c>
      <c r="T896">
        <v>0</v>
      </c>
      <c r="U896" t="s">
        <v>17025</v>
      </c>
      <c r="V896" t="s">
        <v>394</v>
      </c>
      <c r="W896" t="s">
        <v>160</v>
      </c>
      <c r="Y896">
        <v>0</v>
      </c>
      <c r="AC896">
        <v>0.10932805319271244</v>
      </c>
    </row>
    <row r="897" spans="1:29" x14ac:dyDescent="0.35">
      <c r="A897" t="s">
        <v>20495</v>
      </c>
      <c r="B897" t="s">
        <v>20496</v>
      </c>
      <c r="C897">
        <v>4164</v>
      </c>
      <c r="D897" t="s">
        <v>20394</v>
      </c>
      <c r="E897">
        <v>26245</v>
      </c>
      <c r="F897">
        <v>4.3219000000000003</v>
      </c>
      <c r="G897">
        <v>351</v>
      </c>
      <c r="H897" t="s">
        <v>186</v>
      </c>
      <c r="I897" t="s">
        <v>157</v>
      </c>
      <c r="J897" t="s">
        <v>186</v>
      </c>
      <c r="L897" t="s">
        <v>20497</v>
      </c>
      <c r="M897">
        <v>69</v>
      </c>
      <c r="P897">
        <v>0</v>
      </c>
      <c r="Q897">
        <v>0</v>
      </c>
      <c r="R897">
        <v>0</v>
      </c>
      <c r="S897">
        <v>0</v>
      </c>
      <c r="T897">
        <v>0</v>
      </c>
      <c r="U897" t="s">
        <v>20498</v>
      </c>
      <c r="V897" t="s">
        <v>394</v>
      </c>
      <c r="W897" t="s">
        <v>418</v>
      </c>
      <c r="X897" t="s">
        <v>419</v>
      </c>
      <c r="Y897">
        <v>1</v>
      </c>
      <c r="Z897">
        <v>25</v>
      </c>
      <c r="AA897">
        <v>25</v>
      </c>
      <c r="AC897">
        <v>0.1095099566594917</v>
      </c>
    </row>
    <row r="898" spans="1:29" x14ac:dyDescent="0.35">
      <c r="A898" t="s">
        <v>25876</v>
      </c>
      <c r="B898" t="s">
        <v>25877</v>
      </c>
      <c r="C898">
        <v>3902</v>
      </c>
      <c r="D898" t="s">
        <v>25136</v>
      </c>
      <c r="E898">
        <v>10386</v>
      </c>
      <c r="F898">
        <v>4.24</v>
      </c>
      <c r="G898">
        <v>25</v>
      </c>
      <c r="M898">
        <v>12</v>
      </c>
      <c r="P898">
        <v>0</v>
      </c>
      <c r="Q898">
        <v>0</v>
      </c>
      <c r="R898">
        <v>0</v>
      </c>
      <c r="S898">
        <v>0</v>
      </c>
      <c r="T898">
        <v>1</v>
      </c>
      <c r="V898" t="s">
        <v>160</v>
      </c>
      <c r="W898" t="s">
        <v>394</v>
      </c>
      <c r="Y898">
        <v>0</v>
      </c>
      <c r="AC898">
        <v>0.10952189219371122</v>
      </c>
    </row>
    <row r="899" spans="1:29" x14ac:dyDescent="0.35">
      <c r="A899" t="s">
        <v>30157</v>
      </c>
      <c r="B899" t="s">
        <v>30158</v>
      </c>
      <c r="C899">
        <v>5869</v>
      </c>
      <c r="D899" t="s">
        <v>29945</v>
      </c>
      <c r="E899">
        <v>7354</v>
      </c>
      <c r="F899">
        <v>4.5911</v>
      </c>
      <c r="G899">
        <v>538</v>
      </c>
      <c r="H899" t="s">
        <v>30159</v>
      </c>
      <c r="I899" t="s">
        <v>803</v>
      </c>
      <c r="J899" t="s">
        <v>1208</v>
      </c>
      <c r="L899" t="s">
        <v>30160</v>
      </c>
      <c r="M899">
        <v>56</v>
      </c>
      <c r="P899">
        <v>0</v>
      </c>
      <c r="Q899">
        <v>0</v>
      </c>
      <c r="R899">
        <v>0</v>
      </c>
      <c r="S899">
        <v>0</v>
      </c>
      <c r="T899">
        <v>0</v>
      </c>
      <c r="U899" t="s">
        <v>30161</v>
      </c>
      <c r="V899" t="s">
        <v>306</v>
      </c>
      <c r="W899" t="s">
        <v>823</v>
      </c>
      <c r="X899" t="s">
        <v>855</v>
      </c>
      <c r="Y899">
        <v>4</v>
      </c>
      <c r="Z899">
        <v>56</v>
      </c>
      <c r="AA899">
        <v>56</v>
      </c>
      <c r="AC899">
        <v>0.10968972153242373</v>
      </c>
    </row>
    <row r="900" spans="1:29" x14ac:dyDescent="0.35">
      <c r="A900" t="s">
        <v>13897</v>
      </c>
      <c r="B900" t="s">
        <v>13898</v>
      </c>
      <c r="C900">
        <v>6156</v>
      </c>
      <c r="D900" t="s">
        <v>13777</v>
      </c>
      <c r="E900">
        <v>35799</v>
      </c>
      <c r="F900">
        <v>4.4004000000000003</v>
      </c>
      <c r="G900">
        <v>457</v>
      </c>
      <c r="H900" t="s">
        <v>13899</v>
      </c>
      <c r="I900" t="s">
        <v>157</v>
      </c>
      <c r="J900" t="s">
        <v>13899</v>
      </c>
      <c r="L900" t="s">
        <v>13900</v>
      </c>
      <c r="M900">
        <v>46</v>
      </c>
      <c r="P900">
        <v>0</v>
      </c>
      <c r="Q900">
        <v>0</v>
      </c>
      <c r="R900">
        <v>0</v>
      </c>
      <c r="S900">
        <v>0</v>
      </c>
      <c r="T900">
        <v>0</v>
      </c>
      <c r="U900" t="s">
        <v>13901</v>
      </c>
      <c r="V900" t="s">
        <v>394</v>
      </c>
      <c r="W900" t="s">
        <v>405</v>
      </c>
      <c r="X900" t="s">
        <v>406</v>
      </c>
      <c r="Y900">
        <v>0</v>
      </c>
      <c r="AC900">
        <v>0.10990108550280864</v>
      </c>
    </row>
    <row r="901" spans="1:29" x14ac:dyDescent="0.35">
      <c r="A901" t="s">
        <v>630</v>
      </c>
      <c r="B901" t="s">
        <v>631</v>
      </c>
      <c r="C901">
        <v>5998</v>
      </c>
      <c r="D901" t="s">
        <v>627</v>
      </c>
      <c r="E901">
        <v>30763</v>
      </c>
      <c r="F901">
        <v>4.2481999999999998</v>
      </c>
      <c r="G901">
        <v>963</v>
      </c>
      <c r="H901" t="s">
        <v>632</v>
      </c>
      <c r="I901" t="s">
        <v>157</v>
      </c>
      <c r="J901" t="s">
        <v>632</v>
      </c>
      <c r="L901" t="s">
        <v>633</v>
      </c>
      <c r="M901">
        <v>35</v>
      </c>
      <c r="P901">
        <v>1</v>
      </c>
      <c r="Q901">
        <v>0</v>
      </c>
      <c r="R901">
        <v>0</v>
      </c>
      <c r="S901">
        <v>0</v>
      </c>
      <c r="T901">
        <v>0</v>
      </c>
      <c r="U901" t="s">
        <v>634</v>
      </c>
      <c r="V901" t="s">
        <v>222</v>
      </c>
      <c r="W901" t="s">
        <v>244</v>
      </c>
      <c r="X901" t="s">
        <v>245</v>
      </c>
      <c r="Y901">
        <v>1</v>
      </c>
      <c r="Z901">
        <v>54</v>
      </c>
      <c r="AA901">
        <v>54</v>
      </c>
      <c r="AC901">
        <v>0.11014097758706187</v>
      </c>
    </row>
    <row r="902" spans="1:29" x14ac:dyDescent="0.35">
      <c r="A902" t="s">
        <v>23050</v>
      </c>
      <c r="B902" t="s">
        <v>23051</v>
      </c>
      <c r="C902">
        <v>6160</v>
      </c>
      <c r="D902" t="s">
        <v>22962</v>
      </c>
      <c r="E902">
        <v>29955</v>
      </c>
      <c r="F902">
        <v>3.7233999999999998</v>
      </c>
      <c r="G902">
        <v>94</v>
      </c>
      <c r="I902" t="s">
        <v>803</v>
      </c>
      <c r="J902" t="s">
        <v>2922</v>
      </c>
      <c r="K902" t="s">
        <v>23052</v>
      </c>
      <c r="L902" t="s">
        <v>23053</v>
      </c>
      <c r="M902">
        <v>50</v>
      </c>
      <c r="P902">
        <v>0</v>
      </c>
      <c r="Q902">
        <v>0</v>
      </c>
      <c r="R902">
        <v>0</v>
      </c>
      <c r="S902">
        <v>0</v>
      </c>
      <c r="T902">
        <v>1</v>
      </c>
      <c r="U902" t="s">
        <v>23054</v>
      </c>
      <c r="V902" t="s">
        <v>306</v>
      </c>
      <c r="W902" t="s">
        <v>815</v>
      </c>
      <c r="X902" t="s">
        <v>840</v>
      </c>
      <c r="Y902">
        <v>2</v>
      </c>
      <c r="Z902">
        <v>50</v>
      </c>
      <c r="AA902">
        <v>50</v>
      </c>
      <c r="AC902">
        <v>0.11031105640205963</v>
      </c>
    </row>
    <row r="903" spans="1:29" x14ac:dyDescent="0.35">
      <c r="A903" t="s">
        <v>32369</v>
      </c>
      <c r="B903" t="s">
        <v>32370</v>
      </c>
      <c r="C903">
        <v>6316</v>
      </c>
      <c r="D903" t="s">
        <v>32355</v>
      </c>
      <c r="E903">
        <v>19684</v>
      </c>
      <c r="F903">
        <v>4.6105999999999998</v>
      </c>
      <c r="G903">
        <v>434</v>
      </c>
      <c r="H903" t="s">
        <v>2697</v>
      </c>
      <c r="I903" t="s">
        <v>157</v>
      </c>
      <c r="J903" t="s">
        <v>2697</v>
      </c>
      <c r="L903" t="s">
        <v>32371</v>
      </c>
      <c r="M903">
        <v>47</v>
      </c>
      <c r="P903">
        <v>0</v>
      </c>
      <c r="Q903">
        <v>0</v>
      </c>
      <c r="R903">
        <v>0</v>
      </c>
      <c r="S903">
        <v>0</v>
      </c>
      <c r="T903">
        <v>1</v>
      </c>
      <c r="U903" t="s">
        <v>32372</v>
      </c>
      <c r="V903" t="s">
        <v>394</v>
      </c>
      <c r="W903" t="s">
        <v>400</v>
      </c>
      <c r="X903" t="s">
        <v>401</v>
      </c>
      <c r="Y903">
        <v>0</v>
      </c>
      <c r="AC903">
        <v>0.11048472676579346</v>
      </c>
    </row>
    <row r="904" spans="1:29" x14ac:dyDescent="0.35">
      <c r="A904" t="s">
        <v>4623</v>
      </c>
      <c r="B904" t="s">
        <v>4624</v>
      </c>
      <c r="C904">
        <v>4171</v>
      </c>
      <c r="D904" t="s">
        <v>4465</v>
      </c>
      <c r="E904">
        <v>3970</v>
      </c>
      <c r="F904">
        <v>4.25</v>
      </c>
      <c r="G904">
        <v>4</v>
      </c>
      <c r="L904" t="s">
        <v>4625</v>
      </c>
      <c r="M904">
        <v>84</v>
      </c>
      <c r="N904">
        <v>125</v>
      </c>
      <c r="P904">
        <v>1</v>
      </c>
      <c r="Q904">
        <v>1</v>
      </c>
      <c r="R904">
        <v>0</v>
      </c>
      <c r="S904">
        <v>0</v>
      </c>
      <c r="T904">
        <v>0</v>
      </c>
      <c r="U904" t="s">
        <v>4626</v>
      </c>
      <c r="V904" t="s">
        <v>394</v>
      </c>
      <c r="W904" t="s">
        <v>33</v>
      </c>
      <c r="Y904">
        <v>0</v>
      </c>
      <c r="AC904">
        <v>0.11058670460228048</v>
      </c>
    </row>
    <row r="905" spans="1:29" x14ac:dyDescent="0.35">
      <c r="A905" t="s">
        <v>22642</v>
      </c>
      <c r="B905" t="s">
        <v>22643</v>
      </c>
      <c r="C905">
        <v>3733</v>
      </c>
      <c r="D905" t="s">
        <v>22513</v>
      </c>
      <c r="E905">
        <v>3524</v>
      </c>
      <c r="F905">
        <v>4.2667000000000002</v>
      </c>
      <c r="G905">
        <v>15</v>
      </c>
      <c r="H905" t="s">
        <v>186</v>
      </c>
      <c r="I905" t="s">
        <v>157</v>
      </c>
      <c r="J905" t="s">
        <v>186</v>
      </c>
      <c r="L905" t="s">
        <v>22644</v>
      </c>
      <c r="M905">
        <v>71</v>
      </c>
      <c r="P905">
        <v>0</v>
      </c>
      <c r="Q905">
        <v>0</v>
      </c>
      <c r="R905">
        <v>1</v>
      </c>
      <c r="S905">
        <v>0</v>
      </c>
      <c r="T905">
        <v>0</v>
      </c>
      <c r="U905" t="s">
        <v>22645</v>
      </c>
      <c r="V905" t="s">
        <v>394</v>
      </c>
      <c r="W905" t="s">
        <v>395</v>
      </c>
      <c r="X905" t="s">
        <v>395</v>
      </c>
      <c r="Y905">
        <v>0</v>
      </c>
      <c r="AC905">
        <v>0.11065515346238586</v>
      </c>
    </row>
    <row r="906" spans="1:29" x14ac:dyDescent="0.35">
      <c r="A906" t="s">
        <v>2739</v>
      </c>
      <c r="B906" t="s">
        <v>2740</v>
      </c>
      <c r="C906">
        <v>6195</v>
      </c>
      <c r="D906" t="s">
        <v>2661</v>
      </c>
      <c r="E906">
        <v>9831</v>
      </c>
      <c r="F906">
        <v>4.3158000000000003</v>
      </c>
      <c r="G906">
        <v>19</v>
      </c>
      <c r="H906" t="s">
        <v>2707</v>
      </c>
      <c r="I906" t="s">
        <v>157</v>
      </c>
      <c r="J906" t="s">
        <v>2707</v>
      </c>
      <c r="L906" t="s">
        <v>2741</v>
      </c>
      <c r="M906">
        <v>28</v>
      </c>
      <c r="P906">
        <v>0</v>
      </c>
      <c r="Q906">
        <v>0</v>
      </c>
      <c r="R906">
        <v>0</v>
      </c>
      <c r="S906">
        <v>0</v>
      </c>
      <c r="T906">
        <v>1</v>
      </c>
      <c r="U906" t="s">
        <v>2742</v>
      </c>
      <c r="V906" t="s">
        <v>93</v>
      </c>
      <c r="W906" t="s">
        <v>1745</v>
      </c>
      <c r="X906" t="s">
        <v>2743</v>
      </c>
      <c r="Y906">
        <v>0</v>
      </c>
      <c r="AC906">
        <v>0.11072539114284041</v>
      </c>
    </row>
    <row r="907" spans="1:29" x14ac:dyDescent="0.35">
      <c r="A907" t="s">
        <v>7069</v>
      </c>
      <c r="B907" t="s">
        <v>7070</v>
      </c>
      <c r="C907">
        <v>6353</v>
      </c>
      <c r="D907" t="s">
        <v>7057</v>
      </c>
      <c r="E907">
        <v>109507</v>
      </c>
      <c r="F907">
        <v>4.0556000000000001</v>
      </c>
      <c r="G907">
        <v>288</v>
      </c>
      <c r="H907" t="s">
        <v>2839</v>
      </c>
      <c r="I907" t="s">
        <v>803</v>
      </c>
      <c r="J907" t="s">
        <v>7071</v>
      </c>
      <c r="K907" t="s">
        <v>7072</v>
      </c>
      <c r="M907">
        <v>25</v>
      </c>
      <c r="P907">
        <v>0</v>
      </c>
      <c r="Q907">
        <v>0</v>
      </c>
      <c r="R907">
        <v>0</v>
      </c>
      <c r="S907">
        <v>0</v>
      </c>
      <c r="T907">
        <v>0</v>
      </c>
      <c r="V907" t="s">
        <v>306</v>
      </c>
      <c r="W907" t="s">
        <v>823</v>
      </c>
      <c r="X907" t="s">
        <v>1080</v>
      </c>
      <c r="Y907">
        <v>9</v>
      </c>
      <c r="Z907">
        <v>25</v>
      </c>
      <c r="AA907">
        <v>25</v>
      </c>
      <c r="AC907">
        <v>0.11097922440159447</v>
      </c>
    </row>
    <row r="908" spans="1:29" x14ac:dyDescent="0.35">
      <c r="A908" t="s">
        <v>27145</v>
      </c>
      <c r="B908" t="s">
        <v>27146</v>
      </c>
      <c r="C908">
        <v>6288</v>
      </c>
      <c r="D908" t="s">
        <v>27100</v>
      </c>
      <c r="E908">
        <v>5239</v>
      </c>
      <c r="F908">
        <v>4.3630000000000004</v>
      </c>
      <c r="G908">
        <v>146</v>
      </c>
      <c r="H908" t="s">
        <v>186</v>
      </c>
      <c r="I908" t="s">
        <v>38</v>
      </c>
      <c r="J908" t="s">
        <v>311</v>
      </c>
      <c r="L908" t="s">
        <v>27134</v>
      </c>
      <c r="M908">
        <v>90</v>
      </c>
      <c r="P908">
        <v>0</v>
      </c>
      <c r="Q908">
        <v>0</v>
      </c>
      <c r="R908">
        <v>0</v>
      </c>
      <c r="S908">
        <v>0</v>
      </c>
      <c r="T908">
        <v>0</v>
      </c>
      <c r="U908" t="s">
        <v>27135</v>
      </c>
      <c r="V908" t="s">
        <v>32</v>
      </c>
      <c r="W908" t="s">
        <v>41</v>
      </c>
      <c r="X908" t="s">
        <v>42</v>
      </c>
      <c r="Y908">
        <v>1</v>
      </c>
      <c r="Z908">
        <v>30</v>
      </c>
      <c r="AA908">
        <v>30</v>
      </c>
      <c r="AC908">
        <v>0.11134272194696748</v>
      </c>
    </row>
    <row r="909" spans="1:29" x14ac:dyDescent="0.35">
      <c r="A909" t="s">
        <v>13599</v>
      </c>
      <c r="B909" t="s">
        <v>13600</v>
      </c>
      <c r="C909">
        <v>6331</v>
      </c>
      <c r="D909" t="s">
        <v>13512</v>
      </c>
      <c r="E909">
        <v>6187</v>
      </c>
      <c r="F909">
        <v>4.2702999999999998</v>
      </c>
      <c r="G909">
        <v>37</v>
      </c>
      <c r="H909" t="s">
        <v>2750</v>
      </c>
      <c r="I909" t="s">
        <v>803</v>
      </c>
      <c r="J909" t="s">
        <v>2171</v>
      </c>
      <c r="K909" t="s">
        <v>13601</v>
      </c>
      <c r="L909" t="s">
        <v>13602</v>
      </c>
      <c r="M909">
        <v>29</v>
      </c>
      <c r="P909">
        <v>0</v>
      </c>
      <c r="Q909">
        <v>0</v>
      </c>
      <c r="R909">
        <v>1</v>
      </c>
      <c r="S909">
        <v>0</v>
      </c>
      <c r="T909">
        <v>1</v>
      </c>
      <c r="U909" t="s">
        <v>13603</v>
      </c>
      <c r="V909" t="s">
        <v>394</v>
      </c>
      <c r="W909" t="s">
        <v>5539</v>
      </c>
      <c r="X909" t="s">
        <v>5561</v>
      </c>
      <c r="Y909">
        <v>1</v>
      </c>
      <c r="Z909">
        <v>29</v>
      </c>
      <c r="AA909">
        <v>29</v>
      </c>
      <c r="AC909">
        <v>0.11138275240546791</v>
      </c>
    </row>
    <row r="910" spans="1:29" x14ac:dyDescent="0.35">
      <c r="A910" t="s">
        <v>27423</v>
      </c>
      <c r="B910" t="s">
        <v>27424</v>
      </c>
      <c r="C910">
        <v>6303</v>
      </c>
      <c r="D910" t="s">
        <v>27420</v>
      </c>
      <c r="E910">
        <v>1702</v>
      </c>
      <c r="F910">
        <v>4.1590999999999996</v>
      </c>
      <c r="G910">
        <v>132</v>
      </c>
      <c r="H910" t="s">
        <v>186</v>
      </c>
      <c r="I910" t="s">
        <v>157</v>
      </c>
      <c r="J910" t="s">
        <v>186</v>
      </c>
      <c r="L910" t="s">
        <v>27425</v>
      </c>
      <c r="M910">
        <v>75</v>
      </c>
      <c r="P910">
        <v>0</v>
      </c>
      <c r="Q910">
        <v>0</v>
      </c>
      <c r="R910">
        <v>1</v>
      </c>
      <c r="S910">
        <v>0</v>
      </c>
      <c r="T910">
        <v>0</v>
      </c>
      <c r="U910" t="s">
        <v>27426</v>
      </c>
      <c r="V910" t="s">
        <v>394</v>
      </c>
      <c r="W910" t="s">
        <v>400</v>
      </c>
      <c r="X910" t="s">
        <v>401</v>
      </c>
      <c r="Y910">
        <v>0</v>
      </c>
      <c r="AC910">
        <v>0.11139732118129597</v>
      </c>
    </row>
    <row r="911" spans="1:29" x14ac:dyDescent="0.35">
      <c r="A911" t="s">
        <v>14589</v>
      </c>
      <c r="B911" t="s">
        <v>14590</v>
      </c>
      <c r="C911">
        <v>3297</v>
      </c>
      <c r="D911" t="s">
        <v>14441</v>
      </c>
      <c r="E911">
        <v>473</v>
      </c>
      <c r="F911">
        <v>2</v>
      </c>
      <c r="G911">
        <v>4</v>
      </c>
      <c r="H911" t="s">
        <v>3390</v>
      </c>
      <c r="I911" t="s">
        <v>157</v>
      </c>
      <c r="J911" t="s">
        <v>3390</v>
      </c>
      <c r="L911" t="s">
        <v>14591</v>
      </c>
      <c r="M911">
        <v>25</v>
      </c>
      <c r="P911">
        <v>0</v>
      </c>
      <c r="Q911">
        <v>0</v>
      </c>
      <c r="R911">
        <v>0</v>
      </c>
      <c r="S911">
        <v>0</v>
      </c>
      <c r="T911">
        <v>0</v>
      </c>
      <c r="V911" t="s">
        <v>394</v>
      </c>
      <c r="W911" t="s">
        <v>428</v>
      </c>
      <c r="X911" t="s">
        <v>464</v>
      </c>
      <c r="Y911">
        <v>0</v>
      </c>
      <c r="AC911">
        <v>0.11150127275267818</v>
      </c>
    </row>
    <row r="912" spans="1:29" x14ac:dyDescent="0.35">
      <c r="A912" t="s">
        <v>20206</v>
      </c>
      <c r="B912" t="s">
        <v>20207</v>
      </c>
      <c r="C912">
        <v>6182</v>
      </c>
      <c r="D912" t="s">
        <v>20034</v>
      </c>
      <c r="E912">
        <v>9361</v>
      </c>
      <c r="F912">
        <v>4.5</v>
      </c>
      <c r="G912">
        <v>18</v>
      </c>
      <c r="H912" t="s">
        <v>186</v>
      </c>
      <c r="I912" t="s">
        <v>157</v>
      </c>
      <c r="J912" t="s">
        <v>186</v>
      </c>
      <c r="L912" t="s">
        <v>20099</v>
      </c>
      <c r="M912">
        <v>29</v>
      </c>
      <c r="P912">
        <v>0</v>
      </c>
      <c r="Q912">
        <v>0</v>
      </c>
      <c r="R912">
        <v>1</v>
      </c>
      <c r="S912">
        <v>0</v>
      </c>
      <c r="T912">
        <v>0</v>
      </c>
      <c r="V912" t="s">
        <v>93</v>
      </c>
      <c r="W912" t="s">
        <v>94</v>
      </c>
      <c r="X912" t="s">
        <v>95</v>
      </c>
      <c r="Y912">
        <v>0</v>
      </c>
      <c r="AC912">
        <v>0.11175196413384392</v>
      </c>
    </row>
    <row r="913" spans="1:29" x14ac:dyDescent="0.35">
      <c r="A913" t="s">
        <v>18885</v>
      </c>
      <c r="B913" t="s">
        <v>18886</v>
      </c>
      <c r="C913">
        <v>4028</v>
      </c>
      <c r="D913" t="s">
        <v>18597</v>
      </c>
      <c r="E913">
        <v>1623</v>
      </c>
      <c r="F913">
        <v>4.8</v>
      </c>
      <c r="G913">
        <v>5</v>
      </c>
      <c r="M913">
        <v>18</v>
      </c>
      <c r="P913">
        <v>0</v>
      </c>
      <c r="Q913">
        <v>1</v>
      </c>
      <c r="R913">
        <v>0</v>
      </c>
      <c r="S913">
        <v>0</v>
      </c>
      <c r="T913">
        <v>1</v>
      </c>
      <c r="U913" t="s">
        <v>18887</v>
      </c>
      <c r="V913" t="s">
        <v>306</v>
      </c>
      <c r="W913" t="s">
        <v>1138</v>
      </c>
      <c r="X913" t="s">
        <v>2174</v>
      </c>
      <c r="Y913">
        <v>0</v>
      </c>
      <c r="AC913">
        <v>0.11177335308485292</v>
      </c>
    </row>
    <row r="914" spans="1:29" x14ac:dyDescent="0.35">
      <c r="A914" t="s">
        <v>32400</v>
      </c>
      <c r="B914" t="s">
        <v>32401</v>
      </c>
      <c r="C914">
        <v>6470</v>
      </c>
      <c r="D914" t="s">
        <v>32398</v>
      </c>
      <c r="E914">
        <v>1732</v>
      </c>
      <c r="F914">
        <v>4.2</v>
      </c>
      <c r="G914">
        <v>5</v>
      </c>
      <c r="H914" t="s">
        <v>32402</v>
      </c>
      <c r="I914" t="s">
        <v>38</v>
      </c>
      <c r="J914" t="s">
        <v>32403</v>
      </c>
      <c r="L914" t="s">
        <v>32404</v>
      </c>
      <c r="M914">
        <v>50</v>
      </c>
      <c r="P914">
        <v>0</v>
      </c>
      <c r="Q914">
        <v>0</v>
      </c>
      <c r="R914">
        <v>1</v>
      </c>
      <c r="S914">
        <v>0</v>
      </c>
      <c r="T914">
        <v>0</v>
      </c>
      <c r="U914" t="s">
        <v>32405</v>
      </c>
      <c r="V914" t="s">
        <v>32</v>
      </c>
      <c r="W914" t="s">
        <v>41</v>
      </c>
      <c r="X914" t="s">
        <v>59</v>
      </c>
      <c r="Y914">
        <v>0</v>
      </c>
      <c r="AC914">
        <v>0.11187725298610396</v>
      </c>
    </row>
    <row r="915" spans="1:29" x14ac:dyDescent="0.35">
      <c r="A915" t="s">
        <v>19953</v>
      </c>
      <c r="B915" t="s">
        <v>19954</v>
      </c>
      <c r="C915">
        <v>5606</v>
      </c>
      <c r="D915" t="s">
        <v>19942</v>
      </c>
      <c r="E915">
        <v>1990</v>
      </c>
      <c r="F915">
        <v>4.3448000000000002</v>
      </c>
      <c r="G915">
        <v>29</v>
      </c>
      <c r="H915" t="s">
        <v>37</v>
      </c>
      <c r="I915" t="s">
        <v>38</v>
      </c>
      <c r="J915" t="s">
        <v>68</v>
      </c>
      <c r="L915" t="s">
        <v>19955</v>
      </c>
      <c r="M915">
        <v>115</v>
      </c>
      <c r="P915">
        <v>0</v>
      </c>
      <c r="Q915">
        <v>0</v>
      </c>
      <c r="R915">
        <v>0</v>
      </c>
      <c r="S915">
        <v>0</v>
      </c>
      <c r="T915">
        <v>0</v>
      </c>
      <c r="V915" t="s">
        <v>32</v>
      </c>
      <c r="W915" t="s">
        <v>172</v>
      </c>
      <c r="X915" t="s">
        <v>173</v>
      </c>
      <c r="Y915">
        <v>1</v>
      </c>
      <c r="Z915">
        <v>85</v>
      </c>
      <c r="AA915">
        <v>85</v>
      </c>
      <c r="AC915">
        <v>0.11201094219239183</v>
      </c>
    </row>
    <row r="916" spans="1:29" x14ac:dyDescent="0.35">
      <c r="A916" t="s">
        <v>21416</v>
      </c>
      <c r="B916" t="s">
        <v>21417</v>
      </c>
      <c r="C916">
        <v>7025</v>
      </c>
      <c r="D916" t="s">
        <v>21247</v>
      </c>
      <c r="E916">
        <v>2203</v>
      </c>
      <c r="F916">
        <v>3.8</v>
      </c>
      <c r="G916">
        <v>5</v>
      </c>
      <c r="H916" t="s">
        <v>7409</v>
      </c>
      <c r="I916" t="s">
        <v>38</v>
      </c>
      <c r="J916" t="s">
        <v>7409</v>
      </c>
      <c r="L916" t="s">
        <v>21418</v>
      </c>
      <c r="M916">
        <v>18</v>
      </c>
      <c r="P916">
        <v>1</v>
      </c>
      <c r="Q916">
        <v>0</v>
      </c>
      <c r="R916">
        <v>0</v>
      </c>
      <c r="S916">
        <v>0</v>
      </c>
      <c r="T916">
        <v>0</v>
      </c>
      <c r="V916" t="s">
        <v>32</v>
      </c>
      <c r="W916" t="s">
        <v>191</v>
      </c>
      <c r="X916" t="s">
        <v>208</v>
      </c>
      <c r="Y916">
        <v>0</v>
      </c>
      <c r="AC916">
        <v>0.11204784572224835</v>
      </c>
    </row>
    <row r="917" spans="1:29" x14ac:dyDescent="0.35">
      <c r="A917" t="s">
        <v>7893</v>
      </c>
      <c r="B917" t="s">
        <v>7894</v>
      </c>
      <c r="C917">
        <v>1073</v>
      </c>
      <c r="D917" t="s">
        <v>7503</v>
      </c>
      <c r="E917">
        <v>5838</v>
      </c>
      <c r="F917">
        <v>4.5805999999999996</v>
      </c>
      <c r="G917">
        <v>31</v>
      </c>
      <c r="H917" t="s">
        <v>426</v>
      </c>
      <c r="I917" t="s">
        <v>157</v>
      </c>
      <c r="J917" t="s">
        <v>426</v>
      </c>
      <c r="L917" t="s">
        <v>7895</v>
      </c>
      <c r="M917">
        <v>40</v>
      </c>
      <c r="P917">
        <v>0</v>
      </c>
      <c r="Q917">
        <v>0</v>
      </c>
      <c r="R917">
        <v>0</v>
      </c>
      <c r="S917">
        <v>0</v>
      </c>
      <c r="T917">
        <v>0</v>
      </c>
      <c r="V917" t="s">
        <v>93</v>
      </c>
      <c r="W917" t="s">
        <v>198</v>
      </c>
      <c r="X917" t="s">
        <v>199</v>
      </c>
      <c r="Y917">
        <v>0</v>
      </c>
      <c r="AC917">
        <v>0.11218572457208464</v>
      </c>
    </row>
    <row r="918" spans="1:29" x14ac:dyDescent="0.35">
      <c r="A918" t="s">
        <v>21849</v>
      </c>
      <c r="B918" t="s">
        <v>21850</v>
      </c>
      <c r="C918">
        <v>6204</v>
      </c>
      <c r="D918" t="s">
        <v>21846</v>
      </c>
      <c r="E918">
        <v>302328</v>
      </c>
      <c r="F918">
        <v>4.1017999999999999</v>
      </c>
      <c r="G918">
        <v>1336</v>
      </c>
      <c r="H918" t="s">
        <v>163</v>
      </c>
      <c r="I918" t="s">
        <v>157</v>
      </c>
      <c r="J918" t="s">
        <v>163</v>
      </c>
      <c r="L918" t="s">
        <v>21851</v>
      </c>
      <c r="M918">
        <v>30</v>
      </c>
      <c r="P918">
        <v>0</v>
      </c>
      <c r="Q918">
        <v>0</v>
      </c>
      <c r="R918">
        <v>0</v>
      </c>
      <c r="S918">
        <v>0</v>
      </c>
      <c r="T918">
        <v>0</v>
      </c>
      <c r="U918" t="s">
        <v>21852</v>
      </c>
      <c r="V918" t="s">
        <v>222</v>
      </c>
      <c r="W918" t="s">
        <v>223</v>
      </c>
      <c r="X918" t="s">
        <v>260</v>
      </c>
      <c r="Y918">
        <v>0</v>
      </c>
      <c r="AC918">
        <v>0.11246233171366171</v>
      </c>
    </row>
    <row r="919" spans="1:29" x14ac:dyDescent="0.35">
      <c r="A919" t="s">
        <v>27210</v>
      </c>
      <c r="B919" t="s">
        <v>27211</v>
      </c>
      <c r="C919">
        <v>6130</v>
      </c>
      <c r="D919" t="s">
        <v>19562</v>
      </c>
      <c r="E919">
        <v>1881</v>
      </c>
      <c r="F919">
        <v>4</v>
      </c>
      <c r="G919">
        <v>6</v>
      </c>
      <c r="M919">
        <v>39</v>
      </c>
      <c r="P919">
        <v>0</v>
      </c>
      <c r="Q919">
        <v>0</v>
      </c>
      <c r="R919">
        <v>1</v>
      </c>
      <c r="S919">
        <v>0</v>
      </c>
      <c r="T919">
        <v>0</v>
      </c>
      <c r="U919" t="s">
        <v>9039</v>
      </c>
      <c r="V919" t="s">
        <v>222</v>
      </c>
      <c r="W919" t="s">
        <v>33</v>
      </c>
      <c r="Y919">
        <v>0</v>
      </c>
      <c r="AC919">
        <v>0.11251518369743185</v>
      </c>
    </row>
    <row r="920" spans="1:29" x14ac:dyDescent="0.35">
      <c r="A920" t="s">
        <v>11629</v>
      </c>
      <c r="B920" t="s">
        <v>11630</v>
      </c>
      <c r="C920">
        <v>6189</v>
      </c>
      <c r="D920" t="s">
        <v>11563</v>
      </c>
      <c r="E920">
        <v>72173</v>
      </c>
      <c r="F920">
        <v>4.5109000000000004</v>
      </c>
      <c r="G920">
        <v>914</v>
      </c>
      <c r="H920" t="s">
        <v>620</v>
      </c>
      <c r="I920" t="s">
        <v>157</v>
      </c>
      <c r="J920" t="s">
        <v>620</v>
      </c>
      <c r="L920" t="s">
        <v>11631</v>
      </c>
      <c r="M920">
        <v>38</v>
      </c>
      <c r="P920">
        <v>0</v>
      </c>
      <c r="Q920">
        <v>0</v>
      </c>
      <c r="R920">
        <v>0</v>
      </c>
      <c r="S920">
        <v>0</v>
      </c>
      <c r="T920">
        <v>1</v>
      </c>
      <c r="U920" t="s">
        <v>11632</v>
      </c>
      <c r="V920" t="s">
        <v>394</v>
      </c>
      <c r="W920" t="s">
        <v>405</v>
      </c>
      <c r="X920" t="s">
        <v>406</v>
      </c>
      <c r="Y920">
        <v>0</v>
      </c>
      <c r="AC920">
        <v>0.1125999086213576</v>
      </c>
    </row>
    <row r="921" spans="1:29" x14ac:dyDescent="0.35">
      <c r="A921" t="s">
        <v>23733</v>
      </c>
      <c r="B921" t="s">
        <v>23734</v>
      </c>
      <c r="C921">
        <v>3728</v>
      </c>
      <c r="D921" t="s">
        <v>23688</v>
      </c>
      <c r="E921">
        <v>23319</v>
      </c>
      <c r="F921">
        <v>4.2767999999999997</v>
      </c>
      <c r="G921">
        <v>625</v>
      </c>
      <c r="H921" t="s">
        <v>4766</v>
      </c>
      <c r="I921" t="s">
        <v>157</v>
      </c>
      <c r="J921" t="s">
        <v>4766</v>
      </c>
      <c r="L921" t="s">
        <v>23735</v>
      </c>
      <c r="M921">
        <v>48</v>
      </c>
      <c r="P921">
        <v>0</v>
      </c>
      <c r="Q921">
        <v>0</v>
      </c>
      <c r="R921">
        <v>0</v>
      </c>
      <c r="S921">
        <v>0</v>
      </c>
      <c r="T921">
        <v>0</v>
      </c>
      <c r="U921" t="s">
        <v>23736</v>
      </c>
      <c r="V921" t="s">
        <v>394</v>
      </c>
      <c r="W921" t="s">
        <v>400</v>
      </c>
      <c r="X921" t="s">
        <v>401</v>
      </c>
      <c r="Y921">
        <v>1</v>
      </c>
      <c r="Z921">
        <v>20</v>
      </c>
      <c r="AA921">
        <v>20</v>
      </c>
      <c r="AC921">
        <v>0.11271342414950059</v>
      </c>
    </row>
    <row r="922" spans="1:29" x14ac:dyDescent="0.35">
      <c r="A922" t="s">
        <v>9312</v>
      </c>
      <c r="B922" t="s">
        <v>9313</v>
      </c>
      <c r="C922">
        <v>6183</v>
      </c>
      <c r="D922" t="s">
        <v>9257</v>
      </c>
      <c r="E922">
        <v>6302</v>
      </c>
      <c r="F922">
        <v>4.2647000000000004</v>
      </c>
      <c r="G922">
        <v>34</v>
      </c>
      <c r="H922" t="s">
        <v>1608</v>
      </c>
      <c r="I922" t="s">
        <v>38</v>
      </c>
      <c r="J922" t="s">
        <v>9314</v>
      </c>
      <c r="L922" t="s">
        <v>9258</v>
      </c>
      <c r="M922">
        <v>32</v>
      </c>
      <c r="P922">
        <v>0</v>
      </c>
      <c r="Q922">
        <v>0</v>
      </c>
      <c r="R922">
        <v>0</v>
      </c>
      <c r="S922">
        <v>0</v>
      </c>
      <c r="T922">
        <v>0</v>
      </c>
      <c r="U922" t="s">
        <v>9259</v>
      </c>
      <c r="V922" t="s">
        <v>32</v>
      </c>
      <c r="W922" t="s">
        <v>41</v>
      </c>
      <c r="X922" t="s">
        <v>59</v>
      </c>
      <c r="Y922">
        <v>0</v>
      </c>
      <c r="AC922">
        <v>0.1129357338988719</v>
      </c>
    </row>
    <row r="923" spans="1:29" x14ac:dyDescent="0.35">
      <c r="A923" t="s">
        <v>26073</v>
      </c>
      <c r="B923" t="s">
        <v>26074</v>
      </c>
      <c r="C923">
        <v>3902</v>
      </c>
      <c r="D923" t="s">
        <v>25136</v>
      </c>
      <c r="E923">
        <v>31987</v>
      </c>
      <c r="F923">
        <v>4.4146000000000001</v>
      </c>
      <c r="G923">
        <v>41</v>
      </c>
      <c r="M923">
        <v>12</v>
      </c>
      <c r="P923">
        <v>0</v>
      </c>
      <c r="Q923">
        <v>0</v>
      </c>
      <c r="R923">
        <v>0</v>
      </c>
      <c r="S923">
        <v>0</v>
      </c>
      <c r="T923">
        <v>1</v>
      </c>
      <c r="V923" t="s">
        <v>394</v>
      </c>
      <c r="W923" t="s">
        <v>2103</v>
      </c>
      <c r="X923" t="s">
        <v>7316</v>
      </c>
      <c r="Y923">
        <v>0</v>
      </c>
      <c r="AC923">
        <v>0.11305465268731196</v>
      </c>
    </row>
    <row r="924" spans="1:29" x14ac:dyDescent="0.35">
      <c r="A924" t="s">
        <v>13137</v>
      </c>
      <c r="B924" t="s">
        <v>13138</v>
      </c>
      <c r="C924">
        <v>6106</v>
      </c>
      <c r="D924" t="s">
        <v>13090</v>
      </c>
      <c r="E924">
        <v>98661</v>
      </c>
      <c r="F924">
        <v>4.6879999999999997</v>
      </c>
      <c r="G924">
        <v>3596</v>
      </c>
      <c r="H924" t="s">
        <v>13139</v>
      </c>
      <c r="I924" t="s">
        <v>803</v>
      </c>
      <c r="J924" t="s">
        <v>13140</v>
      </c>
      <c r="K924" t="s">
        <v>13141</v>
      </c>
      <c r="L924" t="s">
        <v>13142</v>
      </c>
      <c r="M924">
        <v>31</v>
      </c>
      <c r="P924">
        <v>0</v>
      </c>
      <c r="Q924">
        <v>0</v>
      </c>
      <c r="R924">
        <v>0</v>
      </c>
      <c r="S924">
        <v>0</v>
      </c>
      <c r="T924">
        <v>1</v>
      </c>
      <c r="U924" t="s">
        <v>13143</v>
      </c>
      <c r="V924" t="s">
        <v>306</v>
      </c>
      <c r="W924" t="s">
        <v>815</v>
      </c>
      <c r="X924" t="s">
        <v>848</v>
      </c>
      <c r="Y924">
        <v>28</v>
      </c>
      <c r="Z924">
        <v>31</v>
      </c>
      <c r="AA924">
        <v>31</v>
      </c>
      <c r="AC924">
        <v>0.11319923130354381</v>
      </c>
    </row>
    <row r="925" spans="1:29" x14ac:dyDescent="0.35">
      <c r="A925" t="s">
        <v>23837</v>
      </c>
      <c r="B925" t="s">
        <v>23838</v>
      </c>
      <c r="C925">
        <v>3728</v>
      </c>
      <c r="D925" t="s">
        <v>23688</v>
      </c>
      <c r="E925">
        <v>16676</v>
      </c>
      <c r="F925">
        <v>3.5</v>
      </c>
      <c r="G925">
        <v>196</v>
      </c>
      <c r="H925" t="s">
        <v>13623</v>
      </c>
      <c r="I925" t="s">
        <v>157</v>
      </c>
      <c r="J925" t="s">
        <v>13623</v>
      </c>
      <c r="L925" t="s">
        <v>23839</v>
      </c>
      <c r="M925">
        <v>85</v>
      </c>
      <c r="P925">
        <v>0</v>
      </c>
      <c r="Q925">
        <v>0</v>
      </c>
      <c r="R925">
        <v>1</v>
      </c>
      <c r="S925">
        <v>0</v>
      </c>
      <c r="T925">
        <v>0</v>
      </c>
      <c r="V925" t="s">
        <v>394</v>
      </c>
      <c r="W925" t="s">
        <v>474</v>
      </c>
      <c r="X925" t="s">
        <v>475</v>
      </c>
      <c r="Y925">
        <v>0</v>
      </c>
      <c r="AC925">
        <v>0.11347228887157268</v>
      </c>
    </row>
    <row r="926" spans="1:29" x14ac:dyDescent="0.35">
      <c r="A926" t="s">
        <v>28400</v>
      </c>
      <c r="B926" t="s">
        <v>28401</v>
      </c>
      <c r="C926">
        <v>6225</v>
      </c>
      <c r="D926" t="s">
        <v>28402</v>
      </c>
      <c r="E926">
        <v>55771</v>
      </c>
      <c r="F926">
        <v>3.9893999999999998</v>
      </c>
      <c r="G926">
        <v>471</v>
      </c>
      <c r="H926" t="s">
        <v>8193</v>
      </c>
      <c r="I926" t="s">
        <v>803</v>
      </c>
      <c r="J926" t="s">
        <v>17928</v>
      </c>
      <c r="L926" t="s">
        <v>28403</v>
      </c>
      <c r="M926">
        <v>50</v>
      </c>
      <c r="P926">
        <v>0</v>
      </c>
      <c r="Q926">
        <v>0</v>
      </c>
      <c r="R926">
        <v>0</v>
      </c>
      <c r="S926">
        <v>0</v>
      </c>
      <c r="T926">
        <v>0</v>
      </c>
      <c r="U926" t="s">
        <v>28404</v>
      </c>
      <c r="V926" t="s">
        <v>394</v>
      </c>
      <c r="W926" t="s">
        <v>5539</v>
      </c>
      <c r="X926" t="s">
        <v>6102</v>
      </c>
      <c r="Y926">
        <v>3</v>
      </c>
      <c r="Z926">
        <v>50</v>
      </c>
      <c r="AA926">
        <v>25</v>
      </c>
      <c r="AC926">
        <v>0.11352480391057851</v>
      </c>
    </row>
    <row r="927" spans="1:29" x14ac:dyDescent="0.35">
      <c r="A927" t="s">
        <v>15664</v>
      </c>
      <c r="B927" t="s">
        <v>15665</v>
      </c>
      <c r="C927">
        <v>6745</v>
      </c>
      <c r="D927" t="s">
        <v>15615</v>
      </c>
      <c r="E927">
        <v>16488</v>
      </c>
      <c r="F927">
        <v>4.1418999999999997</v>
      </c>
      <c r="G927">
        <v>148</v>
      </c>
      <c r="H927" t="s">
        <v>37</v>
      </c>
      <c r="I927" t="s">
        <v>38</v>
      </c>
      <c r="J927" t="s">
        <v>68</v>
      </c>
      <c r="L927" t="s">
        <v>15666</v>
      </c>
      <c r="M927">
        <v>125</v>
      </c>
      <c r="P927">
        <v>0</v>
      </c>
      <c r="Q927">
        <v>0</v>
      </c>
      <c r="R927">
        <v>1</v>
      </c>
      <c r="S927">
        <v>0</v>
      </c>
      <c r="T927">
        <v>1</v>
      </c>
      <c r="V927" t="s">
        <v>32</v>
      </c>
      <c r="W927" t="s">
        <v>41</v>
      </c>
      <c r="X927" t="s">
        <v>42</v>
      </c>
      <c r="Y927">
        <v>3</v>
      </c>
      <c r="Z927">
        <v>89</v>
      </c>
      <c r="AA927">
        <v>25</v>
      </c>
      <c r="AC927">
        <v>0.11353549940634655</v>
      </c>
    </row>
    <row r="928" spans="1:29" x14ac:dyDescent="0.35">
      <c r="A928" t="s">
        <v>5854</v>
      </c>
      <c r="B928" t="s">
        <v>5855</v>
      </c>
      <c r="C928">
        <v>1254</v>
      </c>
      <c r="D928" t="s">
        <v>5675</v>
      </c>
      <c r="E928">
        <v>25819</v>
      </c>
      <c r="F928">
        <v>4.3730000000000002</v>
      </c>
      <c r="G928">
        <v>126</v>
      </c>
      <c r="H928" t="s">
        <v>5856</v>
      </c>
      <c r="I928" t="s">
        <v>803</v>
      </c>
      <c r="J928" t="s">
        <v>5857</v>
      </c>
      <c r="L928" t="s">
        <v>5858</v>
      </c>
      <c r="M928">
        <v>20</v>
      </c>
      <c r="P928">
        <v>0</v>
      </c>
      <c r="Q928">
        <v>0</v>
      </c>
      <c r="R928">
        <v>0</v>
      </c>
      <c r="S928">
        <v>1</v>
      </c>
      <c r="T928">
        <v>0</v>
      </c>
      <c r="U928" t="s">
        <v>5859</v>
      </c>
      <c r="V928" t="s">
        <v>306</v>
      </c>
      <c r="W928" t="s">
        <v>307</v>
      </c>
      <c r="X928" t="s">
        <v>1106</v>
      </c>
      <c r="Y928">
        <v>0</v>
      </c>
      <c r="AC928">
        <v>0.11383835480380111</v>
      </c>
    </row>
    <row r="929" spans="1:29" x14ac:dyDescent="0.35">
      <c r="A929" t="s">
        <v>677</v>
      </c>
      <c r="B929" t="s">
        <v>678</v>
      </c>
      <c r="C929">
        <v>5998</v>
      </c>
      <c r="D929" t="s">
        <v>627</v>
      </c>
      <c r="E929">
        <v>6672</v>
      </c>
      <c r="F929">
        <v>3.9127000000000001</v>
      </c>
      <c r="G929">
        <v>126</v>
      </c>
      <c r="H929" t="s">
        <v>679</v>
      </c>
      <c r="I929" t="s">
        <v>157</v>
      </c>
      <c r="J929" t="s">
        <v>679</v>
      </c>
      <c r="L929" t="s">
        <v>680</v>
      </c>
      <c r="M929">
        <v>35</v>
      </c>
      <c r="P929">
        <v>0</v>
      </c>
      <c r="Q929">
        <v>0</v>
      </c>
      <c r="R929">
        <v>0</v>
      </c>
      <c r="S929">
        <v>0</v>
      </c>
      <c r="T929">
        <v>0</v>
      </c>
      <c r="U929" t="s">
        <v>681</v>
      </c>
      <c r="V929" t="s">
        <v>222</v>
      </c>
      <c r="W929" t="s">
        <v>244</v>
      </c>
      <c r="X929" t="s">
        <v>245</v>
      </c>
      <c r="Y929">
        <v>1</v>
      </c>
      <c r="Z929">
        <v>54</v>
      </c>
      <c r="AA929">
        <v>54</v>
      </c>
      <c r="AC929">
        <v>0.1138610568614391</v>
      </c>
    </row>
    <row r="930" spans="1:29" x14ac:dyDescent="0.35">
      <c r="A930" t="s">
        <v>19470</v>
      </c>
      <c r="B930" t="s">
        <v>19471</v>
      </c>
      <c r="C930">
        <v>6287</v>
      </c>
      <c r="D930" t="s">
        <v>19398</v>
      </c>
      <c r="E930">
        <v>15410</v>
      </c>
      <c r="F930">
        <v>3.5455000000000001</v>
      </c>
      <c r="G930">
        <v>132</v>
      </c>
      <c r="L930" t="s">
        <v>19472</v>
      </c>
      <c r="M930">
        <v>58</v>
      </c>
      <c r="P930">
        <v>0</v>
      </c>
      <c r="Q930">
        <v>0</v>
      </c>
      <c r="R930">
        <v>0</v>
      </c>
      <c r="S930">
        <v>0</v>
      </c>
      <c r="T930">
        <v>1</v>
      </c>
      <c r="U930" t="s">
        <v>19473</v>
      </c>
      <c r="V930" t="s">
        <v>306</v>
      </c>
      <c r="W930" t="s">
        <v>823</v>
      </c>
      <c r="X930" t="s">
        <v>1091</v>
      </c>
      <c r="Y930">
        <v>0</v>
      </c>
      <c r="AC930">
        <v>0.11389691433482385</v>
      </c>
    </row>
    <row r="931" spans="1:29" x14ac:dyDescent="0.35">
      <c r="A931" t="s">
        <v>31016</v>
      </c>
      <c r="B931" t="s">
        <v>31017</v>
      </c>
      <c r="C931">
        <v>3806</v>
      </c>
      <c r="D931" t="s">
        <v>30874</v>
      </c>
      <c r="E931">
        <v>28379</v>
      </c>
      <c r="F931">
        <v>4.6683000000000003</v>
      </c>
      <c r="G931">
        <v>1845</v>
      </c>
      <c r="H931" t="s">
        <v>611</v>
      </c>
      <c r="I931" t="s">
        <v>157</v>
      </c>
      <c r="J931" t="s">
        <v>611</v>
      </c>
      <c r="L931" t="s">
        <v>31018</v>
      </c>
      <c r="M931">
        <v>36</v>
      </c>
      <c r="P931">
        <v>0</v>
      </c>
      <c r="Q931">
        <v>0</v>
      </c>
      <c r="R931">
        <v>0</v>
      </c>
      <c r="S931">
        <v>0</v>
      </c>
      <c r="T931">
        <v>0</v>
      </c>
      <c r="U931" t="s">
        <v>31019</v>
      </c>
      <c r="V931" t="s">
        <v>306</v>
      </c>
      <c r="W931" t="s">
        <v>815</v>
      </c>
      <c r="X931" t="s">
        <v>832</v>
      </c>
      <c r="Y931">
        <v>0</v>
      </c>
      <c r="AC931">
        <v>0.1142183055187731</v>
      </c>
    </row>
    <row r="932" spans="1:29" x14ac:dyDescent="0.35">
      <c r="A932" t="s">
        <v>27020</v>
      </c>
      <c r="B932" t="s">
        <v>27021</v>
      </c>
      <c r="C932">
        <v>6289</v>
      </c>
      <c r="D932" t="s">
        <v>26991</v>
      </c>
      <c r="E932">
        <v>27625</v>
      </c>
      <c r="F932">
        <v>4.3712999999999997</v>
      </c>
      <c r="G932">
        <v>501</v>
      </c>
      <c r="H932" t="s">
        <v>21134</v>
      </c>
      <c r="I932" t="s">
        <v>157</v>
      </c>
      <c r="J932" t="s">
        <v>21134</v>
      </c>
      <c r="L932" t="s">
        <v>27022</v>
      </c>
      <c r="M932">
        <v>50</v>
      </c>
      <c r="P932">
        <v>0</v>
      </c>
      <c r="Q932">
        <v>0</v>
      </c>
      <c r="R932">
        <v>0</v>
      </c>
      <c r="S932">
        <v>0</v>
      </c>
      <c r="T932">
        <v>1</v>
      </c>
      <c r="U932" t="s">
        <v>27023</v>
      </c>
      <c r="V932" t="s">
        <v>394</v>
      </c>
      <c r="W932" t="s">
        <v>400</v>
      </c>
      <c r="X932" t="s">
        <v>485</v>
      </c>
      <c r="Y932">
        <v>0</v>
      </c>
      <c r="AC932">
        <v>0.11423306669419397</v>
      </c>
    </row>
    <row r="933" spans="1:29" x14ac:dyDescent="0.35">
      <c r="A933" t="s">
        <v>9381</v>
      </c>
      <c r="B933" t="s">
        <v>9382</v>
      </c>
      <c r="C933">
        <v>6183</v>
      </c>
      <c r="D933" t="s">
        <v>9257</v>
      </c>
      <c r="E933">
        <v>1440</v>
      </c>
      <c r="F933">
        <v>3.5556000000000001</v>
      </c>
      <c r="G933">
        <v>45</v>
      </c>
      <c r="H933" t="s">
        <v>186</v>
      </c>
      <c r="I933" t="s">
        <v>38</v>
      </c>
      <c r="J933" t="s">
        <v>311</v>
      </c>
      <c r="L933" t="s">
        <v>9379</v>
      </c>
      <c r="M933">
        <v>100</v>
      </c>
      <c r="P933">
        <v>0</v>
      </c>
      <c r="Q933">
        <v>0</v>
      </c>
      <c r="R933">
        <v>0</v>
      </c>
      <c r="S933">
        <v>0</v>
      </c>
      <c r="T933">
        <v>0</v>
      </c>
      <c r="U933" t="s">
        <v>9383</v>
      </c>
      <c r="V933" t="s">
        <v>32</v>
      </c>
      <c r="W933" t="s">
        <v>41</v>
      </c>
      <c r="X933" t="s">
        <v>42</v>
      </c>
      <c r="Y933">
        <v>1</v>
      </c>
      <c r="Z933">
        <v>32</v>
      </c>
      <c r="AA933">
        <v>32</v>
      </c>
      <c r="AC933">
        <v>0.11435321483702876</v>
      </c>
    </row>
    <row r="934" spans="1:29" x14ac:dyDescent="0.35">
      <c r="A934" t="s">
        <v>20513</v>
      </c>
      <c r="B934" t="s">
        <v>20514</v>
      </c>
      <c r="C934">
        <v>4164</v>
      </c>
      <c r="D934" t="s">
        <v>20394</v>
      </c>
      <c r="E934">
        <v>7556</v>
      </c>
      <c r="F934">
        <v>4.3693</v>
      </c>
      <c r="G934">
        <v>306</v>
      </c>
      <c r="H934" t="s">
        <v>467</v>
      </c>
      <c r="I934" t="s">
        <v>157</v>
      </c>
      <c r="J934" t="s">
        <v>467</v>
      </c>
      <c r="L934" t="s">
        <v>20515</v>
      </c>
      <c r="M934">
        <v>97</v>
      </c>
      <c r="P934">
        <v>0</v>
      </c>
      <c r="Q934">
        <v>0</v>
      </c>
      <c r="R934">
        <v>0</v>
      </c>
      <c r="S934">
        <v>0</v>
      </c>
      <c r="T934">
        <v>0</v>
      </c>
      <c r="U934" t="s">
        <v>20516</v>
      </c>
      <c r="V934" t="s">
        <v>394</v>
      </c>
      <c r="W934" t="s">
        <v>400</v>
      </c>
      <c r="X934" t="s">
        <v>401</v>
      </c>
      <c r="Y934">
        <v>0</v>
      </c>
      <c r="AC934">
        <v>0.1144774912758888</v>
      </c>
    </row>
    <row r="935" spans="1:29" x14ac:dyDescent="0.35">
      <c r="A935" t="s">
        <v>8300</v>
      </c>
      <c r="B935" t="s">
        <v>8301</v>
      </c>
      <c r="C935">
        <v>6302</v>
      </c>
      <c r="D935" t="s">
        <v>8148</v>
      </c>
      <c r="E935">
        <v>218</v>
      </c>
      <c r="H935" t="s">
        <v>105</v>
      </c>
      <c r="I935" t="s">
        <v>1002</v>
      </c>
      <c r="J935" t="s">
        <v>105</v>
      </c>
      <c r="L935" t="s">
        <v>8302</v>
      </c>
      <c r="M935">
        <v>395</v>
      </c>
      <c r="P935">
        <v>0</v>
      </c>
      <c r="Q935">
        <v>1</v>
      </c>
      <c r="R935">
        <v>1</v>
      </c>
      <c r="S935">
        <v>0</v>
      </c>
      <c r="T935">
        <v>0</v>
      </c>
      <c r="U935" t="s">
        <v>8303</v>
      </c>
      <c r="V935" t="s">
        <v>394</v>
      </c>
      <c r="W935" t="s">
        <v>395</v>
      </c>
      <c r="X935" t="s">
        <v>395</v>
      </c>
      <c r="Y935">
        <v>0</v>
      </c>
      <c r="AC935">
        <v>0.1145561435763407</v>
      </c>
    </row>
    <row r="936" spans="1:29" x14ac:dyDescent="0.35">
      <c r="A936" t="s">
        <v>29268</v>
      </c>
      <c r="B936" t="s">
        <v>29269</v>
      </c>
      <c r="C936">
        <v>6238</v>
      </c>
      <c r="D936" t="s">
        <v>29270</v>
      </c>
      <c r="E936">
        <v>72345</v>
      </c>
      <c r="F936">
        <v>4.3716999999999997</v>
      </c>
      <c r="G936">
        <v>1138</v>
      </c>
      <c r="H936" t="s">
        <v>186</v>
      </c>
      <c r="I936" t="s">
        <v>38</v>
      </c>
      <c r="J936" t="s">
        <v>311</v>
      </c>
      <c r="L936" t="s">
        <v>29271</v>
      </c>
      <c r="M936">
        <v>88</v>
      </c>
      <c r="P936">
        <v>0</v>
      </c>
      <c r="Q936">
        <v>0</v>
      </c>
      <c r="R936">
        <v>0</v>
      </c>
      <c r="S936">
        <v>0</v>
      </c>
      <c r="T936">
        <v>1</v>
      </c>
      <c r="U936" t="s">
        <v>29272</v>
      </c>
      <c r="V936" t="s">
        <v>32</v>
      </c>
      <c r="W936" t="s">
        <v>41</v>
      </c>
      <c r="X936" t="s">
        <v>42</v>
      </c>
      <c r="Y936">
        <v>1</v>
      </c>
      <c r="Z936">
        <v>32</v>
      </c>
      <c r="AA936">
        <v>32</v>
      </c>
      <c r="AC936">
        <v>0.11462542527582542</v>
      </c>
    </row>
    <row r="937" spans="1:29" x14ac:dyDescent="0.35">
      <c r="A937" t="s">
        <v>8003</v>
      </c>
      <c r="B937" t="s">
        <v>8004</v>
      </c>
      <c r="C937">
        <v>1073</v>
      </c>
      <c r="D937" t="s">
        <v>7503</v>
      </c>
      <c r="E937">
        <v>2039</v>
      </c>
      <c r="F937">
        <v>4.4664999999999999</v>
      </c>
      <c r="G937">
        <v>1076</v>
      </c>
      <c r="H937" t="s">
        <v>8005</v>
      </c>
      <c r="I937" t="s">
        <v>38</v>
      </c>
      <c r="J937" t="s">
        <v>8005</v>
      </c>
      <c r="L937" t="s">
        <v>8006</v>
      </c>
      <c r="M937">
        <v>130</v>
      </c>
      <c r="P937">
        <v>0</v>
      </c>
      <c r="Q937">
        <v>0</v>
      </c>
      <c r="R937">
        <v>0</v>
      </c>
      <c r="S937">
        <v>0</v>
      </c>
      <c r="T937">
        <v>0</v>
      </c>
      <c r="V937" t="s">
        <v>32</v>
      </c>
      <c r="W937" t="s">
        <v>172</v>
      </c>
      <c r="X937" t="s">
        <v>173</v>
      </c>
      <c r="Y937">
        <v>2</v>
      </c>
      <c r="Z937">
        <v>175</v>
      </c>
      <c r="AA937">
        <v>105</v>
      </c>
      <c r="AC937">
        <v>0.11483684047972376</v>
      </c>
    </row>
    <row r="938" spans="1:29" x14ac:dyDescent="0.35">
      <c r="A938" t="s">
        <v>19726</v>
      </c>
      <c r="B938" t="s">
        <v>19727</v>
      </c>
      <c r="C938">
        <v>6134</v>
      </c>
      <c r="D938" t="s">
        <v>19596</v>
      </c>
      <c r="E938">
        <v>22116</v>
      </c>
      <c r="F938">
        <v>3.8917000000000002</v>
      </c>
      <c r="G938">
        <v>277</v>
      </c>
      <c r="I938" t="s">
        <v>803</v>
      </c>
      <c r="J938" t="s">
        <v>19728</v>
      </c>
      <c r="K938" t="s">
        <v>1396</v>
      </c>
      <c r="L938" t="s">
        <v>19729</v>
      </c>
      <c r="M938">
        <v>22</v>
      </c>
      <c r="P938">
        <v>0</v>
      </c>
      <c r="Q938">
        <v>0</v>
      </c>
      <c r="R938">
        <v>0</v>
      </c>
      <c r="S938">
        <v>0</v>
      </c>
      <c r="T938">
        <v>1</v>
      </c>
      <c r="U938" t="s">
        <v>11739</v>
      </c>
      <c r="V938" t="s">
        <v>306</v>
      </c>
      <c r="W938" t="s">
        <v>823</v>
      </c>
      <c r="X938" t="s">
        <v>855</v>
      </c>
      <c r="Y938">
        <v>0</v>
      </c>
      <c r="AC938">
        <v>0.11484072338884876</v>
      </c>
    </row>
    <row r="939" spans="1:29" x14ac:dyDescent="0.35">
      <c r="A939" t="s">
        <v>18369</v>
      </c>
      <c r="B939" t="s">
        <v>18370</v>
      </c>
      <c r="C939">
        <v>6250</v>
      </c>
      <c r="D939" t="s">
        <v>18364</v>
      </c>
      <c r="E939">
        <v>20350</v>
      </c>
      <c r="F939">
        <v>3.8719999999999999</v>
      </c>
      <c r="G939">
        <v>211</v>
      </c>
      <c r="H939" t="s">
        <v>186</v>
      </c>
      <c r="I939" t="s">
        <v>38</v>
      </c>
      <c r="J939" t="s">
        <v>311</v>
      </c>
      <c r="L939" t="s">
        <v>18371</v>
      </c>
      <c r="M939">
        <v>93</v>
      </c>
      <c r="P939">
        <v>0</v>
      </c>
      <c r="Q939">
        <v>0</v>
      </c>
      <c r="R939">
        <v>0</v>
      </c>
      <c r="S939">
        <v>0</v>
      </c>
      <c r="T939">
        <v>0</v>
      </c>
      <c r="U939" t="s">
        <v>18372</v>
      </c>
      <c r="V939" t="s">
        <v>32</v>
      </c>
      <c r="W939" t="s">
        <v>41</v>
      </c>
      <c r="X939" t="s">
        <v>42</v>
      </c>
      <c r="Y939">
        <v>1</v>
      </c>
      <c r="Z939">
        <v>32</v>
      </c>
      <c r="AA939">
        <v>32</v>
      </c>
      <c r="AC939">
        <v>0.11485163897675732</v>
      </c>
    </row>
    <row r="940" spans="1:29" x14ac:dyDescent="0.35">
      <c r="A940" t="s">
        <v>9138</v>
      </c>
      <c r="B940" t="s">
        <v>9139</v>
      </c>
      <c r="C940">
        <v>7004</v>
      </c>
      <c r="D940" t="s">
        <v>9007</v>
      </c>
      <c r="E940">
        <v>5789</v>
      </c>
      <c r="F940">
        <v>4.1607000000000003</v>
      </c>
      <c r="G940">
        <v>56</v>
      </c>
      <c r="H940" t="s">
        <v>632</v>
      </c>
      <c r="I940" t="s">
        <v>157</v>
      </c>
      <c r="J940" t="s">
        <v>632</v>
      </c>
      <c r="L940" t="s">
        <v>9140</v>
      </c>
      <c r="M940">
        <v>26</v>
      </c>
      <c r="P940">
        <v>0</v>
      </c>
      <c r="Q940">
        <v>0</v>
      </c>
      <c r="R940">
        <v>0</v>
      </c>
      <c r="S940">
        <v>0</v>
      </c>
      <c r="T940">
        <v>0</v>
      </c>
      <c r="V940" t="s">
        <v>222</v>
      </c>
      <c r="W940" t="s">
        <v>244</v>
      </c>
      <c r="X940" t="s">
        <v>280</v>
      </c>
      <c r="Y940">
        <v>0</v>
      </c>
      <c r="AC940">
        <v>0.11508196271625248</v>
      </c>
    </row>
    <row r="941" spans="1:29" x14ac:dyDescent="0.35">
      <c r="A941" t="s">
        <v>14543</v>
      </c>
      <c r="B941" t="s">
        <v>14544</v>
      </c>
      <c r="C941">
        <v>3297</v>
      </c>
      <c r="D941" t="s">
        <v>14441</v>
      </c>
      <c r="E941">
        <v>6167</v>
      </c>
      <c r="F941">
        <v>4.8947000000000003</v>
      </c>
      <c r="G941">
        <v>19</v>
      </c>
      <c r="L941" t="s">
        <v>14545</v>
      </c>
      <c r="M941">
        <v>13</v>
      </c>
      <c r="P941">
        <v>0</v>
      </c>
      <c r="Q941">
        <v>0</v>
      </c>
      <c r="R941">
        <v>1</v>
      </c>
      <c r="S941">
        <v>0</v>
      </c>
      <c r="T941">
        <v>0</v>
      </c>
      <c r="U941" t="s">
        <v>14546</v>
      </c>
      <c r="V941" t="s">
        <v>394</v>
      </c>
      <c r="W941" t="s">
        <v>412</v>
      </c>
      <c r="Y941">
        <v>0</v>
      </c>
      <c r="AC941">
        <v>0.11516672316978394</v>
      </c>
    </row>
    <row r="942" spans="1:29" x14ac:dyDescent="0.35">
      <c r="A942" t="s">
        <v>5214</v>
      </c>
      <c r="B942" t="s">
        <v>5215</v>
      </c>
      <c r="C942">
        <v>6236</v>
      </c>
      <c r="D942" t="s">
        <v>4908</v>
      </c>
      <c r="E942">
        <v>13657</v>
      </c>
      <c r="F942">
        <v>4.3654000000000002</v>
      </c>
      <c r="G942">
        <v>52</v>
      </c>
      <c r="I942" t="s">
        <v>803</v>
      </c>
      <c r="J942" t="s">
        <v>5216</v>
      </c>
      <c r="K942" t="s">
        <v>5202</v>
      </c>
      <c r="L942" t="s">
        <v>5217</v>
      </c>
      <c r="M942">
        <v>38</v>
      </c>
      <c r="P942">
        <v>0</v>
      </c>
      <c r="Q942">
        <v>0</v>
      </c>
      <c r="R942">
        <v>0</v>
      </c>
      <c r="S942">
        <v>0</v>
      </c>
      <c r="T942">
        <v>0</v>
      </c>
      <c r="U942" t="s">
        <v>5218</v>
      </c>
      <c r="V942" t="s">
        <v>306</v>
      </c>
      <c r="W942" t="s">
        <v>307</v>
      </c>
      <c r="X942" t="s">
        <v>1087</v>
      </c>
      <c r="Y942">
        <v>2</v>
      </c>
      <c r="Z942">
        <v>38</v>
      </c>
      <c r="AA942">
        <v>38</v>
      </c>
      <c r="AC942">
        <v>0.11520874683651205</v>
      </c>
    </row>
    <row r="943" spans="1:29" x14ac:dyDescent="0.35">
      <c r="A943" t="s">
        <v>2819</v>
      </c>
      <c r="B943" t="s">
        <v>2820</v>
      </c>
      <c r="C943">
        <v>5644</v>
      </c>
      <c r="D943" t="s">
        <v>2788</v>
      </c>
      <c r="E943">
        <v>79100</v>
      </c>
      <c r="F943">
        <v>4.4646999999999997</v>
      </c>
      <c r="G943">
        <v>2877</v>
      </c>
      <c r="H943" t="s">
        <v>163</v>
      </c>
      <c r="I943" t="s">
        <v>803</v>
      </c>
      <c r="J943" t="s">
        <v>2821</v>
      </c>
      <c r="K943" t="s">
        <v>2822</v>
      </c>
      <c r="L943" t="s">
        <v>2823</v>
      </c>
      <c r="M943">
        <v>52</v>
      </c>
      <c r="P943">
        <v>0</v>
      </c>
      <c r="Q943">
        <v>0</v>
      </c>
      <c r="R943">
        <v>0</v>
      </c>
      <c r="S943">
        <v>0</v>
      </c>
      <c r="T943">
        <v>0</v>
      </c>
      <c r="U943" t="s">
        <v>2824</v>
      </c>
      <c r="V943" t="s">
        <v>306</v>
      </c>
      <c r="W943" t="s">
        <v>815</v>
      </c>
      <c r="X943" t="s">
        <v>1155</v>
      </c>
      <c r="Y943">
        <v>41</v>
      </c>
      <c r="Z943">
        <v>52</v>
      </c>
      <c r="AA943">
        <v>52</v>
      </c>
      <c r="AC943">
        <v>0.11538945190190308</v>
      </c>
    </row>
    <row r="944" spans="1:29" x14ac:dyDescent="0.35">
      <c r="A944" t="s">
        <v>26472</v>
      </c>
      <c r="B944" t="s">
        <v>26473</v>
      </c>
      <c r="C944">
        <v>5337</v>
      </c>
      <c r="D944" t="s">
        <v>26428</v>
      </c>
      <c r="E944">
        <v>8461</v>
      </c>
      <c r="F944">
        <v>4.5483000000000002</v>
      </c>
      <c r="G944">
        <v>870</v>
      </c>
      <c r="H944" t="s">
        <v>163</v>
      </c>
      <c r="I944" t="s">
        <v>157</v>
      </c>
      <c r="J944" t="s">
        <v>163</v>
      </c>
      <c r="L944" t="s">
        <v>26474</v>
      </c>
      <c r="M944">
        <v>75</v>
      </c>
      <c r="P944">
        <v>0</v>
      </c>
      <c r="Q944">
        <v>0</v>
      </c>
      <c r="R944">
        <v>0</v>
      </c>
      <c r="S944">
        <v>0</v>
      </c>
      <c r="T944">
        <v>0</v>
      </c>
      <c r="U944" t="s">
        <v>26475</v>
      </c>
      <c r="V944" t="s">
        <v>394</v>
      </c>
      <c r="W944" t="s">
        <v>400</v>
      </c>
      <c r="X944" t="s">
        <v>401</v>
      </c>
      <c r="Y944">
        <v>4</v>
      </c>
      <c r="Z944">
        <v>200</v>
      </c>
      <c r="AA944">
        <v>110</v>
      </c>
      <c r="AC944">
        <v>0.11552782168175302</v>
      </c>
    </row>
    <row r="945" spans="1:29" x14ac:dyDescent="0.35">
      <c r="A945" t="s">
        <v>20481</v>
      </c>
      <c r="B945" t="s">
        <v>20482</v>
      </c>
      <c r="C945">
        <v>4164</v>
      </c>
      <c r="D945" t="s">
        <v>20394</v>
      </c>
      <c r="E945">
        <v>27356</v>
      </c>
      <c r="F945">
        <v>4.5278</v>
      </c>
      <c r="G945">
        <v>360</v>
      </c>
      <c r="H945" t="s">
        <v>478</v>
      </c>
      <c r="I945" t="s">
        <v>157</v>
      </c>
      <c r="J945" t="s">
        <v>478</v>
      </c>
      <c r="L945" t="s">
        <v>20483</v>
      </c>
      <c r="M945">
        <v>89</v>
      </c>
      <c r="P945">
        <v>0</v>
      </c>
      <c r="Q945">
        <v>0</v>
      </c>
      <c r="R945">
        <v>0</v>
      </c>
      <c r="S945">
        <v>0</v>
      </c>
      <c r="T945">
        <v>0</v>
      </c>
      <c r="U945" t="s">
        <v>20403</v>
      </c>
      <c r="V945" t="s">
        <v>394</v>
      </c>
      <c r="W945" t="s">
        <v>405</v>
      </c>
      <c r="X945" t="s">
        <v>406</v>
      </c>
      <c r="Y945">
        <v>0</v>
      </c>
      <c r="AC945">
        <v>0.1156255877202913</v>
      </c>
    </row>
    <row r="946" spans="1:29" x14ac:dyDescent="0.35">
      <c r="A946" t="s">
        <v>30618</v>
      </c>
      <c r="B946" t="s">
        <v>30619</v>
      </c>
      <c r="C946">
        <v>6355</v>
      </c>
      <c r="D946" t="s">
        <v>30608</v>
      </c>
      <c r="E946">
        <v>36373</v>
      </c>
      <c r="F946">
        <v>4.4477000000000002</v>
      </c>
      <c r="G946">
        <v>172</v>
      </c>
      <c r="H946" t="s">
        <v>3943</v>
      </c>
      <c r="I946" t="s">
        <v>157</v>
      </c>
      <c r="J946" t="s">
        <v>3943</v>
      </c>
      <c r="L946" t="s">
        <v>30620</v>
      </c>
      <c r="M946">
        <v>30</v>
      </c>
      <c r="P946">
        <v>0</v>
      </c>
      <c r="Q946">
        <v>0</v>
      </c>
      <c r="R946">
        <v>0</v>
      </c>
      <c r="S946">
        <v>0</v>
      </c>
      <c r="T946">
        <v>1</v>
      </c>
      <c r="U946" t="s">
        <v>30621</v>
      </c>
      <c r="V946" t="s">
        <v>93</v>
      </c>
      <c r="W946" t="s">
        <v>94</v>
      </c>
      <c r="X946" t="s">
        <v>95</v>
      </c>
      <c r="Y946">
        <v>0</v>
      </c>
      <c r="AC946">
        <v>0.1157577864579129</v>
      </c>
    </row>
    <row r="947" spans="1:29" x14ac:dyDescent="0.35">
      <c r="A947" t="s">
        <v>7341</v>
      </c>
      <c r="B947" t="s">
        <v>7342</v>
      </c>
      <c r="C947">
        <v>6219</v>
      </c>
      <c r="D947" t="s">
        <v>7319</v>
      </c>
      <c r="E947">
        <v>16436</v>
      </c>
      <c r="F947">
        <v>4.5195999999999996</v>
      </c>
      <c r="G947">
        <v>716</v>
      </c>
      <c r="H947" t="s">
        <v>186</v>
      </c>
      <c r="I947" t="s">
        <v>157</v>
      </c>
      <c r="J947" t="s">
        <v>186</v>
      </c>
      <c r="L947" t="s">
        <v>7339</v>
      </c>
      <c r="M947">
        <v>13</v>
      </c>
      <c r="P947">
        <v>0</v>
      </c>
      <c r="Q947">
        <v>0</v>
      </c>
      <c r="R947">
        <v>0</v>
      </c>
      <c r="S947">
        <v>0</v>
      </c>
      <c r="T947">
        <v>0</v>
      </c>
      <c r="U947" t="s">
        <v>7340</v>
      </c>
      <c r="V947" t="s">
        <v>394</v>
      </c>
      <c r="W947" t="s">
        <v>160</v>
      </c>
      <c r="Y947">
        <v>0</v>
      </c>
      <c r="AC947">
        <v>0.11575827766718494</v>
      </c>
    </row>
    <row r="948" spans="1:29" x14ac:dyDescent="0.35">
      <c r="A948" t="s">
        <v>19755</v>
      </c>
      <c r="B948" t="s">
        <v>19756</v>
      </c>
      <c r="C948">
        <v>6134</v>
      </c>
      <c r="D948" t="s">
        <v>19596</v>
      </c>
      <c r="E948">
        <v>40465</v>
      </c>
      <c r="F948">
        <v>3.8477999999999999</v>
      </c>
      <c r="G948">
        <v>276</v>
      </c>
      <c r="H948" t="s">
        <v>19227</v>
      </c>
      <c r="I948" t="s">
        <v>157</v>
      </c>
      <c r="J948" t="s">
        <v>19227</v>
      </c>
      <c r="L948" t="s">
        <v>19757</v>
      </c>
      <c r="M948">
        <v>32</v>
      </c>
      <c r="P948">
        <v>0</v>
      </c>
      <c r="Q948">
        <v>0</v>
      </c>
      <c r="R948">
        <v>0</v>
      </c>
      <c r="S948">
        <v>0</v>
      </c>
      <c r="T948">
        <v>1</v>
      </c>
      <c r="U948" t="s">
        <v>19758</v>
      </c>
      <c r="V948" t="s">
        <v>394</v>
      </c>
      <c r="W948" t="s">
        <v>395</v>
      </c>
      <c r="X948" t="s">
        <v>441</v>
      </c>
      <c r="Y948">
        <v>0</v>
      </c>
      <c r="AC948">
        <v>0.11578046851656165</v>
      </c>
    </row>
    <row r="949" spans="1:29" x14ac:dyDescent="0.35">
      <c r="A949" t="s">
        <v>12288</v>
      </c>
      <c r="B949" t="s">
        <v>12289</v>
      </c>
      <c r="C949">
        <v>6491</v>
      </c>
      <c r="D949" t="s">
        <v>12253</v>
      </c>
      <c r="E949">
        <v>12184</v>
      </c>
      <c r="F949">
        <v>4.5510000000000002</v>
      </c>
      <c r="G949">
        <v>49</v>
      </c>
      <c r="H949" t="s">
        <v>858</v>
      </c>
      <c r="I949" t="s">
        <v>803</v>
      </c>
      <c r="J949" t="s">
        <v>12290</v>
      </c>
      <c r="K949" t="s">
        <v>12291</v>
      </c>
      <c r="L949" t="s">
        <v>12292</v>
      </c>
      <c r="M949">
        <v>24</v>
      </c>
      <c r="P949">
        <v>0</v>
      </c>
      <c r="Q949">
        <v>0</v>
      </c>
      <c r="R949">
        <v>0</v>
      </c>
      <c r="S949">
        <v>0</v>
      </c>
      <c r="T949">
        <v>1</v>
      </c>
      <c r="U949" t="s">
        <v>12293</v>
      </c>
      <c r="V949" t="s">
        <v>306</v>
      </c>
      <c r="W949" t="s">
        <v>823</v>
      </c>
      <c r="X949" t="s">
        <v>1080</v>
      </c>
      <c r="Y949">
        <v>2</v>
      </c>
      <c r="Z949">
        <v>24</v>
      </c>
      <c r="AA949">
        <v>24</v>
      </c>
      <c r="AC949">
        <v>0.11579247004057636</v>
      </c>
    </row>
    <row r="950" spans="1:29" x14ac:dyDescent="0.35">
      <c r="A950" t="s">
        <v>11159</v>
      </c>
      <c r="B950" t="s">
        <v>11160</v>
      </c>
      <c r="C950">
        <v>6328</v>
      </c>
      <c r="D950" t="s">
        <v>11098</v>
      </c>
      <c r="E950">
        <v>547</v>
      </c>
      <c r="F950">
        <v>4.9474</v>
      </c>
      <c r="G950">
        <v>19</v>
      </c>
      <c r="H950" t="s">
        <v>5319</v>
      </c>
      <c r="I950" t="s">
        <v>157</v>
      </c>
      <c r="J950" t="s">
        <v>5319</v>
      </c>
      <c r="L950" t="s">
        <v>11161</v>
      </c>
      <c r="M950">
        <v>32</v>
      </c>
      <c r="P950">
        <v>0</v>
      </c>
      <c r="Q950">
        <v>1</v>
      </c>
      <c r="R950">
        <v>0</v>
      </c>
      <c r="S950">
        <v>1</v>
      </c>
      <c r="T950">
        <v>0</v>
      </c>
      <c r="U950" t="s">
        <v>11162</v>
      </c>
      <c r="V950" t="s">
        <v>394</v>
      </c>
      <c r="W950" t="s">
        <v>412</v>
      </c>
      <c r="Y950">
        <v>0</v>
      </c>
      <c r="AC950">
        <v>0.1158449909833571</v>
      </c>
    </row>
    <row r="951" spans="1:29" x14ac:dyDescent="0.35">
      <c r="A951" t="s">
        <v>6131</v>
      </c>
      <c r="B951" t="s">
        <v>6132</v>
      </c>
      <c r="C951">
        <v>1254</v>
      </c>
      <c r="D951" t="s">
        <v>5675</v>
      </c>
      <c r="E951">
        <v>3470</v>
      </c>
      <c r="F951">
        <v>3.6429</v>
      </c>
      <c r="G951">
        <v>42</v>
      </c>
      <c r="H951" t="s">
        <v>6133</v>
      </c>
      <c r="I951" t="s">
        <v>157</v>
      </c>
      <c r="J951" t="s">
        <v>6133</v>
      </c>
      <c r="L951" t="s">
        <v>6134</v>
      </c>
      <c r="M951">
        <v>32</v>
      </c>
      <c r="P951">
        <v>0</v>
      </c>
      <c r="Q951">
        <v>0</v>
      </c>
      <c r="R951">
        <v>0</v>
      </c>
      <c r="S951">
        <v>0</v>
      </c>
      <c r="T951">
        <v>0</v>
      </c>
      <c r="V951" t="s">
        <v>394</v>
      </c>
      <c r="W951" t="s">
        <v>428</v>
      </c>
      <c r="X951" t="s">
        <v>614</v>
      </c>
      <c r="Y951">
        <v>0</v>
      </c>
      <c r="AC951">
        <v>0.11591154861637287</v>
      </c>
    </row>
    <row r="952" spans="1:29" x14ac:dyDescent="0.35">
      <c r="A952" t="s">
        <v>9952</v>
      </c>
      <c r="B952" t="s">
        <v>9953</v>
      </c>
      <c r="C952">
        <v>6200</v>
      </c>
      <c r="D952" t="s">
        <v>9905</v>
      </c>
      <c r="E952">
        <v>259486</v>
      </c>
      <c r="F952">
        <v>3.8332000000000002</v>
      </c>
      <c r="G952">
        <v>2032</v>
      </c>
      <c r="H952" t="s">
        <v>316</v>
      </c>
      <c r="I952" t="s">
        <v>803</v>
      </c>
      <c r="J952">
        <v>340</v>
      </c>
      <c r="K952" t="s">
        <v>9954</v>
      </c>
      <c r="L952" t="s">
        <v>9955</v>
      </c>
      <c r="M952">
        <v>30</v>
      </c>
      <c r="P952">
        <v>0</v>
      </c>
      <c r="Q952">
        <v>0</v>
      </c>
      <c r="R952">
        <v>0</v>
      </c>
      <c r="S952">
        <v>0</v>
      </c>
      <c r="T952">
        <v>0</v>
      </c>
      <c r="U952" t="s">
        <v>9956</v>
      </c>
      <c r="V952" t="s">
        <v>306</v>
      </c>
      <c r="W952" t="s">
        <v>815</v>
      </c>
      <c r="X952" t="s">
        <v>848</v>
      </c>
      <c r="Y952">
        <v>49</v>
      </c>
      <c r="Z952">
        <v>30</v>
      </c>
      <c r="AA952">
        <v>30</v>
      </c>
      <c r="AC952">
        <v>0.11592004319561711</v>
      </c>
    </row>
    <row r="953" spans="1:29" x14ac:dyDescent="0.35">
      <c r="A953" t="s">
        <v>8579</v>
      </c>
      <c r="B953" t="s">
        <v>8580</v>
      </c>
      <c r="C953">
        <v>6014</v>
      </c>
      <c r="D953" t="s">
        <v>8545</v>
      </c>
      <c r="E953">
        <v>54955</v>
      </c>
      <c r="F953">
        <v>3.0381</v>
      </c>
      <c r="G953">
        <v>578</v>
      </c>
      <c r="H953" t="s">
        <v>8581</v>
      </c>
      <c r="I953" t="s">
        <v>1158</v>
      </c>
      <c r="J953" t="s">
        <v>8582</v>
      </c>
      <c r="L953" t="s">
        <v>8583</v>
      </c>
      <c r="M953">
        <v>20</v>
      </c>
      <c r="P953">
        <v>0</v>
      </c>
      <c r="Q953">
        <v>0</v>
      </c>
      <c r="R953">
        <v>0</v>
      </c>
      <c r="S953">
        <v>0</v>
      </c>
      <c r="T953">
        <v>1</v>
      </c>
      <c r="V953" t="s">
        <v>394</v>
      </c>
      <c r="W953" t="s">
        <v>400</v>
      </c>
      <c r="X953" t="s">
        <v>401</v>
      </c>
      <c r="Y953">
        <v>1</v>
      </c>
      <c r="Z953">
        <v>20</v>
      </c>
      <c r="AA953">
        <v>20</v>
      </c>
      <c r="AC953">
        <v>0.11594486447685703</v>
      </c>
    </row>
    <row r="954" spans="1:29" x14ac:dyDescent="0.35">
      <c r="A954" t="s">
        <v>32564</v>
      </c>
      <c r="B954" t="s">
        <v>32565</v>
      </c>
      <c r="C954">
        <v>1070</v>
      </c>
      <c r="D954" t="s">
        <v>32540</v>
      </c>
      <c r="E954">
        <v>132973</v>
      </c>
      <c r="F954">
        <v>4.3574000000000002</v>
      </c>
      <c r="G954">
        <v>596</v>
      </c>
      <c r="H954" t="s">
        <v>32566</v>
      </c>
      <c r="I954" t="s">
        <v>803</v>
      </c>
      <c r="J954" t="s">
        <v>32567</v>
      </c>
      <c r="L954" t="s">
        <v>32568</v>
      </c>
      <c r="M954">
        <v>45</v>
      </c>
      <c r="P954">
        <v>0</v>
      </c>
      <c r="Q954">
        <v>0</v>
      </c>
      <c r="R954">
        <v>0</v>
      </c>
      <c r="S954">
        <v>0</v>
      </c>
      <c r="T954">
        <v>0</v>
      </c>
      <c r="V954" t="s">
        <v>306</v>
      </c>
      <c r="W954" t="s">
        <v>307</v>
      </c>
      <c r="X954" t="s">
        <v>7616</v>
      </c>
      <c r="Y954">
        <v>3</v>
      </c>
      <c r="Z954">
        <v>45</v>
      </c>
      <c r="AA954">
        <v>45</v>
      </c>
      <c r="AC954">
        <v>0.11599619983604359</v>
      </c>
    </row>
    <row r="955" spans="1:29" x14ac:dyDescent="0.35">
      <c r="A955" t="s">
        <v>14895</v>
      </c>
      <c r="B955" t="s">
        <v>14896</v>
      </c>
      <c r="C955">
        <v>6202</v>
      </c>
      <c r="D955" t="s">
        <v>14671</v>
      </c>
      <c r="E955">
        <v>1418</v>
      </c>
      <c r="F955">
        <v>4.5</v>
      </c>
      <c r="G955">
        <v>2</v>
      </c>
      <c r="H955" t="s">
        <v>14897</v>
      </c>
      <c r="I955" t="s">
        <v>38</v>
      </c>
      <c r="J955" t="s">
        <v>14897</v>
      </c>
      <c r="M955">
        <v>105</v>
      </c>
      <c r="P955">
        <v>1</v>
      </c>
      <c r="Q955">
        <v>0</v>
      </c>
      <c r="R955">
        <v>1</v>
      </c>
      <c r="S955">
        <v>0</v>
      </c>
      <c r="T955">
        <v>0</v>
      </c>
      <c r="U955" t="s">
        <v>10143</v>
      </c>
      <c r="V955" t="s">
        <v>32</v>
      </c>
      <c r="W955" t="s">
        <v>191</v>
      </c>
      <c r="X955" t="s">
        <v>192</v>
      </c>
      <c r="Y955">
        <v>0</v>
      </c>
      <c r="AC955">
        <v>0.11601255014875778</v>
      </c>
    </row>
    <row r="956" spans="1:29" x14ac:dyDescent="0.35">
      <c r="A956" t="s">
        <v>7862</v>
      </c>
      <c r="B956" t="s">
        <v>7863</v>
      </c>
      <c r="C956">
        <v>1073</v>
      </c>
      <c r="D956" t="s">
        <v>7503</v>
      </c>
      <c r="E956">
        <v>6996</v>
      </c>
      <c r="F956">
        <v>4.4809999999999999</v>
      </c>
      <c r="G956">
        <v>1237</v>
      </c>
      <c r="H956" t="s">
        <v>186</v>
      </c>
      <c r="I956" t="s">
        <v>38</v>
      </c>
      <c r="J956" t="s">
        <v>4067</v>
      </c>
      <c r="L956" t="s">
        <v>7864</v>
      </c>
      <c r="M956">
        <v>95</v>
      </c>
      <c r="P956">
        <v>0</v>
      </c>
      <c r="Q956">
        <v>0</v>
      </c>
      <c r="R956">
        <v>0</v>
      </c>
      <c r="S956">
        <v>0</v>
      </c>
      <c r="T956">
        <v>0</v>
      </c>
      <c r="V956" t="s">
        <v>32</v>
      </c>
      <c r="W956" t="s">
        <v>172</v>
      </c>
      <c r="X956" t="s">
        <v>173</v>
      </c>
      <c r="Y956">
        <v>2</v>
      </c>
      <c r="Z956">
        <v>155</v>
      </c>
      <c r="AA956">
        <v>120</v>
      </c>
      <c r="AC956">
        <v>0.11603513934279108</v>
      </c>
    </row>
    <row r="957" spans="1:29" x14ac:dyDescent="0.35">
      <c r="A957" t="s">
        <v>6186</v>
      </c>
      <c r="B957" t="s">
        <v>6187</v>
      </c>
      <c r="C957">
        <v>1254</v>
      </c>
      <c r="D957" t="s">
        <v>5675</v>
      </c>
      <c r="E957">
        <v>3294</v>
      </c>
      <c r="F957">
        <v>4.7976000000000001</v>
      </c>
      <c r="G957">
        <v>84</v>
      </c>
      <c r="H957" t="s">
        <v>186</v>
      </c>
      <c r="I957" t="s">
        <v>38</v>
      </c>
      <c r="J957" t="s">
        <v>186</v>
      </c>
      <c r="L957" t="s">
        <v>6188</v>
      </c>
      <c r="M957">
        <v>59</v>
      </c>
      <c r="P957">
        <v>0</v>
      </c>
      <c r="Q957">
        <v>0</v>
      </c>
      <c r="R957">
        <v>0</v>
      </c>
      <c r="S957">
        <v>0</v>
      </c>
      <c r="T957">
        <v>0</v>
      </c>
      <c r="V957" t="s">
        <v>32</v>
      </c>
      <c r="W957" t="s">
        <v>172</v>
      </c>
      <c r="X957" t="s">
        <v>173</v>
      </c>
      <c r="Y957">
        <v>0</v>
      </c>
      <c r="AC957">
        <v>0.11618417663418179</v>
      </c>
    </row>
    <row r="958" spans="1:29" x14ac:dyDescent="0.35">
      <c r="A958" t="s">
        <v>27643</v>
      </c>
      <c r="B958" t="s">
        <v>27644</v>
      </c>
      <c r="C958">
        <v>5626</v>
      </c>
      <c r="D958" t="s">
        <v>27636</v>
      </c>
      <c r="E958">
        <v>7559</v>
      </c>
      <c r="F958">
        <v>4.6334999999999997</v>
      </c>
      <c r="G958">
        <v>502</v>
      </c>
      <c r="I958" t="s">
        <v>157</v>
      </c>
      <c r="L958" t="s">
        <v>27645</v>
      </c>
      <c r="M958">
        <v>48</v>
      </c>
      <c r="P958">
        <v>0</v>
      </c>
      <c r="Q958">
        <v>0</v>
      </c>
      <c r="R958">
        <v>0</v>
      </c>
      <c r="S958">
        <v>0</v>
      </c>
      <c r="T958">
        <v>0</v>
      </c>
      <c r="U958" t="s">
        <v>27646</v>
      </c>
      <c r="V958" t="s">
        <v>394</v>
      </c>
      <c r="W958" t="s">
        <v>5539</v>
      </c>
      <c r="X958" t="s">
        <v>5561</v>
      </c>
      <c r="Y958">
        <v>0</v>
      </c>
      <c r="AC958">
        <v>0.11618836595188053</v>
      </c>
    </row>
    <row r="959" spans="1:29" x14ac:dyDescent="0.35">
      <c r="A959" t="s">
        <v>22807</v>
      </c>
      <c r="B959" t="s">
        <v>22808</v>
      </c>
      <c r="C959">
        <v>6144</v>
      </c>
      <c r="D959" t="s">
        <v>22711</v>
      </c>
      <c r="E959">
        <v>23486</v>
      </c>
      <c r="F959">
        <v>4</v>
      </c>
      <c r="G959">
        <v>605</v>
      </c>
      <c r="H959" t="s">
        <v>22809</v>
      </c>
      <c r="I959" t="s">
        <v>157</v>
      </c>
      <c r="J959" t="s">
        <v>22809</v>
      </c>
      <c r="L959" t="s">
        <v>22810</v>
      </c>
      <c r="M959">
        <v>38</v>
      </c>
      <c r="P959">
        <v>0</v>
      </c>
      <c r="Q959">
        <v>0</v>
      </c>
      <c r="R959">
        <v>0</v>
      </c>
      <c r="S959">
        <v>0</v>
      </c>
      <c r="T959">
        <v>0</v>
      </c>
      <c r="V959" t="s">
        <v>93</v>
      </c>
      <c r="W959" t="s">
        <v>94</v>
      </c>
      <c r="X959" t="s">
        <v>95</v>
      </c>
      <c r="Y959">
        <v>0</v>
      </c>
      <c r="AC959">
        <v>0.11623232531093519</v>
      </c>
    </row>
    <row r="960" spans="1:29" x14ac:dyDescent="0.35">
      <c r="A960" t="s">
        <v>16270</v>
      </c>
      <c r="B960" t="s">
        <v>16271</v>
      </c>
      <c r="C960">
        <v>6218</v>
      </c>
      <c r="D960" t="s">
        <v>16112</v>
      </c>
      <c r="E960">
        <v>9385</v>
      </c>
      <c r="F960">
        <v>3.7736000000000001</v>
      </c>
      <c r="G960">
        <v>53</v>
      </c>
      <c r="H960" t="s">
        <v>892</v>
      </c>
      <c r="I960" t="s">
        <v>157</v>
      </c>
      <c r="J960" t="s">
        <v>892</v>
      </c>
      <c r="L960" t="s">
        <v>16272</v>
      </c>
      <c r="M960">
        <v>26</v>
      </c>
      <c r="P960">
        <v>0</v>
      </c>
      <c r="Q960">
        <v>0</v>
      </c>
      <c r="R960">
        <v>0</v>
      </c>
      <c r="S960">
        <v>1</v>
      </c>
      <c r="T960">
        <v>0</v>
      </c>
      <c r="V960" t="s">
        <v>222</v>
      </c>
      <c r="W960" t="s">
        <v>244</v>
      </c>
      <c r="X960" t="s">
        <v>245</v>
      </c>
      <c r="Y960">
        <v>1</v>
      </c>
      <c r="Z960">
        <v>38</v>
      </c>
      <c r="AA960">
        <v>38</v>
      </c>
      <c r="AC960">
        <v>0.1162545488878709</v>
      </c>
    </row>
    <row r="961" spans="1:29" x14ac:dyDescent="0.35">
      <c r="A961" t="s">
        <v>1246</v>
      </c>
      <c r="B961" t="s">
        <v>1247</v>
      </c>
      <c r="C961">
        <v>5746</v>
      </c>
      <c r="D961" t="s">
        <v>1063</v>
      </c>
      <c r="E961">
        <v>43390</v>
      </c>
      <c r="F961">
        <v>4.0303000000000004</v>
      </c>
      <c r="G961">
        <v>330</v>
      </c>
      <c r="M961">
        <v>25</v>
      </c>
      <c r="P961">
        <v>0</v>
      </c>
      <c r="Q961">
        <v>0</v>
      </c>
      <c r="R961">
        <v>0</v>
      </c>
      <c r="S961">
        <v>0</v>
      </c>
      <c r="T961">
        <v>0</v>
      </c>
      <c r="V961" t="s">
        <v>306</v>
      </c>
      <c r="W961" t="s">
        <v>1138</v>
      </c>
      <c r="X961" t="s">
        <v>1248</v>
      </c>
      <c r="Y961">
        <v>0</v>
      </c>
      <c r="AC961">
        <v>0.11628669657459223</v>
      </c>
    </row>
    <row r="962" spans="1:29" x14ac:dyDescent="0.35">
      <c r="A962" t="s">
        <v>9284</v>
      </c>
      <c r="B962" t="s">
        <v>9285</v>
      </c>
      <c r="C962">
        <v>6183</v>
      </c>
      <c r="D962" t="s">
        <v>9257</v>
      </c>
      <c r="E962">
        <v>9782</v>
      </c>
      <c r="F962">
        <v>4.1199000000000003</v>
      </c>
      <c r="G962">
        <v>367</v>
      </c>
      <c r="H962" t="s">
        <v>186</v>
      </c>
      <c r="I962" t="s">
        <v>38</v>
      </c>
      <c r="J962" t="s">
        <v>311</v>
      </c>
      <c r="L962" t="s">
        <v>9275</v>
      </c>
      <c r="M962">
        <v>108</v>
      </c>
      <c r="P962">
        <v>0</v>
      </c>
      <c r="Q962">
        <v>0</v>
      </c>
      <c r="R962">
        <v>0</v>
      </c>
      <c r="S962">
        <v>0</v>
      </c>
      <c r="T962">
        <v>0</v>
      </c>
      <c r="U962" t="s">
        <v>9286</v>
      </c>
      <c r="V962" t="s">
        <v>32</v>
      </c>
      <c r="W962" t="s">
        <v>41</v>
      </c>
      <c r="X962" t="s">
        <v>42</v>
      </c>
      <c r="Y962">
        <v>1</v>
      </c>
      <c r="Z962">
        <v>32</v>
      </c>
      <c r="AA962">
        <v>32</v>
      </c>
      <c r="AC962">
        <v>0.11630540321070304</v>
      </c>
    </row>
    <row r="963" spans="1:29" x14ac:dyDescent="0.35">
      <c r="A963" t="s">
        <v>30546</v>
      </c>
      <c r="B963" t="s">
        <v>30547</v>
      </c>
      <c r="C963">
        <v>4225</v>
      </c>
      <c r="D963" t="s">
        <v>30319</v>
      </c>
      <c r="E963">
        <v>8405</v>
      </c>
      <c r="F963">
        <v>4.4699</v>
      </c>
      <c r="G963">
        <v>581</v>
      </c>
      <c r="H963" t="s">
        <v>30548</v>
      </c>
      <c r="I963" t="s">
        <v>803</v>
      </c>
      <c r="J963" t="s">
        <v>1490</v>
      </c>
      <c r="K963" t="s">
        <v>7066</v>
      </c>
      <c r="L963" t="s">
        <v>30549</v>
      </c>
      <c r="M963">
        <v>38</v>
      </c>
      <c r="P963">
        <v>0</v>
      </c>
      <c r="Q963">
        <v>0</v>
      </c>
      <c r="R963">
        <v>0</v>
      </c>
      <c r="S963">
        <v>0</v>
      </c>
      <c r="T963">
        <v>0</v>
      </c>
      <c r="U963" t="s">
        <v>30550</v>
      </c>
      <c r="V963" t="s">
        <v>306</v>
      </c>
      <c r="W963" t="s">
        <v>815</v>
      </c>
      <c r="X963" t="s">
        <v>832</v>
      </c>
      <c r="Y963">
        <v>0</v>
      </c>
      <c r="AC963">
        <v>0.11635122176740609</v>
      </c>
    </row>
    <row r="964" spans="1:29" x14ac:dyDescent="0.35">
      <c r="A964" t="s">
        <v>16281</v>
      </c>
      <c r="B964" t="s">
        <v>16282</v>
      </c>
      <c r="C964">
        <v>6218</v>
      </c>
      <c r="D964" t="s">
        <v>16112</v>
      </c>
      <c r="E964">
        <v>10346</v>
      </c>
      <c r="F964">
        <v>3.7143000000000002</v>
      </c>
      <c r="G964">
        <v>84</v>
      </c>
      <c r="H964" t="s">
        <v>16279</v>
      </c>
      <c r="I964" t="s">
        <v>157</v>
      </c>
      <c r="J964" t="s">
        <v>16279</v>
      </c>
      <c r="L964" t="s">
        <v>16283</v>
      </c>
      <c r="M964">
        <v>38</v>
      </c>
      <c r="P964">
        <v>0</v>
      </c>
      <c r="Q964">
        <v>0</v>
      </c>
      <c r="R964">
        <v>0</v>
      </c>
      <c r="S964">
        <v>0</v>
      </c>
      <c r="T964">
        <v>0</v>
      </c>
      <c r="V964" t="s">
        <v>394</v>
      </c>
      <c r="W964" t="s">
        <v>395</v>
      </c>
      <c r="X964" t="s">
        <v>395</v>
      </c>
      <c r="Y964">
        <v>0</v>
      </c>
      <c r="AC964">
        <v>0.11637024153380571</v>
      </c>
    </row>
    <row r="965" spans="1:29" x14ac:dyDescent="0.35">
      <c r="A965" t="s">
        <v>13729</v>
      </c>
      <c r="B965" t="s">
        <v>13730</v>
      </c>
      <c r="C965">
        <v>6162</v>
      </c>
      <c r="D965" t="s">
        <v>13613</v>
      </c>
      <c r="E965">
        <v>2005</v>
      </c>
      <c r="F965">
        <v>3.2222</v>
      </c>
      <c r="G965">
        <v>18</v>
      </c>
      <c r="H965" t="s">
        <v>13666</v>
      </c>
      <c r="I965" t="s">
        <v>157</v>
      </c>
      <c r="J965" t="s">
        <v>13666</v>
      </c>
      <c r="L965" t="s">
        <v>13731</v>
      </c>
      <c r="M965">
        <v>16</v>
      </c>
      <c r="P965">
        <v>0</v>
      </c>
      <c r="Q965">
        <v>0</v>
      </c>
      <c r="R965">
        <v>0</v>
      </c>
      <c r="S965">
        <v>1</v>
      </c>
      <c r="T965">
        <v>0</v>
      </c>
      <c r="V965" t="s">
        <v>160</v>
      </c>
      <c r="W965" t="s">
        <v>222</v>
      </c>
      <c r="Y965">
        <v>0</v>
      </c>
      <c r="AC965">
        <v>0.11652029523039542</v>
      </c>
    </row>
    <row r="966" spans="1:29" x14ac:dyDescent="0.35">
      <c r="A966" t="s">
        <v>17804</v>
      </c>
      <c r="B966" t="s">
        <v>17805</v>
      </c>
      <c r="C966">
        <v>5809</v>
      </c>
      <c r="D966" t="s">
        <v>17573</v>
      </c>
      <c r="E966">
        <v>7767</v>
      </c>
      <c r="F966">
        <v>4.399</v>
      </c>
      <c r="G966">
        <v>762</v>
      </c>
      <c r="M966">
        <v>22</v>
      </c>
      <c r="P966">
        <v>0</v>
      </c>
      <c r="Q966">
        <v>0</v>
      </c>
      <c r="R966">
        <v>0</v>
      </c>
      <c r="S966">
        <v>0</v>
      </c>
      <c r="T966">
        <v>0</v>
      </c>
      <c r="V966" t="s">
        <v>306</v>
      </c>
      <c r="W966" t="s">
        <v>1312</v>
      </c>
      <c r="X966" t="s">
        <v>7759</v>
      </c>
      <c r="Y966">
        <v>0</v>
      </c>
      <c r="AC966">
        <v>0.11656142326497299</v>
      </c>
    </row>
    <row r="967" spans="1:29" x14ac:dyDescent="0.35">
      <c r="A967" t="s">
        <v>23045</v>
      </c>
      <c r="B967" t="s">
        <v>23046</v>
      </c>
      <c r="C967">
        <v>6160</v>
      </c>
      <c r="D967" t="s">
        <v>22962</v>
      </c>
      <c r="E967">
        <v>31289</v>
      </c>
      <c r="F967">
        <v>3.8656999999999999</v>
      </c>
      <c r="G967">
        <v>67</v>
      </c>
      <c r="H967" t="s">
        <v>2391</v>
      </c>
      <c r="I967" t="s">
        <v>803</v>
      </c>
      <c r="J967" t="s">
        <v>23047</v>
      </c>
      <c r="L967" t="s">
        <v>23048</v>
      </c>
      <c r="M967">
        <v>38</v>
      </c>
      <c r="P967">
        <v>0</v>
      </c>
      <c r="Q967">
        <v>0</v>
      </c>
      <c r="R967">
        <v>0</v>
      </c>
      <c r="S967">
        <v>0</v>
      </c>
      <c r="T967">
        <v>1</v>
      </c>
      <c r="U967" t="s">
        <v>23049</v>
      </c>
      <c r="V967" t="s">
        <v>306</v>
      </c>
      <c r="W967" t="s">
        <v>307</v>
      </c>
      <c r="X967" t="s">
        <v>1106</v>
      </c>
      <c r="Y967">
        <v>5</v>
      </c>
      <c r="Z967">
        <v>38</v>
      </c>
      <c r="AA967">
        <v>38</v>
      </c>
      <c r="AC967">
        <v>0.11673622620760049</v>
      </c>
    </row>
    <row r="968" spans="1:29" x14ac:dyDescent="0.35">
      <c r="A968" t="s">
        <v>2089</v>
      </c>
      <c r="B968" t="s">
        <v>2090</v>
      </c>
      <c r="C968">
        <v>6272</v>
      </c>
      <c r="D968" t="s">
        <v>2044</v>
      </c>
      <c r="E968">
        <v>7799</v>
      </c>
      <c r="F968">
        <v>4.1212</v>
      </c>
      <c r="G968">
        <v>33</v>
      </c>
      <c r="L968" t="s">
        <v>2091</v>
      </c>
      <c r="M968">
        <v>199</v>
      </c>
      <c r="P968">
        <v>0</v>
      </c>
      <c r="Q968">
        <v>0</v>
      </c>
      <c r="R968">
        <v>1</v>
      </c>
      <c r="S968">
        <v>0</v>
      </c>
      <c r="T968">
        <v>0</v>
      </c>
      <c r="U968" t="s">
        <v>2092</v>
      </c>
      <c r="V968" t="s">
        <v>394</v>
      </c>
      <c r="W968" t="s">
        <v>33</v>
      </c>
      <c r="Y968">
        <v>0</v>
      </c>
      <c r="AC968">
        <v>0.11695695253811755</v>
      </c>
    </row>
    <row r="969" spans="1:29" x14ac:dyDescent="0.35">
      <c r="A969" t="s">
        <v>6359</v>
      </c>
      <c r="B969" t="s">
        <v>6360</v>
      </c>
      <c r="C969">
        <v>6351</v>
      </c>
      <c r="D969" t="s">
        <v>6324</v>
      </c>
      <c r="E969">
        <v>16601</v>
      </c>
      <c r="F969">
        <v>4.4257999999999997</v>
      </c>
      <c r="G969">
        <v>209</v>
      </c>
      <c r="H969" t="s">
        <v>432</v>
      </c>
      <c r="I969" t="s">
        <v>157</v>
      </c>
      <c r="J969" t="s">
        <v>432</v>
      </c>
      <c r="L969" t="s">
        <v>6361</v>
      </c>
      <c r="M969">
        <v>24</v>
      </c>
      <c r="P969">
        <v>0</v>
      </c>
      <c r="Q969">
        <v>0</v>
      </c>
      <c r="R969">
        <v>0</v>
      </c>
      <c r="S969">
        <v>0</v>
      </c>
      <c r="T969">
        <v>0</v>
      </c>
      <c r="U969" t="s">
        <v>6362</v>
      </c>
      <c r="V969" t="s">
        <v>222</v>
      </c>
      <c r="W969" t="s">
        <v>223</v>
      </c>
      <c r="X969" t="s">
        <v>265</v>
      </c>
      <c r="Y969">
        <v>0</v>
      </c>
      <c r="AC969">
        <v>0.1171249048581231</v>
      </c>
    </row>
    <row r="970" spans="1:29" x14ac:dyDescent="0.35">
      <c r="A970" t="s">
        <v>14985</v>
      </c>
      <c r="B970" t="s">
        <v>14986</v>
      </c>
      <c r="C970">
        <v>5922</v>
      </c>
      <c r="D970" t="s">
        <v>14946</v>
      </c>
      <c r="E970">
        <v>12342</v>
      </c>
      <c r="F970">
        <v>4.3955000000000002</v>
      </c>
      <c r="G970">
        <v>531</v>
      </c>
      <c r="H970" t="s">
        <v>536</v>
      </c>
      <c r="I970" t="s">
        <v>157</v>
      </c>
      <c r="J970" t="s">
        <v>536</v>
      </c>
      <c r="L970" t="s">
        <v>14987</v>
      </c>
      <c r="M970">
        <v>66</v>
      </c>
      <c r="P970">
        <v>0</v>
      </c>
      <c r="Q970">
        <v>0</v>
      </c>
      <c r="R970">
        <v>0</v>
      </c>
      <c r="S970">
        <v>0</v>
      </c>
      <c r="T970">
        <v>0</v>
      </c>
      <c r="U970" t="s">
        <v>14952</v>
      </c>
      <c r="V970" t="s">
        <v>394</v>
      </c>
      <c r="W970" t="s">
        <v>400</v>
      </c>
      <c r="X970" t="s">
        <v>401</v>
      </c>
      <c r="Y970">
        <v>0</v>
      </c>
      <c r="AC970">
        <v>0.11713368111883871</v>
      </c>
    </row>
    <row r="971" spans="1:29" x14ac:dyDescent="0.35">
      <c r="A971" t="s">
        <v>19668</v>
      </c>
      <c r="B971" t="s">
        <v>19669</v>
      </c>
      <c r="C971">
        <v>6134</v>
      </c>
      <c r="D971" t="s">
        <v>19596</v>
      </c>
      <c r="E971">
        <v>60757</v>
      </c>
      <c r="F971">
        <v>3.8277999999999999</v>
      </c>
      <c r="G971">
        <v>389</v>
      </c>
      <c r="H971" t="s">
        <v>19635</v>
      </c>
      <c r="I971" t="s">
        <v>803</v>
      </c>
      <c r="J971" t="s">
        <v>19636</v>
      </c>
      <c r="K971" t="s">
        <v>19637</v>
      </c>
      <c r="L971" t="s">
        <v>19638</v>
      </c>
      <c r="M971">
        <v>24</v>
      </c>
      <c r="P971">
        <v>0</v>
      </c>
      <c r="Q971">
        <v>0</v>
      </c>
      <c r="R971">
        <v>0</v>
      </c>
      <c r="S971">
        <v>0</v>
      </c>
      <c r="T971">
        <v>1</v>
      </c>
      <c r="U971" t="s">
        <v>11739</v>
      </c>
      <c r="V971" t="s">
        <v>160</v>
      </c>
      <c r="W971" t="s">
        <v>306</v>
      </c>
      <c r="Y971">
        <v>0</v>
      </c>
      <c r="AC971">
        <v>0.11742272479601101</v>
      </c>
    </row>
    <row r="972" spans="1:29" x14ac:dyDescent="0.35">
      <c r="A972" t="s">
        <v>31489</v>
      </c>
      <c r="B972" t="s">
        <v>31490</v>
      </c>
      <c r="C972">
        <v>6112</v>
      </c>
      <c r="D972" t="s">
        <v>31409</v>
      </c>
      <c r="E972">
        <v>8056</v>
      </c>
      <c r="F972">
        <v>3.6869999999999998</v>
      </c>
      <c r="G972">
        <v>115</v>
      </c>
      <c r="H972" t="s">
        <v>31491</v>
      </c>
      <c r="I972" t="s">
        <v>157</v>
      </c>
      <c r="J972" t="s">
        <v>31491</v>
      </c>
      <c r="L972" t="s">
        <v>31492</v>
      </c>
      <c r="M972">
        <v>20</v>
      </c>
      <c r="P972">
        <v>0</v>
      </c>
      <c r="Q972">
        <v>0</v>
      </c>
      <c r="R972">
        <v>0</v>
      </c>
      <c r="S972">
        <v>0</v>
      </c>
      <c r="T972">
        <v>0</v>
      </c>
      <c r="U972" t="s">
        <v>31493</v>
      </c>
      <c r="V972" t="s">
        <v>222</v>
      </c>
      <c r="W972" t="s">
        <v>244</v>
      </c>
      <c r="X972" t="s">
        <v>245</v>
      </c>
      <c r="Y972">
        <v>0</v>
      </c>
      <c r="AC972">
        <v>0.11742440769722118</v>
      </c>
    </row>
    <row r="973" spans="1:29" x14ac:dyDescent="0.35">
      <c r="A973" t="s">
        <v>19862</v>
      </c>
      <c r="B973" t="s">
        <v>19863</v>
      </c>
      <c r="C973">
        <v>6315</v>
      </c>
      <c r="D973" t="s">
        <v>19814</v>
      </c>
      <c r="E973">
        <v>3457</v>
      </c>
      <c r="F973">
        <v>4.1666999999999996</v>
      </c>
      <c r="G973">
        <v>138</v>
      </c>
      <c r="H973" t="s">
        <v>37</v>
      </c>
      <c r="I973" t="s">
        <v>157</v>
      </c>
      <c r="J973" t="s">
        <v>37</v>
      </c>
      <c r="L973" t="s">
        <v>19864</v>
      </c>
      <c r="M973">
        <v>25</v>
      </c>
      <c r="P973">
        <v>0</v>
      </c>
      <c r="Q973">
        <v>0</v>
      </c>
      <c r="R973">
        <v>0</v>
      </c>
      <c r="S973">
        <v>0</v>
      </c>
      <c r="T973">
        <v>0</v>
      </c>
      <c r="U973" t="s">
        <v>19865</v>
      </c>
      <c r="V973" t="s">
        <v>222</v>
      </c>
      <c r="W973" t="s">
        <v>223</v>
      </c>
      <c r="X973" t="s">
        <v>265</v>
      </c>
      <c r="Y973">
        <v>0</v>
      </c>
      <c r="AC973">
        <v>0.11771811610763971</v>
      </c>
    </row>
    <row r="974" spans="1:29" x14ac:dyDescent="0.35">
      <c r="A974" t="s">
        <v>25774</v>
      </c>
      <c r="B974" t="s">
        <v>25775</v>
      </c>
      <c r="C974">
        <v>3902</v>
      </c>
      <c r="D974" t="s">
        <v>25136</v>
      </c>
      <c r="E974">
        <v>41657</v>
      </c>
      <c r="F974">
        <v>3.3235000000000001</v>
      </c>
      <c r="G974">
        <v>238</v>
      </c>
      <c r="H974" t="s">
        <v>2697</v>
      </c>
      <c r="I974" t="s">
        <v>1158</v>
      </c>
      <c r="L974" t="s">
        <v>25776</v>
      </c>
      <c r="M974">
        <v>9</v>
      </c>
      <c r="O974">
        <v>5</v>
      </c>
      <c r="P974">
        <v>0</v>
      </c>
      <c r="Q974">
        <v>0</v>
      </c>
      <c r="R974">
        <v>0</v>
      </c>
      <c r="S974">
        <v>0</v>
      </c>
      <c r="T974">
        <v>1</v>
      </c>
      <c r="U974" t="s">
        <v>11739</v>
      </c>
      <c r="V974" t="s">
        <v>394</v>
      </c>
      <c r="W974" t="s">
        <v>400</v>
      </c>
      <c r="X974" t="s">
        <v>401</v>
      </c>
      <c r="Y974">
        <v>1</v>
      </c>
      <c r="Z974">
        <v>9</v>
      </c>
      <c r="AA974">
        <v>5</v>
      </c>
      <c r="AC974">
        <v>0.11779787923049068</v>
      </c>
    </row>
    <row r="975" spans="1:29" x14ac:dyDescent="0.35">
      <c r="A975" t="s">
        <v>26329</v>
      </c>
      <c r="B975" t="s">
        <v>26330</v>
      </c>
      <c r="C975">
        <v>3902</v>
      </c>
      <c r="D975" t="s">
        <v>25136</v>
      </c>
      <c r="E975">
        <v>6017</v>
      </c>
      <c r="F975">
        <v>3.6667000000000001</v>
      </c>
      <c r="G975">
        <v>3</v>
      </c>
      <c r="L975" t="s">
        <v>26331</v>
      </c>
      <c r="M975">
        <v>20</v>
      </c>
      <c r="N975">
        <v>29</v>
      </c>
      <c r="P975">
        <v>1</v>
      </c>
      <c r="Q975">
        <v>0</v>
      </c>
      <c r="R975">
        <v>0</v>
      </c>
      <c r="S975">
        <v>0</v>
      </c>
      <c r="T975">
        <v>1</v>
      </c>
      <c r="U975" t="s">
        <v>26332</v>
      </c>
      <c r="V975" t="s">
        <v>394</v>
      </c>
      <c r="W975" t="s">
        <v>33</v>
      </c>
      <c r="Y975">
        <v>0</v>
      </c>
      <c r="AC975">
        <v>0.11790398416819692</v>
      </c>
    </row>
    <row r="976" spans="1:29" x14ac:dyDescent="0.35">
      <c r="A976" t="s">
        <v>18844</v>
      </c>
      <c r="B976" t="s">
        <v>18845</v>
      </c>
      <c r="C976">
        <v>4028</v>
      </c>
      <c r="D976" t="s">
        <v>18597</v>
      </c>
      <c r="E976">
        <v>6550</v>
      </c>
      <c r="F976">
        <v>4.5713999999999997</v>
      </c>
      <c r="G976">
        <v>7</v>
      </c>
      <c r="H976" t="s">
        <v>18846</v>
      </c>
      <c r="I976" t="s">
        <v>803</v>
      </c>
      <c r="L976" t="s">
        <v>18847</v>
      </c>
      <c r="M976">
        <v>29</v>
      </c>
      <c r="N976">
        <v>50</v>
      </c>
      <c r="O976">
        <v>15</v>
      </c>
      <c r="P976">
        <v>1</v>
      </c>
      <c r="Q976">
        <v>0</v>
      </c>
      <c r="R976">
        <v>0</v>
      </c>
      <c r="S976">
        <v>1</v>
      </c>
      <c r="T976">
        <v>0</v>
      </c>
      <c r="U976" t="s">
        <v>2843</v>
      </c>
      <c r="V976" t="s">
        <v>306</v>
      </c>
      <c r="W976" t="s">
        <v>307</v>
      </c>
      <c r="X976" t="s">
        <v>1087</v>
      </c>
      <c r="Y976">
        <v>0</v>
      </c>
      <c r="AC976">
        <v>0.11796412011369095</v>
      </c>
    </row>
    <row r="977" spans="1:29" x14ac:dyDescent="0.35">
      <c r="A977" t="s">
        <v>22243</v>
      </c>
      <c r="B977" t="s">
        <v>22244</v>
      </c>
      <c r="C977">
        <v>6346</v>
      </c>
      <c r="D977" t="s">
        <v>22187</v>
      </c>
      <c r="E977">
        <v>11821</v>
      </c>
      <c r="F977">
        <v>4.4257</v>
      </c>
      <c r="G977">
        <v>639</v>
      </c>
      <c r="H977" t="s">
        <v>186</v>
      </c>
      <c r="I977" t="s">
        <v>157</v>
      </c>
      <c r="J977" t="s">
        <v>186</v>
      </c>
      <c r="L977" t="s">
        <v>22203</v>
      </c>
      <c r="M977">
        <v>22</v>
      </c>
      <c r="N977">
        <v>260</v>
      </c>
      <c r="P977">
        <v>0</v>
      </c>
      <c r="Q977">
        <v>0</v>
      </c>
      <c r="R977">
        <v>1</v>
      </c>
      <c r="S977">
        <v>0</v>
      </c>
      <c r="T977">
        <v>0</v>
      </c>
      <c r="U977" t="s">
        <v>22189</v>
      </c>
      <c r="V977" t="s">
        <v>222</v>
      </c>
      <c r="W977" t="s">
        <v>160</v>
      </c>
      <c r="Y977">
        <v>0</v>
      </c>
      <c r="AC977">
        <v>0.1180122519691168</v>
      </c>
    </row>
    <row r="978" spans="1:29" x14ac:dyDescent="0.35">
      <c r="A978" t="s">
        <v>460</v>
      </c>
      <c r="B978" t="s">
        <v>461</v>
      </c>
      <c r="C978">
        <v>6018</v>
      </c>
      <c r="D978" t="s">
        <v>391</v>
      </c>
      <c r="E978">
        <v>4693</v>
      </c>
      <c r="F978">
        <v>4.7938999999999998</v>
      </c>
      <c r="G978">
        <v>165</v>
      </c>
      <c r="H978" t="s">
        <v>37</v>
      </c>
      <c r="I978" t="s">
        <v>157</v>
      </c>
      <c r="J978" t="s">
        <v>37</v>
      </c>
      <c r="L978" t="s">
        <v>462</v>
      </c>
      <c r="M978">
        <v>40</v>
      </c>
      <c r="P978">
        <v>0</v>
      </c>
      <c r="Q978">
        <v>0</v>
      </c>
      <c r="R978">
        <v>0</v>
      </c>
      <c r="S978">
        <v>0</v>
      </c>
      <c r="T978">
        <v>1</v>
      </c>
      <c r="U978" t="s">
        <v>463</v>
      </c>
      <c r="V978" t="s">
        <v>394</v>
      </c>
      <c r="W978" t="s">
        <v>428</v>
      </c>
      <c r="X978" t="s">
        <v>464</v>
      </c>
      <c r="Y978">
        <v>0</v>
      </c>
      <c r="AC978">
        <v>0.11844755413058361</v>
      </c>
    </row>
    <row r="979" spans="1:29" x14ac:dyDescent="0.35">
      <c r="A979" t="s">
        <v>18467</v>
      </c>
      <c r="B979" t="s">
        <v>18468</v>
      </c>
      <c r="C979">
        <v>6250</v>
      </c>
      <c r="D979" t="s">
        <v>18364</v>
      </c>
      <c r="E979">
        <v>1694</v>
      </c>
      <c r="F979">
        <v>4.2727000000000004</v>
      </c>
      <c r="G979">
        <v>11</v>
      </c>
      <c r="H979" t="s">
        <v>2818</v>
      </c>
      <c r="I979" t="s">
        <v>157</v>
      </c>
      <c r="J979" t="s">
        <v>2818</v>
      </c>
      <c r="L979" t="s">
        <v>18469</v>
      </c>
      <c r="M979">
        <v>65</v>
      </c>
      <c r="P979">
        <v>0</v>
      </c>
      <c r="Q979">
        <v>0</v>
      </c>
      <c r="R979">
        <v>0</v>
      </c>
      <c r="S979">
        <v>0</v>
      </c>
      <c r="T979">
        <v>0</v>
      </c>
      <c r="V979" t="s">
        <v>93</v>
      </c>
      <c r="W979" t="s">
        <v>94</v>
      </c>
      <c r="X979" t="s">
        <v>95</v>
      </c>
      <c r="Y979">
        <v>0</v>
      </c>
      <c r="AC979">
        <v>0.11856311503983807</v>
      </c>
    </row>
    <row r="980" spans="1:29" x14ac:dyDescent="0.35">
      <c r="A980" t="s">
        <v>14466</v>
      </c>
      <c r="B980" t="s">
        <v>14467</v>
      </c>
      <c r="C980">
        <v>3297</v>
      </c>
      <c r="D980" t="s">
        <v>14441</v>
      </c>
      <c r="E980">
        <v>10328</v>
      </c>
      <c r="F980">
        <v>4.5720000000000001</v>
      </c>
      <c r="G980">
        <v>243</v>
      </c>
      <c r="H980" t="s">
        <v>14468</v>
      </c>
      <c r="I980" t="s">
        <v>157</v>
      </c>
      <c r="J980" t="s">
        <v>14468</v>
      </c>
      <c r="L980" t="s">
        <v>14469</v>
      </c>
      <c r="M980">
        <v>20</v>
      </c>
      <c r="P980">
        <v>0</v>
      </c>
      <c r="Q980">
        <v>0</v>
      </c>
      <c r="R980">
        <v>0</v>
      </c>
      <c r="S980">
        <v>0</v>
      </c>
      <c r="T980">
        <v>0</v>
      </c>
      <c r="U980" t="s">
        <v>14470</v>
      </c>
      <c r="V980" t="s">
        <v>172</v>
      </c>
      <c r="W980" t="s">
        <v>394</v>
      </c>
      <c r="X980" t="s">
        <v>6145</v>
      </c>
      <c r="Y980">
        <v>1</v>
      </c>
      <c r="Z980">
        <v>35</v>
      </c>
      <c r="AA980">
        <v>35</v>
      </c>
      <c r="AC980">
        <v>0.1185657706874097</v>
      </c>
    </row>
    <row r="981" spans="1:29" x14ac:dyDescent="0.35">
      <c r="A981" t="s">
        <v>26375</v>
      </c>
      <c r="B981" t="s">
        <v>26376</v>
      </c>
      <c r="C981">
        <v>5823</v>
      </c>
      <c r="D981" t="s">
        <v>26367</v>
      </c>
      <c r="E981">
        <v>17364</v>
      </c>
      <c r="F981">
        <v>4.6128999999999998</v>
      </c>
      <c r="G981">
        <v>31</v>
      </c>
      <c r="L981" t="s">
        <v>26377</v>
      </c>
      <c r="M981">
        <v>35</v>
      </c>
      <c r="N981">
        <v>91</v>
      </c>
      <c r="P981">
        <v>1</v>
      </c>
      <c r="Q981">
        <v>0</v>
      </c>
      <c r="R981">
        <v>0</v>
      </c>
      <c r="S981">
        <v>0</v>
      </c>
      <c r="T981">
        <v>1</v>
      </c>
      <c r="U981" t="s">
        <v>26378</v>
      </c>
      <c r="V981" t="s">
        <v>222</v>
      </c>
      <c r="W981" t="s">
        <v>33</v>
      </c>
      <c r="Y981">
        <v>0</v>
      </c>
      <c r="AC981">
        <v>0.11863578414569398</v>
      </c>
    </row>
    <row r="982" spans="1:29" x14ac:dyDescent="0.35">
      <c r="A982" t="s">
        <v>19950</v>
      </c>
      <c r="B982" t="s">
        <v>19951</v>
      </c>
      <c r="C982">
        <v>5606</v>
      </c>
      <c r="D982" t="s">
        <v>19942</v>
      </c>
      <c r="E982">
        <v>2831</v>
      </c>
      <c r="F982">
        <v>4.8125</v>
      </c>
      <c r="G982">
        <v>32</v>
      </c>
      <c r="H982" t="s">
        <v>186</v>
      </c>
      <c r="I982" t="s">
        <v>38</v>
      </c>
      <c r="J982" t="s">
        <v>4067</v>
      </c>
      <c r="L982" t="s">
        <v>19952</v>
      </c>
      <c r="M982">
        <v>80</v>
      </c>
      <c r="P982">
        <v>0</v>
      </c>
      <c r="Q982">
        <v>0</v>
      </c>
      <c r="R982">
        <v>0</v>
      </c>
      <c r="S982">
        <v>0</v>
      </c>
      <c r="T982">
        <v>0</v>
      </c>
      <c r="V982" t="s">
        <v>32</v>
      </c>
      <c r="W982" t="s">
        <v>172</v>
      </c>
      <c r="X982" t="s">
        <v>173</v>
      </c>
      <c r="Y982">
        <v>1</v>
      </c>
      <c r="Z982">
        <v>98</v>
      </c>
      <c r="AA982">
        <v>98</v>
      </c>
      <c r="AC982">
        <v>0.11864806786911264</v>
      </c>
    </row>
    <row r="983" spans="1:29" x14ac:dyDescent="0.35">
      <c r="A983" t="s">
        <v>27407</v>
      </c>
      <c r="B983" t="s">
        <v>27408</v>
      </c>
      <c r="C983">
        <v>3990</v>
      </c>
      <c r="D983" t="s">
        <v>27221</v>
      </c>
      <c r="E983">
        <v>1124</v>
      </c>
      <c r="F983">
        <v>4.3406000000000002</v>
      </c>
      <c r="G983">
        <v>461</v>
      </c>
      <c r="H983" t="s">
        <v>1715</v>
      </c>
      <c r="I983" t="s">
        <v>157</v>
      </c>
      <c r="J983" t="s">
        <v>1715</v>
      </c>
      <c r="L983" t="s">
        <v>27397</v>
      </c>
      <c r="M983">
        <v>31</v>
      </c>
      <c r="P983">
        <v>0</v>
      </c>
      <c r="Q983">
        <v>0</v>
      </c>
      <c r="R983">
        <v>0</v>
      </c>
      <c r="S983">
        <v>0</v>
      </c>
      <c r="T983">
        <v>0</v>
      </c>
      <c r="U983" t="s">
        <v>27409</v>
      </c>
      <c r="V983" t="s">
        <v>306</v>
      </c>
      <c r="W983" t="s">
        <v>815</v>
      </c>
      <c r="X983" t="s">
        <v>1605</v>
      </c>
      <c r="Y983">
        <v>1</v>
      </c>
      <c r="Z983">
        <v>17</v>
      </c>
      <c r="AA983">
        <v>17</v>
      </c>
      <c r="AC983">
        <v>0.11876173312352944</v>
      </c>
    </row>
    <row r="984" spans="1:29" x14ac:dyDescent="0.35">
      <c r="A984" t="s">
        <v>30946</v>
      </c>
      <c r="B984" t="s">
        <v>30947</v>
      </c>
      <c r="C984">
        <v>3806</v>
      </c>
      <c r="D984" t="s">
        <v>30874</v>
      </c>
      <c r="E984">
        <v>85403</v>
      </c>
      <c r="F984">
        <v>3.9338000000000002</v>
      </c>
      <c r="G984">
        <v>3081</v>
      </c>
      <c r="H984" t="s">
        <v>30948</v>
      </c>
      <c r="I984" t="s">
        <v>157</v>
      </c>
      <c r="J984" t="s">
        <v>30948</v>
      </c>
      <c r="L984" t="s">
        <v>30949</v>
      </c>
      <c r="M984">
        <v>28</v>
      </c>
      <c r="P984">
        <v>0</v>
      </c>
      <c r="Q984">
        <v>0</v>
      </c>
      <c r="R984">
        <v>0</v>
      </c>
      <c r="S984">
        <v>0</v>
      </c>
      <c r="T984">
        <v>0</v>
      </c>
      <c r="U984" t="s">
        <v>30950</v>
      </c>
      <c r="V984" t="s">
        <v>306</v>
      </c>
      <c r="W984" t="s">
        <v>823</v>
      </c>
      <c r="X984" t="s">
        <v>824</v>
      </c>
      <c r="Y984">
        <v>1</v>
      </c>
      <c r="Z984">
        <v>16</v>
      </c>
      <c r="AA984">
        <v>16</v>
      </c>
      <c r="AC984">
        <v>0.11878970379539422</v>
      </c>
    </row>
    <row r="985" spans="1:29" x14ac:dyDescent="0.35">
      <c r="A985" t="s">
        <v>13422</v>
      </c>
      <c r="B985" t="s">
        <v>13423</v>
      </c>
      <c r="C985">
        <v>7050</v>
      </c>
      <c r="D985" t="s">
        <v>13372</v>
      </c>
      <c r="E985">
        <v>18297</v>
      </c>
      <c r="F985">
        <v>4.1070000000000002</v>
      </c>
      <c r="G985">
        <v>187</v>
      </c>
      <c r="H985" t="s">
        <v>13424</v>
      </c>
      <c r="I985" t="s">
        <v>157</v>
      </c>
      <c r="J985" t="s">
        <v>13424</v>
      </c>
      <c r="L985" t="s">
        <v>13425</v>
      </c>
      <c r="M985">
        <v>26</v>
      </c>
      <c r="P985">
        <v>0</v>
      </c>
      <c r="Q985">
        <v>0</v>
      </c>
      <c r="R985">
        <v>0</v>
      </c>
      <c r="S985">
        <v>0</v>
      </c>
      <c r="T985">
        <v>0</v>
      </c>
      <c r="U985" t="s">
        <v>13426</v>
      </c>
      <c r="V985" t="s">
        <v>394</v>
      </c>
      <c r="W985" t="s">
        <v>2075</v>
      </c>
      <c r="X985" t="s">
        <v>4335</v>
      </c>
      <c r="Y985">
        <v>0</v>
      </c>
      <c r="AC985">
        <v>0.11888420738405769</v>
      </c>
    </row>
    <row r="986" spans="1:29" x14ac:dyDescent="0.35">
      <c r="A986" t="s">
        <v>17041</v>
      </c>
      <c r="B986" t="s">
        <v>17042</v>
      </c>
      <c r="C986">
        <v>6201</v>
      </c>
      <c r="D986" t="s">
        <v>16997</v>
      </c>
      <c r="E986">
        <v>295</v>
      </c>
      <c r="F986">
        <v>4.5145999999999997</v>
      </c>
      <c r="G986">
        <v>103</v>
      </c>
      <c r="H986" t="s">
        <v>525</v>
      </c>
      <c r="I986" t="s">
        <v>157</v>
      </c>
      <c r="J986" t="s">
        <v>525</v>
      </c>
      <c r="L986" t="s">
        <v>17043</v>
      </c>
      <c r="M986">
        <v>380</v>
      </c>
      <c r="P986">
        <v>0</v>
      </c>
      <c r="Q986">
        <v>1</v>
      </c>
      <c r="R986">
        <v>1</v>
      </c>
      <c r="S986">
        <v>0</v>
      </c>
      <c r="T986">
        <v>0</v>
      </c>
      <c r="U986" t="s">
        <v>17044</v>
      </c>
      <c r="V986" t="s">
        <v>394</v>
      </c>
      <c r="W986" t="s">
        <v>395</v>
      </c>
      <c r="X986" t="s">
        <v>395</v>
      </c>
      <c r="Y986">
        <v>3</v>
      </c>
      <c r="Z986">
        <v>570</v>
      </c>
      <c r="AA986">
        <v>100</v>
      </c>
      <c r="AC986">
        <v>0.11892089395102023</v>
      </c>
    </row>
    <row r="987" spans="1:29" x14ac:dyDescent="0.35">
      <c r="A987" t="s">
        <v>22376</v>
      </c>
      <c r="B987" t="s">
        <v>22377</v>
      </c>
      <c r="C987">
        <v>6346</v>
      </c>
      <c r="D987" t="s">
        <v>22187</v>
      </c>
      <c r="E987">
        <v>4996</v>
      </c>
      <c r="F987">
        <v>3.8</v>
      </c>
      <c r="G987">
        <v>10</v>
      </c>
      <c r="H987" t="s">
        <v>195</v>
      </c>
      <c r="I987" t="s">
        <v>157</v>
      </c>
      <c r="J987" t="s">
        <v>195</v>
      </c>
      <c r="L987" t="s">
        <v>22378</v>
      </c>
      <c r="M987">
        <v>19</v>
      </c>
      <c r="P987">
        <v>0</v>
      </c>
      <c r="Q987">
        <v>0</v>
      </c>
      <c r="R987">
        <v>1</v>
      </c>
      <c r="S987">
        <v>0</v>
      </c>
      <c r="T987">
        <v>0</v>
      </c>
      <c r="U987" t="s">
        <v>22368</v>
      </c>
      <c r="V987" t="s">
        <v>222</v>
      </c>
      <c r="W987" t="s">
        <v>160</v>
      </c>
      <c r="Y987">
        <v>0</v>
      </c>
      <c r="AC987">
        <v>0.11901786665521341</v>
      </c>
    </row>
    <row r="988" spans="1:29" x14ac:dyDescent="0.35">
      <c r="A988" t="s">
        <v>19704</v>
      </c>
      <c r="B988" t="s">
        <v>19705</v>
      </c>
      <c r="C988">
        <v>6134</v>
      </c>
      <c r="D988" t="s">
        <v>19596</v>
      </c>
      <c r="E988">
        <v>38136</v>
      </c>
      <c r="F988">
        <v>4.6054000000000004</v>
      </c>
      <c r="G988">
        <v>626</v>
      </c>
      <c r="H988" t="s">
        <v>4602</v>
      </c>
      <c r="I988" t="s">
        <v>803</v>
      </c>
      <c r="L988" t="s">
        <v>3486</v>
      </c>
      <c r="M988">
        <v>38</v>
      </c>
      <c r="P988">
        <v>0</v>
      </c>
      <c r="Q988">
        <v>0</v>
      </c>
      <c r="R988">
        <v>0</v>
      </c>
      <c r="S988">
        <v>0</v>
      </c>
      <c r="T988">
        <v>1</v>
      </c>
      <c r="U988" t="s">
        <v>19678</v>
      </c>
      <c r="V988" t="s">
        <v>306</v>
      </c>
      <c r="W988" t="s">
        <v>815</v>
      </c>
      <c r="X988" t="s">
        <v>1605</v>
      </c>
      <c r="Y988">
        <v>1</v>
      </c>
      <c r="Z988">
        <v>20</v>
      </c>
      <c r="AA988">
        <v>20</v>
      </c>
      <c r="AC988">
        <v>0.11911522068958535</v>
      </c>
    </row>
    <row r="989" spans="1:29" x14ac:dyDescent="0.35">
      <c r="A989" t="s">
        <v>12098</v>
      </c>
      <c r="B989" t="s">
        <v>12099</v>
      </c>
      <c r="C989">
        <v>1132</v>
      </c>
      <c r="D989" t="s">
        <v>12082</v>
      </c>
      <c r="E989">
        <v>54333</v>
      </c>
      <c r="F989">
        <v>4.1494</v>
      </c>
      <c r="G989">
        <v>462</v>
      </c>
      <c r="H989" t="s">
        <v>12100</v>
      </c>
      <c r="I989" t="s">
        <v>157</v>
      </c>
      <c r="J989" t="s">
        <v>12100</v>
      </c>
      <c r="L989" t="s">
        <v>12101</v>
      </c>
      <c r="M989">
        <v>85</v>
      </c>
      <c r="P989">
        <v>0</v>
      </c>
      <c r="Q989">
        <v>1</v>
      </c>
      <c r="R989">
        <v>1</v>
      </c>
      <c r="S989">
        <v>1</v>
      </c>
      <c r="T989">
        <v>0</v>
      </c>
      <c r="U989" t="s">
        <v>12102</v>
      </c>
      <c r="V989" t="s">
        <v>306</v>
      </c>
      <c r="W989" t="s">
        <v>815</v>
      </c>
      <c r="X989" t="s">
        <v>1605</v>
      </c>
      <c r="Y989">
        <v>0</v>
      </c>
      <c r="AC989">
        <v>0.1191449184473149</v>
      </c>
    </row>
    <row r="990" spans="1:29" x14ac:dyDescent="0.35">
      <c r="A990" t="s">
        <v>31833</v>
      </c>
      <c r="B990" t="s">
        <v>31834</v>
      </c>
      <c r="C990">
        <v>6304</v>
      </c>
      <c r="D990" t="s">
        <v>31790</v>
      </c>
      <c r="E990">
        <v>4610</v>
      </c>
      <c r="F990">
        <v>4.625</v>
      </c>
      <c r="G990">
        <v>8</v>
      </c>
      <c r="H990" t="s">
        <v>268</v>
      </c>
      <c r="I990" t="s">
        <v>157</v>
      </c>
      <c r="J990" t="s">
        <v>268</v>
      </c>
      <c r="L990" t="s">
        <v>31810</v>
      </c>
      <c r="M990">
        <v>20</v>
      </c>
      <c r="P990">
        <v>0</v>
      </c>
      <c r="Q990">
        <v>0</v>
      </c>
      <c r="R990">
        <v>1</v>
      </c>
      <c r="S990">
        <v>0</v>
      </c>
      <c r="T990">
        <v>0</v>
      </c>
      <c r="V990" t="s">
        <v>222</v>
      </c>
      <c r="W990" t="s">
        <v>223</v>
      </c>
      <c r="X990" t="s">
        <v>265</v>
      </c>
      <c r="Y990">
        <v>0</v>
      </c>
      <c r="AC990">
        <v>0.11946995172391794</v>
      </c>
    </row>
    <row r="991" spans="1:29" x14ac:dyDescent="0.35">
      <c r="A991" t="s">
        <v>13915</v>
      </c>
      <c r="B991" t="s">
        <v>13916</v>
      </c>
      <c r="C991">
        <v>6156</v>
      </c>
      <c r="D991" t="s">
        <v>13777</v>
      </c>
      <c r="E991">
        <v>17883</v>
      </c>
      <c r="F991">
        <v>3.9855999999999998</v>
      </c>
      <c r="G991">
        <v>418</v>
      </c>
      <c r="H991" t="s">
        <v>13917</v>
      </c>
      <c r="I991" t="s">
        <v>803</v>
      </c>
      <c r="J991" t="s">
        <v>13918</v>
      </c>
      <c r="K991" t="s">
        <v>1306</v>
      </c>
      <c r="L991" t="s">
        <v>13919</v>
      </c>
      <c r="M991">
        <v>28</v>
      </c>
      <c r="P991">
        <v>0</v>
      </c>
      <c r="Q991">
        <v>0</v>
      </c>
      <c r="R991">
        <v>0</v>
      </c>
      <c r="S991">
        <v>0</v>
      </c>
      <c r="T991">
        <v>0</v>
      </c>
      <c r="U991" t="s">
        <v>13920</v>
      </c>
      <c r="V991" t="s">
        <v>306</v>
      </c>
      <c r="W991" t="s">
        <v>823</v>
      </c>
      <c r="X991" t="s">
        <v>1392</v>
      </c>
      <c r="Y991">
        <v>0</v>
      </c>
      <c r="AC991">
        <v>0.1195717581131005</v>
      </c>
    </row>
    <row r="992" spans="1:29" x14ac:dyDescent="0.35">
      <c r="A992" t="s">
        <v>13912</v>
      </c>
      <c r="B992" t="s">
        <v>13913</v>
      </c>
      <c r="C992">
        <v>6156</v>
      </c>
      <c r="D992" t="s">
        <v>13777</v>
      </c>
      <c r="E992">
        <v>19444</v>
      </c>
      <c r="F992">
        <v>3.3513999999999999</v>
      </c>
      <c r="G992">
        <v>222</v>
      </c>
      <c r="H992" t="s">
        <v>13914</v>
      </c>
      <c r="I992" t="s">
        <v>803</v>
      </c>
      <c r="J992" t="s">
        <v>13879</v>
      </c>
      <c r="L992" t="s">
        <v>13880</v>
      </c>
      <c r="M992">
        <v>13</v>
      </c>
      <c r="P992">
        <v>0</v>
      </c>
      <c r="Q992">
        <v>0</v>
      </c>
      <c r="R992">
        <v>0</v>
      </c>
      <c r="S992">
        <v>0</v>
      </c>
      <c r="T992">
        <v>0</v>
      </c>
      <c r="U992" t="s">
        <v>13881</v>
      </c>
      <c r="V992" t="s">
        <v>306</v>
      </c>
      <c r="W992" t="s">
        <v>160</v>
      </c>
      <c r="Y992">
        <v>0</v>
      </c>
      <c r="AC992">
        <v>0.11972424783728708</v>
      </c>
    </row>
    <row r="993" spans="1:29" x14ac:dyDescent="0.35">
      <c r="A993" t="s">
        <v>27394</v>
      </c>
      <c r="B993" t="s">
        <v>27395</v>
      </c>
      <c r="C993">
        <v>3990</v>
      </c>
      <c r="D993" t="s">
        <v>27221</v>
      </c>
      <c r="E993">
        <v>1822</v>
      </c>
      <c r="F993">
        <v>4.3406000000000002</v>
      </c>
      <c r="G993">
        <v>461</v>
      </c>
      <c r="H993" t="s">
        <v>27396</v>
      </c>
      <c r="I993" t="s">
        <v>157</v>
      </c>
      <c r="J993" t="s">
        <v>27396</v>
      </c>
      <c r="L993" t="s">
        <v>27397</v>
      </c>
      <c r="M993">
        <v>17</v>
      </c>
      <c r="P993">
        <v>0</v>
      </c>
      <c r="Q993">
        <v>0</v>
      </c>
      <c r="R993">
        <v>0</v>
      </c>
      <c r="S993">
        <v>0</v>
      </c>
      <c r="T993">
        <v>0</v>
      </c>
      <c r="U993" t="s">
        <v>27398</v>
      </c>
      <c r="V993" t="s">
        <v>306</v>
      </c>
      <c r="W993" t="s">
        <v>815</v>
      </c>
      <c r="X993" t="s">
        <v>1605</v>
      </c>
      <c r="Y993">
        <v>0</v>
      </c>
      <c r="AC993">
        <v>0.11991647802538641</v>
      </c>
    </row>
    <row r="994" spans="1:29" x14ac:dyDescent="0.35">
      <c r="A994" t="s">
        <v>29627</v>
      </c>
      <c r="B994" t="s">
        <v>29628</v>
      </c>
      <c r="C994">
        <v>6234</v>
      </c>
      <c r="D994" t="s">
        <v>29603</v>
      </c>
      <c r="E994">
        <v>281928</v>
      </c>
      <c r="F994">
        <v>3.7715000000000001</v>
      </c>
      <c r="G994">
        <v>2118</v>
      </c>
      <c r="H994" t="s">
        <v>163</v>
      </c>
      <c r="I994" t="s">
        <v>157</v>
      </c>
      <c r="J994" t="s">
        <v>163</v>
      </c>
      <c r="L994" t="s">
        <v>29629</v>
      </c>
      <c r="M994">
        <v>8.9</v>
      </c>
      <c r="P994">
        <v>0</v>
      </c>
      <c r="Q994">
        <v>0</v>
      </c>
      <c r="R994">
        <v>0</v>
      </c>
      <c r="S994">
        <v>0</v>
      </c>
      <c r="T994">
        <v>0</v>
      </c>
      <c r="U994" t="s">
        <v>29630</v>
      </c>
      <c r="V994" t="s">
        <v>394</v>
      </c>
      <c r="W994" t="s">
        <v>400</v>
      </c>
      <c r="X994" t="s">
        <v>401</v>
      </c>
      <c r="Y994">
        <v>0</v>
      </c>
      <c r="AC994">
        <v>0.11996769238154092</v>
      </c>
    </row>
    <row r="995" spans="1:29" x14ac:dyDescent="0.35">
      <c r="A995" t="s">
        <v>23316</v>
      </c>
      <c r="B995" t="s">
        <v>23317</v>
      </c>
      <c r="C995">
        <v>6366</v>
      </c>
      <c r="D995" t="s">
        <v>23304</v>
      </c>
      <c r="E995">
        <v>8283</v>
      </c>
      <c r="F995">
        <v>4.5696000000000003</v>
      </c>
      <c r="G995">
        <v>79</v>
      </c>
      <c r="H995" t="s">
        <v>23318</v>
      </c>
      <c r="I995" t="s">
        <v>157</v>
      </c>
      <c r="J995" t="s">
        <v>23318</v>
      </c>
      <c r="L995" t="s">
        <v>23319</v>
      </c>
      <c r="M995">
        <v>25</v>
      </c>
      <c r="P995">
        <v>0</v>
      </c>
      <c r="Q995">
        <v>0</v>
      </c>
      <c r="R995">
        <v>0</v>
      </c>
      <c r="S995">
        <v>0</v>
      </c>
      <c r="T995">
        <v>0</v>
      </c>
      <c r="U995" t="s">
        <v>23320</v>
      </c>
      <c r="V995" t="s">
        <v>222</v>
      </c>
      <c r="W995" t="s">
        <v>223</v>
      </c>
      <c r="X995" t="s">
        <v>265</v>
      </c>
      <c r="Y995">
        <v>2</v>
      </c>
      <c r="Z995">
        <v>42</v>
      </c>
      <c r="AA995">
        <v>9</v>
      </c>
      <c r="AC995">
        <v>0.12003403445499272</v>
      </c>
    </row>
    <row r="996" spans="1:29" x14ac:dyDescent="0.35">
      <c r="A996" t="s">
        <v>32730</v>
      </c>
      <c r="B996" t="s">
        <v>32731</v>
      </c>
      <c r="C996">
        <v>1070</v>
      </c>
      <c r="D996" t="s">
        <v>32540</v>
      </c>
      <c r="E996">
        <v>7764</v>
      </c>
      <c r="F996">
        <v>4.5079000000000002</v>
      </c>
      <c r="G996">
        <v>189</v>
      </c>
      <c r="H996" t="s">
        <v>17752</v>
      </c>
      <c r="I996" t="s">
        <v>157</v>
      </c>
      <c r="J996" t="s">
        <v>17752</v>
      </c>
      <c r="L996" t="s">
        <v>32732</v>
      </c>
      <c r="M996">
        <v>39</v>
      </c>
      <c r="P996">
        <v>0</v>
      </c>
      <c r="Q996">
        <v>0</v>
      </c>
      <c r="R996">
        <v>0</v>
      </c>
      <c r="S996">
        <v>0</v>
      </c>
      <c r="T996">
        <v>1</v>
      </c>
      <c r="U996" t="s">
        <v>32733</v>
      </c>
      <c r="V996" t="s">
        <v>306</v>
      </c>
      <c r="W996" t="s">
        <v>815</v>
      </c>
      <c r="X996" t="s">
        <v>1605</v>
      </c>
      <c r="Y996">
        <v>0</v>
      </c>
      <c r="AC996">
        <v>0.12007408626339655</v>
      </c>
    </row>
    <row r="997" spans="1:29" x14ac:dyDescent="0.35">
      <c r="A997" t="s">
        <v>24835</v>
      </c>
      <c r="B997" t="s">
        <v>24836</v>
      </c>
      <c r="C997">
        <v>6367</v>
      </c>
      <c r="D997" t="s">
        <v>24742</v>
      </c>
      <c r="E997">
        <v>5526</v>
      </c>
      <c r="F997">
        <v>4.5479000000000003</v>
      </c>
      <c r="G997">
        <v>146</v>
      </c>
      <c r="H997" t="s">
        <v>24837</v>
      </c>
      <c r="I997" t="s">
        <v>803</v>
      </c>
      <c r="J997" t="s">
        <v>24838</v>
      </c>
      <c r="K997" t="s">
        <v>24839</v>
      </c>
      <c r="L997" t="s">
        <v>24840</v>
      </c>
      <c r="M997">
        <v>30</v>
      </c>
      <c r="P997">
        <v>0</v>
      </c>
      <c r="Q997">
        <v>0</v>
      </c>
      <c r="R997">
        <v>0</v>
      </c>
      <c r="S997">
        <v>0</v>
      </c>
      <c r="T997">
        <v>1</v>
      </c>
      <c r="U997" t="s">
        <v>24841</v>
      </c>
      <c r="V997" t="s">
        <v>306</v>
      </c>
      <c r="W997" t="s">
        <v>823</v>
      </c>
      <c r="X997" t="s">
        <v>1080</v>
      </c>
      <c r="Y997">
        <v>3</v>
      </c>
      <c r="Z997">
        <v>30</v>
      </c>
      <c r="AA997">
        <v>30</v>
      </c>
      <c r="AC997">
        <v>0.12010031009518074</v>
      </c>
    </row>
    <row r="998" spans="1:29" x14ac:dyDescent="0.35">
      <c r="A998" t="s">
        <v>30615</v>
      </c>
      <c r="B998" t="s">
        <v>30616</v>
      </c>
      <c r="C998">
        <v>6355</v>
      </c>
      <c r="D998" t="s">
        <v>30608</v>
      </c>
      <c r="E998">
        <v>93075</v>
      </c>
      <c r="F998">
        <v>3.6634000000000002</v>
      </c>
      <c r="G998">
        <v>906</v>
      </c>
      <c r="H998" t="s">
        <v>30617</v>
      </c>
      <c r="I998" t="s">
        <v>157</v>
      </c>
      <c r="J998" t="s">
        <v>30617</v>
      </c>
      <c r="L998" t="s">
        <v>30613</v>
      </c>
      <c r="M998">
        <v>18</v>
      </c>
      <c r="P998">
        <v>0</v>
      </c>
      <c r="Q998">
        <v>0</v>
      </c>
      <c r="R998">
        <v>0</v>
      </c>
      <c r="S998">
        <v>0</v>
      </c>
      <c r="T998">
        <v>0</v>
      </c>
      <c r="U998" t="s">
        <v>12499</v>
      </c>
      <c r="V998" t="s">
        <v>394</v>
      </c>
      <c r="W998" t="s">
        <v>400</v>
      </c>
      <c r="X998" t="s">
        <v>401</v>
      </c>
      <c r="Y998">
        <v>0</v>
      </c>
      <c r="AC998">
        <v>0.12010397020280861</v>
      </c>
    </row>
    <row r="999" spans="1:29" x14ac:dyDescent="0.35">
      <c r="A999" t="s">
        <v>10992</v>
      </c>
      <c r="B999" t="s">
        <v>10993</v>
      </c>
      <c r="C999">
        <v>4348</v>
      </c>
      <c r="D999" t="s">
        <v>10806</v>
      </c>
      <c r="E999">
        <v>4724</v>
      </c>
      <c r="F999">
        <v>4.5134999999999996</v>
      </c>
      <c r="G999">
        <v>37</v>
      </c>
      <c r="H999" t="s">
        <v>10994</v>
      </c>
      <c r="I999" t="s">
        <v>157</v>
      </c>
      <c r="J999" t="s">
        <v>10994</v>
      </c>
      <c r="L999" t="s">
        <v>10995</v>
      </c>
      <c r="M999">
        <v>15</v>
      </c>
      <c r="P999">
        <v>0</v>
      </c>
      <c r="Q999">
        <v>0</v>
      </c>
      <c r="R999">
        <v>1</v>
      </c>
      <c r="S999">
        <v>0</v>
      </c>
      <c r="T999">
        <v>0</v>
      </c>
      <c r="V999" t="s">
        <v>93</v>
      </c>
      <c r="W999" t="s">
        <v>1745</v>
      </c>
      <c r="X999" t="s">
        <v>1746</v>
      </c>
      <c r="Y999">
        <v>0</v>
      </c>
      <c r="AC999">
        <v>0.12014977696385787</v>
      </c>
    </row>
    <row r="1000" spans="1:29" x14ac:dyDescent="0.35">
      <c r="A1000" t="s">
        <v>28972</v>
      </c>
      <c r="B1000" t="s">
        <v>28973</v>
      </c>
      <c r="C1000">
        <v>7020</v>
      </c>
      <c r="D1000" t="s">
        <v>28957</v>
      </c>
      <c r="E1000">
        <v>19570</v>
      </c>
      <c r="F1000">
        <v>3.9476</v>
      </c>
      <c r="G1000">
        <v>267</v>
      </c>
      <c r="H1000" t="s">
        <v>28974</v>
      </c>
      <c r="I1000" t="s">
        <v>157</v>
      </c>
      <c r="J1000" t="s">
        <v>28974</v>
      </c>
      <c r="L1000" t="s">
        <v>28975</v>
      </c>
      <c r="M1000">
        <v>88</v>
      </c>
      <c r="P1000">
        <v>0</v>
      </c>
      <c r="Q1000">
        <v>0</v>
      </c>
      <c r="R1000">
        <v>0</v>
      </c>
      <c r="S1000">
        <v>0</v>
      </c>
      <c r="T1000">
        <v>0</v>
      </c>
      <c r="U1000" t="s">
        <v>28976</v>
      </c>
      <c r="V1000" t="s">
        <v>394</v>
      </c>
      <c r="W1000" t="s">
        <v>428</v>
      </c>
      <c r="X1000" t="s">
        <v>429</v>
      </c>
      <c r="Y1000">
        <v>1</v>
      </c>
      <c r="Z1000">
        <v>46</v>
      </c>
      <c r="AA1000">
        <v>46</v>
      </c>
      <c r="AC1000">
        <v>0.12019398000842552</v>
      </c>
    </row>
    <row r="1001" spans="1:29" x14ac:dyDescent="0.35">
      <c r="A1001" t="s">
        <v>8135</v>
      </c>
      <c r="B1001" t="s">
        <v>8136</v>
      </c>
      <c r="C1001">
        <v>3491</v>
      </c>
      <c r="D1001" t="s">
        <v>8126</v>
      </c>
      <c r="E1001">
        <v>3171</v>
      </c>
      <c r="F1001">
        <v>3.3332999999999999</v>
      </c>
      <c r="G1001">
        <v>15</v>
      </c>
      <c r="H1001" t="s">
        <v>115</v>
      </c>
      <c r="I1001" t="s">
        <v>38</v>
      </c>
      <c r="J1001" t="s">
        <v>115</v>
      </c>
      <c r="L1001" t="s">
        <v>8137</v>
      </c>
      <c r="M1001">
        <v>32</v>
      </c>
      <c r="P1001">
        <v>0</v>
      </c>
      <c r="Q1001">
        <v>0</v>
      </c>
      <c r="R1001">
        <v>1</v>
      </c>
      <c r="S1001">
        <v>0</v>
      </c>
      <c r="T1001">
        <v>0</v>
      </c>
      <c r="U1001" t="s">
        <v>8138</v>
      </c>
      <c r="V1001" t="s">
        <v>93</v>
      </c>
      <c r="W1001" t="s">
        <v>198</v>
      </c>
      <c r="X1001" t="s">
        <v>199</v>
      </c>
      <c r="Y1001">
        <v>0</v>
      </c>
      <c r="AC1001">
        <v>0.12024170358262054</v>
      </c>
    </row>
    <row r="1002" spans="1:29" x14ac:dyDescent="0.35">
      <c r="A1002" t="s">
        <v>32429</v>
      </c>
      <c r="B1002" t="s">
        <v>32430</v>
      </c>
      <c r="C1002">
        <v>6470</v>
      </c>
      <c r="D1002" t="s">
        <v>32398</v>
      </c>
      <c r="E1002">
        <v>629</v>
      </c>
      <c r="F1002">
        <v>4</v>
      </c>
      <c r="G1002">
        <v>2</v>
      </c>
      <c r="H1002" t="s">
        <v>32402</v>
      </c>
      <c r="I1002" t="s">
        <v>38</v>
      </c>
      <c r="J1002" t="s">
        <v>32419</v>
      </c>
      <c r="L1002" t="s">
        <v>32425</v>
      </c>
      <c r="M1002">
        <v>50</v>
      </c>
      <c r="P1002">
        <v>0</v>
      </c>
      <c r="Q1002">
        <v>0</v>
      </c>
      <c r="R1002">
        <v>1</v>
      </c>
      <c r="S1002">
        <v>0</v>
      </c>
      <c r="T1002">
        <v>1</v>
      </c>
      <c r="U1002" t="s">
        <v>32405</v>
      </c>
      <c r="V1002" t="s">
        <v>32</v>
      </c>
      <c r="W1002" t="s">
        <v>41</v>
      </c>
      <c r="X1002" t="s">
        <v>59</v>
      </c>
      <c r="Y1002">
        <v>0</v>
      </c>
      <c r="AC1002">
        <v>0.12028453812190021</v>
      </c>
    </row>
    <row r="1003" spans="1:29" x14ac:dyDescent="0.35">
      <c r="A1003" t="s">
        <v>27468</v>
      </c>
      <c r="B1003" t="s">
        <v>27469</v>
      </c>
      <c r="C1003">
        <v>6145</v>
      </c>
      <c r="D1003" t="s">
        <v>27444</v>
      </c>
      <c r="E1003">
        <v>135345</v>
      </c>
      <c r="F1003">
        <v>4.2868000000000004</v>
      </c>
      <c r="G1003">
        <v>1154</v>
      </c>
      <c r="H1003" t="s">
        <v>27470</v>
      </c>
      <c r="I1003" t="s">
        <v>157</v>
      </c>
      <c r="J1003" t="s">
        <v>27470</v>
      </c>
      <c r="L1003" t="s">
        <v>27471</v>
      </c>
      <c r="M1003">
        <v>26</v>
      </c>
      <c r="P1003">
        <v>0</v>
      </c>
      <c r="Q1003">
        <v>0</v>
      </c>
      <c r="R1003">
        <v>0</v>
      </c>
      <c r="S1003">
        <v>0</v>
      </c>
      <c r="T1003">
        <v>1</v>
      </c>
      <c r="U1003" t="s">
        <v>27472</v>
      </c>
      <c r="V1003" t="s">
        <v>93</v>
      </c>
      <c r="W1003" t="s">
        <v>1745</v>
      </c>
      <c r="X1003" t="s">
        <v>1746</v>
      </c>
      <c r="Y1003">
        <v>3</v>
      </c>
      <c r="Z1003">
        <v>56</v>
      </c>
      <c r="AA1003">
        <v>10</v>
      </c>
      <c r="AC1003">
        <v>0.12031731826373593</v>
      </c>
    </row>
    <row r="1004" spans="1:29" x14ac:dyDescent="0.35">
      <c r="A1004" t="s">
        <v>14481</v>
      </c>
      <c r="B1004" t="s">
        <v>14482</v>
      </c>
      <c r="C1004">
        <v>3297</v>
      </c>
      <c r="D1004" t="s">
        <v>14441</v>
      </c>
      <c r="E1004">
        <v>7366</v>
      </c>
      <c r="F1004">
        <v>4.7070999999999996</v>
      </c>
      <c r="G1004">
        <v>140</v>
      </c>
      <c r="H1004" t="s">
        <v>3845</v>
      </c>
      <c r="I1004" t="s">
        <v>157</v>
      </c>
      <c r="J1004" t="s">
        <v>3845</v>
      </c>
      <c r="L1004" t="s">
        <v>14483</v>
      </c>
      <c r="M1004">
        <v>35</v>
      </c>
      <c r="P1004">
        <v>0</v>
      </c>
      <c r="Q1004">
        <v>0</v>
      </c>
      <c r="R1004">
        <v>0</v>
      </c>
      <c r="S1004">
        <v>0</v>
      </c>
      <c r="T1004">
        <v>0</v>
      </c>
      <c r="V1004" t="s">
        <v>93</v>
      </c>
      <c r="W1004" t="s">
        <v>94</v>
      </c>
      <c r="X1004" t="s">
        <v>95</v>
      </c>
      <c r="Y1004">
        <v>0</v>
      </c>
      <c r="AC1004">
        <v>0.1204855415984426</v>
      </c>
    </row>
    <row r="1005" spans="1:29" x14ac:dyDescent="0.35">
      <c r="A1005" t="s">
        <v>22819</v>
      </c>
      <c r="B1005" t="s">
        <v>22820</v>
      </c>
      <c r="C1005">
        <v>6144</v>
      </c>
      <c r="D1005" t="s">
        <v>22711</v>
      </c>
      <c r="E1005">
        <v>22019</v>
      </c>
      <c r="F1005">
        <v>4.0610999999999997</v>
      </c>
      <c r="G1005">
        <v>229</v>
      </c>
      <c r="H1005" t="s">
        <v>3769</v>
      </c>
      <c r="I1005" t="s">
        <v>157</v>
      </c>
      <c r="J1005" t="s">
        <v>3769</v>
      </c>
      <c r="L1005" t="s">
        <v>22821</v>
      </c>
      <c r="M1005">
        <v>32</v>
      </c>
      <c r="P1005">
        <v>0</v>
      </c>
      <c r="Q1005">
        <v>0</v>
      </c>
      <c r="R1005">
        <v>0</v>
      </c>
      <c r="S1005">
        <v>0</v>
      </c>
      <c r="T1005">
        <v>0</v>
      </c>
      <c r="U1005" t="s">
        <v>22822</v>
      </c>
      <c r="V1005" t="s">
        <v>222</v>
      </c>
      <c r="W1005" t="s">
        <v>244</v>
      </c>
      <c r="X1005" t="s">
        <v>280</v>
      </c>
      <c r="Y1005">
        <v>1</v>
      </c>
      <c r="Z1005">
        <v>64</v>
      </c>
      <c r="AA1005">
        <v>64</v>
      </c>
      <c r="AC1005">
        <v>0.12070794704167365</v>
      </c>
    </row>
    <row r="1006" spans="1:29" x14ac:dyDescent="0.35">
      <c r="A1006" t="s">
        <v>14734</v>
      </c>
      <c r="B1006" t="s">
        <v>14735</v>
      </c>
      <c r="C1006">
        <v>6202</v>
      </c>
      <c r="D1006" t="s">
        <v>14671</v>
      </c>
      <c r="E1006">
        <v>10681</v>
      </c>
      <c r="F1006">
        <v>2.6922999999999999</v>
      </c>
      <c r="G1006">
        <v>13</v>
      </c>
      <c r="L1006" t="s">
        <v>14736</v>
      </c>
      <c r="M1006">
        <v>50</v>
      </c>
      <c r="P1006">
        <v>1</v>
      </c>
      <c r="Q1006">
        <v>0</v>
      </c>
      <c r="R1006">
        <v>0</v>
      </c>
      <c r="S1006">
        <v>0</v>
      </c>
      <c r="T1006">
        <v>1</v>
      </c>
      <c r="V1006" t="s">
        <v>32</v>
      </c>
      <c r="W1006" t="s">
        <v>33</v>
      </c>
      <c r="X1006" t="s">
        <v>34</v>
      </c>
      <c r="Y1006">
        <v>0</v>
      </c>
      <c r="AC1006">
        <v>0.12082999697217067</v>
      </c>
    </row>
    <row r="1007" spans="1:29" x14ac:dyDescent="0.35">
      <c r="A1007" t="s">
        <v>25702</v>
      </c>
      <c r="B1007" t="s">
        <v>25703</v>
      </c>
      <c r="C1007">
        <v>3902</v>
      </c>
      <c r="D1007" t="s">
        <v>25136</v>
      </c>
      <c r="E1007">
        <v>17112</v>
      </c>
      <c r="F1007">
        <v>4.6702000000000004</v>
      </c>
      <c r="G1007">
        <v>373</v>
      </c>
      <c r="H1007" t="s">
        <v>8193</v>
      </c>
      <c r="L1007" t="s">
        <v>25704</v>
      </c>
      <c r="M1007">
        <v>16</v>
      </c>
      <c r="P1007">
        <v>0</v>
      </c>
      <c r="Q1007">
        <v>0</v>
      </c>
      <c r="R1007">
        <v>0</v>
      </c>
      <c r="S1007">
        <v>0</v>
      </c>
      <c r="T1007">
        <v>1</v>
      </c>
      <c r="U1007" t="s">
        <v>25705</v>
      </c>
      <c r="V1007" t="s">
        <v>306</v>
      </c>
      <c r="W1007" t="s">
        <v>815</v>
      </c>
      <c r="X1007" t="s">
        <v>1605</v>
      </c>
      <c r="Y1007">
        <v>0</v>
      </c>
      <c r="AC1007">
        <v>0.12083743598479024</v>
      </c>
    </row>
    <row r="1008" spans="1:29" x14ac:dyDescent="0.35">
      <c r="A1008" t="s">
        <v>31216</v>
      </c>
      <c r="B1008" t="s">
        <v>31217</v>
      </c>
      <c r="C1008">
        <v>1169</v>
      </c>
      <c r="D1008" t="s">
        <v>31140</v>
      </c>
      <c r="E1008">
        <v>4000</v>
      </c>
      <c r="F1008">
        <v>4.2637999999999998</v>
      </c>
      <c r="G1008">
        <v>254</v>
      </c>
      <c r="H1008" t="s">
        <v>31218</v>
      </c>
      <c r="I1008" t="s">
        <v>803</v>
      </c>
      <c r="J1008" t="s">
        <v>31219</v>
      </c>
      <c r="K1008" t="s">
        <v>31220</v>
      </c>
      <c r="L1008" t="s">
        <v>31221</v>
      </c>
      <c r="M1008">
        <v>58</v>
      </c>
      <c r="P1008">
        <v>0</v>
      </c>
      <c r="Q1008">
        <v>0</v>
      </c>
      <c r="R1008">
        <v>0</v>
      </c>
      <c r="S1008">
        <v>0</v>
      </c>
      <c r="T1008">
        <v>0</v>
      </c>
      <c r="U1008" t="s">
        <v>31222</v>
      </c>
      <c r="V1008" t="s">
        <v>306</v>
      </c>
      <c r="W1008" t="s">
        <v>815</v>
      </c>
      <c r="X1008" t="s">
        <v>1605</v>
      </c>
      <c r="Y1008">
        <v>1</v>
      </c>
      <c r="Z1008">
        <v>58</v>
      </c>
      <c r="AA1008">
        <v>58</v>
      </c>
      <c r="AC1008">
        <v>0.12090476474262479</v>
      </c>
    </row>
    <row r="1009" spans="1:29" x14ac:dyDescent="0.35">
      <c r="A1009" t="s">
        <v>30600</v>
      </c>
      <c r="B1009" t="s">
        <v>30601</v>
      </c>
      <c r="C1009">
        <v>4225</v>
      </c>
      <c r="D1009" t="s">
        <v>30319</v>
      </c>
      <c r="E1009">
        <v>1020</v>
      </c>
      <c r="H1009" t="s">
        <v>30602</v>
      </c>
      <c r="I1009" t="s">
        <v>803</v>
      </c>
      <c r="J1009" t="s">
        <v>17889</v>
      </c>
      <c r="K1009" t="s">
        <v>30603</v>
      </c>
      <c r="L1009" t="s">
        <v>30604</v>
      </c>
      <c r="M1009">
        <v>42</v>
      </c>
      <c r="P1009">
        <v>0</v>
      </c>
      <c r="Q1009">
        <v>1</v>
      </c>
      <c r="R1009">
        <v>0</v>
      </c>
      <c r="S1009">
        <v>1</v>
      </c>
      <c r="T1009">
        <v>0</v>
      </c>
      <c r="U1009" t="s">
        <v>30605</v>
      </c>
      <c r="V1009" t="s">
        <v>306</v>
      </c>
      <c r="W1009" t="s">
        <v>815</v>
      </c>
      <c r="X1009" t="s">
        <v>1155</v>
      </c>
      <c r="Y1009">
        <v>17</v>
      </c>
      <c r="Z1009">
        <v>42</v>
      </c>
      <c r="AA1009">
        <v>42</v>
      </c>
      <c r="AC1009">
        <v>0.12103625984124711</v>
      </c>
    </row>
    <row r="1010" spans="1:29" x14ac:dyDescent="0.35">
      <c r="A1010" t="s">
        <v>11972</v>
      </c>
      <c r="B1010" t="s">
        <v>11973</v>
      </c>
      <c r="C1010">
        <v>1063</v>
      </c>
      <c r="D1010" t="s">
        <v>11860</v>
      </c>
      <c r="E1010">
        <v>13097</v>
      </c>
      <c r="F1010">
        <v>3.9018000000000002</v>
      </c>
      <c r="G1010">
        <v>285</v>
      </c>
      <c r="H1010" t="s">
        <v>3988</v>
      </c>
      <c r="I1010" t="s">
        <v>38</v>
      </c>
      <c r="J1010" t="s">
        <v>4026</v>
      </c>
      <c r="L1010" t="s">
        <v>11974</v>
      </c>
      <c r="M1010">
        <v>123</v>
      </c>
      <c r="P1010">
        <v>0</v>
      </c>
      <c r="Q1010">
        <v>0</v>
      </c>
      <c r="R1010">
        <v>0</v>
      </c>
      <c r="S1010">
        <v>0</v>
      </c>
      <c r="T1010">
        <v>0</v>
      </c>
      <c r="V1010" t="s">
        <v>32</v>
      </c>
      <c r="W1010" t="s">
        <v>41</v>
      </c>
      <c r="X1010" t="s">
        <v>42</v>
      </c>
      <c r="Y1010">
        <v>3</v>
      </c>
      <c r="Z1010">
        <v>155</v>
      </c>
      <c r="AA1010">
        <v>38</v>
      </c>
      <c r="AC1010">
        <v>0.1213347751838515</v>
      </c>
    </row>
    <row r="1011" spans="1:29" x14ac:dyDescent="0.35">
      <c r="A1011" t="s">
        <v>21865</v>
      </c>
      <c r="B1011" t="s">
        <v>21866</v>
      </c>
      <c r="C1011">
        <v>6204</v>
      </c>
      <c r="D1011" t="s">
        <v>21846</v>
      </c>
      <c r="E1011">
        <v>171482</v>
      </c>
      <c r="F1011">
        <v>4.1482000000000001</v>
      </c>
      <c r="G1011">
        <v>1734</v>
      </c>
      <c r="L1011" t="s">
        <v>21867</v>
      </c>
      <c r="M1011">
        <v>30</v>
      </c>
      <c r="P1011">
        <v>0</v>
      </c>
      <c r="Q1011">
        <v>0</v>
      </c>
      <c r="R1011">
        <v>0</v>
      </c>
      <c r="S1011">
        <v>0</v>
      </c>
      <c r="T1011">
        <v>0</v>
      </c>
      <c r="U1011" t="s">
        <v>21868</v>
      </c>
      <c r="V1011" t="s">
        <v>222</v>
      </c>
      <c r="W1011" t="s">
        <v>223</v>
      </c>
      <c r="X1011" t="s">
        <v>271</v>
      </c>
      <c r="Y1011">
        <v>0</v>
      </c>
      <c r="AC1011">
        <v>0.12138463539322075</v>
      </c>
    </row>
    <row r="1012" spans="1:29" x14ac:dyDescent="0.35">
      <c r="A1012" t="s">
        <v>12544</v>
      </c>
      <c r="B1012" t="s">
        <v>12545</v>
      </c>
      <c r="C1012">
        <v>6117</v>
      </c>
      <c r="D1012" t="s">
        <v>12459</v>
      </c>
      <c r="E1012">
        <v>31953</v>
      </c>
      <c r="F1012">
        <v>3.5497000000000001</v>
      </c>
      <c r="G1012">
        <v>151</v>
      </c>
      <c r="H1012" t="s">
        <v>12546</v>
      </c>
      <c r="I1012" t="s">
        <v>157</v>
      </c>
      <c r="J1012" t="s">
        <v>12546</v>
      </c>
      <c r="L1012" t="s">
        <v>12547</v>
      </c>
      <c r="M1012">
        <v>22</v>
      </c>
      <c r="P1012">
        <v>0</v>
      </c>
      <c r="Q1012">
        <v>0</v>
      </c>
      <c r="R1012">
        <v>0</v>
      </c>
      <c r="S1012">
        <v>0</v>
      </c>
      <c r="T1012">
        <v>1</v>
      </c>
      <c r="U1012" t="s">
        <v>12548</v>
      </c>
      <c r="V1012" t="s">
        <v>394</v>
      </c>
      <c r="W1012" t="s">
        <v>2075</v>
      </c>
      <c r="X1012" t="s">
        <v>10541</v>
      </c>
      <c r="Y1012">
        <v>0</v>
      </c>
      <c r="AC1012">
        <v>0.12154232751423322</v>
      </c>
    </row>
    <row r="1013" spans="1:29" x14ac:dyDescent="0.35">
      <c r="A1013" t="s">
        <v>27282</v>
      </c>
      <c r="B1013" t="s">
        <v>27283</v>
      </c>
      <c r="C1013">
        <v>3990</v>
      </c>
      <c r="D1013" t="s">
        <v>27221</v>
      </c>
      <c r="E1013">
        <v>25954</v>
      </c>
      <c r="F1013">
        <v>4.4955999999999996</v>
      </c>
      <c r="G1013">
        <v>452</v>
      </c>
      <c r="H1013" t="s">
        <v>5688</v>
      </c>
      <c r="I1013" t="s">
        <v>803</v>
      </c>
      <c r="J1013" t="s">
        <v>27284</v>
      </c>
      <c r="K1013" t="s">
        <v>27285</v>
      </c>
      <c r="L1013" t="s">
        <v>27286</v>
      </c>
      <c r="M1013">
        <v>27</v>
      </c>
      <c r="P1013">
        <v>0</v>
      </c>
      <c r="Q1013">
        <v>0</v>
      </c>
      <c r="R1013">
        <v>0</v>
      </c>
      <c r="S1013">
        <v>0</v>
      </c>
      <c r="T1013">
        <v>0</v>
      </c>
      <c r="U1013" t="s">
        <v>27287</v>
      </c>
      <c r="V1013" t="s">
        <v>306</v>
      </c>
      <c r="W1013" t="s">
        <v>307</v>
      </c>
      <c r="X1013" t="s">
        <v>1087</v>
      </c>
      <c r="Y1013">
        <v>14</v>
      </c>
      <c r="Z1013">
        <v>27</v>
      </c>
      <c r="AA1013">
        <v>27</v>
      </c>
      <c r="AC1013">
        <v>0.12159789797294329</v>
      </c>
    </row>
    <row r="1014" spans="1:29" x14ac:dyDescent="0.35">
      <c r="A1014" t="s">
        <v>19858</v>
      </c>
      <c r="B1014" t="s">
        <v>19859</v>
      </c>
      <c r="C1014">
        <v>6315</v>
      </c>
      <c r="D1014" t="s">
        <v>19814</v>
      </c>
      <c r="E1014">
        <v>3963</v>
      </c>
      <c r="F1014">
        <v>4.431</v>
      </c>
      <c r="G1014">
        <v>239</v>
      </c>
      <c r="H1014" t="s">
        <v>3128</v>
      </c>
      <c r="I1014" t="s">
        <v>157</v>
      </c>
      <c r="J1014" t="s">
        <v>3128</v>
      </c>
      <c r="L1014" t="s">
        <v>19860</v>
      </c>
      <c r="M1014">
        <v>32</v>
      </c>
      <c r="P1014">
        <v>0</v>
      </c>
      <c r="Q1014">
        <v>0</v>
      </c>
      <c r="R1014">
        <v>0</v>
      </c>
      <c r="S1014">
        <v>0</v>
      </c>
      <c r="T1014">
        <v>0</v>
      </c>
      <c r="U1014" t="s">
        <v>19861</v>
      </c>
      <c r="V1014" t="s">
        <v>222</v>
      </c>
      <c r="W1014" t="s">
        <v>244</v>
      </c>
      <c r="X1014" t="s">
        <v>280</v>
      </c>
      <c r="Y1014">
        <v>1</v>
      </c>
      <c r="Z1014">
        <v>48</v>
      </c>
      <c r="AA1014">
        <v>48</v>
      </c>
      <c r="AC1014">
        <v>0.12166406024764365</v>
      </c>
    </row>
    <row r="1015" spans="1:29" x14ac:dyDescent="0.35">
      <c r="A1015" t="s">
        <v>15168</v>
      </c>
      <c r="B1015" t="s">
        <v>15169</v>
      </c>
      <c r="C1015">
        <v>7070</v>
      </c>
      <c r="D1015" t="s">
        <v>15122</v>
      </c>
      <c r="E1015">
        <v>6962</v>
      </c>
      <c r="F1015">
        <v>3.016</v>
      </c>
      <c r="G1015">
        <v>125</v>
      </c>
      <c r="H1015" t="s">
        <v>55</v>
      </c>
      <c r="I1015" t="s">
        <v>38</v>
      </c>
      <c r="J1015" t="s">
        <v>56</v>
      </c>
      <c r="L1015" t="s">
        <v>15170</v>
      </c>
      <c r="M1015">
        <v>32</v>
      </c>
      <c r="P1015">
        <v>0</v>
      </c>
      <c r="Q1015">
        <v>0</v>
      </c>
      <c r="R1015">
        <v>0</v>
      </c>
      <c r="S1015">
        <v>0</v>
      </c>
      <c r="T1015">
        <v>0</v>
      </c>
      <c r="V1015" t="s">
        <v>32</v>
      </c>
      <c r="W1015" t="s">
        <v>41</v>
      </c>
      <c r="X1015" t="s">
        <v>59</v>
      </c>
      <c r="Y1015">
        <v>0</v>
      </c>
      <c r="AC1015">
        <v>0.12171719794737923</v>
      </c>
    </row>
    <row r="1016" spans="1:29" x14ac:dyDescent="0.35">
      <c r="A1016" t="s">
        <v>22099</v>
      </c>
      <c r="B1016" t="s">
        <v>22100</v>
      </c>
      <c r="C1016">
        <v>6326</v>
      </c>
      <c r="D1016" t="s">
        <v>22055</v>
      </c>
      <c r="E1016">
        <v>37325</v>
      </c>
      <c r="F1016">
        <v>4.1303000000000001</v>
      </c>
      <c r="G1016">
        <v>376</v>
      </c>
      <c r="H1016" t="s">
        <v>22101</v>
      </c>
      <c r="I1016" t="s">
        <v>157</v>
      </c>
      <c r="J1016" t="s">
        <v>22101</v>
      </c>
      <c r="L1016" t="s">
        <v>22102</v>
      </c>
      <c r="M1016">
        <v>34</v>
      </c>
      <c r="P1016">
        <v>0</v>
      </c>
      <c r="Q1016">
        <v>0</v>
      </c>
      <c r="R1016">
        <v>0</v>
      </c>
      <c r="S1016">
        <v>0</v>
      </c>
      <c r="T1016">
        <v>1</v>
      </c>
      <c r="U1016" t="s">
        <v>22103</v>
      </c>
      <c r="V1016" t="s">
        <v>306</v>
      </c>
      <c r="W1016" t="s">
        <v>815</v>
      </c>
      <c r="X1016" t="s">
        <v>1605</v>
      </c>
      <c r="Y1016">
        <v>0</v>
      </c>
      <c r="AC1016">
        <v>0.12172680840096795</v>
      </c>
    </row>
    <row r="1017" spans="1:29" x14ac:dyDescent="0.35">
      <c r="A1017" t="s">
        <v>11312</v>
      </c>
      <c r="B1017" t="s">
        <v>11313</v>
      </c>
      <c r="C1017">
        <v>1133</v>
      </c>
      <c r="D1017" t="s">
        <v>11167</v>
      </c>
      <c r="E1017">
        <v>2287</v>
      </c>
      <c r="F1017">
        <v>4.4135999999999997</v>
      </c>
      <c r="G1017">
        <v>191</v>
      </c>
      <c r="H1017" t="s">
        <v>11314</v>
      </c>
      <c r="I1017" t="s">
        <v>38</v>
      </c>
      <c r="J1017" t="s">
        <v>11314</v>
      </c>
      <c r="L1017" t="s">
        <v>11315</v>
      </c>
      <c r="M1017">
        <v>111</v>
      </c>
      <c r="P1017">
        <v>0</v>
      </c>
      <c r="Q1017">
        <v>0</v>
      </c>
      <c r="R1017">
        <v>1</v>
      </c>
      <c r="S1017">
        <v>0</v>
      </c>
      <c r="T1017">
        <v>0</v>
      </c>
      <c r="U1017" t="s">
        <v>11308</v>
      </c>
      <c r="V1017" t="s">
        <v>32</v>
      </c>
      <c r="W1017" t="s">
        <v>41</v>
      </c>
      <c r="X1017" t="s">
        <v>42</v>
      </c>
      <c r="Y1017">
        <v>0</v>
      </c>
      <c r="AC1017">
        <v>0.12176052915132463</v>
      </c>
    </row>
    <row r="1018" spans="1:29" x14ac:dyDescent="0.35">
      <c r="A1018" t="s">
        <v>17634</v>
      </c>
      <c r="B1018" t="s">
        <v>17635</v>
      </c>
      <c r="C1018">
        <v>5809</v>
      </c>
      <c r="D1018" t="s">
        <v>17573</v>
      </c>
      <c r="E1018">
        <v>67983</v>
      </c>
      <c r="F1018">
        <v>4.2119999999999997</v>
      </c>
      <c r="G1018">
        <v>1363</v>
      </c>
      <c r="H1018" t="s">
        <v>163</v>
      </c>
      <c r="I1018" t="s">
        <v>803</v>
      </c>
      <c r="J1018" t="s">
        <v>17636</v>
      </c>
      <c r="K1018" t="s">
        <v>17637</v>
      </c>
      <c r="L1018" t="s">
        <v>17638</v>
      </c>
      <c r="M1018">
        <v>49</v>
      </c>
      <c r="P1018">
        <v>0</v>
      </c>
      <c r="Q1018">
        <v>0</v>
      </c>
      <c r="R1018">
        <v>0</v>
      </c>
      <c r="S1018">
        <v>0</v>
      </c>
      <c r="T1018">
        <v>0</v>
      </c>
      <c r="U1018" t="s">
        <v>17639</v>
      </c>
      <c r="V1018" t="s">
        <v>306</v>
      </c>
      <c r="W1018" t="s">
        <v>815</v>
      </c>
      <c r="X1018" t="s">
        <v>1155</v>
      </c>
      <c r="Y1018">
        <v>29</v>
      </c>
      <c r="Z1018">
        <v>49</v>
      </c>
      <c r="AA1018">
        <v>49</v>
      </c>
      <c r="AC1018">
        <v>0.12186751561345333</v>
      </c>
    </row>
    <row r="1019" spans="1:29" x14ac:dyDescent="0.35">
      <c r="A1019" t="s">
        <v>19599</v>
      </c>
      <c r="B1019" t="s">
        <v>19600</v>
      </c>
      <c r="C1019">
        <v>6134</v>
      </c>
      <c r="D1019" t="s">
        <v>19596</v>
      </c>
      <c r="E1019">
        <v>270077</v>
      </c>
      <c r="F1019">
        <v>3.661</v>
      </c>
      <c r="G1019">
        <v>1401</v>
      </c>
      <c r="H1019" t="s">
        <v>1608</v>
      </c>
      <c r="I1019" t="s">
        <v>157</v>
      </c>
      <c r="J1019" t="s">
        <v>1608</v>
      </c>
      <c r="L1019" t="s">
        <v>19597</v>
      </c>
      <c r="M1019">
        <v>20</v>
      </c>
      <c r="P1019">
        <v>0</v>
      </c>
      <c r="Q1019">
        <v>0</v>
      </c>
      <c r="R1019">
        <v>0</v>
      </c>
      <c r="S1019">
        <v>0</v>
      </c>
      <c r="T1019">
        <v>1</v>
      </c>
      <c r="U1019" t="s">
        <v>19601</v>
      </c>
      <c r="V1019" t="s">
        <v>306</v>
      </c>
      <c r="W1019" t="s">
        <v>160</v>
      </c>
      <c r="Y1019">
        <v>0</v>
      </c>
      <c r="AC1019">
        <v>0.12191471762868666</v>
      </c>
    </row>
    <row r="1020" spans="1:29" x14ac:dyDescent="0.35">
      <c r="A1020" t="s">
        <v>31808</v>
      </c>
      <c r="B1020" t="s">
        <v>31809</v>
      </c>
      <c r="C1020">
        <v>6304</v>
      </c>
      <c r="D1020" t="s">
        <v>31790</v>
      </c>
      <c r="E1020">
        <v>7387</v>
      </c>
      <c r="F1020">
        <v>4.6634000000000002</v>
      </c>
      <c r="G1020">
        <v>202</v>
      </c>
      <c r="H1020" t="s">
        <v>432</v>
      </c>
      <c r="I1020" t="s">
        <v>157</v>
      </c>
      <c r="J1020" t="s">
        <v>432</v>
      </c>
      <c r="L1020" t="s">
        <v>31810</v>
      </c>
      <c r="M1020">
        <v>36</v>
      </c>
      <c r="P1020">
        <v>0</v>
      </c>
      <c r="Q1020">
        <v>0</v>
      </c>
      <c r="R1020">
        <v>1</v>
      </c>
      <c r="S1020">
        <v>0</v>
      </c>
      <c r="T1020">
        <v>0</v>
      </c>
      <c r="U1020" t="s">
        <v>31811</v>
      </c>
      <c r="V1020" t="s">
        <v>222</v>
      </c>
      <c r="W1020" t="s">
        <v>223</v>
      </c>
      <c r="X1020" t="s">
        <v>265</v>
      </c>
      <c r="Y1020">
        <v>1</v>
      </c>
      <c r="Z1020">
        <v>20</v>
      </c>
      <c r="AA1020">
        <v>20</v>
      </c>
      <c r="AC1020">
        <v>0.12213126493707038</v>
      </c>
    </row>
    <row r="1021" spans="1:29" x14ac:dyDescent="0.35">
      <c r="A1021" t="s">
        <v>18134</v>
      </c>
      <c r="B1021" t="s">
        <v>18135</v>
      </c>
      <c r="C1021">
        <v>5936</v>
      </c>
      <c r="D1021" t="s">
        <v>18103</v>
      </c>
      <c r="E1021">
        <v>25336</v>
      </c>
      <c r="F1021">
        <v>4.5720999999999998</v>
      </c>
      <c r="G1021">
        <v>201</v>
      </c>
      <c r="H1021" t="s">
        <v>18136</v>
      </c>
      <c r="I1021" t="s">
        <v>157</v>
      </c>
      <c r="J1021" t="s">
        <v>18136</v>
      </c>
      <c r="L1021" t="s">
        <v>18137</v>
      </c>
      <c r="M1021">
        <v>65</v>
      </c>
      <c r="P1021">
        <v>0</v>
      </c>
      <c r="Q1021">
        <v>0</v>
      </c>
      <c r="R1021">
        <v>0</v>
      </c>
      <c r="S1021">
        <v>0</v>
      </c>
      <c r="T1021">
        <v>0</v>
      </c>
      <c r="U1021" t="s">
        <v>18138</v>
      </c>
      <c r="V1021" t="s">
        <v>222</v>
      </c>
      <c r="W1021" t="s">
        <v>244</v>
      </c>
      <c r="X1021" t="s">
        <v>245</v>
      </c>
      <c r="Y1021">
        <v>1</v>
      </c>
      <c r="Z1021">
        <v>32</v>
      </c>
      <c r="AA1021">
        <v>32</v>
      </c>
      <c r="AC1021">
        <v>0.12226930665570301</v>
      </c>
    </row>
    <row r="1022" spans="1:29" x14ac:dyDescent="0.35">
      <c r="A1022" t="s">
        <v>8749</v>
      </c>
      <c r="B1022" t="s">
        <v>8750</v>
      </c>
      <c r="C1022">
        <v>6334</v>
      </c>
      <c r="D1022" t="s">
        <v>8746</v>
      </c>
      <c r="E1022">
        <v>8366</v>
      </c>
      <c r="F1022">
        <v>4.4931000000000001</v>
      </c>
      <c r="G1022">
        <v>434</v>
      </c>
      <c r="H1022" t="s">
        <v>432</v>
      </c>
      <c r="I1022" t="s">
        <v>157</v>
      </c>
      <c r="J1022" t="s">
        <v>432</v>
      </c>
      <c r="L1022" t="s">
        <v>8751</v>
      </c>
      <c r="M1022">
        <v>30</v>
      </c>
      <c r="P1022">
        <v>0</v>
      </c>
      <c r="Q1022">
        <v>0</v>
      </c>
      <c r="R1022">
        <v>1</v>
      </c>
      <c r="S1022">
        <v>0</v>
      </c>
      <c r="T1022">
        <v>1</v>
      </c>
      <c r="U1022" t="s">
        <v>8752</v>
      </c>
      <c r="V1022" t="s">
        <v>394</v>
      </c>
      <c r="W1022" t="s">
        <v>428</v>
      </c>
      <c r="X1022" t="s">
        <v>429</v>
      </c>
      <c r="Y1022">
        <v>0</v>
      </c>
      <c r="AC1022">
        <v>0.12227474426374152</v>
      </c>
    </row>
    <row r="1023" spans="1:29" x14ac:dyDescent="0.35">
      <c r="A1023" t="s">
        <v>29062</v>
      </c>
      <c r="B1023" t="s">
        <v>29063</v>
      </c>
      <c r="C1023">
        <v>7020</v>
      </c>
      <c r="D1023" t="s">
        <v>28957</v>
      </c>
      <c r="E1023">
        <v>1476</v>
      </c>
      <c r="F1023">
        <v>3</v>
      </c>
      <c r="G1023">
        <v>1</v>
      </c>
      <c r="L1023" t="s">
        <v>29064</v>
      </c>
      <c r="M1023">
        <v>98</v>
      </c>
      <c r="N1023">
        <v>139</v>
      </c>
      <c r="P1023">
        <v>1</v>
      </c>
      <c r="Q1023">
        <v>0</v>
      </c>
      <c r="R1023">
        <v>1</v>
      </c>
      <c r="S1023">
        <v>0</v>
      </c>
      <c r="T1023">
        <v>0</v>
      </c>
      <c r="U1023" t="s">
        <v>29065</v>
      </c>
      <c r="V1023" t="s">
        <v>394</v>
      </c>
      <c r="W1023" t="s">
        <v>33</v>
      </c>
      <c r="Y1023">
        <v>0</v>
      </c>
      <c r="AC1023">
        <v>0.12243861598796613</v>
      </c>
    </row>
    <row r="1024" spans="1:29" x14ac:dyDescent="0.35">
      <c r="A1024" t="s">
        <v>17320</v>
      </c>
      <c r="B1024" t="s">
        <v>17321</v>
      </c>
      <c r="C1024">
        <v>1741</v>
      </c>
      <c r="D1024" t="s">
        <v>17132</v>
      </c>
      <c r="E1024">
        <v>16165</v>
      </c>
      <c r="F1024">
        <v>4.7252999999999998</v>
      </c>
      <c r="G1024">
        <v>546</v>
      </c>
      <c r="H1024" t="s">
        <v>2009</v>
      </c>
      <c r="I1024" t="s">
        <v>803</v>
      </c>
      <c r="J1024" t="s">
        <v>17322</v>
      </c>
      <c r="K1024" t="s">
        <v>2011</v>
      </c>
      <c r="L1024" t="s">
        <v>17323</v>
      </c>
      <c r="M1024">
        <v>28</v>
      </c>
      <c r="P1024">
        <v>0</v>
      </c>
      <c r="Q1024">
        <v>0</v>
      </c>
      <c r="R1024">
        <v>1</v>
      </c>
      <c r="S1024">
        <v>1</v>
      </c>
      <c r="T1024">
        <v>0</v>
      </c>
      <c r="U1024" t="s">
        <v>2455</v>
      </c>
      <c r="V1024" t="s">
        <v>306</v>
      </c>
      <c r="W1024" t="s">
        <v>823</v>
      </c>
      <c r="X1024" t="s">
        <v>1392</v>
      </c>
      <c r="Y1024">
        <v>1</v>
      </c>
      <c r="Z1024">
        <v>28</v>
      </c>
      <c r="AA1024">
        <v>28</v>
      </c>
      <c r="AC1024">
        <v>0.12245410123191036</v>
      </c>
    </row>
    <row r="1025" spans="1:29" x14ac:dyDescent="0.35">
      <c r="A1025" t="s">
        <v>21290</v>
      </c>
      <c r="B1025" t="s">
        <v>21291</v>
      </c>
      <c r="C1025">
        <v>7025</v>
      </c>
      <c r="D1025" t="s">
        <v>21247</v>
      </c>
      <c r="E1025">
        <v>11845</v>
      </c>
      <c r="F1025">
        <v>4.4343000000000004</v>
      </c>
      <c r="G1025">
        <v>297</v>
      </c>
      <c r="H1025" t="s">
        <v>186</v>
      </c>
      <c r="I1025" t="s">
        <v>38</v>
      </c>
      <c r="J1025" t="s">
        <v>311</v>
      </c>
      <c r="L1025" t="s">
        <v>21292</v>
      </c>
      <c r="M1025">
        <v>86</v>
      </c>
      <c r="P1025">
        <v>0</v>
      </c>
      <c r="Q1025">
        <v>0</v>
      </c>
      <c r="R1025">
        <v>0</v>
      </c>
      <c r="S1025">
        <v>0</v>
      </c>
      <c r="T1025">
        <v>0</v>
      </c>
      <c r="V1025" t="s">
        <v>32</v>
      </c>
      <c r="W1025" t="s">
        <v>41</v>
      </c>
      <c r="X1025" t="s">
        <v>42</v>
      </c>
      <c r="Y1025">
        <v>1</v>
      </c>
      <c r="Z1025">
        <v>30</v>
      </c>
      <c r="AA1025">
        <v>30</v>
      </c>
      <c r="AC1025">
        <v>0.12254618884786084</v>
      </c>
    </row>
    <row r="1026" spans="1:29" x14ac:dyDescent="0.35">
      <c r="A1026" t="s">
        <v>26838</v>
      </c>
      <c r="B1026" t="s">
        <v>26839</v>
      </c>
      <c r="C1026">
        <v>5338</v>
      </c>
      <c r="D1026" t="s">
        <v>26711</v>
      </c>
      <c r="E1026">
        <v>1667</v>
      </c>
      <c r="F1026">
        <v>4.5441000000000003</v>
      </c>
      <c r="G1026">
        <v>68</v>
      </c>
      <c r="H1026" t="s">
        <v>22659</v>
      </c>
      <c r="I1026" t="s">
        <v>157</v>
      </c>
      <c r="J1026" t="s">
        <v>22659</v>
      </c>
      <c r="L1026" t="s">
        <v>26840</v>
      </c>
      <c r="M1026">
        <v>42</v>
      </c>
      <c r="P1026">
        <v>0</v>
      </c>
      <c r="Q1026">
        <v>0</v>
      </c>
      <c r="R1026">
        <v>0</v>
      </c>
      <c r="S1026">
        <v>0</v>
      </c>
      <c r="T1026">
        <v>1</v>
      </c>
      <c r="U1026" t="s">
        <v>26841</v>
      </c>
      <c r="V1026" t="s">
        <v>222</v>
      </c>
      <c r="W1026" t="s">
        <v>223</v>
      </c>
      <c r="X1026" t="s">
        <v>655</v>
      </c>
      <c r="Y1026">
        <v>0</v>
      </c>
      <c r="AC1026">
        <v>0.12288892267769269</v>
      </c>
    </row>
    <row r="1027" spans="1:29" x14ac:dyDescent="0.35">
      <c r="A1027" t="s">
        <v>19024</v>
      </c>
      <c r="B1027" t="s">
        <v>19025</v>
      </c>
      <c r="C1027">
        <v>6332</v>
      </c>
      <c r="D1027" t="s">
        <v>18904</v>
      </c>
      <c r="E1027">
        <v>17465</v>
      </c>
      <c r="F1027">
        <v>3.9150999999999998</v>
      </c>
      <c r="G1027">
        <v>106</v>
      </c>
      <c r="H1027" t="s">
        <v>19026</v>
      </c>
      <c r="I1027" t="s">
        <v>803</v>
      </c>
      <c r="J1027" t="s">
        <v>852</v>
      </c>
      <c r="L1027" t="s">
        <v>19027</v>
      </c>
      <c r="M1027">
        <v>22</v>
      </c>
      <c r="P1027">
        <v>0</v>
      </c>
      <c r="Q1027">
        <v>0</v>
      </c>
      <c r="R1027">
        <v>0</v>
      </c>
      <c r="S1027">
        <v>0</v>
      </c>
      <c r="T1027">
        <v>1</v>
      </c>
      <c r="U1027" t="s">
        <v>13249</v>
      </c>
      <c r="V1027" t="s">
        <v>306</v>
      </c>
      <c r="W1027" t="s">
        <v>823</v>
      </c>
      <c r="X1027" t="s">
        <v>855</v>
      </c>
      <c r="Y1027">
        <v>0</v>
      </c>
      <c r="AC1027">
        <v>0.12304122346438162</v>
      </c>
    </row>
    <row r="1028" spans="1:29" x14ac:dyDescent="0.35">
      <c r="A1028" t="s">
        <v>25868</v>
      </c>
      <c r="B1028" t="s">
        <v>25869</v>
      </c>
      <c r="C1028">
        <v>3902</v>
      </c>
      <c r="D1028" t="s">
        <v>25136</v>
      </c>
      <c r="E1028">
        <v>10836</v>
      </c>
      <c r="F1028">
        <v>3.5811999999999999</v>
      </c>
      <c r="G1028">
        <v>117</v>
      </c>
      <c r="H1028" t="s">
        <v>25870</v>
      </c>
      <c r="I1028" t="s">
        <v>803</v>
      </c>
      <c r="J1028" t="s">
        <v>1609</v>
      </c>
      <c r="L1028" t="s">
        <v>25871</v>
      </c>
      <c r="M1028">
        <v>14</v>
      </c>
      <c r="P1028">
        <v>0</v>
      </c>
      <c r="Q1028">
        <v>0</v>
      </c>
      <c r="R1028">
        <v>0</v>
      </c>
      <c r="S1028">
        <v>0</v>
      </c>
      <c r="T1028">
        <v>1</v>
      </c>
      <c r="V1028" t="s">
        <v>306</v>
      </c>
      <c r="W1028" t="s">
        <v>823</v>
      </c>
      <c r="X1028" t="s">
        <v>1392</v>
      </c>
      <c r="Y1028">
        <v>0</v>
      </c>
      <c r="AC1028">
        <v>0.12344735968974174</v>
      </c>
    </row>
    <row r="1029" spans="1:29" x14ac:dyDescent="0.35">
      <c r="A1029" t="s">
        <v>7795</v>
      </c>
      <c r="B1029" t="s">
        <v>7796</v>
      </c>
      <c r="C1029">
        <v>1073</v>
      </c>
      <c r="D1029" t="s">
        <v>7503</v>
      </c>
      <c r="E1029">
        <v>13999</v>
      </c>
      <c r="F1029">
        <v>4.0678999999999998</v>
      </c>
      <c r="G1029">
        <v>1472</v>
      </c>
      <c r="H1029" t="s">
        <v>179</v>
      </c>
      <c r="I1029" t="s">
        <v>38</v>
      </c>
      <c r="J1029" t="s">
        <v>7762</v>
      </c>
      <c r="L1029" t="s">
        <v>7797</v>
      </c>
      <c r="M1029">
        <v>45</v>
      </c>
      <c r="P1029">
        <v>0</v>
      </c>
      <c r="Q1029">
        <v>0</v>
      </c>
      <c r="R1029">
        <v>0</v>
      </c>
      <c r="S1029">
        <v>0</v>
      </c>
      <c r="T1029">
        <v>0</v>
      </c>
      <c r="V1029" t="s">
        <v>32</v>
      </c>
      <c r="W1029" t="s">
        <v>41</v>
      </c>
      <c r="X1029" t="s">
        <v>59</v>
      </c>
      <c r="Y1029">
        <v>0</v>
      </c>
      <c r="AC1029">
        <v>0.12347427457032034</v>
      </c>
    </row>
    <row r="1030" spans="1:29" x14ac:dyDescent="0.35">
      <c r="A1030" t="s">
        <v>193</v>
      </c>
      <c r="B1030" t="s">
        <v>194</v>
      </c>
      <c r="C1030">
        <v>5847</v>
      </c>
      <c r="D1030" t="s">
        <v>155</v>
      </c>
      <c r="E1030">
        <v>1023</v>
      </c>
      <c r="F1030">
        <v>3.2</v>
      </c>
      <c r="G1030">
        <v>10</v>
      </c>
      <c r="H1030" t="s">
        <v>195</v>
      </c>
      <c r="I1030" t="s">
        <v>157</v>
      </c>
      <c r="J1030" t="s">
        <v>195</v>
      </c>
      <c r="L1030" t="s">
        <v>196</v>
      </c>
      <c r="M1030">
        <v>55</v>
      </c>
      <c r="P1030">
        <v>0</v>
      </c>
      <c r="Q1030">
        <v>0</v>
      </c>
      <c r="R1030">
        <v>1</v>
      </c>
      <c r="S1030">
        <v>0</v>
      </c>
      <c r="T1030">
        <v>0</v>
      </c>
      <c r="U1030" t="s">
        <v>197</v>
      </c>
      <c r="V1030" t="s">
        <v>93</v>
      </c>
      <c r="W1030" t="s">
        <v>198</v>
      </c>
      <c r="X1030" t="s">
        <v>199</v>
      </c>
      <c r="Y1030">
        <v>0</v>
      </c>
      <c r="AC1030">
        <v>0.12368669047534631</v>
      </c>
    </row>
    <row r="1031" spans="1:29" x14ac:dyDescent="0.35">
      <c r="A1031" t="s">
        <v>14921</v>
      </c>
      <c r="B1031" t="s">
        <v>14922</v>
      </c>
      <c r="C1031">
        <v>6202</v>
      </c>
      <c r="D1031" t="s">
        <v>14671</v>
      </c>
      <c r="E1031">
        <v>805</v>
      </c>
      <c r="F1031">
        <v>5</v>
      </c>
      <c r="G1031">
        <v>1</v>
      </c>
      <c r="H1031" t="s">
        <v>14866</v>
      </c>
      <c r="I1031" t="s">
        <v>38</v>
      </c>
      <c r="J1031" t="s">
        <v>14867</v>
      </c>
      <c r="L1031" t="s">
        <v>14923</v>
      </c>
      <c r="M1031">
        <v>38</v>
      </c>
      <c r="P1031">
        <v>0</v>
      </c>
      <c r="Q1031">
        <v>0</v>
      </c>
      <c r="R1031">
        <v>0</v>
      </c>
      <c r="S1031">
        <v>0</v>
      </c>
      <c r="T1031">
        <v>0</v>
      </c>
      <c r="V1031" t="s">
        <v>93</v>
      </c>
      <c r="W1031" t="s">
        <v>94</v>
      </c>
      <c r="X1031" t="s">
        <v>95</v>
      </c>
      <c r="Y1031">
        <v>0</v>
      </c>
      <c r="AC1031">
        <v>0.12378170557289725</v>
      </c>
    </row>
    <row r="1032" spans="1:29" x14ac:dyDescent="0.35">
      <c r="A1032" t="s">
        <v>9396</v>
      </c>
      <c r="B1032" t="s">
        <v>9397</v>
      </c>
      <c r="C1032">
        <v>6183</v>
      </c>
      <c r="D1032" t="s">
        <v>9257</v>
      </c>
      <c r="E1032">
        <v>0</v>
      </c>
      <c r="F1032">
        <v>5</v>
      </c>
      <c r="G1032">
        <v>3</v>
      </c>
      <c r="H1032" t="s">
        <v>1608</v>
      </c>
      <c r="I1032" t="s">
        <v>38</v>
      </c>
      <c r="J1032" t="s">
        <v>9314</v>
      </c>
      <c r="L1032" t="s">
        <v>9300</v>
      </c>
      <c r="M1032">
        <v>32</v>
      </c>
      <c r="P1032">
        <v>0</v>
      </c>
      <c r="Q1032">
        <v>0</v>
      </c>
      <c r="R1032">
        <v>0</v>
      </c>
      <c r="S1032">
        <v>0</v>
      </c>
      <c r="T1032">
        <v>0</v>
      </c>
      <c r="U1032" t="s">
        <v>9301</v>
      </c>
      <c r="V1032" t="s">
        <v>32</v>
      </c>
      <c r="W1032" t="s">
        <v>41</v>
      </c>
      <c r="X1032" t="s">
        <v>59</v>
      </c>
      <c r="Y1032">
        <v>0</v>
      </c>
      <c r="AC1032">
        <v>0.12379828418652394</v>
      </c>
    </row>
    <row r="1033" spans="1:29" x14ac:dyDescent="0.35">
      <c r="A1033" t="s">
        <v>25147</v>
      </c>
      <c r="B1033" t="s">
        <v>25148</v>
      </c>
      <c r="C1033">
        <v>3902</v>
      </c>
      <c r="D1033" t="s">
        <v>25136</v>
      </c>
      <c r="E1033">
        <v>424829</v>
      </c>
      <c r="F1033">
        <v>4.3941999999999997</v>
      </c>
      <c r="G1033">
        <v>3653</v>
      </c>
      <c r="H1033" t="s">
        <v>1070</v>
      </c>
      <c r="I1033" t="s">
        <v>803</v>
      </c>
      <c r="J1033" t="s">
        <v>25149</v>
      </c>
      <c r="K1033" t="s">
        <v>25150</v>
      </c>
      <c r="L1033" t="s">
        <v>25151</v>
      </c>
      <c r="M1033">
        <v>10</v>
      </c>
      <c r="P1033">
        <v>0</v>
      </c>
      <c r="Q1033">
        <v>0</v>
      </c>
      <c r="R1033">
        <v>0</v>
      </c>
      <c r="S1033">
        <v>0</v>
      </c>
      <c r="T1033">
        <v>1</v>
      </c>
      <c r="V1033" t="s">
        <v>306</v>
      </c>
      <c r="W1033" t="s">
        <v>307</v>
      </c>
      <c r="X1033" t="s">
        <v>1087</v>
      </c>
      <c r="Y1033">
        <v>46</v>
      </c>
      <c r="Z1033">
        <v>10</v>
      </c>
      <c r="AA1033">
        <v>9</v>
      </c>
      <c r="AC1033">
        <v>0.12384268296885959</v>
      </c>
    </row>
    <row r="1034" spans="1:29" x14ac:dyDescent="0.35">
      <c r="A1034" t="s">
        <v>24803</v>
      </c>
      <c r="B1034" t="s">
        <v>24804</v>
      </c>
      <c r="C1034">
        <v>6367</v>
      </c>
      <c r="D1034" t="s">
        <v>24742</v>
      </c>
      <c r="E1034">
        <v>10937</v>
      </c>
      <c r="F1034">
        <v>4.7784000000000004</v>
      </c>
      <c r="G1034">
        <v>167</v>
      </c>
      <c r="H1034" t="s">
        <v>12261</v>
      </c>
      <c r="I1034" t="s">
        <v>803</v>
      </c>
      <c r="J1034" t="s">
        <v>24805</v>
      </c>
      <c r="K1034" t="s">
        <v>24806</v>
      </c>
      <c r="L1034" t="s">
        <v>24807</v>
      </c>
      <c r="M1034">
        <v>30</v>
      </c>
      <c r="P1034">
        <v>0</v>
      </c>
      <c r="Q1034">
        <v>0</v>
      </c>
      <c r="R1034">
        <v>0</v>
      </c>
      <c r="S1034">
        <v>0</v>
      </c>
      <c r="T1034">
        <v>1</v>
      </c>
      <c r="U1034" t="s">
        <v>24808</v>
      </c>
      <c r="V1034" t="s">
        <v>306</v>
      </c>
      <c r="W1034" t="s">
        <v>815</v>
      </c>
      <c r="X1034" t="s">
        <v>840</v>
      </c>
      <c r="Y1034">
        <v>4</v>
      </c>
      <c r="Z1034">
        <v>30</v>
      </c>
      <c r="AA1034">
        <v>30</v>
      </c>
      <c r="AC1034">
        <v>0.12394926575692955</v>
      </c>
    </row>
    <row r="1035" spans="1:29" x14ac:dyDescent="0.35">
      <c r="A1035" t="s">
        <v>18230</v>
      </c>
      <c r="B1035" t="s">
        <v>18231</v>
      </c>
      <c r="C1035">
        <v>5936</v>
      </c>
      <c r="D1035" t="s">
        <v>18103</v>
      </c>
      <c r="E1035">
        <v>4135</v>
      </c>
      <c r="F1035">
        <v>3.25</v>
      </c>
      <c r="G1035">
        <v>4</v>
      </c>
      <c r="H1035" t="s">
        <v>268</v>
      </c>
      <c r="I1035" t="s">
        <v>157</v>
      </c>
      <c r="J1035" t="s">
        <v>268</v>
      </c>
      <c r="L1035" t="s">
        <v>18129</v>
      </c>
      <c r="M1035">
        <v>16</v>
      </c>
      <c r="P1035">
        <v>0</v>
      </c>
      <c r="Q1035">
        <v>0</v>
      </c>
      <c r="R1035">
        <v>0</v>
      </c>
      <c r="S1035">
        <v>0</v>
      </c>
      <c r="T1035">
        <v>0</v>
      </c>
      <c r="U1035" t="s">
        <v>18232</v>
      </c>
      <c r="V1035" t="s">
        <v>160</v>
      </c>
      <c r="W1035" t="s">
        <v>222</v>
      </c>
      <c r="Y1035">
        <v>0</v>
      </c>
      <c r="AC1035">
        <v>0.12402794919049909</v>
      </c>
    </row>
    <row r="1036" spans="1:29" x14ac:dyDescent="0.35">
      <c r="A1036" t="s">
        <v>15869</v>
      </c>
      <c r="B1036" t="s">
        <v>15870</v>
      </c>
      <c r="C1036">
        <v>6259</v>
      </c>
      <c r="D1036" t="s">
        <v>15711</v>
      </c>
      <c r="E1036">
        <v>12578</v>
      </c>
      <c r="F1036">
        <v>4.4127000000000001</v>
      </c>
      <c r="G1036">
        <v>126</v>
      </c>
      <c r="H1036" t="s">
        <v>658</v>
      </c>
      <c r="I1036" t="s">
        <v>157</v>
      </c>
      <c r="J1036" t="s">
        <v>658</v>
      </c>
      <c r="L1036" t="s">
        <v>15871</v>
      </c>
      <c r="M1036">
        <v>45</v>
      </c>
      <c r="P1036">
        <v>0</v>
      </c>
      <c r="Q1036">
        <v>0</v>
      </c>
      <c r="R1036">
        <v>0</v>
      </c>
      <c r="S1036">
        <v>0</v>
      </c>
      <c r="T1036">
        <v>1</v>
      </c>
      <c r="U1036" t="s">
        <v>15872</v>
      </c>
      <c r="V1036" t="s">
        <v>222</v>
      </c>
      <c r="W1036" t="s">
        <v>223</v>
      </c>
      <c r="X1036" t="s">
        <v>235</v>
      </c>
      <c r="Y1036">
        <v>0</v>
      </c>
      <c r="AC1036">
        <v>0.12413205355540502</v>
      </c>
    </row>
    <row r="1037" spans="1:29" x14ac:dyDescent="0.35">
      <c r="A1037" t="s">
        <v>5597</v>
      </c>
      <c r="B1037" t="s">
        <v>5598</v>
      </c>
      <c r="C1037">
        <v>2082</v>
      </c>
      <c r="D1037" t="s">
        <v>5426</v>
      </c>
      <c r="E1037">
        <v>2</v>
      </c>
      <c r="L1037" t="s">
        <v>5599</v>
      </c>
      <c r="M1037">
        <v>100</v>
      </c>
      <c r="N1037">
        <v>145</v>
      </c>
      <c r="P1037">
        <v>1</v>
      </c>
      <c r="Q1037">
        <v>1</v>
      </c>
      <c r="R1037">
        <v>0</v>
      </c>
      <c r="S1037">
        <v>1</v>
      </c>
      <c r="T1037">
        <v>1</v>
      </c>
      <c r="U1037" t="s">
        <v>5600</v>
      </c>
      <c r="V1037" t="s">
        <v>394</v>
      </c>
      <c r="W1037" t="s">
        <v>33</v>
      </c>
      <c r="Y1037">
        <v>0</v>
      </c>
      <c r="AC1037">
        <v>0.12446754842396834</v>
      </c>
    </row>
    <row r="1038" spans="1:29" x14ac:dyDescent="0.35">
      <c r="A1038" t="s">
        <v>1344</v>
      </c>
      <c r="B1038" t="s">
        <v>1345</v>
      </c>
      <c r="C1038">
        <v>5746</v>
      </c>
      <c r="D1038" t="s">
        <v>1063</v>
      </c>
      <c r="E1038">
        <v>26675</v>
      </c>
      <c r="F1038">
        <v>4.0476000000000001</v>
      </c>
      <c r="G1038">
        <v>42</v>
      </c>
      <c r="H1038" t="s">
        <v>163</v>
      </c>
      <c r="I1038" t="s">
        <v>1158</v>
      </c>
      <c r="K1038" t="s">
        <v>1346</v>
      </c>
      <c r="L1038" t="s">
        <v>1347</v>
      </c>
      <c r="M1038">
        <v>15</v>
      </c>
      <c r="P1038">
        <v>0</v>
      </c>
      <c r="Q1038">
        <v>0</v>
      </c>
      <c r="R1038">
        <v>0</v>
      </c>
      <c r="S1038">
        <v>0</v>
      </c>
      <c r="T1038">
        <v>0</v>
      </c>
      <c r="U1038" t="s">
        <v>1348</v>
      </c>
      <c r="V1038" t="s">
        <v>306</v>
      </c>
      <c r="W1038" t="s">
        <v>160</v>
      </c>
      <c r="Y1038">
        <v>0</v>
      </c>
      <c r="AC1038">
        <v>0.12463479751595019</v>
      </c>
    </row>
    <row r="1039" spans="1:29" x14ac:dyDescent="0.35">
      <c r="A1039" t="s">
        <v>27508</v>
      </c>
      <c r="B1039" t="s">
        <v>27509</v>
      </c>
      <c r="C1039">
        <v>6145</v>
      </c>
      <c r="D1039" t="s">
        <v>27444</v>
      </c>
      <c r="E1039">
        <v>65252</v>
      </c>
      <c r="F1039">
        <v>4.4901</v>
      </c>
      <c r="G1039">
        <v>302</v>
      </c>
      <c r="H1039" t="s">
        <v>27510</v>
      </c>
      <c r="I1039" t="s">
        <v>157</v>
      </c>
      <c r="J1039" t="s">
        <v>27510</v>
      </c>
      <c r="L1039" t="s">
        <v>27511</v>
      </c>
      <c r="M1039">
        <v>28</v>
      </c>
      <c r="P1039">
        <v>0</v>
      </c>
      <c r="Q1039">
        <v>0</v>
      </c>
      <c r="R1039">
        <v>0</v>
      </c>
      <c r="S1039">
        <v>0</v>
      </c>
      <c r="T1039">
        <v>1</v>
      </c>
      <c r="U1039" t="s">
        <v>27512</v>
      </c>
      <c r="V1039" t="s">
        <v>222</v>
      </c>
      <c r="W1039" t="s">
        <v>223</v>
      </c>
      <c r="X1039" t="s">
        <v>235</v>
      </c>
      <c r="Y1039">
        <v>0</v>
      </c>
      <c r="AC1039">
        <v>0.12464385535218758</v>
      </c>
    </row>
    <row r="1040" spans="1:29" x14ac:dyDescent="0.35">
      <c r="A1040" t="s">
        <v>21792</v>
      </c>
      <c r="B1040" t="s">
        <v>21793</v>
      </c>
      <c r="C1040">
        <v>6001</v>
      </c>
      <c r="D1040" t="s">
        <v>21758</v>
      </c>
      <c r="E1040">
        <v>1085</v>
      </c>
      <c r="F1040">
        <v>5</v>
      </c>
      <c r="G1040">
        <v>2</v>
      </c>
      <c r="L1040" t="s">
        <v>21794</v>
      </c>
      <c r="M1040">
        <v>395</v>
      </c>
      <c r="N1040">
        <v>469</v>
      </c>
      <c r="P1040">
        <v>0</v>
      </c>
      <c r="Q1040">
        <v>1</v>
      </c>
      <c r="R1040">
        <v>0</v>
      </c>
      <c r="S1040">
        <v>0</v>
      </c>
      <c r="T1040">
        <v>1</v>
      </c>
      <c r="U1040" t="s">
        <v>21795</v>
      </c>
      <c r="V1040" t="s">
        <v>394</v>
      </c>
      <c r="W1040" t="s">
        <v>2103</v>
      </c>
      <c r="X1040" t="s">
        <v>2104</v>
      </c>
      <c r="Y1040">
        <v>0</v>
      </c>
      <c r="AC1040">
        <v>0.12464998440319719</v>
      </c>
    </row>
    <row r="1041" spans="1:29" x14ac:dyDescent="0.35">
      <c r="A1041" t="s">
        <v>130</v>
      </c>
      <c r="B1041" t="s">
        <v>131</v>
      </c>
      <c r="C1041">
        <v>6485</v>
      </c>
      <c r="D1041" t="s">
        <v>110</v>
      </c>
      <c r="E1041">
        <v>1322</v>
      </c>
      <c r="F1041">
        <v>4.6189999999999998</v>
      </c>
      <c r="G1041">
        <v>21</v>
      </c>
      <c r="H1041" t="s">
        <v>115</v>
      </c>
      <c r="I1041" t="s">
        <v>38</v>
      </c>
      <c r="J1041" t="s">
        <v>116</v>
      </c>
      <c r="L1041" t="s">
        <v>132</v>
      </c>
      <c r="M1041">
        <v>84</v>
      </c>
      <c r="P1041">
        <v>0</v>
      </c>
      <c r="Q1041">
        <v>0</v>
      </c>
      <c r="R1041">
        <v>0</v>
      </c>
      <c r="S1041">
        <v>0</v>
      </c>
      <c r="T1041">
        <v>0</v>
      </c>
      <c r="U1041" t="s">
        <v>133</v>
      </c>
      <c r="V1041" t="s">
        <v>32</v>
      </c>
      <c r="W1041" t="s">
        <v>41</v>
      </c>
      <c r="X1041" t="s">
        <v>42</v>
      </c>
      <c r="Y1041">
        <v>1</v>
      </c>
      <c r="Z1041">
        <v>29</v>
      </c>
      <c r="AA1041">
        <v>29</v>
      </c>
      <c r="AC1041">
        <v>0.12468804014692048</v>
      </c>
    </row>
    <row r="1042" spans="1:29" x14ac:dyDescent="0.35">
      <c r="A1042" t="s">
        <v>22957</v>
      </c>
      <c r="B1042" t="s">
        <v>22958</v>
      </c>
      <c r="C1042">
        <v>1071</v>
      </c>
      <c r="D1042" t="s">
        <v>22913</v>
      </c>
      <c r="E1042">
        <v>17</v>
      </c>
      <c r="H1042" t="s">
        <v>3070</v>
      </c>
      <c r="I1042" t="s">
        <v>38</v>
      </c>
      <c r="J1042" t="s">
        <v>22959</v>
      </c>
      <c r="L1042" t="s">
        <v>22914</v>
      </c>
      <c r="M1042">
        <v>35</v>
      </c>
      <c r="P1042">
        <v>0</v>
      </c>
      <c r="Q1042">
        <v>1</v>
      </c>
      <c r="R1042">
        <v>0</v>
      </c>
      <c r="S1042">
        <v>0</v>
      </c>
      <c r="T1042">
        <v>0</v>
      </c>
      <c r="U1042" t="s">
        <v>4459</v>
      </c>
      <c r="V1042" t="s">
        <v>32</v>
      </c>
      <c r="W1042" t="s">
        <v>172</v>
      </c>
      <c r="X1042" t="s">
        <v>173</v>
      </c>
      <c r="Y1042">
        <v>0</v>
      </c>
      <c r="AC1042">
        <v>0.12468974280097544</v>
      </c>
    </row>
    <row r="1043" spans="1:29" x14ac:dyDescent="0.35">
      <c r="A1043" t="s">
        <v>28933</v>
      </c>
      <c r="B1043" t="s">
        <v>28934</v>
      </c>
      <c r="C1043">
        <v>5648</v>
      </c>
      <c r="D1043" t="s">
        <v>28460</v>
      </c>
      <c r="E1043">
        <v>1397</v>
      </c>
      <c r="H1043" t="s">
        <v>28935</v>
      </c>
      <c r="I1043" t="s">
        <v>803</v>
      </c>
      <c r="J1043" t="s">
        <v>1490</v>
      </c>
      <c r="K1043" t="s">
        <v>7066</v>
      </c>
      <c r="L1043" t="s">
        <v>28936</v>
      </c>
      <c r="M1043">
        <v>16</v>
      </c>
      <c r="N1043">
        <v>128</v>
      </c>
      <c r="P1043">
        <v>0</v>
      </c>
      <c r="Q1043">
        <v>0</v>
      </c>
      <c r="R1043">
        <v>1</v>
      </c>
      <c r="S1043">
        <v>0</v>
      </c>
      <c r="T1043">
        <v>0</v>
      </c>
      <c r="U1043" t="s">
        <v>28937</v>
      </c>
      <c r="V1043" t="s">
        <v>160</v>
      </c>
      <c r="W1043" t="s">
        <v>306</v>
      </c>
      <c r="Y1043">
        <v>0</v>
      </c>
      <c r="AC1043">
        <v>0.12476922988009398</v>
      </c>
    </row>
    <row r="1044" spans="1:29" x14ac:dyDescent="0.35">
      <c r="A1044" t="s">
        <v>22481</v>
      </c>
      <c r="B1044" t="s">
        <v>22482</v>
      </c>
      <c r="C1044">
        <v>6346</v>
      </c>
      <c r="D1044" t="s">
        <v>22187</v>
      </c>
      <c r="E1044">
        <v>1623</v>
      </c>
      <c r="F1044">
        <v>3.8332999999999999</v>
      </c>
      <c r="G1044">
        <v>6</v>
      </c>
      <c r="H1044" t="s">
        <v>674</v>
      </c>
      <c r="I1044" t="s">
        <v>157</v>
      </c>
      <c r="J1044" t="s">
        <v>674</v>
      </c>
      <c r="L1044" t="s">
        <v>22483</v>
      </c>
      <c r="M1044">
        <v>58</v>
      </c>
      <c r="P1044">
        <v>0</v>
      </c>
      <c r="Q1044">
        <v>0</v>
      </c>
      <c r="R1044">
        <v>0</v>
      </c>
      <c r="S1044">
        <v>0</v>
      </c>
      <c r="T1044">
        <v>0</v>
      </c>
      <c r="U1044" t="s">
        <v>22484</v>
      </c>
      <c r="V1044" t="s">
        <v>222</v>
      </c>
      <c r="W1044" t="s">
        <v>223</v>
      </c>
      <c r="X1044" t="s">
        <v>271</v>
      </c>
      <c r="Y1044">
        <v>0</v>
      </c>
      <c r="AC1044">
        <v>0.12487855225089628</v>
      </c>
    </row>
    <row r="1045" spans="1:29" x14ac:dyDescent="0.35">
      <c r="A1045" t="s">
        <v>10206</v>
      </c>
      <c r="B1045" t="s">
        <v>10207</v>
      </c>
      <c r="C1045">
        <v>6200</v>
      </c>
      <c r="D1045" t="s">
        <v>9905</v>
      </c>
      <c r="E1045">
        <v>21536</v>
      </c>
      <c r="F1045">
        <v>3.9533</v>
      </c>
      <c r="G1045">
        <v>107</v>
      </c>
      <c r="M1045">
        <v>36</v>
      </c>
      <c r="P1045">
        <v>0</v>
      </c>
      <c r="Q1045">
        <v>0</v>
      </c>
      <c r="R1045">
        <v>0</v>
      </c>
      <c r="S1045">
        <v>0</v>
      </c>
      <c r="T1045">
        <v>0</v>
      </c>
      <c r="V1045" t="s">
        <v>306</v>
      </c>
      <c r="W1045" t="s">
        <v>1138</v>
      </c>
      <c r="X1045" t="s">
        <v>1248</v>
      </c>
      <c r="Y1045">
        <v>0</v>
      </c>
      <c r="AC1045">
        <v>0.12497351137584267</v>
      </c>
    </row>
    <row r="1046" spans="1:29" x14ac:dyDescent="0.35">
      <c r="A1046" t="s">
        <v>22628</v>
      </c>
      <c r="B1046" t="s">
        <v>22629</v>
      </c>
      <c r="C1046">
        <v>3733</v>
      </c>
      <c r="D1046" t="s">
        <v>22513</v>
      </c>
      <c r="E1046">
        <v>22451</v>
      </c>
      <c r="F1046">
        <v>3.8809999999999998</v>
      </c>
      <c r="G1046">
        <v>42</v>
      </c>
      <c r="L1046" t="s">
        <v>22630</v>
      </c>
      <c r="M1046">
        <v>29</v>
      </c>
      <c r="N1046">
        <v>91</v>
      </c>
      <c r="P1046">
        <v>0</v>
      </c>
      <c r="Q1046">
        <v>0</v>
      </c>
      <c r="R1046">
        <v>1</v>
      </c>
      <c r="S1046">
        <v>0</v>
      </c>
      <c r="T1046">
        <v>0</v>
      </c>
      <c r="U1046" t="s">
        <v>22631</v>
      </c>
      <c r="V1046" t="s">
        <v>394</v>
      </c>
      <c r="W1046" t="s">
        <v>33</v>
      </c>
      <c r="Y1046">
        <v>0</v>
      </c>
      <c r="AC1046">
        <v>0.12508515853765345</v>
      </c>
    </row>
    <row r="1047" spans="1:29" x14ac:dyDescent="0.35">
      <c r="A1047" t="s">
        <v>4879</v>
      </c>
      <c r="B1047" t="s">
        <v>4880</v>
      </c>
      <c r="C1047">
        <v>1065</v>
      </c>
      <c r="D1047" t="s">
        <v>4754</v>
      </c>
      <c r="E1047">
        <v>3244</v>
      </c>
      <c r="F1047">
        <v>4.2857000000000003</v>
      </c>
      <c r="G1047">
        <v>7</v>
      </c>
      <c r="H1047" t="s">
        <v>4881</v>
      </c>
      <c r="I1047" t="s">
        <v>157</v>
      </c>
      <c r="J1047" t="s">
        <v>4881</v>
      </c>
      <c r="L1047" t="s">
        <v>4772</v>
      </c>
      <c r="M1047">
        <v>126</v>
      </c>
      <c r="P1047">
        <v>1</v>
      </c>
      <c r="Q1047">
        <v>0</v>
      </c>
      <c r="R1047">
        <v>0</v>
      </c>
      <c r="S1047">
        <v>1</v>
      </c>
      <c r="T1047">
        <v>0</v>
      </c>
      <c r="V1047" t="s">
        <v>32</v>
      </c>
      <c r="W1047" t="s">
        <v>33</v>
      </c>
      <c r="X1047" t="s">
        <v>4075</v>
      </c>
      <c r="Y1047">
        <v>0</v>
      </c>
      <c r="AC1047">
        <v>0.12515254121627717</v>
      </c>
    </row>
    <row r="1048" spans="1:29" x14ac:dyDescent="0.35">
      <c r="A1048" t="s">
        <v>19244</v>
      </c>
      <c r="B1048" t="s">
        <v>19245</v>
      </c>
      <c r="C1048">
        <v>8017</v>
      </c>
      <c r="D1048" t="s">
        <v>19187</v>
      </c>
      <c r="E1048">
        <v>5546</v>
      </c>
      <c r="F1048">
        <v>3.9714</v>
      </c>
      <c r="G1048">
        <v>35</v>
      </c>
      <c r="H1048" t="s">
        <v>3438</v>
      </c>
      <c r="I1048" t="s">
        <v>157</v>
      </c>
      <c r="J1048" t="s">
        <v>3438</v>
      </c>
      <c r="L1048" t="s">
        <v>19246</v>
      </c>
      <c r="M1048">
        <v>18</v>
      </c>
      <c r="P1048">
        <v>0</v>
      </c>
      <c r="Q1048">
        <v>0</v>
      </c>
      <c r="R1048">
        <v>1</v>
      </c>
      <c r="S1048">
        <v>0</v>
      </c>
      <c r="T1048">
        <v>0</v>
      </c>
      <c r="V1048" t="s">
        <v>394</v>
      </c>
      <c r="W1048" t="s">
        <v>395</v>
      </c>
      <c r="X1048" t="s">
        <v>395</v>
      </c>
      <c r="Y1048">
        <v>0</v>
      </c>
      <c r="AC1048">
        <v>0.12516673469751383</v>
      </c>
    </row>
    <row r="1049" spans="1:29" x14ac:dyDescent="0.35">
      <c r="A1049" t="s">
        <v>25372</v>
      </c>
      <c r="B1049" t="s">
        <v>25373</v>
      </c>
      <c r="C1049">
        <v>3902</v>
      </c>
      <c r="D1049" t="s">
        <v>25136</v>
      </c>
      <c r="E1049">
        <v>47223</v>
      </c>
      <c r="F1049">
        <v>4.4943999999999997</v>
      </c>
      <c r="G1049">
        <v>267</v>
      </c>
      <c r="H1049" t="s">
        <v>25374</v>
      </c>
      <c r="I1049" t="s">
        <v>157</v>
      </c>
      <c r="J1049" t="s">
        <v>25374</v>
      </c>
      <c r="L1049" t="s">
        <v>25375</v>
      </c>
      <c r="M1049">
        <v>4.5</v>
      </c>
      <c r="P1049">
        <v>0</v>
      </c>
      <c r="Q1049">
        <v>0</v>
      </c>
      <c r="R1049">
        <v>0</v>
      </c>
      <c r="S1049">
        <v>0</v>
      </c>
      <c r="T1049">
        <v>1</v>
      </c>
      <c r="U1049" t="s">
        <v>12566</v>
      </c>
      <c r="V1049" t="s">
        <v>306</v>
      </c>
      <c r="W1049" t="s">
        <v>1312</v>
      </c>
      <c r="X1049" t="s">
        <v>2244</v>
      </c>
      <c r="Y1049">
        <v>0</v>
      </c>
      <c r="AC1049">
        <v>0.12521893961899644</v>
      </c>
    </row>
    <row r="1050" spans="1:29" x14ac:dyDescent="0.35">
      <c r="A1050" t="s">
        <v>7278</v>
      </c>
      <c r="B1050" t="s">
        <v>7279</v>
      </c>
      <c r="C1050">
        <v>6486</v>
      </c>
      <c r="D1050" t="s">
        <v>7244</v>
      </c>
      <c r="E1050">
        <v>1138</v>
      </c>
      <c r="F1050">
        <v>4.6521999999999997</v>
      </c>
      <c r="G1050">
        <v>23</v>
      </c>
      <c r="H1050" t="s">
        <v>409</v>
      </c>
      <c r="I1050" t="s">
        <v>38</v>
      </c>
      <c r="J1050" t="s">
        <v>409</v>
      </c>
      <c r="L1050" t="s">
        <v>7280</v>
      </c>
      <c r="M1050">
        <v>30</v>
      </c>
      <c r="P1050">
        <v>0</v>
      </c>
      <c r="Q1050">
        <v>0</v>
      </c>
      <c r="R1050">
        <v>1</v>
      </c>
      <c r="S1050">
        <v>0</v>
      </c>
      <c r="T1050">
        <v>0</v>
      </c>
      <c r="U1050" t="s">
        <v>7272</v>
      </c>
      <c r="V1050" t="s">
        <v>32</v>
      </c>
      <c r="W1050" t="s">
        <v>41</v>
      </c>
      <c r="X1050" t="s">
        <v>59</v>
      </c>
      <c r="Y1050">
        <v>0</v>
      </c>
      <c r="AC1050">
        <v>0.12531090633563191</v>
      </c>
    </row>
    <row r="1051" spans="1:29" x14ac:dyDescent="0.35">
      <c r="A1051" t="s">
        <v>14372</v>
      </c>
      <c r="B1051" t="s">
        <v>14373</v>
      </c>
      <c r="C1051">
        <v>6175</v>
      </c>
      <c r="D1051" t="s">
        <v>14235</v>
      </c>
      <c r="E1051">
        <v>25082</v>
      </c>
      <c r="F1051">
        <v>4.0480999999999998</v>
      </c>
      <c r="G1051">
        <v>187</v>
      </c>
      <c r="H1051" t="s">
        <v>3015</v>
      </c>
      <c r="I1051" t="s">
        <v>157</v>
      </c>
      <c r="J1051" t="s">
        <v>3015</v>
      </c>
      <c r="L1051" t="s">
        <v>14374</v>
      </c>
      <c r="M1051">
        <v>34</v>
      </c>
      <c r="P1051">
        <v>0</v>
      </c>
      <c r="Q1051">
        <v>0</v>
      </c>
      <c r="R1051">
        <v>0</v>
      </c>
      <c r="S1051">
        <v>0</v>
      </c>
      <c r="T1051">
        <v>1</v>
      </c>
      <c r="U1051" t="s">
        <v>14375</v>
      </c>
      <c r="V1051" t="s">
        <v>394</v>
      </c>
      <c r="W1051" t="s">
        <v>428</v>
      </c>
      <c r="X1051" t="s">
        <v>464</v>
      </c>
      <c r="Y1051">
        <v>0</v>
      </c>
      <c r="AC1051">
        <v>0.12542046956739472</v>
      </c>
    </row>
    <row r="1052" spans="1:29" x14ac:dyDescent="0.35">
      <c r="A1052" t="s">
        <v>11414</v>
      </c>
      <c r="B1052" t="s">
        <v>11415</v>
      </c>
      <c r="C1052">
        <v>6751</v>
      </c>
      <c r="D1052" t="s">
        <v>11394</v>
      </c>
      <c r="E1052">
        <v>33695</v>
      </c>
      <c r="F1052">
        <v>4.3132999999999999</v>
      </c>
      <c r="G1052">
        <v>83</v>
      </c>
      <c r="H1052" t="s">
        <v>11416</v>
      </c>
      <c r="I1052" t="s">
        <v>803</v>
      </c>
      <c r="J1052" t="s">
        <v>3721</v>
      </c>
      <c r="K1052" t="s">
        <v>11417</v>
      </c>
      <c r="L1052" t="s">
        <v>11418</v>
      </c>
      <c r="M1052">
        <v>17</v>
      </c>
      <c r="P1052">
        <v>0</v>
      </c>
      <c r="Q1052">
        <v>1</v>
      </c>
      <c r="R1052">
        <v>0</v>
      </c>
      <c r="S1052">
        <v>0</v>
      </c>
      <c r="T1052">
        <v>1</v>
      </c>
      <c r="U1052" t="s">
        <v>11419</v>
      </c>
      <c r="V1052" t="s">
        <v>306</v>
      </c>
      <c r="W1052" t="s">
        <v>823</v>
      </c>
      <c r="X1052" t="s">
        <v>855</v>
      </c>
      <c r="Y1052">
        <v>4</v>
      </c>
      <c r="Z1052">
        <v>17</v>
      </c>
      <c r="AA1052">
        <v>17</v>
      </c>
      <c r="AC1052">
        <v>0.1254787722606594</v>
      </c>
    </row>
    <row r="1053" spans="1:29" x14ac:dyDescent="0.35">
      <c r="A1053" t="s">
        <v>22949</v>
      </c>
      <c r="B1053" t="s">
        <v>22950</v>
      </c>
      <c r="C1053">
        <v>1071</v>
      </c>
      <c r="D1053" t="s">
        <v>22913</v>
      </c>
      <c r="E1053">
        <v>1603</v>
      </c>
      <c r="F1053">
        <v>4.1111000000000004</v>
      </c>
      <c r="G1053">
        <v>9</v>
      </c>
      <c r="H1053" t="s">
        <v>11314</v>
      </c>
      <c r="I1053" t="s">
        <v>38</v>
      </c>
      <c r="J1053" t="s">
        <v>22929</v>
      </c>
      <c r="L1053" t="s">
        <v>22930</v>
      </c>
      <c r="M1053">
        <v>132</v>
      </c>
      <c r="P1053">
        <v>0</v>
      </c>
      <c r="Q1053">
        <v>1</v>
      </c>
      <c r="R1053">
        <v>0</v>
      </c>
      <c r="S1053">
        <v>0</v>
      </c>
      <c r="T1053">
        <v>0</v>
      </c>
      <c r="U1053" t="s">
        <v>342</v>
      </c>
      <c r="V1053" t="s">
        <v>32</v>
      </c>
      <c r="W1053" t="s">
        <v>41</v>
      </c>
      <c r="X1053" t="s">
        <v>42</v>
      </c>
      <c r="Y1053">
        <v>2</v>
      </c>
      <c r="Z1053">
        <v>106</v>
      </c>
      <c r="AA1053">
        <v>30</v>
      </c>
      <c r="AC1053">
        <v>0.12554529732451447</v>
      </c>
    </row>
    <row r="1054" spans="1:29" x14ac:dyDescent="0.35">
      <c r="A1054" t="s">
        <v>19222</v>
      </c>
      <c r="B1054" t="s">
        <v>19223</v>
      </c>
      <c r="C1054">
        <v>8017</v>
      </c>
      <c r="D1054" t="s">
        <v>19187</v>
      </c>
      <c r="E1054">
        <v>8640</v>
      </c>
      <c r="F1054">
        <v>4.1289999999999996</v>
      </c>
      <c r="G1054">
        <v>62</v>
      </c>
      <c r="H1054" t="s">
        <v>794</v>
      </c>
      <c r="I1054" t="s">
        <v>157</v>
      </c>
      <c r="J1054" t="s">
        <v>794</v>
      </c>
      <c r="L1054" t="s">
        <v>19224</v>
      </c>
      <c r="M1054">
        <v>16</v>
      </c>
      <c r="P1054">
        <v>0</v>
      </c>
      <c r="Q1054">
        <v>0</v>
      </c>
      <c r="R1054">
        <v>0</v>
      </c>
      <c r="S1054">
        <v>0</v>
      </c>
      <c r="T1054">
        <v>0</v>
      </c>
      <c r="V1054" t="s">
        <v>394</v>
      </c>
      <c r="W1054" t="s">
        <v>428</v>
      </c>
      <c r="X1054" t="s">
        <v>429</v>
      </c>
      <c r="Y1054">
        <v>0</v>
      </c>
      <c r="AC1054">
        <v>0.12559848058940903</v>
      </c>
    </row>
    <row r="1055" spans="1:29" x14ac:dyDescent="0.35">
      <c r="A1055" t="s">
        <v>1962</v>
      </c>
      <c r="B1055" t="s">
        <v>1963</v>
      </c>
      <c r="C1055">
        <v>5737</v>
      </c>
      <c r="D1055" t="s">
        <v>1917</v>
      </c>
      <c r="E1055">
        <v>31318</v>
      </c>
      <c r="F1055">
        <v>4.6062000000000003</v>
      </c>
      <c r="G1055">
        <v>193</v>
      </c>
      <c r="H1055" t="s">
        <v>1964</v>
      </c>
      <c r="I1055" t="s">
        <v>803</v>
      </c>
      <c r="J1055" t="s">
        <v>1965</v>
      </c>
      <c r="K1055" t="s">
        <v>1966</v>
      </c>
      <c r="L1055" t="s">
        <v>1967</v>
      </c>
      <c r="M1055">
        <v>26</v>
      </c>
      <c r="P1055">
        <v>0</v>
      </c>
      <c r="Q1055">
        <v>0</v>
      </c>
      <c r="R1055">
        <v>0</v>
      </c>
      <c r="S1055">
        <v>0</v>
      </c>
      <c r="T1055">
        <v>0</v>
      </c>
      <c r="U1055" t="s">
        <v>1968</v>
      </c>
      <c r="V1055" t="s">
        <v>306</v>
      </c>
      <c r="W1055" t="s">
        <v>863</v>
      </c>
      <c r="X1055" t="s">
        <v>864</v>
      </c>
      <c r="Y1055">
        <v>3</v>
      </c>
      <c r="Z1055">
        <v>26</v>
      </c>
      <c r="AA1055">
        <v>26</v>
      </c>
      <c r="AC1055">
        <v>0.12560619895655822</v>
      </c>
    </row>
    <row r="1056" spans="1:29" x14ac:dyDescent="0.35">
      <c r="A1056" t="s">
        <v>8925</v>
      </c>
      <c r="B1056" t="s">
        <v>8926</v>
      </c>
      <c r="C1056">
        <v>7083</v>
      </c>
      <c r="D1056" t="s">
        <v>8801</v>
      </c>
      <c r="E1056">
        <v>20471</v>
      </c>
      <c r="F1056">
        <v>3.7734999999999999</v>
      </c>
      <c r="G1056">
        <v>234</v>
      </c>
      <c r="H1056" t="s">
        <v>3417</v>
      </c>
      <c r="I1056" t="s">
        <v>157</v>
      </c>
      <c r="J1056" t="s">
        <v>3417</v>
      </c>
      <c r="L1056" t="s">
        <v>8927</v>
      </c>
      <c r="M1056">
        <v>22</v>
      </c>
      <c r="P1056">
        <v>0</v>
      </c>
      <c r="Q1056">
        <v>0</v>
      </c>
      <c r="R1056">
        <v>0</v>
      </c>
      <c r="S1056">
        <v>0</v>
      </c>
      <c r="T1056">
        <v>0</v>
      </c>
      <c r="U1056" t="s">
        <v>8928</v>
      </c>
      <c r="V1056" t="s">
        <v>93</v>
      </c>
      <c r="W1056" t="s">
        <v>1745</v>
      </c>
      <c r="X1056" t="s">
        <v>1746</v>
      </c>
      <c r="Y1056">
        <v>0</v>
      </c>
      <c r="AC1056">
        <v>0.12561589041894317</v>
      </c>
    </row>
    <row r="1057" spans="1:29" x14ac:dyDescent="0.35">
      <c r="A1057" t="s">
        <v>20089</v>
      </c>
      <c r="B1057" t="s">
        <v>20090</v>
      </c>
      <c r="C1057">
        <v>6182</v>
      </c>
      <c r="D1057" t="s">
        <v>20034</v>
      </c>
      <c r="E1057">
        <v>29112</v>
      </c>
      <c r="F1057">
        <v>4.2127999999999997</v>
      </c>
      <c r="G1057">
        <v>47</v>
      </c>
      <c r="H1057" t="s">
        <v>186</v>
      </c>
      <c r="I1057" t="s">
        <v>157</v>
      </c>
      <c r="J1057" t="s">
        <v>186</v>
      </c>
      <c r="L1057" t="s">
        <v>20051</v>
      </c>
      <c r="M1057">
        <v>14</v>
      </c>
      <c r="P1057">
        <v>0</v>
      </c>
      <c r="Q1057">
        <v>0</v>
      </c>
      <c r="R1057">
        <v>0</v>
      </c>
      <c r="S1057">
        <v>0</v>
      </c>
      <c r="T1057">
        <v>0</v>
      </c>
      <c r="V1057" t="s">
        <v>222</v>
      </c>
      <c r="W1057" t="s">
        <v>223</v>
      </c>
      <c r="X1057" t="s">
        <v>235</v>
      </c>
      <c r="Y1057">
        <v>0</v>
      </c>
      <c r="AC1057">
        <v>0.12570386585678994</v>
      </c>
    </row>
    <row r="1058" spans="1:29" x14ac:dyDescent="0.35">
      <c r="A1058" t="s">
        <v>20945</v>
      </c>
      <c r="B1058" t="s">
        <v>20946</v>
      </c>
      <c r="C1058">
        <v>3976</v>
      </c>
      <c r="D1058" t="s">
        <v>20665</v>
      </c>
      <c r="E1058">
        <v>927</v>
      </c>
      <c r="M1058">
        <v>34</v>
      </c>
      <c r="P1058">
        <v>0</v>
      </c>
      <c r="Q1058">
        <v>0</v>
      </c>
      <c r="R1058">
        <v>0</v>
      </c>
      <c r="S1058">
        <v>0</v>
      </c>
      <c r="T1058">
        <v>0</v>
      </c>
      <c r="V1058" t="s">
        <v>306</v>
      </c>
      <c r="W1058" t="s">
        <v>1138</v>
      </c>
      <c r="Y1058">
        <v>0</v>
      </c>
      <c r="AC1058">
        <v>0.1259826993705655</v>
      </c>
    </row>
    <row r="1059" spans="1:29" x14ac:dyDescent="0.35">
      <c r="A1059" t="s">
        <v>27680</v>
      </c>
      <c r="B1059" t="s">
        <v>27681</v>
      </c>
      <c r="C1059">
        <v>5626</v>
      </c>
      <c r="D1059" t="s">
        <v>27636</v>
      </c>
      <c r="E1059">
        <v>8774</v>
      </c>
      <c r="F1059">
        <v>3.2</v>
      </c>
      <c r="G1059">
        <v>30</v>
      </c>
      <c r="L1059" t="s">
        <v>27682</v>
      </c>
      <c r="M1059">
        <v>25</v>
      </c>
      <c r="P1059">
        <v>0</v>
      </c>
      <c r="Q1059">
        <v>0</v>
      </c>
      <c r="R1059">
        <v>1</v>
      </c>
      <c r="S1059">
        <v>0</v>
      </c>
      <c r="T1059">
        <v>0</v>
      </c>
      <c r="U1059" t="s">
        <v>27683</v>
      </c>
      <c r="V1059" t="s">
        <v>394</v>
      </c>
      <c r="W1059" t="s">
        <v>33</v>
      </c>
      <c r="Y1059">
        <v>0</v>
      </c>
      <c r="AC1059">
        <v>0.12601869167727842</v>
      </c>
    </row>
    <row r="1060" spans="1:29" x14ac:dyDescent="0.35">
      <c r="A1060" t="s">
        <v>25583</v>
      </c>
      <c r="B1060" t="s">
        <v>25584</v>
      </c>
      <c r="C1060">
        <v>3902</v>
      </c>
      <c r="D1060" t="s">
        <v>25136</v>
      </c>
      <c r="E1060">
        <v>43752</v>
      </c>
      <c r="F1060">
        <v>4.6285999999999996</v>
      </c>
      <c r="G1060">
        <v>420</v>
      </c>
      <c r="H1060" t="s">
        <v>25585</v>
      </c>
      <c r="I1060" t="s">
        <v>157</v>
      </c>
      <c r="J1060" t="s">
        <v>25585</v>
      </c>
      <c r="L1060" t="s">
        <v>25586</v>
      </c>
      <c r="M1060">
        <v>12</v>
      </c>
      <c r="P1060">
        <v>0</v>
      </c>
      <c r="Q1060">
        <v>0</v>
      </c>
      <c r="R1060">
        <v>0</v>
      </c>
      <c r="S1060">
        <v>0</v>
      </c>
      <c r="T1060">
        <v>1</v>
      </c>
      <c r="U1060" t="s">
        <v>25587</v>
      </c>
      <c r="V1060" t="s">
        <v>394</v>
      </c>
      <c r="W1060" t="s">
        <v>428</v>
      </c>
      <c r="X1060" t="s">
        <v>429</v>
      </c>
      <c r="Y1060">
        <v>0</v>
      </c>
      <c r="AC1060">
        <v>0.12602821304070744</v>
      </c>
    </row>
    <row r="1061" spans="1:29" x14ac:dyDescent="0.35">
      <c r="A1061" t="s">
        <v>4472</v>
      </c>
      <c r="B1061" t="s">
        <v>4473</v>
      </c>
      <c r="C1061">
        <v>4171</v>
      </c>
      <c r="D1061" t="s">
        <v>4465</v>
      </c>
      <c r="E1061">
        <v>9188</v>
      </c>
      <c r="F1061">
        <v>4.2202000000000002</v>
      </c>
      <c r="G1061">
        <v>1962</v>
      </c>
      <c r="H1061" t="s">
        <v>4474</v>
      </c>
      <c r="I1061" t="s">
        <v>157</v>
      </c>
      <c r="J1061" t="s">
        <v>4474</v>
      </c>
      <c r="L1061" t="s">
        <v>4475</v>
      </c>
      <c r="M1061">
        <v>38</v>
      </c>
      <c r="P1061">
        <v>0</v>
      </c>
      <c r="Q1061">
        <v>0</v>
      </c>
      <c r="R1061">
        <v>0</v>
      </c>
      <c r="S1061">
        <v>0</v>
      </c>
      <c r="T1061">
        <v>0</v>
      </c>
      <c r="U1061" t="s">
        <v>4476</v>
      </c>
      <c r="V1061" t="s">
        <v>394</v>
      </c>
      <c r="W1061" t="s">
        <v>395</v>
      </c>
      <c r="X1061" t="s">
        <v>395</v>
      </c>
      <c r="Y1061">
        <v>0</v>
      </c>
      <c r="AC1061">
        <v>0.12614910017141512</v>
      </c>
    </row>
    <row r="1062" spans="1:29" x14ac:dyDescent="0.35">
      <c r="A1062" t="s">
        <v>19277</v>
      </c>
      <c r="B1062" t="s">
        <v>19278</v>
      </c>
      <c r="C1062">
        <v>8017</v>
      </c>
      <c r="D1062" t="s">
        <v>19187</v>
      </c>
      <c r="E1062">
        <v>2932</v>
      </c>
      <c r="F1062">
        <v>4.1111000000000004</v>
      </c>
      <c r="G1062">
        <v>9</v>
      </c>
      <c r="H1062" t="s">
        <v>16123</v>
      </c>
      <c r="I1062" t="s">
        <v>157</v>
      </c>
      <c r="J1062" t="s">
        <v>16123</v>
      </c>
      <c r="L1062" t="s">
        <v>19279</v>
      </c>
      <c r="M1062">
        <v>20</v>
      </c>
      <c r="O1062">
        <v>12</v>
      </c>
      <c r="P1062">
        <v>0</v>
      </c>
      <c r="Q1062">
        <v>0</v>
      </c>
      <c r="R1062">
        <v>0</v>
      </c>
      <c r="S1062">
        <v>1</v>
      </c>
      <c r="T1062">
        <v>0</v>
      </c>
      <c r="V1062" t="s">
        <v>394</v>
      </c>
      <c r="W1062" t="s">
        <v>405</v>
      </c>
      <c r="X1062" t="s">
        <v>406</v>
      </c>
      <c r="Y1062">
        <v>0</v>
      </c>
      <c r="AC1062">
        <v>0.12616772080769201</v>
      </c>
    </row>
    <row r="1063" spans="1:29" x14ac:dyDescent="0.35">
      <c r="A1063" t="s">
        <v>9631</v>
      </c>
      <c r="B1063" t="s">
        <v>9632</v>
      </c>
      <c r="C1063">
        <v>6320</v>
      </c>
      <c r="D1063" t="s">
        <v>9609</v>
      </c>
      <c r="E1063">
        <v>13828</v>
      </c>
      <c r="F1063">
        <v>4.1825000000000001</v>
      </c>
      <c r="G1063">
        <v>378</v>
      </c>
      <c r="H1063" t="s">
        <v>632</v>
      </c>
      <c r="I1063" t="s">
        <v>157</v>
      </c>
      <c r="J1063" t="s">
        <v>632</v>
      </c>
      <c r="L1063" t="s">
        <v>9633</v>
      </c>
      <c r="M1063">
        <v>30</v>
      </c>
      <c r="P1063">
        <v>0</v>
      </c>
      <c r="Q1063">
        <v>0</v>
      </c>
      <c r="R1063">
        <v>0</v>
      </c>
      <c r="S1063">
        <v>0</v>
      </c>
      <c r="T1063">
        <v>1</v>
      </c>
      <c r="U1063" t="s">
        <v>9634</v>
      </c>
      <c r="V1063" t="s">
        <v>222</v>
      </c>
      <c r="W1063" t="s">
        <v>244</v>
      </c>
      <c r="X1063" t="s">
        <v>280</v>
      </c>
      <c r="Y1063">
        <v>0</v>
      </c>
      <c r="AC1063">
        <v>0.12616987112799927</v>
      </c>
    </row>
    <row r="1064" spans="1:29" x14ac:dyDescent="0.35">
      <c r="A1064" t="s">
        <v>13658</v>
      </c>
      <c r="B1064" t="s">
        <v>13659</v>
      </c>
      <c r="C1064">
        <v>6162</v>
      </c>
      <c r="D1064" t="s">
        <v>13613</v>
      </c>
      <c r="E1064">
        <v>12463</v>
      </c>
      <c r="F1064">
        <v>4.1391999999999998</v>
      </c>
      <c r="G1064">
        <v>194</v>
      </c>
      <c r="L1064" t="s">
        <v>13660</v>
      </c>
      <c r="M1064">
        <v>32</v>
      </c>
      <c r="P1064">
        <v>0</v>
      </c>
      <c r="Q1064">
        <v>0</v>
      </c>
      <c r="R1064">
        <v>0</v>
      </c>
      <c r="S1064">
        <v>0</v>
      </c>
      <c r="T1064">
        <v>0</v>
      </c>
      <c r="V1064" t="s">
        <v>222</v>
      </c>
      <c r="W1064" t="s">
        <v>223</v>
      </c>
      <c r="X1064" t="s">
        <v>260</v>
      </c>
      <c r="Y1064">
        <v>0</v>
      </c>
      <c r="AC1064">
        <v>0.12619902187524701</v>
      </c>
    </row>
    <row r="1065" spans="1:29" x14ac:dyDescent="0.35">
      <c r="A1065" t="s">
        <v>16257</v>
      </c>
      <c r="B1065" t="s">
        <v>16258</v>
      </c>
      <c r="C1065">
        <v>6218</v>
      </c>
      <c r="D1065" t="s">
        <v>16112</v>
      </c>
      <c r="E1065">
        <v>9733</v>
      </c>
      <c r="F1065">
        <v>4.2824</v>
      </c>
      <c r="G1065">
        <v>170</v>
      </c>
      <c r="H1065" t="s">
        <v>186</v>
      </c>
      <c r="I1065" t="s">
        <v>157</v>
      </c>
      <c r="J1065" t="s">
        <v>186</v>
      </c>
      <c r="L1065" t="s">
        <v>16259</v>
      </c>
      <c r="M1065">
        <v>76</v>
      </c>
      <c r="P1065">
        <v>0</v>
      </c>
      <c r="Q1065">
        <v>0</v>
      </c>
      <c r="R1065">
        <v>0</v>
      </c>
      <c r="S1065">
        <v>0</v>
      </c>
      <c r="T1065">
        <v>0</v>
      </c>
      <c r="V1065" t="s">
        <v>394</v>
      </c>
      <c r="W1065" t="s">
        <v>395</v>
      </c>
      <c r="X1065" t="s">
        <v>395</v>
      </c>
      <c r="Y1065">
        <v>1</v>
      </c>
      <c r="Z1065">
        <v>95</v>
      </c>
      <c r="AA1065">
        <v>95</v>
      </c>
      <c r="AC1065">
        <v>0.1263178600176833</v>
      </c>
    </row>
    <row r="1066" spans="1:29" x14ac:dyDescent="0.35">
      <c r="A1066" t="s">
        <v>19608</v>
      </c>
      <c r="B1066" t="s">
        <v>19609</v>
      </c>
      <c r="C1066">
        <v>6134</v>
      </c>
      <c r="D1066" t="s">
        <v>19596</v>
      </c>
      <c r="E1066">
        <v>221334</v>
      </c>
      <c r="F1066">
        <v>3.9843000000000002</v>
      </c>
      <c r="G1066">
        <v>1658</v>
      </c>
      <c r="H1066" t="s">
        <v>19610</v>
      </c>
      <c r="I1066" t="s">
        <v>803</v>
      </c>
      <c r="J1066" t="s">
        <v>19611</v>
      </c>
      <c r="K1066" t="s">
        <v>19612</v>
      </c>
      <c r="L1066" t="s">
        <v>19613</v>
      </c>
      <c r="M1066">
        <v>24</v>
      </c>
      <c r="P1066">
        <v>0</v>
      </c>
      <c r="Q1066">
        <v>1</v>
      </c>
      <c r="R1066">
        <v>0</v>
      </c>
      <c r="S1066">
        <v>0</v>
      </c>
      <c r="T1066">
        <v>1</v>
      </c>
      <c r="U1066" t="s">
        <v>19614</v>
      </c>
      <c r="V1066" t="s">
        <v>306</v>
      </c>
      <c r="W1066" t="s">
        <v>863</v>
      </c>
      <c r="X1066" t="s">
        <v>1245</v>
      </c>
      <c r="Y1066">
        <v>4</v>
      </c>
      <c r="Z1066">
        <v>24</v>
      </c>
      <c r="AA1066">
        <v>24</v>
      </c>
      <c r="AC1066">
        <v>0.1263895992249221</v>
      </c>
    </row>
    <row r="1067" spans="1:29" x14ac:dyDescent="0.35">
      <c r="A1067" t="s">
        <v>12167</v>
      </c>
      <c r="B1067" t="s">
        <v>12168</v>
      </c>
      <c r="C1067">
        <v>1132</v>
      </c>
      <c r="D1067" t="s">
        <v>12082</v>
      </c>
      <c r="E1067">
        <v>5066</v>
      </c>
      <c r="F1067">
        <v>4.4667000000000003</v>
      </c>
      <c r="G1067">
        <v>75</v>
      </c>
      <c r="H1067" t="s">
        <v>1715</v>
      </c>
      <c r="I1067" t="s">
        <v>38</v>
      </c>
      <c r="J1067" t="s">
        <v>1715</v>
      </c>
      <c r="L1067" t="s">
        <v>12169</v>
      </c>
      <c r="M1067">
        <v>110</v>
      </c>
      <c r="P1067">
        <v>0</v>
      </c>
      <c r="Q1067">
        <v>0</v>
      </c>
      <c r="R1067">
        <v>1</v>
      </c>
      <c r="S1067">
        <v>0</v>
      </c>
      <c r="T1067">
        <v>0</v>
      </c>
      <c r="U1067" t="s">
        <v>12170</v>
      </c>
      <c r="V1067" t="s">
        <v>32</v>
      </c>
      <c r="W1067" t="s">
        <v>41</v>
      </c>
      <c r="X1067" t="s">
        <v>42</v>
      </c>
      <c r="Y1067">
        <v>0</v>
      </c>
      <c r="AC1067">
        <v>0.12650689317010921</v>
      </c>
    </row>
    <row r="1068" spans="1:29" x14ac:dyDescent="0.35">
      <c r="A1068" t="s">
        <v>18216</v>
      </c>
      <c r="B1068" t="s">
        <v>18217</v>
      </c>
      <c r="C1068">
        <v>5936</v>
      </c>
      <c r="D1068" t="s">
        <v>18103</v>
      </c>
      <c r="E1068">
        <v>6740</v>
      </c>
      <c r="F1068">
        <v>3.9607999999999999</v>
      </c>
      <c r="G1068">
        <v>255</v>
      </c>
      <c r="H1068" t="s">
        <v>947</v>
      </c>
      <c r="I1068" t="s">
        <v>157</v>
      </c>
      <c r="J1068" t="s">
        <v>947</v>
      </c>
      <c r="L1068" t="s">
        <v>18218</v>
      </c>
      <c r="M1068">
        <v>42</v>
      </c>
      <c r="P1068">
        <v>0</v>
      </c>
      <c r="Q1068">
        <v>0</v>
      </c>
      <c r="R1068">
        <v>0</v>
      </c>
      <c r="S1068">
        <v>0</v>
      </c>
      <c r="T1068">
        <v>0</v>
      </c>
      <c r="V1068" t="s">
        <v>222</v>
      </c>
      <c r="W1068" t="s">
        <v>223</v>
      </c>
      <c r="X1068" t="s">
        <v>224</v>
      </c>
      <c r="Y1068">
        <v>0</v>
      </c>
      <c r="AC1068">
        <v>0.12658000736309405</v>
      </c>
    </row>
    <row r="1069" spans="1:29" x14ac:dyDescent="0.35">
      <c r="A1069" t="s">
        <v>31907</v>
      </c>
      <c r="B1069" t="s">
        <v>31908</v>
      </c>
      <c r="C1069">
        <v>6304</v>
      </c>
      <c r="D1069" t="s">
        <v>31790</v>
      </c>
      <c r="E1069">
        <v>1747</v>
      </c>
      <c r="F1069">
        <v>3.2856999999999998</v>
      </c>
      <c r="G1069">
        <v>7</v>
      </c>
      <c r="L1069" t="s">
        <v>31909</v>
      </c>
      <c r="M1069">
        <v>38</v>
      </c>
      <c r="N1069">
        <v>49</v>
      </c>
      <c r="P1069">
        <v>0</v>
      </c>
      <c r="Q1069">
        <v>0</v>
      </c>
      <c r="R1069">
        <v>1</v>
      </c>
      <c r="S1069">
        <v>0</v>
      </c>
      <c r="T1069">
        <v>0</v>
      </c>
      <c r="V1069" t="s">
        <v>222</v>
      </c>
      <c r="W1069" t="s">
        <v>33</v>
      </c>
      <c r="Y1069">
        <v>0</v>
      </c>
      <c r="AC1069">
        <v>0.12659307766701489</v>
      </c>
    </row>
    <row r="1070" spans="1:29" x14ac:dyDescent="0.35">
      <c r="A1070" t="s">
        <v>15662</v>
      </c>
      <c r="B1070" t="s">
        <v>15663</v>
      </c>
      <c r="C1070">
        <v>6745</v>
      </c>
      <c r="D1070" t="s">
        <v>15615</v>
      </c>
      <c r="E1070">
        <v>16827</v>
      </c>
      <c r="F1070">
        <v>2.8666999999999998</v>
      </c>
      <c r="G1070">
        <v>60</v>
      </c>
      <c r="H1070" t="s">
        <v>302</v>
      </c>
      <c r="I1070" t="s">
        <v>38</v>
      </c>
      <c r="J1070" t="s">
        <v>302</v>
      </c>
      <c r="L1070" t="s">
        <v>15650</v>
      </c>
      <c r="M1070">
        <v>27</v>
      </c>
      <c r="P1070">
        <v>0</v>
      </c>
      <c r="Q1070">
        <v>0</v>
      </c>
      <c r="R1070">
        <v>1</v>
      </c>
      <c r="S1070">
        <v>0</v>
      </c>
      <c r="T1070">
        <v>1</v>
      </c>
      <c r="U1070" t="s">
        <v>15651</v>
      </c>
      <c r="V1070" t="s">
        <v>32</v>
      </c>
      <c r="W1070" t="s">
        <v>41</v>
      </c>
      <c r="X1070" t="s">
        <v>59</v>
      </c>
      <c r="Y1070">
        <v>1</v>
      </c>
      <c r="Z1070">
        <v>25</v>
      </c>
      <c r="AA1070">
        <v>25</v>
      </c>
      <c r="AC1070">
        <v>0.12660540861448</v>
      </c>
    </row>
    <row r="1071" spans="1:29" x14ac:dyDescent="0.35">
      <c r="A1071" t="s">
        <v>882</v>
      </c>
      <c r="B1071" t="s">
        <v>883</v>
      </c>
      <c r="C1071">
        <v>6004</v>
      </c>
      <c r="D1071" t="s">
        <v>872</v>
      </c>
      <c r="E1071">
        <v>62906</v>
      </c>
      <c r="F1071">
        <v>4.5026999999999999</v>
      </c>
      <c r="G1071">
        <v>561</v>
      </c>
      <c r="H1071" t="s">
        <v>884</v>
      </c>
      <c r="I1071" t="s">
        <v>157</v>
      </c>
      <c r="J1071" t="s">
        <v>884</v>
      </c>
      <c r="L1071" t="s">
        <v>885</v>
      </c>
      <c r="M1071">
        <v>32</v>
      </c>
      <c r="P1071">
        <v>0</v>
      </c>
      <c r="Q1071">
        <v>0</v>
      </c>
      <c r="R1071">
        <v>0</v>
      </c>
      <c r="S1071">
        <v>0</v>
      </c>
      <c r="T1071">
        <v>0</v>
      </c>
      <c r="U1071" t="s">
        <v>886</v>
      </c>
      <c r="V1071" t="s">
        <v>222</v>
      </c>
      <c r="W1071" t="s">
        <v>223</v>
      </c>
      <c r="X1071" t="s">
        <v>224</v>
      </c>
      <c r="Y1071">
        <v>0</v>
      </c>
      <c r="AC1071">
        <v>0.12672574614920906</v>
      </c>
    </row>
    <row r="1072" spans="1:29" x14ac:dyDescent="0.35">
      <c r="A1072" t="s">
        <v>26011</v>
      </c>
      <c r="B1072" t="s">
        <v>26012</v>
      </c>
      <c r="C1072">
        <v>3902</v>
      </c>
      <c r="D1072" t="s">
        <v>25136</v>
      </c>
      <c r="E1072">
        <v>6487</v>
      </c>
      <c r="F1072">
        <v>4.3333000000000004</v>
      </c>
      <c r="G1072">
        <v>6</v>
      </c>
      <c r="M1072">
        <v>20</v>
      </c>
      <c r="P1072">
        <v>0</v>
      </c>
      <c r="Q1072">
        <v>0</v>
      </c>
      <c r="R1072">
        <v>0</v>
      </c>
      <c r="S1072">
        <v>0</v>
      </c>
      <c r="T1072">
        <v>1</v>
      </c>
      <c r="V1072" t="s">
        <v>306</v>
      </c>
      <c r="W1072" t="s">
        <v>1138</v>
      </c>
      <c r="X1072" t="s">
        <v>1139</v>
      </c>
      <c r="Y1072">
        <v>0</v>
      </c>
      <c r="AC1072">
        <v>0.1268136350050697</v>
      </c>
    </row>
    <row r="1073" spans="1:29" x14ac:dyDescent="0.35">
      <c r="A1073" t="s">
        <v>13540</v>
      </c>
      <c r="B1073" t="s">
        <v>13541</v>
      </c>
      <c r="C1073">
        <v>6331</v>
      </c>
      <c r="D1073" t="s">
        <v>13512</v>
      </c>
      <c r="E1073">
        <v>24382</v>
      </c>
      <c r="F1073">
        <v>4.3699000000000003</v>
      </c>
      <c r="G1073">
        <v>73</v>
      </c>
      <c r="H1073" t="s">
        <v>105</v>
      </c>
      <c r="I1073" t="s">
        <v>803</v>
      </c>
      <c r="J1073" t="s">
        <v>13542</v>
      </c>
      <c r="L1073" t="s">
        <v>13543</v>
      </c>
      <c r="M1073">
        <v>32</v>
      </c>
      <c r="P1073">
        <v>0</v>
      </c>
      <c r="Q1073">
        <v>0</v>
      </c>
      <c r="R1073">
        <v>0</v>
      </c>
      <c r="S1073">
        <v>0</v>
      </c>
      <c r="T1073">
        <v>0</v>
      </c>
      <c r="U1073" t="s">
        <v>13544</v>
      </c>
      <c r="V1073" t="s">
        <v>306</v>
      </c>
      <c r="W1073" t="s">
        <v>815</v>
      </c>
      <c r="X1073" t="s">
        <v>1155</v>
      </c>
      <c r="Y1073">
        <v>17</v>
      </c>
      <c r="Z1073">
        <v>32</v>
      </c>
      <c r="AA1073">
        <v>32</v>
      </c>
      <c r="AC1073">
        <v>0.12706171938421207</v>
      </c>
    </row>
    <row r="1074" spans="1:29" x14ac:dyDescent="0.35">
      <c r="A1074" t="s">
        <v>21145</v>
      </c>
      <c r="B1074" t="s">
        <v>21146</v>
      </c>
      <c r="C1074">
        <v>8012</v>
      </c>
      <c r="D1074" t="s">
        <v>21133</v>
      </c>
      <c r="E1074">
        <v>3211</v>
      </c>
      <c r="F1074">
        <v>4.1905000000000001</v>
      </c>
      <c r="G1074">
        <v>168</v>
      </c>
      <c r="H1074" t="s">
        <v>115</v>
      </c>
      <c r="I1074" t="s">
        <v>157</v>
      </c>
      <c r="J1074" t="s">
        <v>115</v>
      </c>
      <c r="L1074" t="s">
        <v>21147</v>
      </c>
      <c r="M1074">
        <v>35</v>
      </c>
      <c r="P1074">
        <v>0</v>
      </c>
      <c r="Q1074">
        <v>0</v>
      </c>
      <c r="R1074">
        <v>0</v>
      </c>
      <c r="S1074">
        <v>0</v>
      </c>
      <c r="T1074">
        <v>1</v>
      </c>
      <c r="U1074" t="s">
        <v>21148</v>
      </c>
      <c r="V1074" t="s">
        <v>394</v>
      </c>
      <c r="W1074" t="s">
        <v>395</v>
      </c>
      <c r="X1074" t="s">
        <v>395</v>
      </c>
      <c r="Y1074">
        <v>0</v>
      </c>
      <c r="AC1074">
        <v>0.12707939428215542</v>
      </c>
    </row>
    <row r="1075" spans="1:29" x14ac:dyDescent="0.35">
      <c r="A1075" t="s">
        <v>4409</v>
      </c>
      <c r="B1075" t="s">
        <v>4410</v>
      </c>
      <c r="C1075">
        <v>3155</v>
      </c>
      <c r="D1075" t="s">
        <v>4395</v>
      </c>
      <c r="E1075">
        <v>27662</v>
      </c>
      <c r="F1075">
        <v>4.6409000000000002</v>
      </c>
      <c r="G1075">
        <v>220</v>
      </c>
      <c r="H1075" t="s">
        <v>186</v>
      </c>
      <c r="I1075" t="s">
        <v>38</v>
      </c>
      <c r="J1075" t="s">
        <v>186</v>
      </c>
      <c r="L1075" t="s">
        <v>4411</v>
      </c>
      <c r="M1075">
        <v>119</v>
      </c>
      <c r="P1075">
        <v>0</v>
      </c>
      <c r="Q1075">
        <v>0</v>
      </c>
      <c r="R1075">
        <v>1</v>
      </c>
      <c r="S1075">
        <v>0</v>
      </c>
      <c r="T1075">
        <v>0</v>
      </c>
      <c r="V1075" t="s">
        <v>32</v>
      </c>
      <c r="W1075" t="s">
        <v>41</v>
      </c>
      <c r="X1075" t="s">
        <v>42</v>
      </c>
      <c r="Y1075">
        <v>1</v>
      </c>
      <c r="Z1075">
        <v>147</v>
      </c>
      <c r="AA1075">
        <v>147</v>
      </c>
      <c r="AC1075">
        <v>0.12721938394088128</v>
      </c>
    </row>
    <row r="1076" spans="1:29" x14ac:dyDescent="0.35">
      <c r="A1076" t="s">
        <v>19853</v>
      </c>
      <c r="B1076" t="s">
        <v>19854</v>
      </c>
      <c r="C1076">
        <v>6315</v>
      </c>
      <c r="D1076" t="s">
        <v>19814</v>
      </c>
      <c r="E1076">
        <v>4161</v>
      </c>
      <c r="F1076">
        <v>4.2024999999999997</v>
      </c>
      <c r="G1076">
        <v>479</v>
      </c>
      <c r="H1076" t="s">
        <v>19855</v>
      </c>
      <c r="I1076" t="s">
        <v>157</v>
      </c>
      <c r="J1076" t="s">
        <v>19855</v>
      </c>
      <c r="L1076" t="s">
        <v>19856</v>
      </c>
      <c r="M1076">
        <v>25</v>
      </c>
      <c r="P1076">
        <v>0</v>
      </c>
      <c r="Q1076">
        <v>0</v>
      </c>
      <c r="R1076">
        <v>0</v>
      </c>
      <c r="S1076">
        <v>0</v>
      </c>
      <c r="T1076">
        <v>0</v>
      </c>
      <c r="U1076" t="s">
        <v>19857</v>
      </c>
      <c r="V1076" t="s">
        <v>222</v>
      </c>
      <c r="W1076" t="s">
        <v>223</v>
      </c>
      <c r="X1076" t="s">
        <v>700</v>
      </c>
      <c r="Y1076">
        <v>0</v>
      </c>
      <c r="AC1076">
        <v>0.12724502410138228</v>
      </c>
    </row>
    <row r="1077" spans="1:29" x14ac:dyDescent="0.35">
      <c r="A1077" t="s">
        <v>9554</v>
      </c>
      <c r="B1077" t="s">
        <v>9555</v>
      </c>
      <c r="C1077">
        <v>6089</v>
      </c>
      <c r="D1077" t="s">
        <v>9413</v>
      </c>
      <c r="E1077">
        <v>13898</v>
      </c>
      <c r="F1077">
        <v>4.2142999999999997</v>
      </c>
      <c r="G1077">
        <v>14</v>
      </c>
      <c r="H1077" t="s">
        <v>9556</v>
      </c>
      <c r="I1077" t="s">
        <v>157</v>
      </c>
      <c r="J1077" t="s">
        <v>9556</v>
      </c>
      <c r="L1077" t="s">
        <v>9557</v>
      </c>
      <c r="M1077">
        <v>42</v>
      </c>
      <c r="P1077">
        <v>0</v>
      </c>
      <c r="Q1077">
        <v>0</v>
      </c>
      <c r="R1077">
        <v>0</v>
      </c>
      <c r="S1077">
        <v>0</v>
      </c>
      <c r="T1077">
        <v>0</v>
      </c>
      <c r="V1077" t="s">
        <v>394</v>
      </c>
      <c r="W1077" t="s">
        <v>405</v>
      </c>
      <c r="X1077" t="s">
        <v>406</v>
      </c>
      <c r="Y1077">
        <v>0</v>
      </c>
      <c r="AC1077">
        <v>0.12728586883285098</v>
      </c>
    </row>
    <row r="1078" spans="1:29" x14ac:dyDescent="0.35">
      <c r="A1078" t="s">
        <v>6907</v>
      </c>
      <c r="B1078" t="s">
        <v>6908</v>
      </c>
      <c r="C1078">
        <v>6503</v>
      </c>
      <c r="D1078" t="s">
        <v>6747</v>
      </c>
      <c r="E1078">
        <v>319</v>
      </c>
      <c r="H1078" t="s">
        <v>525</v>
      </c>
      <c r="I1078" t="s">
        <v>157</v>
      </c>
      <c r="J1078" t="s">
        <v>525</v>
      </c>
      <c r="L1078" t="s">
        <v>6909</v>
      </c>
      <c r="M1078">
        <v>12</v>
      </c>
      <c r="P1078">
        <v>0</v>
      </c>
      <c r="Q1078">
        <v>0</v>
      </c>
      <c r="R1078">
        <v>1</v>
      </c>
      <c r="S1078">
        <v>0</v>
      </c>
      <c r="T1078">
        <v>0</v>
      </c>
      <c r="U1078" t="s">
        <v>6872</v>
      </c>
      <c r="V1078" t="s">
        <v>222</v>
      </c>
      <c r="W1078" t="s">
        <v>244</v>
      </c>
      <c r="X1078" t="s">
        <v>245</v>
      </c>
      <c r="Y1078">
        <v>0</v>
      </c>
      <c r="AC1078">
        <v>0.12734502976078255</v>
      </c>
    </row>
    <row r="1079" spans="1:29" x14ac:dyDescent="0.35">
      <c r="A1079" t="s">
        <v>26631</v>
      </c>
      <c r="B1079" t="s">
        <v>26632</v>
      </c>
      <c r="C1079">
        <v>5337</v>
      </c>
      <c r="D1079" t="s">
        <v>26428</v>
      </c>
      <c r="E1079">
        <v>3749</v>
      </c>
      <c r="F1079">
        <v>3.2726999999999999</v>
      </c>
      <c r="G1079">
        <v>22</v>
      </c>
      <c r="H1079" t="s">
        <v>11142</v>
      </c>
      <c r="I1079" t="s">
        <v>157</v>
      </c>
      <c r="J1079" t="s">
        <v>11142</v>
      </c>
      <c r="L1079" t="s">
        <v>26633</v>
      </c>
      <c r="M1079">
        <v>110</v>
      </c>
      <c r="P1079">
        <v>0</v>
      </c>
      <c r="Q1079">
        <v>0</v>
      </c>
      <c r="R1079">
        <v>0</v>
      </c>
      <c r="S1079">
        <v>0</v>
      </c>
      <c r="T1079">
        <v>0</v>
      </c>
      <c r="U1079" t="s">
        <v>26616</v>
      </c>
      <c r="V1079" t="s">
        <v>394</v>
      </c>
      <c r="W1079" t="s">
        <v>395</v>
      </c>
      <c r="X1079" t="s">
        <v>395</v>
      </c>
      <c r="Y1079">
        <v>0</v>
      </c>
      <c r="AC1079">
        <v>0.1274097811553313</v>
      </c>
    </row>
    <row r="1080" spans="1:29" x14ac:dyDescent="0.35">
      <c r="A1080" t="s">
        <v>28628</v>
      </c>
      <c r="B1080" t="s">
        <v>28629</v>
      </c>
      <c r="C1080">
        <v>5648</v>
      </c>
      <c r="D1080" t="s">
        <v>28460</v>
      </c>
      <c r="E1080">
        <v>34847</v>
      </c>
      <c r="F1080">
        <v>4.6235999999999997</v>
      </c>
      <c r="G1080">
        <v>1145</v>
      </c>
      <c r="H1080" t="s">
        <v>9861</v>
      </c>
      <c r="I1080" t="s">
        <v>803</v>
      </c>
      <c r="J1080" t="s">
        <v>28543</v>
      </c>
      <c r="K1080" t="s">
        <v>28630</v>
      </c>
      <c r="L1080" t="s">
        <v>28631</v>
      </c>
      <c r="M1080">
        <v>32</v>
      </c>
      <c r="P1080">
        <v>0</v>
      </c>
      <c r="Q1080">
        <v>0</v>
      </c>
      <c r="R1080">
        <v>0</v>
      </c>
      <c r="S1080">
        <v>0</v>
      </c>
      <c r="T1080">
        <v>0</v>
      </c>
      <c r="U1080" t="s">
        <v>28632</v>
      </c>
      <c r="V1080" t="s">
        <v>306</v>
      </c>
      <c r="W1080" t="s">
        <v>863</v>
      </c>
      <c r="X1080" t="s">
        <v>1245</v>
      </c>
      <c r="Y1080">
        <v>0</v>
      </c>
      <c r="AC1080">
        <v>0.12747915521685682</v>
      </c>
    </row>
    <row r="1081" spans="1:29" x14ac:dyDescent="0.35">
      <c r="A1081" t="s">
        <v>3006</v>
      </c>
      <c r="B1081" t="s">
        <v>3007</v>
      </c>
      <c r="C1081">
        <v>5644</v>
      </c>
      <c r="D1081" t="s">
        <v>2788</v>
      </c>
      <c r="E1081">
        <v>4526</v>
      </c>
      <c r="F1081">
        <v>3.6667000000000001</v>
      </c>
      <c r="G1081">
        <v>6</v>
      </c>
      <c r="H1081" t="s">
        <v>3008</v>
      </c>
      <c r="I1081" t="s">
        <v>803</v>
      </c>
      <c r="J1081" t="s">
        <v>3009</v>
      </c>
      <c r="K1081" t="s">
        <v>3010</v>
      </c>
      <c r="L1081" t="s">
        <v>3011</v>
      </c>
      <c r="M1081">
        <v>32</v>
      </c>
      <c r="P1081">
        <v>0</v>
      </c>
      <c r="Q1081">
        <v>0</v>
      </c>
      <c r="R1081">
        <v>1</v>
      </c>
      <c r="S1081">
        <v>0</v>
      </c>
      <c r="T1081">
        <v>0</v>
      </c>
      <c r="U1081" t="s">
        <v>3012</v>
      </c>
      <c r="V1081" t="s">
        <v>306</v>
      </c>
      <c r="W1081" t="s">
        <v>307</v>
      </c>
      <c r="X1081" t="s">
        <v>308</v>
      </c>
      <c r="Y1081">
        <v>2</v>
      </c>
      <c r="Z1081">
        <v>32</v>
      </c>
      <c r="AA1081">
        <v>32</v>
      </c>
      <c r="AC1081">
        <v>0.12753236368550236</v>
      </c>
    </row>
    <row r="1082" spans="1:29" x14ac:dyDescent="0.35">
      <c r="A1082" t="s">
        <v>240</v>
      </c>
      <c r="B1082" t="s">
        <v>241</v>
      </c>
      <c r="C1082">
        <v>6321</v>
      </c>
      <c r="D1082" t="s">
        <v>218</v>
      </c>
      <c r="E1082">
        <v>11122</v>
      </c>
      <c r="F1082">
        <v>4.1323999999999996</v>
      </c>
      <c r="G1082">
        <v>136</v>
      </c>
      <c r="H1082" t="s">
        <v>232</v>
      </c>
      <c r="I1082" t="s">
        <v>157</v>
      </c>
      <c r="J1082" t="s">
        <v>232</v>
      </c>
      <c r="L1082" t="s">
        <v>242</v>
      </c>
      <c r="M1082">
        <v>24</v>
      </c>
      <c r="P1082">
        <v>0</v>
      </c>
      <c r="Q1082">
        <v>0</v>
      </c>
      <c r="R1082">
        <v>0</v>
      </c>
      <c r="S1082">
        <v>0</v>
      </c>
      <c r="T1082">
        <v>1</v>
      </c>
      <c r="U1082" t="s">
        <v>243</v>
      </c>
      <c r="V1082" t="s">
        <v>222</v>
      </c>
      <c r="W1082" t="s">
        <v>244</v>
      </c>
      <c r="X1082" t="s">
        <v>245</v>
      </c>
      <c r="Y1082">
        <v>1</v>
      </c>
      <c r="Z1082">
        <v>12</v>
      </c>
      <c r="AA1082">
        <v>12</v>
      </c>
      <c r="AC1082">
        <v>0.12762627045473485</v>
      </c>
    </row>
    <row r="1083" spans="1:29" x14ac:dyDescent="0.35">
      <c r="A1083" t="s">
        <v>20156</v>
      </c>
      <c r="B1083" t="s">
        <v>20157</v>
      </c>
      <c r="C1083">
        <v>6182</v>
      </c>
      <c r="D1083" t="s">
        <v>20034</v>
      </c>
      <c r="E1083">
        <v>14246</v>
      </c>
      <c r="F1083">
        <v>4.1524999999999999</v>
      </c>
      <c r="G1083">
        <v>59</v>
      </c>
      <c r="H1083" t="s">
        <v>632</v>
      </c>
      <c r="I1083" t="s">
        <v>157</v>
      </c>
      <c r="J1083" t="s">
        <v>632</v>
      </c>
      <c r="L1083" t="s">
        <v>20158</v>
      </c>
      <c r="M1083">
        <v>26</v>
      </c>
      <c r="P1083">
        <v>0</v>
      </c>
      <c r="Q1083">
        <v>0</v>
      </c>
      <c r="R1083">
        <v>1</v>
      </c>
      <c r="S1083">
        <v>0</v>
      </c>
      <c r="T1083">
        <v>0</v>
      </c>
      <c r="V1083" t="s">
        <v>222</v>
      </c>
      <c r="W1083" t="s">
        <v>244</v>
      </c>
      <c r="X1083" t="s">
        <v>245</v>
      </c>
      <c r="Y1083">
        <v>0</v>
      </c>
      <c r="AC1083">
        <v>0.12797956169989522</v>
      </c>
    </row>
    <row r="1084" spans="1:29" x14ac:dyDescent="0.35">
      <c r="A1084" t="s">
        <v>27799</v>
      </c>
      <c r="B1084" t="s">
        <v>27800</v>
      </c>
      <c r="C1084">
        <v>6358</v>
      </c>
      <c r="D1084" t="s">
        <v>27769</v>
      </c>
      <c r="E1084">
        <v>2824</v>
      </c>
      <c r="F1084">
        <v>4.7708000000000004</v>
      </c>
      <c r="G1084">
        <v>48</v>
      </c>
      <c r="H1084" t="s">
        <v>186</v>
      </c>
      <c r="I1084" t="s">
        <v>157</v>
      </c>
      <c r="J1084" t="s">
        <v>186</v>
      </c>
      <c r="L1084" t="s">
        <v>27801</v>
      </c>
      <c r="M1084">
        <v>99</v>
      </c>
      <c r="P1084">
        <v>0</v>
      </c>
      <c r="Q1084">
        <v>0</v>
      </c>
      <c r="R1084">
        <v>1</v>
      </c>
      <c r="S1084">
        <v>0</v>
      </c>
      <c r="T1084">
        <v>0</v>
      </c>
      <c r="U1084" t="s">
        <v>27802</v>
      </c>
      <c r="V1084" t="s">
        <v>394</v>
      </c>
      <c r="W1084" t="s">
        <v>395</v>
      </c>
      <c r="X1084" t="s">
        <v>395</v>
      </c>
      <c r="Y1084">
        <v>0</v>
      </c>
      <c r="AC1084">
        <v>0.12802115662524427</v>
      </c>
    </row>
    <row r="1085" spans="1:29" x14ac:dyDescent="0.35">
      <c r="A1085" t="s">
        <v>27924</v>
      </c>
      <c r="B1085" t="s">
        <v>27925</v>
      </c>
      <c r="C1085">
        <v>6307</v>
      </c>
      <c r="D1085" t="s">
        <v>27866</v>
      </c>
      <c r="E1085">
        <v>259</v>
      </c>
      <c r="F1085">
        <v>3.25</v>
      </c>
      <c r="G1085">
        <v>4</v>
      </c>
      <c r="I1085" t="s">
        <v>157</v>
      </c>
      <c r="L1085" t="s">
        <v>27907</v>
      </c>
      <c r="M1085">
        <v>54</v>
      </c>
      <c r="P1085">
        <v>0</v>
      </c>
      <c r="Q1085">
        <v>0</v>
      </c>
      <c r="R1085">
        <v>0</v>
      </c>
      <c r="S1085">
        <v>0</v>
      </c>
      <c r="T1085">
        <v>0</v>
      </c>
      <c r="U1085" t="s">
        <v>17499</v>
      </c>
      <c r="V1085" t="s">
        <v>394</v>
      </c>
      <c r="W1085" t="s">
        <v>474</v>
      </c>
      <c r="X1085" t="s">
        <v>475</v>
      </c>
      <c r="Y1085">
        <v>0</v>
      </c>
      <c r="AC1085">
        <v>0.12810898297686757</v>
      </c>
    </row>
    <row r="1086" spans="1:29" x14ac:dyDescent="0.35">
      <c r="A1086" t="s">
        <v>16072</v>
      </c>
      <c r="B1086" t="s">
        <v>16073</v>
      </c>
      <c r="C1086">
        <v>6259</v>
      </c>
      <c r="D1086" t="s">
        <v>15711</v>
      </c>
      <c r="E1086">
        <v>1893</v>
      </c>
      <c r="F1086">
        <v>4.0750000000000002</v>
      </c>
      <c r="G1086">
        <v>40</v>
      </c>
      <c r="H1086" t="s">
        <v>3015</v>
      </c>
      <c r="I1086" t="s">
        <v>157</v>
      </c>
      <c r="J1086" t="s">
        <v>3015</v>
      </c>
      <c r="L1086" t="s">
        <v>16074</v>
      </c>
      <c r="M1086">
        <v>42</v>
      </c>
      <c r="P1086">
        <v>0</v>
      </c>
      <c r="Q1086">
        <v>0</v>
      </c>
      <c r="R1086">
        <v>0</v>
      </c>
      <c r="S1086">
        <v>0</v>
      </c>
      <c r="T1086">
        <v>1</v>
      </c>
      <c r="V1086" t="s">
        <v>222</v>
      </c>
      <c r="W1086" t="s">
        <v>244</v>
      </c>
      <c r="X1086" t="s">
        <v>280</v>
      </c>
      <c r="Y1086">
        <v>0</v>
      </c>
      <c r="AC1086">
        <v>0.12822697072213995</v>
      </c>
    </row>
    <row r="1087" spans="1:29" x14ac:dyDescent="0.35">
      <c r="A1087" t="s">
        <v>15973</v>
      </c>
      <c r="B1087" t="s">
        <v>15974</v>
      </c>
      <c r="C1087">
        <v>6259</v>
      </c>
      <c r="D1087" t="s">
        <v>15711</v>
      </c>
      <c r="E1087">
        <v>7030</v>
      </c>
      <c r="F1087">
        <v>4.5929000000000002</v>
      </c>
      <c r="G1087">
        <v>140</v>
      </c>
      <c r="H1087" t="s">
        <v>3015</v>
      </c>
      <c r="I1087" t="s">
        <v>157</v>
      </c>
      <c r="J1087" t="s">
        <v>3015</v>
      </c>
      <c r="L1087" t="s">
        <v>15975</v>
      </c>
      <c r="M1087">
        <v>68</v>
      </c>
      <c r="P1087">
        <v>0</v>
      </c>
      <c r="Q1087">
        <v>0</v>
      </c>
      <c r="R1087">
        <v>0</v>
      </c>
      <c r="S1087">
        <v>0</v>
      </c>
      <c r="T1087">
        <v>1</v>
      </c>
      <c r="U1087" t="s">
        <v>15976</v>
      </c>
      <c r="V1087" t="s">
        <v>222</v>
      </c>
      <c r="W1087" t="s">
        <v>223</v>
      </c>
      <c r="X1087" t="s">
        <v>224</v>
      </c>
      <c r="Y1087">
        <v>0</v>
      </c>
      <c r="AC1087">
        <v>0.12834616945954691</v>
      </c>
    </row>
    <row r="1088" spans="1:29" x14ac:dyDescent="0.35">
      <c r="A1088" t="s">
        <v>20454</v>
      </c>
      <c r="B1088" t="s">
        <v>20455</v>
      </c>
      <c r="C1088">
        <v>4164</v>
      </c>
      <c r="D1088" t="s">
        <v>20394</v>
      </c>
      <c r="E1088">
        <v>12516</v>
      </c>
      <c r="F1088">
        <v>4.0723000000000003</v>
      </c>
      <c r="G1088">
        <v>512</v>
      </c>
      <c r="L1088" t="s">
        <v>20456</v>
      </c>
      <c r="M1088">
        <v>50</v>
      </c>
      <c r="P1088">
        <v>0</v>
      </c>
      <c r="Q1088">
        <v>0</v>
      </c>
      <c r="R1088">
        <v>0</v>
      </c>
      <c r="S1088">
        <v>1</v>
      </c>
      <c r="T1088">
        <v>0</v>
      </c>
      <c r="V1088" t="s">
        <v>394</v>
      </c>
      <c r="W1088" t="s">
        <v>2075</v>
      </c>
      <c r="X1088" t="s">
        <v>4335</v>
      </c>
      <c r="Y1088">
        <v>0</v>
      </c>
      <c r="AC1088">
        <v>0.12856912375771923</v>
      </c>
    </row>
    <row r="1089" spans="1:29" x14ac:dyDescent="0.35">
      <c r="A1089" t="s">
        <v>1694</v>
      </c>
      <c r="B1089" t="s">
        <v>1695</v>
      </c>
      <c r="C1089">
        <v>1517</v>
      </c>
      <c r="D1089" t="s">
        <v>1520</v>
      </c>
      <c r="E1089">
        <v>3593</v>
      </c>
      <c r="F1089">
        <v>4.5293000000000001</v>
      </c>
      <c r="G1089">
        <v>1058</v>
      </c>
      <c r="H1089" t="s">
        <v>115</v>
      </c>
      <c r="I1089" t="s">
        <v>38</v>
      </c>
      <c r="J1089" t="s">
        <v>1696</v>
      </c>
      <c r="L1089" t="s">
        <v>1681</v>
      </c>
      <c r="M1089">
        <v>120</v>
      </c>
      <c r="P1089">
        <v>0</v>
      </c>
      <c r="Q1089">
        <v>0</v>
      </c>
      <c r="R1089">
        <v>1</v>
      </c>
      <c r="S1089">
        <v>0</v>
      </c>
      <c r="T1089">
        <v>0</v>
      </c>
      <c r="U1089" t="s">
        <v>1564</v>
      </c>
      <c r="V1089" t="s">
        <v>32</v>
      </c>
      <c r="W1089" t="s">
        <v>41</v>
      </c>
      <c r="X1089" t="s">
        <v>42</v>
      </c>
      <c r="Y1089">
        <v>3</v>
      </c>
      <c r="Z1089">
        <v>155</v>
      </c>
      <c r="AA1089">
        <v>34</v>
      </c>
      <c r="AC1089">
        <v>0.12868546154421567</v>
      </c>
    </row>
    <row r="1090" spans="1:29" x14ac:dyDescent="0.35">
      <c r="A1090" t="s">
        <v>17029</v>
      </c>
      <c r="B1090" t="s">
        <v>17030</v>
      </c>
      <c r="C1090">
        <v>6201</v>
      </c>
      <c r="D1090" t="s">
        <v>16997</v>
      </c>
      <c r="E1090">
        <v>5356</v>
      </c>
      <c r="F1090">
        <v>4.375</v>
      </c>
      <c r="G1090">
        <v>152</v>
      </c>
      <c r="H1090" t="s">
        <v>163</v>
      </c>
      <c r="I1090" t="s">
        <v>157</v>
      </c>
      <c r="J1090" t="s">
        <v>163</v>
      </c>
      <c r="L1090" t="s">
        <v>17031</v>
      </c>
      <c r="M1090">
        <v>410</v>
      </c>
      <c r="P1090">
        <v>0</v>
      </c>
      <c r="Q1090">
        <v>0</v>
      </c>
      <c r="R1090">
        <v>0</v>
      </c>
      <c r="S1090">
        <v>0</v>
      </c>
      <c r="T1090">
        <v>0</v>
      </c>
      <c r="U1090" t="s">
        <v>17032</v>
      </c>
      <c r="V1090" t="s">
        <v>394</v>
      </c>
      <c r="W1090" t="s">
        <v>400</v>
      </c>
      <c r="X1090" t="s">
        <v>401</v>
      </c>
      <c r="Y1090">
        <v>0</v>
      </c>
      <c r="AC1090">
        <v>0.12872584013628552</v>
      </c>
    </row>
    <row r="1091" spans="1:29" x14ac:dyDescent="0.35">
      <c r="A1091" t="s">
        <v>13925</v>
      </c>
      <c r="B1091" t="s">
        <v>13926</v>
      </c>
      <c r="C1091">
        <v>6156</v>
      </c>
      <c r="D1091" t="s">
        <v>13777</v>
      </c>
      <c r="E1091">
        <v>16972</v>
      </c>
      <c r="F1091">
        <v>3.4744000000000002</v>
      </c>
      <c r="G1091">
        <v>78</v>
      </c>
      <c r="H1091" t="s">
        <v>13927</v>
      </c>
      <c r="I1091" t="s">
        <v>803</v>
      </c>
      <c r="J1091" t="s">
        <v>13928</v>
      </c>
      <c r="K1091" t="s">
        <v>1306</v>
      </c>
      <c r="L1091" t="s">
        <v>13929</v>
      </c>
      <c r="M1091">
        <v>26</v>
      </c>
      <c r="P1091">
        <v>0</v>
      </c>
      <c r="Q1091">
        <v>0</v>
      </c>
      <c r="R1091">
        <v>0</v>
      </c>
      <c r="S1091">
        <v>0</v>
      </c>
      <c r="T1091">
        <v>0</v>
      </c>
      <c r="U1091" t="s">
        <v>13930</v>
      </c>
      <c r="V1091" t="s">
        <v>306</v>
      </c>
      <c r="W1091" t="s">
        <v>823</v>
      </c>
      <c r="X1091" t="s">
        <v>1392</v>
      </c>
      <c r="Y1091">
        <v>1</v>
      </c>
      <c r="Z1091">
        <v>26</v>
      </c>
      <c r="AA1091">
        <v>26</v>
      </c>
      <c r="AC1091">
        <v>0.12888332398232138</v>
      </c>
    </row>
    <row r="1092" spans="1:29" x14ac:dyDescent="0.35">
      <c r="A1092" t="s">
        <v>5892</v>
      </c>
      <c r="B1092" t="s">
        <v>5893</v>
      </c>
      <c r="C1092">
        <v>1254</v>
      </c>
      <c r="D1092" t="s">
        <v>5675</v>
      </c>
      <c r="E1092">
        <v>20969</v>
      </c>
      <c r="F1092">
        <v>4.0586000000000002</v>
      </c>
      <c r="G1092">
        <v>239</v>
      </c>
      <c r="H1092" t="s">
        <v>5232</v>
      </c>
      <c r="I1092" t="s">
        <v>157</v>
      </c>
      <c r="J1092" t="s">
        <v>5232</v>
      </c>
      <c r="L1092" t="s">
        <v>5894</v>
      </c>
      <c r="M1092">
        <v>29</v>
      </c>
      <c r="P1092">
        <v>0</v>
      </c>
      <c r="Q1092">
        <v>0</v>
      </c>
      <c r="R1092">
        <v>0</v>
      </c>
      <c r="S1092">
        <v>0</v>
      </c>
      <c r="T1092">
        <v>0</v>
      </c>
      <c r="V1092" t="s">
        <v>306</v>
      </c>
      <c r="W1092" t="s">
        <v>815</v>
      </c>
      <c r="X1092" t="s">
        <v>840</v>
      </c>
      <c r="Y1092">
        <v>0</v>
      </c>
      <c r="AC1092">
        <v>0.12894982792633269</v>
      </c>
    </row>
    <row r="1093" spans="1:29" x14ac:dyDescent="0.35">
      <c r="A1093" t="s">
        <v>15428</v>
      </c>
      <c r="B1093" t="s">
        <v>15429</v>
      </c>
      <c r="C1093">
        <v>6499</v>
      </c>
      <c r="D1093" t="s">
        <v>15413</v>
      </c>
      <c r="E1093">
        <v>2769</v>
      </c>
      <c r="F1093">
        <v>4.7826000000000004</v>
      </c>
      <c r="G1093">
        <v>92</v>
      </c>
      <c r="H1093" t="s">
        <v>15419</v>
      </c>
      <c r="I1093" t="s">
        <v>157</v>
      </c>
      <c r="J1093" t="s">
        <v>15419</v>
      </c>
      <c r="L1093" t="s">
        <v>15430</v>
      </c>
      <c r="M1093">
        <v>12</v>
      </c>
      <c r="P1093">
        <v>0</v>
      </c>
      <c r="Q1093">
        <v>0</v>
      </c>
      <c r="R1093">
        <v>1</v>
      </c>
      <c r="S1093">
        <v>0</v>
      </c>
      <c r="T1093">
        <v>0</v>
      </c>
      <c r="U1093" t="s">
        <v>15421</v>
      </c>
      <c r="V1093" t="s">
        <v>160</v>
      </c>
      <c r="W1093" t="s">
        <v>93</v>
      </c>
      <c r="Y1093">
        <v>0</v>
      </c>
      <c r="AC1093">
        <v>0.12899397016079484</v>
      </c>
    </row>
    <row r="1094" spans="1:29" x14ac:dyDescent="0.35">
      <c r="A1094" t="s">
        <v>24168</v>
      </c>
      <c r="B1094" t="s">
        <v>24169</v>
      </c>
      <c r="C1094">
        <v>6330</v>
      </c>
      <c r="D1094" t="s">
        <v>24093</v>
      </c>
      <c r="E1094">
        <v>4447</v>
      </c>
      <c r="F1094">
        <v>4.6786000000000003</v>
      </c>
      <c r="G1094">
        <v>56</v>
      </c>
      <c r="H1094" t="s">
        <v>658</v>
      </c>
      <c r="I1094" t="s">
        <v>157</v>
      </c>
      <c r="J1094" t="s">
        <v>658</v>
      </c>
      <c r="L1094" t="s">
        <v>24170</v>
      </c>
      <c r="M1094">
        <v>31</v>
      </c>
      <c r="P1094">
        <v>0</v>
      </c>
      <c r="Q1094">
        <v>0</v>
      </c>
      <c r="R1094">
        <v>1</v>
      </c>
      <c r="S1094">
        <v>0</v>
      </c>
      <c r="T1094">
        <v>0</v>
      </c>
      <c r="U1094" t="s">
        <v>24171</v>
      </c>
      <c r="V1094" t="s">
        <v>222</v>
      </c>
      <c r="W1094" t="s">
        <v>223</v>
      </c>
      <c r="X1094" t="s">
        <v>271</v>
      </c>
      <c r="Y1094">
        <v>0</v>
      </c>
      <c r="AC1094">
        <v>0.12928007107925488</v>
      </c>
    </row>
    <row r="1095" spans="1:29" x14ac:dyDescent="0.35">
      <c r="A1095" t="s">
        <v>21783</v>
      </c>
      <c r="B1095" t="s">
        <v>21784</v>
      </c>
      <c r="C1095">
        <v>6001</v>
      </c>
      <c r="D1095" t="s">
        <v>21758</v>
      </c>
      <c r="E1095">
        <v>5875</v>
      </c>
      <c r="F1095">
        <v>3.5385</v>
      </c>
      <c r="G1095">
        <v>13</v>
      </c>
      <c r="L1095" t="s">
        <v>21767</v>
      </c>
      <c r="M1095">
        <v>449</v>
      </c>
      <c r="N1095">
        <v>474</v>
      </c>
      <c r="P1095">
        <v>0</v>
      </c>
      <c r="Q1095">
        <v>0</v>
      </c>
      <c r="R1095">
        <v>1</v>
      </c>
      <c r="S1095">
        <v>0</v>
      </c>
      <c r="T1095">
        <v>0</v>
      </c>
      <c r="U1095" t="s">
        <v>21765</v>
      </c>
      <c r="V1095" t="s">
        <v>394</v>
      </c>
      <c r="W1095" t="s">
        <v>2103</v>
      </c>
      <c r="X1095" t="s">
        <v>2104</v>
      </c>
      <c r="Y1095">
        <v>0</v>
      </c>
      <c r="AC1095">
        <v>0.12934928970735537</v>
      </c>
    </row>
    <row r="1096" spans="1:29" x14ac:dyDescent="0.35">
      <c r="A1096" t="s">
        <v>12334</v>
      </c>
      <c r="B1096" t="s">
        <v>12335</v>
      </c>
      <c r="C1096">
        <v>6491</v>
      </c>
      <c r="D1096" t="s">
        <v>12253</v>
      </c>
      <c r="E1096">
        <v>96</v>
      </c>
      <c r="F1096">
        <v>4.7027000000000001</v>
      </c>
      <c r="G1096">
        <v>37</v>
      </c>
      <c r="H1096" t="s">
        <v>12336</v>
      </c>
      <c r="I1096" t="s">
        <v>803</v>
      </c>
      <c r="J1096" t="s">
        <v>12337</v>
      </c>
      <c r="K1096" t="s">
        <v>12338</v>
      </c>
      <c r="L1096" t="s">
        <v>12339</v>
      </c>
      <c r="M1096">
        <v>20</v>
      </c>
      <c r="P1096">
        <v>0</v>
      </c>
      <c r="Q1096">
        <v>1</v>
      </c>
      <c r="R1096">
        <v>0</v>
      </c>
      <c r="S1096">
        <v>1</v>
      </c>
      <c r="T1096">
        <v>1</v>
      </c>
      <c r="U1096" t="s">
        <v>12340</v>
      </c>
      <c r="V1096" t="s">
        <v>306</v>
      </c>
      <c r="W1096" t="s">
        <v>823</v>
      </c>
      <c r="X1096" t="s">
        <v>1080</v>
      </c>
      <c r="Y1096">
        <v>5</v>
      </c>
      <c r="Z1096">
        <v>20</v>
      </c>
      <c r="AA1096">
        <v>20</v>
      </c>
      <c r="AC1096">
        <v>0.12946765208311595</v>
      </c>
    </row>
    <row r="1097" spans="1:29" x14ac:dyDescent="0.35">
      <c r="A1097" t="s">
        <v>5345</v>
      </c>
      <c r="B1097" t="s">
        <v>5346</v>
      </c>
      <c r="C1097">
        <v>5980</v>
      </c>
      <c r="D1097" t="s">
        <v>5347</v>
      </c>
      <c r="E1097">
        <v>143906</v>
      </c>
      <c r="F1097">
        <v>4.4837999999999996</v>
      </c>
      <c r="G1097">
        <v>2507</v>
      </c>
      <c r="H1097" t="s">
        <v>195</v>
      </c>
      <c r="I1097" t="s">
        <v>38</v>
      </c>
      <c r="J1097" t="s">
        <v>1664</v>
      </c>
      <c r="L1097" t="s">
        <v>5348</v>
      </c>
      <c r="M1097">
        <v>147</v>
      </c>
      <c r="P1097">
        <v>0</v>
      </c>
      <c r="Q1097">
        <v>0</v>
      </c>
      <c r="R1097">
        <v>0</v>
      </c>
      <c r="S1097">
        <v>0</v>
      </c>
      <c r="T1097">
        <v>0</v>
      </c>
      <c r="U1097" t="s">
        <v>5349</v>
      </c>
      <c r="V1097" t="s">
        <v>32</v>
      </c>
      <c r="W1097" t="s">
        <v>41</v>
      </c>
      <c r="X1097" t="s">
        <v>42</v>
      </c>
      <c r="Y1097">
        <v>5</v>
      </c>
      <c r="Z1097">
        <v>194</v>
      </c>
      <c r="AA1097">
        <v>38</v>
      </c>
      <c r="AC1097">
        <v>0.1295475839077429</v>
      </c>
    </row>
    <row r="1098" spans="1:29" x14ac:dyDescent="0.35">
      <c r="A1098" t="s">
        <v>19523</v>
      </c>
      <c r="B1098" t="s">
        <v>19524</v>
      </c>
      <c r="C1098">
        <v>6287</v>
      </c>
      <c r="D1098" t="s">
        <v>19398</v>
      </c>
      <c r="E1098">
        <v>2123</v>
      </c>
      <c r="F1098">
        <v>4</v>
      </c>
      <c r="G1098">
        <v>7</v>
      </c>
      <c r="H1098" t="s">
        <v>19525</v>
      </c>
      <c r="I1098" t="s">
        <v>803</v>
      </c>
      <c r="J1098" t="s">
        <v>19526</v>
      </c>
      <c r="K1098" t="s">
        <v>11877</v>
      </c>
      <c r="L1098" t="s">
        <v>19527</v>
      </c>
      <c r="M1098">
        <v>39</v>
      </c>
      <c r="P1098">
        <v>0</v>
      </c>
      <c r="Q1098">
        <v>0</v>
      </c>
      <c r="R1098">
        <v>1</v>
      </c>
      <c r="S1098">
        <v>0</v>
      </c>
      <c r="T1098">
        <v>0</v>
      </c>
      <c r="V1098" t="s">
        <v>306</v>
      </c>
      <c r="W1098" t="s">
        <v>863</v>
      </c>
      <c r="X1098" t="s">
        <v>1245</v>
      </c>
      <c r="Y1098">
        <v>3</v>
      </c>
      <c r="Z1098">
        <v>39</v>
      </c>
      <c r="AA1098">
        <v>39</v>
      </c>
      <c r="AC1098">
        <v>0.12969865168268635</v>
      </c>
    </row>
    <row r="1099" spans="1:29" x14ac:dyDescent="0.35">
      <c r="A1099" t="s">
        <v>8831</v>
      </c>
      <c r="B1099" t="s">
        <v>8832</v>
      </c>
      <c r="C1099">
        <v>7083</v>
      </c>
      <c r="D1099" t="s">
        <v>8801</v>
      </c>
      <c r="E1099">
        <v>174857</v>
      </c>
      <c r="F1099">
        <v>4.3106999999999998</v>
      </c>
      <c r="G1099">
        <v>1651</v>
      </c>
      <c r="H1099" t="s">
        <v>163</v>
      </c>
      <c r="I1099" t="s">
        <v>157</v>
      </c>
      <c r="J1099" t="s">
        <v>163</v>
      </c>
      <c r="L1099" t="s">
        <v>8833</v>
      </c>
      <c r="M1099">
        <v>68</v>
      </c>
      <c r="P1099">
        <v>0</v>
      </c>
      <c r="Q1099">
        <v>0</v>
      </c>
      <c r="R1099">
        <v>0</v>
      </c>
      <c r="S1099">
        <v>0</v>
      </c>
      <c r="T1099">
        <v>0</v>
      </c>
      <c r="V1099" t="s">
        <v>394</v>
      </c>
      <c r="W1099" t="s">
        <v>395</v>
      </c>
      <c r="X1099" t="s">
        <v>441</v>
      </c>
      <c r="Y1099">
        <v>1</v>
      </c>
      <c r="Z1099">
        <v>38</v>
      </c>
      <c r="AA1099">
        <v>38</v>
      </c>
      <c r="AC1099">
        <v>0.1297676263915204</v>
      </c>
    </row>
    <row r="1100" spans="1:29" x14ac:dyDescent="0.35">
      <c r="A1100" t="s">
        <v>8369</v>
      </c>
      <c r="B1100" t="s">
        <v>8370</v>
      </c>
      <c r="C1100">
        <v>4372</v>
      </c>
      <c r="D1100" t="s">
        <v>8306</v>
      </c>
      <c r="E1100">
        <v>9838</v>
      </c>
      <c r="F1100">
        <v>3.9634</v>
      </c>
      <c r="G1100">
        <v>82</v>
      </c>
      <c r="H1100" t="s">
        <v>478</v>
      </c>
      <c r="I1100" t="s">
        <v>157</v>
      </c>
      <c r="J1100" t="s">
        <v>478</v>
      </c>
      <c r="L1100" t="s">
        <v>8371</v>
      </c>
      <c r="M1100">
        <v>71</v>
      </c>
      <c r="P1100">
        <v>0</v>
      </c>
      <c r="Q1100">
        <v>0</v>
      </c>
      <c r="R1100">
        <v>0</v>
      </c>
      <c r="S1100">
        <v>0</v>
      </c>
      <c r="T1100">
        <v>1</v>
      </c>
      <c r="U1100" t="s">
        <v>8372</v>
      </c>
      <c r="V1100" t="s">
        <v>394</v>
      </c>
      <c r="W1100" t="s">
        <v>400</v>
      </c>
      <c r="X1100" t="s">
        <v>401</v>
      </c>
      <c r="Y1100">
        <v>0</v>
      </c>
      <c r="AC1100">
        <v>0.12999390735517347</v>
      </c>
    </row>
    <row r="1101" spans="1:29" x14ac:dyDescent="0.35">
      <c r="A1101" t="s">
        <v>3958</v>
      </c>
      <c r="B1101" t="s">
        <v>3959</v>
      </c>
      <c r="C1101">
        <v>5995</v>
      </c>
      <c r="D1101" t="s">
        <v>3614</v>
      </c>
      <c r="E1101">
        <v>1622</v>
      </c>
      <c r="F1101">
        <v>4</v>
      </c>
      <c r="G1101">
        <v>9</v>
      </c>
      <c r="H1101" t="s">
        <v>3960</v>
      </c>
      <c r="I1101" t="s">
        <v>157</v>
      </c>
      <c r="J1101" t="s">
        <v>3960</v>
      </c>
      <c r="L1101" t="s">
        <v>3961</v>
      </c>
      <c r="M1101">
        <v>29</v>
      </c>
      <c r="P1101">
        <v>0</v>
      </c>
      <c r="Q1101">
        <v>0</v>
      </c>
      <c r="R1101">
        <v>0</v>
      </c>
      <c r="S1101">
        <v>0</v>
      </c>
      <c r="T1101">
        <v>0</v>
      </c>
      <c r="U1101" t="s">
        <v>3962</v>
      </c>
      <c r="V1101" t="s">
        <v>222</v>
      </c>
      <c r="W1101" t="s">
        <v>223</v>
      </c>
      <c r="X1101" t="s">
        <v>265</v>
      </c>
      <c r="Y1101">
        <v>0</v>
      </c>
      <c r="AC1101">
        <v>0.13012326503758165</v>
      </c>
    </row>
    <row r="1102" spans="1:29" x14ac:dyDescent="0.35">
      <c r="A1102" t="s">
        <v>17556</v>
      </c>
      <c r="B1102" t="s">
        <v>17557</v>
      </c>
      <c r="C1102">
        <v>6125</v>
      </c>
      <c r="D1102" t="s">
        <v>17463</v>
      </c>
      <c r="E1102">
        <v>23044</v>
      </c>
      <c r="F1102">
        <v>4.3635999999999999</v>
      </c>
      <c r="G1102">
        <v>22</v>
      </c>
      <c r="L1102" t="s">
        <v>17558</v>
      </c>
      <c r="M1102">
        <v>35</v>
      </c>
      <c r="P1102">
        <v>1</v>
      </c>
      <c r="Q1102">
        <v>0</v>
      </c>
      <c r="R1102">
        <v>1</v>
      </c>
      <c r="S1102">
        <v>0</v>
      </c>
      <c r="T1102">
        <v>1</v>
      </c>
      <c r="U1102" t="s">
        <v>17523</v>
      </c>
      <c r="V1102" t="s">
        <v>394</v>
      </c>
      <c r="W1102" t="s">
        <v>33</v>
      </c>
      <c r="Y1102">
        <v>0</v>
      </c>
      <c r="AC1102">
        <v>0.13021252990277532</v>
      </c>
    </row>
    <row r="1103" spans="1:29" x14ac:dyDescent="0.35">
      <c r="A1103" t="s">
        <v>16079</v>
      </c>
      <c r="B1103" t="s">
        <v>16080</v>
      </c>
      <c r="C1103">
        <v>6259</v>
      </c>
      <c r="D1103" t="s">
        <v>15711</v>
      </c>
      <c r="E1103">
        <v>1712</v>
      </c>
      <c r="F1103">
        <v>3.7143000000000002</v>
      </c>
      <c r="G1103">
        <v>7</v>
      </c>
      <c r="H1103" t="s">
        <v>16081</v>
      </c>
      <c r="I1103" t="s">
        <v>157</v>
      </c>
      <c r="J1103" t="s">
        <v>16081</v>
      </c>
      <c r="L1103" t="s">
        <v>16082</v>
      </c>
      <c r="M1103">
        <v>32</v>
      </c>
      <c r="P1103">
        <v>0</v>
      </c>
      <c r="Q1103">
        <v>0</v>
      </c>
      <c r="R1103">
        <v>1</v>
      </c>
      <c r="S1103">
        <v>0</v>
      </c>
      <c r="T1103">
        <v>1</v>
      </c>
      <c r="U1103" t="s">
        <v>16083</v>
      </c>
      <c r="V1103" t="s">
        <v>222</v>
      </c>
      <c r="W1103" t="s">
        <v>223</v>
      </c>
      <c r="X1103" t="s">
        <v>655</v>
      </c>
      <c r="Y1103">
        <v>0</v>
      </c>
      <c r="AC1103">
        <v>0.13033697354391105</v>
      </c>
    </row>
    <row r="1104" spans="1:29" x14ac:dyDescent="0.35">
      <c r="A1104" t="s">
        <v>29001</v>
      </c>
      <c r="B1104" t="s">
        <v>29002</v>
      </c>
      <c r="C1104">
        <v>7020</v>
      </c>
      <c r="D1104" t="s">
        <v>28957</v>
      </c>
      <c r="E1104">
        <v>18342</v>
      </c>
      <c r="F1104">
        <v>3.8450000000000002</v>
      </c>
      <c r="G1104">
        <v>129</v>
      </c>
      <c r="H1104" t="s">
        <v>163</v>
      </c>
      <c r="I1104" t="s">
        <v>157</v>
      </c>
      <c r="J1104" t="s">
        <v>163</v>
      </c>
      <c r="L1104" t="s">
        <v>29003</v>
      </c>
      <c r="M1104">
        <v>75</v>
      </c>
      <c r="P1104">
        <v>0</v>
      </c>
      <c r="Q1104">
        <v>0</v>
      </c>
      <c r="R1104">
        <v>0</v>
      </c>
      <c r="S1104">
        <v>0</v>
      </c>
      <c r="T1104">
        <v>0</v>
      </c>
      <c r="U1104" t="s">
        <v>29004</v>
      </c>
      <c r="V1104" t="s">
        <v>394</v>
      </c>
      <c r="W1104" t="s">
        <v>474</v>
      </c>
      <c r="X1104" t="s">
        <v>475</v>
      </c>
      <c r="Y1104">
        <v>0</v>
      </c>
      <c r="AC1104">
        <v>0.13043213096734152</v>
      </c>
    </row>
    <row r="1105" spans="1:29" x14ac:dyDescent="0.35">
      <c r="A1105" t="s">
        <v>24055</v>
      </c>
      <c r="B1105" t="s">
        <v>24056</v>
      </c>
      <c r="C1105">
        <v>6310</v>
      </c>
      <c r="D1105" t="s">
        <v>24052</v>
      </c>
      <c r="E1105">
        <v>6228</v>
      </c>
      <c r="F1105">
        <v>4.5301999999999998</v>
      </c>
      <c r="G1105">
        <v>381</v>
      </c>
      <c r="H1105" t="s">
        <v>186</v>
      </c>
      <c r="I1105" t="s">
        <v>157</v>
      </c>
      <c r="J1105" t="s">
        <v>186</v>
      </c>
      <c r="L1105" t="s">
        <v>24057</v>
      </c>
      <c r="M1105">
        <v>68</v>
      </c>
      <c r="P1105">
        <v>0</v>
      </c>
      <c r="Q1105">
        <v>0</v>
      </c>
      <c r="R1105">
        <v>0</v>
      </c>
      <c r="S1105">
        <v>1</v>
      </c>
      <c r="T1105">
        <v>0</v>
      </c>
      <c r="U1105" t="s">
        <v>24058</v>
      </c>
      <c r="V1105" t="s">
        <v>394</v>
      </c>
      <c r="W1105" t="s">
        <v>395</v>
      </c>
      <c r="X1105" t="s">
        <v>395</v>
      </c>
      <c r="Y1105">
        <v>0</v>
      </c>
      <c r="AC1105">
        <v>0.13043532287543791</v>
      </c>
    </row>
    <row r="1106" spans="1:29" x14ac:dyDescent="0.35">
      <c r="A1106" t="s">
        <v>15833</v>
      </c>
      <c r="B1106" t="s">
        <v>15834</v>
      </c>
      <c r="C1106">
        <v>6259</v>
      </c>
      <c r="D1106" t="s">
        <v>15711</v>
      </c>
      <c r="E1106">
        <v>13970</v>
      </c>
      <c r="F1106">
        <v>4.125</v>
      </c>
      <c r="G1106">
        <v>120</v>
      </c>
      <c r="H1106" t="s">
        <v>3015</v>
      </c>
      <c r="I1106" t="s">
        <v>157</v>
      </c>
      <c r="J1106" t="s">
        <v>3015</v>
      </c>
      <c r="L1106" t="s">
        <v>15835</v>
      </c>
      <c r="M1106">
        <v>46</v>
      </c>
      <c r="P1106">
        <v>0</v>
      </c>
      <c r="Q1106">
        <v>0</v>
      </c>
      <c r="R1106">
        <v>1</v>
      </c>
      <c r="S1106">
        <v>0</v>
      </c>
      <c r="T1106">
        <v>1</v>
      </c>
      <c r="U1106" t="s">
        <v>15746</v>
      </c>
      <c r="V1106" t="s">
        <v>222</v>
      </c>
      <c r="W1106" t="s">
        <v>244</v>
      </c>
      <c r="X1106" t="s">
        <v>280</v>
      </c>
      <c r="Y1106">
        <v>0</v>
      </c>
      <c r="AC1106">
        <v>0.13064951669436231</v>
      </c>
    </row>
    <row r="1107" spans="1:29" x14ac:dyDescent="0.35">
      <c r="A1107" t="s">
        <v>6049</v>
      </c>
      <c r="B1107" t="s">
        <v>6050</v>
      </c>
      <c r="C1107">
        <v>1254</v>
      </c>
      <c r="D1107" t="s">
        <v>5675</v>
      </c>
      <c r="E1107">
        <v>8779</v>
      </c>
      <c r="F1107">
        <v>4.0372000000000003</v>
      </c>
      <c r="G1107">
        <v>699</v>
      </c>
      <c r="H1107" t="s">
        <v>1494</v>
      </c>
      <c r="I1107" t="s">
        <v>803</v>
      </c>
      <c r="J1107" t="s">
        <v>1609</v>
      </c>
      <c r="L1107" t="s">
        <v>6051</v>
      </c>
      <c r="M1107">
        <v>23</v>
      </c>
      <c r="P1107">
        <v>0</v>
      </c>
      <c r="Q1107">
        <v>0</v>
      </c>
      <c r="R1107">
        <v>0</v>
      </c>
      <c r="S1107">
        <v>0</v>
      </c>
      <c r="T1107">
        <v>0</v>
      </c>
      <c r="V1107" t="s">
        <v>306</v>
      </c>
      <c r="W1107" t="s">
        <v>823</v>
      </c>
      <c r="X1107" t="s">
        <v>824</v>
      </c>
      <c r="Y1107">
        <v>0</v>
      </c>
      <c r="AC1107">
        <v>0.13080747778396407</v>
      </c>
    </row>
    <row r="1108" spans="1:29" x14ac:dyDescent="0.35">
      <c r="A1108" t="s">
        <v>15173</v>
      </c>
      <c r="B1108" t="s">
        <v>15174</v>
      </c>
      <c r="C1108">
        <v>7070</v>
      </c>
      <c r="D1108" t="s">
        <v>15122</v>
      </c>
      <c r="E1108">
        <v>6757</v>
      </c>
      <c r="F1108">
        <v>3.2035</v>
      </c>
      <c r="G1108">
        <v>172</v>
      </c>
      <c r="H1108" t="s">
        <v>12676</v>
      </c>
      <c r="I1108" t="s">
        <v>38</v>
      </c>
      <c r="J1108" t="s">
        <v>15175</v>
      </c>
      <c r="L1108" t="s">
        <v>15170</v>
      </c>
      <c r="M1108">
        <v>155</v>
      </c>
      <c r="P1108">
        <v>0</v>
      </c>
      <c r="Q1108">
        <v>0</v>
      </c>
      <c r="R1108">
        <v>0</v>
      </c>
      <c r="S1108">
        <v>0</v>
      </c>
      <c r="T1108">
        <v>0</v>
      </c>
      <c r="V1108" t="s">
        <v>32</v>
      </c>
      <c r="W1108" t="s">
        <v>41</v>
      </c>
      <c r="X1108" t="s">
        <v>42</v>
      </c>
      <c r="Y1108">
        <v>1</v>
      </c>
      <c r="Z1108">
        <v>32</v>
      </c>
      <c r="AA1108">
        <v>32</v>
      </c>
      <c r="AC1108">
        <v>0.13082332591142487</v>
      </c>
    </row>
    <row r="1109" spans="1:29" x14ac:dyDescent="0.35">
      <c r="A1109" t="s">
        <v>26392</v>
      </c>
      <c r="B1109" t="s">
        <v>26393</v>
      </c>
      <c r="C1109">
        <v>6314</v>
      </c>
      <c r="D1109" t="s">
        <v>26387</v>
      </c>
      <c r="E1109">
        <v>9931</v>
      </c>
      <c r="F1109">
        <v>4.5937999999999999</v>
      </c>
      <c r="G1109">
        <v>325</v>
      </c>
      <c r="H1109" t="s">
        <v>426</v>
      </c>
      <c r="I1109" t="s">
        <v>157</v>
      </c>
      <c r="J1109" t="s">
        <v>426</v>
      </c>
      <c r="L1109" t="s">
        <v>26394</v>
      </c>
      <c r="M1109">
        <v>38</v>
      </c>
      <c r="P1109">
        <v>0</v>
      </c>
      <c r="Q1109">
        <v>0</v>
      </c>
      <c r="R1109">
        <v>0</v>
      </c>
      <c r="S1109">
        <v>0</v>
      </c>
      <c r="T1109">
        <v>1</v>
      </c>
      <c r="U1109" t="s">
        <v>26395</v>
      </c>
      <c r="V1109" t="s">
        <v>394</v>
      </c>
      <c r="W1109" t="s">
        <v>428</v>
      </c>
      <c r="X1109" t="s">
        <v>429</v>
      </c>
      <c r="Y1109">
        <v>0</v>
      </c>
      <c r="AC1109">
        <v>0.13085324464300696</v>
      </c>
    </row>
    <row r="1110" spans="1:29" x14ac:dyDescent="0.35">
      <c r="A1110" t="s">
        <v>26187</v>
      </c>
      <c r="B1110" t="s">
        <v>26188</v>
      </c>
      <c r="C1110">
        <v>3902</v>
      </c>
      <c r="D1110" t="s">
        <v>25136</v>
      </c>
      <c r="E1110">
        <v>7792</v>
      </c>
      <c r="F1110">
        <v>4.125</v>
      </c>
      <c r="G1110">
        <v>24</v>
      </c>
      <c r="H1110" t="s">
        <v>674</v>
      </c>
      <c r="I1110" t="s">
        <v>157</v>
      </c>
      <c r="J1110" t="s">
        <v>674</v>
      </c>
      <c r="L1110" t="s">
        <v>26189</v>
      </c>
      <c r="M1110">
        <v>14</v>
      </c>
      <c r="P1110">
        <v>0</v>
      </c>
      <c r="Q1110">
        <v>0</v>
      </c>
      <c r="R1110">
        <v>0</v>
      </c>
      <c r="S1110">
        <v>0</v>
      </c>
      <c r="T1110">
        <v>1</v>
      </c>
      <c r="U1110" t="s">
        <v>26190</v>
      </c>
      <c r="V1110" t="s">
        <v>394</v>
      </c>
      <c r="W1110" t="s">
        <v>428</v>
      </c>
      <c r="X1110" t="s">
        <v>614</v>
      </c>
      <c r="Y1110">
        <v>0</v>
      </c>
      <c r="AC1110">
        <v>0.13095091565805783</v>
      </c>
    </row>
    <row r="1111" spans="1:29" x14ac:dyDescent="0.35">
      <c r="A1111" t="s">
        <v>7702</v>
      </c>
      <c r="B1111" t="s">
        <v>7703</v>
      </c>
      <c r="C1111">
        <v>1073</v>
      </c>
      <c r="D1111" t="s">
        <v>7503</v>
      </c>
      <c r="E1111">
        <v>31062</v>
      </c>
      <c r="F1111">
        <v>4.5480999999999998</v>
      </c>
      <c r="G1111">
        <v>208</v>
      </c>
      <c r="H1111" t="s">
        <v>176</v>
      </c>
      <c r="I1111" t="s">
        <v>38</v>
      </c>
      <c r="J1111" t="s">
        <v>330</v>
      </c>
      <c r="L1111" t="s">
        <v>7704</v>
      </c>
      <c r="M1111">
        <v>160</v>
      </c>
      <c r="P1111">
        <v>0</v>
      </c>
      <c r="Q1111">
        <v>0</v>
      </c>
      <c r="R1111">
        <v>0</v>
      </c>
      <c r="S1111">
        <v>0</v>
      </c>
      <c r="T1111">
        <v>0</v>
      </c>
      <c r="V1111" t="s">
        <v>32</v>
      </c>
      <c r="W1111" t="s">
        <v>41</v>
      </c>
      <c r="X1111" t="s">
        <v>42</v>
      </c>
      <c r="Y1111">
        <v>2</v>
      </c>
      <c r="Z1111">
        <v>130</v>
      </c>
      <c r="AA1111">
        <v>100</v>
      </c>
      <c r="AC1111">
        <v>0.13123301470715931</v>
      </c>
    </row>
    <row r="1112" spans="1:29" x14ac:dyDescent="0.35">
      <c r="A1112" t="s">
        <v>11247</v>
      </c>
      <c r="B1112" t="s">
        <v>11248</v>
      </c>
      <c r="C1112">
        <v>1133</v>
      </c>
      <c r="D1112" t="s">
        <v>11167</v>
      </c>
      <c r="E1112">
        <v>11037</v>
      </c>
      <c r="F1112">
        <v>4.3345000000000002</v>
      </c>
      <c r="G1112">
        <v>586</v>
      </c>
      <c r="H1112" t="s">
        <v>11249</v>
      </c>
      <c r="I1112" t="s">
        <v>38</v>
      </c>
      <c r="J1112" t="s">
        <v>11250</v>
      </c>
      <c r="L1112" t="s">
        <v>11251</v>
      </c>
      <c r="M1112">
        <v>40</v>
      </c>
      <c r="P1112">
        <v>0</v>
      </c>
      <c r="Q1112">
        <v>0</v>
      </c>
      <c r="R1112">
        <v>1</v>
      </c>
      <c r="S1112">
        <v>0</v>
      </c>
      <c r="T1112">
        <v>0</v>
      </c>
      <c r="U1112" t="s">
        <v>342</v>
      </c>
      <c r="V1112" t="s">
        <v>32</v>
      </c>
      <c r="W1112" t="s">
        <v>41</v>
      </c>
      <c r="X1112" t="s">
        <v>59</v>
      </c>
      <c r="Y1112">
        <v>0</v>
      </c>
      <c r="AC1112">
        <v>0.13134808369553952</v>
      </c>
    </row>
    <row r="1113" spans="1:29" x14ac:dyDescent="0.35">
      <c r="A1113" t="s">
        <v>1477</v>
      </c>
      <c r="B1113" t="s">
        <v>1478</v>
      </c>
      <c r="C1113">
        <v>5746</v>
      </c>
      <c r="D1113" t="s">
        <v>1063</v>
      </c>
      <c r="E1113">
        <v>7494</v>
      </c>
      <c r="F1113">
        <v>4.1741999999999999</v>
      </c>
      <c r="G1113">
        <v>666</v>
      </c>
      <c r="H1113" t="s">
        <v>1479</v>
      </c>
      <c r="I1113" t="s">
        <v>157</v>
      </c>
      <c r="J1113" t="s">
        <v>1479</v>
      </c>
      <c r="L1113" t="s">
        <v>1480</v>
      </c>
      <c r="M1113">
        <v>65</v>
      </c>
      <c r="P1113">
        <v>0</v>
      </c>
      <c r="Q1113">
        <v>0</v>
      </c>
      <c r="R1113">
        <v>0</v>
      </c>
      <c r="S1113">
        <v>0</v>
      </c>
      <c r="T1113">
        <v>1</v>
      </c>
      <c r="U1113" t="s">
        <v>1481</v>
      </c>
      <c r="V1113" t="s">
        <v>306</v>
      </c>
      <c r="W1113" t="s">
        <v>823</v>
      </c>
      <c r="X1113" t="s">
        <v>855</v>
      </c>
      <c r="Y1113">
        <v>0</v>
      </c>
      <c r="AC1113">
        <v>0.13179026794712656</v>
      </c>
    </row>
    <row r="1114" spans="1:29" x14ac:dyDescent="0.35">
      <c r="A1114" t="s">
        <v>29887</v>
      </c>
      <c r="B1114" t="s">
        <v>29888</v>
      </c>
      <c r="C1114">
        <v>6343</v>
      </c>
      <c r="D1114" t="s">
        <v>29867</v>
      </c>
      <c r="E1114">
        <v>761</v>
      </c>
      <c r="F1114">
        <v>4.8888999999999996</v>
      </c>
      <c r="G1114">
        <v>18</v>
      </c>
      <c r="H1114" t="s">
        <v>6489</v>
      </c>
      <c r="I1114" t="s">
        <v>38</v>
      </c>
      <c r="J1114" t="s">
        <v>3236</v>
      </c>
      <c r="L1114" t="s">
        <v>29877</v>
      </c>
      <c r="M1114">
        <v>20</v>
      </c>
      <c r="P1114">
        <v>0</v>
      </c>
      <c r="Q1114">
        <v>0</v>
      </c>
      <c r="R1114">
        <v>1</v>
      </c>
      <c r="S1114">
        <v>0</v>
      </c>
      <c r="T1114">
        <v>0</v>
      </c>
      <c r="U1114" t="s">
        <v>29878</v>
      </c>
      <c r="V1114" t="s">
        <v>32</v>
      </c>
      <c r="W1114" t="s">
        <v>41</v>
      </c>
      <c r="X1114" t="s">
        <v>42</v>
      </c>
      <c r="Y1114">
        <v>0</v>
      </c>
      <c r="AC1114">
        <v>0.13202051734717979</v>
      </c>
    </row>
    <row r="1115" spans="1:29" x14ac:dyDescent="0.35">
      <c r="A1115" t="s">
        <v>3221</v>
      </c>
      <c r="B1115" t="s">
        <v>3222</v>
      </c>
      <c r="C1115">
        <v>6372</v>
      </c>
      <c r="D1115" t="s">
        <v>3114</v>
      </c>
      <c r="E1115">
        <v>1244</v>
      </c>
      <c r="F1115">
        <v>4.9412000000000003</v>
      </c>
      <c r="G1115">
        <v>119</v>
      </c>
      <c r="H1115" t="s">
        <v>3153</v>
      </c>
      <c r="I1115" t="s">
        <v>157</v>
      </c>
      <c r="J1115" t="s">
        <v>3153</v>
      </c>
      <c r="L1115" t="s">
        <v>3223</v>
      </c>
      <c r="M1115">
        <v>23.99</v>
      </c>
      <c r="P1115">
        <v>0</v>
      </c>
      <c r="Q1115">
        <v>1</v>
      </c>
      <c r="R1115">
        <v>1</v>
      </c>
      <c r="S1115">
        <v>0</v>
      </c>
      <c r="T1115">
        <v>0</v>
      </c>
      <c r="U1115" t="s">
        <v>3192</v>
      </c>
      <c r="V1115" t="s">
        <v>222</v>
      </c>
      <c r="W1115" t="s">
        <v>223</v>
      </c>
      <c r="X1115" t="s">
        <v>265</v>
      </c>
      <c r="Y1115">
        <v>0</v>
      </c>
      <c r="AC1115">
        <v>0.13209880195617596</v>
      </c>
    </row>
    <row r="1116" spans="1:29" x14ac:dyDescent="0.35">
      <c r="A1116" t="s">
        <v>9117</v>
      </c>
      <c r="B1116" t="s">
        <v>9118</v>
      </c>
      <c r="C1116">
        <v>7004</v>
      </c>
      <c r="D1116" t="s">
        <v>9007</v>
      </c>
      <c r="E1116">
        <v>7663</v>
      </c>
      <c r="F1116">
        <v>4.3563999999999998</v>
      </c>
      <c r="G1116">
        <v>101</v>
      </c>
      <c r="H1116" t="s">
        <v>632</v>
      </c>
      <c r="I1116" t="s">
        <v>157</v>
      </c>
      <c r="J1116" t="s">
        <v>632</v>
      </c>
      <c r="L1116" t="s">
        <v>9119</v>
      </c>
      <c r="M1116">
        <v>29</v>
      </c>
      <c r="P1116">
        <v>0</v>
      </c>
      <c r="Q1116">
        <v>0</v>
      </c>
      <c r="R1116">
        <v>0</v>
      </c>
      <c r="S1116">
        <v>0</v>
      </c>
      <c r="T1116">
        <v>0</v>
      </c>
      <c r="U1116" t="s">
        <v>9120</v>
      </c>
      <c r="V1116" t="s">
        <v>222</v>
      </c>
      <c r="W1116" t="s">
        <v>244</v>
      </c>
      <c r="X1116" t="s">
        <v>280</v>
      </c>
      <c r="Y1116">
        <v>0</v>
      </c>
      <c r="AC1116">
        <v>0.13213752472546436</v>
      </c>
    </row>
    <row r="1117" spans="1:29" x14ac:dyDescent="0.35">
      <c r="A1117" t="s">
        <v>17291</v>
      </c>
      <c r="B1117" t="s">
        <v>17292</v>
      </c>
      <c r="C1117">
        <v>1741</v>
      </c>
      <c r="D1117" t="s">
        <v>17132</v>
      </c>
      <c r="E1117">
        <v>22532</v>
      </c>
      <c r="F1117">
        <v>4.1268000000000002</v>
      </c>
      <c r="G1117">
        <v>1498</v>
      </c>
      <c r="H1117" t="s">
        <v>17293</v>
      </c>
      <c r="I1117" t="s">
        <v>803</v>
      </c>
      <c r="J1117" t="s">
        <v>17294</v>
      </c>
      <c r="K1117" t="s">
        <v>1306</v>
      </c>
      <c r="L1117" t="s">
        <v>17295</v>
      </c>
      <c r="M1117">
        <v>30</v>
      </c>
      <c r="P1117">
        <v>0</v>
      </c>
      <c r="Q1117">
        <v>0</v>
      </c>
      <c r="R1117">
        <v>0</v>
      </c>
      <c r="S1117">
        <v>0</v>
      </c>
      <c r="T1117">
        <v>0</v>
      </c>
      <c r="U1117" t="s">
        <v>17296</v>
      </c>
      <c r="V1117" t="s">
        <v>306</v>
      </c>
      <c r="W1117" t="s">
        <v>823</v>
      </c>
      <c r="X1117" t="s">
        <v>824</v>
      </c>
      <c r="Y1117">
        <v>0</v>
      </c>
      <c r="AC1117">
        <v>0.13224338418282411</v>
      </c>
    </row>
    <row r="1118" spans="1:29" x14ac:dyDescent="0.35">
      <c r="A1118" t="s">
        <v>640</v>
      </c>
      <c r="B1118" t="s">
        <v>641</v>
      </c>
      <c r="C1118">
        <v>5998</v>
      </c>
      <c r="D1118" t="s">
        <v>627</v>
      </c>
      <c r="E1118">
        <v>18672</v>
      </c>
      <c r="F1118">
        <v>4.0124000000000004</v>
      </c>
      <c r="G1118">
        <v>242</v>
      </c>
      <c r="L1118" t="s">
        <v>642</v>
      </c>
      <c r="M1118">
        <v>38</v>
      </c>
      <c r="P1118">
        <v>0</v>
      </c>
      <c r="Q1118">
        <v>0</v>
      </c>
      <c r="R1118">
        <v>1</v>
      </c>
      <c r="S1118">
        <v>0</v>
      </c>
      <c r="T1118">
        <v>0</v>
      </c>
      <c r="V1118" t="s">
        <v>222</v>
      </c>
      <c r="W1118" t="s">
        <v>223</v>
      </c>
      <c r="X1118" t="s">
        <v>271</v>
      </c>
      <c r="Y1118">
        <v>0</v>
      </c>
      <c r="AC1118">
        <v>0.13230607390714344</v>
      </c>
    </row>
    <row r="1119" spans="1:29" x14ac:dyDescent="0.35">
      <c r="A1119" t="s">
        <v>1417</v>
      </c>
      <c r="B1119" t="s">
        <v>1418</v>
      </c>
      <c r="C1119">
        <v>5746</v>
      </c>
      <c r="D1119" t="s">
        <v>1063</v>
      </c>
      <c r="E1119">
        <v>17469</v>
      </c>
      <c r="F1119">
        <v>4.6626000000000003</v>
      </c>
      <c r="G1119">
        <v>406</v>
      </c>
      <c r="L1119" t="s">
        <v>1419</v>
      </c>
      <c r="M1119">
        <v>55</v>
      </c>
      <c r="P1119">
        <v>0</v>
      </c>
      <c r="Q1119">
        <v>0</v>
      </c>
      <c r="R1119">
        <v>0</v>
      </c>
      <c r="S1119">
        <v>0</v>
      </c>
      <c r="T1119">
        <v>0</v>
      </c>
      <c r="U1119" t="s">
        <v>1420</v>
      </c>
      <c r="V1119" t="s">
        <v>306</v>
      </c>
      <c r="W1119" t="s">
        <v>823</v>
      </c>
      <c r="X1119" t="s">
        <v>1080</v>
      </c>
      <c r="Y1119">
        <v>0</v>
      </c>
      <c r="AC1119">
        <v>0.1323498490136783</v>
      </c>
    </row>
    <row r="1120" spans="1:29" x14ac:dyDescent="0.35">
      <c r="A1120" t="s">
        <v>7923</v>
      </c>
      <c r="B1120" t="s">
        <v>7924</v>
      </c>
      <c r="C1120">
        <v>1073</v>
      </c>
      <c r="D1120" t="s">
        <v>7503</v>
      </c>
      <c r="E1120">
        <v>4281</v>
      </c>
      <c r="F1120">
        <v>4.5</v>
      </c>
      <c r="G1120">
        <v>4</v>
      </c>
      <c r="H1120" t="s">
        <v>632</v>
      </c>
      <c r="I1120" t="s">
        <v>157</v>
      </c>
      <c r="J1120" t="s">
        <v>632</v>
      </c>
      <c r="L1120" t="s">
        <v>7925</v>
      </c>
      <c r="M1120">
        <v>50</v>
      </c>
      <c r="P1120">
        <v>0</v>
      </c>
      <c r="Q1120">
        <v>0</v>
      </c>
      <c r="R1120">
        <v>0</v>
      </c>
      <c r="S1120">
        <v>0</v>
      </c>
      <c r="T1120">
        <v>0</v>
      </c>
      <c r="V1120" t="s">
        <v>93</v>
      </c>
      <c r="W1120" t="s">
        <v>1745</v>
      </c>
      <c r="X1120" t="s">
        <v>1746</v>
      </c>
      <c r="Y1120">
        <v>0</v>
      </c>
      <c r="AC1120">
        <v>0.13243444998857401</v>
      </c>
    </row>
    <row r="1121" spans="1:29" x14ac:dyDescent="0.35">
      <c r="A1121" t="s">
        <v>18061</v>
      </c>
      <c r="B1121" t="s">
        <v>18062</v>
      </c>
      <c r="C1121">
        <v>6273</v>
      </c>
      <c r="D1121" t="s">
        <v>18037</v>
      </c>
      <c r="E1121">
        <v>6169</v>
      </c>
      <c r="F1121">
        <v>3.5272999999999999</v>
      </c>
      <c r="G1121">
        <v>55</v>
      </c>
      <c r="M1121">
        <v>16</v>
      </c>
      <c r="P1121">
        <v>0</v>
      </c>
      <c r="Q1121">
        <v>0</v>
      </c>
      <c r="R1121">
        <v>0</v>
      </c>
      <c r="S1121">
        <v>1</v>
      </c>
      <c r="T1121">
        <v>1</v>
      </c>
      <c r="V1121" t="s">
        <v>306</v>
      </c>
      <c r="W1121" t="s">
        <v>1312</v>
      </c>
      <c r="X1121" t="s">
        <v>7759</v>
      </c>
      <c r="Y1121">
        <v>0</v>
      </c>
      <c r="AC1121">
        <v>0.13243886371003977</v>
      </c>
    </row>
    <row r="1122" spans="1:29" x14ac:dyDescent="0.35">
      <c r="A1122" t="s">
        <v>18084</v>
      </c>
      <c r="B1122" t="s">
        <v>18085</v>
      </c>
      <c r="C1122">
        <v>6273</v>
      </c>
      <c r="D1122" t="s">
        <v>18037</v>
      </c>
      <c r="E1122">
        <v>2552</v>
      </c>
      <c r="F1122">
        <v>4.3333000000000004</v>
      </c>
      <c r="G1122">
        <v>3</v>
      </c>
      <c r="L1122" t="s">
        <v>18066</v>
      </c>
      <c r="M1122">
        <v>35</v>
      </c>
      <c r="P1122">
        <v>0</v>
      </c>
      <c r="Q1122">
        <v>0</v>
      </c>
      <c r="R1122">
        <v>0</v>
      </c>
      <c r="S1122">
        <v>0</v>
      </c>
      <c r="T1122">
        <v>1</v>
      </c>
      <c r="U1122" t="s">
        <v>18067</v>
      </c>
      <c r="V1122" t="s">
        <v>306</v>
      </c>
      <c r="W1122" t="s">
        <v>33</v>
      </c>
      <c r="Y1122">
        <v>0</v>
      </c>
      <c r="AC1122">
        <v>0.13251728246285566</v>
      </c>
    </row>
    <row r="1123" spans="1:29" x14ac:dyDescent="0.35">
      <c r="A1123" t="s">
        <v>4699</v>
      </c>
      <c r="B1123" t="s">
        <v>4700</v>
      </c>
      <c r="C1123">
        <v>6502</v>
      </c>
      <c r="D1123" t="s">
        <v>4662</v>
      </c>
      <c r="E1123">
        <v>2829</v>
      </c>
      <c r="F1123">
        <v>2.8571</v>
      </c>
      <c r="G1123">
        <v>7</v>
      </c>
      <c r="L1123" t="s">
        <v>4701</v>
      </c>
      <c r="M1123">
        <v>38</v>
      </c>
      <c r="N1123">
        <v>45</v>
      </c>
      <c r="P1123">
        <v>1</v>
      </c>
      <c r="Q1123">
        <v>0</v>
      </c>
      <c r="R1123">
        <v>0</v>
      </c>
      <c r="S1123">
        <v>0</v>
      </c>
      <c r="T1123">
        <v>1</v>
      </c>
      <c r="U1123" t="s">
        <v>4702</v>
      </c>
      <c r="V1123" t="s">
        <v>222</v>
      </c>
      <c r="W1123" t="s">
        <v>33</v>
      </c>
      <c r="Y1123">
        <v>0</v>
      </c>
      <c r="AC1123">
        <v>0.13256304895140569</v>
      </c>
    </row>
    <row r="1124" spans="1:29" x14ac:dyDescent="0.35">
      <c r="A1124" t="s">
        <v>16007</v>
      </c>
      <c r="B1124" t="s">
        <v>16008</v>
      </c>
      <c r="C1124">
        <v>6259</v>
      </c>
      <c r="D1124" t="s">
        <v>15711</v>
      </c>
      <c r="E1124">
        <v>5241</v>
      </c>
      <c r="F1124">
        <v>3.9285999999999999</v>
      </c>
      <c r="G1124">
        <v>14</v>
      </c>
      <c r="H1124" t="s">
        <v>632</v>
      </c>
      <c r="I1124" t="s">
        <v>157</v>
      </c>
      <c r="J1124" t="s">
        <v>632</v>
      </c>
      <c r="L1124" t="s">
        <v>16009</v>
      </c>
      <c r="M1124">
        <v>40</v>
      </c>
      <c r="P1124">
        <v>0</v>
      </c>
      <c r="Q1124">
        <v>0</v>
      </c>
      <c r="R1124">
        <v>0</v>
      </c>
      <c r="S1124">
        <v>0</v>
      </c>
      <c r="T1124">
        <v>1</v>
      </c>
      <c r="U1124" t="s">
        <v>16010</v>
      </c>
      <c r="V1124" t="s">
        <v>222</v>
      </c>
      <c r="W1124" t="s">
        <v>244</v>
      </c>
      <c r="X1124" t="s">
        <v>245</v>
      </c>
      <c r="Y1124">
        <v>0</v>
      </c>
      <c r="AC1124">
        <v>0.1326430456650346</v>
      </c>
    </row>
    <row r="1125" spans="1:29" x14ac:dyDescent="0.35">
      <c r="A1125" t="s">
        <v>14833</v>
      </c>
      <c r="B1125" t="s">
        <v>14834</v>
      </c>
      <c r="C1125">
        <v>6202</v>
      </c>
      <c r="D1125" t="s">
        <v>14671</v>
      </c>
      <c r="E1125">
        <v>3460</v>
      </c>
      <c r="F1125">
        <v>3.9167000000000001</v>
      </c>
      <c r="G1125">
        <v>12</v>
      </c>
      <c r="H1125" t="s">
        <v>37</v>
      </c>
      <c r="I1125" t="s">
        <v>38</v>
      </c>
      <c r="J1125" t="s">
        <v>37</v>
      </c>
      <c r="L1125" t="s">
        <v>14835</v>
      </c>
      <c r="M1125">
        <v>144</v>
      </c>
      <c r="P1125">
        <v>1</v>
      </c>
      <c r="Q1125">
        <v>0</v>
      </c>
      <c r="R1125">
        <v>0</v>
      </c>
      <c r="S1125">
        <v>0</v>
      </c>
      <c r="T1125">
        <v>0</v>
      </c>
      <c r="V1125" t="s">
        <v>32</v>
      </c>
      <c r="W1125" t="s">
        <v>41</v>
      </c>
      <c r="X1125" t="s">
        <v>42</v>
      </c>
      <c r="Y1125">
        <v>0</v>
      </c>
      <c r="AC1125">
        <v>0.13291396782381903</v>
      </c>
    </row>
    <row r="1126" spans="1:29" x14ac:dyDescent="0.35">
      <c r="A1126" t="s">
        <v>29375</v>
      </c>
      <c r="B1126" t="s">
        <v>29376</v>
      </c>
      <c r="C1126">
        <v>6285</v>
      </c>
      <c r="D1126" t="s">
        <v>29342</v>
      </c>
      <c r="E1126">
        <v>48143</v>
      </c>
      <c r="F1126">
        <v>4.3936999999999999</v>
      </c>
      <c r="G1126">
        <v>960</v>
      </c>
      <c r="H1126" t="s">
        <v>163</v>
      </c>
      <c r="I1126" t="s">
        <v>157</v>
      </c>
      <c r="J1126" t="s">
        <v>163</v>
      </c>
      <c r="L1126" t="s">
        <v>29377</v>
      </c>
      <c r="M1126">
        <v>14.99</v>
      </c>
      <c r="P1126">
        <v>0</v>
      </c>
      <c r="Q1126">
        <v>0</v>
      </c>
      <c r="R1126">
        <v>0</v>
      </c>
      <c r="S1126">
        <v>0</v>
      </c>
      <c r="T1126">
        <v>1</v>
      </c>
      <c r="U1126" t="s">
        <v>29378</v>
      </c>
      <c r="V1126" t="s">
        <v>394</v>
      </c>
      <c r="W1126" t="s">
        <v>400</v>
      </c>
      <c r="X1126" t="s">
        <v>401</v>
      </c>
      <c r="Y1126">
        <v>0</v>
      </c>
      <c r="AC1126">
        <v>0.13293327330757054</v>
      </c>
    </row>
    <row r="1127" spans="1:29" x14ac:dyDescent="0.35">
      <c r="A1127" t="s">
        <v>31145</v>
      </c>
      <c r="B1127" t="s">
        <v>31146</v>
      </c>
      <c r="C1127">
        <v>1169</v>
      </c>
      <c r="D1127" t="s">
        <v>31140</v>
      </c>
      <c r="E1127">
        <v>46481</v>
      </c>
      <c r="F1127">
        <v>4.5061</v>
      </c>
      <c r="G1127">
        <v>247</v>
      </c>
      <c r="L1127" t="s">
        <v>31147</v>
      </c>
      <c r="M1127">
        <v>35</v>
      </c>
      <c r="P1127">
        <v>0</v>
      </c>
      <c r="Q1127">
        <v>0</v>
      </c>
      <c r="R1127">
        <v>0</v>
      </c>
      <c r="S1127">
        <v>0</v>
      </c>
      <c r="T1127">
        <v>1</v>
      </c>
      <c r="V1127" t="s">
        <v>32</v>
      </c>
      <c r="W1127" t="s">
        <v>33</v>
      </c>
      <c r="X1127" t="s">
        <v>34</v>
      </c>
      <c r="Y1127">
        <v>0</v>
      </c>
      <c r="AC1127">
        <v>0.13301521042326625</v>
      </c>
    </row>
    <row r="1128" spans="1:29" x14ac:dyDescent="0.35">
      <c r="A1128" t="s">
        <v>29850</v>
      </c>
      <c r="B1128" t="s">
        <v>29851</v>
      </c>
      <c r="C1128">
        <v>6488</v>
      </c>
      <c r="D1128" t="s">
        <v>29835</v>
      </c>
      <c r="E1128">
        <v>3752</v>
      </c>
      <c r="F1128">
        <v>4.3739999999999997</v>
      </c>
      <c r="G1128">
        <v>123</v>
      </c>
      <c r="H1128" t="s">
        <v>620</v>
      </c>
      <c r="I1128" t="s">
        <v>157</v>
      </c>
      <c r="J1128" t="s">
        <v>620</v>
      </c>
      <c r="L1128" t="s">
        <v>29852</v>
      </c>
      <c r="M1128">
        <v>42</v>
      </c>
      <c r="P1128">
        <v>0</v>
      </c>
      <c r="Q1128">
        <v>0</v>
      </c>
      <c r="R1128">
        <v>0</v>
      </c>
      <c r="S1128">
        <v>0</v>
      </c>
      <c r="T1128">
        <v>1</v>
      </c>
      <c r="U1128" t="s">
        <v>29853</v>
      </c>
      <c r="V1128" t="s">
        <v>394</v>
      </c>
      <c r="W1128" t="s">
        <v>405</v>
      </c>
      <c r="X1128" t="s">
        <v>406</v>
      </c>
      <c r="Y1128">
        <v>0</v>
      </c>
      <c r="AC1128">
        <v>0.1330903805617033</v>
      </c>
    </row>
    <row r="1129" spans="1:29" x14ac:dyDescent="0.35">
      <c r="A1129" t="s">
        <v>6947</v>
      </c>
      <c r="B1129" t="s">
        <v>6948</v>
      </c>
      <c r="C1129">
        <v>6322</v>
      </c>
      <c r="D1129" t="s">
        <v>6921</v>
      </c>
      <c r="E1129">
        <v>17791</v>
      </c>
      <c r="F1129">
        <v>4.3728999999999996</v>
      </c>
      <c r="G1129">
        <v>303</v>
      </c>
      <c r="H1129" t="s">
        <v>3769</v>
      </c>
      <c r="I1129" t="s">
        <v>157</v>
      </c>
      <c r="J1129" t="s">
        <v>3769</v>
      </c>
      <c r="L1129" t="s">
        <v>6949</v>
      </c>
      <c r="M1129">
        <v>28</v>
      </c>
      <c r="P1129">
        <v>0</v>
      </c>
      <c r="Q1129">
        <v>0</v>
      </c>
      <c r="R1129">
        <v>0</v>
      </c>
      <c r="S1129">
        <v>0</v>
      </c>
      <c r="T1129">
        <v>1</v>
      </c>
      <c r="U1129" t="s">
        <v>6950</v>
      </c>
      <c r="V1129" t="s">
        <v>222</v>
      </c>
      <c r="W1129" t="s">
        <v>223</v>
      </c>
      <c r="X1129" t="s">
        <v>271</v>
      </c>
      <c r="Y1129">
        <v>1</v>
      </c>
      <c r="Z1129">
        <v>14</v>
      </c>
      <c r="AA1129">
        <v>14</v>
      </c>
      <c r="AC1129">
        <v>0.1333708990611655</v>
      </c>
    </row>
    <row r="1130" spans="1:29" x14ac:dyDescent="0.35">
      <c r="A1130" t="s">
        <v>701</v>
      </c>
      <c r="B1130" t="s">
        <v>702</v>
      </c>
      <c r="C1130">
        <v>5998</v>
      </c>
      <c r="D1130" t="s">
        <v>627</v>
      </c>
      <c r="E1130">
        <v>4864</v>
      </c>
      <c r="F1130">
        <v>4.1471</v>
      </c>
      <c r="G1130">
        <v>102</v>
      </c>
      <c r="H1130" t="s">
        <v>679</v>
      </c>
      <c r="I1130" t="s">
        <v>157</v>
      </c>
      <c r="J1130" t="s">
        <v>679</v>
      </c>
      <c r="L1130" t="s">
        <v>703</v>
      </c>
      <c r="M1130">
        <v>36</v>
      </c>
      <c r="P1130">
        <v>0</v>
      </c>
      <c r="Q1130">
        <v>0</v>
      </c>
      <c r="R1130">
        <v>0</v>
      </c>
      <c r="S1130">
        <v>0</v>
      </c>
      <c r="T1130">
        <v>0</v>
      </c>
      <c r="U1130" t="s">
        <v>704</v>
      </c>
      <c r="V1130" t="s">
        <v>222</v>
      </c>
      <c r="W1130" t="s">
        <v>244</v>
      </c>
      <c r="X1130" t="s">
        <v>280</v>
      </c>
      <c r="Y1130">
        <v>0</v>
      </c>
      <c r="AC1130">
        <v>0.13338512654034618</v>
      </c>
    </row>
    <row r="1131" spans="1:29" x14ac:dyDescent="0.35">
      <c r="A1131" t="s">
        <v>26320</v>
      </c>
      <c r="B1131" t="s">
        <v>26321</v>
      </c>
      <c r="C1131">
        <v>3902</v>
      </c>
      <c r="D1131" t="s">
        <v>25136</v>
      </c>
      <c r="E1131">
        <v>8525</v>
      </c>
      <c r="F1131">
        <v>4</v>
      </c>
      <c r="G1131">
        <v>4</v>
      </c>
      <c r="M1131">
        <v>28</v>
      </c>
      <c r="P1131">
        <v>1</v>
      </c>
      <c r="Q1131">
        <v>0</v>
      </c>
      <c r="R1131">
        <v>1</v>
      </c>
      <c r="S1131">
        <v>0</v>
      </c>
      <c r="T1131">
        <v>1</v>
      </c>
      <c r="U1131" t="s">
        <v>26322</v>
      </c>
      <c r="V1131" t="s">
        <v>394</v>
      </c>
      <c r="W1131" t="s">
        <v>2103</v>
      </c>
      <c r="Y1131">
        <v>0</v>
      </c>
      <c r="AC1131">
        <v>0.13352615075071339</v>
      </c>
    </row>
    <row r="1132" spans="1:29" x14ac:dyDescent="0.35">
      <c r="A1132" t="s">
        <v>7462</v>
      </c>
      <c r="B1132" t="s">
        <v>7463</v>
      </c>
      <c r="C1132">
        <v>6219</v>
      </c>
      <c r="D1132" t="s">
        <v>7319</v>
      </c>
      <c r="E1132">
        <v>6322</v>
      </c>
      <c r="F1132">
        <v>4.3571</v>
      </c>
      <c r="G1132">
        <v>140</v>
      </c>
      <c r="H1132" t="s">
        <v>186</v>
      </c>
      <c r="I1132" t="s">
        <v>157</v>
      </c>
      <c r="J1132" t="s">
        <v>186</v>
      </c>
      <c r="L1132" t="s">
        <v>7464</v>
      </c>
      <c r="M1132">
        <v>69</v>
      </c>
      <c r="P1132">
        <v>0</v>
      </c>
      <c r="Q1132">
        <v>0</v>
      </c>
      <c r="R1132">
        <v>1</v>
      </c>
      <c r="S1132">
        <v>0</v>
      </c>
      <c r="T1132">
        <v>0</v>
      </c>
      <c r="V1132" t="s">
        <v>394</v>
      </c>
      <c r="W1132" t="s">
        <v>395</v>
      </c>
      <c r="X1132" t="s">
        <v>395</v>
      </c>
      <c r="Y1132">
        <v>0</v>
      </c>
      <c r="AC1132">
        <v>0.13357328639801314</v>
      </c>
    </row>
    <row r="1133" spans="1:29" x14ac:dyDescent="0.35">
      <c r="A1133" t="s">
        <v>374</v>
      </c>
      <c r="B1133" t="s">
        <v>375</v>
      </c>
      <c r="C1133">
        <v>7054</v>
      </c>
      <c r="D1133" t="s">
        <v>301</v>
      </c>
      <c r="E1133">
        <v>1376</v>
      </c>
      <c r="L1133" t="s">
        <v>376</v>
      </c>
      <c r="M1133">
        <v>25</v>
      </c>
      <c r="P1133">
        <v>0</v>
      </c>
      <c r="Q1133">
        <v>1</v>
      </c>
      <c r="R1133">
        <v>1</v>
      </c>
      <c r="S1133">
        <v>0</v>
      </c>
      <c r="T1133">
        <v>0</v>
      </c>
      <c r="V1133" t="s">
        <v>32</v>
      </c>
      <c r="W1133" t="s">
        <v>33</v>
      </c>
      <c r="X1133" t="s">
        <v>34</v>
      </c>
      <c r="Y1133">
        <v>0</v>
      </c>
      <c r="AC1133">
        <v>0.13363833828871785</v>
      </c>
    </row>
    <row r="1134" spans="1:29" x14ac:dyDescent="0.35">
      <c r="A1134" t="s">
        <v>8428</v>
      </c>
      <c r="B1134" t="s">
        <v>8429</v>
      </c>
      <c r="C1134">
        <v>5668</v>
      </c>
      <c r="D1134" t="s">
        <v>8421</v>
      </c>
      <c r="E1134">
        <v>26675</v>
      </c>
      <c r="F1134">
        <v>4.4672000000000001</v>
      </c>
      <c r="G1134">
        <v>1494</v>
      </c>
      <c r="H1134" t="s">
        <v>163</v>
      </c>
      <c r="I1134" t="s">
        <v>157</v>
      </c>
      <c r="J1134" t="s">
        <v>163</v>
      </c>
      <c r="L1134" t="s">
        <v>8430</v>
      </c>
      <c r="M1134">
        <v>68</v>
      </c>
      <c r="P1134">
        <v>0</v>
      </c>
      <c r="Q1134">
        <v>0</v>
      </c>
      <c r="R1134">
        <v>0</v>
      </c>
      <c r="S1134">
        <v>1</v>
      </c>
      <c r="T1134">
        <v>0</v>
      </c>
      <c r="U1134" t="s">
        <v>8431</v>
      </c>
      <c r="V1134" t="s">
        <v>394</v>
      </c>
      <c r="W1134" t="s">
        <v>400</v>
      </c>
      <c r="X1134" t="s">
        <v>401</v>
      </c>
      <c r="Y1134">
        <v>0</v>
      </c>
      <c r="AC1134">
        <v>0.13371522324317586</v>
      </c>
    </row>
    <row r="1135" spans="1:29" x14ac:dyDescent="0.35">
      <c r="A1135" t="s">
        <v>6174</v>
      </c>
      <c r="B1135" t="s">
        <v>6175</v>
      </c>
      <c r="C1135">
        <v>1254</v>
      </c>
      <c r="D1135" t="s">
        <v>5675</v>
      </c>
      <c r="E1135">
        <v>3556</v>
      </c>
      <c r="F1135">
        <v>3.6429</v>
      </c>
      <c r="G1135">
        <v>28</v>
      </c>
      <c r="H1135" t="s">
        <v>6176</v>
      </c>
      <c r="I1135" t="s">
        <v>803</v>
      </c>
      <c r="J1135" t="s">
        <v>1609</v>
      </c>
      <c r="L1135" t="s">
        <v>6177</v>
      </c>
      <c r="M1135">
        <v>24</v>
      </c>
      <c r="P1135">
        <v>0</v>
      </c>
      <c r="Q1135">
        <v>0</v>
      </c>
      <c r="R1135">
        <v>0</v>
      </c>
      <c r="S1135">
        <v>0</v>
      </c>
      <c r="T1135">
        <v>0</v>
      </c>
      <c r="U1135" t="s">
        <v>6178</v>
      </c>
      <c r="V1135" t="s">
        <v>306</v>
      </c>
      <c r="W1135" t="s">
        <v>823</v>
      </c>
      <c r="X1135" t="s">
        <v>1392</v>
      </c>
      <c r="Y1135">
        <v>1</v>
      </c>
      <c r="Z1135">
        <v>24</v>
      </c>
      <c r="AA1135">
        <v>24</v>
      </c>
      <c r="AC1135">
        <v>0.13413826403450357</v>
      </c>
    </row>
    <row r="1136" spans="1:29" x14ac:dyDescent="0.35">
      <c r="A1136" t="s">
        <v>161</v>
      </c>
      <c r="B1136" t="s">
        <v>162</v>
      </c>
      <c r="C1136">
        <v>5847</v>
      </c>
      <c r="D1136" t="s">
        <v>155</v>
      </c>
      <c r="E1136">
        <v>5658</v>
      </c>
      <c r="F1136">
        <v>4.4359000000000002</v>
      </c>
      <c r="G1136">
        <v>39</v>
      </c>
      <c r="H1136" t="s">
        <v>163</v>
      </c>
      <c r="I1136" t="s">
        <v>38</v>
      </c>
      <c r="J1136" t="s">
        <v>163</v>
      </c>
      <c r="L1136" t="s">
        <v>164</v>
      </c>
      <c r="M1136">
        <v>84</v>
      </c>
      <c r="O1136">
        <v>82</v>
      </c>
      <c r="P1136">
        <v>0</v>
      </c>
      <c r="Q1136">
        <v>0</v>
      </c>
      <c r="R1136">
        <v>1</v>
      </c>
      <c r="S1136">
        <v>0</v>
      </c>
      <c r="T1136">
        <v>0</v>
      </c>
      <c r="U1136" t="s">
        <v>159</v>
      </c>
      <c r="V1136" t="s">
        <v>32</v>
      </c>
      <c r="W1136" t="s">
        <v>41</v>
      </c>
      <c r="X1136" t="s">
        <v>42</v>
      </c>
      <c r="Y1136">
        <v>1</v>
      </c>
      <c r="Z1136">
        <v>214</v>
      </c>
      <c r="AA1136">
        <v>210</v>
      </c>
      <c r="AC1136">
        <v>0.1341500500254994</v>
      </c>
    </row>
    <row r="1137" spans="1:29" x14ac:dyDescent="0.35">
      <c r="A1137" t="s">
        <v>10890</v>
      </c>
      <c r="B1137" t="s">
        <v>10891</v>
      </c>
      <c r="C1137">
        <v>4348</v>
      </c>
      <c r="D1137" t="s">
        <v>10806</v>
      </c>
      <c r="E1137">
        <v>42921</v>
      </c>
      <c r="F1137">
        <v>4.3914</v>
      </c>
      <c r="G1137">
        <v>856</v>
      </c>
      <c r="H1137" t="s">
        <v>10892</v>
      </c>
      <c r="I1137" t="s">
        <v>157</v>
      </c>
      <c r="J1137" t="s">
        <v>10892</v>
      </c>
      <c r="L1137" t="s">
        <v>10893</v>
      </c>
      <c r="M1137">
        <v>67</v>
      </c>
      <c r="P1137">
        <v>0</v>
      </c>
      <c r="Q1137">
        <v>0</v>
      </c>
      <c r="R1137">
        <v>0</v>
      </c>
      <c r="S1137">
        <v>0</v>
      </c>
      <c r="T1137">
        <v>0</v>
      </c>
      <c r="U1137" t="s">
        <v>8830</v>
      </c>
      <c r="V1137" t="s">
        <v>93</v>
      </c>
      <c r="W1137" t="s">
        <v>1745</v>
      </c>
      <c r="X1137" t="s">
        <v>2743</v>
      </c>
      <c r="Y1137">
        <v>0</v>
      </c>
      <c r="AC1137">
        <v>0.13421868795200209</v>
      </c>
    </row>
    <row r="1138" spans="1:29" x14ac:dyDescent="0.35">
      <c r="A1138" t="s">
        <v>9584</v>
      </c>
      <c r="B1138" t="s">
        <v>9585</v>
      </c>
      <c r="C1138">
        <v>6089</v>
      </c>
      <c r="D1138" t="s">
        <v>9413</v>
      </c>
      <c r="E1138">
        <v>1140</v>
      </c>
      <c r="F1138">
        <v>5</v>
      </c>
      <c r="G1138">
        <v>1</v>
      </c>
      <c r="H1138" t="s">
        <v>186</v>
      </c>
      <c r="I1138" t="s">
        <v>157</v>
      </c>
      <c r="J1138" t="s">
        <v>186</v>
      </c>
      <c r="L1138" t="s">
        <v>9586</v>
      </c>
      <c r="M1138">
        <v>98</v>
      </c>
      <c r="P1138">
        <v>0</v>
      </c>
      <c r="Q1138">
        <v>0</v>
      </c>
      <c r="R1138">
        <v>1</v>
      </c>
      <c r="S1138">
        <v>0</v>
      </c>
      <c r="T1138">
        <v>0</v>
      </c>
      <c r="U1138" t="s">
        <v>9587</v>
      </c>
      <c r="V1138" t="s">
        <v>394</v>
      </c>
      <c r="W1138" t="s">
        <v>395</v>
      </c>
      <c r="X1138" t="s">
        <v>395</v>
      </c>
      <c r="Y1138">
        <v>0</v>
      </c>
      <c r="AC1138">
        <v>0.13430115507536722</v>
      </c>
    </row>
    <row r="1139" spans="1:29" x14ac:dyDescent="0.35">
      <c r="A1139" t="s">
        <v>5174</v>
      </c>
      <c r="B1139" t="s">
        <v>5175</v>
      </c>
      <c r="C1139">
        <v>6236</v>
      </c>
      <c r="D1139" t="s">
        <v>4908</v>
      </c>
      <c r="E1139">
        <v>25582</v>
      </c>
      <c r="F1139">
        <v>2.6511999999999998</v>
      </c>
      <c r="G1139">
        <v>172</v>
      </c>
      <c r="H1139" t="s">
        <v>5150</v>
      </c>
      <c r="I1139" t="s">
        <v>157</v>
      </c>
      <c r="J1139" t="s">
        <v>5150</v>
      </c>
      <c r="L1139" t="s">
        <v>5102</v>
      </c>
      <c r="M1139">
        <v>15</v>
      </c>
      <c r="P1139">
        <v>0</v>
      </c>
      <c r="Q1139">
        <v>0</v>
      </c>
      <c r="R1139">
        <v>0</v>
      </c>
      <c r="S1139">
        <v>0</v>
      </c>
      <c r="T1139">
        <v>0</v>
      </c>
      <c r="U1139" t="s">
        <v>5103</v>
      </c>
      <c r="V1139" t="s">
        <v>160</v>
      </c>
      <c r="W1139" t="s">
        <v>306</v>
      </c>
      <c r="Y1139">
        <v>0</v>
      </c>
      <c r="AC1139">
        <v>0.13438079972845607</v>
      </c>
    </row>
    <row r="1140" spans="1:29" x14ac:dyDescent="0.35">
      <c r="A1140" t="s">
        <v>13122</v>
      </c>
      <c r="B1140" t="s">
        <v>13123</v>
      </c>
      <c r="C1140">
        <v>6106</v>
      </c>
      <c r="D1140" t="s">
        <v>13090</v>
      </c>
      <c r="E1140">
        <v>112703</v>
      </c>
      <c r="F1140">
        <v>3.9007000000000001</v>
      </c>
      <c r="G1140">
        <v>141</v>
      </c>
      <c r="H1140" t="s">
        <v>5232</v>
      </c>
      <c r="I1140" t="s">
        <v>803</v>
      </c>
      <c r="J1140" t="s">
        <v>13124</v>
      </c>
      <c r="K1140" t="s">
        <v>13125</v>
      </c>
      <c r="L1140" t="s">
        <v>13094</v>
      </c>
      <c r="M1140">
        <v>22</v>
      </c>
      <c r="P1140">
        <v>0</v>
      </c>
      <c r="Q1140">
        <v>0</v>
      </c>
      <c r="R1140">
        <v>0</v>
      </c>
      <c r="S1140">
        <v>0</v>
      </c>
      <c r="T1140">
        <v>1</v>
      </c>
      <c r="U1140" t="s">
        <v>13095</v>
      </c>
      <c r="V1140" t="s">
        <v>306</v>
      </c>
      <c r="W1140" t="s">
        <v>160</v>
      </c>
      <c r="Y1140">
        <v>2</v>
      </c>
      <c r="Z1140">
        <v>22</v>
      </c>
      <c r="AA1140">
        <v>22</v>
      </c>
      <c r="AC1140">
        <v>0.13441949270449349</v>
      </c>
    </row>
    <row r="1141" spans="1:29" x14ac:dyDescent="0.35">
      <c r="A1141" t="s">
        <v>7229</v>
      </c>
      <c r="B1141" t="s">
        <v>7230</v>
      </c>
      <c r="C1141">
        <v>7006</v>
      </c>
      <c r="D1141" t="s">
        <v>7192</v>
      </c>
      <c r="E1141">
        <v>3674</v>
      </c>
      <c r="F1141">
        <v>3.6667000000000001</v>
      </c>
      <c r="G1141">
        <v>3</v>
      </c>
      <c r="M1141">
        <v>45</v>
      </c>
      <c r="P1141">
        <v>0</v>
      </c>
      <c r="Q1141">
        <v>1</v>
      </c>
      <c r="R1141">
        <v>1</v>
      </c>
      <c r="S1141">
        <v>0</v>
      </c>
      <c r="T1141">
        <v>0</v>
      </c>
      <c r="U1141" t="s">
        <v>7231</v>
      </c>
      <c r="V1141" t="s">
        <v>306</v>
      </c>
      <c r="W1141" t="s">
        <v>7196</v>
      </c>
      <c r="Y1141">
        <v>0</v>
      </c>
      <c r="AC1141">
        <v>0.13443006005464164</v>
      </c>
    </row>
    <row r="1142" spans="1:29" x14ac:dyDescent="0.35">
      <c r="A1142" t="s">
        <v>32529</v>
      </c>
      <c r="B1142" t="s">
        <v>32478</v>
      </c>
      <c r="C1142">
        <v>6169</v>
      </c>
      <c r="D1142" t="s">
        <v>32437</v>
      </c>
      <c r="E1142">
        <v>6510</v>
      </c>
      <c r="F1142">
        <v>4.8</v>
      </c>
      <c r="G1142">
        <v>5</v>
      </c>
      <c r="H1142" t="s">
        <v>105</v>
      </c>
      <c r="I1142" t="s">
        <v>157</v>
      </c>
      <c r="J1142" t="s">
        <v>105</v>
      </c>
      <c r="L1142" t="s">
        <v>32479</v>
      </c>
      <c r="M1142">
        <v>16</v>
      </c>
      <c r="P1142">
        <v>0</v>
      </c>
      <c r="Q1142">
        <v>0</v>
      </c>
      <c r="R1142">
        <v>0</v>
      </c>
      <c r="S1142">
        <v>0</v>
      </c>
      <c r="T1142">
        <v>0</v>
      </c>
      <c r="U1142" t="s">
        <v>32480</v>
      </c>
      <c r="V1142" t="s">
        <v>394</v>
      </c>
      <c r="W1142" t="s">
        <v>428</v>
      </c>
      <c r="X1142" t="s">
        <v>464</v>
      </c>
      <c r="Y1142">
        <v>0</v>
      </c>
      <c r="AC1142">
        <v>0.13447546374010544</v>
      </c>
    </row>
    <row r="1143" spans="1:29" x14ac:dyDescent="0.35">
      <c r="A1143" t="s">
        <v>4518</v>
      </c>
      <c r="B1143" t="s">
        <v>4519</v>
      </c>
      <c r="C1143">
        <v>4171</v>
      </c>
      <c r="D1143" t="s">
        <v>4465</v>
      </c>
      <c r="E1143">
        <v>29708</v>
      </c>
      <c r="F1143">
        <v>4.6139000000000001</v>
      </c>
      <c r="G1143">
        <v>404</v>
      </c>
      <c r="H1143" t="s">
        <v>617</v>
      </c>
      <c r="I1143" t="s">
        <v>157</v>
      </c>
      <c r="J1143" t="s">
        <v>617</v>
      </c>
      <c r="L1143" t="s">
        <v>4520</v>
      </c>
      <c r="M1143">
        <v>85</v>
      </c>
      <c r="P1143">
        <v>0</v>
      </c>
      <c r="Q1143">
        <v>0</v>
      </c>
      <c r="R1143">
        <v>0</v>
      </c>
      <c r="S1143">
        <v>0</v>
      </c>
      <c r="T1143">
        <v>0</v>
      </c>
      <c r="U1143" t="s">
        <v>4521</v>
      </c>
      <c r="V1143" t="s">
        <v>394</v>
      </c>
      <c r="W1143" t="s">
        <v>405</v>
      </c>
      <c r="X1143" t="s">
        <v>406</v>
      </c>
      <c r="Y1143">
        <v>0</v>
      </c>
      <c r="AC1143">
        <v>0.1344879149976006</v>
      </c>
    </row>
    <row r="1144" spans="1:29" x14ac:dyDescent="0.35">
      <c r="A1144" t="s">
        <v>14928</v>
      </c>
      <c r="B1144" t="s">
        <v>14929</v>
      </c>
      <c r="C1144">
        <v>6202</v>
      </c>
      <c r="D1144" t="s">
        <v>14671</v>
      </c>
      <c r="E1144">
        <v>674</v>
      </c>
      <c r="F1144">
        <v>3.5</v>
      </c>
      <c r="G1144">
        <v>2</v>
      </c>
      <c r="H1144" t="s">
        <v>14930</v>
      </c>
      <c r="I1144" t="s">
        <v>157</v>
      </c>
      <c r="J1144" t="s">
        <v>14930</v>
      </c>
      <c r="M1144">
        <v>155</v>
      </c>
      <c r="P1144">
        <v>0</v>
      </c>
      <c r="Q1144">
        <v>0</v>
      </c>
      <c r="R1144">
        <v>0</v>
      </c>
      <c r="S1144">
        <v>0</v>
      </c>
      <c r="T1144">
        <v>0</v>
      </c>
      <c r="V1144" t="s">
        <v>32</v>
      </c>
      <c r="W1144" t="s">
        <v>191</v>
      </c>
      <c r="X1144" t="s">
        <v>208</v>
      </c>
      <c r="Y1144">
        <v>0</v>
      </c>
      <c r="AC1144">
        <v>0.13454841329151845</v>
      </c>
    </row>
    <row r="1145" spans="1:29" x14ac:dyDescent="0.35">
      <c r="A1145" t="s">
        <v>7965</v>
      </c>
      <c r="B1145" t="s">
        <v>7966</v>
      </c>
      <c r="C1145">
        <v>1073</v>
      </c>
      <c r="D1145" t="s">
        <v>7503</v>
      </c>
      <c r="E1145">
        <v>3345</v>
      </c>
      <c r="L1145" t="s">
        <v>7967</v>
      </c>
      <c r="M1145">
        <v>149</v>
      </c>
      <c r="P1145">
        <v>1</v>
      </c>
      <c r="Q1145">
        <v>0</v>
      </c>
      <c r="R1145">
        <v>0</v>
      </c>
      <c r="S1145">
        <v>1</v>
      </c>
      <c r="T1145">
        <v>0</v>
      </c>
      <c r="V1145" t="s">
        <v>32</v>
      </c>
      <c r="W1145" t="s">
        <v>33</v>
      </c>
      <c r="X1145" t="s">
        <v>4075</v>
      </c>
      <c r="Y1145">
        <v>0</v>
      </c>
      <c r="AC1145">
        <v>0.13458252129107962</v>
      </c>
    </row>
    <row r="1146" spans="1:29" x14ac:dyDescent="0.35">
      <c r="A1146" t="s">
        <v>28679</v>
      </c>
      <c r="B1146" t="s">
        <v>28680</v>
      </c>
      <c r="C1146">
        <v>5648</v>
      </c>
      <c r="D1146" t="s">
        <v>28460</v>
      </c>
      <c r="E1146">
        <v>25798</v>
      </c>
      <c r="F1146">
        <v>4.1666999999999996</v>
      </c>
      <c r="G1146">
        <v>12</v>
      </c>
      <c r="H1146" t="s">
        <v>17755</v>
      </c>
      <c r="I1146" t="s">
        <v>803</v>
      </c>
      <c r="J1146" t="s">
        <v>28681</v>
      </c>
      <c r="K1146" t="s">
        <v>28682</v>
      </c>
      <c r="L1146" t="s">
        <v>28683</v>
      </c>
      <c r="M1146">
        <v>29</v>
      </c>
      <c r="P1146">
        <v>0</v>
      </c>
      <c r="Q1146">
        <v>0</v>
      </c>
      <c r="R1146">
        <v>0</v>
      </c>
      <c r="S1146">
        <v>0</v>
      </c>
      <c r="T1146">
        <v>0</v>
      </c>
      <c r="U1146" t="s">
        <v>28684</v>
      </c>
      <c r="V1146" t="s">
        <v>306</v>
      </c>
      <c r="W1146" t="s">
        <v>815</v>
      </c>
      <c r="X1146" t="s">
        <v>840</v>
      </c>
      <c r="Y1146">
        <v>5</v>
      </c>
      <c r="Z1146">
        <v>29</v>
      </c>
      <c r="AA1146">
        <v>29</v>
      </c>
      <c r="AC1146">
        <v>0.13462232768204696</v>
      </c>
    </row>
    <row r="1147" spans="1:29" x14ac:dyDescent="0.35">
      <c r="A1147" t="s">
        <v>12040</v>
      </c>
      <c r="B1147" t="s">
        <v>12041</v>
      </c>
      <c r="C1147">
        <v>1063</v>
      </c>
      <c r="D1147" t="s">
        <v>11860</v>
      </c>
      <c r="E1147">
        <v>5170</v>
      </c>
      <c r="F1147">
        <v>3.9466999999999999</v>
      </c>
      <c r="G1147">
        <v>169</v>
      </c>
      <c r="H1147" t="s">
        <v>1616</v>
      </c>
      <c r="I1147" t="s">
        <v>38</v>
      </c>
      <c r="J1147" t="s">
        <v>12042</v>
      </c>
      <c r="L1147" t="s">
        <v>12043</v>
      </c>
      <c r="M1147">
        <v>165</v>
      </c>
      <c r="P1147">
        <v>0</v>
      </c>
      <c r="Q1147">
        <v>0</v>
      </c>
      <c r="R1147">
        <v>0</v>
      </c>
      <c r="S1147">
        <v>0</v>
      </c>
      <c r="T1147">
        <v>0</v>
      </c>
      <c r="U1147" t="s">
        <v>342</v>
      </c>
      <c r="V1147" t="s">
        <v>32</v>
      </c>
      <c r="W1147" t="s">
        <v>41</v>
      </c>
      <c r="X1147" t="s">
        <v>42</v>
      </c>
      <c r="Y1147">
        <v>1</v>
      </c>
      <c r="Z1147">
        <v>131</v>
      </c>
      <c r="AA1147">
        <v>131</v>
      </c>
      <c r="AC1147">
        <v>0.13471981855857318</v>
      </c>
    </row>
    <row r="1148" spans="1:29" x14ac:dyDescent="0.35">
      <c r="A1148" t="s">
        <v>10223</v>
      </c>
      <c r="B1148" t="s">
        <v>10224</v>
      </c>
      <c r="C1148">
        <v>6200</v>
      </c>
      <c r="D1148" t="s">
        <v>9905</v>
      </c>
      <c r="E1148">
        <v>14912</v>
      </c>
      <c r="F1148">
        <v>4.4443999999999999</v>
      </c>
      <c r="G1148">
        <v>9</v>
      </c>
      <c r="M1148">
        <v>24</v>
      </c>
      <c r="P1148">
        <v>0</v>
      </c>
      <c r="Q1148">
        <v>0</v>
      </c>
      <c r="R1148">
        <v>0</v>
      </c>
      <c r="S1148">
        <v>0</v>
      </c>
      <c r="T1148">
        <v>0</v>
      </c>
      <c r="V1148" t="s">
        <v>306</v>
      </c>
      <c r="W1148" t="s">
        <v>1138</v>
      </c>
      <c r="X1148" t="s">
        <v>1139</v>
      </c>
      <c r="Y1148">
        <v>0</v>
      </c>
      <c r="AC1148">
        <v>0.13491026177963061</v>
      </c>
    </row>
    <row r="1149" spans="1:29" x14ac:dyDescent="0.35">
      <c r="A1149" t="s">
        <v>24034</v>
      </c>
      <c r="B1149" t="s">
        <v>24035</v>
      </c>
      <c r="C1149">
        <v>5764</v>
      </c>
      <c r="D1149" t="s">
        <v>24011</v>
      </c>
      <c r="E1149">
        <v>7431</v>
      </c>
      <c r="F1149">
        <v>4.2888000000000002</v>
      </c>
      <c r="G1149">
        <v>419</v>
      </c>
      <c r="H1149" t="s">
        <v>186</v>
      </c>
      <c r="I1149" t="s">
        <v>38</v>
      </c>
      <c r="J1149" t="s">
        <v>12650</v>
      </c>
      <c r="L1149" t="s">
        <v>24036</v>
      </c>
      <c r="M1149">
        <v>107</v>
      </c>
      <c r="P1149">
        <v>0</v>
      </c>
      <c r="Q1149">
        <v>0</v>
      </c>
      <c r="R1149">
        <v>0</v>
      </c>
      <c r="S1149">
        <v>0</v>
      </c>
      <c r="T1149">
        <v>0</v>
      </c>
      <c r="V1149" t="s">
        <v>32</v>
      </c>
      <c r="W1149" t="s">
        <v>172</v>
      </c>
      <c r="X1149" t="s">
        <v>173</v>
      </c>
      <c r="Y1149">
        <v>1</v>
      </c>
      <c r="Z1149">
        <v>130</v>
      </c>
      <c r="AA1149">
        <v>130</v>
      </c>
      <c r="AC1149">
        <v>0.13494819737264885</v>
      </c>
    </row>
    <row r="1150" spans="1:29" x14ac:dyDescent="0.35">
      <c r="A1150" t="s">
        <v>22314</v>
      </c>
      <c r="B1150" t="s">
        <v>22315</v>
      </c>
      <c r="C1150">
        <v>6346</v>
      </c>
      <c r="D1150" t="s">
        <v>22187</v>
      </c>
      <c r="E1150">
        <v>6378</v>
      </c>
      <c r="F1150">
        <v>4.4318</v>
      </c>
      <c r="G1150">
        <v>88</v>
      </c>
      <c r="H1150" t="s">
        <v>186</v>
      </c>
      <c r="I1150" t="s">
        <v>157</v>
      </c>
      <c r="J1150" t="s">
        <v>186</v>
      </c>
      <c r="L1150" t="s">
        <v>22316</v>
      </c>
      <c r="M1150">
        <v>48</v>
      </c>
      <c r="P1150">
        <v>0</v>
      </c>
      <c r="Q1150">
        <v>0</v>
      </c>
      <c r="R1150">
        <v>1</v>
      </c>
      <c r="S1150">
        <v>0</v>
      </c>
      <c r="T1150">
        <v>0</v>
      </c>
      <c r="U1150" t="s">
        <v>22317</v>
      </c>
      <c r="V1150" t="s">
        <v>222</v>
      </c>
      <c r="W1150" t="s">
        <v>223</v>
      </c>
      <c r="X1150" t="s">
        <v>271</v>
      </c>
      <c r="Y1150">
        <v>0</v>
      </c>
      <c r="AC1150">
        <v>0.13503565066272705</v>
      </c>
    </row>
    <row r="1151" spans="1:29" x14ac:dyDescent="0.35">
      <c r="A1151" t="s">
        <v>4731</v>
      </c>
      <c r="B1151" t="s">
        <v>4732</v>
      </c>
      <c r="C1151">
        <v>6502</v>
      </c>
      <c r="D1151" t="s">
        <v>4662</v>
      </c>
      <c r="E1151">
        <v>1212</v>
      </c>
      <c r="F1151">
        <v>4.2</v>
      </c>
      <c r="G1151">
        <v>10</v>
      </c>
      <c r="H1151" t="s">
        <v>897</v>
      </c>
      <c r="I1151" t="s">
        <v>157</v>
      </c>
      <c r="J1151" t="s">
        <v>897</v>
      </c>
      <c r="L1151" t="s">
        <v>4733</v>
      </c>
      <c r="M1151">
        <v>22</v>
      </c>
      <c r="P1151">
        <v>0</v>
      </c>
      <c r="Q1151">
        <v>0</v>
      </c>
      <c r="R1151">
        <v>1</v>
      </c>
      <c r="S1151">
        <v>0</v>
      </c>
      <c r="T1151">
        <v>0</v>
      </c>
      <c r="U1151" t="s">
        <v>4734</v>
      </c>
      <c r="V1151" t="s">
        <v>222</v>
      </c>
      <c r="W1151" t="s">
        <v>223</v>
      </c>
      <c r="X1151" t="s">
        <v>265</v>
      </c>
      <c r="Y1151">
        <v>0</v>
      </c>
      <c r="AC1151">
        <v>0.13505520804881377</v>
      </c>
    </row>
    <row r="1152" spans="1:29" x14ac:dyDescent="0.35">
      <c r="A1152" t="s">
        <v>14526</v>
      </c>
      <c r="B1152" t="s">
        <v>14527</v>
      </c>
      <c r="C1152">
        <v>3297</v>
      </c>
      <c r="D1152" t="s">
        <v>14441</v>
      </c>
      <c r="E1152">
        <v>3478</v>
      </c>
      <c r="F1152">
        <v>4.2154999999999996</v>
      </c>
      <c r="G1152">
        <v>116</v>
      </c>
      <c r="H1152" t="s">
        <v>14528</v>
      </c>
      <c r="I1152" t="s">
        <v>157</v>
      </c>
      <c r="J1152" t="s">
        <v>14528</v>
      </c>
      <c r="L1152" t="s">
        <v>14529</v>
      </c>
      <c r="M1152">
        <v>22</v>
      </c>
      <c r="P1152">
        <v>0</v>
      </c>
      <c r="Q1152">
        <v>0</v>
      </c>
      <c r="R1152">
        <v>0</v>
      </c>
      <c r="S1152">
        <v>0</v>
      </c>
      <c r="T1152">
        <v>0</v>
      </c>
      <c r="U1152" t="s">
        <v>14491</v>
      </c>
      <c r="V1152" t="s">
        <v>93</v>
      </c>
      <c r="W1152" t="s">
        <v>198</v>
      </c>
      <c r="X1152" t="s">
        <v>199</v>
      </c>
      <c r="Y1152">
        <v>0</v>
      </c>
      <c r="AC1152">
        <v>0.13541438598195965</v>
      </c>
    </row>
    <row r="1153" spans="1:29" x14ac:dyDescent="0.35">
      <c r="A1153" t="s">
        <v>5513</v>
      </c>
      <c r="B1153" t="s">
        <v>5514</v>
      </c>
      <c r="C1153">
        <v>2082</v>
      </c>
      <c r="D1153" t="s">
        <v>5426</v>
      </c>
      <c r="E1153">
        <v>1562</v>
      </c>
      <c r="F1153">
        <v>3.3332999999999999</v>
      </c>
      <c r="G1153">
        <v>24</v>
      </c>
      <c r="H1153" t="s">
        <v>5515</v>
      </c>
      <c r="I1153" t="s">
        <v>157</v>
      </c>
      <c r="J1153" t="s">
        <v>5515</v>
      </c>
      <c r="L1153" t="s">
        <v>5516</v>
      </c>
      <c r="M1153">
        <v>30</v>
      </c>
      <c r="P1153">
        <v>0</v>
      </c>
      <c r="Q1153">
        <v>0</v>
      </c>
      <c r="R1153">
        <v>0</v>
      </c>
      <c r="S1153">
        <v>0</v>
      </c>
      <c r="T1153">
        <v>0</v>
      </c>
      <c r="U1153" t="s">
        <v>5517</v>
      </c>
      <c r="V1153" t="s">
        <v>394</v>
      </c>
      <c r="W1153" t="s">
        <v>428</v>
      </c>
      <c r="X1153" t="s">
        <v>429</v>
      </c>
      <c r="Y1153">
        <v>0</v>
      </c>
      <c r="AC1153">
        <v>0.13573134259439401</v>
      </c>
    </row>
    <row r="1154" spans="1:29" x14ac:dyDescent="0.35">
      <c r="A1154" t="s">
        <v>16555</v>
      </c>
      <c r="B1154" t="s">
        <v>16556</v>
      </c>
      <c r="C1154">
        <v>5715</v>
      </c>
      <c r="D1154" t="s">
        <v>16557</v>
      </c>
      <c r="E1154">
        <v>38097</v>
      </c>
      <c r="F1154">
        <v>4.5667</v>
      </c>
      <c r="G1154">
        <v>4186</v>
      </c>
      <c r="H1154" t="s">
        <v>8207</v>
      </c>
      <c r="I1154" t="s">
        <v>157</v>
      </c>
      <c r="J1154" t="s">
        <v>8207</v>
      </c>
      <c r="L1154" t="s">
        <v>16558</v>
      </c>
      <c r="M1154">
        <v>28</v>
      </c>
      <c r="P1154">
        <v>0</v>
      </c>
      <c r="Q1154">
        <v>0</v>
      </c>
      <c r="R1154">
        <v>1</v>
      </c>
      <c r="S1154">
        <v>0</v>
      </c>
      <c r="T1154">
        <v>0</v>
      </c>
      <c r="U1154" t="s">
        <v>16559</v>
      </c>
      <c r="V1154" t="s">
        <v>394</v>
      </c>
      <c r="W1154" t="s">
        <v>428</v>
      </c>
      <c r="X1154" t="s">
        <v>429</v>
      </c>
      <c r="Y1154">
        <v>1</v>
      </c>
      <c r="Z1154">
        <v>16</v>
      </c>
      <c r="AA1154">
        <v>16</v>
      </c>
      <c r="AC1154">
        <v>0.13589704900943755</v>
      </c>
    </row>
    <row r="1155" spans="1:29" x14ac:dyDescent="0.35">
      <c r="A1155" t="s">
        <v>15162</v>
      </c>
      <c r="B1155" t="s">
        <v>15163</v>
      </c>
      <c r="C1155">
        <v>7070</v>
      </c>
      <c r="D1155" t="s">
        <v>15122</v>
      </c>
      <c r="E1155">
        <v>9227</v>
      </c>
      <c r="F1155">
        <v>4.3110999999999997</v>
      </c>
      <c r="G1155">
        <v>90</v>
      </c>
      <c r="H1155" t="s">
        <v>889</v>
      </c>
      <c r="I1155" t="s">
        <v>38</v>
      </c>
      <c r="J1155" t="s">
        <v>4043</v>
      </c>
      <c r="L1155" t="s">
        <v>15164</v>
      </c>
      <c r="M1155">
        <v>140</v>
      </c>
      <c r="P1155">
        <v>0</v>
      </c>
      <c r="Q1155">
        <v>0</v>
      </c>
      <c r="R1155">
        <v>0</v>
      </c>
      <c r="S1155">
        <v>0</v>
      </c>
      <c r="T1155">
        <v>0</v>
      </c>
      <c r="V1155" t="s">
        <v>32</v>
      </c>
      <c r="W1155" t="s">
        <v>41</v>
      </c>
      <c r="X1155" t="s">
        <v>42</v>
      </c>
      <c r="Y1155">
        <v>1</v>
      </c>
      <c r="Z1155">
        <v>30</v>
      </c>
      <c r="AA1155">
        <v>30</v>
      </c>
      <c r="AC1155">
        <v>0.13622449716512663</v>
      </c>
    </row>
    <row r="1156" spans="1:29" x14ac:dyDescent="0.35">
      <c r="A1156" t="s">
        <v>32290</v>
      </c>
      <c r="B1156" t="s">
        <v>32291</v>
      </c>
      <c r="C1156">
        <v>6344</v>
      </c>
      <c r="D1156" t="s">
        <v>32237</v>
      </c>
      <c r="E1156">
        <v>21802</v>
      </c>
      <c r="F1156">
        <v>3.8182</v>
      </c>
      <c r="G1156">
        <v>22</v>
      </c>
      <c r="H1156" t="s">
        <v>19732</v>
      </c>
      <c r="I1156" t="s">
        <v>803</v>
      </c>
      <c r="J1156" t="s">
        <v>32245</v>
      </c>
      <c r="K1156" t="s">
        <v>32246</v>
      </c>
      <c r="L1156" t="s">
        <v>32292</v>
      </c>
      <c r="M1156">
        <v>25</v>
      </c>
      <c r="P1156">
        <v>0</v>
      </c>
      <c r="Q1156">
        <v>0</v>
      </c>
      <c r="R1156">
        <v>0</v>
      </c>
      <c r="S1156">
        <v>0</v>
      </c>
      <c r="T1156">
        <v>1</v>
      </c>
      <c r="U1156" t="s">
        <v>32293</v>
      </c>
      <c r="V1156" t="s">
        <v>306</v>
      </c>
      <c r="W1156" t="s">
        <v>815</v>
      </c>
      <c r="X1156" t="s">
        <v>1101</v>
      </c>
      <c r="Y1156">
        <v>0</v>
      </c>
      <c r="AC1156">
        <v>0.13623081974402163</v>
      </c>
    </row>
    <row r="1157" spans="1:29" x14ac:dyDescent="0.35">
      <c r="A1157" t="s">
        <v>18175</v>
      </c>
      <c r="B1157" t="s">
        <v>18176</v>
      </c>
      <c r="C1157">
        <v>5936</v>
      </c>
      <c r="D1157" t="s">
        <v>18103</v>
      </c>
      <c r="E1157">
        <v>10489</v>
      </c>
      <c r="F1157">
        <v>4.3819999999999997</v>
      </c>
      <c r="G1157">
        <v>521</v>
      </c>
      <c r="H1157" t="s">
        <v>897</v>
      </c>
      <c r="I1157" t="s">
        <v>157</v>
      </c>
      <c r="J1157" t="s">
        <v>897</v>
      </c>
      <c r="L1157" t="s">
        <v>18177</v>
      </c>
      <c r="M1157">
        <v>42</v>
      </c>
      <c r="P1157">
        <v>0</v>
      </c>
      <c r="Q1157">
        <v>1</v>
      </c>
      <c r="R1157">
        <v>0</v>
      </c>
      <c r="S1157">
        <v>0</v>
      </c>
      <c r="T1157">
        <v>0</v>
      </c>
      <c r="U1157" t="s">
        <v>18178</v>
      </c>
      <c r="V1157" t="s">
        <v>222</v>
      </c>
      <c r="W1157" t="s">
        <v>223</v>
      </c>
      <c r="X1157" t="s">
        <v>224</v>
      </c>
      <c r="Y1157">
        <v>0</v>
      </c>
      <c r="AC1157">
        <v>0.13658114655604781</v>
      </c>
    </row>
    <row r="1158" spans="1:29" x14ac:dyDescent="0.35">
      <c r="A1158" t="s">
        <v>12034</v>
      </c>
      <c r="B1158" t="s">
        <v>12035</v>
      </c>
      <c r="C1158">
        <v>1063</v>
      </c>
      <c r="D1158" t="s">
        <v>11860</v>
      </c>
      <c r="E1158">
        <v>5937</v>
      </c>
      <c r="F1158">
        <v>3.8849</v>
      </c>
      <c r="G1158">
        <v>391</v>
      </c>
      <c r="H1158" t="s">
        <v>1608</v>
      </c>
      <c r="I1158" t="s">
        <v>38</v>
      </c>
      <c r="J1158" t="s">
        <v>12036</v>
      </c>
      <c r="L1158" t="s">
        <v>12012</v>
      </c>
      <c r="M1158">
        <v>38</v>
      </c>
      <c r="P1158">
        <v>0</v>
      </c>
      <c r="Q1158">
        <v>0</v>
      </c>
      <c r="R1158">
        <v>0</v>
      </c>
      <c r="S1158">
        <v>0</v>
      </c>
      <c r="T1158">
        <v>0</v>
      </c>
      <c r="U1158" t="s">
        <v>342</v>
      </c>
      <c r="V1158" t="s">
        <v>32</v>
      </c>
      <c r="W1158" t="s">
        <v>41</v>
      </c>
      <c r="X1158" t="s">
        <v>59</v>
      </c>
      <c r="Y1158">
        <v>0</v>
      </c>
      <c r="AC1158">
        <v>0.1366458231966704</v>
      </c>
    </row>
    <row r="1159" spans="1:29" x14ac:dyDescent="0.35">
      <c r="A1159" t="s">
        <v>12608</v>
      </c>
      <c r="B1159" t="s">
        <v>12609</v>
      </c>
      <c r="C1159">
        <v>6325</v>
      </c>
      <c r="D1159" t="s">
        <v>12588</v>
      </c>
      <c r="E1159">
        <v>1024</v>
      </c>
      <c r="F1159">
        <v>5</v>
      </c>
      <c r="G1159">
        <v>2</v>
      </c>
      <c r="H1159" t="s">
        <v>115</v>
      </c>
      <c r="I1159" t="s">
        <v>38</v>
      </c>
      <c r="J1159" t="s">
        <v>115</v>
      </c>
      <c r="L1159" t="s">
        <v>12606</v>
      </c>
      <c r="M1159">
        <v>165</v>
      </c>
      <c r="P1159">
        <v>0</v>
      </c>
      <c r="Q1159">
        <v>0</v>
      </c>
      <c r="R1159">
        <v>0</v>
      </c>
      <c r="S1159">
        <v>0</v>
      </c>
      <c r="T1159">
        <v>0</v>
      </c>
      <c r="U1159" t="s">
        <v>12607</v>
      </c>
      <c r="V1159" t="s">
        <v>32</v>
      </c>
      <c r="W1159" t="s">
        <v>41</v>
      </c>
      <c r="X1159" t="s">
        <v>42</v>
      </c>
      <c r="Y1159">
        <v>1</v>
      </c>
      <c r="Z1159">
        <v>65</v>
      </c>
      <c r="AA1159">
        <v>65</v>
      </c>
      <c r="AC1159">
        <v>0.13668604564326947</v>
      </c>
    </row>
    <row r="1160" spans="1:29" x14ac:dyDescent="0.35">
      <c r="A1160" t="s">
        <v>10569</v>
      </c>
      <c r="B1160" t="s">
        <v>10570</v>
      </c>
      <c r="C1160">
        <v>6300</v>
      </c>
      <c r="D1160" t="s">
        <v>10550</v>
      </c>
      <c r="E1160">
        <v>7381</v>
      </c>
      <c r="F1160">
        <v>4.5801999999999996</v>
      </c>
      <c r="G1160">
        <v>262</v>
      </c>
      <c r="H1160" t="s">
        <v>302</v>
      </c>
      <c r="I1160" t="s">
        <v>38</v>
      </c>
      <c r="J1160" t="s">
        <v>5643</v>
      </c>
      <c r="L1160" t="s">
        <v>10565</v>
      </c>
      <c r="M1160">
        <v>34</v>
      </c>
      <c r="P1160">
        <v>0</v>
      </c>
      <c r="Q1160">
        <v>0</v>
      </c>
      <c r="R1160">
        <v>0</v>
      </c>
      <c r="S1160">
        <v>0</v>
      </c>
      <c r="T1160">
        <v>1</v>
      </c>
      <c r="U1160" t="s">
        <v>10566</v>
      </c>
      <c r="V1160" t="s">
        <v>32</v>
      </c>
      <c r="W1160" t="s">
        <v>41</v>
      </c>
      <c r="X1160" t="s">
        <v>59</v>
      </c>
      <c r="Y1160">
        <v>0</v>
      </c>
      <c r="AC1160">
        <v>0.13678413217222629</v>
      </c>
    </row>
    <row r="1161" spans="1:29" x14ac:dyDescent="0.35">
      <c r="A1161" t="s">
        <v>8157</v>
      </c>
      <c r="B1161" t="s">
        <v>8158</v>
      </c>
      <c r="C1161">
        <v>6302</v>
      </c>
      <c r="D1161" t="s">
        <v>8148</v>
      </c>
      <c r="E1161">
        <v>8640</v>
      </c>
      <c r="F1161">
        <v>4.0601000000000003</v>
      </c>
      <c r="G1161">
        <v>815</v>
      </c>
      <c r="H1161" t="s">
        <v>1608</v>
      </c>
      <c r="I1161" t="s">
        <v>157</v>
      </c>
      <c r="J1161" t="s">
        <v>1608</v>
      </c>
      <c r="L1161" t="s">
        <v>8156</v>
      </c>
      <c r="M1161">
        <v>60</v>
      </c>
      <c r="P1161">
        <v>0</v>
      </c>
      <c r="Q1161">
        <v>0</v>
      </c>
      <c r="R1161">
        <v>0</v>
      </c>
      <c r="S1161">
        <v>0</v>
      </c>
      <c r="T1161">
        <v>0</v>
      </c>
      <c r="U1161" t="s">
        <v>8153</v>
      </c>
      <c r="V1161" t="s">
        <v>394</v>
      </c>
      <c r="W1161" t="s">
        <v>160</v>
      </c>
      <c r="Y1161">
        <v>0</v>
      </c>
      <c r="AC1161">
        <v>0.13702394889311553</v>
      </c>
    </row>
    <row r="1162" spans="1:29" x14ac:dyDescent="0.35">
      <c r="A1162" t="s">
        <v>22581</v>
      </c>
      <c r="B1162" t="s">
        <v>22582</v>
      </c>
      <c r="C1162">
        <v>3733</v>
      </c>
      <c r="D1162" t="s">
        <v>22513</v>
      </c>
      <c r="E1162">
        <v>9188</v>
      </c>
      <c r="F1162">
        <v>4.42</v>
      </c>
      <c r="G1162">
        <v>100</v>
      </c>
      <c r="H1162" t="s">
        <v>771</v>
      </c>
      <c r="L1162" t="s">
        <v>22583</v>
      </c>
      <c r="M1162">
        <v>41</v>
      </c>
      <c r="P1162">
        <v>0</v>
      </c>
      <c r="Q1162">
        <v>0</v>
      </c>
      <c r="R1162">
        <v>1</v>
      </c>
      <c r="S1162">
        <v>0</v>
      </c>
      <c r="T1162">
        <v>0</v>
      </c>
      <c r="V1162" t="s">
        <v>93</v>
      </c>
      <c r="W1162" t="s">
        <v>94</v>
      </c>
      <c r="X1162" t="s">
        <v>95</v>
      </c>
      <c r="Y1162">
        <v>0</v>
      </c>
      <c r="AC1162">
        <v>0.13710945082820369</v>
      </c>
    </row>
    <row r="1163" spans="1:29" x14ac:dyDescent="0.35">
      <c r="A1163" t="s">
        <v>29273</v>
      </c>
      <c r="B1163" t="s">
        <v>29274</v>
      </c>
      <c r="C1163">
        <v>6238</v>
      </c>
      <c r="D1163" t="s">
        <v>29270</v>
      </c>
      <c r="E1163">
        <v>49498</v>
      </c>
      <c r="F1163">
        <v>4.3716999999999997</v>
      </c>
      <c r="G1163">
        <v>1138</v>
      </c>
      <c r="H1163" t="s">
        <v>29275</v>
      </c>
      <c r="I1163" t="s">
        <v>38</v>
      </c>
      <c r="J1163" t="s">
        <v>29275</v>
      </c>
      <c r="L1163" t="s">
        <v>29271</v>
      </c>
      <c r="M1163">
        <v>32</v>
      </c>
      <c r="P1163">
        <v>0</v>
      </c>
      <c r="Q1163">
        <v>0</v>
      </c>
      <c r="R1163">
        <v>0</v>
      </c>
      <c r="S1163">
        <v>0</v>
      </c>
      <c r="T1163">
        <v>1</v>
      </c>
      <c r="U1163" t="s">
        <v>29272</v>
      </c>
      <c r="V1163" t="s">
        <v>32</v>
      </c>
      <c r="W1163" t="s">
        <v>41</v>
      </c>
      <c r="X1163" t="s">
        <v>59</v>
      </c>
      <c r="Y1163">
        <v>0</v>
      </c>
      <c r="AC1163">
        <v>0.13713149090567622</v>
      </c>
    </row>
    <row r="1164" spans="1:29" x14ac:dyDescent="0.35">
      <c r="A1164" t="s">
        <v>21085</v>
      </c>
      <c r="B1164" t="s">
        <v>21086</v>
      </c>
      <c r="C1164">
        <v>6184</v>
      </c>
      <c r="D1164" t="s">
        <v>20960</v>
      </c>
      <c r="E1164">
        <v>7673</v>
      </c>
      <c r="F1164">
        <v>4.5</v>
      </c>
      <c r="G1164">
        <v>8</v>
      </c>
      <c r="L1164" t="s">
        <v>21087</v>
      </c>
      <c r="M1164">
        <v>27</v>
      </c>
      <c r="P1164">
        <v>1</v>
      </c>
      <c r="Q1164">
        <v>0</v>
      </c>
      <c r="R1164">
        <v>1</v>
      </c>
      <c r="S1164">
        <v>0</v>
      </c>
      <c r="T1164">
        <v>0</v>
      </c>
      <c r="U1164" t="s">
        <v>21088</v>
      </c>
      <c r="V1164" t="s">
        <v>306</v>
      </c>
      <c r="W1164" t="s">
        <v>823</v>
      </c>
      <c r="X1164" t="s">
        <v>1091</v>
      </c>
      <c r="Y1164">
        <v>0</v>
      </c>
      <c r="AC1164">
        <v>0.13716157390706563</v>
      </c>
    </row>
    <row r="1165" spans="1:29" x14ac:dyDescent="0.35">
      <c r="A1165" t="s">
        <v>23239</v>
      </c>
      <c r="B1165" t="s">
        <v>23240</v>
      </c>
      <c r="C1165">
        <v>6286</v>
      </c>
      <c r="D1165" t="s">
        <v>23177</v>
      </c>
      <c r="E1165">
        <v>43177</v>
      </c>
      <c r="F1165">
        <v>4.2965</v>
      </c>
      <c r="G1165">
        <v>1184</v>
      </c>
      <c r="H1165" t="s">
        <v>2493</v>
      </c>
      <c r="I1165" t="s">
        <v>157</v>
      </c>
      <c r="J1165" t="s">
        <v>2493</v>
      </c>
      <c r="L1165" t="s">
        <v>23241</v>
      </c>
      <c r="M1165">
        <v>27</v>
      </c>
      <c r="P1165">
        <v>0</v>
      </c>
      <c r="Q1165">
        <v>0</v>
      </c>
      <c r="R1165">
        <v>0</v>
      </c>
      <c r="S1165">
        <v>0</v>
      </c>
      <c r="T1165">
        <v>1</v>
      </c>
      <c r="V1165" t="s">
        <v>306</v>
      </c>
      <c r="W1165" t="s">
        <v>823</v>
      </c>
      <c r="X1165" t="s">
        <v>855</v>
      </c>
      <c r="Y1165">
        <v>1</v>
      </c>
      <c r="Z1165">
        <v>15</v>
      </c>
      <c r="AA1165">
        <v>15</v>
      </c>
      <c r="AC1165">
        <v>0.13725558216690192</v>
      </c>
    </row>
    <row r="1166" spans="1:29" x14ac:dyDescent="0.35">
      <c r="A1166" t="s">
        <v>11364</v>
      </c>
      <c r="B1166" t="s">
        <v>11365</v>
      </c>
      <c r="C1166">
        <v>5996</v>
      </c>
      <c r="D1166" t="s">
        <v>11366</v>
      </c>
      <c r="E1166">
        <v>95949</v>
      </c>
      <c r="F1166">
        <v>3.9986999999999999</v>
      </c>
      <c r="G1166">
        <v>779</v>
      </c>
      <c r="I1166" t="s">
        <v>803</v>
      </c>
      <c r="J1166" t="s">
        <v>2139</v>
      </c>
      <c r="L1166" t="s">
        <v>11367</v>
      </c>
      <c r="M1166">
        <v>159</v>
      </c>
      <c r="N1166">
        <v>295</v>
      </c>
      <c r="P1166">
        <v>0</v>
      </c>
      <c r="Q1166">
        <v>0</v>
      </c>
      <c r="R1166">
        <v>0</v>
      </c>
      <c r="S1166">
        <v>0</v>
      </c>
      <c r="T1166">
        <v>0</v>
      </c>
      <c r="U1166" t="s">
        <v>11368</v>
      </c>
      <c r="V1166" t="s">
        <v>394</v>
      </c>
      <c r="W1166" t="s">
        <v>33</v>
      </c>
      <c r="Y1166">
        <v>1</v>
      </c>
      <c r="Z1166">
        <v>159</v>
      </c>
      <c r="AA1166">
        <v>159</v>
      </c>
      <c r="AC1166">
        <v>0.13744421791433059</v>
      </c>
    </row>
    <row r="1167" spans="1:29" x14ac:dyDescent="0.35">
      <c r="A1167" t="s">
        <v>31660</v>
      </c>
      <c r="B1167" t="s">
        <v>31661</v>
      </c>
      <c r="C1167">
        <v>2084</v>
      </c>
      <c r="D1167" t="s">
        <v>31566</v>
      </c>
      <c r="E1167">
        <v>4523</v>
      </c>
      <c r="F1167">
        <v>4.5</v>
      </c>
      <c r="G1167">
        <v>14</v>
      </c>
      <c r="H1167" t="s">
        <v>9271</v>
      </c>
      <c r="I1167" t="s">
        <v>157</v>
      </c>
      <c r="J1167" t="s">
        <v>9271</v>
      </c>
      <c r="L1167" t="s">
        <v>31606</v>
      </c>
      <c r="M1167">
        <v>32</v>
      </c>
      <c r="P1167">
        <v>0</v>
      </c>
      <c r="Q1167">
        <v>0</v>
      </c>
      <c r="R1167">
        <v>0</v>
      </c>
      <c r="S1167">
        <v>0</v>
      </c>
      <c r="T1167">
        <v>0</v>
      </c>
      <c r="U1167" t="s">
        <v>31607</v>
      </c>
      <c r="V1167" t="s">
        <v>32</v>
      </c>
      <c r="W1167" t="s">
        <v>41</v>
      </c>
      <c r="X1167" t="s">
        <v>59</v>
      </c>
      <c r="Y1167">
        <v>0</v>
      </c>
      <c r="AC1167">
        <v>0.13748373424928306</v>
      </c>
    </row>
    <row r="1168" spans="1:29" x14ac:dyDescent="0.35">
      <c r="A1168" t="s">
        <v>16142</v>
      </c>
      <c r="B1168" t="s">
        <v>16143</v>
      </c>
      <c r="C1168">
        <v>6218</v>
      </c>
      <c r="D1168" t="s">
        <v>16112</v>
      </c>
      <c r="E1168">
        <v>10273</v>
      </c>
      <c r="F1168">
        <v>3.8477999999999999</v>
      </c>
      <c r="G1168">
        <v>913</v>
      </c>
      <c r="H1168" t="s">
        <v>16144</v>
      </c>
      <c r="L1168" t="s">
        <v>16145</v>
      </c>
      <c r="M1168">
        <v>125</v>
      </c>
      <c r="N1168">
        <v>180</v>
      </c>
      <c r="P1168">
        <v>1</v>
      </c>
      <c r="Q1168">
        <v>0</v>
      </c>
      <c r="R1168">
        <v>1</v>
      </c>
      <c r="S1168">
        <v>1</v>
      </c>
      <c r="T1168">
        <v>1</v>
      </c>
      <c r="U1168" t="s">
        <v>16141</v>
      </c>
      <c r="V1168" t="s">
        <v>394</v>
      </c>
      <c r="W1168" t="s">
        <v>33</v>
      </c>
      <c r="Y1168">
        <v>0</v>
      </c>
      <c r="AC1168">
        <v>0.13754585949029996</v>
      </c>
    </row>
    <row r="1169" spans="1:29" x14ac:dyDescent="0.35">
      <c r="A1169" t="s">
        <v>4852</v>
      </c>
      <c r="B1169" t="s">
        <v>4853</v>
      </c>
      <c r="C1169">
        <v>1065</v>
      </c>
      <c r="D1169" t="s">
        <v>4754</v>
      </c>
      <c r="E1169">
        <v>7900</v>
      </c>
      <c r="F1169">
        <v>4.875</v>
      </c>
      <c r="G1169">
        <v>32</v>
      </c>
      <c r="H1169" t="s">
        <v>4033</v>
      </c>
      <c r="I1169" t="s">
        <v>38</v>
      </c>
      <c r="J1169" t="s">
        <v>4034</v>
      </c>
      <c r="L1169" t="s">
        <v>4854</v>
      </c>
      <c r="M1169">
        <v>96</v>
      </c>
      <c r="P1169">
        <v>0</v>
      </c>
      <c r="Q1169">
        <v>0</v>
      </c>
      <c r="R1169">
        <v>0</v>
      </c>
      <c r="S1169">
        <v>0</v>
      </c>
      <c r="T1169">
        <v>0</v>
      </c>
      <c r="V1169" t="s">
        <v>32</v>
      </c>
      <c r="W1169" t="s">
        <v>172</v>
      </c>
      <c r="X1169" t="s">
        <v>173</v>
      </c>
      <c r="Y1169">
        <v>1</v>
      </c>
      <c r="Z1169">
        <v>120</v>
      </c>
      <c r="AA1169">
        <v>120</v>
      </c>
      <c r="AC1169">
        <v>0.13771692859522111</v>
      </c>
    </row>
    <row r="1170" spans="1:29" x14ac:dyDescent="0.35">
      <c r="A1170" t="s">
        <v>28291</v>
      </c>
      <c r="B1170" t="s">
        <v>28292</v>
      </c>
      <c r="C1170">
        <v>5987</v>
      </c>
      <c r="D1170" t="s">
        <v>28175</v>
      </c>
      <c r="E1170">
        <v>2927</v>
      </c>
      <c r="F1170">
        <v>4.0909000000000004</v>
      </c>
      <c r="G1170">
        <v>11</v>
      </c>
      <c r="H1170" t="s">
        <v>37</v>
      </c>
      <c r="I1170" t="s">
        <v>157</v>
      </c>
      <c r="J1170" t="s">
        <v>37</v>
      </c>
      <c r="L1170" t="s">
        <v>28293</v>
      </c>
      <c r="M1170">
        <v>36</v>
      </c>
      <c r="P1170">
        <v>0</v>
      </c>
      <c r="Q1170">
        <v>0</v>
      </c>
      <c r="R1170">
        <v>0</v>
      </c>
      <c r="S1170">
        <v>0</v>
      </c>
      <c r="T1170">
        <v>0</v>
      </c>
      <c r="U1170" t="s">
        <v>28220</v>
      </c>
      <c r="V1170" t="s">
        <v>394</v>
      </c>
      <c r="W1170" t="s">
        <v>418</v>
      </c>
      <c r="X1170" t="s">
        <v>419</v>
      </c>
      <c r="Y1170">
        <v>0</v>
      </c>
      <c r="AC1170">
        <v>0.13775644148650468</v>
      </c>
    </row>
    <row r="1171" spans="1:29" x14ac:dyDescent="0.35">
      <c r="A1171" t="s">
        <v>26699</v>
      </c>
      <c r="B1171" t="s">
        <v>26700</v>
      </c>
      <c r="C1171">
        <v>5337</v>
      </c>
      <c r="D1171" t="s">
        <v>26428</v>
      </c>
      <c r="E1171">
        <v>0</v>
      </c>
      <c r="H1171" t="s">
        <v>163</v>
      </c>
      <c r="I1171" t="s">
        <v>157</v>
      </c>
      <c r="J1171" t="s">
        <v>163</v>
      </c>
      <c r="L1171" t="s">
        <v>26522</v>
      </c>
      <c r="M1171">
        <v>30</v>
      </c>
      <c r="P1171">
        <v>0</v>
      </c>
      <c r="Q1171">
        <v>0</v>
      </c>
      <c r="R1171">
        <v>0</v>
      </c>
      <c r="S1171">
        <v>0</v>
      </c>
      <c r="T1171">
        <v>0</v>
      </c>
      <c r="U1171" t="s">
        <v>26701</v>
      </c>
      <c r="V1171" t="s">
        <v>160</v>
      </c>
      <c r="W1171" t="s">
        <v>394</v>
      </c>
      <c r="Y1171">
        <v>0</v>
      </c>
      <c r="AC1171">
        <v>0.13800927884272896</v>
      </c>
    </row>
    <row r="1172" spans="1:29" x14ac:dyDescent="0.35">
      <c r="A1172" t="s">
        <v>18550</v>
      </c>
      <c r="B1172" t="s">
        <v>18551</v>
      </c>
      <c r="C1172">
        <v>7038</v>
      </c>
      <c r="D1172" t="s">
        <v>18479</v>
      </c>
      <c r="E1172">
        <v>13540</v>
      </c>
      <c r="F1172">
        <v>4.3042999999999996</v>
      </c>
      <c r="G1172">
        <v>69</v>
      </c>
      <c r="H1172" t="s">
        <v>302</v>
      </c>
      <c r="I1172" t="s">
        <v>38</v>
      </c>
      <c r="J1172" t="s">
        <v>18507</v>
      </c>
      <c r="L1172" t="s">
        <v>18514</v>
      </c>
      <c r="M1172">
        <v>35</v>
      </c>
      <c r="P1172">
        <v>0</v>
      </c>
      <c r="Q1172">
        <v>0</v>
      </c>
      <c r="R1172">
        <v>0</v>
      </c>
      <c r="S1172">
        <v>0</v>
      </c>
      <c r="T1172">
        <v>1</v>
      </c>
      <c r="V1172" t="s">
        <v>32</v>
      </c>
      <c r="W1172" t="s">
        <v>41</v>
      </c>
      <c r="X1172" t="s">
        <v>59</v>
      </c>
      <c r="Y1172">
        <v>0</v>
      </c>
      <c r="AC1172">
        <v>0.13821665359495983</v>
      </c>
    </row>
    <row r="1173" spans="1:29" x14ac:dyDescent="0.35">
      <c r="A1173" t="s">
        <v>2625</v>
      </c>
      <c r="B1173" t="s">
        <v>2626</v>
      </c>
      <c r="C1173">
        <v>7086</v>
      </c>
      <c r="D1173" t="s">
        <v>2627</v>
      </c>
      <c r="E1173">
        <v>14851</v>
      </c>
      <c r="F1173">
        <v>4.2816000000000001</v>
      </c>
      <c r="G1173">
        <v>206</v>
      </c>
      <c r="M1173">
        <v>239</v>
      </c>
      <c r="P1173">
        <v>0</v>
      </c>
      <c r="Q1173">
        <v>0</v>
      </c>
      <c r="R1173">
        <v>0</v>
      </c>
      <c r="S1173">
        <v>0</v>
      </c>
      <c r="T1173">
        <v>0</v>
      </c>
      <c r="U1173" t="s">
        <v>2628</v>
      </c>
      <c r="V1173" t="s">
        <v>222</v>
      </c>
      <c r="W1173" t="s">
        <v>908</v>
      </c>
      <c r="X1173" t="s">
        <v>975</v>
      </c>
      <c r="Y1173">
        <v>0</v>
      </c>
      <c r="AC1173">
        <v>0.13825625483709514</v>
      </c>
    </row>
    <row r="1174" spans="1:29" x14ac:dyDescent="0.35">
      <c r="A1174" t="s">
        <v>1263</v>
      </c>
      <c r="B1174" t="s">
        <v>1264</v>
      </c>
      <c r="C1174">
        <v>5746</v>
      </c>
      <c r="D1174" t="s">
        <v>1063</v>
      </c>
      <c r="E1174">
        <v>42036</v>
      </c>
      <c r="F1174">
        <v>4.5510000000000002</v>
      </c>
      <c r="G1174">
        <v>2717</v>
      </c>
      <c r="H1174" t="s">
        <v>1265</v>
      </c>
      <c r="I1174" t="s">
        <v>803</v>
      </c>
      <c r="J1174">
        <v>19</v>
      </c>
      <c r="K1174" t="s">
        <v>1266</v>
      </c>
      <c r="L1174" t="s">
        <v>1267</v>
      </c>
      <c r="M1174">
        <v>29</v>
      </c>
      <c r="P1174">
        <v>0</v>
      </c>
      <c r="Q1174">
        <v>0</v>
      </c>
      <c r="R1174">
        <v>0</v>
      </c>
      <c r="S1174">
        <v>0</v>
      </c>
      <c r="T1174">
        <v>0</v>
      </c>
      <c r="U1174" t="s">
        <v>1268</v>
      </c>
      <c r="V1174" t="s">
        <v>306</v>
      </c>
      <c r="W1174" t="s">
        <v>815</v>
      </c>
      <c r="X1174" t="s">
        <v>848</v>
      </c>
      <c r="Y1174">
        <v>24</v>
      </c>
      <c r="Z1174">
        <v>29</v>
      </c>
      <c r="AA1174">
        <v>29</v>
      </c>
      <c r="AC1174">
        <v>0.13827945838047062</v>
      </c>
    </row>
    <row r="1175" spans="1:29" x14ac:dyDescent="0.35">
      <c r="A1175" t="s">
        <v>7347</v>
      </c>
      <c r="B1175" t="s">
        <v>7348</v>
      </c>
      <c r="C1175">
        <v>6219</v>
      </c>
      <c r="D1175" t="s">
        <v>7319</v>
      </c>
      <c r="E1175">
        <v>9681</v>
      </c>
      <c r="F1175">
        <v>4.7942999999999998</v>
      </c>
      <c r="G1175">
        <v>559</v>
      </c>
      <c r="H1175" t="s">
        <v>7349</v>
      </c>
      <c r="I1175" t="s">
        <v>157</v>
      </c>
      <c r="J1175" t="s">
        <v>7349</v>
      </c>
      <c r="L1175" t="s">
        <v>7350</v>
      </c>
      <c r="M1175">
        <v>65</v>
      </c>
      <c r="P1175">
        <v>0</v>
      </c>
      <c r="Q1175">
        <v>0</v>
      </c>
      <c r="R1175">
        <v>0</v>
      </c>
      <c r="S1175">
        <v>0</v>
      </c>
      <c r="T1175">
        <v>0</v>
      </c>
      <c r="U1175" t="s">
        <v>7351</v>
      </c>
      <c r="V1175" t="s">
        <v>394</v>
      </c>
      <c r="W1175" t="s">
        <v>428</v>
      </c>
      <c r="X1175" t="s">
        <v>614</v>
      </c>
      <c r="Y1175">
        <v>1</v>
      </c>
      <c r="Z1175">
        <v>18</v>
      </c>
      <c r="AA1175">
        <v>18</v>
      </c>
      <c r="AC1175">
        <v>0.13842212218323047</v>
      </c>
    </row>
    <row r="1176" spans="1:29" x14ac:dyDescent="0.35">
      <c r="A1176" t="s">
        <v>25808</v>
      </c>
      <c r="B1176" t="s">
        <v>25809</v>
      </c>
      <c r="C1176">
        <v>3902</v>
      </c>
      <c r="D1176" t="s">
        <v>25136</v>
      </c>
      <c r="E1176">
        <v>13118</v>
      </c>
      <c r="F1176">
        <v>4.0138999999999996</v>
      </c>
      <c r="G1176">
        <v>72</v>
      </c>
      <c r="H1176" t="s">
        <v>478</v>
      </c>
      <c r="I1176" t="s">
        <v>803</v>
      </c>
      <c r="J1176" t="s">
        <v>25810</v>
      </c>
      <c r="L1176" t="s">
        <v>25811</v>
      </c>
      <c r="M1176">
        <v>14</v>
      </c>
      <c r="O1176">
        <v>9.5</v>
      </c>
      <c r="P1176">
        <v>0</v>
      </c>
      <c r="Q1176">
        <v>0</v>
      </c>
      <c r="R1176">
        <v>0</v>
      </c>
      <c r="S1176">
        <v>0</v>
      </c>
      <c r="T1176">
        <v>1</v>
      </c>
      <c r="V1176" t="s">
        <v>306</v>
      </c>
      <c r="W1176" t="s">
        <v>815</v>
      </c>
      <c r="X1176" t="s">
        <v>840</v>
      </c>
      <c r="Y1176">
        <v>2</v>
      </c>
      <c r="Z1176">
        <v>14</v>
      </c>
      <c r="AA1176">
        <v>9.5</v>
      </c>
      <c r="AC1176">
        <v>0.13851041136687403</v>
      </c>
    </row>
    <row r="1177" spans="1:29" x14ac:dyDescent="0.35">
      <c r="A1177" t="s">
        <v>6156</v>
      </c>
      <c r="B1177" t="s">
        <v>6157</v>
      </c>
      <c r="C1177">
        <v>1254</v>
      </c>
      <c r="D1177" t="s">
        <v>5675</v>
      </c>
      <c r="E1177">
        <v>4283</v>
      </c>
      <c r="F1177">
        <v>4.3333000000000004</v>
      </c>
      <c r="G1177">
        <v>33</v>
      </c>
      <c r="H1177" t="s">
        <v>478</v>
      </c>
      <c r="I1177" t="s">
        <v>157</v>
      </c>
      <c r="J1177" t="s">
        <v>478</v>
      </c>
      <c r="L1177" t="s">
        <v>6158</v>
      </c>
      <c r="M1177">
        <v>37</v>
      </c>
      <c r="P1177">
        <v>0</v>
      </c>
      <c r="Q1177">
        <v>0</v>
      </c>
      <c r="R1177">
        <v>0</v>
      </c>
      <c r="S1177">
        <v>0</v>
      </c>
      <c r="T1177">
        <v>0</v>
      </c>
      <c r="V1177" t="s">
        <v>172</v>
      </c>
      <c r="W1177" t="s">
        <v>394</v>
      </c>
      <c r="X1177" t="s">
        <v>6159</v>
      </c>
      <c r="Y1177">
        <v>0</v>
      </c>
      <c r="AC1177">
        <v>0.13864639457020678</v>
      </c>
    </row>
    <row r="1178" spans="1:29" x14ac:dyDescent="0.35">
      <c r="A1178" t="s">
        <v>21564</v>
      </c>
      <c r="B1178" t="s">
        <v>21565</v>
      </c>
      <c r="C1178">
        <v>7025</v>
      </c>
      <c r="D1178" t="s">
        <v>21247</v>
      </c>
      <c r="E1178">
        <v>0</v>
      </c>
      <c r="M1178">
        <v>98</v>
      </c>
      <c r="P1178">
        <v>0</v>
      </c>
      <c r="Q1178">
        <v>0</v>
      </c>
      <c r="R1178">
        <v>1</v>
      </c>
      <c r="S1178">
        <v>0</v>
      </c>
      <c r="T1178">
        <v>0</v>
      </c>
      <c r="U1178" t="s">
        <v>21411</v>
      </c>
      <c r="V1178" t="s">
        <v>32</v>
      </c>
      <c r="W1178" t="s">
        <v>191</v>
      </c>
      <c r="X1178" t="s">
        <v>192</v>
      </c>
      <c r="Y1178">
        <v>0</v>
      </c>
      <c r="AC1178">
        <v>0.13867148231313553</v>
      </c>
    </row>
    <row r="1179" spans="1:29" x14ac:dyDescent="0.35">
      <c r="A1179" t="s">
        <v>25856</v>
      </c>
      <c r="B1179" t="s">
        <v>25857</v>
      </c>
      <c r="C1179">
        <v>3902</v>
      </c>
      <c r="D1179" t="s">
        <v>25136</v>
      </c>
      <c r="E1179">
        <v>11398</v>
      </c>
      <c r="F1179">
        <v>4.2</v>
      </c>
      <c r="G1179">
        <v>40</v>
      </c>
      <c r="I1179" t="s">
        <v>1158</v>
      </c>
      <c r="J1179" t="s">
        <v>25858</v>
      </c>
      <c r="M1179">
        <v>18</v>
      </c>
      <c r="P1179">
        <v>0</v>
      </c>
      <c r="Q1179">
        <v>0</v>
      </c>
      <c r="R1179">
        <v>0</v>
      </c>
      <c r="S1179">
        <v>1</v>
      </c>
      <c r="T1179">
        <v>1</v>
      </c>
      <c r="V1179" t="s">
        <v>306</v>
      </c>
      <c r="W1179" t="s">
        <v>1138</v>
      </c>
      <c r="X1179" t="s">
        <v>1248</v>
      </c>
      <c r="Y1179">
        <v>0</v>
      </c>
      <c r="AC1179">
        <v>0.13902676096849764</v>
      </c>
    </row>
    <row r="1180" spans="1:29" x14ac:dyDescent="0.35">
      <c r="A1180" t="s">
        <v>1856</v>
      </c>
      <c r="B1180" t="s">
        <v>1857</v>
      </c>
      <c r="C1180">
        <v>6356</v>
      </c>
      <c r="D1180" t="s">
        <v>1833</v>
      </c>
      <c r="E1180">
        <v>2922</v>
      </c>
      <c r="F1180">
        <v>4.2267000000000001</v>
      </c>
      <c r="G1180">
        <v>75</v>
      </c>
      <c r="H1180" t="s">
        <v>478</v>
      </c>
      <c r="I1180" t="s">
        <v>157</v>
      </c>
      <c r="J1180" t="s">
        <v>478</v>
      </c>
      <c r="L1180" t="s">
        <v>1858</v>
      </c>
      <c r="M1180">
        <v>220</v>
      </c>
      <c r="P1180">
        <v>0</v>
      </c>
      <c r="Q1180">
        <v>0</v>
      </c>
      <c r="R1180">
        <v>0</v>
      </c>
      <c r="S1180">
        <v>0</v>
      </c>
      <c r="T1180">
        <v>0</v>
      </c>
      <c r="U1180" t="s">
        <v>1859</v>
      </c>
      <c r="V1180" t="s">
        <v>394</v>
      </c>
      <c r="W1180" t="s">
        <v>405</v>
      </c>
      <c r="X1180" t="s">
        <v>406</v>
      </c>
      <c r="Y1180">
        <v>1</v>
      </c>
      <c r="Z1180">
        <v>200</v>
      </c>
      <c r="AA1180">
        <v>200</v>
      </c>
      <c r="AC1180">
        <v>0.13907822981065165</v>
      </c>
    </row>
    <row r="1181" spans="1:29" x14ac:dyDescent="0.35">
      <c r="A1181" t="s">
        <v>13772</v>
      </c>
      <c r="B1181" t="s">
        <v>13773</v>
      </c>
      <c r="C1181">
        <v>6162</v>
      </c>
      <c r="D1181" t="s">
        <v>13613</v>
      </c>
      <c r="E1181">
        <v>453</v>
      </c>
      <c r="F1181">
        <v>4.2603999999999997</v>
      </c>
      <c r="G1181">
        <v>169</v>
      </c>
      <c r="H1181" t="s">
        <v>3570</v>
      </c>
      <c r="I1181" t="s">
        <v>157</v>
      </c>
      <c r="J1181" t="s">
        <v>3570</v>
      </c>
      <c r="L1181" t="s">
        <v>13774</v>
      </c>
      <c r="M1181">
        <v>32</v>
      </c>
      <c r="P1181">
        <v>0</v>
      </c>
      <c r="Q1181">
        <v>0</v>
      </c>
      <c r="R1181">
        <v>0</v>
      </c>
      <c r="S1181">
        <v>0</v>
      </c>
      <c r="T1181">
        <v>0</v>
      </c>
      <c r="U1181" t="s">
        <v>13771</v>
      </c>
      <c r="V1181" t="s">
        <v>222</v>
      </c>
      <c r="W1181" t="s">
        <v>244</v>
      </c>
      <c r="X1181" t="s">
        <v>245</v>
      </c>
      <c r="Y1181">
        <v>0</v>
      </c>
      <c r="AC1181">
        <v>0.13913871254985355</v>
      </c>
    </row>
    <row r="1182" spans="1:29" x14ac:dyDescent="0.35">
      <c r="A1182" t="s">
        <v>18755</v>
      </c>
      <c r="B1182" t="s">
        <v>18756</v>
      </c>
      <c r="C1182">
        <v>4028</v>
      </c>
      <c r="D1182" t="s">
        <v>18597</v>
      </c>
      <c r="E1182">
        <v>19148</v>
      </c>
      <c r="F1182">
        <v>4.1005000000000003</v>
      </c>
      <c r="G1182">
        <v>209</v>
      </c>
      <c r="H1182" t="s">
        <v>18757</v>
      </c>
      <c r="I1182" t="s">
        <v>803</v>
      </c>
      <c r="J1182" t="s">
        <v>18758</v>
      </c>
      <c r="K1182" t="s">
        <v>18759</v>
      </c>
      <c r="L1182" t="s">
        <v>18760</v>
      </c>
      <c r="M1182">
        <v>25</v>
      </c>
      <c r="P1182">
        <v>0</v>
      </c>
      <c r="Q1182">
        <v>0</v>
      </c>
      <c r="R1182">
        <v>0</v>
      </c>
      <c r="S1182">
        <v>0</v>
      </c>
      <c r="T1182">
        <v>1</v>
      </c>
      <c r="U1182" t="s">
        <v>18761</v>
      </c>
      <c r="V1182" t="s">
        <v>306</v>
      </c>
      <c r="W1182" t="s">
        <v>307</v>
      </c>
      <c r="X1182" t="s">
        <v>1087</v>
      </c>
      <c r="Y1182">
        <v>9</v>
      </c>
      <c r="Z1182">
        <v>25</v>
      </c>
      <c r="AA1182">
        <v>25</v>
      </c>
      <c r="AC1182">
        <v>0.1391965802301629</v>
      </c>
    </row>
    <row r="1183" spans="1:29" x14ac:dyDescent="0.35">
      <c r="A1183" t="s">
        <v>27795</v>
      </c>
      <c r="B1183" t="s">
        <v>27796</v>
      </c>
      <c r="C1183">
        <v>6358</v>
      </c>
      <c r="D1183" t="s">
        <v>27769</v>
      </c>
      <c r="E1183">
        <v>2182</v>
      </c>
      <c r="F1183">
        <v>4.6538000000000004</v>
      </c>
      <c r="G1183">
        <v>52</v>
      </c>
      <c r="H1183" t="s">
        <v>186</v>
      </c>
      <c r="I1183" t="s">
        <v>157</v>
      </c>
      <c r="J1183" t="s">
        <v>186</v>
      </c>
      <c r="L1183" t="s">
        <v>27797</v>
      </c>
      <c r="M1183">
        <v>69</v>
      </c>
      <c r="P1183">
        <v>0</v>
      </c>
      <c r="Q1183">
        <v>0</v>
      </c>
      <c r="R1183">
        <v>1</v>
      </c>
      <c r="S1183">
        <v>0</v>
      </c>
      <c r="T1183">
        <v>0</v>
      </c>
      <c r="U1183" t="s">
        <v>27798</v>
      </c>
      <c r="V1183" t="s">
        <v>394</v>
      </c>
      <c r="W1183" t="s">
        <v>395</v>
      </c>
      <c r="X1183" t="s">
        <v>395</v>
      </c>
      <c r="Y1183">
        <v>0</v>
      </c>
      <c r="AC1183">
        <v>0.13935751946365449</v>
      </c>
    </row>
    <row r="1184" spans="1:29" x14ac:dyDescent="0.35">
      <c r="A1184" t="s">
        <v>19947</v>
      </c>
      <c r="B1184" t="s">
        <v>19948</v>
      </c>
      <c r="C1184">
        <v>5606</v>
      </c>
      <c r="D1184" t="s">
        <v>19942</v>
      </c>
      <c r="E1184">
        <v>3551</v>
      </c>
      <c r="F1184">
        <v>4.625</v>
      </c>
      <c r="G1184">
        <v>16</v>
      </c>
      <c r="H1184" t="s">
        <v>478</v>
      </c>
      <c r="I1184" t="s">
        <v>38</v>
      </c>
      <c r="J1184" t="s">
        <v>19949</v>
      </c>
      <c r="L1184" t="s">
        <v>19943</v>
      </c>
      <c r="M1184">
        <v>35</v>
      </c>
      <c r="P1184">
        <v>0</v>
      </c>
      <c r="Q1184">
        <v>0</v>
      </c>
      <c r="R1184">
        <v>0</v>
      </c>
      <c r="S1184">
        <v>0</v>
      </c>
      <c r="T1184">
        <v>0</v>
      </c>
      <c r="V1184" t="s">
        <v>32</v>
      </c>
      <c r="W1184" t="s">
        <v>172</v>
      </c>
      <c r="X1184" t="s">
        <v>173</v>
      </c>
      <c r="Y1184">
        <v>0</v>
      </c>
      <c r="AC1184">
        <v>0.1394151041012166</v>
      </c>
    </row>
    <row r="1185" spans="1:29" x14ac:dyDescent="0.35">
      <c r="A1185" t="s">
        <v>21331</v>
      </c>
      <c r="B1185" t="s">
        <v>21332</v>
      </c>
      <c r="C1185">
        <v>7025</v>
      </c>
      <c r="D1185" t="s">
        <v>21247</v>
      </c>
      <c r="E1185">
        <v>6276</v>
      </c>
      <c r="F1185">
        <v>4.3288000000000002</v>
      </c>
      <c r="G1185">
        <v>73</v>
      </c>
      <c r="H1185" t="s">
        <v>1494</v>
      </c>
      <c r="I1185" t="s">
        <v>38</v>
      </c>
      <c r="J1185" t="s">
        <v>21333</v>
      </c>
      <c r="L1185" t="s">
        <v>21311</v>
      </c>
      <c r="M1185">
        <v>30</v>
      </c>
      <c r="P1185">
        <v>0</v>
      </c>
      <c r="Q1185">
        <v>0</v>
      </c>
      <c r="R1185">
        <v>0</v>
      </c>
      <c r="S1185">
        <v>0</v>
      </c>
      <c r="T1185">
        <v>0</v>
      </c>
      <c r="V1185" t="s">
        <v>32</v>
      </c>
      <c r="W1185" t="s">
        <v>41</v>
      </c>
      <c r="X1185" t="s">
        <v>59</v>
      </c>
      <c r="Y1185">
        <v>0</v>
      </c>
      <c r="AC1185">
        <v>0.14033808874149378</v>
      </c>
    </row>
    <row r="1186" spans="1:29" x14ac:dyDescent="0.35">
      <c r="A1186" t="s">
        <v>8799</v>
      </c>
      <c r="B1186" t="s">
        <v>8800</v>
      </c>
      <c r="C1186">
        <v>7083</v>
      </c>
      <c r="D1186" t="s">
        <v>8801</v>
      </c>
      <c r="E1186">
        <v>411372</v>
      </c>
      <c r="F1186">
        <v>3.9620000000000002</v>
      </c>
      <c r="G1186">
        <v>6048</v>
      </c>
      <c r="H1186" t="s">
        <v>557</v>
      </c>
      <c r="I1186" t="s">
        <v>157</v>
      </c>
      <c r="J1186" t="s">
        <v>557</v>
      </c>
      <c r="L1186" t="s">
        <v>8802</v>
      </c>
      <c r="M1186">
        <v>68</v>
      </c>
      <c r="P1186">
        <v>0</v>
      </c>
      <c r="Q1186">
        <v>0</v>
      </c>
      <c r="R1186">
        <v>0</v>
      </c>
      <c r="S1186">
        <v>0</v>
      </c>
      <c r="T1186">
        <v>0</v>
      </c>
      <c r="U1186" t="s">
        <v>8803</v>
      </c>
      <c r="V1186" t="s">
        <v>394</v>
      </c>
      <c r="W1186" t="s">
        <v>395</v>
      </c>
      <c r="X1186" t="s">
        <v>395</v>
      </c>
      <c r="Y1186">
        <v>3</v>
      </c>
      <c r="Z1186">
        <v>98</v>
      </c>
      <c r="AA1186">
        <v>22</v>
      </c>
      <c r="AC1186">
        <v>0.14040789575215396</v>
      </c>
    </row>
    <row r="1187" spans="1:29" x14ac:dyDescent="0.35">
      <c r="A1187" t="s">
        <v>16332</v>
      </c>
      <c r="B1187" t="s">
        <v>16333</v>
      </c>
      <c r="C1187">
        <v>6218</v>
      </c>
      <c r="D1187" t="s">
        <v>16112</v>
      </c>
      <c r="E1187">
        <v>1526</v>
      </c>
      <c r="F1187">
        <v>4.8</v>
      </c>
      <c r="G1187">
        <v>5</v>
      </c>
      <c r="H1187" t="s">
        <v>892</v>
      </c>
      <c r="I1187" t="s">
        <v>157</v>
      </c>
      <c r="J1187" t="s">
        <v>892</v>
      </c>
      <c r="L1187" t="s">
        <v>16334</v>
      </c>
      <c r="M1187">
        <v>25</v>
      </c>
      <c r="P1187">
        <v>0</v>
      </c>
      <c r="Q1187">
        <v>0</v>
      </c>
      <c r="R1187">
        <v>1</v>
      </c>
      <c r="S1187">
        <v>0</v>
      </c>
      <c r="T1187">
        <v>0</v>
      </c>
      <c r="V1187" t="s">
        <v>172</v>
      </c>
      <c r="W1187" t="s">
        <v>14476</v>
      </c>
      <c r="X1187" t="s">
        <v>14477</v>
      </c>
      <c r="Y1187">
        <v>0</v>
      </c>
      <c r="AC1187">
        <v>0.14045903187318476</v>
      </c>
    </row>
    <row r="1188" spans="1:29" x14ac:dyDescent="0.35">
      <c r="A1188" t="s">
        <v>12174</v>
      </c>
      <c r="B1188" t="s">
        <v>12175</v>
      </c>
      <c r="C1188">
        <v>1132</v>
      </c>
      <c r="D1188" t="s">
        <v>12082</v>
      </c>
      <c r="E1188">
        <v>4043</v>
      </c>
      <c r="F1188">
        <v>4.75</v>
      </c>
      <c r="G1188">
        <v>4</v>
      </c>
      <c r="H1188" t="s">
        <v>12176</v>
      </c>
      <c r="I1188" t="s">
        <v>803</v>
      </c>
      <c r="J1188" t="s">
        <v>12083</v>
      </c>
      <c r="K1188" t="s">
        <v>12177</v>
      </c>
      <c r="L1188" t="s">
        <v>12178</v>
      </c>
      <c r="M1188">
        <v>85</v>
      </c>
      <c r="P1188">
        <v>0</v>
      </c>
      <c r="Q1188">
        <v>0</v>
      </c>
      <c r="R1188">
        <v>1</v>
      </c>
      <c r="S1188">
        <v>0</v>
      </c>
      <c r="T1188">
        <v>0</v>
      </c>
      <c r="U1188" t="s">
        <v>12179</v>
      </c>
      <c r="V1188" t="s">
        <v>306</v>
      </c>
      <c r="W1188" t="s">
        <v>823</v>
      </c>
      <c r="X1188" t="s">
        <v>1091</v>
      </c>
      <c r="Y1188">
        <v>2</v>
      </c>
      <c r="Z1188">
        <v>85</v>
      </c>
      <c r="AA1188">
        <v>85</v>
      </c>
      <c r="AC1188">
        <v>0.14052542047714134</v>
      </c>
    </row>
    <row r="1189" spans="1:29" x14ac:dyDescent="0.35">
      <c r="A1189" t="s">
        <v>29097</v>
      </c>
      <c r="B1189" t="s">
        <v>29098</v>
      </c>
      <c r="C1189">
        <v>6041</v>
      </c>
      <c r="D1189" t="s">
        <v>29080</v>
      </c>
      <c r="E1189">
        <v>13964</v>
      </c>
      <c r="F1189">
        <v>4.4442000000000004</v>
      </c>
      <c r="G1189">
        <v>2483</v>
      </c>
      <c r="H1189" t="s">
        <v>29099</v>
      </c>
      <c r="I1189" t="s">
        <v>157</v>
      </c>
      <c r="J1189" t="s">
        <v>29099</v>
      </c>
      <c r="L1189" t="s">
        <v>29100</v>
      </c>
      <c r="M1189">
        <v>65</v>
      </c>
      <c r="P1189">
        <v>0</v>
      </c>
      <c r="Q1189">
        <v>0</v>
      </c>
      <c r="R1189">
        <v>0</v>
      </c>
      <c r="S1189">
        <v>0</v>
      </c>
      <c r="T1189">
        <v>1</v>
      </c>
      <c r="U1189" t="s">
        <v>29096</v>
      </c>
      <c r="V1189" t="s">
        <v>394</v>
      </c>
      <c r="W1189" t="s">
        <v>395</v>
      </c>
      <c r="X1189" t="s">
        <v>2307</v>
      </c>
      <c r="Y1189">
        <v>0</v>
      </c>
      <c r="AC1189">
        <v>0.1405850182419135</v>
      </c>
    </row>
    <row r="1190" spans="1:29" x14ac:dyDescent="0.35">
      <c r="A1190" t="s">
        <v>297</v>
      </c>
      <c r="B1190" t="s">
        <v>298</v>
      </c>
      <c r="C1190">
        <v>6321</v>
      </c>
      <c r="D1190" t="s">
        <v>218</v>
      </c>
      <c r="E1190">
        <v>0</v>
      </c>
      <c r="H1190" t="s">
        <v>294</v>
      </c>
      <c r="I1190" t="s">
        <v>157</v>
      </c>
      <c r="J1190" t="s">
        <v>294</v>
      </c>
      <c r="L1190" t="s">
        <v>258</v>
      </c>
      <c r="M1190">
        <v>11</v>
      </c>
      <c r="P1190">
        <v>0</v>
      </c>
      <c r="Q1190">
        <v>0</v>
      </c>
      <c r="R1190">
        <v>1</v>
      </c>
      <c r="S1190">
        <v>0</v>
      </c>
      <c r="T1190">
        <v>1</v>
      </c>
      <c r="U1190" t="s">
        <v>259</v>
      </c>
      <c r="V1190" t="s">
        <v>222</v>
      </c>
      <c r="W1190" t="s">
        <v>160</v>
      </c>
      <c r="Y1190">
        <v>0</v>
      </c>
      <c r="AC1190">
        <v>0.14075876684694644</v>
      </c>
    </row>
    <row r="1191" spans="1:29" x14ac:dyDescent="0.35">
      <c r="A1191" t="s">
        <v>15029</v>
      </c>
      <c r="B1191" t="s">
        <v>15030</v>
      </c>
      <c r="C1191">
        <v>6254</v>
      </c>
      <c r="D1191" t="s">
        <v>15031</v>
      </c>
      <c r="E1191">
        <v>56923</v>
      </c>
      <c r="F1191">
        <v>4.0403000000000002</v>
      </c>
      <c r="G1191">
        <v>397</v>
      </c>
      <c r="H1191" t="s">
        <v>15032</v>
      </c>
      <c r="I1191" t="s">
        <v>803</v>
      </c>
      <c r="J1191" t="s">
        <v>15033</v>
      </c>
      <c r="K1191" t="s">
        <v>15034</v>
      </c>
      <c r="L1191" t="s">
        <v>15035</v>
      </c>
      <c r="M1191">
        <v>25</v>
      </c>
      <c r="P1191">
        <v>0</v>
      </c>
      <c r="Q1191">
        <v>0</v>
      </c>
      <c r="R1191">
        <v>0</v>
      </c>
      <c r="S1191">
        <v>0</v>
      </c>
      <c r="T1191">
        <v>0</v>
      </c>
      <c r="V1191" t="s">
        <v>306</v>
      </c>
      <c r="W1191" t="s">
        <v>815</v>
      </c>
      <c r="X1191" t="s">
        <v>848</v>
      </c>
      <c r="Y1191">
        <v>8</v>
      </c>
      <c r="Z1191">
        <v>25</v>
      </c>
      <c r="AA1191">
        <v>25</v>
      </c>
      <c r="AC1191">
        <v>0.14077576881670961</v>
      </c>
    </row>
    <row r="1192" spans="1:29" x14ac:dyDescent="0.35">
      <c r="A1192" t="s">
        <v>4579</v>
      </c>
      <c r="B1192" t="s">
        <v>4580</v>
      </c>
      <c r="C1192">
        <v>4171</v>
      </c>
      <c r="D1192" t="s">
        <v>4465</v>
      </c>
      <c r="E1192">
        <v>12606</v>
      </c>
      <c r="F1192">
        <v>4.5664999999999996</v>
      </c>
      <c r="G1192">
        <v>173</v>
      </c>
      <c r="H1192" t="s">
        <v>4581</v>
      </c>
      <c r="I1192" t="s">
        <v>157</v>
      </c>
      <c r="J1192" t="s">
        <v>4581</v>
      </c>
      <c r="L1192" t="s">
        <v>4582</v>
      </c>
      <c r="M1192">
        <v>129</v>
      </c>
      <c r="P1192">
        <v>0</v>
      </c>
      <c r="Q1192">
        <v>1</v>
      </c>
      <c r="R1192">
        <v>0</v>
      </c>
      <c r="S1192">
        <v>0</v>
      </c>
      <c r="T1192">
        <v>0</v>
      </c>
      <c r="U1192" t="s">
        <v>4583</v>
      </c>
      <c r="V1192" t="s">
        <v>394</v>
      </c>
      <c r="W1192" t="s">
        <v>395</v>
      </c>
      <c r="X1192" t="s">
        <v>395</v>
      </c>
      <c r="Y1192">
        <v>1</v>
      </c>
      <c r="Z1192">
        <v>109</v>
      </c>
      <c r="AA1192">
        <v>109</v>
      </c>
      <c r="AC1192">
        <v>0.14087661862759948</v>
      </c>
    </row>
    <row r="1193" spans="1:29" x14ac:dyDescent="0.35">
      <c r="A1193" t="s">
        <v>25924</v>
      </c>
      <c r="B1193" t="s">
        <v>25925</v>
      </c>
      <c r="C1193">
        <v>3902</v>
      </c>
      <c r="D1193" t="s">
        <v>25136</v>
      </c>
      <c r="E1193">
        <v>9169</v>
      </c>
      <c r="F1193">
        <v>3.7059000000000002</v>
      </c>
      <c r="G1193">
        <v>136</v>
      </c>
      <c r="H1193" t="s">
        <v>2783</v>
      </c>
      <c r="I1193" t="s">
        <v>157</v>
      </c>
      <c r="J1193" t="s">
        <v>2783</v>
      </c>
      <c r="L1193" t="s">
        <v>25926</v>
      </c>
      <c r="M1193">
        <v>12</v>
      </c>
      <c r="P1193">
        <v>0</v>
      </c>
      <c r="Q1193">
        <v>0</v>
      </c>
      <c r="R1193">
        <v>0</v>
      </c>
      <c r="S1193">
        <v>0</v>
      </c>
      <c r="T1193">
        <v>1</v>
      </c>
      <c r="V1193" t="s">
        <v>306</v>
      </c>
      <c r="W1193" t="s">
        <v>823</v>
      </c>
      <c r="X1193" t="s">
        <v>1373</v>
      </c>
      <c r="Y1193">
        <v>0</v>
      </c>
      <c r="AC1193">
        <v>0.14130194405228946</v>
      </c>
    </row>
    <row r="1194" spans="1:29" x14ac:dyDescent="0.35">
      <c r="A1194" t="s">
        <v>19477</v>
      </c>
      <c r="B1194" t="s">
        <v>864</v>
      </c>
      <c r="C1194">
        <v>6287</v>
      </c>
      <c r="D1194" t="s">
        <v>19398</v>
      </c>
      <c r="E1194">
        <v>11874</v>
      </c>
      <c r="F1194">
        <v>3.5870000000000002</v>
      </c>
      <c r="G1194">
        <v>46</v>
      </c>
      <c r="H1194" t="s">
        <v>19478</v>
      </c>
      <c r="I1194" t="s">
        <v>803</v>
      </c>
      <c r="J1194" t="s">
        <v>19479</v>
      </c>
      <c r="K1194" t="s">
        <v>1597</v>
      </c>
      <c r="L1194" t="s">
        <v>19480</v>
      </c>
      <c r="M1194">
        <v>22</v>
      </c>
      <c r="P1194">
        <v>0</v>
      </c>
      <c r="Q1194">
        <v>0</v>
      </c>
      <c r="R1194">
        <v>0</v>
      </c>
      <c r="S1194">
        <v>0</v>
      </c>
      <c r="T1194">
        <v>1</v>
      </c>
      <c r="U1194" t="s">
        <v>19481</v>
      </c>
      <c r="V1194" t="s">
        <v>306</v>
      </c>
      <c r="W1194" t="s">
        <v>863</v>
      </c>
      <c r="X1194" t="s">
        <v>864</v>
      </c>
      <c r="Y1194">
        <v>0</v>
      </c>
      <c r="AC1194">
        <v>0.14133427927590314</v>
      </c>
    </row>
    <row r="1195" spans="1:29" x14ac:dyDescent="0.35">
      <c r="A1195" t="s">
        <v>12194</v>
      </c>
      <c r="B1195" t="s">
        <v>12195</v>
      </c>
      <c r="C1195">
        <v>1132</v>
      </c>
      <c r="D1195" t="s">
        <v>12082</v>
      </c>
      <c r="E1195">
        <v>3420</v>
      </c>
      <c r="F1195">
        <v>3.7856999999999998</v>
      </c>
      <c r="G1195">
        <v>14</v>
      </c>
      <c r="H1195" t="s">
        <v>478</v>
      </c>
      <c r="I1195" t="s">
        <v>157</v>
      </c>
      <c r="J1195" t="s">
        <v>478</v>
      </c>
      <c r="L1195" t="s">
        <v>12196</v>
      </c>
      <c r="M1195">
        <v>110</v>
      </c>
      <c r="P1195">
        <v>0</v>
      </c>
      <c r="Q1195">
        <v>0</v>
      </c>
      <c r="R1195">
        <v>1</v>
      </c>
      <c r="S1195">
        <v>0</v>
      </c>
      <c r="T1195">
        <v>0</v>
      </c>
      <c r="U1195" t="s">
        <v>12193</v>
      </c>
      <c r="V1195" t="s">
        <v>394</v>
      </c>
      <c r="W1195" t="s">
        <v>405</v>
      </c>
      <c r="X1195" t="s">
        <v>406</v>
      </c>
      <c r="Y1195">
        <v>0</v>
      </c>
      <c r="AC1195">
        <v>0.14140861382400749</v>
      </c>
    </row>
    <row r="1196" spans="1:29" x14ac:dyDescent="0.35">
      <c r="A1196" t="s">
        <v>15781</v>
      </c>
      <c r="B1196" t="s">
        <v>15782</v>
      </c>
      <c r="C1196">
        <v>6259</v>
      </c>
      <c r="D1196" t="s">
        <v>15711</v>
      </c>
      <c r="E1196">
        <v>18190</v>
      </c>
      <c r="F1196">
        <v>4.0593000000000004</v>
      </c>
      <c r="G1196">
        <v>118</v>
      </c>
      <c r="H1196" t="s">
        <v>632</v>
      </c>
      <c r="I1196" t="s">
        <v>157</v>
      </c>
      <c r="J1196" t="s">
        <v>632</v>
      </c>
      <c r="L1196" t="s">
        <v>15783</v>
      </c>
      <c r="M1196">
        <v>40</v>
      </c>
      <c r="P1196">
        <v>0</v>
      </c>
      <c r="Q1196">
        <v>0</v>
      </c>
      <c r="R1196">
        <v>0</v>
      </c>
      <c r="S1196">
        <v>0</v>
      </c>
      <c r="T1196">
        <v>1</v>
      </c>
      <c r="U1196" t="s">
        <v>15784</v>
      </c>
      <c r="V1196" t="s">
        <v>222</v>
      </c>
      <c r="W1196" t="s">
        <v>244</v>
      </c>
      <c r="X1196" t="s">
        <v>245</v>
      </c>
      <c r="Y1196">
        <v>0</v>
      </c>
      <c r="AC1196">
        <v>0.14164861585998856</v>
      </c>
    </row>
    <row r="1197" spans="1:29" x14ac:dyDescent="0.35">
      <c r="A1197" t="s">
        <v>7137</v>
      </c>
      <c r="B1197" t="s">
        <v>7138</v>
      </c>
      <c r="C1197">
        <v>6353</v>
      </c>
      <c r="D1197" t="s">
        <v>7057</v>
      </c>
      <c r="E1197">
        <v>19529</v>
      </c>
      <c r="F1197">
        <v>4.2058999999999997</v>
      </c>
      <c r="G1197">
        <v>34</v>
      </c>
      <c r="I1197" t="s">
        <v>803</v>
      </c>
      <c r="J1197" t="s">
        <v>7139</v>
      </c>
      <c r="M1197">
        <v>32</v>
      </c>
      <c r="P1197">
        <v>0</v>
      </c>
      <c r="Q1197">
        <v>0</v>
      </c>
      <c r="R1197">
        <v>0</v>
      </c>
      <c r="S1197">
        <v>0</v>
      </c>
      <c r="T1197">
        <v>0</v>
      </c>
      <c r="U1197" t="s">
        <v>7140</v>
      </c>
      <c r="V1197" t="s">
        <v>306</v>
      </c>
      <c r="W1197" t="s">
        <v>33</v>
      </c>
      <c r="Y1197">
        <v>1</v>
      </c>
      <c r="Z1197">
        <v>32</v>
      </c>
      <c r="AA1197">
        <v>32</v>
      </c>
      <c r="AC1197">
        <v>0.14165374700738087</v>
      </c>
    </row>
    <row r="1198" spans="1:29" x14ac:dyDescent="0.35">
      <c r="A1198" t="s">
        <v>2303</v>
      </c>
      <c r="B1198" t="s">
        <v>2304</v>
      </c>
      <c r="C1198">
        <v>7075</v>
      </c>
      <c r="D1198" t="s">
        <v>2262</v>
      </c>
      <c r="E1198">
        <v>12101</v>
      </c>
      <c r="F1198">
        <v>4.1041999999999996</v>
      </c>
      <c r="G1198">
        <v>48</v>
      </c>
      <c r="H1198" t="s">
        <v>2305</v>
      </c>
      <c r="I1198" t="s">
        <v>157</v>
      </c>
      <c r="J1198" t="s">
        <v>2305</v>
      </c>
      <c r="L1198" t="s">
        <v>2306</v>
      </c>
      <c r="M1198">
        <v>38</v>
      </c>
      <c r="P1198">
        <v>0</v>
      </c>
      <c r="Q1198">
        <v>0</v>
      </c>
      <c r="R1198">
        <v>0</v>
      </c>
      <c r="S1198">
        <v>0</v>
      </c>
      <c r="T1198">
        <v>0</v>
      </c>
      <c r="V1198" t="s">
        <v>394</v>
      </c>
      <c r="W1198" t="s">
        <v>395</v>
      </c>
      <c r="X1198" t="s">
        <v>2307</v>
      </c>
      <c r="Y1198">
        <v>0</v>
      </c>
      <c r="AC1198">
        <v>0.1417324927660728</v>
      </c>
    </row>
    <row r="1199" spans="1:29" x14ac:dyDescent="0.35">
      <c r="A1199" t="s">
        <v>5540</v>
      </c>
      <c r="B1199" t="s">
        <v>5541</v>
      </c>
      <c r="C1199">
        <v>2082</v>
      </c>
      <c r="D1199" t="s">
        <v>5426</v>
      </c>
      <c r="E1199">
        <v>5829</v>
      </c>
      <c r="F1199">
        <v>4.25</v>
      </c>
      <c r="G1199">
        <v>8</v>
      </c>
      <c r="H1199" t="s">
        <v>5542</v>
      </c>
      <c r="I1199" t="s">
        <v>157</v>
      </c>
      <c r="J1199" t="s">
        <v>5542</v>
      </c>
      <c r="L1199" t="s">
        <v>5543</v>
      </c>
      <c r="M1199">
        <v>98</v>
      </c>
      <c r="P1199">
        <v>0</v>
      </c>
      <c r="Q1199">
        <v>0</v>
      </c>
      <c r="R1199">
        <v>0</v>
      </c>
      <c r="S1199">
        <v>0</v>
      </c>
      <c r="T1199">
        <v>0</v>
      </c>
      <c r="U1199" t="s">
        <v>5544</v>
      </c>
      <c r="V1199" t="s">
        <v>394</v>
      </c>
      <c r="W1199" t="s">
        <v>395</v>
      </c>
      <c r="X1199" t="s">
        <v>2290</v>
      </c>
      <c r="Y1199">
        <v>0</v>
      </c>
      <c r="AC1199">
        <v>0.14174548427449685</v>
      </c>
    </row>
    <row r="1200" spans="1:29" x14ac:dyDescent="0.35">
      <c r="A1200" t="s">
        <v>17012</v>
      </c>
      <c r="B1200" t="s">
        <v>17013</v>
      </c>
      <c r="C1200">
        <v>6201</v>
      </c>
      <c r="D1200" t="s">
        <v>16997</v>
      </c>
      <c r="E1200">
        <v>5212</v>
      </c>
      <c r="F1200">
        <v>4.6439000000000004</v>
      </c>
      <c r="G1200">
        <v>424</v>
      </c>
      <c r="H1200" t="s">
        <v>37</v>
      </c>
      <c r="I1200" t="s">
        <v>157</v>
      </c>
      <c r="J1200" t="s">
        <v>37</v>
      </c>
      <c r="L1200" t="s">
        <v>17010</v>
      </c>
      <c r="M1200">
        <v>125</v>
      </c>
      <c r="P1200">
        <v>0</v>
      </c>
      <c r="Q1200">
        <v>0</v>
      </c>
      <c r="R1200">
        <v>0</v>
      </c>
      <c r="S1200">
        <v>0</v>
      </c>
      <c r="T1200">
        <v>0</v>
      </c>
      <c r="U1200" t="s">
        <v>17011</v>
      </c>
      <c r="V1200" t="s">
        <v>394</v>
      </c>
      <c r="W1200" t="s">
        <v>395</v>
      </c>
      <c r="X1200" t="s">
        <v>2307</v>
      </c>
      <c r="Y1200">
        <v>0</v>
      </c>
      <c r="AC1200">
        <v>0.14175303629259384</v>
      </c>
    </row>
    <row r="1201" spans="1:29" x14ac:dyDescent="0.35">
      <c r="A1201" t="s">
        <v>6396</v>
      </c>
      <c r="B1201" t="s">
        <v>6397</v>
      </c>
      <c r="C1201">
        <v>6351</v>
      </c>
      <c r="D1201" t="s">
        <v>6324</v>
      </c>
      <c r="E1201">
        <v>6777</v>
      </c>
      <c r="F1201">
        <v>4.1233000000000004</v>
      </c>
      <c r="G1201">
        <v>73</v>
      </c>
      <c r="H1201" t="s">
        <v>947</v>
      </c>
      <c r="I1201" t="s">
        <v>157</v>
      </c>
      <c r="J1201" t="s">
        <v>947</v>
      </c>
      <c r="L1201" t="s">
        <v>6398</v>
      </c>
      <c r="M1201">
        <v>26</v>
      </c>
      <c r="P1201">
        <v>0</v>
      </c>
      <c r="Q1201">
        <v>0</v>
      </c>
      <c r="R1201">
        <v>0</v>
      </c>
      <c r="S1201">
        <v>0</v>
      </c>
      <c r="T1201">
        <v>0</v>
      </c>
      <c r="U1201" t="s">
        <v>6399</v>
      </c>
      <c r="V1201" t="s">
        <v>222</v>
      </c>
      <c r="W1201" t="s">
        <v>223</v>
      </c>
      <c r="X1201" t="s">
        <v>235</v>
      </c>
      <c r="Y1201">
        <v>1</v>
      </c>
      <c r="Z1201">
        <v>12</v>
      </c>
      <c r="AA1201">
        <v>12</v>
      </c>
      <c r="AC1201">
        <v>0.1419631835270182</v>
      </c>
    </row>
    <row r="1202" spans="1:29" x14ac:dyDescent="0.35">
      <c r="A1202" t="s">
        <v>30681</v>
      </c>
      <c r="B1202" t="s">
        <v>30682</v>
      </c>
      <c r="C1202">
        <v>2000</v>
      </c>
      <c r="D1202" t="s">
        <v>30643</v>
      </c>
      <c r="E1202">
        <v>34412</v>
      </c>
      <c r="F1202">
        <v>3.7799</v>
      </c>
      <c r="G1202">
        <v>209</v>
      </c>
      <c r="H1202" t="s">
        <v>30649</v>
      </c>
      <c r="I1202" t="s">
        <v>157</v>
      </c>
      <c r="J1202" t="s">
        <v>30649</v>
      </c>
      <c r="L1202" t="s">
        <v>30683</v>
      </c>
      <c r="M1202">
        <v>18</v>
      </c>
      <c r="P1202">
        <v>0</v>
      </c>
      <c r="Q1202">
        <v>0</v>
      </c>
      <c r="R1202">
        <v>0</v>
      </c>
      <c r="S1202">
        <v>0</v>
      </c>
      <c r="T1202">
        <v>0</v>
      </c>
      <c r="U1202" t="s">
        <v>19754</v>
      </c>
      <c r="V1202" t="s">
        <v>306</v>
      </c>
      <c r="W1202" t="s">
        <v>815</v>
      </c>
      <c r="X1202" t="s">
        <v>840</v>
      </c>
      <c r="Y1202">
        <v>0</v>
      </c>
      <c r="AC1202">
        <v>0.14205901414657662</v>
      </c>
    </row>
    <row r="1203" spans="1:29" x14ac:dyDescent="0.35">
      <c r="A1203" t="s">
        <v>2524</v>
      </c>
      <c r="B1203" t="s">
        <v>2525</v>
      </c>
      <c r="C1203">
        <v>5333</v>
      </c>
      <c r="D1203" t="s">
        <v>2318</v>
      </c>
      <c r="E1203">
        <v>11755</v>
      </c>
      <c r="F1203">
        <v>3.9285999999999999</v>
      </c>
      <c r="G1203">
        <v>14</v>
      </c>
      <c r="H1203" t="s">
        <v>2526</v>
      </c>
      <c r="I1203" t="s">
        <v>803</v>
      </c>
      <c r="J1203" t="s">
        <v>2527</v>
      </c>
      <c r="K1203" t="s">
        <v>2528</v>
      </c>
      <c r="L1203" t="s">
        <v>2529</v>
      </c>
      <c r="M1203">
        <v>25</v>
      </c>
      <c r="P1203">
        <v>0</v>
      </c>
      <c r="Q1203">
        <v>0</v>
      </c>
      <c r="R1203">
        <v>0</v>
      </c>
      <c r="S1203">
        <v>0</v>
      </c>
      <c r="T1203">
        <v>0</v>
      </c>
      <c r="U1203" t="s">
        <v>2530</v>
      </c>
      <c r="V1203" t="s">
        <v>306</v>
      </c>
      <c r="W1203" t="s">
        <v>823</v>
      </c>
      <c r="X1203" t="s">
        <v>855</v>
      </c>
      <c r="Y1203">
        <v>2</v>
      </c>
      <c r="Z1203">
        <v>25</v>
      </c>
      <c r="AA1203">
        <v>25</v>
      </c>
      <c r="AC1203">
        <v>0.14226803058072923</v>
      </c>
    </row>
    <row r="1204" spans="1:29" x14ac:dyDescent="0.35">
      <c r="A1204" t="s">
        <v>32742</v>
      </c>
      <c r="B1204" t="s">
        <v>32743</v>
      </c>
      <c r="C1204">
        <v>1070</v>
      </c>
      <c r="D1204" t="s">
        <v>32540</v>
      </c>
      <c r="E1204">
        <v>6620</v>
      </c>
      <c r="F1204">
        <v>4.8403</v>
      </c>
      <c r="G1204">
        <v>313</v>
      </c>
      <c r="H1204" t="s">
        <v>37</v>
      </c>
      <c r="I1204" t="s">
        <v>38</v>
      </c>
      <c r="J1204" t="s">
        <v>30136</v>
      </c>
      <c r="L1204" t="s">
        <v>32744</v>
      </c>
      <c r="M1204">
        <v>188</v>
      </c>
      <c r="P1204">
        <v>0</v>
      </c>
      <c r="Q1204">
        <v>0</v>
      </c>
      <c r="R1204">
        <v>0</v>
      </c>
      <c r="S1204">
        <v>0</v>
      </c>
      <c r="T1204">
        <v>0</v>
      </c>
      <c r="V1204" t="s">
        <v>32</v>
      </c>
      <c r="W1204" t="s">
        <v>172</v>
      </c>
      <c r="X1204" t="s">
        <v>173</v>
      </c>
      <c r="Y1204">
        <v>1</v>
      </c>
      <c r="Z1204">
        <v>152</v>
      </c>
      <c r="AA1204">
        <v>152</v>
      </c>
      <c r="AC1204">
        <v>0.14227501360800998</v>
      </c>
    </row>
    <row r="1205" spans="1:29" x14ac:dyDescent="0.35">
      <c r="A1205" t="s">
        <v>19191</v>
      </c>
      <c r="B1205" t="s">
        <v>19192</v>
      </c>
      <c r="C1205">
        <v>8017</v>
      </c>
      <c r="D1205" t="s">
        <v>19187</v>
      </c>
      <c r="E1205">
        <v>42146</v>
      </c>
      <c r="F1205">
        <v>3.7566999999999999</v>
      </c>
      <c r="G1205">
        <v>300</v>
      </c>
      <c r="H1205" t="s">
        <v>3412</v>
      </c>
      <c r="I1205" t="s">
        <v>157</v>
      </c>
      <c r="J1205" t="s">
        <v>3412</v>
      </c>
      <c r="L1205" t="s">
        <v>19193</v>
      </c>
      <c r="M1205">
        <v>7</v>
      </c>
      <c r="P1205">
        <v>0</v>
      </c>
      <c r="Q1205">
        <v>0</v>
      </c>
      <c r="R1205">
        <v>0</v>
      </c>
      <c r="S1205">
        <v>0</v>
      </c>
      <c r="T1205">
        <v>0</v>
      </c>
      <c r="U1205" t="s">
        <v>19194</v>
      </c>
      <c r="V1205" t="s">
        <v>394</v>
      </c>
      <c r="W1205" t="s">
        <v>395</v>
      </c>
      <c r="X1205" t="s">
        <v>2307</v>
      </c>
      <c r="Y1205">
        <v>1</v>
      </c>
      <c r="Z1205">
        <v>5</v>
      </c>
      <c r="AA1205">
        <v>5</v>
      </c>
      <c r="AC1205">
        <v>0.14263155340055156</v>
      </c>
    </row>
    <row r="1206" spans="1:29" x14ac:dyDescent="0.35">
      <c r="A1206" t="s">
        <v>5420</v>
      </c>
      <c r="B1206" t="s">
        <v>5421</v>
      </c>
      <c r="C1206">
        <v>7065</v>
      </c>
      <c r="D1206" t="s">
        <v>5405</v>
      </c>
      <c r="E1206">
        <v>2307</v>
      </c>
      <c r="F1206">
        <v>3.125</v>
      </c>
      <c r="G1206">
        <v>8</v>
      </c>
      <c r="H1206" t="s">
        <v>5422</v>
      </c>
      <c r="I1206" t="s">
        <v>157</v>
      </c>
      <c r="J1206" t="s">
        <v>5422</v>
      </c>
      <c r="L1206" t="s">
        <v>5423</v>
      </c>
      <c r="M1206">
        <v>18</v>
      </c>
      <c r="P1206">
        <v>0</v>
      </c>
      <c r="Q1206">
        <v>0</v>
      </c>
      <c r="R1206">
        <v>1</v>
      </c>
      <c r="S1206">
        <v>0</v>
      </c>
      <c r="T1206">
        <v>0</v>
      </c>
      <c r="V1206" t="s">
        <v>306</v>
      </c>
      <c r="W1206" t="s">
        <v>1138</v>
      </c>
      <c r="X1206" t="s">
        <v>2190</v>
      </c>
      <c r="Y1206">
        <v>0</v>
      </c>
      <c r="AC1206">
        <v>0.14302367118825243</v>
      </c>
    </row>
    <row r="1207" spans="1:29" x14ac:dyDescent="0.35">
      <c r="A1207" t="s">
        <v>15260</v>
      </c>
      <c r="B1207" t="s">
        <v>15261</v>
      </c>
      <c r="C1207">
        <v>6469</v>
      </c>
      <c r="D1207" t="s">
        <v>15222</v>
      </c>
      <c r="E1207">
        <v>9632</v>
      </c>
      <c r="F1207">
        <v>3.5661</v>
      </c>
      <c r="G1207">
        <v>189</v>
      </c>
      <c r="H1207" t="s">
        <v>3727</v>
      </c>
      <c r="I1207" t="s">
        <v>157</v>
      </c>
      <c r="J1207" t="s">
        <v>3727</v>
      </c>
      <c r="L1207" t="s">
        <v>15262</v>
      </c>
      <c r="M1207">
        <v>21</v>
      </c>
      <c r="P1207">
        <v>0</v>
      </c>
      <c r="Q1207">
        <v>0</v>
      </c>
      <c r="R1207">
        <v>0</v>
      </c>
      <c r="S1207">
        <v>0</v>
      </c>
      <c r="T1207">
        <v>1</v>
      </c>
      <c r="U1207" t="s">
        <v>15263</v>
      </c>
      <c r="V1207" t="s">
        <v>222</v>
      </c>
      <c r="W1207" t="s">
        <v>244</v>
      </c>
      <c r="X1207" t="s">
        <v>245</v>
      </c>
      <c r="Y1207">
        <v>0</v>
      </c>
      <c r="AC1207">
        <v>0.14306112681647742</v>
      </c>
    </row>
    <row r="1208" spans="1:29" x14ac:dyDescent="0.35">
      <c r="A1208" t="s">
        <v>19419</v>
      </c>
      <c r="B1208" t="s">
        <v>19420</v>
      </c>
      <c r="C1208">
        <v>6287</v>
      </c>
      <c r="D1208" t="s">
        <v>19398</v>
      </c>
      <c r="E1208">
        <v>25338</v>
      </c>
      <c r="F1208">
        <v>4.5217000000000001</v>
      </c>
      <c r="G1208">
        <v>69</v>
      </c>
      <c r="H1208" t="s">
        <v>1132</v>
      </c>
      <c r="I1208" t="s">
        <v>803</v>
      </c>
      <c r="J1208" t="s">
        <v>19421</v>
      </c>
      <c r="K1208" t="s">
        <v>19422</v>
      </c>
      <c r="L1208" t="s">
        <v>19423</v>
      </c>
      <c r="M1208">
        <v>39</v>
      </c>
      <c r="P1208">
        <v>0</v>
      </c>
      <c r="Q1208">
        <v>0</v>
      </c>
      <c r="R1208">
        <v>0</v>
      </c>
      <c r="S1208">
        <v>0</v>
      </c>
      <c r="T1208">
        <v>1</v>
      </c>
      <c r="U1208" t="s">
        <v>19424</v>
      </c>
      <c r="V1208" t="s">
        <v>306</v>
      </c>
      <c r="W1208" t="s">
        <v>815</v>
      </c>
      <c r="X1208" t="s">
        <v>840</v>
      </c>
      <c r="Y1208">
        <v>3</v>
      </c>
      <c r="Z1208">
        <v>39</v>
      </c>
      <c r="AA1208">
        <v>39</v>
      </c>
      <c r="AC1208">
        <v>0.1430759493193412</v>
      </c>
    </row>
    <row r="1209" spans="1:29" x14ac:dyDescent="0.35">
      <c r="A1209" t="s">
        <v>6528</v>
      </c>
      <c r="B1209" t="s">
        <v>6529</v>
      </c>
      <c r="C1209">
        <v>7095</v>
      </c>
      <c r="D1209" t="s">
        <v>6455</v>
      </c>
      <c r="E1209">
        <v>2719</v>
      </c>
      <c r="F1209">
        <v>4.4000000000000004</v>
      </c>
      <c r="G1209">
        <v>5</v>
      </c>
      <c r="H1209" t="s">
        <v>1910</v>
      </c>
      <c r="I1209" t="s">
        <v>38</v>
      </c>
      <c r="J1209" t="s">
        <v>6480</v>
      </c>
      <c r="L1209" t="s">
        <v>6486</v>
      </c>
      <c r="M1209">
        <v>135</v>
      </c>
      <c r="P1209">
        <v>0</v>
      </c>
      <c r="Q1209">
        <v>0</v>
      </c>
      <c r="R1209">
        <v>0</v>
      </c>
      <c r="S1209">
        <v>0</v>
      </c>
      <c r="T1209">
        <v>1</v>
      </c>
      <c r="U1209" t="s">
        <v>6459</v>
      </c>
      <c r="V1209" t="s">
        <v>32</v>
      </c>
      <c r="W1209" t="s">
        <v>41</v>
      </c>
      <c r="X1209" t="s">
        <v>42</v>
      </c>
      <c r="Y1209">
        <v>1</v>
      </c>
      <c r="Z1209">
        <v>25</v>
      </c>
      <c r="AA1209">
        <v>25</v>
      </c>
      <c r="AC1209">
        <v>0.14311464894945047</v>
      </c>
    </row>
    <row r="1210" spans="1:29" x14ac:dyDescent="0.35">
      <c r="A1210" t="s">
        <v>18307</v>
      </c>
      <c r="B1210" t="s">
        <v>18308</v>
      </c>
      <c r="C1210">
        <v>6345</v>
      </c>
      <c r="D1210" t="s">
        <v>18273</v>
      </c>
      <c r="E1210">
        <v>22581</v>
      </c>
      <c r="F1210">
        <v>4.5556000000000001</v>
      </c>
      <c r="G1210">
        <v>207</v>
      </c>
      <c r="H1210" t="s">
        <v>1265</v>
      </c>
      <c r="I1210" t="s">
        <v>157</v>
      </c>
      <c r="J1210" t="s">
        <v>1265</v>
      </c>
      <c r="L1210" t="s">
        <v>18309</v>
      </c>
      <c r="M1210">
        <v>12</v>
      </c>
      <c r="P1210">
        <v>0</v>
      </c>
      <c r="Q1210">
        <v>0</v>
      </c>
      <c r="R1210">
        <v>0</v>
      </c>
      <c r="S1210">
        <v>0</v>
      </c>
      <c r="T1210">
        <v>1</v>
      </c>
      <c r="U1210" t="s">
        <v>18310</v>
      </c>
      <c r="V1210" t="s">
        <v>306</v>
      </c>
      <c r="W1210" t="s">
        <v>307</v>
      </c>
      <c r="X1210" t="s">
        <v>308</v>
      </c>
      <c r="Y1210">
        <v>0</v>
      </c>
      <c r="AC1210">
        <v>0.14326757485359343</v>
      </c>
    </row>
    <row r="1211" spans="1:29" x14ac:dyDescent="0.35">
      <c r="A1211" t="s">
        <v>25670</v>
      </c>
      <c r="B1211" t="s">
        <v>25671</v>
      </c>
      <c r="C1211">
        <v>3902</v>
      </c>
      <c r="D1211" t="s">
        <v>25136</v>
      </c>
      <c r="E1211">
        <v>17960</v>
      </c>
      <c r="F1211">
        <v>4.2320000000000002</v>
      </c>
      <c r="G1211">
        <v>625</v>
      </c>
      <c r="H1211" t="s">
        <v>25672</v>
      </c>
      <c r="I1211" t="s">
        <v>803</v>
      </c>
      <c r="J1211" t="s">
        <v>852</v>
      </c>
      <c r="K1211" t="s">
        <v>1396</v>
      </c>
      <c r="L1211" t="s">
        <v>25673</v>
      </c>
      <c r="M1211">
        <v>12</v>
      </c>
      <c r="P1211">
        <v>0</v>
      </c>
      <c r="Q1211">
        <v>0</v>
      </c>
      <c r="R1211">
        <v>0</v>
      </c>
      <c r="S1211">
        <v>0</v>
      </c>
      <c r="T1211">
        <v>0</v>
      </c>
      <c r="U1211" t="s">
        <v>25674</v>
      </c>
      <c r="V1211" t="s">
        <v>306</v>
      </c>
      <c r="W1211" t="s">
        <v>823</v>
      </c>
      <c r="X1211" t="s">
        <v>855</v>
      </c>
      <c r="Y1211">
        <v>12</v>
      </c>
      <c r="Z1211">
        <v>12</v>
      </c>
      <c r="AA1211">
        <v>12</v>
      </c>
      <c r="AC1211">
        <v>0.14340179689969756</v>
      </c>
    </row>
    <row r="1212" spans="1:29" x14ac:dyDescent="0.35">
      <c r="A1212" t="s">
        <v>25364</v>
      </c>
      <c r="B1212" t="s">
        <v>25365</v>
      </c>
      <c r="C1212">
        <v>3902</v>
      </c>
      <c r="D1212" t="s">
        <v>25136</v>
      </c>
      <c r="E1212">
        <v>50037</v>
      </c>
      <c r="F1212">
        <v>4.8284000000000002</v>
      </c>
      <c r="G1212">
        <v>204</v>
      </c>
      <c r="M1212">
        <v>34</v>
      </c>
      <c r="P1212">
        <v>0</v>
      </c>
      <c r="Q1212">
        <v>0</v>
      </c>
      <c r="R1212">
        <v>0</v>
      </c>
      <c r="S1212">
        <v>0</v>
      </c>
      <c r="T1212">
        <v>1</v>
      </c>
      <c r="V1212" t="s">
        <v>306</v>
      </c>
      <c r="W1212" t="s">
        <v>1138</v>
      </c>
      <c r="X1212" t="s">
        <v>1248</v>
      </c>
      <c r="Y1212">
        <v>0</v>
      </c>
      <c r="AC1212">
        <v>0.14363181875470343</v>
      </c>
    </row>
    <row r="1213" spans="1:29" x14ac:dyDescent="0.35">
      <c r="A1213" t="s">
        <v>3159</v>
      </c>
      <c r="B1213" t="s">
        <v>3160</v>
      </c>
      <c r="C1213">
        <v>6372</v>
      </c>
      <c r="D1213" t="s">
        <v>3114</v>
      </c>
      <c r="E1213">
        <v>9283</v>
      </c>
      <c r="F1213">
        <v>4.8620999999999999</v>
      </c>
      <c r="G1213">
        <v>435</v>
      </c>
      <c r="H1213" t="s">
        <v>3115</v>
      </c>
      <c r="I1213" t="s">
        <v>157</v>
      </c>
      <c r="J1213" t="s">
        <v>3115</v>
      </c>
      <c r="L1213" t="s">
        <v>3161</v>
      </c>
      <c r="M1213">
        <v>27.99</v>
      </c>
      <c r="P1213">
        <v>0</v>
      </c>
      <c r="Q1213">
        <v>0</v>
      </c>
      <c r="R1213">
        <v>0</v>
      </c>
      <c r="S1213">
        <v>0</v>
      </c>
      <c r="T1213">
        <v>0</v>
      </c>
      <c r="U1213" t="s">
        <v>3162</v>
      </c>
      <c r="V1213" t="s">
        <v>222</v>
      </c>
      <c r="W1213" t="s">
        <v>223</v>
      </c>
      <c r="X1213" t="s">
        <v>271</v>
      </c>
      <c r="Y1213">
        <v>0</v>
      </c>
      <c r="AC1213">
        <v>0.1437315582159876</v>
      </c>
    </row>
    <row r="1214" spans="1:29" x14ac:dyDescent="0.35">
      <c r="A1214" t="s">
        <v>14312</v>
      </c>
      <c r="B1214" t="s">
        <v>14313</v>
      </c>
      <c r="C1214">
        <v>6175</v>
      </c>
      <c r="D1214" t="s">
        <v>14235</v>
      </c>
      <c r="E1214">
        <v>28915</v>
      </c>
      <c r="F1214">
        <v>4.4530000000000003</v>
      </c>
      <c r="G1214">
        <v>404</v>
      </c>
      <c r="H1214" t="s">
        <v>163</v>
      </c>
      <c r="I1214" t="s">
        <v>157</v>
      </c>
      <c r="J1214" t="s">
        <v>163</v>
      </c>
      <c r="L1214" t="s">
        <v>14314</v>
      </c>
      <c r="M1214">
        <v>39.5</v>
      </c>
      <c r="P1214">
        <v>0</v>
      </c>
      <c r="Q1214">
        <v>0</v>
      </c>
      <c r="R1214">
        <v>0</v>
      </c>
      <c r="S1214">
        <v>0</v>
      </c>
      <c r="T1214">
        <v>1</v>
      </c>
      <c r="U1214" t="s">
        <v>14315</v>
      </c>
      <c r="V1214" t="s">
        <v>306</v>
      </c>
      <c r="W1214" t="s">
        <v>815</v>
      </c>
      <c r="X1214" t="s">
        <v>1605</v>
      </c>
      <c r="Y1214">
        <v>0</v>
      </c>
      <c r="AC1214">
        <v>0.14409938366962194</v>
      </c>
    </row>
    <row r="1215" spans="1:29" x14ac:dyDescent="0.35">
      <c r="A1215" t="s">
        <v>1678</v>
      </c>
      <c r="B1215" t="s">
        <v>1679</v>
      </c>
      <c r="C1215">
        <v>1517</v>
      </c>
      <c r="D1215" t="s">
        <v>1520</v>
      </c>
      <c r="E1215">
        <v>4168</v>
      </c>
      <c r="F1215">
        <v>4.5293000000000001</v>
      </c>
      <c r="G1215">
        <v>1058</v>
      </c>
      <c r="H1215" t="s">
        <v>1680</v>
      </c>
      <c r="I1215" t="s">
        <v>38</v>
      </c>
      <c r="J1215" t="s">
        <v>1680</v>
      </c>
      <c r="L1215" t="s">
        <v>1681</v>
      </c>
      <c r="M1215">
        <v>34</v>
      </c>
      <c r="P1215">
        <v>0</v>
      </c>
      <c r="Q1215">
        <v>0</v>
      </c>
      <c r="R1215">
        <v>0</v>
      </c>
      <c r="S1215">
        <v>0</v>
      </c>
      <c r="T1215">
        <v>0</v>
      </c>
      <c r="U1215" t="s">
        <v>1564</v>
      </c>
      <c r="V1215" t="s">
        <v>32</v>
      </c>
      <c r="W1215" t="s">
        <v>41</v>
      </c>
      <c r="X1215" t="s">
        <v>59</v>
      </c>
      <c r="Y1215">
        <v>0</v>
      </c>
      <c r="AC1215">
        <v>0.14414796917534867</v>
      </c>
    </row>
    <row r="1216" spans="1:29" x14ac:dyDescent="0.35">
      <c r="A1216" t="s">
        <v>7732</v>
      </c>
      <c r="B1216" t="s">
        <v>7733</v>
      </c>
      <c r="C1216">
        <v>1073</v>
      </c>
      <c r="D1216" t="s">
        <v>7503</v>
      </c>
      <c r="E1216">
        <v>25849</v>
      </c>
      <c r="F1216">
        <v>3.4319999999999999</v>
      </c>
      <c r="G1216">
        <v>169</v>
      </c>
      <c r="H1216" t="s">
        <v>7734</v>
      </c>
      <c r="I1216" t="s">
        <v>803</v>
      </c>
      <c r="J1216" t="s">
        <v>7735</v>
      </c>
      <c r="K1216" t="s">
        <v>7736</v>
      </c>
      <c r="L1216" t="s">
        <v>7737</v>
      </c>
      <c r="M1216">
        <v>32</v>
      </c>
      <c r="P1216">
        <v>0</v>
      </c>
      <c r="Q1216">
        <v>0</v>
      </c>
      <c r="R1216">
        <v>0</v>
      </c>
      <c r="S1216">
        <v>0</v>
      </c>
      <c r="T1216">
        <v>0</v>
      </c>
      <c r="U1216" t="s">
        <v>7738</v>
      </c>
      <c r="V1216" t="s">
        <v>306</v>
      </c>
      <c r="W1216" t="s">
        <v>823</v>
      </c>
      <c r="X1216" t="s">
        <v>1392</v>
      </c>
      <c r="Y1216">
        <v>5</v>
      </c>
      <c r="Z1216">
        <v>32</v>
      </c>
      <c r="AA1216">
        <v>32</v>
      </c>
      <c r="AC1216">
        <v>0.14419985543811087</v>
      </c>
    </row>
    <row r="1217" spans="1:29" x14ac:dyDescent="0.35">
      <c r="A1217" t="s">
        <v>11529</v>
      </c>
      <c r="B1217" t="s">
        <v>11530</v>
      </c>
      <c r="C1217">
        <v>6751</v>
      </c>
      <c r="D1217" t="s">
        <v>11394</v>
      </c>
      <c r="E1217">
        <v>13371</v>
      </c>
      <c r="F1217">
        <v>4.7332999999999998</v>
      </c>
      <c r="G1217">
        <v>15</v>
      </c>
      <c r="H1217" t="s">
        <v>105</v>
      </c>
      <c r="I1217" t="s">
        <v>157</v>
      </c>
      <c r="J1217" t="s">
        <v>105</v>
      </c>
      <c r="L1217" t="s">
        <v>11531</v>
      </c>
      <c r="M1217">
        <v>29</v>
      </c>
      <c r="P1217">
        <v>0</v>
      </c>
      <c r="Q1217">
        <v>1</v>
      </c>
      <c r="R1217">
        <v>0</v>
      </c>
      <c r="S1217">
        <v>0</v>
      </c>
      <c r="T1217">
        <v>1</v>
      </c>
      <c r="U1217" t="s">
        <v>11532</v>
      </c>
      <c r="V1217" t="s">
        <v>394</v>
      </c>
      <c r="W1217" t="s">
        <v>400</v>
      </c>
      <c r="X1217" t="s">
        <v>401</v>
      </c>
      <c r="Y1217">
        <v>0</v>
      </c>
      <c r="AC1217">
        <v>0.14445307729547552</v>
      </c>
    </row>
    <row r="1218" spans="1:29" x14ac:dyDescent="0.35">
      <c r="A1218" t="s">
        <v>15362</v>
      </c>
      <c r="B1218" t="s">
        <v>15363</v>
      </c>
      <c r="C1218">
        <v>6255</v>
      </c>
      <c r="D1218" t="s">
        <v>15305</v>
      </c>
      <c r="E1218">
        <v>32957</v>
      </c>
      <c r="F1218">
        <v>4.3343999999999996</v>
      </c>
      <c r="G1218">
        <v>305</v>
      </c>
      <c r="H1218" t="s">
        <v>12261</v>
      </c>
      <c r="I1218" t="s">
        <v>803</v>
      </c>
      <c r="J1218" t="s">
        <v>15364</v>
      </c>
      <c r="K1218" t="s">
        <v>15365</v>
      </c>
      <c r="L1218" t="s">
        <v>15366</v>
      </c>
      <c r="M1218">
        <v>25</v>
      </c>
      <c r="P1218">
        <v>0</v>
      </c>
      <c r="Q1218">
        <v>1</v>
      </c>
      <c r="R1218">
        <v>0</v>
      </c>
      <c r="S1218">
        <v>0</v>
      </c>
      <c r="T1218">
        <v>1</v>
      </c>
      <c r="U1218" t="s">
        <v>15367</v>
      </c>
      <c r="V1218" t="s">
        <v>306</v>
      </c>
      <c r="W1218" t="s">
        <v>307</v>
      </c>
      <c r="X1218" t="s">
        <v>7616</v>
      </c>
      <c r="Y1218">
        <v>3</v>
      </c>
      <c r="Z1218">
        <v>25</v>
      </c>
      <c r="AA1218">
        <v>25</v>
      </c>
      <c r="AC1218">
        <v>0.14445414232446285</v>
      </c>
    </row>
    <row r="1219" spans="1:29" x14ac:dyDescent="0.35">
      <c r="A1219" t="s">
        <v>17404</v>
      </c>
      <c r="B1219" t="s">
        <v>17405</v>
      </c>
      <c r="C1219">
        <v>1741</v>
      </c>
      <c r="D1219" t="s">
        <v>17132</v>
      </c>
      <c r="E1219">
        <v>3448</v>
      </c>
      <c r="F1219">
        <v>3.8108</v>
      </c>
      <c r="G1219">
        <v>37</v>
      </c>
      <c r="H1219" t="s">
        <v>557</v>
      </c>
      <c r="I1219" t="s">
        <v>157</v>
      </c>
      <c r="J1219" t="s">
        <v>557</v>
      </c>
      <c r="L1219" t="s">
        <v>17406</v>
      </c>
      <c r="M1219">
        <v>135</v>
      </c>
      <c r="P1219">
        <v>0</v>
      </c>
      <c r="Q1219">
        <v>0</v>
      </c>
      <c r="R1219">
        <v>0</v>
      </c>
      <c r="S1219">
        <v>0</v>
      </c>
      <c r="T1219">
        <v>0</v>
      </c>
      <c r="U1219" t="s">
        <v>17407</v>
      </c>
      <c r="V1219" t="s">
        <v>394</v>
      </c>
      <c r="W1219" t="s">
        <v>395</v>
      </c>
      <c r="X1219" t="s">
        <v>395</v>
      </c>
      <c r="Y1219">
        <v>0</v>
      </c>
      <c r="AC1219">
        <v>0.14446193150904107</v>
      </c>
    </row>
    <row r="1220" spans="1:29" x14ac:dyDescent="0.35">
      <c r="A1220" t="s">
        <v>25192</v>
      </c>
      <c r="B1220" t="s">
        <v>25193</v>
      </c>
      <c r="C1220">
        <v>3902</v>
      </c>
      <c r="D1220" t="s">
        <v>25136</v>
      </c>
      <c r="E1220">
        <v>183240</v>
      </c>
      <c r="F1220">
        <v>4.2545999999999999</v>
      </c>
      <c r="G1220">
        <v>4132</v>
      </c>
      <c r="H1220" t="s">
        <v>25194</v>
      </c>
      <c r="I1220" t="s">
        <v>803</v>
      </c>
      <c r="J1220" t="s">
        <v>25195</v>
      </c>
      <c r="K1220" t="s">
        <v>12911</v>
      </c>
      <c r="L1220" t="s">
        <v>25196</v>
      </c>
      <c r="M1220">
        <v>12</v>
      </c>
      <c r="P1220">
        <v>0</v>
      </c>
      <c r="Q1220">
        <v>0</v>
      </c>
      <c r="R1220">
        <v>0</v>
      </c>
      <c r="S1220">
        <v>0</v>
      </c>
      <c r="T1220">
        <v>1</v>
      </c>
      <c r="U1220" t="s">
        <v>25197</v>
      </c>
      <c r="V1220" t="s">
        <v>306</v>
      </c>
      <c r="W1220" t="s">
        <v>823</v>
      </c>
      <c r="X1220" t="s">
        <v>855</v>
      </c>
      <c r="Y1220">
        <v>11</v>
      </c>
      <c r="Z1220">
        <v>12</v>
      </c>
      <c r="AA1220">
        <v>12</v>
      </c>
      <c r="AC1220">
        <v>0.14446646856160994</v>
      </c>
    </row>
    <row r="1221" spans="1:29" x14ac:dyDescent="0.35">
      <c r="A1221" t="s">
        <v>23420</v>
      </c>
      <c r="B1221" t="s">
        <v>23421</v>
      </c>
      <c r="C1221">
        <v>6366</v>
      </c>
      <c r="D1221" t="s">
        <v>23304</v>
      </c>
      <c r="E1221">
        <v>2665</v>
      </c>
      <c r="F1221">
        <v>4.4146000000000001</v>
      </c>
      <c r="G1221">
        <v>41</v>
      </c>
      <c r="H1221" t="s">
        <v>23392</v>
      </c>
      <c r="I1221" t="s">
        <v>157</v>
      </c>
      <c r="J1221" t="s">
        <v>23392</v>
      </c>
      <c r="L1221" t="s">
        <v>23422</v>
      </c>
      <c r="M1221">
        <v>25</v>
      </c>
      <c r="P1221">
        <v>0</v>
      </c>
      <c r="Q1221">
        <v>0</v>
      </c>
      <c r="R1221">
        <v>0</v>
      </c>
      <c r="S1221">
        <v>0</v>
      </c>
      <c r="T1221">
        <v>0</v>
      </c>
      <c r="U1221" t="s">
        <v>23423</v>
      </c>
      <c r="V1221" t="s">
        <v>222</v>
      </c>
      <c r="W1221" t="s">
        <v>244</v>
      </c>
      <c r="X1221" t="s">
        <v>280</v>
      </c>
      <c r="Y1221">
        <v>2</v>
      </c>
      <c r="Z1221">
        <v>42</v>
      </c>
      <c r="AA1221">
        <v>9</v>
      </c>
      <c r="AC1221">
        <v>0.14480311835446413</v>
      </c>
    </row>
    <row r="1222" spans="1:29" x14ac:dyDescent="0.35">
      <c r="A1222" t="s">
        <v>16982</v>
      </c>
      <c r="B1222" t="s">
        <v>16983</v>
      </c>
      <c r="C1222">
        <v>2366</v>
      </c>
      <c r="D1222" t="s">
        <v>16907</v>
      </c>
      <c r="E1222">
        <v>8278</v>
      </c>
      <c r="F1222">
        <v>4.1429</v>
      </c>
      <c r="G1222">
        <v>7</v>
      </c>
      <c r="L1222" t="s">
        <v>16984</v>
      </c>
      <c r="M1222">
        <v>29</v>
      </c>
      <c r="N1222">
        <v>37.5</v>
      </c>
      <c r="P1222">
        <v>1</v>
      </c>
      <c r="Q1222">
        <v>0</v>
      </c>
      <c r="R1222">
        <v>0</v>
      </c>
      <c r="S1222">
        <v>0</v>
      </c>
      <c r="T1222">
        <v>0</v>
      </c>
      <c r="V1222" t="s">
        <v>394</v>
      </c>
      <c r="W1222" t="s">
        <v>33</v>
      </c>
      <c r="Y1222">
        <v>0</v>
      </c>
      <c r="AC1222">
        <v>0.14499222060365213</v>
      </c>
    </row>
    <row r="1223" spans="1:29" x14ac:dyDescent="0.35">
      <c r="A1223" t="s">
        <v>29911</v>
      </c>
      <c r="B1223" t="s">
        <v>29912</v>
      </c>
      <c r="C1223">
        <v>1722</v>
      </c>
      <c r="D1223" t="s">
        <v>29893</v>
      </c>
      <c r="E1223">
        <v>7255</v>
      </c>
      <c r="F1223">
        <v>4.5521000000000003</v>
      </c>
      <c r="G1223">
        <v>163</v>
      </c>
      <c r="H1223" t="s">
        <v>1340</v>
      </c>
      <c r="I1223" t="s">
        <v>38</v>
      </c>
      <c r="J1223" t="s">
        <v>29913</v>
      </c>
      <c r="L1223" t="s">
        <v>29914</v>
      </c>
      <c r="M1223">
        <v>46</v>
      </c>
      <c r="O1223">
        <v>23</v>
      </c>
      <c r="P1223">
        <v>0</v>
      </c>
      <c r="Q1223">
        <v>0</v>
      </c>
      <c r="R1223">
        <v>0</v>
      </c>
      <c r="S1223">
        <v>1</v>
      </c>
      <c r="T1223">
        <v>0</v>
      </c>
      <c r="V1223" t="s">
        <v>32</v>
      </c>
      <c r="W1223" t="s">
        <v>41</v>
      </c>
      <c r="X1223" t="s">
        <v>42</v>
      </c>
      <c r="Y1223">
        <v>0</v>
      </c>
      <c r="AC1223">
        <v>0.14512168994524843</v>
      </c>
    </row>
    <row r="1224" spans="1:29" x14ac:dyDescent="0.35">
      <c r="A1224" t="s">
        <v>4722</v>
      </c>
      <c r="B1224" t="s">
        <v>4723</v>
      </c>
      <c r="C1224">
        <v>6502</v>
      </c>
      <c r="D1224" t="s">
        <v>4662</v>
      </c>
      <c r="E1224">
        <v>1423</v>
      </c>
      <c r="F1224">
        <v>4.5</v>
      </c>
      <c r="G1224">
        <v>4</v>
      </c>
      <c r="L1224" t="s">
        <v>4724</v>
      </c>
      <c r="M1224">
        <v>49</v>
      </c>
      <c r="N1224">
        <v>58</v>
      </c>
      <c r="P1224">
        <v>0</v>
      </c>
      <c r="Q1224">
        <v>1</v>
      </c>
      <c r="R1224">
        <v>1</v>
      </c>
      <c r="S1224">
        <v>0</v>
      </c>
      <c r="T1224">
        <v>0</v>
      </c>
      <c r="U1224" t="s">
        <v>4725</v>
      </c>
      <c r="V1224" t="s">
        <v>222</v>
      </c>
      <c r="W1224" t="s">
        <v>33</v>
      </c>
      <c r="Y1224">
        <v>0</v>
      </c>
      <c r="AC1224">
        <v>0.14532198074660785</v>
      </c>
    </row>
    <row r="1225" spans="1:29" x14ac:dyDescent="0.35">
      <c r="A1225" t="s">
        <v>3018</v>
      </c>
      <c r="B1225" t="s">
        <v>3019</v>
      </c>
      <c r="C1225">
        <v>5644</v>
      </c>
      <c r="D1225" t="s">
        <v>2788</v>
      </c>
      <c r="E1225">
        <v>17355</v>
      </c>
      <c r="F1225">
        <v>4.84</v>
      </c>
      <c r="G1225">
        <v>25</v>
      </c>
      <c r="H1225" t="s">
        <v>531</v>
      </c>
      <c r="I1225" t="s">
        <v>157</v>
      </c>
      <c r="J1225" t="s">
        <v>531</v>
      </c>
      <c r="L1225" t="s">
        <v>2789</v>
      </c>
      <c r="M1225">
        <v>99</v>
      </c>
      <c r="N1225">
        <v>120</v>
      </c>
      <c r="P1225">
        <v>0</v>
      </c>
      <c r="Q1225">
        <v>0</v>
      </c>
      <c r="R1225">
        <v>0</v>
      </c>
      <c r="S1225">
        <v>0</v>
      </c>
      <c r="T1225">
        <v>0</v>
      </c>
      <c r="U1225" t="s">
        <v>2790</v>
      </c>
      <c r="V1225" t="s">
        <v>394</v>
      </c>
      <c r="W1225" t="s">
        <v>395</v>
      </c>
      <c r="X1225" t="s">
        <v>395</v>
      </c>
      <c r="Y1225">
        <v>0</v>
      </c>
      <c r="AC1225">
        <v>0.14533648012239209</v>
      </c>
    </row>
    <row r="1226" spans="1:29" x14ac:dyDescent="0.35">
      <c r="A1226" t="s">
        <v>4949</v>
      </c>
      <c r="B1226" t="s">
        <v>4950</v>
      </c>
      <c r="C1226">
        <v>6236</v>
      </c>
      <c r="D1226" t="s">
        <v>4908</v>
      </c>
      <c r="E1226">
        <v>313943</v>
      </c>
      <c r="F1226">
        <v>4.0197000000000003</v>
      </c>
      <c r="G1226">
        <v>609</v>
      </c>
      <c r="H1226" t="s">
        <v>4951</v>
      </c>
      <c r="I1226" t="s">
        <v>803</v>
      </c>
      <c r="J1226" t="s">
        <v>4952</v>
      </c>
      <c r="K1226" t="s">
        <v>4953</v>
      </c>
      <c r="L1226" t="s">
        <v>4912</v>
      </c>
      <c r="M1226">
        <v>19</v>
      </c>
      <c r="P1226">
        <v>0</v>
      </c>
      <c r="Q1226">
        <v>0</v>
      </c>
      <c r="R1226">
        <v>0</v>
      </c>
      <c r="S1226">
        <v>0</v>
      </c>
      <c r="T1226">
        <v>1</v>
      </c>
      <c r="U1226" t="s">
        <v>4954</v>
      </c>
      <c r="V1226" t="s">
        <v>160</v>
      </c>
      <c r="W1226" t="s">
        <v>306</v>
      </c>
      <c r="Y1226">
        <v>3</v>
      </c>
      <c r="Z1226">
        <v>19</v>
      </c>
      <c r="AA1226">
        <v>19</v>
      </c>
      <c r="AC1226">
        <v>0.14544371126821798</v>
      </c>
    </row>
    <row r="1227" spans="1:29" x14ac:dyDescent="0.35">
      <c r="A1227" t="s">
        <v>1883</v>
      </c>
      <c r="B1227" t="s">
        <v>1884</v>
      </c>
      <c r="C1227">
        <v>6356</v>
      </c>
      <c r="D1227" t="s">
        <v>1833</v>
      </c>
      <c r="E1227">
        <v>1330</v>
      </c>
      <c r="F1227">
        <v>3.8368000000000002</v>
      </c>
      <c r="G1227">
        <v>190</v>
      </c>
      <c r="H1227" t="s">
        <v>947</v>
      </c>
      <c r="I1227" t="s">
        <v>157</v>
      </c>
      <c r="J1227" t="s">
        <v>947</v>
      </c>
      <c r="L1227" t="s">
        <v>1885</v>
      </c>
      <c r="M1227">
        <v>57</v>
      </c>
      <c r="P1227">
        <v>0</v>
      </c>
      <c r="Q1227">
        <v>0</v>
      </c>
      <c r="R1227">
        <v>1</v>
      </c>
      <c r="S1227">
        <v>0</v>
      </c>
      <c r="T1227">
        <v>0</v>
      </c>
      <c r="U1227" t="s">
        <v>1886</v>
      </c>
      <c r="V1227" t="s">
        <v>222</v>
      </c>
      <c r="W1227" t="s">
        <v>244</v>
      </c>
      <c r="X1227" t="s">
        <v>245</v>
      </c>
      <c r="Y1227">
        <v>0</v>
      </c>
      <c r="AC1227">
        <v>0.14546045522528117</v>
      </c>
    </row>
    <row r="1228" spans="1:29" x14ac:dyDescent="0.35">
      <c r="A1228" t="s">
        <v>15127</v>
      </c>
      <c r="B1228" t="s">
        <v>15128</v>
      </c>
      <c r="C1228">
        <v>7070</v>
      </c>
      <c r="D1228" t="s">
        <v>15122</v>
      </c>
      <c r="E1228">
        <v>23921</v>
      </c>
      <c r="F1228">
        <v>4.0963000000000003</v>
      </c>
      <c r="G1228">
        <v>436</v>
      </c>
      <c r="H1228" t="s">
        <v>4761</v>
      </c>
      <c r="I1228" t="s">
        <v>38</v>
      </c>
      <c r="J1228" t="s">
        <v>4762</v>
      </c>
      <c r="L1228" t="s">
        <v>15129</v>
      </c>
      <c r="M1228">
        <v>140</v>
      </c>
      <c r="P1228">
        <v>0</v>
      </c>
      <c r="Q1228">
        <v>0</v>
      </c>
      <c r="R1228">
        <v>0</v>
      </c>
      <c r="S1228">
        <v>0</v>
      </c>
      <c r="T1228">
        <v>0</v>
      </c>
      <c r="V1228" t="s">
        <v>32</v>
      </c>
      <c r="W1228" t="s">
        <v>41</v>
      </c>
      <c r="X1228" t="s">
        <v>42</v>
      </c>
      <c r="Y1228">
        <v>2</v>
      </c>
      <c r="Z1228">
        <v>105</v>
      </c>
      <c r="AA1228">
        <v>30</v>
      </c>
      <c r="AC1228">
        <v>0.14550554189170606</v>
      </c>
    </row>
    <row r="1229" spans="1:29" x14ac:dyDescent="0.35">
      <c r="A1229" t="s">
        <v>9153</v>
      </c>
      <c r="B1229" t="s">
        <v>9154</v>
      </c>
      <c r="C1229">
        <v>7004</v>
      </c>
      <c r="D1229" t="s">
        <v>9007</v>
      </c>
      <c r="E1229">
        <v>5112</v>
      </c>
      <c r="F1229">
        <v>3.0787</v>
      </c>
      <c r="G1229">
        <v>89</v>
      </c>
      <c r="H1229" t="s">
        <v>9155</v>
      </c>
      <c r="I1229" t="s">
        <v>157</v>
      </c>
      <c r="J1229" t="s">
        <v>9155</v>
      </c>
      <c r="L1229" t="s">
        <v>9156</v>
      </c>
      <c r="M1229">
        <v>26</v>
      </c>
      <c r="P1229">
        <v>0</v>
      </c>
      <c r="Q1229">
        <v>0</v>
      </c>
      <c r="R1229">
        <v>0</v>
      </c>
      <c r="S1229">
        <v>0</v>
      </c>
      <c r="T1229">
        <v>0</v>
      </c>
      <c r="V1229" t="s">
        <v>222</v>
      </c>
      <c r="W1229" t="s">
        <v>223</v>
      </c>
      <c r="X1229" t="s">
        <v>881</v>
      </c>
      <c r="Y1229">
        <v>0</v>
      </c>
      <c r="AC1229">
        <v>0.14560195036381418</v>
      </c>
    </row>
    <row r="1230" spans="1:29" x14ac:dyDescent="0.35">
      <c r="A1230" t="s">
        <v>30185</v>
      </c>
      <c r="B1230" t="s">
        <v>30186</v>
      </c>
      <c r="C1230">
        <v>5869</v>
      </c>
      <c r="D1230" t="s">
        <v>29945</v>
      </c>
      <c r="E1230">
        <v>5132</v>
      </c>
      <c r="F1230">
        <v>4.0378999999999996</v>
      </c>
      <c r="G1230">
        <v>449</v>
      </c>
      <c r="H1230" t="s">
        <v>186</v>
      </c>
      <c r="I1230" t="s">
        <v>38</v>
      </c>
      <c r="J1230" t="s">
        <v>311</v>
      </c>
      <c r="L1230" t="s">
        <v>30187</v>
      </c>
      <c r="M1230">
        <v>395</v>
      </c>
      <c r="P1230">
        <v>0</v>
      </c>
      <c r="Q1230">
        <v>0</v>
      </c>
      <c r="R1230">
        <v>0</v>
      </c>
      <c r="S1230">
        <v>0</v>
      </c>
      <c r="T1230">
        <v>0</v>
      </c>
      <c r="U1230" t="s">
        <v>58</v>
      </c>
      <c r="V1230" t="s">
        <v>32</v>
      </c>
      <c r="W1230" t="s">
        <v>41</v>
      </c>
      <c r="X1230" t="s">
        <v>42</v>
      </c>
      <c r="Y1230">
        <v>3</v>
      </c>
      <c r="Z1230">
        <v>570</v>
      </c>
      <c r="AA1230">
        <v>80</v>
      </c>
      <c r="AC1230">
        <v>0.14562442452559154</v>
      </c>
    </row>
    <row r="1231" spans="1:29" x14ac:dyDescent="0.35">
      <c r="A1231" t="s">
        <v>2629</v>
      </c>
      <c r="B1231" t="s">
        <v>2630</v>
      </c>
      <c r="C1231">
        <v>7086</v>
      </c>
      <c r="D1231" t="s">
        <v>2627</v>
      </c>
      <c r="E1231">
        <v>13808</v>
      </c>
      <c r="F1231">
        <v>4.4683999999999999</v>
      </c>
      <c r="G1231">
        <v>79</v>
      </c>
      <c r="M1231">
        <v>149</v>
      </c>
      <c r="P1231">
        <v>0</v>
      </c>
      <c r="Q1231">
        <v>0</v>
      </c>
      <c r="R1231">
        <v>0</v>
      </c>
      <c r="S1231">
        <v>0</v>
      </c>
      <c r="T1231">
        <v>0</v>
      </c>
      <c r="U1231" t="s">
        <v>2631</v>
      </c>
      <c r="V1231" t="s">
        <v>222</v>
      </c>
      <c r="W1231" t="s">
        <v>908</v>
      </c>
      <c r="X1231" t="s">
        <v>909</v>
      </c>
      <c r="Y1231">
        <v>0</v>
      </c>
      <c r="AC1231">
        <v>0.14576024201121751</v>
      </c>
    </row>
    <row r="1232" spans="1:29" x14ac:dyDescent="0.35">
      <c r="A1232" t="s">
        <v>7232</v>
      </c>
      <c r="B1232" t="s">
        <v>7233</v>
      </c>
      <c r="C1232">
        <v>7006</v>
      </c>
      <c r="D1232" t="s">
        <v>7192</v>
      </c>
      <c r="E1232">
        <v>3564</v>
      </c>
      <c r="H1232" t="s">
        <v>3570</v>
      </c>
      <c r="I1232" t="s">
        <v>157</v>
      </c>
      <c r="J1232" t="s">
        <v>3570</v>
      </c>
      <c r="L1232" t="s">
        <v>7234</v>
      </c>
      <c r="M1232">
        <v>49</v>
      </c>
      <c r="P1232">
        <v>0</v>
      </c>
      <c r="Q1232">
        <v>1</v>
      </c>
      <c r="R1232">
        <v>0</v>
      </c>
      <c r="S1232">
        <v>0</v>
      </c>
      <c r="T1232">
        <v>0</v>
      </c>
      <c r="V1232" t="s">
        <v>93</v>
      </c>
      <c r="W1232" t="s">
        <v>1745</v>
      </c>
      <c r="X1232" t="s">
        <v>2743</v>
      </c>
      <c r="Y1232">
        <v>0</v>
      </c>
      <c r="AC1232">
        <v>0.14579833529007447</v>
      </c>
    </row>
    <row r="1233" spans="1:29" x14ac:dyDescent="0.35">
      <c r="A1233" t="s">
        <v>30126</v>
      </c>
      <c r="B1233" t="s">
        <v>30127</v>
      </c>
      <c r="C1233">
        <v>5869</v>
      </c>
      <c r="D1233" t="s">
        <v>29945</v>
      </c>
      <c r="E1233">
        <v>10433</v>
      </c>
      <c r="F1233">
        <v>3.8033999999999999</v>
      </c>
      <c r="G1233">
        <v>595</v>
      </c>
      <c r="H1233" t="s">
        <v>186</v>
      </c>
      <c r="I1233" t="s">
        <v>38</v>
      </c>
      <c r="J1233" t="s">
        <v>311</v>
      </c>
      <c r="L1233" t="s">
        <v>30128</v>
      </c>
      <c r="M1233">
        <v>295</v>
      </c>
      <c r="P1233">
        <v>0</v>
      </c>
      <c r="Q1233">
        <v>0</v>
      </c>
      <c r="R1233">
        <v>0</v>
      </c>
      <c r="S1233">
        <v>0</v>
      </c>
      <c r="T1233">
        <v>0</v>
      </c>
      <c r="U1233" t="s">
        <v>58</v>
      </c>
      <c r="V1233" t="s">
        <v>32</v>
      </c>
      <c r="W1233" t="s">
        <v>41</v>
      </c>
      <c r="X1233" t="s">
        <v>42</v>
      </c>
      <c r="Y1233">
        <v>3</v>
      </c>
      <c r="Z1233">
        <v>400</v>
      </c>
      <c r="AA1233">
        <v>70</v>
      </c>
      <c r="AC1233">
        <v>0.14584194325352817</v>
      </c>
    </row>
    <row r="1234" spans="1:29" x14ac:dyDescent="0.35">
      <c r="A1234" t="s">
        <v>27988</v>
      </c>
      <c r="B1234" t="s">
        <v>27989</v>
      </c>
      <c r="C1234">
        <v>6247</v>
      </c>
      <c r="D1234" t="s">
        <v>27958</v>
      </c>
      <c r="E1234">
        <v>68583</v>
      </c>
      <c r="F1234">
        <v>4.4086999999999996</v>
      </c>
      <c r="G1234">
        <v>531</v>
      </c>
      <c r="H1234" t="s">
        <v>27959</v>
      </c>
      <c r="I1234" t="s">
        <v>157</v>
      </c>
      <c r="J1234" t="s">
        <v>27959</v>
      </c>
      <c r="L1234" t="s">
        <v>27990</v>
      </c>
      <c r="M1234">
        <v>49</v>
      </c>
      <c r="P1234">
        <v>0</v>
      </c>
      <c r="Q1234">
        <v>0</v>
      </c>
      <c r="R1234">
        <v>0</v>
      </c>
      <c r="S1234">
        <v>0</v>
      </c>
      <c r="T1234">
        <v>0</v>
      </c>
      <c r="V1234" t="s">
        <v>394</v>
      </c>
      <c r="W1234" t="s">
        <v>474</v>
      </c>
      <c r="X1234" t="s">
        <v>475</v>
      </c>
      <c r="Y1234">
        <v>0</v>
      </c>
      <c r="AC1234">
        <v>0.14590450732479399</v>
      </c>
    </row>
    <row r="1235" spans="1:29" x14ac:dyDescent="0.35">
      <c r="A1235" t="s">
        <v>27901</v>
      </c>
      <c r="B1235" t="s">
        <v>27902</v>
      </c>
      <c r="C1235">
        <v>6307</v>
      </c>
      <c r="D1235" t="s">
        <v>27866</v>
      </c>
      <c r="E1235">
        <v>1645</v>
      </c>
      <c r="F1235">
        <v>4.6971999999999996</v>
      </c>
      <c r="G1235">
        <v>142</v>
      </c>
      <c r="H1235" t="s">
        <v>2662</v>
      </c>
      <c r="I1235" t="s">
        <v>157</v>
      </c>
      <c r="J1235" t="s">
        <v>2662</v>
      </c>
      <c r="L1235" t="s">
        <v>27903</v>
      </c>
      <c r="M1235">
        <v>210</v>
      </c>
      <c r="P1235">
        <v>0</v>
      </c>
      <c r="Q1235">
        <v>0</v>
      </c>
      <c r="R1235">
        <v>0</v>
      </c>
      <c r="S1235">
        <v>0</v>
      </c>
      <c r="T1235">
        <v>1</v>
      </c>
      <c r="U1235" t="s">
        <v>27904</v>
      </c>
      <c r="V1235" t="s">
        <v>394</v>
      </c>
      <c r="W1235" t="s">
        <v>400</v>
      </c>
      <c r="X1235" t="s">
        <v>401</v>
      </c>
      <c r="Y1235">
        <v>2</v>
      </c>
      <c r="Z1235">
        <v>125</v>
      </c>
      <c r="AA1235">
        <v>65</v>
      </c>
      <c r="AC1235">
        <v>0.14597040546638973</v>
      </c>
    </row>
    <row r="1236" spans="1:29" x14ac:dyDescent="0.35">
      <c r="A1236" t="s">
        <v>11462</v>
      </c>
      <c r="B1236" t="s">
        <v>11463</v>
      </c>
      <c r="C1236">
        <v>6751</v>
      </c>
      <c r="D1236" t="s">
        <v>11394</v>
      </c>
      <c r="E1236">
        <v>14510</v>
      </c>
      <c r="F1236">
        <v>3.2222</v>
      </c>
      <c r="G1236">
        <v>36</v>
      </c>
      <c r="H1236" t="s">
        <v>858</v>
      </c>
      <c r="I1236" t="s">
        <v>803</v>
      </c>
      <c r="J1236" t="s">
        <v>7049</v>
      </c>
      <c r="K1236" t="s">
        <v>11464</v>
      </c>
      <c r="L1236" t="s">
        <v>11465</v>
      </c>
      <c r="M1236">
        <v>22</v>
      </c>
      <c r="P1236">
        <v>0</v>
      </c>
      <c r="Q1236">
        <v>1</v>
      </c>
      <c r="R1236">
        <v>0</v>
      </c>
      <c r="S1236">
        <v>0</v>
      </c>
      <c r="T1236">
        <v>1</v>
      </c>
      <c r="U1236" t="s">
        <v>11466</v>
      </c>
      <c r="V1236" t="s">
        <v>306</v>
      </c>
      <c r="W1236" t="s">
        <v>815</v>
      </c>
      <c r="X1236" t="s">
        <v>840</v>
      </c>
      <c r="Y1236">
        <v>2</v>
      </c>
      <c r="Z1236">
        <v>22</v>
      </c>
      <c r="AA1236">
        <v>22</v>
      </c>
      <c r="AC1236">
        <v>0.14603255949712313</v>
      </c>
    </row>
    <row r="1237" spans="1:29" x14ac:dyDescent="0.35">
      <c r="A1237" t="s">
        <v>16958</v>
      </c>
      <c r="B1237" t="s">
        <v>16959</v>
      </c>
      <c r="C1237">
        <v>2366</v>
      </c>
      <c r="D1237" t="s">
        <v>16907</v>
      </c>
      <c r="E1237">
        <v>9555</v>
      </c>
      <c r="F1237">
        <v>4.6111000000000004</v>
      </c>
      <c r="G1237">
        <v>36</v>
      </c>
      <c r="H1237" t="s">
        <v>16960</v>
      </c>
      <c r="I1237" t="s">
        <v>157</v>
      </c>
      <c r="J1237" t="s">
        <v>16960</v>
      </c>
      <c r="L1237" t="s">
        <v>16961</v>
      </c>
      <c r="M1237">
        <v>38</v>
      </c>
      <c r="P1237">
        <v>0</v>
      </c>
      <c r="Q1237">
        <v>0</v>
      </c>
      <c r="R1237">
        <v>0</v>
      </c>
      <c r="S1237">
        <v>0</v>
      </c>
      <c r="T1237">
        <v>0</v>
      </c>
      <c r="V1237" t="s">
        <v>93</v>
      </c>
      <c r="W1237" t="s">
        <v>94</v>
      </c>
      <c r="X1237" t="s">
        <v>499</v>
      </c>
      <c r="Y1237">
        <v>0</v>
      </c>
      <c r="AC1237">
        <v>0.1464658534140425</v>
      </c>
    </row>
    <row r="1238" spans="1:29" x14ac:dyDescent="0.35">
      <c r="A1238" t="s">
        <v>7719</v>
      </c>
      <c r="B1238" t="s">
        <v>7720</v>
      </c>
      <c r="C1238">
        <v>1073</v>
      </c>
      <c r="D1238" t="s">
        <v>7503</v>
      </c>
      <c r="E1238">
        <v>27800</v>
      </c>
      <c r="F1238">
        <v>3.5625</v>
      </c>
      <c r="G1238">
        <v>16</v>
      </c>
      <c r="L1238" t="s">
        <v>7721</v>
      </c>
      <c r="M1238">
        <v>50</v>
      </c>
      <c r="P1238">
        <v>1</v>
      </c>
      <c r="Q1238">
        <v>0</v>
      </c>
      <c r="R1238">
        <v>0</v>
      </c>
      <c r="S1238">
        <v>1</v>
      </c>
      <c r="T1238">
        <v>1</v>
      </c>
      <c r="V1238" t="s">
        <v>306</v>
      </c>
      <c r="W1238" t="s">
        <v>33</v>
      </c>
      <c r="Y1238">
        <v>0</v>
      </c>
      <c r="AC1238">
        <v>0.14657586126011946</v>
      </c>
    </row>
    <row r="1239" spans="1:29" x14ac:dyDescent="0.35">
      <c r="A1239" t="s">
        <v>3185</v>
      </c>
      <c r="B1239" t="s">
        <v>3186</v>
      </c>
      <c r="C1239">
        <v>6372</v>
      </c>
      <c r="D1239" t="s">
        <v>3114</v>
      </c>
      <c r="E1239">
        <v>3403</v>
      </c>
      <c r="F1239">
        <v>4.83</v>
      </c>
      <c r="G1239">
        <v>200</v>
      </c>
      <c r="H1239" t="s">
        <v>3133</v>
      </c>
      <c r="I1239" t="s">
        <v>157</v>
      </c>
      <c r="J1239" t="s">
        <v>3133</v>
      </c>
      <c r="L1239" t="s">
        <v>3187</v>
      </c>
      <c r="M1239">
        <v>27.99</v>
      </c>
      <c r="P1239">
        <v>0</v>
      </c>
      <c r="Q1239">
        <v>0</v>
      </c>
      <c r="R1239">
        <v>0</v>
      </c>
      <c r="S1239">
        <v>0</v>
      </c>
      <c r="T1239">
        <v>1</v>
      </c>
      <c r="U1239" t="s">
        <v>3188</v>
      </c>
      <c r="V1239" t="s">
        <v>222</v>
      </c>
      <c r="W1239" t="s">
        <v>223</v>
      </c>
      <c r="X1239" t="s">
        <v>265</v>
      </c>
      <c r="Y1239">
        <v>0</v>
      </c>
      <c r="AC1239">
        <v>0.14657960221786726</v>
      </c>
    </row>
    <row r="1240" spans="1:29" x14ac:dyDescent="0.35">
      <c r="A1240" t="s">
        <v>2220</v>
      </c>
      <c r="B1240" t="s">
        <v>2221</v>
      </c>
      <c r="C1240">
        <v>5938</v>
      </c>
      <c r="D1240" t="s">
        <v>2170</v>
      </c>
      <c r="E1240">
        <v>8726</v>
      </c>
      <c r="F1240">
        <v>4.4324000000000003</v>
      </c>
      <c r="G1240">
        <v>858</v>
      </c>
      <c r="H1240" t="s">
        <v>2222</v>
      </c>
      <c r="I1240" t="s">
        <v>803</v>
      </c>
      <c r="J1240" t="s">
        <v>2223</v>
      </c>
      <c r="K1240" t="s">
        <v>2224</v>
      </c>
      <c r="L1240" t="s">
        <v>2225</v>
      </c>
      <c r="M1240">
        <v>22</v>
      </c>
      <c r="P1240">
        <v>0</v>
      </c>
      <c r="Q1240">
        <v>0</v>
      </c>
      <c r="R1240">
        <v>0</v>
      </c>
      <c r="S1240">
        <v>0</v>
      </c>
      <c r="T1240">
        <v>1</v>
      </c>
      <c r="U1240" t="s">
        <v>2226</v>
      </c>
      <c r="V1240" t="s">
        <v>306</v>
      </c>
      <c r="W1240" t="s">
        <v>863</v>
      </c>
      <c r="X1240" t="s">
        <v>864</v>
      </c>
      <c r="Y1240">
        <v>3</v>
      </c>
      <c r="Z1240">
        <v>22</v>
      </c>
      <c r="AA1240">
        <v>22</v>
      </c>
      <c r="AC1240">
        <v>0.14659429331308305</v>
      </c>
    </row>
    <row r="1241" spans="1:29" x14ac:dyDescent="0.35">
      <c r="A1241" t="s">
        <v>27787</v>
      </c>
      <c r="B1241" t="s">
        <v>27788</v>
      </c>
      <c r="C1241">
        <v>6358</v>
      </c>
      <c r="D1241" t="s">
        <v>27769</v>
      </c>
      <c r="E1241">
        <v>4940</v>
      </c>
      <c r="F1241">
        <v>4.7812999999999999</v>
      </c>
      <c r="G1241">
        <v>64</v>
      </c>
      <c r="H1241" t="s">
        <v>186</v>
      </c>
      <c r="I1241" t="s">
        <v>157</v>
      </c>
      <c r="J1241" t="s">
        <v>186</v>
      </c>
      <c r="L1241" t="s">
        <v>27789</v>
      </c>
      <c r="M1241">
        <v>119</v>
      </c>
      <c r="P1241">
        <v>0</v>
      </c>
      <c r="Q1241">
        <v>0</v>
      </c>
      <c r="R1241">
        <v>1</v>
      </c>
      <c r="S1241">
        <v>0</v>
      </c>
      <c r="T1241">
        <v>0</v>
      </c>
      <c r="U1241" t="s">
        <v>27790</v>
      </c>
      <c r="V1241" t="s">
        <v>394</v>
      </c>
      <c r="W1241" t="s">
        <v>395</v>
      </c>
      <c r="X1241" t="s">
        <v>395</v>
      </c>
      <c r="Y1241">
        <v>0</v>
      </c>
      <c r="AC1241">
        <v>0.14668081206023764</v>
      </c>
    </row>
    <row r="1242" spans="1:29" x14ac:dyDescent="0.35">
      <c r="A1242" t="s">
        <v>8855</v>
      </c>
      <c r="B1242" t="s">
        <v>8856</v>
      </c>
      <c r="C1242">
        <v>7083</v>
      </c>
      <c r="D1242" t="s">
        <v>8801</v>
      </c>
      <c r="E1242">
        <v>75752</v>
      </c>
      <c r="F1242">
        <v>3.8963000000000001</v>
      </c>
      <c r="G1242">
        <v>1070</v>
      </c>
      <c r="H1242" t="s">
        <v>478</v>
      </c>
      <c r="I1242" t="s">
        <v>157</v>
      </c>
      <c r="J1242" t="s">
        <v>478</v>
      </c>
      <c r="L1242" t="s">
        <v>8857</v>
      </c>
      <c r="M1242">
        <v>60</v>
      </c>
      <c r="P1242">
        <v>0</v>
      </c>
      <c r="Q1242">
        <v>0</v>
      </c>
      <c r="R1242">
        <v>0</v>
      </c>
      <c r="S1242">
        <v>0</v>
      </c>
      <c r="T1242">
        <v>0</v>
      </c>
      <c r="V1242" t="s">
        <v>394</v>
      </c>
      <c r="W1242" t="s">
        <v>405</v>
      </c>
      <c r="X1242" t="s">
        <v>406</v>
      </c>
      <c r="Y1242">
        <v>0</v>
      </c>
      <c r="AC1242">
        <v>0.14697607046018391</v>
      </c>
    </row>
    <row r="1243" spans="1:29" x14ac:dyDescent="0.35">
      <c r="A1243" t="s">
        <v>12404</v>
      </c>
      <c r="B1243" t="s">
        <v>12405</v>
      </c>
      <c r="C1243">
        <v>6490</v>
      </c>
      <c r="D1243" t="s">
        <v>12385</v>
      </c>
      <c r="E1243">
        <v>60836</v>
      </c>
      <c r="F1243">
        <v>4.4657999999999998</v>
      </c>
      <c r="G1243">
        <v>380</v>
      </c>
      <c r="H1243" t="s">
        <v>12406</v>
      </c>
      <c r="I1243" t="s">
        <v>803</v>
      </c>
      <c r="J1243" t="s">
        <v>12407</v>
      </c>
      <c r="K1243" t="s">
        <v>12408</v>
      </c>
      <c r="L1243" t="s">
        <v>12409</v>
      </c>
      <c r="M1243">
        <v>22</v>
      </c>
      <c r="P1243">
        <v>0</v>
      </c>
      <c r="Q1243">
        <v>0</v>
      </c>
      <c r="R1243">
        <v>0</v>
      </c>
      <c r="S1243">
        <v>0</v>
      </c>
      <c r="T1243">
        <v>1</v>
      </c>
      <c r="U1243" t="s">
        <v>12410</v>
      </c>
      <c r="V1243" t="s">
        <v>306</v>
      </c>
      <c r="W1243" t="s">
        <v>307</v>
      </c>
      <c r="X1243" t="s">
        <v>1087</v>
      </c>
      <c r="Y1243">
        <v>12</v>
      </c>
      <c r="Z1243">
        <v>22</v>
      </c>
      <c r="AA1243">
        <v>22</v>
      </c>
      <c r="AC1243">
        <v>0.14733597778231022</v>
      </c>
    </row>
    <row r="1244" spans="1:29" x14ac:dyDescent="0.35">
      <c r="A1244" t="s">
        <v>2198</v>
      </c>
      <c r="B1244" t="s">
        <v>2199</v>
      </c>
      <c r="C1244">
        <v>5938</v>
      </c>
      <c r="D1244" t="s">
        <v>2170</v>
      </c>
      <c r="E1244">
        <v>39363</v>
      </c>
      <c r="F1244">
        <v>4.2519999999999998</v>
      </c>
      <c r="G1244">
        <v>127</v>
      </c>
      <c r="M1244">
        <v>12</v>
      </c>
      <c r="P1244">
        <v>0</v>
      </c>
      <c r="Q1244">
        <v>0</v>
      </c>
      <c r="R1244">
        <v>0</v>
      </c>
      <c r="S1244">
        <v>0</v>
      </c>
      <c r="T1244">
        <v>0</v>
      </c>
      <c r="V1244" t="s">
        <v>306</v>
      </c>
      <c r="W1244" t="s">
        <v>1138</v>
      </c>
      <c r="X1244" t="s">
        <v>2174</v>
      </c>
      <c r="Y1244">
        <v>0</v>
      </c>
      <c r="AC1244">
        <v>0.14743644374457543</v>
      </c>
    </row>
    <row r="1245" spans="1:29" x14ac:dyDescent="0.35">
      <c r="A1245" t="s">
        <v>29536</v>
      </c>
      <c r="B1245" t="s">
        <v>29537</v>
      </c>
      <c r="C1245">
        <v>6380</v>
      </c>
      <c r="D1245" t="s">
        <v>29524</v>
      </c>
      <c r="E1245">
        <v>22</v>
      </c>
      <c r="H1245" t="s">
        <v>115</v>
      </c>
      <c r="I1245" t="s">
        <v>38</v>
      </c>
      <c r="J1245" t="s">
        <v>116</v>
      </c>
      <c r="L1245" t="s">
        <v>29538</v>
      </c>
      <c r="M1245">
        <v>175</v>
      </c>
      <c r="P1245">
        <v>0</v>
      </c>
      <c r="Q1245">
        <v>1</v>
      </c>
      <c r="R1245">
        <v>1</v>
      </c>
      <c r="S1245">
        <v>1</v>
      </c>
      <c r="T1245">
        <v>0</v>
      </c>
      <c r="U1245" t="s">
        <v>29526</v>
      </c>
      <c r="V1245" t="s">
        <v>32</v>
      </c>
      <c r="W1245" t="s">
        <v>41</v>
      </c>
      <c r="X1245" t="s">
        <v>42</v>
      </c>
      <c r="Y1245">
        <v>1</v>
      </c>
      <c r="Z1245">
        <v>42</v>
      </c>
      <c r="AA1245">
        <v>42</v>
      </c>
      <c r="AC1245">
        <v>0.1477474051733304</v>
      </c>
    </row>
    <row r="1246" spans="1:29" x14ac:dyDescent="0.35">
      <c r="A1246" t="s">
        <v>29717</v>
      </c>
      <c r="B1246" t="s">
        <v>29718</v>
      </c>
      <c r="C1246">
        <v>6234</v>
      </c>
      <c r="D1246" t="s">
        <v>29603</v>
      </c>
      <c r="E1246">
        <v>15485</v>
      </c>
      <c r="F1246">
        <v>4.1590999999999996</v>
      </c>
      <c r="G1246">
        <v>591</v>
      </c>
      <c r="H1246" t="s">
        <v>6727</v>
      </c>
      <c r="I1246" t="s">
        <v>157</v>
      </c>
      <c r="J1246" t="s">
        <v>6727</v>
      </c>
      <c r="L1246" t="s">
        <v>29719</v>
      </c>
      <c r="M1246">
        <v>8.9</v>
      </c>
      <c r="P1246">
        <v>0</v>
      </c>
      <c r="Q1246">
        <v>0</v>
      </c>
      <c r="R1246">
        <v>0</v>
      </c>
      <c r="S1246">
        <v>0</v>
      </c>
      <c r="T1246">
        <v>0</v>
      </c>
      <c r="U1246" t="s">
        <v>29720</v>
      </c>
      <c r="V1246" t="s">
        <v>222</v>
      </c>
      <c r="W1246" t="s">
        <v>244</v>
      </c>
      <c r="X1246" t="s">
        <v>280</v>
      </c>
      <c r="Y1246">
        <v>0</v>
      </c>
      <c r="AC1246">
        <v>0.1477773804156316</v>
      </c>
    </row>
    <row r="1247" spans="1:29" x14ac:dyDescent="0.35">
      <c r="A1247" t="s">
        <v>20763</v>
      </c>
      <c r="B1247" t="s">
        <v>20764</v>
      </c>
      <c r="C1247">
        <v>3976</v>
      </c>
      <c r="D1247" t="s">
        <v>20665</v>
      </c>
      <c r="E1247">
        <v>92878</v>
      </c>
      <c r="F1247">
        <v>4.0612000000000004</v>
      </c>
      <c r="G1247">
        <v>817</v>
      </c>
      <c r="H1247" t="s">
        <v>20765</v>
      </c>
      <c r="I1247" t="s">
        <v>803</v>
      </c>
      <c r="J1247" t="s">
        <v>20766</v>
      </c>
      <c r="K1247" t="s">
        <v>20767</v>
      </c>
      <c r="L1247" t="s">
        <v>20768</v>
      </c>
      <c r="M1247">
        <v>40</v>
      </c>
      <c r="P1247">
        <v>0</v>
      </c>
      <c r="Q1247">
        <v>0</v>
      </c>
      <c r="R1247">
        <v>0</v>
      </c>
      <c r="S1247">
        <v>0</v>
      </c>
      <c r="T1247">
        <v>0</v>
      </c>
      <c r="U1247" t="s">
        <v>20769</v>
      </c>
      <c r="V1247" t="s">
        <v>306</v>
      </c>
      <c r="W1247" t="s">
        <v>815</v>
      </c>
      <c r="X1247" t="s">
        <v>832</v>
      </c>
      <c r="Y1247">
        <v>4</v>
      </c>
      <c r="Z1247">
        <v>40</v>
      </c>
      <c r="AA1247">
        <v>20</v>
      </c>
      <c r="AC1247">
        <v>0.14781614917796149</v>
      </c>
    </row>
    <row r="1248" spans="1:29" x14ac:dyDescent="0.35">
      <c r="A1248" t="s">
        <v>22430</v>
      </c>
      <c r="B1248" t="s">
        <v>22431</v>
      </c>
      <c r="C1248">
        <v>6346</v>
      </c>
      <c r="D1248" t="s">
        <v>22187</v>
      </c>
      <c r="E1248">
        <v>3795</v>
      </c>
      <c r="F1248">
        <v>4.1111000000000004</v>
      </c>
      <c r="G1248">
        <v>9</v>
      </c>
      <c r="H1248" t="s">
        <v>186</v>
      </c>
      <c r="I1248" t="s">
        <v>157</v>
      </c>
      <c r="J1248" t="s">
        <v>186</v>
      </c>
      <c r="L1248" t="s">
        <v>22432</v>
      </c>
      <c r="M1248">
        <v>62</v>
      </c>
      <c r="P1248">
        <v>0</v>
      </c>
      <c r="Q1248">
        <v>0</v>
      </c>
      <c r="R1248">
        <v>1</v>
      </c>
      <c r="S1248">
        <v>0</v>
      </c>
      <c r="T1248">
        <v>0</v>
      </c>
      <c r="U1248" t="s">
        <v>22433</v>
      </c>
      <c r="V1248" t="s">
        <v>222</v>
      </c>
      <c r="W1248" t="s">
        <v>223</v>
      </c>
      <c r="X1248" t="s">
        <v>260</v>
      </c>
      <c r="Y1248">
        <v>0</v>
      </c>
      <c r="AC1248">
        <v>0.14806483128644587</v>
      </c>
    </row>
    <row r="1249" spans="1:29" x14ac:dyDescent="0.35">
      <c r="A1249" t="s">
        <v>11152</v>
      </c>
      <c r="B1249" t="s">
        <v>11153</v>
      </c>
      <c r="C1249">
        <v>6328</v>
      </c>
      <c r="D1249" t="s">
        <v>11098</v>
      </c>
      <c r="E1249">
        <v>5242</v>
      </c>
      <c r="F1249">
        <v>4.0476000000000001</v>
      </c>
      <c r="G1249">
        <v>21</v>
      </c>
      <c r="M1249">
        <v>129</v>
      </c>
      <c r="P1249">
        <v>1</v>
      </c>
      <c r="Q1249">
        <v>0</v>
      </c>
      <c r="R1249">
        <v>0</v>
      </c>
      <c r="S1249">
        <v>0</v>
      </c>
      <c r="T1249">
        <v>0</v>
      </c>
      <c r="U1249" t="s">
        <v>11154</v>
      </c>
      <c r="V1249" t="s">
        <v>222</v>
      </c>
      <c r="W1249" t="s">
        <v>908</v>
      </c>
      <c r="X1249" t="s">
        <v>909</v>
      </c>
      <c r="Y1249">
        <v>0</v>
      </c>
      <c r="AC1249">
        <v>0.14814963303180584</v>
      </c>
    </row>
    <row r="1250" spans="1:29" x14ac:dyDescent="0.35">
      <c r="A1250" t="s">
        <v>29155</v>
      </c>
      <c r="B1250" t="s">
        <v>29156</v>
      </c>
      <c r="C1250">
        <v>6041</v>
      </c>
      <c r="D1250" t="s">
        <v>29080</v>
      </c>
      <c r="E1250">
        <v>104455</v>
      </c>
      <c r="F1250">
        <v>4.5473999999999997</v>
      </c>
      <c r="G1250">
        <v>1098</v>
      </c>
      <c r="H1250" t="s">
        <v>186</v>
      </c>
      <c r="I1250" t="s">
        <v>157</v>
      </c>
      <c r="J1250" t="s">
        <v>186</v>
      </c>
      <c r="L1250" t="s">
        <v>29157</v>
      </c>
      <c r="M1250">
        <v>92</v>
      </c>
      <c r="P1250">
        <v>0</v>
      </c>
      <c r="Q1250">
        <v>0</v>
      </c>
      <c r="R1250">
        <v>0</v>
      </c>
      <c r="S1250">
        <v>0</v>
      </c>
      <c r="T1250">
        <v>1</v>
      </c>
      <c r="U1250" t="s">
        <v>29158</v>
      </c>
      <c r="V1250" t="s">
        <v>394</v>
      </c>
      <c r="W1250" t="s">
        <v>395</v>
      </c>
      <c r="X1250" t="s">
        <v>395</v>
      </c>
      <c r="Y1250">
        <v>1</v>
      </c>
      <c r="Z1250">
        <v>22</v>
      </c>
      <c r="AA1250">
        <v>22</v>
      </c>
      <c r="AC1250">
        <v>0.14827624323083599</v>
      </c>
    </row>
    <row r="1251" spans="1:29" x14ac:dyDescent="0.35">
      <c r="A1251" t="s">
        <v>14537</v>
      </c>
      <c r="B1251" t="s">
        <v>14538</v>
      </c>
      <c r="C1251">
        <v>3297</v>
      </c>
      <c r="D1251" t="s">
        <v>14441</v>
      </c>
      <c r="E1251">
        <v>3218</v>
      </c>
      <c r="F1251">
        <v>4.5678999999999998</v>
      </c>
      <c r="G1251">
        <v>81</v>
      </c>
      <c r="H1251" t="s">
        <v>3422</v>
      </c>
      <c r="I1251" t="s">
        <v>157</v>
      </c>
      <c r="J1251" t="s">
        <v>3422</v>
      </c>
      <c r="L1251" t="s">
        <v>14539</v>
      </c>
      <c r="M1251">
        <v>32</v>
      </c>
      <c r="P1251">
        <v>0</v>
      </c>
      <c r="Q1251">
        <v>0</v>
      </c>
      <c r="R1251">
        <v>0</v>
      </c>
      <c r="S1251">
        <v>0</v>
      </c>
      <c r="T1251">
        <v>0</v>
      </c>
      <c r="V1251" t="s">
        <v>172</v>
      </c>
      <c r="W1251" t="s">
        <v>394</v>
      </c>
      <c r="X1251" t="s">
        <v>6149</v>
      </c>
      <c r="Y1251">
        <v>0</v>
      </c>
      <c r="AC1251">
        <v>0.14829070999925376</v>
      </c>
    </row>
    <row r="1252" spans="1:29" x14ac:dyDescent="0.35">
      <c r="A1252" t="s">
        <v>22891</v>
      </c>
      <c r="B1252" t="s">
        <v>22892</v>
      </c>
      <c r="C1252">
        <v>6144</v>
      </c>
      <c r="D1252" t="s">
        <v>22711</v>
      </c>
      <c r="E1252">
        <v>4512</v>
      </c>
      <c r="F1252">
        <v>4.8769</v>
      </c>
      <c r="G1252">
        <v>65</v>
      </c>
      <c r="H1252" t="s">
        <v>22893</v>
      </c>
      <c r="I1252" t="s">
        <v>157</v>
      </c>
      <c r="J1252" t="s">
        <v>22893</v>
      </c>
      <c r="L1252" t="s">
        <v>22894</v>
      </c>
      <c r="M1252">
        <v>38</v>
      </c>
      <c r="P1252">
        <v>0</v>
      </c>
      <c r="Q1252">
        <v>1</v>
      </c>
      <c r="R1252">
        <v>0</v>
      </c>
      <c r="S1252">
        <v>0</v>
      </c>
      <c r="T1252">
        <v>1</v>
      </c>
      <c r="U1252" t="s">
        <v>22895</v>
      </c>
      <c r="V1252" t="s">
        <v>93</v>
      </c>
      <c r="W1252" t="s">
        <v>94</v>
      </c>
      <c r="X1252" t="s">
        <v>95</v>
      </c>
      <c r="Y1252">
        <v>0</v>
      </c>
      <c r="AC1252">
        <v>0.14830614771060469</v>
      </c>
    </row>
    <row r="1253" spans="1:29" x14ac:dyDescent="0.35">
      <c r="A1253" t="s">
        <v>609</v>
      </c>
      <c r="B1253" t="s">
        <v>610</v>
      </c>
      <c r="C1253">
        <v>6312</v>
      </c>
      <c r="D1253" t="s">
        <v>570</v>
      </c>
      <c r="E1253">
        <v>654</v>
      </c>
      <c r="F1253">
        <v>4.9230999999999998</v>
      </c>
      <c r="G1253">
        <v>91</v>
      </c>
      <c r="H1253" t="s">
        <v>611</v>
      </c>
      <c r="I1253" t="s">
        <v>157</v>
      </c>
      <c r="J1253" t="s">
        <v>611</v>
      </c>
      <c r="L1253" t="s">
        <v>612</v>
      </c>
      <c r="M1253">
        <v>39</v>
      </c>
      <c r="P1253">
        <v>0</v>
      </c>
      <c r="Q1253">
        <v>1</v>
      </c>
      <c r="R1253">
        <v>0</v>
      </c>
      <c r="S1253">
        <v>0</v>
      </c>
      <c r="T1253">
        <v>0</v>
      </c>
      <c r="U1253" t="s">
        <v>613</v>
      </c>
      <c r="V1253" t="s">
        <v>394</v>
      </c>
      <c r="W1253" t="s">
        <v>428</v>
      </c>
      <c r="X1253" t="s">
        <v>614</v>
      </c>
      <c r="Y1253">
        <v>0</v>
      </c>
      <c r="AC1253">
        <v>0.14833898372677012</v>
      </c>
    </row>
    <row r="1254" spans="1:29" x14ac:dyDescent="0.35">
      <c r="A1254" t="s">
        <v>6071</v>
      </c>
      <c r="B1254" t="s">
        <v>6072</v>
      </c>
      <c r="C1254">
        <v>1254</v>
      </c>
      <c r="D1254" t="s">
        <v>5675</v>
      </c>
      <c r="E1254">
        <v>7215</v>
      </c>
      <c r="F1254">
        <v>3.8725000000000001</v>
      </c>
      <c r="G1254">
        <v>102</v>
      </c>
      <c r="H1254" t="s">
        <v>674</v>
      </c>
      <c r="I1254" t="s">
        <v>157</v>
      </c>
      <c r="J1254" t="s">
        <v>674</v>
      </c>
      <c r="L1254" t="s">
        <v>6073</v>
      </c>
      <c r="M1254">
        <v>23.5</v>
      </c>
      <c r="P1254">
        <v>0</v>
      </c>
      <c r="Q1254">
        <v>0</v>
      </c>
      <c r="R1254">
        <v>0</v>
      </c>
      <c r="S1254">
        <v>0</v>
      </c>
      <c r="T1254">
        <v>0</v>
      </c>
      <c r="V1254" t="s">
        <v>394</v>
      </c>
      <c r="W1254" t="s">
        <v>400</v>
      </c>
      <c r="X1254" t="s">
        <v>2146</v>
      </c>
      <c r="Y1254">
        <v>0</v>
      </c>
      <c r="AC1254">
        <v>0.14869867223387967</v>
      </c>
    </row>
    <row r="1255" spans="1:29" x14ac:dyDescent="0.35">
      <c r="A1255" t="s">
        <v>28775</v>
      </c>
      <c r="B1255" t="s">
        <v>28776</v>
      </c>
      <c r="C1255">
        <v>5648</v>
      </c>
      <c r="D1255" t="s">
        <v>28460</v>
      </c>
      <c r="E1255">
        <v>14072</v>
      </c>
      <c r="F1255">
        <v>3.6471</v>
      </c>
      <c r="G1255">
        <v>17</v>
      </c>
      <c r="M1255">
        <v>34</v>
      </c>
      <c r="P1255">
        <v>0</v>
      </c>
      <c r="Q1255">
        <v>0</v>
      </c>
      <c r="R1255">
        <v>0</v>
      </c>
      <c r="S1255">
        <v>0</v>
      </c>
      <c r="T1255">
        <v>0</v>
      </c>
      <c r="U1255" t="s">
        <v>4960</v>
      </c>
      <c r="V1255" t="s">
        <v>306</v>
      </c>
      <c r="W1255" t="s">
        <v>1138</v>
      </c>
      <c r="X1255" t="s">
        <v>1248</v>
      </c>
      <c r="Y1255">
        <v>0</v>
      </c>
      <c r="AC1255">
        <v>0.14902191138155074</v>
      </c>
    </row>
    <row r="1256" spans="1:29" x14ac:dyDescent="0.35">
      <c r="A1256" t="s">
        <v>24037</v>
      </c>
      <c r="B1256" t="s">
        <v>24038</v>
      </c>
      <c r="C1256">
        <v>5764</v>
      </c>
      <c r="D1256" t="s">
        <v>24011</v>
      </c>
      <c r="E1256">
        <v>7368</v>
      </c>
      <c r="F1256">
        <v>4.3909000000000002</v>
      </c>
      <c r="G1256">
        <v>504</v>
      </c>
      <c r="H1256" t="s">
        <v>186</v>
      </c>
      <c r="I1256" t="s">
        <v>38</v>
      </c>
      <c r="J1256" t="s">
        <v>4067</v>
      </c>
      <c r="L1256" t="s">
        <v>24039</v>
      </c>
      <c r="M1256">
        <v>95</v>
      </c>
      <c r="P1256">
        <v>0</v>
      </c>
      <c r="Q1256">
        <v>0</v>
      </c>
      <c r="R1256">
        <v>0</v>
      </c>
      <c r="S1256">
        <v>0</v>
      </c>
      <c r="T1256">
        <v>0</v>
      </c>
      <c r="V1256" t="s">
        <v>32</v>
      </c>
      <c r="W1256" t="s">
        <v>172</v>
      </c>
      <c r="X1256" t="s">
        <v>173</v>
      </c>
      <c r="Y1256">
        <v>1</v>
      </c>
      <c r="Z1256">
        <v>115</v>
      </c>
      <c r="AA1256">
        <v>115</v>
      </c>
      <c r="AC1256">
        <v>0.1490838366514049</v>
      </c>
    </row>
    <row r="1257" spans="1:29" x14ac:dyDescent="0.35">
      <c r="A1257" t="s">
        <v>14913</v>
      </c>
      <c r="B1257" t="s">
        <v>14914</v>
      </c>
      <c r="C1257">
        <v>6202</v>
      </c>
      <c r="D1257" t="s">
        <v>14671</v>
      </c>
      <c r="E1257">
        <v>1018</v>
      </c>
      <c r="F1257">
        <v>4</v>
      </c>
      <c r="G1257">
        <v>2</v>
      </c>
      <c r="H1257" t="s">
        <v>206</v>
      </c>
      <c r="I1257" t="s">
        <v>38</v>
      </c>
      <c r="J1257" t="s">
        <v>14915</v>
      </c>
      <c r="L1257" t="s">
        <v>14916</v>
      </c>
      <c r="M1257">
        <v>30</v>
      </c>
      <c r="P1257">
        <v>0</v>
      </c>
      <c r="Q1257">
        <v>0</v>
      </c>
      <c r="R1257">
        <v>0</v>
      </c>
      <c r="S1257">
        <v>0</v>
      </c>
      <c r="T1257">
        <v>0</v>
      </c>
      <c r="U1257" t="s">
        <v>14917</v>
      </c>
      <c r="V1257" t="s">
        <v>93</v>
      </c>
      <c r="W1257" t="s">
        <v>1745</v>
      </c>
      <c r="X1257" t="s">
        <v>1746</v>
      </c>
      <c r="Y1257">
        <v>0</v>
      </c>
      <c r="AC1257">
        <v>0.1493877388561955</v>
      </c>
    </row>
    <row r="1258" spans="1:29" x14ac:dyDescent="0.35">
      <c r="A1258" t="s">
        <v>9561</v>
      </c>
      <c r="B1258" t="s">
        <v>9562</v>
      </c>
      <c r="C1258">
        <v>6089</v>
      </c>
      <c r="D1258" t="s">
        <v>9413</v>
      </c>
      <c r="E1258">
        <v>2241</v>
      </c>
      <c r="F1258">
        <v>5</v>
      </c>
      <c r="G1258">
        <v>5</v>
      </c>
      <c r="H1258" t="s">
        <v>9563</v>
      </c>
      <c r="I1258" t="s">
        <v>803</v>
      </c>
      <c r="J1258" t="s">
        <v>9564</v>
      </c>
      <c r="K1258" t="s">
        <v>9565</v>
      </c>
      <c r="L1258" t="s">
        <v>9566</v>
      </c>
      <c r="M1258">
        <v>36</v>
      </c>
      <c r="P1258">
        <v>0</v>
      </c>
      <c r="Q1258">
        <v>0</v>
      </c>
      <c r="R1258">
        <v>1</v>
      </c>
      <c r="S1258">
        <v>0</v>
      </c>
      <c r="T1258">
        <v>0</v>
      </c>
      <c r="U1258" t="s">
        <v>9567</v>
      </c>
      <c r="V1258" t="s">
        <v>306</v>
      </c>
      <c r="W1258" t="s">
        <v>815</v>
      </c>
      <c r="X1258" t="s">
        <v>1155</v>
      </c>
      <c r="Y1258">
        <v>30</v>
      </c>
      <c r="Z1258">
        <v>36</v>
      </c>
      <c r="AA1258">
        <v>36</v>
      </c>
      <c r="AC1258">
        <v>0.14973092755470507</v>
      </c>
    </row>
    <row r="1259" spans="1:29" x14ac:dyDescent="0.35">
      <c r="A1259" t="s">
        <v>5359</v>
      </c>
      <c r="B1259" t="s">
        <v>5360</v>
      </c>
      <c r="C1259">
        <v>5980</v>
      </c>
      <c r="D1259" t="s">
        <v>5347</v>
      </c>
      <c r="E1259">
        <v>19606</v>
      </c>
      <c r="F1259">
        <v>4.3566000000000003</v>
      </c>
      <c r="G1259">
        <v>488</v>
      </c>
      <c r="H1259" t="s">
        <v>1608</v>
      </c>
      <c r="I1259" t="s">
        <v>157</v>
      </c>
      <c r="J1259" t="s">
        <v>1608</v>
      </c>
      <c r="L1259" t="s">
        <v>5355</v>
      </c>
      <c r="M1259">
        <v>38</v>
      </c>
      <c r="P1259">
        <v>0</v>
      </c>
      <c r="Q1259">
        <v>0</v>
      </c>
      <c r="R1259">
        <v>0</v>
      </c>
      <c r="S1259">
        <v>0</v>
      </c>
      <c r="T1259">
        <v>0</v>
      </c>
      <c r="U1259" t="s">
        <v>3999</v>
      </c>
      <c r="V1259" t="s">
        <v>32</v>
      </c>
      <c r="W1259" t="s">
        <v>41</v>
      </c>
      <c r="X1259" t="s">
        <v>59</v>
      </c>
      <c r="Y1259">
        <v>0</v>
      </c>
      <c r="AC1259">
        <v>0.15023402599826097</v>
      </c>
    </row>
    <row r="1260" spans="1:29" x14ac:dyDescent="0.35">
      <c r="A1260" t="s">
        <v>20450</v>
      </c>
      <c r="B1260" t="s">
        <v>20451</v>
      </c>
      <c r="C1260">
        <v>4164</v>
      </c>
      <c r="D1260" t="s">
        <v>20394</v>
      </c>
      <c r="E1260">
        <v>15103</v>
      </c>
      <c r="F1260">
        <v>4.7073999999999998</v>
      </c>
      <c r="G1260">
        <v>516</v>
      </c>
      <c r="H1260" t="s">
        <v>105</v>
      </c>
      <c r="I1260" t="s">
        <v>157</v>
      </c>
      <c r="J1260" t="s">
        <v>105</v>
      </c>
      <c r="L1260" t="s">
        <v>20452</v>
      </c>
      <c r="M1260">
        <v>45</v>
      </c>
      <c r="P1260">
        <v>0</v>
      </c>
      <c r="Q1260">
        <v>0</v>
      </c>
      <c r="R1260">
        <v>0</v>
      </c>
      <c r="S1260">
        <v>0</v>
      </c>
      <c r="T1260">
        <v>0</v>
      </c>
      <c r="U1260" t="s">
        <v>20453</v>
      </c>
      <c r="V1260" t="s">
        <v>394</v>
      </c>
      <c r="W1260" t="s">
        <v>400</v>
      </c>
      <c r="X1260" t="s">
        <v>2146</v>
      </c>
      <c r="Y1260">
        <v>0</v>
      </c>
      <c r="AC1260">
        <v>0.15030188075113327</v>
      </c>
    </row>
    <row r="1261" spans="1:29" x14ac:dyDescent="0.35">
      <c r="A1261" t="s">
        <v>24408</v>
      </c>
      <c r="B1261" t="s">
        <v>24409</v>
      </c>
      <c r="C1261">
        <v>6317</v>
      </c>
      <c r="D1261" t="s">
        <v>24327</v>
      </c>
      <c r="E1261">
        <v>113347</v>
      </c>
      <c r="F1261">
        <v>4.274</v>
      </c>
      <c r="G1261">
        <v>416</v>
      </c>
      <c r="H1261" t="s">
        <v>24410</v>
      </c>
      <c r="I1261" t="s">
        <v>157</v>
      </c>
      <c r="J1261" t="s">
        <v>24410</v>
      </c>
      <c r="L1261" t="s">
        <v>24411</v>
      </c>
      <c r="M1261">
        <v>27</v>
      </c>
      <c r="P1261">
        <v>0</v>
      </c>
      <c r="Q1261">
        <v>0</v>
      </c>
      <c r="R1261">
        <v>0</v>
      </c>
      <c r="S1261">
        <v>0</v>
      </c>
      <c r="T1261">
        <v>1</v>
      </c>
      <c r="U1261" t="s">
        <v>24412</v>
      </c>
      <c r="V1261" t="s">
        <v>306</v>
      </c>
      <c r="W1261" t="s">
        <v>815</v>
      </c>
      <c r="X1261" t="s">
        <v>832</v>
      </c>
      <c r="Y1261">
        <v>1</v>
      </c>
      <c r="Z1261">
        <v>14</v>
      </c>
      <c r="AA1261">
        <v>14</v>
      </c>
      <c r="AC1261">
        <v>0.15030671144976659</v>
      </c>
    </row>
    <row r="1262" spans="1:29" x14ac:dyDescent="0.35">
      <c r="A1262" t="s">
        <v>15268</v>
      </c>
      <c r="B1262" t="s">
        <v>15269</v>
      </c>
      <c r="C1262">
        <v>6469</v>
      </c>
      <c r="D1262" t="s">
        <v>15222</v>
      </c>
      <c r="E1262">
        <v>8161</v>
      </c>
      <c r="F1262">
        <v>3.7444000000000002</v>
      </c>
      <c r="G1262">
        <v>90</v>
      </c>
      <c r="H1262" t="s">
        <v>684</v>
      </c>
      <c r="I1262" t="s">
        <v>157</v>
      </c>
      <c r="J1262" t="s">
        <v>684</v>
      </c>
      <c r="L1262" t="s">
        <v>15027</v>
      </c>
      <c r="M1262">
        <v>24</v>
      </c>
      <c r="P1262">
        <v>0</v>
      </c>
      <c r="Q1262">
        <v>0</v>
      </c>
      <c r="R1262">
        <v>0</v>
      </c>
      <c r="S1262">
        <v>0</v>
      </c>
      <c r="T1262">
        <v>1</v>
      </c>
      <c r="U1262" t="s">
        <v>15270</v>
      </c>
      <c r="V1262" t="s">
        <v>222</v>
      </c>
      <c r="W1262" t="s">
        <v>223</v>
      </c>
      <c r="X1262" t="s">
        <v>224</v>
      </c>
      <c r="Y1262">
        <v>0</v>
      </c>
      <c r="AC1262">
        <v>0.15057145994121635</v>
      </c>
    </row>
    <row r="1263" spans="1:29" x14ac:dyDescent="0.35">
      <c r="A1263" t="s">
        <v>19204</v>
      </c>
      <c r="B1263" t="s">
        <v>19205</v>
      </c>
      <c r="C1263">
        <v>8017</v>
      </c>
      <c r="D1263" t="s">
        <v>19187</v>
      </c>
      <c r="E1263">
        <v>16337</v>
      </c>
      <c r="F1263">
        <v>4.4396000000000004</v>
      </c>
      <c r="G1263">
        <v>91</v>
      </c>
      <c r="H1263" t="s">
        <v>3412</v>
      </c>
      <c r="I1263" t="s">
        <v>157</v>
      </c>
      <c r="J1263" t="s">
        <v>3412</v>
      </c>
      <c r="L1263" t="s">
        <v>19206</v>
      </c>
      <c r="M1263">
        <v>7</v>
      </c>
      <c r="P1263">
        <v>0</v>
      </c>
      <c r="Q1263">
        <v>0</v>
      </c>
      <c r="R1263">
        <v>0</v>
      </c>
      <c r="S1263">
        <v>0</v>
      </c>
      <c r="T1263">
        <v>0</v>
      </c>
      <c r="U1263" t="s">
        <v>19201</v>
      </c>
      <c r="V1263" t="s">
        <v>394</v>
      </c>
      <c r="W1263" t="s">
        <v>395</v>
      </c>
      <c r="X1263" t="s">
        <v>2307</v>
      </c>
      <c r="Y1263">
        <v>1</v>
      </c>
      <c r="Z1263">
        <v>5</v>
      </c>
      <c r="AA1263">
        <v>5</v>
      </c>
      <c r="AC1263">
        <v>0.1508439205687635</v>
      </c>
    </row>
    <row r="1264" spans="1:29" x14ac:dyDescent="0.35">
      <c r="A1264" t="s">
        <v>6932</v>
      </c>
      <c r="B1264" t="s">
        <v>6933</v>
      </c>
      <c r="C1264">
        <v>6322</v>
      </c>
      <c r="D1264" t="s">
        <v>6921</v>
      </c>
      <c r="E1264">
        <v>25632</v>
      </c>
      <c r="F1264">
        <v>4.1163999999999996</v>
      </c>
      <c r="G1264">
        <v>292</v>
      </c>
      <c r="H1264" t="s">
        <v>6934</v>
      </c>
      <c r="I1264" t="s">
        <v>157</v>
      </c>
      <c r="J1264" t="s">
        <v>6934</v>
      </c>
      <c r="L1264" t="s">
        <v>6935</v>
      </c>
      <c r="M1264">
        <v>30</v>
      </c>
      <c r="P1264">
        <v>0</v>
      </c>
      <c r="Q1264">
        <v>0</v>
      </c>
      <c r="R1264">
        <v>0</v>
      </c>
      <c r="S1264">
        <v>0</v>
      </c>
      <c r="T1264">
        <v>1</v>
      </c>
      <c r="U1264" t="s">
        <v>6936</v>
      </c>
      <c r="V1264" t="s">
        <v>222</v>
      </c>
      <c r="W1264" t="s">
        <v>223</v>
      </c>
      <c r="X1264" t="s">
        <v>224</v>
      </c>
      <c r="Y1264">
        <v>0</v>
      </c>
      <c r="AC1264">
        <v>0.15088381128741502</v>
      </c>
    </row>
    <row r="1265" spans="1:29" x14ac:dyDescent="0.35">
      <c r="A1265" t="s">
        <v>23369</v>
      </c>
      <c r="B1265" t="s">
        <v>23370</v>
      </c>
      <c r="C1265">
        <v>6366</v>
      </c>
      <c r="D1265" t="s">
        <v>23304</v>
      </c>
      <c r="E1265">
        <v>4720</v>
      </c>
      <c r="F1265">
        <v>4.5102000000000002</v>
      </c>
      <c r="G1265">
        <v>49</v>
      </c>
      <c r="H1265" t="s">
        <v>23371</v>
      </c>
      <c r="I1265" t="s">
        <v>157</v>
      </c>
      <c r="J1265" t="s">
        <v>23371</v>
      </c>
      <c r="L1265" t="s">
        <v>23372</v>
      </c>
      <c r="M1265">
        <v>20</v>
      </c>
      <c r="P1265">
        <v>0</v>
      </c>
      <c r="Q1265">
        <v>0</v>
      </c>
      <c r="R1265">
        <v>0</v>
      </c>
      <c r="S1265">
        <v>0</v>
      </c>
      <c r="T1265">
        <v>0</v>
      </c>
      <c r="U1265" t="s">
        <v>23373</v>
      </c>
      <c r="V1265" t="s">
        <v>222</v>
      </c>
      <c r="W1265" t="s">
        <v>244</v>
      </c>
      <c r="X1265" t="s">
        <v>245</v>
      </c>
      <c r="Y1265">
        <v>0</v>
      </c>
      <c r="AC1265">
        <v>0.15096308600484842</v>
      </c>
    </row>
    <row r="1266" spans="1:29" x14ac:dyDescent="0.35">
      <c r="A1266" t="s">
        <v>11581</v>
      </c>
      <c r="B1266" t="s">
        <v>11582</v>
      </c>
      <c r="C1266">
        <v>6189</v>
      </c>
      <c r="D1266" t="s">
        <v>11563</v>
      </c>
      <c r="E1266">
        <v>176653</v>
      </c>
      <c r="F1266">
        <v>4.1086999999999998</v>
      </c>
      <c r="G1266">
        <v>1886</v>
      </c>
      <c r="H1266" t="s">
        <v>478</v>
      </c>
      <c r="I1266" t="s">
        <v>157</v>
      </c>
      <c r="J1266" t="s">
        <v>478</v>
      </c>
      <c r="L1266" t="s">
        <v>11583</v>
      </c>
      <c r="M1266">
        <v>42</v>
      </c>
      <c r="P1266">
        <v>0</v>
      </c>
      <c r="Q1266">
        <v>0</v>
      </c>
      <c r="R1266">
        <v>0</v>
      </c>
      <c r="S1266">
        <v>0</v>
      </c>
      <c r="T1266">
        <v>1</v>
      </c>
      <c r="U1266" t="s">
        <v>11584</v>
      </c>
      <c r="V1266" t="s">
        <v>394</v>
      </c>
      <c r="W1266" t="s">
        <v>405</v>
      </c>
      <c r="X1266" t="s">
        <v>2048</v>
      </c>
      <c r="Y1266">
        <v>0</v>
      </c>
      <c r="AC1266">
        <v>0.15122217139075356</v>
      </c>
    </row>
    <row r="1267" spans="1:29" x14ac:dyDescent="0.35">
      <c r="A1267" t="s">
        <v>19644</v>
      </c>
      <c r="B1267" t="s">
        <v>19645</v>
      </c>
      <c r="C1267">
        <v>6134</v>
      </c>
      <c r="D1267" t="s">
        <v>19596</v>
      </c>
      <c r="E1267">
        <v>86371</v>
      </c>
      <c r="F1267">
        <v>4.3577000000000004</v>
      </c>
      <c r="G1267">
        <v>1451</v>
      </c>
      <c r="H1267" t="s">
        <v>13333</v>
      </c>
      <c r="I1267" t="s">
        <v>803</v>
      </c>
      <c r="J1267" t="s">
        <v>19646</v>
      </c>
      <c r="K1267" t="s">
        <v>19647</v>
      </c>
      <c r="L1267" t="s">
        <v>19648</v>
      </c>
      <c r="M1267">
        <v>22</v>
      </c>
      <c r="P1267">
        <v>0</v>
      </c>
      <c r="Q1267">
        <v>0</v>
      </c>
      <c r="R1267">
        <v>0</v>
      </c>
      <c r="S1267">
        <v>0</v>
      </c>
      <c r="T1267">
        <v>1</v>
      </c>
      <c r="V1267" t="s">
        <v>306</v>
      </c>
      <c r="W1267" t="s">
        <v>823</v>
      </c>
      <c r="X1267" t="s">
        <v>855</v>
      </c>
      <c r="Y1267">
        <v>7</v>
      </c>
      <c r="Z1267">
        <v>22</v>
      </c>
      <c r="AA1267">
        <v>22</v>
      </c>
      <c r="AC1267">
        <v>0.15123743607236728</v>
      </c>
    </row>
    <row r="1268" spans="1:29" x14ac:dyDescent="0.35">
      <c r="A1268" t="s">
        <v>28060</v>
      </c>
      <c r="B1268" t="s">
        <v>28061</v>
      </c>
      <c r="C1268">
        <v>8020</v>
      </c>
      <c r="D1268" t="s">
        <v>28024</v>
      </c>
      <c r="E1268">
        <v>875</v>
      </c>
      <c r="F1268">
        <v>4.25</v>
      </c>
      <c r="G1268">
        <v>12</v>
      </c>
      <c r="H1268" t="s">
        <v>28062</v>
      </c>
      <c r="I1268" t="s">
        <v>157</v>
      </c>
      <c r="J1268" t="s">
        <v>28062</v>
      </c>
      <c r="L1268" t="s">
        <v>28063</v>
      </c>
      <c r="M1268">
        <v>20</v>
      </c>
      <c r="P1268">
        <v>0</v>
      </c>
      <c r="Q1268">
        <v>0</v>
      </c>
      <c r="R1268">
        <v>1</v>
      </c>
      <c r="S1268">
        <v>0</v>
      </c>
      <c r="T1268">
        <v>0</v>
      </c>
      <c r="U1268" t="s">
        <v>28055</v>
      </c>
      <c r="V1268" t="s">
        <v>222</v>
      </c>
      <c r="W1268" t="s">
        <v>244</v>
      </c>
      <c r="X1268" t="s">
        <v>245</v>
      </c>
      <c r="Y1268">
        <v>0</v>
      </c>
      <c r="AC1268">
        <v>0.15134308978415401</v>
      </c>
    </row>
    <row r="1269" spans="1:29" x14ac:dyDescent="0.35">
      <c r="A1269" t="s">
        <v>3672</v>
      </c>
      <c r="B1269" t="s">
        <v>3673</v>
      </c>
      <c r="C1269">
        <v>5995</v>
      </c>
      <c r="D1269" t="s">
        <v>3614</v>
      </c>
      <c r="E1269">
        <v>21951</v>
      </c>
      <c r="F1269">
        <v>4.3593000000000002</v>
      </c>
      <c r="G1269">
        <v>782</v>
      </c>
      <c r="H1269" t="s">
        <v>426</v>
      </c>
      <c r="I1269" t="s">
        <v>157</v>
      </c>
      <c r="J1269" t="s">
        <v>426</v>
      </c>
      <c r="L1269" t="s">
        <v>3674</v>
      </c>
      <c r="M1269">
        <v>32</v>
      </c>
      <c r="P1269">
        <v>0</v>
      </c>
      <c r="Q1269">
        <v>0</v>
      </c>
      <c r="R1269">
        <v>0</v>
      </c>
      <c r="S1269">
        <v>0</v>
      </c>
      <c r="T1269">
        <v>0</v>
      </c>
      <c r="V1269" t="s">
        <v>222</v>
      </c>
      <c r="W1269" t="s">
        <v>223</v>
      </c>
      <c r="X1269" t="s">
        <v>265</v>
      </c>
      <c r="Y1269">
        <v>0</v>
      </c>
      <c r="AC1269">
        <v>0.15135020799087606</v>
      </c>
    </row>
    <row r="1270" spans="1:29" x14ac:dyDescent="0.35">
      <c r="A1270" t="s">
        <v>19140</v>
      </c>
      <c r="B1270" t="s">
        <v>19141</v>
      </c>
      <c r="C1270">
        <v>3680</v>
      </c>
      <c r="D1270" t="s">
        <v>19096</v>
      </c>
      <c r="E1270">
        <v>7644</v>
      </c>
      <c r="F1270">
        <v>4</v>
      </c>
      <c r="G1270">
        <v>4</v>
      </c>
      <c r="L1270" t="s">
        <v>19142</v>
      </c>
      <c r="M1270">
        <v>69</v>
      </c>
      <c r="N1270">
        <v>97</v>
      </c>
      <c r="P1270">
        <v>1</v>
      </c>
      <c r="Q1270">
        <v>0</v>
      </c>
      <c r="R1270">
        <v>0</v>
      </c>
      <c r="S1270">
        <v>1</v>
      </c>
      <c r="T1270">
        <v>0</v>
      </c>
      <c r="U1270" t="s">
        <v>342</v>
      </c>
      <c r="V1270" t="s">
        <v>32</v>
      </c>
      <c r="W1270" t="s">
        <v>33</v>
      </c>
      <c r="X1270" t="s">
        <v>34</v>
      </c>
      <c r="Y1270">
        <v>0</v>
      </c>
      <c r="AC1270">
        <v>0.15151687903392674</v>
      </c>
    </row>
    <row r="1271" spans="1:29" x14ac:dyDescent="0.35">
      <c r="A1271" t="s">
        <v>29889</v>
      </c>
      <c r="B1271" t="s">
        <v>29890</v>
      </c>
      <c r="C1271">
        <v>6343</v>
      </c>
      <c r="D1271" t="s">
        <v>29867</v>
      </c>
      <c r="E1271">
        <v>646</v>
      </c>
      <c r="F1271">
        <v>4.7778</v>
      </c>
      <c r="G1271">
        <v>18</v>
      </c>
      <c r="H1271" t="s">
        <v>6489</v>
      </c>
      <c r="I1271" t="s">
        <v>38</v>
      </c>
      <c r="J1271" t="s">
        <v>3236</v>
      </c>
      <c r="L1271" t="s">
        <v>29884</v>
      </c>
      <c r="M1271">
        <v>20</v>
      </c>
      <c r="P1271">
        <v>0</v>
      </c>
      <c r="Q1271">
        <v>0</v>
      </c>
      <c r="R1271">
        <v>1</v>
      </c>
      <c r="S1271">
        <v>0</v>
      </c>
      <c r="T1271">
        <v>0</v>
      </c>
      <c r="U1271" t="s">
        <v>15637</v>
      </c>
      <c r="V1271" t="s">
        <v>32</v>
      </c>
      <c r="W1271" t="s">
        <v>41</v>
      </c>
      <c r="X1271" t="s">
        <v>42</v>
      </c>
      <c r="Y1271">
        <v>0</v>
      </c>
      <c r="AC1271">
        <v>0.15153397473656549</v>
      </c>
    </row>
    <row r="1272" spans="1:29" x14ac:dyDescent="0.35">
      <c r="A1272" t="s">
        <v>31844</v>
      </c>
      <c r="B1272" t="s">
        <v>31845</v>
      </c>
      <c r="C1272">
        <v>6304</v>
      </c>
      <c r="D1272" t="s">
        <v>31790</v>
      </c>
      <c r="E1272">
        <v>4136</v>
      </c>
      <c r="F1272">
        <v>4.6018999999999997</v>
      </c>
      <c r="G1272">
        <v>108</v>
      </c>
      <c r="H1272" t="s">
        <v>947</v>
      </c>
      <c r="I1272" t="s">
        <v>157</v>
      </c>
      <c r="J1272" t="s">
        <v>947</v>
      </c>
      <c r="L1272" t="s">
        <v>31846</v>
      </c>
      <c r="M1272">
        <v>42</v>
      </c>
      <c r="P1272">
        <v>0</v>
      </c>
      <c r="Q1272">
        <v>0</v>
      </c>
      <c r="R1272">
        <v>1</v>
      </c>
      <c r="S1272">
        <v>0</v>
      </c>
      <c r="T1272">
        <v>0</v>
      </c>
      <c r="U1272" t="s">
        <v>31807</v>
      </c>
      <c r="V1272" t="s">
        <v>222</v>
      </c>
      <c r="W1272" t="s">
        <v>244</v>
      </c>
      <c r="X1272" t="s">
        <v>280</v>
      </c>
      <c r="Y1272">
        <v>1</v>
      </c>
      <c r="Z1272">
        <v>17</v>
      </c>
      <c r="AA1272">
        <v>17</v>
      </c>
      <c r="AC1272">
        <v>0.15191550067189974</v>
      </c>
    </row>
    <row r="1273" spans="1:29" x14ac:dyDescent="0.35">
      <c r="A1273" t="s">
        <v>20743</v>
      </c>
      <c r="B1273" t="s">
        <v>20744</v>
      </c>
      <c r="C1273">
        <v>3976</v>
      </c>
      <c r="D1273" t="s">
        <v>20665</v>
      </c>
      <c r="E1273">
        <v>155043</v>
      </c>
      <c r="F1273">
        <v>4.6760000000000002</v>
      </c>
      <c r="G1273">
        <v>3645</v>
      </c>
      <c r="H1273" t="s">
        <v>1132</v>
      </c>
      <c r="I1273" t="s">
        <v>803</v>
      </c>
      <c r="J1273" t="s">
        <v>20745</v>
      </c>
      <c r="K1273" t="s">
        <v>20746</v>
      </c>
      <c r="L1273" t="s">
        <v>20747</v>
      </c>
      <c r="M1273">
        <v>38</v>
      </c>
      <c r="P1273">
        <v>0</v>
      </c>
      <c r="Q1273">
        <v>0</v>
      </c>
      <c r="R1273">
        <v>0</v>
      </c>
      <c r="S1273">
        <v>0</v>
      </c>
      <c r="T1273">
        <v>0</v>
      </c>
      <c r="U1273" t="s">
        <v>20748</v>
      </c>
      <c r="V1273" t="s">
        <v>306</v>
      </c>
      <c r="W1273" t="s">
        <v>863</v>
      </c>
      <c r="X1273" t="s">
        <v>1245</v>
      </c>
      <c r="Y1273">
        <v>4</v>
      </c>
      <c r="Z1273">
        <v>38</v>
      </c>
      <c r="AA1273">
        <v>18</v>
      </c>
      <c r="AC1273">
        <v>0.15205333713592861</v>
      </c>
    </row>
    <row r="1274" spans="1:29" x14ac:dyDescent="0.35">
      <c r="A1274" t="s">
        <v>32086</v>
      </c>
      <c r="B1274" t="s">
        <v>32087</v>
      </c>
      <c r="C1274">
        <v>6245</v>
      </c>
      <c r="D1274" t="s">
        <v>31969</v>
      </c>
      <c r="E1274">
        <v>2896</v>
      </c>
      <c r="F1274">
        <v>4.5</v>
      </c>
      <c r="G1274">
        <v>54</v>
      </c>
      <c r="H1274" t="s">
        <v>32024</v>
      </c>
      <c r="L1274" t="s">
        <v>32088</v>
      </c>
      <c r="M1274">
        <v>30</v>
      </c>
      <c r="P1274">
        <v>0</v>
      </c>
      <c r="Q1274">
        <v>0</v>
      </c>
      <c r="R1274">
        <v>0</v>
      </c>
      <c r="S1274">
        <v>0</v>
      </c>
      <c r="T1274">
        <v>0</v>
      </c>
      <c r="U1274" t="s">
        <v>31980</v>
      </c>
      <c r="V1274" t="s">
        <v>32</v>
      </c>
      <c r="W1274" t="s">
        <v>191</v>
      </c>
      <c r="X1274" t="s">
        <v>192</v>
      </c>
      <c r="Y1274">
        <v>0</v>
      </c>
      <c r="AC1274">
        <v>0.15217295270379372</v>
      </c>
    </row>
    <row r="1275" spans="1:29" x14ac:dyDescent="0.35">
      <c r="A1275" t="s">
        <v>21282</v>
      </c>
      <c r="B1275" t="s">
        <v>21283</v>
      </c>
      <c r="C1275">
        <v>7025</v>
      </c>
      <c r="D1275" t="s">
        <v>21247</v>
      </c>
      <c r="E1275">
        <v>12449</v>
      </c>
      <c r="F1275">
        <v>4.5713999999999997</v>
      </c>
      <c r="G1275">
        <v>161</v>
      </c>
      <c r="H1275" t="s">
        <v>105</v>
      </c>
      <c r="I1275" t="s">
        <v>38</v>
      </c>
      <c r="J1275" t="s">
        <v>21284</v>
      </c>
      <c r="L1275" t="s">
        <v>21285</v>
      </c>
      <c r="M1275">
        <v>98</v>
      </c>
      <c r="P1275">
        <v>0</v>
      </c>
      <c r="Q1275">
        <v>0</v>
      </c>
      <c r="R1275">
        <v>0</v>
      </c>
      <c r="S1275">
        <v>0</v>
      </c>
      <c r="T1275">
        <v>0</v>
      </c>
      <c r="U1275" t="s">
        <v>21286</v>
      </c>
      <c r="V1275" t="s">
        <v>32</v>
      </c>
      <c r="W1275" t="s">
        <v>41</v>
      </c>
      <c r="X1275" t="s">
        <v>42</v>
      </c>
      <c r="Y1275">
        <v>1</v>
      </c>
      <c r="Z1275">
        <v>35</v>
      </c>
      <c r="AA1275">
        <v>35</v>
      </c>
      <c r="AC1275">
        <v>0.15239731212533036</v>
      </c>
    </row>
    <row r="1276" spans="1:29" x14ac:dyDescent="0.35">
      <c r="A1276" t="s">
        <v>17309</v>
      </c>
      <c r="B1276" t="s">
        <v>17310</v>
      </c>
      <c r="C1276">
        <v>1741</v>
      </c>
      <c r="D1276" t="s">
        <v>17132</v>
      </c>
      <c r="E1276">
        <v>8888</v>
      </c>
      <c r="F1276">
        <v>4.6909000000000001</v>
      </c>
      <c r="G1276">
        <v>317</v>
      </c>
      <c r="H1276" t="s">
        <v>186</v>
      </c>
      <c r="I1276" t="s">
        <v>157</v>
      </c>
      <c r="J1276" t="s">
        <v>186</v>
      </c>
      <c r="L1276" t="s">
        <v>17311</v>
      </c>
      <c r="M1276">
        <v>135</v>
      </c>
      <c r="P1276">
        <v>0</v>
      </c>
      <c r="Q1276">
        <v>0</v>
      </c>
      <c r="R1276">
        <v>0</v>
      </c>
      <c r="S1276">
        <v>0</v>
      </c>
      <c r="T1276">
        <v>0</v>
      </c>
      <c r="U1276" t="s">
        <v>17312</v>
      </c>
      <c r="V1276" t="s">
        <v>394</v>
      </c>
      <c r="W1276" t="s">
        <v>395</v>
      </c>
      <c r="X1276" t="s">
        <v>395</v>
      </c>
      <c r="Y1276">
        <v>0</v>
      </c>
      <c r="AC1276">
        <v>0.15246608719100507</v>
      </c>
    </row>
    <row r="1277" spans="1:29" x14ac:dyDescent="0.35">
      <c r="A1277" t="s">
        <v>17331</v>
      </c>
      <c r="B1277" t="s">
        <v>17332</v>
      </c>
      <c r="C1277">
        <v>1741</v>
      </c>
      <c r="D1277" t="s">
        <v>17132</v>
      </c>
      <c r="E1277">
        <v>13821</v>
      </c>
      <c r="F1277">
        <v>4.5175000000000001</v>
      </c>
      <c r="G1277">
        <v>114</v>
      </c>
      <c r="H1277" t="s">
        <v>15197</v>
      </c>
      <c r="I1277" t="s">
        <v>38</v>
      </c>
      <c r="J1277" t="s">
        <v>17333</v>
      </c>
      <c r="L1277" t="s">
        <v>17334</v>
      </c>
      <c r="M1277">
        <v>125</v>
      </c>
      <c r="P1277">
        <v>0</v>
      </c>
      <c r="Q1277">
        <v>0</v>
      </c>
      <c r="R1277">
        <v>0</v>
      </c>
      <c r="S1277">
        <v>0</v>
      </c>
      <c r="T1277">
        <v>0</v>
      </c>
      <c r="U1277" t="s">
        <v>12157</v>
      </c>
      <c r="V1277" t="s">
        <v>32</v>
      </c>
      <c r="W1277" t="s">
        <v>41</v>
      </c>
      <c r="X1277" t="s">
        <v>42</v>
      </c>
      <c r="Y1277">
        <v>0</v>
      </c>
      <c r="AC1277">
        <v>0.15247359542393657</v>
      </c>
    </row>
    <row r="1278" spans="1:29" x14ac:dyDescent="0.35">
      <c r="A1278" t="s">
        <v>9784</v>
      </c>
      <c r="B1278" t="s">
        <v>9785</v>
      </c>
      <c r="C1278">
        <v>8001</v>
      </c>
      <c r="D1278" t="s">
        <v>9734</v>
      </c>
      <c r="E1278">
        <v>22126</v>
      </c>
      <c r="F1278">
        <v>4.6494</v>
      </c>
      <c r="G1278">
        <v>619</v>
      </c>
      <c r="H1278" t="s">
        <v>37</v>
      </c>
      <c r="I1278" t="s">
        <v>157</v>
      </c>
      <c r="J1278" t="s">
        <v>37</v>
      </c>
      <c r="L1278" t="s">
        <v>9786</v>
      </c>
      <c r="M1278">
        <v>36</v>
      </c>
      <c r="P1278">
        <v>0</v>
      </c>
      <c r="Q1278">
        <v>0</v>
      </c>
      <c r="R1278">
        <v>0</v>
      </c>
      <c r="S1278">
        <v>0</v>
      </c>
      <c r="T1278">
        <v>1</v>
      </c>
      <c r="U1278" t="s">
        <v>9787</v>
      </c>
      <c r="V1278" t="s">
        <v>394</v>
      </c>
      <c r="W1278" t="s">
        <v>428</v>
      </c>
      <c r="X1278" t="s">
        <v>429</v>
      </c>
      <c r="Y1278">
        <v>1</v>
      </c>
      <c r="Z1278">
        <v>24</v>
      </c>
      <c r="AA1278">
        <v>24</v>
      </c>
      <c r="AC1278">
        <v>0.15260383789881549</v>
      </c>
    </row>
    <row r="1279" spans="1:29" x14ac:dyDescent="0.35">
      <c r="A1279" t="s">
        <v>14573</v>
      </c>
      <c r="B1279" t="s">
        <v>14574</v>
      </c>
      <c r="C1279">
        <v>3297</v>
      </c>
      <c r="D1279" t="s">
        <v>14441</v>
      </c>
      <c r="E1279">
        <v>1394</v>
      </c>
      <c r="F1279">
        <v>4.2142999999999997</v>
      </c>
      <c r="G1279">
        <v>14</v>
      </c>
      <c r="H1279" t="s">
        <v>4766</v>
      </c>
      <c r="L1279" t="s">
        <v>14575</v>
      </c>
      <c r="M1279">
        <v>16</v>
      </c>
      <c r="P1279">
        <v>0</v>
      </c>
      <c r="Q1279">
        <v>0</v>
      </c>
      <c r="R1279">
        <v>0</v>
      </c>
      <c r="S1279">
        <v>0</v>
      </c>
      <c r="T1279">
        <v>0</v>
      </c>
      <c r="V1279" t="s">
        <v>222</v>
      </c>
      <c r="W1279" t="s">
        <v>223</v>
      </c>
      <c r="X1279" t="s">
        <v>265</v>
      </c>
      <c r="Y1279">
        <v>0</v>
      </c>
      <c r="AC1279">
        <v>0.15270855442929532</v>
      </c>
    </row>
    <row r="1280" spans="1:29" x14ac:dyDescent="0.35">
      <c r="A1280" t="s">
        <v>13148</v>
      </c>
      <c r="B1280" t="s">
        <v>13149</v>
      </c>
      <c r="C1280">
        <v>6106</v>
      </c>
      <c r="D1280" t="s">
        <v>13090</v>
      </c>
      <c r="E1280">
        <v>88630</v>
      </c>
      <c r="F1280">
        <v>4.4724000000000004</v>
      </c>
      <c r="G1280">
        <v>1124</v>
      </c>
      <c r="H1280" t="s">
        <v>13150</v>
      </c>
      <c r="I1280" t="s">
        <v>803</v>
      </c>
      <c r="J1280" t="s">
        <v>13151</v>
      </c>
      <c r="K1280" t="s">
        <v>13152</v>
      </c>
      <c r="L1280" t="s">
        <v>13153</v>
      </c>
      <c r="M1280">
        <v>39</v>
      </c>
      <c r="P1280">
        <v>0</v>
      </c>
      <c r="Q1280">
        <v>0</v>
      </c>
      <c r="R1280">
        <v>0</v>
      </c>
      <c r="S1280">
        <v>0</v>
      </c>
      <c r="T1280">
        <v>1</v>
      </c>
      <c r="U1280" t="s">
        <v>13154</v>
      </c>
      <c r="V1280" t="s">
        <v>306</v>
      </c>
      <c r="W1280" t="s">
        <v>815</v>
      </c>
      <c r="X1280" t="s">
        <v>1155</v>
      </c>
      <c r="Y1280">
        <v>38</v>
      </c>
      <c r="Z1280">
        <v>39</v>
      </c>
      <c r="AA1280">
        <v>39</v>
      </c>
      <c r="AC1280">
        <v>0.15289392046874717</v>
      </c>
    </row>
    <row r="1281" spans="1:29" x14ac:dyDescent="0.35">
      <c r="A1281" t="s">
        <v>17941</v>
      </c>
      <c r="B1281" t="s">
        <v>17942</v>
      </c>
      <c r="C1281">
        <v>6246</v>
      </c>
      <c r="D1281" t="s">
        <v>17836</v>
      </c>
      <c r="E1281">
        <v>4994</v>
      </c>
      <c r="F1281">
        <v>4.6967999999999996</v>
      </c>
      <c r="G1281">
        <v>277</v>
      </c>
      <c r="H1281" t="s">
        <v>17943</v>
      </c>
      <c r="I1281" t="s">
        <v>803</v>
      </c>
      <c r="J1281" t="s">
        <v>17944</v>
      </c>
      <c r="K1281" t="s">
        <v>17945</v>
      </c>
      <c r="L1281" t="s">
        <v>17946</v>
      </c>
      <c r="M1281">
        <v>21</v>
      </c>
      <c r="P1281">
        <v>0</v>
      </c>
      <c r="Q1281">
        <v>0</v>
      </c>
      <c r="R1281">
        <v>0</v>
      </c>
      <c r="S1281">
        <v>0</v>
      </c>
      <c r="T1281">
        <v>1</v>
      </c>
      <c r="U1281" t="s">
        <v>17947</v>
      </c>
      <c r="V1281" t="s">
        <v>306</v>
      </c>
      <c r="W1281" t="s">
        <v>823</v>
      </c>
      <c r="X1281" t="s">
        <v>855</v>
      </c>
      <c r="Y1281">
        <v>4</v>
      </c>
      <c r="Z1281">
        <v>21</v>
      </c>
      <c r="AA1281">
        <v>21</v>
      </c>
      <c r="AC1281">
        <v>0.15297459710102956</v>
      </c>
    </row>
    <row r="1282" spans="1:29" x14ac:dyDescent="0.35">
      <c r="A1282" t="s">
        <v>30700</v>
      </c>
      <c r="B1282" t="s">
        <v>30701</v>
      </c>
      <c r="C1282">
        <v>2000</v>
      </c>
      <c r="D1282" t="s">
        <v>30643</v>
      </c>
      <c r="E1282">
        <v>21555</v>
      </c>
      <c r="F1282">
        <v>4.1901999999999999</v>
      </c>
      <c r="G1282">
        <v>163</v>
      </c>
      <c r="H1282" t="s">
        <v>4245</v>
      </c>
      <c r="I1282" t="s">
        <v>157</v>
      </c>
      <c r="J1282" t="s">
        <v>4245</v>
      </c>
      <c r="L1282" t="s">
        <v>30702</v>
      </c>
      <c r="M1282">
        <v>34</v>
      </c>
      <c r="P1282">
        <v>0</v>
      </c>
      <c r="Q1282">
        <v>0</v>
      </c>
      <c r="R1282">
        <v>0</v>
      </c>
      <c r="S1282">
        <v>0</v>
      </c>
      <c r="T1282">
        <v>0</v>
      </c>
      <c r="U1282" t="s">
        <v>30673</v>
      </c>
      <c r="V1282" t="s">
        <v>394</v>
      </c>
      <c r="W1282" t="s">
        <v>400</v>
      </c>
      <c r="X1282" t="s">
        <v>401</v>
      </c>
      <c r="Y1282">
        <v>0</v>
      </c>
      <c r="AC1282">
        <v>0.153006365686152</v>
      </c>
    </row>
    <row r="1283" spans="1:29" x14ac:dyDescent="0.35">
      <c r="A1283" t="s">
        <v>13312</v>
      </c>
      <c r="B1283" t="s">
        <v>13313</v>
      </c>
      <c r="C1283">
        <v>6106</v>
      </c>
      <c r="D1283" t="s">
        <v>13090</v>
      </c>
      <c r="E1283">
        <v>11322</v>
      </c>
      <c r="F1283">
        <v>3.5405000000000002</v>
      </c>
      <c r="G1283">
        <v>37</v>
      </c>
      <c r="H1283" t="s">
        <v>13314</v>
      </c>
      <c r="I1283" t="s">
        <v>157</v>
      </c>
      <c r="J1283" t="s">
        <v>13314</v>
      </c>
      <c r="K1283" t="s">
        <v>13218</v>
      </c>
      <c r="L1283" t="s">
        <v>13219</v>
      </c>
      <c r="M1283">
        <v>17</v>
      </c>
      <c r="P1283">
        <v>0</v>
      </c>
      <c r="Q1283">
        <v>0</v>
      </c>
      <c r="R1283">
        <v>0</v>
      </c>
      <c r="S1283">
        <v>0</v>
      </c>
      <c r="T1283">
        <v>1</v>
      </c>
      <c r="U1283" t="s">
        <v>13220</v>
      </c>
      <c r="V1283" t="s">
        <v>160</v>
      </c>
      <c r="W1283" t="s">
        <v>306</v>
      </c>
      <c r="Y1283">
        <v>0</v>
      </c>
      <c r="AC1283">
        <v>0.15302218502143494</v>
      </c>
    </row>
    <row r="1284" spans="1:29" x14ac:dyDescent="0.35">
      <c r="A1284" t="s">
        <v>23520</v>
      </c>
      <c r="B1284" t="s">
        <v>23521</v>
      </c>
      <c r="C1284">
        <v>6341</v>
      </c>
      <c r="D1284" t="s">
        <v>23468</v>
      </c>
      <c r="E1284">
        <v>9601</v>
      </c>
      <c r="F1284">
        <v>4.7526000000000002</v>
      </c>
      <c r="G1284">
        <v>194</v>
      </c>
      <c r="H1284" t="s">
        <v>1684</v>
      </c>
      <c r="I1284" t="s">
        <v>157</v>
      </c>
      <c r="J1284" t="s">
        <v>1684</v>
      </c>
      <c r="L1284" t="s">
        <v>23522</v>
      </c>
      <c r="M1284">
        <v>49</v>
      </c>
      <c r="P1284">
        <v>0</v>
      </c>
      <c r="Q1284">
        <v>0</v>
      </c>
      <c r="R1284">
        <v>0</v>
      </c>
      <c r="S1284">
        <v>0</v>
      </c>
      <c r="T1284">
        <v>0</v>
      </c>
      <c r="U1284" t="s">
        <v>23523</v>
      </c>
      <c r="V1284" t="s">
        <v>394</v>
      </c>
      <c r="W1284" t="s">
        <v>400</v>
      </c>
      <c r="X1284" t="s">
        <v>401</v>
      </c>
      <c r="Y1284">
        <v>0</v>
      </c>
      <c r="AC1284">
        <v>0.1533031395751272</v>
      </c>
    </row>
    <row r="1285" spans="1:29" x14ac:dyDescent="0.35">
      <c r="A1285" t="s">
        <v>13821</v>
      </c>
      <c r="B1285" t="s">
        <v>13822</v>
      </c>
      <c r="C1285">
        <v>6156</v>
      </c>
      <c r="D1285" t="s">
        <v>13777</v>
      </c>
      <c r="E1285">
        <v>93991</v>
      </c>
      <c r="F1285">
        <v>4.1368999999999998</v>
      </c>
      <c r="G1285">
        <v>1322</v>
      </c>
      <c r="H1285" t="s">
        <v>13823</v>
      </c>
      <c r="I1285" t="s">
        <v>803</v>
      </c>
      <c r="J1285" t="s">
        <v>13824</v>
      </c>
      <c r="K1285" t="s">
        <v>13825</v>
      </c>
      <c r="L1285" t="s">
        <v>13826</v>
      </c>
      <c r="M1285">
        <v>32</v>
      </c>
      <c r="P1285">
        <v>0</v>
      </c>
      <c r="Q1285">
        <v>0</v>
      </c>
      <c r="R1285">
        <v>0</v>
      </c>
      <c r="S1285">
        <v>0</v>
      </c>
      <c r="T1285">
        <v>0</v>
      </c>
      <c r="U1285" t="s">
        <v>13827</v>
      </c>
      <c r="V1285" t="s">
        <v>306</v>
      </c>
      <c r="W1285" t="s">
        <v>815</v>
      </c>
      <c r="X1285" t="s">
        <v>848</v>
      </c>
      <c r="Y1285">
        <v>19</v>
      </c>
      <c r="Z1285">
        <v>32</v>
      </c>
      <c r="AA1285">
        <v>32</v>
      </c>
      <c r="AC1285">
        <v>0.1534416599794588</v>
      </c>
    </row>
    <row r="1286" spans="1:29" x14ac:dyDescent="0.35">
      <c r="A1286" t="s">
        <v>16335</v>
      </c>
      <c r="B1286" t="s">
        <v>16336</v>
      </c>
      <c r="C1286">
        <v>6218</v>
      </c>
      <c r="D1286" t="s">
        <v>16112</v>
      </c>
      <c r="E1286">
        <v>1558</v>
      </c>
      <c r="F1286">
        <v>4.3333000000000004</v>
      </c>
      <c r="G1286">
        <v>6</v>
      </c>
      <c r="H1286" t="s">
        <v>9155</v>
      </c>
      <c r="L1286" t="s">
        <v>16337</v>
      </c>
      <c r="M1286">
        <v>20</v>
      </c>
      <c r="P1286">
        <v>0</v>
      </c>
      <c r="Q1286">
        <v>0</v>
      </c>
      <c r="R1286">
        <v>0</v>
      </c>
      <c r="S1286">
        <v>0</v>
      </c>
      <c r="T1286">
        <v>0</v>
      </c>
      <c r="U1286" t="s">
        <v>16338</v>
      </c>
      <c r="V1286" t="s">
        <v>394</v>
      </c>
      <c r="W1286" t="s">
        <v>428</v>
      </c>
      <c r="X1286" t="s">
        <v>429</v>
      </c>
      <c r="Y1286">
        <v>0</v>
      </c>
      <c r="AC1286">
        <v>0.15352280101231297</v>
      </c>
    </row>
    <row r="1287" spans="1:29" x14ac:dyDescent="0.35">
      <c r="A1287" t="s">
        <v>30721</v>
      </c>
      <c r="B1287" t="s">
        <v>30722</v>
      </c>
      <c r="C1287">
        <v>6373</v>
      </c>
      <c r="D1287" t="s">
        <v>30705</v>
      </c>
      <c r="E1287">
        <v>17136</v>
      </c>
      <c r="F1287">
        <v>3.9578000000000002</v>
      </c>
      <c r="G1287">
        <v>332</v>
      </c>
      <c r="H1287" t="s">
        <v>5336</v>
      </c>
      <c r="I1287" t="s">
        <v>157</v>
      </c>
      <c r="J1287" t="s">
        <v>5336</v>
      </c>
      <c r="L1287" t="s">
        <v>30723</v>
      </c>
      <c r="M1287">
        <v>30</v>
      </c>
      <c r="P1287">
        <v>0</v>
      </c>
      <c r="Q1287">
        <v>0</v>
      </c>
      <c r="R1287">
        <v>0</v>
      </c>
      <c r="S1287">
        <v>0</v>
      </c>
      <c r="T1287">
        <v>0</v>
      </c>
      <c r="U1287" t="s">
        <v>30720</v>
      </c>
      <c r="V1287" t="s">
        <v>394</v>
      </c>
      <c r="W1287" t="s">
        <v>405</v>
      </c>
      <c r="X1287" t="s">
        <v>406</v>
      </c>
      <c r="Y1287">
        <v>0</v>
      </c>
      <c r="AC1287">
        <v>0.15368594745682829</v>
      </c>
    </row>
    <row r="1288" spans="1:29" x14ac:dyDescent="0.35">
      <c r="A1288" t="s">
        <v>3753</v>
      </c>
      <c r="B1288" t="s">
        <v>3754</v>
      </c>
      <c r="C1288">
        <v>5995</v>
      </c>
      <c r="D1288" t="s">
        <v>3614</v>
      </c>
      <c r="E1288">
        <v>9691</v>
      </c>
      <c r="F1288">
        <v>4.3301999999999996</v>
      </c>
      <c r="G1288">
        <v>315</v>
      </c>
      <c r="H1288" t="s">
        <v>3664</v>
      </c>
      <c r="I1288" t="s">
        <v>157</v>
      </c>
      <c r="J1288" t="s">
        <v>3664</v>
      </c>
      <c r="L1288" t="s">
        <v>3755</v>
      </c>
      <c r="M1288">
        <v>30</v>
      </c>
      <c r="P1288">
        <v>0</v>
      </c>
      <c r="Q1288">
        <v>0</v>
      </c>
      <c r="R1288">
        <v>0</v>
      </c>
      <c r="S1288">
        <v>0</v>
      </c>
      <c r="T1288">
        <v>0</v>
      </c>
      <c r="U1288" t="s">
        <v>3756</v>
      </c>
      <c r="V1288" t="s">
        <v>222</v>
      </c>
      <c r="W1288" t="s">
        <v>223</v>
      </c>
      <c r="X1288" t="s">
        <v>881</v>
      </c>
      <c r="Y1288">
        <v>1</v>
      </c>
      <c r="Z1288">
        <v>49</v>
      </c>
      <c r="AA1288">
        <v>49</v>
      </c>
      <c r="AC1288">
        <v>0.15394023257491041</v>
      </c>
    </row>
    <row r="1289" spans="1:29" x14ac:dyDescent="0.35">
      <c r="A1289" t="s">
        <v>15970</v>
      </c>
      <c r="B1289" t="s">
        <v>15971</v>
      </c>
      <c r="C1289">
        <v>6259</v>
      </c>
      <c r="D1289" t="s">
        <v>15711</v>
      </c>
      <c r="E1289">
        <v>7042</v>
      </c>
      <c r="F1289">
        <v>5</v>
      </c>
      <c r="G1289">
        <v>3</v>
      </c>
      <c r="H1289" t="s">
        <v>186</v>
      </c>
      <c r="I1289" t="s">
        <v>157</v>
      </c>
      <c r="J1289" t="s">
        <v>186</v>
      </c>
      <c r="L1289" t="s">
        <v>15972</v>
      </c>
      <c r="M1289">
        <v>22</v>
      </c>
      <c r="P1289">
        <v>0</v>
      </c>
      <c r="Q1289">
        <v>0</v>
      </c>
      <c r="R1289">
        <v>1</v>
      </c>
      <c r="S1289">
        <v>0</v>
      </c>
      <c r="T1289">
        <v>1</v>
      </c>
      <c r="U1289" t="s">
        <v>15958</v>
      </c>
      <c r="V1289" t="s">
        <v>222</v>
      </c>
      <c r="W1289" t="s">
        <v>223</v>
      </c>
      <c r="X1289" t="s">
        <v>700</v>
      </c>
      <c r="Y1289">
        <v>0</v>
      </c>
      <c r="AC1289">
        <v>0.15425552264983455</v>
      </c>
    </row>
    <row r="1290" spans="1:29" x14ac:dyDescent="0.35">
      <c r="A1290" t="s">
        <v>17231</v>
      </c>
      <c r="B1290" t="s">
        <v>17232</v>
      </c>
      <c r="C1290">
        <v>1741</v>
      </c>
      <c r="D1290" t="s">
        <v>17132</v>
      </c>
      <c r="E1290">
        <v>44496</v>
      </c>
      <c r="F1290">
        <v>4.3308</v>
      </c>
      <c r="G1290">
        <v>1170</v>
      </c>
      <c r="I1290" t="s">
        <v>803</v>
      </c>
      <c r="J1290" t="s">
        <v>17233</v>
      </c>
      <c r="L1290" t="s">
        <v>17234</v>
      </c>
      <c r="M1290">
        <v>50</v>
      </c>
      <c r="P1290">
        <v>0</v>
      </c>
      <c r="Q1290">
        <v>0</v>
      </c>
      <c r="R1290">
        <v>0</v>
      </c>
      <c r="S1290">
        <v>0</v>
      </c>
      <c r="T1290">
        <v>0</v>
      </c>
      <c r="U1290" t="s">
        <v>17235</v>
      </c>
      <c r="V1290" t="s">
        <v>306</v>
      </c>
      <c r="W1290" t="s">
        <v>815</v>
      </c>
      <c r="X1290" t="s">
        <v>1155</v>
      </c>
      <c r="Y1290">
        <v>9</v>
      </c>
      <c r="Z1290">
        <v>50</v>
      </c>
      <c r="AA1290">
        <v>50</v>
      </c>
      <c r="AC1290">
        <v>0.15456509689905917</v>
      </c>
    </row>
    <row r="1291" spans="1:29" x14ac:dyDescent="0.35">
      <c r="A1291" t="s">
        <v>24246</v>
      </c>
      <c r="B1291" t="s">
        <v>24247</v>
      </c>
      <c r="C1291">
        <v>1164</v>
      </c>
      <c r="D1291" t="s">
        <v>24248</v>
      </c>
      <c r="E1291">
        <v>27981</v>
      </c>
      <c r="F1291">
        <v>4.5743999999999998</v>
      </c>
      <c r="G1291">
        <v>524</v>
      </c>
      <c r="H1291" t="s">
        <v>415</v>
      </c>
      <c r="I1291" t="s">
        <v>38</v>
      </c>
      <c r="J1291" t="s">
        <v>11938</v>
      </c>
      <c r="L1291" t="s">
        <v>24249</v>
      </c>
      <c r="M1291">
        <v>63</v>
      </c>
      <c r="P1291">
        <v>0</v>
      </c>
      <c r="Q1291">
        <v>0</v>
      </c>
      <c r="R1291">
        <v>0</v>
      </c>
      <c r="S1291">
        <v>0</v>
      </c>
      <c r="T1291">
        <v>1</v>
      </c>
      <c r="V1291" t="s">
        <v>32</v>
      </c>
      <c r="W1291" t="s">
        <v>41</v>
      </c>
      <c r="X1291" t="s">
        <v>42</v>
      </c>
      <c r="Y1291">
        <v>2</v>
      </c>
      <c r="Z1291">
        <v>119</v>
      </c>
      <c r="AA1291">
        <v>26</v>
      </c>
      <c r="AC1291">
        <v>0.15458704524987554</v>
      </c>
    </row>
    <row r="1292" spans="1:29" x14ac:dyDescent="0.35">
      <c r="A1292" t="s">
        <v>25953</v>
      </c>
      <c r="B1292" t="s">
        <v>25954</v>
      </c>
      <c r="C1292">
        <v>3902</v>
      </c>
      <c r="D1292" t="s">
        <v>25136</v>
      </c>
      <c r="E1292">
        <v>8461</v>
      </c>
      <c r="F1292">
        <v>2.2856999999999998</v>
      </c>
      <c r="G1292">
        <v>14</v>
      </c>
      <c r="M1292">
        <v>24</v>
      </c>
      <c r="P1292">
        <v>0</v>
      </c>
      <c r="Q1292">
        <v>0</v>
      </c>
      <c r="R1292">
        <v>0</v>
      </c>
      <c r="S1292">
        <v>0</v>
      </c>
      <c r="T1292">
        <v>1</v>
      </c>
      <c r="V1292" t="s">
        <v>1292</v>
      </c>
      <c r="W1292" t="s">
        <v>1293</v>
      </c>
      <c r="X1292" t="s">
        <v>25955</v>
      </c>
      <c r="Y1292">
        <v>0</v>
      </c>
      <c r="AC1292">
        <v>0.15478037410085022</v>
      </c>
    </row>
    <row r="1293" spans="1:29" x14ac:dyDescent="0.35">
      <c r="A1293" t="s">
        <v>26177</v>
      </c>
      <c r="B1293" t="s">
        <v>26178</v>
      </c>
      <c r="C1293">
        <v>3902</v>
      </c>
      <c r="D1293" t="s">
        <v>25136</v>
      </c>
      <c r="E1293">
        <v>3714</v>
      </c>
      <c r="F1293">
        <v>4.3333000000000004</v>
      </c>
      <c r="G1293">
        <v>3</v>
      </c>
      <c r="M1293">
        <v>19</v>
      </c>
      <c r="P1293">
        <v>0</v>
      </c>
      <c r="Q1293">
        <v>0</v>
      </c>
      <c r="R1293">
        <v>0</v>
      </c>
      <c r="S1293">
        <v>0</v>
      </c>
      <c r="T1293">
        <v>0</v>
      </c>
      <c r="U1293" t="s">
        <v>26179</v>
      </c>
      <c r="V1293" t="s">
        <v>1292</v>
      </c>
      <c r="W1293" t="s">
        <v>6707</v>
      </c>
      <c r="X1293" t="s">
        <v>926</v>
      </c>
      <c r="Y1293">
        <v>0</v>
      </c>
      <c r="AC1293">
        <v>0.15527794888337099</v>
      </c>
    </row>
    <row r="1294" spans="1:29" x14ac:dyDescent="0.35">
      <c r="A1294" t="s">
        <v>13989</v>
      </c>
      <c r="B1294" t="s">
        <v>13990</v>
      </c>
      <c r="C1294">
        <v>6235</v>
      </c>
      <c r="D1294" t="s">
        <v>13952</v>
      </c>
      <c r="E1294">
        <v>30543</v>
      </c>
      <c r="F1294">
        <v>3.6842000000000001</v>
      </c>
      <c r="G1294">
        <v>76</v>
      </c>
      <c r="H1294" t="s">
        <v>13991</v>
      </c>
      <c r="I1294" t="s">
        <v>157</v>
      </c>
      <c r="J1294" t="s">
        <v>13991</v>
      </c>
      <c r="L1294" t="s">
        <v>13992</v>
      </c>
      <c r="M1294">
        <v>20</v>
      </c>
      <c r="P1294">
        <v>0</v>
      </c>
      <c r="Q1294">
        <v>0</v>
      </c>
      <c r="R1294">
        <v>0</v>
      </c>
      <c r="S1294">
        <v>0</v>
      </c>
      <c r="T1294">
        <v>0</v>
      </c>
      <c r="U1294" t="s">
        <v>13993</v>
      </c>
      <c r="V1294" t="s">
        <v>394</v>
      </c>
      <c r="W1294" t="s">
        <v>405</v>
      </c>
      <c r="X1294" t="s">
        <v>2048</v>
      </c>
      <c r="Y1294">
        <v>0</v>
      </c>
      <c r="AC1294">
        <v>0.15535265821352129</v>
      </c>
    </row>
    <row r="1295" spans="1:29" x14ac:dyDescent="0.35">
      <c r="A1295" t="s">
        <v>29659</v>
      </c>
      <c r="B1295" t="s">
        <v>29660</v>
      </c>
      <c r="C1295">
        <v>6234</v>
      </c>
      <c r="D1295" t="s">
        <v>29603</v>
      </c>
      <c r="E1295">
        <v>46944</v>
      </c>
      <c r="F1295">
        <v>3.3529</v>
      </c>
      <c r="G1295">
        <v>17</v>
      </c>
      <c r="L1295" t="s">
        <v>29661</v>
      </c>
      <c r="M1295">
        <v>24.3</v>
      </c>
      <c r="P1295">
        <v>0</v>
      </c>
      <c r="Q1295">
        <v>0</v>
      </c>
      <c r="R1295">
        <v>0</v>
      </c>
      <c r="S1295">
        <v>0</v>
      </c>
      <c r="T1295">
        <v>1</v>
      </c>
      <c r="U1295" t="s">
        <v>29662</v>
      </c>
      <c r="V1295" t="s">
        <v>222</v>
      </c>
      <c r="W1295" t="s">
        <v>33</v>
      </c>
      <c r="Y1295">
        <v>0</v>
      </c>
      <c r="AC1295">
        <v>0.15541940951667921</v>
      </c>
    </row>
    <row r="1296" spans="1:29" x14ac:dyDescent="0.35">
      <c r="A1296" t="s">
        <v>27155</v>
      </c>
      <c r="B1296" t="s">
        <v>27156</v>
      </c>
      <c r="C1296">
        <v>6288</v>
      </c>
      <c r="D1296" t="s">
        <v>27100</v>
      </c>
      <c r="E1296">
        <v>3974</v>
      </c>
      <c r="F1296">
        <v>4.0429000000000004</v>
      </c>
      <c r="G1296">
        <v>140</v>
      </c>
      <c r="I1296" t="s">
        <v>38</v>
      </c>
      <c r="J1296" t="s">
        <v>27157</v>
      </c>
      <c r="L1296" t="s">
        <v>27158</v>
      </c>
      <c r="M1296">
        <v>90</v>
      </c>
      <c r="N1296">
        <v>114</v>
      </c>
      <c r="O1296">
        <v>85</v>
      </c>
      <c r="P1296">
        <v>1</v>
      </c>
      <c r="Q1296">
        <v>0</v>
      </c>
      <c r="R1296">
        <v>1</v>
      </c>
      <c r="S1296">
        <v>0</v>
      </c>
      <c r="T1296">
        <v>0</v>
      </c>
      <c r="U1296" t="s">
        <v>27159</v>
      </c>
      <c r="V1296" t="s">
        <v>32</v>
      </c>
      <c r="W1296" t="s">
        <v>33</v>
      </c>
      <c r="X1296" t="s">
        <v>34</v>
      </c>
      <c r="Y1296">
        <v>0</v>
      </c>
      <c r="AC1296">
        <v>0.15543904148285603</v>
      </c>
    </row>
    <row r="1297" spans="1:29" x14ac:dyDescent="0.35">
      <c r="A1297" t="s">
        <v>22038</v>
      </c>
      <c r="B1297" t="s">
        <v>22039</v>
      </c>
      <c r="C1297">
        <v>5674</v>
      </c>
      <c r="D1297" t="s">
        <v>21902</v>
      </c>
      <c r="E1297">
        <v>0</v>
      </c>
      <c r="F1297">
        <v>4.5</v>
      </c>
      <c r="G1297">
        <v>8</v>
      </c>
      <c r="H1297" t="s">
        <v>14964</v>
      </c>
      <c r="I1297" t="s">
        <v>157</v>
      </c>
      <c r="J1297" t="s">
        <v>14964</v>
      </c>
      <c r="L1297" t="s">
        <v>21908</v>
      </c>
      <c r="M1297">
        <v>19</v>
      </c>
      <c r="P1297">
        <v>0</v>
      </c>
      <c r="Q1297">
        <v>0</v>
      </c>
      <c r="R1297">
        <v>0</v>
      </c>
      <c r="S1297">
        <v>0</v>
      </c>
      <c r="T1297">
        <v>1</v>
      </c>
      <c r="U1297" t="s">
        <v>22040</v>
      </c>
      <c r="V1297" t="s">
        <v>394</v>
      </c>
      <c r="W1297" t="s">
        <v>160</v>
      </c>
      <c r="Y1297">
        <v>0</v>
      </c>
      <c r="AC1297">
        <v>0.15550291041822828</v>
      </c>
    </row>
    <row r="1298" spans="1:29" x14ac:dyDescent="0.35">
      <c r="A1298" t="s">
        <v>30165</v>
      </c>
      <c r="B1298" t="s">
        <v>30166</v>
      </c>
      <c r="C1298">
        <v>5869</v>
      </c>
      <c r="D1298" t="s">
        <v>29945</v>
      </c>
      <c r="E1298">
        <v>7237</v>
      </c>
      <c r="F1298">
        <v>2.9</v>
      </c>
      <c r="G1298">
        <v>20</v>
      </c>
      <c r="L1298" t="s">
        <v>30167</v>
      </c>
      <c r="M1298">
        <v>135</v>
      </c>
      <c r="P1298">
        <v>1</v>
      </c>
      <c r="Q1298">
        <v>0</v>
      </c>
      <c r="R1298">
        <v>0</v>
      </c>
      <c r="S1298">
        <v>0</v>
      </c>
      <c r="T1298">
        <v>0</v>
      </c>
      <c r="V1298" t="s">
        <v>32</v>
      </c>
      <c r="W1298" t="s">
        <v>191</v>
      </c>
      <c r="Y1298">
        <v>0</v>
      </c>
      <c r="AC1298">
        <v>0.15567182364104593</v>
      </c>
    </row>
    <row r="1299" spans="1:29" x14ac:dyDescent="0.35">
      <c r="A1299" t="s">
        <v>8677</v>
      </c>
      <c r="B1299" t="s">
        <v>8678</v>
      </c>
      <c r="C1299">
        <v>6014</v>
      </c>
      <c r="D1299" t="s">
        <v>8545</v>
      </c>
      <c r="E1299">
        <v>9689</v>
      </c>
      <c r="F1299">
        <v>4.2462</v>
      </c>
      <c r="G1299">
        <v>65</v>
      </c>
      <c r="H1299" t="s">
        <v>8614</v>
      </c>
      <c r="I1299" t="s">
        <v>1158</v>
      </c>
      <c r="J1299" t="s">
        <v>8678</v>
      </c>
      <c r="K1299" t="s">
        <v>5274</v>
      </c>
      <c r="L1299" t="s">
        <v>8679</v>
      </c>
      <c r="M1299">
        <v>9</v>
      </c>
      <c r="P1299">
        <v>0</v>
      </c>
      <c r="Q1299">
        <v>0</v>
      </c>
      <c r="R1299">
        <v>0</v>
      </c>
      <c r="S1299">
        <v>1</v>
      </c>
      <c r="T1299">
        <v>0</v>
      </c>
      <c r="V1299" t="s">
        <v>394</v>
      </c>
      <c r="W1299" t="s">
        <v>400</v>
      </c>
      <c r="X1299" t="s">
        <v>485</v>
      </c>
      <c r="Y1299">
        <v>0</v>
      </c>
      <c r="AC1299">
        <v>0.155858566533568</v>
      </c>
    </row>
    <row r="1300" spans="1:29" x14ac:dyDescent="0.35">
      <c r="A1300" t="s">
        <v>4489</v>
      </c>
      <c r="B1300" t="s">
        <v>4490</v>
      </c>
      <c r="C1300">
        <v>4171</v>
      </c>
      <c r="D1300" t="s">
        <v>4465</v>
      </c>
      <c r="E1300">
        <v>54762</v>
      </c>
      <c r="F1300">
        <v>4.5378999999999996</v>
      </c>
      <c r="G1300">
        <v>1344</v>
      </c>
      <c r="H1300" t="s">
        <v>195</v>
      </c>
      <c r="I1300" t="s">
        <v>157</v>
      </c>
      <c r="J1300" t="s">
        <v>195</v>
      </c>
      <c r="L1300" t="s">
        <v>4491</v>
      </c>
      <c r="M1300">
        <v>16</v>
      </c>
      <c r="P1300">
        <v>0</v>
      </c>
      <c r="Q1300">
        <v>0</v>
      </c>
      <c r="R1300">
        <v>0</v>
      </c>
      <c r="S1300">
        <v>0</v>
      </c>
      <c r="T1300">
        <v>0</v>
      </c>
      <c r="U1300" t="s">
        <v>4492</v>
      </c>
      <c r="V1300" t="s">
        <v>93</v>
      </c>
      <c r="W1300" t="s">
        <v>94</v>
      </c>
      <c r="X1300" t="s">
        <v>499</v>
      </c>
      <c r="Y1300">
        <v>0</v>
      </c>
      <c r="AC1300">
        <v>0.15586488202963733</v>
      </c>
    </row>
    <row r="1301" spans="1:29" x14ac:dyDescent="0.35">
      <c r="A1301" t="s">
        <v>15912</v>
      </c>
      <c r="B1301" t="s">
        <v>15913</v>
      </c>
      <c r="C1301">
        <v>6259</v>
      </c>
      <c r="D1301" t="s">
        <v>15711</v>
      </c>
      <c r="E1301">
        <v>10095</v>
      </c>
      <c r="F1301">
        <v>3.8889</v>
      </c>
      <c r="G1301">
        <v>153</v>
      </c>
      <c r="H1301" t="s">
        <v>3015</v>
      </c>
      <c r="I1301" t="s">
        <v>157</v>
      </c>
      <c r="J1301" t="s">
        <v>3015</v>
      </c>
      <c r="L1301" t="s">
        <v>15914</v>
      </c>
      <c r="M1301">
        <v>42</v>
      </c>
      <c r="P1301">
        <v>0</v>
      </c>
      <c r="Q1301">
        <v>0</v>
      </c>
      <c r="R1301">
        <v>0</v>
      </c>
      <c r="S1301">
        <v>0</v>
      </c>
      <c r="T1301">
        <v>1</v>
      </c>
      <c r="U1301" t="s">
        <v>15894</v>
      </c>
      <c r="V1301" t="s">
        <v>222</v>
      </c>
      <c r="W1301" t="s">
        <v>244</v>
      </c>
      <c r="X1301" t="s">
        <v>280</v>
      </c>
      <c r="Y1301">
        <v>1</v>
      </c>
      <c r="Z1301">
        <v>24</v>
      </c>
      <c r="AA1301">
        <v>24</v>
      </c>
      <c r="AC1301">
        <v>0.15603915160246551</v>
      </c>
    </row>
    <row r="1302" spans="1:29" x14ac:dyDescent="0.35">
      <c r="A1302" t="s">
        <v>20446</v>
      </c>
      <c r="B1302" t="s">
        <v>20447</v>
      </c>
      <c r="C1302">
        <v>4164</v>
      </c>
      <c r="D1302" t="s">
        <v>20394</v>
      </c>
      <c r="E1302">
        <v>17782</v>
      </c>
      <c r="F1302">
        <v>3.9357000000000002</v>
      </c>
      <c r="G1302">
        <v>544</v>
      </c>
      <c r="H1302" t="s">
        <v>186</v>
      </c>
      <c r="I1302" t="s">
        <v>157</v>
      </c>
      <c r="J1302" t="s">
        <v>186</v>
      </c>
      <c r="L1302" t="s">
        <v>20448</v>
      </c>
      <c r="M1302">
        <v>49</v>
      </c>
      <c r="P1302">
        <v>0</v>
      </c>
      <c r="Q1302">
        <v>0</v>
      </c>
      <c r="R1302">
        <v>0</v>
      </c>
      <c r="S1302">
        <v>0</v>
      </c>
      <c r="T1302">
        <v>0</v>
      </c>
      <c r="U1302" t="s">
        <v>20449</v>
      </c>
      <c r="V1302" t="s">
        <v>394</v>
      </c>
      <c r="W1302" t="s">
        <v>395</v>
      </c>
      <c r="X1302" t="s">
        <v>395</v>
      </c>
      <c r="Y1302">
        <v>0</v>
      </c>
      <c r="AC1302">
        <v>0.15612976692730263</v>
      </c>
    </row>
    <row r="1303" spans="1:29" x14ac:dyDescent="0.35">
      <c r="A1303" t="s">
        <v>1990</v>
      </c>
      <c r="B1303" t="s">
        <v>1991</v>
      </c>
      <c r="C1303">
        <v>5737</v>
      </c>
      <c r="D1303" t="s">
        <v>1917</v>
      </c>
      <c r="E1303">
        <v>10368</v>
      </c>
      <c r="F1303">
        <v>4.0556999999999999</v>
      </c>
      <c r="G1303">
        <v>574</v>
      </c>
      <c r="H1303" t="s">
        <v>316</v>
      </c>
      <c r="I1303" t="s">
        <v>803</v>
      </c>
      <c r="J1303" t="s">
        <v>1992</v>
      </c>
      <c r="L1303" t="s">
        <v>1993</v>
      </c>
      <c r="M1303">
        <v>22</v>
      </c>
      <c r="P1303">
        <v>0</v>
      </c>
      <c r="Q1303">
        <v>0</v>
      </c>
      <c r="R1303">
        <v>0</v>
      </c>
      <c r="S1303">
        <v>0</v>
      </c>
      <c r="T1303">
        <v>0</v>
      </c>
      <c r="U1303" t="s">
        <v>1994</v>
      </c>
      <c r="V1303" t="s">
        <v>306</v>
      </c>
      <c r="W1303" t="s">
        <v>823</v>
      </c>
      <c r="X1303" t="s">
        <v>824</v>
      </c>
      <c r="Y1303">
        <v>0</v>
      </c>
      <c r="AC1303">
        <v>0.15631540854064474</v>
      </c>
    </row>
    <row r="1304" spans="1:29" x14ac:dyDescent="0.35">
      <c r="A1304" t="s">
        <v>548</v>
      </c>
      <c r="B1304" t="s">
        <v>549</v>
      </c>
      <c r="C1304">
        <v>6283</v>
      </c>
      <c r="D1304" t="s">
        <v>530</v>
      </c>
      <c r="E1304">
        <v>11971</v>
      </c>
      <c r="F1304">
        <v>4</v>
      </c>
      <c r="G1304">
        <v>34</v>
      </c>
      <c r="H1304" t="s">
        <v>163</v>
      </c>
      <c r="I1304" t="s">
        <v>157</v>
      </c>
      <c r="J1304" t="s">
        <v>163</v>
      </c>
      <c r="L1304" t="s">
        <v>532</v>
      </c>
      <c r="M1304">
        <v>22</v>
      </c>
      <c r="P1304">
        <v>0</v>
      </c>
      <c r="Q1304">
        <v>0</v>
      </c>
      <c r="R1304">
        <v>1</v>
      </c>
      <c r="S1304">
        <v>0</v>
      </c>
      <c r="T1304">
        <v>0</v>
      </c>
      <c r="U1304" t="s">
        <v>533</v>
      </c>
      <c r="V1304" t="s">
        <v>394</v>
      </c>
      <c r="W1304" t="s">
        <v>160</v>
      </c>
      <c r="Y1304">
        <v>0</v>
      </c>
      <c r="AC1304">
        <v>0.1563743261926781</v>
      </c>
    </row>
    <row r="1305" spans="1:29" x14ac:dyDescent="0.35">
      <c r="A1305" t="s">
        <v>14614</v>
      </c>
      <c r="B1305" t="s">
        <v>14615</v>
      </c>
      <c r="C1305">
        <v>6035</v>
      </c>
      <c r="D1305" t="s">
        <v>14616</v>
      </c>
      <c r="E1305">
        <v>2375</v>
      </c>
      <c r="F1305">
        <v>4.5</v>
      </c>
      <c r="G1305">
        <v>6</v>
      </c>
      <c r="H1305" t="s">
        <v>1910</v>
      </c>
      <c r="I1305" t="s">
        <v>38</v>
      </c>
      <c r="J1305" t="s">
        <v>4457</v>
      </c>
      <c r="L1305" t="s">
        <v>14617</v>
      </c>
      <c r="M1305">
        <v>132</v>
      </c>
      <c r="P1305">
        <v>0</v>
      </c>
      <c r="Q1305">
        <v>1</v>
      </c>
      <c r="R1305">
        <v>0</v>
      </c>
      <c r="S1305">
        <v>0</v>
      </c>
      <c r="T1305">
        <v>0</v>
      </c>
      <c r="V1305" t="s">
        <v>32</v>
      </c>
      <c r="W1305" t="s">
        <v>41</v>
      </c>
      <c r="X1305" t="s">
        <v>42</v>
      </c>
      <c r="Y1305">
        <v>2</v>
      </c>
      <c r="Z1305">
        <v>102</v>
      </c>
      <c r="AA1305">
        <v>75</v>
      </c>
      <c r="AC1305">
        <v>0.15639708238415317</v>
      </c>
    </row>
    <row r="1306" spans="1:29" x14ac:dyDescent="0.35">
      <c r="A1306" t="s">
        <v>15634</v>
      </c>
      <c r="B1306" t="s">
        <v>15635</v>
      </c>
      <c r="C1306">
        <v>6745</v>
      </c>
      <c r="D1306" t="s">
        <v>15615</v>
      </c>
      <c r="E1306">
        <v>34928</v>
      </c>
      <c r="F1306">
        <v>3.8496999999999999</v>
      </c>
      <c r="G1306">
        <v>539</v>
      </c>
      <c r="H1306" t="s">
        <v>6489</v>
      </c>
      <c r="I1306" t="s">
        <v>38</v>
      </c>
      <c r="J1306" t="s">
        <v>6489</v>
      </c>
      <c r="L1306" t="s">
        <v>15636</v>
      </c>
      <c r="M1306">
        <v>25</v>
      </c>
      <c r="P1306">
        <v>0</v>
      </c>
      <c r="Q1306">
        <v>0</v>
      </c>
      <c r="R1306">
        <v>0</v>
      </c>
      <c r="S1306">
        <v>0</v>
      </c>
      <c r="T1306">
        <v>0</v>
      </c>
      <c r="U1306" t="s">
        <v>15637</v>
      </c>
      <c r="V1306" t="s">
        <v>32</v>
      </c>
      <c r="W1306" t="s">
        <v>41</v>
      </c>
      <c r="X1306" t="s">
        <v>59</v>
      </c>
      <c r="Y1306">
        <v>0</v>
      </c>
      <c r="AC1306">
        <v>0.15643233649711052</v>
      </c>
    </row>
    <row r="1307" spans="1:29" x14ac:dyDescent="0.35">
      <c r="A1307" t="s">
        <v>9588</v>
      </c>
      <c r="B1307" t="s">
        <v>9589</v>
      </c>
      <c r="C1307">
        <v>6089</v>
      </c>
      <c r="D1307" t="s">
        <v>9413</v>
      </c>
      <c r="E1307">
        <v>435</v>
      </c>
      <c r="F1307">
        <v>5</v>
      </c>
      <c r="G1307">
        <v>1</v>
      </c>
      <c r="H1307" t="s">
        <v>5515</v>
      </c>
      <c r="I1307" t="s">
        <v>157</v>
      </c>
      <c r="J1307" t="s">
        <v>5515</v>
      </c>
      <c r="L1307" t="s">
        <v>9590</v>
      </c>
      <c r="M1307">
        <v>26</v>
      </c>
      <c r="P1307">
        <v>0</v>
      </c>
      <c r="Q1307">
        <v>1</v>
      </c>
      <c r="R1307">
        <v>0</v>
      </c>
      <c r="S1307">
        <v>0</v>
      </c>
      <c r="T1307">
        <v>0</v>
      </c>
      <c r="U1307" t="s">
        <v>9591</v>
      </c>
      <c r="V1307" t="s">
        <v>394</v>
      </c>
      <c r="W1307" t="s">
        <v>428</v>
      </c>
      <c r="X1307" t="s">
        <v>429</v>
      </c>
      <c r="Y1307">
        <v>0</v>
      </c>
      <c r="AC1307">
        <v>0.15654720972133429</v>
      </c>
    </row>
    <row r="1308" spans="1:29" x14ac:dyDescent="0.35">
      <c r="A1308" t="s">
        <v>26369</v>
      </c>
      <c r="B1308" t="s">
        <v>26370</v>
      </c>
      <c r="C1308">
        <v>5823</v>
      </c>
      <c r="D1308" t="s">
        <v>26367</v>
      </c>
      <c r="E1308">
        <v>22836</v>
      </c>
      <c r="F1308">
        <v>4.0769000000000002</v>
      </c>
      <c r="G1308">
        <v>26</v>
      </c>
      <c r="M1308">
        <v>80</v>
      </c>
      <c r="N1308">
        <v>121</v>
      </c>
      <c r="P1308">
        <v>0</v>
      </c>
      <c r="Q1308">
        <v>1</v>
      </c>
      <c r="R1308">
        <v>0</v>
      </c>
      <c r="S1308">
        <v>1</v>
      </c>
      <c r="T1308">
        <v>1</v>
      </c>
      <c r="V1308" t="s">
        <v>32</v>
      </c>
      <c r="W1308" t="s">
        <v>33</v>
      </c>
      <c r="X1308" t="s">
        <v>34</v>
      </c>
      <c r="Y1308">
        <v>0</v>
      </c>
      <c r="AC1308">
        <v>0.15666456462584211</v>
      </c>
    </row>
    <row r="1309" spans="1:29" x14ac:dyDescent="0.35">
      <c r="A1309" t="s">
        <v>281</v>
      </c>
      <c r="B1309" t="s">
        <v>282</v>
      </c>
      <c r="C1309">
        <v>6321</v>
      </c>
      <c r="D1309" t="s">
        <v>218</v>
      </c>
      <c r="E1309">
        <v>4562</v>
      </c>
      <c r="F1309">
        <v>4.2</v>
      </c>
      <c r="G1309">
        <v>5</v>
      </c>
      <c r="H1309" t="s">
        <v>283</v>
      </c>
      <c r="I1309" t="s">
        <v>157</v>
      </c>
      <c r="J1309" t="s">
        <v>283</v>
      </c>
      <c r="L1309" t="s">
        <v>220</v>
      </c>
      <c r="M1309">
        <v>15</v>
      </c>
      <c r="P1309">
        <v>0</v>
      </c>
      <c r="Q1309">
        <v>0</v>
      </c>
      <c r="R1309">
        <v>1</v>
      </c>
      <c r="S1309">
        <v>0</v>
      </c>
      <c r="T1309">
        <v>1</v>
      </c>
      <c r="U1309" t="s">
        <v>221</v>
      </c>
      <c r="V1309" t="s">
        <v>222</v>
      </c>
      <c r="W1309" t="s">
        <v>160</v>
      </c>
      <c r="Y1309">
        <v>0</v>
      </c>
      <c r="AC1309">
        <v>0.15667423884082499</v>
      </c>
    </row>
    <row r="1310" spans="1:29" x14ac:dyDescent="0.35">
      <c r="A1310" t="s">
        <v>26782</v>
      </c>
      <c r="B1310" t="s">
        <v>26783</v>
      </c>
      <c r="C1310">
        <v>5338</v>
      </c>
      <c r="D1310" t="s">
        <v>26711</v>
      </c>
      <c r="E1310">
        <v>2790</v>
      </c>
      <c r="F1310">
        <v>4.5507</v>
      </c>
      <c r="G1310">
        <v>69</v>
      </c>
      <c r="H1310" t="s">
        <v>794</v>
      </c>
      <c r="I1310" t="s">
        <v>157</v>
      </c>
      <c r="J1310" t="s">
        <v>794</v>
      </c>
      <c r="L1310" t="s">
        <v>26784</v>
      </c>
      <c r="M1310">
        <v>72</v>
      </c>
      <c r="P1310">
        <v>0</v>
      </c>
      <c r="Q1310">
        <v>0</v>
      </c>
      <c r="R1310">
        <v>0</v>
      </c>
      <c r="S1310">
        <v>0</v>
      </c>
      <c r="T1310">
        <v>1</v>
      </c>
      <c r="U1310" t="s">
        <v>26785</v>
      </c>
      <c r="V1310" t="s">
        <v>222</v>
      </c>
      <c r="W1310" t="s">
        <v>223</v>
      </c>
      <c r="X1310" t="s">
        <v>271</v>
      </c>
      <c r="Y1310">
        <v>0</v>
      </c>
      <c r="AC1310">
        <v>0.15679904882434337</v>
      </c>
    </row>
    <row r="1311" spans="1:29" x14ac:dyDescent="0.35">
      <c r="A1311" t="s">
        <v>25911</v>
      </c>
      <c r="B1311" t="s">
        <v>25912</v>
      </c>
      <c r="C1311">
        <v>3902</v>
      </c>
      <c r="D1311" t="s">
        <v>25136</v>
      </c>
      <c r="E1311">
        <v>9477</v>
      </c>
      <c r="F1311">
        <v>4.7279</v>
      </c>
      <c r="G1311">
        <v>147</v>
      </c>
      <c r="M1311">
        <v>19</v>
      </c>
      <c r="P1311">
        <v>0</v>
      </c>
      <c r="Q1311">
        <v>0</v>
      </c>
      <c r="R1311">
        <v>0</v>
      </c>
      <c r="S1311">
        <v>0</v>
      </c>
      <c r="T1311">
        <v>1</v>
      </c>
      <c r="U1311" t="s">
        <v>25913</v>
      </c>
      <c r="V1311" t="s">
        <v>222</v>
      </c>
      <c r="W1311" t="s">
        <v>908</v>
      </c>
      <c r="X1311" t="s">
        <v>926</v>
      </c>
      <c r="Y1311">
        <v>0</v>
      </c>
      <c r="AC1311">
        <v>0.15714710019213796</v>
      </c>
    </row>
    <row r="1312" spans="1:29" x14ac:dyDescent="0.35">
      <c r="A1312" t="s">
        <v>32382</v>
      </c>
      <c r="B1312" t="s">
        <v>32383</v>
      </c>
      <c r="C1312">
        <v>6316</v>
      </c>
      <c r="D1312" t="s">
        <v>32355</v>
      </c>
      <c r="E1312">
        <v>5771</v>
      </c>
      <c r="F1312">
        <v>4.4154</v>
      </c>
      <c r="G1312">
        <v>65</v>
      </c>
      <c r="H1312" t="s">
        <v>32384</v>
      </c>
      <c r="I1312" t="s">
        <v>157</v>
      </c>
      <c r="J1312" t="s">
        <v>32384</v>
      </c>
      <c r="L1312" t="s">
        <v>32385</v>
      </c>
      <c r="M1312">
        <v>39</v>
      </c>
      <c r="P1312">
        <v>0</v>
      </c>
      <c r="Q1312">
        <v>0</v>
      </c>
      <c r="R1312">
        <v>0</v>
      </c>
      <c r="S1312">
        <v>0</v>
      </c>
      <c r="T1312">
        <v>1</v>
      </c>
      <c r="U1312" t="s">
        <v>32386</v>
      </c>
      <c r="V1312" t="s">
        <v>394</v>
      </c>
      <c r="W1312" t="s">
        <v>474</v>
      </c>
      <c r="X1312" t="s">
        <v>475</v>
      </c>
      <c r="Y1312">
        <v>0</v>
      </c>
      <c r="AC1312">
        <v>0.15738211535071633</v>
      </c>
    </row>
    <row r="1313" spans="1:29" x14ac:dyDescent="0.35">
      <c r="A1313" t="s">
        <v>5649</v>
      </c>
      <c r="B1313" t="s">
        <v>5650</v>
      </c>
      <c r="C1313">
        <v>5673</v>
      </c>
      <c r="D1313" t="s">
        <v>5603</v>
      </c>
      <c r="E1313">
        <v>6740</v>
      </c>
      <c r="F1313">
        <v>3.8780000000000001</v>
      </c>
      <c r="G1313">
        <v>82</v>
      </c>
      <c r="H1313" t="s">
        <v>37</v>
      </c>
      <c r="I1313" t="s">
        <v>38</v>
      </c>
      <c r="J1313" t="s">
        <v>68</v>
      </c>
      <c r="L1313" t="s">
        <v>5651</v>
      </c>
      <c r="M1313">
        <v>110</v>
      </c>
      <c r="O1313">
        <v>66</v>
      </c>
      <c r="P1313">
        <v>0</v>
      </c>
      <c r="Q1313">
        <v>0</v>
      </c>
      <c r="R1313">
        <v>0</v>
      </c>
      <c r="S1313">
        <v>1</v>
      </c>
      <c r="T1313">
        <v>1</v>
      </c>
      <c r="U1313" t="s">
        <v>5652</v>
      </c>
      <c r="V1313" t="s">
        <v>32</v>
      </c>
      <c r="W1313" t="s">
        <v>41</v>
      </c>
      <c r="X1313" t="s">
        <v>42</v>
      </c>
      <c r="Y1313">
        <v>1</v>
      </c>
      <c r="Z1313">
        <v>29</v>
      </c>
      <c r="AA1313">
        <v>17.399999999999999</v>
      </c>
      <c r="AC1313">
        <v>0.15749822412252745</v>
      </c>
    </row>
    <row r="1314" spans="1:29" x14ac:dyDescent="0.35">
      <c r="A1314" t="s">
        <v>9737</v>
      </c>
      <c r="B1314" t="s">
        <v>9738</v>
      </c>
      <c r="C1314">
        <v>8001</v>
      </c>
      <c r="D1314" t="s">
        <v>9734</v>
      </c>
      <c r="E1314">
        <v>0</v>
      </c>
      <c r="F1314">
        <v>4.4958</v>
      </c>
      <c r="G1314">
        <v>6158</v>
      </c>
      <c r="H1314" t="s">
        <v>3015</v>
      </c>
      <c r="I1314" t="s">
        <v>157</v>
      </c>
      <c r="J1314" t="s">
        <v>3015</v>
      </c>
      <c r="L1314" t="s">
        <v>9289</v>
      </c>
      <c r="M1314">
        <v>60</v>
      </c>
      <c r="N1314">
        <v>68</v>
      </c>
      <c r="P1314">
        <v>1</v>
      </c>
      <c r="Q1314">
        <v>0</v>
      </c>
      <c r="R1314">
        <v>0</v>
      </c>
      <c r="S1314">
        <v>0</v>
      </c>
      <c r="T1314">
        <v>1</v>
      </c>
      <c r="U1314" t="s">
        <v>9739</v>
      </c>
      <c r="V1314" t="s">
        <v>394</v>
      </c>
      <c r="W1314" t="s">
        <v>428</v>
      </c>
      <c r="X1314" t="s">
        <v>429</v>
      </c>
      <c r="Y1314">
        <v>0</v>
      </c>
      <c r="AC1314">
        <v>0.15758953289298172</v>
      </c>
    </row>
    <row r="1315" spans="1:29" x14ac:dyDescent="0.35">
      <c r="A1315" t="s">
        <v>31599</v>
      </c>
      <c r="B1315" t="s">
        <v>31600</v>
      </c>
      <c r="C1315">
        <v>2084</v>
      </c>
      <c r="D1315" t="s">
        <v>31566</v>
      </c>
      <c r="E1315">
        <v>18576</v>
      </c>
      <c r="F1315">
        <v>4.4230999999999998</v>
      </c>
      <c r="G1315">
        <v>52</v>
      </c>
      <c r="H1315" t="s">
        <v>302</v>
      </c>
      <c r="I1315" t="s">
        <v>38</v>
      </c>
      <c r="J1315" t="s">
        <v>302</v>
      </c>
      <c r="L1315" t="s">
        <v>31581</v>
      </c>
      <c r="M1315">
        <v>33</v>
      </c>
      <c r="P1315">
        <v>0</v>
      </c>
      <c r="Q1315">
        <v>0</v>
      </c>
      <c r="R1315">
        <v>0</v>
      </c>
      <c r="S1315">
        <v>0</v>
      </c>
      <c r="T1315">
        <v>0</v>
      </c>
      <c r="U1315" t="s">
        <v>31582</v>
      </c>
      <c r="V1315" t="s">
        <v>32</v>
      </c>
      <c r="W1315" t="s">
        <v>41</v>
      </c>
      <c r="X1315" t="s">
        <v>59</v>
      </c>
      <c r="Y1315">
        <v>0</v>
      </c>
      <c r="AC1315">
        <v>0.1576156893011933</v>
      </c>
    </row>
    <row r="1316" spans="1:29" x14ac:dyDescent="0.35">
      <c r="A1316" t="s">
        <v>32209</v>
      </c>
      <c r="B1316" t="s">
        <v>32210</v>
      </c>
      <c r="C1316">
        <v>6371</v>
      </c>
      <c r="D1316" t="s">
        <v>32206</v>
      </c>
      <c r="E1316">
        <v>1360</v>
      </c>
      <c r="F1316">
        <v>4.4249000000000001</v>
      </c>
      <c r="G1316">
        <v>506</v>
      </c>
      <c r="H1316" t="s">
        <v>32211</v>
      </c>
      <c r="I1316" t="s">
        <v>157</v>
      </c>
      <c r="J1316" t="s">
        <v>32211</v>
      </c>
      <c r="L1316" t="s">
        <v>32212</v>
      </c>
      <c r="M1316">
        <v>28</v>
      </c>
      <c r="P1316">
        <v>0</v>
      </c>
      <c r="Q1316">
        <v>0</v>
      </c>
      <c r="R1316">
        <v>1</v>
      </c>
      <c r="S1316">
        <v>0</v>
      </c>
      <c r="T1316">
        <v>0</v>
      </c>
      <c r="U1316" t="s">
        <v>32208</v>
      </c>
      <c r="V1316" t="s">
        <v>394</v>
      </c>
      <c r="W1316" t="s">
        <v>428</v>
      </c>
      <c r="X1316" t="s">
        <v>429</v>
      </c>
      <c r="Y1316">
        <v>0</v>
      </c>
      <c r="AC1316">
        <v>0.15769586270492864</v>
      </c>
    </row>
    <row r="1317" spans="1:29" x14ac:dyDescent="0.35">
      <c r="A1317" t="s">
        <v>12858</v>
      </c>
      <c r="B1317" t="s">
        <v>12859</v>
      </c>
      <c r="C1317">
        <v>5879</v>
      </c>
      <c r="D1317" t="s">
        <v>12722</v>
      </c>
      <c r="E1317">
        <v>40639</v>
      </c>
      <c r="F1317">
        <v>4.6391999999999998</v>
      </c>
      <c r="G1317">
        <v>291</v>
      </c>
      <c r="H1317" t="s">
        <v>163</v>
      </c>
      <c r="I1317" t="s">
        <v>157</v>
      </c>
      <c r="J1317" t="s">
        <v>163</v>
      </c>
      <c r="L1317" t="s">
        <v>12860</v>
      </c>
      <c r="M1317">
        <v>58</v>
      </c>
      <c r="P1317">
        <v>0</v>
      </c>
      <c r="Q1317">
        <v>0</v>
      </c>
      <c r="R1317">
        <v>0</v>
      </c>
      <c r="S1317">
        <v>0</v>
      </c>
      <c r="T1317">
        <v>0</v>
      </c>
      <c r="U1317" t="s">
        <v>12861</v>
      </c>
      <c r="V1317" t="s">
        <v>306</v>
      </c>
      <c r="W1317" t="s">
        <v>815</v>
      </c>
      <c r="X1317" t="s">
        <v>1605</v>
      </c>
      <c r="Y1317">
        <v>0</v>
      </c>
      <c r="AC1317">
        <v>0.15774404626828964</v>
      </c>
    </row>
    <row r="1318" spans="1:29" x14ac:dyDescent="0.35">
      <c r="A1318" t="s">
        <v>22104</v>
      </c>
      <c r="B1318" t="s">
        <v>22105</v>
      </c>
      <c r="C1318">
        <v>6326</v>
      </c>
      <c r="D1318" t="s">
        <v>22055</v>
      </c>
      <c r="E1318">
        <v>31482</v>
      </c>
      <c r="F1318">
        <v>3.6181999999999999</v>
      </c>
      <c r="G1318">
        <v>165</v>
      </c>
      <c r="H1318" t="s">
        <v>22106</v>
      </c>
      <c r="I1318" t="s">
        <v>157</v>
      </c>
      <c r="J1318" t="s">
        <v>22106</v>
      </c>
      <c r="L1318" t="s">
        <v>22107</v>
      </c>
      <c r="M1318">
        <v>42</v>
      </c>
      <c r="O1318">
        <v>21</v>
      </c>
      <c r="P1318">
        <v>0</v>
      </c>
      <c r="Q1318">
        <v>0</v>
      </c>
      <c r="R1318">
        <v>0</v>
      </c>
      <c r="S1318">
        <v>0</v>
      </c>
      <c r="T1318">
        <v>1</v>
      </c>
      <c r="U1318" t="s">
        <v>22108</v>
      </c>
      <c r="V1318" t="s">
        <v>306</v>
      </c>
      <c r="W1318" t="s">
        <v>823</v>
      </c>
      <c r="X1318" t="s">
        <v>1091</v>
      </c>
      <c r="Y1318">
        <v>0</v>
      </c>
      <c r="AC1318">
        <v>0.15777729304485455</v>
      </c>
    </row>
    <row r="1319" spans="1:29" x14ac:dyDescent="0.35">
      <c r="A1319" t="s">
        <v>30840</v>
      </c>
      <c r="B1319" t="s">
        <v>30841</v>
      </c>
      <c r="C1319">
        <v>5651</v>
      </c>
      <c r="D1319" t="s">
        <v>30835</v>
      </c>
      <c r="E1319">
        <v>23009</v>
      </c>
      <c r="F1319">
        <v>4.3105000000000002</v>
      </c>
      <c r="G1319">
        <v>277</v>
      </c>
      <c r="M1319">
        <v>24</v>
      </c>
      <c r="P1319">
        <v>0</v>
      </c>
      <c r="Q1319">
        <v>0</v>
      </c>
      <c r="R1319">
        <v>0</v>
      </c>
      <c r="S1319">
        <v>0</v>
      </c>
      <c r="T1319">
        <v>1</v>
      </c>
      <c r="V1319" t="s">
        <v>1292</v>
      </c>
      <c r="W1319" t="s">
        <v>1293</v>
      </c>
      <c r="X1319" t="s">
        <v>1294</v>
      </c>
      <c r="Y1319">
        <v>0</v>
      </c>
      <c r="AC1319">
        <v>0.15800866452926821</v>
      </c>
    </row>
    <row r="1320" spans="1:29" x14ac:dyDescent="0.35">
      <c r="A1320" t="s">
        <v>1860</v>
      </c>
      <c r="B1320" t="s">
        <v>1861</v>
      </c>
      <c r="C1320">
        <v>6356</v>
      </c>
      <c r="D1320" t="s">
        <v>1833</v>
      </c>
      <c r="E1320">
        <v>684</v>
      </c>
      <c r="F1320">
        <v>4.375</v>
      </c>
      <c r="G1320">
        <v>48</v>
      </c>
      <c r="H1320" t="s">
        <v>115</v>
      </c>
      <c r="I1320" t="s">
        <v>157</v>
      </c>
      <c r="J1320" t="s">
        <v>115</v>
      </c>
      <c r="L1320" t="s">
        <v>1862</v>
      </c>
      <c r="M1320">
        <v>215</v>
      </c>
      <c r="P1320">
        <v>0</v>
      </c>
      <c r="Q1320">
        <v>0</v>
      </c>
      <c r="R1320">
        <v>0</v>
      </c>
      <c r="S1320">
        <v>0</v>
      </c>
      <c r="T1320">
        <v>0</v>
      </c>
      <c r="U1320" t="s">
        <v>1863</v>
      </c>
      <c r="V1320" t="s">
        <v>394</v>
      </c>
      <c r="W1320" t="s">
        <v>474</v>
      </c>
      <c r="X1320" t="s">
        <v>475</v>
      </c>
      <c r="Y1320">
        <v>0</v>
      </c>
      <c r="AC1320">
        <v>0.15804120291701962</v>
      </c>
    </row>
    <row r="1321" spans="1:29" x14ac:dyDescent="0.35">
      <c r="A1321" t="s">
        <v>2434</v>
      </c>
      <c r="B1321" t="s">
        <v>2435</v>
      </c>
      <c r="C1321">
        <v>5333</v>
      </c>
      <c r="D1321" t="s">
        <v>2318</v>
      </c>
      <c r="E1321">
        <v>40993</v>
      </c>
      <c r="F1321">
        <v>4.1111000000000004</v>
      </c>
      <c r="G1321">
        <v>207</v>
      </c>
      <c r="H1321" t="s">
        <v>2319</v>
      </c>
      <c r="I1321" t="s">
        <v>803</v>
      </c>
      <c r="J1321" t="s">
        <v>2436</v>
      </c>
      <c r="K1321" t="s">
        <v>2437</v>
      </c>
      <c r="L1321" t="s">
        <v>2438</v>
      </c>
      <c r="M1321">
        <v>35</v>
      </c>
      <c r="P1321">
        <v>0</v>
      </c>
      <c r="Q1321">
        <v>0</v>
      </c>
      <c r="R1321">
        <v>0</v>
      </c>
      <c r="S1321">
        <v>0</v>
      </c>
      <c r="T1321">
        <v>0</v>
      </c>
      <c r="U1321" t="s">
        <v>2385</v>
      </c>
      <c r="V1321" t="s">
        <v>306</v>
      </c>
      <c r="W1321" t="s">
        <v>815</v>
      </c>
      <c r="X1321" t="s">
        <v>840</v>
      </c>
      <c r="Y1321">
        <v>1</v>
      </c>
      <c r="Z1321">
        <v>18</v>
      </c>
      <c r="AA1321">
        <v>18</v>
      </c>
      <c r="AC1321">
        <v>0.15826715022684812</v>
      </c>
    </row>
    <row r="1322" spans="1:29" x14ac:dyDescent="0.35">
      <c r="A1322" t="s">
        <v>22639</v>
      </c>
      <c r="B1322" t="s">
        <v>22640</v>
      </c>
      <c r="C1322">
        <v>3733</v>
      </c>
      <c r="D1322" t="s">
        <v>22513</v>
      </c>
      <c r="E1322">
        <v>3001</v>
      </c>
      <c r="F1322">
        <v>4.0345000000000004</v>
      </c>
      <c r="G1322">
        <v>29</v>
      </c>
      <c r="H1322" t="s">
        <v>186</v>
      </c>
      <c r="I1322" t="s">
        <v>157</v>
      </c>
      <c r="J1322" t="s">
        <v>186</v>
      </c>
      <c r="L1322" t="s">
        <v>22641</v>
      </c>
      <c r="M1322">
        <v>71</v>
      </c>
      <c r="P1322">
        <v>0</v>
      </c>
      <c r="Q1322">
        <v>0</v>
      </c>
      <c r="R1322">
        <v>1</v>
      </c>
      <c r="S1322">
        <v>0</v>
      </c>
      <c r="T1322">
        <v>0</v>
      </c>
      <c r="U1322" t="s">
        <v>22535</v>
      </c>
      <c r="V1322" t="s">
        <v>394</v>
      </c>
      <c r="W1322" t="s">
        <v>395</v>
      </c>
      <c r="X1322" t="s">
        <v>395</v>
      </c>
      <c r="Y1322">
        <v>0</v>
      </c>
      <c r="AC1322">
        <v>0.15842060623199627</v>
      </c>
    </row>
    <row r="1323" spans="1:29" x14ac:dyDescent="0.35">
      <c r="A1323" t="s">
        <v>7055</v>
      </c>
      <c r="B1323" t="s">
        <v>7056</v>
      </c>
      <c r="C1323">
        <v>6353</v>
      </c>
      <c r="D1323" t="s">
        <v>7057</v>
      </c>
      <c r="E1323">
        <v>195284</v>
      </c>
      <c r="F1323">
        <v>4.3960999999999997</v>
      </c>
      <c r="G1323">
        <v>876</v>
      </c>
      <c r="H1323" t="s">
        <v>302</v>
      </c>
      <c r="I1323" t="s">
        <v>803</v>
      </c>
      <c r="J1323" t="s">
        <v>7058</v>
      </c>
      <c r="K1323" t="s">
        <v>7059</v>
      </c>
      <c r="L1323" t="s">
        <v>7060</v>
      </c>
      <c r="M1323">
        <v>18</v>
      </c>
      <c r="P1323">
        <v>0</v>
      </c>
      <c r="Q1323">
        <v>0</v>
      </c>
      <c r="R1323">
        <v>0</v>
      </c>
      <c r="S1323">
        <v>0</v>
      </c>
      <c r="T1323">
        <v>0</v>
      </c>
      <c r="U1323" t="s">
        <v>7061</v>
      </c>
      <c r="V1323" t="s">
        <v>306</v>
      </c>
      <c r="W1323" t="s">
        <v>823</v>
      </c>
      <c r="X1323" t="s">
        <v>1080</v>
      </c>
      <c r="Y1323">
        <v>29</v>
      </c>
      <c r="Z1323">
        <v>18</v>
      </c>
      <c r="AA1323">
        <v>18</v>
      </c>
      <c r="AC1323">
        <v>0.15843704530210601</v>
      </c>
    </row>
    <row r="1324" spans="1:29" x14ac:dyDescent="0.35">
      <c r="A1324" t="s">
        <v>17026</v>
      </c>
      <c r="B1324" t="s">
        <v>17027</v>
      </c>
      <c r="C1324">
        <v>6201</v>
      </c>
      <c r="D1324" t="s">
        <v>16997</v>
      </c>
      <c r="E1324">
        <v>28090</v>
      </c>
      <c r="F1324">
        <v>3.9323000000000001</v>
      </c>
      <c r="G1324">
        <v>192</v>
      </c>
      <c r="H1324" t="s">
        <v>9861</v>
      </c>
      <c r="L1324" t="s">
        <v>17028</v>
      </c>
      <c r="M1324">
        <v>75</v>
      </c>
      <c r="P1324">
        <v>0</v>
      </c>
      <c r="Q1324">
        <v>0</v>
      </c>
      <c r="R1324">
        <v>0</v>
      </c>
      <c r="S1324">
        <v>0</v>
      </c>
      <c r="T1324">
        <v>0</v>
      </c>
      <c r="V1324" t="s">
        <v>394</v>
      </c>
      <c r="W1324" t="s">
        <v>412</v>
      </c>
      <c r="Y1324">
        <v>0</v>
      </c>
      <c r="AC1324">
        <v>0.15849696514169964</v>
      </c>
    </row>
    <row r="1325" spans="1:29" x14ac:dyDescent="0.35">
      <c r="A1325" t="s">
        <v>15350</v>
      </c>
      <c r="B1325" t="s">
        <v>15351</v>
      </c>
      <c r="C1325">
        <v>6255</v>
      </c>
      <c r="D1325" t="s">
        <v>15305</v>
      </c>
      <c r="E1325">
        <v>40311</v>
      </c>
      <c r="F1325">
        <v>4.6307</v>
      </c>
      <c r="G1325">
        <v>176</v>
      </c>
      <c r="H1325" t="s">
        <v>15352</v>
      </c>
      <c r="I1325" t="s">
        <v>803</v>
      </c>
      <c r="J1325" t="s">
        <v>15353</v>
      </c>
      <c r="K1325" t="s">
        <v>15335</v>
      </c>
      <c r="L1325" t="s">
        <v>15354</v>
      </c>
      <c r="M1325">
        <v>19</v>
      </c>
      <c r="P1325">
        <v>0</v>
      </c>
      <c r="Q1325">
        <v>0</v>
      </c>
      <c r="R1325">
        <v>0</v>
      </c>
      <c r="S1325">
        <v>0</v>
      </c>
      <c r="T1325">
        <v>0</v>
      </c>
      <c r="U1325" t="s">
        <v>15355</v>
      </c>
      <c r="V1325" t="s">
        <v>306</v>
      </c>
      <c r="W1325" t="s">
        <v>307</v>
      </c>
      <c r="X1325" t="s">
        <v>1106</v>
      </c>
      <c r="Y1325">
        <v>3</v>
      </c>
      <c r="Z1325">
        <v>19</v>
      </c>
      <c r="AA1325">
        <v>19</v>
      </c>
      <c r="AC1325">
        <v>0.15852958391584293</v>
      </c>
    </row>
    <row r="1326" spans="1:29" x14ac:dyDescent="0.35">
      <c r="A1326" t="s">
        <v>6192</v>
      </c>
      <c r="B1326" t="s">
        <v>6193</v>
      </c>
      <c r="C1326">
        <v>1254</v>
      </c>
      <c r="D1326" t="s">
        <v>5675</v>
      </c>
      <c r="E1326">
        <v>3116</v>
      </c>
      <c r="F1326">
        <v>4.3529</v>
      </c>
      <c r="G1326">
        <v>68</v>
      </c>
      <c r="H1326" t="s">
        <v>37</v>
      </c>
      <c r="I1326" t="s">
        <v>157</v>
      </c>
      <c r="J1326" t="s">
        <v>37</v>
      </c>
      <c r="L1326" t="s">
        <v>6194</v>
      </c>
      <c r="M1326">
        <v>36</v>
      </c>
      <c r="P1326">
        <v>0</v>
      </c>
      <c r="Q1326">
        <v>0</v>
      </c>
      <c r="R1326">
        <v>0</v>
      </c>
      <c r="S1326">
        <v>0</v>
      </c>
      <c r="T1326">
        <v>0</v>
      </c>
      <c r="V1326" t="s">
        <v>172</v>
      </c>
      <c r="W1326" t="s">
        <v>394</v>
      </c>
      <c r="X1326" t="s">
        <v>6149</v>
      </c>
      <c r="Y1326">
        <v>0</v>
      </c>
      <c r="AC1326">
        <v>0.15862036030648208</v>
      </c>
    </row>
    <row r="1327" spans="1:29" x14ac:dyDescent="0.35">
      <c r="A1327" t="s">
        <v>4546</v>
      </c>
      <c r="B1327" t="s">
        <v>4547</v>
      </c>
      <c r="C1327">
        <v>4171</v>
      </c>
      <c r="D1327" t="s">
        <v>4465</v>
      </c>
      <c r="E1327">
        <v>12857</v>
      </c>
      <c r="F1327">
        <v>4.5015000000000001</v>
      </c>
      <c r="G1327">
        <v>1029</v>
      </c>
      <c r="H1327" t="s">
        <v>4548</v>
      </c>
      <c r="I1327" t="s">
        <v>157</v>
      </c>
      <c r="J1327" t="s">
        <v>4548</v>
      </c>
      <c r="L1327" t="s">
        <v>4549</v>
      </c>
      <c r="M1327">
        <v>22</v>
      </c>
      <c r="P1327">
        <v>0</v>
      </c>
      <c r="Q1327">
        <v>1</v>
      </c>
      <c r="R1327">
        <v>0</v>
      </c>
      <c r="S1327">
        <v>0</v>
      </c>
      <c r="T1327">
        <v>0</v>
      </c>
      <c r="U1327" t="s">
        <v>4550</v>
      </c>
      <c r="V1327" t="s">
        <v>160</v>
      </c>
      <c r="W1327" t="s">
        <v>394</v>
      </c>
      <c r="Y1327">
        <v>0</v>
      </c>
      <c r="AC1327">
        <v>0.15867118872571107</v>
      </c>
    </row>
    <row r="1328" spans="1:29" x14ac:dyDescent="0.35">
      <c r="A1328" t="s">
        <v>8168</v>
      </c>
      <c r="B1328" t="s">
        <v>8169</v>
      </c>
      <c r="C1328">
        <v>6302</v>
      </c>
      <c r="D1328" t="s">
        <v>8148</v>
      </c>
      <c r="E1328">
        <v>9142</v>
      </c>
      <c r="F1328">
        <v>3.5417000000000001</v>
      </c>
      <c r="G1328">
        <v>24</v>
      </c>
      <c r="I1328" t="s">
        <v>803</v>
      </c>
      <c r="J1328" t="s">
        <v>8170</v>
      </c>
      <c r="M1328">
        <v>40</v>
      </c>
      <c r="P1328">
        <v>0</v>
      </c>
      <c r="Q1328">
        <v>0</v>
      </c>
      <c r="R1328">
        <v>0</v>
      </c>
      <c r="S1328">
        <v>0</v>
      </c>
      <c r="T1328">
        <v>0</v>
      </c>
      <c r="V1328" t="s">
        <v>93</v>
      </c>
      <c r="W1328" t="s">
        <v>198</v>
      </c>
      <c r="X1328" t="s">
        <v>4533</v>
      </c>
      <c r="Y1328">
        <v>1</v>
      </c>
      <c r="Z1328">
        <v>40</v>
      </c>
      <c r="AA1328">
        <v>40</v>
      </c>
      <c r="AC1328">
        <v>0.15874679427830896</v>
      </c>
    </row>
    <row r="1329" spans="1:29" x14ac:dyDescent="0.35">
      <c r="A1329" t="s">
        <v>16567</v>
      </c>
      <c r="B1329" t="s">
        <v>16568</v>
      </c>
      <c r="C1329">
        <v>5715</v>
      </c>
      <c r="D1329" t="s">
        <v>16557</v>
      </c>
      <c r="E1329">
        <v>10482</v>
      </c>
      <c r="F1329">
        <v>4.3596000000000004</v>
      </c>
      <c r="G1329">
        <v>1424</v>
      </c>
      <c r="H1329" t="s">
        <v>467</v>
      </c>
      <c r="I1329" t="s">
        <v>157</v>
      </c>
      <c r="J1329" t="s">
        <v>467</v>
      </c>
      <c r="L1329" t="s">
        <v>16569</v>
      </c>
      <c r="M1329">
        <v>50</v>
      </c>
      <c r="P1329">
        <v>0</v>
      </c>
      <c r="Q1329">
        <v>0</v>
      </c>
      <c r="R1329">
        <v>1</v>
      </c>
      <c r="S1329">
        <v>0</v>
      </c>
      <c r="T1329">
        <v>0</v>
      </c>
      <c r="U1329" t="s">
        <v>16570</v>
      </c>
      <c r="V1329" t="s">
        <v>394</v>
      </c>
      <c r="W1329" t="s">
        <v>395</v>
      </c>
      <c r="X1329" t="s">
        <v>2290</v>
      </c>
      <c r="Y1329">
        <v>0</v>
      </c>
      <c r="AC1329">
        <v>0.15883605302157489</v>
      </c>
    </row>
    <row r="1330" spans="1:29" x14ac:dyDescent="0.35">
      <c r="A1330" t="s">
        <v>16349</v>
      </c>
      <c r="B1330" t="s">
        <v>16350</v>
      </c>
      <c r="C1330">
        <v>6218</v>
      </c>
      <c r="D1330" t="s">
        <v>16112</v>
      </c>
      <c r="E1330">
        <v>1314</v>
      </c>
      <c r="F1330">
        <v>5</v>
      </c>
      <c r="G1330">
        <v>1</v>
      </c>
      <c r="L1330" t="s">
        <v>16351</v>
      </c>
      <c r="M1330">
        <v>30</v>
      </c>
      <c r="P1330">
        <v>1</v>
      </c>
      <c r="Q1330">
        <v>1</v>
      </c>
      <c r="R1330">
        <v>0</v>
      </c>
      <c r="S1330">
        <v>0</v>
      </c>
      <c r="T1330">
        <v>0</v>
      </c>
      <c r="U1330" t="s">
        <v>16352</v>
      </c>
      <c r="V1330" t="s">
        <v>394</v>
      </c>
      <c r="W1330" t="s">
        <v>33</v>
      </c>
      <c r="Y1330">
        <v>0</v>
      </c>
      <c r="AC1330">
        <v>0.15889340213717729</v>
      </c>
    </row>
    <row r="1331" spans="1:29" x14ac:dyDescent="0.35">
      <c r="A1331" t="s">
        <v>10315</v>
      </c>
      <c r="B1331" t="s">
        <v>10316</v>
      </c>
      <c r="C1331">
        <v>6352</v>
      </c>
      <c r="D1331" t="s">
        <v>10247</v>
      </c>
      <c r="E1331">
        <v>4881</v>
      </c>
      <c r="F1331">
        <v>4.1988000000000003</v>
      </c>
      <c r="G1331">
        <v>166</v>
      </c>
      <c r="H1331" t="s">
        <v>105</v>
      </c>
      <c r="I1331" t="s">
        <v>157</v>
      </c>
      <c r="J1331" t="s">
        <v>105</v>
      </c>
      <c r="L1331" t="s">
        <v>10309</v>
      </c>
      <c r="M1331">
        <v>26</v>
      </c>
      <c r="P1331">
        <v>0</v>
      </c>
      <c r="Q1331">
        <v>1</v>
      </c>
      <c r="R1331">
        <v>0</v>
      </c>
      <c r="S1331">
        <v>0</v>
      </c>
      <c r="T1331">
        <v>1</v>
      </c>
      <c r="U1331" t="s">
        <v>10310</v>
      </c>
      <c r="V1331" t="s">
        <v>394</v>
      </c>
      <c r="W1331" t="s">
        <v>395</v>
      </c>
      <c r="X1331" t="s">
        <v>395</v>
      </c>
      <c r="Y1331">
        <v>0</v>
      </c>
      <c r="AC1331">
        <v>0.15891799403564522</v>
      </c>
    </row>
    <row r="1332" spans="1:29" x14ac:dyDescent="0.35">
      <c r="A1332" t="s">
        <v>29761</v>
      </c>
      <c r="B1332" t="s">
        <v>29762</v>
      </c>
      <c r="C1332">
        <v>6234</v>
      </c>
      <c r="D1332" t="s">
        <v>29603</v>
      </c>
      <c r="E1332">
        <v>58355</v>
      </c>
      <c r="F1332">
        <v>3.8193000000000001</v>
      </c>
      <c r="G1332">
        <v>166</v>
      </c>
      <c r="H1332" t="s">
        <v>163</v>
      </c>
      <c r="I1332" t="s">
        <v>157</v>
      </c>
      <c r="J1332" t="s">
        <v>163</v>
      </c>
      <c r="L1332" t="s">
        <v>29763</v>
      </c>
      <c r="M1332">
        <v>19.8</v>
      </c>
      <c r="P1332">
        <v>0</v>
      </c>
      <c r="Q1332">
        <v>0</v>
      </c>
      <c r="R1332">
        <v>1</v>
      </c>
      <c r="S1332">
        <v>0</v>
      </c>
      <c r="T1332">
        <v>0</v>
      </c>
      <c r="U1332" t="s">
        <v>29764</v>
      </c>
      <c r="V1332" t="s">
        <v>394</v>
      </c>
      <c r="W1332" t="s">
        <v>400</v>
      </c>
      <c r="X1332" t="s">
        <v>401</v>
      </c>
      <c r="Y1332">
        <v>0</v>
      </c>
      <c r="AC1332">
        <v>0.15900065677278152</v>
      </c>
    </row>
    <row r="1333" spans="1:29" x14ac:dyDescent="0.35">
      <c r="A1333" t="s">
        <v>4111</v>
      </c>
      <c r="B1333" t="s">
        <v>4112</v>
      </c>
      <c r="C1333">
        <v>5984</v>
      </c>
      <c r="D1333" t="s">
        <v>4089</v>
      </c>
      <c r="E1333">
        <v>23459</v>
      </c>
      <c r="F1333">
        <v>4.1036000000000001</v>
      </c>
      <c r="G1333">
        <v>695</v>
      </c>
      <c r="I1333" t="s">
        <v>803</v>
      </c>
      <c r="J1333" t="s">
        <v>4113</v>
      </c>
      <c r="L1333" t="s">
        <v>4114</v>
      </c>
      <c r="M1333">
        <v>25</v>
      </c>
      <c r="P1333">
        <v>0</v>
      </c>
      <c r="Q1333">
        <v>0</v>
      </c>
      <c r="R1333">
        <v>0</v>
      </c>
      <c r="S1333">
        <v>0</v>
      </c>
      <c r="T1333">
        <v>1</v>
      </c>
      <c r="V1333" t="s">
        <v>306</v>
      </c>
      <c r="W1333" t="s">
        <v>823</v>
      </c>
      <c r="X1333" t="s">
        <v>824</v>
      </c>
      <c r="Y1333">
        <v>0</v>
      </c>
      <c r="AC1333">
        <v>0.15902012655997066</v>
      </c>
    </row>
    <row r="1334" spans="1:29" x14ac:dyDescent="0.35">
      <c r="A1334" t="s">
        <v>26872</v>
      </c>
      <c r="B1334" t="s">
        <v>26873</v>
      </c>
      <c r="C1334">
        <v>6748</v>
      </c>
      <c r="D1334" t="s">
        <v>26874</v>
      </c>
      <c r="E1334">
        <v>9537</v>
      </c>
      <c r="F1334">
        <v>4.5221</v>
      </c>
      <c r="G1334">
        <v>113</v>
      </c>
      <c r="H1334" t="s">
        <v>15419</v>
      </c>
      <c r="I1334" t="s">
        <v>803</v>
      </c>
      <c r="J1334" t="s">
        <v>26875</v>
      </c>
      <c r="L1334" t="s">
        <v>26876</v>
      </c>
      <c r="M1334">
        <v>36</v>
      </c>
      <c r="P1334">
        <v>0</v>
      </c>
      <c r="Q1334">
        <v>0</v>
      </c>
      <c r="R1334">
        <v>1</v>
      </c>
      <c r="S1334">
        <v>0</v>
      </c>
      <c r="T1334">
        <v>1</v>
      </c>
      <c r="U1334" t="s">
        <v>26877</v>
      </c>
      <c r="V1334" t="s">
        <v>306</v>
      </c>
      <c r="W1334" t="s">
        <v>307</v>
      </c>
      <c r="X1334" t="s">
        <v>1087</v>
      </c>
      <c r="Y1334">
        <v>5</v>
      </c>
      <c r="Z1334">
        <v>36</v>
      </c>
      <c r="AA1334">
        <v>36</v>
      </c>
      <c r="AC1334">
        <v>0.15911484483200877</v>
      </c>
    </row>
    <row r="1335" spans="1:29" x14ac:dyDescent="0.35">
      <c r="A1335" t="s">
        <v>16808</v>
      </c>
      <c r="B1335" t="s">
        <v>16809</v>
      </c>
      <c r="C1335">
        <v>5905</v>
      </c>
      <c r="D1335" t="s">
        <v>16739</v>
      </c>
      <c r="E1335">
        <v>34515</v>
      </c>
      <c r="F1335">
        <v>3.9883999999999999</v>
      </c>
      <c r="G1335">
        <v>1209</v>
      </c>
      <c r="H1335" t="s">
        <v>16810</v>
      </c>
      <c r="I1335" t="s">
        <v>803</v>
      </c>
      <c r="J1335" t="s">
        <v>16811</v>
      </c>
      <c r="K1335" t="s">
        <v>16812</v>
      </c>
      <c r="L1335" t="s">
        <v>16813</v>
      </c>
      <c r="M1335">
        <v>37</v>
      </c>
      <c r="O1335">
        <v>14.8</v>
      </c>
      <c r="P1335">
        <v>0</v>
      </c>
      <c r="Q1335">
        <v>0</v>
      </c>
      <c r="R1335">
        <v>0</v>
      </c>
      <c r="S1335">
        <v>0</v>
      </c>
      <c r="T1335">
        <v>0</v>
      </c>
      <c r="U1335" t="s">
        <v>16814</v>
      </c>
      <c r="V1335" t="s">
        <v>306</v>
      </c>
      <c r="W1335" t="s">
        <v>815</v>
      </c>
      <c r="X1335" t="s">
        <v>1155</v>
      </c>
      <c r="Y1335">
        <v>7</v>
      </c>
      <c r="Z1335">
        <v>37</v>
      </c>
      <c r="AA1335">
        <v>14.8</v>
      </c>
      <c r="AC1335">
        <v>0.15918068270388308</v>
      </c>
    </row>
    <row r="1336" spans="1:29" x14ac:dyDescent="0.35">
      <c r="A1336" t="s">
        <v>23804</v>
      </c>
      <c r="B1336" t="s">
        <v>23805</v>
      </c>
      <c r="C1336">
        <v>3728</v>
      </c>
      <c r="D1336" t="s">
        <v>23688</v>
      </c>
      <c r="E1336">
        <v>11436</v>
      </c>
      <c r="F1336">
        <v>4.0115999999999996</v>
      </c>
      <c r="G1336">
        <v>345</v>
      </c>
      <c r="H1336" t="s">
        <v>478</v>
      </c>
      <c r="I1336" t="s">
        <v>157</v>
      </c>
      <c r="J1336" t="s">
        <v>478</v>
      </c>
      <c r="L1336" t="s">
        <v>23806</v>
      </c>
      <c r="M1336">
        <v>68</v>
      </c>
      <c r="P1336">
        <v>0</v>
      </c>
      <c r="Q1336">
        <v>0</v>
      </c>
      <c r="R1336">
        <v>0</v>
      </c>
      <c r="S1336">
        <v>0</v>
      </c>
      <c r="T1336">
        <v>0</v>
      </c>
      <c r="V1336" t="s">
        <v>394</v>
      </c>
      <c r="W1336" t="s">
        <v>405</v>
      </c>
      <c r="X1336" t="s">
        <v>406</v>
      </c>
      <c r="Y1336">
        <v>0</v>
      </c>
      <c r="AC1336">
        <v>0.15918847776008227</v>
      </c>
    </row>
    <row r="1337" spans="1:29" x14ac:dyDescent="0.35">
      <c r="A1337" t="s">
        <v>24890</v>
      </c>
      <c r="B1337" t="s">
        <v>24891</v>
      </c>
      <c r="C1337">
        <v>7100</v>
      </c>
      <c r="D1337" t="s">
        <v>24875</v>
      </c>
      <c r="E1337">
        <v>1842</v>
      </c>
      <c r="F1337">
        <v>4.5556000000000001</v>
      </c>
      <c r="G1337">
        <v>18</v>
      </c>
      <c r="H1337" t="s">
        <v>163</v>
      </c>
      <c r="I1337" t="s">
        <v>157</v>
      </c>
      <c r="J1337" t="s">
        <v>163</v>
      </c>
      <c r="L1337" t="s">
        <v>24892</v>
      </c>
      <c r="M1337">
        <v>70</v>
      </c>
      <c r="P1337">
        <v>0</v>
      </c>
      <c r="Q1337">
        <v>0</v>
      </c>
      <c r="R1337">
        <v>1</v>
      </c>
      <c r="S1337">
        <v>0</v>
      </c>
      <c r="T1337">
        <v>0</v>
      </c>
      <c r="U1337" t="s">
        <v>24893</v>
      </c>
      <c r="V1337" t="s">
        <v>394</v>
      </c>
      <c r="W1337" t="s">
        <v>400</v>
      </c>
      <c r="X1337" t="s">
        <v>401</v>
      </c>
      <c r="Y1337">
        <v>0</v>
      </c>
      <c r="AC1337">
        <v>0.15937987518451979</v>
      </c>
    </row>
    <row r="1338" spans="1:29" x14ac:dyDescent="0.35">
      <c r="A1338" t="s">
        <v>21293</v>
      </c>
      <c r="B1338" t="s">
        <v>21294</v>
      </c>
      <c r="C1338">
        <v>7025</v>
      </c>
      <c r="D1338" t="s">
        <v>21247</v>
      </c>
      <c r="E1338">
        <v>11574</v>
      </c>
      <c r="F1338">
        <v>4.2</v>
      </c>
      <c r="G1338">
        <v>185</v>
      </c>
      <c r="H1338" t="s">
        <v>316</v>
      </c>
      <c r="I1338" t="s">
        <v>38</v>
      </c>
      <c r="J1338" t="s">
        <v>317</v>
      </c>
      <c r="L1338" t="s">
        <v>21271</v>
      </c>
      <c r="M1338">
        <v>30</v>
      </c>
      <c r="P1338">
        <v>0</v>
      </c>
      <c r="Q1338">
        <v>0</v>
      </c>
      <c r="R1338">
        <v>0</v>
      </c>
      <c r="S1338">
        <v>0</v>
      </c>
      <c r="T1338">
        <v>0</v>
      </c>
      <c r="U1338" t="s">
        <v>21272</v>
      </c>
      <c r="V1338" t="s">
        <v>32</v>
      </c>
      <c r="W1338" t="s">
        <v>41</v>
      </c>
      <c r="X1338" t="s">
        <v>59</v>
      </c>
      <c r="Y1338">
        <v>0</v>
      </c>
      <c r="AC1338">
        <v>0.15940415396362173</v>
      </c>
    </row>
    <row r="1339" spans="1:29" x14ac:dyDescent="0.35">
      <c r="A1339" t="s">
        <v>13014</v>
      </c>
      <c r="B1339" t="s">
        <v>13015</v>
      </c>
      <c r="C1339">
        <v>5879</v>
      </c>
      <c r="D1339" t="s">
        <v>12722</v>
      </c>
      <c r="E1339">
        <v>5013</v>
      </c>
      <c r="F1339">
        <v>3.4302000000000001</v>
      </c>
      <c r="G1339">
        <v>86</v>
      </c>
      <c r="H1339" t="s">
        <v>13016</v>
      </c>
      <c r="I1339" t="s">
        <v>803</v>
      </c>
      <c r="J1339" t="s">
        <v>1609</v>
      </c>
      <c r="L1339" t="s">
        <v>13017</v>
      </c>
      <c r="M1339">
        <v>36</v>
      </c>
      <c r="P1339">
        <v>0</v>
      </c>
      <c r="Q1339">
        <v>0</v>
      </c>
      <c r="R1339">
        <v>0</v>
      </c>
      <c r="S1339">
        <v>0</v>
      </c>
      <c r="T1339">
        <v>0</v>
      </c>
      <c r="U1339" t="s">
        <v>5322</v>
      </c>
      <c r="V1339" t="s">
        <v>306</v>
      </c>
      <c r="W1339" t="s">
        <v>823</v>
      </c>
      <c r="X1339" t="s">
        <v>1392</v>
      </c>
      <c r="Y1339">
        <v>0</v>
      </c>
      <c r="AC1339">
        <v>0.15941838046242374</v>
      </c>
    </row>
    <row r="1340" spans="1:29" x14ac:dyDescent="0.35">
      <c r="A1340" t="s">
        <v>28688</v>
      </c>
      <c r="B1340" t="s">
        <v>28689</v>
      </c>
      <c r="C1340">
        <v>5648</v>
      </c>
      <c r="D1340" t="s">
        <v>28460</v>
      </c>
      <c r="E1340">
        <v>24238</v>
      </c>
      <c r="F1340">
        <v>4.4166999999999996</v>
      </c>
      <c r="G1340">
        <v>36</v>
      </c>
      <c r="H1340" t="s">
        <v>15057</v>
      </c>
      <c r="I1340" t="s">
        <v>803</v>
      </c>
      <c r="J1340" t="s">
        <v>28690</v>
      </c>
      <c r="K1340" t="s">
        <v>28691</v>
      </c>
      <c r="L1340" t="s">
        <v>28692</v>
      </c>
      <c r="M1340">
        <v>14</v>
      </c>
      <c r="O1340">
        <v>7</v>
      </c>
      <c r="P1340">
        <v>0</v>
      </c>
      <c r="Q1340">
        <v>0</v>
      </c>
      <c r="R1340">
        <v>1</v>
      </c>
      <c r="S1340">
        <v>1</v>
      </c>
      <c r="T1340">
        <v>0</v>
      </c>
      <c r="U1340" t="s">
        <v>28693</v>
      </c>
      <c r="V1340" t="s">
        <v>306</v>
      </c>
      <c r="W1340" t="s">
        <v>160</v>
      </c>
      <c r="Y1340">
        <v>0</v>
      </c>
      <c r="AC1340">
        <v>0.15946829877086421</v>
      </c>
    </row>
    <row r="1341" spans="1:29" x14ac:dyDescent="0.35">
      <c r="A1341" t="s">
        <v>19035</v>
      </c>
      <c r="B1341" t="s">
        <v>19036</v>
      </c>
      <c r="C1341">
        <v>6332</v>
      </c>
      <c r="D1341" t="s">
        <v>18904</v>
      </c>
      <c r="E1341">
        <v>8858</v>
      </c>
      <c r="F1341">
        <v>2.9687999999999999</v>
      </c>
      <c r="G1341">
        <v>32</v>
      </c>
      <c r="I1341" t="s">
        <v>803</v>
      </c>
      <c r="J1341" t="s">
        <v>19037</v>
      </c>
      <c r="L1341" t="s">
        <v>19038</v>
      </c>
      <c r="M1341">
        <v>24</v>
      </c>
      <c r="P1341">
        <v>0</v>
      </c>
      <c r="Q1341">
        <v>0</v>
      </c>
      <c r="R1341">
        <v>0</v>
      </c>
      <c r="S1341">
        <v>0</v>
      </c>
      <c r="T1341">
        <v>1</v>
      </c>
      <c r="U1341" t="s">
        <v>19039</v>
      </c>
      <c r="V1341" t="s">
        <v>306</v>
      </c>
      <c r="W1341" t="s">
        <v>823</v>
      </c>
      <c r="X1341" t="s">
        <v>855</v>
      </c>
      <c r="Y1341">
        <v>7</v>
      </c>
      <c r="Z1341">
        <v>24</v>
      </c>
      <c r="AA1341">
        <v>24</v>
      </c>
      <c r="AC1341">
        <v>0.15952313419831521</v>
      </c>
    </row>
    <row r="1342" spans="1:29" x14ac:dyDescent="0.35">
      <c r="A1342" t="s">
        <v>12711</v>
      </c>
      <c r="B1342" t="s">
        <v>12712</v>
      </c>
      <c r="C1342">
        <v>1180</v>
      </c>
      <c r="D1342" t="s">
        <v>12615</v>
      </c>
      <c r="E1342">
        <v>994</v>
      </c>
      <c r="F1342">
        <v>4.2751999999999999</v>
      </c>
      <c r="G1342">
        <v>149</v>
      </c>
      <c r="H1342" t="s">
        <v>4457</v>
      </c>
      <c r="I1342" t="s">
        <v>38</v>
      </c>
      <c r="J1342" t="s">
        <v>4457</v>
      </c>
      <c r="L1342" t="s">
        <v>12713</v>
      </c>
      <c r="M1342">
        <v>148</v>
      </c>
      <c r="P1342">
        <v>0</v>
      </c>
      <c r="Q1342">
        <v>0</v>
      </c>
      <c r="R1342">
        <v>0</v>
      </c>
      <c r="S1342">
        <v>0</v>
      </c>
      <c r="T1342">
        <v>0</v>
      </c>
      <c r="U1342" t="s">
        <v>12714</v>
      </c>
      <c r="V1342" t="s">
        <v>32</v>
      </c>
      <c r="W1342" t="s">
        <v>41</v>
      </c>
      <c r="X1342" t="s">
        <v>42</v>
      </c>
      <c r="Y1342">
        <v>1</v>
      </c>
      <c r="Z1342">
        <v>108</v>
      </c>
      <c r="AA1342">
        <v>108</v>
      </c>
      <c r="AC1342">
        <v>0.15953972016922846</v>
      </c>
    </row>
    <row r="1343" spans="1:29" x14ac:dyDescent="0.35">
      <c r="A1343" t="s">
        <v>11646</v>
      </c>
      <c r="B1343" t="s">
        <v>11647</v>
      </c>
      <c r="C1343">
        <v>6189</v>
      </c>
      <c r="D1343" t="s">
        <v>11563</v>
      </c>
      <c r="E1343">
        <v>31946</v>
      </c>
      <c r="F1343">
        <v>4.6859999999999999</v>
      </c>
      <c r="G1343">
        <v>535</v>
      </c>
      <c r="H1343" t="s">
        <v>105</v>
      </c>
      <c r="I1343" t="s">
        <v>157</v>
      </c>
      <c r="J1343" t="s">
        <v>105</v>
      </c>
      <c r="L1343" t="s">
        <v>11648</v>
      </c>
      <c r="M1343">
        <v>32</v>
      </c>
      <c r="P1343">
        <v>0</v>
      </c>
      <c r="Q1343">
        <v>1</v>
      </c>
      <c r="R1343">
        <v>0</v>
      </c>
      <c r="S1343">
        <v>0</v>
      </c>
      <c r="T1343">
        <v>1</v>
      </c>
      <c r="U1343" t="s">
        <v>11649</v>
      </c>
      <c r="V1343" t="s">
        <v>394</v>
      </c>
      <c r="W1343" t="s">
        <v>400</v>
      </c>
      <c r="X1343" t="s">
        <v>401</v>
      </c>
      <c r="Y1343">
        <v>0</v>
      </c>
      <c r="AC1343">
        <v>0.15954392995066613</v>
      </c>
    </row>
    <row r="1344" spans="1:29" x14ac:dyDescent="0.35">
      <c r="A1344" t="s">
        <v>12364</v>
      </c>
      <c r="B1344" t="s">
        <v>12365</v>
      </c>
      <c r="C1344">
        <v>6476</v>
      </c>
      <c r="D1344" t="s">
        <v>12357</v>
      </c>
      <c r="E1344">
        <v>3023</v>
      </c>
      <c r="F1344">
        <v>4.6954000000000002</v>
      </c>
      <c r="G1344">
        <v>151</v>
      </c>
      <c r="I1344" t="s">
        <v>157</v>
      </c>
      <c r="L1344" t="s">
        <v>12366</v>
      </c>
      <c r="M1344">
        <v>24</v>
      </c>
      <c r="P1344">
        <v>0</v>
      </c>
      <c r="Q1344">
        <v>0</v>
      </c>
      <c r="R1344">
        <v>0</v>
      </c>
      <c r="S1344">
        <v>0</v>
      </c>
      <c r="T1344">
        <v>1</v>
      </c>
      <c r="U1344" t="s">
        <v>12367</v>
      </c>
      <c r="V1344" t="s">
        <v>394</v>
      </c>
      <c r="W1344" t="s">
        <v>395</v>
      </c>
      <c r="X1344" t="s">
        <v>395</v>
      </c>
      <c r="Y1344">
        <v>0</v>
      </c>
      <c r="AC1344">
        <v>0.15963554824928428</v>
      </c>
    </row>
    <row r="1345" spans="1:29" x14ac:dyDescent="0.35">
      <c r="A1345" t="s">
        <v>997</v>
      </c>
      <c r="B1345" t="s">
        <v>998</v>
      </c>
      <c r="C1345">
        <v>6004</v>
      </c>
      <c r="D1345" t="s">
        <v>872</v>
      </c>
      <c r="E1345">
        <v>10764</v>
      </c>
      <c r="F1345">
        <v>4.2941000000000003</v>
      </c>
      <c r="G1345">
        <v>51</v>
      </c>
      <c r="H1345" t="s">
        <v>912</v>
      </c>
      <c r="I1345" t="s">
        <v>157</v>
      </c>
      <c r="J1345" t="s">
        <v>912</v>
      </c>
      <c r="L1345" t="s">
        <v>999</v>
      </c>
      <c r="M1345">
        <v>28</v>
      </c>
      <c r="P1345">
        <v>0</v>
      </c>
      <c r="Q1345">
        <v>0</v>
      </c>
      <c r="R1345">
        <v>0</v>
      </c>
      <c r="S1345">
        <v>0</v>
      </c>
      <c r="T1345">
        <v>0</v>
      </c>
      <c r="U1345" t="s">
        <v>930</v>
      </c>
      <c r="V1345" t="s">
        <v>222</v>
      </c>
      <c r="W1345" t="s">
        <v>244</v>
      </c>
      <c r="X1345" t="s">
        <v>280</v>
      </c>
      <c r="Y1345">
        <v>1</v>
      </c>
      <c r="Z1345">
        <v>44</v>
      </c>
      <c r="AA1345">
        <v>44</v>
      </c>
      <c r="AC1345">
        <v>0.15964408559091903</v>
      </c>
    </row>
    <row r="1346" spans="1:29" x14ac:dyDescent="0.35">
      <c r="A1346" t="s">
        <v>19309</v>
      </c>
      <c r="B1346" t="s">
        <v>19310</v>
      </c>
      <c r="C1346">
        <v>8017</v>
      </c>
      <c r="D1346" t="s">
        <v>19187</v>
      </c>
      <c r="E1346">
        <v>2768</v>
      </c>
      <c r="F1346">
        <v>4.5</v>
      </c>
      <c r="G1346">
        <v>2</v>
      </c>
      <c r="I1346" t="s">
        <v>1158</v>
      </c>
      <c r="L1346" t="s">
        <v>19311</v>
      </c>
      <c r="M1346">
        <v>20</v>
      </c>
      <c r="P1346">
        <v>1</v>
      </c>
      <c r="Q1346">
        <v>0</v>
      </c>
      <c r="R1346">
        <v>0</v>
      </c>
      <c r="S1346">
        <v>1</v>
      </c>
      <c r="T1346">
        <v>0</v>
      </c>
      <c r="U1346" t="s">
        <v>19312</v>
      </c>
      <c r="V1346" t="s">
        <v>394</v>
      </c>
      <c r="W1346" t="s">
        <v>33</v>
      </c>
      <c r="Y1346">
        <v>0</v>
      </c>
      <c r="AC1346">
        <v>0.15974626973658879</v>
      </c>
    </row>
    <row r="1347" spans="1:29" x14ac:dyDescent="0.35">
      <c r="A1347" t="s">
        <v>9108</v>
      </c>
      <c r="B1347" t="s">
        <v>9109</v>
      </c>
      <c r="C1347">
        <v>7004</v>
      </c>
      <c r="D1347" t="s">
        <v>9007</v>
      </c>
      <c r="E1347">
        <v>8321</v>
      </c>
      <c r="F1347">
        <v>3.7385999999999999</v>
      </c>
      <c r="G1347">
        <v>88</v>
      </c>
      <c r="H1347" t="s">
        <v>9110</v>
      </c>
      <c r="I1347" t="s">
        <v>157</v>
      </c>
      <c r="J1347" t="s">
        <v>9110</v>
      </c>
      <c r="L1347" t="s">
        <v>9111</v>
      </c>
      <c r="M1347">
        <v>14</v>
      </c>
      <c r="P1347">
        <v>0</v>
      </c>
      <c r="Q1347">
        <v>0</v>
      </c>
      <c r="R1347">
        <v>0</v>
      </c>
      <c r="S1347">
        <v>0</v>
      </c>
      <c r="T1347">
        <v>0</v>
      </c>
      <c r="U1347" t="s">
        <v>9015</v>
      </c>
      <c r="V1347" t="s">
        <v>160</v>
      </c>
      <c r="W1347" t="s">
        <v>222</v>
      </c>
      <c r="Y1347">
        <v>0</v>
      </c>
      <c r="AC1347">
        <v>0.16028294889190031</v>
      </c>
    </row>
    <row r="1348" spans="1:29" x14ac:dyDescent="0.35">
      <c r="A1348" t="s">
        <v>22726</v>
      </c>
      <c r="B1348" t="s">
        <v>22727</v>
      </c>
      <c r="C1348">
        <v>6144</v>
      </c>
      <c r="D1348" t="s">
        <v>22711</v>
      </c>
      <c r="E1348">
        <v>78128</v>
      </c>
      <c r="F1348">
        <v>3.5819000000000001</v>
      </c>
      <c r="G1348">
        <v>1966</v>
      </c>
      <c r="H1348" t="s">
        <v>22728</v>
      </c>
      <c r="I1348" t="s">
        <v>157</v>
      </c>
      <c r="J1348" t="s">
        <v>22728</v>
      </c>
      <c r="L1348" t="s">
        <v>22729</v>
      </c>
      <c r="M1348">
        <v>28</v>
      </c>
      <c r="P1348">
        <v>0</v>
      </c>
      <c r="Q1348">
        <v>0</v>
      </c>
      <c r="R1348">
        <v>0</v>
      </c>
      <c r="S1348">
        <v>0</v>
      </c>
      <c r="T1348">
        <v>0</v>
      </c>
      <c r="U1348" t="s">
        <v>22730</v>
      </c>
      <c r="V1348" t="s">
        <v>222</v>
      </c>
      <c r="W1348" t="s">
        <v>223</v>
      </c>
      <c r="X1348" t="s">
        <v>265</v>
      </c>
      <c r="Y1348">
        <v>1</v>
      </c>
      <c r="Z1348">
        <v>14</v>
      </c>
      <c r="AA1348">
        <v>14</v>
      </c>
      <c r="AC1348">
        <v>0.16032145897841998</v>
      </c>
    </row>
    <row r="1349" spans="1:29" x14ac:dyDescent="0.35">
      <c r="A1349" t="s">
        <v>19241</v>
      </c>
      <c r="B1349" t="s">
        <v>19242</v>
      </c>
      <c r="C1349">
        <v>8017</v>
      </c>
      <c r="D1349" t="s">
        <v>19187</v>
      </c>
      <c r="E1349">
        <v>6646</v>
      </c>
      <c r="F1349">
        <v>4.5404999999999998</v>
      </c>
      <c r="G1349">
        <v>37</v>
      </c>
      <c r="H1349" t="s">
        <v>37</v>
      </c>
      <c r="I1349" t="s">
        <v>157</v>
      </c>
      <c r="J1349" t="s">
        <v>37</v>
      </c>
      <c r="L1349" t="s">
        <v>19243</v>
      </c>
      <c r="M1349">
        <v>26</v>
      </c>
      <c r="P1349">
        <v>0</v>
      </c>
      <c r="Q1349">
        <v>0</v>
      </c>
      <c r="R1349">
        <v>0</v>
      </c>
      <c r="S1349">
        <v>0</v>
      </c>
      <c r="T1349">
        <v>0</v>
      </c>
      <c r="V1349" t="s">
        <v>394</v>
      </c>
      <c r="W1349" t="s">
        <v>428</v>
      </c>
      <c r="X1349" t="s">
        <v>614</v>
      </c>
      <c r="Y1349">
        <v>0</v>
      </c>
      <c r="AC1349">
        <v>0.16047544346100073</v>
      </c>
    </row>
    <row r="1350" spans="1:29" x14ac:dyDescent="0.35">
      <c r="A1350" t="s">
        <v>18421</v>
      </c>
      <c r="B1350" t="s">
        <v>18422</v>
      </c>
      <c r="C1350">
        <v>6250</v>
      </c>
      <c r="D1350" t="s">
        <v>18364</v>
      </c>
      <c r="E1350">
        <v>2863</v>
      </c>
      <c r="F1350">
        <v>3.9333</v>
      </c>
      <c r="G1350">
        <v>30</v>
      </c>
      <c r="H1350" t="s">
        <v>186</v>
      </c>
      <c r="I1350" t="s">
        <v>38</v>
      </c>
      <c r="J1350" t="s">
        <v>186</v>
      </c>
      <c r="L1350" t="s">
        <v>18423</v>
      </c>
      <c r="M1350">
        <v>93</v>
      </c>
      <c r="P1350">
        <v>0</v>
      </c>
      <c r="Q1350">
        <v>0</v>
      </c>
      <c r="R1350">
        <v>0</v>
      </c>
      <c r="S1350">
        <v>0</v>
      </c>
      <c r="T1350">
        <v>0</v>
      </c>
      <c r="U1350" t="s">
        <v>18424</v>
      </c>
      <c r="V1350" t="s">
        <v>32</v>
      </c>
      <c r="W1350" t="s">
        <v>41</v>
      </c>
      <c r="X1350" t="s">
        <v>42</v>
      </c>
      <c r="Y1350">
        <v>0</v>
      </c>
      <c r="AC1350">
        <v>0.16052444463860815</v>
      </c>
    </row>
    <row r="1351" spans="1:29" x14ac:dyDescent="0.35">
      <c r="A1351" t="s">
        <v>19383</v>
      </c>
      <c r="B1351" t="s">
        <v>19384</v>
      </c>
      <c r="C1351">
        <v>6376</v>
      </c>
      <c r="D1351" t="s">
        <v>19375</v>
      </c>
      <c r="E1351">
        <v>5605</v>
      </c>
      <c r="F1351">
        <v>4.5937999999999999</v>
      </c>
      <c r="G1351">
        <v>32</v>
      </c>
      <c r="H1351" t="s">
        <v>19376</v>
      </c>
      <c r="I1351" t="s">
        <v>157</v>
      </c>
      <c r="J1351" t="s">
        <v>19376</v>
      </c>
      <c r="L1351" t="s">
        <v>19385</v>
      </c>
      <c r="M1351">
        <v>20</v>
      </c>
      <c r="P1351">
        <v>0</v>
      </c>
      <c r="Q1351">
        <v>0</v>
      </c>
      <c r="R1351">
        <v>1</v>
      </c>
      <c r="S1351">
        <v>0</v>
      </c>
      <c r="T1351">
        <v>0</v>
      </c>
      <c r="U1351" t="s">
        <v>19386</v>
      </c>
      <c r="V1351" t="s">
        <v>222</v>
      </c>
      <c r="W1351" t="s">
        <v>244</v>
      </c>
      <c r="X1351" t="s">
        <v>245</v>
      </c>
      <c r="Y1351">
        <v>0</v>
      </c>
      <c r="AC1351">
        <v>0.16053716744537005</v>
      </c>
    </row>
    <row r="1352" spans="1:29" x14ac:dyDescent="0.35">
      <c r="A1352" t="s">
        <v>12230</v>
      </c>
      <c r="B1352" t="s">
        <v>12231</v>
      </c>
      <c r="C1352">
        <v>1132</v>
      </c>
      <c r="D1352" t="s">
        <v>12082</v>
      </c>
      <c r="E1352">
        <v>2226</v>
      </c>
      <c r="F1352">
        <v>3.6667000000000001</v>
      </c>
      <c r="G1352">
        <v>3</v>
      </c>
      <c r="H1352" t="s">
        <v>3988</v>
      </c>
      <c r="I1352" t="s">
        <v>157</v>
      </c>
      <c r="J1352" t="s">
        <v>3988</v>
      </c>
      <c r="L1352" t="s">
        <v>12232</v>
      </c>
      <c r="M1352">
        <v>200</v>
      </c>
      <c r="P1352">
        <v>0</v>
      </c>
      <c r="Q1352">
        <v>0</v>
      </c>
      <c r="R1352">
        <v>1</v>
      </c>
      <c r="S1352">
        <v>0</v>
      </c>
      <c r="T1352">
        <v>0</v>
      </c>
      <c r="U1352" t="s">
        <v>12200</v>
      </c>
      <c r="V1352" t="s">
        <v>394</v>
      </c>
      <c r="W1352" t="s">
        <v>395</v>
      </c>
      <c r="X1352" t="s">
        <v>395</v>
      </c>
      <c r="Y1352">
        <v>0</v>
      </c>
      <c r="AC1352">
        <v>0.1607209872799904</v>
      </c>
    </row>
    <row r="1353" spans="1:29" x14ac:dyDescent="0.35">
      <c r="A1353" t="s">
        <v>3735</v>
      </c>
      <c r="B1353" t="s">
        <v>3736</v>
      </c>
      <c r="C1353">
        <v>5995</v>
      </c>
      <c r="D1353" t="s">
        <v>3614</v>
      </c>
      <c r="E1353">
        <v>11026</v>
      </c>
      <c r="F1353">
        <v>4.0654000000000003</v>
      </c>
      <c r="G1353">
        <v>627</v>
      </c>
      <c r="H1353" t="s">
        <v>426</v>
      </c>
      <c r="I1353" t="s">
        <v>157</v>
      </c>
      <c r="J1353" t="s">
        <v>426</v>
      </c>
      <c r="L1353" t="s">
        <v>3737</v>
      </c>
      <c r="M1353">
        <v>32</v>
      </c>
      <c r="P1353">
        <v>0</v>
      </c>
      <c r="Q1353">
        <v>0</v>
      </c>
      <c r="R1353">
        <v>0</v>
      </c>
      <c r="S1353">
        <v>0</v>
      </c>
      <c r="T1353">
        <v>0</v>
      </c>
      <c r="U1353" t="s">
        <v>3738</v>
      </c>
      <c r="V1353" t="s">
        <v>222</v>
      </c>
      <c r="W1353" t="s">
        <v>223</v>
      </c>
      <c r="X1353" t="s">
        <v>265</v>
      </c>
      <c r="Y1353">
        <v>0</v>
      </c>
      <c r="AC1353">
        <v>0.16096627804996744</v>
      </c>
    </row>
    <row r="1354" spans="1:29" x14ac:dyDescent="0.35">
      <c r="A1354" t="s">
        <v>28190</v>
      </c>
      <c r="B1354" t="s">
        <v>28191</v>
      </c>
      <c r="C1354">
        <v>5987</v>
      </c>
      <c r="D1354" t="s">
        <v>28175</v>
      </c>
      <c r="E1354">
        <v>60887</v>
      </c>
      <c r="F1354">
        <v>4.0953999999999997</v>
      </c>
      <c r="G1354">
        <v>1059</v>
      </c>
      <c r="H1354" t="s">
        <v>28192</v>
      </c>
      <c r="I1354" t="s">
        <v>157</v>
      </c>
      <c r="J1354" t="s">
        <v>28192</v>
      </c>
      <c r="L1354" t="s">
        <v>28193</v>
      </c>
      <c r="M1354">
        <v>34</v>
      </c>
      <c r="P1354">
        <v>0</v>
      </c>
      <c r="Q1354">
        <v>0</v>
      </c>
      <c r="R1354">
        <v>0</v>
      </c>
      <c r="S1354">
        <v>0</v>
      </c>
      <c r="T1354">
        <v>0</v>
      </c>
      <c r="U1354" t="s">
        <v>28194</v>
      </c>
      <c r="V1354" t="s">
        <v>394</v>
      </c>
      <c r="W1354" t="s">
        <v>418</v>
      </c>
      <c r="X1354" t="s">
        <v>419</v>
      </c>
      <c r="Y1354">
        <v>2</v>
      </c>
      <c r="Z1354">
        <v>68</v>
      </c>
      <c r="AA1354">
        <v>22</v>
      </c>
      <c r="AC1354">
        <v>0.16130549635816815</v>
      </c>
    </row>
    <row r="1355" spans="1:29" x14ac:dyDescent="0.35">
      <c r="A1355" t="s">
        <v>17610</v>
      </c>
      <c r="B1355" t="s">
        <v>17611</v>
      </c>
      <c r="C1355">
        <v>5809</v>
      </c>
      <c r="D1355" t="s">
        <v>17573</v>
      </c>
      <c r="E1355">
        <v>96023</v>
      </c>
      <c r="F1355">
        <v>4.6951000000000001</v>
      </c>
      <c r="G1355">
        <v>774</v>
      </c>
      <c r="H1355" t="s">
        <v>2542</v>
      </c>
      <c r="I1355" t="s">
        <v>803</v>
      </c>
      <c r="J1355" t="s">
        <v>17612</v>
      </c>
      <c r="K1355" t="s">
        <v>17613</v>
      </c>
      <c r="L1355" t="s">
        <v>17614</v>
      </c>
      <c r="M1355">
        <v>36</v>
      </c>
      <c r="P1355">
        <v>0</v>
      </c>
      <c r="Q1355">
        <v>0</v>
      </c>
      <c r="R1355">
        <v>0</v>
      </c>
      <c r="S1355">
        <v>0</v>
      </c>
      <c r="T1355">
        <v>0</v>
      </c>
      <c r="U1355" t="s">
        <v>17615</v>
      </c>
      <c r="V1355" t="s">
        <v>306</v>
      </c>
      <c r="W1355" t="s">
        <v>863</v>
      </c>
      <c r="X1355" t="s">
        <v>864</v>
      </c>
      <c r="Y1355">
        <v>9</v>
      </c>
      <c r="Z1355">
        <v>36</v>
      </c>
      <c r="AA1355">
        <v>36</v>
      </c>
      <c r="AC1355">
        <v>0.16161933615830726</v>
      </c>
    </row>
    <row r="1356" spans="1:29" x14ac:dyDescent="0.35">
      <c r="A1356" t="s">
        <v>25142</v>
      </c>
      <c r="B1356" t="s">
        <v>25143</v>
      </c>
      <c r="C1356">
        <v>3902</v>
      </c>
      <c r="D1356" t="s">
        <v>25136</v>
      </c>
      <c r="E1356">
        <v>437510</v>
      </c>
      <c r="F1356">
        <v>3.7494000000000001</v>
      </c>
      <c r="G1356">
        <v>1656</v>
      </c>
      <c r="H1356" t="s">
        <v>14392</v>
      </c>
      <c r="I1356" t="s">
        <v>803</v>
      </c>
      <c r="J1356" t="s">
        <v>25144</v>
      </c>
      <c r="L1356" t="s">
        <v>25145</v>
      </c>
      <c r="M1356">
        <v>10</v>
      </c>
      <c r="P1356">
        <v>0</v>
      </c>
      <c r="Q1356">
        <v>0</v>
      </c>
      <c r="R1356">
        <v>0</v>
      </c>
      <c r="S1356">
        <v>0</v>
      </c>
      <c r="T1356">
        <v>1</v>
      </c>
      <c r="U1356" t="s">
        <v>25146</v>
      </c>
      <c r="V1356" t="s">
        <v>306</v>
      </c>
      <c r="W1356" t="s">
        <v>823</v>
      </c>
      <c r="X1356" t="s">
        <v>1080</v>
      </c>
      <c r="Y1356">
        <v>73</v>
      </c>
      <c r="Z1356">
        <v>10</v>
      </c>
      <c r="AA1356">
        <v>3.5</v>
      </c>
      <c r="AC1356">
        <v>0.16183686772481942</v>
      </c>
    </row>
    <row r="1357" spans="1:29" x14ac:dyDescent="0.35">
      <c r="A1357" t="s">
        <v>24640</v>
      </c>
      <c r="B1357" t="s">
        <v>24641</v>
      </c>
      <c r="C1357">
        <v>5857</v>
      </c>
      <c r="D1357" t="s">
        <v>24579</v>
      </c>
      <c r="E1357">
        <v>6074</v>
      </c>
      <c r="F1357">
        <v>4.5824999999999996</v>
      </c>
      <c r="G1357">
        <v>194</v>
      </c>
      <c r="H1357" t="s">
        <v>186</v>
      </c>
      <c r="I1357" t="s">
        <v>157</v>
      </c>
      <c r="J1357" t="s">
        <v>186</v>
      </c>
      <c r="L1357" t="s">
        <v>14024</v>
      </c>
      <c r="M1357">
        <v>54</v>
      </c>
      <c r="P1357">
        <v>0</v>
      </c>
      <c r="Q1357">
        <v>0</v>
      </c>
      <c r="R1357">
        <v>0</v>
      </c>
      <c r="S1357">
        <v>0</v>
      </c>
      <c r="T1357">
        <v>0</v>
      </c>
      <c r="U1357" t="s">
        <v>24642</v>
      </c>
      <c r="V1357" t="s">
        <v>394</v>
      </c>
      <c r="W1357" t="s">
        <v>395</v>
      </c>
      <c r="X1357" t="s">
        <v>395</v>
      </c>
      <c r="Y1357">
        <v>0</v>
      </c>
      <c r="AC1357">
        <v>0.16189409478241368</v>
      </c>
    </row>
    <row r="1358" spans="1:29" x14ac:dyDescent="0.35">
      <c r="A1358" t="s">
        <v>7769</v>
      </c>
      <c r="B1358" t="s">
        <v>7770</v>
      </c>
      <c r="C1358">
        <v>1073</v>
      </c>
      <c r="D1358" t="s">
        <v>7503</v>
      </c>
      <c r="E1358">
        <v>17664</v>
      </c>
      <c r="F1358">
        <v>3.9411999999999998</v>
      </c>
      <c r="G1358">
        <v>17</v>
      </c>
      <c r="H1358" t="s">
        <v>1684</v>
      </c>
      <c r="I1358" t="s">
        <v>38</v>
      </c>
      <c r="J1358" t="s">
        <v>7771</v>
      </c>
      <c r="L1358" t="s">
        <v>7579</v>
      </c>
      <c r="M1358">
        <v>55</v>
      </c>
      <c r="P1358">
        <v>0</v>
      </c>
      <c r="Q1358">
        <v>0</v>
      </c>
      <c r="R1358">
        <v>0</v>
      </c>
      <c r="S1358">
        <v>0</v>
      </c>
      <c r="T1358">
        <v>0</v>
      </c>
      <c r="V1358" t="s">
        <v>160</v>
      </c>
      <c r="W1358" t="s">
        <v>32</v>
      </c>
      <c r="Y1358">
        <v>0</v>
      </c>
      <c r="AC1358">
        <v>0.16195567017297563</v>
      </c>
    </row>
    <row r="1359" spans="1:29" x14ac:dyDescent="0.35">
      <c r="A1359" t="s">
        <v>11010</v>
      </c>
      <c r="B1359" t="s">
        <v>11011</v>
      </c>
      <c r="C1359">
        <v>4348</v>
      </c>
      <c r="D1359" t="s">
        <v>10806</v>
      </c>
      <c r="E1359">
        <v>6842</v>
      </c>
      <c r="F1359">
        <v>3.2856999999999998</v>
      </c>
      <c r="G1359">
        <v>7</v>
      </c>
      <c r="L1359" t="s">
        <v>11012</v>
      </c>
      <c r="M1359">
        <v>59</v>
      </c>
      <c r="N1359">
        <v>89</v>
      </c>
      <c r="P1359">
        <v>1</v>
      </c>
      <c r="Q1359">
        <v>1</v>
      </c>
      <c r="R1359">
        <v>0</v>
      </c>
      <c r="S1359">
        <v>0</v>
      </c>
      <c r="T1359">
        <v>1</v>
      </c>
      <c r="U1359" t="s">
        <v>8830</v>
      </c>
      <c r="V1359" t="s">
        <v>394</v>
      </c>
      <c r="W1359" t="s">
        <v>33</v>
      </c>
      <c r="Y1359">
        <v>0</v>
      </c>
      <c r="AC1359">
        <v>0.16208313588747458</v>
      </c>
    </row>
    <row r="1360" spans="1:29" x14ac:dyDescent="0.35">
      <c r="A1360" t="s">
        <v>10495</v>
      </c>
      <c r="B1360" t="s">
        <v>10496</v>
      </c>
      <c r="C1360">
        <v>5972</v>
      </c>
      <c r="D1360" t="s">
        <v>10359</v>
      </c>
      <c r="E1360">
        <v>9294</v>
      </c>
      <c r="F1360">
        <v>3.6080999999999999</v>
      </c>
      <c r="G1360">
        <v>74</v>
      </c>
      <c r="H1360" t="s">
        <v>426</v>
      </c>
      <c r="I1360" t="s">
        <v>157</v>
      </c>
      <c r="J1360" t="s">
        <v>426</v>
      </c>
      <c r="L1360" t="s">
        <v>10497</v>
      </c>
      <c r="M1360">
        <v>26</v>
      </c>
      <c r="P1360">
        <v>0</v>
      </c>
      <c r="Q1360">
        <v>0</v>
      </c>
      <c r="R1360">
        <v>0</v>
      </c>
      <c r="S1360">
        <v>0</v>
      </c>
      <c r="T1360">
        <v>0</v>
      </c>
      <c r="U1360" t="s">
        <v>10498</v>
      </c>
      <c r="V1360" t="s">
        <v>394</v>
      </c>
      <c r="W1360" t="s">
        <v>428</v>
      </c>
      <c r="X1360" t="s">
        <v>429</v>
      </c>
      <c r="Y1360">
        <v>0</v>
      </c>
      <c r="AC1360">
        <v>0.16215831723929675</v>
      </c>
    </row>
    <row r="1361" spans="1:29" x14ac:dyDescent="0.35">
      <c r="A1361" t="s">
        <v>11685</v>
      </c>
      <c r="B1361" t="s">
        <v>11686</v>
      </c>
      <c r="C1361">
        <v>6309</v>
      </c>
      <c r="D1361" t="s">
        <v>11687</v>
      </c>
      <c r="E1361">
        <v>17838</v>
      </c>
      <c r="F1361">
        <v>4.4821</v>
      </c>
      <c r="G1361">
        <v>2128</v>
      </c>
      <c r="H1361" t="s">
        <v>186</v>
      </c>
      <c r="I1361" t="s">
        <v>157</v>
      </c>
      <c r="J1361" t="s">
        <v>186</v>
      </c>
      <c r="L1361" t="s">
        <v>11688</v>
      </c>
      <c r="M1361">
        <v>125</v>
      </c>
      <c r="P1361">
        <v>0</v>
      </c>
      <c r="Q1361">
        <v>0</v>
      </c>
      <c r="R1361">
        <v>0</v>
      </c>
      <c r="S1361">
        <v>0</v>
      </c>
      <c r="T1361">
        <v>0</v>
      </c>
      <c r="U1361" t="s">
        <v>11689</v>
      </c>
      <c r="V1361" t="s">
        <v>394</v>
      </c>
      <c r="W1361" t="s">
        <v>428</v>
      </c>
      <c r="X1361" t="s">
        <v>614</v>
      </c>
      <c r="Y1361">
        <v>1</v>
      </c>
      <c r="Z1361">
        <v>42</v>
      </c>
      <c r="AA1361">
        <v>42</v>
      </c>
      <c r="AC1361">
        <v>0.16229035115857982</v>
      </c>
    </row>
    <row r="1362" spans="1:29" x14ac:dyDescent="0.35">
      <c r="A1362" t="s">
        <v>774</v>
      </c>
      <c r="B1362" t="s">
        <v>775</v>
      </c>
      <c r="C1362">
        <v>5998</v>
      </c>
      <c r="D1362" t="s">
        <v>627</v>
      </c>
      <c r="E1362">
        <v>964</v>
      </c>
      <c r="F1362">
        <v>4.6285999999999996</v>
      </c>
      <c r="G1362">
        <v>35</v>
      </c>
      <c r="H1362" t="s">
        <v>632</v>
      </c>
      <c r="I1362" t="s">
        <v>157</v>
      </c>
      <c r="J1362" t="s">
        <v>632</v>
      </c>
      <c r="L1362" t="s">
        <v>776</v>
      </c>
      <c r="M1362">
        <v>35</v>
      </c>
      <c r="P1362">
        <v>0</v>
      </c>
      <c r="Q1362">
        <v>0</v>
      </c>
      <c r="R1362">
        <v>1</v>
      </c>
      <c r="S1362">
        <v>1</v>
      </c>
      <c r="T1362">
        <v>0</v>
      </c>
      <c r="U1362" t="s">
        <v>777</v>
      </c>
      <c r="V1362" t="s">
        <v>222</v>
      </c>
      <c r="W1362" t="s">
        <v>244</v>
      </c>
      <c r="X1362" t="s">
        <v>245</v>
      </c>
      <c r="Y1362">
        <v>0</v>
      </c>
      <c r="AC1362">
        <v>0.16232919151943404</v>
      </c>
    </row>
    <row r="1363" spans="1:29" x14ac:dyDescent="0.35">
      <c r="A1363" t="s">
        <v>13096</v>
      </c>
      <c r="B1363" t="s">
        <v>13097</v>
      </c>
      <c r="C1363">
        <v>6106</v>
      </c>
      <c r="D1363" t="s">
        <v>13090</v>
      </c>
      <c r="E1363">
        <v>252554</v>
      </c>
      <c r="F1363">
        <v>4.4682000000000004</v>
      </c>
      <c r="G1363">
        <v>1980</v>
      </c>
      <c r="L1363" t="s">
        <v>13098</v>
      </c>
      <c r="M1363">
        <v>65</v>
      </c>
      <c r="P1363">
        <v>0</v>
      </c>
      <c r="Q1363">
        <v>0</v>
      </c>
      <c r="R1363">
        <v>0</v>
      </c>
      <c r="S1363">
        <v>0</v>
      </c>
      <c r="T1363">
        <v>1</v>
      </c>
      <c r="U1363" t="s">
        <v>13099</v>
      </c>
      <c r="V1363" t="s">
        <v>306</v>
      </c>
      <c r="W1363" t="s">
        <v>823</v>
      </c>
      <c r="X1363" t="s">
        <v>1091</v>
      </c>
      <c r="Y1363">
        <v>0</v>
      </c>
      <c r="AC1363">
        <v>0.16240692308317117</v>
      </c>
    </row>
    <row r="1364" spans="1:29" x14ac:dyDescent="0.35">
      <c r="A1364" t="s">
        <v>18652</v>
      </c>
      <c r="B1364" t="s">
        <v>18653</v>
      </c>
      <c r="C1364">
        <v>4028</v>
      </c>
      <c r="D1364" t="s">
        <v>18597</v>
      </c>
      <c r="E1364">
        <v>64524</v>
      </c>
      <c r="F1364">
        <v>3.8216000000000001</v>
      </c>
      <c r="G1364">
        <v>2007</v>
      </c>
      <c r="H1364" t="s">
        <v>8193</v>
      </c>
      <c r="I1364" t="s">
        <v>803</v>
      </c>
      <c r="J1364" t="s">
        <v>18654</v>
      </c>
      <c r="K1364" t="s">
        <v>18655</v>
      </c>
      <c r="L1364" t="s">
        <v>18656</v>
      </c>
      <c r="M1364">
        <v>40</v>
      </c>
      <c r="P1364">
        <v>0</v>
      </c>
      <c r="Q1364">
        <v>0</v>
      </c>
      <c r="R1364">
        <v>0</v>
      </c>
      <c r="S1364">
        <v>0</v>
      </c>
      <c r="T1364">
        <v>1</v>
      </c>
      <c r="U1364" t="s">
        <v>18657</v>
      </c>
      <c r="V1364" t="s">
        <v>306</v>
      </c>
      <c r="W1364" t="s">
        <v>815</v>
      </c>
      <c r="X1364" t="s">
        <v>1155</v>
      </c>
      <c r="Y1364">
        <v>37</v>
      </c>
      <c r="Z1364">
        <v>40</v>
      </c>
      <c r="AA1364">
        <v>40</v>
      </c>
      <c r="AC1364">
        <v>0.16246675966061408</v>
      </c>
    </row>
    <row r="1365" spans="1:29" x14ac:dyDescent="0.35">
      <c r="A1365" t="s">
        <v>14635</v>
      </c>
      <c r="B1365" t="s">
        <v>14636</v>
      </c>
      <c r="C1365">
        <v>6335</v>
      </c>
      <c r="D1365" t="s">
        <v>14624</v>
      </c>
      <c r="E1365">
        <v>7449</v>
      </c>
      <c r="F1365">
        <v>4.1558999999999999</v>
      </c>
      <c r="G1365">
        <v>449</v>
      </c>
      <c r="H1365" t="s">
        <v>620</v>
      </c>
      <c r="I1365" t="s">
        <v>157</v>
      </c>
      <c r="J1365" t="s">
        <v>620</v>
      </c>
      <c r="L1365" t="s">
        <v>14637</v>
      </c>
      <c r="M1365">
        <v>49</v>
      </c>
      <c r="P1365">
        <v>0</v>
      </c>
      <c r="Q1365">
        <v>0</v>
      </c>
      <c r="R1365">
        <v>0</v>
      </c>
      <c r="S1365">
        <v>0</v>
      </c>
      <c r="T1365">
        <v>0</v>
      </c>
      <c r="U1365" t="s">
        <v>14638</v>
      </c>
      <c r="V1365" t="s">
        <v>394</v>
      </c>
      <c r="W1365" t="s">
        <v>405</v>
      </c>
      <c r="X1365" t="s">
        <v>406</v>
      </c>
      <c r="Y1365">
        <v>0</v>
      </c>
      <c r="AC1365">
        <v>0.16252622089450997</v>
      </c>
    </row>
    <row r="1366" spans="1:29" x14ac:dyDescent="0.35">
      <c r="A1366" t="s">
        <v>21287</v>
      </c>
      <c r="B1366" t="s">
        <v>21288</v>
      </c>
      <c r="C1366">
        <v>7025</v>
      </c>
      <c r="D1366" t="s">
        <v>21247</v>
      </c>
      <c r="E1366">
        <v>12024</v>
      </c>
      <c r="F1366">
        <v>4.3350999999999997</v>
      </c>
      <c r="G1366">
        <v>194</v>
      </c>
      <c r="H1366" t="s">
        <v>163</v>
      </c>
      <c r="I1366" t="s">
        <v>38</v>
      </c>
      <c r="J1366" t="s">
        <v>163</v>
      </c>
      <c r="L1366" t="s">
        <v>21289</v>
      </c>
      <c r="M1366">
        <v>98</v>
      </c>
      <c r="P1366">
        <v>0</v>
      </c>
      <c r="Q1366">
        <v>0</v>
      </c>
      <c r="R1366">
        <v>0</v>
      </c>
      <c r="S1366">
        <v>0</v>
      </c>
      <c r="T1366">
        <v>0</v>
      </c>
      <c r="U1366" t="s">
        <v>21252</v>
      </c>
      <c r="V1366" t="s">
        <v>32</v>
      </c>
      <c r="W1366" t="s">
        <v>41</v>
      </c>
      <c r="X1366" t="s">
        <v>42</v>
      </c>
      <c r="Y1366">
        <v>1</v>
      </c>
      <c r="Z1366">
        <v>35</v>
      </c>
      <c r="AA1366">
        <v>35</v>
      </c>
      <c r="AC1366">
        <v>0.16254075206007168</v>
      </c>
    </row>
    <row r="1367" spans="1:29" x14ac:dyDescent="0.35">
      <c r="A1367" t="s">
        <v>18311</v>
      </c>
      <c r="B1367" t="s">
        <v>18312</v>
      </c>
      <c r="C1367">
        <v>6345</v>
      </c>
      <c r="D1367" t="s">
        <v>18273</v>
      </c>
      <c r="E1367">
        <v>12468</v>
      </c>
      <c r="F1367">
        <v>4.6825000000000001</v>
      </c>
      <c r="G1367">
        <v>63</v>
      </c>
      <c r="H1367" t="s">
        <v>18313</v>
      </c>
      <c r="I1367" t="s">
        <v>803</v>
      </c>
      <c r="J1367" t="s">
        <v>18314</v>
      </c>
      <c r="K1367" t="s">
        <v>18315</v>
      </c>
      <c r="L1367" t="s">
        <v>18316</v>
      </c>
      <c r="M1367">
        <v>20</v>
      </c>
      <c r="P1367">
        <v>0</v>
      </c>
      <c r="Q1367">
        <v>1</v>
      </c>
      <c r="R1367">
        <v>1</v>
      </c>
      <c r="S1367">
        <v>0</v>
      </c>
      <c r="T1367">
        <v>1</v>
      </c>
      <c r="U1367" t="s">
        <v>18317</v>
      </c>
      <c r="V1367" t="s">
        <v>306</v>
      </c>
      <c r="W1367" t="s">
        <v>307</v>
      </c>
      <c r="X1367" t="s">
        <v>1087</v>
      </c>
      <c r="Y1367">
        <v>6</v>
      </c>
      <c r="Z1367">
        <v>20</v>
      </c>
      <c r="AA1367">
        <v>20</v>
      </c>
      <c r="AC1367">
        <v>0.16260729898882709</v>
      </c>
    </row>
    <row r="1368" spans="1:29" x14ac:dyDescent="0.35">
      <c r="A1368" t="s">
        <v>11360</v>
      </c>
      <c r="B1368" t="s">
        <v>11361</v>
      </c>
      <c r="C1368">
        <v>6369</v>
      </c>
      <c r="D1368" t="s">
        <v>11336</v>
      </c>
      <c r="E1368">
        <v>1043</v>
      </c>
      <c r="F1368">
        <v>3.9411999999999998</v>
      </c>
      <c r="G1368">
        <v>17</v>
      </c>
      <c r="I1368" t="s">
        <v>803</v>
      </c>
      <c r="J1368" t="s">
        <v>11362</v>
      </c>
      <c r="L1368" t="s">
        <v>11363</v>
      </c>
      <c r="M1368">
        <v>45</v>
      </c>
      <c r="P1368">
        <v>0</v>
      </c>
      <c r="Q1368">
        <v>1</v>
      </c>
      <c r="R1368">
        <v>1</v>
      </c>
      <c r="S1368">
        <v>0</v>
      </c>
      <c r="T1368">
        <v>0</v>
      </c>
      <c r="V1368" t="s">
        <v>306</v>
      </c>
      <c r="W1368" t="s">
        <v>823</v>
      </c>
      <c r="X1368" t="s">
        <v>1162</v>
      </c>
      <c r="Y1368">
        <v>1</v>
      </c>
      <c r="Z1368">
        <v>45</v>
      </c>
      <c r="AA1368">
        <v>45</v>
      </c>
      <c r="AC1368">
        <v>0.16279657084172239</v>
      </c>
    </row>
    <row r="1369" spans="1:29" x14ac:dyDescent="0.35">
      <c r="A1369" t="s">
        <v>7996</v>
      </c>
      <c r="B1369" t="s">
        <v>7997</v>
      </c>
      <c r="C1369">
        <v>1073</v>
      </c>
      <c r="D1369" t="s">
        <v>7503</v>
      </c>
      <c r="E1369">
        <v>2344</v>
      </c>
      <c r="F1369">
        <v>4.4545000000000003</v>
      </c>
      <c r="G1369">
        <v>11</v>
      </c>
      <c r="H1369" t="s">
        <v>426</v>
      </c>
      <c r="L1369" t="s">
        <v>7998</v>
      </c>
      <c r="M1369">
        <v>65</v>
      </c>
      <c r="P1369">
        <v>0</v>
      </c>
      <c r="Q1369">
        <v>0</v>
      </c>
      <c r="R1369">
        <v>0</v>
      </c>
      <c r="S1369">
        <v>0</v>
      </c>
      <c r="T1369">
        <v>0</v>
      </c>
      <c r="U1369" t="s">
        <v>7999</v>
      </c>
      <c r="V1369" t="s">
        <v>394</v>
      </c>
      <c r="W1369" t="s">
        <v>428</v>
      </c>
      <c r="X1369" t="s">
        <v>429</v>
      </c>
      <c r="Y1369">
        <v>0</v>
      </c>
      <c r="AC1369">
        <v>0.16285109424944177</v>
      </c>
    </row>
    <row r="1370" spans="1:29" x14ac:dyDescent="0.35">
      <c r="A1370" t="s">
        <v>15096</v>
      </c>
      <c r="B1370" t="s">
        <v>15097</v>
      </c>
      <c r="C1370">
        <v>6254</v>
      </c>
      <c r="D1370" t="s">
        <v>15031</v>
      </c>
      <c r="E1370">
        <v>5122</v>
      </c>
      <c r="F1370">
        <v>3.5</v>
      </c>
      <c r="G1370">
        <v>4</v>
      </c>
      <c r="L1370" t="s">
        <v>15098</v>
      </c>
      <c r="M1370">
        <v>34</v>
      </c>
      <c r="N1370">
        <v>48</v>
      </c>
      <c r="P1370">
        <v>1</v>
      </c>
      <c r="Q1370">
        <v>0</v>
      </c>
      <c r="R1370">
        <v>1</v>
      </c>
      <c r="S1370">
        <v>0</v>
      </c>
      <c r="T1370">
        <v>0</v>
      </c>
      <c r="U1370" t="s">
        <v>15099</v>
      </c>
      <c r="V1370" t="s">
        <v>160</v>
      </c>
      <c r="W1370" t="s">
        <v>33</v>
      </c>
      <c r="Y1370">
        <v>0</v>
      </c>
      <c r="AC1370">
        <v>0.16288774105322157</v>
      </c>
    </row>
    <row r="1371" spans="1:29" x14ac:dyDescent="0.35">
      <c r="A1371" t="s">
        <v>13276</v>
      </c>
      <c r="B1371" t="s">
        <v>13277</v>
      </c>
      <c r="C1371">
        <v>6106</v>
      </c>
      <c r="D1371" t="s">
        <v>13090</v>
      </c>
      <c r="E1371">
        <v>21782</v>
      </c>
      <c r="F1371">
        <v>4.5053999999999998</v>
      </c>
      <c r="G1371">
        <v>186</v>
      </c>
      <c r="H1371" t="s">
        <v>13278</v>
      </c>
      <c r="L1371" t="s">
        <v>13279</v>
      </c>
      <c r="M1371">
        <v>33</v>
      </c>
      <c r="P1371">
        <v>0</v>
      </c>
      <c r="Q1371">
        <v>0</v>
      </c>
      <c r="R1371">
        <v>0</v>
      </c>
      <c r="S1371">
        <v>0</v>
      </c>
      <c r="T1371">
        <v>1</v>
      </c>
      <c r="U1371" t="s">
        <v>13280</v>
      </c>
      <c r="V1371" t="s">
        <v>306</v>
      </c>
      <c r="W1371" t="s">
        <v>815</v>
      </c>
      <c r="X1371" t="s">
        <v>1605</v>
      </c>
      <c r="Y1371">
        <v>0</v>
      </c>
      <c r="AC1371">
        <v>0.16292338676184759</v>
      </c>
    </row>
    <row r="1372" spans="1:29" x14ac:dyDescent="0.35">
      <c r="A1372" t="s">
        <v>5727</v>
      </c>
      <c r="B1372" t="s">
        <v>5728</v>
      </c>
      <c r="C1372">
        <v>1254</v>
      </c>
      <c r="D1372" t="s">
        <v>5675</v>
      </c>
      <c r="E1372">
        <v>4293</v>
      </c>
      <c r="F1372">
        <v>4.194</v>
      </c>
      <c r="G1372">
        <v>1670</v>
      </c>
      <c r="H1372" t="s">
        <v>163</v>
      </c>
      <c r="I1372" t="s">
        <v>157</v>
      </c>
      <c r="J1372" t="s">
        <v>163</v>
      </c>
      <c r="L1372" t="s">
        <v>5729</v>
      </c>
      <c r="M1372">
        <v>71</v>
      </c>
      <c r="P1372">
        <v>0</v>
      </c>
      <c r="Q1372">
        <v>0</v>
      </c>
      <c r="R1372">
        <v>0</v>
      </c>
      <c r="S1372">
        <v>0</v>
      </c>
      <c r="T1372">
        <v>0</v>
      </c>
      <c r="U1372" t="s">
        <v>5730</v>
      </c>
      <c r="V1372" t="s">
        <v>394</v>
      </c>
      <c r="W1372" t="s">
        <v>400</v>
      </c>
      <c r="X1372" t="s">
        <v>401</v>
      </c>
      <c r="Y1372">
        <v>2</v>
      </c>
      <c r="Z1372">
        <v>175</v>
      </c>
      <c r="AA1372">
        <v>99</v>
      </c>
      <c r="AC1372">
        <v>0.16304988195511971</v>
      </c>
    </row>
    <row r="1373" spans="1:29" x14ac:dyDescent="0.35">
      <c r="A1373" t="s">
        <v>32256</v>
      </c>
      <c r="B1373" t="s">
        <v>32257</v>
      </c>
      <c r="C1373">
        <v>6344</v>
      </c>
      <c r="D1373" t="s">
        <v>32237</v>
      </c>
      <c r="E1373">
        <v>36811</v>
      </c>
      <c r="F1373">
        <v>3.9588000000000001</v>
      </c>
      <c r="G1373">
        <v>97</v>
      </c>
      <c r="H1373" t="s">
        <v>11920</v>
      </c>
      <c r="I1373" t="s">
        <v>803</v>
      </c>
      <c r="J1373" t="s">
        <v>32258</v>
      </c>
      <c r="K1373" t="s">
        <v>32259</v>
      </c>
      <c r="L1373" t="s">
        <v>32260</v>
      </c>
      <c r="M1373">
        <v>38</v>
      </c>
      <c r="P1373">
        <v>0</v>
      </c>
      <c r="Q1373">
        <v>0</v>
      </c>
      <c r="R1373">
        <v>0</v>
      </c>
      <c r="S1373">
        <v>0</v>
      </c>
      <c r="T1373">
        <v>0</v>
      </c>
      <c r="U1373" t="s">
        <v>32261</v>
      </c>
      <c r="V1373" t="s">
        <v>306</v>
      </c>
      <c r="W1373" t="s">
        <v>307</v>
      </c>
      <c r="X1373" t="s">
        <v>308</v>
      </c>
      <c r="Y1373">
        <v>5</v>
      </c>
      <c r="Z1373">
        <v>38</v>
      </c>
      <c r="AA1373">
        <v>38</v>
      </c>
      <c r="AC1373">
        <v>0.16323628579362859</v>
      </c>
    </row>
    <row r="1374" spans="1:29" x14ac:dyDescent="0.35">
      <c r="A1374" t="s">
        <v>10395</v>
      </c>
      <c r="B1374" t="s">
        <v>10396</v>
      </c>
      <c r="C1374">
        <v>5972</v>
      </c>
      <c r="D1374" t="s">
        <v>10359</v>
      </c>
      <c r="E1374">
        <v>37998</v>
      </c>
      <c r="F1374">
        <v>4.2607999999999997</v>
      </c>
      <c r="G1374">
        <v>1062</v>
      </c>
      <c r="H1374" t="s">
        <v>10397</v>
      </c>
      <c r="I1374" t="s">
        <v>157</v>
      </c>
      <c r="J1374" t="s">
        <v>10397</v>
      </c>
      <c r="L1374" t="s">
        <v>10398</v>
      </c>
      <c r="M1374">
        <v>24</v>
      </c>
      <c r="P1374">
        <v>0</v>
      </c>
      <c r="Q1374">
        <v>0</v>
      </c>
      <c r="R1374">
        <v>0</v>
      </c>
      <c r="S1374">
        <v>0</v>
      </c>
      <c r="T1374">
        <v>0</v>
      </c>
      <c r="U1374" t="s">
        <v>10399</v>
      </c>
      <c r="V1374" t="s">
        <v>394</v>
      </c>
      <c r="W1374" t="s">
        <v>428</v>
      </c>
      <c r="X1374" t="s">
        <v>429</v>
      </c>
      <c r="Y1374">
        <v>0</v>
      </c>
      <c r="AC1374">
        <v>0.16324203338450527</v>
      </c>
    </row>
    <row r="1375" spans="1:29" x14ac:dyDescent="0.35">
      <c r="A1375" t="s">
        <v>11387</v>
      </c>
      <c r="B1375" t="s">
        <v>11388</v>
      </c>
      <c r="C1375">
        <v>5996</v>
      </c>
      <c r="D1375" t="s">
        <v>11366</v>
      </c>
      <c r="E1375">
        <v>1894</v>
      </c>
      <c r="F1375">
        <v>4.8676000000000004</v>
      </c>
      <c r="G1375">
        <v>68</v>
      </c>
      <c r="H1375" t="s">
        <v>11389</v>
      </c>
      <c r="I1375" t="s">
        <v>157</v>
      </c>
      <c r="J1375" t="s">
        <v>11389</v>
      </c>
      <c r="L1375" t="s">
        <v>11390</v>
      </c>
      <c r="M1375">
        <v>35</v>
      </c>
      <c r="N1375">
        <v>40</v>
      </c>
      <c r="P1375">
        <v>0</v>
      </c>
      <c r="Q1375">
        <v>0</v>
      </c>
      <c r="R1375">
        <v>1</v>
      </c>
      <c r="S1375">
        <v>0</v>
      </c>
      <c r="T1375">
        <v>0</v>
      </c>
      <c r="U1375" t="s">
        <v>11391</v>
      </c>
      <c r="V1375" t="s">
        <v>1292</v>
      </c>
      <c r="W1375" t="s">
        <v>1293</v>
      </c>
      <c r="X1375" t="s">
        <v>10668</v>
      </c>
      <c r="Y1375">
        <v>0</v>
      </c>
      <c r="AC1375">
        <v>0.16344050428086987</v>
      </c>
    </row>
    <row r="1376" spans="1:29" x14ac:dyDescent="0.35">
      <c r="A1376" t="s">
        <v>30833</v>
      </c>
      <c r="B1376" t="s">
        <v>30834</v>
      </c>
      <c r="C1376">
        <v>5651</v>
      </c>
      <c r="D1376" t="s">
        <v>30835</v>
      </c>
      <c r="E1376">
        <v>35546</v>
      </c>
      <c r="F1376">
        <v>4.7069999999999999</v>
      </c>
      <c r="G1376">
        <v>157</v>
      </c>
      <c r="M1376">
        <v>21</v>
      </c>
      <c r="P1376">
        <v>0</v>
      </c>
      <c r="Q1376">
        <v>0</v>
      </c>
      <c r="R1376">
        <v>0</v>
      </c>
      <c r="S1376">
        <v>0</v>
      </c>
      <c r="T1376">
        <v>1</v>
      </c>
      <c r="V1376" t="s">
        <v>306</v>
      </c>
      <c r="W1376" t="s">
        <v>823</v>
      </c>
      <c r="X1376" t="s">
        <v>855</v>
      </c>
      <c r="Y1376">
        <v>0</v>
      </c>
      <c r="AC1376">
        <v>0.16351930792435487</v>
      </c>
    </row>
    <row r="1377" spans="1:29" x14ac:dyDescent="0.35">
      <c r="A1377" t="s">
        <v>18614</v>
      </c>
      <c r="B1377" t="s">
        <v>18615</v>
      </c>
      <c r="C1377">
        <v>4028</v>
      </c>
      <c r="D1377" t="s">
        <v>18597</v>
      </c>
      <c r="E1377">
        <v>153959</v>
      </c>
      <c r="F1377">
        <v>4.0330000000000004</v>
      </c>
      <c r="G1377">
        <v>2756</v>
      </c>
      <c r="H1377" t="s">
        <v>18616</v>
      </c>
      <c r="I1377" t="s">
        <v>803</v>
      </c>
      <c r="J1377" t="s">
        <v>18617</v>
      </c>
      <c r="K1377" t="s">
        <v>18618</v>
      </c>
      <c r="L1377" t="s">
        <v>18619</v>
      </c>
      <c r="M1377">
        <v>43</v>
      </c>
      <c r="P1377">
        <v>0</v>
      </c>
      <c r="Q1377">
        <v>0</v>
      </c>
      <c r="R1377">
        <v>0</v>
      </c>
      <c r="S1377">
        <v>0</v>
      </c>
      <c r="T1377">
        <v>1</v>
      </c>
      <c r="U1377" t="s">
        <v>18620</v>
      </c>
      <c r="V1377" t="s">
        <v>306</v>
      </c>
      <c r="W1377" t="s">
        <v>815</v>
      </c>
      <c r="X1377" t="s">
        <v>1155</v>
      </c>
      <c r="Y1377">
        <v>16</v>
      </c>
      <c r="Z1377">
        <v>43</v>
      </c>
      <c r="AA1377">
        <v>43</v>
      </c>
      <c r="AC1377">
        <v>0.16352589159442565</v>
      </c>
    </row>
    <row r="1378" spans="1:29" x14ac:dyDescent="0.35">
      <c r="A1378" t="s">
        <v>22356</v>
      </c>
      <c r="B1378" t="s">
        <v>22357</v>
      </c>
      <c r="C1378">
        <v>6346</v>
      </c>
      <c r="D1378" t="s">
        <v>22187</v>
      </c>
      <c r="E1378">
        <v>5291</v>
      </c>
      <c r="F1378">
        <v>4.5263</v>
      </c>
      <c r="G1378">
        <v>19</v>
      </c>
      <c r="H1378" t="s">
        <v>22358</v>
      </c>
      <c r="I1378" t="s">
        <v>157</v>
      </c>
      <c r="J1378" t="s">
        <v>22358</v>
      </c>
      <c r="L1378" t="s">
        <v>22359</v>
      </c>
      <c r="M1378">
        <v>49</v>
      </c>
      <c r="P1378">
        <v>0</v>
      </c>
      <c r="Q1378">
        <v>0</v>
      </c>
      <c r="R1378">
        <v>1</v>
      </c>
      <c r="S1378">
        <v>0</v>
      </c>
      <c r="T1378">
        <v>0</v>
      </c>
      <c r="U1378" t="s">
        <v>22360</v>
      </c>
      <c r="V1378" t="s">
        <v>222</v>
      </c>
      <c r="W1378" t="s">
        <v>244</v>
      </c>
      <c r="X1378" t="s">
        <v>245</v>
      </c>
      <c r="Y1378">
        <v>0</v>
      </c>
      <c r="AC1378">
        <v>0.16362226708842353</v>
      </c>
    </row>
    <row r="1379" spans="1:29" x14ac:dyDescent="0.35">
      <c r="A1379" t="s">
        <v>10471</v>
      </c>
      <c r="B1379" t="s">
        <v>10472</v>
      </c>
      <c r="C1379">
        <v>5972</v>
      </c>
      <c r="D1379" t="s">
        <v>10359</v>
      </c>
      <c r="E1379">
        <v>8865</v>
      </c>
      <c r="F1379">
        <v>4.5727000000000002</v>
      </c>
      <c r="G1379">
        <v>110</v>
      </c>
      <c r="H1379" t="s">
        <v>115</v>
      </c>
      <c r="I1379" t="s">
        <v>157</v>
      </c>
      <c r="J1379" t="s">
        <v>115</v>
      </c>
      <c r="L1379" t="s">
        <v>10473</v>
      </c>
      <c r="M1379">
        <v>40</v>
      </c>
      <c r="P1379">
        <v>0</v>
      </c>
      <c r="Q1379">
        <v>0</v>
      </c>
      <c r="R1379">
        <v>0</v>
      </c>
      <c r="S1379">
        <v>0</v>
      </c>
      <c r="T1379">
        <v>0</v>
      </c>
      <c r="U1379" t="s">
        <v>10474</v>
      </c>
      <c r="V1379" t="s">
        <v>394</v>
      </c>
      <c r="W1379" t="s">
        <v>400</v>
      </c>
      <c r="X1379" t="s">
        <v>401</v>
      </c>
      <c r="Y1379">
        <v>0</v>
      </c>
      <c r="AC1379">
        <v>0.16364539145999113</v>
      </c>
    </row>
    <row r="1380" spans="1:29" x14ac:dyDescent="0.35">
      <c r="A1380" t="s">
        <v>23123</v>
      </c>
      <c r="B1380" t="s">
        <v>23124</v>
      </c>
      <c r="C1380">
        <v>6160</v>
      </c>
      <c r="D1380" t="s">
        <v>22962</v>
      </c>
      <c r="E1380">
        <v>8639</v>
      </c>
      <c r="F1380">
        <v>3.375</v>
      </c>
      <c r="G1380">
        <v>8</v>
      </c>
      <c r="H1380" t="s">
        <v>14392</v>
      </c>
      <c r="I1380" t="s">
        <v>803</v>
      </c>
      <c r="J1380" t="s">
        <v>17668</v>
      </c>
      <c r="K1380" t="s">
        <v>1781</v>
      </c>
      <c r="L1380" t="s">
        <v>23125</v>
      </c>
      <c r="M1380">
        <v>29</v>
      </c>
      <c r="P1380">
        <v>1</v>
      </c>
      <c r="Q1380">
        <v>0</v>
      </c>
      <c r="R1380">
        <v>1</v>
      </c>
      <c r="S1380">
        <v>0</v>
      </c>
      <c r="T1380">
        <v>1</v>
      </c>
      <c r="V1380" t="s">
        <v>306</v>
      </c>
      <c r="W1380" t="s">
        <v>307</v>
      </c>
      <c r="X1380" t="s">
        <v>1212</v>
      </c>
      <c r="Y1380">
        <v>1</v>
      </c>
      <c r="Z1380">
        <v>29</v>
      </c>
      <c r="AA1380">
        <v>29</v>
      </c>
      <c r="AC1380">
        <v>0.1636607522131357</v>
      </c>
    </row>
    <row r="1381" spans="1:29" x14ac:dyDescent="0.35">
      <c r="A1381" t="s">
        <v>13259</v>
      </c>
      <c r="B1381" t="s">
        <v>13260</v>
      </c>
      <c r="C1381">
        <v>6106</v>
      </c>
      <c r="D1381" t="s">
        <v>13090</v>
      </c>
      <c r="E1381">
        <v>24911</v>
      </c>
      <c r="F1381">
        <v>4.0533000000000001</v>
      </c>
      <c r="G1381">
        <v>75</v>
      </c>
      <c r="H1381" t="s">
        <v>2391</v>
      </c>
      <c r="I1381" t="s">
        <v>803</v>
      </c>
      <c r="J1381" t="s">
        <v>13261</v>
      </c>
      <c r="K1381" t="s">
        <v>13262</v>
      </c>
      <c r="L1381" t="s">
        <v>13263</v>
      </c>
      <c r="M1381">
        <v>21</v>
      </c>
      <c r="P1381">
        <v>0</v>
      </c>
      <c r="Q1381">
        <v>0</v>
      </c>
      <c r="R1381">
        <v>0</v>
      </c>
      <c r="S1381">
        <v>0</v>
      </c>
      <c r="T1381">
        <v>1</v>
      </c>
      <c r="U1381" t="s">
        <v>13264</v>
      </c>
      <c r="V1381" t="s">
        <v>306</v>
      </c>
      <c r="W1381" t="s">
        <v>863</v>
      </c>
      <c r="X1381" t="s">
        <v>864</v>
      </c>
      <c r="Y1381">
        <v>5</v>
      </c>
      <c r="Z1381">
        <v>21</v>
      </c>
      <c r="AA1381">
        <v>21</v>
      </c>
      <c r="AC1381">
        <v>0.1636667245450093</v>
      </c>
    </row>
    <row r="1382" spans="1:29" x14ac:dyDescent="0.35">
      <c r="A1382" t="s">
        <v>17742</v>
      </c>
      <c r="B1382" t="s">
        <v>17743</v>
      </c>
      <c r="C1382">
        <v>5809</v>
      </c>
      <c r="D1382" t="s">
        <v>17573</v>
      </c>
      <c r="E1382">
        <v>16611</v>
      </c>
      <c r="F1382">
        <v>4.2667000000000002</v>
      </c>
      <c r="G1382">
        <v>15</v>
      </c>
      <c r="L1382" t="s">
        <v>17744</v>
      </c>
      <c r="M1382">
        <v>29</v>
      </c>
      <c r="N1382">
        <v>53</v>
      </c>
      <c r="P1382">
        <v>1</v>
      </c>
      <c r="Q1382">
        <v>0</v>
      </c>
      <c r="R1382">
        <v>0</v>
      </c>
      <c r="S1382">
        <v>1</v>
      </c>
      <c r="T1382">
        <v>1</v>
      </c>
      <c r="U1382" t="s">
        <v>17745</v>
      </c>
      <c r="V1382" t="s">
        <v>306</v>
      </c>
      <c r="W1382" t="s">
        <v>823</v>
      </c>
      <c r="X1382" t="s">
        <v>1317</v>
      </c>
      <c r="Y1382">
        <v>0</v>
      </c>
      <c r="AC1382">
        <v>0.16370098526645005</v>
      </c>
    </row>
    <row r="1383" spans="1:29" x14ac:dyDescent="0.35">
      <c r="A1383" t="s">
        <v>12218</v>
      </c>
      <c r="B1383" t="s">
        <v>12219</v>
      </c>
      <c r="C1383">
        <v>1132</v>
      </c>
      <c r="D1383" t="s">
        <v>12082</v>
      </c>
      <c r="E1383">
        <v>1772</v>
      </c>
      <c r="F1383">
        <v>4.3571</v>
      </c>
      <c r="G1383">
        <v>28</v>
      </c>
      <c r="H1383" t="s">
        <v>1715</v>
      </c>
      <c r="I1383" t="s">
        <v>38</v>
      </c>
      <c r="J1383" t="s">
        <v>1715</v>
      </c>
      <c r="L1383" t="s">
        <v>12220</v>
      </c>
      <c r="M1383">
        <v>110</v>
      </c>
      <c r="P1383">
        <v>0</v>
      </c>
      <c r="Q1383">
        <v>0</v>
      </c>
      <c r="R1383">
        <v>1</v>
      </c>
      <c r="S1383">
        <v>0</v>
      </c>
      <c r="T1383">
        <v>0</v>
      </c>
      <c r="U1383" t="s">
        <v>12170</v>
      </c>
      <c r="V1383" t="s">
        <v>32</v>
      </c>
      <c r="W1383" t="s">
        <v>41</v>
      </c>
      <c r="X1383" t="s">
        <v>42</v>
      </c>
      <c r="Y1383">
        <v>0</v>
      </c>
      <c r="AC1383">
        <v>0.16372140608462737</v>
      </c>
    </row>
    <row r="1384" spans="1:29" x14ac:dyDescent="0.35">
      <c r="A1384" t="s">
        <v>14592</v>
      </c>
      <c r="B1384" t="s">
        <v>14593</v>
      </c>
      <c r="C1384">
        <v>3297</v>
      </c>
      <c r="D1384" t="s">
        <v>14441</v>
      </c>
      <c r="E1384">
        <v>415</v>
      </c>
      <c r="H1384" t="s">
        <v>3422</v>
      </c>
      <c r="I1384" t="s">
        <v>157</v>
      </c>
      <c r="J1384" t="s">
        <v>3422</v>
      </c>
      <c r="L1384" t="s">
        <v>14594</v>
      </c>
      <c r="M1384">
        <v>38</v>
      </c>
      <c r="P1384">
        <v>0</v>
      </c>
      <c r="Q1384">
        <v>0</v>
      </c>
      <c r="R1384">
        <v>1</v>
      </c>
      <c r="S1384">
        <v>0</v>
      </c>
      <c r="T1384">
        <v>0</v>
      </c>
      <c r="U1384" t="s">
        <v>14595</v>
      </c>
      <c r="V1384" t="s">
        <v>93</v>
      </c>
      <c r="W1384" t="s">
        <v>1745</v>
      </c>
      <c r="X1384" t="s">
        <v>1746</v>
      </c>
      <c r="Y1384">
        <v>0</v>
      </c>
      <c r="AC1384">
        <v>0.16395462279686124</v>
      </c>
    </row>
    <row r="1385" spans="1:29" x14ac:dyDescent="0.35">
      <c r="A1385" t="s">
        <v>23405</v>
      </c>
      <c r="B1385" t="s">
        <v>23406</v>
      </c>
      <c r="C1385">
        <v>6366</v>
      </c>
      <c r="D1385" t="s">
        <v>23304</v>
      </c>
      <c r="E1385">
        <v>3286</v>
      </c>
      <c r="F1385">
        <v>4.2142999999999997</v>
      </c>
      <c r="G1385">
        <v>70</v>
      </c>
      <c r="H1385" t="s">
        <v>23363</v>
      </c>
      <c r="I1385" t="s">
        <v>157</v>
      </c>
      <c r="J1385" t="s">
        <v>23363</v>
      </c>
      <c r="L1385" t="s">
        <v>23407</v>
      </c>
      <c r="M1385">
        <v>12</v>
      </c>
      <c r="P1385">
        <v>0</v>
      </c>
      <c r="Q1385">
        <v>0</v>
      </c>
      <c r="R1385">
        <v>0</v>
      </c>
      <c r="S1385">
        <v>0</v>
      </c>
      <c r="T1385">
        <v>0</v>
      </c>
      <c r="U1385" t="s">
        <v>23408</v>
      </c>
      <c r="V1385" t="s">
        <v>222</v>
      </c>
      <c r="W1385" t="s">
        <v>223</v>
      </c>
      <c r="X1385" t="s">
        <v>265</v>
      </c>
      <c r="Y1385">
        <v>0</v>
      </c>
      <c r="AC1385">
        <v>0.1639593594747164</v>
      </c>
    </row>
    <row r="1386" spans="1:29" x14ac:dyDescent="0.35">
      <c r="A1386" t="s">
        <v>16323</v>
      </c>
      <c r="B1386" t="s">
        <v>16324</v>
      </c>
      <c r="C1386">
        <v>6218</v>
      </c>
      <c r="D1386" t="s">
        <v>16112</v>
      </c>
      <c r="E1386">
        <v>2633</v>
      </c>
      <c r="F1386">
        <v>5</v>
      </c>
      <c r="G1386">
        <v>6</v>
      </c>
      <c r="H1386" t="s">
        <v>892</v>
      </c>
      <c r="I1386" t="s">
        <v>157</v>
      </c>
      <c r="J1386" t="s">
        <v>892</v>
      </c>
      <c r="L1386" t="s">
        <v>16325</v>
      </c>
      <c r="M1386">
        <v>25</v>
      </c>
      <c r="P1386">
        <v>0</v>
      </c>
      <c r="Q1386">
        <v>0</v>
      </c>
      <c r="R1386">
        <v>1</v>
      </c>
      <c r="S1386">
        <v>0</v>
      </c>
      <c r="T1386">
        <v>0</v>
      </c>
      <c r="V1386" t="s">
        <v>172</v>
      </c>
      <c r="W1386" t="s">
        <v>394</v>
      </c>
      <c r="X1386" t="s">
        <v>6149</v>
      </c>
      <c r="Y1386">
        <v>0</v>
      </c>
      <c r="AC1386">
        <v>0.16400326543503052</v>
      </c>
    </row>
    <row r="1387" spans="1:29" x14ac:dyDescent="0.35">
      <c r="A1387" t="s">
        <v>27199</v>
      </c>
      <c r="B1387" t="s">
        <v>27200</v>
      </c>
      <c r="C1387">
        <v>6130</v>
      </c>
      <c r="D1387" t="s">
        <v>19562</v>
      </c>
      <c r="E1387">
        <v>6514</v>
      </c>
      <c r="F1387">
        <v>4.2058999999999997</v>
      </c>
      <c r="G1387">
        <v>34</v>
      </c>
      <c r="I1387" t="s">
        <v>803</v>
      </c>
      <c r="J1387" t="s">
        <v>1609</v>
      </c>
      <c r="L1387" t="s">
        <v>27201</v>
      </c>
      <c r="M1387">
        <v>39</v>
      </c>
      <c r="P1387">
        <v>0</v>
      </c>
      <c r="Q1387">
        <v>0</v>
      </c>
      <c r="R1387">
        <v>0</v>
      </c>
      <c r="S1387">
        <v>0</v>
      </c>
      <c r="T1387">
        <v>0</v>
      </c>
      <c r="V1387" t="s">
        <v>222</v>
      </c>
      <c r="W1387" t="s">
        <v>908</v>
      </c>
      <c r="X1387" t="s">
        <v>1312</v>
      </c>
      <c r="Y1387">
        <v>1</v>
      </c>
      <c r="Z1387">
        <v>39</v>
      </c>
      <c r="AA1387">
        <v>39</v>
      </c>
      <c r="AC1387">
        <v>0.16400951863243718</v>
      </c>
    </row>
    <row r="1388" spans="1:29" x14ac:dyDescent="0.35">
      <c r="A1388" t="s">
        <v>7968</v>
      </c>
      <c r="B1388" t="s">
        <v>7969</v>
      </c>
      <c r="C1388">
        <v>1073</v>
      </c>
      <c r="D1388" t="s">
        <v>7503</v>
      </c>
      <c r="E1388">
        <v>3250</v>
      </c>
      <c r="F1388">
        <v>4.7403000000000004</v>
      </c>
      <c r="G1388">
        <v>77</v>
      </c>
      <c r="H1388" t="s">
        <v>37</v>
      </c>
      <c r="I1388" t="s">
        <v>38</v>
      </c>
      <c r="J1388" t="s">
        <v>1584</v>
      </c>
      <c r="L1388" t="s">
        <v>7970</v>
      </c>
      <c r="M1388">
        <v>120</v>
      </c>
      <c r="P1388">
        <v>0</v>
      </c>
      <c r="Q1388">
        <v>0</v>
      </c>
      <c r="R1388">
        <v>0</v>
      </c>
      <c r="S1388">
        <v>0</v>
      </c>
      <c r="T1388">
        <v>0</v>
      </c>
      <c r="V1388" t="s">
        <v>32</v>
      </c>
      <c r="W1388" t="s">
        <v>172</v>
      </c>
      <c r="X1388" t="s">
        <v>173</v>
      </c>
      <c r="Y1388">
        <v>1</v>
      </c>
      <c r="Z1388">
        <v>95</v>
      </c>
      <c r="AA1388">
        <v>95</v>
      </c>
      <c r="AC1388">
        <v>0.16414293254780055</v>
      </c>
    </row>
    <row r="1389" spans="1:29" x14ac:dyDescent="0.35">
      <c r="A1389" t="s">
        <v>5785</v>
      </c>
      <c r="B1389" t="s">
        <v>5786</v>
      </c>
      <c r="C1389">
        <v>1254</v>
      </c>
      <c r="D1389" t="s">
        <v>5675</v>
      </c>
      <c r="E1389">
        <v>45752</v>
      </c>
      <c r="F1389">
        <v>4.3192000000000004</v>
      </c>
      <c r="G1389">
        <v>2243</v>
      </c>
      <c r="I1389" t="s">
        <v>803</v>
      </c>
      <c r="J1389" t="s">
        <v>5787</v>
      </c>
      <c r="L1389" t="s">
        <v>5788</v>
      </c>
      <c r="M1389">
        <v>23</v>
      </c>
      <c r="P1389">
        <v>0</v>
      </c>
      <c r="Q1389">
        <v>0</v>
      </c>
      <c r="R1389">
        <v>0</v>
      </c>
      <c r="S1389">
        <v>0</v>
      </c>
      <c r="T1389">
        <v>0</v>
      </c>
      <c r="V1389" t="s">
        <v>306</v>
      </c>
      <c r="W1389" t="s">
        <v>823</v>
      </c>
      <c r="X1389" t="s">
        <v>824</v>
      </c>
      <c r="Y1389">
        <v>1</v>
      </c>
      <c r="Z1389">
        <v>23</v>
      </c>
      <c r="AA1389">
        <v>23</v>
      </c>
      <c r="AC1389">
        <v>0.16422654327702602</v>
      </c>
    </row>
    <row r="1390" spans="1:29" x14ac:dyDescent="0.35">
      <c r="A1390" t="s">
        <v>2949</v>
      </c>
      <c r="B1390" t="s">
        <v>2950</v>
      </c>
      <c r="C1390">
        <v>5644</v>
      </c>
      <c r="D1390" t="s">
        <v>2788</v>
      </c>
      <c r="E1390">
        <v>14844</v>
      </c>
      <c r="F1390">
        <v>4</v>
      </c>
      <c r="G1390">
        <v>31</v>
      </c>
      <c r="L1390" t="s">
        <v>2951</v>
      </c>
      <c r="M1390">
        <v>72</v>
      </c>
      <c r="N1390">
        <v>118</v>
      </c>
      <c r="P1390">
        <v>1</v>
      </c>
      <c r="Q1390">
        <v>0</v>
      </c>
      <c r="R1390">
        <v>1</v>
      </c>
      <c r="S1390">
        <v>0</v>
      </c>
      <c r="T1390">
        <v>0</v>
      </c>
      <c r="V1390" t="s">
        <v>306</v>
      </c>
      <c r="W1390" t="s">
        <v>815</v>
      </c>
      <c r="X1390" t="s">
        <v>869</v>
      </c>
      <c r="Y1390">
        <v>0</v>
      </c>
      <c r="AC1390">
        <v>0.16479545054153921</v>
      </c>
    </row>
    <row r="1391" spans="1:29" x14ac:dyDescent="0.35">
      <c r="A1391" t="s">
        <v>14886</v>
      </c>
      <c r="B1391" t="s">
        <v>14887</v>
      </c>
      <c r="C1391">
        <v>6202</v>
      </c>
      <c r="D1391" t="s">
        <v>14671</v>
      </c>
      <c r="E1391">
        <v>1498</v>
      </c>
      <c r="F1391">
        <v>4.2</v>
      </c>
      <c r="G1391">
        <v>5</v>
      </c>
      <c r="H1391" t="s">
        <v>14888</v>
      </c>
      <c r="I1391" t="s">
        <v>38</v>
      </c>
      <c r="J1391" t="s">
        <v>14889</v>
      </c>
      <c r="M1391">
        <v>75</v>
      </c>
      <c r="P1391">
        <v>0</v>
      </c>
      <c r="Q1391">
        <v>0</v>
      </c>
      <c r="R1391">
        <v>0</v>
      </c>
      <c r="S1391">
        <v>0</v>
      </c>
      <c r="T1391">
        <v>0</v>
      </c>
      <c r="V1391" t="s">
        <v>32</v>
      </c>
      <c r="W1391" t="s">
        <v>191</v>
      </c>
      <c r="X1391" t="s">
        <v>208</v>
      </c>
      <c r="Y1391">
        <v>2</v>
      </c>
      <c r="Z1391">
        <v>70</v>
      </c>
      <c r="AA1391">
        <v>38</v>
      </c>
      <c r="AC1391">
        <v>0.16492347580133115</v>
      </c>
    </row>
    <row r="1392" spans="1:29" x14ac:dyDescent="0.35">
      <c r="A1392" t="s">
        <v>19881</v>
      </c>
      <c r="B1392" t="s">
        <v>19882</v>
      </c>
      <c r="C1392">
        <v>6315</v>
      </c>
      <c r="D1392" t="s">
        <v>19814</v>
      </c>
      <c r="E1392">
        <v>2382</v>
      </c>
      <c r="F1392">
        <v>4.5164</v>
      </c>
      <c r="G1392">
        <v>275</v>
      </c>
      <c r="H1392" t="s">
        <v>19883</v>
      </c>
      <c r="I1392" t="s">
        <v>157</v>
      </c>
      <c r="J1392" t="s">
        <v>19883</v>
      </c>
      <c r="M1392">
        <v>46</v>
      </c>
      <c r="P1392">
        <v>0</v>
      </c>
      <c r="Q1392">
        <v>0</v>
      </c>
      <c r="R1392">
        <v>1</v>
      </c>
      <c r="S1392">
        <v>0</v>
      </c>
      <c r="T1392">
        <v>0</v>
      </c>
      <c r="U1392" t="s">
        <v>19884</v>
      </c>
      <c r="V1392" t="s">
        <v>222</v>
      </c>
      <c r="W1392" t="s">
        <v>244</v>
      </c>
      <c r="X1392" t="s">
        <v>245</v>
      </c>
      <c r="Y1392">
        <v>1</v>
      </c>
      <c r="Z1392">
        <v>30</v>
      </c>
      <c r="AA1392">
        <v>30</v>
      </c>
      <c r="AC1392">
        <v>0.16503061811063524</v>
      </c>
    </row>
    <row r="1393" spans="1:29" x14ac:dyDescent="0.35">
      <c r="A1393" t="s">
        <v>22499</v>
      </c>
      <c r="B1393" t="s">
        <v>22500</v>
      </c>
      <c r="C1393">
        <v>6346</v>
      </c>
      <c r="D1393" t="s">
        <v>22187</v>
      </c>
      <c r="E1393">
        <v>0</v>
      </c>
      <c r="H1393" t="s">
        <v>115</v>
      </c>
      <c r="I1393" t="s">
        <v>157</v>
      </c>
      <c r="J1393" t="s">
        <v>115</v>
      </c>
      <c r="L1393" t="s">
        <v>22251</v>
      </c>
      <c r="M1393">
        <v>18</v>
      </c>
      <c r="P1393">
        <v>0</v>
      </c>
      <c r="Q1393">
        <v>0</v>
      </c>
      <c r="R1393">
        <v>1</v>
      </c>
      <c r="S1393">
        <v>0</v>
      </c>
      <c r="T1393">
        <v>0</v>
      </c>
      <c r="U1393" t="s">
        <v>22252</v>
      </c>
      <c r="V1393" t="s">
        <v>222</v>
      </c>
      <c r="W1393" t="s">
        <v>223</v>
      </c>
      <c r="X1393" t="s">
        <v>265</v>
      </c>
      <c r="Y1393">
        <v>0</v>
      </c>
      <c r="AC1393">
        <v>0.16509584359897422</v>
      </c>
    </row>
    <row r="1394" spans="1:29" x14ac:dyDescent="0.35">
      <c r="A1394" t="s">
        <v>10567</v>
      </c>
      <c r="B1394" t="s">
        <v>10568</v>
      </c>
      <c r="C1394">
        <v>6300</v>
      </c>
      <c r="D1394" t="s">
        <v>10550</v>
      </c>
      <c r="E1394">
        <v>7837</v>
      </c>
      <c r="F1394">
        <v>4.2065999999999999</v>
      </c>
      <c r="G1394">
        <v>542</v>
      </c>
      <c r="H1394" t="s">
        <v>302</v>
      </c>
      <c r="I1394" t="s">
        <v>38</v>
      </c>
      <c r="J1394" t="s">
        <v>5643</v>
      </c>
      <c r="L1394" t="s">
        <v>10561</v>
      </c>
      <c r="M1394">
        <v>34</v>
      </c>
      <c r="P1394">
        <v>0</v>
      </c>
      <c r="Q1394">
        <v>0</v>
      </c>
      <c r="R1394">
        <v>0</v>
      </c>
      <c r="S1394">
        <v>0</v>
      </c>
      <c r="T1394">
        <v>0</v>
      </c>
      <c r="U1394" t="s">
        <v>10562</v>
      </c>
      <c r="V1394" t="s">
        <v>32</v>
      </c>
      <c r="W1394" t="s">
        <v>41</v>
      </c>
      <c r="X1394" t="s">
        <v>59</v>
      </c>
      <c r="Y1394">
        <v>0</v>
      </c>
      <c r="AC1394">
        <v>0.16534916558556711</v>
      </c>
    </row>
    <row r="1395" spans="1:29" x14ac:dyDescent="0.35">
      <c r="A1395" t="s">
        <v>7766</v>
      </c>
      <c r="B1395" t="s">
        <v>7767</v>
      </c>
      <c r="C1395">
        <v>1073</v>
      </c>
      <c r="D1395" t="s">
        <v>7503</v>
      </c>
      <c r="E1395">
        <v>17973</v>
      </c>
      <c r="F1395">
        <v>4.2308000000000003</v>
      </c>
      <c r="G1395">
        <v>13</v>
      </c>
      <c r="H1395" t="s">
        <v>3015</v>
      </c>
      <c r="I1395" t="s">
        <v>157</v>
      </c>
      <c r="J1395" t="s">
        <v>3015</v>
      </c>
      <c r="L1395" t="s">
        <v>7768</v>
      </c>
      <c r="M1395">
        <v>65</v>
      </c>
      <c r="P1395">
        <v>0</v>
      </c>
      <c r="Q1395">
        <v>0</v>
      </c>
      <c r="R1395">
        <v>1</v>
      </c>
      <c r="S1395">
        <v>0</v>
      </c>
      <c r="T1395">
        <v>0</v>
      </c>
      <c r="V1395" t="s">
        <v>93</v>
      </c>
      <c r="W1395" t="s">
        <v>94</v>
      </c>
      <c r="X1395" t="s">
        <v>95</v>
      </c>
      <c r="Y1395">
        <v>0</v>
      </c>
      <c r="AC1395">
        <v>0.16555731990490308</v>
      </c>
    </row>
    <row r="1396" spans="1:29" x14ac:dyDescent="0.35">
      <c r="A1396" t="s">
        <v>19335</v>
      </c>
      <c r="B1396" t="s">
        <v>19336</v>
      </c>
      <c r="C1396">
        <v>6744</v>
      </c>
      <c r="D1396" t="s">
        <v>19326</v>
      </c>
      <c r="E1396">
        <v>7732</v>
      </c>
      <c r="F1396">
        <v>4.7835999999999999</v>
      </c>
      <c r="G1396">
        <v>171</v>
      </c>
      <c r="H1396" t="s">
        <v>3438</v>
      </c>
      <c r="I1396" t="s">
        <v>157</v>
      </c>
      <c r="J1396" t="s">
        <v>3438</v>
      </c>
      <c r="L1396" t="s">
        <v>19337</v>
      </c>
      <c r="M1396">
        <v>10</v>
      </c>
      <c r="P1396">
        <v>0</v>
      </c>
      <c r="Q1396">
        <v>0</v>
      </c>
      <c r="R1396">
        <v>1</v>
      </c>
      <c r="S1396">
        <v>0</v>
      </c>
      <c r="T1396">
        <v>0</v>
      </c>
      <c r="U1396" t="s">
        <v>19338</v>
      </c>
      <c r="V1396" t="s">
        <v>93</v>
      </c>
      <c r="W1396" t="s">
        <v>198</v>
      </c>
      <c r="X1396" t="s">
        <v>7021</v>
      </c>
      <c r="Y1396">
        <v>2</v>
      </c>
      <c r="Z1396">
        <v>25</v>
      </c>
      <c r="AA1396">
        <v>18</v>
      </c>
      <c r="AC1396">
        <v>0.16583217039599507</v>
      </c>
    </row>
    <row r="1397" spans="1:29" x14ac:dyDescent="0.35">
      <c r="A1397" t="s">
        <v>7188</v>
      </c>
      <c r="B1397" t="s">
        <v>7189</v>
      </c>
      <c r="C1397">
        <v>6353</v>
      </c>
      <c r="D1397" t="s">
        <v>7057</v>
      </c>
      <c r="E1397">
        <v>2513</v>
      </c>
      <c r="F1397">
        <v>3.8332999999999999</v>
      </c>
      <c r="G1397">
        <v>6</v>
      </c>
      <c r="H1397" t="s">
        <v>7082</v>
      </c>
      <c r="I1397" t="s">
        <v>803</v>
      </c>
      <c r="J1397" t="s">
        <v>7083</v>
      </c>
      <c r="K1397" t="s">
        <v>7084</v>
      </c>
      <c r="L1397" t="s">
        <v>7085</v>
      </c>
      <c r="M1397">
        <v>24</v>
      </c>
      <c r="P1397">
        <v>0</v>
      </c>
      <c r="Q1397">
        <v>0</v>
      </c>
      <c r="R1397">
        <v>1</v>
      </c>
      <c r="S1397">
        <v>0</v>
      </c>
      <c r="T1397">
        <v>0</v>
      </c>
      <c r="U1397" t="s">
        <v>7086</v>
      </c>
      <c r="V1397" t="s">
        <v>306</v>
      </c>
      <c r="W1397" t="s">
        <v>815</v>
      </c>
      <c r="X1397" t="s">
        <v>1155</v>
      </c>
      <c r="Y1397">
        <v>25</v>
      </c>
      <c r="Z1397">
        <v>24</v>
      </c>
      <c r="AA1397">
        <v>24</v>
      </c>
      <c r="AC1397">
        <v>0.16583965309754067</v>
      </c>
    </row>
    <row r="1398" spans="1:29" x14ac:dyDescent="0.35">
      <c r="A1398" t="s">
        <v>16225</v>
      </c>
      <c r="B1398" t="s">
        <v>16226</v>
      </c>
      <c r="C1398">
        <v>6218</v>
      </c>
      <c r="D1398" t="s">
        <v>16112</v>
      </c>
      <c r="E1398">
        <v>24814</v>
      </c>
      <c r="F1398">
        <v>4.2843999999999998</v>
      </c>
      <c r="G1398">
        <v>225</v>
      </c>
      <c r="H1398" t="s">
        <v>7985</v>
      </c>
      <c r="I1398" t="s">
        <v>157</v>
      </c>
      <c r="J1398" t="s">
        <v>7985</v>
      </c>
      <c r="M1398">
        <v>35</v>
      </c>
      <c r="P1398">
        <v>0</v>
      </c>
      <c r="Q1398">
        <v>0</v>
      </c>
      <c r="R1398">
        <v>0</v>
      </c>
      <c r="S1398">
        <v>0</v>
      </c>
      <c r="T1398">
        <v>0</v>
      </c>
      <c r="U1398" t="s">
        <v>16227</v>
      </c>
      <c r="V1398" t="s">
        <v>394</v>
      </c>
      <c r="W1398" t="s">
        <v>428</v>
      </c>
      <c r="X1398" t="s">
        <v>429</v>
      </c>
      <c r="Y1398">
        <v>0</v>
      </c>
      <c r="AC1398">
        <v>0.16597631351879982</v>
      </c>
    </row>
    <row r="1399" spans="1:29" x14ac:dyDescent="0.35">
      <c r="A1399" t="s">
        <v>4169</v>
      </c>
      <c r="B1399" t="s">
        <v>4170</v>
      </c>
      <c r="C1399">
        <v>8007</v>
      </c>
      <c r="D1399" t="s">
        <v>4129</v>
      </c>
      <c r="E1399">
        <v>2998</v>
      </c>
      <c r="F1399">
        <v>4.0686</v>
      </c>
      <c r="G1399">
        <v>102</v>
      </c>
      <c r="H1399" t="s">
        <v>186</v>
      </c>
      <c r="I1399" t="s">
        <v>38</v>
      </c>
      <c r="J1399" t="s">
        <v>4154</v>
      </c>
      <c r="L1399" t="s">
        <v>4171</v>
      </c>
      <c r="M1399">
        <v>70</v>
      </c>
      <c r="P1399">
        <v>0</v>
      </c>
      <c r="Q1399">
        <v>0</v>
      </c>
      <c r="R1399">
        <v>0</v>
      </c>
      <c r="S1399">
        <v>0</v>
      </c>
      <c r="T1399">
        <v>0</v>
      </c>
      <c r="U1399" t="s">
        <v>4172</v>
      </c>
      <c r="V1399" t="s">
        <v>32</v>
      </c>
      <c r="W1399" t="s">
        <v>41</v>
      </c>
      <c r="X1399" t="s">
        <v>42</v>
      </c>
      <c r="Y1399">
        <v>1</v>
      </c>
      <c r="Z1399">
        <v>28</v>
      </c>
      <c r="AA1399">
        <v>28</v>
      </c>
      <c r="AC1399">
        <v>0.16612042158879525</v>
      </c>
    </row>
    <row r="1400" spans="1:29" x14ac:dyDescent="0.35">
      <c r="A1400" t="s">
        <v>1645</v>
      </c>
      <c r="B1400" t="s">
        <v>1646</v>
      </c>
      <c r="C1400">
        <v>1517</v>
      </c>
      <c r="D1400" t="s">
        <v>1520</v>
      </c>
      <c r="E1400">
        <v>7984</v>
      </c>
      <c r="F1400">
        <v>4.7186000000000003</v>
      </c>
      <c r="G1400">
        <v>988</v>
      </c>
      <c r="H1400" t="s">
        <v>674</v>
      </c>
      <c r="I1400" t="s">
        <v>38</v>
      </c>
      <c r="J1400" t="s">
        <v>1647</v>
      </c>
      <c r="L1400" t="s">
        <v>1648</v>
      </c>
      <c r="M1400">
        <v>160</v>
      </c>
      <c r="P1400">
        <v>0</v>
      </c>
      <c r="Q1400">
        <v>0</v>
      </c>
      <c r="R1400">
        <v>0</v>
      </c>
      <c r="S1400">
        <v>0</v>
      </c>
      <c r="T1400">
        <v>0</v>
      </c>
      <c r="V1400" t="s">
        <v>32</v>
      </c>
      <c r="W1400" t="s">
        <v>172</v>
      </c>
      <c r="X1400" t="s">
        <v>173</v>
      </c>
      <c r="Y1400">
        <v>3</v>
      </c>
      <c r="Z1400">
        <v>185</v>
      </c>
      <c r="AA1400">
        <v>86</v>
      </c>
      <c r="AC1400">
        <v>0.16615539428451953</v>
      </c>
    </row>
    <row r="1401" spans="1:29" x14ac:dyDescent="0.35">
      <c r="A1401" t="s">
        <v>7407</v>
      </c>
      <c r="B1401" t="s">
        <v>7408</v>
      </c>
      <c r="C1401">
        <v>6219</v>
      </c>
      <c r="D1401" t="s">
        <v>7319</v>
      </c>
      <c r="E1401">
        <v>10658</v>
      </c>
      <c r="F1401">
        <v>4.5631000000000004</v>
      </c>
      <c r="G1401">
        <v>309</v>
      </c>
      <c r="H1401" t="s">
        <v>7409</v>
      </c>
      <c r="I1401" t="s">
        <v>157</v>
      </c>
      <c r="J1401" t="s">
        <v>7409</v>
      </c>
      <c r="L1401" t="s">
        <v>7410</v>
      </c>
      <c r="M1401">
        <v>65</v>
      </c>
      <c r="P1401">
        <v>0</v>
      </c>
      <c r="Q1401">
        <v>0</v>
      </c>
      <c r="R1401">
        <v>0</v>
      </c>
      <c r="S1401">
        <v>0</v>
      </c>
      <c r="T1401">
        <v>0</v>
      </c>
      <c r="V1401" t="s">
        <v>394</v>
      </c>
      <c r="W1401" t="s">
        <v>428</v>
      </c>
      <c r="X1401" t="s">
        <v>614</v>
      </c>
      <c r="Y1401">
        <v>0</v>
      </c>
      <c r="AC1401">
        <v>0.16616290713742987</v>
      </c>
    </row>
    <row r="1402" spans="1:29" x14ac:dyDescent="0.35">
      <c r="A1402" t="s">
        <v>27529</v>
      </c>
      <c r="B1402" t="s">
        <v>27530</v>
      </c>
      <c r="C1402">
        <v>6145</v>
      </c>
      <c r="D1402" t="s">
        <v>27444</v>
      </c>
      <c r="E1402">
        <v>47988</v>
      </c>
      <c r="F1402">
        <v>4.2343000000000002</v>
      </c>
      <c r="G1402">
        <v>303</v>
      </c>
      <c r="H1402" t="s">
        <v>195</v>
      </c>
      <c r="I1402" t="s">
        <v>157</v>
      </c>
      <c r="J1402" t="s">
        <v>195</v>
      </c>
      <c r="L1402" t="s">
        <v>27490</v>
      </c>
      <c r="M1402">
        <v>22</v>
      </c>
      <c r="P1402">
        <v>0</v>
      </c>
      <c r="Q1402">
        <v>0</v>
      </c>
      <c r="R1402">
        <v>0</v>
      </c>
      <c r="S1402">
        <v>0</v>
      </c>
      <c r="T1402">
        <v>1</v>
      </c>
      <c r="U1402" t="s">
        <v>27491</v>
      </c>
      <c r="V1402" t="s">
        <v>93</v>
      </c>
      <c r="W1402" t="s">
        <v>160</v>
      </c>
      <c r="Y1402">
        <v>0</v>
      </c>
      <c r="AC1402">
        <v>0.16619926367388149</v>
      </c>
    </row>
    <row r="1403" spans="1:29" x14ac:dyDescent="0.35">
      <c r="A1403" t="s">
        <v>29831</v>
      </c>
      <c r="B1403" t="s">
        <v>29832</v>
      </c>
      <c r="C1403">
        <v>8000</v>
      </c>
      <c r="D1403" t="s">
        <v>29813</v>
      </c>
      <c r="E1403">
        <v>3710</v>
      </c>
      <c r="F1403">
        <v>5</v>
      </c>
      <c r="G1403">
        <v>2</v>
      </c>
      <c r="L1403" t="s">
        <v>29825</v>
      </c>
      <c r="M1403">
        <v>10</v>
      </c>
      <c r="P1403">
        <v>0</v>
      </c>
      <c r="Q1403">
        <v>1</v>
      </c>
      <c r="R1403">
        <v>1</v>
      </c>
      <c r="S1403">
        <v>1</v>
      </c>
      <c r="T1403">
        <v>0</v>
      </c>
      <c r="U1403" t="s">
        <v>29828</v>
      </c>
      <c r="V1403" t="s">
        <v>306</v>
      </c>
      <c r="W1403" t="s">
        <v>1312</v>
      </c>
      <c r="X1403" t="s">
        <v>2244</v>
      </c>
      <c r="Y1403">
        <v>0</v>
      </c>
      <c r="AC1403">
        <v>0.16631318618295388</v>
      </c>
    </row>
    <row r="1404" spans="1:29" x14ac:dyDescent="0.35">
      <c r="A1404" t="s">
        <v>9838</v>
      </c>
      <c r="B1404" t="s">
        <v>9839</v>
      </c>
      <c r="C1404">
        <v>8001</v>
      </c>
      <c r="D1404" t="s">
        <v>9734</v>
      </c>
      <c r="E1404">
        <v>4870</v>
      </c>
      <c r="F1404">
        <v>4.7778</v>
      </c>
      <c r="G1404">
        <v>9</v>
      </c>
      <c r="L1404" t="s">
        <v>9840</v>
      </c>
      <c r="M1404">
        <v>46</v>
      </c>
      <c r="N1404">
        <v>66</v>
      </c>
      <c r="P1404">
        <v>1</v>
      </c>
      <c r="Q1404">
        <v>0</v>
      </c>
      <c r="R1404">
        <v>0</v>
      </c>
      <c r="S1404">
        <v>0</v>
      </c>
      <c r="T1404">
        <v>1</v>
      </c>
      <c r="U1404" t="s">
        <v>9841</v>
      </c>
      <c r="V1404" t="s">
        <v>394</v>
      </c>
      <c r="W1404" t="s">
        <v>33</v>
      </c>
      <c r="Y1404">
        <v>0</v>
      </c>
      <c r="AC1404">
        <v>0.1663279715760867</v>
      </c>
    </row>
    <row r="1405" spans="1:29" x14ac:dyDescent="0.35">
      <c r="A1405" t="s">
        <v>29772</v>
      </c>
      <c r="B1405" t="s">
        <v>29773</v>
      </c>
      <c r="C1405">
        <v>6234</v>
      </c>
      <c r="D1405" t="s">
        <v>29603</v>
      </c>
      <c r="E1405">
        <v>43799</v>
      </c>
      <c r="F1405">
        <v>4.0926</v>
      </c>
      <c r="G1405">
        <v>162</v>
      </c>
      <c r="H1405" t="s">
        <v>163</v>
      </c>
      <c r="I1405" t="s">
        <v>157</v>
      </c>
      <c r="J1405" t="s">
        <v>163</v>
      </c>
      <c r="L1405" t="s">
        <v>29774</v>
      </c>
      <c r="M1405">
        <v>14.3</v>
      </c>
      <c r="P1405">
        <v>0</v>
      </c>
      <c r="Q1405">
        <v>0</v>
      </c>
      <c r="R1405">
        <v>1</v>
      </c>
      <c r="S1405">
        <v>0</v>
      </c>
      <c r="T1405">
        <v>0</v>
      </c>
      <c r="U1405" t="s">
        <v>29693</v>
      </c>
      <c r="V1405" t="s">
        <v>394</v>
      </c>
      <c r="W1405" t="s">
        <v>400</v>
      </c>
      <c r="X1405" t="s">
        <v>401</v>
      </c>
      <c r="Y1405">
        <v>0</v>
      </c>
      <c r="AC1405">
        <v>0.16656230770816072</v>
      </c>
    </row>
    <row r="1406" spans="1:29" x14ac:dyDescent="0.35">
      <c r="A1406" t="s">
        <v>8867</v>
      </c>
      <c r="B1406" t="s">
        <v>8868</v>
      </c>
      <c r="C1406">
        <v>7083</v>
      </c>
      <c r="D1406" t="s">
        <v>8801</v>
      </c>
      <c r="E1406">
        <v>51763</v>
      </c>
      <c r="F1406">
        <v>4.3619000000000003</v>
      </c>
      <c r="G1406">
        <v>713</v>
      </c>
      <c r="H1406" t="s">
        <v>2697</v>
      </c>
      <c r="I1406" t="s">
        <v>157</v>
      </c>
      <c r="J1406" t="s">
        <v>2697</v>
      </c>
      <c r="L1406" t="s">
        <v>8869</v>
      </c>
      <c r="M1406">
        <v>82</v>
      </c>
      <c r="P1406">
        <v>0</v>
      </c>
      <c r="Q1406">
        <v>0</v>
      </c>
      <c r="R1406">
        <v>0</v>
      </c>
      <c r="S1406">
        <v>0</v>
      </c>
      <c r="T1406">
        <v>0</v>
      </c>
      <c r="U1406" t="s">
        <v>8870</v>
      </c>
      <c r="V1406" t="s">
        <v>394</v>
      </c>
      <c r="W1406" t="s">
        <v>400</v>
      </c>
      <c r="X1406" t="s">
        <v>401</v>
      </c>
      <c r="Y1406">
        <v>0</v>
      </c>
      <c r="AC1406">
        <v>0.16663188905849957</v>
      </c>
    </row>
    <row r="1407" spans="1:29" x14ac:dyDescent="0.35">
      <c r="A1407" t="s">
        <v>470</v>
      </c>
      <c r="B1407" t="s">
        <v>471</v>
      </c>
      <c r="C1407">
        <v>6018</v>
      </c>
      <c r="D1407" t="s">
        <v>391</v>
      </c>
      <c r="E1407">
        <v>14367</v>
      </c>
      <c r="F1407">
        <v>4.3728999999999996</v>
      </c>
      <c r="G1407">
        <v>118</v>
      </c>
      <c r="H1407" t="s">
        <v>186</v>
      </c>
      <c r="I1407" t="s">
        <v>157</v>
      </c>
      <c r="J1407" t="s">
        <v>186</v>
      </c>
      <c r="L1407" t="s">
        <v>472</v>
      </c>
      <c r="M1407">
        <v>38</v>
      </c>
      <c r="P1407">
        <v>0</v>
      </c>
      <c r="Q1407">
        <v>0</v>
      </c>
      <c r="R1407">
        <v>0</v>
      </c>
      <c r="S1407">
        <v>0</v>
      </c>
      <c r="T1407">
        <v>1</v>
      </c>
      <c r="U1407" t="s">
        <v>473</v>
      </c>
      <c r="V1407" t="s">
        <v>394</v>
      </c>
      <c r="W1407" t="s">
        <v>474</v>
      </c>
      <c r="X1407" t="s">
        <v>475</v>
      </c>
      <c r="Y1407">
        <v>0</v>
      </c>
      <c r="AC1407">
        <v>0.16684845026324113</v>
      </c>
    </row>
    <row r="1408" spans="1:29" x14ac:dyDescent="0.35">
      <c r="A1408" t="s">
        <v>18053</v>
      </c>
      <c r="B1408" t="s">
        <v>18054</v>
      </c>
      <c r="C1408">
        <v>6273</v>
      </c>
      <c r="D1408" t="s">
        <v>18037</v>
      </c>
      <c r="E1408">
        <v>9977</v>
      </c>
      <c r="F1408">
        <v>4.4729999999999999</v>
      </c>
      <c r="G1408">
        <v>518</v>
      </c>
      <c r="I1408" t="s">
        <v>803</v>
      </c>
      <c r="J1408" t="s">
        <v>18055</v>
      </c>
      <c r="K1408" t="s">
        <v>18056</v>
      </c>
      <c r="M1408">
        <v>24</v>
      </c>
      <c r="P1408">
        <v>0</v>
      </c>
      <c r="Q1408">
        <v>0</v>
      </c>
      <c r="R1408">
        <v>0</v>
      </c>
      <c r="S1408">
        <v>0</v>
      </c>
      <c r="T1408">
        <v>1</v>
      </c>
      <c r="U1408" t="s">
        <v>18057</v>
      </c>
      <c r="V1408" t="s">
        <v>306</v>
      </c>
      <c r="W1408" t="s">
        <v>823</v>
      </c>
      <c r="X1408" t="s">
        <v>1162</v>
      </c>
      <c r="Y1408">
        <v>3</v>
      </c>
      <c r="Z1408">
        <v>24</v>
      </c>
      <c r="AA1408">
        <v>24</v>
      </c>
      <c r="AC1408">
        <v>0.1670187626776255</v>
      </c>
    </row>
    <row r="1409" spans="1:29" x14ac:dyDescent="0.35">
      <c r="A1409" t="s">
        <v>2125</v>
      </c>
      <c r="B1409" t="s">
        <v>2126</v>
      </c>
      <c r="C1409">
        <v>6272</v>
      </c>
      <c r="D1409" t="s">
        <v>2044</v>
      </c>
      <c r="E1409">
        <v>4954</v>
      </c>
      <c r="F1409">
        <v>4.2727000000000004</v>
      </c>
      <c r="G1409">
        <v>11</v>
      </c>
      <c r="M1409">
        <v>59</v>
      </c>
      <c r="P1409">
        <v>0</v>
      </c>
      <c r="Q1409">
        <v>0</v>
      </c>
      <c r="R1409">
        <v>0</v>
      </c>
      <c r="S1409">
        <v>0</v>
      </c>
      <c r="T1409">
        <v>0</v>
      </c>
      <c r="V1409" t="s">
        <v>394</v>
      </c>
      <c r="W1409" t="s">
        <v>2103</v>
      </c>
      <c r="X1409" t="s">
        <v>2104</v>
      </c>
      <c r="Y1409">
        <v>0</v>
      </c>
      <c r="AC1409">
        <v>0.16703665276521296</v>
      </c>
    </row>
    <row r="1410" spans="1:29" x14ac:dyDescent="0.35">
      <c r="A1410" t="s">
        <v>7628</v>
      </c>
      <c r="B1410" t="s">
        <v>7629</v>
      </c>
      <c r="C1410">
        <v>1073</v>
      </c>
      <c r="D1410" t="s">
        <v>7503</v>
      </c>
      <c r="E1410">
        <v>52383</v>
      </c>
      <c r="F1410">
        <v>3.7921999999999998</v>
      </c>
      <c r="G1410">
        <v>77</v>
      </c>
      <c r="H1410" t="s">
        <v>7630</v>
      </c>
      <c r="I1410" t="s">
        <v>803</v>
      </c>
      <c r="J1410" t="s">
        <v>7631</v>
      </c>
      <c r="K1410" t="s">
        <v>7632</v>
      </c>
      <c r="L1410" t="s">
        <v>7633</v>
      </c>
      <c r="M1410">
        <v>62</v>
      </c>
      <c r="P1410">
        <v>0</v>
      </c>
      <c r="Q1410">
        <v>0</v>
      </c>
      <c r="R1410">
        <v>0</v>
      </c>
      <c r="S1410">
        <v>0</v>
      </c>
      <c r="T1410">
        <v>0</v>
      </c>
      <c r="V1410" t="s">
        <v>306</v>
      </c>
      <c r="W1410" t="s">
        <v>823</v>
      </c>
      <c r="X1410" t="s">
        <v>1091</v>
      </c>
      <c r="Y1410">
        <v>7</v>
      </c>
      <c r="Z1410">
        <v>62</v>
      </c>
      <c r="AA1410">
        <v>62</v>
      </c>
      <c r="AC1410">
        <v>0.16707717458285498</v>
      </c>
    </row>
    <row r="1411" spans="1:29" x14ac:dyDescent="0.35">
      <c r="A1411" t="s">
        <v>17461</v>
      </c>
      <c r="B1411" t="s">
        <v>17462</v>
      </c>
      <c r="C1411">
        <v>6125</v>
      </c>
      <c r="D1411" t="s">
        <v>17463</v>
      </c>
      <c r="E1411">
        <v>1081315</v>
      </c>
      <c r="F1411">
        <v>4.3507999999999996</v>
      </c>
      <c r="G1411">
        <v>16118</v>
      </c>
      <c r="H1411" t="s">
        <v>17464</v>
      </c>
      <c r="I1411" t="s">
        <v>803</v>
      </c>
      <c r="J1411" t="s">
        <v>2171</v>
      </c>
      <c r="L1411" t="s">
        <v>17465</v>
      </c>
      <c r="M1411">
        <v>24</v>
      </c>
      <c r="P1411">
        <v>0</v>
      </c>
      <c r="Q1411">
        <v>0</v>
      </c>
      <c r="R1411">
        <v>0</v>
      </c>
      <c r="S1411">
        <v>0</v>
      </c>
      <c r="T1411">
        <v>1</v>
      </c>
      <c r="U1411" t="s">
        <v>17466</v>
      </c>
      <c r="V1411" t="s">
        <v>394</v>
      </c>
      <c r="W1411" t="s">
        <v>412</v>
      </c>
      <c r="Y1411">
        <v>3</v>
      </c>
      <c r="Z1411">
        <v>24</v>
      </c>
      <c r="AA1411">
        <v>24</v>
      </c>
      <c r="AC1411">
        <v>0.16712277034531153</v>
      </c>
    </row>
    <row r="1412" spans="1:29" x14ac:dyDescent="0.35">
      <c r="A1412" t="s">
        <v>204</v>
      </c>
      <c r="B1412" t="s">
        <v>205</v>
      </c>
      <c r="C1412">
        <v>5847</v>
      </c>
      <c r="D1412" t="s">
        <v>155</v>
      </c>
      <c r="E1412">
        <v>601</v>
      </c>
      <c r="H1412" t="s">
        <v>206</v>
      </c>
      <c r="I1412" t="s">
        <v>38</v>
      </c>
      <c r="J1412" t="s">
        <v>207</v>
      </c>
      <c r="M1412">
        <v>82</v>
      </c>
      <c r="P1412">
        <v>0</v>
      </c>
      <c r="Q1412">
        <v>0</v>
      </c>
      <c r="R1412">
        <v>1</v>
      </c>
      <c r="S1412">
        <v>0</v>
      </c>
      <c r="T1412">
        <v>0</v>
      </c>
      <c r="V1412" t="s">
        <v>32</v>
      </c>
      <c r="W1412" t="s">
        <v>191</v>
      </c>
      <c r="X1412" t="s">
        <v>208</v>
      </c>
      <c r="Y1412">
        <v>0</v>
      </c>
      <c r="AC1412">
        <v>0.16724194332588271</v>
      </c>
    </row>
    <row r="1413" spans="1:29" x14ac:dyDescent="0.35">
      <c r="A1413" t="s">
        <v>7343</v>
      </c>
      <c r="B1413" t="s">
        <v>7344</v>
      </c>
      <c r="C1413">
        <v>6219</v>
      </c>
      <c r="D1413" t="s">
        <v>7319</v>
      </c>
      <c r="E1413">
        <v>21673</v>
      </c>
      <c r="F1413">
        <v>4.5713999999999997</v>
      </c>
      <c r="G1413">
        <v>616</v>
      </c>
      <c r="H1413" t="s">
        <v>163</v>
      </c>
      <c r="I1413" t="s">
        <v>157</v>
      </c>
      <c r="J1413" t="s">
        <v>163</v>
      </c>
      <c r="L1413" t="s">
        <v>7345</v>
      </c>
      <c r="M1413">
        <v>95</v>
      </c>
      <c r="P1413">
        <v>0</v>
      </c>
      <c r="Q1413">
        <v>0</v>
      </c>
      <c r="R1413">
        <v>0</v>
      </c>
      <c r="S1413">
        <v>0</v>
      </c>
      <c r="T1413">
        <v>0</v>
      </c>
      <c r="U1413" t="s">
        <v>7346</v>
      </c>
      <c r="V1413" t="s">
        <v>394</v>
      </c>
      <c r="W1413" t="s">
        <v>400</v>
      </c>
      <c r="X1413" t="s">
        <v>401</v>
      </c>
      <c r="Y1413">
        <v>0</v>
      </c>
      <c r="AC1413">
        <v>0.16728444805217546</v>
      </c>
    </row>
    <row r="1414" spans="1:29" x14ac:dyDescent="0.35">
      <c r="A1414" t="s">
        <v>13265</v>
      </c>
      <c r="B1414" t="s">
        <v>13266</v>
      </c>
      <c r="C1414">
        <v>6106</v>
      </c>
      <c r="D1414" t="s">
        <v>13090</v>
      </c>
      <c r="E1414">
        <v>22722</v>
      </c>
      <c r="F1414">
        <v>4.3</v>
      </c>
      <c r="G1414">
        <v>60</v>
      </c>
      <c r="I1414" t="s">
        <v>803</v>
      </c>
      <c r="J1414" t="s">
        <v>13267</v>
      </c>
      <c r="L1414" t="s">
        <v>13268</v>
      </c>
      <c r="M1414">
        <v>32</v>
      </c>
      <c r="P1414">
        <v>1</v>
      </c>
      <c r="Q1414">
        <v>0</v>
      </c>
      <c r="R1414">
        <v>0</v>
      </c>
      <c r="S1414">
        <v>0</v>
      </c>
      <c r="T1414">
        <v>1</v>
      </c>
      <c r="U1414" t="s">
        <v>13269</v>
      </c>
      <c r="V1414" t="s">
        <v>160</v>
      </c>
      <c r="W1414" t="s">
        <v>306</v>
      </c>
      <c r="Y1414">
        <v>0</v>
      </c>
      <c r="AC1414">
        <v>0.167326738803382</v>
      </c>
    </row>
    <row r="1415" spans="1:29" x14ac:dyDescent="0.35">
      <c r="A1415" t="s">
        <v>28425</v>
      </c>
      <c r="B1415" t="s">
        <v>28426</v>
      </c>
      <c r="C1415">
        <v>6225</v>
      </c>
      <c r="D1415" t="s">
        <v>28402</v>
      </c>
      <c r="E1415">
        <v>6083</v>
      </c>
      <c r="F1415">
        <v>4.0769000000000002</v>
      </c>
      <c r="G1415">
        <v>65</v>
      </c>
      <c r="H1415" t="s">
        <v>2707</v>
      </c>
      <c r="I1415" t="s">
        <v>803</v>
      </c>
      <c r="J1415" t="s">
        <v>17928</v>
      </c>
      <c r="L1415" t="s">
        <v>28427</v>
      </c>
      <c r="M1415">
        <v>49</v>
      </c>
      <c r="P1415">
        <v>0</v>
      </c>
      <c r="Q1415">
        <v>0</v>
      </c>
      <c r="R1415">
        <v>0</v>
      </c>
      <c r="S1415">
        <v>0</v>
      </c>
      <c r="T1415">
        <v>0</v>
      </c>
      <c r="U1415" t="s">
        <v>28424</v>
      </c>
      <c r="V1415" t="s">
        <v>394</v>
      </c>
      <c r="W1415" t="s">
        <v>5539</v>
      </c>
      <c r="X1415" t="s">
        <v>6102</v>
      </c>
      <c r="Y1415">
        <v>1</v>
      </c>
      <c r="Z1415">
        <v>49</v>
      </c>
      <c r="AA1415">
        <v>49</v>
      </c>
      <c r="AC1415">
        <v>0.16744956339770922</v>
      </c>
    </row>
    <row r="1416" spans="1:29" x14ac:dyDescent="0.35">
      <c r="A1416" t="s">
        <v>22526</v>
      </c>
      <c r="B1416" t="s">
        <v>22527</v>
      </c>
      <c r="C1416">
        <v>3733</v>
      </c>
      <c r="D1416" t="s">
        <v>22513</v>
      </c>
      <c r="E1416">
        <v>103131</v>
      </c>
      <c r="F1416">
        <v>4.6207000000000003</v>
      </c>
      <c r="G1416">
        <v>1769</v>
      </c>
      <c r="H1416" t="s">
        <v>195</v>
      </c>
      <c r="I1416" t="s">
        <v>157</v>
      </c>
      <c r="J1416" t="s">
        <v>195</v>
      </c>
      <c r="M1416">
        <v>32</v>
      </c>
      <c r="P1416">
        <v>0</v>
      </c>
      <c r="Q1416">
        <v>0</v>
      </c>
      <c r="R1416">
        <v>1</v>
      </c>
      <c r="S1416">
        <v>0</v>
      </c>
      <c r="T1416">
        <v>0</v>
      </c>
      <c r="V1416" t="s">
        <v>394</v>
      </c>
      <c r="W1416" t="s">
        <v>474</v>
      </c>
      <c r="X1416" t="s">
        <v>475</v>
      </c>
      <c r="Y1416">
        <v>1</v>
      </c>
      <c r="Z1416">
        <v>17</v>
      </c>
      <c r="AA1416">
        <v>17</v>
      </c>
      <c r="AC1416">
        <v>0.16754778621843447</v>
      </c>
    </row>
    <row r="1417" spans="1:29" x14ac:dyDescent="0.35">
      <c r="A1417" t="s">
        <v>8641</v>
      </c>
      <c r="B1417" t="s">
        <v>8642</v>
      </c>
      <c r="C1417">
        <v>6014</v>
      </c>
      <c r="D1417" t="s">
        <v>8545</v>
      </c>
      <c r="E1417">
        <v>35931</v>
      </c>
      <c r="F1417">
        <v>4.4471999999999996</v>
      </c>
      <c r="G1417">
        <v>322</v>
      </c>
      <c r="H1417" t="s">
        <v>8614</v>
      </c>
      <c r="I1417" t="s">
        <v>1158</v>
      </c>
      <c r="L1417" t="s">
        <v>8643</v>
      </c>
      <c r="M1417">
        <v>9</v>
      </c>
      <c r="P1417">
        <v>0</v>
      </c>
      <c r="Q1417">
        <v>0</v>
      </c>
      <c r="R1417">
        <v>0</v>
      </c>
      <c r="S1417">
        <v>0</v>
      </c>
      <c r="T1417">
        <v>0</v>
      </c>
      <c r="V1417" t="s">
        <v>394</v>
      </c>
      <c r="W1417" t="s">
        <v>474</v>
      </c>
      <c r="X1417" t="s">
        <v>5276</v>
      </c>
      <c r="Y1417">
        <v>0</v>
      </c>
      <c r="AC1417">
        <v>0.16778344565013359</v>
      </c>
    </row>
    <row r="1418" spans="1:29" x14ac:dyDescent="0.35">
      <c r="A1418" t="s">
        <v>9488</v>
      </c>
      <c r="B1418" t="s">
        <v>9489</v>
      </c>
      <c r="C1418">
        <v>6089</v>
      </c>
      <c r="D1418" t="s">
        <v>9413</v>
      </c>
      <c r="E1418">
        <v>9329</v>
      </c>
      <c r="F1418">
        <v>4.0213000000000001</v>
      </c>
      <c r="G1418">
        <v>47</v>
      </c>
      <c r="H1418" t="s">
        <v>163</v>
      </c>
      <c r="I1418" t="s">
        <v>157</v>
      </c>
      <c r="J1418" t="s">
        <v>163</v>
      </c>
      <c r="L1418" t="s">
        <v>9490</v>
      </c>
      <c r="M1418">
        <v>40</v>
      </c>
      <c r="P1418">
        <v>0</v>
      </c>
      <c r="Q1418">
        <v>0</v>
      </c>
      <c r="R1418">
        <v>0</v>
      </c>
      <c r="S1418">
        <v>0</v>
      </c>
      <c r="T1418">
        <v>0</v>
      </c>
      <c r="U1418" t="s">
        <v>9491</v>
      </c>
      <c r="V1418" t="s">
        <v>306</v>
      </c>
      <c r="W1418" t="s">
        <v>815</v>
      </c>
      <c r="X1418" t="s">
        <v>1605</v>
      </c>
      <c r="Y1418">
        <v>0</v>
      </c>
      <c r="AC1418">
        <v>0.16780750925765153</v>
      </c>
    </row>
    <row r="1419" spans="1:29" x14ac:dyDescent="0.35">
      <c r="A1419" t="s">
        <v>11875</v>
      </c>
      <c r="B1419" t="s">
        <v>11876</v>
      </c>
      <c r="C1419">
        <v>1063</v>
      </c>
      <c r="D1419" t="s">
        <v>11860</v>
      </c>
      <c r="E1419">
        <v>70617</v>
      </c>
      <c r="F1419">
        <v>4.5968999999999998</v>
      </c>
      <c r="G1419">
        <v>320</v>
      </c>
      <c r="I1419" t="s">
        <v>803</v>
      </c>
      <c r="J1419">
        <v>2</v>
      </c>
      <c r="K1419" t="s">
        <v>11877</v>
      </c>
      <c r="L1419" t="s">
        <v>11878</v>
      </c>
      <c r="M1419">
        <v>64</v>
      </c>
      <c r="P1419">
        <v>0</v>
      </c>
      <c r="Q1419">
        <v>0</v>
      </c>
      <c r="R1419">
        <v>0</v>
      </c>
      <c r="S1419">
        <v>0</v>
      </c>
      <c r="T1419">
        <v>0</v>
      </c>
      <c r="U1419" t="s">
        <v>11879</v>
      </c>
      <c r="V1419" t="s">
        <v>306</v>
      </c>
      <c r="W1419" t="s">
        <v>863</v>
      </c>
      <c r="X1419" t="s">
        <v>1245</v>
      </c>
      <c r="Y1419">
        <v>4</v>
      </c>
      <c r="Z1419">
        <v>64</v>
      </c>
      <c r="AA1419">
        <v>64</v>
      </c>
      <c r="AC1419">
        <v>0.16794278825205478</v>
      </c>
    </row>
    <row r="1420" spans="1:29" x14ac:dyDescent="0.35">
      <c r="A1420" t="s">
        <v>7610</v>
      </c>
      <c r="B1420" t="s">
        <v>7611</v>
      </c>
      <c r="C1420">
        <v>1073</v>
      </c>
      <c r="D1420" t="s">
        <v>7503</v>
      </c>
      <c r="E1420">
        <v>68493</v>
      </c>
      <c r="F1420">
        <v>3.6103999999999998</v>
      </c>
      <c r="G1420">
        <v>77</v>
      </c>
      <c r="H1420" t="s">
        <v>1979</v>
      </c>
      <c r="I1420" t="s">
        <v>803</v>
      </c>
      <c r="J1420" t="s">
        <v>7612</v>
      </c>
      <c r="K1420" t="s">
        <v>7613</v>
      </c>
      <c r="L1420" t="s">
        <v>7614</v>
      </c>
      <c r="M1420">
        <v>40</v>
      </c>
      <c r="P1420">
        <v>0</v>
      </c>
      <c r="Q1420">
        <v>0</v>
      </c>
      <c r="R1420">
        <v>0</v>
      </c>
      <c r="S1420">
        <v>0</v>
      </c>
      <c r="T1420">
        <v>0</v>
      </c>
      <c r="U1420" t="s">
        <v>7615</v>
      </c>
      <c r="V1420" t="s">
        <v>306</v>
      </c>
      <c r="W1420" t="s">
        <v>307</v>
      </c>
      <c r="X1420" t="s">
        <v>7616</v>
      </c>
      <c r="Y1420">
        <v>4</v>
      </c>
      <c r="Z1420">
        <v>40</v>
      </c>
      <c r="AA1420">
        <v>40</v>
      </c>
      <c r="AC1420">
        <v>0.16820378783638679</v>
      </c>
    </row>
    <row r="1421" spans="1:29" x14ac:dyDescent="0.35">
      <c r="A1421" t="s">
        <v>26069</v>
      </c>
      <c r="B1421" t="s">
        <v>26070</v>
      </c>
      <c r="C1421">
        <v>3902</v>
      </c>
      <c r="D1421" t="s">
        <v>25136</v>
      </c>
      <c r="E1421">
        <v>15171</v>
      </c>
      <c r="F1421">
        <v>4.1364000000000001</v>
      </c>
      <c r="G1421">
        <v>44</v>
      </c>
      <c r="H1421" t="s">
        <v>1684</v>
      </c>
      <c r="I1421" t="s">
        <v>157</v>
      </c>
      <c r="J1421" t="s">
        <v>1684</v>
      </c>
      <c r="L1421" t="s">
        <v>26071</v>
      </c>
      <c r="M1421">
        <v>18</v>
      </c>
      <c r="P1421">
        <v>0</v>
      </c>
      <c r="Q1421">
        <v>0</v>
      </c>
      <c r="R1421">
        <v>0</v>
      </c>
      <c r="S1421">
        <v>0</v>
      </c>
      <c r="T1421">
        <v>1</v>
      </c>
      <c r="U1421" t="s">
        <v>26072</v>
      </c>
      <c r="V1421" t="s">
        <v>394</v>
      </c>
      <c r="W1421" t="s">
        <v>405</v>
      </c>
      <c r="X1421" t="s">
        <v>406</v>
      </c>
      <c r="Y1421">
        <v>0</v>
      </c>
      <c r="AC1421">
        <v>0.16831710129336874</v>
      </c>
    </row>
    <row r="1422" spans="1:29" x14ac:dyDescent="0.35">
      <c r="A1422" t="s">
        <v>2645</v>
      </c>
      <c r="B1422" t="s">
        <v>2646</v>
      </c>
      <c r="C1422">
        <v>7086</v>
      </c>
      <c r="D1422" t="s">
        <v>2627</v>
      </c>
      <c r="E1422">
        <v>3691</v>
      </c>
      <c r="F1422">
        <v>3.5651999999999999</v>
      </c>
      <c r="G1422">
        <v>23</v>
      </c>
      <c r="H1422" t="s">
        <v>2647</v>
      </c>
      <c r="I1422" t="s">
        <v>157</v>
      </c>
      <c r="J1422" t="s">
        <v>2647</v>
      </c>
      <c r="M1422">
        <v>42</v>
      </c>
      <c r="P1422">
        <v>0</v>
      </c>
      <c r="Q1422">
        <v>0</v>
      </c>
      <c r="R1422">
        <v>1</v>
      </c>
      <c r="S1422">
        <v>1</v>
      </c>
      <c r="T1422">
        <v>0</v>
      </c>
      <c r="U1422" t="s">
        <v>2648</v>
      </c>
      <c r="V1422" t="s">
        <v>222</v>
      </c>
      <c r="W1422" t="s">
        <v>908</v>
      </c>
      <c r="X1422" t="s">
        <v>926</v>
      </c>
      <c r="Y1422">
        <v>2</v>
      </c>
      <c r="Z1422">
        <v>42</v>
      </c>
      <c r="AA1422">
        <v>42</v>
      </c>
      <c r="AC1422">
        <v>0.168711187597956</v>
      </c>
    </row>
    <row r="1423" spans="1:29" x14ac:dyDescent="0.35">
      <c r="A1423" t="s">
        <v>20596</v>
      </c>
      <c r="B1423" t="s">
        <v>20597</v>
      </c>
      <c r="C1423">
        <v>6026</v>
      </c>
      <c r="D1423" t="s">
        <v>20568</v>
      </c>
      <c r="E1423">
        <v>12003</v>
      </c>
      <c r="F1423">
        <v>4.1764999999999999</v>
      </c>
      <c r="G1423">
        <v>51</v>
      </c>
      <c r="L1423" t="s">
        <v>20598</v>
      </c>
      <c r="M1423">
        <v>37.5</v>
      </c>
      <c r="N1423">
        <v>63</v>
      </c>
      <c r="P1423">
        <v>1</v>
      </c>
      <c r="Q1423">
        <v>0</v>
      </c>
      <c r="R1423">
        <v>1</v>
      </c>
      <c r="S1423">
        <v>0</v>
      </c>
      <c r="T1423">
        <v>0</v>
      </c>
      <c r="V1423" t="s">
        <v>306</v>
      </c>
      <c r="W1423" t="s">
        <v>7196</v>
      </c>
      <c r="Y1423">
        <v>0</v>
      </c>
      <c r="AC1423">
        <v>0.16895013139548409</v>
      </c>
    </row>
    <row r="1424" spans="1:29" x14ac:dyDescent="0.35">
      <c r="A1424" t="s">
        <v>32012</v>
      </c>
      <c r="B1424" t="s">
        <v>32013</v>
      </c>
      <c r="C1424">
        <v>6245</v>
      </c>
      <c r="D1424" t="s">
        <v>31969</v>
      </c>
      <c r="E1424">
        <v>5534</v>
      </c>
      <c r="F1424">
        <v>4.3102999999999998</v>
      </c>
      <c r="G1424">
        <v>29</v>
      </c>
      <c r="H1424" t="s">
        <v>37</v>
      </c>
      <c r="L1424" t="s">
        <v>32009</v>
      </c>
      <c r="M1424">
        <v>32</v>
      </c>
      <c r="P1424">
        <v>1</v>
      </c>
      <c r="Q1424">
        <v>0</v>
      </c>
      <c r="R1424">
        <v>0</v>
      </c>
      <c r="S1424">
        <v>0</v>
      </c>
      <c r="T1424">
        <v>0</v>
      </c>
      <c r="U1424" t="s">
        <v>21378</v>
      </c>
      <c r="V1424" t="s">
        <v>32</v>
      </c>
      <c r="W1424" t="s">
        <v>191</v>
      </c>
      <c r="X1424" t="s">
        <v>192</v>
      </c>
      <c r="Y1424">
        <v>0</v>
      </c>
      <c r="AC1424">
        <v>0.16901651934007866</v>
      </c>
    </row>
    <row r="1425" spans="1:29" x14ac:dyDescent="0.35">
      <c r="A1425" t="s">
        <v>3465</v>
      </c>
      <c r="B1425" t="s">
        <v>3466</v>
      </c>
      <c r="C1425">
        <v>7057</v>
      </c>
      <c r="D1425" t="s">
        <v>3384</v>
      </c>
      <c r="E1425">
        <v>30454</v>
      </c>
      <c r="F1425">
        <v>3.7443</v>
      </c>
      <c r="G1425">
        <v>524</v>
      </c>
      <c r="H1425" t="s">
        <v>3385</v>
      </c>
      <c r="I1425" t="s">
        <v>157</v>
      </c>
      <c r="J1425" t="s">
        <v>3385</v>
      </c>
      <c r="L1425" t="s">
        <v>3467</v>
      </c>
      <c r="M1425">
        <v>28</v>
      </c>
      <c r="P1425">
        <v>0</v>
      </c>
      <c r="Q1425">
        <v>0</v>
      </c>
      <c r="R1425">
        <v>0</v>
      </c>
      <c r="S1425">
        <v>0</v>
      </c>
      <c r="T1425">
        <v>0</v>
      </c>
      <c r="U1425" t="s">
        <v>3468</v>
      </c>
      <c r="V1425" t="s">
        <v>222</v>
      </c>
      <c r="W1425" t="s">
        <v>244</v>
      </c>
      <c r="X1425" t="s">
        <v>245</v>
      </c>
      <c r="Y1425">
        <v>1</v>
      </c>
      <c r="Z1425">
        <v>69</v>
      </c>
      <c r="AA1425">
        <v>69</v>
      </c>
      <c r="AC1425">
        <v>0.16902035068642352</v>
      </c>
    </row>
    <row r="1426" spans="1:29" x14ac:dyDescent="0.35">
      <c r="A1426" t="s">
        <v>954</v>
      </c>
      <c r="B1426" t="s">
        <v>955</v>
      </c>
      <c r="C1426">
        <v>6004</v>
      </c>
      <c r="D1426" t="s">
        <v>872</v>
      </c>
      <c r="E1426">
        <v>17210</v>
      </c>
      <c r="F1426">
        <v>3.9411999999999998</v>
      </c>
      <c r="G1426">
        <v>17</v>
      </c>
      <c r="H1426" t="s">
        <v>163</v>
      </c>
      <c r="I1426" t="s">
        <v>157</v>
      </c>
      <c r="J1426" t="s">
        <v>163</v>
      </c>
      <c r="L1426" t="s">
        <v>903</v>
      </c>
      <c r="M1426">
        <v>10</v>
      </c>
      <c r="P1426">
        <v>0</v>
      </c>
      <c r="Q1426">
        <v>0</v>
      </c>
      <c r="R1426">
        <v>0</v>
      </c>
      <c r="S1426">
        <v>1</v>
      </c>
      <c r="T1426">
        <v>0</v>
      </c>
      <c r="U1426" t="s">
        <v>956</v>
      </c>
      <c r="V1426" t="s">
        <v>160</v>
      </c>
      <c r="W1426" t="s">
        <v>222</v>
      </c>
      <c r="Y1426">
        <v>0</v>
      </c>
      <c r="AC1426">
        <v>0.16904570600870628</v>
      </c>
    </row>
    <row r="1427" spans="1:29" x14ac:dyDescent="0.35">
      <c r="A1427" t="s">
        <v>28637</v>
      </c>
      <c r="B1427" t="s">
        <v>28638</v>
      </c>
      <c r="C1427">
        <v>5648</v>
      </c>
      <c r="D1427" t="s">
        <v>28460</v>
      </c>
      <c r="E1427">
        <v>32637</v>
      </c>
      <c r="F1427">
        <v>4.1387999999999998</v>
      </c>
      <c r="G1427">
        <v>641</v>
      </c>
      <c r="H1427" t="s">
        <v>28639</v>
      </c>
      <c r="I1427" t="s">
        <v>803</v>
      </c>
      <c r="J1427" t="s">
        <v>1609</v>
      </c>
      <c r="L1427" t="s">
        <v>28640</v>
      </c>
      <c r="M1427">
        <v>22</v>
      </c>
      <c r="P1427">
        <v>0</v>
      </c>
      <c r="Q1427">
        <v>0</v>
      </c>
      <c r="R1427">
        <v>0</v>
      </c>
      <c r="S1427">
        <v>0</v>
      </c>
      <c r="T1427">
        <v>0</v>
      </c>
      <c r="V1427" t="s">
        <v>306</v>
      </c>
      <c r="W1427" t="s">
        <v>823</v>
      </c>
      <c r="X1427" t="s">
        <v>1392</v>
      </c>
      <c r="Y1427">
        <v>0</v>
      </c>
      <c r="AC1427">
        <v>0.16905665669834513</v>
      </c>
    </row>
    <row r="1428" spans="1:29" x14ac:dyDescent="0.35">
      <c r="A1428" t="s">
        <v>20491</v>
      </c>
      <c r="B1428" t="s">
        <v>20492</v>
      </c>
      <c r="C1428">
        <v>4164</v>
      </c>
      <c r="D1428" t="s">
        <v>20394</v>
      </c>
      <c r="E1428">
        <v>28653</v>
      </c>
      <c r="F1428">
        <v>4.2621000000000002</v>
      </c>
      <c r="G1428">
        <v>351</v>
      </c>
      <c r="H1428" t="s">
        <v>163</v>
      </c>
      <c r="I1428" t="s">
        <v>157</v>
      </c>
      <c r="J1428" t="s">
        <v>163</v>
      </c>
      <c r="L1428" t="s">
        <v>20493</v>
      </c>
      <c r="M1428">
        <v>88</v>
      </c>
      <c r="P1428">
        <v>0</v>
      </c>
      <c r="Q1428">
        <v>0</v>
      </c>
      <c r="R1428">
        <v>0</v>
      </c>
      <c r="S1428">
        <v>0</v>
      </c>
      <c r="T1428">
        <v>0</v>
      </c>
      <c r="U1428" t="s">
        <v>20494</v>
      </c>
      <c r="V1428" t="s">
        <v>394</v>
      </c>
      <c r="W1428" t="s">
        <v>400</v>
      </c>
      <c r="X1428" t="s">
        <v>401</v>
      </c>
      <c r="Y1428">
        <v>1</v>
      </c>
      <c r="Z1428">
        <v>30</v>
      </c>
      <c r="AA1428">
        <v>30</v>
      </c>
      <c r="AC1428">
        <v>0.16912329024130623</v>
      </c>
    </row>
    <row r="1429" spans="1:29" x14ac:dyDescent="0.35">
      <c r="A1429" t="s">
        <v>23175</v>
      </c>
      <c r="B1429" t="s">
        <v>23176</v>
      </c>
      <c r="C1429">
        <v>6286</v>
      </c>
      <c r="D1429" t="s">
        <v>23177</v>
      </c>
      <c r="E1429">
        <v>218384</v>
      </c>
      <c r="F1429">
        <v>4.8471000000000002</v>
      </c>
      <c r="G1429">
        <v>1452</v>
      </c>
      <c r="H1429" t="s">
        <v>23178</v>
      </c>
      <c r="I1429" t="s">
        <v>803</v>
      </c>
      <c r="J1429" t="s">
        <v>23179</v>
      </c>
      <c r="K1429" t="s">
        <v>11847</v>
      </c>
      <c r="L1429" t="s">
        <v>23180</v>
      </c>
      <c r="M1429">
        <v>36</v>
      </c>
      <c r="P1429">
        <v>0</v>
      </c>
      <c r="Q1429">
        <v>0</v>
      </c>
      <c r="R1429">
        <v>0</v>
      </c>
      <c r="S1429">
        <v>0</v>
      </c>
      <c r="T1429">
        <v>1</v>
      </c>
      <c r="U1429" t="s">
        <v>23181</v>
      </c>
      <c r="V1429" t="s">
        <v>306</v>
      </c>
      <c r="W1429" t="s">
        <v>863</v>
      </c>
      <c r="X1429" t="s">
        <v>864</v>
      </c>
      <c r="Y1429">
        <v>7</v>
      </c>
      <c r="Z1429">
        <v>36</v>
      </c>
      <c r="AA1429">
        <v>36</v>
      </c>
      <c r="AC1429">
        <v>0.1694489932279587</v>
      </c>
    </row>
    <row r="1430" spans="1:29" x14ac:dyDescent="0.35">
      <c r="A1430" t="s">
        <v>7983</v>
      </c>
      <c r="B1430" t="s">
        <v>7984</v>
      </c>
      <c r="C1430">
        <v>1073</v>
      </c>
      <c r="D1430" t="s">
        <v>7503</v>
      </c>
      <c r="E1430">
        <v>2966</v>
      </c>
      <c r="F1430">
        <v>3.7692000000000001</v>
      </c>
      <c r="G1430">
        <v>13</v>
      </c>
      <c r="H1430" t="s">
        <v>7985</v>
      </c>
      <c r="I1430" t="s">
        <v>157</v>
      </c>
      <c r="J1430" t="s">
        <v>7985</v>
      </c>
      <c r="L1430" t="s">
        <v>7986</v>
      </c>
      <c r="M1430">
        <v>45</v>
      </c>
      <c r="P1430">
        <v>0</v>
      </c>
      <c r="Q1430">
        <v>0</v>
      </c>
      <c r="R1430">
        <v>0</v>
      </c>
      <c r="S1430">
        <v>0</v>
      </c>
      <c r="T1430">
        <v>0</v>
      </c>
      <c r="V1430" t="s">
        <v>394</v>
      </c>
      <c r="W1430" t="s">
        <v>395</v>
      </c>
      <c r="X1430" t="s">
        <v>2307</v>
      </c>
      <c r="Y1430">
        <v>0</v>
      </c>
      <c r="AC1430">
        <v>0.16948533607301508</v>
      </c>
    </row>
    <row r="1431" spans="1:29" x14ac:dyDescent="0.35">
      <c r="A1431" t="s">
        <v>1403</v>
      </c>
      <c r="B1431" t="s">
        <v>1404</v>
      </c>
      <c r="C1431">
        <v>5746</v>
      </c>
      <c r="D1431" t="s">
        <v>1063</v>
      </c>
      <c r="E1431">
        <v>18963</v>
      </c>
      <c r="F1431">
        <v>4.1864999999999997</v>
      </c>
      <c r="G1431">
        <v>842</v>
      </c>
      <c r="H1431" t="s">
        <v>1405</v>
      </c>
      <c r="I1431" t="s">
        <v>157</v>
      </c>
      <c r="J1431" t="s">
        <v>1405</v>
      </c>
      <c r="K1431" t="s">
        <v>1406</v>
      </c>
      <c r="L1431" t="s">
        <v>1407</v>
      </c>
      <c r="M1431">
        <v>18</v>
      </c>
      <c r="P1431">
        <v>0</v>
      </c>
      <c r="Q1431">
        <v>0</v>
      </c>
      <c r="R1431">
        <v>0</v>
      </c>
      <c r="S1431">
        <v>0</v>
      </c>
      <c r="T1431">
        <v>0</v>
      </c>
      <c r="V1431" t="s">
        <v>306</v>
      </c>
      <c r="W1431" t="s">
        <v>823</v>
      </c>
      <c r="X1431" t="s">
        <v>1392</v>
      </c>
      <c r="Y1431">
        <v>0</v>
      </c>
      <c r="AC1431">
        <v>0.16950696413689526</v>
      </c>
    </row>
    <row r="1432" spans="1:29" x14ac:dyDescent="0.35">
      <c r="A1432" t="s">
        <v>22239</v>
      </c>
      <c r="B1432" t="s">
        <v>22240</v>
      </c>
      <c r="C1432">
        <v>6346</v>
      </c>
      <c r="D1432" t="s">
        <v>22187</v>
      </c>
      <c r="E1432">
        <v>12385</v>
      </c>
      <c r="F1432">
        <v>4.1143000000000001</v>
      </c>
      <c r="G1432">
        <v>385</v>
      </c>
      <c r="H1432" t="s">
        <v>632</v>
      </c>
      <c r="I1432" t="s">
        <v>157</v>
      </c>
      <c r="J1432" t="s">
        <v>632</v>
      </c>
      <c r="L1432" t="s">
        <v>22241</v>
      </c>
      <c r="M1432">
        <v>52</v>
      </c>
      <c r="P1432">
        <v>0</v>
      </c>
      <c r="Q1432">
        <v>0</v>
      </c>
      <c r="R1432">
        <v>1</v>
      </c>
      <c r="S1432">
        <v>0</v>
      </c>
      <c r="T1432">
        <v>0</v>
      </c>
      <c r="U1432" t="s">
        <v>22242</v>
      </c>
      <c r="V1432" t="s">
        <v>222</v>
      </c>
      <c r="W1432" t="s">
        <v>244</v>
      </c>
      <c r="X1432" t="s">
        <v>245</v>
      </c>
      <c r="Y1432">
        <v>1</v>
      </c>
      <c r="Z1432">
        <v>166</v>
      </c>
      <c r="AA1432">
        <v>166</v>
      </c>
      <c r="AC1432">
        <v>0.16972726724663245</v>
      </c>
    </row>
    <row r="1433" spans="1:29" x14ac:dyDescent="0.35">
      <c r="A1433" t="s">
        <v>26904</v>
      </c>
      <c r="B1433" t="s">
        <v>26905</v>
      </c>
      <c r="C1433">
        <v>6748</v>
      </c>
      <c r="D1433" t="s">
        <v>26874</v>
      </c>
      <c r="E1433">
        <v>375</v>
      </c>
      <c r="F1433">
        <v>3.6667000000000001</v>
      </c>
      <c r="G1433">
        <v>3</v>
      </c>
      <c r="L1433" t="s">
        <v>26906</v>
      </c>
      <c r="M1433">
        <v>38</v>
      </c>
      <c r="P1433">
        <v>0</v>
      </c>
      <c r="Q1433">
        <v>0</v>
      </c>
      <c r="R1433">
        <v>1</v>
      </c>
      <c r="S1433">
        <v>0</v>
      </c>
      <c r="T1433">
        <v>1</v>
      </c>
      <c r="U1433" t="s">
        <v>26907</v>
      </c>
      <c r="V1433" t="s">
        <v>306</v>
      </c>
      <c r="W1433" t="s">
        <v>1312</v>
      </c>
      <c r="Y1433">
        <v>0</v>
      </c>
      <c r="AC1433">
        <v>0.17008275031648912</v>
      </c>
    </row>
    <row r="1434" spans="1:29" x14ac:dyDescent="0.35">
      <c r="A1434" t="s">
        <v>31527</v>
      </c>
      <c r="B1434" t="s">
        <v>18220</v>
      </c>
      <c r="C1434">
        <v>6112</v>
      </c>
      <c r="D1434" t="s">
        <v>31409</v>
      </c>
      <c r="E1434">
        <v>4079</v>
      </c>
      <c r="F1434">
        <v>4.4211999999999998</v>
      </c>
      <c r="G1434">
        <v>292</v>
      </c>
      <c r="H1434" t="s">
        <v>18214</v>
      </c>
      <c r="I1434" t="s">
        <v>157</v>
      </c>
      <c r="J1434" t="s">
        <v>18214</v>
      </c>
      <c r="L1434" t="s">
        <v>31498</v>
      </c>
      <c r="M1434">
        <v>20</v>
      </c>
      <c r="P1434">
        <v>0</v>
      </c>
      <c r="Q1434">
        <v>0</v>
      </c>
      <c r="R1434">
        <v>0</v>
      </c>
      <c r="S1434">
        <v>0</v>
      </c>
      <c r="T1434">
        <v>0</v>
      </c>
      <c r="V1434" t="s">
        <v>222</v>
      </c>
      <c r="W1434" t="s">
        <v>244</v>
      </c>
      <c r="X1434" t="s">
        <v>280</v>
      </c>
      <c r="Y1434">
        <v>1</v>
      </c>
      <c r="Z1434">
        <v>44</v>
      </c>
      <c r="AA1434">
        <v>44</v>
      </c>
      <c r="AC1434">
        <v>0.17014601478338442</v>
      </c>
    </row>
    <row r="1435" spans="1:29" x14ac:dyDescent="0.35">
      <c r="A1435" t="s">
        <v>14627</v>
      </c>
      <c r="B1435" t="s">
        <v>14628</v>
      </c>
      <c r="C1435">
        <v>6335</v>
      </c>
      <c r="D1435" t="s">
        <v>14624</v>
      </c>
      <c r="E1435">
        <v>8948</v>
      </c>
      <c r="F1435">
        <v>4.1612</v>
      </c>
      <c r="G1435">
        <v>552</v>
      </c>
      <c r="H1435" t="s">
        <v>115</v>
      </c>
      <c r="I1435" t="s">
        <v>157</v>
      </c>
      <c r="J1435" t="s">
        <v>115</v>
      </c>
      <c r="L1435" t="s">
        <v>14629</v>
      </c>
      <c r="M1435">
        <v>59</v>
      </c>
      <c r="P1435">
        <v>0</v>
      </c>
      <c r="Q1435">
        <v>0</v>
      </c>
      <c r="R1435">
        <v>0</v>
      </c>
      <c r="S1435">
        <v>0</v>
      </c>
      <c r="T1435">
        <v>0</v>
      </c>
      <c r="U1435" t="s">
        <v>14630</v>
      </c>
      <c r="V1435" t="s">
        <v>394</v>
      </c>
      <c r="W1435" t="s">
        <v>395</v>
      </c>
      <c r="X1435" t="s">
        <v>395</v>
      </c>
      <c r="Y1435">
        <v>0</v>
      </c>
      <c r="AC1435">
        <v>0.17030566543666825</v>
      </c>
    </row>
    <row r="1436" spans="1:29" x14ac:dyDescent="0.35">
      <c r="A1436" t="s">
        <v>9273</v>
      </c>
      <c r="B1436" t="s">
        <v>9274</v>
      </c>
      <c r="C1436">
        <v>6183</v>
      </c>
      <c r="D1436" t="s">
        <v>9257</v>
      </c>
      <c r="E1436">
        <v>11477</v>
      </c>
      <c r="F1436">
        <v>4.1199000000000003</v>
      </c>
      <c r="G1436">
        <v>367</v>
      </c>
      <c r="H1436" t="s">
        <v>1608</v>
      </c>
      <c r="I1436" t="s">
        <v>38</v>
      </c>
      <c r="J1436" t="s">
        <v>1608</v>
      </c>
      <c r="L1436" t="s">
        <v>9275</v>
      </c>
      <c r="M1436">
        <v>32</v>
      </c>
      <c r="P1436">
        <v>0</v>
      </c>
      <c r="Q1436">
        <v>0</v>
      </c>
      <c r="R1436">
        <v>0</v>
      </c>
      <c r="S1436">
        <v>0</v>
      </c>
      <c r="T1436">
        <v>0</v>
      </c>
      <c r="U1436" t="s">
        <v>9276</v>
      </c>
      <c r="V1436" t="s">
        <v>32</v>
      </c>
      <c r="W1436" t="s">
        <v>41</v>
      </c>
      <c r="X1436" t="s">
        <v>59</v>
      </c>
      <c r="Y1436">
        <v>0</v>
      </c>
      <c r="AC1436">
        <v>0.17049789384293346</v>
      </c>
    </row>
    <row r="1437" spans="1:29" x14ac:dyDescent="0.35">
      <c r="A1437" t="s">
        <v>31749</v>
      </c>
      <c r="B1437" t="s">
        <v>31750</v>
      </c>
      <c r="C1437">
        <v>6232</v>
      </c>
      <c r="D1437" t="s">
        <v>31751</v>
      </c>
      <c r="E1437">
        <v>69269</v>
      </c>
      <c r="F1437">
        <v>4.6085000000000003</v>
      </c>
      <c r="G1437">
        <v>258</v>
      </c>
      <c r="H1437" t="s">
        <v>31752</v>
      </c>
      <c r="I1437" t="s">
        <v>157</v>
      </c>
      <c r="J1437" t="s">
        <v>31752</v>
      </c>
      <c r="L1437" t="s">
        <v>31753</v>
      </c>
      <c r="M1437">
        <v>45</v>
      </c>
      <c r="P1437">
        <v>0</v>
      </c>
      <c r="Q1437">
        <v>0</v>
      </c>
      <c r="R1437">
        <v>0</v>
      </c>
      <c r="S1437">
        <v>0</v>
      </c>
      <c r="T1437">
        <v>1</v>
      </c>
      <c r="V1437" t="s">
        <v>306</v>
      </c>
      <c r="W1437" t="s">
        <v>823</v>
      </c>
      <c r="X1437" t="s">
        <v>1091</v>
      </c>
      <c r="Y1437">
        <v>0</v>
      </c>
      <c r="AC1437">
        <v>0.17053377562773131</v>
      </c>
    </row>
    <row r="1438" spans="1:29" x14ac:dyDescent="0.35">
      <c r="A1438" t="s">
        <v>7488</v>
      </c>
      <c r="B1438" t="s">
        <v>7489</v>
      </c>
      <c r="C1438">
        <v>6219</v>
      </c>
      <c r="D1438" t="s">
        <v>7319</v>
      </c>
      <c r="E1438">
        <v>2915</v>
      </c>
      <c r="F1438">
        <v>4.3333000000000004</v>
      </c>
      <c r="G1438">
        <v>3</v>
      </c>
      <c r="H1438" t="s">
        <v>5078</v>
      </c>
      <c r="I1438" t="s">
        <v>157</v>
      </c>
      <c r="J1438" t="s">
        <v>5078</v>
      </c>
      <c r="L1438" t="s">
        <v>7428</v>
      </c>
      <c r="M1438">
        <v>23.5</v>
      </c>
      <c r="P1438">
        <v>0</v>
      </c>
      <c r="Q1438">
        <v>0</v>
      </c>
      <c r="R1438">
        <v>0</v>
      </c>
      <c r="S1438">
        <v>0</v>
      </c>
      <c r="T1438">
        <v>0</v>
      </c>
      <c r="V1438" t="s">
        <v>160</v>
      </c>
      <c r="W1438" t="s">
        <v>394</v>
      </c>
      <c r="Y1438">
        <v>0</v>
      </c>
      <c r="AC1438">
        <v>0.17068992712639841</v>
      </c>
    </row>
    <row r="1439" spans="1:29" x14ac:dyDescent="0.35">
      <c r="A1439" t="s">
        <v>30647</v>
      </c>
      <c r="B1439" t="s">
        <v>30648</v>
      </c>
      <c r="C1439">
        <v>2000</v>
      </c>
      <c r="D1439" t="s">
        <v>30643</v>
      </c>
      <c r="E1439">
        <v>257946</v>
      </c>
      <c r="F1439">
        <v>4.5069999999999997</v>
      </c>
      <c r="G1439">
        <v>1006</v>
      </c>
      <c r="H1439" t="s">
        <v>30649</v>
      </c>
      <c r="I1439" t="s">
        <v>803</v>
      </c>
      <c r="J1439" t="s">
        <v>30650</v>
      </c>
      <c r="K1439" t="s">
        <v>30651</v>
      </c>
      <c r="L1439" t="s">
        <v>30652</v>
      </c>
      <c r="M1439">
        <v>20</v>
      </c>
      <c r="P1439">
        <v>0</v>
      </c>
      <c r="Q1439">
        <v>0</v>
      </c>
      <c r="R1439">
        <v>0</v>
      </c>
      <c r="S1439">
        <v>0</v>
      </c>
      <c r="T1439">
        <v>0</v>
      </c>
      <c r="U1439" t="s">
        <v>30653</v>
      </c>
      <c r="V1439" t="s">
        <v>306</v>
      </c>
      <c r="W1439" t="s">
        <v>863</v>
      </c>
      <c r="X1439" t="s">
        <v>864</v>
      </c>
      <c r="Y1439">
        <v>6</v>
      </c>
      <c r="Z1439">
        <v>20</v>
      </c>
      <c r="AA1439">
        <v>20</v>
      </c>
      <c r="AC1439">
        <v>0.17069642781481031</v>
      </c>
    </row>
    <row r="1440" spans="1:29" x14ac:dyDescent="0.35">
      <c r="A1440" t="s">
        <v>16867</v>
      </c>
      <c r="B1440" t="s">
        <v>16868</v>
      </c>
      <c r="C1440">
        <v>5905</v>
      </c>
      <c r="D1440" t="s">
        <v>16739</v>
      </c>
      <c r="E1440">
        <v>15069</v>
      </c>
      <c r="F1440">
        <v>3.7</v>
      </c>
      <c r="G1440">
        <v>30</v>
      </c>
      <c r="L1440" t="s">
        <v>16869</v>
      </c>
      <c r="M1440">
        <v>19</v>
      </c>
      <c r="O1440">
        <v>9.5</v>
      </c>
      <c r="P1440">
        <v>0</v>
      </c>
      <c r="Q1440">
        <v>0</v>
      </c>
      <c r="R1440">
        <v>0</v>
      </c>
      <c r="S1440">
        <v>0</v>
      </c>
      <c r="T1440">
        <v>0</v>
      </c>
      <c r="V1440" t="s">
        <v>306</v>
      </c>
      <c r="W1440" t="s">
        <v>160</v>
      </c>
      <c r="Y1440">
        <v>0</v>
      </c>
      <c r="AC1440">
        <v>0.17073764486512888</v>
      </c>
    </row>
    <row r="1441" spans="1:29" x14ac:dyDescent="0.35">
      <c r="A1441" t="s">
        <v>8613</v>
      </c>
      <c r="B1441" t="s">
        <v>5276</v>
      </c>
      <c r="C1441">
        <v>6014</v>
      </c>
      <c r="D1441" t="s">
        <v>8545</v>
      </c>
      <c r="E1441">
        <v>77748</v>
      </c>
      <c r="F1441">
        <v>4.2176</v>
      </c>
      <c r="G1441">
        <v>432</v>
      </c>
      <c r="H1441" t="s">
        <v>8614</v>
      </c>
      <c r="I1441" t="s">
        <v>1158</v>
      </c>
      <c r="L1441" t="s">
        <v>8615</v>
      </c>
      <c r="M1441">
        <v>7</v>
      </c>
      <c r="P1441">
        <v>0</v>
      </c>
      <c r="Q1441">
        <v>0</v>
      </c>
      <c r="R1441">
        <v>0</v>
      </c>
      <c r="S1441">
        <v>0</v>
      </c>
      <c r="T1441">
        <v>0</v>
      </c>
      <c r="U1441" t="s">
        <v>8616</v>
      </c>
      <c r="V1441" t="s">
        <v>394</v>
      </c>
      <c r="W1441" t="s">
        <v>474</v>
      </c>
      <c r="X1441" t="s">
        <v>475</v>
      </c>
      <c r="Y1441">
        <v>6</v>
      </c>
      <c r="Z1441">
        <v>9</v>
      </c>
      <c r="AA1441">
        <v>7</v>
      </c>
      <c r="AC1441">
        <v>0.17086710007791073</v>
      </c>
    </row>
    <row r="1442" spans="1:29" x14ac:dyDescent="0.35">
      <c r="A1442" t="s">
        <v>22491</v>
      </c>
      <c r="B1442" t="s">
        <v>22195</v>
      </c>
      <c r="C1442">
        <v>6346</v>
      </c>
      <c r="D1442" t="s">
        <v>22187</v>
      </c>
      <c r="E1442">
        <v>1052</v>
      </c>
      <c r="F1442">
        <v>5</v>
      </c>
      <c r="G1442">
        <v>1</v>
      </c>
      <c r="H1442" t="s">
        <v>22492</v>
      </c>
      <c r="I1442" t="s">
        <v>157</v>
      </c>
      <c r="J1442" t="s">
        <v>22492</v>
      </c>
      <c r="L1442" t="s">
        <v>22197</v>
      </c>
      <c r="M1442">
        <v>49</v>
      </c>
      <c r="P1442">
        <v>1</v>
      </c>
      <c r="Q1442">
        <v>0</v>
      </c>
      <c r="R1442">
        <v>1</v>
      </c>
      <c r="S1442">
        <v>0</v>
      </c>
      <c r="T1442">
        <v>0</v>
      </c>
      <c r="U1442" t="s">
        <v>22493</v>
      </c>
      <c r="V1442" t="s">
        <v>222</v>
      </c>
      <c r="W1442" t="s">
        <v>223</v>
      </c>
      <c r="X1442" t="s">
        <v>265</v>
      </c>
      <c r="Y1442">
        <v>0</v>
      </c>
      <c r="AC1442">
        <v>0.17092149406433521</v>
      </c>
    </row>
    <row r="1443" spans="1:29" x14ac:dyDescent="0.35">
      <c r="A1443" t="s">
        <v>12728</v>
      </c>
      <c r="B1443" t="s">
        <v>12729</v>
      </c>
      <c r="C1443">
        <v>5879</v>
      </c>
      <c r="D1443" t="s">
        <v>12722</v>
      </c>
      <c r="E1443">
        <v>271628</v>
      </c>
      <c r="F1443">
        <v>4.3080999999999996</v>
      </c>
      <c r="G1443">
        <v>3161</v>
      </c>
      <c r="H1443" t="s">
        <v>5336</v>
      </c>
      <c r="I1443" t="s">
        <v>803</v>
      </c>
      <c r="J1443" t="s">
        <v>12730</v>
      </c>
      <c r="K1443" t="s">
        <v>12731</v>
      </c>
      <c r="L1443" t="s">
        <v>12732</v>
      </c>
      <c r="M1443">
        <v>54</v>
      </c>
      <c r="P1443">
        <v>0</v>
      </c>
      <c r="Q1443">
        <v>0</v>
      </c>
      <c r="R1443">
        <v>0</v>
      </c>
      <c r="S1443">
        <v>0</v>
      </c>
      <c r="T1443">
        <v>0</v>
      </c>
      <c r="U1443" t="s">
        <v>12733</v>
      </c>
      <c r="V1443" t="s">
        <v>306</v>
      </c>
      <c r="W1443" t="s">
        <v>815</v>
      </c>
      <c r="X1443" t="s">
        <v>840</v>
      </c>
      <c r="Y1443">
        <v>9</v>
      </c>
      <c r="Z1443">
        <v>54</v>
      </c>
      <c r="AA1443">
        <v>28</v>
      </c>
      <c r="AC1443">
        <v>0.17109753739311373</v>
      </c>
    </row>
    <row r="1444" spans="1:29" x14ac:dyDescent="0.35">
      <c r="A1444" t="s">
        <v>3151</v>
      </c>
      <c r="B1444" t="s">
        <v>3152</v>
      </c>
      <c r="C1444">
        <v>6372</v>
      </c>
      <c r="D1444" t="s">
        <v>3114</v>
      </c>
      <c r="E1444">
        <v>11008</v>
      </c>
      <c r="F1444">
        <v>4.8726000000000003</v>
      </c>
      <c r="G1444">
        <v>259</v>
      </c>
      <c r="H1444" t="s">
        <v>3153</v>
      </c>
      <c r="I1444" t="s">
        <v>157</v>
      </c>
      <c r="J1444" t="s">
        <v>3153</v>
      </c>
      <c r="L1444" t="s">
        <v>3154</v>
      </c>
      <c r="M1444">
        <v>27.99</v>
      </c>
      <c r="P1444">
        <v>0</v>
      </c>
      <c r="Q1444">
        <v>0</v>
      </c>
      <c r="R1444">
        <v>0</v>
      </c>
      <c r="S1444">
        <v>0</v>
      </c>
      <c r="T1444">
        <v>1</v>
      </c>
      <c r="U1444" t="s">
        <v>3125</v>
      </c>
      <c r="V1444" t="s">
        <v>222</v>
      </c>
      <c r="W1444" t="s">
        <v>223</v>
      </c>
      <c r="X1444" t="s">
        <v>265</v>
      </c>
      <c r="Y1444">
        <v>0</v>
      </c>
      <c r="AC1444">
        <v>0.1711907678799558</v>
      </c>
    </row>
    <row r="1445" spans="1:29" x14ac:dyDescent="0.35">
      <c r="A1445" t="s">
        <v>23431</v>
      </c>
      <c r="B1445" t="s">
        <v>23432</v>
      </c>
      <c r="C1445">
        <v>6366</v>
      </c>
      <c r="D1445" t="s">
        <v>23304</v>
      </c>
      <c r="E1445">
        <v>2526</v>
      </c>
      <c r="F1445">
        <v>3.5556000000000001</v>
      </c>
      <c r="G1445">
        <v>9</v>
      </c>
      <c r="L1445" t="s">
        <v>23433</v>
      </c>
      <c r="M1445">
        <v>15</v>
      </c>
      <c r="P1445">
        <v>0</v>
      </c>
      <c r="Q1445">
        <v>0</v>
      </c>
      <c r="R1445">
        <v>0</v>
      </c>
      <c r="S1445">
        <v>0</v>
      </c>
      <c r="T1445">
        <v>0</v>
      </c>
      <c r="U1445" t="s">
        <v>23434</v>
      </c>
      <c r="V1445" t="s">
        <v>222</v>
      </c>
      <c r="W1445" t="s">
        <v>223</v>
      </c>
      <c r="X1445" t="s">
        <v>260</v>
      </c>
      <c r="Y1445">
        <v>0</v>
      </c>
      <c r="AC1445">
        <v>0.17120141448590098</v>
      </c>
    </row>
    <row r="1446" spans="1:29" x14ac:dyDescent="0.35">
      <c r="A1446" t="s">
        <v>14924</v>
      </c>
      <c r="B1446" t="s">
        <v>14925</v>
      </c>
      <c r="C1446">
        <v>6202</v>
      </c>
      <c r="D1446" t="s">
        <v>14671</v>
      </c>
      <c r="E1446">
        <v>757</v>
      </c>
      <c r="F1446">
        <v>3</v>
      </c>
      <c r="G1446">
        <v>2</v>
      </c>
      <c r="H1446" t="s">
        <v>206</v>
      </c>
      <c r="I1446" t="s">
        <v>38</v>
      </c>
      <c r="J1446" t="s">
        <v>14915</v>
      </c>
      <c r="L1446" t="s">
        <v>14926</v>
      </c>
      <c r="M1446">
        <v>30</v>
      </c>
      <c r="P1446">
        <v>0</v>
      </c>
      <c r="Q1446">
        <v>0</v>
      </c>
      <c r="R1446">
        <v>0</v>
      </c>
      <c r="S1446">
        <v>0</v>
      </c>
      <c r="T1446">
        <v>0</v>
      </c>
      <c r="U1446" t="s">
        <v>14927</v>
      </c>
      <c r="V1446" t="s">
        <v>93</v>
      </c>
      <c r="W1446" t="s">
        <v>1745</v>
      </c>
      <c r="X1446" t="s">
        <v>1746</v>
      </c>
      <c r="Y1446">
        <v>0</v>
      </c>
      <c r="AC1446">
        <v>0.17136290828441525</v>
      </c>
    </row>
    <row r="1447" spans="1:29" x14ac:dyDescent="0.35">
      <c r="A1447" t="s">
        <v>11420</v>
      </c>
      <c r="B1447" t="s">
        <v>11421</v>
      </c>
      <c r="C1447">
        <v>6751</v>
      </c>
      <c r="D1447" t="s">
        <v>11394</v>
      </c>
      <c r="E1447">
        <v>30021</v>
      </c>
      <c r="F1447">
        <v>4.0541</v>
      </c>
      <c r="G1447">
        <v>74</v>
      </c>
      <c r="H1447" t="s">
        <v>105</v>
      </c>
      <c r="I1447" t="s">
        <v>803</v>
      </c>
      <c r="J1447" t="s">
        <v>11422</v>
      </c>
      <c r="K1447" t="s">
        <v>11423</v>
      </c>
      <c r="L1447" t="s">
        <v>11424</v>
      </c>
      <c r="M1447">
        <v>26</v>
      </c>
      <c r="P1447">
        <v>0</v>
      </c>
      <c r="Q1447">
        <v>1</v>
      </c>
      <c r="R1447">
        <v>0</v>
      </c>
      <c r="S1447">
        <v>0</v>
      </c>
      <c r="T1447">
        <v>1</v>
      </c>
      <c r="U1447" t="s">
        <v>11425</v>
      </c>
      <c r="V1447" t="s">
        <v>306</v>
      </c>
      <c r="W1447" t="s">
        <v>815</v>
      </c>
      <c r="X1447" t="s">
        <v>1155</v>
      </c>
      <c r="Y1447">
        <v>11</v>
      </c>
      <c r="Z1447">
        <v>26</v>
      </c>
      <c r="AA1447">
        <v>26</v>
      </c>
      <c r="AC1447">
        <v>0.17139415758089405</v>
      </c>
    </row>
    <row r="1448" spans="1:29" x14ac:dyDescent="0.35">
      <c r="A1448" t="s">
        <v>17453</v>
      </c>
      <c r="B1448" t="s">
        <v>17454</v>
      </c>
      <c r="C1448">
        <v>1741</v>
      </c>
      <c r="D1448" t="s">
        <v>17132</v>
      </c>
      <c r="E1448">
        <v>32</v>
      </c>
      <c r="L1448" t="s">
        <v>17455</v>
      </c>
      <c r="M1448">
        <v>32</v>
      </c>
      <c r="P1448">
        <v>0</v>
      </c>
      <c r="Q1448">
        <v>1</v>
      </c>
      <c r="R1448">
        <v>0</v>
      </c>
      <c r="S1448">
        <v>0</v>
      </c>
      <c r="T1448">
        <v>0</v>
      </c>
      <c r="V1448" t="s">
        <v>306</v>
      </c>
      <c r="W1448" t="s">
        <v>823</v>
      </c>
      <c r="X1448" t="s">
        <v>1317</v>
      </c>
      <c r="Y1448">
        <v>0</v>
      </c>
      <c r="AC1448">
        <v>0.17143759700713346</v>
      </c>
    </row>
    <row r="1449" spans="1:29" x14ac:dyDescent="0.35">
      <c r="A1449" t="s">
        <v>785</v>
      </c>
      <c r="B1449" t="s">
        <v>786</v>
      </c>
      <c r="C1449">
        <v>5998</v>
      </c>
      <c r="D1449" t="s">
        <v>627</v>
      </c>
      <c r="E1449">
        <v>669</v>
      </c>
      <c r="F1449">
        <v>4.2249999999999996</v>
      </c>
      <c r="G1449">
        <v>160</v>
      </c>
      <c r="H1449" t="s">
        <v>632</v>
      </c>
      <c r="I1449" t="s">
        <v>157</v>
      </c>
      <c r="J1449" t="s">
        <v>632</v>
      </c>
      <c r="L1449" t="s">
        <v>787</v>
      </c>
      <c r="M1449">
        <v>28</v>
      </c>
      <c r="P1449">
        <v>0</v>
      </c>
      <c r="Q1449">
        <v>0</v>
      </c>
      <c r="R1449">
        <v>1</v>
      </c>
      <c r="S1449">
        <v>0</v>
      </c>
      <c r="T1449">
        <v>0</v>
      </c>
      <c r="U1449" t="s">
        <v>788</v>
      </c>
      <c r="V1449" t="s">
        <v>222</v>
      </c>
      <c r="W1449" t="s">
        <v>244</v>
      </c>
      <c r="X1449" t="s">
        <v>245</v>
      </c>
      <c r="Y1449">
        <v>0</v>
      </c>
      <c r="AC1449">
        <v>0.17187816516314747</v>
      </c>
    </row>
    <row r="1450" spans="1:29" x14ac:dyDescent="0.35">
      <c r="A1450" t="s">
        <v>12699</v>
      </c>
      <c r="B1450" t="s">
        <v>12700</v>
      </c>
      <c r="C1450">
        <v>1180</v>
      </c>
      <c r="D1450" t="s">
        <v>12615</v>
      </c>
      <c r="E1450">
        <v>1951</v>
      </c>
      <c r="F1450">
        <v>4.1666999999999996</v>
      </c>
      <c r="G1450">
        <v>6</v>
      </c>
      <c r="H1450" t="s">
        <v>294</v>
      </c>
      <c r="I1450" t="s">
        <v>157</v>
      </c>
      <c r="J1450" t="s">
        <v>294</v>
      </c>
      <c r="L1450" t="s">
        <v>12701</v>
      </c>
      <c r="M1450">
        <v>141</v>
      </c>
      <c r="P1450">
        <v>0</v>
      </c>
      <c r="Q1450">
        <v>0</v>
      </c>
      <c r="R1450">
        <v>0</v>
      </c>
      <c r="S1450">
        <v>0</v>
      </c>
      <c r="T1450">
        <v>0</v>
      </c>
      <c r="V1450" t="s">
        <v>32</v>
      </c>
      <c r="W1450" t="s">
        <v>41</v>
      </c>
      <c r="X1450" t="s">
        <v>42</v>
      </c>
      <c r="Y1450">
        <v>0</v>
      </c>
      <c r="AC1450">
        <v>0.17191901318351566</v>
      </c>
    </row>
    <row r="1451" spans="1:29" x14ac:dyDescent="0.35">
      <c r="A1451" t="s">
        <v>8501</v>
      </c>
      <c r="B1451" t="s">
        <v>8502</v>
      </c>
      <c r="C1451">
        <v>5668</v>
      </c>
      <c r="D1451" t="s">
        <v>8421</v>
      </c>
      <c r="E1451">
        <v>6445</v>
      </c>
      <c r="F1451">
        <v>4.5896999999999997</v>
      </c>
      <c r="G1451">
        <v>117</v>
      </c>
      <c r="H1451" t="s">
        <v>8503</v>
      </c>
      <c r="I1451" t="s">
        <v>157</v>
      </c>
      <c r="J1451" t="s">
        <v>8503</v>
      </c>
      <c r="L1451" t="s">
        <v>8504</v>
      </c>
      <c r="M1451">
        <v>12</v>
      </c>
      <c r="P1451">
        <v>0</v>
      </c>
      <c r="Q1451">
        <v>1</v>
      </c>
      <c r="R1451">
        <v>0</v>
      </c>
      <c r="S1451">
        <v>0</v>
      </c>
      <c r="T1451">
        <v>1</v>
      </c>
      <c r="U1451" t="s">
        <v>8505</v>
      </c>
      <c r="V1451" t="s">
        <v>394</v>
      </c>
      <c r="W1451" t="s">
        <v>474</v>
      </c>
      <c r="X1451" t="s">
        <v>5276</v>
      </c>
      <c r="Y1451">
        <v>1</v>
      </c>
      <c r="Z1451">
        <v>46</v>
      </c>
      <c r="AA1451">
        <v>46</v>
      </c>
      <c r="AC1451">
        <v>0.17203622416211239</v>
      </c>
    </row>
    <row r="1452" spans="1:29" x14ac:dyDescent="0.35">
      <c r="A1452" t="s">
        <v>8205</v>
      </c>
      <c r="B1452" t="s">
        <v>8206</v>
      </c>
      <c r="C1452">
        <v>6302</v>
      </c>
      <c r="D1452" t="s">
        <v>8148</v>
      </c>
      <c r="E1452">
        <v>4371</v>
      </c>
      <c r="F1452">
        <v>4.4828000000000001</v>
      </c>
      <c r="G1452">
        <v>29</v>
      </c>
      <c r="H1452" t="s">
        <v>8207</v>
      </c>
      <c r="I1452" t="s">
        <v>157</v>
      </c>
      <c r="J1452" t="s">
        <v>8207</v>
      </c>
      <c r="L1452" t="s">
        <v>8208</v>
      </c>
      <c r="M1452">
        <v>75</v>
      </c>
      <c r="P1452">
        <v>0</v>
      </c>
      <c r="Q1452">
        <v>0</v>
      </c>
      <c r="R1452">
        <v>0</v>
      </c>
      <c r="S1452">
        <v>0</v>
      </c>
      <c r="T1452">
        <v>0</v>
      </c>
      <c r="U1452" t="s">
        <v>8209</v>
      </c>
      <c r="V1452" t="s">
        <v>394</v>
      </c>
      <c r="W1452" t="s">
        <v>428</v>
      </c>
      <c r="X1452" t="s">
        <v>464</v>
      </c>
      <c r="Y1452">
        <v>0</v>
      </c>
      <c r="AC1452">
        <v>0.17219021043551963</v>
      </c>
    </row>
    <row r="1453" spans="1:29" x14ac:dyDescent="0.35">
      <c r="A1453" t="s">
        <v>4115</v>
      </c>
      <c r="B1453" t="s">
        <v>4116</v>
      </c>
      <c r="C1453">
        <v>5984</v>
      </c>
      <c r="D1453" t="s">
        <v>4089</v>
      </c>
      <c r="E1453">
        <v>23183</v>
      </c>
      <c r="F1453">
        <v>4.2050999999999998</v>
      </c>
      <c r="G1453">
        <v>117</v>
      </c>
      <c r="H1453" t="s">
        <v>4117</v>
      </c>
      <c r="I1453" t="s">
        <v>803</v>
      </c>
      <c r="J1453" t="s">
        <v>852</v>
      </c>
      <c r="K1453" t="s">
        <v>1396</v>
      </c>
      <c r="L1453" t="s">
        <v>4118</v>
      </c>
      <c r="M1453">
        <v>28</v>
      </c>
      <c r="P1453">
        <v>0</v>
      </c>
      <c r="Q1453">
        <v>0</v>
      </c>
      <c r="R1453">
        <v>0</v>
      </c>
      <c r="S1453">
        <v>0</v>
      </c>
      <c r="T1453">
        <v>0</v>
      </c>
      <c r="U1453" t="s">
        <v>4119</v>
      </c>
      <c r="V1453" t="s">
        <v>306</v>
      </c>
      <c r="W1453" t="s">
        <v>307</v>
      </c>
      <c r="X1453" t="s">
        <v>4120</v>
      </c>
      <c r="Y1453">
        <v>2</v>
      </c>
      <c r="Z1453">
        <v>28</v>
      </c>
      <c r="AA1453">
        <v>28</v>
      </c>
      <c r="AC1453">
        <v>0.17235430018892084</v>
      </c>
    </row>
    <row r="1454" spans="1:29" x14ac:dyDescent="0.35">
      <c r="A1454" t="s">
        <v>15549</v>
      </c>
      <c r="B1454" t="s">
        <v>15550</v>
      </c>
      <c r="C1454">
        <v>5946</v>
      </c>
      <c r="D1454" t="s">
        <v>15451</v>
      </c>
      <c r="E1454">
        <v>2129</v>
      </c>
      <c r="F1454">
        <v>4.7142999999999997</v>
      </c>
      <c r="G1454">
        <v>91</v>
      </c>
      <c r="H1454" t="s">
        <v>163</v>
      </c>
      <c r="I1454" t="s">
        <v>157</v>
      </c>
      <c r="J1454" t="s">
        <v>163</v>
      </c>
      <c r="L1454" t="s">
        <v>15551</v>
      </c>
      <c r="M1454">
        <v>140</v>
      </c>
      <c r="P1454">
        <v>0</v>
      </c>
      <c r="Q1454">
        <v>0</v>
      </c>
      <c r="R1454">
        <v>0</v>
      </c>
      <c r="S1454">
        <v>0</v>
      </c>
      <c r="T1454">
        <v>0</v>
      </c>
      <c r="U1454" t="s">
        <v>15552</v>
      </c>
      <c r="V1454" t="s">
        <v>394</v>
      </c>
      <c r="W1454" t="s">
        <v>395</v>
      </c>
      <c r="X1454" t="s">
        <v>395</v>
      </c>
      <c r="Y1454">
        <v>0</v>
      </c>
      <c r="AC1454">
        <v>0.17242922145305939</v>
      </c>
    </row>
    <row r="1455" spans="1:29" x14ac:dyDescent="0.35">
      <c r="A1455" t="s">
        <v>18033</v>
      </c>
      <c r="B1455" t="s">
        <v>18034</v>
      </c>
      <c r="C1455">
        <v>6216</v>
      </c>
      <c r="D1455" t="s">
        <v>17959</v>
      </c>
      <c r="E1455">
        <v>0</v>
      </c>
      <c r="F1455">
        <v>3.8845999999999998</v>
      </c>
      <c r="G1455">
        <v>26</v>
      </c>
      <c r="H1455" t="s">
        <v>17993</v>
      </c>
      <c r="I1455" t="s">
        <v>803</v>
      </c>
      <c r="J1455" t="s">
        <v>17994</v>
      </c>
      <c r="K1455" t="s">
        <v>17993</v>
      </c>
      <c r="L1455" t="s">
        <v>17995</v>
      </c>
      <c r="M1455">
        <v>32</v>
      </c>
      <c r="O1455">
        <v>16</v>
      </c>
      <c r="P1455">
        <v>0</v>
      </c>
      <c r="Q1455">
        <v>0</v>
      </c>
      <c r="R1455">
        <v>0</v>
      </c>
      <c r="S1455">
        <v>1</v>
      </c>
      <c r="T1455">
        <v>0</v>
      </c>
      <c r="U1455" t="s">
        <v>17996</v>
      </c>
      <c r="V1455" t="s">
        <v>306</v>
      </c>
      <c r="W1455" t="s">
        <v>815</v>
      </c>
      <c r="X1455" t="s">
        <v>840</v>
      </c>
      <c r="Y1455">
        <v>1</v>
      </c>
      <c r="Z1455">
        <v>32</v>
      </c>
      <c r="AA1455">
        <v>16</v>
      </c>
      <c r="AC1455">
        <v>0.17249870294764491</v>
      </c>
    </row>
    <row r="1456" spans="1:29" x14ac:dyDescent="0.35">
      <c r="A1456" t="s">
        <v>2053</v>
      </c>
      <c r="B1456" t="s">
        <v>2054</v>
      </c>
      <c r="C1456">
        <v>6272</v>
      </c>
      <c r="D1456" t="s">
        <v>2044</v>
      </c>
      <c r="E1456">
        <v>4079</v>
      </c>
      <c r="F1456">
        <v>4.6353999999999997</v>
      </c>
      <c r="G1456">
        <v>181</v>
      </c>
      <c r="H1456" t="s">
        <v>268</v>
      </c>
      <c r="I1456" t="s">
        <v>157</v>
      </c>
      <c r="J1456" t="s">
        <v>268</v>
      </c>
      <c r="L1456" t="s">
        <v>2055</v>
      </c>
      <c r="M1456">
        <v>69</v>
      </c>
      <c r="P1456">
        <v>0</v>
      </c>
      <c r="Q1456">
        <v>0</v>
      </c>
      <c r="R1456">
        <v>1</v>
      </c>
      <c r="S1456">
        <v>0</v>
      </c>
      <c r="T1456">
        <v>0</v>
      </c>
      <c r="U1456" t="s">
        <v>2056</v>
      </c>
      <c r="V1456" t="s">
        <v>394</v>
      </c>
      <c r="W1456" t="s">
        <v>400</v>
      </c>
      <c r="X1456" t="s">
        <v>485</v>
      </c>
      <c r="Y1456">
        <v>0</v>
      </c>
      <c r="AC1456">
        <v>0.17255861226028579</v>
      </c>
    </row>
    <row r="1457" spans="1:29" x14ac:dyDescent="0.35">
      <c r="A1457" t="s">
        <v>15513</v>
      </c>
      <c r="B1457" t="s">
        <v>15514</v>
      </c>
      <c r="C1457">
        <v>5946</v>
      </c>
      <c r="D1457" t="s">
        <v>15451</v>
      </c>
      <c r="E1457">
        <v>11055</v>
      </c>
      <c r="F1457">
        <v>4.2938000000000001</v>
      </c>
      <c r="G1457">
        <v>177</v>
      </c>
      <c r="H1457" t="s">
        <v>186</v>
      </c>
      <c r="I1457" t="s">
        <v>157</v>
      </c>
      <c r="J1457" t="s">
        <v>186</v>
      </c>
      <c r="M1457">
        <v>110</v>
      </c>
      <c r="P1457">
        <v>0</v>
      </c>
      <c r="Q1457">
        <v>0</v>
      </c>
      <c r="R1457">
        <v>0</v>
      </c>
      <c r="S1457">
        <v>0</v>
      </c>
      <c r="T1457">
        <v>0</v>
      </c>
      <c r="V1457" t="s">
        <v>394</v>
      </c>
      <c r="W1457" t="s">
        <v>395</v>
      </c>
      <c r="X1457" t="s">
        <v>395</v>
      </c>
      <c r="Y1457">
        <v>0</v>
      </c>
      <c r="AC1457">
        <v>0.17292512331922516</v>
      </c>
    </row>
    <row r="1458" spans="1:29" x14ac:dyDescent="0.35">
      <c r="A1458" t="s">
        <v>17242</v>
      </c>
      <c r="B1458" t="s">
        <v>17243</v>
      </c>
      <c r="C1458">
        <v>1741</v>
      </c>
      <c r="D1458" t="s">
        <v>17132</v>
      </c>
      <c r="E1458">
        <v>43464</v>
      </c>
      <c r="F1458">
        <v>4.5362</v>
      </c>
      <c r="G1458">
        <v>649</v>
      </c>
      <c r="H1458" t="s">
        <v>186</v>
      </c>
      <c r="I1458" t="s">
        <v>38</v>
      </c>
      <c r="J1458" t="s">
        <v>186</v>
      </c>
      <c r="L1458" t="s">
        <v>17244</v>
      </c>
      <c r="M1458">
        <v>118</v>
      </c>
      <c r="P1458">
        <v>0</v>
      </c>
      <c r="Q1458">
        <v>0</v>
      </c>
      <c r="R1458">
        <v>0</v>
      </c>
      <c r="S1458">
        <v>0</v>
      </c>
      <c r="T1458">
        <v>0</v>
      </c>
      <c r="U1458" t="s">
        <v>17245</v>
      </c>
      <c r="V1458" t="s">
        <v>32</v>
      </c>
      <c r="W1458" t="s">
        <v>41</v>
      </c>
      <c r="X1458" t="s">
        <v>42</v>
      </c>
      <c r="Y1458">
        <v>2</v>
      </c>
      <c r="Z1458">
        <v>64</v>
      </c>
      <c r="AA1458">
        <v>30</v>
      </c>
      <c r="AC1458">
        <v>0.17307261916839967</v>
      </c>
    </row>
    <row r="1459" spans="1:29" x14ac:dyDescent="0.35">
      <c r="A1459" t="s">
        <v>25391</v>
      </c>
      <c r="B1459" t="s">
        <v>25392</v>
      </c>
      <c r="C1459">
        <v>3902</v>
      </c>
      <c r="D1459" t="s">
        <v>25136</v>
      </c>
      <c r="E1459">
        <v>39005</v>
      </c>
      <c r="F1459">
        <v>3.9533</v>
      </c>
      <c r="G1459">
        <v>600</v>
      </c>
      <c r="H1459" t="s">
        <v>1608</v>
      </c>
      <c r="I1459" t="s">
        <v>803</v>
      </c>
      <c r="J1459" t="s">
        <v>25393</v>
      </c>
      <c r="K1459" t="s">
        <v>25394</v>
      </c>
      <c r="L1459" t="s">
        <v>25395</v>
      </c>
      <c r="M1459">
        <v>14</v>
      </c>
      <c r="O1459">
        <v>9.8000000000000007</v>
      </c>
      <c r="P1459">
        <v>0</v>
      </c>
      <c r="Q1459">
        <v>0</v>
      </c>
      <c r="R1459">
        <v>0</v>
      </c>
      <c r="S1459">
        <v>0</v>
      </c>
      <c r="T1459">
        <v>1</v>
      </c>
      <c r="V1459" t="s">
        <v>306</v>
      </c>
      <c r="W1459" t="s">
        <v>815</v>
      </c>
      <c r="X1459" t="s">
        <v>848</v>
      </c>
      <c r="Y1459">
        <v>14</v>
      </c>
      <c r="Z1459">
        <v>14</v>
      </c>
      <c r="AA1459">
        <v>6.5</v>
      </c>
      <c r="AC1459">
        <v>0.17326163979655818</v>
      </c>
    </row>
    <row r="1460" spans="1:29" x14ac:dyDescent="0.35">
      <c r="A1460" t="s">
        <v>31621</v>
      </c>
      <c r="B1460" t="s">
        <v>31622</v>
      </c>
      <c r="C1460">
        <v>2084</v>
      </c>
      <c r="D1460" t="s">
        <v>31566</v>
      </c>
      <c r="E1460">
        <v>10547</v>
      </c>
      <c r="F1460">
        <v>4.6609999999999996</v>
      </c>
      <c r="G1460">
        <v>59</v>
      </c>
      <c r="H1460" t="s">
        <v>37</v>
      </c>
      <c r="I1460" t="s">
        <v>38</v>
      </c>
      <c r="J1460" t="s">
        <v>1584</v>
      </c>
      <c r="L1460" t="s">
        <v>31623</v>
      </c>
      <c r="M1460">
        <v>110</v>
      </c>
      <c r="P1460">
        <v>0</v>
      </c>
      <c r="Q1460">
        <v>0</v>
      </c>
      <c r="R1460">
        <v>0</v>
      </c>
      <c r="S1460">
        <v>0</v>
      </c>
      <c r="T1460">
        <v>0</v>
      </c>
      <c r="U1460" t="s">
        <v>342</v>
      </c>
      <c r="V1460" t="s">
        <v>32</v>
      </c>
      <c r="W1460" t="s">
        <v>41</v>
      </c>
      <c r="X1460" t="s">
        <v>42</v>
      </c>
      <c r="Y1460">
        <v>3</v>
      </c>
      <c r="Z1460">
        <v>88</v>
      </c>
      <c r="AA1460">
        <v>26</v>
      </c>
      <c r="AC1460">
        <v>0.17332133920319992</v>
      </c>
    </row>
    <row r="1461" spans="1:29" x14ac:dyDescent="0.35">
      <c r="A1461" t="s">
        <v>8085</v>
      </c>
      <c r="B1461" t="s">
        <v>8086</v>
      </c>
      <c r="C1461">
        <v>3673</v>
      </c>
      <c r="D1461" t="s">
        <v>8053</v>
      </c>
      <c r="E1461">
        <v>9292</v>
      </c>
      <c r="F1461">
        <v>4.5</v>
      </c>
      <c r="G1461">
        <v>24</v>
      </c>
      <c r="H1461" t="s">
        <v>8087</v>
      </c>
      <c r="I1461" t="s">
        <v>38</v>
      </c>
      <c r="J1461" t="s">
        <v>8088</v>
      </c>
      <c r="L1461" t="s">
        <v>8089</v>
      </c>
      <c r="M1461">
        <v>143</v>
      </c>
      <c r="P1461">
        <v>0</v>
      </c>
      <c r="Q1461">
        <v>0</v>
      </c>
      <c r="R1461">
        <v>0</v>
      </c>
      <c r="S1461">
        <v>0</v>
      </c>
      <c r="T1461">
        <v>0</v>
      </c>
      <c r="V1461" t="s">
        <v>32</v>
      </c>
      <c r="W1461" t="s">
        <v>172</v>
      </c>
      <c r="X1461" t="s">
        <v>173</v>
      </c>
      <c r="Y1461">
        <v>1</v>
      </c>
      <c r="Z1461">
        <v>103</v>
      </c>
      <c r="AA1461">
        <v>103</v>
      </c>
      <c r="AC1461">
        <v>0.17336739378455523</v>
      </c>
    </row>
    <row r="1462" spans="1:29" x14ac:dyDescent="0.35">
      <c r="A1462" t="s">
        <v>12638</v>
      </c>
      <c r="B1462" t="s">
        <v>12639</v>
      </c>
      <c r="C1462">
        <v>1180</v>
      </c>
      <c r="D1462" t="s">
        <v>12615</v>
      </c>
      <c r="E1462">
        <v>8037</v>
      </c>
      <c r="F1462">
        <v>4.4467999999999996</v>
      </c>
      <c r="G1462">
        <v>94</v>
      </c>
      <c r="H1462" t="s">
        <v>294</v>
      </c>
      <c r="I1462" t="s">
        <v>38</v>
      </c>
      <c r="J1462" t="s">
        <v>4056</v>
      </c>
      <c r="L1462" t="s">
        <v>12640</v>
      </c>
      <c r="M1462">
        <v>149</v>
      </c>
      <c r="P1462">
        <v>0</v>
      </c>
      <c r="Q1462">
        <v>0</v>
      </c>
      <c r="R1462">
        <v>0</v>
      </c>
      <c r="S1462">
        <v>0</v>
      </c>
      <c r="T1462">
        <v>0</v>
      </c>
      <c r="U1462" t="s">
        <v>159</v>
      </c>
      <c r="V1462" t="s">
        <v>32</v>
      </c>
      <c r="W1462" t="s">
        <v>41</v>
      </c>
      <c r="X1462" t="s">
        <v>42</v>
      </c>
      <c r="Y1462">
        <v>1</v>
      </c>
      <c r="Z1462">
        <v>112</v>
      </c>
      <c r="AA1462">
        <v>112</v>
      </c>
      <c r="AC1462">
        <v>0.17339162095711569</v>
      </c>
    </row>
    <row r="1463" spans="1:29" x14ac:dyDescent="0.35">
      <c r="A1463" t="s">
        <v>32530</v>
      </c>
      <c r="B1463" t="s">
        <v>32531</v>
      </c>
      <c r="C1463">
        <v>6169</v>
      </c>
      <c r="D1463" t="s">
        <v>32437</v>
      </c>
      <c r="E1463">
        <v>13592</v>
      </c>
      <c r="F1463">
        <v>4.25</v>
      </c>
      <c r="G1463">
        <v>4</v>
      </c>
      <c r="L1463" t="s">
        <v>32532</v>
      </c>
      <c r="M1463">
        <v>20</v>
      </c>
      <c r="N1463">
        <v>22</v>
      </c>
      <c r="P1463">
        <v>1</v>
      </c>
      <c r="Q1463">
        <v>0</v>
      </c>
      <c r="R1463">
        <v>0</v>
      </c>
      <c r="S1463">
        <v>0</v>
      </c>
      <c r="T1463">
        <v>0</v>
      </c>
      <c r="U1463" t="s">
        <v>32533</v>
      </c>
      <c r="V1463" t="s">
        <v>394</v>
      </c>
      <c r="W1463" t="s">
        <v>33</v>
      </c>
      <c r="Y1463">
        <v>0</v>
      </c>
      <c r="AC1463">
        <v>0.17401198190964218</v>
      </c>
    </row>
    <row r="1464" spans="1:29" x14ac:dyDescent="0.35">
      <c r="A1464" t="s">
        <v>31670</v>
      </c>
      <c r="B1464" t="s">
        <v>31671</v>
      </c>
      <c r="C1464">
        <v>2084</v>
      </c>
      <c r="D1464" t="s">
        <v>31566</v>
      </c>
      <c r="E1464">
        <v>2490</v>
      </c>
      <c r="F1464">
        <v>2</v>
      </c>
      <c r="G1464">
        <v>1</v>
      </c>
      <c r="H1464" t="s">
        <v>105</v>
      </c>
      <c r="I1464" t="s">
        <v>38</v>
      </c>
      <c r="J1464" t="s">
        <v>105</v>
      </c>
      <c r="L1464" t="s">
        <v>31672</v>
      </c>
      <c r="M1464">
        <v>50</v>
      </c>
      <c r="P1464">
        <v>0</v>
      </c>
      <c r="Q1464">
        <v>0</v>
      </c>
      <c r="R1464">
        <v>1</v>
      </c>
      <c r="S1464">
        <v>0</v>
      </c>
      <c r="T1464">
        <v>0</v>
      </c>
      <c r="U1464" t="s">
        <v>31673</v>
      </c>
      <c r="V1464" t="s">
        <v>32</v>
      </c>
      <c r="W1464" t="s">
        <v>41</v>
      </c>
      <c r="X1464" t="s">
        <v>4358</v>
      </c>
      <c r="Y1464">
        <v>0</v>
      </c>
      <c r="AC1464">
        <v>0.1740789111824157</v>
      </c>
    </row>
    <row r="1465" spans="1:29" x14ac:dyDescent="0.35">
      <c r="A1465" t="s">
        <v>9640</v>
      </c>
      <c r="B1465" t="s">
        <v>9641</v>
      </c>
      <c r="C1465">
        <v>6320</v>
      </c>
      <c r="D1465" t="s">
        <v>9609</v>
      </c>
      <c r="E1465">
        <v>12968</v>
      </c>
      <c r="F1465">
        <v>3.6714000000000002</v>
      </c>
      <c r="G1465">
        <v>70</v>
      </c>
      <c r="H1465" t="s">
        <v>1715</v>
      </c>
      <c r="L1465" t="s">
        <v>9642</v>
      </c>
      <c r="M1465">
        <v>29</v>
      </c>
      <c r="P1465">
        <v>0</v>
      </c>
      <c r="Q1465">
        <v>0</v>
      </c>
      <c r="R1465">
        <v>0</v>
      </c>
      <c r="S1465">
        <v>0</v>
      </c>
      <c r="T1465">
        <v>1</v>
      </c>
      <c r="U1465" t="s">
        <v>9643</v>
      </c>
      <c r="V1465" t="s">
        <v>222</v>
      </c>
      <c r="W1465" t="s">
        <v>223</v>
      </c>
      <c r="X1465" t="s">
        <v>260</v>
      </c>
      <c r="Y1465">
        <v>0</v>
      </c>
      <c r="AC1465">
        <v>0.1741984486978746</v>
      </c>
    </row>
    <row r="1466" spans="1:29" x14ac:dyDescent="0.35">
      <c r="A1466" t="s">
        <v>12618</v>
      </c>
      <c r="B1466" t="s">
        <v>12619</v>
      </c>
      <c r="C1466">
        <v>1180</v>
      </c>
      <c r="D1466" t="s">
        <v>12615</v>
      </c>
      <c r="E1466">
        <v>39395</v>
      </c>
      <c r="F1466">
        <v>4.125</v>
      </c>
      <c r="G1466">
        <v>48</v>
      </c>
      <c r="L1466" t="s">
        <v>12620</v>
      </c>
      <c r="M1466">
        <v>60</v>
      </c>
      <c r="P1466">
        <v>0</v>
      </c>
      <c r="Q1466">
        <v>0</v>
      </c>
      <c r="R1466">
        <v>0</v>
      </c>
      <c r="S1466">
        <v>1</v>
      </c>
      <c r="T1466">
        <v>1</v>
      </c>
      <c r="U1466" t="s">
        <v>159</v>
      </c>
      <c r="V1466" t="s">
        <v>32</v>
      </c>
      <c r="W1466" t="s">
        <v>33</v>
      </c>
      <c r="X1466" t="s">
        <v>34</v>
      </c>
      <c r="Y1466">
        <v>0</v>
      </c>
      <c r="AC1466">
        <v>0.17444075083314325</v>
      </c>
    </row>
    <row r="1467" spans="1:29" x14ac:dyDescent="0.35">
      <c r="A1467" t="s">
        <v>10980</v>
      </c>
      <c r="B1467" t="s">
        <v>10981</v>
      </c>
      <c r="C1467">
        <v>4348</v>
      </c>
      <c r="D1467" t="s">
        <v>10806</v>
      </c>
      <c r="E1467">
        <v>6259</v>
      </c>
      <c r="F1467">
        <v>4.1666999999999996</v>
      </c>
      <c r="G1467">
        <v>24</v>
      </c>
      <c r="H1467" t="s">
        <v>3769</v>
      </c>
      <c r="I1467" t="s">
        <v>157</v>
      </c>
      <c r="J1467" t="s">
        <v>3769</v>
      </c>
      <c r="L1467" t="s">
        <v>10982</v>
      </c>
      <c r="M1467">
        <v>28</v>
      </c>
      <c r="P1467">
        <v>0</v>
      </c>
      <c r="Q1467">
        <v>0</v>
      </c>
      <c r="R1467">
        <v>0</v>
      </c>
      <c r="S1467">
        <v>0</v>
      </c>
      <c r="T1467">
        <v>0</v>
      </c>
      <c r="U1467" t="s">
        <v>8830</v>
      </c>
      <c r="V1467" t="s">
        <v>93</v>
      </c>
      <c r="W1467" t="s">
        <v>94</v>
      </c>
      <c r="X1467" t="s">
        <v>95</v>
      </c>
      <c r="Y1467">
        <v>0</v>
      </c>
      <c r="AC1467">
        <v>0.17454065140677411</v>
      </c>
    </row>
    <row r="1468" spans="1:29" x14ac:dyDescent="0.35">
      <c r="A1468" t="s">
        <v>27045</v>
      </c>
      <c r="B1468" t="s">
        <v>27046</v>
      </c>
      <c r="C1468">
        <v>6289</v>
      </c>
      <c r="D1468" t="s">
        <v>26991</v>
      </c>
      <c r="E1468">
        <v>24567</v>
      </c>
      <c r="F1468">
        <v>4.6380999999999997</v>
      </c>
      <c r="G1468">
        <v>420</v>
      </c>
      <c r="H1468" t="s">
        <v>163</v>
      </c>
      <c r="I1468" t="s">
        <v>157</v>
      </c>
      <c r="J1468" t="s">
        <v>163</v>
      </c>
      <c r="L1468" t="s">
        <v>27047</v>
      </c>
      <c r="M1468">
        <v>50</v>
      </c>
      <c r="P1468">
        <v>0</v>
      </c>
      <c r="Q1468">
        <v>0</v>
      </c>
      <c r="R1468">
        <v>0</v>
      </c>
      <c r="S1468">
        <v>0</v>
      </c>
      <c r="T1468">
        <v>1</v>
      </c>
      <c r="U1468" t="s">
        <v>27048</v>
      </c>
      <c r="V1468" t="s">
        <v>394</v>
      </c>
      <c r="W1468" t="s">
        <v>400</v>
      </c>
      <c r="X1468" t="s">
        <v>401</v>
      </c>
      <c r="Y1468">
        <v>0</v>
      </c>
      <c r="AC1468">
        <v>0.17456888810734272</v>
      </c>
    </row>
    <row r="1469" spans="1:29" x14ac:dyDescent="0.35">
      <c r="A1469" t="s">
        <v>24421</v>
      </c>
      <c r="B1469" t="s">
        <v>24422</v>
      </c>
      <c r="C1469">
        <v>6317</v>
      </c>
      <c r="D1469" t="s">
        <v>24327</v>
      </c>
      <c r="E1469">
        <v>84572</v>
      </c>
      <c r="F1469">
        <v>4.4882</v>
      </c>
      <c r="G1469">
        <v>1055</v>
      </c>
      <c r="H1469" t="s">
        <v>21050</v>
      </c>
      <c r="I1469" t="s">
        <v>157</v>
      </c>
      <c r="J1469" t="s">
        <v>21050</v>
      </c>
      <c r="L1469" t="s">
        <v>24423</v>
      </c>
      <c r="M1469">
        <v>28</v>
      </c>
      <c r="P1469">
        <v>0</v>
      </c>
      <c r="Q1469">
        <v>0</v>
      </c>
      <c r="R1469">
        <v>0</v>
      </c>
      <c r="S1469">
        <v>0</v>
      </c>
      <c r="T1469">
        <v>1</v>
      </c>
      <c r="U1469" t="s">
        <v>24424</v>
      </c>
      <c r="V1469" t="s">
        <v>306</v>
      </c>
      <c r="W1469" t="s">
        <v>815</v>
      </c>
      <c r="X1469" t="s">
        <v>1605</v>
      </c>
      <c r="Y1469">
        <v>1</v>
      </c>
      <c r="Z1469">
        <v>15</v>
      </c>
      <c r="AA1469">
        <v>15</v>
      </c>
      <c r="AC1469">
        <v>0.17461832165176294</v>
      </c>
    </row>
    <row r="1470" spans="1:29" x14ac:dyDescent="0.35">
      <c r="A1470" t="s">
        <v>2959</v>
      </c>
      <c r="B1470" t="s">
        <v>2960</v>
      </c>
      <c r="C1470">
        <v>5644</v>
      </c>
      <c r="D1470" t="s">
        <v>2788</v>
      </c>
      <c r="E1470">
        <v>24532</v>
      </c>
      <c r="F1470">
        <v>4.6390000000000002</v>
      </c>
      <c r="G1470">
        <v>241</v>
      </c>
      <c r="L1470" t="s">
        <v>2961</v>
      </c>
      <c r="M1470">
        <v>58</v>
      </c>
      <c r="P1470">
        <v>0</v>
      </c>
      <c r="Q1470">
        <v>0</v>
      </c>
      <c r="R1470">
        <v>0</v>
      </c>
      <c r="S1470">
        <v>0</v>
      </c>
      <c r="T1470">
        <v>0</v>
      </c>
      <c r="U1470" t="s">
        <v>2962</v>
      </c>
      <c r="V1470" t="s">
        <v>394</v>
      </c>
      <c r="W1470" t="s">
        <v>405</v>
      </c>
      <c r="X1470" t="s">
        <v>406</v>
      </c>
      <c r="Y1470">
        <v>0</v>
      </c>
      <c r="AC1470">
        <v>0.17471423204170433</v>
      </c>
    </row>
    <row r="1471" spans="1:29" x14ac:dyDescent="0.35">
      <c r="A1471" t="s">
        <v>25903</v>
      </c>
      <c r="B1471" t="s">
        <v>25904</v>
      </c>
      <c r="C1471">
        <v>3902</v>
      </c>
      <c r="D1471" t="s">
        <v>25136</v>
      </c>
      <c r="E1471">
        <v>9706</v>
      </c>
      <c r="F1471">
        <v>4.5109000000000004</v>
      </c>
      <c r="G1471">
        <v>92</v>
      </c>
      <c r="M1471">
        <v>12</v>
      </c>
      <c r="P1471">
        <v>0</v>
      </c>
      <c r="Q1471">
        <v>0</v>
      </c>
      <c r="R1471">
        <v>0</v>
      </c>
      <c r="S1471">
        <v>0</v>
      </c>
      <c r="T1471">
        <v>1</v>
      </c>
      <c r="U1471" t="s">
        <v>25905</v>
      </c>
      <c r="V1471" t="s">
        <v>306</v>
      </c>
      <c r="W1471" t="s">
        <v>1312</v>
      </c>
      <c r="X1471" t="s">
        <v>7759</v>
      </c>
      <c r="Y1471">
        <v>0</v>
      </c>
      <c r="AC1471">
        <v>0.17472435269015463</v>
      </c>
    </row>
    <row r="1472" spans="1:29" x14ac:dyDescent="0.35">
      <c r="A1472" t="s">
        <v>21500</v>
      </c>
      <c r="B1472" t="s">
        <v>21501</v>
      </c>
      <c r="C1472">
        <v>7025</v>
      </c>
      <c r="D1472" t="s">
        <v>21247</v>
      </c>
      <c r="E1472">
        <v>661</v>
      </c>
      <c r="F1472">
        <v>4.5231000000000003</v>
      </c>
      <c r="G1472">
        <v>65</v>
      </c>
      <c r="H1472" t="s">
        <v>21409</v>
      </c>
      <c r="I1472" t="s">
        <v>38</v>
      </c>
      <c r="J1472" t="s">
        <v>21409</v>
      </c>
      <c r="M1472">
        <v>46</v>
      </c>
      <c r="P1472">
        <v>0</v>
      </c>
      <c r="Q1472">
        <v>0</v>
      </c>
      <c r="R1472">
        <v>1</v>
      </c>
      <c r="S1472">
        <v>0</v>
      </c>
      <c r="T1472">
        <v>0</v>
      </c>
      <c r="U1472" t="s">
        <v>21411</v>
      </c>
      <c r="V1472" t="s">
        <v>32</v>
      </c>
      <c r="W1472" t="s">
        <v>191</v>
      </c>
      <c r="X1472" t="s">
        <v>208</v>
      </c>
      <c r="Y1472">
        <v>2</v>
      </c>
      <c r="Z1472">
        <v>78</v>
      </c>
      <c r="AA1472">
        <v>18</v>
      </c>
      <c r="AC1472">
        <v>0.1749034684423334</v>
      </c>
    </row>
    <row r="1473" spans="1:29" x14ac:dyDescent="0.35">
      <c r="A1473" t="s">
        <v>21419</v>
      </c>
      <c r="B1473" t="s">
        <v>21420</v>
      </c>
      <c r="C1473">
        <v>7025</v>
      </c>
      <c r="D1473" t="s">
        <v>21247</v>
      </c>
      <c r="E1473">
        <v>2187</v>
      </c>
      <c r="F1473">
        <v>4.6666999999999996</v>
      </c>
      <c r="G1473">
        <v>9</v>
      </c>
      <c r="H1473" t="s">
        <v>21320</v>
      </c>
      <c r="I1473" t="s">
        <v>157</v>
      </c>
      <c r="J1473" t="s">
        <v>21320</v>
      </c>
      <c r="M1473">
        <v>46</v>
      </c>
      <c r="P1473">
        <v>1</v>
      </c>
      <c r="Q1473">
        <v>0</v>
      </c>
      <c r="R1473">
        <v>0</v>
      </c>
      <c r="S1473">
        <v>0</v>
      </c>
      <c r="T1473">
        <v>0</v>
      </c>
      <c r="V1473" t="s">
        <v>32</v>
      </c>
      <c r="W1473" t="s">
        <v>191</v>
      </c>
      <c r="X1473" t="s">
        <v>208</v>
      </c>
      <c r="Y1473">
        <v>0</v>
      </c>
      <c r="AC1473">
        <v>0.17496428780269901</v>
      </c>
    </row>
    <row r="1474" spans="1:29" x14ac:dyDescent="0.35">
      <c r="A1474" t="s">
        <v>11272</v>
      </c>
      <c r="B1474" t="s">
        <v>11273</v>
      </c>
      <c r="C1474">
        <v>1133</v>
      </c>
      <c r="D1474" t="s">
        <v>11167</v>
      </c>
      <c r="E1474">
        <v>5782</v>
      </c>
      <c r="F1474">
        <v>4.4634</v>
      </c>
      <c r="G1474">
        <v>82</v>
      </c>
      <c r="H1474" t="s">
        <v>4967</v>
      </c>
      <c r="I1474" t="s">
        <v>157</v>
      </c>
      <c r="J1474" t="s">
        <v>4967</v>
      </c>
      <c r="L1474" t="s">
        <v>11274</v>
      </c>
      <c r="M1474">
        <v>31</v>
      </c>
      <c r="P1474">
        <v>0</v>
      </c>
      <c r="Q1474">
        <v>0</v>
      </c>
      <c r="R1474">
        <v>0</v>
      </c>
      <c r="S1474">
        <v>0</v>
      </c>
      <c r="T1474">
        <v>0</v>
      </c>
      <c r="V1474" t="s">
        <v>306</v>
      </c>
      <c r="W1474" t="s">
        <v>823</v>
      </c>
      <c r="X1474" t="s">
        <v>855</v>
      </c>
      <c r="Y1474">
        <v>0</v>
      </c>
      <c r="AC1474">
        <v>0.17507256746698696</v>
      </c>
    </row>
    <row r="1475" spans="1:29" x14ac:dyDescent="0.35">
      <c r="A1475" t="s">
        <v>8480</v>
      </c>
      <c r="B1475" t="s">
        <v>8481</v>
      </c>
      <c r="C1475">
        <v>5668</v>
      </c>
      <c r="D1475" t="s">
        <v>8421</v>
      </c>
      <c r="E1475">
        <v>12365</v>
      </c>
      <c r="F1475">
        <v>3.5442</v>
      </c>
      <c r="G1475">
        <v>147</v>
      </c>
      <c r="H1475" t="s">
        <v>478</v>
      </c>
      <c r="I1475" t="s">
        <v>157</v>
      </c>
      <c r="J1475" t="s">
        <v>478</v>
      </c>
      <c r="L1475" t="s">
        <v>8482</v>
      </c>
      <c r="M1475">
        <v>55</v>
      </c>
      <c r="P1475">
        <v>0</v>
      </c>
      <c r="Q1475">
        <v>0</v>
      </c>
      <c r="R1475">
        <v>0</v>
      </c>
      <c r="S1475">
        <v>0</v>
      </c>
      <c r="T1475">
        <v>0</v>
      </c>
      <c r="U1475" t="s">
        <v>8441</v>
      </c>
      <c r="V1475" t="s">
        <v>394</v>
      </c>
      <c r="W1475" t="s">
        <v>405</v>
      </c>
      <c r="X1475" t="s">
        <v>406</v>
      </c>
      <c r="Y1475">
        <v>0</v>
      </c>
      <c r="AC1475">
        <v>0.17533959982572667</v>
      </c>
    </row>
    <row r="1476" spans="1:29" x14ac:dyDescent="0.35">
      <c r="A1476" t="s">
        <v>18080</v>
      </c>
      <c r="B1476" t="s">
        <v>18081</v>
      </c>
      <c r="C1476">
        <v>6273</v>
      </c>
      <c r="D1476" t="s">
        <v>18037</v>
      </c>
      <c r="E1476">
        <v>3034</v>
      </c>
      <c r="F1476">
        <v>1.875</v>
      </c>
      <c r="G1476">
        <v>32</v>
      </c>
      <c r="L1476" t="s">
        <v>18082</v>
      </c>
      <c r="M1476">
        <v>35</v>
      </c>
      <c r="P1476">
        <v>1</v>
      </c>
      <c r="Q1476">
        <v>0</v>
      </c>
      <c r="R1476">
        <v>0</v>
      </c>
      <c r="S1476">
        <v>0</v>
      </c>
      <c r="T1476">
        <v>1</v>
      </c>
      <c r="U1476" t="s">
        <v>18083</v>
      </c>
      <c r="V1476" t="s">
        <v>306</v>
      </c>
      <c r="W1476" t="s">
        <v>823</v>
      </c>
      <c r="X1476" t="s">
        <v>1162</v>
      </c>
      <c r="Y1476">
        <v>0</v>
      </c>
      <c r="AC1476">
        <v>0.17576515495993994</v>
      </c>
    </row>
    <row r="1477" spans="1:29" x14ac:dyDescent="0.35">
      <c r="A1477" t="s">
        <v>30611</v>
      </c>
      <c r="B1477" t="s">
        <v>30612</v>
      </c>
      <c r="C1477">
        <v>6355</v>
      </c>
      <c r="D1477" t="s">
        <v>30608</v>
      </c>
      <c r="E1477">
        <v>139007</v>
      </c>
      <c r="F1477">
        <v>3.6634000000000002</v>
      </c>
      <c r="G1477">
        <v>906</v>
      </c>
      <c r="H1477" t="s">
        <v>186</v>
      </c>
      <c r="I1477" t="s">
        <v>157</v>
      </c>
      <c r="J1477" t="s">
        <v>186</v>
      </c>
      <c r="L1477" t="s">
        <v>30613</v>
      </c>
      <c r="M1477">
        <v>38</v>
      </c>
      <c r="P1477">
        <v>0</v>
      </c>
      <c r="Q1477">
        <v>0</v>
      </c>
      <c r="R1477">
        <v>0</v>
      </c>
      <c r="S1477">
        <v>0</v>
      </c>
      <c r="T1477">
        <v>1</v>
      </c>
      <c r="U1477" t="s">
        <v>30614</v>
      </c>
      <c r="V1477" t="s">
        <v>394</v>
      </c>
      <c r="W1477" t="s">
        <v>400</v>
      </c>
      <c r="X1477" t="s">
        <v>401</v>
      </c>
      <c r="Y1477">
        <v>1</v>
      </c>
      <c r="Z1477">
        <v>18</v>
      </c>
      <c r="AA1477">
        <v>18</v>
      </c>
      <c r="AC1477">
        <v>0.17581450691552969</v>
      </c>
    </row>
    <row r="1478" spans="1:29" x14ac:dyDescent="0.35">
      <c r="A1478" t="s">
        <v>11786</v>
      </c>
      <c r="B1478" t="s">
        <v>11787</v>
      </c>
      <c r="C1478">
        <v>6309</v>
      </c>
      <c r="D1478" t="s">
        <v>11687</v>
      </c>
      <c r="E1478">
        <v>894</v>
      </c>
      <c r="F1478">
        <v>1.8</v>
      </c>
      <c r="G1478">
        <v>5</v>
      </c>
      <c r="H1478" t="s">
        <v>11707</v>
      </c>
      <c r="I1478" t="s">
        <v>157</v>
      </c>
      <c r="J1478" t="s">
        <v>11707</v>
      </c>
      <c r="L1478" t="s">
        <v>11788</v>
      </c>
      <c r="M1478">
        <v>12</v>
      </c>
      <c r="P1478">
        <v>0</v>
      </c>
      <c r="Q1478">
        <v>0</v>
      </c>
      <c r="R1478">
        <v>0</v>
      </c>
      <c r="S1478">
        <v>0</v>
      </c>
      <c r="T1478">
        <v>0</v>
      </c>
      <c r="V1478" t="s">
        <v>394</v>
      </c>
      <c r="W1478" t="s">
        <v>2075</v>
      </c>
      <c r="X1478" t="s">
        <v>4335</v>
      </c>
      <c r="Y1478">
        <v>0</v>
      </c>
      <c r="AC1478">
        <v>0.1758308296004143</v>
      </c>
    </row>
    <row r="1479" spans="1:29" x14ac:dyDescent="0.35">
      <c r="A1479" t="s">
        <v>10814</v>
      </c>
      <c r="B1479" t="s">
        <v>10815</v>
      </c>
      <c r="C1479">
        <v>4348</v>
      </c>
      <c r="D1479" t="s">
        <v>10806</v>
      </c>
      <c r="E1479">
        <v>125801</v>
      </c>
      <c r="F1479">
        <v>4.1886999999999999</v>
      </c>
      <c r="G1479">
        <v>2411</v>
      </c>
      <c r="H1479" t="s">
        <v>889</v>
      </c>
      <c r="I1479" t="s">
        <v>157</v>
      </c>
      <c r="J1479" t="s">
        <v>889</v>
      </c>
      <c r="L1479" t="s">
        <v>10816</v>
      </c>
      <c r="M1479">
        <v>64</v>
      </c>
      <c r="P1479">
        <v>0</v>
      </c>
      <c r="Q1479">
        <v>0</v>
      </c>
      <c r="R1479">
        <v>0</v>
      </c>
      <c r="S1479">
        <v>0</v>
      </c>
      <c r="T1479">
        <v>0</v>
      </c>
      <c r="U1479" t="s">
        <v>10817</v>
      </c>
      <c r="V1479" t="s">
        <v>394</v>
      </c>
      <c r="W1479" t="s">
        <v>474</v>
      </c>
      <c r="X1479" t="s">
        <v>475</v>
      </c>
      <c r="Y1479">
        <v>1</v>
      </c>
      <c r="Z1479">
        <v>26</v>
      </c>
      <c r="AA1479">
        <v>26</v>
      </c>
      <c r="AC1479">
        <v>0.17588577090287771</v>
      </c>
    </row>
    <row r="1480" spans="1:29" x14ac:dyDescent="0.35">
      <c r="A1480" t="s">
        <v>7548</v>
      </c>
      <c r="B1480" t="s">
        <v>7549</v>
      </c>
      <c r="C1480">
        <v>1073</v>
      </c>
      <c r="D1480" t="s">
        <v>7503</v>
      </c>
      <c r="E1480">
        <v>146408</v>
      </c>
      <c r="F1480">
        <v>4.4749999999999996</v>
      </c>
      <c r="G1480">
        <v>1341</v>
      </c>
      <c r="H1480" t="s">
        <v>7550</v>
      </c>
      <c r="I1480" t="s">
        <v>803</v>
      </c>
      <c r="J1480" t="s">
        <v>7551</v>
      </c>
      <c r="K1480" t="s">
        <v>7552</v>
      </c>
      <c r="L1480" t="s">
        <v>7553</v>
      </c>
      <c r="M1480">
        <v>29</v>
      </c>
      <c r="P1480">
        <v>0</v>
      </c>
      <c r="Q1480">
        <v>0</v>
      </c>
      <c r="R1480">
        <v>0</v>
      </c>
      <c r="S1480">
        <v>0</v>
      </c>
      <c r="T1480">
        <v>1</v>
      </c>
      <c r="U1480" t="s">
        <v>7554</v>
      </c>
      <c r="V1480" t="s">
        <v>306</v>
      </c>
      <c r="W1480" t="s">
        <v>815</v>
      </c>
      <c r="X1480" t="s">
        <v>848</v>
      </c>
      <c r="Y1480">
        <v>21</v>
      </c>
      <c r="Z1480">
        <v>29</v>
      </c>
      <c r="AA1480">
        <v>29</v>
      </c>
      <c r="AC1480">
        <v>0.17588819145914736</v>
      </c>
    </row>
    <row r="1481" spans="1:29" x14ac:dyDescent="0.35">
      <c r="A1481" t="s">
        <v>16788</v>
      </c>
      <c r="B1481" t="s">
        <v>16789</v>
      </c>
      <c r="C1481">
        <v>5905</v>
      </c>
      <c r="D1481" t="s">
        <v>16739</v>
      </c>
      <c r="E1481">
        <v>45541</v>
      </c>
      <c r="F1481">
        <v>4.1447000000000003</v>
      </c>
      <c r="G1481">
        <v>2094</v>
      </c>
      <c r="H1481" t="s">
        <v>37</v>
      </c>
      <c r="I1481" t="s">
        <v>38</v>
      </c>
      <c r="J1481" t="s">
        <v>68</v>
      </c>
      <c r="L1481" t="s">
        <v>16790</v>
      </c>
      <c r="M1481">
        <v>85</v>
      </c>
      <c r="O1481">
        <v>34</v>
      </c>
      <c r="P1481">
        <v>0</v>
      </c>
      <c r="Q1481">
        <v>0</v>
      </c>
      <c r="R1481">
        <v>0</v>
      </c>
      <c r="S1481">
        <v>1</v>
      </c>
      <c r="T1481">
        <v>0</v>
      </c>
      <c r="V1481" t="s">
        <v>32</v>
      </c>
      <c r="W1481" t="s">
        <v>41</v>
      </c>
      <c r="X1481" t="s">
        <v>42</v>
      </c>
      <c r="Y1481">
        <v>1</v>
      </c>
      <c r="Z1481">
        <v>65</v>
      </c>
      <c r="AA1481">
        <v>25</v>
      </c>
      <c r="AC1481">
        <v>0.17593380559078997</v>
      </c>
    </row>
    <row r="1482" spans="1:29" x14ac:dyDescent="0.35">
      <c r="A1482" t="s">
        <v>23961</v>
      </c>
      <c r="B1482" t="s">
        <v>23962</v>
      </c>
      <c r="C1482">
        <v>6252</v>
      </c>
      <c r="D1482" t="s">
        <v>23923</v>
      </c>
      <c r="E1482">
        <v>4403</v>
      </c>
      <c r="F1482">
        <v>3.9630000000000001</v>
      </c>
      <c r="G1482">
        <v>27</v>
      </c>
      <c r="H1482" t="s">
        <v>186</v>
      </c>
      <c r="I1482" t="s">
        <v>38</v>
      </c>
      <c r="J1482" t="s">
        <v>186</v>
      </c>
      <c r="L1482" t="s">
        <v>23924</v>
      </c>
      <c r="M1482">
        <v>96</v>
      </c>
      <c r="P1482">
        <v>0</v>
      </c>
      <c r="Q1482">
        <v>0</v>
      </c>
      <c r="R1482">
        <v>0</v>
      </c>
      <c r="S1482">
        <v>0</v>
      </c>
      <c r="T1482">
        <v>1</v>
      </c>
      <c r="U1482" t="s">
        <v>23963</v>
      </c>
      <c r="V1482" t="s">
        <v>32</v>
      </c>
      <c r="W1482" t="s">
        <v>41</v>
      </c>
      <c r="X1482" t="s">
        <v>42</v>
      </c>
      <c r="Y1482">
        <v>1</v>
      </c>
      <c r="Z1482">
        <v>26</v>
      </c>
      <c r="AA1482">
        <v>26</v>
      </c>
      <c r="AC1482">
        <v>0.17596243114545618</v>
      </c>
    </row>
    <row r="1483" spans="1:29" x14ac:dyDescent="0.35">
      <c r="A1483" t="s">
        <v>11822</v>
      </c>
      <c r="B1483" t="s">
        <v>11823</v>
      </c>
      <c r="C1483">
        <v>6361</v>
      </c>
      <c r="D1483" t="s">
        <v>11806</v>
      </c>
      <c r="E1483">
        <v>2317</v>
      </c>
      <c r="F1483">
        <v>5</v>
      </c>
      <c r="G1483">
        <v>19</v>
      </c>
      <c r="M1483">
        <v>9</v>
      </c>
      <c r="P1483">
        <v>0</v>
      </c>
      <c r="Q1483">
        <v>0</v>
      </c>
      <c r="R1483">
        <v>1</v>
      </c>
      <c r="S1483">
        <v>0</v>
      </c>
      <c r="T1483">
        <v>0</v>
      </c>
      <c r="V1483" t="s">
        <v>222</v>
      </c>
      <c r="W1483" t="s">
        <v>908</v>
      </c>
      <c r="X1483" t="s">
        <v>926</v>
      </c>
      <c r="Y1483">
        <v>0</v>
      </c>
      <c r="AC1483">
        <v>0.1761750916376511</v>
      </c>
    </row>
    <row r="1484" spans="1:29" x14ac:dyDescent="0.35">
      <c r="A1484" t="s">
        <v>7625</v>
      </c>
      <c r="B1484" t="s">
        <v>7626</v>
      </c>
      <c r="C1484">
        <v>1073</v>
      </c>
      <c r="D1484" t="s">
        <v>7503</v>
      </c>
      <c r="E1484">
        <v>8533</v>
      </c>
      <c r="F1484">
        <v>4.3830999999999998</v>
      </c>
      <c r="G1484">
        <v>1091</v>
      </c>
      <c r="H1484" t="s">
        <v>1684</v>
      </c>
      <c r="I1484" t="s">
        <v>157</v>
      </c>
      <c r="J1484" t="s">
        <v>1684</v>
      </c>
      <c r="L1484" t="s">
        <v>7627</v>
      </c>
      <c r="M1484">
        <v>85</v>
      </c>
      <c r="P1484">
        <v>0</v>
      </c>
      <c r="Q1484">
        <v>0</v>
      </c>
      <c r="R1484">
        <v>0</v>
      </c>
      <c r="S1484">
        <v>0</v>
      </c>
      <c r="T1484">
        <v>0</v>
      </c>
      <c r="V1484" t="s">
        <v>394</v>
      </c>
      <c r="W1484" t="s">
        <v>405</v>
      </c>
      <c r="X1484" t="s">
        <v>406</v>
      </c>
      <c r="Y1484">
        <v>0</v>
      </c>
      <c r="AC1484">
        <v>0.17632250434602148</v>
      </c>
    </row>
    <row r="1485" spans="1:29" x14ac:dyDescent="0.35">
      <c r="A1485" t="s">
        <v>3776</v>
      </c>
      <c r="B1485" t="s">
        <v>3777</v>
      </c>
      <c r="C1485">
        <v>5995</v>
      </c>
      <c r="D1485" t="s">
        <v>3614</v>
      </c>
      <c r="E1485">
        <v>8553</v>
      </c>
      <c r="F1485">
        <v>4.1239999999999997</v>
      </c>
      <c r="G1485">
        <v>597</v>
      </c>
      <c r="H1485" t="s">
        <v>632</v>
      </c>
      <c r="I1485" t="s">
        <v>157</v>
      </c>
      <c r="J1485" t="s">
        <v>632</v>
      </c>
      <c r="L1485" t="s">
        <v>3778</v>
      </c>
      <c r="M1485">
        <v>32</v>
      </c>
      <c r="P1485">
        <v>0</v>
      </c>
      <c r="Q1485">
        <v>0</v>
      </c>
      <c r="R1485">
        <v>0</v>
      </c>
      <c r="S1485">
        <v>0</v>
      </c>
      <c r="T1485">
        <v>0</v>
      </c>
      <c r="V1485" t="s">
        <v>222</v>
      </c>
      <c r="W1485" t="s">
        <v>223</v>
      </c>
      <c r="X1485" t="s">
        <v>265</v>
      </c>
      <c r="Y1485">
        <v>1</v>
      </c>
      <c r="Z1485">
        <v>16</v>
      </c>
      <c r="AA1485">
        <v>16</v>
      </c>
      <c r="AC1485">
        <v>0.17645307927628529</v>
      </c>
    </row>
    <row r="1486" spans="1:29" x14ac:dyDescent="0.35">
      <c r="A1486" t="s">
        <v>22453</v>
      </c>
      <c r="B1486" t="s">
        <v>22454</v>
      </c>
      <c r="C1486">
        <v>6346</v>
      </c>
      <c r="D1486" t="s">
        <v>22187</v>
      </c>
      <c r="E1486">
        <v>3396</v>
      </c>
      <c r="F1486">
        <v>3.7082999999999999</v>
      </c>
      <c r="G1486">
        <v>24</v>
      </c>
      <c r="H1486" t="s">
        <v>632</v>
      </c>
      <c r="I1486" t="s">
        <v>157</v>
      </c>
      <c r="J1486" t="s">
        <v>632</v>
      </c>
      <c r="L1486" t="s">
        <v>22455</v>
      </c>
      <c r="M1486">
        <v>49</v>
      </c>
      <c r="P1486">
        <v>0</v>
      </c>
      <c r="Q1486">
        <v>0</v>
      </c>
      <c r="R1486">
        <v>1</v>
      </c>
      <c r="S1486">
        <v>0</v>
      </c>
      <c r="T1486">
        <v>0</v>
      </c>
      <c r="U1486" t="s">
        <v>22456</v>
      </c>
      <c r="V1486" t="s">
        <v>222</v>
      </c>
      <c r="W1486" t="s">
        <v>244</v>
      </c>
      <c r="X1486" t="s">
        <v>245</v>
      </c>
      <c r="Y1486">
        <v>0</v>
      </c>
      <c r="AC1486">
        <v>0.17648928277775189</v>
      </c>
    </row>
    <row r="1487" spans="1:29" x14ac:dyDescent="0.35">
      <c r="A1487" t="s">
        <v>23516</v>
      </c>
      <c r="B1487" t="s">
        <v>23517</v>
      </c>
      <c r="C1487">
        <v>6341</v>
      </c>
      <c r="D1487" t="s">
        <v>23468</v>
      </c>
      <c r="E1487">
        <v>27344</v>
      </c>
      <c r="F1487">
        <v>4.7300000000000004</v>
      </c>
      <c r="G1487">
        <v>200</v>
      </c>
      <c r="H1487" t="s">
        <v>3731</v>
      </c>
      <c r="I1487" t="s">
        <v>157</v>
      </c>
      <c r="J1487" t="s">
        <v>3731</v>
      </c>
      <c r="L1487" t="s">
        <v>23518</v>
      </c>
      <c r="M1487">
        <v>22</v>
      </c>
      <c r="P1487">
        <v>0</v>
      </c>
      <c r="Q1487">
        <v>0</v>
      </c>
      <c r="R1487">
        <v>0</v>
      </c>
      <c r="S1487">
        <v>0</v>
      </c>
      <c r="T1487">
        <v>0</v>
      </c>
      <c r="U1487" t="s">
        <v>23519</v>
      </c>
      <c r="V1487" t="s">
        <v>394</v>
      </c>
      <c r="W1487" t="s">
        <v>428</v>
      </c>
      <c r="X1487" t="s">
        <v>429</v>
      </c>
      <c r="Y1487">
        <v>0</v>
      </c>
      <c r="AC1487">
        <v>0.17669475079136465</v>
      </c>
    </row>
    <row r="1488" spans="1:29" x14ac:dyDescent="0.35">
      <c r="A1488" t="s">
        <v>32329</v>
      </c>
      <c r="B1488" t="s">
        <v>32330</v>
      </c>
      <c r="C1488">
        <v>6344</v>
      </c>
      <c r="D1488" t="s">
        <v>32237</v>
      </c>
      <c r="E1488">
        <v>3565</v>
      </c>
      <c r="F1488">
        <v>4.375</v>
      </c>
      <c r="G1488">
        <v>8</v>
      </c>
      <c r="M1488">
        <v>38</v>
      </c>
      <c r="P1488">
        <v>0</v>
      </c>
      <c r="Q1488">
        <v>0</v>
      </c>
      <c r="R1488">
        <v>0</v>
      </c>
      <c r="S1488">
        <v>0</v>
      </c>
      <c r="T1488">
        <v>0</v>
      </c>
      <c r="U1488" t="s">
        <v>11743</v>
      </c>
      <c r="V1488" t="s">
        <v>306</v>
      </c>
      <c r="W1488" t="s">
        <v>1138</v>
      </c>
      <c r="X1488" t="s">
        <v>1248</v>
      </c>
      <c r="Y1488">
        <v>0</v>
      </c>
      <c r="AC1488">
        <v>0.17676101537948608</v>
      </c>
    </row>
    <row r="1489" spans="1:29" x14ac:dyDescent="0.35">
      <c r="A1489" t="s">
        <v>26652</v>
      </c>
      <c r="B1489" t="s">
        <v>26653</v>
      </c>
      <c r="C1489">
        <v>5337</v>
      </c>
      <c r="D1489" t="s">
        <v>26428</v>
      </c>
      <c r="E1489">
        <v>1957</v>
      </c>
      <c r="F1489">
        <v>3.25</v>
      </c>
      <c r="G1489">
        <v>12</v>
      </c>
      <c r="H1489" t="s">
        <v>426</v>
      </c>
      <c r="I1489" t="s">
        <v>157</v>
      </c>
      <c r="J1489" t="s">
        <v>426</v>
      </c>
      <c r="L1489" t="s">
        <v>26654</v>
      </c>
      <c r="M1489">
        <v>50</v>
      </c>
      <c r="P1489">
        <v>0</v>
      </c>
      <c r="Q1489">
        <v>0</v>
      </c>
      <c r="R1489">
        <v>0</v>
      </c>
      <c r="S1489">
        <v>0</v>
      </c>
      <c r="T1489">
        <v>0</v>
      </c>
      <c r="V1489" t="s">
        <v>394</v>
      </c>
      <c r="W1489" t="s">
        <v>395</v>
      </c>
      <c r="X1489" t="s">
        <v>2307</v>
      </c>
      <c r="Y1489">
        <v>0</v>
      </c>
      <c r="AC1489">
        <v>0.17683133856158773</v>
      </c>
    </row>
    <row r="1490" spans="1:29" x14ac:dyDescent="0.35">
      <c r="A1490" t="s">
        <v>24078</v>
      </c>
      <c r="B1490" t="s">
        <v>24079</v>
      </c>
      <c r="C1490">
        <v>6310</v>
      </c>
      <c r="D1490" t="s">
        <v>24052</v>
      </c>
      <c r="E1490">
        <v>1464</v>
      </c>
      <c r="F1490">
        <v>3.5</v>
      </c>
      <c r="G1490">
        <v>2</v>
      </c>
      <c r="H1490" t="s">
        <v>10360</v>
      </c>
      <c r="I1490" t="s">
        <v>157</v>
      </c>
      <c r="J1490" t="s">
        <v>10360</v>
      </c>
      <c r="L1490" t="s">
        <v>24080</v>
      </c>
      <c r="M1490">
        <v>18</v>
      </c>
      <c r="P1490">
        <v>0</v>
      </c>
      <c r="Q1490">
        <v>0</v>
      </c>
      <c r="R1490">
        <v>1</v>
      </c>
      <c r="S1490">
        <v>0</v>
      </c>
      <c r="T1490">
        <v>0</v>
      </c>
      <c r="U1490" t="s">
        <v>24081</v>
      </c>
      <c r="V1490" t="s">
        <v>93</v>
      </c>
      <c r="W1490" t="s">
        <v>1745</v>
      </c>
      <c r="X1490" t="s">
        <v>10933</v>
      </c>
      <c r="Y1490">
        <v>0</v>
      </c>
      <c r="AC1490">
        <v>0.17688923526195033</v>
      </c>
    </row>
    <row r="1491" spans="1:29" x14ac:dyDescent="0.35">
      <c r="A1491" t="s">
        <v>13307</v>
      </c>
      <c r="B1491" t="s">
        <v>13308</v>
      </c>
      <c r="C1491">
        <v>6106</v>
      </c>
      <c r="D1491" t="s">
        <v>13090</v>
      </c>
      <c r="E1491">
        <v>11666</v>
      </c>
      <c r="F1491">
        <v>4.2</v>
      </c>
      <c r="G1491">
        <v>10</v>
      </c>
      <c r="H1491" t="s">
        <v>13309</v>
      </c>
      <c r="L1491" t="s">
        <v>13310</v>
      </c>
      <c r="M1491">
        <v>32</v>
      </c>
      <c r="P1491">
        <v>1</v>
      </c>
      <c r="Q1491">
        <v>0</v>
      </c>
      <c r="R1491">
        <v>0</v>
      </c>
      <c r="S1491">
        <v>0</v>
      </c>
      <c r="T1491">
        <v>1</v>
      </c>
      <c r="U1491" t="s">
        <v>13311</v>
      </c>
      <c r="V1491" t="s">
        <v>306</v>
      </c>
      <c r="W1491" t="s">
        <v>823</v>
      </c>
      <c r="X1491" t="s">
        <v>1091</v>
      </c>
      <c r="Y1491">
        <v>0</v>
      </c>
      <c r="AC1491">
        <v>0.17711229955091645</v>
      </c>
    </row>
    <row r="1492" spans="1:29" x14ac:dyDescent="0.35">
      <c r="A1492" t="s">
        <v>28302</v>
      </c>
      <c r="B1492" t="s">
        <v>28303</v>
      </c>
      <c r="C1492">
        <v>5987</v>
      </c>
      <c r="D1492" t="s">
        <v>28175</v>
      </c>
      <c r="E1492">
        <v>2951</v>
      </c>
      <c r="F1492">
        <v>3</v>
      </c>
      <c r="G1492">
        <v>4</v>
      </c>
      <c r="H1492" t="s">
        <v>28304</v>
      </c>
      <c r="I1492" t="s">
        <v>157</v>
      </c>
      <c r="J1492" t="s">
        <v>28304</v>
      </c>
      <c r="L1492" t="s">
        <v>28305</v>
      </c>
      <c r="M1492">
        <v>24</v>
      </c>
      <c r="P1492">
        <v>0</v>
      </c>
      <c r="Q1492">
        <v>0</v>
      </c>
      <c r="R1492">
        <v>0</v>
      </c>
      <c r="S1492">
        <v>0</v>
      </c>
      <c r="T1492">
        <v>0</v>
      </c>
      <c r="U1492" t="s">
        <v>28306</v>
      </c>
      <c r="V1492" t="s">
        <v>394</v>
      </c>
      <c r="W1492" t="s">
        <v>418</v>
      </c>
      <c r="X1492" t="s">
        <v>419</v>
      </c>
      <c r="Y1492">
        <v>0</v>
      </c>
      <c r="AC1492">
        <v>0.1771517165654507</v>
      </c>
    </row>
    <row r="1493" spans="1:29" x14ac:dyDescent="0.35">
      <c r="A1493" t="s">
        <v>22383</v>
      </c>
      <c r="B1493" t="s">
        <v>22384</v>
      </c>
      <c r="C1493">
        <v>6346</v>
      </c>
      <c r="D1493" t="s">
        <v>22187</v>
      </c>
      <c r="E1493">
        <v>4785</v>
      </c>
      <c r="F1493">
        <v>4.1666999999999996</v>
      </c>
      <c r="G1493">
        <v>18</v>
      </c>
      <c r="H1493" t="s">
        <v>632</v>
      </c>
      <c r="I1493" t="s">
        <v>157</v>
      </c>
      <c r="J1493" t="s">
        <v>632</v>
      </c>
      <c r="L1493" t="s">
        <v>22385</v>
      </c>
      <c r="M1493">
        <v>49</v>
      </c>
      <c r="P1493">
        <v>0</v>
      </c>
      <c r="Q1493">
        <v>0</v>
      </c>
      <c r="R1493">
        <v>1</v>
      </c>
      <c r="S1493">
        <v>0</v>
      </c>
      <c r="T1493">
        <v>0</v>
      </c>
      <c r="U1493" t="s">
        <v>22386</v>
      </c>
      <c r="V1493" t="s">
        <v>222</v>
      </c>
      <c r="W1493" t="s">
        <v>244</v>
      </c>
      <c r="X1493" t="s">
        <v>245</v>
      </c>
      <c r="Y1493">
        <v>0</v>
      </c>
      <c r="AC1493">
        <v>0.17715699553673225</v>
      </c>
    </row>
    <row r="1494" spans="1:29" x14ac:dyDescent="0.35">
      <c r="A1494" t="s">
        <v>29737</v>
      </c>
      <c r="B1494" t="s">
        <v>29738</v>
      </c>
      <c r="C1494">
        <v>6234</v>
      </c>
      <c r="D1494" t="s">
        <v>29603</v>
      </c>
      <c r="E1494">
        <v>83357</v>
      </c>
      <c r="F1494">
        <v>4.3164999999999996</v>
      </c>
      <c r="G1494">
        <v>237</v>
      </c>
      <c r="H1494" t="s">
        <v>163</v>
      </c>
      <c r="I1494" t="s">
        <v>157</v>
      </c>
      <c r="J1494" t="s">
        <v>163</v>
      </c>
      <c r="L1494" t="s">
        <v>29739</v>
      </c>
      <c r="M1494">
        <v>10.5</v>
      </c>
      <c r="P1494">
        <v>0</v>
      </c>
      <c r="Q1494">
        <v>0</v>
      </c>
      <c r="R1494">
        <v>1</v>
      </c>
      <c r="S1494">
        <v>0</v>
      </c>
      <c r="T1494">
        <v>0</v>
      </c>
      <c r="U1494" t="s">
        <v>29740</v>
      </c>
      <c r="V1494" t="s">
        <v>394</v>
      </c>
      <c r="W1494" t="s">
        <v>400</v>
      </c>
      <c r="X1494" t="s">
        <v>401</v>
      </c>
      <c r="Y1494">
        <v>0</v>
      </c>
      <c r="AC1494">
        <v>0.17719727227482673</v>
      </c>
    </row>
    <row r="1495" spans="1:29" x14ac:dyDescent="0.35">
      <c r="A1495" t="s">
        <v>19010</v>
      </c>
      <c r="B1495" t="s">
        <v>19011</v>
      </c>
      <c r="C1495">
        <v>6332</v>
      </c>
      <c r="D1495" t="s">
        <v>18904</v>
      </c>
      <c r="E1495">
        <v>26145</v>
      </c>
      <c r="F1495">
        <v>4.9166999999999996</v>
      </c>
      <c r="G1495">
        <v>24</v>
      </c>
      <c r="M1495">
        <v>30</v>
      </c>
      <c r="P1495">
        <v>0</v>
      </c>
      <c r="Q1495">
        <v>0</v>
      </c>
      <c r="R1495">
        <v>0</v>
      </c>
      <c r="S1495">
        <v>0</v>
      </c>
      <c r="T1495">
        <v>1</v>
      </c>
      <c r="V1495" t="s">
        <v>306</v>
      </c>
      <c r="W1495" t="s">
        <v>1138</v>
      </c>
      <c r="X1495" t="s">
        <v>1248</v>
      </c>
      <c r="Y1495">
        <v>0</v>
      </c>
      <c r="AC1495">
        <v>0.17723393922310759</v>
      </c>
    </row>
    <row r="1496" spans="1:29" x14ac:dyDescent="0.35">
      <c r="A1496" t="s">
        <v>3849</v>
      </c>
      <c r="B1496" t="s">
        <v>3850</v>
      </c>
      <c r="C1496">
        <v>5995</v>
      </c>
      <c r="D1496" t="s">
        <v>3614</v>
      </c>
      <c r="E1496">
        <v>5463</v>
      </c>
      <c r="F1496">
        <v>4.6646999999999998</v>
      </c>
      <c r="G1496">
        <v>173</v>
      </c>
      <c r="L1496" t="s">
        <v>3851</v>
      </c>
      <c r="M1496">
        <v>32</v>
      </c>
      <c r="P1496">
        <v>0</v>
      </c>
      <c r="Q1496">
        <v>0</v>
      </c>
      <c r="R1496">
        <v>0</v>
      </c>
      <c r="S1496">
        <v>0</v>
      </c>
      <c r="T1496">
        <v>0</v>
      </c>
      <c r="U1496" t="s">
        <v>3852</v>
      </c>
      <c r="V1496" t="s">
        <v>222</v>
      </c>
      <c r="W1496" t="s">
        <v>223</v>
      </c>
      <c r="X1496" t="s">
        <v>265</v>
      </c>
      <c r="Y1496">
        <v>0</v>
      </c>
      <c r="AC1496">
        <v>0.17737986190238464</v>
      </c>
    </row>
    <row r="1497" spans="1:29" x14ac:dyDescent="0.35">
      <c r="A1497" t="s">
        <v>17578</v>
      </c>
      <c r="B1497" t="s">
        <v>17579</v>
      </c>
      <c r="C1497">
        <v>5809</v>
      </c>
      <c r="D1497" t="s">
        <v>17573</v>
      </c>
      <c r="E1497">
        <v>410184</v>
      </c>
      <c r="F1497">
        <v>4.4292999999999996</v>
      </c>
      <c r="G1497">
        <v>4989</v>
      </c>
      <c r="H1497" t="s">
        <v>17580</v>
      </c>
      <c r="I1497" t="s">
        <v>803</v>
      </c>
      <c r="J1497" t="s">
        <v>17581</v>
      </c>
      <c r="K1497" t="s">
        <v>17582</v>
      </c>
      <c r="L1497" t="s">
        <v>17583</v>
      </c>
      <c r="M1497">
        <v>32</v>
      </c>
      <c r="P1497">
        <v>0</v>
      </c>
      <c r="Q1497">
        <v>0</v>
      </c>
      <c r="R1497">
        <v>0</v>
      </c>
      <c r="S1497">
        <v>0</v>
      </c>
      <c r="T1497">
        <v>0</v>
      </c>
      <c r="U1497" t="s">
        <v>17584</v>
      </c>
      <c r="V1497" t="s">
        <v>306</v>
      </c>
      <c r="W1497" t="s">
        <v>823</v>
      </c>
      <c r="X1497" t="s">
        <v>1080</v>
      </c>
      <c r="Y1497">
        <v>26</v>
      </c>
      <c r="Z1497">
        <v>32</v>
      </c>
      <c r="AA1497">
        <v>32</v>
      </c>
      <c r="AC1497">
        <v>0.17743797633258296</v>
      </c>
    </row>
    <row r="1498" spans="1:29" x14ac:dyDescent="0.35">
      <c r="A1498" t="s">
        <v>16406</v>
      </c>
      <c r="B1498" t="s">
        <v>16407</v>
      </c>
      <c r="C1498">
        <v>6240</v>
      </c>
      <c r="D1498" t="s">
        <v>16380</v>
      </c>
      <c r="E1498">
        <v>15564</v>
      </c>
      <c r="F1498">
        <v>4.4934000000000003</v>
      </c>
      <c r="G1498">
        <v>152</v>
      </c>
      <c r="H1498" t="s">
        <v>186</v>
      </c>
      <c r="I1498" t="s">
        <v>157</v>
      </c>
      <c r="J1498" t="s">
        <v>186</v>
      </c>
      <c r="L1498" t="s">
        <v>16408</v>
      </c>
      <c r="M1498">
        <v>275</v>
      </c>
      <c r="P1498">
        <v>0</v>
      </c>
      <c r="Q1498">
        <v>0</v>
      </c>
      <c r="R1498">
        <v>1</v>
      </c>
      <c r="S1498">
        <v>0</v>
      </c>
      <c r="T1498">
        <v>0</v>
      </c>
      <c r="U1498" t="s">
        <v>15213</v>
      </c>
      <c r="V1498" t="s">
        <v>32</v>
      </c>
      <c r="W1498" t="s">
        <v>41</v>
      </c>
      <c r="X1498" t="s">
        <v>42</v>
      </c>
      <c r="Y1498">
        <v>0</v>
      </c>
      <c r="AC1498">
        <v>0.17767112738005419</v>
      </c>
    </row>
    <row r="1499" spans="1:29" x14ac:dyDescent="0.35">
      <c r="A1499" t="s">
        <v>31325</v>
      </c>
      <c r="B1499" t="s">
        <v>31326</v>
      </c>
      <c r="C1499">
        <v>6365</v>
      </c>
      <c r="D1499" t="s">
        <v>31254</v>
      </c>
      <c r="E1499">
        <v>2147</v>
      </c>
      <c r="F1499">
        <v>4.3429000000000002</v>
      </c>
      <c r="G1499">
        <v>35</v>
      </c>
      <c r="L1499" t="s">
        <v>31327</v>
      </c>
      <c r="M1499">
        <v>86</v>
      </c>
      <c r="N1499">
        <v>96</v>
      </c>
      <c r="P1499">
        <v>0</v>
      </c>
      <c r="Q1499">
        <v>1</v>
      </c>
      <c r="R1499">
        <v>1</v>
      </c>
      <c r="S1499">
        <v>0</v>
      </c>
      <c r="T1499">
        <v>1</v>
      </c>
      <c r="U1499" t="s">
        <v>922</v>
      </c>
      <c r="V1499" t="s">
        <v>222</v>
      </c>
      <c r="W1499" t="s">
        <v>33</v>
      </c>
      <c r="Y1499">
        <v>0</v>
      </c>
      <c r="AC1499">
        <v>0.17780347223419712</v>
      </c>
    </row>
    <row r="1500" spans="1:29" x14ac:dyDescent="0.35">
      <c r="A1500" t="s">
        <v>25894</v>
      </c>
      <c r="B1500" t="s">
        <v>25895</v>
      </c>
      <c r="C1500">
        <v>3902</v>
      </c>
      <c r="D1500" t="s">
        <v>25136</v>
      </c>
      <c r="E1500">
        <v>10179</v>
      </c>
      <c r="F1500">
        <v>4.5</v>
      </c>
      <c r="G1500">
        <v>10</v>
      </c>
      <c r="M1500">
        <v>20</v>
      </c>
      <c r="P1500">
        <v>0</v>
      </c>
      <c r="Q1500">
        <v>0</v>
      </c>
      <c r="R1500">
        <v>0</v>
      </c>
      <c r="S1500">
        <v>0</v>
      </c>
      <c r="T1500">
        <v>1</v>
      </c>
      <c r="V1500" t="s">
        <v>306</v>
      </c>
      <c r="W1500" t="s">
        <v>1138</v>
      </c>
      <c r="X1500" t="s">
        <v>1139</v>
      </c>
      <c r="Y1500">
        <v>0</v>
      </c>
      <c r="AC1500">
        <v>0.17782697038862139</v>
      </c>
    </row>
    <row r="1501" spans="1:29" x14ac:dyDescent="0.35">
      <c r="A1501" t="s">
        <v>27061</v>
      </c>
      <c r="B1501" t="s">
        <v>27062</v>
      </c>
      <c r="C1501">
        <v>6289</v>
      </c>
      <c r="D1501" t="s">
        <v>26991</v>
      </c>
      <c r="E1501">
        <v>19905</v>
      </c>
      <c r="F1501">
        <v>4.1577000000000002</v>
      </c>
      <c r="G1501">
        <v>241</v>
      </c>
      <c r="H1501" t="s">
        <v>186</v>
      </c>
      <c r="I1501" t="s">
        <v>157</v>
      </c>
      <c r="J1501" t="s">
        <v>186</v>
      </c>
      <c r="L1501" t="s">
        <v>27063</v>
      </c>
      <c r="M1501">
        <v>52</v>
      </c>
      <c r="P1501">
        <v>0</v>
      </c>
      <c r="Q1501">
        <v>0</v>
      </c>
      <c r="R1501">
        <v>0</v>
      </c>
      <c r="S1501">
        <v>0</v>
      </c>
      <c r="T1501">
        <v>1</v>
      </c>
      <c r="U1501" t="s">
        <v>27064</v>
      </c>
      <c r="V1501" t="s">
        <v>394</v>
      </c>
      <c r="W1501" t="s">
        <v>474</v>
      </c>
      <c r="X1501" t="s">
        <v>475</v>
      </c>
      <c r="Y1501">
        <v>0</v>
      </c>
      <c r="AC1501">
        <v>0.17785308444631875</v>
      </c>
    </row>
    <row r="1502" spans="1:29" x14ac:dyDescent="0.35">
      <c r="A1502" t="s">
        <v>20426</v>
      </c>
      <c r="B1502" t="s">
        <v>20427</v>
      </c>
      <c r="C1502">
        <v>4164</v>
      </c>
      <c r="D1502" t="s">
        <v>20394</v>
      </c>
      <c r="E1502">
        <v>43504</v>
      </c>
      <c r="F1502">
        <v>4.1166999999999998</v>
      </c>
      <c r="G1502">
        <v>711</v>
      </c>
      <c r="H1502" t="s">
        <v>478</v>
      </c>
      <c r="I1502" t="s">
        <v>157</v>
      </c>
      <c r="J1502" t="s">
        <v>478</v>
      </c>
      <c r="L1502" t="s">
        <v>20428</v>
      </c>
      <c r="M1502">
        <v>38</v>
      </c>
      <c r="P1502">
        <v>0</v>
      </c>
      <c r="Q1502">
        <v>0</v>
      </c>
      <c r="R1502">
        <v>0</v>
      </c>
      <c r="S1502">
        <v>0</v>
      </c>
      <c r="T1502">
        <v>0</v>
      </c>
      <c r="U1502" t="s">
        <v>20429</v>
      </c>
      <c r="V1502" t="s">
        <v>394</v>
      </c>
      <c r="W1502" t="s">
        <v>400</v>
      </c>
      <c r="X1502" t="s">
        <v>401</v>
      </c>
      <c r="Y1502">
        <v>1</v>
      </c>
      <c r="Z1502">
        <v>56</v>
      </c>
      <c r="AA1502">
        <v>56</v>
      </c>
      <c r="AC1502">
        <v>0.17835840687475801</v>
      </c>
    </row>
    <row r="1503" spans="1:29" x14ac:dyDescent="0.35">
      <c r="A1503" t="s">
        <v>6585</v>
      </c>
      <c r="B1503" t="s">
        <v>6586</v>
      </c>
      <c r="C1503">
        <v>6743</v>
      </c>
      <c r="D1503" t="s">
        <v>6587</v>
      </c>
      <c r="E1503">
        <v>1308</v>
      </c>
      <c r="F1503">
        <v>3.4032</v>
      </c>
      <c r="G1503">
        <v>248</v>
      </c>
      <c r="H1503" t="s">
        <v>3943</v>
      </c>
      <c r="I1503" t="s">
        <v>157</v>
      </c>
      <c r="J1503" t="s">
        <v>3943</v>
      </c>
      <c r="L1503" t="s">
        <v>6588</v>
      </c>
      <c r="M1503">
        <v>16</v>
      </c>
      <c r="P1503">
        <v>0</v>
      </c>
      <c r="Q1503">
        <v>0</v>
      </c>
      <c r="R1503">
        <v>1</v>
      </c>
      <c r="S1503">
        <v>0</v>
      </c>
      <c r="T1503">
        <v>1</v>
      </c>
      <c r="U1503" t="s">
        <v>6589</v>
      </c>
      <c r="V1503" t="s">
        <v>394</v>
      </c>
      <c r="W1503" t="s">
        <v>428</v>
      </c>
      <c r="X1503" t="s">
        <v>429</v>
      </c>
      <c r="Y1503">
        <v>0</v>
      </c>
      <c r="AC1503">
        <v>0.1784035081981844</v>
      </c>
    </row>
    <row r="1504" spans="1:29" x14ac:dyDescent="0.35">
      <c r="A1504" t="s">
        <v>8907</v>
      </c>
      <c r="B1504" t="s">
        <v>8908</v>
      </c>
      <c r="C1504">
        <v>7083</v>
      </c>
      <c r="D1504" t="s">
        <v>8801</v>
      </c>
      <c r="E1504">
        <v>27212</v>
      </c>
      <c r="F1504">
        <v>4.4859</v>
      </c>
      <c r="G1504">
        <v>426</v>
      </c>
      <c r="H1504" t="s">
        <v>2662</v>
      </c>
      <c r="I1504" t="s">
        <v>157</v>
      </c>
      <c r="J1504" t="s">
        <v>2662</v>
      </c>
      <c r="L1504" t="s">
        <v>8909</v>
      </c>
      <c r="M1504">
        <v>68</v>
      </c>
      <c r="P1504">
        <v>0</v>
      </c>
      <c r="Q1504">
        <v>0</v>
      </c>
      <c r="R1504">
        <v>0</v>
      </c>
      <c r="S1504">
        <v>0</v>
      </c>
      <c r="T1504">
        <v>1</v>
      </c>
      <c r="U1504" t="s">
        <v>8910</v>
      </c>
      <c r="V1504" t="s">
        <v>394</v>
      </c>
      <c r="W1504" t="s">
        <v>400</v>
      </c>
      <c r="X1504" t="s">
        <v>401</v>
      </c>
      <c r="Y1504">
        <v>0</v>
      </c>
      <c r="AC1504">
        <v>0.17873807109127982</v>
      </c>
    </row>
    <row r="1505" spans="1:29" x14ac:dyDescent="0.35">
      <c r="A1505" t="s">
        <v>16862</v>
      </c>
      <c r="B1505" t="s">
        <v>16863</v>
      </c>
      <c r="C1505">
        <v>5905</v>
      </c>
      <c r="D1505" t="s">
        <v>16739</v>
      </c>
      <c r="E1505">
        <v>16108</v>
      </c>
      <c r="F1505">
        <v>3.6613000000000002</v>
      </c>
      <c r="G1505">
        <v>1872</v>
      </c>
      <c r="H1505" t="s">
        <v>16864</v>
      </c>
      <c r="I1505" t="s">
        <v>803</v>
      </c>
      <c r="J1505" t="s">
        <v>16794</v>
      </c>
      <c r="K1505" t="s">
        <v>9494</v>
      </c>
      <c r="L1505" t="s">
        <v>16865</v>
      </c>
      <c r="M1505">
        <v>25</v>
      </c>
      <c r="P1505">
        <v>0</v>
      </c>
      <c r="Q1505">
        <v>0</v>
      </c>
      <c r="R1505">
        <v>0</v>
      </c>
      <c r="S1505">
        <v>0</v>
      </c>
      <c r="T1505">
        <v>0</v>
      </c>
      <c r="U1505" t="s">
        <v>16866</v>
      </c>
      <c r="V1505" t="s">
        <v>306</v>
      </c>
      <c r="W1505" t="s">
        <v>823</v>
      </c>
      <c r="X1505" t="s">
        <v>824</v>
      </c>
      <c r="Y1505">
        <v>1</v>
      </c>
      <c r="Z1505">
        <v>13</v>
      </c>
      <c r="AA1505">
        <v>13</v>
      </c>
      <c r="AC1505">
        <v>0.1787534985460324</v>
      </c>
    </row>
    <row r="1506" spans="1:29" x14ac:dyDescent="0.35">
      <c r="A1506" t="s">
        <v>31608</v>
      </c>
      <c r="B1506" t="s">
        <v>31609</v>
      </c>
      <c r="C1506">
        <v>2084</v>
      </c>
      <c r="D1506" t="s">
        <v>31566</v>
      </c>
      <c r="E1506">
        <v>15569</v>
      </c>
      <c r="F1506">
        <v>4.5377000000000001</v>
      </c>
      <c r="G1506">
        <v>2243</v>
      </c>
      <c r="H1506" t="s">
        <v>28433</v>
      </c>
      <c r="I1506" t="s">
        <v>38</v>
      </c>
      <c r="J1506" t="s">
        <v>31610</v>
      </c>
      <c r="L1506" t="s">
        <v>31611</v>
      </c>
      <c r="M1506">
        <v>32</v>
      </c>
      <c r="P1506">
        <v>0</v>
      </c>
      <c r="Q1506">
        <v>0</v>
      </c>
      <c r="R1506">
        <v>0</v>
      </c>
      <c r="S1506">
        <v>0</v>
      </c>
      <c r="T1506">
        <v>0</v>
      </c>
      <c r="V1506" t="s">
        <v>32</v>
      </c>
      <c r="W1506" t="s">
        <v>41</v>
      </c>
      <c r="X1506" t="s">
        <v>59</v>
      </c>
      <c r="Y1506">
        <v>0</v>
      </c>
      <c r="AC1506">
        <v>0.17883537038263497</v>
      </c>
    </row>
    <row r="1507" spans="1:29" x14ac:dyDescent="0.35">
      <c r="A1507" t="s">
        <v>31209</v>
      </c>
      <c r="B1507" t="s">
        <v>31210</v>
      </c>
      <c r="C1507">
        <v>1169</v>
      </c>
      <c r="D1507" t="s">
        <v>31140</v>
      </c>
      <c r="E1507">
        <v>5834</v>
      </c>
      <c r="F1507">
        <v>4</v>
      </c>
      <c r="G1507">
        <v>7</v>
      </c>
      <c r="H1507" t="s">
        <v>15644</v>
      </c>
      <c r="I1507" t="s">
        <v>38</v>
      </c>
      <c r="J1507" t="s">
        <v>15644</v>
      </c>
      <c r="L1507" t="s">
        <v>31179</v>
      </c>
      <c r="M1507">
        <v>35</v>
      </c>
      <c r="P1507">
        <v>0</v>
      </c>
      <c r="Q1507">
        <v>0</v>
      </c>
      <c r="R1507">
        <v>0</v>
      </c>
      <c r="S1507">
        <v>0</v>
      </c>
      <c r="T1507">
        <v>0</v>
      </c>
      <c r="V1507" t="s">
        <v>32</v>
      </c>
      <c r="W1507" t="s">
        <v>41</v>
      </c>
      <c r="X1507" t="s">
        <v>59</v>
      </c>
      <c r="Y1507">
        <v>0</v>
      </c>
      <c r="AC1507">
        <v>0.17900631226804109</v>
      </c>
    </row>
    <row r="1508" spans="1:29" x14ac:dyDescent="0.35">
      <c r="A1508" t="s">
        <v>12841</v>
      </c>
      <c r="B1508" t="s">
        <v>12842</v>
      </c>
      <c r="C1508">
        <v>5879</v>
      </c>
      <c r="D1508" t="s">
        <v>12722</v>
      </c>
      <c r="E1508">
        <v>48271</v>
      </c>
      <c r="F1508">
        <v>4.1787999999999998</v>
      </c>
      <c r="G1508">
        <v>1941</v>
      </c>
      <c r="H1508" t="s">
        <v>12843</v>
      </c>
      <c r="I1508" t="s">
        <v>803</v>
      </c>
      <c r="J1508" t="s">
        <v>12844</v>
      </c>
      <c r="K1508" t="s">
        <v>12845</v>
      </c>
      <c r="M1508">
        <v>56</v>
      </c>
      <c r="P1508">
        <v>0</v>
      </c>
      <c r="Q1508">
        <v>0</v>
      </c>
      <c r="R1508">
        <v>0</v>
      </c>
      <c r="S1508">
        <v>0</v>
      </c>
      <c r="T1508">
        <v>0</v>
      </c>
      <c r="V1508" t="s">
        <v>306</v>
      </c>
      <c r="W1508" t="s">
        <v>815</v>
      </c>
      <c r="X1508" t="s">
        <v>1155</v>
      </c>
      <c r="Y1508">
        <v>11</v>
      </c>
      <c r="Z1508">
        <v>56</v>
      </c>
      <c r="AA1508">
        <v>56</v>
      </c>
      <c r="AC1508">
        <v>0.17916302345097923</v>
      </c>
    </row>
    <row r="1509" spans="1:29" x14ac:dyDescent="0.35">
      <c r="A1509" t="s">
        <v>19924</v>
      </c>
      <c r="B1509" t="s">
        <v>19925</v>
      </c>
      <c r="C1509">
        <v>6315</v>
      </c>
      <c r="D1509" t="s">
        <v>19814</v>
      </c>
      <c r="E1509">
        <v>159</v>
      </c>
      <c r="F1509">
        <v>4.2549000000000001</v>
      </c>
      <c r="G1509">
        <v>204</v>
      </c>
      <c r="H1509" t="s">
        <v>4581</v>
      </c>
      <c r="I1509" t="s">
        <v>157</v>
      </c>
      <c r="J1509" t="s">
        <v>4581</v>
      </c>
      <c r="L1509" t="s">
        <v>19926</v>
      </c>
      <c r="M1509">
        <v>19</v>
      </c>
      <c r="P1509">
        <v>0</v>
      </c>
      <c r="Q1509">
        <v>1</v>
      </c>
      <c r="R1509">
        <v>1</v>
      </c>
      <c r="S1509">
        <v>0</v>
      </c>
      <c r="T1509">
        <v>0</v>
      </c>
      <c r="U1509" t="s">
        <v>19927</v>
      </c>
      <c r="V1509" t="s">
        <v>222</v>
      </c>
      <c r="W1509" t="s">
        <v>223</v>
      </c>
      <c r="X1509" t="s">
        <v>265</v>
      </c>
      <c r="Y1509">
        <v>0</v>
      </c>
      <c r="AC1509">
        <v>0.17919663329580726</v>
      </c>
    </row>
    <row r="1510" spans="1:29" x14ac:dyDescent="0.35">
      <c r="A1510" t="s">
        <v>16884</v>
      </c>
      <c r="B1510" t="s">
        <v>16885</v>
      </c>
      <c r="C1510">
        <v>5905</v>
      </c>
      <c r="D1510" t="s">
        <v>16739</v>
      </c>
      <c r="E1510">
        <v>4066</v>
      </c>
      <c r="F1510">
        <v>3.1162999999999998</v>
      </c>
      <c r="G1510">
        <v>129</v>
      </c>
      <c r="I1510" t="s">
        <v>803</v>
      </c>
      <c r="J1510" t="s">
        <v>1609</v>
      </c>
      <c r="L1510" t="s">
        <v>16865</v>
      </c>
      <c r="M1510">
        <v>13</v>
      </c>
      <c r="P1510">
        <v>0</v>
      </c>
      <c r="Q1510">
        <v>0</v>
      </c>
      <c r="R1510">
        <v>0</v>
      </c>
      <c r="S1510">
        <v>0</v>
      </c>
      <c r="T1510">
        <v>0</v>
      </c>
      <c r="U1510" t="s">
        <v>16886</v>
      </c>
      <c r="V1510" t="s">
        <v>160</v>
      </c>
      <c r="W1510" t="s">
        <v>306</v>
      </c>
      <c r="Y1510">
        <v>0</v>
      </c>
      <c r="AC1510">
        <v>0.17932592709526196</v>
      </c>
    </row>
    <row r="1511" spans="1:29" x14ac:dyDescent="0.35">
      <c r="A1511" t="s">
        <v>27186</v>
      </c>
      <c r="B1511" t="s">
        <v>27187</v>
      </c>
      <c r="C1511">
        <v>6130</v>
      </c>
      <c r="D1511" t="s">
        <v>19562</v>
      </c>
      <c r="E1511">
        <v>18461</v>
      </c>
      <c r="F1511">
        <v>3.3395999999999999</v>
      </c>
      <c r="G1511">
        <v>53</v>
      </c>
      <c r="I1511" t="s">
        <v>803</v>
      </c>
      <c r="J1511" t="s">
        <v>7526</v>
      </c>
      <c r="M1511">
        <v>85</v>
      </c>
      <c r="P1511">
        <v>0</v>
      </c>
      <c r="Q1511">
        <v>0</v>
      </c>
      <c r="R1511">
        <v>1</v>
      </c>
      <c r="S1511">
        <v>0</v>
      </c>
      <c r="T1511">
        <v>0</v>
      </c>
      <c r="V1511" t="s">
        <v>222</v>
      </c>
      <c r="W1511" t="s">
        <v>908</v>
      </c>
      <c r="X1511" t="s">
        <v>1312</v>
      </c>
      <c r="Y1511">
        <v>1</v>
      </c>
      <c r="Z1511">
        <v>85</v>
      </c>
      <c r="AA1511">
        <v>85</v>
      </c>
      <c r="AC1511">
        <v>0.17937686661142949</v>
      </c>
    </row>
    <row r="1512" spans="1:29" x14ac:dyDescent="0.35">
      <c r="A1512" t="s">
        <v>29698</v>
      </c>
      <c r="B1512" t="s">
        <v>29699</v>
      </c>
      <c r="C1512">
        <v>6234</v>
      </c>
      <c r="D1512" t="s">
        <v>29603</v>
      </c>
      <c r="E1512">
        <v>72633</v>
      </c>
      <c r="F1512">
        <v>3.6345000000000001</v>
      </c>
      <c r="G1512">
        <v>394</v>
      </c>
      <c r="H1512" t="s">
        <v>163</v>
      </c>
      <c r="I1512" t="s">
        <v>157</v>
      </c>
      <c r="J1512" t="s">
        <v>163</v>
      </c>
      <c r="L1512" t="s">
        <v>29700</v>
      </c>
      <c r="M1512">
        <v>8.3000000000000007</v>
      </c>
      <c r="P1512">
        <v>0</v>
      </c>
      <c r="Q1512">
        <v>0</v>
      </c>
      <c r="R1512">
        <v>1</v>
      </c>
      <c r="S1512">
        <v>0</v>
      </c>
      <c r="T1512">
        <v>0</v>
      </c>
      <c r="U1512" t="s">
        <v>29701</v>
      </c>
      <c r="V1512" t="s">
        <v>394</v>
      </c>
      <c r="W1512" t="s">
        <v>400</v>
      </c>
      <c r="X1512" t="s">
        <v>401</v>
      </c>
      <c r="Y1512">
        <v>0</v>
      </c>
      <c r="AC1512">
        <v>0.17947854066503599</v>
      </c>
    </row>
    <row r="1513" spans="1:29" x14ac:dyDescent="0.35">
      <c r="A1513" t="s">
        <v>935</v>
      </c>
      <c r="B1513" t="s">
        <v>936</v>
      </c>
      <c r="C1513">
        <v>6004</v>
      </c>
      <c r="D1513" t="s">
        <v>872</v>
      </c>
      <c r="E1513">
        <v>20802</v>
      </c>
      <c r="F1513">
        <v>4.4352</v>
      </c>
      <c r="G1513">
        <v>108</v>
      </c>
      <c r="H1513" t="s">
        <v>897</v>
      </c>
      <c r="I1513" t="s">
        <v>157</v>
      </c>
      <c r="J1513" t="s">
        <v>897</v>
      </c>
      <c r="L1513" t="s">
        <v>937</v>
      </c>
      <c r="M1513">
        <v>28</v>
      </c>
      <c r="P1513">
        <v>0</v>
      </c>
      <c r="Q1513">
        <v>0</v>
      </c>
      <c r="R1513">
        <v>0</v>
      </c>
      <c r="S1513">
        <v>0</v>
      </c>
      <c r="T1513">
        <v>0</v>
      </c>
      <c r="U1513" t="s">
        <v>938</v>
      </c>
      <c r="V1513" t="s">
        <v>222</v>
      </c>
      <c r="W1513" t="s">
        <v>223</v>
      </c>
      <c r="X1513" t="s">
        <v>224</v>
      </c>
      <c r="Y1513">
        <v>0</v>
      </c>
      <c r="AC1513">
        <v>0.17949520715633815</v>
      </c>
    </row>
    <row r="1514" spans="1:29" x14ac:dyDescent="0.35">
      <c r="A1514" t="s">
        <v>3020</v>
      </c>
      <c r="B1514" t="s">
        <v>3021</v>
      </c>
      <c r="C1514">
        <v>5644</v>
      </c>
      <c r="D1514" t="s">
        <v>2788</v>
      </c>
      <c r="E1514">
        <v>2936</v>
      </c>
      <c r="L1514" t="s">
        <v>3022</v>
      </c>
      <c r="M1514">
        <v>92</v>
      </c>
      <c r="N1514">
        <v>132</v>
      </c>
      <c r="P1514">
        <v>1</v>
      </c>
      <c r="Q1514">
        <v>0</v>
      </c>
      <c r="R1514">
        <v>0</v>
      </c>
      <c r="S1514">
        <v>0</v>
      </c>
      <c r="T1514">
        <v>0</v>
      </c>
      <c r="U1514" t="s">
        <v>3023</v>
      </c>
      <c r="V1514" t="s">
        <v>306</v>
      </c>
      <c r="W1514" t="s">
        <v>33</v>
      </c>
      <c r="Y1514">
        <v>0</v>
      </c>
      <c r="AC1514">
        <v>0.17951821481000074</v>
      </c>
    </row>
    <row r="1515" spans="1:29" x14ac:dyDescent="0.35">
      <c r="A1515" t="s">
        <v>3939</v>
      </c>
      <c r="B1515" t="s">
        <v>3940</v>
      </c>
      <c r="C1515">
        <v>5995</v>
      </c>
      <c r="D1515" t="s">
        <v>3614</v>
      </c>
      <c r="E1515">
        <v>2018</v>
      </c>
      <c r="F1515">
        <v>4.5579999999999998</v>
      </c>
      <c r="G1515">
        <v>138</v>
      </c>
      <c r="H1515" t="s">
        <v>3845</v>
      </c>
      <c r="I1515" t="s">
        <v>157</v>
      </c>
      <c r="J1515" t="s">
        <v>3845</v>
      </c>
      <c r="L1515" t="s">
        <v>3820</v>
      </c>
      <c r="M1515">
        <v>16</v>
      </c>
      <c r="P1515">
        <v>0</v>
      </c>
      <c r="Q1515">
        <v>0</v>
      </c>
      <c r="R1515">
        <v>1</v>
      </c>
      <c r="S1515">
        <v>0</v>
      </c>
      <c r="T1515">
        <v>0</v>
      </c>
      <c r="V1515" t="s">
        <v>222</v>
      </c>
      <c r="W1515" t="s">
        <v>244</v>
      </c>
      <c r="X1515" t="s">
        <v>280</v>
      </c>
      <c r="Y1515">
        <v>0</v>
      </c>
      <c r="AC1515">
        <v>0.17962342347127003</v>
      </c>
    </row>
    <row r="1516" spans="1:29" x14ac:dyDescent="0.35">
      <c r="A1516" t="s">
        <v>825</v>
      </c>
      <c r="B1516" t="s">
        <v>826</v>
      </c>
      <c r="C1516">
        <v>7103</v>
      </c>
      <c r="D1516" t="s">
        <v>801</v>
      </c>
      <c r="E1516">
        <v>4978</v>
      </c>
      <c r="F1516">
        <v>4.5713999999999997</v>
      </c>
      <c r="G1516">
        <v>21</v>
      </c>
      <c r="H1516" t="s">
        <v>827</v>
      </c>
      <c r="I1516" t="s">
        <v>803</v>
      </c>
      <c r="J1516" t="s">
        <v>828</v>
      </c>
      <c r="K1516" t="s">
        <v>829</v>
      </c>
      <c r="L1516" t="s">
        <v>830</v>
      </c>
      <c r="M1516">
        <v>22</v>
      </c>
      <c r="P1516">
        <v>0</v>
      </c>
      <c r="Q1516">
        <v>0</v>
      </c>
      <c r="R1516">
        <v>1</v>
      </c>
      <c r="S1516">
        <v>0</v>
      </c>
      <c r="T1516">
        <v>1</v>
      </c>
      <c r="U1516" t="s">
        <v>831</v>
      </c>
      <c r="V1516" t="s">
        <v>306</v>
      </c>
      <c r="W1516" t="s">
        <v>815</v>
      </c>
      <c r="X1516" t="s">
        <v>832</v>
      </c>
      <c r="Y1516">
        <v>2</v>
      </c>
      <c r="Z1516">
        <v>22</v>
      </c>
      <c r="AA1516">
        <v>22</v>
      </c>
      <c r="AC1516">
        <v>0.17963243040960863</v>
      </c>
    </row>
    <row r="1517" spans="1:29" x14ac:dyDescent="0.35">
      <c r="A1517" t="s">
        <v>11841</v>
      </c>
      <c r="B1517" t="s">
        <v>11842</v>
      </c>
      <c r="C1517">
        <v>6151</v>
      </c>
      <c r="D1517" t="s">
        <v>11830</v>
      </c>
      <c r="E1517">
        <v>12049</v>
      </c>
      <c r="F1517">
        <v>4.1181999999999999</v>
      </c>
      <c r="G1517">
        <v>550</v>
      </c>
      <c r="H1517" t="s">
        <v>5232</v>
      </c>
      <c r="I1517" t="s">
        <v>803</v>
      </c>
      <c r="J1517" t="s">
        <v>1609</v>
      </c>
      <c r="K1517" t="s">
        <v>11478</v>
      </c>
      <c r="L1517" t="s">
        <v>11843</v>
      </c>
      <c r="M1517">
        <v>25</v>
      </c>
      <c r="P1517">
        <v>0</v>
      </c>
      <c r="Q1517">
        <v>0</v>
      </c>
      <c r="R1517">
        <v>0</v>
      </c>
      <c r="S1517">
        <v>0</v>
      </c>
      <c r="T1517">
        <v>0</v>
      </c>
      <c r="U1517" t="s">
        <v>11844</v>
      </c>
      <c r="V1517" t="s">
        <v>306</v>
      </c>
      <c r="W1517" t="s">
        <v>823</v>
      </c>
      <c r="X1517" t="s">
        <v>824</v>
      </c>
      <c r="Y1517">
        <v>0</v>
      </c>
      <c r="AC1517">
        <v>0.17969236925343124</v>
      </c>
    </row>
    <row r="1518" spans="1:29" x14ac:dyDescent="0.35">
      <c r="A1518" t="s">
        <v>21425</v>
      </c>
      <c r="B1518" t="s">
        <v>21426</v>
      </c>
      <c r="C1518">
        <v>7025</v>
      </c>
      <c r="D1518" t="s">
        <v>21247</v>
      </c>
      <c r="E1518">
        <v>2150</v>
      </c>
      <c r="L1518" t="s">
        <v>21427</v>
      </c>
      <c r="M1518">
        <v>25</v>
      </c>
      <c r="P1518">
        <v>1</v>
      </c>
      <c r="Q1518">
        <v>1</v>
      </c>
      <c r="R1518">
        <v>0</v>
      </c>
      <c r="S1518">
        <v>0</v>
      </c>
      <c r="T1518">
        <v>0</v>
      </c>
      <c r="U1518" t="s">
        <v>21428</v>
      </c>
      <c r="V1518" t="s">
        <v>32</v>
      </c>
      <c r="W1518" t="s">
        <v>33</v>
      </c>
      <c r="X1518" t="s">
        <v>34</v>
      </c>
      <c r="Y1518">
        <v>0</v>
      </c>
      <c r="AC1518">
        <v>0.17971049077379964</v>
      </c>
    </row>
    <row r="1519" spans="1:29" x14ac:dyDescent="0.35">
      <c r="A1519" t="s">
        <v>31392</v>
      </c>
      <c r="B1519" t="s">
        <v>31393</v>
      </c>
      <c r="C1519">
        <v>7064</v>
      </c>
      <c r="D1519" t="s">
        <v>31342</v>
      </c>
      <c r="E1519">
        <v>3732</v>
      </c>
      <c r="F1519">
        <v>4.1989000000000001</v>
      </c>
      <c r="G1519">
        <v>186</v>
      </c>
      <c r="H1519" t="s">
        <v>31394</v>
      </c>
      <c r="I1519" t="s">
        <v>157</v>
      </c>
      <c r="J1519" t="s">
        <v>31394</v>
      </c>
      <c r="L1519" t="s">
        <v>31395</v>
      </c>
      <c r="M1519">
        <v>42</v>
      </c>
      <c r="P1519">
        <v>0</v>
      </c>
      <c r="Q1519">
        <v>0</v>
      </c>
      <c r="R1519">
        <v>0</v>
      </c>
      <c r="S1519">
        <v>0</v>
      </c>
      <c r="T1519">
        <v>0</v>
      </c>
      <c r="U1519" t="s">
        <v>31396</v>
      </c>
      <c r="V1519" t="s">
        <v>306</v>
      </c>
      <c r="W1519" t="s">
        <v>823</v>
      </c>
      <c r="X1519" t="s">
        <v>824</v>
      </c>
      <c r="Y1519">
        <v>0</v>
      </c>
      <c r="AC1519">
        <v>0.17976133796666061</v>
      </c>
    </row>
    <row r="1520" spans="1:29" x14ac:dyDescent="0.35">
      <c r="A1520" t="s">
        <v>20379</v>
      </c>
      <c r="B1520" t="s">
        <v>20380</v>
      </c>
      <c r="C1520">
        <v>3729</v>
      </c>
      <c r="D1520" t="s">
        <v>20351</v>
      </c>
      <c r="E1520">
        <v>11523</v>
      </c>
      <c r="F1520">
        <v>4.3390000000000004</v>
      </c>
      <c r="G1520">
        <v>643</v>
      </c>
      <c r="H1520" t="s">
        <v>302</v>
      </c>
      <c r="I1520" t="s">
        <v>38</v>
      </c>
      <c r="J1520" t="s">
        <v>10551</v>
      </c>
      <c r="L1520" t="s">
        <v>20381</v>
      </c>
      <c r="M1520">
        <v>32</v>
      </c>
      <c r="P1520">
        <v>0</v>
      </c>
      <c r="Q1520">
        <v>0</v>
      </c>
      <c r="R1520">
        <v>1</v>
      </c>
      <c r="S1520">
        <v>1</v>
      </c>
      <c r="T1520">
        <v>0</v>
      </c>
      <c r="V1520" t="s">
        <v>32</v>
      </c>
      <c r="W1520" t="s">
        <v>41</v>
      </c>
      <c r="X1520" t="s">
        <v>59</v>
      </c>
      <c r="Y1520">
        <v>0</v>
      </c>
      <c r="AC1520">
        <v>0.17984108740345384</v>
      </c>
    </row>
    <row r="1521" spans="1:29" x14ac:dyDescent="0.35">
      <c r="A1521" t="s">
        <v>27004</v>
      </c>
      <c r="B1521" t="s">
        <v>27005</v>
      </c>
      <c r="C1521">
        <v>6289</v>
      </c>
      <c r="D1521" t="s">
        <v>26991</v>
      </c>
      <c r="E1521">
        <v>56605</v>
      </c>
      <c r="F1521">
        <v>4.5791000000000004</v>
      </c>
      <c r="G1521">
        <v>993</v>
      </c>
      <c r="H1521" t="s">
        <v>794</v>
      </c>
      <c r="I1521" t="s">
        <v>157</v>
      </c>
      <c r="J1521" t="s">
        <v>794</v>
      </c>
      <c r="L1521" t="s">
        <v>27006</v>
      </c>
      <c r="M1521">
        <v>30</v>
      </c>
      <c r="P1521">
        <v>0</v>
      </c>
      <c r="Q1521">
        <v>0</v>
      </c>
      <c r="R1521">
        <v>0</v>
      </c>
      <c r="S1521">
        <v>0</v>
      </c>
      <c r="T1521">
        <v>1</v>
      </c>
      <c r="U1521" t="s">
        <v>27007</v>
      </c>
      <c r="V1521" t="s">
        <v>394</v>
      </c>
      <c r="W1521" t="s">
        <v>428</v>
      </c>
      <c r="X1521" t="s">
        <v>429</v>
      </c>
      <c r="Y1521">
        <v>0</v>
      </c>
      <c r="AC1521">
        <v>0.17994878135484649</v>
      </c>
    </row>
    <row r="1522" spans="1:29" x14ac:dyDescent="0.35">
      <c r="A1522" t="s">
        <v>4347</v>
      </c>
      <c r="B1522" t="s">
        <v>4348</v>
      </c>
      <c r="C1522">
        <v>1138</v>
      </c>
      <c r="D1522" t="s">
        <v>4349</v>
      </c>
      <c r="E1522">
        <v>17410</v>
      </c>
      <c r="F1522">
        <v>4.5670999999999999</v>
      </c>
      <c r="G1522">
        <v>589</v>
      </c>
      <c r="H1522" t="s">
        <v>186</v>
      </c>
      <c r="I1522" t="s">
        <v>38</v>
      </c>
      <c r="J1522" t="s">
        <v>186</v>
      </c>
      <c r="L1522" t="s">
        <v>4350</v>
      </c>
      <c r="M1522">
        <v>93</v>
      </c>
      <c r="P1522">
        <v>0</v>
      </c>
      <c r="Q1522">
        <v>0</v>
      </c>
      <c r="R1522">
        <v>0</v>
      </c>
      <c r="S1522">
        <v>0</v>
      </c>
      <c r="T1522">
        <v>0</v>
      </c>
      <c r="V1522" t="s">
        <v>32</v>
      </c>
      <c r="W1522" t="s">
        <v>41</v>
      </c>
      <c r="X1522" t="s">
        <v>42</v>
      </c>
      <c r="Y1522">
        <v>1</v>
      </c>
      <c r="Z1522">
        <v>114</v>
      </c>
      <c r="AA1522">
        <v>114</v>
      </c>
      <c r="AC1522">
        <v>0.18021785947010049</v>
      </c>
    </row>
    <row r="1523" spans="1:29" x14ac:dyDescent="0.35">
      <c r="A1523" t="s">
        <v>1249</v>
      </c>
      <c r="B1523" t="s">
        <v>1250</v>
      </c>
      <c r="C1523">
        <v>5746</v>
      </c>
      <c r="D1523" t="s">
        <v>1063</v>
      </c>
      <c r="E1523">
        <v>43248</v>
      </c>
      <c r="F1523">
        <v>4.6227999999999998</v>
      </c>
      <c r="G1523">
        <v>729</v>
      </c>
      <c r="H1523" t="s">
        <v>1251</v>
      </c>
      <c r="I1523" t="s">
        <v>803</v>
      </c>
      <c r="J1523" t="s">
        <v>1252</v>
      </c>
      <c r="K1523" t="s">
        <v>1253</v>
      </c>
      <c r="L1523" t="s">
        <v>1254</v>
      </c>
      <c r="M1523">
        <v>32</v>
      </c>
      <c r="P1523">
        <v>0</v>
      </c>
      <c r="Q1523">
        <v>0</v>
      </c>
      <c r="R1523">
        <v>0</v>
      </c>
      <c r="S1523">
        <v>0</v>
      </c>
      <c r="T1523">
        <v>0</v>
      </c>
      <c r="U1523" t="s">
        <v>1255</v>
      </c>
      <c r="V1523" t="s">
        <v>306</v>
      </c>
      <c r="W1523" t="s">
        <v>863</v>
      </c>
      <c r="X1523" t="s">
        <v>864</v>
      </c>
      <c r="Y1523">
        <v>6</v>
      </c>
      <c r="Z1523">
        <v>32</v>
      </c>
      <c r="AA1523">
        <v>32</v>
      </c>
      <c r="AC1523">
        <v>0.18023991112606108</v>
      </c>
    </row>
    <row r="1524" spans="1:29" x14ac:dyDescent="0.35">
      <c r="A1524" t="s">
        <v>3522</v>
      </c>
      <c r="B1524" t="s">
        <v>3523</v>
      </c>
      <c r="C1524">
        <v>7057</v>
      </c>
      <c r="D1524" t="s">
        <v>3384</v>
      </c>
      <c r="E1524">
        <v>17528</v>
      </c>
      <c r="F1524">
        <v>4.1707999999999998</v>
      </c>
      <c r="G1524">
        <v>322</v>
      </c>
      <c r="H1524" t="s">
        <v>3385</v>
      </c>
      <c r="I1524" t="s">
        <v>157</v>
      </c>
      <c r="J1524" t="s">
        <v>3385</v>
      </c>
      <c r="L1524" t="s">
        <v>3524</v>
      </c>
      <c r="M1524">
        <v>28</v>
      </c>
      <c r="P1524">
        <v>0</v>
      </c>
      <c r="Q1524">
        <v>0</v>
      </c>
      <c r="R1524">
        <v>0</v>
      </c>
      <c r="S1524">
        <v>0</v>
      </c>
      <c r="T1524">
        <v>0</v>
      </c>
      <c r="U1524" t="s">
        <v>3525</v>
      </c>
      <c r="V1524" t="s">
        <v>222</v>
      </c>
      <c r="W1524" t="s">
        <v>244</v>
      </c>
      <c r="X1524" t="s">
        <v>280</v>
      </c>
      <c r="Y1524">
        <v>1</v>
      </c>
      <c r="Z1524">
        <v>69</v>
      </c>
      <c r="AA1524">
        <v>69</v>
      </c>
      <c r="AC1524">
        <v>0.18033087777208889</v>
      </c>
    </row>
    <row r="1525" spans="1:29" x14ac:dyDescent="0.35">
      <c r="A1525" t="s">
        <v>11735</v>
      </c>
      <c r="B1525" t="s">
        <v>11736</v>
      </c>
      <c r="C1525">
        <v>6309</v>
      </c>
      <c r="D1525" t="s">
        <v>11687</v>
      </c>
      <c r="E1525">
        <v>5187</v>
      </c>
      <c r="F1525">
        <v>3.12</v>
      </c>
      <c r="G1525">
        <v>25</v>
      </c>
      <c r="H1525" t="s">
        <v>11737</v>
      </c>
      <c r="I1525" t="s">
        <v>157</v>
      </c>
      <c r="J1525" t="s">
        <v>11737</v>
      </c>
      <c r="L1525" t="s">
        <v>11738</v>
      </c>
      <c r="M1525">
        <v>40</v>
      </c>
      <c r="P1525">
        <v>0</v>
      </c>
      <c r="Q1525">
        <v>0</v>
      </c>
      <c r="R1525">
        <v>0</v>
      </c>
      <c r="S1525">
        <v>0</v>
      </c>
      <c r="T1525">
        <v>0</v>
      </c>
      <c r="U1525" t="s">
        <v>11739</v>
      </c>
      <c r="V1525" t="s">
        <v>93</v>
      </c>
      <c r="W1525" t="s">
        <v>1745</v>
      </c>
      <c r="X1525" t="s">
        <v>10933</v>
      </c>
      <c r="Y1525">
        <v>0</v>
      </c>
      <c r="AC1525">
        <v>0.1803341312311183</v>
      </c>
    </row>
    <row r="1526" spans="1:29" x14ac:dyDescent="0.35">
      <c r="A1526" t="s">
        <v>4304</v>
      </c>
      <c r="B1526" t="s">
        <v>4305</v>
      </c>
      <c r="C1526">
        <v>6474</v>
      </c>
      <c r="D1526" t="s">
        <v>4289</v>
      </c>
      <c r="E1526">
        <v>20139</v>
      </c>
      <c r="F1526">
        <v>4.2713000000000001</v>
      </c>
      <c r="G1526">
        <v>188</v>
      </c>
      <c r="H1526" t="s">
        <v>1823</v>
      </c>
      <c r="I1526" t="s">
        <v>803</v>
      </c>
      <c r="J1526" t="s">
        <v>4306</v>
      </c>
      <c r="K1526" t="s">
        <v>4307</v>
      </c>
      <c r="L1526" t="s">
        <v>4308</v>
      </c>
      <c r="M1526">
        <v>40</v>
      </c>
      <c r="P1526">
        <v>0</v>
      </c>
      <c r="Q1526">
        <v>0</v>
      </c>
      <c r="R1526">
        <v>0</v>
      </c>
      <c r="S1526">
        <v>0</v>
      </c>
      <c r="T1526">
        <v>1</v>
      </c>
      <c r="U1526" t="s">
        <v>4309</v>
      </c>
      <c r="V1526" t="s">
        <v>306</v>
      </c>
      <c r="W1526" t="s">
        <v>815</v>
      </c>
      <c r="X1526" t="s">
        <v>1155</v>
      </c>
      <c r="Y1526">
        <v>9</v>
      </c>
      <c r="Z1526">
        <v>40</v>
      </c>
      <c r="AA1526">
        <v>40</v>
      </c>
      <c r="AC1526">
        <v>0.18035133055950503</v>
      </c>
    </row>
    <row r="1527" spans="1:29" x14ac:dyDescent="0.35">
      <c r="A1527" t="s">
        <v>19078</v>
      </c>
      <c r="B1527" t="s">
        <v>19079</v>
      </c>
      <c r="C1527">
        <v>6749</v>
      </c>
      <c r="D1527" t="s">
        <v>19058</v>
      </c>
      <c r="E1527">
        <v>1159</v>
      </c>
      <c r="F1527">
        <v>4.8845999999999998</v>
      </c>
      <c r="G1527">
        <v>52</v>
      </c>
      <c r="H1527" t="s">
        <v>105</v>
      </c>
      <c r="I1527" t="s">
        <v>157</v>
      </c>
      <c r="J1527" t="s">
        <v>105</v>
      </c>
      <c r="L1527" t="s">
        <v>19080</v>
      </c>
      <c r="M1527">
        <v>74</v>
      </c>
      <c r="P1527">
        <v>0</v>
      </c>
      <c r="Q1527">
        <v>1</v>
      </c>
      <c r="R1527">
        <v>0</v>
      </c>
      <c r="S1527">
        <v>0</v>
      </c>
      <c r="T1527">
        <v>0</v>
      </c>
      <c r="U1527" t="s">
        <v>19081</v>
      </c>
      <c r="V1527" t="s">
        <v>394</v>
      </c>
      <c r="W1527" t="s">
        <v>400</v>
      </c>
      <c r="X1527" t="s">
        <v>401</v>
      </c>
      <c r="Y1527">
        <v>0</v>
      </c>
      <c r="AC1527">
        <v>0.18046172025811469</v>
      </c>
    </row>
    <row r="1528" spans="1:29" x14ac:dyDescent="0.35">
      <c r="A1528" t="s">
        <v>7255</v>
      </c>
      <c r="B1528" t="s">
        <v>7256</v>
      </c>
      <c r="C1528">
        <v>6486</v>
      </c>
      <c r="D1528" t="s">
        <v>7244</v>
      </c>
      <c r="E1528">
        <v>4166</v>
      </c>
      <c r="F1528">
        <v>4.6189999999999998</v>
      </c>
      <c r="G1528">
        <v>63</v>
      </c>
      <c r="H1528" t="s">
        <v>115</v>
      </c>
      <c r="I1528" t="s">
        <v>38</v>
      </c>
      <c r="J1528" t="s">
        <v>115</v>
      </c>
      <c r="L1528" t="s">
        <v>7250</v>
      </c>
      <c r="M1528">
        <v>90</v>
      </c>
      <c r="P1528">
        <v>0</v>
      </c>
      <c r="Q1528">
        <v>0</v>
      </c>
      <c r="R1528">
        <v>0</v>
      </c>
      <c r="S1528">
        <v>0</v>
      </c>
      <c r="T1528">
        <v>0</v>
      </c>
      <c r="U1528" t="s">
        <v>7251</v>
      </c>
      <c r="V1528" t="s">
        <v>32</v>
      </c>
      <c r="W1528" t="s">
        <v>41</v>
      </c>
      <c r="X1528" t="s">
        <v>42</v>
      </c>
      <c r="Y1528">
        <v>1</v>
      </c>
      <c r="Z1528">
        <v>30</v>
      </c>
      <c r="AA1528">
        <v>30</v>
      </c>
      <c r="AC1528">
        <v>0.18058121413217143</v>
      </c>
    </row>
    <row r="1529" spans="1:29" x14ac:dyDescent="0.35">
      <c r="A1529" t="s">
        <v>3866</v>
      </c>
      <c r="B1529" t="s">
        <v>3867</v>
      </c>
      <c r="C1529">
        <v>5995</v>
      </c>
      <c r="D1529" t="s">
        <v>3614</v>
      </c>
      <c r="E1529">
        <v>5030</v>
      </c>
      <c r="F1529">
        <v>3.0870000000000002</v>
      </c>
      <c r="G1529">
        <v>23</v>
      </c>
      <c r="H1529" t="s">
        <v>268</v>
      </c>
      <c r="I1529" t="s">
        <v>157</v>
      </c>
      <c r="J1529" t="s">
        <v>268</v>
      </c>
      <c r="L1529" t="s">
        <v>3646</v>
      </c>
      <c r="M1529">
        <v>16</v>
      </c>
      <c r="P1529">
        <v>0</v>
      </c>
      <c r="Q1529">
        <v>0</v>
      </c>
      <c r="R1529">
        <v>0</v>
      </c>
      <c r="S1529">
        <v>0</v>
      </c>
      <c r="T1529">
        <v>0</v>
      </c>
      <c r="U1529" t="s">
        <v>3632</v>
      </c>
      <c r="V1529" t="s">
        <v>160</v>
      </c>
      <c r="W1529" t="s">
        <v>222</v>
      </c>
      <c r="Y1529">
        <v>0</v>
      </c>
      <c r="AC1529">
        <v>0.18060149820239035</v>
      </c>
    </row>
    <row r="1530" spans="1:29" x14ac:dyDescent="0.35">
      <c r="A1530" t="s">
        <v>11596</v>
      </c>
      <c r="B1530" t="s">
        <v>11597</v>
      </c>
      <c r="C1530">
        <v>6189</v>
      </c>
      <c r="D1530" t="s">
        <v>11563</v>
      </c>
      <c r="E1530">
        <v>87376</v>
      </c>
      <c r="F1530">
        <v>4.1989000000000001</v>
      </c>
      <c r="G1530">
        <v>1428</v>
      </c>
      <c r="H1530" t="s">
        <v>37</v>
      </c>
      <c r="I1530" t="s">
        <v>157</v>
      </c>
      <c r="J1530" t="s">
        <v>37</v>
      </c>
      <c r="L1530" t="s">
        <v>11598</v>
      </c>
      <c r="M1530">
        <v>32</v>
      </c>
      <c r="P1530">
        <v>0</v>
      </c>
      <c r="Q1530">
        <v>0</v>
      </c>
      <c r="R1530">
        <v>0</v>
      </c>
      <c r="S1530">
        <v>0</v>
      </c>
      <c r="T1530">
        <v>1</v>
      </c>
      <c r="U1530" t="s">
        <v>11599</v>
      </c>
      <c r="V1530" t="s">
        <v>394</v>
      </c>
      <c r="W1530" t="s">
        <v>428</v>
      </c>
      <c r="X1530" t="s">
        <v>429</v>
      </c>
      <c r="Y1530">
        <v>0</v>
      </c>
      <c r="AC1530">
        <v>0.18066623584353558</v>
      </c>
    </row>
    <row r="1531" spans="1:29" x14ac:dyDescent="0.35">
      <c r="A1531" t="s">
        <v>30589</v>
      </c>
      <c r="B1531" t="s">
        <v>30590</v>
      </c>
      <c r="C1531">
        <v>4225</v>
      </c>
      <c r="D1531" t="s">
        <v>30319</v>
      </c>
      <c r="E1531">
        <v>4351</v>
      </c>
      <c r="F1531">
        <v>4.4696999999999996</v>
      </c>
      <c r="G1531">
        <v>528</v>
      </c>
      <c r="H1531" t="s">
        <v>30591</v>
      </c>
      <c r="I1531" t="s">
        <v>157</v>
      </c>
      <c r="J1531" t="s">
        <v>30591</v>
      </c>
      <c r="L1531" t="s">
        <v>30592</v>
      </c>
      <c r="M1531">
        <v>34</v>
      </c>
      <c r="P1531">
        <v>0</v>
      </c>
      <c r="Q1531">
        <v>0</v>
      </c>
      <c r="R1531">
        <v>0</v>
      </c>
      <c r="S1531">
        <v>0</v>
      </c>
      <c r="T1531">
        <v>0</v>
      </c>
      <c r="U1531" t="s">
        <v>30593</v>
      </c>
      <c r="V1531" t="s">
        <v>306</v>
      </c>
      <c r="W1531" t="s">
        <v>815</v>
      </c>
      <c r="X1531" t="s">
        <v>832</v>
      </c>
      <c r="Y1531">
        <v>0</v>
      </c>
      <c r="AC1531">
        <v>0.18118230611115993</v>
      </c>
    </row>
    <row r="1532" spans="1:29" x14ac:dyDescent="0.35">
      <c r="A1532" t="s">
        <v>6168</v>
      </c>
      <c r="B1532" t="s">
        <v>6169</v>
      </c>
      <c r="C1532">
        <v>1254</v>
      </c>
      <c r="D1532" t="s">
        <v>5675</v>
      </c>
      <c r="E1532">
        <v>904</v>
      </c>
      <c r="F1532">
        <v>3.1537999999999999</v>
      </c>
      <c r="G1532">
        <v>26</v>
      </c>
      <c r="H1532" t="s">
        <v>674</v>
      </c>
      <c r="I1532" t="s">
        <v>1158</v>
      </c>
      <c r="L1532" t="s">
        <v>5959</v>
      </c>
      <c r="M1532">
        <v>41</v>
      </c>
      <c r="P1532">
        <v>0</v>
      </c>
      <c r="Q1532">
        <v>0</v>
      </c>
      <c r="R1532">
        <v>0</v>
      </c>
      <c r="S1532">
        <v>1</v>
      </c>
      <c r="T1532">
        <v>0</v>
      </c>
      <c r="U1532" t="s">
        <v>5960</v>
      </c>
      <c r="V1532" t="s">
        <v>394</v>
      </c>
      <c r="W1532" t="s">
        <v>395</v>
      </c>
      <c r="X1532" t="s">
        <v>395</v>
      </c>
      <c r="Y1532">
        <v>0</v>
      </c>
      <c r="AC1532">
        <v>0.18121518353499466</v>
      </c>
    </row>
    <row r="1533" spans="1:29" x14ac:dyDescent="0.35">
      <c r="A1533" t="s">
        <v>30800</v>
      </c>
      <c r="B1533" t="s">
        <v>30801</v>
      </c>
      <c r="C1533">
        <v>6373</v>
      </c>
      <c r="D1533" t="s">
        <v>30705</v>
      </c>
      <c r="E1533">
        <v>1921</v>
      </c>
      <c r="F1533">
        <v>4.2390999999999996</v>
      </c>
      <c r="G1533">
        <v>46</v>
      </c>
      <c r="H1533" t="s">
        <v>16123</v>
      </c>
      <c r="I1533" t="s">
        <v>157</v>
      </c>
      <c r="J1533" t="s">
        <v>16123</v>
      </c>
      <c r="L1533" t="s">
        <v>30802</v>
      </c>
      <c r="M1533">
        <v>52</v>
      </c>
      <c r="P1533">
        <v>0</v>
      </c>
      <c r="Q1533">
        <v>0</v>
      </c>
      <c r="R1533">
        <v>0</v>
      </c>
      <c r="S1533">
        <v>0</v>
      </c>
      <c r="T1533">
        <v>0</v>
      </c>
      <c r="U1533" t="s">
        <v>30803</v>
      </c>
      <c r="V1533" t="s">
        <v>394</v>
      </c>
      <c r="W1533" t="s">
        <v>405</v>
      </c>
      <c r="X1533" t="s">
        <v>406</v>
      </c>
      <c r="Y1533">
        <v>0</v>
      </c>
      <c r="AC1533">
        <v>0.18140616289041223</v>
      </c>
    </row>
    <row r="1534" spans="1:29" x14ac:dyDescent="0.35">
      <c r="A1534" t="s">
        <v>6478</v>
      </c>
      <c r="B1534" t="s">
        <v>6479</v>
      </c>
      <c r="C1534">
        <v>7095</v>
      </c>
      <c r="D1534" t="s">
        <v>6455</v>
      </c>
      <c r="E1534">
        <v>6506</v>
      </c>
      <c r="F1534">
        <v>4.3878000000000004</v>
      </c>
      <c r="G1534">
        <v>49</v>
      </c>
      <c r="H1534" t="s">
        <v>1910</v>
      </c>
      <c r="I1534" t="s">
        <v>38</v>
      </c>
      <c r="J1534" t="s">
        <v>6480</v>
      </c>
      <c r="L1534" t="s">
        <v>6481</v>
      </c>
      <c r="M1534">
        <v>135</v>
      </c>
      <c r="P1534">
        <v>0</v>
      </c>
      <c r="Q1534">
        <v>0</v>
      </c>
      <c r="R1534">
        <v>1</v>
      </c>
      <c r="S1534">
        <v>0</v>
      </c>
      <c r="T1534">
        <v>1</v>
      </c>
      <c r="U1534" t="s">
        <v>6459</v>
      </c>
      <c r="V1534" t="s">
        <v>32</v>
      </c>
      <c r="W1534" t="s">
        <v>41</v>
      </c>
      <c r="X1534" t="s">
        <v>42</v>
      </c>
      <c r="Y1534">
        <v>0</v>
      </c>
      <c r="AC1534">
        <v>0.18141428251580838</v>
      </c>
    </row>
    <row r="1535" spans="1:29" x14ac:dyDescent="0.35">
      <c r="A1535" t="s">
        <v>420</v>
      </c>
      <c r="B1535" t="s">
        <v>421</v>
      </c>
      <c r="C1535">
        <v>6018</v>
      </c>
      <c r="D1535" t="s">
        <v>391</v>
      </c>
      <c r="E1535">
        <v>19733</v>
      </c>
      <c r="F1535">
        <v>4.2525000000000004</v>
      </c>
      <c r="G1535">
        <v>503</v>
      </c>
      <c r="H1535" t="s">
        <v>268</v>
      </c>
      <c r="I1535" t="s">
        <v>157</v>
      </c>
      <c r="J1535" t="s">
        <v>268</v>
      </c>
      <c r="L1535" t="s">
        <v>422</v>
      </c>
      <c r="M1535">
        <v>112</v>
      </c>
      <c r="P1535">
        <v>0</v>
      </c>
      <c r="Q1535">
        <v>0</v>
      </c>
      <c r="R1535">
        <v>0</v>
      </c>
      <c r="S1535">
        <v>0</v>
      </c>
      <c r="T1535">
        <v>0</v>
      </c>
      <c r="U1535" t="s">
        <v>423</v>
      </c>
      <c r="V1535" t="s">
        <v>394</v>
      </c>
      <c r="W1535" t="s">
        <v>395</v>
      </c>
      <c r="X1535" t="s">
        <v>395</v>
      </c>
      <c r="Y1535">
        <v>1</v>
      </c>
      <c r="Z1535">
        <v>75</v>
      </c>
      <c r="AA1535">
        <v>75</v>
      </c>
      <c r="AC1535">
        <v>0.181489736752385</v>
      </c>
    </row>
    <row r="1536" spans="1:29" x14ac:dyDescent="0.35">
      <c r="A1536" t="s">
        <v>8574</v>
      </c>
      <c r="B1536" t="s">
        <v>8575</v>
      </c>
      <c r="C1536">
        <v>6014</v>
      </c>
      <c r="D1536" t="s">
        <v>8545</v>
      </c>
      <c r="E1536">
        <v>33513</v>
      </c>
      <c r="F1536">
        <v>4.3228999999999997</v>
      </c>
      <c r="G1536">
        <v>607</v>
      </c>
      <c r="H1536" t="s">
        <v>4602</v>
      </c>
      <c r="I1536" t="s">
        <v>803</v>
      </c>
      <c r="J1536" t="s">
        <v>8576</v>
      </c>
      <c r="L1536" t="s">
        <v>8577</v>
      </c>
      <c r="M1536">
        <v>44</v>
      </c>
      <c r="P1536">
        <v>0</v>
      </c>
      <c r="Q1536">
        <v>0</v>
      </c>
      <c r="R1536">
        <v>0</v>
      </c>
      <c r="S1536">
        <v>0</v>
      </c>
      <c r="T1536">
        <v>1</v>
      </c>
      <c r="U1536" t="s">
        <v>8578</v>
      </c>
      <c r="V1536" t="s">
        <v>394</v>
      </c>
      <c r="W1536" t="s">
        <v>395</v>
      </c>
      <c r="X1536" t="s">
        <v>8549</v>
      </c>
      <c r="Y1536">
        <v>3</v>
      </c>
      <c r="Z1536">
        <v>44</v>
      </c>
      <c r="AA1536">
        <v>44</v>
      </c>
      <c r="AC1536">
        <v>0.18167035937867337</v>
      </c>
    </row>
    <row r="1537" spans="1:29" x14ac:dyDescent="0.35">
      <c r="A1537" t="s">
        <v>18675</v>
      </c>
      <c r="B1537" t="s">
        <v>18676</v>
      </c>
      <c r="C1537">
        <v>4028</v>
      </c>
      <c r="D1537" t="s">
        <v>18597</v>
      </c>
      <c r="E1537">
        <v>47839</v>
      </c>
      <c r="F1537">
        <v>4.1204999999999998</v>
      </c>
      <c r="G1537">
        <v>614</v>
      </c>
      <c r="H1537" t="s">
        <v>18677</v>
      </c>
      <c r="I1537" t="s">
        <v>803</v>
      </c>
      <c r="J1537" t="s">
        <v>18678</v>
      </c>
      <c r="K1537" t="s">
        <v>18321</v>
      </c>
      <c r="L1537" t="s">
        <v>18679</v>
      </c>
      <c r="M1537">
        <v>24</v>
      </c>
      <c r="P1537">
        <v>0</v>
      </c>
      <c r="Q1537">
        <v>0</v>
      </c>
      <c r="R1537">
        <v>0</v>
      </c>
      <c r="S1537">
        <v>0</v>
      </c>
      <c r="T1537">
        <v>1</v>
      </c>
      <c r="U1537" t="s">
        <v>14395</v>
      </c>
      <c r="V1537" t="s">
        <v>306</v>
      </c>
      <c r="W1537" t="s">
        <v>823</v>
      </c>
      <c r="X1537" t="s">
        <v>1392</v>
      </c>
      <c r="Y1537">
        <v>9</v>
      </c>
      <c r="Z1537">
        <v>24</v>
      </c>
      <c r="AA1537">
        <v>24</v>
      </c>
      <c r="AC1537">
        <v>0.18179820235242916</v>
      </c>
    </row>
    <row r="1538" spans="1:29" x14ac:dyDescent="0.35">
      <c r="A1538" t="s">
        <v>28572</v>
      </c>
      <c r="B1538" t="s">
        <v>28573</v>
      </c>
      <c r="C1538">
        <v>5648</v>
      </c>
      <c r="D1538" t="s">
        <v>28460</v>
      </c>
      <c r="E1538">
        <v>45588</v>
      </c>
      <c r="F1538">
        <v>3.9923000000000002</v>
      </c>
      <c r="G1538">
        <v>260</v>
      </c>
      <c r="H1538" t="s">
        <v>28574</v>
      </c>
      <c r="I1538" t="s">
        <v>803</v>
      </c>
      <c r="J1538" t="s">
        <v>28575</v>
      </c>
      <c r="L1538" t="s">
        <v>28576</v>
      </c>
      <c r="M1538">
        <v>22</v>
      </c>
      <c r="P1538">
        <v>0</v>
      </c>
      <c r="Q1538">
        <v>0</v>
      </c>
      <c r="R1538">
        <v>0</v>
      </c>
      <c r="S1538">
        <v>0</v>
      </c>
      <c r="T1538">
        <v>0</v>
      </c>
      <c r="V1538" t="s">
        <v>306</v>
      </c>
      <c r="W1538" t="s">
        <v>823</v>
      </c>
      <c r="X1538" t="s">
        <v>1392</v>
      </c>
      <c r="Y1538">
        <v>0</v>
      </c>
      <c r="AC1538">
        <v>0.18199701896738329</v>
      </c>
    </row>
    <row r="1539" spans="1:29" x14ac:dyDescent="0.35">
      <c r="A1539" t="s">
        <v>13669</v>
      </c>
      <c r="B1539" t="s">
        <v>13670</v>
      </c>
      <c r="C1539">
        <v>6162</v>
      </c>
      <c r="D1539" t="s">
        <v>13613</v>
      </c>
      <c r="E1539">
        <v>10355</v>
      </c>
      <c r="F1539">
        <v>4.0845000000000002</v>
      </c>
      <c r="G1539">
        <v>71</v>
      </c>
      <c r="H1539" t="s">
        <v>186</v>
      </c>
      <c r="I1539" t="s">
        <v>157</v>
      </c>
      <c r="J1539" t="s">
        <v>186</v>
      </c>
      <c r="L1539" t="s">
        <v>13671</v>
      </c>
      <c r="M1539">
        <v>16</v>
      </c>
      <c r="P1539">
        <v>0</v>
      </c>
      <c r="Q1539">
        <v>0</v>
      </c>
      <c r="R1539">
        <v>1</v>
      </c>
      <c r="S1539">
        <v>0</v>
      </c>
      <c r="T1539">
        <v>0</v>
      </c>
      <c r="V1539" t="s">
        <v>160</v>
      </c>
      <c r="W1539" t="s">
        <v>222</v>
      </c>
      <c r="Y1539">
        <v>0</v>
      </c>
      <c r="AC1539">
        <v>0.18232072500163055</v>
      </c>
    </row>
    <row r="1540" spans="1:29" x14ac:dyDescent="0.35">
      <c r="A1540" t="s">
        <v>453</v>
      </c>
      <c r="B1540" t="s">
        <v>454</v>
      </c>
      <c r="C1540">
        <v>6018</v>
      </c>
      <c r="D1540" t="s">
        <v>391</v>
      </c>
      <c r="E1540">
        <v>10859</v>
      </c>
      <c r="F1540">
        <v>4.3853999999999997</v>
      </c>
      <c r="G1540">
        <v>205</v>
      </c>
      <c r="H1540" t="s">
        <v>268</v>
      </c>
      <c r="I1540" t="s">
        <v>157</v>
      </c>
      <c r="J1540" t="s">
        <v>268</v>
      </c>
      <c r="L1540" t="s">
        <v>455</v>
      </c>
      <c r="M1540">
        <v>95</v>
      </c>
      <c r="P1540">
        <v>0</v>
      </c>
      <c r="Q1540">
        <v>0</v>
      </c>
      <c r="R1540">
        <v>0</v>
      </c>
      <c r="S1540">
        <v>0</v>
      </c>
      <c r="T1540">
        <v>1</v>
      </c>
      <c r="V1540" t="s">
        <v>394</v>
      </c>
      <c r="W1540" t="s">
        <v>400</v>
      </c>
      <c r="X1540" t="s">
        <v>401</v>
      </c>
      <c r="Y1540">
        <v>0</v>
      </c>
      <c r="AC1540">
        <v>0.18233621408336065</v>
      </c>
    </row>
    <row r="1541" spans="1:29" x14ac:dyDescent="0.35">
      <c r="A1541" t="s">
        <v>11332</v>
      </c>
      <c r="B1541" t="s">
        <v>11333</v>
      </c>
      <c r="C1541">
        <v>1133</v>
      </c>
      <c r="D1541" t="s">
        <v>11167</v>
      </c>
      <c r="E1541">
        <v>0</v>
      </c>
      <c r="H1541" t="s">
        <v>11314</v>
      </c>
      <c r="I1541" t="s">
        <v>38</v>
      </c>
      <c r="J1541" t="s">
        <v>11314</v>
      </c>
      <c r="L1541" t="s">
        <v>11315</v>
      </c>
      <c r="M1541">
        <v>111</v>
      </c>
      <c r="P1541">
        <v>0</v>
      </c>
      <c r="Q1541">
        <v>0</v>
      </c>
      <c r="R1541">
        <v>1</v>
      </c>
      <c r="S1541">
        <v>0</v>
      </c>
      <c r="T1541">
        <v>0</v>
      </c>
      <c r="U1541" t="s">
        <v>11308</v>
      </c>
      <c r="V1541" t="s">
        <v>32</v>
      </c>
      <c r="W1541" t="s">
        <v>41</v>
      </c>
      <c r="X1541" t="s">
        <v>42</v>
      </c>
      <c r="Y1541">
        <v>0</v>
      </c>
      <c r="AC1541">
        <v>0.18260128542590537</v>
      </c>
    </row>
    <row r="1542" spans="1:29" x14ac:dyDescent="0.35">
      <c r="A1542" t="s">
        <v>30394</v>
      </c>
      <c r="B1542" t="s">
        <v>30395</v>
      </c>
      <c r="C1542">
        <v>4225</v>
      </c>
      <c r="D1542" t="s">
        <v>30319</v>
      </c>
      <c r="E1542">
        <v>72484</v>
      </c>
      <c r="F1542">
        <v>4.4161000000000001</v>
      </c>
      <c r="G1542">
        <v>137</v>
      </c>
      <c r="H1542" t="s">
        <v>1643</v>
      </c>
      <c r="I1542" t="s">
        <v>803</v>
      </c>
      <c r="J1542" t="s">
        <v>30396</v>
      </c>
      <c r="K1542" t="s">
        <v>30397</v>
      </c>
      <c r="L1542" t="s">
        <v>30398</v>
      </c>
      <c r="M1542">
        <v>26</v>
      </c>
      <c r="P1542">
        <v>0</v>
      </c>
      <c r="Q1542">
        <v>0</v>
      </c>
      <c r="R1542">
        <v>0</v>
      </c>
      <c r="S1542">
        <v>0</v>
      </c>
      <c r="T1542">
        <v>0</v>
      </c>
      <c r="V1542" t="s">
        <v>306</v>
      </c>
      <c r="W1542" t="s">
        <v>307</v>
      </c>
      <c r="X1542" t="s">
        <v>4120</v>
      </c>
      <c r="Y1542">
        <v>15</v>
      </c>
      <c r="Z1542">
        <v>26</v>
      </c>
      <c r="AA1542">
        <v>26</v>
      </c>
      <c r="AC1542">
        <v>0.18266580683352274</v>
      </c>
    </row>
    <row r="1543" spans="1:29" x14ac:dyDescent="0.35">
      <c r="A1543" t="s">
        <v>14199</v>
      </c>
      <c r="B1543" t="s">
        <v>14200</v>
      </c>
      <c r="C1543">
        <v>8008</v>
      </c>
      <c r="D1543" t="s">
        <v>14159</v>
      </c>
      <c r="E1543">
        <v>12579</v>
      </c>
      <c r="F1543">
        <v>3.6190000000000002</v>
      </c>
      <c r="G1543">
        <v>42</v>
      </c>
      <c r="H1543" t="s">
        <v>14201</v>
      </c>
      <c r="I1543" t="s">
        <v>803</v>
      </c>
      <c r="J1543" t="s">
        <v>2527</v>
      </c>
      <c r="L1543" t="s">
        <v>14202</v>
      </c>
      <c r="M1543">
        <v>24</v>
      </c>
      <c r="P1543">
        <v>0</v>
      </c>
      <c r="Q1543">
        <v>0</v>
      </c>
      <c r="R1543">
        <v>0</v>
      </c>
      <c r="S1543">
        <v>1</v>
      </c>
      <c r="T1543">
        <v>1</v>
      </c>
      <c r="U1543" t="s">
        <v>14203</v>
      </c>
      <c r="V1543" t="s">
        <v>394</v>
      </c>
      <c r="W1543" t="s">
        <v>5539</v>
      </c>
      <c r="X1543" t="s">
        <v>6102</v>
      </c>
      <c r="Y1543">
        <v>2</v>
      </c>
      <c r="Z1543">
        <v>24</v>
      </c>
      <c r="AA1543">
        <v>24</v>
      </c>
      <c r="AC1543">
        <v>0.18314710059863726</v>
      </c>
    </row>
    <row r="1544" spans="1:29" x14ac:dyDescent="0.35">
      <c r="A1544" t="s">
        <v>21190</v>
      </c>
      <c r="B1544" t="s">
        <v>21191</v>
      </c>
      <c r="C1544">
        <v>6323</v>
      </c>
      <c r="D1544" t="s">
        <v>21179</v>
      </c>
      <c r="E1544">
        <v>46772</v>
      </c>
      <c r="F1544">
        <v>4.3193000000000001</v>
      </c>
      <c r="G1544">
        <v>119</v>
      </c>
      <c r="H1544" t="s">
        <v>21192</v>
      </c>
      <c r="I1544" t="s">
        <v>803</v>
      </c>
      <c r="J1544" t="s">
        <v>21193</v>
      </c>
      <c r="L1544" t="s">
        <v>21194</v>
      </c>
      <c r="M1544">
        <v>30</v>
      </c>
      <c r="P1544">
        <v>0</v>
      </c>
      <c r="Q1544">
        <v>0</v>
      </c>
      <c r="R1544">
        <v>0</v>
      </c>
      <c r="S1544">
        <v>0</v>
      </c>
      <c r="T1544">
        <v>0</v>
      </c>
      <c r="U1544" t="s">
        <v>21195</v>
      </c>
      <c r="V1544" t="s">
        <v>93</v>
      </c>
      <c r="W1544" t="s">
        <v>1745</v>
      </c>
      <c r="X1544" t="s">
        <v>2743</v>
      </c>
      <c r="Y1544">
        <v>3</v>
      </c>
      <c r="Z1544">
        <v>30</v>
      </c>
      <c r="AA1544">
        <v>30</v>
      </c>
      <c r="AC1544">
        <v>0.18350009229963826</v>
      </c>
    </row>
    <row r="1545" spans="1:29" x14ac:dyDescent="0.35">
      <c r="A1545" t="s">
        <v>16931</v>
      </c>
      <c r="B1545" t="s">
        <v>16932</v>
      </c>
      <c r="C1545">
        <v>2366</v>
      </c>
      <c r="D1545" t="s">
        <v>16907</v>
      </c>
      <c r="E1545">
        <v>21897</v>
      </c>
      <c r="F1545">
        <v>4.5822000000000003</v>
      </c>
      <c r="G1545">
        <v>438</v>
      </c>
      <c r="H1545" t="s">
        <v>6382</v>
      </c>
      <c r="I1545" t="s">
        <v>157</v>
      </c>
      <c r="J1545" t="s">
        <v>6382</v>
      </c>
      <c r="L1545" t="s">
        <v>16933</v>
      </c>
      <c r="M1545">
        <v>49</v>
      </c>
      <c r="P1545">
        <v>0</v>
      </c>
      <c r="Q1545">
        <v>0</v>
      </c>
      <c r="R1545">
        <v>0</v>
      </c>
      <c r="S1545">
        <v>0</v>
      </c>
      <c r="T1545">
        <v>0</v>
      </c>
      <c r="U1545" t="s">
        <v>16934</v>
      </c>
      <c r="V1545" t="s">
        <v>93</v>
      </c>
      <c r="W1545" t="s">
        <v>94</v>
      </c>
      <c r="X1545" t="s">
        <v>95</v>
      </c>
      <c r="Y1545">
        <v>0</v>
      </c>
      <c r="AC1545">
        <v>0.18352326575492461</v>
      </c>
    </row>
    <row r="1546" spans="1:29" x14ac:dyDescent="0.35">
      <c r="A1546" t="s">
        <v>16623</v>
      </c>
      <c r="B1546" t="s">
        <v>16624</v>
      </c>
      <c r="C1546">
        <v>6279</v>
      </c>
      <c r="D1546" t="s">
        <v>16593</v>
      </c>
      <c r="E1546">
        <v>110301</v>
      </c>
      <c r="F1546">
        <v>4.3982000000000001</v>
      </c>
      <c r="G1546">
        <v>899</v>
      </c>
      <c r="H1546" t="s">
        <v>16625</v>
      </c>
      <c r="I1546" t="s">
        <v>803</v>
      </c>
      <c r="J1546" t="s">
        <v>16626</v>
      </c>
      <c r="K1546" t="s">
        <v>2361</v>
      </c>
      <c r="L1546" t="s">
        <v>16627</v>
      </c>
      <c r="M1546">
        <v>24</v>
      </c>
      <c r="P1546">
        <v>0</v>
      </c>
      <c r="Q1546">
        <v>0</v>
      </c>
      <c r="R1546">
        <v>0</v>
      </c>
      <c r="S1546">
        <v>0</v>
      </c>
      <c r="T1546">
        <v>0</v>
      </c>
      <c r="U1546" t="s">
        <v>16628</v>
      </c>
      <c r="V1546" t="s">
        <v>306</v>
      </c>
      <c r="W1546" t="s">
        <v>823</v>
      </c>
      <c r="X1546" t="s">
        <v>855</v>
      </c>
      <c r="Y1546">
        <v>9</v>
      </c>
      <c r="Z1546">
        <v>24</v>
      </c>
      <c r="AA1546">
        <v>24</v>
      </c>
      <c r="AC1546">
        <v>0.18379383584528364</v>
      </c>
    </row>
    <row r="1547" spans="1:29" x14ac:dyDescent="0.35">
      <c r="A1547" t="s">
        <v>27688</v>
      </c>
      <c r="B1547" t="s">
        <v>27689</v>
      </c>
      <c r="C1547">
        <v>5626</v>
      </c>
      <c r="D1547" t="s">
        <v>27636</v>
      </c>
      <c r="E1547">
        <v>5979</v>
      </c>
      <c r="F1547">
        <v>3.5263</v>
      </c>
      <c r="G1547">
        <v>19</v>
      </c>
      <c r="L1547" t="s">
        <v>27690</v>
      </c>
      <c r="M1547">
        <v>20</v>
      </c>
      <c r="N1547">
        <v>25.5</v>
      </c>
      <c r="P1547">
        <v>0</v>
      </c>
      <c r="Q1547">
        <v>0</v>
      </c>
      <c r="R1547">
        <v>0</v>
      </c>
      <c r="S1547">
        <v>0</v>
      </c>
      <c r="T1547">
        <v>0</v>
      </c>
      <c r="U1547" t="s">
        <v>27691</v>
      </c>
      <c r="V1547" t="s">
        <v>394</v>
      </c>
      <c r="W1547" t="s">
        <v>33</v>
      </c>
      <c r="Y1547">
        <v>0</v>
      </c>
      <c r="AC1547">
        <v>0.18390061812369252</v>
      </c>
    </row>
    <row r="1548" spans="1:29" x14ac:dyDescent="0.35">
      <c r="A1548" t="s">
        <v>20648</v>
      </c>
      <c r="B1548" t="s">
        <v>20649</v>
      </c>
      <c r="C1548">
        <v>6026</v>
      </c>
      <c r="D1548" t="s">
        <v>20568</v>
      </c>
      <c r="E1548">
        <v>2386</v>
      </c>
      <c r="F1548">
        <v>5</v>
      </c>
      <c r="G1548">
        <v>2</v>
      </c>
      <c r="L1548" t="s">
        <v>20650</v>
      </c>
      <c r="M1548">
        <v>15</v>
      </c>
      <c r="P1548">
        <v>1</v>
      </c>
      <c r="Q1548">
        <v>1</v>
      </c>
      <c r="R1548">
        <v>1</v>
      </c>
      <c r="S1548">
        <v>0</v>
      </c>
      <c r="T1548">
        <v>0</v>
      </c>
      <c r="U1548" t="s">
        <v>4960</v>
      </c>
      <c r="V1548" t="s">
        <v>306</v>
      </c>
      <c r="W1548" t="s">
        <v>7196</v>
      </c>
      <c r="Y1548">
        <v>0</v>
      </c>
      <c r="AC1548">
        <v>0.18395867030075996</v>
      </c>
    </row>
    <row r="1549" spans="1:29" x14ac:dyDescent="0.35">
      <c r="A1549" t="s">
        <v>28208</v>
      </c>
      <c r="B1549" t="s">
        <v>28209</v>
      </c>
      <c r="C1549">
        <v>5987</v>
      </c>
      <c r="D1549" t="s">
        <v>28175</v>
      </c>
      <c r="E1549">
        <v>37695</v>
      </c>
      <c r="F1549">
        <v>3.4003999999999999</v>
      </c>
      <c r="G1549">
        <v>527</v>
      </c>
      <c r="H1549" t="s">
        <v>5494</v>
      </c>
      <c r="I1549" t="s">
        <v>803</v>
      </c>
      <c r="J1549" t="s">
        <v>28210</v>
      </c>
      <c r="L1549" t="s">
        <v>28211</v>
      </c>
      <c r="M1549">
        <v>44</v>
      </c>
      <c r="P1549">
        <v>0</v>
      </c>
      <c r="Q1549">
        <v>0</v>
      </c>
      <c r="R1549">
        <v>0</v>
      </c>
      <c r="S1549">
        <v>0</v>
      </c>
      <c r="T1549">
        <v>0</v>
      </c>
      <c r="U1549" t="s">
        <v>28212</v>
      </c>
      <c r="V1549" t="s">
        <v>394</v>
      </c>
      <c r="W1549" t="s">
        <v>395</v>
      </c>
      <c r="X1549" t="s">
        <v>8549</v>
      </c>
      <c r="Y1549">
        <v>12</v>
      </c>
      <c r="Z1549">
        <v>44</v>
      </c>
      <c r="AA1549">
        <v>44</v>
      </c>
      <c r="AC1549">
        <v>0.18403439562201229</v>
      </c>
    </row>
    <row r="1550" spans="1:29" x14ac:dyDescent="0.35">
      <c r="A1550" t="s">
        <v>9389</v>
      </c>
      <c r="B1550" t="s">
        <v>9390</v>
      </c>
      <c r="C1550">
        <v>6183</v>
      </c>
      <c r="D1550" t="s">
        <v>9257</v>
      </c>
      <c r="E1550">
        <v>317</v>
      </c>
      <c r="F1550">
        <v>4.7091000000000003</v>
      </c>
      <c r="G1550">
        <v>55</v>
      </c>
      <c r="H1550" t="s">
        <v>9391</v>
      </c>
      <c r="I1550" t="s">
        <v>38</v>
      </c>
      <c r="J1550" t="s">
        <v>9392</v>
      </c>
      <c r="L1550" t="s">
        <v>9393</v>
      </c>
      <c r="M1550">
        <v>108</v>
      </c>
      <c r="P1550">
        <v>0</v>
      </c>
      <c r="Q1550">
        <v>1</v>
      </c>
      <c r="R1550">
        <v>0</v>
      </c>
      <c r="S1550">
        <v>0</v>
      </c>
      <c r="T1550">
        <v>0</v>
      </c>
      <c r="U1550" t="s">
        <v>9295</v>
      </c>
      <c r="V1550" t="s">
        <v>32</v>
      </c>
      <c r="W1550" t="s">
        <v>41</v>
      </c>
      <c r="X1550" t="s">
        <v>42</v>
      </c>
      <c r="Y1550">
        <v>1</v>
      </c>
      <c r="Z1550">
        <v>32</v>
      </c>
      <c r="AA1550">
        <v>32</v>
      </c>
      <c r="AC1550">
        <v>0.18456343962549104</v>
      </c>
    </row>
    <row r="1551" spans="1:29" x14ac:dyDescent="0.35">
      <c r="A1551" t="s">
        <v>10204</v>
      </c>
      <c r="B1551" t="s">
        <v>10205</v>
      </c>
      <c r="C1551">
        <v>6200</v>
      </c>
      <c r="D1551" t="s">
        <v>9905</v>
      </c>
      <c r="E1551">
        <v>21727</v>
      </c>
      <c r="F1551">
        <v>3.7917000000000001</v>
      </c>
      <c r="G1551">
        <v>48</v>
      </c>
      <c r="M1551">
        <v>18</v>
      </c>
      <c r="P1551">
        <v>0</v>
      </c>
      <c r="Q1551">
        <v>0</v>
      </c>
      <c r="R1551">
        <v>0</v>
      </c>
      <c r="S1551">
        <v>0</v>
      </c>
      <c r="T1551">
        <v>0</v>
      </c>
      <c r="V1551" t="s">
        <v>306</v>
      </c>
      <c r="W1551" t="s">
        <v>1138</v>
      </c>
      <c r="X1551" t="s">
        <v>2174</v>
      </c>
      <c r="Y1551">
        <v>0</v>
      </c>
      <c r="AC1551">
        <v>0.18456534222747378</v>
      </c>
    </row>
    <row r="1552" spans="1:29" x14ac:dyDescent="0.35">
      <c r="A1552" t="s">
        <v>8938</v>
      </c>
      <c r="B1552" t="s">
        <v>8939</v>
      </c>
      <c r="C1552">
        <v>7083</v>
      </c>
      <c r="D1552" t="s">
        <v>8801</v>
      </c>
      <c r="E1552">
        <v>48487</v>
      </c>
      <c r="F1552">
        <v>4.2367999999999997</v>
      </c>
      <c r="G1552">
        <v>266</v>
      </c>
      <c r="H1552" t="s">
        <v>478</v>
      </c>
      <c r="I1552" t="s">
        <v>157</v>
      </c>
      <c r="J1552" t="s">
        <v>478</v>
      </c>
      <c r="L1552" t="s">
        <v>8833</v>
      </c>
      <c r="M1552">
        <v>38</v>
      </c>
      <c r="P1552">
        <v>0</v>
      </c>
      <c r="Q1552">
        <v>0</v>
      </c>
      <c r="R1552">
        <v>0</v>
      </c>
      <c r="S1552">
        <v>0</v>
      </c>
      <c r="T1552">
        <v>0</v>
      </c>
      <c r="V1552" t="s">
        <v>394</v>
      </c>
      <c r="W1552" t="s">
        <v>395</v>
      </c>
      <c r="X1552" t="s">
        <v>441</v>
      </c>
      <c r="Y1552">
        <v>0</v>
      </c>
      <c r="AC1552">
        <v>0.18462195010778693</v>
      </c>
    </row>
    <row r="1553" spans="1:29" x14ac:dyDescent="0.35">
      <c r="A1553" t="s">
        <v>31554</v>
      </c>
      <c r="B1553" t="s">
        <v>31555</v>
      </c>
      <c r="C1553">
        <v>6112</v>
      </c>
      <c r="D1553" t="s">
        <v>31409</v>
      </c>
      <c r="E1553">
        <v>2325</v>
      </c>
      <c r="F1553">
        <v>4.2638999999999996</v>
      </c>
      <c r="G1553">
        <v>144</v>
      </c>
      <c r="H1553" t="s">
        <v>6840</v>
      </c>
      <c r="I1553" t="s">
        <v>157</v>
      </c>
      <c r="J1553" t="s">
        <v>6840</v>
      </c>
      <c r="L1553" t="s">
        <v>31556</v>
      </c>
      <c r="M1553">
        <v>20</v>
      </c>
      <c r="P1553">
        <v>0</v>
      </c>
      <c r="Q1553">
        <v>0</v>
      </c>
      <c r="R1553">
        <v>0</v>
      </c>
      <c r="S1553">
        <v>0</v>
      </c>
      <c r="T1553">
        <v>0</v>
      </c>
      <c r="U1553" t="s">
        <v>31557</v>
      </c>
      <c r="V1553" t="s">
        <v>222</v>
      </c>
      <c r="W1553" t="s">
        <v>244</v>
      </c>
      <c r="X1553" t="s">
        <v>245</v>
      </c>
      <c r="Y1553">
        <v>1</v>
      </c>
      <c r="Z1553">
        <v>44</v>
      </c>
      <c r="AA1553">
        <v>44</v>
      </c>
      <c r="AC1553">
        <v>0.18475721584045901</v>
      </c>
    </row>
    <row r="1554" spans="1:29" x14ac:dyDescent="0.35">
      <c r="A1554" t="s">
        <v>26359</v>
      </c>
      <c r="B1554" t="s">
        <v>26360</v>
      </c>
      <c r="C1554">
        <v>3902</v>
      </c>
      <c r="D1554" t="s">
        <v>25136</v>
      </c>
      <c r="E1554">
        <v>0</v>
      </c>
      <c r="F1554">
        <v>4.2857000000000003</v>
      </c>
      <c r="G1554">
        <v>7</v>
      </c>
      <c r="I1554" t="s">
        <v>1158</v>
      </c>
      <c r="J1554" t="s">
        <v>864</v>
      </c>
      <c r="M1554">
        <v>12</v>
      </c>
      <c r="P1554">
        <v>0</v>
      </c>
      <c r="Q1554">
        <v>0</v>
      </c>
      <c r="R1554">
        <v>0</v>
      </c>
      <c r="S1554">
        <v>0</v>
      </c>
      <c r="T1554">
        <v>1</v>
      </c>
      <c r="V1554" t="s">
        <v>306</v>
      </c>
      <c r="W1554" t="s">
        <v>1138</v>
      </c>
      <c r="X1554" t="s">
        <v>2247</v>
      </c>
      <c r="Y1554">
        <v>1</v>
      </c>
      <c r="Z1554">
        <v>18</v>
      </c>
      <c r="AA1554">
        <v>18</v>
      </c>
      <c r="AC1554">
        <v>0.18476546204834632</v>
      </c>
    </row>
    <row r="1555" spans="1:29" x14ac:dyDescent="0.35">
      <c r="A1555" t="s">
        <v>26034</v>
      </c>
      <c r="B1555" t="s">
        <v>26035</v>
      </c>
      <c r="C1555">
        <v>3902</v>
      </c>
      <c r="D1555" t="s">
        <v>25136</v>
      </c>
      <c r="E1555">
        <v>20055</v>
      </c>
      <c r="F1555">
        <v>3.8246000000000002</v>
      </c>
      <c r="G1555">
        <v>57</v>
      </c>
      <c r="M1555">
        <v>10</v>
      </c>
      <c r="P1555">
        <v>0</v>
      </c>
      <c r="Q1555">
        <v>0</v>
      </c>
      <c r="R1555">
        <v>0</v>
      </c>
      <c r="S1555">
        <v>0</v>
      </c>
      <c r="T1555">
        <v>0</v>
      </c>
      <c r="V1555" t="s">
        <v>394</v>
      </c>
      <c r="W1555" t="s">
        <v>428</v>
      </c>
      <c r="X1555" t="s">
        <v>2244</v>
      </c>
      <c r="Y1555">
        <v>0</v>
      </c>
      <c r="AC1555">
        <v>0.18489507145479456</v>
      </c>
    </row>
    <row r="1556" spans="1:29" x14ac:dyDescent="0.35">
      <c r="A1556" t="s">
        <v>15199</v>
      </c>
      <c r="B1556" t="s">
        <v>15200</v>
      </c>
      <c r="C1556">
        <v>7070</v>
      </c>
      <c r="D1556" t="s">
        <v>15122</v>
      </c>
      <c r="E1556">
        <v>3908</v>
      </c>
      <c r="F1556">
        <v>4.1429</v>
      </c>
      <c r="G1556">
        <v>35</v>
      </c>
      <c r="H1556" t="s">
        <v>889</v>
      </c>
      <c r="I1556" t="s">
        <v>157</v>
      </c>
      <c r="J1556" t="s">
        <v>889</v>
      </c>
      <c r="L1556" t="s">
        <v>15201</v>
      </c>
      <c r="M1556">
        <v>145</v>
      </c>
      <c r="P1556">
        <v>0</v>
      </c>
      <c r="Q1556">
        <v>0</v>
      </c>
      <c r="R1556">
        <v>0</v>
      </c>
      <c r="S1556">
        <v>1</v>
      </c>
      <c r="T1556">
        <v>0</v>
      </c>
      <c r="V1556" t="s">
        <v>32</v>
      </c>
      <c r="W1556" t="s">
        <v>41</v>
      </c>
      <c r="X1556" t="s">
        <v>42</v>
      </c>
      <c r="Y1556">
        <v>0</v>
      </c>
      <c r="AC1556">
        <v>0.18500878919225094</v>
      </c>
    </row>
    <row r="1557" spans="1:29" x14ac:dyDescent="0.35">
      <c r="A1557" t="s">
        <v>32062</v>
      </c>
      <c r="B1557" t="s">
        <v>32063</v>
      </c>
      <c r="C1557">
        <v>6245</v>
      </c>
      <c r="D1557" t="s">
        <v>31969</v>
      </c>
      <c r="E1557">
        <v>3686</v>
      </c>
      <c r="F1557">
        <v>4</v>
      </c>
      <c r="G1557">
        <v>4</v>
      </c>
      <c r="M1557">
        <v>30</v>
      </c>
      <c r="N1557">
        <v>36</v>
      </c>
      <c r="P1557">
        <v>1</v>
      </c>
      <c r="Q1557">
        <v>0</v>
      </c>
      <c r="R1557">
        <v>1</v>
      </c>
      <c r="S1557">
        <v>0</v>
      </c>
      <c r="T1557">
        <v>0</v>
      </c>
      <c r="U1557" t="s">
        <v>21411</v>
      </c>
      <c r="V1557" t="s">
        <v>32</v>
      </c>
      <c r="W1557" t="s">
        <v>191</v>
      </c>
      <c r="X1557" t="s">
        <v>208</v>
      </c>
      <c r="Y1557">
        <v>0</v>
      </c>
      <c r="AC1557">
        <v>0.18507931894865015</v>
      </c>
    </row>
    <row r="1558" spans="1:29" x14ac:dyDescent="0.35">
      <c r="A1558" t="s">
        <v>27227</v>
      </c>
      <c r="B1558" t="s">
        <v>27228</v>
      </c>
      <c r="C1558">
        <v>3990</v>
      </c>
      <c r="D1558" t="s">
        <v>27221</v>
      </c>
      <c r="E1558">
        <v>239217</v>
      </c>
      <c r="F1558">
        <v>4.319</v>
      </c>
      <c r="G1558">
        <v>7492</v>
      </c>
      <c r="H1558" t="s">
        <v>163</v>
      </c>
      <c r="I1558" t="s">
        <v>157</v>
      </c>
      <c r="J1558" t="s">
        <v>163</v>
      </c>
      <c r="L1558" t="s">
        <v>27229</v>
      </c>
      <c r="M1558">
        <v>42</v>
      </c>
      <c r="P1558">
        <v>0</v>
      </c>
      <c r="Q1558">
        <v>0</v>
      </c>
      <c r="R1558">
        <v>0</v>
      </c>
      <c r="S1558">
        <v>0</v>
      </c>
      <c r="T1558">
        <v>0</v>
      </c>
      <c r="U1558" t="s">
        <v>27230</v>
      </c>
      <c r="V1558" t="s">
        <v>306</v>
      </c>
      <c r="W1558" t="s">
        <v>815</v>
      </c>
      <c r="X1558" t="s">
        <v>1605</v>
      </c>
      <c r="Y1558">
        <v>2</v>
      </c>
      <c r="Z1558">
        <v>60</v>
      </c>
      <c r="AA1558">
        <v>16</v>
      </c>
      <c r="AC1558">
        <v>0.18555224774829804</v>
      </c>
    </row>
    <row r="1559" spans="1:29" x14ac:dyDescent="0.35">
      <c r="A1559" t="s">
        <v>31364</v>
      </c>
      <c r="B1559" t="s">
        <v>31365</v>
      </c>
      <c r="C1559">
        <v>7064</v>
      </c>
      <c r="D1559" t="s">
        <v>31342</v>
      </c>
      <c r="E1559">
        <v>13996</v>
      </c>
      <c r="F1559">
        <v>4.8122999999999996</v>
      </c>
      <c r="G1559">
        <v>261</v>
      </c>
      <c r="I1559" t="s">
        <v>803</v>
      </c>
      <c r="J1559" t="s">
        <v>31366</v>
      </c>
      <c r="K1559" t="s">
        <v>31367</v>
      </c>
      <c r="L1559" t="s">
        <v>31368</v>
      </c>
      <c r="M1559">
        <v>27</v>
      </c>
      <c r="P1559">
        <v>0</v>
      </c>
      <c r="Q1559">
        <v>0</v>
      </c>
      <c r="R1559">
        <v>0</v>
      </c>
      <c r="S1559">
        <v>0</v>
      </c>
      <c r="T1559">
        <v>1</v>
      </c>
      <c r="V1559" t="s">
        <v>306</v>
      </c>
      <c r="W1559" t="s">
        <v>823</v>
      </c>
      <c r="X1559" t="s">
        <v>1162</v>
      </c>
      <c r="Y1559">
        <v>6</v>
      </c>
      <c r="Z1559">
        <v>27</v>
      </c>
      <c r="AA1559">
        <v>27</v>
      </c>
      <c r="AC1559">
        <v>0.18560459239284044</v>
      </c>
    </row>
    <row r="1560" spans="1:29" x14ac:dyDescent="0.35">
      <c r="A1560" t="s">
        <v>18635</v>
      </c>
      <c r="B1560" t="s">
        <v>18636</v>
      </c>
      <c r="C1560">
        <v>4028</v>
      </c>
      <c r="D1560" t="s">
        <v>18597</v>
      </c>
      <c r="E1560">
        <v>81885</v>
      </c>
      <c r="F1560">
        <v>4.2324000000000002</v>
      </c>
      <c r="G1560">
        <v>938</v>
      </c>
      <c r="H1560" t="s">
        <v>2493</v>
      </c>
      <c r="I1560" t="s">
        <v>803</v>
      </c>
      <c r="J1560" t="s">
        <v>18637</v>
      </c>
      <c r="K1560" t="s">
        <v>18638</v>
      </c>
      <c r="L1560" t="s">
        <v>18639</v>
      </c>
      <c r="M1560">
        <v>30</v>
      </c>
      <c r="P1560">
        <v>0</v>
      </c>
      <c r="Q1560">
        <v>0</v>
      </c>
      <c r="R1560">
        <v>0</v>
      </c>
      <c r="S1560">
        <v>0</v>
      </c>
      <c r="T1560">
        <v>1</v>
      </c>
      <c r="U1560" t="s">
        <v>18640</v>
      </c>
      <c r="V1560" t="s">
        <v>306</v>
      </c>
      <c r="W1560" t="s">
        <v>815</v>
      </c>
      <c r="X1560" t="s">
        <v>848</v>
      </c>
      <c r="Y1560">
        <v>25</v>
      </c>
      <c r="Z1560">
        <v>30</v>
      </c>
      <c r="AA1560">
        <v>30</v>
      </c>
      <c r="AC1560">
        <v>0.18591489725879118</v>
      </c>
    </row>
    <row r="1561" spans="1:29" x14ac:dyDescent="0.35">
      <c r="A1561" t="s">
        <v>30606</v>
      </c>
      <c r="B1561" t="s">
        <v>30607</v>
      </c>
      <c r="C1561">
        <v>6355</v>
      </c>
      <c r="D1561" t="s">
        <v>30608</v>
      </c>
      <c r="E1561">
        <v>72114</v>
      </c>
      <c r="F1561">
        <v>4.5749000000000004</v>
      </c>
      <c r="G1561">
        <v>207</v>
      </c>
      <c r="H1561" t="s">
        <v>186</v>
      </c>
      <c r="I1561" t="s">
        <v>157</v>
      </c>
      <c r="J1561" t="s">
        <v>186</v>
      </c>
      <c r="L1561" t="s">
        <v>30609</v>
      </c>
      <c r="M1561">
        <v>26</v>
      </c>
      <c r="P1561">
        <v>0</v>
      </c>
      <c r="Q1561">
        <v>0</v>
      </c>
      <c r="R1561">
        <v>0</v>
      </c>
      <c r="S1561">
        <v>0</v>
      </c>
      <c r="T1561">
        <v>1</v>
      </c>
      <c r="U1561" t="s">
        <v>30610</v>
      </c>
      <c r="V1561" t="s">
        <v>93</v>
      </c>
      <c r="W1561" t="s">
        <v>1745</v>
      </c>
      <c r="X1561" t="s">
        <v>2743</v>
      </c>
      <c r="Y1561">
        <v>0</v>
      </c>
      <c r="AC1561">
        <v>0.1859377209749562</v>
      </c>
    </row>
    <row r="1562" spans="1:29" x14ac:dyDescent="0.35">
      <c r="A1562" t="s">
        <v>29679</v>
      </c>
      <c r="B1562" t="s">
        <v>29680</v>
      </c>
      <c r="C1562">
        <v>6234</v>
      </c>
      <c r="D1562" t="s">
        <v>29603</v>
      </c>
      <c r="E1562">
        <v>195325</v>
      </c>
      <c r="F1562">
        <v>4.4547999999999996</v>
      </c>
      <c r="G1562">
        <v>708</v>
      </c>
      <c r="H1562" t="s">
        <v>163</v>
      </c>
      <c r="I1562" t="s">
        <v>157</v>
      </c>
      <c r="J1562" t="s">
        <v>163</v>
      </c>
      <c r="L1562" t="s">
        <v>29681</v>
      </c>
      <c r="M1562">
        <v>11.7</v>
      </c>
      <c r="P1562">
        <v>0</v>
      </c>
      <c r="Q1562">
        <v>0</v>
      </c>
      <c r="R1562">
        <v>0</v>
      </c>
      <c r="S1562">
        <v>0</v>
      </c>
      <c r="T1562">
        <v>0</v>
      </c>
      <c r="U1562" t="s">
        <v>29682</v>
      </c>
      <c r="V1562" t="s">
        <v>394</v>
      </c>
      <c r="W1562" t="s">
        <v>400</v>
      </c>
      <c r="X1562" t="s">
        <v>401</v>
      </c>
      <c r="Y1562">
        <v>0</v>
      </c>
      <c r="AC1562">
        <v>0.18622748124267274</v>
      </c>
    </row>
    <row r="1563" spans="1:29" x14ac:dyDescent="0.35">
      <c r="A1563" t="s">
        <v>27485</v>
      </c>
      <c r="B1563" t="s">
        <v>27486</v>
      </c>
      <c r="C1563">
        <v>6145</v>
      </c>
      <c r="D1563" t="s">
        <v>27444</v>
      </c>
      <c r="E1563">
        <v>90928</v>
      </c>
      <c r="F1563">
        <v>4.1180000000000003</v>
      </c>
      <c r="G1563">
        <v>754</v>
      </c>
      <c r="H1563" t="s">
        <v>7786</v>
      </c>
      <c r="I1563" t="s">
        <v>157</v>
      </c>
      <c r="J1563" t="s">
        <v>7786</v>
      </c>
      <c r="L1563" t="s">
        <v>27487</v>
      </c>
      <c r="M1563">
        <v>24</v>
      </c>
      <c r="P1563">
        <v>0</v>
      </c>
      <c r="Q1563">
        <v>0</v>
      </c>
      <c r="R1563">
        <v>0</v>
      </c>
      <c r="S1563">
        <v>0</v>
      </c>
      <c r="T1563">
        <v>1</v>
      </c>
      <c r="V1563" t="s">
        <v>32</v>
      </c>
      <c r="W1563" t="s">
        <v>41</v>
      </c>
      <c r="X1563" t="s">
        <v>4358</v>
      </c>
      <c r="Y1563">
        <v>0</v>
      </c>
      <c r="AC1563">
        <v>0.18634851320807244</v>
      </c>
    </row>
    <row r="1564" spans="1:29" x14ac:dyDescent="0.35">
      <c r="A1564" t="s">
        <v>23169</v>
      </c>
      <c r="B1564" t="s">
        <v>23170</v>
      </c>
      <c r="C1564">
        <v>6160</v>
      </c>
      <c r="D1564" t="s">
        <v>22962</v>
      </c>
      <c r="E1564">
        <v>1693</v>
      </c>
      <c r="F1564">
        <v>5</v>
      </c>
      <c r="G1564">
        <v>2</v>
      </c>
      <c r="H1564" t="s">
        <v>835</v>
      </c>
      <c r="I1564" t="s">
        <v>803</v>
      </c>
      <c r="J1564" t="s">
        <v>23171</v>
      </c>
      <c r="K1564" t="s">
        <v>23172</v>
      </c>
      <c r="L1564" t="s">
        <v>23173</v>
      </c>
      <c r="M1564">
        <v>39</v>
      </c>
      <c r="P1564">
        <v>1</v>
      </c>
      <c r="Q1564">
        <v>0</v>
      </c>
      <c r="R1564">
        <v>1</v>
      </c>
      <c r="S1564">
        <v>0</v>
      </c>
      <c r="T1564">
        <v>1</v>
      </c>
      <c r="U1564" t="s">
        <v>23174</v>
      </c>
      <c r="V1564" t="s">
        <v>306</v>
      </c>
      <c r="W1564" t="s">
        <v>307</v>
      </c>
      <c r="X1564" t="s">
        <v>1087</v>
      </c>
      <c r="Y1564">
        <v>0</v>
      </c>
      <c r="AC1564">
        <v>0.18640198858046686</v>
      </c>
    </row>
    <row r="1565" spans="1:29" ht="409.5" x14ac:dyDescent="0.35">
      <c r="A1565" t="s">
        <v>20998</v>
      </c>
      <c r="B1565" t="s">
        <v>20999</v>
      </c>
      <c r="C1565">
        <v>6184</v>
      </c>
      <c r="D1565" t="s">
        <v>20960</v>
      </c>
      <c r="E1565">
        <v>36292</v>
      </c>
      <c r="F1565">
        <v>4.7523999999999997</v>
      </c>
      <c r="G1565">
        <v>311</v>
      </c>
      <c r="L1565" s="3" t="s">
        <v>21000</v>
      </c>
      <c r="M1565">
        <v>69</v>
      </c>
      <c r="P1565">
        <v>0</v>
      </c>
      <c r="Q1565">
        <v>0</v>
      </c>
      <c r="R1565">
        <v>0</v>
      </c>
      <c r="S1565">
        <v>0</v>
      </c>
      <c r="T1565">
        <v>0</v>
      </c>
      <c r="U1565" t="s">
        <v>21001</v>
      </c>
      <c r="V1565" t="s">
        <v>306</v>
      </c>
      <c r="W1565" t="s">
        <v>823</v>
      </c>
      <c r="X1565" t="s">
        <v>1091</v>
      </c>
      <c r="Y1565">
        <v>0</v>
      </c>
      <c r="AC1565">
        <v>0.18643538456148523</v>
      </c>
    </row>
    <row r="1566" spans="1:29" x14ac:dyDescent="0.35">
      <c r="A1566" t="s">
        <v>12481</v>
      </c>
      <c r="B1566" t="s">
        <v>12482</v>
      </c>
      <c r="C1566">
        <v>6117</v>
      </c>
      <c r="D1566" t="s">
        <v>12459</v>
      </c>
      <c r="E1566">
        <v>42381</v>
      </c>
      <c r="F1566">
        <v>4.3291000000000004</v>
      </c>
      <c r="G1566">
        <v>477</v>
      </c>
      <c r="H1566" t="s">
        <v>163</v>
      </c>
      <c r="I1566" t="s">
        <v>157</v>
      </c>
      <c r="J1566" t="s">
        <v>163</v>
      </c>
      <c r="L1566" t="s">
        <v>12483</v>
      </c>
      <c r="M1566">
        <v>50</v>
      </c>
      <c r="P1566">
        <v>0</v>
      </c>
      <c r="Q1566">
        <v>0</v>
      </c>
      <c r="R1566">
        <v>0</v>
      </c>
      <c r="S1566">
        <v>0</v>
      </c>
      <c r="T1566">
        <v>0</v>
      </c>
      <c r="U1566" t="s">
        <v>12484</v>
      </c>
      <c r="V1566" t="s">
        <v>394</v>
      </c>
      <c r="W1566" t="s">
        <v>395</v>
      </c>
      <c r="X1566" t="s">
        <v>441</v>
      </c>
      <c r="Y1566">
        <v>0</v>
      </c>
      <c r="AC1566">
        <v>0.18656442271527285</v>
      </c>
    </row>
    <row r="1567" spans="1:29" x14ac:dyDescent="0.35">
      <c r="A1567" t="s">
        <v>10884</v>
      </c>
      <c r="B1567" t="s">
        <v>10885</v>
      </c>
      <c r="C1567">
        <v>4348</v>
      </c>
      <c r="D1567" t="s">
        <v>10806</v>
      </c>
      <c r="E1567">
        <v>80841</v>
      </c>
      <c r="F1567">
        <v>4.1067</v>
      </c>
      <c r="G1567">
        <v>937</v>
      </c>
      <c r="H1567" t="s">
        <v>268</v>
      </c>
      <c r="I1567" t="s">
        <v>157</v>
      </c>
      <c r="J1567" t="s">
        <v>268</v>
      </c>
      <c r="L1567" t="s">
        <v>10886</v>
      </c>
      <c r="M1567">
        <v>15</v>
      </c>
      <c r="P1567">
        <v>0</v>
      </c>
      <c r="Q1567">
        <v>0</v>
      </c>
      <c r="R1567">
        <v>0</v>
      </c>
      <c r="S1567">
        <v>0</v>
      </c>
      <c r="T1567">
        <v>0</v>
      </c>
      <c r="U1567" t="s">
        <v>8830</v>
      </c>
      <c r="V1567" t="s">
        <v>394</v>
      </c>
      <c r="W1567" t="s">
        <v>428</v>
      </c>
      <c r="X1567" t="s">
        <v>464</v>
      </c>
      <c r="Y1567">
        <v>0</v>
      </c>
      <c r="AC1567">
        <v>0.18674543698288681</v>
      </c>
    </row>
    <row r="1568" spans="1:29" x14ac:dyDescent="0.35">
      <c r="A1568" t="s">
        <v>30177</v>
      </c>
      <c r="B1568" t="s">
        <v>30178</v>
      </c>
      <c r="C1568">
        <v>5869</v>
      </c>
      <c r="D1568" t="s">
        <v>29945</v>
      </c>
      <c r="E1568">
        <v>6312</v>
      </c>
      <c r="F1568">
        <v>4</v>
      </c>
      <c r="G1568">
        <v>18</v>
      </c>
      <c r="H1568" t="s">
        <v>1608</v>
      </c>
      <c r="I1568" t="s">
        <v>38</v>
      </c>
      <c r="J1568" t="s">
        <v>1608</v>
      </c>
      <c r="L1568" t="s">
        <v>30125</v>
      </c>
      <c r="M1568">
        <v>65</v>
      </c>
      <c r="P1568">
        <v>0</v>
      </c>
      <c r="Q1568">
        <v>0</v>
      </c>
      <c r="R1568">
        <v>0</v>
      </c>
      <c r="S1568">
        <v>1</v>
      </c>
      <c r="T1568">
        <v>0</v>
      </c>
      <c r="U1568" t="s">
        <v>40</v>
      </c>
      <c r="V1568" t="s">
        <v>32</v>
      </c>
      <c r="W1568" t="s">
        <v>41</v>
      </c>
      <c r="X1568" t="s">
        <v>59</v>
      </c>
      <c r="Y1568">
        <v>0</v>
      </c>
      <c r="AC1568">
        <v>0.18682418054790262</v>
      </c>
    </row>
    <row r="1569" spans="1:29" x14ac:dyDescent="0.35">
      <c r="A1569" t="s">
        <v>29195</v>
      </c>
      <c r="B1569" t="s">
        <v>29196</v>
      </c>
      <c r="C1569">
        <v>6041</v>
      </c>
      <c r="D1569" t="s">
        <v>29080</v>
      </c>
      <c r="E1569">
        <v>46732</v>
      </c>
      <c r="F1569">
        <v>4.6315999999999997</v>
      </c>
      <c r="G1569">
        <v>209</v>
      </c>
      <c r="H1569" t="s">
        <v>186</v>
      </c>
      <c r="I1569" t="s">
        <v>157</v>
      </c>
      <c r="J1569" t="s">
        <v>186</v>
      </c>
      <c r="L1569" t="s">
        <v>29197</v>
      </c>
      <c r="M1569">
        <v>70</v>
      </c>
      <c r="P1569">
        <v>0</v>
      </c>
      <c r="Q1569">
        <v>0</v>
      </c>
      <c r="R1569">
        <v>0</v>
      </c>
      <c r="S1569">
        <v>0</v>
      </c>
      <c r="T1569">
        <v>1</v>
      </c>
      <c r="U1569" t="s">
        <v>29198</v>
      </c>
      <c r="V1569" t="s">
        <v>394</v>
      </c>
      <c r="W1569" t="s">
        <v>474</v>
      </c>
      <c r="X1569" t="s">
        <v>475</v>
      </c>
      <c r="Y1569">
        <v>0</v>
      </c>
      <c r="AC1569">
        <v>0.18686115918222312</v>
      </c>
    </row>
    <row r="1570" spans="1:29" x14ac:dyDescent="0.35">
      <c r="A1570" t="s">
        <v>10537</v>
      </c>
      <c r="B1570" t="s">
        <v>10538</v>
      </c>
      <c r="C1570">
        <v>6274</v>
      </c>
      <c r="D1570" t="s">
        <v>10534</v>
      </c>
      <c r="E1570">
        <v>4350</v>
      </c>
      <c r="F1570">
        <v>4.4737</v>
      </c>
      <c r="G1570">
        <v>19</v>
      </c>
      <c r="H1570" t="s">
        <v>163</v>
      </c>
      <c r="I1570" t="s">
        <v>157</v>
      </c>
      <c r="J1570" t="s">
        <v>163</v>
      </c>
      <c r="L1570" t="s">
        <v>10539</v>
      </c>
      <c r="M1570">
        <v>77</v>
      </c>
      <c r="P1570">
        <v>0</v>
      </c>
      <c r="Q1570">
        <v>0</v>
      </c>
      <c r="R1570">
        <v>0</v>
      </c>
      <c r="S1570">
        <v>0</v>
      </c>
      <c r="T1570">
        <v>1</v>
      </c>
      <c r="U1570" t="s">
        <v>10540</v>
      </c>
      <c r="V1570" t="s">
        <v>394</v>
      </c>
      <c r="W1570" t="s">
        <v>2075</v>
      </c>
      <c r="X1570" t="s">
        <v>10541</v>
      </c>
      <c r="Y1570">
        <v>0</v>
      </c>
      <c r="AC1570">
        <v>0.18690501378794089</v>
      </c>
    </row>
    <row r="1571" spans="1:29" x14ac:dyDescent="0.35">
      <c r="A1571" t="s">
        <v>23355</v>
      </c>
      <c r="B1571" t="s">
        <v>23356</v>
      </c>
      <c r="C1571">
        <v>6366</v>
      </c>
      <c r="D1571" t="s">
        <v>23304</v>
      </c>
      <c r="E1571">
        <v>5672</v>
      </c>
      <c r="F1571">
        <v>3.9091</v>
      </c>
      <c r="G1571">
        <v>33</v>
      </c>
      <c r="H1571" t="s">
        <v>10468</v>
      </c>
      <c r="I1571" t="s">
        <v>157</v>
      </c>
      <c r="J1571" t="s">
        <v>10468</v>
      </c>
      <c r="L1571" t="s">
        <v>23312</v>
      </c>
      <c r="M1571">
        <v>9</v>
      </c>
      <c r="P1571">
        <v>0</v>
      </c>
      <c r="Q1571">
        <v>0</v>
      </c>
      <c r="R1571">
        <v>1</v>
      </c>
      <c r="S1571">
        <v>0</v>
      </c>
      <c r="T1571">
        <v>0</v>
      </c>
      <c r="U1571" t="s">
        <v>23313</v>
      </c>
      <c r="V1571" t="s">
        <v>222</v>
      </c>
      <c r="W1571" t="s">
        <v>244</v>
      </c>
      <c r="X1571" t="s">
        <v>280</v>
      </c>
      <c r="Y1571">
        <v>0</v>
      </c>
      <c r="AC1571">
        <v>0.18699333682447927</v>
      </c>
    </row>
    <row r="1572" spans="1:29" x14ac:dyDescent="0.35">
      <c r="A1572" t="s">
        <v>14387</v>
      </c>
      <c r="B1572" t="s">
        <v>14388</v>
      </c>
      <c r="C1572">
        <v>6175</v>
      </c>
      <c r="D1572" t="s">
        <v>14235</v>
      </c>
      <c r="E1572">
        <v>8261</v>
      </c>
      <c r="F1572">
        <v>4.5789</v>
      </c>
      <c r="G1572">
        <v>19</v>
      </c>
      <c r="H1572" t="s">
        <v>163</v>
      </c>
      <c r="I1572" t="s">
        <v>157</v>
      </c>
      <c r="J1572" t="s">
        <v>163</v>
      </c>
      <c r="L1572" t="s">
        <v>14368</v>
      </c>
      <c r="M1572">
        <v>14.5</v>
      </c>
      <c r="P1572">
        <v>0</v>
      </c>
      <c r="Q1572">
        <v>0</v>
      </c>
      <c r="R1572">
        <v>0</v>
      </c>
      <c r="S1572">
        <v>0</v>
      </c>
      <c r="T1572">
        <v>0</v>
      </c>
      <c r="U1572" t="s">
        <v>14389</v>
      </c>
      <c r="V1572" t="s">
        <v>160</v>
      </c>
      <c r="W1572" t="s">
        <v>306</v>
      </c>
      <c r="Y1572">
        <v>0</v>
      </c>
      <c r="AC1572">
        <v>0.18713739434011156</v>
      </c>
    </row>
    <row r="1573" spans="1:29" x14ac:dyDescent="0.35">
      <c r="A1573" t="s">
        <v>30266</v>
      </c>
      <c r="B1573" t="s">
        <v>30267</v>
      </c>
      <c r="C1573">
        <v>5869</v>
      </c>
      <c r="D1573" t="s">
        <v>29945</v>
      </c>
      <c r="E1573">
        <v>2044</v>
      </c>
      <c r="F1573">
        <v>3.5</v>
      </c>
      <c r="G1573">
        <v>8</v>
      </c>
      <c r="L1573" t="s">
        <v>30268</v>
      </c>
      <c r="M1573">
        <v>54</v>
      </c>
      <c r="P1573">
        <v>0</v>
      </c>
      <c r="Q1573">
        <v>0</v>
      </c>
      <c r="R1573">
        <v>1</v>
      </c>
      <c r="S1573">
        <v>0</v>
      </c>
      <c r="T1573">
        <v>0</v>
      </c>
      <c r="V1573" t="s">
        <v>306</v>
      </c>
      <c r="W1573" t="s">
        <v>823</v>
      </c>
      <c r="X1573" t="s">
        <v>855</v>
      </c>
      <c r="Y1573">
        <v>0</v>
      </c>
      <c r="AC1573">
        <v>0.18739802699441788</v>
      </c>
    </row>
    <row r="1574" spans="1:29" x14ac:dyDescent="0.35">
      <c r="A1574" t="s">
        <v>29702</v>
      </c>
      <c r="B1574" t="s">
        <v>29703</v>
      </c>
      <c r="C1574">
        <v>6234</v>
      </c>
      <c r="D1574" t="s">
        <v>29603</v>
      </c>
      <c r="E1574">
        <v>19953</v>
      </c>
      <c r="F1574">
        <v>3.8582999999999998</v>
      </c>
      <c r="G1574">
        <v>635</v>
      </c>
      <c r="H1574" t="s">
        <v>6727</v>
      </c>
      <c r="I1574" t="s">
        <v>157</v>
      </c>
      <c r="J1574" t="s">
        <v>6727</v>
      </c>
      <c r="L1574" t="s">
        <v>29704</v>
      </c>
      <c r="M1574">
        <v>8.9</v>
      </c>
      <c r="P1574">
        <v>0</v>
      </c>
      <c r="Q1574">
        <v>0</v>
      </c>
      <c r="R1574">
        <v>0</v>
      </c>
      <c r="S1574">
        <v>0</v>
      </c>
      <c r="T1574">
        <v>0</v>
      </c>
      <c r="U1574" t="s">
        <v>29705</v>
      </c>
      <c r="V1574" t="s">
        <v>222</v>
      </c>
      <c r="W1574" t="s">
        <v>244</v>
      </c>
      <c r="X1574" t="s">
        <v>245</v>
      </c>
      <c r="Y1574">
        <v>0</v>
      </c>
      <c r="AC1574">
        <v>0.18740946098593314</v>
      </c>
    </row>
    <row r="1575" spans="1:29" x14ac:dyDescent="0.35">
      <c r="A1575" t="s">
        <v>4943</v>
      </c>
      <c r="B1575" t="s">
        <v>4944</v>
      </c>
      <c r="C1575">
        <v>6236</v>
      </c>
      <c r="D1575" t="s">
        <v>4908</v>
      </c>
      <c r="E1575">
        <v>340123</v>
      </c>
      <c r="F1575">
        <v>4.3526999999999996</v>
      </c>
      <c r="G1575">
        <v>567</v>
      </c>
      <c r="H1575" t="s">
        <v>4945</v>
      </c>
      <c r="I1575" t="s">
        <v>803</v>
      </c>
      <c r="J1575" t="s">
        <v>4946</v>
      </c>
      <c r="K1575" t="s">
        <v>4947</v>
      </c>
      <c r="L1575" t="s">
        <v>4948</v>
      </c>
      <c r="M1575">
        <v>35</v>
      </c>
      <c r="P1575">
        <v>0</v>
      </c>
      <c r="Q1575">
        <v>0</v>
      </c>
      <c r="R1575">
        <v>0</v>
      </c>
      <c r="S1575">
        <v>0</v>
      </c>
      <c r="T1575">
        <v>0</v>
      </c>
      <c r="U1575" t="s">
        <v>4931</v>
      </c>
      <c r="V1575" t="s">
        <v>306</v>
      </c>
      <c r="W1575" t="s">
        <v>307</v>
      </c>
      <c r="X1575" t="s">
        <v>1087</v>
      </c>
      <c r="Y1575">
        <v>16</v>
      </c>
      <c r="Z1575">
        <v>38</v>
      </c>
      <c r="AA1575">
        <v>35</v>
      </c>
      <c r="AC1575">
        <v>0.18751390963334102</v>
      </c>
    </row>
    <row r="1576" spans="1:29" x14ac:dyDescent="0.35">
      <c r="A1576" t="s">
        <v>32778</v>
      </c>
      <c r="B1576" t="s">
        <v>32779</v>
      </c>
      <c r="C1576">
        <v>1070</v>
      </c>
      <c r="D1576" t="s">
        <v>32540</v>
      </c>
      <c r="E1576">
        <v>3086</v>
      </c>
      <c r="F1576">
        <v>3.5</v>
      </c>
      <c r="G1576">
        <v>2</v>
      </c>
      <c r="L1576" t="s">
        <v>32780</v>
      </c>
      <c r="M1576">
        <v>150</v>
      </c>
      <c r="P1576">
        <v>1</v>
      </c>
      <c r="Q1576">
        <v>0</v>
      </c>
      <c r="R1576">
        <v>0</v>
      </c>
      <c r="S1576">
        <v>1</v>
      </c>
      <c r="T1576">
        <v>0</v>
      </c>
      <c r="V1576" t="s">
        <v>32</v>
      </c>
      <c r="W1576" t="s">
        <v>33</v>
      </c>
      <c r="X1576" t="s">
        <v>34</v>
      </c>
      <c r="Y1576">
        <v>0</v>
      </c>
      <c r="AC1576">
        <v>0.1875384460451478</v>
      </c>
    </row>
    <row r="1577" spans="1:29" x14ac:dyDescent="0.35">
      <c r="A1577" t="s">
        <v>31561</v>
      </c>
      <c r="B1577" t="s">
        <v>31562</v>
      </c>
      <c r="C1577">
        <v>6112</v>
      </c>
      <c r="D1577" t="s">
        <v>31409</v>
      </c>
      <c r="E1577">
        <v>2273</v>
      </c>
      <c r="F1577">
        <v>4.1398999999999999</v>
      </c>
      <c r="G1577">
        <v>143</v>
      </c>
      <c r="H1577" t="s">
        <v>6840</v>
      </c>
      <c r="I1577" t="s">
        <v>157</v>
      </c>
      <c r="J1577" t="s">
        <v>6840</v>
      </c>
      <c r="L1577" t="s">
        <v>31563</v>
      </c>
      <c r="M1577">
        <v>20</v>
      </c>
      <c r="P1577">
        <v>0</v>
      </c>
      <c r="Q1577">
        <v>0</v>
      </c>
      <c r="R1577">
        <v>0</v>
      </c>
      <c r="S1577">
        <v>0</v>
      </c>
      <c r="T1577">
        <v>0</v>
      </c>
      <c r="U1577" t="s">
        <v>22153</v>
      </c>
      <c r="V1577" t="s">
        <v>222</v>
      </c>
      <c r="W1577" t="s">
        <v>244</v>
      </c>
      <c r="X1577" t="s">
        <v>280</v>
      </c>
      <c r="Y1577">
        <v>1</v>
      </c>
      <c r="Z1577">
        <v>44</v>
      </c>
      <c r="AA1577">
        <v>44</v>
      </c>
      <c r="AC1577">
        <v>0.18755145555995834</v>
      </c>
    </row>
    <row r="1578" spans="1:29" x14ac:dyDescent="0.35">
      <c r="A1578" t="s">
        <v>4646</v>
      </c>
      <c r="B1578" t="s">
        <v>4647</v>
      </c>
      <c r="C1578">
        <v>6742</v>
      </c>
      <c r="D1578" t="s">
        <v>4633</v>
      </c>
      <c r="E1578">
        <v>7565</v>
      </c>
      <c r="F1578">
        <v>4.617</v>
      </c>
      <c r="G1578">
        <v>47</v>
      </c>
      <c r="H1578" t="s">
        <v>1910</v>
      </c>
      <c r="I1578" t="s">
        <v>157</v>
      </c>
      <c r="J1578" t="s">
        <v>1910</v>
      </c>
      <c r="L1578" t="s">
        <v>4648</v>
      </c>
      <c r="M1578">
        <v>38</v>
      </c>
      <c r="P1578">
        <v>0</v>
      </c>
      <c r="Q1578">
        <v>0</v>
      </c>
      <c r="R1578">
        <v>0</v>
      </c>
      <c r="S1578">
        <v>0</v>
      </c>
      <c r="T1578">
        <v>1</v>
      </c>
      <c r="U1578" t="s">
        <v>4649</v>
      </c>
      <c r="V1578" t="s">
        <v>394</v>
      </c>
      <c r="W1578" t="s">
        <v>418</v>
      </c>
      <c r="X1578" t="s">
        <v>4650</v>
      </c>
      <c r="Y1578">
        <v>0</v>
      </c>
      <c r="AC1578">
        <v>0.18755882954263947</v>
      </c>
    </row>
    <row r="1579" spans="1:29" x14ac:dyDescent="0.35">
      <c r="A1579" t="s">
        <v>32373</v>
      </c>
      <c r="B1579" t="s">
        <v>32374</v>
      </c>
      <c r="C1579">
        <v>6316</v>
      </c>
      <c r="D1579" t="s">
        <v>32355</v>
      </c>
      <c r="E1579">
        <v>12439</v>
      </c>
      <c r="F1579">
        <v>4.3925999999999998</v>
      </c>
      <c r="G1579">
        <v>377</v>
      </c>
      <c r="H1579" t="s">
        <v>32375</v>
      </c>
      <c r="I1579" t="s">
        <v>157</v>
      </c>
      <c r="J1579" t="s">
        <v>32375</v>
      </c>
      <c r="L1579" t="s">
        <v>32376</v>
      </c>
      <c r="M1579">
        <v>63</v>
      </c>
      <c r="P1579">
        <v>0</v>
      </c>
      <c r="Q1579">
        <v>0</v>
      </c>
      <c r="R1579">
        <v>0</v>
      </c>
      <c r="S1579">
        <v>0</v>
      </c>
      <c r="T1579">
        <v>1</v>
      </c>
      <c r="U1579" t="s">
        <v>32377</v>
      </c>
      <c r="V1579" t="s">
        <v>394</v>
      </c>
      <c r="W1579" t="s">
        <v>395</v>
      </c>
      <c r="X1579" t="s">
        <v>441</v>
      </c>
      <c r="Y1579">
        <v>0</v>
      </c>
      <c r="AC1579">
        <v>0.18759503975835945</v>
      </c>
    </row>
    <row r="1580" spans="1:29" x14ac:dyDescent="0.35">
      <c r="A1580" t="s">
        <v>1329</v>
      </c>
      <c r="B1580" t="s">
        <v>1330</v>
      </c>
      <c r="C1580">
        <v>5746</v>
      </c>
      <c r="D1580" t="s">
        <v>1063</v>
      </c>
      <c r="E1580">
        <v>27289</v>
      </c>
      <c r="F1580">
        <v>4.5476000000000001</v>
      </c>
      <c r="G1580">
        <v>168</v>
      </c>
      <c r="M1580">
        <v>17</v>
      </c>
      <c r="P1580">
        <v>0</v>
      </c>
      <c r="Q1580">
        <v>0</v>
      </c>
      <c r="R1580">
        <v>0</v>
      </c>
      <c r="S1580">
        <v>0</v>
      </c>
      <c r="T1580">
        <v>0</v>
      </c>
      <c r="V1580" t="s">
        <v>306</v>
      </c>
      <c r="W1580" t="s">
        <v>1138</v>
      </c>
      <c r="X1580" t="s">
        <v>1139</v>
      </c>
      <c r="Y1580">
        <v>0</v>
      </c>
      <c r="AC1580">
        <v>0.18762426646709462</v>
      </c>
    </row>
    <row r="1581" spans="1:29" x14ac:dyDescent="0.35">
      <c r="A1581" t="s">
        <v>9296</v>
      </c>
      <c r="B1581" t="s">
        <v>9297</v>
      </c>
      <c r="C1581">
        <v>6183</v>
      </c>
      <c r="D1581" t="s">
        <v>9257</v>
      </c>
      <c r="E1581">
        <v>7606</v>
      </c>
      <c r="F1581">
        <v>3.3934000000000002</v>
      </c>
      <c r="G1581">
        <v>244</v>
      </c>
      <c r="H1581" t="s">
        <v>116</v>
      </c>
      <c r="I1581" t="s">
        <v>38</v>
      </c>
      <c r="J1581" t="s">
        <v>116</v>
      </c>
      <c r="L1581" t="s">
        <v>9294</v>
      </c>
      <c r="M1581">
        <v>108</v>
      </c>
      <c r="P1581">
        <v>0</v>
      </c>
      <c r="Q1581">
        <v>0</v>
      </c>
      <c r="R1581">
        <v>0</v>
      </c>
      <c r="S1581">
        <v>0</v>
      </c>
      <c r="T1581">
        <v>0</v>
      </c>
      <c r="U1581" t="s">
        <v>9295</v>
      </c>
      <c r="V1581" t="s">
        <v>32</v>
      </c>
      <c r="W1581" t="s">
        <v>41</v>
      </c>
      <c r="X1581" t="s">
        <v>42</v>
      </c>
      <c r="Y1581">
        <v>1</v>
      </c>
      <c r="Z1581">
        <v>32</v>
      </c>
      <c r="AA1581">
        <v>32</v>
      </c>
      <c r="AC1581">
        <v>0.18769763434501552</v>
      </c>
    </row>
    <row r="1582" spans="1:29" x14ac:dyDescent="0.35">
      <c r="A1582" t="s">
        <v>6807</v>
      </c>
      <c r="B1582" t="s">
        <v>6808</v>
      </c>
      <c r="C1582">
        <v>6503</v>
      </c>
      <c r="D1582" t="s">
        <v>6747</v>
      </c>
      <c r="E1582">
        <v>1217</v>
      </c>
      <c r="F1582">
        <v>4.7317</v>
      </c>
      <c r="G1582">
        <v>41</v>
      </c>
      <c r="H1582" t="s">
        <v>6748</v>
      </c>
      <c r="I1582" t="s">
        <v>157</v>
      </c>
      <c r="J1582" t="s">
        <v>6748</v>
      </c>
      <c r="L1582" t="s">
        <v>6809</v>
      </c>
      <c r="M1582">
        <v>27</v>
      </c>
      <c r="P1582">
        <v>0</v>
      </c>
      <c r="Q1582">
        <v>0</v>
      </c>
      <c r="R1582">
        <v>1</v>
      </c>
      <c r="S1582">
        <v>0</v>
      </c>
      <c r="T1582">
        <v>0</v>
      </c>
      <c r="U1582" t="s">
        <v>6810</v>
      </c>
      <c r="V1582" t="s">
        <v>222</v>
      </c>
      <c r="W1582" t="s">
        <v>244</v>
      </c>
      <c r="X1582" t="s">
        <v>280</v>
      </c>
      <c r="Y1582">
        <v>1</v>
      </c>
      <c r="Z1582">
        <v>89</v>
      </c>
      <c r="AA1582">
        <v>89</v>
      </c>
      <c r="AC1582">
        <v>0.18775202224880494</v>
      </c>
    </row>
    <row r="1583" spans="1:29" x14ac:dyDescent="0.35">
      <c r="A1583" t="s">
        <v>8976</v>
      </c>
      <c r="B1583" t="s">
        <v>8977</v>
      </c>
      <c r="C1583">
        <v>7083</v>
      </c>
      <c r="D1583" t="s">
        <v>8801</v>
      </c>
      <c r="E1583">
        <v>4894</v>
      </c>
      <c r="F1583">
        <v>4</v>
      </c>
      <c r="G1583">
        <v>3</v>
      </c>
      <c r="H1583" t="s">
        <v>8978</v>
      </c>
      <c r="I1583" t="s">
        <v>157</v>
      </c>
      <c r="J1583" t="s">
        <v>8978</v>
      </c>
      <c r="M1583">
        <v>18</v>
      </c>
      <c r="P1583">
        <v>0</v>
      </c>
      <c r="Q1583">
        <v>0</v>
      </c>
      <c r="R1583">
        <v>0</v>
      </c>
      <c r="S1583">
        <v>0</v>
      </c>
      <c r="T1583">
        <v>0</v>
      </c>
      <c r="U1583" t="s">
        <v>8959</v>
      </c>
      <c r="V1583" t="s">
        <v>160</v>
      </c>
      <c r="W1583" t="s">
        <v>394</v>
      </c>
      <c r="Y1583">
        <v>0</v>
      </c>
      <c r="AC1583">
        <v>0.18781849578244425</v>
      </c>
    </row>
    <row r="1584" spans="1:29" x14ac:dyDescent="0.35">
      <c r="A1584" t="s">
        <v>8253</v>
      </c>
      <c r="B1584" t="s">
        <v>8254</v>
      </c>
      <c r="C1584">
        <v>6302</v>
      </c>
      <c r="D1584" t="s">
        <v>8148</v>
      </c>
      <c r="E1584">
        <v>2074</v>
      </c>
      <c r="F1584">
        <v>4.2</v>
      </c>
      <c r="G1584">
        <v>5</v>
      </c>
      <c r="H1584" t="s">
        <v>186</v>
      </c>
      <c r="I1584" t="s">
        <v>157</v>
      </c>
      <c r="J1584" t="s">
        <v>186</v>
      </c>
      <c r="L1584" t="s">
        <v>8255</v>
      </c>
      <c r="M1584">
        <v>100</v>
      </c>
      <c r="P1584">
        <v>0</v>
      </c>
      <c r="Q1584">
        <v>0</v>
      </c>
      <c r="R1584">
        <v>1</v>
      </c>
      <c r="S1584">
        <v>0</v>
      </c>
      <c r="T1584">
        <v>0</v>
      </c>
      <c r="U1584" t="s">
        <v>8256</v>
      </c>
      <c r="V1584" t="s">
        <v>93</v>
      </c>
      <c r="W1584" t="s">
        <v>198</v>
      </c>
      <c r="X1584" t="s">
        <v>7021</v>
      </c>
      <c r="Y1584">
        <v>0</v>
      </c>
      <c r="AC1584">
        <v>0.18796281708869644</v>
      </c>
    </row>
    <row r="1585" spans="1:29" x14ac:dyDescent="0.35">
      <c r="A1585" t="s">
        <v>7384</v>
      </c>
      <c r="B1585" t="s">
        <v>7385</v>
      </c>
      <c r="C1585">
        <v>6219</v>
      </c>
      <c r="D1585" t="s">
        <v>7319</v>
      </c>
      <c r="E1585">
        <v>4851</v>
      </c>
      <c r="F1585">
        <v>4.7824999999999998</v>
      </c>
      <c r="G1585">
        <v>354</v>
      </c>
      <c r="H1585" t="s">
        <v>163</v>
      </c>
      <c r="I1585" t="s">
        <v>157</v>
      </c>
      <c r="J1585" t="s">
        <v>163</v>
      </c>
      <c r="L1585" t="s">
        <v>7386</v>
      </c>
      <c r="M1585">
        <v>145</v>
      </c>
      <c r="P1585">
        <v>0</v>
      </c>
      <c r="Q1585">
        <v>0</v>
      </c>
      <c r="R1585">
        <v>0</v>
      </c>
      <c r="S1585">
        <v>0</v>
      </c>
      <c r="T1585">
        <v>0</v>
      </c>
      <c r="U1585" t="s">
        <v>7387</v>
      </c>
      <c r="V1585" t="s">
        <v>394</v>
      </c>
      <c r="W1585" t="s">
        <v>400</v>
      </c>
      <c r="X1585" t="s">
        <v>401</v>
      </c>
      <c r="Y1585">
        <v>0</v>
      </c>
      <c r="AC1585">
        <v>0.18803266084676606</v>
      </c>
    </row>
    <row r="1586" spans="1:29" x14ac:dyDescent="0.35">
      <c r="A1586" t="s">
        <v>22349</v>
      </c>
      <c r="B1586" t="s">
        <v>22350</v>
      </c>
      <c r="C1586">
        <v>6346</v>
      </c>
      <c r="D1586" t="s">
        <v>22187</v>
      </c>
      <c r="E1586">
        <v>5416</v>
      </c>
      <c r="F1586">
        <v>4.3333000000000004</v>
      </c>
      <c r="G1586">
        <v>3</v>
      </c>
      <c r="L1586" t="s">
        <v>22351</v>
      </c>
      <c r="M1586">
        <v>25</v>
      </c>
      <c r="N1586">
        <v>43</v>
      </c>
      <c r="P1586">
        <v>1</v>
      </c>
      <c r="Q1586">
        <v>1</v>
      </c>
      <c r="R1586">
        <v>1</v>
      </c>
      <c r="S1586">
        <v>1</v>
      </c>
      <c r="T1586">
        <v>0</v>
      </c>
      <c r="U1586" t="s">
        <v>22352</v>
      </c>
      <c r="V1586" t="s">
        <v>222</v>
      </c>
      <c r="W1586" t="s">
        <v>33</v>
      </c>
      <c r="Y1586">
        <v>0</v>
      </c>
      <c r="AC1586">
        <v>0.1881610343338348</v>
      </c>
    </row>
    <row r="1587" spans="1:29" x14ac:dyDescent="0.35">
      <c r="A1587" t="s">
        <v>21660</v>
      </c>
      <c r="B1587" t="s">
        <v>21661</v>
      </c>
      <c r="C1587">
        <v>7055</v>
      </c>
      <c r="D1587" t="s">
        <v>21568</v>
      </c>
      <c r="E1587">
        <v>5697</v>
      </c>
      <c r="F1587">
        <v>4.0789</v>
      </c>
      <c r="G1587">
        <v>152</v>
      </c>
      <c r="H1587" t="s">
        <v>115</v>
      </c>
      <c r="I1587" t="s">
        <v>803</v>
      </c>
      <c r="J1587" t="s">
        <v>21662</v>
      </c>
      <c r="L1587" t="s">
        <v>21663</v>
      </c>
      <c r="M1587">
        <v>36</v>
      </c>
      <c r="P1587">
        <v>0</v>
      </c>
      <c r="Q1587">
        <v>0</v>
      </c>
      <c r="R1587">
        <v>0</v>
      </c>
      <c r="S1587">
        <v>0</v>
      </c>
      <c r="T1587">
        <v>0</v>
      </c>
      <c r="U1587" t="s">
        <v>21664</v>
      </c>
      <c r="V1587" t="s">
        <v>394</v>
      </c>
      <c r="W1587" t="s">
        <v>395</v>
      </c>
      <c r="X1587" t="s">
        <v>395</v>
      </c>
      <c r="Y1587">
        <v>4</v>
      </c>
      <c r="Z1587">
        <v>36</v>
      </c>
      <c r="AA1587">
        <v>36</v>
      </c>
      <c r="AC1587">
        <v>0.18826261202515804</v>
      </c>
    </row>
    <row r="1588" spans="1:29" x14ac:dyDescent="0.35">
      <c r="A1588" t="s">
        <v>4813</v>
      </c>
      <c r="B1588" t="s">
        <v>4814</v>
      </c>
      <c r="C1588">
        <v>1065</v>
      </c>
      <c r="D1588" t="s">
        <v>4754</v>
      </c>
      <c r="E1588">
        <v>18198</v>
      </c>
      <c r="F1588">
        <v>4.6093999999999999</v>
      </c>
      <c r="G1588">
        <v>64</v>
      </c>
      <c r="H1588" t="s">
        <v>4033</v>
      </c>
      <c r="I1588" t="s">
        <v>38</v>
      </c>
      <c r="J1588" t="s">
        <v>4034</v>
      </c>
      <c r="L1588" t="s">
        <v>4815</v>
      </c>
      <c r="M1588">
        <v>100</v>
      </c>
      <c r="P1588">
        <v>0</v>
      </c>
      <c r="Q1588">
        <v>0</v>
      </c>
      <c r="R1588">
        <v>0</v>
      </c>
      <c r="S1588">
        <v>0</v>
      </c>
      <c r="T1588">
        <v>0</v>
      </c>
      <c r="V1588" t="s">
        <v>32</v>
      </c>
      <c r="W1588" t="s">
        <v>41</v>
      </c>
      <c r="X1588" t="s">
        <v>42</v>
      </c>
      <c r="Y1588">
        <v>1</v>
      </c>
      <c r="Z1588">
        <v>136</v>
      </c>
      <c r="AA1588">
        <v>136</v>
      </c>
      <c r="AC1588">
        <v>0.1882779856098451</v>
      </c>
    </row>
    <row r="1589" spans="1:29" x14ac:dyDescent="0.35">
      <c r="A1589" t="s">
        <v>16560</v>
      </c>
      <c r="B1589" t="s">
        <v>16561</v>
      </c>
      <c r="C1589">
        <v>5715</v>
      </c>
      <c r="D1589" t="s">
        <v>16557</v>
      </c>
      <c r="E1589">
        <v>5890</v>
      </c>
      <c r="F1589">
        <v>4.4025999999999996</v>
      </c>
      <c r="G1589">
        <v>3167</v>
      </c>
      <c r="H1589" t="s">
        <v>467</v>
      </c>
      <c r="I1589" t="s">
        <v>157</v>
      </c>
      <c r="J1589" t="s">
        <v>467</v>
      </c>
      <c r="L1589" t="s">
        <v>16562</v>
      </c>
      <c r="M1589">
        <v>38.5</v>
      </c>
      <c r="P1589">
        <v>0</v>
      </c>
      <c r="Q1589">
        <v>0</v>
      </c>
      <c r="R1589">
        <v>1</v>
      </c>
      <c r="S1589">
        <v>0</v>
      </c>
      <c r="T1589">
        <v>0</v>
      </c>
      <c r="U1589" t="s">
        <v>16563</v>
      </c>
      <c r="V1589" t="s">
        <v>394</v>
      </c>
      <c r="W1589" t="s">
        <v>395</v>
      </c>
      <c r="X1589" t="s">
        <v>395</v>
      </c>
      <c r="Y1589">
        <v>0</v>
      </c>
      <c r="AC1589">
        <v>0.18841228780288821</v>
      </c>
    </row>
    <row r="1590" spans="1:29" x14ac:dyDescent="0.35">
      <c r="A1590" t="s">
        <v>11871</v>
      </c>
      <c r="B1590" t="s">
        <v>11872</v>
      </c>
      <c r="C1590">
        <v>1063</v>
      </c>
      <c r="D1590" t="s">
        <v>11860</v>
      </c>
      <c r="E1590">
        <v>74950</v>
      </c>
      <c r="F1590">
        <v>4.1943999999999999</v>
      </c>
      <c r="G1590">
        <v>854</v>
      </c>
      <c r="H1590" t="s">
        <v>889</v>
      </c>
      <c r="I1590" t="s">
        <v>38</v>
      </c>
      <c r="J1590" t="s">
        <v>889</v>
      </c>
      <c r="L1590" t="s">
        <v>11873</v>
      </c>
      <c r="M1590">
        <v>155</v>
      </c>
      <c r="P1590">
        <v>0</v>
      </c>
      <c r="Q1590">
        <v>0</v>
      </c>
      <c r="R1590">
        <v>0</v>
      </c>
      <c r="S1590">
        <v>0</v>
      </c>
      <c r="T1590">
        <v>0</v>
      </c>
      <c r="U1590" t="s">
        <v>11874</v>
      </c>
      <c r="V1590" t="s">
        <v>32</v>
      </c>
      <c r="W1590" t="s">
        <v>41</v>
      </c>
      <c r="X1590" t="s">
        <v>42</v>
      </c>
      <c r="Y1590">
        <v>3</v>
      </c>
      <c r="Z1590">
        <v>123</v>
      </c>
      <c r="AA1590">
        <v>38</v>
      </c>
      <c r="AC1590">
        <v>0.18845013687398804</v>
      </c>
    </row>
    <row r="1591" spans="1:29" x14ac:dyDescent="0.35">
      <c r="A1591" t="s">
        <v>30838</v>
      </c>
      <c r="B1591" t="s">
        <v>30839</v>
      </c>
      <c r="C1591">
        <v>5651</v>
      </c>
      <c r="D1591" t="s">
        <v>30835</v>
      </c>
      <c r="E1591">
        <v>23316</v>
      </c>
      <c r="F1591">
        <v>4.5228000000000002</v>
      </c>
      <c r="G1591">
        <v>197</v>
      </c>
      <c r="M1591">
        <v>16</v>
      </c>
      <c r="P1591">
        <v>0</v>
      </c>
      <c r="Q1591">
        <v>0</v>
      </c>
      <c r="R1591">
        <v>0</v>
      </c>
      <c r="S1591">
        <v>0</v>
      </c>
      <c r="T1591">
        <v>1</v>
      </c>
      <c r="V1591" t="s">
        <v>306</v>
      </c>
      <c r="W1591" t="s">
        <v>823</v>
      </c>
      <c r="X1591" t="s">
        <v>855</v>
      </c>
      <c r="Y1591">
        <v>0</v>
      </c>
      <c r="AC1591">
        <v>0.18846690609955863</v>
      </c>
    </row>
    <row r="1592" spans="1:29" x14ac:dyDescent="0.35">
      <c r="A1592" t="s">
        <v>7156</v>
      </c>
      <c r="B1592" t="s">
        <v>7157</v>
      </c>
      <c r="C1592">
        <v>6353</v>
      </c>
      <c r="D1592" t="s">
        <v>7057</v>
      </c>
      <c r="E1592">
        <v>12521</v>
      </c>
      <c r="F1592">
        <v>4.4138000000000002</v>
      </c>
      <c r="G1592">
        <v>29</v>
      </c>
      <c r="L1592" t="s">
        <v>7158</v>
      </c>
      <c r="M1592">
        <v>30</v>
      </c>
      <c r="N1592">
        <v>54</v>
      </c>
      <c r="P1592">
        <v>1</v>
      </c>
      <c r="Q1592">
        <v>0</v>
      </c>
      <c r="R1592">
        <v>0</v>
      </c>
      <c r="S1592">
        <v>0</v>
      </c>
      <c r="T1592">
        <v>1</v>
      </c>
      <c r="U1592" t="s">
        <v>7159</v>
      </c>
      <c r="V1592" t="s">
        <v>306</v>
      </c>
      <c r="W1592" t="s">
        <v>33</v>
      </c>
      <c r="Y1592">
        <v>0</v>
      </c>
      <c r="AC1592">
        <v>0.18858526841589618</v>
      </c>
    </row>
    <row r="1593" spans="1:29" x14ac:dyDescent="0.35">
      <c r="A1593" t="s">
        <v>6787</v>
      </c>
      <c r="B1593" t="s">
        <v>6788</v>
      </c>
      <c r="C1593">
        <v>6503</v>
      </c>
      <c r="D1593" t="s">
        <v>6747</v>
      </c>
      <c r="E1593">
        <v>1491</v>
      </c>
      <c r="F1593">
        <v>4.8182</v>
      </c>
      <c r="G1593">
        <v>44</v>
      </c>
      <c r="H1593" t="s">
        <v>6748</v>
      </c>
      <c r="I1593" t="s">
        <v>157</v>
      </c>
      <c r="J1593" t="s">
        <v>6748</v>
      </c>
      <c r="L1593" t="s">
        <v>6789</v>
      </c>
      <c r="M1593">
        <v>27</v>
      </c>
      <c r="P1593">
        <v>0</v>
      </c>
      <c r="Q1593">
        <v>0</v>
      </c>
      <c r="R1593">
        <v>1</v>
      </c>
      <c r="S1593">
        <v>0</v>
      </c>
      <c r="T1593">
        <v>0</v>
      </c>
      <c r="U1593" t="s">
        <v>6790</v>
      </c>
      <c r="V1593" t="s">
        <v>222</v>
      </c>
      <c r="W1593" t="s">
        <v>223</v>
      </c>
      <c r="X1593" t="s">
        <v>265</v>
      </c>
      <c r="Y1593">
        <v>2</v>
      </c>
      <c r="Z1593">
        <v>40</v>
      </c>
      <c r="AA1593">
        <v>12</v>
      </c>
      <c r="AC1593">
        <v>0.18865171232191491</v>
      </c>
    </row>
    <row r="1594" spans="1:29" x14ac:dyDescent="0.35">
      <c r="A1594" t="s">
        <v>10268</v>
      </c>
      <c r="B1594" t="s">
        <v>10269</v>
      </c>
      <c r="C1594">
        <v>6352</v>
      </c>
      <c r="D1594" t="s">
        <v>10247</v>
      </c>
      <c r="E1594">
        <v>73465</v>
      </c>
      <c r="F1594">
        <v>4.6897000000000002</v>
      </c>
      <c r="G1594">
        <v>390</v>
      </c>
      <c r="H1594" t="s">
        <v>195</v>
      </c>
      <c r="I1594" t="s">
        <v>157</v>
      </c>
      <c r="J1594" t="s">
        <v>195</v>
      </c>
      <c r="L1594" t="s">
        <v>10270</v>
      </c>
      <c r="M1594">
        <v>35</v>
      </c>
      <c r="P1594">
        <v>0</v>
      </c>
      <c r="Q1594">
        <v>0</v>
      </c>
      <c r="R1594">
        <v>0</v>
      </c>
      <c r="S1594">
        <v>1</v>
      </c>
      <c r="T1594">
        <v>1</v>
      </c>
      <c r="U1594" t="s">
        <v>10271</v>
      </c>
      <c r="V1594" t="s">
        <v>394</v>
      </c>
      <c r="W1594" t="s">
        <v>474</v>
      </c>
      <c r="X1594" t="s">
        <v>475</v>
      </c>
      <c r="Y1594">
        <v>0</v>
      </c>
      <c r="AC1594">
        <v>0.18865263162368806</v>
      </c>
    </row>
    <row r="1595" spans="1:29" x14ac:dyDescent="0.35">
      <c r="A1595" t="s">
        <v>10512</v>
      </c>
      <c r="B1595" t="s">
        <v>10513</v>
      </c>
      <c r="C1595">
        <v>5972</v>
      </c>
      <c r="D1595" t="s">
        <v>10359</v>
      </c>
      <c r="E1595">
        <v>4306</v>
      </c>
      <c r="F1595">
        <v>4.5613999999999999</v>
      </c>
      <c r="G1595">
        <v>114</v>
      </c>
      <c r="H1595" t="s">
        <v>10514</v>
      </c>
      <c r="I1595" t="s">
        <v>157</v>
      </c>
      <c r="J1595" t="s">
        <v>10514</v>
      </c>
      <c r="L1595" t="s">
        <v>10515</v>
      </c>
      <c r="M1595">
        <v>20</v>
      </c>
      <c r="P1595">
        <v>0</v>
      </c>
      <c r="Q1595">
        <v>1</v>
      </c>
      <c r="R1595">
        <v>0</v>
      </c>
      <c r="S1595">
        <v>0</v>
      </c>
      <c r="T1595">
        <v>0</v>
      </c>
      <c r="U1595" t="s">
        <v>10516</v>
      </c>
      <c r="V1595" t="s">
        <v>93</v>
      </c>
      <c r="W1595" t="s">
        <v>94</v>
      </c>
      <c r="X1595" t="s">
        <v>95</v>
      </c>
      <c r="Y1595">
        <v>0</v>
      </c>
      <c r="AC1595">
        <v>0.18931595157189807</v>
      </c>
    </row>
    <row r="1596" spans="1:29" x14ac:dyDescent="0.35">
      <c r="A1596" t="s">
        <v>10353</v>
      </c>
      <c r="B1596" t="s">
        <v>10354</v>
      </c>
      <c r="C1596">
        <v>6352</v>
      </c>
      <c r="D1596" t="s">
        <v>10247</v>
      </c>
      <c r="E1596">
        <v>5017</v>
      </c>
      <c r="L1596" t="s">
        <v>10355</v>
      </c>
      <c r="M1596">
        <v>45</v>
      </c>
      <c r="N1596">
        <v>59</v>
      </c>
      <c r="P1596">
        <v>1</v>
      </c>
      <c r="Q1596">
        <v>0</v>
      </c>
      <c r="R1596">
        <v>1</v>
      </c>
      <c r="S1596">
        <v>0</v>
      </c>
      <c r="T1596">
        <v>1</v>
      </c>
      <c r="U1596" t="s">
        <v>10356</v>
      </c>
      <c r="V1596" t="s">
        <v>394</v>
      </c>
      <c r="W1596" t="s">
        <v>33</v>
      </c>
      <c r="Y1596">
        <v>0</v>
      </c>
      <c r="AC1596">
        <v>0.1893222909628165</v>
      </c>
    </row>
    <row r="1597" spans="1:29" x14ac:dyDescent="0.35">
      <c r="A1597" t="s">
        <v>12761</v>
      </c>
      <c r="B1597" t="s">
        <v>12762</v>
      </c>
      <c r="C1597">
        <v>5879</v>
      </c>
      <c r="D1597" t="s">
        <v>12722</v>
      </c>
      <c r="E1597">
        <v>140495</v>
      </c>
      <c r="F1597">
        <v>4.4236000000000004</v>
      </c>
      <c r="G1597">
        <v>229</v>
      </c>
      <c r="I1597" t="s">
        <v>803</v>
      </c>
      <c r="J1597" t="s">
        <v>12763</v>
      </c>
      <c r="K1597" t="s">
        <v>12764</v>
      </c>
      <c r="L1597" t="s">
        <v>12765</v>
      </c>
      <c r="M1597">
        <v>36</v>
      </c>
      <c r="P1597">
        <v>0</v>
      </c>
      <c r="Q1597">
        <v>0</v>
      </c>
      <c r="R1597">
        <v>0</v>
      </c>
      <c r="S1597">
        <v>0</v>
      </c>
      <c r="T1597">
        <v>0</v>
      </c>
      <c r="U1597" t="s">
        <v>12766</v>
      </c>
      <c r="V1597" t="s">
        <v>306</v>
      </c>
      <c r="W1597" t="s">
        <v>307</v>
      </c>
      <c r="X1597" t="s">
        <v>308</v>
      </c>
      <c r="Y1597">
        <v>7</v>
      </c>
      <c r="Z1597">
        <v>36</v>
      </c>
      <c r="AA1597">
        <v>36</v>
      </c>
      <c r="AC1597">
        <v>0.18939046899356815</v>
      </c>
    </row>
    <row r="1598" spans="1:29" x14ac:dyDescent="0.35">
      <c r="A1598" t="s">
        <v>14872</v>
      </c>
      <c r="B1598" t="s">
        <v>14873</v>
      </c>
      <c r="C1598">
        <v>6202</v>
      </c>
      <c r="D1598" t="s">
        <v>14671</v>
      </c>
      <c r="E1598">
        <v>1911</v>
      </c>
      <c r="F1598">
        <v>4</v>
      </c>
      <c r="G1598">
        <v>10</v>
      </c>
      <c r="H1598" t="s">
        <v>7985</v>
      </c>
      <c r="I1598" t="s">
        <v>157</v>
      </c>
      <c r="J1598" t="s">
        <v>7985</v>
      </c>
      <c r="L1598" t="s">
        <v>14874</v>
      </c>
      <c r="M1598">
        <v>90</v>
      </c>
      <c r="P1598">
        <v>0</v>
      </c>
      <c r="Q1598">
        <v>0</v>
      </c>
      <c r="R1598">
        <v>0</v>
      </c>
      <c r="S1598">
        <v>0</v>
      </c>
      <c r="T1598">
        <v>0</v>
      </c>
      <c r="V1598" t="s">
        <v>93</v>
      </c>
      <c r="W1598" t="s">
        <v>94</v>
      </c>
      <c r="X1598" t="s">
        <v>95</v>
      </c>
      <c r="Y1598">
        <v>0</v>
      </c>
      <c r="AC1598">
        <v>0.18946832137993763</v>
      </c>
    </row>
    <row r="1599" spans="1:29" x14ac:dyDescent="0.35">
      <c r="A1599" t="s">
        <v>18542</v>
      </c>
      <c r="B1599" t="s">
        <v>18543</v>
      </c>
      <c r="C1599">
        <v>7038</v>
      </c>
      <c r="D1599" t="s">
        <v>18479</v>
      </c>
      <c r="E1599">
        <v>17536</v>
      </c>
      <c r="F1599">
        <v>3.9948000000000001</v>
      </c>
      <c r="G1599">
        <v>382</v>
      </c>
      <c r="H1599" t="s">
        <v>18544</v>
      </c>
      <c r="I1599" t="s">
        <v>38</v>
      </c>
      <c r="J1599" t="s">
        <v>18544</v>
      </c>
      <c r="L1599" t="s">
        <v>18545</v>
      </c>
      <c r="M1599">
        <v>160</v>
      </c>
      <c r="P1599">
        <v>0</v>
      </c>
      <c r="Q1599">
        <v>0</v>
      </c>
      <c r="R1599">
        <v>0</v>
      </c>
      <c r="S1599">
        <v>0</v>
      </c>
      <c r="T1599">
        <v>1</v>
      </c>
      <c r="V1599" t="s">
        <v>32</v>
      </c>
      <c r="W1599" t="s">
        <v>41</v>
      </c>
      <c r="X1599" t="s">
        <v>42</v>
      </c>
      <c r="Y1599">
        <v>2</v>
      </c>
      <c r="Z1599">
        <v>85</v>
      </c>
      <c r="AA1599">
        <v>35</v>
      </c>
      <c r="AC1599">
        <v>0.18978702644450984</v>
      </c>
    </row>
    <row r="1600" spans="1:29" x14ac:dyDescent="0.35">
      <c r="A1600" t="s">
        <v>26024</v>
      </c>
      <c r="B1600" t="s">
        <v>26025</v>
      </c>
      <c r="C1600">
        <v>3902</v>
      </c>
      <c r="D1600" t="s">
        <v>25136</v>
      </c>
      <c r="E1600">
        <v>16227</v>
      </c>
      <c r="F1600">
        <v>3.6818</v>
      </c>
      <c r="G1600">
        <v>66</v>
      </c>
      <c r="H1600" t="s">
        <v>26026</v>
      </c>
      <c r="I1600" t="s">
        <v>1158</v>
      </c>
      <c r="L1600" t="s">
        <v>26027</v>
      </c>
      <c r="M1600">
        <v>5</v>
      </c>
      <c r="P1600">
        <v>0</v>
      </c>
      <c r="Q1600">
        <v>0</v>
      </c>
      <c r="R1600">
        <v>0</v>
      </c>
      <c r="S1600">
        <v>0</v>
      </c>
      <c r="T1600">
        <v>1</v>
      </c>
      <c r="U1600" t="s">
        <v>25886</v>
      </c>
      <c r="V1600" t="s">
        <v>394</v>
      </c>
      <c r="W1600" t="s">
        <v>474</v>
      </c>
      <c r="X1600" t="s">
        <v>5276</v>
      </c>
      <c r="Y1600">
        <v>1</v>
      </c>
      <c r="Z1600">
        <v>5</v>
      </c>
      <c r="AA1600">
        <v>5</v>
      </c>
      <c r="AC1600">
        <v>0.18981422197810149</v>
      </c>
    </row>
    <row r="1601" spans="1:29" x14ac:dyDescent="0.35">
      <c r="A1601" t="s">
        <v>32698</v>
      </c>
      <c r="B1601" t="s">
        <v>32699</v>
      </c>
      <c r="C1601">
        <v>1070</v>
      </c>
      <c r="D1601" t="s">
        <v>32540</v>
      </c>
      <c r="E1601">
        <v>13077</v>
      </c>
      <c r="F1601">
        <v>4.4917999999999996</v>
      </c>
      <c r="G1601">
        <v>61</v>
      </c>
      <c r="H1601" t="s">
        <v>302</v>
      </c>
      <c r="I1601" t="s">
        <v>38</v>
      </c>
      <c r="J1601" t="s">
        <v>302</v>
      </c>
      <c r="L1601" t="s">
        <v>32594</v>
      </c>
      <c r="M1601">
        <v>34</v>
      </c>
      <c r="P1601">
        <v>0</v>
      </c>
      <c r="Q1601">
        <v>0</v>
      </c>
      <c r="R1601">
        <v>0</v>
      </c>
      <c r="S1601">
        <v>0</v>
      </c>
      <c r="T1601">
        <v>0</v>
      </c>
      <c r="U1601" t="s">
        <v>360</v>
      </c>
      <c r="V1601" t="s">
        <v>32</v>
      </c>
      <c r="W1601" t="s">
        <v>41</v>
      </c>
      <c r="X1601" t="s">
        <v>59</v>
      </c>
      <c r="Y1601">
        <v>0</v>
      </c>
      <c r="AC1601">
        <v>0.19001034234321779</v>
      </c>
    </row>
    <row r="1602" spans="1:29" x14ac:dyDescent="0.35">
      <c r="A1602" t="s">
        <v>3621</v>
      </c>
      <c r="B1602" t="s">
        <v>3622</v>
      </c>
      <c r="C1602">
        <v>5995</v>
      </c>
      <c r="D1602" t="s">
        <v>3614</v>
      </c>
      <c r="E1602">
        <v>61525</v>
      </c>
      <c r="F1602">
        <v>4.1912000000000003</v>
      </c>
      <c r="G1602">
        <v>1255</v>
      </c>
      <c r="H1602" t="s">
        <v>3623</v>
      </c>
      <c r="I1602" t="s">
        <v>157</v>
      </c>
      <c r="J1602" t="s">
        <v>3623</v>
      </c>
      <c r="L1602" t="s">
        <v>3624</v>
      </c>
      <c r="M1602">
        <v>34</v>
      </c>
      <c r="P1602">
        <v>0</v>
      </c>
      <c r="Q1602">
        <v>0</v>
      </c>
      <c r="R1602">
        <v>0</v>
      </c>
      <c r="S1602">
        <v>0</v>
      </c>
      <c r="T1602">
        <v>0</v>
      </c>
      <c r="U1602" t="s">
        <v>3625</v>
      </c>
      <c r="V1602" t="s">
        <v>222</v>
      </c>
      <c r="W1602" t="s">
        <v>223</v>
      </c>
      <c r="X1602" t="s">
        <v>265</v>
      </c>
      <c r="Y1602">
        <v>2</v>
      </c>
      <c r="Z1602">
        <v>47</v>
      </c>
      <c r="AA1602">
        <v>16</v>
      </c>
      <c r="AC1602">
        <v>0.19001401413955488</v>
      </c>
    </row>
    <row r="1603" spans="1:29" x14ac:dyDescent="0.35">
      <c r="A1603" t="s">
        <v>1008</v>
      </c>
      <c r="B1603" t="s">
        <v>1009</v>
      </c>
      <c r="C1603">
        <v>6004</v>
      </c>
      <c r="D1603" t="s">
        <v>872</v>
      </c>
      <c r="E1603">
        <v>8876</v>
      </c>
      <c r="F1603">
        <v>3.6429</v>
      </c>
      <c r="G1603">
        <v>42</v>
      </c>
      <c r="H1603" t="s">
        <v>912</v>
      </c>
      <c r="I1603" t="s">
        <v>157</v>
      </c>
      <c r="J1603" t="s">
        <v>912</v>
      </c>
      <c r="L1603" t="s">
        <v>1010</v>
      </c>
      <c r="M1603">
        <v>23</v>
      </c>
      <c r="P1603">
        <v>0</v>
      </c>
      <c r="Q1603">
        <v>0</v>
      </c>
      <c r="R1603">
        <v>1</v>
      </c>
      <c r="S1603">
        <v>1</v>
      </c>
      <c r="T1603">
        <v>0</v>
      </c>
      <c r="U1603" t="s">
        <v>1011</v>
      </c>
      <c r="V1603" t="s">
        <v>222</v>
      </c>
      <c r="W1603" t="s">
        <v>244</v>
      </c>
      <c r="X1603" t="s">
        <v>280</v>
      </c>
      <c r="Y1603">
        <v>0</v>
      </c>
      <c r="AC1603">
        <v>0.19024290413541578</v>
      </c>
    </row>
    <row r="1604" spans="1:29" x14ac:dyDescent="0.35">
      <c r="A1604" t="s">
        <v>20812</v>
      </c>
      <c r="B1604" t="s">
        <v>20813</v>
      </c>
      <c r="C1604">
        <v>3976</v>
      </c>
      <c r="D1604" t="s">
        <v>20665</v>
      </c>
      <c r="E1604">
        <v>61502</v>
      </c>
      <c r="F1604">
        <v>3.7808000000000002</v>
      </c>
      <c r="G1604">
        <v>73</v>
      </c>
      <c r="H1604" t="s">
        <v>20814</v>
      </c>
      <c r="I1604" t="s">
        <v>803</v>
      </c>
      <c r="J1604" t="s">
        <v>20729</v>
      </c>
      <c r="K1604" t="s">
        <v>10014</v>
      </c>
      <c r="L1604" t="s">
        <v>20674</v>
      </c>
      <c r="M1604">
        <v>17</v>
      </c>
      <c r="P1604">
        <v>0</v>
      </c>
      <c r="Q1604">
        <v>0</v>
      </c>
      <c r="R1604">
        <v>0</v>
      </c>
      <c r="S1604">
        <v>0</v>
      </c>
      <c r="T1604">
        <v>0</v>
      </c>
      <c r="V1604" t="s">
        <v>160</v>
      </c>
      <c r="W1604" t="s">
        <v>306</v>
      </c>
      <c r="Y1604">
        <v>0</v>
      </c>
      <c r="AC1604">
        <v>0.19024475303231847</v>
      </c>
    </row>
    <row r="1605" spans="1:29" x14ac:dyDescent="0.35">
      <c r="A1605" t="s">
        <v>10176</v>
      </c>
      <c r="B1605" t="s">
        <v>10177</v>
      </c>
      <c r="C1605">
        <v>6200</v>
      </c>
      <c r="D1605" t="s">
        <v>9905</v>
      </c>
      <c r="E1605">
        <v>25088</v>
      </c>
      <c r="F1605">
        <v>3.907</v>
      </c>
      <c r="G1605">
        <v>86</v>
      </c>
      <c r="H1605" t="s">
        <v>10178</v>
      </c>
      <c r="I1605" t="s">
        <v>803</v>
      </c>
      <c r="J1605" t="s">
        <v>10179</v>
      </c>
      <c r="L1605" t="s">
        <v>10180</v>
      </c>
      <c r="M1605">
        <v>52</v>
      </c>
      <c r="P1605">
        <v>0</v>
      </c>
      <c r="Q1605">
        <v>0</v>
      </c>
      <c r="R1605">
        <v>0</v>
      </c>
      <c r="S1605">
        <v>0</v>
      </c>
      <c r="T1605">
        <v>0</v>
      </c>
      <c r="U1605" t="s">
        <v>10181</v>
      </c>
      <c r="V1605" t="s">
        <v>93</v>
      </c>
      <c r="W1605" t="s">
        <v>94</v>
      </c>
      <c r="X1605" t="s">
        <v>95</v>
      </c>
      <c r="Y1605">
        <v>6</v>
      </c>
      <c r="Z1605">
        <v>52</v>
      </c>
      <c r="AA1605">
        <v>52</v>
      </c>
      <c r="AC1605">
        <v>0.19038623580156155</v>
      </c>
    </row>
    <row r="1606" spans="1:29" x14ac:dyDescent="0.35">
      <c r="A1606" t="s">
        <v>12314</v>
      </c>
      <c r="B1606" t="s">
        <v>12315</v>
      </c>
      <c r="C1606">
        <v>6491</v>
      </c>
      <c r="D1606" t="s">
        <v>12253</v>
      </c>
      <c r="E1606">
        <v>5628</v>
      </c>
      <c r="F1606">
        <v>4.5999999999999996</v>
      </c>
      <c r="G1606">
        <v>130</v>
      </c>
      <c r="H1606" t="s">
        <v>12316</v>
      </c>
      <c r="I1606" t="s">
        <v>157</v>
      </c>
      <c r="J1606" t="s">
        <v>12316</v>
      </c>
      <c r="L1606" t="s">
        <v>12317</v>
      </c>
      <c r="M1606">
        <v>48</v>
      </c>
      <c r="P1606">
        <v>0</v>
      </c>
      <c r="Q1606">
        <v>0</v>
      </c>
      <c r="R1606">
        <v>0</v>
      </c>
      <c r="S1606">
        <v>0</v>
      </c>
      <c r="T1606">
        <v>1</v>
      </c>
      <c r="U1606" t="s">
        <v>12318</v>
      </c>
      <c r="V1606" t="s">
        <v>306</v>
      </c>
      <c r="W1606" t="s">
        <v>815</v>
      </c>
      <c r="X1606" t="s">
        <v>1605</v>
      </c>
      <c r="Y1606">
        <v>0</v>
      </c>
      <c r="AC1606">
        <v>0.1904232255027769</v>
      </c>
    </row>
    <row r="1607" spans="1:29" x14ac:dyDescent="0.35">
      <c r="A1607" t="s">
        <v>1719</v>
      </c>
      <c r="B1607" t="s">
        <v>1720</v>
      </c>
      <c r="C1607">
        <v>1517</v>
      </c>
      <c r="D1607" t="s">
        <v>1520</v>
      </c>
      <c r="E1607">
        <v>1866</v>
      </c>
      <c r="F1607">
        <v>4.7</v>
      </c>
      <c r="G1607">
        <v>10</v>
      </c>
      <c r="H1607" t="s">
        <v>1721</v>
      </c>
      <c r="I1607" t="s">
        <v>38</v>
      </c>
      <c r="J1607" t="s">
        <v>1722</v>
      </c>
      <c r="L1607" t="s">
        <v>1723</v>
      </c>
      <c r="M1607">
        <v>144</v>
      </c>
      <c r="P1607">
        <v>0</v>
      </c>
      <c r="Q1607">
        <v>0</v>
      </c>
      <c r="R1607">
        <v>1</v>
      </c>
      <c r="S1607">
        <v>0</v>
      </c>
      <c r="T1607">
        <v>0</v>
      </c>
      <c r="V1607" t="s">
        <v>32</v>
      </c>
      <c r="W1607" t="s">
        <v>172</v>
      </c>
      <c r="X1607" t="s">
        <v>173</v>
      </c>
      <c r="Y1607">
        <v>2</v>
      </c>
      <c r="Z1607">
        <v>110</v>
      </c>
      <c r="AA1607">
        <v>85</v>
      </c>
      <c r="AC1607">
        <v>0.19051837285936302</v>
      </c>
    </row>
    <row r="1608" spans="1:29" x14ac:dyDescent="0.35">
      <c r="A1608" t="s">
        <v>15705</v>
      </c>
      <c r="B1608" t="s">
        <v>15706</v>
      </c>
      <c r="C1608">
        <v>6745</v>
      </c>
      <c r="D1608" t="s">
        <v>15615</v>
      </c>
      <c r="E1608">
        <v>6827</v>
      </c>
      <c r="F1608">
        <v>4.1666999999999996</v>
      </c>
      <c r="G1608">
        <v>18</v>
      </c>
      <c r="H1608" t="s">
        <v>15681</v>
      </c>
      <c r="I1608" t="s">
        <v>38</v>
      </c>
      <c r="J1608" t="s">
        <v>15681</v>
      </c>
      <c r="L1608" t="s">
        <v>15707</v>
      </c>
      <c r="M1608">
        <v>27</v>
      </c>
      <c r="P1608">
        <v>1</v>
      </c>
      <c r="Q1608">
        <v>0</v>
      </c>
      <c r="R1608">
        <v>1</v>
      </c>
      <c r="S1608">
        <v>0</v>
      </c>
      <c r="T1608">
        <v>1</v>
      </c>
      <c r="U1608" t="s">
        <v>15708</v>
      </c>
      <c r="V1608" t="s">
        <v>32</v>
      </c>
      <c r="W1608" t="s">
        <v>41</v>
      </c>
      <c r="X1608" t="s">
        <v>59</v>
      </c>
      <c r="Y1608">
        <v>0</v>
      </c>
      <c r="AC1608">
        <v>0.19057239588020936</v>
      </c>
    </row>
    <row r="1609" spans="1:29" x14ac:dyDescent="0.35">
      <c r="A1609" t="s">
        <v>7729</v>
      </c>
      <c r="B1609" t="s">
        <v>7730</v>
      </c>
      <c r="C1609">
        <v>1073</v>
      </c>
      <c r="D1609" t="s">
        <v>7503</v>
      </c>
      <c r="E1609">
        <v>26129</v>
      </c>
      <c r="F1609">
        <v>4.5762999999999998</v>
      </c>
      <c r="G1609">
        <v>295</v>
      </c>
      <c r="H1609" t="s">
        <v>186</v>
      </c>
      <c r="I1609" t="s">
        <v>38</v>
      </c>
      <c r="J1609" t="s">
        <v>311</v>
      </c>
      <c r="L1609" t="s">
        <v>7731</v>
      </c>
      <c r="M1609">
        <v>130</v>
      </c>
      <c r="P1609">
        <v>0</v>
      </c>
      <c r="Q1609">
        <v>0</v>
      </c>
      <c r="R1609">
        <v>0</v>
      </c>
      <c r="S1609">
        <v>0</v>
      </c>
      <c r="T1609">
        <v>0</v>
      </c>
      <c r="V1609" t="s">
        <v>32</v>
      </c>
      <c r="W1609" t="s">
        <v>41</v>
      </c>
      <c r="X1609" t="s">
        <v>42</v>
      </c>
      <c r="Y1609">
        <v>1</v>
      </c>
      <c r="Z1609">
        <v>160</v>
      </c>
      <c r="AA1609">
        <v>160</v>
      </c>
      <c r="AC1609">
        <v>0.19081376602063826</v>
      </c>
    </row>
    <row r="1610" spans="1:29" x14ac:dyDescent="0.35">
      <c r="A1610" t="s">
        <v>5293</v>
      </c>
      <c r="B1610" t="s">
        <v>5294</v>
      </c>
      <c r="C1610">
        <v>6236</v>
      </c>
      <c r="D1610" t="s">
        <v>4908</v>
      </c>
      <c r="E1610">
        <v>3580</v>
      </c>
      <c r="F1610">
        <v>4.8</v>
      </c>
      <c r="G1610">
        <v>5</v>
      </c>
      <c r="H1610" t="s">
        <v>3720</v>
      </c>
      <c r="I1610" t="s">
        <v>803</v>
      </c>
      <c r="J1610" t="s">
        <v>5216</v>
      </c>
      <c r="K1610" t="s">
        <v>5202</v>
      </c>
      <c r="L1610" t="s">
        <v>5217</v>
      </c>
      <c r="M1610">
        <v>25</v>
      </c>
      <c r="P1610">
        <v>0</v>
      </c>
      <c r="Q1610">
        <v>0</v>
      </c>
      <c r="R1610">
        <v>1</v>
      </c>
      <c r="S1610">
        <v>0</v>
      </c>
      <c r="T1610">
        <v>0</v>
      </c>
      <c r="V1610" t="s">
        <v>306</v>
      </c>
      <c r="W1610" t="s">
        <v>307</v>
      </c>
      <c r="X1610" t="s">
        <v>1087</v>
      </c>
      <c r="Y1610">
        <v>2</v>
      </c>
      <c r="Z1610">
        <v>25</v>
      </c>
      <c r="AA1610">
        <v>25</v>
      </c>
      <c r="AC1610">
        <v>0.19091790847324019</v>
      </c>
    </row>
    <row r="1611" spans="1:29" x14ac:dyDescent="0.35">
      <c r="A1611" t="s">
        <v>25722</v>
      </c>
      <c r="B1611" t="s">
        <v>25723</v>
      </c>
      <c r="C1611">
        <v>3902</v>
      </c>
      <c r="D1611" t="s">
        <v>25136</v>
      </c>
      <c r="E1611">
        <v>16163</v>
      </c>
      <c r="F1611">
        <v>4.2222</v>
      </c>
      <c r="G1611">
        <v>18</v>
      </c>
      <c r="M1611">
        <v>8</v>
      </c>
      <c r="P1611">
        <v>0</v>
      </c>
      <c r="Q1611">
        <v>0</v>
      </c>
      <c r="R1611">
        <v>0</v>
      </c>
      <c r="S1611">
        <v>0</v>
      </c>
      <c r="T1611">
        <v>1</v>
      </c>
      <c r="U1611" t="s">
        <v>1161</v>
      </c>
      <c r="V1611" t="s">
        <v>306</v>
      </c>
      <c r="W1611" t="s">
        <v>1138</v>
      </c>
      <c r="X1611" t="s">
        <v>1139</v>
      </c>
      <c r="Y1611">
        <v>0</v>
      </c>
      <c r="AC1611">
        <v>0.19116519714101432</v>
      </c>
    </row>
    <row r="1612" spans="1:29" x14ac:dyDescent="0.35">
      <c r="A1612" t="s">
        <v>4257</v>
      </c>
      <c r="B1612" t="s">
        <v>4258</v>
      </c>
      <c r="C1612">
        <v>8007</v>
      </c>
      <c r="D1612" t="s">
        <v>4129</v>
      </c>
      <c r="E1612">
        <v>1038</v>
      </c>
      <c r="F1612">
        <v>4.6364000000000001</v>
      </c>
      <c r="G1612">
        <v>11</v>
      </c>
      <c r="H1612" t="s">
        <v>4161</v>
      </c>
      <c r="I1612" t="s">
        <v>157</v>
      </c>
      <c r="J1612" t="s">
        <v>4161</v>
      </c>
      <c r="L1612" t="s">
        <v>4259</v>
      </c>
      <c r="M1612">
        <v>45</v>
      </c>
      <c r="P1612">
        <v>0</v>
      </c>
      <c r="Q1612">
        <v>0</v>
      </c>
      <c r="R1612">
        <v>0</v>
      </c>
      <c r="S1612">
        <v>0</v>
      </c>
      <c r="T1612">
        <v>0</v>
      </c>
      <c r="U1612" t="s">
        <v>4260</v>
      </c>
      <c r="V1612" t="s">
        <v>32</v>
      </c>
      <c r="W1612" t="s">
        <v>41</v>
      </c>
      <c r="X1612" t="s">
        <v>42</v>
      </c>
      <c r="Y1612">
        <v>0</v>
      </c>
      <c r="AC1612">
        <v>0.19120825704823652</v>
      </c>
    </row>
    <row r="1613" spans="1:29" x14ac:dyDescent="0.35">
      <c r="A1613" t="s">
        <v>17532</v>
      </c>
      <c r="B1613" t="s">
        <v>17533</v>
      </c>
      <c r="C1613">
        <v>6125</v>
      </c>
      <c r="D1613" t="s">
        <v>17463</v>
      </c>
      <c r="E1613">
        <v>16508</v>
      </c>
      <c r="F1613">
        <v>4.5385</v>
      </c>
      <c r="G1613">
        <v>130</v>
      </c>
      <c r="H1613" t="s">
        <v>14054</v>
      </c>
      <c r="I1613" t="s">
        <v>157</v>
      </c>
      <c r="J1613" t="s">
        <v>14054</v>
      </c>
      <c r="L1613" t="s">
        <v>17534</v>
      </c>
      <c r="M1613">
        <v>43</v>
      </c>
      <c r="P1613">
        <v>0</v>
      </c>
      <c r="Q1613">
        <v>0</v>
      </c>
      <c r="R1613">
        <v>0</v>
      </c>
      <c r="S1613">
        <v>0</v>
      </c>
      <c r="T1613">
        <v>1</v>
      </c>
      <c r="U1613" t="s">
        <v>17535</v>
      </c>
      <c r="V1613" t="s">
        <v>394</v>
      </c>
      <c r="W1613" t="s">
        <v>405</v>
      </c>
      <c r="X1613" t="s">
        <v>406</v>
      </c>
      <c r="Y1613">
        <v>0</v>
      </c>
      <c r="AC1613">
        <v>0.19122451929084594</v>
      </c>
    </row>
    <row r="1614" spans="1:29" x14ac:dyDescent="0.35">
      <c r="A1614" t="s">
        <v>12553</v>
      </c>
      <c r="B1614" t="s">
        <v>12554</v>
      </c>
      <c r="C1614">
        <v>6117</v>
      </c>
      <c r="D1614" t="s">
        <v>12459</v>
      </c>
      <c r="E1614">
        <v>15482</v>
      </c>
      <c r="F1614">
        <v>4.5134999999999996</v>
      </c>
      <c r="G1614">
        <v>111</v>
      </c>
      <c r="H1614" s="1">
        <v>47484</v>
      </c>
      <c r="L1614" t="s">
        <v>12555</v>
      </c>
      <c r="M1614">
        <v>62</v>
      </c>
      <c r="P1614">
        <v>0</v>
      </c>
      <c r="Q1614">
        <v>0</v>
      </c>
      <c r="R1614">
        <v>0</v>
      </c>
      <c r="S1614">
        <v>0</v>
      </c>
      <c r="T1614">
        <v>1</v>
      </c>
      <c r="U1614" t="s">
        <v>12552</v>
      </c>
      <c r="V1614" t="s">
        <v>394</v>
      </c>
      <c r="W1614" t="s">
        <v>400</v>
      </c>
      <c r="X1614" t="s">
        <v>401</v>
      </c>
      <c r="Y1614">
        <v>0</v>
      </c>
      <c r="AC1614">
        <v>0.19130054682478248</v>
      </c>
    </row>
    <row r="1615" spans="1:29" x14ac:dyDescent="0.35">
      <c r="A1615" t="s">
        <v>16778</v>
      </c>
      <c r="B1615" t="s">
        <v>16779</v>
      </c>
      <c r="C1615">
        <v>5905</v>
      </c>
      <c r="D1615" t="s">
        <v>16739</v>
      </c>
      <c r="E1615">
        <v>71355</v>
      </c>
      <c r="F1615">
        <v>4.2172999999999998</v>
      </c>
      <c r="G1615">
        <v>336</v>
      </c>
      <c r="H1615" t="s">
        <v>1132</v>
      </c>
      <c r="I1615" t="s">
        <v>803</v>
      </c>
      <c r="J1615" t="s">
        <v>2527</v>
      </c>
      <c r="L1615" t="s">
        <v>16780</v>
      </c>
      <c r="M1615">
        <v>35</v>
      </c>
      <c r="P1615">
        <v>0</v>
      </c>
      <c r="Q1615">
        <v>0</v>
      </c>
      <c r="R1615">
        <v>0</v>
      </c>
      <c r="S1615">
        <v>0</v>
      </c>
      <c r="T1615">
        <v>0</v>
      </c>
      <c r="U1615" t="s">
        <v>16781</v>
      </c>
      <c r="V1615" t="s">
        <v>306</v>
      </c>
      <c r="W1615" t="s">
        <v>815</v>
      </c>
      <c r="X1615" t="s">
        <v>832</v>
      </c>
      <c r="Y1615">
        <v>4</v>
      </c>
      <c r="Z1615">
        <v>35</v>
      </c>
      <c r="AA1615">
        <v>35</v>
      </c>
      <c r="AC1615">
        <v>0.19135369032070126</v>
      </c>
    </row>
    <row r="1616" spans="1:29" x14ac:dyDescent="0.35">
      <c r="A1616" t="s">
        <v>18460</v>
      </c>
      <c r="B1616" t="s">
        <v>18461</v>
      </c>
      <c r="C1616">
        <v>6250</v>
      </c>
      <c r="D1616" t="s">
        <v>18364</v>
      </c>
      <c r="E1616">
        <v>1916</v>
      </c>
      <c r="F1616">
        <v>3.8</v>
      </c>
      <c r="G1616">
        <v>5</v>
      </c>
      <c r="H1616" t="s">
        <v>632</v>
      </c>
      <c r="I1616" t="s">
        <v>38</v>
      </c>
      <c r="J1616" t="s">
        <v>18462</v>
      </c>
      <c r="L1616" t="s">
        <v>18463</v>
      </c>
      <c r="M1616">
        <v>92</v>
      </c>
      <c r="P1616">
        <v>0</v>
      </c>
      <c r="Q1616">
        <v>0</v>
      </c>
      <c r="R1616">
        <v>0</v>
      </c>
      <c r="S1616">
        <v>0</v>
      </c>
      <c r="T1616">
        <v>0</v>
      </c>
      <c r="U1616" t="s">
        <v>18464</v>
      </c>
      <c r="V1616" t="s">
        <v>32</v>
      </c>
      <c r="W1616" t="s">
        <v>191</v>
      </c>
      <c r="X1616" t="s">
        <v>192</v>
      </c>
      <c r="Y1616">
        <v>0</v>
      </c>
      <c r="AC1616">
        <v>0.19179793103223053</v>
      </c>
    </row>
    <row r="1617" spans="1:29" x14ac:dyDescent="0.35">
      <c r="A1617" t="s">
        <v>30928</v>
      </c>
      <c r="B1617" t="s">
        <v>30929</v>
      </c>
      <c r="C1617">
        <v>3806</v>
      </c>
      <c r="D1617" t="s">
        <v>30874</v>
      </c>
      <c r="E1617">
        <v>206040</v>
      </c>
      <c r="F1617">
        <v>4.6585000000000001</v>
      </c>
      <c r="G1617">
        <v>1915</v>
      </c>
      <c r="H1617" t="s">
        <v>30930</v>
      </c>
      <c r="I1617" t="s">
        <v>1158</v>
      </c>
      <c r="J1617" t="s">
        <v>30931</v>
      </c>
      <c r="L1617" t="s">
        <v>30932</v>
      </c>
      <c r="M1617">
        <v>59</v>
      </c>
      <c r="P1617">
        <v>0</v>
      </c>
      <c r="Q1617">
        <v>0</v>
      </c>
      <c r="R1617">
        <v>0</v>
      </c>
      <c r="S1617">
        <v>0</v>
      </c>
      <c r="T1617">
        <v>0</v>
      </c>
      <c r="V1617" t="s">
        <v>306</v>
      </c>
      <c r="W1617" t="s">
        <v>823</v>
      </c>
      <c r="X1617" t="s">
        <v>1091</v>
      </c>
      <c r="Y1617">
        <v>0</v>
      </c>
      <c r="AC1617">
        <v>0.19180283689593336</v>
      </c>
    </row>
    <row r="1618" spans="1:29" x14ac:dyDescent="0.35">
      <c r="A1618" t="s">
        <v>30013</v>
      </c>
      <c r="B1618" t="s">
        <v>30014</v>
      </c>
      <c r="C1618">
        <v>5869</v>
      </c>
      <c r="D1618" t="s">
        <v>29945</v>
      </c>
      <c r="E1618">
        <v>36182</v>
      </c>
      <c r="F1618">
        <v>4.1185999999999998</v>
      </c>
      <c r="G1618">
        <v>894</v>
      </c>
      <c r="H1618" t="s">
        <v>186</v>
      </c>
      <c r="I1618" t="s">
        <v>38</v>
      </c>
      <c r="J1618" t="s">
        <v>311</v>
      </c>
      <c r="L1618" t="s">
        <v>30015</v>
      </c>
      <c r="M1618">
        <v>395</v>
      </c>
      <c r="P1618">
        <v>0</v>
      </c>
      <c r="Q1618">
        <v>0</v>
      </c>
      <c r="R1618">
        <v>0</v>
      </c>
      <c r="S1618">
        <v>0</v>
      </c>
      <c r="T1618">
        <v>0</v>
      </c>
      <c r="V1618" t="s">
        <v>32</v>
      </c>
      <c r="W1618" t="s">
        <v>41</v>
      </c>
      <c r="X1618" t="s">
        <v>42</v>
      </c>
      <c r="Y1618">
        <v>2</v>
      </c>
      <c r="Z1618">
        <v>250</v>
      </c>
      <c r="AA1618">
        <v>80</v>
      </c>
      <c r="AC1618">
        <v>0.19202014462114958</v>
      </c>
    </row>
    <row r="1619" spans="1:29" x14ac:dyDescent="0.35">
      <c r="A1619" t="s">
        <v>26900</v>
      </c>
      <c r="B1619" t="s">
        <v>26901</v>
      </c>
      <c r="C1619">
        <v>6748</v>
      </c>
      <c r="D1619" t="s">
        <v>26874</v>
      </c>
      <c r="E1619">
        <v>1137</v>
      </c>
      <c r="F1619">
        <v>3.1667000000000001</v>
      </c>
      <c r="G1619">
        <v>6</v>
      </c>
      <c r="H1619" t="s">
        <v>4084</v>
      </c>
      <c r="I1619" t="s">
        <v>803</v>
      </c>
      <c r="J1619" t="s">
        <v>1609</v>
      </c>
      <c r="L1619" t="s">
        <v>26902</v>
      </c>
      <c r="M1619">
        <v>30</v>
      </c>
      <c r="P1619">
        <v>0</v>
      </c>
      <c r="Q1619">
        <v>0</v>
      </c>
      <c r="R1619">
        <v>1</v>
      </c>
      <c r="S1619">
        <v>0</v>
      </c>
      <c r="T1619">
        <v>1</v>
      </c>
      <c r="U1619" t="s">
        <v>26903</v>
      </c>
      <c r="V1619" t="s">
        <v>306</v>
      </c>
      <c r="W1619" t="s">
        <v>823</v>
      </c>
      <c r="X1619" t="s">
        <v>824</v>
      </c>
      <c r="Y1619">
        <v>0</v>
      </c>
      <c r="AC1619">
        <v>0.19207125545608217</v>
      </c>
    </row>
    <row r="1620" spans="1:29" x14ac:dyDescent="0.35">
      <c r="A1620" t="s">
        <v>7444</v>
      </c>
      <c r="B1620" t="s">
        <v>7445</v>
      </c>
      <c r="C1620">
        <v>6219</v>
      </c>
      <c r="D1620" t="s">
        <v>7319</v>
      </c>
      <c r="E1620">
        <v>274</v>
      </c>
      <c r="F1620">
        <v>4.8646000000000003</v>
      </c>
      <c r="G1620">
        <v>192</v>
      </c>
      <c r="H1620" t="s">
        <v>115</v>
      </c>
      <c r="I1620" t="s">
        <v>157</v>
      </c>
      <c r="J1620" t="s">
        <v>115</v>
      </c>
      <c r="L1620" t="s">
        <v>7446</v>
      </c>
      <c r="M1620">
        <v>125</v>
      </c>
      <c r="P1620">
        <v>0</v>
      </c>
      <c r="Q1620">
        <v>1</v>
      </c>
      <c r="R1620">
        <v>0</v>
      </c>
      <c r="S1620">
        <v>0</v>
      </c>
      <c r="T1620">
        <v>0</v>
      </c>
      <c r="U1620" t="s">
        <v>7447</v>
      </c>
      <c r="V1620" t="s">
        <v>394</v>
      </c>
      <c r="W1620" t="s">
        <v>395</v>
      </c>
      <c r="X1620" t="s">
        <v>395</v>
      </c>
      <c r="Y1620">
        <v>0</v>
      </c>
      <c r="AC1620">
        <v>0.19210618170664306</v>
      </c>
    </row>
    <row r="1621" spans="1:29" x14ac:dyDescent="0.35">
      <c r="A1621" t="s">
        <v>29403</v>
      </c>
      <c r="B1621" t="s">
        <v>29404</v>
      </c>
      <c r="C1621">
        <v>6285</v>
      </c>
      <c r="D1621" t="s">
        <v>29342</v>
      </c>
      <c r="E1621">
        <v>42831</v>
      </c>
      <c r="F1621">
        <v>4.0730000000000004</v>
      </c>
      <c r="G1621">
        <v>562</v>
      </c>
      <c r="H1621" t="s">
        <v>186</v>
      </c>
      <c r="I1621" t="s">
        <v>157</v>
      </c>
      <c r="J1621" t="s">
        <v>186</v>
      </c>
      <c r="L1621" t="s">
        <v>29405</v>
      </c>
      <c r="M1621">
        <v>10.99</v>
      </c>
      <c r="P1621">
        <v>0</v>
      </c>
      <c r="Q1621">
        <v>0</v>
      </c>
      <c r="R1621">
        <v>0</v>
      </c>
      <c r="S1621">
        <v>0</v>
      </c>
      <c r="T1621">
        <v>1</v>
      </c>
      <c r="U1621" t="s">
        <v>29406</v>
      </c>
      <c r="V1621" t="s">
        <v>394</v>
      </c>
      <c r="W1621" t="s">
        <v>395</v>
      </c>
      <c r="X1621" t="s">
        <v>395</v>
      </c>
      <c r="Y1621">
        <v>0</v>
      </c>
      <c r="AC1621">
        <v>0.19223337660511253</v>
      </c>
    </row>
    <row r="1622" spans="1:29" x14ac:dyDescent="0.35">
      <c r="A1622" t="s">
        <v>32650</v>
      </c>
      <c r="B1622" t="s">
        <v>32651</v>
      </c>
      <c r="C1622">
        <v>1070</v>
      </c>
      <c r="D1622" t="s">
        <v>32540</v>
      </c>
      <c r="E1622">
        <v>26524</v>
      </c>
      <c r="F1622">
        <v>4.3714000000000004</v>
      </c>
      <c r="G1622">
        <v>350</v>
      </c>
      <c r="H1622" t="s">
        <v>2493</v>
      </c>
      <c r="I1622" t="s">
        <v>803</v>
      </c>
      <c r="J1622" t="s">
        <v>32652</v>
      </c>
      <c r="K1622" t="s">
        <v>32653</v>
      </c>
      <c r="L1622" t="s">
        <v>32654</v>
      </c>
      <c r="M1622">
        <v>34</v>
      </c>
      <c r="P1622">
        <v>0</v>
      </c>
      <c r="Q1622">
        <v>0</v>
      </c>
      <c r="R1622">
        <v>0</v>
      </c>
      <c r="S1622">
        <v>0</v>
      </c>
      <c r="T1622">
        <v>0</v>
      </c>
      <c r="V1622" t="s">
        <v>306</v>
      </c>
      <c r="W1622" t="s">
        <v>815</v>
      </c>
      <c r="X1622" t="s">
        <v>848</v>
      </c>
      <c r="Y1622">
        <v>12</v>
      </c>
      <c r="Z1622">
        <v>34</v>
      </c>
      <c r="AA1622">
        <v>34</v>
      </c>
      <c r="AC1622">
        <v>0.19229221914428396</v>
      </c>
    </row>
    <row r="1623" spans="1:29" x14ac:dyDescent="0.35">
      <c r="A1623" t="s">
        <v>31332</v>
      </c>
      <c r="B1623" t="s">
        <v>31333</v>
      </c>
      <c r="C1623">
        <v>6365</v>
      </c>
      <c r="D1623" t="s">
        <v>31254</v>
      </c>
      <c r="E1623">
        <v>1711</v>
      </c>
      <c r="F1623">
        <v>4.7473999999999998</v>
      </c>
      <c r="G1623">
        <v>475</v>
      </c>
      <c r="H1623" t="s">
        <v>3570</v>
      </c>
      <c r="I1623" t="s">
        <v>157</v>
      </c>
      <c r="J1623" t="s">
        <v>3570</v>
      </c>
      <c r="L1623" t="s">
        <v>31334</v>
      </c>
      <c r="M1623">
        <v>38</v>
      </c>
      <c r="P1623">
        <v>0</v>
      </c>
      <c r="Q1623">
        <v>1</v>
      </c>
      <c r="R1623">
        <v>0</v>
      </c>
      <c r="S1623">
        <v>0</v>
      </c>
      <c r="T1623">
        <v>1</v>
      </c>
      <c r="U1623" t="s">
        <v>31319</v>
      </c>
      <c r="V1623" t="s">
        <v>222</v>
      </c>
      <c r="W1623" t="s">
        <v>244</v>
      </c>
      <c r="X1623" t="s">
        <v>280</v>
      </c>
      <c r="Y1623">
        <v>0</v>
      </c>
      <c r="AC1623">
        <v>0.1923352961209428</v>
      </c>
    </row>
    <row r="1624" spans="1:29" x14ac:dyDescent="0.35">
      <c r="A1624" t="s">
        <v>2522</v>
      </c>
      <c r="B1624" t="s">
        <v>2523</v>
      </c>
      <c r="C1624">
        <v>5333</v>
      </c>
      <c r="D1624" t="s">
        <v>2318</v>
      </c>
      <c r="E1624">
        <v>11922</v>
      </c>
      <c r="F1624">
        <v>4.2702999999999998</v>
      </c>
      <c r="G1624">
        <v>74</v>
      </c>
      <c r="M1624">
        <v>5</v>
      </c>
      <c r="P1624">
        <v>0</v>
      </c>
      <c r="Q1624">
        <v>0</v>
      </c>
      <c r="R1624">
        <v>0</v>
      </c>
      <c r="S1624">
        <v>0</v>
      </c>
      <c r="T1624">
        <v>0</v>
      </c>
      <c r="V1624" t="s">
        <v>1292</v>
      </c>
      <c r="W1624" t="s">
        <v>1293</v>
      </c>
      <c r="X1624" t="s">
        <v>1423</v>
      </c>
      <c r="Y1624">
        <v>0</v>
      </c>
      <c r="AC1624">
        <v>0.19233800829279468</v>
      </c>
    </row>
    <row r="1625" spans="1:29" x14ac:dyDescent="0.35">
      <c r="A1625" t="s">
        <v>4833</v>
      </c>
      <c r="B1625" t="s">
        <v>4834</v>
      </c>
      <c r="C1625">
        <v>1065</v>
      </c>
      <c r="D1625" t="s">
        <v>4754</v>
      </c>
      <c r="E1625">
        <v>12834</v>
      </c>
      <c r="F1625">
        <v>4.7</v>
      </c>
      <c r="G1625">
        <v>40</v>
      </c>
      <c r="H1625" t="s">
        <v>4033</v>
      </c>
      <c r="I1625" t="s">
        <v>38</v>
      </c>
      <c r="J1625" t="s">
        <v>4771</v>
      </c>
      <c r="L1625" t="s">
        <v>4835</v>
      </c>
      <c r="M1625">
        <v>122</v>
      </c>
      <c r="P1625">
        <v>0</v>
      </c>
      <c r="Q1625">
        <v>0</v>
      </c>
      <c r="R1625">
        <v>0</v>
      </c>
      <c r="S1625">
        <v>0</v>
      </c>
      <c r="T1625">
        <v>0</v>
      </c>
      <c r="V1625" t="s">
        <v>32</v>
      </c>
      <c r="W1625" t="s">
        <v>41</v>
      </c>
      <c r="X1625" t="s">
        <v>42</v>
      </c>
      <c r="Y1625">
        <v>0</v>
      </c>
      <c r="AC1625">
        <v>0.1925907950754151</v>
      </c>
    </row>
    <row r="1626" spans="1:29" x14ac:dyDescent="0.35">
      <c r="A1626" t="s">
        <v>15498</v>
      </c>
      <c r="B1626" t="s">
        <v>15499</v>
      </c>
      <c r="C1626">
        <v>5946</v>
      </c>
      <c r="D1626" t="s">
        <v>15451</v>
      </c>
      <c r="E1626">
        <v>19713</v>
      </c>
      <c r="F1626">
        <v>3.7075</v>
      </c>
      <c r="G1626">
        <v>359</v>
      </c>
      <c r="H1626" t="s">
        <v>186</v>
      </c>
      <c r="I1626" t="s">
        <v>157</v>
      </c>
      <c r="J1626" t="s">
        <v>186</v>
      </c>
      <c r="L1626" t="s">
        <v>15500</v>
      </c>
      <c r="M1626">
        <v>98</v>
      </c>
      <c r="P1626">
        <v>0</v>
      </c>
      <c r="Q1626">
        <v>0</v>
      </c>
      <c r="R1626">
        <v>0</v>
      </c>
      <c r="S1626">
        <v>0</v>
      </c>
      <c r="T1626">
        <v>0</v>
      </c>
      <c r="U1626" t="s">
        <v>15501</v>
      </c>
      <c r="V1626" t="s">
        <v>394</v>
      </c>
      <c r="W1626" t="s">
        <v>395</v>
      </c>
      <c r="X1626" t="s">
        <v>395</v>
      </c>
      <c r="Y1626">
        <v>0</v>
      </c>
      <c r="AC1626">
        <v>0.19267561398384736</v>
      </c>
    </row>
    <row r="1627" spans="1:29" x14ac:dyDescent="0.35">
      <c r="A1627" t="s">
        <v>3688</v>
      </c>
      <c r="B1627" t="s">
        <v>3689</v>
      </c>
      <c r="C1627">
        <v>5995</v>
      </c>
      <c r="D1627" t="s">
        <v>3614</v>
      </c>
      <c r="E1627">
        <v>17094</v>
      </c>
      <c r="F1627">
        <v>4.2138999999999998</v>
      </c>
      <c r="G1627">
        <v>346</v>
      </c>
      <c r="H1627" t="s">
        <v>632</v>
      </c>
      <c r="I1627" t="s">
        <v>157</v>
      </c>
      <c r="J1627" t="s">
        <v>632</v>
      </c>
      <c r="L1627" t="s">
        <v>3690</v>
      </c>
      <c r="M1627">
        <v>31</v>
      </c>
      <c r="P1627">
        <v>0</v>
      </c>
      <c r="Q1627">
        <v>0</v>
      </c>
      <c r="R1627">
        <v>0</v>
      </c>
      <c r="S1627">
        <v>0</v>
      </c>
      <c r="T1627">
        <v>0</v>
      </c>
      <c r="U1627" t="s">
        <v>3632</v>
      </c>
      <c r="V1627" t="s">
        <v>222</v>
      </c>
      <c r="W1627" t="s">
        <v>244</v>
      </c>
      <c r="X1627" t="s">
        <v>280</v>
      </c>
      <c r="Y1627">
        <v>1</v>
      </c>
      <c r="Z1627">
        <v>89</v>
      </c>
      <c r="AA1627">
        <v>89</v>
      </c>
      <c r="AC1627">
        <v>0.19288867363684026</v>
      </c>
    </row>
    <row r="1628" spans="1:29" x14ac:dyDescent="0.35">
      <c r="A1628" t="s">
        <v>29187</v>
      </c>
      <c r="B1628" t="s">
        <v>29188</v>
      </c>
      <c r="C1628">
        <v>6041</v>
      </c>
      <c r="D1628" t="s">
        <v>29080</v>
      </c>
      <c r="E1628">
        <v>44847</v>
      </c>
      <c r="F1628">
        <v>4.1885000000000003</v>
      </c>
      <c r="G1628">
        <v>260</v>
      </c>
      <c r="H1628" t="s">
        <v>186</v>
      </c>
      <c r="I1628" t="s">
        <v>157</v>
      </c>
      <c r="J1628" t="s">
        <v>186</v>
      </c>
      <c r="L1628" t="s">
        <v>29189</v>
      </c>
      <c r="M1628">
        <v>125</v>
      </c>
      <c r="P1628">
        <v>0</v>
      </c>
      <c r="Q1628">
        <v>0</v>
      </c>
      <c r="R1628">
        <v>0</v>
      </c>
      <c r="S1628">
        <v>0</v>
      </c>
      <c r="T1628">
        <v>0</v>
      </c>
      <c r="U1628" t="s">
        <v>29190</v>
      </c>
      <c r="V1628" t="s">
        <v>394</v>
      </c>
      <c r="W1628" t="s">
        <v>395</v>
      </c>
      <c r="X1628" t="s">
        <v>395</v>
      </c>
      <c r="Y1628">
        <v>0</v>
      </c>
      <c r="AC1628">
        <v>0.19291513989790943</v>
      </c>
    </row>
    <row r="1629" spans="1:29" x14ac:dyDescent="0.35">
      <c r="A1629" t="s">
        <v>17121</v>
      </c>
      <c r="B1629" t="s">
        <v>17122</v>
      </c>
      <c r="C1629">
        <v>6201</v>
      </c>
      <c r="D1629" t="s">
        <v>16997</v>
      </c>
      <c r="E1629">
        <v>1860</v>
      </c>
      <c r="F1629">
        <v>3.3332999999999999</v>
      </c>
      <c r="G1629">
        <v>6</v>
      </c>
      <c r="H1629" t="s">
        <v>2971</v>
      </c>
      <c r="I1629" t="s">
        <v>157</v>
      </c>
      <c r="J1629" t="s">
        <v>2971</v>
      </c>
      <c r="L1629" t="s">
        <v>17123</v>
      </c>
      <c r="M1629">
        <v>95</v>
      </c>
      <c r="P1629">
        <v>0</v>
      </c>
      <c r="Q1629">
        <v>0</v>
      </c>
      <c r="R1629">
        <v>0</v>
      </c>
      <c r="S1629">
        <v>0</v>
      </c>
      <c r="T1629">
        <v>0</v>
      </c>
      <c r="U1629" t="s">
        <v>17124</v>
      </c>
      <c r="V1629" t="s">
        <v>306</v>
      </c>
      <c r="W1629" t="s">
        <v>815</v>
      </c>
      <c r="X1629" t="s">
        <v>1605</v>
      </c>
      <c r="Y1629">
        <v>0</v>
      </c>
      <c r="AC1629">
        <v>0.19306581815372603</v>
      </c>
    </row>
    <row r="1630" spans="1:29" x14ac:dyDescent="0.35">
      <c r="A1630" t="s">
        <v>17375</v>
      </c>
      <c r="B1630" t="s">
        <v>17376</v>
      </c>
      <c r="C1630">
        <v>1741</v>
      </c>
      <c r="D1630" t="s">
        <v>17132</v>
      </c>
      <c r="E1630">
        <v>7950</v>
      </c>
      <c r="F1630">
        <v>3.9489999999999998</v>
      </c>
      <c r="G1630">
        <v>392</v>
      </c>
      <c r="I1630" t="s">
        <v>803</v>
      </c>
      <c r="J1630" t="s">
        <v>1609</v>
      </c>
      <c r="L1630" t="s">
        <v>17377</v>
      </c>
      <c r="M1630">
        <v>33</v>
      </c>
      <c r="O1630">
        <v>16.5</v>
      </c>
      <c r="P1630">
        <v>0</v>
      </c>
      <c r="Q1630">
        <v>0</v>
      </c>
      <c r="R1630">
        <v>0</v>
      </c>
      <c r="S1630">
        <v>1</v>
      </c>
      <c r="T1630">
        <v>0</v>
      </c>
      <c r="V1630" t="s">
        <v>306</v>
      </c>
      <c r="W1630" t="s">
        <v>823</v>
      </c>
      <c r="X1630" t="s">
        <v>824</v>
      </c>
      <c r="Y1630">
        <v>0</v>
      </c>
      <c r="AC1630">
        <v>0.1930849249933565</v>
      </c>
    </row>
    <row r="1631" spans="1:29" x14ac:dyDescent="0.35">
      <c r="A1631" t="s">
        <v>5222</v>
      </c>
      <c r="B1631" t="s">
        <v>5223</v>
      </c>
      <c r="C1631">
        <v>6236</v>
      </c>
      <c r="D1631" t="s">
        <v>4908</v>
      </c>
      <c r="E1631">
        <v>12818</v>
      </c>
      <c r="F1631">
        <v>4.4545000000000003</v>
      </c>
      <c r="G1631">
        <v>11</v>
      </c>
      <c r="H1631" t="s">
        <v>5017</v>
      </c>
      <c r="I1631" t="s">
        <v>803</v>
      </c>
      <c r="J1631" t="s">
        <v>5018</v>
      </c>
      <c r="K1631" t="s">
        <v>5019</v>
      </c>
      <c r="L1631" t="s">
        <v>5020</v>
      </c>
      <c r="M1631">
        <v>38</v>
      </c>
      <c r="P1631">
        <v>0</v>
      </c>
      <c r="Q1631">
        <v>0</v>
      </c>
      <c r="R1631">
        <v>0</v>
      </c>
      <c r="S1631">
        <v>0</v>
      </c>
      <c r="T1631">
        <v>0</v>
      </c>
      <c r="U1631" t="s">
        <v>5021</v>
      </c>
      <c r="V1631" t="s">
        <v>306</v>
      </c>
      <c r="W1631" t="s">
        <v>307</v>
      </c>
      <c r="X1631" t="s">
        <v>1087</v>
      </c>
      <c r="Y1631">
        <v>0</v>
      </c>
      <c r="AC1631">
        <v>0.1931552918596392</v>
      </c>
    </row>
    <row r="1632" spans="1:29" x14ac:dyDescent="0.35">
      <c r="A1632" t="s">
        <v>28356</v>
      </c>
      <c r="B1632" t="s">
        <v>28357</v>
      </c>
      <c r="C1632">
        <v>5780</v>
      </c>
      <c r="D1632" t="s">
        <v>28338</v>
      </c>
      <c r="E1632">
        <v>9257</v>
      </c>
      <c r="F1632">
        <v>2.9285999999999999</v>
      </c>
      <c r="G1632">
        <v>14</v>
      </c>
      <c r="M1632">
        <v>150</v>
      </c>
      <c r="P1632">
        <v>0</v>
      </c>
      <c r="Q1632">
        <v>0</v>
      </c>
      <c r="R1632">
        <v>1</v>
      </c>
      <c r="S1632">
        <v>0</v>
      </c>
      <c r="T1632">
        <v>0</v>
      </c>
      <c r="V1632" t="s">
        <v>222</v>
      </c>
      <c r="W1632" t="s">
        <v>908</v>
      </c>
      <c r="X1632" t="s">
        <v>1312</v>
      </c>
      <c r="Y1632">
        <v>0</v>
      </c>
      <c r="AC1632">
        <v>0.1932507648047691</v>
      </c>
    </row>
    <row r="1633" spans="1:29" x14ac:dyDescent="0.35">
      <c r="A1633" t="s">
        <v>21781</v>
      </c>
      <c r="B1633" t="s">
        <v>21782</v>
      </c>
      <c r="C1633">
        <v>6001</v>
      </c>
      <c r="D1633" t="s">
        <v>21758</v>
      </c>
      <c r="E1633">
        <v>4948</v>
      </c>
      <c r="F1633">
        <v>2.7143000000000002</v>
      </c>
      <c r="G1633">
        <v>14</v>
      </c>
      <c r="M1633">
        <v>159</v>
      </c>
      <c r="P1633">
        <v>0</v>
      </c>
      <c r="Q1633">
        <v>0</v>
      </c>
      <c r="R1633">
        <v>1</v>
      </c>
      <c r="S1633">
        <v>0</v>
      </c>
      <c r="T1633">
        <v>0</v>
      </c>
      <c r="U1633" t="s">
        <v>20321</v>
      </c>
      <c r="V1633" t="s">
        <v>394</v>
      </c>
      <c r="W1633" t="s">
        <v>2103</v>
      </c>
      <c r="X1633" t="s">
        <v>2104</v>
      </c>
      <c r="Y1633">
        <v>0</v>
      </c>
      <c r="AC1633">
        <v>0.19325962788640771</v>
      </c>
    </row>
    <row r="1634" spans="1:29" x14ac:dyDescent="0.35">
      <c r="A1634" t="s">
        <v>5919</v>
      </c>
      <c r="B1634" t="s">
        <v>5920</v>
      </c>
      <c r="C1634">
        <v>1254</v>
      </c>
      <c r="D1634" t="s">
        <v>5675</v>
      </c>
      <c r="E1634">
        <v>19664</v>
      </c>
      <c r="F1634">
        <v>4.2127999999999997</v>
      </c>
      <c r="G1634">
        <v>141</v>
      </c>
      <c r="H1634" t="s">
        <v>5921</v>
      </c>
      <c r="I1634" t="s">
        <v>803</v>
      </c>
      <c r="J1634" t="s">
        <v>5922</v>
      </c>
      <c r="L1634" t="s">
        <v>5777</v>
      </c>
      <c r="M1634">
        <v>36</v>
      </c>
      <c r="P1634">
        <v>0</v>
      </c>
      <c r="Q1634">
        <v>0</v>
      </c>
      <c r="R1634">
        <v>0</v>
      </c>
      <c r="S1634">
        <v>0</v>
      </c>
      <c r="T1634">
        <v>0</v>
      </c>
      <c r="V1634" t="s">
        <v>306</v>
      </c>
      <c r="W1634" t="s">
        <v>823</v>
      </c>
      <c r="X1634" t="s">
        <v>1080</v>
      </c>
      <c r="Y1634">
        <v>1</v>
      </c>
      <c r="Z1634">
        <v>36</v>
      </c>
      <c r="AA1634">
        <v>36</v>
      </c>
      <c r="AC1634">
        <v>0.19330164528577287</v>
      </c>
    </row>
    <row r="1635" spans="1:29" x14ac:dyDescent="0.35">
      <c r="A1635" t="s">
        <v>27049</v>
      </c>
      <c r="B1635" t="s">
        <v>27050</v>
      </c>
      <c r="C1635">
        <v>6289</v>
      </c>
      <c r="D1635" t="s">
        <v>26991</v>
      </c>
      <c r="E1635">
        <v>2065</v>
      </c>
      <c r="F1635">
        <v>4.7984</v>
      </c>
      <c r="G1635">
        <v>258</v>
      </c>
      <c r="H1635" t="s">
        <v>620</v>
      </c>
      <c r="I1635" t="s">
        <v>157</v>
      </c>
      <c r="J1635" t="s">
        <v>620</v>
      </c>
      <c r="L1635" t="s">
        <v>27051</v>
      </c>
      <c r="M1635">
        <v>54</v>
      </c>
      <c r="P1635">
        <v>0</v>
      </c>
      <c r="Q1635">
        <v>1</v>
      </c>
      <c r="R1635">
        <v>0</v>
      </c>
      <c r="S1635">
        <v>0</v>
      </c>
      <c r="T1635">
        <v>0</v>
      </c>
      <c r="U1635" t="s">
        <v>27052</v>
      </c>
      <c r="V1635" t="s">
        <v>394</v>
      </c>
      <c r="W1635" t="s">
        <v>405</v>
      </c>
      <c r="X1635" t="s">
        <v>406</v>
      </c>
      <c r="Y1635">
        <v>0</v>
      </c>
      <c r="AC1635">
        <v>0.19335414654069349</v>
      </c>
    </row>
    <row r="1636" spans="1:29" x14ac:dyDescent="0.35">
      <c r="A1636" t="s">
        <v>1675</v>
      </c>
      <c r="B1636" t="s">
        <v>1676</v>
      </c>
      <c r="C1636">
        <v>1517</v>
      </c>
      <c r="D1636" t="s">
        <v>1520</v>
      </c>
      <c r="E1636">
        <v>4552</v>
      </c>
      <c r="F1636">
        <v>4.3913000000000002</v>
      </c>
      <c r="G1636">
        <v>23</v>
      </c>
      <c r="H1636" t="s">
        <v>1608</v>
      </c>
      <c r="I1636" t="s">
        <v>38</v>
      </c>
      <c r="J1636" t="s">
        <v>1677</v>
      </c>
      <c r="L1636" t="s">
        <v>1674</v>
      </c>
      <c r="M1636">
        <v>34</v>
      </c>
      <c r="P1636">
        <v>0</v>
      </c>
      <c r="Q1636">
        <v>0</v>
      </c>
      <c r="R1636">
        <v>1</v>
      </c>
      <c r="S1636">
        <v>0</v>
      </c>
      <c r="T1636">
        <v>0</v>
      </c>
      <c r="V1636" t="s">
        <v>32</v>
      </c>
      <c r="W1636" t="s">
        <v>41</v>
      </c>
      <c r="X1636" t="s">
        <v>59</v>
      </c>
      <c r="Y1636">
        <v>0</v>
      </c>
      <c r="AC1636">
        <v>0.19366295672686484</v>
      </c>
    </row>
    <row r="1637" spans="1:29" x14ac:dyDescent="0.35">
      <c r="A1637" t="s">
        <v>18267</v>
      </c>
      <c r="B1637" t="s">
        <v>18268</v>
      </c>
      <c r="C1637">
        <v>5936</v>
      </c>
      <c r="D1637" t="s">
        <v>18103</v>
      </c>
      <c r="E1637">
        <v>96</v>
      </c>
      <c r="L1637" t="s">
        <v>18269</v>
      </c>
      <c r="M1637">
        <v>99</v>
      </c>
      <c r="N1637">
        <v>168</v>
      </c>
      <c r="P1637">
        <v>1</v>
      </c>
      <c r="Q1637">
        <v>1</v>
      </c>
      <c r="R1637">
        <v>1</v>
      </c>
      <c r="S1637">
        <v>0</v>
      </c>
      <c r="T1637">
        <v>1</v>
      </c>
      <c r="U1637" t="s">
        <v>18270</v>
      </c>
      <c r="V1637" t="s">
        <v>222</v>
      </c>
      <c r="W1637" t="s">
        <v>33</v>
      </c>
      <c r="Y1637">
        <v>0</v>
      </c>
      <c r="AC1637">
        <v>0.19381949032012824</v>
      </c>
    </row>
    <row r="1638" spans="1:29" x14ac:dyDescent="0.35">
      <c r="A1638" t="s">
        <v>7337</v>
      </c>
      <c r="B1638" t="s">
        <v>7338</v>
      </c>
      <c r="C1638">
        <v>6219</v>
      </c>
      <c r="D1638" t="s">
        <v>7319</v>
      </c>
      <c r="E1638">
        <v>34428</v>
      </c>
      <c r="F1638">
        <v>4.5195999999999996</v>
      </c>
      <c r="G1638">
        <v>716</v>
      </c>
      <c r="H1638" t="s">
        <v>892</v>
      </c>
      <c r="I1638" t="s">
        <v>157</v>
      </c>
      <c r="J1638" t="s">
        <v>892</v>
      </c>
      <c r="L1638" t="s">
        <v>7339</v>
      </c>
      <c r="M1638">
        <v>42</v>
      </c>
      <c r="P1638">
        <v>0</v>
      </c>
      <c r="Q1638">
        <v>0</v>
      </c>
      <c r="R1638">
        <v>0</v>
      </c>
      <c r="S1638">
        <v>0</v>
      </c>
      <c r="T1638">
        <v>0</v>
      </c>
      <c r="U1638" t="s">
        <v>7340</v>
      </c>
      <c r="V1638" t="s">
        <v>394</v>
      </c>
      <c r="W1638" t="s">
        <v>428</v>
      </c>
      <c r="X1638" t="s">
        <v>429</v>
      </c>
      <c r="Y1638">
        <v>2</v>
      </c>
      <c r="Z1638">
        <v>68</v>
      </c>
      <c r="AA1638">
        <v>13</v>
      </c>
      <c r="AC1638">
        <v>0.19385505514331136</v>
      </c>
    </row>
    <row r="1639" spans="1:29" x14ac:dyDescent="0.35">
      <c r="A1639" t="s">
        <v>8518</v>
      </c>
      <c r="B1639" t="s">
        <v>8519</v>
      </c>
      <c r="C1639">
        <v>5668</v>
      </c>
      <c r="D1639" t="s">
        <v>8421</v>
      </c>
      <c r="E1639">
        <v>3622</v>
      </c>
      <c r="F1639">
        <v>4.6295999999999999</v>
      </c>
      <c r="G1639">
        <v>27</v>
      </c>
      <c r="I1639" t="s">
        <v>157</v>
      </c>
      <c r="L1639" t="s">
        <v>8520</v>
      </c>
      <c r="M1639">
        <v>92</v>
      </c>
      <c r="P1639">
        <v>1</v>
      </c>
      <c r="Q1639">
        <v>0</v>
      </c>
      <c r="R1639">
        <v>0</v>
      </c>
      <c r="S1639">
        <v>0</v>
      </c>
      <c r="T1639">
        <v>0</v>
      </c>
      <c r="U1639" t="s">
        <v>8521</v>
      </c>
      <c r="V1639" t="s">
        <v>394</v>
      </c>
      <c r="W1639" t="s">
        <v>33</v>
      </c>
      <c r="Y1639">
        <v>0</v>
      </c>
      <c r="AC1639">
        <v>0.19386215412326324</v>
      </c>
    </row>
    <row r="1640" spans="1:29" x14ac:dyDescent="0.35">
      <c r="A1640" t="s">
        <v>3814</v>
      </c>
      <c r="B1640" t="s">
        <v>3815</v>
      </c>
      <c r="C1640">
        <v>5995</v>
      </c>
      <c r="D1640" t="s">
        <v>3614</v>
      </c>
      <c r="E1640">
        <v>6440</v>
      </c>
      <c r="F1640">
        <v>4.8505000000000003</v>
      </c>
      <c r="G1640">
        <v>368</v>
      </c>
      <c r="H1640" t="s">
        <v>674</v>
      </c>
      <c r="I1640" t="s">
        <v>157</v>
      </c>
      <c r="J1640" t="s">
        <v>674</v>
      </c>
      <c r="L1640" t="s">
        <v>3816</v>
      </c>
      <c r="M1640">
        <v>35</v>
      </c>
      <c r="P1640">
        <v>0</v>
      </c>
      <c r="Q1640">
        <v>0</v>
      </c>
      <c r="R1640">
        <v>0</v>
      </c>
      <c r="S1640">
        <v>0</v>
      </c>
      <c r="T1640">
        <v>0</v>
      </c>
      <c r="U1640" t="s">
        <v>3817</v>
      </c>
      <c r="V1640" t="s">
        <v>222</v>
      </c>
      <c r="W1640" t="s">
        <v>223</v>
      </c>
      <c r="X1640" t="s">
        <v>224</v>
      </c>
      <c r="Y1640">
        <v>0</v>
      </c>
      <c r="AC1640">
        <v>0.19387104329935001</v>
      </c>
    </row>
    <row r="1641" spans="1:29" x14ac:dyDescent="0.35">
      <c r="A1641" t="s">
        <v>29829</v>
      </c>
      <c r="B1641" t="s">
        <v>29830</v>
      </c>
      <c r="C1641">
        <v>8000</v>
      </c>
      <c r="D1641" t="s">
        <v>29813</v>
      </c>
      <c r="E1641">
        <v>5553</v>
      </c>
      <c r="F1641">
        <v>4.875</v>
      </c>
      <c r="G1641">
        <v>8</v>
      </c>
      <c r="L1641" t="s">
        <v>29825</v>
      </c>
      <c r="M1641">
        <v>25</v>
      </c>
      <c r="P1641">
        <v>0</v>
      </c>
      <c r="Q1641">
        <v>0</v>
      </c>
      <c r="R1641">
        <v>1</v>
      </c>
      <c r="S1641">
        <v>0</v>
      </c>
      <c r="T1641">
        <v>0</v>
      </c>
      <c r="V1641" t="s">
        <v>306</v>
      </c>
      <c r="W1641" t="s">
        <v>1312</v>
      </c>
      <c r="X1641" t="s">
        <v>2244</v>
      </c>
      <c r="Y1641">
        <v>0</v>
      </c>
      <c r="AC1641">
        <v>0.19414933059023376</v>
      </c>
    </row>
    <row r="1642" spans="1:29" x14ac:dyDescent="0.35">
      <c r="A1642" t="s">
        <v>31779</v>
      </c>
      <c r="B1642" t="s">
        <v>31780</v>
      </c>
      <c r="C1642">
        <v>6501</v>
      </c>
      <c r="D1642" t="s">
        <v>31773</v>
      </c>
      <c r="E1642">
        <v>6568</v>
      </c>
      <c r="F1642">
        <v>4.6349</v>
      </c>
      <c r="G1642">
        <v>63</v>
      </c>
      <c r="H1642" t="s">
        <v>31781</v>
      </c>
      <c r="I1642" t="s">
        <v>157</v>
      </c>
      <c r="J1642" t="s">
        <v>31781</v>
      </c>
      <c r="L1642" t="s">
        <v>31782</v>
      </c>
      <c r="M1642">
        <v>18</v>
      </c>
      <c r="P1642">
        <v>0</v>
      </c>
      <c r="Q1642">
        <v>1</v>
      </c>
      <c r="R1642">
        <v>1</v>
      </c>
      <c r="S1642">
        <v>0</v>
      </c>
      <c r="T1642">
        <v>1</v>
      </c>
      <c r="U1642" t="s">
        <v>31776</v>
      </c>
      <c r="V1642" t="s">
        <v>222</v>
      </c>
      <c r="W1642" t="s">
        <v>244</v>
      </c>
      <c r="X1642" t="s">
        <v>245</v>
      </c>
      <c r="Y1642">
        <v>4</v>
      </c>
      <c r="Z1642">
        <v>18</v>
      </c>
      <c r="AA1642">
        <v>18</v>
      </c>
      <c r="AC1642">
        <v>0.19425735091503427</v>
      </c>
    </row>
    <row r="1643" spans="1:29" x14ac:dyDescent="0.35">
      <c r="A1643" t="s">
        <v>15601</v>
      </c>
      <c r="B1643" t="s">
        <v>15602</v>
      </c>
      <c r="C1643">
        <v>5946</v>
      </c>
      <c r="D1643" t="s">
        <v>15451</v>
      </c>
      <c r="E1643">
        <v>1959</v>
      </c>
      <c r="F1643">
        <v>5</v>
      </c>
      <c r="G1643">
        <v>3</v>
      </c>
      <c r="L1643" t="s">
        <v>15603</v>
      </c>
      <c r="M1643">
        <v>49</v>
      </c>
      <c r="N1643">
        <v>75</v>
      </c>
      <c r="O1643">
        <v>37</v>
      </c>
      <c r="P1643">
        <v>0</v>
      </c>
      <c r="Q1643">
        <v>0</v>
      </c>
      <c r="R1643">
        <v>0</v>
      </c>
      <c r="S1643">
        <v>0</v>
      </c>
      <c r="T1643">
        <v>0</v>
      </c>
      <c r="U1643" t="s">
        <v>15604</v>
      </c>
      <c r="V1643" t="s">
        <v>394</v>
      </c>
      <c r="W1643" t="s">
        <v>33</v>
      </c>
      <c r="Y1643">
        <v>0</v>
      </c>
      <c r="AC1643">
        <v>0.19430784382159383</v>
      </c>
    </row>
    <row r="1644" spans="1:29" x14ac:dyDescent="0.35">
      <c r="A1644" t="s">
        <v>1766</v>
      </c>
      <c r="B1644" t="s">
        <v>1767</v>
      </c>
      <c r="C1644">
        <v>6242</v>
      </c>
      <c r="D1644" t="s">
        <v>1760</v>
      </c>
      <c r="E1644">
        <v>23753</v>
      </c>
      <c r="F1644">
        <v>3.9184000000000001</v>
      </c>
      <c r="G1644">
        <v>49</v>
      </c>
      <c r="H1644" t="s">
        <v>1761</v>
      </c>
      <c r="I1644" t="s">
        <v>803</v>
      </c>
      <c r="J1644" t="s">
        <v>1768</v>
      </c>
      <c r="K1644" t="s">
        <v>1769</v>
      </c>
      <c r="L1644" t="s">
        <v>1770</v>
      </c>
      <c r="M1644">
        <v>18</v>
      </c>
      <c r="P1644">
        <v>0</v>
      </c>
      <c r="Q1644">
        <v>0</v>
      </c>
      <c r="R1644">
        <v>0</v>
      </c>
      <c r="S1644">
        <v>0</v>
      </c>
      <c r="T1644">
        <v>0</v>
      </c>
      <c r="U1644" t="s">
        <v>1771</v>
      </c>
      <c r="V1644" t="s">
        <v>306</v>
      </c>
      <c r="W1644" t="s">
        <v>307</v>
      </c>
      <c r="X1644" t="s">
        <v>1087</v>
      </c>
      <c r="Y1644">
        <v>1</v>
      </c>
      <c r="Z1644">
        <v>18</v>
      </c>
      <c r="AA1644">
        <v>18</v>
      </c>
      <c r="AC1644">
        <v>0.19453732667759338</v>
      </c>
    </row>
    <row r="1645" spans="1:29" x14ac:dyDescent="0.35">
      <c r="A1645" t="s">
        <v>10430</v>
      </c>
      <c r="B1645" t="s">
        <v>10431</v>
      </c>
      <c r="C1645">
        <v>5972</v>
      </c>
      <c r="D1645" t="s">
        <v>10359</v>
      </c>
      <c r="E1645">
        <v>28615</v>
      </c>
      <c r="F1645">
        <v>4.3544999999999998</v>
      </c>
      <c r="G1645">
        <v>440</v>
      </c>
      <c r="H1645" t="s">
        <v>163</v>
      </c>
      <c r="I1645" t="s">
        <v>157</v>
      </c>
      <c r="J1645" t="s">
        <v>163</v>
      </c>
      <c r="L1645" t="s">
        <v>10432</v>
      </c>
      <c r="M1645">
        <v>36</v>
      </c>
      <c r="P1645">
        <v>0</v>
      </c>
      <c r="Q1645">
        <v>0</v>
      </c>
      <c r="R1645">
        <v>0</v>
      </c>
      <c r="S1645">
        <v>0</v>
      </c>
      <c r="T1645">
        <v>0</v>
      </c>
      <c r="U1645" t="s">
        <v>10433</v>
      </c>
      <c r="V1645" t="s">
        <v>394</v>
      </c>
      <c r="W1645" t="s">
        <v>395</v>
      </c>
      <c r="X1645" t="s">
        <v>441</v>
      </c>
      <c r="Y1645">
        <v>0</v>
      </c>
      <c r="AC1645">
        <v>0.19462405483346668</v>
      </c>
    </row>
    <row r="1646" spans="1:29" x14ac:dyDescent="0.35">
      <c r="A1646" t="s">
        <v>11493</v>
      </c>
      <c r="B1646" t="s">
        <v>11494</v>
      </c>
      <c r="C1646">
        <v>6751</v>
      </c>
      <c r="D1646" t="s">
        <v>11394</v>
      </c>
      <c r="E1646">
        <v>9207</v>
      </c>
      <c r="F1646">
        <v>2.9142999999999999</v>
      </c>
      <c r="G1646">
        <v>35</v>
      </c>
      <c r="H1646" t="s">
        <v>11495</v>
      </c>
      <c r="I1646" t="s">
        <v>803</v>
      </c>
      <c r="J1646" t="s">
        <v>11496</v>
      </c>
      <c r="K1646" t="s">
        <v>11497</v>
      </c>
      <c r="L1646" t="s">
        <v>11498</v>
      </c>
      <c r="M1646">
        <v>18</v>
      </c>
      <c r="P1646">
        <v>0</v>
      </c>
      <c r="Q1646">
        <v>1</v>
      </c>
      <c r="R1646">
        <v>0</v>
      </c>
      <c r="S1646">
        <v>0</v>
      </c>
      <c r="T1646">
        <v>1</v>
      </c>
      <c r="U1646" t="s">
        <v>11499</v>
      </c>
      <c r="V1646" t="s">
        <v>306</v>
      </c>
      <c r="W1646" t="s">
        <v>823</v>
      </c>
      <c r="X1646" t="s">
        <v>1080</v>
      </c>
      <c r="Y1646">
        <v>6</v>
      </c>
      <c r="Z1646">
        <v>18</v>
      </c>
      <c r="AA1646">
        <v>18</v>
      </c>
      <c r="AC1646">
        <v>0.19485279068061578</v>
      </c>
    </row>
    <row r="1647" spans="1:29" x14ac:dyDescent="0.35">
      <c r="A1647" t="s">
        <v>6805</v>
      </c>
      <c r="B1647" t="s">
        <v>6806</v>
      </c>
      <c r="C1647">
        <v>6503</v>
      </c>
      <c r="D1647" t="s">
        <v>6747</v>
      </c>
      <c r="E1647">
        <v>1244</v>
      </c>
      <c r="F1647">
        <v>3.5</v>
      </c>
      <c r="G1647">
        <v>4</v>
      </c>
      <c r="H1647" t="s">
        <v>4245</v>
      </c>
      <c r="I1647" t="s">
        <v>157</v>
      </c>
      <c r="J1647" t="s">
        <v>4245</v>
      </c>
      <c r="L1647" t="s">
        <v>6773</v>
      </c>
      <c r="M1647">
        <v>12</v>
      </c>
      <c r="P1647">
        <v>0</v>
      </c>
      <c r="Q1647">
        <v>0</v>
      </c>
      <c r="R1647">
        <v>1</v>
      </c>
      <c r="S1647">
        <v>0</v>
      </c>
      <c r="T1647">
        <v>0</v>
      </c>
      <c r="U1647" t="s">
        <v>6774</v>
      </c>
      <c r="V1647" t="s">
        <v>222</v>
      </c>
      <c r="W1647" t="s">
        <v>223</v>
      </c>
      <c r="X1647" t="s">
        <v>265</v>
      </c>
      <c r="Y1647">
        <v>0</v>
      </c>
      <c r="AC1647">
        <v>0.1948888521335459</v>
      </c>
    </row>
    <row r="1648" spans="1:29" x14ac:dyDescent="0.35">
      <c r="A1648" t="s">
        <v>24984</v>
      </c>
      <c r="B1648" t="s">
        <v>24985</v>
      </c>
      <c r="C1648">
        <v>6159</v>
      </c>
      <c r="D1648" t="s">
        <v>24926</v>
      </c>
      <c r="E1648">
        <v>493</v>
      </c>
      <c r="F1648">
        <v>4</v>
      </c>
      <c r="G1648">
        <v>4</v>
      </c>
      <c r="H1648" t="s">
        <v>4766</v>
      </c>
      <c r="I1648" t="s">
        <v>157</v>
      </c>
      <c r="J1648" t="s">
        <v>4766</v>
      </c>
      <c r="L1648" t="s">
        <v>24986</v>
      </c>
      <c r="M1648">
        <v>50</v>
      </c>
      <c r="P1648">
        <v>0</v>
      </c>
      <c r="Q1648">
        <v>0</v>
      </c>
      <c r="R1648">
        <v>1</v>
      </c>
      <c r="S1648">
        <v>0</v>
      </c>
      <c r="T1648">
        <v>0</v>
      </c>
      <c r="U1648" t="s">
        <v>24987</v>
      </c>
      <c r="V1648" t="s">
        <v>222</v>
      </c>
      <c r="W1648" t="s">
        <v>223</v>
      </c>
      <c r="X1648" t="s">
        <v>265</v>
      </c>
      <c r="Y1648">
        <v>0</v>
      </c>
      <c r="AC1648">
        <v>0.19507516553155702</v>
      </c>
    </row>
    <row r="1649" spans="1:29" x14ac:dyDescent="0.35">
      <c r="A1649" t="s">
        <v>3270</v>
      </c>
      <c r="B1649" t="s">
        <v>3271</v>
      </c>
      <c r="C1649">
        <v>7101</v>
      </c>
      <c r="D1649" t="s">
        <v>3231</v>
      </c>
      <c r="E1649">
        <v>1468</v>
      </c>
      <c r="F1649">
        <v>4.3170999999999999</v>
      </c>
      <c r="G1649">
        <v>41</v>
      </c>
      <c r="H1649" t="s">
        <v>3236</v>
      </c>
      <c r="I1649" t="s">
        <v>38</v>
      </c>
      <c r="J1649" t="s">
        <v>3236</v>
      </c>
      <c r="L1649" t="s">
        <v>3272</v>
      </c>
      <c r="M1649">
        <v>30</v>
      </c>
      <c r="P1649">
        <v>0</v>
      </c>
      <c r="Q1649">
        <v>0</v>
      </c>
      <c r="R1649">
        <v>0</v>
      </c>
      <c r="S1649">
        <v>0</v>
      </c>
      <c r="T1649">
        <v>0</v>
      </c>
      <c r="U1649" t="s">
        <v>3273</v>
      </c>
      <c r="V1649" t="s">
        <v>32</v>
      </c>
      <c r="W1649" t="s">
        <v>41</v>
      </c>
      <c r="X1649" t="s">
        <v>59</v>
      </c>
      <c r="Y1649">
        <v>0</v>
      </c>
      <c r="AC1649">
        <v>0.19508133958924423</v>
      </c>
    </row>
    <row r="1650" spans="1:29" x14ac:dyDescent="0.35">
      <c r="A1650" t="s">
        <v>13238</v>
      </c>
      <c r="B1650" t="s">
        <v>13239</v>
      </c>
      <c r="C1650">
        <v>6106</v>
      </c>
      <c r="D1650" t="s">
        <v>13090</v>
      </c>
      <c r="E1650">
        <v>36052</v>
      </c>
      <c r="F1650">
        <v>2.8624999999999998</v>
      </c>
      <c r="G1650">
        <v>429</v>
      </c>
      <c r="H1650" t="s">
        <v>13240</v>
      </c>
      <c r="I1650" t="s">
        <v>803</v>
      </c>
      <c r="J1650" t="s">
        <v>13241</v>
      </c>
      <c r="K1650" t="s">
        <v>13242</v>
      </c>
      <c r="L1650" t="s">
        <v>13243</v>
      </c>
      <c r="M1650">
        <v>49</v>
      </c>
      <c r="P1650">
        <v>0</v>
      </c>
      <c r="Q1650">
        <v>0</v>
      </c>
      <c r="R1650">
        <v>0</v>
      </c>
      <c r="S1650">
        <v>0</v>
      </c>
      <c r="T1650">
        <v>1</v>
      </c>
      <c r="V1650" t="s">
        <v>306</v>
      </c>
      <c r="W1650" t="s">
        <v>815</v>
      </c>
      <c r="X1650" t="s">
        <v>840</v>
      </c>
      <c r="Y1650">
        <v>2</v>
      </c>
      <c r="Z1650">
        <v>49</v>
      </c>
      <c r="AA1650">
        <v>49</v>
      </c>
      <c r="AC1650">
        <v>0.19542024896572663</v>
      </c>
    </row>
    <row r="1651" spans="1:29" x14ac:dyDescent="0.35">
      <c r="A1651" t="s">
        <v>23946</v>
      </c>
      <c r="B1651" t="s">
        <v>23947</v>
      </c>
      <c r="C1651">
        <v>6252</v>
      </c>
      <c r="D1651" t="s">
        <v>23923</v>
      </c>
      <c r="E1651">
        <v>8927</v>
      </c>
      <c r="F1651">
        <v>3.5304000000000002</v>
      </c>
      <c r="G1651">
        <v>115</v>
      </c>
      <c r="H1651" t="s">
        <v>186</v>
      </c>
      <c r="I1651" t="s">
        <v>38</v>
      </c>
      <c r="J1651" t="s">
        <v>186</v>
      </c>
      <c r="L1651" t="s">
        <v>23924</v>
      </c>
      <c r="M1651">
        <v>96</v>
      </c>
      <c r="P1651">
        <v>0</v>
      </c>
      <c r="Q1651">
        <v>0</v>
      </c>
      <c r="R1651">
        <v>0</v>
      </c>
      <c r="S1651">
        <v>0</v>
      </c>
      <c r="T1651">
        <v>1</v>
      </c>
      <c r="U1651" t="s">
        <v>23948</v>
      </c>
      <c r="V1651" t="s">
        <v>32</v>
      </c>
      <c r="W1651" t="s">
        <v>41</v>
      </c>
      <c r="X1651" t="s">
        <v>42</v>
      </c>
      <c r="Y1651">
        <v>1</v>
      </c>
      <c r="Z1651">
        <v>26</v>
      </c>
      <c r="AA1651">
        <v>26</v>
      </c>
      <c r="AC1651">
        <v>0.19550740559400148</v>
      </c>
    </row>
    <row r="1652" spans="1:29" x14ac:dyDescent="0.35">
      <c r="A1652" t="s">
        <v>31576</v>
      </c>
      <c r="B1652" t="s">
        <v>31577</v>
      </c>
      <c r="C1652">
        <v>2084</v>
      </c>
      <c r="D1652" t="s">
        <v>31566</v>
      </c>
      <c r="E1652">
        <v>37305</v>
      </c>
      <c r="F1652">
        <v>4.5849000000000002</v>
      </c>
      <c r="G1652">
        <v>212</v>
      </c>
      <c r="H1652" t="s">
        <v>1562</v>
      </c>
      <c r="I1652" t="s">
        <v>38</v>
      </c>
      <c r="J1652" t="s">
        <v>12029</v>
      </c>
      <c r="L1652" t="s">
        <v>31578</v>
      </c>
      <c r="M1652">
        <v>105</v>
      </c>
      <c r="P1652">
        <v>0</v>
      </c>
      <c r="Q1652">
        <v>0</v>
      </c>
      <c r="R1652">
        <v>0</v>
      </c>
      <c r="S1652">
        <v>0</v>
      </c>
      <c r="T1652">
        <v>0</v>
      </c>
      <c r="U1652" t="s">
        <v>4459</v>
      </c>
      <c r="V1652" t="s">
        <v>32</v>
      </c>
      <c r="W1652" t="s">
        <v>41</v>
      </c>
      <c r="X1652" t="s">
        <v>42</v>
      </c>
      <c r="Y1652">
        <v>1</v>
      </c>
      <c r="Z1652">
        <v>85</v>
      </c>
      <c r="AA1652">
        <v>85</v>
      </c>
      <c r="AC1652">
        <v>0.1956656704030878</v>
      </c>
    </row>
    <row r="1653" spans="1:29" x14ac:dyDescent="0.35">
      <c r="A1653" t="s">
        <v>20430</v>
      </c>
      <c r="B1653" t="s">
        <v>20431</v>
      </c>
      <c r="C1653">
        <v>4164</v>
      </c>
      <c r="D1653" t="s">
        <v>20394</v>
      </c>
      <c r="E1653">
        <v>19264</v>
      </c>
      <c r="F1653">
        <v>4.3875999999999999</v>
      </c>
      <c r="G1653">
        <v>663</v>
      </c>
      <c r="H1653" t="s">
        <v>163</v>
      </c>
      <c r="I1653" t="s">
        <v>157</v>
      </c>
      <c r="J1653" t="s">
        <v>163</v>
      </c>
      <c r="L1653" t="s">
        <v>20432</v>
      </c>
      <c r="M1653">
        <v>83</v>
      </c>
      <c r="P1653">
        <v>0</v>
      </c>
      <c r="Q1653">
        <v>0</v>
      </c>
      <c r="R1653">
        <v>0</v>
      </c>
      <c r="S1653">
        <v>0</v>
      </c>
      <c r="T1653">
        <v>0</v>
      </c>
      <c r="U1653" t="s">
        <v>20433</v>
      </c>
      <c r="V1653" t="s">
        <v>394</v>
      </c>
      <c r="W1653" t="s">
        <v>400</v>
      </c>
      <c r="X1653" t="s">
        <v>401</v>
      </c>
      <c r="Y1653">
        <v>1</v>
      </c>
      <c r="Z1653">
        <v>27</v>
      </c>
      <c r="AA1653">
        <v>27</v>
      </c>
      <c r="AC1653">
        <v>0.19574438225653523</v>
      </c>
    </row>
    <row r="1654" spans="1:29" x14ac:dyDescent="0.35">
      <c r="A1654" t="s">
        <v>21346</v>
      </c>
      <c r="B1654" t="s">
        <v>21347</v>
      </c>
      <c r="C1654">
        <v>7025</v>
      </c>
      <c r="D1654" t="s">
        <v>21247</v>
      </c>
      <c r="E1654">
        <v>5141</v>
      </c>
      <c r="F1654">
        <v>4.0811000000000002</v>
      </c>
      <c r="G1654">
        <v>37</v>
      </c>
      <c r="H1654" t="s">
        <v>21320</v>
      </c>
      <c r="I1654" t="s">
        <v>157</v>
      </c>
      <c r="J1654" t="s">
        <v>21320</v>
      </c>
      <c r="M1654">
        <v>46</v>
      </c>
      <c r="P1654">
        <v>0</v>
      </c>
      <c r="Q1654">
        <v>0</v>
      </c>
      <c r="R1654">
        <v>1</v>
      </c>
      <c r="S1654">
        <v>0</v>
      </c>
      <c r="T1654">
        <v>0</v>
      </c>
      <c r="V1654" t="s">
        <v>32</v>
      </c>
      <c r="W1654" t="s">
        <v>191</v>
      </c>
      <c r="X1654" t="s">
        <v>208</v>
      </c>
      <c r="Y1654">
        <v>2</v>
      </c>
      <c r="Z1654">
        <v>78</v>
      </c>
      <c r="AA1654">
        <v>18</v>
      </c>
      <c r="AC1654">
        <v>0.19604119226269801</v>
      </c>
    </row>
    <row r="1655" spans="1:29" x14ac:dyDescent="0.35">
      <c r="A1655" t="s">
        <v>8273</v>
      </c>
      <c r="B1655" t="s">
        <v>8274</v>
      </c>
      <c r="C1655">
        <v>6302</v>
      </c>
      <c r="D1655" t="s">
        <v>8148</v>
      </c>
      <c r="E1655">
        <v>1128</v>
      </c>
      <c r="F1655">
        <v>3.3332999999999999</v>
      </c>
      <c r="G1655">
        <v>9</v>
      </c>
      <c r="H1655" t="s">
        <v>674</v>
      </c>
      <c r="I1655" t="s">
        <v>157</v>
      </c>
      <c r="J1655" t="s">
        <v>674</v>
      </c>
      <c r="L1655" t="s">
        <v>8275</v>
      </c>
      <c r="M1655">
        <v>75</v>
      </c>
      <c r="P1655">
        <v>0</v>
      </c>
      <c r="Q1655">
        <v>0</v>
      </c>
      <c r="R1655">
        <v>1</v>
      </c>
      <c r="S1655">
        <v>0</v>
      </c>
      <c r="T1655">
        <v>0</v>
      </c>
      <c r="U1655" t="s">
        <v>8276</v>
      </c>
      <c r="V1655" t="s">
        <v>394</v>
      </c>
      <c r="W1655" t="s">
        <v>395</v>
      </c>
      <c r="X1655" t="s">
        <v>395</v>
      </c>
      <c r="Y1655">
        <v>0</v>
      </c>
      <c r="AC1655">
        <v>0.19621845088989609</v>
      </c>
    </row>
    <row r="1656" spans="1:29" x14ac:dyDescent="0.35">
      <c r="A1656" t="s">
        <v>6449</v>
      </c>
      <c r="B1656" t="s">
        <v>6450</v>
      </c>
      <c r="C1656">
        <v>6351</v>
      </c>
      <c r="D1656" t="s">
        <v>6324</v>
      </c>
      <c r="E1656">
        <v>805</v>
      </c>
      <c r="F1656">
        <v>4.7115</v>
      </c>
      <c r="G1656">
        <v>156</v>
      </c>
      <c r="H1656" t="s">
        <v>6431</v>
      </c>
      <c r="I1656" t="s">
        <v>157</v>
      </c>
      <c r="J1656" t="s">
        <v>6431</v>
      </c>
      <c r="L1656" t="s">
        <v>6451</v>
      </c>
      <c r="M1656">
        <v>28</v>
      </c>
      <c r="P1656">
        <v>0</v>
      </c>
      <c r="Q1656">
        <v>0</v>
      </c>
      <c r="R1656">
        <v>0</v>
      </c>
      <c r="S1656">
        <v>0</v>
      </c>
      <c r="T1656">
        <v>0</v>
      </c>
      <c r="U1656" t="s">
        <v>6452</v>
      </c>
      <c r="V1656" t="s">
        <v>222</v>
      </c>
      <c r="W1656" t="s">
        <v>223</v>
      </c>
      <c r="X1656" t="s">
        <v>271</v>
      </c>
      <c r="Y1656">
        <v>0</v>
      </c>
      <c r="AC1656">
        <v>0.19630091747107326</v>
      </c>
    </row>
    <row r="1657" spans="1:29" x14ac:dyDescent="0.35">
      <c r="A1657" t="s">
        <v>7252</v>
      </c>
      <c r="B1657" t="s">
        <v>7253</v>
      </c>
      <c r="C1657">
        <v>6486</v>
      </c>
      <c r="D1657" t="s">
        <v>7244</v>
      </c>
      <c r="E1657">
        <v>4377</v>
      </c>
      <c r="F1657">
        <v>4.1506999999999996</v>
      </c>
      <c r="G1657">
        <v>73</v>
      </c>
      <c r="H1657" t="s">
        <v>409</v>
      </c>
      <c r="I1657" t="s">
        <v>38</v>
      </c>
      <c r="J1657" t="s">
        <v>409</v>
      </c>
      <c r="L1657" t="s">
        <v>7254</v>
      </c>
      <c r="M1657">
        <v>30</v>
      </c>
      <c r="P1657">
        <v>0</v>
      </c>
      <c r="Q1657">
        <v>0</v>
      </c>
      <c r="R1657">
        <v>0</v>
      </c>
      <c r="S1657">
        <v>0</v>
      </c>
      <c r="T1657">
        <v>0</v>
      </c>
      <c r="U1657" t="s">
        <v>7251</v>
      </c>
      <c r="V1657" t="s">
        <v>32</v>
      </c>
      <c r="W1657" t="s">
        <v>41</v>
      </c>
      <c r="X1657" t="s">
        <v>59</v>
      </c>
      <c r="Y1657">
        <v>0</v>
      </c>
      <c r="AC1657">
        <v>0.19632465420194944</v>
      </c>
    </row>
    <row r="1658" spans="1:29" x14ac:dyDescent="0.35">
      <c r="A1658" t="s">
        <v>5010</v>
      </c>
      <c r="B1658" t="s">
        <v>5011</v>
      </c>
      <c r="C1658">
        <v>6236</v>
      </c>
      <c r="D1658" t="s">
        <v>4908</v>
      </c>
      <c r="E1658">
        <v>109233</v>
      </c>
      <c r="F1658">
        <v>4.2976999999999999</v>
      </c>
      <c r="G1658">
        <v>383</v>
      </c>
      <c r="I1658" t="s">
        <v>803</v>
      </c>
      <c r="J1658" t="s">
        <v>5012</v>
      </c>
      <c r="K1658" t="s">
        <v>5013</v>
      </c>
      <c r="L1658" t="s">
        <v>5014</v>
      </c>
      <c r="M1658">
        <v>38</v>
      </c>
      <c r="P1658">
        <v>0</v>
      </c>
      <c r="Q1658">
        <v>0</v>
      </c>
      <c r="R1658">
        <v>0</v>
      </c>
      <c r="S1658">
        <v>0</v>
      </c>
      <c r="T1658">
        <v>0</v>
      </c>
      <c r="V1658" t="s">
        <v>306</v>
      </c>
      <c r="W1658" t="s">
        <v>307</v>
      </c>
      <c r="X1658" t="s">
        <v>1087</v>
      </c>
      <c r="Y1658">
        <v>9</v>
      </c>
      <c r="Z1658">
        <v>38</v>
      </c>
      <c r="AA1658">
        <v>38</v>
      </c>
      <c r="AC1658">
        <v>0.19646433746274927</v>
      </c>
    </row>
    <row r="1659" spans="1:29" x14ac:dyDescent="0.35">
      <c r="A1659" t="s">
        <v>764</v>
      </c>
      <c r="B1659" t="s">
        <v>765</v>
      </c>
      <c r="C1659">
        <v>5998</v>
      </c>
      <c r="D1659" t="s">
        <v>627</v>
      </c>
      <c r="E1659">
        <v>1025</v>
      </c>
      <c r="F1659">
        <v>4.5606</v>
      </c>
      <c r="G1659">
        <v>66</v>
      </c>
      <c r="H1659" t="s">
        <v>766</v>
      </c>
      <c r="I1659" t="s">
        <v>157</v>
      </c>
      <c r="J1659" t="s">
        <v>766</v>
      </c>
      <c r="L1659" t="s">
        <v>767</v>
      </c>
      <c r="M1659">
        <v>38</v>
      </c>
      <c r="P1659">
        <v>0</v>
      </c>
      <c r="Q1659">
        <v>0</v>
      </c>
      <c r="R1659">
        <v>1</v>
      </c>
      <c r="S1659">
        <v>1</v>
      </c>
      <c r="T1659">
        <v>0</v>
      </c>
      <c r="U1659" t="s">
        <v>768</v>
      </c>
      <c r="V1659" t="s">
        <v>222</v>
      </c>
      <c r="W1659" t="s">
        <v>244</v>
      </c>
      <c r="X1659" t="s">
        <v>280</v>
      </c>
      <c r="Y1659">
        <v>0</v>
      </c>
      <c r="AC1659">
        <v>0.1964795804736218</v>
      </c>
    </row>
    <row r="1660" spans="1:29" x14ac:dyDescent="0.35">
      <c r="A1660" t="s">
        <v>29522</v>
      </c>
      <c r="B1660" t="s">
        <v>29523</v>
      </c>
      <c r="C1660">
        <v>6380</v>
      </c>
      <c r="D1660" t="s">
        <v>29524</v>
      </c>
      <c r="E1660">
        <v>113</v>
      </c>
      <c r="L1660" t="s">
        <v>29525</v>
      </c>
      <c r="M1660">
        <v>35</v>
      </c>
      <c r="P1660">
        <v>0</v>
      </c>
      <c r="Q1660">
        <v>1</v>
      </c>
      <c r="R1660">
        <v>1</v>
      </c>
      <c r="S1660">
        <v>1</v>
      </c>
      <c r="T1660">
        <v>0</v>
      </c>
      <c r="U1660" t="s">
        <v>29526</v>
      </c>
      <c r="V1660" t="s">
        <v>32</v>
      </c>
      <c r="W1660" t="s">
        <v>33</v>
      </c>
      <c r="X1660" t="s">
        <v>34</v>
      </c>
      <c r="Y1660">
        <v>0</v>
      </c>
      <c r="AC1660">
        <v>0.1967217711716005</v>
      </c>
    </row>
    <row r="1661" spans="1:29" x14ac:dyDescent="0.35">
      <c r="A1661" t="s">
        <v>18749</v>
      </c>
      <c r="B1661" t="s">
        <v>18750</v>
      </c>
      <c r="C1661">
        <v>4028</v>
      </c>
      <c r="D1661" t="s">
        <v>18597</v>
      </c>
      <c r="E1661">
        <v>19428</v>
      </c>
      <c r="F1661">
        <v>4.2949999999999999</v>
      </c>
      <c r="G1661">
        <v>505</v>
      </c>
      <c r="H1661" t="s">
        <v>810</v>
      </c>
      <c r="I1661" t="s">
        <v>803</v>
      </c>
      <c r="J1661" t="s">
        <v>18751</v>
      </c>
      <c r="K1661" t="s">
        <v>18752</v>
      </c>
      <c r="L1661" t="s">
        <v>18753</v>
      </c>
      <c r="M1661">
        <v>39</v>
      </c>
      <c r="P1661">
        <v>0</v>
      </c>
      <c r="Q1661">
        <v>0</v>
      </c>
      <c r="R1661">
        <v>0</v>
      </c>
      <c r="S1661">
        <v>0</v>
      </c>
      <c r="T1661">
        <v>1</v>
      </c>
      <c r="U1661" t="s">
        <v>18754</v>
      </c>
      <c r="V1661" t="s">
        <v>306</v>
      </c>
      <c r="W1661" t="s">
        <v>815</v>
      </c>
      <c r="X1661" t="s">
        <v>2900</v>
      </c>
      <c r="Y1661">
        <v>1</v>
      </c>
      <c r="Z1661">
        <v>20</v>
      </c>
      <c r="AA1661">
        <v>20</v>
      </c>
      <c r="AC1661">
        <v>0.1967414499336626</v>
      </c>
    </row>
    <row r="1662" spans="1:29" x14ac:dyDescent="0.35">
      <c r="A1662" t="s">
        <v>21407</v>
      </c>
      <c r="B1662" t="s">
        <v>21408</v>
      </c>
      <c r="C1662">
        <v>7025</v>
      </c>
      <c r="D1662" t="s">
        <v>21247</v>
      </c>
      <c r="E1662">
        <v>2304</v>
      </c>
      <c r="F1662">
        <v>4.9840999999999998</v>
      </c>
      <c r="G1662">
        <v>63</v>
      </c>
      <c r="H1662" t="s">
        <v>21409</v>
      </c>
      <c r="I1662" t="s">
        <v>38</v>
      </c>
      <c r="J1662" t="s">
        <v>21410</v>
      </c>
      <c r="M1662">
        <v>46</v>
      </c>
      <c r="P1662">
        <v>0</v>
      </c>
      <c r="Q1662">
        <v>0</v>
      </c>
      <c r="R1662">
        <v>0</v>
      </c>
      <c r="S1662">
        <v>0</v>
      </c>
      <c r="T1662">
        <v>0</v>
      </c>
      <c r="U1662" t="s">
        <v>21411</v>
      </c>
      <c r="V1662" t="s">
        <v>32</v>
      </c>
      <c r="W1662" t="s">
        <v>191</v>
      </c>
      <c r="X1662" t="s">
        <v>208</v>
      </c>
      <c r="Y1662">
        <v>2</v>
      </c>
      <c r="Z1662">
        <v>78</v>
      </c>
      <c r="AA1662">
        <v>18</v>
      </c>
      <c r="AC1662">
        <v>0.19679712575963304</v>
      </c>
    </row>
    <row r="1663" spans="1:29" x14ac:dyDescent="0.35">
      <c r="A1663" t="s">
        <v>16174</v>
      </c>
      <c r="B1663" t="s">
        <v>16175</v>
      </c>
      <c r="C1663">
        <v>6218</v>
      </c>
      <c r="D1663" t="s">
        <v>16112</v>
      </c>
      <c r="E1663">
        <v>19428</v>
      </c>
      <c r="F1663">
        <v>4.5419999999999998</v>
      </c>
      <c r="G1663">
        <v>524</v>
      </c>
      <c r="H1663" t="s">
        <v>16176</v>
      </c>
      <c r="I1663" t="s">
        <v>157</v>
      </c>
      <c r="J1663" t="s">
        <v>16176</v>
      </c>
      <c r="L1663" t="s">
        <v>16177</v>
      </c>
      <c r="M1663">
        <v>25</v>
      </c>
      <c r="P1663">
        <v>0</v>
      </c>
      <c r="Q1663">
        <v>0</v>
      </c>
      <c r="R1663">
        <v>0</v>
      </c>
      <c r="S1663">
        <v>0</v>
      </c>
      <c r="T1663">
        <v>0</v>
      </c>
      <c r="U1663" t="s">
        <v>16125</v>
      </c>
      <c r="V1663" t="s">
        <v>394</v>
      </c>
      <c r="W1663" t="s">
        <v>160</v>
      </c>
      <c r="Y1663">
        <v>0</v>
      </c>
      <c r="AC1663">
        <v>0.19680710688401493</v>
      </c>
    </row>
    <row r="1664" spans="1:29" x14ac:dyDescent="0.35">
      <c r="A1664" t="s">
        <v>211</v>
      </c>
      <c r="B1664" t="s">
        <v>212</v>
      </c>
      <c r="C1664">
        <v>5847</v>
      </c>
      <c r="D1664" t="s">
        <v>155</v>
      </c>
      <c r="E1664">
        <v>423</v>
      </c>
      <c r="F1664">
        <v>5</v>
      </c>
      <c r="G1664">
        <v>1</v>
      </c>
      <c r="H1664" t="s">
        <v>213</v>
      </c>
      <c r="M1664">
        <v>112</v>
      </c>
      <c r="P1664">
        <v>0</v>
      </c>
      <c r="Q1664">
        <v>0</v>
      </c>
      <c r="R1664">
        <v>1</v>
      </c>
      <c r="S1664">
        <v>0</v>
      </c>
      <c r="T1664">
        <v>0</v>
      </c>
      <c r="V1664" t="s">
        <v>32</v>
      </c>
      <c r="W1664" t="s">
        <v>191</v>
      </c>
      <c r="X1664" t="s">
        <v>192</v>
      </c>
      <c r="Y1664">
        <v>0</v>
      </c>
      <c r="AC1664">
        <v>0.19704529235311052</v>
      </c>
    </row>
    <row r="1665" spans="1:29" x14ac:dyDescent="0.35">
      <c r="A1665" t="s">
        <v>4016</v>
      </c>
      <c r="B1665" t="s">
        <v>4017</v>
      </c>
      <c r="C1665">
        <v>1179</v>
      </c>
      <c r="D1665" t="s">
        <v>3987</v>
      </c>
      <c r="E1665">
        <v>14305</v>
      </c>
      <c r="F1665">
        <v>4.2272999999999996</v>
      </c>
      <c r="G1665">
        <v>308</v>
      </c>
      <c r="H1665" t="s">
        <v>889</v>
      </c>
      <c r="I1665" t="s">
        <v>38</v>
      </c>
      <c r="J1665" t="s">
        <v>4018</v>
      </c>
      <c r="L1665" t="s">
        <v>4019</v>
      </c>
      <c r="M1665">
        <v>133</v>
      </c>
      <c r="P1665">
        <v>0</v>
      </c>
      <c r="Q1665">
        <v>0</v>
      </c>
      <c r="R1665">
        <v>0</v>
      </c>
      <c r="S1665">
        <v>0</v>
      </c>
      <c r="T1665">
        <v>0</v>
      </c>
      <c r="U1665" t="s">
        <v>342</v>
      </c>
      <c r="V1665" t="s">
        <v>32</v>
      </c>
      <c r="W1665" t="s">
        <v>41</v>
      </c>
      <c r="X1665" t="s">
        <v>42</v>
      </c>
      <c r="Y1665">
        <v>3</v>
      </c>
      <c r="Z1665">
        <v>101</v>
      </c>
      <c r="AA1665">
        <v>38</v>
      </c>
      <c r="AC1665">
        <v>0.1971135179396527</v>
      </c>
    </row>
    <row r="1666" spans="1:29" x14ac:dyDescent="0.35">
      <c r="A1666" t="s">
        <v>4861</v>
      </c>
      <c r="B1666" t="s">
        <v>4862</v>
      </c>
      <c r="C1666">
        <v>1065</v>
      </c>
      <c r="D1666" t="s">
        <v>4754</v>
      </c>
      <c r="E1666">
        <v>6183</v>
      </c>
      <c r="F1666">
        <v>4.75</v>
      </c>
      <c r="G1666">
        <v>44</v>
      </c>
      <c r="H1666" t="s">
        <v>4033</v>
      </c>
      <c r="I1666" t="s">
        <v>38</v>
      </c>
      <c r="J1666" t="s">
        <v>4863</v>
      </c>
      <c r="L1666" t="s">
        <v>4864</v>
      </c>
      <c r="M1666">
        <v>96</v>
      </c>
      <c r="P1666">
        <v>0</v>
      </c>
      <c r="Q1666">
        <v>0</v>
      </c>
      <c r="R1666">
        <v>0</v>
      </c>
      <c r="S1666">
        <v>0</v>
      </c>
      <c r="T1666">
        <v>0</v>
      </c>
      <c r="V1666" t="s">
        <v>32</v>
      </c>
      <c r="W1666" t="s">
        <v>172</v>
      </c>
      <c r="X1666" t="s">
        <v>173</v>
      </c>
      <c r="Y1666">
        <v>1</v>
      </c>
      <c r="Z1666">
        <v>120</v>
      </c>
      <c r="AA1666">
        <v>120</v>
      </c>
      <c r="AC1666">
        <v>0.19720814081847626</v>
      </c>
    </row>
    <row r="1667" spans="1:29" x14ac:dyDescent="0.35">
      <c r="A1667" t="s">
        <v>13810</v>
      </c>
      <c r="B1667" t="s">
        <v>13811</v>
      </c>
      <c r="C1667">
        <v>6156</v>
      </c>
      <c r="D1667" t="s">
        <v>13777</v>
      </c>
      <c r="E1667">
        <v>96331</v>
      </c>
      <c r="F1667">
        <v>4.1158000000000001</v>
      </c>
      <c r="G1667">
        <v>1598</v>
      </c>
      <c r="H1667" t="s">
        <v>13812</v>
      </c>
      <c r="I1667" t="s">
        <v>803</v>
      </c>
      <c r="J1667" t="s">
        <v>13786</v>
      </c>
      <c r="K1667" t="s">
        <v>1306</v>
      </c>
      <c r="L1667" t="s">
        <v>13787</v>
      </c>
      <c r="M1667">
        <v>13</v>
      </c>
      <c r="P1667">
        <v>0</v>
      </c>
      <c r="Q1667">
        <v>0</v>
      </c>
      <c r="R1667">
        <v>0</v>
      </c>
      <c r="S1667">
        <v>1</v>
      </c>
      <c r="T1667">
        <v>0</v>
      </c>
      <c r="U1667" t="s">
        <v>13813</v>
      </c>
      <c r="V1667" t="s">
        <v>306</v>
      </c>
      <c r="W1667" t="s">
        <v>823</v>
      </c>
      <c r="X1667" t="s">
        <v>824</v>
      </c>
      <c r="Y1667">
        <v>0</v>
      </c>
      <c r="AC1667">
        <v>0.19733183867071324</v>
      </c>
    </row>
    <row r="1668" spans="1:29" x14ac:dyDescent="0.35">
      <c r="A1668" t="s">
        <v>5045</v>
      </c>
      <c r="B1668" t="s">
        <v>5046</v>
      </c>
      <c r="C1668">
        <v>6236</v>
      </c>
      <c r="D1668" t="s">
        <v>4908</v>
      </c>
      <c r="E1668">
        <v>73188</v>
      </c>
      <c r="F1668">
        <v>3.9649000000000001</v>
      </c>
      <c r="G1668">
        <v>171</v>
      </c>
      <c r="H1668" t="s">
        <v>5047</v>
      </c>
      <c r="I1668" t="s">
        <v>803</v>
      </c>
      <c r="J1668" t="s">
        <v>4916</v>
      </c>
      <c r="K1668" t="s">
        <v>5048</v>
      </c>
      <c r="L1668" t="s">
        <v>5049</v>
      </c>
      <c r="M1668">
        <v>58</v>
      </c>
      <c r="P1668">
        <v>0</v>
      </c>
      <c r="Q1668">
        <v>0</v>
      </c>
      <c r="R1668">
        <v>0</v>
      </c>
      <c r="S1668">
        <v>0</v>
      </c>
      <c r="T1668">
        <v>0</v>
      </c>
      <c r="U1668" t="s">
        <v>5050</v>
      </c>
      <c r="V1668" t="s">
        <v>306</v>
      </c>
      <c r="W1668" t="s">
        <v>863</v>
      </c>
      <c r="X1668" t="s">
        <v>1245</v>
      </c>
      <c r="Y1668">
        <v>3</v>
      </c>
      <c r="Z1668">
        <v>58</v>
      </c>
      <c r="AA1668">
        <v>58</v>
      </c>
      <c r="AC1668">
        <v>0.19785722644709025</v>
      </c>
    </row>
    <row r="1669" spans="1:29" x14ac:dyDescent="0.35">
      <c r="A1669" t="s">
        <v>6199</v>
      </c>
      <c r="B1669" t="s">
        <v>6200</v>
      </c>
      <c r="C1669">
        <v>1254</v>
      </c>
      <c r="D1669" t="s">
        <v>5675</v>
      </c>
      <c r="E1669">
        <v>7837</v>
      </c>
      <c r="F1669">
        <v>4.7778</v>
      </c>
      <c r="G1669">
        <v>18</v>
      </c>
      <c r="L1669" t="s">
        <v>6201</v>
      </c>
      <c r="M1669">
        <v>48</v>
      </c>
      <c r="N1669">
        <v>62</v>
      </c>
      <c r="P1669">
        <v>0</v>
      </c>
      <c r="Q1669">
        <v>0</v>
      </c>
      <c r="R1669">
        <v>1</v>
      </c>
      <c r="S1669">
        <v>0</v>
      </c>
      <c r="T1669">
        <v>1</v>
      </c>
      <c r="U1669" t="s">
        <v>6202</v>
      </c>
      <c r="V1669" t="s">
        <v>394</v>
      </c>
      <c r="W1669" t="s">
        <v>33</v>
      </c>
      <c r="Y1669">
        <v>0</v>
      </c>
      <c r="AC1669">
        <v>0.19792384422979858</v>
      </c>
    </row>
    <row r="1670" spans="1:29" x14ac:dyDescent="0.35">
      <c r="A1670" t="s">
        <v>20114</v>
      </c>
      <c r="B1670" t="s">
        <v>20115</v>
      </c>
      <c r="C1670">
        <v>6182</v>
      </c>
      <c r="D1670" t="s">
        <v>20034</v>
      </c>
      <c r="E1670">
        <v>23154</v>
      </c>
      <c r="F1670">
        <v>4.5647000000000002</v>
      </c>
      <c r="G1670">
        <v>3030</v>
      </c>
      <c r="H1670" t="s">
        <v>947</v>
      </c>
      <c r="I1670" t="s">
        <v>157</v>
      </c>
      <c r="J1670" t="s">
        <v>947</v>
      </c>
      <c r="L1670" t="s">
        <v>20116</v>
      </c>
      <c r="M1670">
        <v>26</v>
      </c>
      <c r="P1670">
        <v>0</v>
      </c>
      <c r="Q1670">
        <v>0</v>
      </c>
      <c r="R1670">
        <v>0</v>
      </c>
      <c r="S1670">
        <v>0</v>
      </c>
      <c r="T1670">
        <v>0</v>
      </c>
      <c r="V1670" t="s">
        <v>222</v>
      </c>
      <c r="W1670" t="s">
        <v>244</v>
      </c>
      <c r="X1670" t="s">
        <v>245</v>
      </c>
      <c r="Y1670">
        <v>1</v>
      </c>
      <c r="Z1670">
        <v>12</v>
      </c>
      <c r="AA1670">
        <v>12</v>
      </c>
      <c r="AC1670">
        <v>0.19800069094321171</v>
      </c>
    </row>
    <row r="1671" spans="1:29" x14ac:dyDescent="0.35">
      <c r="A1671" t="s">
        <v>10958</v>
      </c>
      <c r="B1671" t="s">
        <v>10959</v>
      </c>
      <c r="C1671">
        <v>4348</v>
      </c>
      <c r="D1671" t="s">
        <v>10806</v>
      </c>
      <c r="E1671">
        <v>9747</v>
      </c>
      <c r="F1671">
        <v>4.3333000000000004</v>
      </c>
      <c r="G1671">
        <v>81</v>
      </c>
      <c r="H1671" t="s">
        <v>3769</v>
      </c>
      <c r="I1671" t="s">
        <v>157</v>
      </c>
      <c r="J1671" t="s">
        <v>3769</v>
      </c>
      <c r="M1671">
        <v>28</v>
      </c>
      <c r="P1671">
        <v>0</v>
      </c>
      <c r="Q1671">
        <v>0</v>
      </c>
      <c r="R1671">
        <v>1</v>
      </c>
      <c r="S1671">
        <v>0</v>
      </c>
      <c r="T1671">
        <v>0</v>
      </c>
      <c r="U1671" t="s">
        <v>8830</v>
      </c>
      <c r="V1671" t="s">
        <v>93</v>
      </c>
      <c r="W1671" t="s">
        <v>94</v>
      </c>
      <c r="X1671" t="s">
        <v>95</v>
      </c>
      <c r="Y1671">
        <v>0</v>
      </c>
      <c r="AC1671">
        <v>0.19800834038236026</v>
      </c>
    </row>
    <row r="1672" spans="1:29" x14ac:dyDescent="0.35">
      <c r="A1672" t="s">
        <v>10708</v>
      </c>
      <c r="B1672" t="s">
        <v>10709</v>
      </c>
      <c r="C1672">
        <v>6468</v>
      </c>
      <c r="D1672" t="s">
        <v>10683</v>
      </c>
      <c r="E1672">
        <v>2826</v>
      </c>
      <c r="F1672">
        <v>4</v>
      </c>
      <c r="G1672">
        <v>3</v>
      </c>
      <c r="L1672" t="s">
        <v>10710</v>
      </c>
      <c r="M1672">
        <v>50</v>
      </c>
      <c r="O1672">
        <v>32.5</v>
      </c>
      <c r="P1672">
        <v>1</v>
      </c>
      <c r="Q1672">
        <v>0</v>
      </c>
      <c r="R1672">
        <v>0</v>
      </c>
      <c r="S1672">
        <v>1</v>
      </c>
      <c r="T1672">
        <v>0</v>
      </c>
      <c r="V1672" t="s">
        <v>32</v>
      </c>
      <c r="W1672" t="s">
        <v>33</v>
      </c>
      <c r="Y1672">
        <v>0</v>
      </c>
      <c r="AC1672">
        <v>0.19812711528461746</v>
      </c>
    </row>
    <row r="1673" spans="1:29" x14ac:dyDescent="0.35">
      <c r="A1673" t="s">
        <v>5831</v>
      </c>
      <c r="B1673" t="s">
        <v>5832</v>
      </c>
      <c r="C1673">
        <v>1254</v>
      </c>
      <c r="D1673" t="s">
        <v>5675</v>
      </c>
      <c r="E1673">
        <v>29640</v>
      </c>
      <c r="F1673">
        <v>4.3308999999999997</v>
      </c>
      <c r="G1673">
        <v>550</v>
      </c>
      <c r="H1673" t="s">
        <v>947</v>
      </c>
      <c r="I1673" t="s">
        <v>157</v>
      </c>
      <c r="J1673" t="s">
        <v>947</v>
      </c>
      <c r="L1673" t="s">
        <v>5833</v>
      </c>
      <c r="M1673">
        <v>34.5</v>
      </c>
      <c r="P1673">
        <v>0</v>
      </c>
      <c r="Q1673">
        <v>0</v>
      </c>
      <c r="R1673">
        <v>0</v>
      </c>
      <c r="S1673">
        <v>0</v>
      </c>
      <c r="T1673">
        <v>0</v>
      </c>
      <c r="V1673" t="s">
        <v>394</v>
      </c>
      <c r="W1673" t="s">
        <v>395</v>
      </c>
      <c r="X1673" t="s">
        <v>441</v>
      </c>
      <c r="Y1673">
        <v>0</v>
      </c>
      <c r="AC1673">
        <v>0.19820454281842381</v>
      </c>
    </row>
    <row r="1674" spans="1:29" x14ac:dyDescent="0.35">
      <c r="A1674" t="s">
        <v>14291</v>
      </c>
      <c r="B1674" t="s">
        <v>14292</v>
      </c>
      <c r="C1674">
        <v>6175</v>
      </c>
      <c r="D1674" t="s">
        <v>14235</v>
      </c>
      <c r="E1674">
        <v>1132</v>
      </c>
      <c r="F1674">
        <v>4.0934999999999997</v>
      </c>
      <c r="G1674">
        <v>920</v>
      </c>
      <c r="H1674" t="s">
        <v>268</v>
      </c>
      <c r="I1674" t="s">
        <v>157</v>
      </c>
      <c r="J1674" t="s">
        <v>268</v>
      </c>
      <c r="L1674" t="s">
        <v>14293</v>
      </c>
      <c r="M1674">
        <v>72</v>
      </c>
      <c r="P1674">
        <v>0</v>
      </c>
      <c r="Q1674">
        <v>0</v>
      </c>
      <c r="R1674">
        <v>0</v>
      </c>
      <c r="S1674">
        <v>0</v>
      </c>
      <c r="T1674">
        <v>1</v>
      </c>
      <c r="U1674" t="s">
        <v>14294</v>
      </c>
      <c r="V1674" t="s">
        <v>394</v>
      </c>
      <c r="W1674" t="s">
        <v>395</v>
      </c>
      <c r="X1674" t="s">
        <v>395</v>
      </c>
      <c r="Y1674">
        <v>0</v>
      </c>
      <c r="AC1674">
        <v>0.19826305451925341</v>
      </c>
    </row>
    <row r="1675" spans="1:29" x14ac:dyDescent="0.35">
      <c r="A1675" t="s">
        <v>24369</v>
      </c>
      <c r="B1675" t="s">
        <v>24370</v>
      </c>
      <c r="C1675">
        <v>6317</v>
      </c>
      <c r="D1675" t="s">
        <v>24327</v>
      </c>
      <c r="E1675">
        <v>222682</v>
      </c>
      <c r="F1675">
        <v>4.2938999999999998</v>
      </c>
      <c r="G1675">
        <v>1276</v>
      </c>
      <c r="H1675" t="s">
        <v>1537</v>
      </c>
      <c r="I1675" t="s">
        <v>803</v>
      </c>
      <c r="J1675" t="s">
        <v>24371</v>
      </c>
      <c r="K1675" t="s">
        <v>1959</v>
      </c>
      <c r="L1675" t="s">
        <v>24372</v>
      </c>
      <c r="M1675">
        <v>20</v>
      </c>
      <c r="P1675">
        <v>0</v>
      </c>
      <c r="Q1675">
        <v>0</v>
      </c>
      <c r="R1675">
        <v>0</v>
      </c>
      <c r="S1675">
        <v>0</v>
      </c>
      <c r="T1675">
        <v>0</v>
      </c>
      <c r="V1675" t="s">
        <v>306</v>
      </c>
      <c r="W1675" t="s">
        <v>307</v>
      </c>
      <c r="X1675" t="s">
        <v>1087</v>
      </c>
      <c r="Y1675">
        <v>14</v>
      </c>
      <c r="Z1675">
        <v>20</v>
      </c>
      <c r="AA1675">
        <v>20</v>
      </c>
      <c r="AC1675">
        <v>0.19827897537216554</v>
      </c>
    </row>
    <row r="1676" spans="1:29" x14ac:dyDescent="0.35">
      <c r="A1676" t="s">
        <v>30829</v>
      </c>
      <c r="B1676" t="s">
        <v>30830</v>
      </c>
      <c r="C1676">
        <v>6373</v>
      </c>
      <c r="D1676" t="s">
        <v>30705</v>
      </c>
      <c r="E1676">
        <v>11</v>
      </c>
      <c r="H1676" t="s">
        <v>105</v>
      </c>
      <c r="I1676" t="s">
        <v>157</v>
      </c>
      <c r="J1676" t="s">
        <v>105</v>
      </c>
      <c r="L1676" t="s">
        <v>30831</v>
      </c>
      <c r="M1676">
        <v>48</v>
      </c>
      <c r="P1676">
        <v>0</v>
      </c>
      <c r="Q1676">
        <v>1</v>
      </c>
      <c r="R1676">
        <v>0</v>
      </c>
      <c r="S1676">
        <v>1</v>
      </c>
      <c r="T1676">
        <v>1</v>
      </c>
      <c r="U1676" t="s">
        <v>30832</v>
      </c>
      <c r="V1676" t="s">
        <v>394</v>
      </c>
      <c r="W1676" t="s">
        <v>400</v>
      </c>
      <c r="X1676" t="s">
        <v>401</v>
      </c>
      <c r="Y1676">
        <v>0</v>
      </c>
      <c r="AC1676">
        <v>0.19831707905871121</v>
      </c>
    </row>
    <row r="1677" spans="1:29" x14ac:dyDescent="0.35">
      <c r="A1677" t="s">
        <v>6847</v>
      </c>
      <c r="B1677" t="s">
        <v>6848</v>
      </c>
      <c r="C1677">
        <v>6503</v>
      </c>
      <c r="D1677" t="s">
        <v>6747</v>
      </c>
      <c r="E1677">
        <v>823</v>
      </c>
      <c r="F1677">
        <v>4.6666999999999996</v>
      </c>
      <c r="G1677">
        <v>27</v>
      </c>
      <c r="H1677" t="s">
        <v>1035</v>
      </c>
      <c r="I1677" t="s">
        <v>157</v>
      </c>
      <c r="J1677" t="s">
        <v>1035</v>
      </c>
      <c r="L1677" t="s">
        <v>6849</v>
      </c>
      <c r="M1677">
        <v>27</v>
      </c>
      <c r="P1677">
        <v>0</v>
      </c>
      <c r="Q1677">
        <v>0</v>
      </c>
      <c r="R1677">
        <v>1</v>
      </c>
      <c r="S1677">
        <v>1</v>
      </c>
      <c r="T1677">
        <v>0</v>
      </c>
      <c r="U1677" t="s">
        <v>6850</v>
      </c>
      <c r="V1677" t="s">
        <v>222</v>
      </c>
      <c r="W1677" t="s">
        <v>223</v>
      </c>
      <c r="X1677" t="s">
        <v>271</v>
      </c>
      <c r="Y1677">
        <v>0</v>
      </c>
      <c r="AC1677">
        <v>0.19875671014004781</v>
      </c>
    </row>
    <row r="1678" spans="1:29" x14ac:dyDescent="0.35">
      <c r="A1678" t="s">
        <v>1669</v>
      </c>
      <c r="B1678" t="s">
        <v>1670</v>
      </c>
      <c r="C1678">
        <v>1517</v>
      </c>
      <c r="D1678" t="s">
        <v>1520</v>
      </c>
      <c r="E1678">
        <v>4980</v>
      </c>
      <c r="F1678">
        <v>4.75</v>
      </c>
      <c r="G1678">
        <v>4</v>
      </c>
      <c r="L1678" t="s">
        <v>1671</v>
      </c>
      <c r="M1678">
        <v>69</v>
      </c>
      <c r="P1678">
        <v>0</v>
      </c>
      <c r="Q1678">
        <v>0</v>
      </c>
      <c r="R1678">
        <v>1</v>
      </c>
      <c r="S1678">
        <v>1</v>
      </c>
      <c r="T1678">
        <v>1</v>
      </c>
      <c r="V1678" t="s">
        <v>306</v>
      </c>
      <c r="W1678" t="s">
        <v>815</v>
      </c>
      <c r="X1678" t="s">
        <v>869</v>
      </c>
      <c r="Y1678">
        <v>0</v>
      </c>
      <c r="AC1678">
        <v>0.19876435793971303</v>
      </c>
    </row>
    <row r="1679" spans="1:29" x14ac:dyDescent="0.35">
      <c r="A1679" t="s">
        <v>24577</v>
      </c>
      <c r="B1679" t="s">
        <v>24578</v>
      </c>
      <c r="C1679">
        <v>5857</v>
      </c>
      <c r="D1679" t="s">
        <v>24579</v>
      </c>
      <c r="E1679">
        <v>58212</v>
      </c>
      <c r="F1679">
        <v>4.4021999999999997</v>
      </c>
      <c r="G1679">
        <v>1283</v>
      </c>
      <c r="H1679" t="s">
        <v>186</v>
      </c>
      <c r="I1679" t="s">
        <v>157</v>
      </c>
      <c r="J1679" t="s">
        <v>186</v>
      </c>
      <c r="L1679" t="s">
        <v>24580</v>
      </c>
      <c r="M1679">
        <v>58</v>
      </c>
      <c r="P1679">
        <v>0</v>
      </c>
      <c r="Q1679">
        <v>0</v>
      </c>
      <c r="R1679">
        <v>0</v>
      </c>
      <c r="S1679">
        <v>0</v>
      </c>
      <c r="T1679">
        <v>0</v>
      </c>
      <c r="U1679" t="s">
        <v>24581</v>
      </c>
      <c r="V1679" t="s">
        <v>394</v>
      </c>
      <c r="W1679" t="s">
        <v>474</v>
      </c>
      <c r="X1679" t="s">
        <v>475</v>
      </c>
      <c r="Y1679">
        <v>0</v>
      </c>
      <c r="AC1679">
        <v>0.19884525023115251</v>
      </c>
    </row>
    <row r="1680" spans="1:29" x14ac:dyDescent="0.35">
      <c r="A1680" t="s">
        <v>32712</v>
      </c>
      <c r="B1680" t="s">
        <v>32713</v>
      </c>
      <c r="C1680">
        <v>1070</v>
      </c>
      <c r="D1680" t="s">
        <v>32540</v>
      </c>
      <c r="E1680">
        <v>11111</v>
      </c>
      <c r="F1680">
        <v>4.7142999999999997</v>
      </c>
      <c r="G1680">
        <v>7</v>
      </c>
      <c r="L1680" t="s">
        <v>32714</v>
      </c>
      <c r="M1680">
        <v>30</v>
      </c>
      <c r="P1680">
        <v>1</v>
      </c>
      <c r="Q1680">
        <v>0</v>
      </c>
      <c r="R1680">
        <v>0</v>
      </c>
      <c r="S1680">
        <v>1</v>
      </c>
      <c r="T1680">
        <v>0</v>
      </c>
      <c r="V1680" t="s">
        <v>32</v>
      </c>
      <c r="W1680" t="s">
        <v>33</v>
      </c>
      <c r="X1680" t="s">
        <v>4075</v>
      </c>
      <c r="Y1680">
        <v>0</v>
      </c>
      <c r="AC1680">
        <v>0.19901635684811092</v>
      </c>
    </row>
    <row r="1681" spans="1:29" x14ac:dyDescent="0.35">
      <c r="A1681" t="s">
        <v>30578</v>
      </c>
      <c r="B1681" t="s">
        <v>30579</v>
      </c>
      <c r="C1681">
        <v>4225</v>
      </c>
      <c r="D1681" t="s">
        <v>30319</v>
      </c>
      <c r="E1681">
        <v>5626</v>
      </c>
      <c r="F1681">
        <v>4.4092000000000002</v>
      </c>
      <c r="G1681">
        <v>650</v>
      </c>
      <c r="H1681" t="s">
        <v>30580</v>
      </c>
      <c r="I1681" t="s">
        <v>803</v>
      </c>
      <c r="J1681" t="s">
        <v>1071</v>
      </c>
      <c r="K1681" t="s">
        <v>11417</v>
      </c>
      <c r="L1681" t="s">
        <v>30581</v>
      </c>
      <c r="M1681">
        <v>25</v>
      </c>
      <c r="P1681">
        <v>0</v>
      </c>
      <c r="Q1681">
        <v>0</v>
      </c>
      <c r="R1681">
        <v>0</v>
      </c>
      <c r="S1681">
        <v>0</v>
      </c>
      <c r="T1681">
        <v>0</v>
      </c>
      <c r="U1681" t="s">
        <v>22165</v>
      </c>
      <c r="V1681" t="s">
        <v>306</v>
      </c>
      <c r="W1681" t="s">
        <v>823</v>
      </c>
      <c r="X1681" t="s">
        <v>855</v>
      </c>
      <c r="Y1681">
        <v>7</v>
      </c>
      <c r="Z1681">
        <v>25</v>
      </c>
      <c r="AA1681">
        <v>25</v>
      </c>
      <c r="AC1681">
        <v>0.19922207114513779</v>
      </c>
    </row>
    <row r="1682" spans="1:29" x14ac:dyDescent="0.35">
      <c r="A1682" t="s">
        <v>1358</v>
      </c>
      <c r="B1682" t="s">
        <v>1359</v>
      </c>
      <c r="C1682">
        <v>5746</v>
      </c>
      <c r="D1682" t="s">
        <v>1063</v>
      </c>
      <c r="E1682">
        <v>24101</v>
      </c>
      <c r="F1682">
        <v>4.7030000000000003</v>
      </c>
      <c r="G1682">
        <v>202</v>
      </c>
      <c r="L1682" t="s">
        <v>1360</v>
      </c>
      <c r="M1682">
        <v>60</v>
      </c>
      <c r="P1682">
        <v>0</v>
      </c>
      <c r="Q1682">
        <v>0</v>
      </c>
      <c r="R1682">
        <v>1</v>
      </c>
      <c r="S1682">
        <v>0</v>
      </c>
      <c r="T1682">
        <v>0</v>
      </c>
      <c r="U1682" t="s">
        <v>1361</v>
      </c>
      <c r="V1682" t="s">
        <v>306</v>
      </c>
      <c r="W1682" t="s">
        <v>1220</v>
      </c>
      <c r="Y1682">
        <v>0</v>
      </c>
      <c r="AC1682">
        <v>0.19962568447184992</v>
      </c>
    </row>
    <row r="1683" spans="1:29" x14ac:dyDescent="0.35">
      <c r="A1683" t="s">
        <v>11604</v>
      </c>
      <c r="B1683" t="s">
        <v>11605</v>
      </c>
      <c r="C1683">
        <v>6189</v>
      </c>
      <c r="D1683" t="s">
        <v>11563</v>
      </c>
      <c r="E1683">
        <v>64453</v>
      </c>
      <c r="F1683">
        <v>3.7610000000000001</v>
      </c>
      <c r="G1683">
        <v>1293</v>
      </c>
      <c r="H1683" t="s">
        <v>186</v>
      </c>
      <c r="I1683" t="s">
        <v>157</v>
      </c>
      <c r="J1683" t="s">
        <v>186</v>
      </c>
      <c r="L1683" t="s">
        <v>11606</v>
      </c>
      <c r="M1683">
        <v>35</v>
      </c>
      <c r="P1683">
        <v>0</v>
      </c>
      <c r="Q1683">
        <v>0</v>
      </c>
      <c r="R1683">
        <v>0</v>
      </c>
      <c r="S1683">
        <v>0</v>
      </c>
      <c r="T1683">
        <v>1</v>
      </c>
      <c r="U1683" t="s">
        <v>11607</v>
      </c>
      <c r="V1683" t="s">
        <v>394</v>
      </c>
      <c r="W1683" t="s">
        <v>418</v>
      </c>
      <c r="X1683" t="s">
        <v>419</v>
      </c>
      <c r="Y1683">
        <v>0</v>
      </c>
      <c r="AC1683">
        <v>0.1996668372554683</v>
      </c>
    </row>
    <row r="1684" spans="1:29" x14ac:dyDescent="0.35">
      <c r="A1684" t="s">
        <v>25162</v>
      </c>
      <c r="B1684" t="s">
        <v>25163</v>
      </c>
      <c r="C1684">
        <v>3902</v>
      </c>
      <c r="D1684" t="s">
        <v>25136</v>
      </c>
      <c r="E1684">
        <v>266116</v>
      </c>
      <c r="F1684">
        <v>4.3383000000000003</v>
      </c>
      <c r="G1684">
        <v>3837</v>
      </c>
      <c r="H1684" t="s">
        <v>19355</v>
      </c>
      <c r="I1684" t="s">
        <v>1158</v>
      </c>
      <c r="L1684" t="s">
        <v>25164</v>
      </c>
      <c r="M1684">
        <v>3</v>
      </c>
      <c r="P1684">
        <v>0</v>
      </c>
      <c r="Q1684">
        <v>0</v>
      </c>
      <c r="R1684">
        <v>0</v>
      </c>
      <c r="S1684">
        <v>1</v>
      </c>
      <c r="T1684">
        <v>1</v>
      </c>
      <c r="U1684" t="s">
        <v>25165</v>
      </c>
      <c r="V1684" t="s">
        <v>394</v>
      </c>
      <c r="W1684" t="s">
        <v>428</v>
      </c>
      <c r="X1684" t="s">
        <v>2110</v>
      </c>
      <c r="Y1684">
        <v>1</v>
      </c>
      <c r="Z1684">
        <v>3</v>
      </c>
      <c r="AA1684">
        <v>3</v>
      </c>
      <c r="AC1684">
        <v>0.19976578851578441</v>
      </c>
    </row>
    <row r="1685" spans="1:29" x14ac:dyDescent="0.35">
      <c r="A1685" t="s">
        <v>4453</v>
      </c>
      <c r="B1685" t="s">
        <v>4454</v>
      </c>
      <c r="C1685">
        <v>3155</v>
      </c>
      <c r="D1685" t="s">
        <v>4395</v>
      </c>
      <c r="E1685">
        <v>999</v>
      </c>
      <c r="H1685" t="s">
        <v>4078</v>
      </c>
      <c r="I1685" t="s">
        <v>38</v>
      </c>
      <c r="J1685" t="s">
        <v>121</v>
      </c>
      <c r="L1685" t="s">
        <v>4451</v>
      </c>
      <c r="M1685">
        <v>38</v>
      </c>
      <c r="P1685">
        <v>0</v>
      </c>
      <c r="Q1685">
        <v>0</v>
      </c>
      <c r="R1685">
        <v>1</v>
      </c>
      <c r="S1685">
        <v>0</v>
      </c>
      <c r="T1685">
        <v>0</v>
      </c>
      <c r="U1685" t="s">
        <v>4452</v>
      </c>
      <c r="V1685" t="s">
        <v>32</v>
      </c>
      <c r="W1685" t="s">
        <v>41</v>
      </c>
      <c r="X1685" t="s">
        <v>59</v>
      </c>
      <c r="Y1685">
        <v>0</v>
      </c>
      <c r="AC1685">
        <v>0.1998390952328204</v>
      </c>
    </row>
    <row r="1686" spans="1:29" x14ac:dyDescent="0.35">
      <c r="A1686" t="s">
        <v>2558</v>
      </c>
      <c r="B1686" t="s">
        <v>2559</v>
      </c>
      <c r="C1686">
        <v>5333</v>
      </c>
      <c r="D1686" t="s">
        <v>2318</v>
      </c>
      <c r="E1686">
        <v>7560</v>
      </c>
      <c r="F1686">
        <v>3.8420999999999998</v>
      </c>
      <c r="G1686">
        <v>38</v>
      </c>
      <c r="H1686" t="s">
        <v>2560</v>
      </c>
      <c r="I1686" t="s">
        <v>803</v>
      </c>
      <c r="J1686" t="s">
        <v>2561</v>
      </c>
      <c r="L1686" t="s">
        <v>2562</v>
      </c>
      <c r="M1686">
        <v>22</v>
      </c>
      <c r="P1686">
        <v>0</v>
      </c>
      <c r="Q1686">
        <v>0</v>
      </c>
      <c r="R1686">
        <v>0</v>
      </c>
      <c r="S1686">
        <v>0</v>
      </c>
      <c r="T1686">
        <v>0</v>
      </c>
      <c r="V1686" t="s">
        <v>306</v>
      </c>
      <c r="W1686" t="s">
        <v>823</v>
      </c>
      <c r="X1686" t="s">
        <v>1392</v>
      </c>
      <c r="Y1686">
        <v>3</v>
      </c>
      <c r="Z1686">
        <v>22</v>
      </c>
      <c r="AA1686">
        <v>22</v>
      </c>
      <c r="AC1686">
        <v>0.19985489033914816</v>
      </c>
    </row>
    <row r="1687" spans="1:29" x14ac:dyDescent="0.35">
      <c r="A1687" t="s">
        <v>299</v>
      </c>
      <c r="B1687" t="s">
        <v>300</v>
      </c>
      <c r="C1687">
        <v>7054</v>
      </c>
      <c r="D1687" t="s">
        <v>301</v>
      </c>
      <c r="E1687">
        <v>20562</v>
      </c>
      <c r="F1687">
        <v>4.26</v>
      </c>
      <c r="G1687">
        <v>527</v>
      </c>
      <c r="H1687" t="s">
        <v>302</v>
      </c>
      <c r="I1687" t="s">
        <v>89</v>
      </c>
      <c r="J1687" t="s">
        <v>303</v>
      </c>
      <c r="L1687" t="s">
        <v>304</v>
      </c>
      <c r="M1687">
        <v>35</v>
      </c>
      <c r="P1687">
        <v>0</v>
      </c>
      <c r="Q1687">
        <v>0</v>
      </c>
      <c r="R1687">
        <v>1</v>
      </c>
      <c r="S1687">
        <v>0</v>
      </c>
      <c r="T1687">
        <v>0</v>
      </c>
      <c r="U1687" t="s">
        <v>305</v>
      </c>
      <c r="V1687" t="s">
        <v>306</v>
      </c>
      <c r="W1687" t="s">
        <v>307</v>
      </c>
      <c r="X1687" t="s">
        <v>308</v>
      </c>
      <c r="Y1687">
        <v>0</v>
      </c>
      <c r="AC1687">
        <v>0.19996918650758866</v>
      </c>
    </row>
    <row r="1688" spans="1:29" x14ac:dyDescent="0.35">
      <c r="A1688" t="s">
        <v>20994</v>
      </c>
      <c r="B1688" t="s">
        <v>20995</v>
      </c>
      <c r="C1688">
        <v>6184</v>
      </c>
      <c r="D1688" t="s">
        <v>20960</v>
      </c>
      <c r="E1688">
        <v>38357</v>
      </c>
      <c r="F1688">
        <v>4.3120000000000003</v>
      </c>
      <c r="G1688">
        <v>250</v>
      </c>
      <c r="H1688" t="s">
        <v>20996</v>
      </c>
      <c r="I1688" t="s">
        <v>157</v>
      </c>
      <c r="J1688" t="s">
        <v>20996</v>
      </c>
      <c r="L1688" t="s">
        <v>20997</v>
      </c>
      <c r="M1688">
        <v>27</v>
      </c>
      <c r="O1688">
        <v>13.5</v>
      </c>
      <c r="P1688">
        <v>0</v>
      </c>
      <c r="Q1688">
        <v>0</v>
      </c>
      <c r="R1688">
        <v>0</v>
      </c>
      <c r="S1688">
        <v>1</v>
      </c>
      <c r="T1688">
        <v>0</v>
      </c>
      <c r="V1688" t="s">
        <v>306</v>
      </c>
      <c r="W1688" t="s">
        <v>823</v>
      </c>
      <c r="X1688" t="s">
        <v>1091</v>
      </c>
      <c r="Y1688">
        <v>0</v>
      </c>
      <c r="AC1688">
        <v>0.20002307736307112</v>
      </c>
    </row>
    <row r="1689" spans="1:29" x14ac:dyDescent="0.35">
      <c r="A1689" t="s">
        <v>14562</v>
      </c>
      <c r="B1689" t="s">
        <v>14563</v>
      </c>
      <c r="C1689">
        <v>3297</v>
      </c>
      <c r="D1689" t="s">
        <v>14441</v>
      </c>
      <c r="E1689">
        <v>2172</v>
      </c>
      <c r="F1689">
        <v>4.1875</v>
      </c>
      <c r="G1689">
        <v>16</v>
      </c>
      <c r="H1689" t="s">
        <v>14564</v>
      </c>
      <c r="I1689" t="s">
        <v>157</v>
      </c>
      <c r="J1689" t="s">
        <v>14564</v>
      </c>
      <c r="L1689" t="s">
        <v>14565</v>
      </c>
      <c r="M1689">
        <v>34</v>
      </c>
      <c r="P1689">
        <v>0</v>
      </c>
      <c r="Q1689">
        <v>0</v>
      </c>
      <c r="R1689">
        <v>0</v>
      </c>
      <c r="S1689">
        <v>0</v>
      </c>
      <c r="T1689">
        <v>0</v>
      </c>
      <c r="V1689" t="s">
        <v>172</v>
      </c>
      <c r="W1689" t="s">
        <v>222</v>
      </c>
      <c r="X1689" t="s">
        <v>244</v>
      </c>
      <c r="Y1689">
        <v>0</v>
      </c>
      <c r="AC1689">
        <v>0.20003170357124911</v>
      </c>
    </row>
    <row r="1690" spans="1:29" x14ac:dyDescent="0.35">
      <c r="A1690" t="s">
        <v>3301</v>
      </c>
      <c r="B1690" t="s">
        <v>3302</v>
      </c>
      <c r="C1690">
        <v>7101</v>
      </c>
      <c r="D1690" t="s">
        <v>3231</v>
      </c>
      <c r="E1690">
        <v>992</v>
      </c>
      <c r="F1690">
        <v>4.6222000000000003</v>
      </c>
      <c r="G1690">
        <v>45</v>
      </c>
      <c r="H1690" t="s">
        <v>3262</v>
      </c>
      <c r="I1690" t="s">
        <v>38</v>
      </c>
      <c r="J1690" t="s">
        <v>3262</v>
      </c>
      <c r="L1690" t="s">
        <v>3242</v>
      </c>
      <c r="M1690">
        <v>38</v>
      </c>
      <c r="P1690">
        <v>0</v>
      </c>
      <c r="Q1690">
        <v>0</v>
      </c>
      <c r="R1690">
        <v>0</v>
      </c>
      <c r="S1690">
        <v>0</v>
      </c>
      <c r="T1690">
        <v>0</v>
      </c>
      <c r="U1690" t="s">
        <v>3283</v>
      </c>
      <c r="V1690" t="s">
        <v>32</v>
      </c>
      <c r="W1690" t="s">
        <v>191</v>
      </c>
      <c r="X1690" t="s">
        <v>208</v>
      </c>
      <c r="Y1690">
        <v>0</v>
      </c>
      <c r="AC1690">
        <v>0.20015409002596762</v>
      </c>
    </row>
    <row r="1691" spans="1:29" x14ac:dyDescent="0.35">
      <c r="A1691" t="s">
        <v>14853</v>
      </c>
      <c r="B1691" t="s">
        <v>14854</v>
      </c>
      <c r="C1691">
        <v>6202</v>
      </c>
      <c r="D1691" t="s">
        <v>14671</v>
      </c>
      <c r="E1691">
        <v>2552</v>
      </c>
      <c r="F1691">
        <v>4.4000000000000004</v>
      </c>
      <c r="G1691">
        <v>10</v>
      </c>
      <c r="H1691" t="s">
        <v>7985</v>
      </c>
      <c r="I1691" t="s">
        <v>157</v>
      </c>
      <c r="J1691" t="s">
        <v>7985</v>
      </c>
      <c r="L1691" t="s">
        <v>14855</v>
      </c>
      <c r="M1691">
        <v>90</v>
      </c>
      <c r="P1691">
        <v>0</v>
      </c>
      <c r="Q1691">
        <v>0</v>
      </c>
      <c r="R1691">
        <v>0</v>
      </c>
      <c r="S1691">
        <v>0</v>
      </c>
      <c r="T1691">
        <v>0</v>
      </c>
      <c r="V1691" t="s">
        <v>93</v>
      </c>
      <c r="W1691" t="s">
        <v>94</v>
      </c>
      <c r="X1691" t="s">
        <v>95</v>
      </c>
      <c r="Y1691">
        <v>0</v>
      </c>
      <c r="AC1691">
        <v>0.20043906532121791</v>
      </c>
    </row>
    <row r="1692" spans="1:29" x14ac:dyDescent="0.35">
      <c r="A1692" t="s">
        <v>23757</v>
      </c>
      <c r="B1692" t="s">
        <v>23758</v>
      </c>
      <c r="C1692">
        <v>3728</v>
      </c>
      <c r="D1692" t="s">
        <v>23688</v>
      </c>
      <c r="E1692">
        <v>23860</v>
      </c>
      <c r="F1692">
        <v>4.3723999999999998</v>
      </c>
      <c r="G1692">
        <v>537</v>
      </c>
      <c r="H1692" t="s">
        <v>13623</v>
      </c>
      <c r="I1692" t="s">
        <v>157</v>
      </c>
      <c r="J1692" t="s">
        <v>13623</v>
      </c>
      <c r="L1692" t="s">
        <v>23759</v>
      </c>
      <c r="M1692">
        <v>60</v>
      </c>
      <c r="P1692">
        <v>0</v>
      </c>
      <c r="Q1692">
        <v>0</v>
      </c>
      <c r="R1692">
        <v>1</v>
      </c>
      <c r="S1692">
        <v>0</v>
      </c>
      <c r="T1692">
        <v>0</v>
      </c>
      <c r="V1692" t="s">
        <v>394</v>
      </c>
      <c r="W1692" t="s">
        <v>474</v>
      </c>
      <c r="X1692" t="s">
        <v>475</v>
      </c>
      <c r="Y1692">
        <v>0</v>
      </c>
      <c r="AC1692">
        <v>0.20055225862295434</v>
      </c>
    </row>
    <row r="1693" spans="1:29" x14ac:dyDescent="0.35">
      <c r="A1693" t="s">
        <v>31233</v>
      </c>
      <c r="B1693" t="s">
        <v>31234</v>
      </c>
      <c r="C1693">
        <v>1169</v>
      </c>
      <c r="D1693" t="s">
        <v>31140</v>
      </c>
      <c r="E1693">
        <v>2410</v>
      </c>
      <c r="F1693">
        <v>4</v>
      </c>
      <c r="G1693">
        <v>1</v>
      </c>
      <c r="I1693" t="s">
        <v>803</v>
      </c>
      <c r="J1693" t="s">
        <v>31235</v>
      </c>
      <c r="L1693" t="s">
        <v>31236</v>
      </c>
      <c r="M1693">
        <v>50</v>
      </c>
      <c r="P1693">
        <v>0</v>
      </c>
      <c r="Q1693">
        <v>0</v>
      </c>
      <c r="R1693">
        <v>1</v>
      </c>
      <c r="S1693">
        <v>0</v>
      </c>
      <c r="T1693">
        <v>0</v>
      </c>
      <c r="U1693" t="s">
        <v>31237</v>
      </c>
      <c r="V1693" t="s">
        <v>306</v>
      </c>
      <c r="W1693" t="s">
        <v>815</v>
      </c>
      <c r="X1693" t="s">
        <v>832</v>
      </c>
      <c r="Y1693">
        <v>5</v>
      </c>
      <c r="Z1693">
        <v>50</v>
      </c>
      <c r="AA1693">
        <v>50</v>
      </c>
      <c r="AC1693">
        <v>0.20070460062020734</v>
      </c>
    </row>
    <row r="1694" spans="1:29" x14ac:dyDescent="0.35">
      <c r="A1694" t="s">
        <v>3402</v>
      </c>
      <c r="B1694" t="s">
        <v>3403</v>
      </c>
      <c r="C1694">
        <v>7057</v>
      </c>
      <c r="D1694" t="s">
        <v>3384</v>
      </c>
      <c r="E1694">
        <v>67691</v>
      </c>
      <c r="F1694">
        <v>4.0946999999999996</v>
      </c>
      <c r="G1694">
        <v>655</v>
      </c>
      <c r="H1694" t="s">
        <v>163</v>
      </c>
      <c r="I1694" t="s">
        <v>157</v>
      </c>
      <c r="J1694" t="s">
        <v>163</v>
      </c>
      <c r="L1694" t="s">
        <v>3404</v>
      </c>
      <c r="M1694">
        <v>32</v>
      </c>
      <c r="P1694">
        <v>0</v>
      </c>
      <c r="Q1694">
        <v>0</v>
      </c>
      <c r="R1694">
        <v>0</v>
      </c>
      <c r="S1694">
        <v>0</v>
      </c>
      <c r="T1694">
        <v>0</v>
      </c>
      <c r="U1694" t="s">
        <v>3405</v>
      </c>
      <c r="V1694" t="s">
        <v>222</v>
      </c>
      <c r="W1694" t="s">
        <v>223</v>
      </c>
      <c r="X1694" t="s">
        <v>271</v>
      </c>
      <c r="Y1694">
        <v>0</v>
      </c>
      <c r="AC1694">
        <v>0.2007693423764656</v>
      </c>
    </row>
    <row r="1695" spans="1:29" x14ac:dyDescent="0.35">
      <c r="A1695" t="s">
        <v>27734</v>
      </c>
      <c r="B1695" t="s">
        <v>27735</v>
      </c>
      <c r="C1695">
        <v>3865</v>
      </c>
      <c r="D1695" t="s">
        <v>27714</v>
      </c>
      <c r="E1695">
        <v>63398</v>
      </c>
      <c r="F1695">
        <v>3.9811000000000001</v>
      </c>
      <c r="G1695">
        <v>1267</v>
      </c>
      <c r="H1695" t="s">
        <v>163</v>
      </c>
      <c r="I1695" t="s">
        <v>157</v>
      </c>
      <c r="J1695" t="s">
        <v>163</v>
      </c>
      <c r="L1695" t="s">
        <v>27736</v>
      </c>
      <c r="M1695">
        <v>36</v>
      </c>
      <c r="P1695">
        <v>0</v>
      </c>
      <c r="Q1695">
        <v>0</v>
      </c>
      <c r="R1695">
        <v>0</v>
      </c>
      <c r="S1695">
        <v>0</v>
      </c>
      <c r="T1695">
        <v>0</v>
      </c>
      <c r="U1695" t="s">
        <v>27737</v>
      </c>
      <c r="V1695" t="s">
        <v>306</v>
      </c>
      <c r="W1695" t="s">
        <v>815</v>
      </c>
      <c r="X1695" t="s">
        <v>1605</v>
      </c>
      <c r="Y1695">
        <v>0</v>
      </c>
      <c r="AC1695">
        <v>0.20077237855053631</v>
      </c>
    </row>
    <row r="1696" spans="1:29" x14ac:dyDescent="0.35">
      <c r="A1696" t="s">
        <v>30120</v>
      </c>
      <c r="B1696" t="s">
        <v>30121</v>
      </c>
      <c r="C1696">
        <v>5869</v>
      </c>
      <c r="D1696" t="s">
        <v>29945</v>
      </c>
      <c r="E1696">
        <v>11175</v>
      </c>
      <c r="F1696">
        <v>4.4669999999999996</v>
      </c>
      <c r="G1696">
        <v>439</v>
      </c>
      <c r="H1696" t="s">
        <v>37</v>
      </c>
      <c r="I1696" t="s">
        <v>38</v>
      </c>
      <c r="J1696" t="s">
        <v>68</v>
      </c>
      <c r="L1696" t="s">
        <v>30122</v>
      </c>
      <c r="M1696">
        <v>215</v>
      </c>
      <c r="P1696">
        <v>0</v>
      </c>
      <c r="Q1696">
        <v>0</v>
      </c>
      <c r="R1696">
        <v>0</v>
      </c>
      <c r="S1696">
        <v>0</v>
      </c>
      <c r="T1696">
        <v>0</v>
      </c>
      <c r="V1696" t="s">
        <v>32</v>
      </c>
      <c r="W1696" t="s">
        <v>172</v>
      </c>
      <c r="X1696" t="s">
        <v>173</v>
      </c>
      <c r="Y1696">
        <v>2</v>
      </c>
      <c r="Z1696">
        <v>150</v>
      </c>
      <c r="AA1696">
        <v>49</v>
      </c>
      <c r="AC1696">
        <v>0.20083437643998203</v>
      </c>
    </row>
    <row r="1697" spans="1:29" x14ac:dyDescent="0.35">
      <c r="A1697" t="s">
        <v>15962</v>
      </c>
      <c r="B1697" t="s">
        <v>15963</v>
      </c>
      <c r="C1697">
        <v>6259</v>
      </c>
      <c r="D1697" t="s">
        <v>15711</v>
      </c>
      <c r="E1697">
        <v>7216</v>
      </c>
      <c r="F1697">
        <v>4.1405000000000003</v>
      </c>
      <c r="G1697">
        <v>185</v>
      </c>
      <c r="H1697" t="s">
        <v>15851</v>
      </c>
      <c r="I1697" t="s">
        <v>157</v>
      </c>
      <c r="J1697" t="s">
        <v>15851</v>
      </c>
      <c r="L1697" t="s">
        <v>15964</v>
      </c>
      <c r="M1697">
        <v>40</v>
      </c>
      <c r="P1697">
        <v>0</v>
      </c>
      <c r="Q1697">
        <v>0</v>
      </c>
      <c r="R1697">
        <v>0</v>
      </c>
      <c r="S1697">
        <v>0</v>
      </c>
      <c r="T1697">
        <v>1</v>
      </c>
      <c r="U1697" t="s">
        <v>15926</v>
      </c>
      <c r="V1697" t="s">
        <v>222</v>
      </c>
      <c r="W1697" t="s">
        <v>244</v>
      </c>
      <c r="X1697" t="s">
        <v>245</v>
      </c>
      <c r="Y1697">
        <v>0</v>
      </c>
      <c r="AC1697">
        <v>0.2009014117914838</v>
      </c>
    </row>
    <row r="1698" spans="1:29" x14ac:dyDescent="0.35">
      <c r="A1698" t="s">
        <v>9456</v>
      </c>
      <c r="B1698" t="s">
        <v>9457</v>
      </c>
      <c r="C1698">
        <v>6089</v>
      </c>
      <c r="D1698" t="s">
        <v>9413</v>
      </c>
      <c r="E1698">
        <v>920</v>
      </c>
      <c r="F1698">
        <v>3.8332999999999999</v>
      </c>
      <c r="G1698">
        <v>456</v>
      </c>
      <c r="H1698" t="s">
        <v>9458</v>
      </c>
      <c r="I1698" t="s">
        <v>157</v>
      </c>
      <c r="J1698" t="s">
        <v>9458</v>
      </c>
      <c r="L1698" t="s">
        <v>9459</v>
      </c>
      <c r="M1698">
        <v>42</v>
      </c>
      <c r="P1698">
        <v>0</v>
      </c>
      <c r="Q1698">
        <v>0</v>
      </c>
      <c r="R1698">
        <v>1</v>
      </c>
      <c r="S1698">
        <v>0</v>
      </c>
      <c r="T1698">
        <v>0</v>
      </c>
      <c r="U1698" t="s">
        <v>9460</v>
      </c>
      <c r="V1698" t="s">
        <v>394</v>
      </c>
      <c r="W1698" t="s">
        <v>395</v>
      </c>
      <c r="X1698" t="s">
        <v>2307</v>
      </c>
      <c r="Y1698">
        <v>0</v>
      </c>
      <c r="AC1698">
        <v>0.20091797058130523</v>
      </c>
    </row>
    <row r="1699" spans="1:29" x14ac:dyDescent="0.35">
      <c r="A1699" t="s">
        <v>26966</v>
      </c>
      <c r="B1699" t="s">
        <v>26967</v>
      </c>
      <c r="C1699">
        <v>6084</v>
      </c>
      <c r="D1699" t="s">
        <v>26910</v>
      </c>
      <c r="E1699">
        <v>8972</v>
      </c>
      <c r="F1699">
        <v>4.0587999999999997</v>
      </c>
      <c r="G1699">
        <v>17</v>
      </c>
      <c r="L1699" t="s">
        <v>26968</v>
      </c>
      <c r="M1699">
        <v>110</v>
      </c>
      <c r="N1699">
        <v>155</v>
      </c>
      <c r="P1699">
        <v>0</v>
      </c>
      <c r="Q1699">
        <v>0</v>
      </c>
      <c r="R1699">
        <v>0</v>
      </c>
      <c r="S1699">
        <v>0</v>
      </c>
      <c r="T1699">
        <v>0</v>
      </c>
      <c r="U1699" t="s">
        <v>26969</v>
      </c>
      <c r="V1699" t="s">
        <v>394</v>
      </c>
      <c r="W1699" t="s">
        <v>33</v>
      </c>
      <c r="Y1699">
        <v>0</v>
      </c>
      <c r="AC1699">
        <v>0.20134533496707296</v>
      </c>
    </row>
    <row r="1700" spans="1:29" x14ac:dyDescent="0.35">
      <c r="A1700" t="s">
        <v>16084</v>
      </c>
      <c r="B1700" t="s">
        <v>16085</v>
      </c>
      <c r="C1700">
        <v>6259</v>
      </c>
      <c r="D1700" t="s">
        <v>15711</v>
      </c>
      <c r="E1700">
        <v>1379</v>
      </c>
      <c r="F1700">
        <v>4.6413000000000002</v>
      </c>
      <c r="G1700">
        <v>92</v>
      </c>
      <c r="H1700" t="s">
        <v>4728</v>
      </c>
      <c r="I1700" t="s">
        <v>157</v>
      </c>
      <c r="J1700" t="s">
        <v>4728</v>
      </c>
      <c r="L1700" t="s">
        <v>16086</v>
      </c>
      <c r="M1700">
        <v>40</v>
      </c>
      <c r="P1700">
        <v>0</v>
      </c>
      <c r="Q1700">
        <v>0</v>
      </c>
      <c r="R1700">
        <v>1</v>
      </c>
      <c r="S1700">
        <v>0</v>
      </c>
      <c r="T1700">
        <v>1</v>
      </c>
      <c r="U1700" t="s">
        <v>16087</v>
      </c>
      <c r="V1700" t="s">
        <v>222</v>
      </c>
      <c r="W1700" t="s">
        <v>244</v>
      </c>
      <c r="X1700" t="s">
        <v>245</v>
      </c>
      <c r="Y1700">
        <v>0</v>
      </c>
      <c r="AC1700">
        <v>0.20136733964190268</v>
      </c>
    </row>
    <row r="1701" spans="1:29" x14ac:dyDescent="0.35">
      <c r="A1701" t="s">
        <v>16251</v>
      </c>
      <c r="B1701" t="s">
        <v>16252</v>
      </c>
      <c r="C1701">
        <v>6218</v>
      </c>
      <c r="D1701" t="s">
        <v>16112</v>
      </c>
      <c r="E1701">
        <v>27710</v>
      </c>
      <c r="F1701">
        <v>4.2637</v>
      </c>
      <c r="G1701">
        <v>182</v>
      </c>
      <c r="H1701" t="s">
        <v>5400</v>
      </c>
      <c r="I1701" t="s">
        <v>157</v>
      </c>
      <c r="J1701" t="s">
        <v>5400</v>
      </c>
      <c r="L1701" t="s">
        <v>16253</v>
      </c>
      <c r="M1701">
        <v>24</v>
      </c>
      <c r="P1701">
        <v>0</v>
      </c>
      <c r="Q1701">
        <v>1</v>
      </c>
      <c r="R1701">
        <v>0</v>
      </c>
      <c r="S1701">
        <v>0</v>
      </c>
      <c r="T1701">
        <v>0</v>
      </c>
      <c r="U1701" t="s">
        <v>16254</v>
      </c>
      <c r="V1701" t="s">
        <v>394</v>
      </c>
      <c r="W1701" t="s">
        <v>428</v>
      </c>
      <c r="X1701" t="s">
        <v>464</v>
      </c>
      <c r="Y1701">
        <v>0</v>
      </c>
      <c r="AC1701">
        <v>0.20147199488752621</v>
      </c>
    </row>
    <row r="1702" spans="1:29" x14ac:dyDescent="0.35">
      <c r="A1702" t="s">
        <v>23015</v>
      </c>
      <c r="B1702" t="s">
        <v>23016</v>
      </c>
      <c r="C1702">
        <v>6160</v>
      </c>
      <c r="D1702" t="s">
        <v>22962</v>
      </c>
      <c r="E1702">
        <v>50235</v>
      </c>
      <c r="F1702">
        <v>4.3418000000000001</v>
      </c>
      <c r="G1702">
        <v>158</v>
      </c>
      <c r="L1702" t="s">
        <v>23017</v>
      </c>
      <c r="M1702">
        <v>128</v>
      </c>
      <c r="P1702">
        <v>0</v>
      </c>
      <c r="Q1702">
        <v>0</v>
      </c>
      <c r="R1702">
        <v>0</v>
      </c>
      <c r="S1702">
        <v>0</v>
      </c>
      <c r="T1702">
        <v>1</v>
      </c>
      <c r="V1702" t="s">
        <v>306</v>
      </c>
      <c r="W1702" t="s">
        <v>823</v>
      </c>
      <c r="X1702" t="s">
        <v>1091</v>
      </c>
      <c r="Y1702">
        <v>0</v>
      </c>
      <c r="AC1702">
        <v>0.20153438992474026</v>
      </c>
    </row>
    <row r="1703" spans="1:29" x14ac:dyDescent="0.35">
      <c r="A1703" t="s">
        <v>21465</v>
      </c>
      <c r="B1703" t="s">
        <v>21466</v>
      </c>
      <c r="C1703">
        <v>7025</v>
      </c>
      <c r="D1703" t="s">
        <v>21247</v>
      </c>
      <c r="E1703">
        <v>1279</v>
      </c>
      <c r="F1703">
        <v>5</v>
      </c>
      <c r="G1703">
        <v>1</v>
      </c>
      <c r="M1703">
        <v>48</v>
      </c>
      <c r="P1703">
        <v>0</v>
      </c>
      <c r="Q1703">
        <v>0</v>
      </c>
      <c r="R1703">
        <v>0</v>
      </c>
      <c r="S1703">
        <v>0</v>
      </c>
      <c r="T1703">
        <v>0</v>
      </c>
      <c r="U1703" t="s">
        <v>21411</v>
      </c>
      <c r="V1703" t="s">
        <v>32</v>
      </c>
      <c r="W1703" t="s">
        <v>191</v>
      </c>
      <c r="X1703" t="s">
        <v>208</v>
      </c>
      <c r="Y1703">
        <v>0</v>
      </c>
      <c r="AC1703">
        <v>0.20173721087743757</v>
      </c>
    </row>
    <row r="1704" spans="1:29" x14ac:dyDescent="0.35">
      <c r="A1704" t="s">
        <v>23116</v>
      </c>
      <c r="B1704" t="s">
        <v>23117</v>
      </c>
      <c r="C1704">
        <v>6160</v>
      </c>
      <c r="D1704" t="s">
        <v>22962</v>
      </c>
      <c r="E1704">
        <v>10068</v>
      </c>
      <c r="F1704">
        <v>3.4285999999999999</v>
      </c>
      <c r="G1704">
        <v>49</v>
      </c>
      <c r="L1704" t="s">
        <v>23118</v>
      </c>
      <c r="M1704">
        <v>34</v>
      </c>
      <c r="P1704">
        <v>0</v>
      </c>
      <c r="Q1704">
        <v>0</v>
      </c>
      <c r="R1704">
        <v>0</v>
      </c>
      <c r="S1704">
        <v>0</v>
      </c>
      <c r="T1704">
        <v>1</v>
      </c>
      <c r="U1704" t="s">
        <v>23119</v>
      </c>
      <c r="V1704" t="s">
        <v>306</v>
      </c>
      <c r="W1704" t="s">
        <v>823</v>
      </c>
      <c r="X1704" t="s">
        <v>1373</v>
      </c>
      <c r="Y1704">
        <v>0</v>
      </c>
      <c r="AC1704">
        <v>0.20177735022424337</v>
      </c>
    </row>
    <row r="1705" spans="1:29" x14ac:dyDescent="0.35">
      <c r="A1705" t="s">
        <v>7238</v>
      </c>
      <c r="B1705" t="s">
        <v>7239</v>
      </c>
      <c r="C1705">
        <v>7006</v>
      </c>
      <c r="D1705" t="s">
        <v>7192</v>
      </c>
      <c r="E1705">
        <v>3121</v>
      </c>
      <c r="F1705">
        <v>4.2</v>
      </c>
      <c r="G1705">
        <v>5</v>
      </c>
      <c r="M1705">
        <v>12</v>
      </c>
      <c r="P1705">
        <v>0</v>
      </c>
      <c r="Q1705">
        <v>0</v>
      </c>
      <c r="R1705">
        <v>1</v>
      </c>
      <c r="S1705">
        <v>0</v>
      </c>
      <c r="T1705">
        <v>0</v>
      </c>
      <c r="V1705" t="s">
        <v>306</v>
      </c>
      <c r="W1705" t="s">
        <v>7196</v>
      </c>
      <c r="Y1705">
        <v>0</v>
      </c>
      <c r="AC1705">
        <v>0.20179336810705684</v>
      </c>
    </row>
    <row r="1706" spans="1:29" x14ac:dyDescent="0.35">
      <c r="A1706" t="s">
        <v>31925</v>
      </c>
      <c r="B1706" t="s">
        <v>31926</v>
      </c>
      <c r="C1706">
        <v>6304</v>
      </c>
      <c r="D1706" t="s">
        <v>31790</v>
      </c>
      <c r="E1706">
        <v>1669</v>
      </c>
      <c r="F1706">
        <v>4.1666999999999996</v>
      </c>
      <c r="G1706">
        <v>6</v>
      </c>
      <c r="H1706" t="s">
        <v>31927</v>
      </c>
      <c r="I1706" t="s">
        <v>157</v>
      </c>
      <c r="J1706" t="s">
        <v>31927</v>
      </c>
      <c r="L1706" t="s">
        <v>31928</v>
      </c>
      <c r="M1706">
        <v>38</v>
      </c>
      <c r="P1706">
        <v>0</v>
      </c>
      <c r="Q1706">
        <v>0</v>
      </c>
      <c r="R1706">
        <v>1</v>
      </c>
      <c r="S1706">
        <v>0</v>
      </c>
      <c r="T1706">
        <v>0</v>
      </c>
      <c r="U1706" t="s">
        <v>31929</v>
      </c>
      <c r="V1706" t="s">
        <v>222</v>
      </c>
      <c r="W1706" t="s">
        <v>223</v>
      </c>
      <c r="X1706" t="s">
        <v>265</v>
      </c>
      <c r="Y1706">
        <v>0</v>
      </c>
      <c r="AC1706">
        <v>0.20182140012436678</v>
      </c>
    </row>
    <row r="1707" spans="1:29" x14ac:dyDescent="0.35">
      <c r="A1707" t="s">
        <v>15438</v>
      </c>
      <c r="B1707" t="s">
        <v>15439</v>
      </c>
      <c r="C1707">
        <v>6499</v>
      </c>
      <c r="D1707" t="s">
        <v>15413</v>
      </c>
      <c r="E1707">
        <v>1202</v>
      </c>
      <c r="F1707">
        <v>5</v>
      </c>
      <c r="G1707">
        <v>1</v>
      </c>
      <c r="H1707" t="s">
        <v>15424</v>
      </c>
      <c r="I1707" t="s">
        <v>157</v>
      </c>
      <c r="J1707" t="s">
        <v>15424</v>
      </c>
      <c r="L1707" t="s">
        <v>15440</v>
      </c>
      <c r="M1707">
        <v>45</v>
      </c>
      <c r="P1707">
        <v>0</v>
      </c>
      <c r="Q1707">
        <v>0</v>
      </c>
      <c r="R1707">
        <v>1</v>
      </c>
      <c r="S1707">
        <v>0</v>
      </c>
      <c r="T1707">
        <v>0</v>
      </c>
      <c r="U1707" t="s">
        <v>15421</v>
      </c>
      <c r="V1707" t="s">
        <v>93</v>
      </c>
      <c r="W1707" t="s">
        <v>94</v>
      </c>
      <c r="X1707" t="s">
        <v>95</v>
      </c>
      <c r="Y1707">
        <v>2</v>
      </c>
      <c r="Z1707">
        <v>38</v>
      </c>
      <c r="AA1707">
        <v>12</v>
      </c>
      <c r="AC1707">
        <v>0.20208908600532005</v>
      </c>
    </row>
    <row r="1708" spans="1:29" x14ac:dyDescent="0.35">
      <c r="A1708" t="s">
        <v>625</v>
      </c>
      <c r="B1708" t="s">
        <v>626</v>
      </c>
      <c r="C1708">
        <v>5998</v>
      </c>
      <c r="D1708" t="s">
        <v>627</v>
      </c>
      <c r="E1708">
        <v>65896</v>
      </c>
      <c r="F1708">
        <v>4.0232000000000001</v>
      </c>
      <c r="G1708">
        <v>1721</v>
      </c>
      <c r="H1708" t="s">
        <v>37</v>
      </c>
      <c r="I1708" t="s">
        <v>157</v>
      </c>
      <c r="J1708" t="s">
        <v>37</v>
      </c>
      <c r="L1708" t="s">
        <v>628</v>
      </c>
      <c r="M1708">
        <v>30</v>
      </c>
      <c r="P1708">
        <v>1</v>
      </c>
      <c r="Q1708">
        <v>0</v>
      </c>
      <c r="R1708">
        <v>0</v>
      </c>
      <c r="S1708">
        <v>0</v>
      </c>
      <c r="T1708">
        <v>0</v>
      </c>
      <c r="U1708" t="s">
        <v>629</v>
      </c>
      <c r="V1708" t="s">
        <v>222</v>
      </c>
      <c r="W1708" t="s">
        <v>223</v>
      </c>
      <c r="X1708" t="s">
        <v>265</v>
      </c>
      <c r="Y1708">
        <v>1</v>
      </c>
      <c r="Z1708">
        <v>44</v>
      </c>
      <c r="AA1708">
        <v>44</v>
      </c>
      <c r="AC1708">
        <v>0.20250786787042951</v>
      </c>
    </row>
    <row r="1709" spans="1:29" x14ac:dyDescent="0.35">
      <c r="A1709" t="s">
        <v>30171</v>
      </c>
      <c r="B1709" t="s">
        <v>30172</v>
      </c>
      <c r="C1709">
        <v>5869</v>
      </c>
      <c r="D1709" t="s">
        <v>29945</v>
      </c>
      <c r="E1709">
        <v>6342</v>
      </c>
      <c r="F1709">
        <v>5</v>
      </c>
      <c r="G1709">
        <v>3</v>
      </c>
      <c r="L1709" t="s">
        <v>30173</v>
      </c>
      <c r="M1709">
        <v>390</v>
      </c>
      <c r="N1709">
        <v>470</v>
      </c>
      <c r="P1709">
        <v>1</v>
      </c>
      <c r="Q1709">
        <v>0</v>
      </c>
      <c r="R1709">
        <v>0</v>
      </c>
      <c r="S1709">
        <v>0</v>
      </c>
      <c r="T1709">
        <v>0</v>
      </c>
      <c r="U1709" t="s">
        <v>40</v>
      </c>
      <c r="V1709" t="s">
        <v>32</v>
      </c>
      <c r="W1709" t="s">
        <v>33</v>
      </c>
      <c r="X1709" t="s">
        <v>34</v>
      </c>
      <c r="Y1709">
        <v>0</v>
      </c>
      <c r="AC1709">
        <v>0.20253571600510745</v>
      </c>
    </row>
    <row r="1710" spans="1:29" x14ac:dyDescent="0.35">
      <c r="A1710" t="s">
        <v>856</v>
      </c>
      <c r="B1710" t="s">
        <v>857</v>
      </c>
      <c r="C1710">
        <v>7103</v>
      </c>
      <c r="D1710" t="s">
        <v>801</v>
      </c>
      <c r="E1710">
        <v>2858</v>
      </c>
      <c r="F1710">
        <v>5</v>
      </c>
      <c r="G1710">
        <v>4</v>
      </c>
      <c r="H1710" t="s">
        <v>858</v>
      </c>
      <c r="I1710" t="s">
        <v>803</v>
      </c>
      <c r="J1710" t="s">
        <v>859</v>
      </c>
      <c r="K1710" t="s">
        <v>860</v>
      </c>
      <c r="L1710" t="s">
        <v>861</v>
      </c>
      <c r="M1710">
        <v>22</v>
      </c>
      <c r="P1710">
        <v>0</v>
      </c>
      <c r="Q1710">
        <v>1</v>
      </c>
      <c r="R1710">
        <v>0</v>
      </c>
      <c r="S1710">
        <v>0</v>
      </c>
      <c r="T1710">
        <v>1</v>
      </c>
      <c r="U1710" t="s">
        <v>862</v>
      </c>
      <c r="V1710" t="s">
        <v>306</v>
      </c>
      <c r="W1710" t="s">
        <v>863</v>
      </c>
      <c r="X1710" t="s">
        <v>864</v>
      </c>
      <c r="Y1710">
        <v>3</v>
      </c>
      <c r="Z1710">
        <v>22</v>
      </c>
      <c r="AA1710">
        <v>22</v>
      </c>
      <c r="AC1710">
        <v>0.20272586414572169</v>
      </c>
    </row>
    <row r="1711" spans="1:29" x14ac:dyDescent="0.35">
      <c r="A1711" t="s">
        <v>6506</v>
      </c>
      <c r="B1711" t="s">
        <v>6507</v>
      </c>
      <c r="C1711">
        <v>7095</v>
      </c>
      <c r="D1711" t="s">
        <v>6455</v>
      </c>
      <c r="E1711">
        <v>4134</v>
      </c>
      <c r="F1711">
        <v>4.4359000000000002</v>
      </c>
      <c r="G1711">
        <v>78</v>
      </c>
      <c r="H1711" t="s">
        <v>1910</v>
      </c>
      <c r="I1711" t="s">
        <v>38</v>
      </c>
      <c r="J1711" t="s">
        <v>6480</v>
      </c>
      <c r="L1711" t="s">
        <v>6491</v>
      </c>
      <c r="M1711">
        <v>135</v>
      </c>
      <c r="P1711">
        <v>0</v>
      </c>
      <c r="Q1711">
        <v>0</v>
      </c>
      <c r="R1711">
        <v>1</v>
      </c>
      <c r="S1711">
        <v>0</v>
      </c>
      <c r="T1711">
        <v>1</v>
      </c>
      <c r="U1711" t="s">
        <v>6459</v>
      </c>
      <c r="V1711" t="s">
        <v>32</v>
      </c>
      <c r="W1711" t="s">
        <v>41</v>
      </c>
      <c r="X1711" t="s">
        <v>42</v>
      </c>
      <c r="Y1711">
        <v>1</v>
      </c>
      <c r="Z1711">
        <v>25</v>
      </c>
      <c r="AA1711">
        <v>25</v>
      </c>
      <c r="AC1711">
        <v>0.20294744637823958</v>
      </c>
    </row>
    <row r="1712" spans="1:29" x14ac:dyDescent="0.35">
      <c r="A1712" t="s">
        <v>7882</v>
      </c>
      <c r="B1712" t="s">
        <v>7883</v>
      </c>
      <c r="C1712">
        <v>1073</v>
      </c>
      <c r="D1712" t="s">
        <v>7503</v>
      </c>
      <c r="E1712">
        <v>6204</v>
      </c>
      <c r="F1712">
        <v>4.1905000000000001</v>
      </c>
      <c r="G1712">
        <v>21</v>
      </c>
      <c r="H1712" t="s">
        <v>37</v>
      </c>
      <c r="I1712" t="s">
        <v>38</v>
      </c>
      <c r="J1712" t="s">
        <v>68</v>
      </c>
      <c r="L1712" t="s">
        <v>7884</v>
      </c>
      <c r="M1712">
        <v>170</v>
      </c>
      <c r="P1712">
        <v>0</v>
      </c>
      <c r="Q1712">
        <v>0</v>
      </c>
      <c r="R1712">
        <v>0</v>
      </c>
      <c r="S1712">
        <v>0</v>
      </c>
      <c r="T1712">
        <v>0</v>
      </c>
      <c r="V1712" t="s">
        <v>32</v>
      </c>
      <c r="W1712" t="s">
        <v>41</v>
      </c>
      <c r="X1712" t="s">
        <v>42</v>
      </c>
      <c r="Y1712">
        <v>4</v>
      </c>
      <c r="Z1712">
        <v>210</v>
      </c>
      <c r="AA1712">
        <v>60</v>
      </c>
      <c r="AC1712">
        <v>0.20307190488157445</v>
      </c>
    </row>
    <row r="1713" spans="1:29" x14ac:dyDescent="0.35">
      <c r="A1713" t="s">
        <v>3458</v>
      </c>
      <c r="B1713" t="s">
        <v>3459</v>
      </c>
      <c r="C1713">
        <v>7057</v>
      </c>
      <c r="D1713" t="s">
        <v>3384</v>
      </c>
      <c r="E1713">
        <v>34319</v>
      </c>
      <c r="F1713">
        <v>4.0365000000000002</v>
      </c>
      <c r="G1713">
        <v>712</v>
      </c>
      <c r="L1713" t="s">
        <v>3460</v>
      </c>
      <c r="M1713">
        <v>52</v>
      </c>
      <c r="N1713">
        <v>60</v>
      </c>
      <c r="P1713">
        <v>0</v>
      </c>
      <c r="Q1713">
        <v>0</v>
      </c>
      <c r="R1713">
        <v>0</v>
      </c>
      <c r="S1713">
        <v>0</v>
      </c>
      <c r="T1713">
        <v>0</v>
      </c>
      <c r="V1713" t="s">
        <v>222</v>
      </c>
      <c r="W1713" t="s">
        <v>33</v>
      </c>
      <c r="Y1713">
        <v>0</v>
      </c>
      <c r="AC1713">
        <v>0.20307388822833916</v>
      </c>
    </row>
    <row r="1714" spans="1:29" x14ac:dyDescent="0.35">
      <c r="A1714" t="s">
        <v>14122</v>
      </c>
      <c r="B1714" t="s">
        <v>14123</v>
      </c>
      <c r="C1714">
        <v>6295</v>
      </c>
      <c r="D1714" t="s">
        <v>14091</v>
      </c>
      <c r="E1714">
        <v>9095</v>
      </c>
      <c r="F1714">
        <v>4.3094999999999999</v>
      </c>
      <c r="G1714">
        <v>42</v>
      </c>
      <c r="H1714" t="s">
        <v>14124</v>
      </c>
      <c r="I1714" t="s">
        <v>157</v>
      </c>
      <c r="J1714" t="s">
        <v>14124</v>
      </c>
      <c r="L1714" t="s">
        <v>14125</v>
      </c>
      <c r="M1714">
        <v>13</v>
      </c>
      <c r="P1714">
        <v>0</v>
      </c>
      <c r="Q1714">
        <v>0</v>
      </c>
      <c r="R1714">
        <v>0</v>
      </c>
      <c r="S1714">
        <v>0</v>
      </c>
      <c r="T1714">
        <v>1</v>
      </c>
      <c r="U1714" t="s">
        <v>14126</v>
      </c>
      <c r="V1714" t="s">
        <v>394</v>
      </c>
      <c r="W1714" t="s">
        <v>428</v>
      </c>
      <c r="X1714" t="s">
        <v>429</v>
      </c>
      <c r="Y1714">
        <v>0</v>
      </c>
      <c r="AC1714">
        <v>0.20313114125274412</v>
      </c>
    </row>
    <row r="1715" spans="1:29" x14ac:dyDescent="0.35">
      <c r="A1715" t="s">
        <v>26258</v>
      </c>
      <c r="B1715" t="s">
        <v>26259</v>
      </c>
      <c r="C1715">
        <v>3902</v>
      </c>
      <c r="D1715" t="s">
        <v>25136</v>
      </c>
      <c r="E1715">
        <v>2376</v>
      </c>
      <c r="F1715">
        <v>3.1111</v>
      </c>
      <c r="G1715">
        <v>9</v>
      </c>
      <c r="H1715" t="s">
        <v>10369</v>
      </c>
      <c r="I1715" t="s">
        <v>157</v>
      </c>
      <c r="J1715" t="s">
        <v>10369</v>
      </c>
      <c r="M1715">
        <v>18</v>
      </c>
      <c r="O1715">
        <v>9</v>
      </c>
      <c r="P1715">
        <v>0</v>
      </c>
      <c r="Q1715">
        <v>0</v>
      </c>
      <c r="R1715">
        <v>0</v>
      </c>
      <c r="S1715">
        <v>0</v>
      </c>
      <c r="T1715">
        <v>1</v>
      </c>
      <c r="V1715" t="s">
        <v>32</v>
      </c>
      <c r="W1715" t="s">
        <v>191</v>
      </c>
      <c r="X1715" t="s">
        <v>208</v>
      </c>
      <c r="Y1715">
        <v>0</v>
      </c>
      <c r="AC1715">
        <v>0.20324693119796733</v>
      </c>
    </row>
    <row r="1716" spans="1:29" x14ac:dyDescent="0.35">
      <c r="A1716" t="s">
        <v>29238</v>
      </c>
      <c r="B1716" t="s">
        <v>29239</v>
      </c>
      <c r="C1716">
        <v>6041</v>
      </c>
      <c r="D1716" t="s">
        <v>29080</v>
      </c>
      <c r="E1716">
        <v>32077</v>
      </c>
      <c r="F1716">
        <v>4.4211</v>
      </c>
      <c r="G1716">
        <v>19</v>
      </c>
      <c r="L1716" t="s">
        <v>29240</v>
      </c>
      <c r="M1716">
        <v>68</v>
      </c>
      <c r="N1716">
        <v>118</v>
      </c>
      <c r="P1716">
        <v>0</v>
      </c>
      <c r="Q1716">
        <v>1</v>
      </c>
      <c r="R1716">
        <v>0</v>
      </c>
      <c r="S1716">
        <v>0</v>
      </c>
      <c r="T1716">
        <v>1</v>
      </c>
      <c r="U1716" t="s">
        <v>29241</v>
      </c>
      <c r="V1716" t="s">
        <v>394</v>
      </c>
      <c r="W1716" t="s">
        <v>33</v>
      </c>
      <c r="Y1716">
        <v>0</v>
      </c>
      <c r="AC1716">
        <v>0.203452237292018</v>
      </c>
    </row>
    <row r="1717" spans="1:29" x14ac:dyDescent="0.35">
      <c r="A1717" t="s">
        <v>4655</v>
      </c>
      <c r="B1717" t="s">
        <v>4656</v>
      </c>
      <c r="C1717">
        <v>6742</v>
      </c>
      <c r="D1717" t="s">
        <v>4633</v>
      </c>
      <c r="E1717">
        <v>6848</v>
      </c>
      <c r="F1717">
        <v>4.5999999999999996</v>
      </c>
      <c r="G1717">
        <v>10</v>
      </c>
      <c r="H1717" t="s">
        <v>4657</v>
      </c>
      <c r="I1717" t="s">
        <v>157</v>
      </c>
      <c r="J1717" t="s">
        <v>4657</v>
      </c>
      <c r="L1717" t="s">
        <v>4658</v>
      </c>
      <c r="M1717">
        <v>32</v>
      </c>
      <c r="P1717">
        <v>0</v>
      </c>
      <c r="Q1717">
        <v>0</v>
      </c>
      <c r="R1717">
        <v>0</v>
      </c>
      <c r="S1717">
        <v>0</v>
      </c>
      <c r="T1717">
        <v>1</v>
      </c>
      <c r="U1717" t="s">
        <v>4659</v>
      </c>
      <c r="V1717" t="s">
        <v>394</v>
      </c>
      <c r="W1717" t="s">
        <v>418</v>
      </c>
      <c r="X1717" t="s">
        <v>4650</v>
      </c>
      <c r="Y1717">
        <v>0</v>
      </c>
      <c r="AC1717">
        <v>0.2034522680161911</v>
      </c>
    </row>
    <row r="1718" spans="1:29" x14ac:dyDescent="0.35">
      <c r="A1718" t="s">
        <v>4555</v>
      </c>
      <c r="B1718" t="s">
        <v>4556</v>
      </c>
      <c r="C1718">
        <v>4171</v>
      </c>
      <c r="D1718" t="s">
        <v>4465</v>
      </c>
      <c r="E1718">
        <v>12735</v>
      </c>
      <c r="F1718">
        <v>4.2396000000000003</v>
      </c>
      <c r="G1718">
        <v>3405</v>
      </c>
      <c r="H1718" t="s">
        <v>163</v>
      </c>
      <c r="I1718" t="s">
        <v>157</v>
      </c>
      <c r="J1718" t="s">
        <v>163</v>
      </c>
      <c r="L1718" t="s">
        <v>4466</v>
      </c>
      <c r="M1718">
        <v>20</v>
      </c>
      <c r="P1718">
        <v>0</v>
      </c>
      <c r="Q1718">
        <v>0</v>
      </c>
      <c r="R1718">
        <v>0</v>
      </c>
      <c r="S1718">
        <v>0</v>
      </c>
      <c r="T1718">
        <v>0</v>
      </c>
      <c r="U1718" t="s">
        <v>4467</v>
      </c>
      <c r="V1718" t="s">
        <v>160</v>
      </c>
      <c r="W1718" t="s">
        <v>394</v>
      </c>
      <c r="Y1718">
        <v>0</v>
      </c>
      <c r="AC1718">
        <v>0.20359459886101849</v>
      </c>
    </row>
    <row r="1719" spans="1:29" x14ac:dyDescent="0.35">
      <c r="A1719" t="s">
        <v>27970</v>
      </c>
      <c r="B1719" t="s">
        <v>27971</v>
      </c>
      <c r="C1719">
        <v>6247</v>
      </c>
      <c r="D1719" t="s">
        <v>27958</v>
      </c>
      <c r="E1719">
        <v>359649</v>
      </c>
      <c r="F1719">
        <v>4.2662000000000004</v>
      </c>
      <c r="G1719">
        <v>1157</v>
      </c>
      <c r="H1719" t="s">
        <v>27972</v>
      </c>
      <c r="I1719" t="s">
        <v>803</v>
      </c>
      <c r="J1719" t="s">
        <v>27973</v>
      </c>
      <c r="L1719" t="s">
        <v>27974</v>
      </c>
      <c r="M1719">
        <v>24</v>
      </c>
      <c r="P1719">
        <v>0</v>
      </c>
      <c r="Q1719">
        <v>0</v>
      </c>
      <c r="R1719">
        <v>0</v>
      </c>
      <c r="S1719">
        <v>0</v>
      </c>
      <c r="T1719">
        <v>0</v>
      </c>
      <c r="U1719" t="s">
        <v>27975</v>
      </c>
      <c r="V1719" t="s">
        <v>394</v>
      </c>
      <c r="W1719" t="s">
        <v>412</v>
      </c>
      <c r="Y1719">
        <v>5</v>
      </c>
      <c r="Z1719">
        <v>24</v>
      </c>
      <c r="AA1719">
        <v>24</v>
      </c>
      <c r="AC1719">
        <v>0.20374632143492355</v>
      </c>
    </row>
    <row r="1720" spans="1:29" x14ac:dyDescent="0.35">
      <c r="A1720" t="s">
        <v>3589</v>
      </c>
      <c r="B1720" t="s">
        <v>3590</v>
      </c>
      <c r="C1720">
        <v>7057</v>
      </c>
      <c r="D1720" t="s">
        <v>3384</v>
      </c>
      <c r="E1720">
        <v>7050</v>
      </c>
      <c r="F1720">
        <v>4.7115</v>
      </c>
      <c r="G1720">
        <v>52</v>
      </c>
      <c r="H1720" t="s">
        <v>3570</v>
      </c>
      <c r="I1720" t="s">
        <v>157</v>
      </c>
      <c r="J1720" t="s">
        <v>3570</v>
      </c>
      <c r="L1720" t="s">
        <v>3591</v>
      </c>
      <c r="M1720">
        <v>32</v>
      </c>
      <c r="P1720">
        <v>0</v>
      </c>
      <c r="Q1720">
        <v>1</v>
      </c>
      <c r="R1720">
        <v>0</v>
      </c>
      <c r="S1720">
        <v>0</v>
      </c>
      <c r="T1720">
        <v>1</v>
      </c>
      <c r="U1720" t="s">
        <v>3572</v>
      </c>
      <c r="V1720" t="s">
        <v>222</v>
      </c>
      <c r="W1720" t="s">
        <v>244</v>
      </c>
      <c r="X1720" t="s">
        <v>280</v>
      </c>
      <c r="Y1720">
        <v>0</v>
      </c>
      <c r="AC1720">
        <v>0.20388207475307485</v>
      </c>
    </row>
    <row r="1721" spans="1:29" x14ac:dyDescent="0.35">
      <c r="A1721" t="s">
        <v>15229</v>
      </c>
      <c r="B1721" t="s">
        <v>15230</v>
      </c>
      <c r="C1721">
        <v>6469</v>
      </c>
      <c r="D1721" t="s">
        <v>15222</v>
      </c>
      <c r="E1721">
        <v>39342</v>
      </c>
      <c r="F1721">
        <v>4.2789000000000001</v>
      </c>
      <c r="G1721">
        <v>1090</v>
      </c>
      <c r="H1721" t="s">
        <v>684</v>
      </c>
      <c r="I1721" t="s">
        <v>157</v>
      </c>
      <c r="J1721" t="s">
        <v>684</v>
      </c>
      <c r="L1721" t="s">
        <v>15231</v>
      </c>
      <c r="M1721">
        <v>26</v>
      </c>
      <c r="P1721">
        <v>0</v>
      </c>
      <c r="Q1721">
        <v>0</v>
      </c>
      <c r="R1721">
        <v>0</v>
      </c>
      <c r="S1721">
        <v>0</v>
      </c>
      <c r="T1721">
        <v>1</v>
      </c>
      <c r="U1721" t="s">
        <v>15232</v>
      </c>
      <c r="V1721" t="s">
        <v>222</v>
      </c>
      <c r="W1721" t="s">
        <v>223</v>
      </c>
      <c r="X1721" t="s">
        <v>265</v>
      </c>
      <c r="Y1721">
        <v>1</v>
      </c>
      <c r="Z1721">
        <v>12</v>
      </c>
      <c r="AA1721">
        <v>12</v>
      </c>
      <c r="AC1721">
        <v>0.20392087735119047</v>
      </c>
    </row>
    <row r="1722" spans="1:29" x14ac:dyDescent="0.35">
      <c r="A1722" t="s">
        <v>31403</v>
      </c>
      <c r="B1722" t="s">
        <v>31404</v>
      </c>
      <c r="C1722">
        <v>7064</v>
      </c>
      <c r="D1722" t="s">
        <v>31342</v>
      </c>
      <c r="E1722">
        <v>2495</v>
      </c>
      <c r="F1722">
        <v>4.0629999999999997</v>
      </c>
      <c r="G1722">
        <v>127</v>
      </c>
      <c r="L1722" t="s">
        <v>31405</v>
      </c>
      <c r="M1722">
        <v>30</v>
      </c>
      <c r="N1722">
        <v>36</v>
      </c>
      <c r="P1722">
        <v>0</v>
      </c>
      <c r="Q1722">
        <v>0</v>
      </c>
      <c r="R1722">
        <v>0</v>
      </c>
      <c r="S1722">
        <v>0</v>
      </c>
      <c r="T1722">
        <v>0</v>
      </c>
      <c r="U1722" t="s">
        <v>31406</v>
      </c>
      <c r="V1722" t="s">
        <v>306</v>
      </c>
      <c r="W1722" t="s">
        <v>33</v>
      </c>
      <c r="Y1722">
        <v>0</v>
      </c>
      <c r="AC1722">
        <v>0.20416885135355567</v>
      </c>
    </row>
    <row r="1723" spans="1:29" x14ac:dyDescent="0.35">
      <c r="A1723" t="s">
        <v>9809</v>
      </c>
      <c r="B1723" t="s">
        <v>9810</v>
      </c>
      <c r="C1723">
        <v>8001</v>
      </c>
      <c r="D1723" t="s">
        <v>9734</v>
      </c>
      <c r="E1723">
        <v>47186</v>
      </c>
      <c r="F1723">
        <v>4.2355</v>
      </c>
      <c r="G1723">
        <v>310</v>
      </c>
      <c r="H1723" t="s">
        <v>163</v>
      </c>
      <c r="I1723" t="s">
        <v>157</v>
      </c>
      <c r="J1723" t="s">
        <v>163</v>
      </c>
      <c r="L1723" t="s">
        <v>9811</v>
      </c>
      <c r="M1723">
        <v>48</v>
      </c>
      <c r="P1723">
        <v>0</v>
      </c>
      <c r="Q1723">
        <v>0</v>
      </c>
      <c r="R1723">
        <v>0</v>
      </c>
      <c r="S1723">
        <v>0</v>
      </c>
      <c r="T1723">
        <v>0</v>
      </c>
      <c r="U1723" t="s">
        <v>9812</v>
      </c>
      <c r="V1723" t="s">
        <v>394</v>
      </c>
      <c r="W1723" t="s">
        <v>395</v>
      </c>
      <c r="X1723" t="s">
        <v>441</v>
      </c>
      <c r="Y1723">
        <v>0</v>
      </c>
      <c r="AC1723">
        <v>0.20434948388604557</v>
      </c>
    </row>
    <row r="1724" spans="1:29" x14ac:dyDescent="0.35">
      <c r="A1724" t="s">
        <v>27169</v>
      </c>
      <c r="B1724" t="s">
        <v>27170</v>
      </c>
      <c r="C1724">
        <v>6288</v>
      </c>
      <c r="D1724" t="s">
        <v>27100</v>
      </c>
      <c r="E1724">
        <v>2098</v>
      </c>
      <c r="F1724">
        <v>4.2</v>
      </c>
      <c r="G1724">
        <v>10</v>
      </c>
      <c r="H1724" t="s">
        <v>186</v>
      </c>
      <c r="I1724" t="s">
        <v>38</v>
      </c>
      <c r="J1724" t="s">
        <v>186</v>
      </c>
      <c r="L1724" t="s">
        <v>27167</v>
      </c>
      <c r="M1724">
        <v>90</v>
      </c>
      <c r="P1724">
        <v>0</v>
      </c>
      <c r="Q1724">
        <v>0</v>
      </c>
      <c r="R1724">
        <v>0</v>
      </c>
      <c r="S1724">
        <v>0</v>
      </c>
      <c r="T1724">
        <v>0</v>
      </c>
      <c r="U1724" t="s">
        <v>27168</v>
      </c>
      <c r="V1724" t="s">
        <v>32</v>
      </c>
      <c r="W1724" t="s">
        <v>41</v>
      </c>
      <c r="X1724" t="s">
        <v>42</v>
      </c>
      <c r="Y1724">
        <v>1</v>
      </c>
      <c r="Z1724">
        <v>30</v>
      </c>
      <c r="AA1724">
        <v>30</v>
      </c>
      <c r="AC1724">
        <v>0.20485762375636918</v>
      </c>
    </row>
    <row r="1725" spans="1:29" x14ac:dyDescent="0.35">
      <c r="A1725" t="s">
        <v>31102</v>
      </c>
      <c r="B1725" t="s">
        <v>31103</v>
      </c>
      <c r="C1725">
        <v>3806</v>
      </c>
      <c r="D1725" t="s">
        <v>30874</v>
      </c>
      <c r="E1725">
        <v>7036</v>
      </c>
      <c r="F1725">
        <v>3.4397000000000002</v>
      </c>
      <c r="G1725">
        <v>116</v>
      </c>
      <c r="H1725" t="s">
        <v>31104</v>
      </c>
      <c r="I1725" t="s">
        <v>803</v>
      </c>
      <c r="J1725" t="s">
        <v>30887</v>
      </c>
      <c r="K1725" t="s">
        <v>19618</v>
      </c>
      <c r="L1725" t="s">
        <v>31105</v>
      </c>
      <c r="M1725">
        <v>25</v>
      </c>
      <c r="P1725">
        <v>0</v>
      </c>
      <c r="Q1725">
        <v>0</v>
      </c>
      <c r="R1725">
        <v>0</v>
      </c>
      <c r="S1725">
        <v>0</v>
      </c>
      <c r="T1725">
        <v>0</v>
      </c>
      <c r="V1725" t="s">
        <v>306</v>
      </c>
      <c r="W1725" t="s">
        <v>823</v>
      </c>
      <c r="X1725" t="s">
        <v>1392</v>
      </c>
      <c r="Y1725">
        <v>0</v>
      </c>
      <c r="AC1725">
        <v>0.20494907043433253</v>
      </c>
    </row>
    <row r="1726" spans="1:29" x14ac:dyDescent="0.35">
      <c r="A1726" t="s">
        <v>7788</v>
      </c>
      <c r="B1726" t="s">
        <v>7789</v>
      </c>
      <c r="C1726">
        <v>1073</v>
      </c>
      <c r="D1726" t="s">
        <v>7503</v>
      </c>
      <c r="E1726">
        <v>14481</v>
      </c>
      <c r="F1726">
        <v>4.5861999999999998</v>
      </c>
      <c r="G1726">
        <v>29</v>
      </c>
      <c r="H1726" t="s">
        <v>7790</v>
      </c>
      <c r="I1726" t="s">
        <v>157</v>
      </c>
      <c r="J1726" t="s">
        <v>7790</v>
      </c>
      <c r="L1726" t="s">
        <v>7791</v>
      </c>
      <c r="M1726">
        <v>35</v>
      </c>
      <c r="P1726">
        <v>0</v>
      </c>
      <c r="Q1726">
        <v>0</v>
      </c>
      <c r="R1726">
        <v>1</v>
      </c>
      <c r="S1726">
        <v>0</v>
      </c>
      <c r="T1726">
        <v>0</v>
      </c>
      <c r="V1726" t="s">
        <v>93</v>
      </c>
      <c r="W1726" t="s">
        <v>198</v>
      </c>
      <c r="X1726" t="s">
        <v>199</v>
      </c>
      <c r="Y1726">
        <v>0</v>
      </c>
      <c r="AC1726">
        <v>0.20496960495307071</v>
      </c>
    </row>
    <row r="1727" spans="1:29" x14ac:dyDescent="0.35">
      <c r="A1727" t="s">
        <v>24582</v>
      </c>
      <c r="B1727" t="s">
        <v>24583</v>
      </c>
      <c r="C1727">
        <v>5857</v>
      </c>
      <c r="D1727" t="s">
        <v>24579</v>
      </c>
      <c r="E1727">
        <v>76269</v>
      </c>
      <c r="F1727">
        <v>4.1429999999999998</v>
      </c>
      <c r="G1727">
        <v>1238</v>
      </c>
      <c r="H1727" t="s">
        <v>4728</v>
      </c>
      <c r="I1727" t="s">
        <v>157</v>
      </c>
      <c r="J1727" t="s">
        <v>4728</v>
      </c>
      <c r="L1727" t="s">
        <v>24584</v>
      </c>
      <c r="M1727">
        <v>40</v>
      </c>
      <c r="P1727">
        <v>0</v>
      </c>
      <c r="Q1727">
        <v>0</v>
      </c>
      <c r="R1727">
        <v>0</v>
      </c>
      <c r="S1727">
        <v>0</v>
      </c>
      <c r="T1727">
        <v>0</v>
      </c>
      <c r="U1727" t="s">
        <v>24585</v>
      </c>
      <c r="V1727" t="s">
        <v>394</v>
      </c>
      <c r="W1727" t="s">
        <v>428</v>
      </c>
      <c r="X1727" t="s">
        <v>464</v>
      </c>
      <c r="Y1727">
        <v>2</v>
      </c>
      <c r="Z1727">
        <v>60</v>
      </c>
      <c r="AA1727">
        <v>22</v>
      </c>
      <c r="AC1727">
        <v>0.20510235411013777</v>
      </c>
    </row>
    <row r="1728" spans="1:29" x14ac:dyDescent="0.35">
      <c r="A1728" t="s">
        <v>12936</v>
      </c>
      <c r="B1728" t="s">
        <v>12937</v>
      </c>
      <c r="C1728">
        <v>5879</v>
      </c>
      <c r="D1728" t="s">
        <v>12722</v>
      </c>
      <c r="E1728">
        <v>17714</v>
      </c>
      <c r="F1728">
        <v>4.2380000000000004</v>
      </c>
      <c r="G1728">
        <v>584</v>
      </c>
      <c r="H1728" t="s">
        <v>2376</v>
      </c>
      <c r="I1728" t="s">
        <v>803</v>
      </c>
      <c r="J1728" t="s">
        <v>12827</v>
      </c>
      <c r="K1728" t="s">
        <v>12874</v>
      </c>
      <c r="L1728" t="s">
        <v>12938</v>
      </c>
      <c r="M1728">
        <v>29</v>
      </c>
      <c r="P1728">
        <v>0</v>
      </c>
      <c r="Q1728">
        <v>0</v>
      </c>
      <c r="R1728">
        <v>0</v>
      </c>
      <c r="S1728">
        <v>0</v>
      </c>
      <c r="T1728">
        <v>0</v>
      </c>
      <c r="U1728" t="s">
        <v>1161</v>
      </c>
      <c r="V1728" t="s">
        <v>306</v>
      </c>
      <c r="W1728" t="s">
        <v>823</v>
      </c>
      <c r="X1728" t="s">
        <v>855</v>
      </c>
      <c r="Y1728">
        <v>11</v>
      </c>
      <c r="Z1728">
        <v>29</v>
      </c>
      <c r="AA1728">
        <v>17</v>
      </c>
      <c r="AC1728">
        <v>0.20522006987101671</v>
      </c>
    </row>
    <row r="1729" spans="1:29" x14ac:dyDescent="0.35">
      <c r="A1729" t="s">
        <v>32200</v>
      </c>
      <c r="B1729" t="s">
        <v>32201</v>
      </c>
      <c r="C1729">
        <v>6149</v>
      </c>
      <c r="D1729" t="s">
        <v>32148</v>
      </c>
      <c r="E1729">
        <v>1160</v>
      </c>
      <c r="F1729">
        <v>4.25</v>
      </c>
      <c r="G1729">
        <v>4</v>
      </c>
      <c r="H1729" t="s">
        <v>2662</v>
      </c>
      <c r="I1729" t="s">
        <v>157</v>
      </c>
      <c r="J1729" t="s">
        <v>2662</v>
      </c>
      <c r="L1729" t="s">
        <v>32202</v>
      </c>
      <c r="M1729">
        <v>36</v>
      </c>
      <c r="P1729">
        <v>0</v>
      </c>
      <c r="Q1729">
        <v>0</v>
      </c>
      <c r="R1729">
        <v>1</v>
      </c>
      <c r="S1729">
        <v>0</v>
      </c>
      <c r="T1729">
        <v>0</v>
      </c>
      <c r="U1729" t="s">
        <v>32203</v>
      </c>
      <c r="V1729" t="s">
        <v>394</v>
      </c>
      <c r="W1729" t="s">
        <v>418</v>
      </c>
      <c r="X1729" t="s">
        <v>419</v>
      </c>
      <c r="Y1729">
        <v>0</v>
      </c>
      <c r="AC1729">
        <v>0.2054168271829907</v>
      </c>
    </row>
    <row r="1730" spans="1:29" x14ac:dyDescent="0.35">
      <c r="A1730" t="s">
        <v>19330</v>
      </c>
      <c r="B1730" t="s">
        <v>19331</v>
      </c>
      <c r="C1730">
        <v>6744</v>
      </c>
      <c r="D1730" t="s">
        <v>19326</v>
      </c>
      <c r="E1730">
        <v>9925</v>
      </c>
      <c r="F1730">
        <v>4.7404999999999999</v>
      </c>
      <c r="G1730">
        <v>158</v>
      </c>
      <c r="H1730" t="s">
        <v>19332</v>
      </c>
      <c r="I1730" t="s">
        <v>89</v>
      </c>
      <c r="J1730" t="s">
        <v>19327</v>
      </c>
      <c r="L1730" t="s">
        <v>19333</v>
      </c>
      <c r="M1730">
        <v>22</v>
      </c>
      <c r="P1730">
        <v>0</v>
      </c>
      <c r="Q1730">
        <v>0</v>
      </c>
      <c r="R1730">
        <v>1</v>
      </c>
      <c r="S1730">
        <v>0</v>
      </c>
      <c r="T1730">
        <v>0</v>
      </c>
      <c r="U1730" t="s">
        <v>19334</v>
      </c>
      <c r="V1730" t="s">
        <v>93</v>
      </c>
      <c r="W1730" t="s">
        <v>198</v>
      </c>
      <c r="X1730" t="s">
        <v>7021</v>
      </c>
      <c r="Y1730">
        <v>3</v>
      </c>
      <c r="Z1730">
        <v>22</v>
      </c>
      <c r="AA1730">
        <v>22</v>
      </c>
      <c r="AC1730">
        <v>0.205474473387807</v>
      </c>
    </row>
    <row r="1731" spans="1:29" x14ac:dyDescent="0.35">
      <c r="A1731" t="s">
        <v>20749</v>
      </c>
      <c r="B1731" t="s">
        <v>20750</v>
      </c>
      <c r="C1731">
        <v>3976</v>
      </c>
      <c r="D1731" t="s">
        <v>20665</v>
      </c>
      <c r="E1731">
        <v>152923</v>
      </c>
      <c r="F1731">
        <v>4.1135000000000002</v>
      </c>
      <c r="G1731">
        <v>1851</v>
      </c>
      <c r="H1731" t="s">
        <v>482</v>
      </c>
      <c r="I1731" t="s">
        <v>803</v>
      </c>
      <c r="J1731" t="s">
        <v>20751</v>
      </c>
      <c r="K1731" t="s">
        <v>20752</v>
      </c>
      <c r="L1731" t="s">
        <v>20753</v>
      </c>
      <c r="M1731">
        <v>42</v>
      </c>
      <c r="P1731">
        <v>0</v>
      </c>
      <c r="Q1731">
        <v>0</v>
      </c>
      <c r="R1731">
        <v>0</v>
      </c>
      <c r="S1731">
        <v>0</v>
      </c>
      <c r="T1731">
        <v>1</v>
      </c>
      <c r="U1731" t="s">
        <v>20754</v>
      </c>
      <c r="V1731" t="s">
        <v>306</v>
      </c>
      <c r="W1731" t="s">
        <v>815</v>
      </c>
      <c r="X1731" t="s">
        <v>1155</v>
      </c>
      <c r="Y1731">
        <v>33</v>
      </c>
      <c r="Z1731">
        <v>42</v>
      </c>
      <c r="AA1731">
        <v>42</v>
      </c>
      <c r="AC1731">
        <v>0.20558738776723107</v>
      </c>
    </row>
    <row r="1732" spans="1:29" x14ac:dyDescent="0.35">
      <c r="A1732" t="s">
        <v>12304</v>
      </c>
      <c r="B1732" t="s">
        <v>12305</v>
      </c>
      <c r="C1732">
        <v>6491</v>
      </c>
      <c r="D1732" t="s">
        <v>12253</v>
      </c>
      <c r="E1732">
        <v>7650</v>
      </c>
      <c r="F1732">
        <v>4.6073000000000004</v>
      </c>
      <c r="G1732">
        <v>191</v>
      </c>
      <c r="H1732" t="s">
        <v>12284</v>
      </c>
      <c r="I1732" t="s">
        <v>803</v>
      </c>
      <c r="J1732">
        <v>1</v>
      </c>
      <c r="K1732" t="s">
        <v>2378</v>
      </c>
      <c r="L1732" t="s">
        <v>12306</v>
      </c>
      <c r="M1732">
        <v>24</v>
      </c>
      <c r="P1732">
        <v>0</v>
      </c>
      <c r="Q1732">
        <v>0</v>
      </c>
      <c r="R1732">
        <v>0</v>
      </c>
      <c r="S1732">
        <v>0</v>
      </c>
      <c r="T1732">
        <v>1</v>
      </c>
      <c r="U1732" t="s">
        <v>12307</v>
      </c>
      <c r="V1732" t="s">
        <v>306</v>
      </c>
      <c r="W1732" t="s">
        <v>823</v>
      </c>
      <c r="X1732" t="s">
        <v>855</v>
      </c>
      <c r="Y1732">
        <v>6</v>
      </c>
      <c r="Z1732">
        <v>24</v>
      </c>
      <c r="AA1732">
        <v>24</v>
      </c>
      <c r="AC1732">
        <v>0.20568932714698318</v>
      </c>
    </row>
    <row r="1733" spans="1:29" x14ac:dyDescent="0.35">
      <c r="A1733" t="s">
        <v>24784</v>
      </c>
      <c r="B1733" t="s">
        <v>24785</v>
      </c>
      <c r="C1733">
        <v>6367</v>
      </c>
      <c r="D1733" t="s">
        <v>24742</v>
      </c>
      <c r="E1733">
        <v>5567</v>
      </c>
      <c r="F1733">
        <v>4.6561000000000003</v>
      </c>
      <c r="G1733">
        <v>189</v>
      </c>
      <c r="H1733" t="s">
        <v>16262</v>
      </c>
      <c r="I1733" t="s">
        <v>157</v>
      </c>
      <c r="J1733" t="s">
        <v>16262</v>
      </c>
      <c r="L1733" t="s">
        <v>24786</v>
      </c>
      <c r="M1733">
        <v>70</v>
      </c>
      <c r="P1733">
        <v>0</v>
      </c>
      <c r="Q1733">
        <v>0</v>
      </c>
      <c r="R1733">
        <v>0</v>
      </c>
      <c r="S1733">
        <v>0</v>
      </c>
      <c r="T1733">
        <v>1</v>
      </c>
      <c r="U1733" t="s">
        <v>24787</v>
      </c>
      <c r="V1733" t="s">
        <v>394</v>
      </c>
      <c r="W1733" t="s">
        <v>395</v>
      </c>
      <c r="X1733" t="s">
        <v>395</v>
      </c>
      <c r="Y1733">
        <v>1</v>
      </c>
      <c r="Z1733">
        <v>20</v>
      </c>
      <c r="AA1733">
        <v>20</v>
      </c>
      <c r="AC1733">
        <v>0.20592812616333767</v>
      </c>
    </row>
    <row r="1734" spans="1:29" x14ac:dyDescent="0.35">
      <c r="A1734" t="s">
        <v>1140</v>
      </c>
      <c r="B1734" t="s">
        <v>1141</v>
      </c>
      <c r="C1734">
        <v>5746</v>
      </c>
      <c r="D1734" t="s">
        <v>1063</v>
      </c>
      <c r="E1734">
        <v>158496</v>
      </c>
      <c r="F1734">
        <v>4.6467000000000001</v>
      </c>
      <c r="G1734">
        <v>917</v>
      </c>
      <c r="I1734" t="s">
        <v>803</v>
      </c>
      <c r="J1734" t="s">
        <v>1142</v>
      </c>
      <c r="L1734" t="s">
        <v>1143</v>
      </c>
      <c r="M1734">
        <v>40</v>
      </c>
      <c r="P1734">
        <v>0</v>
      </c>
      <c r="Q1734">
        <v>0</v>
      </c>
      <c r="R1734">
        <v>0</v>
      </c>
      <c r="S1734">
        <v>0</v>
      </c>
      <c r="T1734">
        <v>0</v>
      </c>
      <c r="V1734" t="s">
        <v>306</v>
      </c>
      <c r="W1734" t="s">
        <v>815</v>
      </c>
      <c r="X1734" t="s">
        <v>840</v>
      </c>
      <c r="Y1734">
        <v>0</v>
      </c>
      <c r="AC1734">
        <v>0.20596101259474675</v>
      </c>
    </row>
    <row r="1735" spans="1:29" x14ac:dyDescent="0.35">
      <c r="A1735" t="s">
        <v>21165</v>
      </c>
      <c r="B1735" t="s">
        <v>21166</v>
      </c>
      <c r="C1735">
        <v>8012</v>
      </c>
      <c r="D1735" t="s">
        <v>21133</v>
      </c>
      <c r="E1735">
        <v>647</v>
      </c>
      <c r="F1735">
        <v>4.3765999999999998</v>
      </c>
      <c r="G1735">
        <v>77</v>
      </c>
      <c r="H1735" t="s">
        <v>115</v>
      </c>
      <c r="I1735" t="s">
        <v>157</v>
      </c>
      <c r="J1735" t="s">
        <v>115</v>
      </c>
      <c r="L1735" t="s">
        <v>21167</v>
      </c>
      <c r="M1735">
        <v>36</v>
      </c>
      <c r="P1735">
        <v>0</v>
      </c>
      <c r="Q1735">
        <v>0</v>
      </c>
      <c r="R1735">
        <v>1</v>
      </c>
      <c r="S1735">
        <v>0</v>
      </c>
      <c r="T1735">
        <v>1</v>
      </c>
      <c r="U1735" t="s">
        <v>21168</v>
      </c>
      <c r="V1735" t="s">
        <v>394</v>
      </c>
      <c r="W1735" t="s">
        <v>418</v>
      </c>
      <c r="X1735" t="s">
        <v>419</v>
      </c>
      <c r="Y1735">
        <v>0</v>
      </c>
      <c r="AC1735">
        <v>0.2063902068078638</v>
      </c>
    </row>
    <row r="1736" spans="1:29" x14ac:dyDescent="0.35">
      <c r="A1736" t="s">
        <v>7677</v>
      </c>
      <c r="B1736" t="s">
        <v>7678</v>
      </c>
      <c r="C1736">
        <v>1073</v>
      </c>
      <c r="D1736" t="s">
        <v>7503</v>
      </c>
      <c r="E1736">
        <v>3512</v>
      </c>
      <c r="F1736">
        <v>4.6416000000000004</v>
      </c>
      <c r="G1736">
        <v>611</v>
      </c>
      <c r="H1736" t="s">
        <v>1715</v>
      </c>
      <c r="I1736" t="s">
        <v>157</v>
      </c>
      <c r="J1736" t="s">
        <v>1715</v>
      </c>
      <c r="L1736" t="s">
        <v>7679</v>
      </c>
      <c r="M1736">
        <v>60</v>
      </c>
      <c r="P1736">
        <v>0</v>
      </c>
      <c r="Q1736">
        <v>0</v>
      </c>
      <c r="R1736">
        <v>0</v>
      </c>
      <c r="S1736">
        <v>0</v>
      </c>
      <c r="T1736">
        <v>0</v>
      </c>
      <c r="U1736" t="s">
        <v>7680</v>
      </c>
      <c r="V1736" t="s">
        <v>394</v>
      </c>
      <c r="W1736" t="s">
        <v>395</v>
      </c>
      <c r="X1736" t="s">
        <v>395</v>
      </c>
      <c r="Y1736">
        <v>0</v>
      </c>
      <c r="AC1736">
        <v>0.20652645946079184</v>
      </c>
    </row>
    <row r="1737" spans="1:29" x14ac:dyDescent="0.35">
      <c r="A1737" t="s">
        <v>18472</v>
      </c>
      <c r="B1737" t="s">
        <v>18473</v>
      </c>
      <c r="C1737">
        <v>6250</v>
      </c>
      <c r="D1737" t="s">
        <v>18364</v>
      </c>
      <c r="E1737">
        <v>1285</v>
      </c>
      <c r="F1737">
        <v>4</v>
      </c>
      <c r="G1737">
        <v>9</v>
      </c>
      <c r="H1737" t="s">
        <v>186</v>
      </c>
      <c r="I1737" t="s">
        <v>157</v>
      </c>
      <c r="J1737" t="s">
        <v>186</v>
      </c>
      <c r="L1737" t="s">
        <v>18474</v>
      </c>
      <c r="M1737">
        <v>93</v>
      </c>
      <c r="P1737">
        <v>0</v>
      </c>
      <c r="Q1737">
        <v>0</v>
      </c>
      <c r="R1737">
        <v>0</v>
      </c>
      <c r="S1737">
        <v>0</v>
      </c>
      <c r="T1737">
        <v>0</v>
      </c>
      <c r="U1737" t="s">
        <v>18403</v>
      </c>
      <c r="V1737" t="s">
        <v>32</v>
      </c>
      <c r="W1737" t="s">
        <v>41</v>
      </c>
      <c r="X1737" t="s">
        <v>42</v>
      </c>
      <c r="Y1737">
        <v>0</v>
      </c>
      <c r="AC1737">
        <v>0.20653280831252141</v>
      </c>
    </row>
    <row r="1738" spans="1:29" x14ac:dyDescent="0.35">
      <c r="A1738" t="s">
        <v>15256</v>
      </c>
      <c r="B1738" t="s">
        <v>15257</v>
      </c>
      <c r="C1738">
        <v>6469</v>
      </c>
      <c r="D1738" t="s">
        <v>15222</v>
      </c>
      <c r="E1738">
        <v>10396</v>
      </c>
      <c r="F1738">
        <v>3.2826</v>
      </c>
      <c r="G1738">
        <v>92</v>
      </c>
      <c r="L1738" t="s">
        <v>15258</v>
      </c>
      <c r="M1738">
        <v>24</v>
      </c>
      <c r="N1738">
        <v>28</v>
      </c>
      <c r="P1738">
        <v>0</v>
      </c>
      <c r="Q1738">
        <v>0</v>
      </c>
      <c r="R1738">
        <v>0</v>
      </c>
      <c r="S1738">
        <v>0</v>
      </c>
      <c r="T1738">
        <v>0</v>
      </c>
      <c r="U1738" t="s">
        <v>15259</v>
      </c>
      <c r="V1738" t="s">
        <v>222</v>
      </c>
      <c r="W1738" t="s">
        <v>33</v>
      </c>
      <c r="Y1738">
        <v>0</v>
      </c>
      <c r="AC1738">
        <v>0.20674526929691206</v>
      </c>
    </row>
    <row r="1739" spans="1:29" x14ac:dyDescent="0.35">
      <c r="A1739" t="s">
        <v>15766</v>
      </c>
      <c r="B1739" t="s">
        <v>15767</v>
      </c>
      <c r="C1739">
        <v>6259</v>
      </c>
      <c r="D1739" t="s">
        <v>15711</v>
      </c>
      <c r="E1739">
        <v>20738</v>
      </c>
      <c r="F1739">
        <v>4.6127000000000002</v>
      </c>
      <c r="G1739">
        <v>173</v>
      </c>
      <c r="H1739" t="s">
        <v>658</v>
      </c>
      <c r="I1739" t="s">
        <v>157</v>
      </c>
      <c r="J1739" t="s">
        <v>658</v>
      </c>
      <c r="L1739" t="s">
        <v>15768</v>
      </c>
      <c r="M1739">
        <v>45</v>
      </c>
      <c r="P1739">
        <v>0</v>
      </c>
      <c r="Q1739">
        <v>0</v>
      </c>
      <c r="R1739">
        <v>0</v>
      </c>
      <c r="S1739">
        <v>0</v>
      </c>
      <c r="T1739">
        <v>1</v>
      </c>
      <c r="U1739" t="s">
        <v>15769</v>
      </c>
      <c r="V1739" t="s">
        <v>222</v>
      </c>
      <c r="W1739" t="s">
        <v>223</v>
      </c>
      <c r="X1739" t="s">
        <v>700</v>
      </c>
      <c r="Y1739">
        <v>1</v>
      </c>
      <c r="Z1739">
        <v>22</v>
      </c>
      <c r="AA1739">
        <v>22</v>
      </c>
      <c r="AC1739">
        <v>0.20708043367257667</v>
      </c>
    </row>
    <row r="1740" spans="1:29" x14ac:dyDescent="0.35">
      <c r="A1740" t="s">
        <v>24455</v>
      </c>
      <c r="B1740" t="s">
        <v>24456</v>
      </c>
      <c r="C1740">
        <v>6317</v>
      </c>
      <c r="D1740" t="s">
        <v>24327</v>
      </c>
      <c r="E1740">
        <v>41961</v>
      </c>
      <c r="F1740">
        <v>4.1715999999999998</v>
      </c>
      <c r="G1740">
        <v>134</v>
      </c>
      <c r="H1740" t="s">
        <v>478</v>
      </c>
      <c r="I1740" t="s">
        <v>157</v>
      </c>
      <c r="J1740" t="s">
        <v>478</v>
      </c>
      <c r="L1740" t="s">
        <v>24449</v>
      </c>
      <c r="M1740">
        <v>15</v>
      </c>
      <c r="P1740">
        <v>0</v>
      </c>
      <c r="Q1740">
        <v>0</v>
      </c>
      <c r="R1740">
        <v>1</v>
      </c>
      <c r="S1740">
        <v>0</v>
      </c>
      <c r="T1740">
        <v>1</v>
      </c>
      <c r="U1740" t="s">
        <v>24412</v>
      </c>
      <c r="V1740" t="s">
        <v>160</v>
      </c>
      <c r="W1740" t="s">
        <v>306</v>
      </c>
      <c r="Y1740">
        <v>0</v>
      </c>
      <c r="AC1740">
        <v>0.20725315493532848</v>
      </c>
    </row>
    <row r="1741" spans="1:29" x14ac:dyDescent="0.35">
      <c r="A1741" t="s">
        <v>3036</v>
      </c>
      <c r="B1741" t="s">
        <v>3037</v>
      </c>
      <c r="C1741">
        <v>5644</v>
      </c>
      <c r="D1741" t="s">
        <v>2788</v>
      </c>
      <c r="E1741">
        <v>2047</v>
      </c>
      <c r="F1741">
        <v>4.3333000000000004</v>
      </c>
      <c r="G1741">
        <v>3</v>
      </c>
      <c r="H1741" t="s">
        <v>3038</v>
      </c>
      <c r="I1741" t="s">
        <v>803</v>
      </c>
      <c r="J1741" t="s">
        <v>2922</v>
      </c>
      <c r="K1741" t="s">
        <v>3039</v>
      </c>
      <c r="L1741" t="s">
        <v>3040</v>
      </c>
      <c r="M1741">
        <v>32</v>
      </c>
      <c r="P1741">
        <v>1</v>
      </c>
      <c r="Q1741">
        <v>0</v>
      </c>
      <c r="R1741">
        <v>0</v>
      </c>
      <c r="S1741">
        <v>0</v>
      </c>
      <c r="T1741">
        <v>0</v>
      </c>
      <c r="U1741" t="s">
        <v>3041</v>
      </c>
      <c r="V1741" t="s">
        <v>306</v>
      </c>
      <c r="W1741" t="s">
        <v>823</v>
      </c>
      <c r="X1741" t="s">
        <v>1080</v>
      </c>
      <c r="Y1741">
        <v>5</v>
      </c>
      <c r="Z1741">
        <v>32</v>
      </c>
      <c r="AA1741">
        <v>32</v>
      </c>
      <c r="AC1741">
        <v>0.20730504295013741</v>
      </c>
    </row>
    <row r="1742" spans="1:29" x14ac:dyDescent="0.35">
      <c r="A1742" t="s">
        <v>28619</v>
      </c>
      <c r="B1742" t="s">
        <v>28620</v>
      </c>
      <c r="C1742">
        <v>5648</v>
      </c>
      <c r="D1742" t="s">
        <v>28460</v>
      </c>
      <c r="E1742">
        <v>36484</v>
      </c>
      <c r="F1742">
        <v>4.6666999999999996</v>
      </c>
      <c r="G1742">
        <v>18</v>
      </c>
      <c r="H1742" t="s">
        <v>28621</v>
      </c>
      <c r="I1742" t="s">
        <v>803</v>
      </c>
      <c r="J1742" t="s">
        <v>28622</v>
      </c>
      <c r="K1742" t="s">
        <v>5013</v>
      </c>
      <c r="L1742" t="s">
        <v>28623</v>
      </c>
      <c r="M1742">
        <v>24</v>
      </c>
      <c r="P1742">
        <v>0</v>
      </c>
      <c r="Q1742">
        <v>0</v>
      </c>
      <c r="R1742">
        <v>0</v>
      </c>
      <c r="S1742">
        <v>0</v>
      </c>
      <c r="T1742">
        <v>0</v>
      </c>
      <c r="U1742" t="s">
        <v>28624</v>
      </c>
      <c r="V1742" t="s">
        <v>306</v>
      </c>
      <c r="W1742" t="s">
        <v>307</v>
      </c>
      <c r="X1742" t="s">
        <v>1087</v>
      </c>
      <c r="Y1742">
        <v>7</v>
      </c>
      <c r="Z1742">
        <v>24</v>
      </c>
      <c r="AA1742">
        <v>24</v>
      </c>
      <c r="AC1742">
        <v>0.20739888207503721</v>
      </c>
    </row>
    <row r="1743" spans="1:29" x14ac:dyDescent="0.35">
      <c r="A1743" t="s">
        <v>13327</v>
      </c>
      <c r="B1743" t="s">
        <v>13328</v>
      </c>
      <c r="C1743">
        <v>6106</v>
      </c>
      <c r="D1743" t="s">
        <v>13090</v>
      </c>
      <c r="E1743">
        <v>8686</v>
      </c>
      <c r="F1743">
        <v>4.2142999999999997</v>
      </c>
      <c r="G1743">
        <v>28</v>
      </c>
      <c r="H1743" t="s">
        <v>13329</v>
      </c>
      <c r="I1743" t="s">
        <v>157</v>
      </c>
      <c r="J1743" t="s">
        <v>13329</v>
      </c>
      <c r="L1743" t="s">
        <v>13330</v>
      </c>
      <c r="M1743">
        <v>35</v>
      </c>
      <c r="P1743">
        <v>0</v>
      </c>
      <c r="Q1743">
        <v>0</v>
      </c>
      <c r="R1743">
        <v>0</v>
      </c>
      <c r="S1743">
        <v>0</v>
      </c>
      <c r="T1743">
        <v>1</v>
      </c>
      <c r="V1743" t="s">
        <v>306</v>
      </c>
      <c r="W1743" t="s">
        <v>815</v>
      </c>
      <c r="X1743" t="s">
        <v>832</v>
      </c>
      <c r="Y1743">
        <v>0</v>
      </c>
      <c r="AC1743">
        <v>0.20743555516963452</v>
      </c>
    </row>
    <row r="1744" spans="1:29" x14ac:dyDescent="0.35">
      <c r="A1744" t="s">
        <v>23754</v>
      </c>
      <c r="B1744" t="s">
        <v>23755</v>
      </c>
      <c r="C1744">
        <v>3728</v>
      </c>
      <c r="D1744" t="s">
        <v>23688</v>
      </c>
      <c r="E1744">
        <v>16263</v>
      </c>
      <c r="F1744">
        <v>4.6452999999999998</v>
      </c>
      <c r="G1744">
        <v>547</v>
      </c>
      <c r="H1744" t="s">
        <v>8792</v>
      </c>
      <c r="I1744" t="s">
        <v>157</v>
      </c>
      <c r="J1744" t="s">
        <v>8792</v>
      </c>
      <c r="L1744" t="s">
        <v>23756</v>
      </c>
      <c r="M1744">
        <v>55</v>
      </c>
      <c r="P1744">
        <v>0</v>
      </c>
      <c r="Q1744">
        <v>0</v>
      </c>
      <c r="R1744">
        <v>0</v>
      </c>
      <c r="S1744">
        <v>0</v>
      </c>
      <c r="T1744">
        <v>0</v>
      </c>
      <c r="V1744" t="s">
        <v>394</v>
      </c>
      <c r="W1744" t="s">
        <v>400</v>
      </c>
      <c r="X1744" t="s">
        <v>485</v>
      </c>
      <c r="Y1744">
        <v>0</v>
      </c>
      <c r="AC1744">
        <v>0.20750658296856661</v>
      </c>
    </row>
    <row r="1745" spans="1:29" x14ac:dyDescent="0.35">
      <c r="A1745" t="s">
        <v>10636</v>
      </c>
      <c r="B1745" t="s">
        <v>10637</v>
      </c>
      <c r="C1745">
        <v>7037</v>
      </c>
      <c r="D1745" t="s">
        <v>10617</v>
      </c>
      <c r="E1745">
        <v>2761</v>
      </c>
      <c r="F1745">
        <v>4.8113000000000001</v>
      </c>
      <c r="G1745">
        <v>53</v>
      </c>
      <c r="I1745" t="s">
        <v>803</v>
      </c>
      <c r="J1745" t="s">
        <v>2187</v>
      </c>
      <c r="M1745">
        <v>129</v>
      </c>
      <c r="P1745">
        <v>0</v>
      </c>
      <c r="Q1745">
        <v>0</v>
      </c>
      <c r="R1745">
        <v>0</v>
      </c>
      <c r="S1745">
        <v>0</v>
      </c>
      <c r="T1745">
        <v>0</v>
      </c>
      <c r="U1745" t="s">
        <v>10638</v>
      </c>
      <c r="V1745" t="s">
        <v>394</v>
      </c>
      <c r="W1745" t="s">
        <v>2103</v>
      </c>
      <c r="X1745" t="s">
        <v>6232</v>
      </c>
      <c r="Y1745">
        <v>2</v>
      </c>
      <c r="Z1745">
        <v>129</v>
      </c>
      <c r="AA1745">
        <v>129</v>
      </c>
      <c r="AC1745">
        <v>0.20781499739781173</v>
      </c>
    </row>
    <row r="1746" spans="1:29" x14ac:dyDescent="0.35">
      <c r="A1746" t="s">
        <v>25076</v>
      </c>
      <c r="B1746" t="s">
        <v>25077</v>
      </c>
      <c r="C1746">
        <v>6337</v>
      </c>
      <c r="D1746" t="s">
        <v>25019</v>
      </c>
      <c r="E1746">
        <v>10763</v>
      </c>
      <c r="F1746">
        <v>3.5470999999999999</v>
      </c>
      <c r="G1746">
        <v>276</v>
      </c>
      <c r="H1746" t="s">
        <v>10156</v>
      </c>
      <c r="I1746" t="s">
        <v>803</v>
      </c>
      <c r="J1746" t="s">
        <v>1166</v>
      </c>
      <c r="L1746" t="s">
        <v>25078</v>
      </c>
      <c r="M1746">
        <v>20</v>
      </c>
      <c r="P1746">
        <v>0</v>
      </c>
      <c r="Q1746">
        <v>0</v>
      </c>
      <c r="R1746">
        <v>1</v>
      </c>
      <c r="S1746">
        <v>0</v>
      </c>
      <c r="T1746">
        <v>1</v>
      </c>
      <c r="U1746" t="s">
        <v>25079</v>
      </c>
      <c r="V1746" t="s">
        <v>306</v>
      </c>
      <c r="W1746" t="s">
        <v>823</v>
      </c>
      <c r="X1746" t="s">
        <v>855</v>
      </c>
      <c r="Y1746">
        <v>3</v>
      </c>
      <c r="Z1746">
        <v>20</v>
      </c>
      <c r="AA1746">
        <v>20</v>
      </c>
      <c r="AC1746">
        <v>0.20785009773060792</v>
      </c>
    </row>
    <row r="1747" spans="1:29" x14ac:dyDescent="0.35">
      <c r="A1747" t="s">
        <v>10233</v>
      </c>
      <c r="B1747" t="s">
        <v>10234</v>
      </c>
      <c r="C1747">
        <v>6200</v>
      </c>
      <c r="D1747" t="s">
        <v>9905</v>
      </c>
      <c r="E1747">
        <v>4651</v>
      </c>
      <c r="F1747">
        <v>4</v>
      </c>
      <c r="G1747">
        <v>1</v>
      </c>
      <c r="L1747" t="s">
        <v>10235</v>
      </c>
      <c r="M1747">
        <v>58</v>
      </c>
      <c r="N1747">
        <v>78</v>
      </c>
      <c r="P1747">
        <v>1</v>
      </c>
      <c r="Q1747">
        <v>0</v>
      </c>
      <c r="R1747">
        <v>1</v>
      </c>
      <c r="S1747">
        <v>0</v>
      </c>
      <c r="T1747">
        <v>0</v>
      </c>
      <c r="U1747" t="s">
        <v>10236</v>
      </c>
      <c r="V1747" t="s">
        <v>306</v>
      </c>
      <c r="W1747" t="s">
        <v>33</v>
      </c>
      <c r="Y1747">
        <v>0</v>
      </c>
      <c r="AC1747">
        <v>0.20785132960926977</v>
      </c>
    </row>
    <row r="1748" spans="1:29" x14ac:dyDescent="0.35">
      <c r="A1748" t="s">
        <v>28546</v>
      </c>
      <c r="B1748" t="s">
        <v>28547</v>
      </c>
      <c r="C1748">
        <v>5648</v>
      </c>
      <c r="D1748" t="s">
        <v>28460</v>
      </c>
      <c r="E1748">
        <v>72299</v>
      </c>
      <c r="F1748">
        <v>4.2153999999999998</v>
      </c>
      <c r="G1748">
        <v>1142</v>
      </c>
      <c r="H1748" t="s">
        <v>28548</v>
      </c>
      <c r="I1748" t="s">
        <v>803</v>
      </c>
      <c r="J1748" t="s">
        <v>1609</v>
      </c>
      <c r="L1748" t="s">
        <v>28549</v>
      </c>
      <c r="M1748">
        <v>26</v>
      </c>
      <c r="P1748">
        <v>0</v>
      </c>
      <c r="Q1748">
        <v>0</v>
      </c>
      <c r="R1748">
        <v>0</v>
      </c>
      <c r="S1748">
        <v>0</v>
      </c>
      <c r="T1748">
        <v>0</v>
      </c>
      <c r="U1748" t="s">
        <v>28550</v>
      </c>
      <c r="V1748" t="s">
        <v>306</v>
      </c>
      <c r="W1748" t="s">
        <v>823</v>
      </c>
      <c r="X1748" t="s">
        <v>1392</v>
      </c>
      <c r="Y1748">
        <v>3</v>
      </c>
      <c r="Z1748">
        <v>26</v>
      </c>
      <c r="AA1748">
        <v>15</v>
      </c>
      <c r="AC1748">
        <v>0.20829336496319983</v>
      </c>
    </row>
    <row r="1749" spans="1:29" x14ac:dyDescent="0.35">
      <c r="A1749" t="s">
        <v>1887</v>
      </c>
      <c r="B1749" t="s">
        <v>1888</v>
      </c>
      <c r="C1749">
        <v>6356</v>
      </c>
      <c r="D1749" t="s">
        <v>1833</v>
      </c>
      <c r="E1749">
        <v>2564</v>
      </c>
      <c r="F1749">
        <v>4.5</v>
      </c>
      <c r="G1749">
        <v>4</v>
      </c>
      <c r="H1749" t="s">
        <v>1889</v>
      </c>
      <c r="I1749" t="s">
        <v>157</v>
      </c>
      <c r="J1749" t="s">
        <v>1889</v>
      </c>
      <c r="L1749" t="s">
        <v>1890</v>
      </c>
      <c r="M1749">
        <v>93</v>
      </c>
      <c r="P1749">
        <v>0</v>
      </c>
      <c r="Q1749">
        <v>0</v>
      </c>
      <c r="R1749">
        <v>0</v>
      </c>
      <c r="S1749">
        <v>0</v>
      </c>
      <c r="T1749">
        <v>0</v>
      </c>
      <c r="U1749" t="s">
        <v>1891</v>
      </c>
      <c r="V1749" t="s">
        <v>394</v>
      </c>
      <c r="W1749" t="s">
        <v>400</v>
      </c>
      <c r="X1749" t="s">
        <v>401</v>
      </c>
      <c r="Y1749">
        <v>0</v>
      </c>
      <c r="AC1749">
        <v>0.20844552169254205</v>
      </c>
    </row>
    <row r="1750" spans="1:29" x14ac:dyDescent="0.35">
      <c r="A1750" t="s">
        <v>21609</v>
      </c>
      <c r="B1750" t="s">
        <v>21610</v>
      </c>
      <c r="C1750">
        <v>7055</v>
      </c>
      <c r="D1750" t="s">
        <v>21568</v>
      </c>
      <c r="E1750">
        <v>27995</v>
      </c>
      <c r="F1750">
        <v>4.3952999999999998</v>
      </c>
      <c r="G1750">
        <v>43</v>
      </c>
      <c r="L1750" t="s">
        <v>21611</v>
      </c>
      <c r="M1750">
        <v>27</v>
      </c>
      <c r="N1750">
        <v>62</v>
      </c>
      <c r="P1750">
        <v>1</v>
      </c>
      <c r="Q1750">
        <v>0</v>
      </c>
      <c r="R1750">
        <v>1</v>
      </c>
      <c r="S1750">
        <v>0</v>
      </c>
      <c r="T1750">
        <v>1</v>
      </c>
      <c r="V1750" t="s">
        <v>306</v>
      </c>
      <c r="W1750" t="s">
        <v>815</v>
      </c>
      <c r="X1750" t="s">
        <v>869</v>
      </c>
      <c r="Y1750">
        <v>0</v>
      </c>
      <c r="AC1750">
        <v>0.20858568370465647</v>
      </c>
    </row>
    <row r="1751" spans="1:29" x14ac:dyDescent="0.35">
      <c r="A1751" t="s">
        <v>24202</v>
      </c>
      <c r="B1751" t="s">
        <v>24203</v>
      </c>
      <c r="C1751">
        <v>6330</v>
      </c>
      <c r="D1751" t="s">
        <v>24093</v>
      </c>
      <c r="E1751">
        <v>2699</v>
      </c>
      <c r="F1751">
        <v>3.75</v>
      </c>
      <c r="G1751">
        <v>4</v>
      </c>
      <c r="L1751" t="s">
        <v>24204</v>
      </c>
      <c r="M1751">
        <v>145</v>
      </c>
      <c r="N1751">
        <v>170</v>
      </c>
      <c r="P1751">
        <v>1</v>
      </c>
      <c r="Q1751">
        <v>1</v>
      </c>
      <c r="R1751">
        <v>1</v>
      </c>
      <c r="S1751">
        <v>0</v>
      </c>
      <c r="T1751">
        <v>0</v>
      </c>
      <c r="U1751" t="s">
        <v>24100</v>
      </c>
      <c r="V1751" t="s">
        <v>222</v>
      </c>
      <c r="W1751" t="s">
        <v>33</v>
      </c>
      <c r="Y1751">
        <v>0</v>
      </c>
      <c r="AC1751">
        <v>0.20873915283398203</v>
      </c>
    </row>
    <row r="1752" spans="1:29" x14ac:dyDescent="0.35">
      <c r="A1752" t="s">
        <v>16360</v>
      </c>
      <c r="B1752" t="s">
        <v>16361</v>
      </c>
      <c r="C1752">
        <v>6218</v>
      </c>
      <c r="D1752" t="s">
        <v>16112</v>
      </c>
      <c r="E1752">
        <v>55</v>
      </c>
      <c r="H1752" t="s">
        <v>810</v>
      </c>
      <c r="I1752" t="s">
        <v>157</v>
      </c>
      <c r="J1752" t="s">
        <v>810</v>
      </c>
      <c r="L1752" t="s">
        <v>16362</v>
      </c>
      <c r="M1752">
        <v>35</v>
      </c>
      <c r="P1752">
        <v>0</v>
      </c>
      <c r="Q1752">
        <v>1</v>
      </c>
      <c r="R1752">
        <v>0</v>
      </c>
      <c r="S1752">
        <v>0</v>
      </c>
      <c r="T1752">
        <v>0</v>
      </c>
      <c r="U1752" t="s">
        <v>16363</v>
      </c>
      <c r="V1752" t="s">
        <v>394</v>
      </c>
      <c r="W1752" t="s">
        <v>400</v>
      </c>
      <c r="X1752" t="s">
        <v>401</v>
      </c>
      <c r="Y1752">
        <v>0</v>
      </c>
      <c r="AC1752">
        <v>0.20878389013642751</v>
      </c>
    </row>
    <row r="1753" spans="1:29" x14ac:dyDescent="0.35">
      <c r="A1753" t="s">
        <v>31037</v>
      </c>
      <c r="B1753" t="s">
        <v>31038</v>
      </c>
      <c r="C1753">
        <v>3806</v>
      </c>
      <c r="D1753" t="s">
        <v>30874</v>
      </c>
      <c r="E1753">
        <v>22360</v>
      </c>
      <c r="F1753">
        <v>5</v>
      </c>
      <c r="G1753">
        <v>6</v>
      </c>
      <c r="L1753" t="s">
        <v>31039</v>
      </c>
      <c r="M1753">
        <v>42</v>
      </c>
      <c r="N1753">
        <v>66</v>
      </c>
      <c r="P1753">
        <v>1</v>
      </c>
      <c r="Q1753">
        <v>0</v>
      </c>
      <c r="R1753">
        <v>0</v>
      </c>
      <c r="S1753">
        <v>1</v>
      </c>
      <c r="T1753">
        <v>0</v>
      </c>
      <c r="U1753" t="s">
        <v>13354</v>
      </c>
      <c r="V1753" t="s">
        <v>306</v>
      </c>
      <c r="W1753" t="s">
        <v>33</v>
      </c>
      <c r="Y1753">
        <v>0</v>
      </c>
      <c r="AC1753">
        <v>0.20902402567390477</v>
      </c>
    </row>
    <row r="1754" spans="1:29" x14ac:dyDescent="0.35">
      <c r="A1754" t="s">
        <v>11172</v>
      </c>
      <c r="B1754" t="s">
        <v>11173</v>
      </c>
      <c r="C1754">
        <v>1133</v>
      </c>
      <c r="D1754" t="s">
        <v>11167</v>
      </c>
      <c r="E1754">
        <v>132826</v>
      </c>
      <c r="F1754">
        <v>4.6199000000000003</v>
      </c>
      <c r="G1754">
        <v>221</v>
      </c>
      <c r="H1754" t="s">
        <v>11174</v>
      </c>
      <c r="I1754" t="s">
        <v>803</v>
      </c>
      <c r="J1754" t="s">
        <v>11175</v>
      </c>
      <c r="K1754" t="s">
        <v>11176</v>
      </c>
      <c r="L1754" t="s">
        <v>11177</v>
      </c>
      <c r="M1754">
        <v>40</v>
      </c>
      <c r="P1754">
        <v>0</v>
      </c>
      <c r="Q1754">
        <v>1</v>
      </c>
      <c r="R1754">
        <v>0</v>
      </c>
      <c r="S1754">
        <v>0</v>
      </c>
      <c r="T1754">
        <v>0</v>
      </c>
      <c r="U1754" t="s">
        <v>11178</v>
      </c>
      <c r="V1754" t="s">
        <v>306</v>
      </c>
      <c r="W1754" t="s">
        <v>307</v>
      </c>
      <c r="X1754" t="s">
        <v>1087</v>
      </c>
      <c r="Y1754">
        <v>19</v>
      </c>
      <c r="Z1754">
        <v>40</v>
      </c>
      <c r="AA1754">
        <v>31</v>
      </c>
      <c r="AC1754">
        <v>0.20909408566001475</v>
      </c>
    </row>
    <row r="1755" spans="1:29" x14ac:dyDescent="0.35">
      <c r="A1755" t="s">
        <v>6000</v>
      </c>
      <c r="B1755" t="s">
        <v>6001</v>
      </c>
      <c r="C1755">
        <v>1254</v>
      </c>
      <c r="D1755" t="s">
        <v>5675</v>
      </c>
      <c r="E1755">
        <v>12064</v>
      </c>
      <c r="F1755">
        <v>3.6774</v>
      </c>
      <c r="G1755">
        <v>62</v>
      </c>
      <c r="H1755" t="s">
        <v>6002</v>
      </c>
      <c r="I1755" t="s">
        <v>803</v>
      </c>
      <c r="J1755" t="s">
        <v>6003</v>
      </c>
      <c r="K1755" t="s">
        <v>6004</v>
      </c>
      <c r="L1755" t="s">
        <v>6005</v>
      </c>
      <c r="M1755">
        <v>19.5</v>
      </c>
      <c r="P1755">
        <v>0</v>
      </c>
      <c r="Q1755">
        <v>0</v>
      </c>
      <c r="R1755">
        <v>0</v>
      </c>
      <c r="S1755">
        <v>1</v>
      </c>
      <c r="T1755">
        <v>0</v>
      </c>
      <c r="V1755" t="s">
        <v>306</v>
      </c>
      <c r="W1755" t="s">
        <v>307</v>
      </c>
      <c r="X1755" t="s">
        <v>1087</v>
      </c>
      <c r="Y1755">
        <v>0</v>
      </c>
      <c r="AC1755">
        <v>0.20922164184175629</v>
      </c>
    </row>
    <row r="1756" spans="1:29" x14ac:dyDescent="0.35">
      <c r="A1756" t="s">
        <v>1658</v>
      </c>
      <c r="B1756" t="s">
        <v>1659</v>
      </c>
      <c r="C1756">
        <v>1517</v>
      </c>
      <c r="D1756" t="s">
        <v>1520</v>
      </c>
      <c r="E1756">
        <v>6200</v>
      </c>
      <c r="F1756">
        <v>4</v>
      </c>
      <c r="G1756">
        <v>12</v>
      </c>
      <c r="H1756" t="s">
        <v>1660</v>
      </c>
      <c r="I1756" t="s">
        <v>157</v>
      </c>
      <c r="J1756" t="s">
        <v>1660</v>
      </c>
      <c r="L1756" t="s">
        <v>1610</v>
      </c>
      <c r="M1756">
        <v>15</v>
      </c>
      <c r="P1756">
        <v>0</v>
      </c>
      <c r="Q1756">
        <v>0</v>
      </c>
      <c r="R1756">
        <v>1</v>
      </c>
      <c r="S1756">
        <v>0</v>
      </c>
      <c r="T1756">
        <v>0</v>
      </c>
      <c r="U1756" t="s">
        <v>1661</v>
      </c>
      <c r="V1756" t="s">
        <v>306</v>
      </c>
      <c r="W1756" t="s">
        <v>160</v>
      </c>
      <c r="Y1756">
        <v>0</v>
      </c>
      <c r="AC1756">
        <v>0.20923651593063375</v>
      </c>
    </row>
    <row r="1757" spans="1:29" x14ac:dyDescent="0.35">
      <c r="A1757" t="s">
        <v>27655</v>
      </c>
      <c r="B1757" t="s">
        <v>27656</v>
      </c>
      <c r="C1757">
        <v>5626</v>
      </c>
      <c r="D1757" t="s">
        <v>27636</v>
      </c>
      <c r="E1757">
        <v>33699</v>
      </c>
      <c r="F1757">
        <v>3.88</v>
      </c>
      <c r="G1757">
        <v>400</v>
      </c>
      <c r="H1757" t="s">
        <v>4406</v>
      </c>
      <c r="I1757" t="s">
        <v>157</v>
      </c>
      <c r="J1757" t="s">
        <v>4406</v>
      </c>
      <c r="L1757" t="s">
        <v>27657</v>
      </c>
      <c r="M1757">
        <v>33</v>
      </c>
      <c r="P1757">
        <v>0</v>
      </c>
      <c r="Q1757">
        <v>0</v>
      </c>
      <c r="R1757">
        <v>0</v>
      </c>
      <c r="S1757">
        <v>0</v>
      </c>
      <c r="T1757">
        <v>0</v>
      </c>
      <c r="U1757" t="s">
        <v>27658</v>
      </c>
      <c r="V1757" t="s">
        <v>394</v>
      </c>
      <c r="W1757" t="s">
        <v>5539</v>
      </c>
      <c r="X1757" t="s">
        <v>6102</v>
      </c>
      <c r="Y1757">
        <v>0</v>
      </c>
      <c r="AC1757">
        <v>0.20926685804265355</v>
      </c>
    </row>
    <row r="1758" spans="1:29" x14ac:dyDescent="0.35">
      <c r="A1758" t="s">
        <v>16879</v>
      </c>
      <c r="B1758" t="s">
        <v>16880</v>
      </c>
      <c r="C1758">
        <v>5905</v>
      </c>
      <c r="D1758" t="s">
        <v>16739</v>
      </c>
      <c r="E1758">
        <v>5612</v>
      </c>
      <c r="F1758">
        <v>4.24</v>
      </c>
      <c r="G1758">
        <v>25</v>
      </c>
      <c r="H1758" t="s">
        <v>2827</v>
      </c>
      <c r="I1758" t="s">
        <v>803</v>
      </c>
      <c r="J1758" t="s">
        <v>16881</v>
      </c>
      <c r="K1758" t="s">
        <v>16882</v>
      </c>
      <c r="L1758" t="s">
        <v>16883</v>
      </c>
      <c r="M1758">
        <v>24</v>
      </c>
      <c r="O1758">
        <v>12</v>
      </c>
      <c r="P1758">
        <v>0</v>
      </c>
      <c r="Q1758">
        <v>0</v>
      </c>
      <c r="R1758">
        <v>1</v>
      </c>
      <c r="S1758">
        <v>0</v>
      </c>
      <c r="T1758">
        <v>0</v>
      </c>
      <c r="V1758" t="s">
        <v>306</v>
      </c>
      <c r="W1758" t="s">
        <v>815</v>
      </c>
      <c r="X1758" t="s">
        <v>1155</v>
      </c>
      <c r="Y1758">
        <v>1</v>
      </c>
      <c r="Z1758">
        <v>24</v>
      </c>
      <c r="AA1758">
        <v>12</v>
      </c>
      <c r="AC1758">
        <v>0.20945332326701305</v>
      </c>
    </row>
    <row r="1759" spans="1:29" x14ac:dyDescent="0.35">
      <c r="A1759" t="s">
        <v>18228</v>
      </c>
      <c r="B1759" t="s">
        <v>18229</v>
      </c>
      <c r="C1759">
        <v>5936</v>
      </c>
      <c r="D1759" t="s">
        <v>18103</v>
      </c>
      <c r="E1759">
        <v>4609</v>
      </c>
      <c r="F1759">
        <v>4.4410999999999996</v>
      </c>
      <c r="G1759">
        <v>263</v>
      </c>
      <c r="H1759" t="s">
        <v>37</v>
      </c>
      <c r="I1759" t="s">
        <v>157</v>
      </c>
      <c r="J1759" t="s">
        <v>37</v>
      </c>
      <c r="L1759" t="s">
        <v>18181</v>
      </c>
      <c r="M1759">
        <v>19</v>
      </c>
      <c r="P1759">
        <v>0</v>
      </c>
      <c r="Q1759">
        <v>0</v>
      </c>
      <c r="R1759">
        <v>0</v>
      </c>
      <c r="S1759">
        <v>0</v>
      </c>
      <c r="T1759">
        <v>0</v>
      </c>
      <c r="U1759" t="s">
        <v>18182</v>
      </c>
      <c r="V1759" t="s">
        <v>222</v>
      </c>
      <c r="W1759" t="s">
        <v>223</v>
      </c>
      <c r="X1759" t="s">
        <v>265</v>
      </c>
      <c r="Y1759">
        <v>0</v>
      </c>
      <c r="AC1759">
        <v>0.20959612152981533</v>
      </c>
    </row>
    <row r="1760" spans="1:29" x14ac:dyDescent="0.35">
      <c r="A1760" t="s">
        <v>13250</v>
      </c>
      <c r="B1760" t="s">
        <v>13251</v>
      </c>
      <c r="C1760">
        <v>6106</v>
      </c>
      <c r="D1760" t="s">
        <v>13090</v>
      </c>
      <c r="E1760">
        <v>28771</v>
      </c>
      <c r="F1760">
        <v>4.1078999999999999</v>
      </c>
      <c r="G1760">
        <v>315</v>
      </c>
      <c r="H1760" t="s">
        <v>13252</v>
      </c>
      <c r="I1760" t="s">
        <v>803</v>
      </c>
      <c r="J1760" t="s">
        <v>864</v>
      </c>
      <c r="K1760" t="s">
        <v>13253</v>
      </c>
      <c r="L1760" t="s">
        <v>13254</v>
      </c>
      <c r="M1760">
        <v>21</v>
      </c>
      <c r="P1760">
        <v>0</v>
      </c>
      <c r="Q1760">
        <v>0</v>
      </c>
      <c r="R1760">
        <v>0</v>
      </c>
      <c r="S1760">
        <v>0</v>
      </c>
      <c r="T1760">
        <v>1</v>
      </c>
      <c r="V1760" t="s">
        <v>306</v>
      </c>
      <c r="W1760" t="s">
        <v>307</v>
      </c>
      <c r="X1760" t="s">
        <v>308</v>
      </c>
      <c r="Y1760">
        <v>0</v>
      </c>
      <c r="AC1760">
        <v>0.20973616570508469</v>
      </c>
    </row>
    <row r="1761" spans="1:29" x14ac:dyDescent="0.35">
      <c r="A1761" t="s">
        <v>2049</v>
      </c>
      <c r="B1761" t="s">
        <v>2050</v>
      </c>
      <c r="C1761">
        <v>6272</v>
      </c>
      <c r="D1761" t="s">
        <v>2044</v>
      </c>
      <c r="E1761">
        <v>5539</v>
      </c>
      <c r="F1761">
        <v>4.4062999999999999</v>
      </c>
      <c r="G1761">
        <v>192</v>
      </c>
      <c r="H1761" t="s">
        <v>186</v>
      </c>
      <c r="I1761" t="s">
        <v>157</v>
      </c>
      <c r="J1761" t="s">
        <v>186</v>
      </c>
      <c r="L1761" t="s">
        <v>2051</v>
      </c>
      <c r="M1761">
        <v>69</v>
      </c>
      <c r="P1761">
        <v>0</v>
      </c>
      <c r="Q1761">
        <v>0</v>
      </c>
      <c r="R1761">
        <v>0</v>
      </c>
      <c r="S1761">
        <v>0</v>
      </c>
      <c r="T1761">
        <v>0</v>
      </c>
      <c r="U1761" t="s">
        <v>2052</v>
      </c>
      <c r="V1761" t="s">
        <v>394</v>
      </c>
      <c r="W1761" t="s">
        <v>395</v>
      </c>
      <c r="X1761" t="s">
        <v>395</v>
      </c>
      <c r="Y1761">
        <v>0</v>
      </c>
      <c r="AC1761">
        <v>0.20974337301237544</v>
      </c>
    </row>
    <row r="1762" spans="1:29" x14ac:dyDescent="0.35">
      <c r="A1762" t="s">
        <v>26682</v>
      </c>
      <c r="B1762" t="s">
        <v>26683</v>
      </c>
      <c r="C1762">
        <v>5337</v>
      </c>
      <c r="D1762" t="s">
        <v>26428</v>
      </c>
      <c r="E1762">
        <v>1191</v>
      </c>
      <c r="L1762" t="s">
        <v>26684</v>
      </c>
      <c r="M1762">
        <v>64</v>
      </c>
      <c r="N1762">
        <v>134</v>
      </c>
      <c r="P1762">
        <v>1</v>
      </c>
      <c r="Q1762">
        <v>1</v>
      </c>
      <c r="R1762">
        <v>0</v>
      </c>
      <c r="S1762">
        <v>0</v>
      </c>
      <c r="T1762">
        <v>1</v>
      </c>
      <c r="U1762" t="s">
        <v>26685</v>
      </c>
      <c r="V1762" t="s">
        <v>394</v>
      </c>
      <c r="W1762" t="s">
        <v>33</v>
      </c>
      <c r="Y1762">
        <v>0</v>
      </c>
      <c r="AC1762">
        <v>0.21008757532078759</v>
      </c>
    </row>
    <row r="1763" spans="1:29" x14ac:dyDescent="0.35">
      <c r="A1763" t="s">
        <v>20400</v>
      </c>
      <c r="B1763" t="s">
        <v>20401</v>
      </c>
      <c r="C1763">
        <v>4164</v>
      </c>
      <c r="D1763" t="s">
        <v>20394</v>
      </c>
      <c r="E1763">
        <v>38145</v>
      </c>
      <c r="F1763">
        <v>4.5877999999999997</v>
      </c>
      <c r="G1763">
        <v>1031</v>
      </c>
      <c r="H1763" t="s">
        <v>415</v>
      </c>
      <c r="I1763" t="s">
        <v>157</v>
      </c>
      <c r="J1763" t="s">
        <v>415</v>
      </c>
      <c r="L1763" t="s">
        <v>20402</v>
      </c>
      <c r="M1763">
        <v>92</v>
      </c>
      <c r="P1763">
        <v>0</v>
      </c>
      <c r="Q1763">
        <v>0</v>
      </c>
      <c r="R1763">
        <v>0</v>
      </c>
      <c r="S1763">
        <v>0</v>
      </c>
      <c r="T1763">
        <v>0</v>
      </c>
      <c r="U1763" t="s">
        <v>20403</v>
      </c>
      <c r="V1763" t="s">
        <v>394</v>
      </c>
      <c r="W1763" t="s">
        <v>400</v>
      </c>
      <c r="X1763" t="s">
        <v>401</v>
      </c>
      <c r="Y1763">
        <v>2</v>
      </c>
      <c r="Z1763">
        <v>125</v>
      </c>
      <c r="AA1763">
        <v>32</v>
      </c>
      <c r="AC1763">
        <v>0.2104354713206541</v>
      </c>
    </row>
    <row r="1764" spans="1:29" x14ac:dyDescent="0.35">
      <c r="A1764" t="s">
        <v>29710</v>
      </c>
      <c r="B1764" t="s">
        <v>29711</v>
      </c>
      <c r="C1764">
        <v>6234</v>
      </c>
      <c r="D1764" t="s">
        <v>29603</v>
      </c>
      <c r="E1764">
        <v>109679</v>
      </c>
      <c r="F1764">
        <v>3.8389000000000002</v>
      </c>
      <c r="G1764">
        <v>329</v>
      </c>
      <c r="H1764" t="s">
        <v>163</v>
      </c>
      <c r="I1764" t="s">
        <v>157</v>
      </c>
      <c r="J1764" t="s">
        <v>163</v>
      </c>
      <c r="L1764" t="s">
        <v>29712</v>
      </c>
      <c r="M1764">
        <v>7.2</v>
      </c>
      <c r="P1764">
        <v>0</v>
      </c>
      <c r="Q1764">
        <v>0</v>
      </c>
      <c r="R1764">
        <v>0</v>
      </c>
      <c r="S1764">
        <v>0</v>
      </c>
      <c r="T1764">
        <v>0</v>
      </c>
      <c r="U1764" t="s">
        <v>29713</v>
      </c>
      <c r="V1764" t="s">
        <v>394</v>
      </c>
      <c r="W1764" t="s">
        <v>400</v>
      </c>
      <c r="X1764" t="s">
        <v>401</v>
      </c>
      <c r="Y1764">
        <v>0</v>
      </c>
      <c r="AC1764">
        <v>0.21048798980794936</v>
      </c>
    </row>
    <row r="1765" spans="1:29" x14ac:dyDescent="0.35">
      <c r="A1765" t="s">
        <v>9280</v>
      </c>
      <c r="B1765" t="s">
        <v>9281</v>
      </c>
      <c r="C1765">
        <v>6183</v>
      </c>
      <c r="D1765" t="s">
        <v>9257</v>
      </c>
      <c r="E1765">
        <v>9863</v>
      </c>
      <c r="F1765">
        <v>4.1798999999999999</v>
      </c>
      <c r="G1765">
        <v>189</v>
      </c>
      <c r="H1765" t="s">
        <v>186</v>
      </c>
      <c r="I1765" t="s">
        <v>38</v>
      </c>
      <c r="J1765" t="s">
        <v>9282</v>
      </c>
      <c r="L1765" t="s">
        <v>9272</v>
      </c>
      <c r="M1765">
        <v>108</v>
      </c>
      <c r="P1765">
        <v>0</v>
      </c>
      <c r="Q1765">
        <v>0</v>
      </c>
      <c r="R1765">
        <v>0</v>
      </c>
      <c r="S1765">
        <v>0</v>
      </c>
      <c r="T1765">
        <v>0</v>
      </c>
      <c r="U1765" t="s">
        <v>9283</v>
      </c>
      <c r="V1765" t="s">
        <v>32</v>
      </c>
      <c r="W1765" t="s">
        <v>41</v>
      </c>
      <c r="X1765" t="s">
        <v>42</v>
      </c>
      <c r="Y1765">
        <v>1</v>
      </c>
      <c r="Z1765">
        <v>32</v>
      </c>
      <c r="AA1765">
        <v>32</v>
      </c>
      <c r="AC1765">
        <v>0.21051623035183231</v>
      </c>
    </row>
    <row r="1766" spans="1:29" x14ac:dyDescent="0.35">
      <c r="A1766" t="s">
        <v>2894</v>
      </c>
      <c r="B1766" t="s">
        <v>2895</v>
      </c>
      <c r="C1766">
        <v>5644</v>
      </c>
      <c r="D1766" t="s">
        <v>2788</v>
      </c>
      <c r="E1766">
        <v>26936</v>
      </c>
      <c r="F1766">
        <v>4.7366999999999999</v>
      </c>
      <c r="G1766">
        <v>771</v>
      </c>
      <c r="H1766" t="s">
        <v>2896</v>
      </c>
      <c r="I1766" t="s">
        <v>803</v>
      </c>
      <c r="J1766" t="s">
        <v>2806</v>
      </c>
      <c r="K1766" t="s">
        <v>2897</v>
      </c>
      <c r="L1766" t="s">
        <v>2898</v>
      </c>
      <c r="M1766">
        <v>33</v>
      </c>
      <c r="P1766">
        <v>0</v>
      </c>
      <c r="Q1766">
        <v>0</v>
      </c>
      <c r="R1766">
        <v>0</v>
      </c>
      <c r="S1766">
        <v>0</v>
      </c>
      <c r="T1766">
        <v>0</v>
      </c>
      <c r="U1766" t="s">
        <v>2899</v>
      </c>
      <c r="V1766" t="s">
        <v>306</v>
      </c>
      <c r="W1766" t="s">
        <v>815</v>
      </c>
      <c r="X1766" t="s">
        <v>2900</v>
      </c>
      <c r="Y1766">
        <v>11</v>
      </c>
      <c r="Z1766">
        <v>33</v>
      </c>
      <c r="AA1766">
        <v>33</v>
      </c>
      <c r="AC1766">
        <v>0.21070476958244633</v>
      </c>
    </row>
    <row r="1767" spans="1:29" x14ac:dyDescent="0.35">
      <c r="A1767" t="s">
        <v>30703</v>
      </c>
      <c r="B1767" t="s">
        <v>30704</v>
      </c>
      <c r="C1767">
        <v>6373</v>
      </c>
      <c r="D1767" t="s">
        <v>30705</v>
      </c>
      <c r="E1767">
        <v>11798</v>
      </c>
      <c r="F1767">
        <v>3.9064000000000001</v>
      </c>
      <c r="G1767">
        <v>406</v>
      </c>
      <c r="H1767" t="s">
        <v>947</v>
      </c>
      <c r="I1767" t="s">
        <v>157</v>
      </c>
      <c r="J1767" t="s">
        <v>947</v>
      </c>
      <c r="L1767" t="s">
        <v>30706</v>
      </c>
      <c r="M1767">
        <v>34</v>
      </c>
      <c r="P1767">
        <v>0</v>
      </c>
      <c r="Q1767">
        <v>0</v>
      </c>
      <c r="R1767">
        <v>0</v>
      </c>
      <c r="S1767">
        <v>0</v>
      </c>
      <c r="T1767">
        <v>0</v>
      </c>
      <c r="U1767" t="s">
        <v>30707</v>
      </c>
      <c r="V1767" t="s">
        <v>394</v>
      </c>
      <c r="W1767" t="s">
        <v>428</v>
      </c>
      <c r="X1767" t="s">
        <v>429</v>
      </c>
      <c r="Y1767">
        <v>2</v>
      </c>
      <c r="Z1767">
        <v>24</v>
      </c>
      <c r="AA1767">
        <v>12</v>
      </c>
      <c r="AC1767">
        <v>0.21110854072120289</v>
      </c>
    </row>
    <row r="1768" spans="1:29" x14ac:dyDescent="0.35">
      <c r="A1768" t="s">
        <v>15751</v>
      </c>
      <c r="B1768" t="s">
        <v>15752</v>
      </c>
      <c r="C1768">
        <v>6259</v>
      </c>
      <c r="D1768" t="s">
        <v>15711</v>
      </c>
      <c r="E1768">
        <v>25953</v>
      </c>
      <c r="F1768">
        <v>4.4069000000000003</v>
      </c>
      <c r="G1768">
        <v>231</v>
      </c>
      <c r="H1768" t="s">
        <v>15753</v>
      </c>
      <c r="I1768" t="s">
        <v>157</v>
      </c>
      <c r="J1768" t="s">
        <v>15753</v>
      </c>
      <c r="L1768" t="s">
        <v>15754</v>
      </c>
      <c r="M1768">
        <v>55</v>
      </c>
      <c r="P1768">
        <v>0</v>
      </c>
      <c r="Q1768">
        <v>0</v>
      </c>
      <c r="R1768">
        <v>0</v>
      </c>
      <c r="S1768">
        <v>0</v>
      </c>
      <c r="T1768">
        <v>1</v>
      </c>
      <c r="U1768" t="s">
        <v>15755</v>
      </c>
      <c r="V1768" t="s">
        <v>222</v>
      </c>
      <c r="W1768" t="s">
        <v>223</v>
      </c>
      <c r="X1768" t="s">
        <v>224</v>
      </c>
      <c r="Y1768">
        <v>0</v>
      </c>
      <c r="AC1768">
        <v>0.21124089205431817</v>
      </c>
    </row>
    <row r="1769" spans="1:29" x14ac:dyDescent="0.35">
      <c r="A1769" t="s">
        <v>19962</v>
      </c>
      <c r="B1769" t="s">
        <v>19963</v>
      </c>
      <c r="C1769">
        <v>5606</v>
      </c>
      <c r="D1769" t="s">
        <v>19942</v>
      </c>
      <c r="E1769">
        <v>508</v>
      </c>
      <c r="F1769">
        <v>2.6667000000000001</v>
      </c>
      <c r="G1769">
        <v>3</v>
      </c>
      <c r="H1769" t="s">
        <v>186</v>
      </c>
      <c r="I1769" t="s">
        <v>38</v>
      </c>
      <c r="J1769" t="s">
        <v>1688</v>
      </c>
      <c r="L1769" t="s">
        <v>19964</v>
      </c>
      <c r="M1769">
        <v>85</v>
      </c>
      <c r="P1769">
        <v>0</v>
      </c>
      <c r="Q1769">
        <v>0</v>
      </c>
      <c r="R1769">
        <v>1</v>
      </c>
      <c r="S1769">
        <v>0</v>
      </c>
      <c r="T1769">
        <v>0</v>
      </c>
      <c r="V1769" t="s">
        <v>32</v>
      </c>
      <c r="W1769" t="s">
        <v>172</v>
      </c>
      <c r="X1769" t="s">
        <v>173</v>
      </c>
      <c r="Y1769">
        <v>1</v>
      </c>
      <c r="Z1769">
        <v>115</v>
      </c>
      <c r="AA1769">
        <v>115</v>
      </c>
      <c r="AC1769">
        <v>0.21134064235756311</v>
      </c>
    </row>
    <row r="1770" spans="1:29" x14ac:dyDescent="0.35">
      <c r="A1770" t="s">
        <v>28746</v>
      </c>
      <c r="B1770" t="s">
        <v>28747</v>
      </c>
      <c r="C1770">
        <v>5648</v>
      </c>
      <c r="D1770" t="s">
        <v>28460</v>
      </c>
      <c r="E1770">
        <v>16687</v>
      </c>
      <c r="F1770">
        <v>3.7654000000000001</v>
      </c>
      <c r="G1770">
        <v>260</v>
      </c>
      <c r="H1770" t="s">
        <v>12723</v>
      </c>
      <c r="I1770" t="s">
        <v>157</v>
      </c>
      <c r="J1770" t="s">
        <v>12723</v>
      </c>
      <c r="L1770" t="s">
        <v>28748</v>
      </c>
      <c r="M1770">
        <v>35</v>
      </c>
      <c r="P1770">
        <v>0</v>
      </c>
      <c r="Q1770">
        <v>0</v>
      </c>
      <c r="R1770">
        <v>0</v>
      </c>
      <c r="S1770">
        <v>0</v>
      </c>
      <c r="T1770">
        <v>0</v>
      </c>
      <c r="V1770" t="s">
        <v>306</v>
      </c>
      <c r="W1770" t="s">
        <v>815</v>
      </c>
      <c r="X1770" t="s">
        <v>832</v>
      </c>
      <c r="Y1770">
        <v>0</v>
      </c>
      <c r="AC1770">
        <v>0.21141302814313345</v>
      </c>
    </row>
    <row r="1771" spans="1:29" x14ac:dyDescent="0.35">
      <c r="A1771" t="s">
        <v>17762</v>
      </c>
      <c r="B1771" t="s">
        <v>17763</v>
      </c>
      <c r="C1771">
        <v>5809</v>
      </c>
      <c r="D1771" t="s">
        <v>17573</v>
      </c>
      <c r="E1771">
        <v>13421</v>
      </c>
      <c r="F1771">
        <v>4.625</v>
      </c>
      <c r="G1771">
        <v>24</v>
      </c>
      <c r="H1771" t="s">
        <v>17764</v>
      </c>
      <c r="I1771" t="s">
        <v>803</v>
      </c>
      <c r="J1771" t="s">
        <v>17765</v>
      </c>
      <c r="K1771" t="s">
        <v>17766</v>
      </c>
      <c r="L1771" t="s">
        <v>17767</v>
      </c>
      <c r="M1771">
        <v>36</v>
      </c>
      <c r="P1771">
        <v>1</v>
      </c>
      <c r="Q1771">
        <v>0</v>
      </c>
      <c r="R1771">
        <v>0</v>
      </c>
      <c r="S1771">
        <v>0</v>
      </c>
      <c r="T1771">
        <v>0</v>
      </c>
      <c r="U1771" t="s">
        <v>17768</v>
      </c>
      <c r="V1771" t="s">
        <v>306</v>
      </c>
      <c r="W1771" t="s">
        <v>863</v>
      </c>
      <c r="X1771" t="s">
        <v>864</v>
      </c>
      <c r="Y1771">
        <v>0</v>
      </c>
      <c r="AC1771">
        <v>0.21168040055818327</v>
      </c>
    </row>
    <row r="1772" spans="1:29" x14ac:dyDescent="0.35">
      <c r="A1772" t="s">
        <v>17416</v>
      </c>
      <c r="B1772" t="s">
        <v>17417</v>
      </c>
      <c r="C1772">
        <v>1741</v>
      </c>
      <c r="D1772" t="s">
        <v>17132</v>
      </c>
      <c r="E1772">
        <v>3771</v>
      </c>
      <c r="F1772">
        <v>3.5185</v>
      </c>
      <c r="G1772">
        <v>27</v>
      </c>
      <c r="H1772" t="s">
        <v>186</v>
      </c>
      <c r="I1772" t="s">
        <v>157</v>
      </c>
      <c r="J1772" t="s">
        <v>186</v>
      </c>
      <c r="L1772" t="s">
        <v>17418</v>
      </c>
      <c r="M1772">
        <v>45</v>
      </c>
      <c r="P1772">
        <v>0</v>
      </c>
      <c r="Q1772">
        <v>0</v>
      </c>
      <c r="R1772">
        <v>0</v>
      </c>
      <c r="S1772">
        <v>0</v>
      </c>
      <c r="T1772">
        <v>0</v>
      </c>
      <c r="V1772" t="s">
        <v>394</v>
      </c>
      <c r="W1772" t="s">
        <v>474</v>
      </c>
      <c r="X1772" t="s">
        <v>475</v>
      </c>
      <c r="Y1772">
        <v>0</v>
      </c>
      <c r="AC1772">
        <v>0.2125728944048344</v>
      </c>
    </row>
    <row r="1773" spans="1:29" x14ac:dyDescent="0.35">
      <c r="A1773" t="s">
        <v>13077</v>
      </c>
      <c r="B1773" t="s">
        <v>13078</v>
      </c>
      <c r="C1773">
        <v>6746</v>
      </c>
      <c r="D1773" t="s">
        <v>13075</v>
      </c>
      <c r="E1773">
        <v>14583</v>
      </c>
      <c r="F1773">
        <v>4.6456999999999997</v>
      </c>
      <c r="G1773">
        <v>556</v>
      </c>
      <c r="I1773" t="s">
        <v>1158</v>
      </c>
      <c r="K1773" t="s">
        <v>13079</v>
      </c>
      <c r="L1773" t="s">
        <v>13080</v>
      </c>
      <c r="M1773">
        <v>12</v>
      </c>
      <c r="P1773">
        <v>0</v>
      </c>
      <c r="Q1773">
        <v>0</v>
      </c>
      <c r="R1773">
        <v>0</v>
      </c>
      <c r="S1773">
        <v>0</v>
      </c>
      <c r="T1773">
        <v>0</v>
      </c>
      <c r="U1773" t="s">
        <v>13081</v>
      </c>
      <c r="V1773" t="s">
        <v>306</v>
      </c>
      <c r="W1773" t="s">
        <v>823</v>
      </c>
      <c r="X1773" t="s">
        <v>1162</v>
      </c>
      <c r="Y1773">
        <v>2</v>
      </c>
      <c r="Z1773">
        <v>12</v>
      </c>
      <c r="AA1773">
        <v>12</v>
      </c>
      <c r="AC1773">
        <v>0.21259202475155847</v>
      </c>
    </row>
    <row r="1774" spans="1:29" x14ac:dyDescent="0.35">
      <c r="A1774" t="s">
        <v>14081</v>
      </c>
      <c r="B1774" t="s">
        <v>14082</v>
      </c>
      <c r="C1774">
        <v>6357</v>
      </c>
      <c r="D1774" t="s">
        <v>14027</v>
      </c>
      <c r="E1774">
        <v>790</v>
      </c>
      <c r="F1774">
        <v>4.7895000000000003</v>
      </c>
      <c r="G1774">
        <v>57</v>
      </c>
      <c r="H1774" t="s">
        <v>105</v>
      </c>
      <c r="I1774" t="s">
        <v>157</v>
      </c>
      <c r="J1774" t="s">
        <v>105</v>
      </c>
      <c r="L1774" t="s">
        <v>14083</v>
      </c>
      <c r="M1774">
        <v>38</v>
      </c>
      <c r="P1774">
        <v>0</v>
      </c>
      <c r="Q1774">
        <v>1</v>
      </c>
      <c r="R1774">
        <v>0</v>
      </c>
      <c r="S1774">
        <v>0</v>
      </c>
      <c r="T1774">
        <v>1</v>
      </c>
      <c r="U1774" t="s">
        <v>14084</v>
      </c>
      <c r="V1774" t="s">
        <v>394</v>
      </c>
      <c r="W1774" t="s">
        <v>400</v>
      </c>
      <c r="X1774" t="s">
        <v>401</v>
      </c>
      <c r="Y1774">
        <v>0</v>
      </c>
      <c r="AC1774">
        <v>0.21262769722710484</v>
      </c>
    </row>
    <row r="1775" spans="1:29" x14ac:dyDescent="0.35">
      <c r="A1775" t="s">
        <v>16277</v>
      </c>
      <c r="B1775" t="s">
        <v>16278</v>
      </c>
      <c r="C1775">
        <v>6218</v>
      </c>
      <c r="D1775" t="s">
        <v>16112</v>
      </c>
      <c r="E1775">
        <v>12320</v>
      </c>
      <c r="F1775">
        <v>3.7473000000000001</v>
      </c>
      <c r="G1775">
        <v>91</v>
      </c>
      <c r="H1775" t="s">
        <v>16279</v>
      </c>
      <c r="I1775" t="s">
        <v>157</v>
      </c>
      <c r="J1775" t="s">
        <v>16279</v>
      </c>
      <c r="L1775" t="s">
        <v>16280</v>
      </c>
      <c r="M1775">
        <v>38</v>
      </c>
      <c r="P1775">
        <v>0</v>
      </c>
      <c r="Q1775">
        <v>0</v>
      </c>
      <c r="R1775">
        <v>0</v>
      </c>
      <c r="S1775">
        <v>1</v>
      </c>
      <c r="T1775">
        <v>0</v>
      </c>
      <c r="V1775" t="s">
        <v>394</v>
      </c>
      <c r="W1775" t="s">
        <v>395</v>
      </c>
      <c r="X1775" t="s">
        <v>395</v>
      </c>
      <c r="Y1775">
        <v>0</v>
      </c>
      <c r="AC1775">
        <v>0.21270528656909049</v>
      </c>
    </row>
    <row r="1776" spans="1:29" x14ac:dyDescent="0.35">
      <c r="A1776" t="s">
        <v>75</v>
      </c>
      <c r="B1776" t="s">
        <v>76</v>
      </c>
      <c r="C1776">
        <v>6342</v>
      </c>
      <c r="D1776" t="s">
        <v>29</v>
      </c>
      <c r="E1776">
        <v>1206</v>
      </c>
      <c r="F1776">
        <v>3.5714000000000001</v>
      </c>
      <c r="G1776">
        <v>7</v>
      </c>
      <c r="H1776" t="s">
        <v>55</v>
      </c>
      <c r="I1776" t="s">
        <v>38</v>
      </c>
      <c r="J1776" t="s">
        <v>55</v>
      </c>
      <c r="L1776" t="s">
        <v>77</v>
      </c>
      <c r="M1776">
        <v>30</v>
      </c>
      <c r="P1776">
        <v>0</v>
      </c>
      <c r="Q1776">
        <v>0</v>
      </c>
      <c r="R1776">
        <v>1</v>
      </c>
      <c r="S1776">
        <v>0</v>
      </c>
      <c r="T1776">
        <v>0</v>
      </c>
      <c r="U1776" t="s">
        <v>78</v>
      </c>
      <c r="V1776" t="s">
        <v>32</v>
      </c>
      <c r="W1776" t="s">
        <v>41</v>
      </c>
      <c r="X1776" t="s">
        <v>59</v>
      </c>
      <c r="Y1776">
        <v>0</v>
      </c>
      <c r="AC1776">
        <v>0.21273839477317857</v>
      </c>
    </row>
    <row r="1777" spans="1:29" x14ac:dyDescent="0.35">
      <c r="A1777" t="s">
        <v>25696</v>
      </c>
      <c r="B1777" t="s">
        <v>25697</v>
      </c>
      <c r="C1777">
        <v>3902</v>
      </c>
      <c r="D1777" t="s">
        <v>25136</v>
      </c>
      <c r="E1777">
        <v>17324</v>
      </c>
      <c r="F1777">
        <v>4.7803000000000004</v>
      </c>
      <c r="G1777">
        <v>487</v>
      </c>
      <c r="I1777" t="s">
        <v>1158</v>
      </c>
      <c r="K1777" t="s">
        <v>25698</v>
      </c>
      <c r="L1777" t="s">
        <v>25699</v>
      </c>
      <c r="M1777">
        <v>28</v>
      </c>
      <c r="P1777">
        <v>0</v>
      </c>
      <c r="Q1777">
        <v>0</v>
      </c>
      <c r="R1777">
        <v>0</v>
      </c>
      <c r="S1777">
        <v>0</v>
      </c>
      <c r="T1777">
        <v>1</v>
      </c>
      <c r="V1777" t="s">
        <v>306</v>
      </c>
      <c r="W1777" t="s">
        <v>823</v>
      </c>
      <c r="X1777" t="s">
        <v>1162</v>
      </c>
      <c r="Y1777">
        <v>3</v>
      </c>
      <c r="Z1777">
        <v>28</v>
      </c>
      <c r="AA1777">
        <v>28</v>
      </c>
      <c r="AC1777">
        <v>0.21286751882366284</v>
      </c>
    </row>
    <row r="1778" spans="1:29" x14ac:dyDescent="0.35">
      <c r="A1778" t="s">
        <v>22768</v>
      </c>
      <c r="B1778" t="s">
        <v>22769</v>
      </c>
      <c r="C1778">
        <v>6144</v>
      </c>
      <c r="D1778" t="s">
        <v>22711</v>
      </c>
      <c r="E1778">
        <v>36304</v>
      </c>
      <c r="F1778">
        <v>3.8371</v>
      </c>
      <c r="G1778">
        <v>307</v>
      </c>
      <c r="H1778" t="s">
        <v>3769</v>
      </c>
      <c r="I1778" t="s">
        <v>157</v>
      </c>
      <c r="J1778" t="s">
        <v>3769</v>
      </c>
      <c r="L1778" t="s">
        <v>22770</v>
      </c>
      <c r="M1778">
        <v>32</v>
      </c>
      <c r="P1778">
        <v>0</v>
      </c>
      <c r="Q1778">
        <v>0</v>
      </c>
      <c r="R1778">
        <v>0</v>
      </c>
      <c r="S1778">
        <v>0</v>
      </c>
      <c r="T1778">
        <v>0</v>
      </c>
      <c r="U1778" t="s">
        <v>22754</v>
      </c>
      <c r="V1778" t="s">
        <v>222</v>
      </c>
      <c r="W1778" t="s">
        <v>244</v>
      </c>
      <c r="X1778" t="s">
        <v>280</v>
      </c>
      <c r="Y1778">
        <v>1</v>
      </c>
      <c r="Z1778">
        <v>64</v>
      </c>
      <c r="AA1778">
        <v>64</v>
      </c>
      <c r="AC1778">
        <v>0.21289339506816352</v>
      </c>
    </row>
    <row r="1779" spans="1:29" x14ac:dyDescent="0.35">
      <c r="A1779" t="s">
        <v>16617</v>
      </c>
      <c r="B1779" t="s">
        <v>16618</v>
      </c>
      <c r="C1779">
        <v>6279</v>
      </c>
      <c r="D1779" t="s">
        <v>16593</v>
      </c>
      <c r="E1779">
        <v>112124</v>
      </c>
      <c r="F1779">
        <v>3.6686999999999999</v>
      </c>
      <c r="G1779">
        <v>1781</v>
      </c>
      <c r="H1779" t="s">
        <v>2697</v>
      </c>
      <c r="I1779" t="s">
        <v>803</v>
      </c>
      <c r="J1779" t="s">
        <v>16619</v>
      </c>
      <c r="K1779" t="s">
        <v>16620</v>
      </c>
      <c r="L1779" t="s">
        <v>16621</v>
      </c>
      <c r="M1779">
        <v>42</v>
      </c>
      <c r="P1779">
        <v>0</v>
      </c>
      <c r="Q1779">
        <v>0</v>
      </c>
      <c r="R1779">
        <v>0</v>
      </c>
      <c r="S1779">
        <v>0</v>
      </c>
      <c r="T1779">
        <v>0</v>
      </c>
      <c r="U1779" t="s">
        <v>16622</v>
      </c>
      <c r="V1779" t="s">
        <v>306</v>
      </c>
      <c r="W1779" t="s">
        <v>815</v>
      </c>
      <c r="X1779" t="s">
        <v>1155</v>
      </c>
      <c r="Y1779">
        <v>11</v>
      </c>
      <c r="Z1779">
        <v>42</v>
      </c>
      <c r="AA1779">
        <v>42</v>
      </c>
      <c r="AC1779">
        <v>0.21303520163741396</v>
      </c>
    </row>
    <row r="1780" spans="1:29" x14ac:dyDescent="0.35">
      <c r="A1780" t="s">
        <v>5226</v>
      </c>
      <c r="B1780" t="s">
        <v>5227</v>
      </c>
      <c r="C1780">
        <v>6236</v>
      </c>
      <c r="D1780" t="s">
        <v>4908</v>
      </c>
      <c r="E1780">
        <v>11295</v>
      </c>
      <c r="F1780">
        <v>3</v>
      </c>
      <c r="G1780">
        <v>21</v>
      </c>
      <c r="H1780" t="s">
        <v>5228</v>
      </c>
      <c r="I1780" t="s">
        <v>803</v>
      </c>
      <c r="J1780" t="s">
        <v>5151</v>
      </c>
      <c r="K1780" t="s">
        <v>5202</v>
      </c>
      <c r="L1780" t="s">
        <v>5229</v>
      </c>
      <c r="M1780">
        <v>35</v>
      </c>
      <c r="P1780">
        <v>0</v>
      </c>
      <c r="Q1780">
        <v>0</v>
      </c>
      <c r="R1780">
        <v>0</v>
      </c>
      <c r="S1780">
        <v>0</v>
      </c>
      <c r="T1780">
        <v>0</v>
      </c>
      <c r="V1780" t="s">
        <v>306</v>
      </c>
      <c r="W1780" t="s">
        <v>307</v>
      </c>
      <c r="X1780" t="s">
        <v>1106</v>
      </c>
      <c r="Y1780">
        <v>0</v>
      </c>
      <c r="AC1780">
        <v>0.21305535839433742</v>
      </c>
    </row>
    <row r="1781" spans="1:29" x14ac:dyDescent="0.35">
      <c r="A1781" t="s">
        <v>15880</v>
      </c>
      <c r="B1781" t="s">
        <v>15881</v>
      </c>
      <c r="C1781">
        <v>6259</v>
      </c>
      <c r="D1781" t="s">
        <v>15711</v>
      </c>
      <c r="E1781">
        <v>12212</v>
      </c>
      <c r="F1781">
        <v>4.5133000000000001</v>
      </c>
      <c r="G1781">
        <v>113</v>
      </c>
      <c r="H1781" t="s">
        <v>15882</v>
      </c>
      <c r="I1781" t="s">
        <v>157</v>
      </c>
      <c r="J1781" t="s">
        <v>15882</v>
      </c>
      <c r="L1781" t="s">
        <v>15883</v>
      </c>
      <c r="M1781">
        <v>45</v>
      </c>
      <c r="P1781">
        <v>0</v>
      </c>
      <c r="Q1781">
        <v>0</v>
      </c>
      <c r="R1781">
        <v>1</v>
      </c>
      <c r="S1781">
        <v>0</v>
      </c>
      <c r="T1781">
        <v>1</v>
      </c>
      <c r="U1781" t="s">
        <v>15884</v>
      </c>
      <c r="V1781" t="s">
        <v>222</v>
      </c>
      <c r="W1781" t="s">
        <v>244</v>
      </c>
      <c r="X1781" t="s">
        <v>245</v>
      </c>
      <c r="Y1781">
        <v>0</v>
      </c>
      <c r="AC1781">
        <v>0.21311780897283839</v>
      </c>
    </row>
    <row r="1782" spans="1:29" x14ac:dyDescent="0.35">
      <c r="A1782" t="s">
        <v>29639</v>
      </c>
      <c r="B1782" t="s">
        <v>29640</v>
      </c>
      <c r="C1782">
        <v>6234</v>
      </c>
      <c r="D1782" t="s">
        <v>29603</v>
      </c>
      <c r="E1782">
        <v>240783</v>
      </c>
      <c r="F1782">
        <v>4.3987999999999996</v>
      </c>
      <c r="G1782">
        <v>1620</v>
      </c>
      <c r="H1782" t="s">
        <v>163</v>
      </c>
      <c r="I1782" t="s">
        <v>157</v>
      </c>
      <c r="J1782" t="s">
        <v>163</v>
      </c>
      <c r="L1782" t="s">
        <v>29641</v>
      </c>
      <c r="M1782">
        <v>10.9</v>
      </c>
      <c r="P1782">
        <v>0</v>
      </c>
      <c r="Q1782">
        <v>0</v>
      </c>
      <c r="R1782">
        <v>0</v>
      </c>
      <c r="S1782">
        <v>0</v>
      </c>
      <c r="T1782">
        <v>0</v>
      </c>
      <c r="U1782" t="s">
        <v>29642</v>
      </c>
      <c r="V1782" t="s">
        <v>394</v>
      </c>
      <c r="W1782" t="s">
        <v>395</v>
      </c>
      <c r="X1782" t="s">
        <v>441</v>
      </c>
      <c r="Y1782">
        <v>0</v>
      </c>
      <c r="AC1782">
        <v>0.21349057253422077</v>
      </c>
    </row>
    <row r="1783" spans="1:29" x14ac:dyDescent="0.35">
      <c r="A1783" t="s">
        <v>30846</v>
      </c>
      <c r="B1783" t="s">
        <v>30847</v>
      </c>
      <c r="C1783">
        <v>5651</v>
      </c>
      <c r="D1783" t="s">
        <v>30835</v>
      </c>
      <c r="E1783">
        <v>21108</v>
      </c>
      <c r="F1783">
        <v>4.0077999999999996</v>
      </c>
      <c r="G1783">
        <v>255</v>
      </c>
      <c r="I1783" t="s">
        <v>803</v>
      </c>
      <c r="J1783" t="s">
        <v>30848</v>
      </c>
      <c r="M1783">
        <v>24</v>
      </c>
      <c r="P1783">
        <v>0</v>
      </c>
      <c r="Q1783">
        <v>0</v>
      </c>
      <c r="R1783">
        <v>0</v>
      </c>
      <c r="S1783">
        <v>0</v>
      </c>
      <c r="T1783">
        <v>0</v>
      </c>
      <c r="V1783" t="s">
        <v>1292</v>
      </c>
      <c r="W1783" t="s">
        <v>1293</v>
      </c>
      <c r="X1783" t="s">
        <v>1294</v>
      </c>
      <c r="Y1783">
        <v>2</v>
      </c>
      <c r="Z1783">
        <v>24</v>
      </c>
      <c r="AA1783">
        <v>24</v>
      </c>
      <c r="AC1783">
        <v>0.21383565494512702</v>
      </c>
    </row>
    <row r="1784" spans="1:29" x14ac:dyDescent="0.35">
      <c r="A1784" t="s">
        <v>25982</v>
      </c>
      <c r="B1784" t="s">
        <v>25983</v>
      </c>
      <c r="C1784">
        <v>3902</v>
      </c>
      <c r="D1784" t="s">
        <v>25136</v>
      </c>
      <c r="E1784">
        <v>7751</v>
      </c>
      <c r="F1784">
        <v>3.25</v>
      </c>
      <c r="G1784">
        <v>4</v>
      </c>
      <c r="L1784" t="s">
        <v>25984</v>
      </c>
      <c r="M1784">
        <v>15</v>
      </c>
      <c r="O1784">
        <v>7.5</v>
      </c>
      <c r="P1784">
        <v>1</v>
      </c>
      <c r="Q1784">
        <v>0</v>
      </c>
      <c r="R1784">
        <v>0</v>
      </c>
      <c r="S1784">
        <v>1</v>
      </c>
      <c r="T1784">
        <v>1</v>
      </c>
      <c r="U1784" t="s">
        <v>25985</v>
      </c>
      <c r="V1784" t="s">
        <v>160</v>
      </c>
      <c r="W1784" t="s">
        <v>306</v>
      </c>
      <c r="Y1784">
        <v>0</v>
      </c>
      <c r="AC1784">
        <v>0.21384468178165461</v>
      </c>
    </row>
    <row r="1785" spans="1:29" x14ac:dyDescent="0.35">
      <c r="A1785" t="s">
        <v>13063</v>
      </c>
      <c r="B1785" t="s">
        <v>13064</v>
      </c>
      <c r="C1785">
        <v>5879</v>
      </c>
      <c r="D1785" t="s">
        <v>12722</v>
      </c>
      <c r="E1785">
        <v>1149</v>
      </c>
      <c r="F1785">
        <v>5</v>
      </c>
      <c r="G1785">
        <v>1</v>
      </c>
      <c r="H1785" t="s">
        <v>13065</v>
      </c>
      <c r="I1785" t="s">
        <v>157</v>
      </c>
      <c r="J1785" t="s">
        <v>13065</v>
      </c>
      <c r="L1785" t="s">
        <v>13002</v>
      </c>
      <c r="M1785">
        <v>25</v>
      </c>
      <c r="P1785">
        <v>0</v>
      </c>
      <c r="Q1785">
        <v>0</v>
      </c>
      <c r="R1785">
        <v>0</v>
      </c>
      <c r="S1785">
        <v>0</v>
      </c>
      <c r="T1785">
        <v>0</v>
      </c>
      <c r="U1785" t="s">
        <v>13003</v>
      </c>
      <c r="V1785" t="s">
        <v>394</v>
      </c>
      <c r="W1785" t="s">
        <v>428</v>
      </c>
      <c r="X1785" t="s">
        <v>429</v>
      </c>
      <c r="Y1785">
        <v>0</v>
      </c>
      <c r="AC1785">
        <v>0.21389008756170713</v>
      </c>
    </row>
    <row r="1786" spans="1:29" x14ac:dyDescent="0.35">
      <c r="A1786" t="s">
        <v>23792</v>
      </c>
      <c r="B1786" t="s">
        <v>23793</v>
      </c>
      <c r="C1786">
        <v>3728</v>
      </c>
      <c r="D1786" t="s">
        <v>23688</v>
      </c>
      <c r="E1786">
        <v>6220</v>
      </c>
      <c r="F1786">
        <v>4.3836000000000004</v>
      </c>
      <c r="G1786">
        <v>438</v>
      </c>
      <c r="H1786" t="s">
        <v>426</v>
      </c>
      <c r="I1786" t="s">
        <v>157</v>
      </c>
      <c r="J1786" t="s">
        <v>426</v>
      </c>
      <c r="L1786" t="s">
        <v>23794</v>
      </c>
      <c r="M1786">
        <v>58</v>
      </c>
      <c r="P1786">
        <v>0</v>
      </c>
      <c r="Q1786">
        <v>0</v>
      </c>
      <c r="R1786">
        <v>0</v>
      </c>
      <c r="S1786">
        <v>0</v>
      </c>
      <c r="T1786">
        <v>1</v>
      </c>
      <c r="V1786" t="s">
        <v>394</v>
      </c>
      <c r="W1786" t="s">
        <v>400</v>
      </c>
      <c r="X1786" t="s">
        <v>485</v>
      </c>
      <c r="Y1786">
        <v>0</v>
      </c>
      <c r="AC1786">
        <v>0.21405623993829659</v>
      </c>
    </row>
    <row r="1787" spans="1:29" x14ac:dyDescent="0.35">
      <c r="A1787" t="s">
        <v>6914</v>
      </c>
      <c r="B1787" t="s">
        <v>6915</v>
      </c>
      <c r="C1787">
        <v>6503</v>
      </c>
      <c r="D1787" t="s">
        <v>6747</v>
      </c>
      <c r="E1787">
        <v>304</v>
      </c>
      <c r="F1787">
        <v>4.7742000000000004</v>
      </c>
      <c r="G1787">
        <v>31</v>
      </c>
      <c r="H1787" t="s">
        <v>6840</v>
      </c>
      <c r="I1787" t="s">
        <v>157</v>
      </c>
      <c r="J1787" t="s">
        <v>6840</v>
      </c>
      <c r="L1787" t="s">
        <v>6909</v>
      </c>
      <c r="M1787">
        <v>26</v>
      </c>
      <c r="P1787">
        <v>0</v>
      </c>
      <c r="Q1787">
        <v>0</v>
      </c>
      <c r="R1787">
        <v>1</v>
      </c>
      <c r="S1787">
        <v>0</v>
      </c>
      <c r="T1787">
        <v>0</v>
      </c>
      <c r="U1787" t="s">
        <v>6872</v>
      </c>
      <c r="V1787" t="s">
        <v>222</v>
      </c>
      <c r="W1787" t="s">
        <v>244</v>
      </c>
      <c r="X1787" t="s">
        <v>245</v>
      </c>
      <c r="Y1787">
        <v>1</v>
      </c>
      <c r="Z1787">
        <v>12</v>
      </c>
      <c r="AA1787">
        <v>12</v>
      </c>
      <c r="AC1787">
        <v>0.21432084530930584</v>
      </c>
    </row>
    <row r="1788" spans="1:29" x14ac:dyDescent="0.35">
      <c r="A1788" t="s">
        <v>4636</v>
      </c>
      <c r="B1788" t="s">
        <v>4637</v>
      </c>
      <c r="C1788">
        <v>6742</v>
      </c>
      <c r="D1788" t="s">
        <v>4633</v>
      </c>
      <c r="E1788">
        <v>23148</v>
      </c>
      <c r="F1788">
        <v>4.0814000000000004</v>
      </c>
      <c r="G1788">
        <v>221</v>
      </c>
      <c r="H1788" t="s">
        <v>4638</v>
      </c>
      <c r="I1788" t="s">
        <v>803</v>
      </c>
      <c r="J1788" t="s">
        <v>852</v>
      </c>
      <c r="L1788" t="s">
        <v>4639</v>
      </c>
      <c r="M1788">
        <v>14</v>
      </c>
      <c r="P1788">
        <v>0</v>
      </c>
      <c r="Q1788">
        <v>0</v>
      </c>
      <c r="R1788">
        <v>0</v>
      </c>
      <c r="S1788">
        <v>0</v>
      </c>
      <c r="T1788">
        <v>1</v>
      </c>
      <c r="U1788" t="s">
        <v>4640</v>
      </c>
      <c r="V1788" t="s">
        <v>394</v>
      </c>
      <c r="W1788" t="s">
        <v>412</v>
      </c>
      <c r="Y1788">
        <v>2</v>
      </c>
      <c r="Z1788">
        <v>14</v>
      </c>
      <c r="AA1788">
        <v>14</v>
      </c>
      <c r="AC1788">
        <v>0.21443630138969538</v>
      </c>
    </row>
    <row r="1789" spans="1:29" x14ac:dyDescent="0.35">
      <c r="A1789" t="s">
        <v>7013</v>
      </c>
      <c r="B1789" t="s">
        <v>7014</v>
      </c>
      <c r="C1789">
        <v>6349</v>
      </c>
      <c r="D1789" t="s">
        <v>6982</v>
      </c>
      <c r="E1789">
        <v>2206</v>
      </c>
      <c r="F1789">
        <v>5</v>
      </c>
      <c r="G1789">
        <v>2</v>
      </c>
      <c r="L1789" t="s">
        <v>7015</v>
      </c>
      <c r="M1789">
        <v>42</v>
      </c>
      <c r="N1789">
        <v>59</v>
      </c>
      <c r="P1789">
        <v>1</v>
      </c>
      <c r="Q1789">
        <v>0</v>
      </c>
      <c r="R1789">
        <v>1</v>
      </c>
      <c r="S1789">
        <v>0</v>
      </c>
      <c r="T1789">
        <v>1</v>
      </c>
      <c r="U1789" t="s">
        <v>7016</v>
      </c>
      <c r="V1789" t="s">
        <v>394</v>
      </c>
      <c r="W1789" t="s">
        <v>33</v>
      </c>
      <c r="Y1789">
        <v>0</v>
      </c>
      <c r="AC1789">
        <v>0.21444229919078639</v>
      </c>
    </row>
    <row r="1790" spans="1:29" x14ac:dyDescent="0.35">
      <c r="A1790" t="s">
        <v>7870</v>
      </c>
      <c r="B1790" t="s">
        <v>7871</v>
      </c>
      <c r="C1790">
        <v>1073</v>
      </c>
      <c r="D1790" t="s">
        <v>7503</v>
      </c>
      <c r="E1790">
        <v>6461</v>
      </c>
      <c r="F1790">
        <v>5</v>
      </c>
      <c r="G1790">
        <v>4</v>
      </c>
      <c r="L1790" t="s">
        <v>7872</v>
      </c>
      <c r="M1790">
        <v>155</v>
      </c>
      <c r="P1790">
        <v>1</v>
      </c>
      <c r="Q1790">
        <v>1</v>
      </c>
      <c r="R1790">
        <v>0</v>
      </c>
      <c r="S1790">
        <v>0</v>
      </c>
      <c r="T1790">
        <v>0</v>
      </c>
      <c r="V1790" t="s">
        <v>32</v>
      </c>
      <c r="W1790" t="s">
        <v>33</v>
      </c>
      <c r="X1790" t="s">
        <v>34</v>
      </c>
      <c r="Y1790">
        <v>0</v>
      </c>
      <c r="AC1790">
        <v>0.214553941561197</v>
      </c>
    </row>
    <row r="1791" spans="1:29" x14ac:dyDescent="0.35">
      <c r="A1791" t="s">
        <v>2597</v>
      </c>
      <c r="B1791" t="s">
        <v>2598</v>
      </c>
      <c r="C1791">
        <v>5333</v>
      </c>
      <c r="D1791" t="s">
        <v>2318</v>
      </c>
      <c r="E1791">
        <v>2168</v>
      </c>
      <c r="F1791">
        <v>3.2258</v>
      </c>
      <c r="G1791">
        <v>31</v>
      </c>
      <c r="H1791" t="s">
        <v>163</v>
      </c>
      <c r="I1791" t="s">
        <v>803</v>
      </c>
      <c r="J1791">
        <v>6</v>
      </c>
      <c r="K1791" t="s">
        <v>2556</v>
      </c>
      <c r="L1791" t="s">
        <v>2553</v>
      </c>
      <c r="M1791">
        <v>30</v>
      </c>
      <c r="P1791">
        <v>0</v>
      </c>
      <c r="Q1791">
        <v>0</v>
      </c>
      <c r="R1791">
        <v>0</v>
      </c>
      <c r="S1791">
        <v>1</v>
      </c>
      <c r="T1791">
        <v>0</v>
      </c>
      <c r="V1791" t="s">
        <v>306</v>
      </c>
      <c r="W1791" t="s">
        <v>815</v>
      </c>
      <c r="X1791" t="s">
        <v>1155</v>
      </c>
      <c r="Y1791">
        <v>10</v>
      </c>
      <c r="Z1791">
        <v>30</v>
      </c>
      <c r="AA1791">
        <v>30</v>
      </c>
      <c r="AC1791">
        <v>0.21471235931219712</v>
      </c>
    </row>
    <row r="1792" spans="1:29" x14ac:dyDescent="0.35">
      <c r="A1792" t="s">
        <v>14973</v>
      </c>
      <c r="B1792" t="s">
        <v>14974</v>
      </c>
      <c r="C1792">
        <v>5922</v>
      </c>
      <c r="D1792" t="s">
        <v>14946</v>
      </c>
      <c r="E1792">
        <v>15095</v>
      </c>
      <c r="F1792">
        <v>4.4131999999999998</v>
      </c>
      <c r="G1792">
        <v>760</v>
      </c>
      <c r="H1792" t="s">
        <v>536</v>
      </c>
      <c r="I1792" t="s">
        <v>157</v>
      </c>
      <c r="J1792" t="s">
        <v>536</v>
      </c>
      <c r="L1792" t="s">
        <v>14975</v>
      </c>
      <c r="M1792">
        <v>69</v>
      </c>
      <c r="P1792">
        <v>0</v>
      </c>
      <c r="Q1792">
        <v>0</v>
      </c>
      <c r="R1792">
        <v>0</v>
      </c>
      <c r="S1792">
        <v>0</v>
      </c>
      <c r="T1792">
        <v>0</v>
      </c>
      <c r="U1792" t="s">
        <v>14952</v>
      </c>
      <c r="V1792" t="s">
        <v>394</v>
      </c>
      <c r="W1792" t="s">
        <v>400</v>
      </c>
      <c r="X1792" t="s">
        <v>401</v>
      </c>
      <c r="Y1792">
        <v>0</v>
      </c>
      <c r="AC1792">
        <v>0.21477488419835444</v>
      </c>
    </row>
    <row r="1793" spans="1:29" x14ac:dyDescent="0.35">
      <c r="A1793" t="s">
        <v>12508</v>
      </c>
      <c r="B1793" t="s">
        <v>12509</v>
      </c>
      <c r="C1793">
        <v>6117</v>
      </c>
      <c r="D1793" t="s">
        <v>12459</v>
      </c>
      <c r="E1793">
        <v>45368</v>
      </c>
      <c r="F1793">
        <v>4.2615999999999996</v>
      </c>
      <c r="G1793">
        <v>302</v>
      </c>
      <c r="H1793" t="s">
        <v>186</v>
      </c>
      <c r="I1793" t="s">
        <v>157</v>
      </c>
      <c r="J1793" t="s">
        <v>186</v>
      </c>
      <c r="L1793" t="s">
        <v>12510</v>
      </c>
      <c r="M1793">
        <v>58</v>
      </c>
      <c r="P1793">
        <v>0</v>
      </c>
      <c r="Q1793">
        <v>0</v>
      </c>
      <c r="R1793">
        <v>0</v>
      </c>
      <c r="S1793">
        <v>0</v>
      </c>
      <c r="T1793">
        <v>0</v>
      </c>
      <c r="U1793" t="s">
        <v>12511</v>
      </c>
      <c r="V1793" t="s">
        <v>394</v>
      </c>
      <c r="W1793" t="s">
        <v>400</v>
      </c>
      <c r="X1793" t="s">
        <v>485</v>
      </c>
      <c r="Y1793">
        <v>0</v>
      </c>
      <c r="AC1793">
        <v>0.21488258882486277</v>
      </c>
    </row>
    <row r="1794" spans="1:29" x14ac:dyDescent="0.35">
      <c r="A1794" t="s">
        <v>19050</v>
      </c>
      <c r="B1794" t="s">
        <v>19051</v>
      </c>
      <c r="C1794">
        <v>6332</v>
      </c>
      <c r="D1794" t="s">
        <v>18904</v>
      </c>
      <c r="E1794">
        <v>4871</v>
      </c>
      <c r="F1794">
        <v>3.8332999999999999</v>
      </c>
      <c r="G1794">
        <v>6</v>
      </c>
      <c r="M1794">
        <v>24</v>
      </c>
      <c r="P1794">
        <v>0</v>
      </c>
      <c r="Q1794">
        <v>0</v>
      </c>
      <c r="R1794">
        <v>0</v>
      </c>
      <c r="S1794">
        <v>0</v>
      </c>
      <c r="T1794">
        <v>1</v>
      </c>
      <c r="V1794" t="s">
        <v>306</v>
      </c>
      <c r="W1794" t="s">
        <v>1138</v>
      </c>
      <c r="X1794" t="s">
        <v>1139</v>
      </c>
      <c r="Y1794">
        <v>0</v>
      </c>
      <c r="AC1794">
        <v>0.21493093479270797</v>
      </c>
    </row>
    <row r="1795" spans="1:29" x14ac:dyDescent="0.35">
      <c r="A1795" t="s">
        <v>15652</v>
      </c>
      <c r="B1795" t="s">
        <v>15653</v>
      </c>
      <c r="C1795">
        <v>6745</v>
      </c>
      <c r="D1795" t="s">
        <v>15615</v>
      </c>
      <c r="E1795">
        <v>19268</v>
      </c>
      <c r="F1795">
        <v>3.8174000000000001</v>
      </c>
      <c r="G1795">
        <v>115</v>
      </c>
      <c r="H1795" t="s">
        <v>115</v>
      </c>
      <c r="I1795" t="s">
        <v>38</v>
      </c>
      <c r="J1795" t="s">
        <v>115</v>
      </c>
      <c r="L1795" t="s">
        <v>15654</v>
      </c>
      <c r="M1795">
        <v>100</v>
      </c>
      <c r="P1795">
        <v>0</v>
      </c>
      <c r="Q1795">
        <v>0</v>
      </c>
      <c r="R1795">
        <v>1</v>
      </c>
      <c r="S1795">
        <v>0</v>
      </c>
      <c r="T1795">
        <v>0</v>
      </c>
      <c r="U1795" t="s">
        <v>15655</v>
      </c>
      <c r="V1795" t="s">
        <v>32</v>
      </c>
      <c r="W1795" t="s">
        <v>41</v>
      </c>
      <c r="X1795" t="s">
        <v>42</v>
      </c>
      <c r="Y1795">
        <v>1</v>
      </c>
      <c r="Z1795">
        <v>25</v>
      </c>
      <c r="AA1795">
        <v>25</v>
      </c>
      <c r="AC1795">
        <v>0.21502694389441823</v>
      </c>
    </row>
    <row r="1796" spans="1:29" x14ac:dyDescent="0.35">
      <c r="A1796" t="s">
        <v>30196</v>
      </c>
      <c r="B1796" t="s">
        <v>30197</v>
      </c>
      <c r="C1796">
        <v>5869</v>
      </c>
      <c r="D1796" t="s">
        <v>29945</v>
      </c>
      <c r="E1796">
        <v>4596</v>
      </c>
      <c r="F1796">
        <v>4.0117000000000003</v>
      </c>
      <c r="G1796">
        <v>426</v>
      </c>
      <c r="H1796" t="s">
        <v>186</v>
      </c>
      <c r="I1796" t="s">
        <v>38</v>
      </c>
      <c r="J1796" t="s">
        <v>186</v>
      </c>
      <c r="L1796" t="s">
        <v>30198</v>
      </c>
      <c r="M1796">
        <v>395</v>
      </c>
      <c r="P1796">
        <v>0</v>
      </c>
      <c r="Q1796">
        <v>0</v>
      </c>
      <c r="R1796">
        <v>0</v>
      </c>
      <c r="S1796">
        <v>0</v>
      </c>
      <c r="T1796">
        <v>0</v>
      </c>
      <c r="V1796" t="s">
        <v>32</v>
      </c>
      <c r="W1796" t="s">
        <v>41</v>
      </c>
      <c r="X1796" t="s">
        <v>42</v>
      </c>
      <c r="Y1796">
        <v>1</v>
      </c>
      <c r="Z1796">
        <v>80</v>
      </c>
      <c r="AA1796">
        <v>80</v>
      </c>
      <c r="AC1796">
        <v>0.21516523456058956</v>
      </c>
    </row>
    <row r="1797" spans="1:29" x14ac:dyDescent="0.35">
      <c r="A1797" t="s">
        <v>26407</v>
      </c>
      <c r="B1797" t="s">
        <v>26408</v>
      </c>
      <c r="C1797">
        <v>6314</v>
      </c>
      <c r="D1797" t="s">
        <v>26387</v>
      </c>
      <c r="E1797">
        <v>7753</v>
      </c>
      <c r="F1797">
        <v>4.5461999999999998</v>
      </c>
      <c r="G1797">
        <v>130</v>
      </c>
      <c r="L1797" t="s">
        <v>26409</v>
      </c>
      <c r="M1797">
        <v>399</v>
      </c>
      <c r="P1797">
        <v>0</v>
      </c>
      <c r="Q1797">
        <v>0</v>
      </c>
      <c r="R1797">
        <v>1</v>
      </c>
      <c r="S1797">
        <v>0</v>
      </c>
      <c r="T1797">
        <v>1</v>
      </c>
      <c r="U1797" t="s">
        <v>26410</v>
      </c>
      <c r="V1797" t="s">
        <v>394</v>
      </c>
      <c r="W1797" t="s">
        <v>2103</v>
      </c>
      <c r="X1797" t="s">
        <v>2104</v>
      </c>
      <c r="Y1797">
        <v>0</v>
      </c>
      <c r="AC1797">
        <v>0.21533528126208967</v>
      </c>
    </row>
    <row r="1798" spans="1:29" x14ac:dyDescent="0.35">
      <c r="A1798" t="s">
        <v>2496</v>
      </c>
      <c r="B1798" t="s">
        <v>2497</v>
      </c>
      <c r="C1798">
        <v>5333</v>
      </c>
      <c r="D1798" t="s">
        <v>2318</v>
      </c>
      <c r="E1798">
        <v>20010</v>
      </c>
      <c r="F1798">
        <v>4.2647000000000004</v>
      </c>
      <c r="G1798">
        <v>102</v>
      </c>
      <c r="H1798" t="s">
        <v>163</v>
      </c>
      <c r="I1798" t="s">
        <v>157</v>
      </c>
      <c r="J1798" t="s">
        <v>163</v>
      </c>
      <c r="L1798" t="s">
        <v>2470</v>
      </c>
      <c r="M1798">
        <v>15</v>
      </c>
      <c r="P1798">
        <v>0</v>
      </c>
      <c r="Q1798">
        <v>0</v>
      </c>
      <c r="R1798">
        <v>0</v>
      </c>
      <c r="S1798">
        <v>0</v>
      </c>
      <c r="T1798">
        <v>0</v>
      </c>
      <c r="U1798" t="s">
        <v>2471</v>
      </c>
      <c r="V1798" t="s">
        <v>160</v>
      </c>
      <c r="W1798" t="s">
        <v>306</v>
      </c>
      <c r="Y1798">
        <v>0</v>
      </c>
      <c r="AC1798">
        <v>0.21559177136887875</v>
      </c>
    </row>
    <row r="1799" spans="1:29" x14ac:dyDescent="0.35">
      <c r="A1799" t="s">
        <v>9891</v>
      </c>
      <c r="B1799" t="s">
        <v>9892</v>
      </c>
      <c r="C1799">
        <v>6362</v>
      </c>
      <c r="D1799" t="s">
        <v>9848</v>
      </c>
      <c r="E1799">
        <v>871</v>
      </c>
      <c r="F1799">
        <v>4.5999999999999996</v>
      </c>
      <c r="G1799">
        <v>15</v>
      </c>
      <c r="H1799" t="s">
        <v>9893</v>
      </c>
      <c r="I1799" t="s">
        <v>803</v>
      </c>
      <c r="J1799" t="s">
        <v>9894</v>
      </c>
      <c r="K1799" t="s">
        <v>1528</v>
      </c>
      <c r="L1799" t="s">
        <v>9895</v>
      </c>
      <c r="M1799">
        <v>27</v>
      </c>
      <c r="P1799">
        <v>0</v>
      </c>
      <c r="Q1799">
        <v>1</v>
      </c>
      <c r="R1799">
        <v>0</v>
      </c>
      <c r="S1799">
        <v>0</v>
      </c>
      <c r="T1799">
        <v>1</v>
      </c>
      <c r="U1799" t="s">
        <v>9896</v>
      </c>
      <c r="V1799" t="s">
        <v>306</v>
      </c>
      <c r="W1799" t="s">
        <v>307</v>
      </c>
      <c r="X1799" t="s">
        <v>1106</v>
      </c>
      <c r="Y1799">
        <v>4</v>
      </c>
      <c r="Z1799">
        <v>27</v>
      </c>
      <c r="AA1799">
        <v>27</v>
      </c>
      <c r="AC1799">
        <v>0.21559829801996655</v>
      </c>
    </row>
    <row r="1800" spans="1:29" x14ac:dyDescent="0.35">
      <c r="A1800" t="s">
        <v>10171</v>
      </c>
      <c r="B1800" t="s">
        <v>10172</v>
      </c>
      <c r="C1800">
        <v>6200</v>
      </c>
      <c r="D1800" t="s">
        <v>9905</v>
      </c>
      <c r="E1800">
        <v>27666</v>
      </c>
      <c r="F1800">
        <v>4.7091000000000003</v>
      </c>
      <c r="G1800">
        <v>55</v>
      </c>
      <c r="M1800">
        <v>34</v>
      </c>
      <c r="P1800">
        <v>0</v>
      </c>
      <c r="Q1800">
        <v>0</v>
      </c>
      <c r="R1800">
        <v>0</v>
      </c>
      <c r="S1800">
        <v>0</v>
      </c>
      <c r="T1800">
        <v>0</v>
      </c>
      <c r="V1800" t="s">
        <v>306</v>
      </c>
      <c r="W1800" t="s">
        <v>1138</v>
      </c>
      <c r="X1800" t="s">
        <v>1248</v>
      </c>
      <c r="Y1800">
        <v>0</v>
      </c>
      <c r="AC1800">
        <v>0.21562584620516978</v>
      </c>
    </row>
    <row r="1801" spans="1:29" x14ac:dyDescent="0.35">
      <c r="A1801" t="s">
        <v>21636</v>
      </c>
      <c r="B1801" t="s">
        <v>21637</v>
      </c>
      <c r="C1801">
        <v>7055</v>
      </c>
      <c r="D1801" t="s">
        <v>21568</v>
      </c>
      <c r="E1801">
        <v>13934</v>
      </c>
      <c r="F1801">
        <v>4</v>
      </c>
      <c r="G1801">
        <v>5</v>
      </c>
      <c r="L1801" t="s">
        <v>21638</v>
      </c>
      <c r="M1801">
        <v>29</v>
      </c>
      <c r="N1801">
        <v>69</v>
      </c>
      <c r="P1801">
        <v>1</v>
      </c>
      <c r="Q1801">
        <v>0</v>
      </c>
      <c r="R1801">
        <v>0</v>
      </c>
      <c r="S1801">
        <v>0</v>
      </c>
      <c r="T1801">
        <v>0</v>
      </c>
      <c r="U1801" t="s">
        <v>21639</v>
      </c>
      <c r="V1801" t="s">
        <v>306</v>
      </c>
      <c r="W1801" t="s">
        <v>815</v>
      </c>
      <c r="X1801" t="s">
        <v>869</v>
      </c>
      <c r="Y1801">
        <v>0</v>
      </c>
      <c r="AC1801">
        <v>0.21562963850229622</v>
      </c>
    </row>
    <row r="1802" spans="1:29" x14ac:dyDescent="0.35">
      <c r="A1802" t="s">
        <v>18240</v>
      </c>
      <c r="B1802" t="s">
        <v>18241</v>
      </c>
      <c r="C1802">
        <v>5936</v>
      </c>
      <c r="D1802" t="s">
        <v>18103</v>
      </c>
      <c r="E1802">
        <v>2434</v>
      </c>
      <c r="F1802">
        <v>3.5</v>
      </c>
      <c r="G1802">
        <v>4</v>
      </c>
      <c r="H1802" t="s">
        <v>268</v>
      </c>
      <c r="I1802" t="s">
        <v>157</v>
      </c>
      <c r="J1802" t="s">
        <v>268</v>
      </c>
      <c r="L1802" t="s">
        <v>18109</v>
      </c>
      <c r="M1802">
        <v>16</v>
      </c>
      <c r="P1802">
        <v>0</v>
      </c>
      <c r="Q1802">
        <v>0</v>
      </c>
      <c r="R1802">
        <v>0</v>
      </c>
      <c r="S1802">
        <v>0</v>
      </c>
      <c r="T1802">
        <v>0</v>
      </c>
      <c r="U1802" t="s">
        <v>18232</v>
      </c>
      <c r="V1802" t="s">
        <v>222</v>
      </c>
      <c r="W1802" t="s">
        <v>244</v>
      </c>
      <c r="X1802" t="s">
        <v>245</v>
      </c>
      <c r="Y1802">
        <v>0</v>
      </c>
      <c r="AC1802">
        <v>0.21571663152599529</v>
      </c>
    </row>
    <row r="1803" spans="1:29" x14ac:dyDescent="0.35">
      <c r="A1803" t="s">
        <v>18408</v>
      </c>
      <c r="B1803" t="s">
        <v>18409</v>
      </c>
      <c r="C1803">
        <v>6250</v>
      </c>
      <c r="D1803" t="s">
        <v>18364</v>
      </c>
      <c r="E1803">
        <v>3830</v>
      </c>
      <c r="F1803">
        <v>4.6666999999999996</v>
      </c>
      <c r="G1803">
        <v>6</v>
      </c>
      <c r="L1803" t="s">
        <v>18410</v>
      </c>
      <c r="M1803">
        <v>54</v>
      </c>
      <c r="O1803">
        <v>42</v>
      </c>
      <c r="P1803">
        <v>0</v>
      </c>
      <c r="Q1803">
        <v>0</v>
      </c>
      <c r="R1803">
        <v>0</v>
      </c>
      <c r="S1803">
        <v>0</v>
      </c>
      <c r="T1803">
        <v>0</v>
      </c>
      <c r="U1803" t="s">
        <v>18411</v>
      </c>
      <c r="V1803" t="s">
        <v>32</v>
      </c>
      <c r="W1803" t="s">
        <v>33</v>
      </c>
      <c r="X1803" t="s">
        <v>34</v>
      </c>
      <c r="Y1803">
        <v>0</v>
      </c>
      <c r="AC1803">
        <v>0.21576138250676036</v>
      </c>
    </row>
    <row r="1804" spans="1:29" x14ac:dyDescent="0.35">
      <c r="A1804" t="s">
        <v>20249</v>
      </c>
      <c r="B1804" t="s">
        <v>20250</v>
      </c>
      <c r="C1804">
        <v>6182</v>
      </c>
      <c r="D1804" t="s">
        <v>20034</v>
      </c>
      <c r="E1804">
        <v>5299</v>
      </c>
      <c r="F1804">
        <v>4.5622999999999996</v>
      </c>
      <c r="G1804">
        <v>907</v>
      </c>
      <c r="H1804" t="s">
        <v>20251</v>
      </c>
      <c r="I1804" t="s">
        <v>157</v>
      </c>
      <c r="J1804" t="s">
        <v>20251</v>
      </c>
      <c r="L1804" t="s">
        <v>20252</v>
      </c>
      <c r="M1804">
        <v>26</v>
      </c>
      <c r="P1804">
        <v>0</v>
      </c>
      <c r="Q1804">
        <v>0</v>
      </c>
      <c r="R1804">
        <v>0</v>
      </c>
      <c r="S1804">
        <v>0</v>
      </c>
      <c r="T1804">
        <v>0</v>
      </c>
      <c r="U1804" t="s">
        <v>20253</v>
      </c>
      <c r="V1804" t="s">
        <v>222</v>
      </c>
      <c r="W1804" t="s">
        <v>244</v>
      </c>
      <c r="X1804" t="s">
        <v>280</v>
      </c>
      <c r="Y1804">
        <v>1</v>
      </c>
      <c r="Z1804">
        <v>12</v>
      </c>
      <c r="AA1804">
        <v>12</v>
      </c>
      <c r="AC1804">
        <v>0.21581884805395368</v>
      </c>
    </row>
    <row r="1805" spans="1:29" x14ac:dyDescent="0.35">
      <c r="A1805" t="s">
        <v>3090</v>
      </c>
      <c r="B1805" t="s">
        <v>3091</v>
      </c>
      <c r="C1805">
        <v>6487</v>
      </c>
      <c r="D1805" t="s">
        <v>3066</v>
      </c>
      <c r="E1805">
        <v>806</v>
      </c>
      <c r="F1805">
        <v>5</v>
      </c>
      <c r="G1805">
        <v>1</v>
      </c>
      <c r="H1805" t="s">
        <v>3070</v>
      </c>
      <c r="I1805" t="s">
        <v>38</v>
      </c>
      <c r="J1805" t="s">
        <v>3070</v>
      </c>
      <c r="L1805" t="s">
        <v>3092</v>
      </c>
      <c r="M1805">
        <v>34</v>
      </c>
      <c r="P1805">
        <v>0</v>
      </c>
      <c r="Q1805">
        <v>0</v>
      </c>
      <c r="R1805">
        <v>1</v>
      </c>
      <c r="S1805">
        <v>0</v>
      </c>
      <c r="T1805">
        <v>0</v>
      </c>
      <c r="U1805" t="s">
        <v>3072</v>
      </c>
      <c r="V1805" t="s">
        <v>32</v>
      </c>
      <c r="W1805" t="s">
        <v>41</v>
      </c>
      <c r="X1805" t="s">
        <v>59</v>
      </c>
      <c r="Y1805">
        <v>0</v>
      </c>
      <c r="AC1805">
        <v>0.21603837257973291</v>
      </c>
    </row>
    <row r="1806" spans="1:29" x14ac:dyDescent="0.35">
      <c r="A1806" t="s">
        <v>29875</v>
      </c>
      <c r="B1806" t="s">
        <v>29876</v>
      </c>
      <c r="C1806">
        <v>6343</v>
      </c>
      <c r="D1806" t="s">
        <v>29867</v>
      </c>
      <c r="E1806">
        <v>939</v>
      </c>
      <c r="F1806">
        <v>4</v>
      </c>
      <c r="G1806">
        <v>2</v>
      </c>
      <c r="H1806" t="s">
        <v>6489</v>
      </c>
      <c r="I1806" t="s">
        <v>38</v>
      </c>
      <c r="J1806" t="s">
        <v>3236</v>
      </c>
      <c r="L1806" t="s">
        <v>29877</v>
      </c>
      <c r="M1806">
        <v>20</v>
      </c>
      <c r="P1806">
        <v>0</v>
      </c>
      <c r="Q1806">
        <v>0</v>
      </c>
      <c r="R1806">
        <v>1</v>
      </c>
      <c r="S1806">
        <v>0</v>
      </c>
      <c r="T1806">
        <v>0</v>
      </c>
      <c r="U1806" t="s">
        <v>29878</v>
      </c>
      <c r="V1806" t="s">
        <v>32</v>
      </c>
      <c r="W1806" t="s">
        <v>41</v>
      </c>
      <c r="X1806" t="s">
        <v>42</v>
      </c>
      <c r="Y1806">
        <v>0</v>
      </c>
      <c r="AC1806">
        <v>0.21604371461752692</v>
      </c>
    </row>
    <row r="1807" spans="1:29" x14ac:dyDescent="0.35">
      <c r="A1807" t="s">
        <v>9057</v>
      </c>
      <c r="B1807" t="s">
        <v>9058</v>
      </c>
      <c r="C1807">
        <v>7004</v>
      </c>
      <c r="D1807" t="s">
        <v>9007</v>
      </c>
      <c r="E1807">
        <v>15211</v>
      </c>
      <c r="F1807">
        <v>4.1550000000000002</v>
      </c>
      <c r="G1807">
        <v>129</v>
      </c>
      <c r="M1807">
        <v>155</v>
      </c>
      <c r="P1807">
        <v>0</v>
      </c>
      <c r="Q1807">
        <v>0</v>
      </c>
      <c r="R1807">
        <v>0</v>
      </c>
      <c r="S1807">
        <v>0</v>
      </c>
      <c r="T1807">
        <v>0</v>
      </c>
      <c r="U1807" t="s">
        <v>9059</v>
      </c>
      <c r="V1807" t="s">
        <v>222</v>
      </c>
      <c r="W1807" t="s">
        <v>908</v>
      </c>
      <c r="X1807" t="s">
        <v>926</v>
      </c>
      <c r="Y1807">
        <v>0</v>
      </c>
      <c r="AC1807">
        <v>0.21651084229779893</v>
      </c>
    </row>
    <row r="1808" spans="1:29" x14ac:dyDescent="0.35">
      <c r="A1808" t="s">
        <v>2020</v>
      </c>
      <c r="B1808" t="s">
        <v>2021</v>
      </c>
      <c r="C1808">
        <v>5737</v>
      </c>
      <c r="D1808" t="s">
        <v>1917</v>
      </c>
      <c r="E1808">
        <v>2708</v>
      </c>
      <c r="F1808">
        <v>4.0439999999999996</v>
      </c>
      <c r="G1808">
        <v>159</v>
      </c>
      <c r="H1808" t="s">
        <v>2022</v>
      </c>
      <c r="I1808" t="s">
        <v>803</v>
      </c>
      <c r="J1808" t="s">
        <v>2023</v>
      </c>
      <c r="K1808" t="s">
        <v>1306</v>
      </c>
      <c r="L1808" t="s">
        <v>2024</v>
      </c>
      <c r="M1808">
        <v>22</v>
      </c>
      <c r="P1808">
        <v>0</v>
      </c>
      <c r="Q1808">
        <v>0</v>
      </c>
      <c r="R1808">
        <v>0</v>
      </c>
      <c r="S1808">
        <v>0</v>
      </c>
      <c r="T1808">
        <v>0</v>
      </c>
      <c r="U1808" t="s">
        <v>2025</v>
      </c>
      <c r="V1808" t="s">
        <v>306</v>
      </c>
      <c r="W1808" t="s">
        <v>823</v>
      </c>
      <c r="X1808" t="s">
        <v>824</v>
      </c>
      <c r="Y1808">
        <v>1</v>
      </c>
      <c r="Z1808">
        <v>13</v>
      </c>
      <c r="AA1808">
        <v>13</v>
      </c>
      <c r="AC1808">
        <v>0.21666377267125347</v>
      </c>
    </row>
    <row r="1809" spans="1:29" x14ac:dyDescent="0.35">
      <c r="A1809" t="s">
        <v>13231</v>
      </c>
      <c r="B1809" t="s">
        <v>13232</v>
      </c>
      <c r="C1809">
        <v>6106</v>
      </c>
      <c r="D1809" t="s">
        <v>13090</v>
      </c>
      <c r="E1809">
        <v>40008</v>
      </c>
      <c r="F1809">
        <v>4.5290999999999997</v>
      </c>
      <c r="G1809">
        <v>189</v>
      </c>
      <c r="H1809" t="s">
        <v>13233</v>
      </c>
      <c r="I1809" t="s">
        <v>803</v>
      </c>
      <c r="J1809" t="s">
        <v>13234</v>
      </c>
      <c r="K1809" t="s">
        <v>13235</v>
      </c>
      <c r="L1809" t="s">
        <v>13236</v>
      </c>
      <c r="M1809">
        <v>25</v>
      </c>
      <c r="P1809">
        <v>0</v>
      </c>
      <c r="Q1809">
        <v>0</v>
      </c>
      <c r="R1809">
        <v>0</v>
      </c>
      <c r="S1809">
        <v>0</v>
      </c>
      <c r="T1809">
        <v>1</v>
      </c>
      <c r="U1809" t="s">
        <v>13237</v>
      </c>
      <c r="V1809" t="s">
        <v>306</v>
      </c>
      <c r="W1809" t="s">
        <v>863</v>
      </c>
      <c r="X1809" t="s">
        <v>864</v>
      </c>
      <c r="Y1809">
        <v>4</v>
      </c>
      <c r="Z1809">
        <v>25</v>
      </c>
      <c r="AA1809">
        <v>25</v>
      </c>
      <c r="AC1809">
        <v>0.21675615606092047</v>
      </c>
    </row>
    <row r="1810" spans="1:29" x14ac:dyDescent="0.35">
      <c r="A1810" t="s">
        <v>8483</v>
      </c>
      <c r="B1810" t="s">
        <v>8484</v>
      </c>
      <c r="C1810">
        <v>5668</v>
      </c>
      <c r="D1810" t="s">
        <v>8421</v>
      </c>
      <c r="E1810">
        <v>11560</v>
      </c>
      <c r="F1810">
        <v>4.7415000000000003</v>
      </c>
      <c r="G1810">
        <v>147</v>
      </c>
      <c r="H1810" t="s">
        <v>8485</v>
      </c>
      <c r="I1810" t="s">
        <v>157</v>
      </c>
      <c r="J1810" t="s">
        <v>8485</v>
      </c>
      <c r="L1810" t="s">
        <v>8486</v>
      </c>
      <c r="M1810">
        <v>82</v>
      </c>
      <c r="P1810">
        <v>0</v>
      </c>
      <c r="Q1810">
        <v>0</v>
      </c>
      <c r="R1810">
        <v>0</v>
      </c>
      <c r="S1810">
        <v>0</v>
      </c>
      <c r="T1810">
        <v>0</v>
      </c>
      <c r="U1810" t="s">
        <v>8454</v>
      </c>
      <c r="V1810" t="s">
        <v>394</v>
      </c>
      <c r="W1810" t="s">
        <v>400</v>
      </c>
      <c r="X1810" t="s">
        <v>485</v>
      </c>
      <c r="Y1810">
        <v>0</v>
      </c>
      <c r="AC1810">
        <v>0.21681620366794574</v>
      </c>
    </row>
    <row r="1811" spans="1:29" x14ac:dyDescent="0.35">
      <c r="A1811" t="s">
        <v>28087</v>
      </c>
      <c r="B1811" t="s">
        <v>28088</v>
      </c>
      <c r="C1811">
        <v>6073</v>
      </c>
      <c r="D1811" t="s">
        <v>28072</v>
      </c>
      <c r="E1811">
        <v>35885</v>
      </c>
      <c r="F1811">
        <v>4.6414</v>
      </c>
      <c r="G1811">
        <v>1718</v>
      </c>
      <c r="H1811" t="s">
        <v>478</v>
      </c>
      <c r="I1811" t="s">
        <v>157</v>
      </c>
      <c r="J1811" t="s">
        <v>478</v>
      </c>
      <c r="L1811" t="s">
        <v>28089</v>
      </c>
      <c r="M1811">
        <v>65</v>
      </c>
      <c r="P1811">
        <v>0</v>
      </c>
      <c r="Q1811">
        <v>0</v>
      </c>
      <c r="R1811">
        <v>0</v>
      </c>
      <c r="S1811">
        <v>0</v>
      </c>
      <c r="T1811">
        <v>0</v>
      </c>
      <c r="U1811" t="s">
        <v>28090</v>
      </c>
      <c r="V1811" t="s">
        <v>394</v>
      </c>
      <c r="W1811" t="s">
        <v>405</v>
      </c>
      <c r="X1811" t="s">
        <v>406</v>
      </c>
      <c r="Y1811">
        <v>0</v>
      </c>
      <c r="AC1811">
        <v>0.21686365785897055</v>
      </c>
    </row>
    <row r="1812" spans="1:29" x14ac:dyDescent="0.35">
      <c r="A1812" t="s">
        <v>6058</v>
      </c>
      <c r="B1812" t="s">
        <v>6059</v>
      </c>
      <c r="C1812">
        <v>1254</v>
      </c>
      <c r="D1812" t="s">
        <v>5675</v>
      </c>
      <c r="E1812">
        <v>8514</v>
      </c>
      <c r="F1812">
        <v>4.3536999999999999</v>
      </c>
      <c r="G1812">
        <v>147</v>
      </c>
      <c r="H1812" t="s">
        <v>947</v>
      </c>
      <c r="I1812" t="s">
        <v>157</v>
      </c>
      <c r="J1812" t="s">
        <v>947</v>
      </c>
      <c r="L1812" t="s">
        <v>6060</v>
      </c>
      <c r="M1812">
        <v>34</v>
      </c>
      <c r="P1812">
        <v>0</v>
      </c>
      <c r="Q1812">
        <v>0</v>
      </c>
      <c r="R1812">
        <v>0</v>
      </c>
      <c r="S1812">
        <v>0</v>
      </c>
      <c r="T1812">
        <v>0</v>
      </c>
      <c r="V1812" t="s">
        <v>93</v>
      </c>
      <c r="W1812" t="s">
        <v>1745</v>
      </c>
      <c r="X1812" t="s">
        <v>2743</v>
      </c>
      <c r="Y1812">
        <v>0</v>
      </c>
      <c r="AC1812">
        <v>0.21694785105982151</v>
      </c>
    </row>
    <row r="1813" spans="1:29" x14ac:dyDescent="0.35">
      <c r="A1813" t="s">
        <v>17936</v>
      </c>
      <c r="B1813" t="s">
        <v>17937</v>
      </c>
      <c r="C1813">
        <v>6246</v>
      </c>
      <c r="D1813" t="s">
        <v>17836</v>
      </c>
      <c r="E1813">
        <v>7947</v>
      </c>
      <c r="F1813">
        <v>4.1337000000000002</v>
      </c>
      <c r="G1813">
        <v>359</v>
      </c>
      <c r="H1813" t="s">
        <v>17938</v>
      </c>
      <c r="I1813" t="s">
        <v>803</v>
      </c>
      <c r="L1813" t="s">
        <v>17939</v>
      </c>
      <c r="M1813">
        <v>25</v>
      </c>
      <c r="P1813">
        <v>0</v>
      </c>
      <c r="Q1813">
        <v>0</v>
      </c>
      <c r="R1813">
        <v>0</v>
      </c>
      <c r="S1813">
        <v>0</v>
      </c>
      <c r="T1813">
        <v>1</v>
      </c>
      <c r="U1813" t="s">
        <v>17940</v>
      </c>
      <c r="V1813" t="s">
        <v>306</v>
      </c>
      <c r="W1813" t="s">
        <v>823</v>
      </c>
      <c r="X1813" t="s">
        <v>824</v>
      </c>
      <c r="Y1813">
        <v>1</v>
      </c>
      <c r="Z1813">
        <v>15</v>
      </c>
      <c r="AA1813">
        <v>15</v>
      </c>
      <c r="AC1813">
        <v>0.21700421039761353</v>
      </c>
    </row>
    <row r="1814" spans="1:29" x14ac:dyDescent="0.35">
      <c r="A1814" t="s">
        <v>27513</v>
      </c>
      <c r="B1814" t="s">
        <v>27514</v>
      </c>
      <c r="C1814">
        <v>6145</v>
      </c>
      <c r="D1814" t="s">
        <v>27444</v>
      </c>
      <c r="E1814">
        <v>63451</v>
      </c>
      <c r="F1814">
        <v>4.0190999999999999</v>
      </c>
      <c r="G1814">
        <v>419</v>
      </c>
      <c r="H1814" t="s">
        <v>268</v>
      </c>
      <c r="I1814" t="s">
        <v>157</v>
      </c>
      <c r="J1814" t="s">
        <v>268</v>
      </c>
      <c r="L1814" t="s">
        <v>27515</v>
      </c>
      <c r="M1814">
        <v>34</v>
      </c>
      <c r="P1814">
        <v>0</v>
      </c>
      <c r="Q1814">
        <v>0</v>
      </c>
      <c r="R1814">
        <v>0</v>
      </c>
      <c r="S1814">
        <v>0</v>
      </c>
      <c r="T1814">
        <v>1</v>
      </c>
      <c r="U1814" t="s">
        <v>27516</v>
      </c>
      <c r="V1814" t="s">
        <v>222</v>
      </c>
      <c r="W1814" t="s">
        <v>223</v>
      </c>
      <c r="X1814" t="s">
        <v>260</v>
      </c>
      <c r="Y1814">
        <v>0</v>
      </c>
      <c r="AC1814">
        <v>0.21719236353741567</v>
      </c>
    </row>
    <row r="1815" spans="1:29" x14ac:dyDescent="0.35">
      <c r="A1815" t="s">
        <v>27383</v>
      </c>
      <c r="B1815" t="s">
        <v>27384</v>
      </c>
      <c r="C1815">
        <v>3990</v>
      </c>
      <c r="D1815" t="s">
        <v>27221</v>
      </c>
      <c r="E1815">
        <v>3454</v>
      </c>
      <c r="F1815">
        <v>4.4146000000000001</v>
      </c>
      <c r="G1815">
        <v>410</v>
      </c>
      <c r="H1815" t="s">
        <v>6489</v>
      </c>
      <c r="I1815" t="s">
        <v>157</v>
      </c>
      <c r="J1815" t="s">
        <v>6489</v>
      </c>
      <c r="L1815" t="s">
        <v>27385</v>
      </c>
      <c r="M1815">
        <v>16</v>
      </c>
      <c r="P1815">
        <v>0</v>
      </c>
      <c r="Q1815">
        <v>0</v>
      </c>
      <c r="R1815">
        <v>0</v>
      </c>
      <c r="S1815">
        <v>0</v>
      </c>
      <c r="T1815">
        <v>0</v>
      </c>
      <c r="U1815" t="s">
        <v>27386</v>
      </c>
      <c r="V1815" t="s">
        <v>160</v>
      </c>
      <c r="W1815" t="s">
        <v>306</v>
      </c>
      <c r="Y1815">
        <v>0</v>
      </c>
      <c r="AC1815">
        <v>0.21727759377436051</v>
      </c>
    </row>
    <row r="1816" spans="1:29" x14ac:dyDescent="0.35">
      <c r="A1816" t="s">
        <v>11216</v>
      </c>
      <c r="B1816" t="s">
        <v>11217</v>
      </c>
      <c r="C1816">
        <v>1133</v>
      </c>
      <c r="D1816" t="s">
        <v>11167</v>
      </c>
      <c r="E1816">
        <v>23531</v>
      </c>
      <c r="F1816">
        <v>4.5129999999999999</v>
      </c>
      <c r="G1816">
        <v>616</v>
      </c>
      <c r="H1816" t="s">
        <v>186</v>
      </c>
      <c r="I1816" t="s">
        <v>38</v>
      </c>
      <c r="J1816" t="s">
        <v>311</v>
      </c>
      <c r="L1816" t="s">
        <v>11218</v>
      </c>
      <c r="M1816">
        <v>110</v>
      </c>
      <c r="P1816">
        <v>0</v>
      </c>
      <c r="Q1816">
        <v>0</v>
      </c>
      <c r="R1816">
        <v>1</v>
      </c>
      <c r="S1816">
        <v>0</v>
      </c>
      <c r="T1816">
        <v>0</v>
      </c>
      <c r="U1816" t="s">
        <v>342</v>
      </c>
      <c r="V1816" t="s">
        <v>32</v>
      </c>
      <c r="W1816" t="s">
        <v>41</v>
      </c>
      <c r="X1816" t="s">
        <v>42</v>
      </c>
      <c r="Y1816">
        <v>2</v>
      </c>
      <c r="Z1816">
        <v>131</v>
      </c>
      <c r="AA1816">
        <v>40</v>
      </c>
      <c r="AC1816">
        <v>0.21728594731969886</v>
      </c>
    </row>
    <row r="1817" spans="1:29" x14ac:dyDescent="0.35">
      <c r="A1817" t="s">
        <v>27747</v>
      </c>
      <c r="B1817" t="s">
        <v>27748</v>
      </c>
      <c r="C1817">
        <v>3865</v>
      </c>
      <c r="D1817" t="s">
        <v>27714</v>
      </c>
      <c r="E1817">
        <v>25064</v>
      </c>
      <c r="F1817">
        <v>3.9279000000000002</v>
      </c>
      <c r="G1817">
        <v>916</v>
      </c>
      <c r="H1817" t="s">
        <v>14982</v>
      </c>
      <c r="I1817" t="s">
        <v>803</v>
      </c>
      <c r="J1817" t="s">
        <v>1609</v>
      </c>
      <c r="L1817" t="s">
        <v>27749</v>
      </c>
      <c r="M1817">
        <v>26</v>
      </c>
      <c r="P1817">
        <v>0</v>
      </c>
      <c r="Q1817">
        <v>0</v>
      </c>
      <c r="R1817">
        <v>0</v>
      </c>
      <c r="S1817">
        <v>0</v>
      </c>
      <c r="T1817">
        <v>0</v>
      </c>
      <c r="U1817" t="s">
        <v>27750</v>
      </c>
      <c r="V1817" t="s">
        <v>306</v>
      </c>
      <c r="W1817" t="s">
        <v>823</v>
      </c>
      <c r="X1817" t="s">
        <v>824</v>
      </c>
      <c r="Y1817">
        <v>0</v>
      </c>
      <c r="AC1817">
        <v>0.21750652416786709</v>
      </c>
    </row>
    <row r="1818" spans="1:29" x14ac:dyDescent="0.35">
      <c r="A1818" t="s">
        <v>22793</v>
      </c>
      <c r="B1818" t="s">
        <v>22794</v>
      </c>
      <c r="C1818">
        <v>6144</v>
      </c>
      <c r="D1818" t="s">
        <v>22711</v>
      </c>
      <c r="E1818">
        <v>28289</v>
      </c>
      <c r="F1818">
        <v>4.5072999999999999</v>
      </c>
      <c r="G1818">
        <v>619</v>
      </c>
      <c r="H1818" t="s">
        <v>3390</v>
      </c>
      <c r="I1818" t="s">
        <v>157</v>
      </c>
      <c r="J1818" t="s">
        <v>3390</v>
      </c>
      <c r="L1818" t="s">
        <v>22795</v>
      </c>
      <c r="M1818">
        <v>38</v>
      </c>
      <c r="P1818">
        <v>0</v>
      </c>
      <c r="Q1818">
        <v>0</v>
      </c>
      <c r="R1818">
        <v>0</v>
      </c>
      <c r="S1818">
        <v>0</v>
      </c>
      <c r="T1818">
        <v>0</v>
      </c>
      <c r="U1818" t="s">
        <v>22734</v>
      </c>
      <c r="V1818" t="s">
        <v>222</v>
      </c>
      <c r="W1818" t="s">
        <v>223</v>
      </c>
      <c r="X1818" t="s">
        <v>224</v>
      </c>
      <c r="Y1818">
        <v>0</v>
      </c>
      <c r="AC1818">
        <v>0.21783764764327407</v>
      </c>
    </row>
    <row r="1819" spans="1:29" x14ac:dyDescent="0.35">
      <c r="A1819" t="s">
        <v>4050</v>
      </c>
      <c r="B1819" t="s">
        <v>4051</v>
      </c>
      <c r="C1819">
        <v>1179</v>
      </c>
      <c r="D1819" t="s">
        <v>3987</v>
      </c>
      <c r="E1819">
        <v>3586</v>
      </c>
      <c r="F1819">
        <v>4.3113000000000001</v>
      </c>
      <c r="G1819">
        <v>302</v>
      </c>
      <c r="H1819" t="s">
        <v>3988</v>
      </c>
      <c r="I1819" t="s">
        <v>38</v>
      </c>
      <c r="J1819" t="s">
        <v>4022</v>
      </c>
      <c r="L1819" t="s">
        <v>4052</v>
      </c>
      <c r="M1819">
        <v>95</v>
      </c>
      <c r="P1819">
        <v>0</v>
      </c>
      <c r="Q1819">
        <v>0</v>
      </c>
      <c r="R1819">
        <v>0</v>
      </c>
      <c r="S1819">
        <v>0</v>
      </c>
      <c r="T1819">
        <v>0</v>
      </c>
      <c r="U1819" t="s">
        <v>4053</v>
      </c>
      <c r="V1819" t="s">
        <v>32</v>
      </c>
      <c r="W1819" t="s">
        <v>172</v>
      </c>
      <c r="X1819" t="s">
        <v>173</v>
      </c>
      <c r="Y1819">
        <v>2</v>
      </c>
      <c r="Z1819">
        <v>154</v>
      </c>
      <c r="AA1819">
        <v>117</v>
      </c>
      <c r="AC1819">
        <v>0.2178689085767701</v>
      </c>
    </row>
    <row r="1820" spans="1:29" x14ac:dyDescent="0.35">
      <c r="A1820" t="s">
        <v>17697</v>
      </c>
      <c r="B1820" t="s">
        <v>17698</v>
      </c>
      <c r="C1820">
        <v>5809</v>
      </c>
      <c r="D1820" t="s">
        <v>17573</v>
      </c>
      <c r="E1820">
        <v>32009</v>
      </c>
      <c r="F1820">
        <v>4.2717999999999998</v>
      </c>
      <c r="G1820">
        <v>1218</v>
      </c>
      <c r="H1820" t="s">
        <v>17699</v>
      </c>
      <c r="I1820" t="s">
        <v>803</v>
      </c>
      <c r="J1820" t="s">
        <v>17700</v>
      </c>
      <c r="K1820" t="s">
        <v>17701</v>
      </c>
      <c r="L1820" t="s">
        <v>17702</v>
      </c>
      <c r="M1820">
        <v>36</v>
      </c>
      <c r="P1820">
        <v>0</v>
      </c>
      <c r="Q1820">
        <v>0</v>
      </c>
      <c r="R1820">
        <v>0</v>
      </c>
      <c r="S1820">
        <v>0</v>
      </c>
      <c r="T1820">
        <v>0</v>
      </c>
      <c r="V1820" t="s">
        <v>306</v>
      </c>
      <c r="W1820" t="s">
        <v>815</v>
      </c>
      <c r="X1820" t="s">
        <v>848</v>
      </c>
      <c r="Y1820">
        <v>15</v>
      </c>
      <c r="Z1820">
        <v>36</v>
      </c>
      <c r="AA1820">
        <v>36</v>
      </c>
      <c r="AC1820">
        <v>0.21787849590213426</v>
      </c>
    </row>
    <row r="1821" spans="1:29" x14ac:dyDescent="0.35">
      <c r="A1821" t="s">
        <v>17829</v>
      </c>
      <c r="B1821" t="s">
        <v>17830</v>
      </c>
      <c r="C1821">
        <v>5809</v>
      </c>
      <c r="D1821" t="s">
        <v>17573</v>
      </c>
      <c r="E1821">
        <v>2607</v>
      </c>
      <c r="F1821">
        <v>1.7726999999999999</v>
      </c>
      <c r="G1821">
        <v>22</v>
      </c>
      <c r="H1821" t="s">
        <v>105</v>
      </c>
      <c r="I1821" t="s">
        <v>157</v>
      </c>
      <c r="J1821" t="s">
        <v>105</v>
      </c>
      <c r="L1821" t="s">
        <v>17827</v>
      </c>
      <c r="M1821">
        <v>21</v>
      </c>
      <c r="P1821">
        <v>0</v>
      </c>
      <c r="Q1821">
        <v>0</v>
      </c>
      <c r="R1821">
        <v>0</v>
      </c>
      <c r="S1821">
        <v>0</v>
      </c>
      <c r="T1821">
        <v>0</v>
      </c>
      <c r="U1821" t="s">
        <v>17831</v>
      </c>
      <c r="V1821" t="s">
        <v>306</v>
      </c>
      <c r="W1821" t="s">
        <v>815</v>
      </c>
      <c r="X1821" t="s">
        <v>832</v>
      </c>
      <c r="Y1821">
        <v>0</v>
      </c>
      <c r="AC1821">
        <v>0.2180167902863408</v>
      </c>
    </row>
    <row r="1822" spans="1:29" x14ac:dyDescent="0.35">
      <c r="A1822" t="s">
        <v>31921</v>
      </c>
      <c r="B1822" t="s">
        <v>31922</v>
      </c>
      <c r="C1822">
        <v>6304</v>
      </c>
      <c r="D1822" t="s">
        <v>31790</v>
      </c>
      <c r="E1822">
        <v>1683</v>
      </c>
      <c r="F1822">
        <v>4</v>
      </c>
      <c r="G1822">
        <v>8</v>
      </c>
      <c r="H1822" t="s">
        <v>432</v>
      </c>
      <c r="I1822" t="s">
        <v>157</v>
      </c>
      <c r="J1822" t="s">
        <v>432</v>
      </c>
      <c r="L1822" t="s">
        <v>31923</v>
      </c>
      <c r="M1822">
        <v>42</v>
      </c>
      <c r="P1822">
        <v>0</v>
      </c>
      <c r="Q1822">
        <v>0</v>
      </c>
      <c r="R1822">
        <v>1</v>
      </c>
      <c r="S1822">
        <v>0</v>
      </c>
      <c r="T1822">
        <v>0</v>
      </c>
      <c r="U1822" t="s">
        <v>31924</v>
      </c>
      <c r="V1822" t="s">
        <v>222</v>
      </c>
      <c r="W1822" t="s">
        <v>223</v>
      </c>
      <c r="X1822" t="s">
        <v>265</v>
      </c>
      <c r="Y1822">
        <v>0</v>
      </c>
      <c r="AC1822">
        <v>0.21810781576948635</v>
      </c>
    </row>
    <row r="1823" spans="1:29" x14ac:dyDescent="0.35">
      <c r="A1823" t="s">
        <v>5982</v>
      </c>
      <c r="B1823" t="s">
        <v>5983</v>
      </c>
      <c r="C1823">
        <v>1254</v>
      </c>
      <c r="D1823" t="s">
        <v>5675</v>
      </c>
      <c r="E1823">
        <v>5508</v>
      </c>
      <c r="F1823">
        <v>4.3849999999999998</v>
      </c>
      <c r="G1823">
        <v>226</v>
      </c>
      <c r="H1823" t="s">
        <v>947</v>
      </c>
      <c r="I1823" t="s">
        <v>157</v>
      </c>
      <c r="J1823" t="s">
        <v>947</v>
      </c>
      <c r="L1823" t="s">
        <v>5984</v>
      </c>
      <c r="M1823">
        <v>20</v>
      </c>
      <c r="P1823">
        <v>0</v>
      </c>
      <c r="Q1823">
        <v>0</v>
      </c>
      <c r="R1823">
        <v>0</v>
      </c>
      <c r="S1823">
        <v>0</v>
      </c>
      <c r="T1823">
        <v>0</v>
      </c>
      <c r="V1823" t="s">
        <v>394</v>
      </c>
      <c r="W1823" t="s">
        <v>428</v>
      </c>
      <c r="X1823" t="s">
        <v>464</v>
      </c>
      <c r="Y1823">
        <v>1</v>
      </c>
      <c r="Z1823">
        <v>32</v>
      </c>
      <c r="AA1823">
        <v>32</v>
      </c>
      <c r="AC1823">
        <v>0.21824700762200533</v>
      </c>
    </row>
    <row r="1824" spans="1:29" x14ac:dyDescent="0.35">
      <c r="A1824" t="s">
        <v>3348</v>
      </c>
      <c r="B1824" t="s">
        <v>3349</v>
      </c>
      <c r="C1824">
        <v>6327</v>
      </c>
      <c r="D1824" t="s">
        <v>3324</v>
      </c>
      <c r="E1824">
        <v>7184</v>
      </c>
      <c r="F1824">
        <v>4.3076999999999996</v>
      </c>
      <c r="G1824">
        <v>117</v>
      </c>
      <c r="H1824" t="s">
        <v>892</v>
      </c>
      <c r="I1824" t="s">
        <v>157</v>
      </c>
      <c r="J1824" t="s">
        <v>892</v>
      </c>
      <c r="L1824" t="s">
        <v>3350</v>
      </c>
      <c r="M1824">
        <v>28</v>
      </c>
      <c r="P1824">
        <v>0</v>
      </c>
      <c r="Q1824">
        <v>0</v>
      </c>
      <c r="R1824">
        <v>0</v>
      </c>
      <c r="S1824">
        <v>0</v>
      </c>
      <c r="T1824">
        <v>1</v>
      </c>
      <c r="U1824" t="s">
        <v>3351</v>
      </c>
      <c r="V1824" t="s">
        <v>222</v>
      </c>
      <c r="W1824" t="s">
        <v>223</v>
      </c>
      <c r="X1824" t="s">
        <v>265</v>
      </c>
      <c r="Y1824">
        <v>1</v>
      </c>
      <c r="Z1824">
        <v>16</v>
      </c>
      <c r="AA1824">
        <v>16</v>
      </c>
      <c r="AC1824">
        <v>0.21853982706926789</v>
      </c>
    </row>
    <row r="1825" spans="1:29" x14ac:dyDescent="0.35">
      <c r="A1825" t="s">
        <v>9353</v>
      </c>
      <c r="B1825" t="s">
        <v>9354</v>
      </c>
      <c r="C1825">
        <v>6183</v>
      </c>
      <c r="D1825" t="s">
        <v>9257</v>
      </c>
      <c r="E1825">
        <v>3353</v>
      </c>
      <c r="F1825">
        <v>3.3</v>
      </c>
      <c r="G1825">
        <v>30</v>
      </c>
      <c r="H1825" t="s">
        <v>1608</v>
      </c>
      <c r="I1825" t="s">
        <v>38</v>
      </c>
      <c r="J1825" t="s">
        <v>9355</v>
      </c>
      <c r="L1825" t="s">
        <v>9328</v>
      </c>
      <c r="M1825">
        <v>32</v>
      </c>
      <c r="P1825">
        <v>0</v>
      </c>
      <c r="Q1825">
        <v>0</v>
      </c>
      <c r="R1825">
        <v>0</v>
      </c>
      <c r="S1825">
        <v>0</v>
      </c>
      <c r="T1825">
        <v>0</v>
      </c>
      <c r="U1825" t="s">
        <v>9329</v>
      </c>
      <c r="V1825" t="s">
        <v>32</v>
      </c>
      <c r="W1825" t="s">
        <v>41</v>
      </c>
      <c r="X1825" t="s">
        <v>59</v>
      </c>
      <c r="Y1825">
        <v>0</v>
      </c>
      <c r="AC1825">
        <v>0.21859013217923218</v>
      </c>
    </row>
    <row r="1826" spans="1:29" x14ac:dyDescent="0.35">
      <c r="A1826" t="s">
        <v>448</v>
      </c>
      <c r="B1826" t="s">
        <v>449</v>
      </c>
      <c r="C1826">
        <v>6018</v>
      </c>
      <c r="D1826" t="s">
        <v>391</v>
      </c>
      <c r="E1826">
        <v>6807</v>
      </c>
      <c r="F1826">
        <v>4.2714999999999996</v>
      </c>
      <c r="G1826">
        <v>221</v>
      </c>
      <c r="H1826" t="s">
        <v>268</v>
      </c>
      <c r="I1826" t="s">
        <v>157</v>
      </c>
      <c r="J1826" t="s">
        <v>268</v>
      </c>
      <c r="M1826">
        <v>94</v>
      </c>
      <c r="P1826">
        <v>0</v>
      </c>
      <c r="Q1826">
        <v>0</v>
      </c>
      <c r="R1826">
        <v>0</v>
      </c>
      <c r="S1826">
        <v>1</v>
      </c>
      <c r="T1826">
        <v>0</v>
      </c>
      <c r="V1826" t="s">
        <v>394</v>
      </c>
      <c r="W1826" t="s">
        <v>395</v>
      </c>
      <c r="X1826" t="s">
        <v>395</v>
      </c>
      <c r="Y1826">
        <v>0</v>
      </c>
      <c r="AC1826">
        <v>0.21863253471541289</v>
      </c>
    </row>
    <row r="1827" spans="1:29" x14ac:dyDescent="0.35">
      <c r="A1827" t="s">
        <v>27995</v>
      </c>
      <c r="B1827" t="s">
        <v>27996</v>
      </c>
      <c r="C1827">
        <v>6247</v>
      </c>
      <c r="D1827" t="s">
        <v>27958</v>
      </c>
      <c r="E1827">
        <v>47304</v>
      </c>
      <c r="F1827">
        <v>3.7972000000000001</v>
      </c>
      <c r="G1827">
        <v>493</v>
      </c>
      <c r="H1827" t="s">
        <v>27959</v>
      </c>
      <c r="I1827" t="s">
        <v>157</v>
      </c>
      <c r="J1827" t="s">
        <v>27959</v>
      </c>
      <c r="L1827" t="s">
        <v>27997</v>
      </c>
      <c r="M1827">
        <v>54</v>
      </c>
      <c r="P1827">
        <v>0</v>
      </c>
      <c r="Q1827">
        <v>0</v>
      </c>
      <c r="R1827">
        <v>0</v>
      </c>
      <c r="S1827">
        <v>1</v>
      </c>
      <c r="T1827">
        <v>0</v>
      </c>
      <c r="V1827" t="s">
        <v>394</v>
      </c>
      <c r="W1827" t="s">
        <v>474</v>
      </c>
      <c r="X1827" t="s">
        <v>475</v>
      </c>
      <c r="Y1827">
        <v>0</v>
      </c>
      <c r="AC1827">
        <v>0.21867313868043792</v>
      </c>
    </row>
    <row r="1828" spans="1:29" x14ac:dyDescent="0.35">
      <c r="A1828" t="s">
        <v>4823</v>
      </c>
      <c r="B1828" t="s">
        <v>4824</v>
      </c>
      <c r="C1828">
        <v>1065</v>
      </c>
      <c r="D1828" t="s">
        <v>4754</v>
      </c>
      <c r="E1828">
        <v>14279</v>
      </c>
      <c r="F1828">
        <v>4</v>
      </c>
      <c r="G1828">
        <v>11</v>
      </c>
      <c r="H1828" t="s">
        <v>4825</v>
      </c>
      <c r="I1828" t="s">
        <v>157</v>
      </c>
      <c r="J1828" t="s">
        <v>4825</v>
      </c>
      <c r="L1828" t="s">
        <v>4826</v>
      </c>
      <c r="M1828">
        <v>70</v>
      </c>
      <c r="P1828">
        <v>0</v>
      </c>
      <c r="Q1828">
        <v>0</v>
      </c>
      <c r="R1828">
        <v>1</v>
      </c>
      <c r="S1828">
        <v>1</v>
      </c>
      <c r="T1828">
        <v>0</v>
      </c>
      <c r="V1828" t="s">
        <v>32</v>
      </c>
      <c r="W1828" t="s">
        <v>41</v>
      </c>
      <c r="X1828" t="s">
        <v>4358</v>
      </c>
      <c r="Y1828">
        <v>0</v>
      </c>
      <c r="AC1828">
        <v>0.21869700113858048</v>
      </c>
    </row>
    <row r="1829" spans="1:29" x14ac:dyDescent="0.35">
      <c r="A1829" t="s">
        <v>30000</v>
      </c>
      <c r="B1829" t="s">
        <v>30001</v>
      </c>
      <c r="C1829">
        <v>5869</v>
      </c>
      <c r="D1829" t="s">
        <v>29945</v>
      </c>
      <c r="E1829">
        <v>43952</v>
      </c>
      <c r="F1829">
        <v>4.1481000000000003</v>
      </c>
      <c r="G1829">
        <v>824</v>
      </c>
      <c r="H1829" t="s">
        <v>186</v>
      </c>
      <c r="I1829" t="s">
        <v>38</v>
      </c>
      <c r="J1829" t="s">
        <v>186</v>
      </c>
      <c r="L1829" t="s">
        <v>30002</v>
      </c>
      <c r="M1829">
        <v>295</v>
      </c>
      <c r="P1829">
        <v>0</v>
      </c>
      <c r="Q1829">
        <v>0</v>
      </c>
      <c r="R1829">
        <v>0</v>
      </c>
      <c r="S1829">
        <v>0</v>
      </c>
      <c r="T1829">
        <v>0</v>
      </c>
      <c r="U1829" t="s">
        <v>40</v>
      </c>
      <c r="V1829" t="s">
        <v>32</v>
      </c>
      <c r="W1829" t="s">
        <v>41</v>
      </c>
      <c r="X1829" t="s">
        <v>42</v>
      </c>
      <c r="Y1829">
        <v>3</v>
      </c>
      <c r="Z1829">
        <v>400</v>
      </c>
      <c r="AA1829">
        <v>70</v>
      </c>
      <c r="AC1829">
        <v>0.21876386756378519</v>
      </c>
    </row>
    <row r="1830" spans="1:29" x14ac:dyDescent="0.35">
      <c r="A1830" t="s">
        <v>10285</v>
      </c>
      <c r="B1830" t="s">
        <v>10286</v>
      </c>
      <c r="C1830">
        <v>6352</v>
      </c>
      <c r="D1830" t="s">
        <v>10247</v>
      </c>
      <c r="E1830">
        <v>12779</v>
      </c>
      <c r="F1830">
        <v>4.1738999999999997</v>
      </c>
      <c r="G1830">
        <v>299</v>
      </c>
      <c r="H1830" t="s">
        <v>10287</v>
      </c>
      <c r="I1830" t="s">
        <v>157</v>
      </c>
      <c r="J1830" t="s">
        <v>10287</v>
      </c>
      <c r="L1830" t="s">
        <v>10288</v>
      </c>
      <c r="M1830">
        <v>14</v>
      </c>
      <c r="P1830">
        <v>0</v>
      </c>
      <c r="Q1830">
        <v>0</v>
      </c>
      <c r="R1830">
        <v>0</v>
      </c>
      <c r="S1830">
        <v>0</v>
      </c>
      <c r="T1830">
        <v>1</v>
      </c>
      <c r="U1830" t="s">
        <v>10289</v>
      </c>
      <c r="V1830" t="s">
        <v>394</v>
      </c>
      <c r="W1830" t="s">
        <v>428</v>
      </c>
      <c r="X1830" t="s">
        <v>429</v>
      </c>
      <c r="Y1830">
        <v>0</v>
      </c>
      <c r="AC1830">
        <v>0.21929513508777376</v>
      </c>
    </row>
    <row r="1831" spans="1:29" x14ac:dyDescent="0.35">
      <c r="A1831" t="s">
        <v>6538</v>
      </c>
      <c r="B1831" t="s">
        <v>6539</v>
      </c>
      <c r="C1831">
        <v>7095</v>
      </c>
      <c r="D1831" t="s">
        <v>6455</v>
      </c>
      <c r="E1831">
        <v>1665</v>
      </c>
      <c r="F1831">
        <v>4.3333000000000004</v>
      </c>
      <c r="G1831">
        <v>9</v>
      </c>
      <c r="H1831" t="s">
        <v>1910</v>
      </c>
      <c r="I1831" t="s">
        <v>38</v>
      </c>
      <c r="J1831" t="s">
        <v>1910</v>
      </c>
      <c r="L1831" t="s">
        <v>6540</v>
      </c>
      <c r="M1831">
        <v>135</v>
      </c>
      <c r="P1831">
        <v>0</v>
      </c>
      <c r="Q1831">
        <v>0</v>
      </c>
      <c r="R1831">
        <v>1</v>
      </c>
      <c r="S1831">
        <v>0</v>
      </c>
      <c r="T1831">
        <v>1</v>
      </c>
      <c r="U1831" t="s">
        <v>6459</v>
      </c>
      <c r="V1831" t="s">
        <v>32</v>
      </c>
      <c r="W1831" t="s">
        <v>41</v>
      </c>
      <c r="X1831" t="s">
        <v>42</v>
      </c>
      <c r="Y1831">
        <v>1</v>
      </c>
      <c r="Z1831">
        <v>25</v>
      </c>
      <c r="AA1831">
        <v>25</v>
      </c>
      <c r="AC1831">
        <v>0.21943430719930745</v>
      </c>
    </row>
    <row r="1832" spans="1:29" x14ac:dyDescent="0.35">
      <c r="A1832" t="s">
        <v>6791</v>
      </c>
      <c r="B1832" t="s">
        <v>6792</v>
      </c>
      <c r="C1832">
        <v>6503</v>
      </c>
      <c r="D1832" t="s">
        <v>6747</v>
      </c>
      <c r="E1832">
        <v>1442</v>
      </c>
      <c r="F1832">
        <v>4.8182</v>
      </c>
      <c r="G1832">
        <v>33</v>
      </c>
      <c r="L1832" t="s">
        <v>6793</v>
      </c>
      <c r="M1832">
        <v>69</v>
      </c>
      <c r="N1832">
        <v>84</v>
      </c>
      <c r="P1832">
        <v>0</v>
      </c>
      <c r="Q1832">
        <v>0</v>
      </c>
      <c r="R1832">
        <v>1</v>
      </c>
      <c r="S1832">
        <v>0</v>
      </c>
      <c r="T1832">
        <v>0</v>
      </c>
      <c r="U1832" t="s">
        <v>6794</v>
      </c>
      <c r="V1832" t="s">
        <v>222</v>
      </c>
      <c r="W1832" t="s">
        <v>33</v>
      </c>
      <c r="Y1832">
        <v>0</v>
      </c>
      <c r="AC1832">
        <v>0.21957333659412237</v>
      </c>
    </row>
    <row r="1833" spans="1:29" x14ac:dyDescent="0.35">
      <c r="A1833" t="s">
        <v>31655</v>
      </c>
      <c r="B1833" t="s">
        <v>31656</v>
      </c>
      <c r="C1833">
        <v>2084</v>
      </c>
      <c r="D1833" t="s">
        <v>31566</v>
      </c>
      <c r="E1833">
        <v>5023</v>
      </c>
      <c r="F1833">
        <v>4.6364000000000001</v>
      </c>
      <c r="G1833">
        <v>22</v>
      </c>
      <c r="H1833" t="s">
        <v>9271</v>
      </c>
      <c r="I1833" t="s">
        <v>157</v>
      </c>
      <c r="J1833" t="s">
        <v>9271</v>
      </c>
      <c r="L1833" t="s">
        <v>31626</v>
      </c>
      <c r="M1833">
        <v>32</v>
      </c>
      <c r="P1833">
        <v>0</v>
      </c>
      <c r="Q1833">
        <v>0</v>
      </c>
      <c r="R1833">
        <v>0</v>
      </c>
      <c r="S1833">
        <v>0</v>
      </c>
      <c r="T1833">
        <v>0</v>
      </c>
      <c r="U1833" t="s">
        <v>4459</v>
      </c>
      <c r="V1833" t="s">
        <v>32</v>
      </c>
      <c r="W1833" t="s">
        <v>41</v>
      </c>
      <c r="X1833" t="s">
        <v>59</v>
      </c>
      <c r="Y1833">
        <v>0</v>
      </c>
      <c r="AC1833">
        <v>0.21961148559712407</v>
      </c>
    </row>
    <row r="1834" spans="1:29" x14ac:dyDescent="0.35">
      <c r="A1834" t="s">
        <v>23729</v>
      </c>
      <c r="B1834" t="s">
        <v>23730</v>
      </c>
      <c r="C1834">
        <v>3728</v>
      </c>
      <c r="D1834" t="s">
        <v>23688</v>
      </c>
      <c r="E1834">
        <v>47539</v>
      </c>
      <c r="F1834">
        <v>3.3254000000000001</v>
      </c>
      <c r="G1834">
        <v>627</v>
      </c>
      <c r="H1834" t="s">
        <v>415</v>
      </c>
      <c r="I1834" t="s">
        <v>157</v>
      </c>
      <c r="J1834" t="s">
        <v>415</v>
      </c>
      <c r="L1834" t="s">
        <v>23731</v>
      </c>
      <c r="M1834">
        <v>38</v>
      </c>
      <c r="P1834">
        <v>0</v>
      </c>
      <c r="Q1834">
        <v>0</v>
      </c>
      <c r="R1834">
        <v>0</v>
      </c>
      <c r="S1834">
        <v>0</v>
      </c>
      <c r="T1834">
        <v>0</v>
      </c>
      <c r="U1834" t="s">
        <v>23732</v>
      </c>
      <c r="V1834" t="s">
        <v>394</v>
      </c>
      <c r="W1834" t="s">
        <v>405</v>
      </c>
      <c r="X1834" t="s">
        <v>406</v>
      </c>
      <c r="Y1834">
        <v>0</v>
      </c>
      <c r="AC1834">
        <v>0.21970652480206743</v>
      </c>
    </row>
    <row r="1835" spans="1:29" x14ac:dyDescent="0.35">
      <c r="A1835" t="s">
        <v>32472</v>
      </c>
      <c r="B1835" t="s">
        <v>32473</v>
      </c>
      <c r="C1835">
        <v>6169</v>
      </c>
      <c r="D1835" t="s">
        <v>32437</v>
      </c>
      <c r="E1835">
        <v>82444</v>
      </c>
      <c r="F1835">
        <v>4.4774000000000003</v>
      </c>
      <c r="G1835">
        <v>620</v>
      </c>
      <c r="H1835" t="s">
        <v>32474</v>
      </c>
      <c r="I1835" t="s">
        <v>157</v>
      </c>
      <c r="J1835" t="s">
        <v>32474</v>
      </c>
      <c r="L1835" t="s">
        <v>32475</v>
      </c>
      <c r="M1835">
        <v>59</v>
      </c>
      <c r="P1835">
        <v>0</v>
      </c>
      <c r="Q1835">
        <v>0</v>
      </c>
      <c r="R1835">
        <v>0</v>
      </c>
      <c r="S1835">
        <v>0</v>
      </c>
      <c r="T1835">
        <v>0</v>
      </c>
      <c r="U1835" t="s">
        <v>32476</v>
      </c>
      <c r="V1835" t="s">
        <v>394</v>
      </c>
      <c r="W1835" t="s">
        <v>428</v>
      </c>
      <c r="X1835" t="s">
        <v>614</v>
      </c>
      <c r="Y1835">
        <v>0</v>
      </c>
      <c r="AC1835">
        <v>0.21991200012698364</v>
      </c>
    </row>
    <row r="1836" spans="1:29" x14ac:dyDescent="0.35">
      <c r="A1836" t="s">
        <v>10357</v>
      </c>
      <c r="B1836" t="s">
        <v>10358</v>
      </c>
      <c r="C1836">
        <v>5972</v>
      </c>
      <c r="D1836" t="s">
        <v>10359</v>
      </c>
      <c r="E1836">
        <v>300432</v>
      </c>
      <c r="F1836">
        <v>4.5199999999999996</v>
      </c>
      <c r="G1836">
        <v>7539</v>
      </c>
      <c r="H1836" t="s">
        <v>10360</v>
      </c>
      <c r="I1836" t="s">
        <v>157</v>
      </c>
      <c r="J1836" t="s">
        <v>10360</v>
      </c>
      <c r="L1836" t="s">
        <v>10361</v>
      </c>
      <c r="M1836">
        <v>38</v>
      </c>
      <c r="P1836">
        <v>0</v>
      </c>
      <c r="Q1836">
        <v>0</v>
      </c>
      <c r="R1836">
        <v>0</v>
      </c>
      <c r="S1836">
        <v>0</v>
      </c>
      <c r="T1836">
        <v>0</v>
      </c>
      <c r="U1836" t="s">
        <v>10362</v>
      </c>
      <c r="V1836" t="s">
        <v>394</v>
      </c>
      <c r="W1836" t="s">
        <v>395</v>
      </c>
      <c r="X1836" t="s">
        <v>395</v>
      </c>
      <c r="Y1836">
        <v>3</v>
      </c>
      <c r="Z1836">
        <v>48</v>
      </c>
      <c r="AA1836">
        <v>18</v>
      </c>
      <c r="AC1836">
        <v>0.22010806478028533</v>
      </c>
    </row>
    <row r="1837" spans="1:29" x14ac:dyDescent="0.35">
      <c r="A1837" t="s">
        <v>28095</v>
      </c>
      <c r="B1837" t="s">
        <v>28096</v>
      </c>
      <c r="C1837">
        <v>6073</v>
      </c>
      <c r="D1837" t="s">
        <v>28072</v>
      </c>
      <c r="E1837">
        <v>127982</v>
      </c>
      <c r="F1837">
        <v>4.3017000000000003</v>
      </c>
      <c r="G1837">
        <v>1495</v>
      </c>
      <c r="L1837" t="s">
        <v>28097</v>
      </c>
      <c r="M1837">
        <v>72</v>
      </c>
      <c r="N1837">
        <v>103</v>
      </c>
      <c r="P1837">
        <v>0</v>
      </c>
      <c r="Q1837">
        <v>0</v>
      </c>
      <c r="R1837">
        <v>0</v>
      </c>
      <c r="S1837">
        <v>0</v>
      </c>
      <c r="T1837">
        <v>0</v>
      </c>
      <c r="U1837" t="s">
        <v>28098</v>
      </c>
      <c r="V1837" t="s">
        <v>394</v>
      </c>
      <c r="W1837" t="s">
        <v>33</v>
      </c>
      <c r="Y1837">
        <v>0</v>
      </c>
      <c r="AC1837">
        <v>0.22025334007282205</v>
      </c>
    </row>
    <row r="1838" spans="1:29" x14ac:dyDescent="0.35">
      <c r="A1838" t="s">
        <v>4233</v>
      </c>
      <c r="B1838" t="s">
        <v>4234</v>
      </c>
      <c r="C1838">
        <v>8007</v>
      </c>
      <c r="D1838" t="s">
        <v>4129</v>
      </c>
      <c r="E1838">
        <v>1303</v>
      </c>
      <c r="F1838">
        <v>3.5</v>
      </c>
      <c r="G1838">
        <v>2</v>
      </c>
      <c r="L1838" t="s">
        <v>4235</v>
      </c>
      <c r="M1838">
        <v>40</v>
      </c>
      <c r="P1838">
        <v>0</v>
      </c>
      <c r="Q1838">
        <v>0</v>
      </c>
      <c r="R1838">
        <v>0</v>
      </c>
      <c r="S1838">
        <v>0</v>
      </c>
      <c r="T1838">
        <v>0</v>
      </c>
      <c r="U1838" t="s">
        <v>4217</v>
      </c>
      <c r="V1838" t="s">
        <v>93</v>
      </c>
      <c r="W1838" t="s">
        <v>94</v>
      </c>
      <c r="X1838" t="s">
        <v>95</v>
      </c>
      <c r="Y1838">
        <v>0</v>
      </c>
      <c r="AC1838">
        <v>0.22044195462259597</v>
      </c>
    </row>
    <row r="1839" spans="1:29" x14ac:dyDescent="0.35">
      <c r="A1839" t="s">
        <v>14547</v>
      </c>
      <c r="B1839" t="s">
        <v>14548</v>
      </c>
      <c r="C1839">
        <v>3297</v>
      </c>
      <c r="D1839" t="s">
        <v>14441</v>
      </c>
      <c r="E1839">
        <v>3084</v>
      </c>
      <c r="F1839">
        <v>3.9630000000000001</v>
      </c>
      <c r="G1839">
        <v>27</v>
      </c>
      <c r="H1839" t="s">
        <v>478</v>
      </c>
      <c r="I1839" t="s">
        <v>157</v>
      </c>
      <c r="J1839" t="s">
        <v>478</v>
      </c>
      <c r="L1839" t="s">
        <v>14549</v>
      </c>
      <c r="M1839">
        <v>41</v>
      </c>
      <c r="P1839">
        <v>0</v>
      </c>
      <c r="Q1839">
        <v>0</v>
      </c>
      <c r="R1839">
        <v>0</v>
      </c>
      <c r="S1839">
        <v>0</v>
      </c>
      <c r="T1839">
        <v>0</v>
      </c>
      <c r="V1839" t="s">
        <v>172</v>
      </c>
      <c r="W1839" t="s">
        <v>394</v>
      </c>
      <c r="X1839" t="s">
        <v>6159</v>
      </c>
      <c r="Y1839">
        <v>0</v>
      </c>
      <c r="AC1839">
        <v>0.22046739156923989</v>
      </c>
    </row>
    <row r="1840" spans="1:29" x14ac:dyDescent="0.35">
      <c r="A1840" t="s">
        <v>25752</v>
      </c>
      <c r="B1840" t="s">
        <v>25753</v>
      </c>
      <c r="C1840">
        <v>3902</v>
      </c>
      <c r="D1840" t="s">
        <v>25136</v>
      </c>
      <c r="E1840">
        <v>14636</v>
      </c>
      <c r="F1840">
        <v>4.5952000000000002</v>
      </c>
      <c r="G1840">
        <v>42</v>
      </c>
      <c r="I1840" t="s">
        <v>1158</v>
      </c>
      <c r="J1840" t="s">
        <v>25754</v>
      </c>
      <c r="M1840">
        <v>8</v>
      </c>
      <c r="P1840">
        <v>0</v>
      </c>
      <c r="Q1840">
        <v>0</v>
      </c>
      <c r="R1840">
        <v>0</v>
      </c>
      <c r="S1840">
        <v>0</v>
      </c>
      <c r="T1840">
        <v>1</v>
      </c>
      <c r="U1840" t="s">
        <v>25378</v>
      </c>
      <c r="V1840" t="s">
        <v>306</v>
      </c>
      <c r="W1840" t="s">
        <v>1138</v>
      </c>
      <c r="X1840" t="s">
        <v>1139</v>
      </c>
      <c r="Y1840">
        <v>0</v>
      </c>
      <c r="AC1840">
        <v>0.22070417328442826</v>
      </c>
    </row>
    <row r="1841" spans="1:29" x14ac:dyDescent="0.35">
      <c r="A1841" t="s">
        <v>19528</v>
      </c>
      <c r="B1841" t="s">
        <v>19529</v>
      </c>
      <c r="C1841">
        <v>6287</v>
      </c>
      <c r="D1841" t="s">
        <v>19398</v>
      </c>
      <c r="E1841">
        <v>1507</v>
      </c>
      <c r="F1841">
        <v>4.6666999999999996</v>
      </c>
      <c r="G1841">
        <v>3</v>
      </c>
      <c r="I1841" t="s">
        <v>803</v>
      </c>
      <c r="J1841" t="s">
        <v>852</v>
      </c>
      <c r="K1841" t="s">
        <v>852</v>
      </c>
      <c r="L1841" t="s">
        <v>19530</v>
      </c>
      <c r="M1841">
        <v>25</v>
      </c>
      <c r="P1841">
        <v>0</v>
      </c>
      <c r="Q1841">
        <v>1</v>
      </c>
      <c r="R1841">
        <v>1</v>
      </c>
      <c r="S1841">
        <v>0</v>
      </c>
      <c r="T1841">
        <v>0</v>
      </c>
      <c r="V1841" t="s">
        <v>306</v>
      </c>
      <c r="W1841" t="s">
        <v>823</v>
      </c>
      <c r="X1841" t="s">
        <v>855</v>
      </c>
      <c r="Y1841">
        <v>0</v>
      </c>
      <c r="AC1841">
        <v>0.22089348629959027</v>
      </c>
    </row>
    <row r="1842" spans="1:29" x14ac:dyDescent="0.35">
      <c r="A1842" t="s">
        <v>24064</v>
      </c>
      <c r="B1842" t="s">
        <v>24065</v>
      </c>
      <c r="C1842">
        <v>6310</v>
      </c>
      <c r="D1842" t="s">
        <v>24052</v>
      </c>
      <c r="E1842">
        <v>12214</v>
      </c>
      <c r="F1842">
        <v>4.8036000000000003</v>
      </c>
      <c r="G1842">
        <v>56</v>
      </c>
      <c r="H1842" t="s">
        <v>794</v>
      </c>
      <c r="I1842" t="s">
        <v>157</v>
      </c>
      <c r="J1842" t="s">
        <v>794</v>
      </c>
      <c r="L1842" t="s">
        <v>24066</v>
      </c>
      <c r="M1842">
        <v>56</v>
      </c>
      <c r="P1842">
        <v>0</v>
      </c>
      <c r="Q1842">
        <v>0</v>
      </c>
      <c r="R1842">
        <v>0</v>
      </c>
      <c r="S1842">
        <v>0</v>
      </c>
      <c r="T1842">
        <v>1</v>
      </c>
      <c r="U1842" t="s">
        <v>24067</v>
      </c>
      <c r="V1842" t="s">
        <v>93</v>
      </c>
      <c r="W1842" t="s">
        <v>94</v>
      </c>
      <c r="X1842" t="s">
        <v>95</v>
      </c>
      <c r="Y1842">
        <v>0</v>
      </c>
      <c r="AC1842">
        <v>0.22094235536455142</v>
      </c>
    </row>
    <row r="1843" spans="1:29" x14ac:dyDescent="0.35">
      <c r="A1843" t="s">
        <v>16968</v>
      </c>
      <c r="B1843" t="s">
        <v>16969</v>
      </c>
      <c r="C1843">
        <v>2366</v>
      </c>
      <c r="D1843" t="s">
        <v>16907</v>
      </c>
      <c r="E1843">
        <v>7145</v>
      </c>
      <c r="F1843">
        <v>4.5143000000000004</v>
      </c>
      <c r="G1843">
        <v>35</v>
      </c>
      <c r="H1843" t="s">
        <v>16960</v>
      </c>
      <c r="I1843" t="s">
        <v>157</v>
      </c>
      <c r="J1843" t="s">
        <v>16960</v>
      </c>
      <c r="L1843" t="s">
        <v>16970</v>
      </c>
      <c r="M1843">
        <v>30</v>
      </c>
      <c r="P1843">
        <v>0</v>
      </c>
      <c r="Q1843">
        <v>0</v>
      </c>
      <c r="R1843">
        <v>1</v>
      </c>
      <c r="S1843">
        <v>0</v>
      </c>
      <c r="T1843">
        <v>0</v>
      </c>
      <c r="V1843" t="s">
        <v>93</v>
      </c>
      <c r="W1843" t="s">
        <v>94</v>
      </c>
      <c r="X1843" t="s">
        <v>499</v>
      </c>
      <c r="Y1843">
        <v>0</v>
      </c>
      <c r="AC1843">
        <v>0.22100854839498074</v>
      </c>
    </row>
    <row r="1844" spans="1:29" x14ac:dyDescent="0.35">
      <c r="A1844" t="s">
        <v>11845</v>
      </c>
      <c r="B1844" t="s">
        <v>11846</v>
      </c>
      <c r="C1844">
        <v>6151</v>
      </c>
      <c r="D1844" t="s">
        <v>11830</v>
      </c>
      <c r="E1844">
        <v>11765</v>
      </c>
      <c r="F1844">
        <v>3.9367000000000001</v>
      </c>
      <c r="G1844">
        <v>158</v>
      </c>
      <c r="H1844" t="s">
        <v>478</v>
      </c>
      <c r="K1844" t="s">
        <v>11847</v>
      </c>
      <c r="L1844" t="s">
        <v>11848</v>
      </c>
      <c r="M1844">
        <v>24</v>
      </c>
      <c r="P1844">
        <v>0</v>
      </c>
      <c r="Q1844">
        <v>0</v>
      </c>
      <c r="R1844">
        <v>0</v>
      </c>
      <c r="S1844">
        <v>0</v>
      </c>
      <c r="T1844">
        <v>0</v>
      </c>
      <c r="U1844" t="s">
        <v>11849</v>
      </c>
      <c r="V1844" t="s">
        <v>306</v>
      </c>
      <c r="W1844" t="s">
        <v>307</v>
      </c>
      <c r="X1844" t="s">
        <v>4120</v>
      </c>
      <c r="Y1844">
        <v>0</v>
      </c>
      <c r="AC1844">
        <v>0.22160807307921648</v>
      </c>
    </row>
    <row r="1845" spans="1:29" x14ac:dyDescent="0.35">
      <c r="A1845" t="s">
        <v>32094</v>
      </c>
      <c r="B1845" t="s">
        <v>32095</v>
      </c>
      <c r="C1845">
        <v>6245</v>
      </c>
      <c r="D1845" t="s">
        <v>31969</v>
      </c>
      <c r="E1845">
        <v>2741</v>
      </c>
      <c r="F1845">
        <v>4.2667000000000002</v>
      </c>
      <c r="G1845">
        <v>15</v>
      </c>
      <c r="H1845" t="s">
        <v>32059</v>
      </c>
      <c r="I1845" t="s">
        <v>38</v>
      </c>
      <c r="J1845" t="s">
        <v>32060</v>
      </c>
      <c r="L1845" t="s">
        <v>32096</v>
      </c>
      <c r="M1845">
        <v>26</v>
      </c>
      <c r="P1845">
        <v>0</v>
      </c>
      <c r="Q1845">
        <v>0</v>
      </c>
      <c r="R1845">
        <v>1</v>
      </c>
      <c r="S1845">
        <v>0</v>
      </c>
      <c r="T1845">
        <v>0</v>
      </c>
      <c r="U1845" t="s">
        <v>31980</v>
      </c>
      <c r="V1845" t="s">
        <v>32</v>
      </c>
      <c r="W1845" t="s">
        <v>191</v>
      </c>
      <c r="X1845" t="s">
        <v>208</v>
      </c>
      <c r="Y1845">
        <v>1</v>
      </c>
      <c r="Z1845">
        <v>12</v>
      </c>
      <c r="AA1845">
        <v>12</v>
      </c>
      <c r="AC1845">
        <v>0.22164139628248347</v>
      </c>
    </row>
    <row r="1846" spans="1:29" x14ac:dyDescent="0.35">
      <c r="A1846" t="s">
        <v>16199</v>
      </c>
      <c r="B1846" t="s">
        <v>16200</v>
      </c>
      <c r="C1846">
        <v>6218</v>
      </c>
      <c r="D1846" t="s">
        <v>16112</v>
      </c>
      <c r="E1846">
        <v>45478</v>
      </c>
      <c r="F1846">
        <v>3.6684000000000001</v>
      </c>
      <c r="G1846">
        <v>389</v>
      </c>
      <c r="H1846" t="s">
        <v>186</v>
      </c>
      <c r="I1846" t="s">
        <v>157</v>
      </c>
      <c r="J1846" t="s">
        <v>186</v>
      </c>
      <c r="L1846" t="s">
        <v>16201</v>
      </c>
      <c r="M1846">
        <v>78</v>
      </c>
      <c r="P1846">
        <v>0</v>
      </c>
      <c r="Q1846">
        <v>0</v>
      </c>
      <c r="R1846">
        <v>0</v>
      </c>
      <c r="S1846">
        <v>0</v>
      </c>
      <c r="T1846">
        <v>0</v>
      </c>
      <c r="U1846" t="s">
        <v>16202</v>
      </c>
      <c r="V1846" t="s">
        <v>394</v>
      </c>
      <c r="W1846" t="s">
        <v>400</v>
      </c>
      <c r="X1846" t="s">
        <v>401</v>
      </c>
      <c r="Y1846">
        <v>2</v>
      </c>
      <c r="Z1846">
        <v>130</v>
      </c>
      <c r="AA1846">
        <v>100</v>
      </c>
      <c r="AC1846">
        <v>0.22167334990613208</v>
      </c>
    </row>
    <row r="1847" spans="1:29" x14ac:dyDescent="0.35">
      <c r="A1847" t="s">
        <v>11101</v>
      </c>
      <c r="B1847" t="s">
        <v>11102</v>
      </c>
      <c r="C1847">
        <v>6328</v>
      </c>
      <c r="D1847" t="s">
        <v>11098</v>
      </c>
      <c r="E1847">
        <v>79881</v>
      </c>
      <c r="F1847">
        <v>4.2976000000000001</v>
      </c>
      <c r="G1847">
        <v>1912</v>
      </c>
      <c r="H1847" t="s">
        <v>186</v>
      </c>
      <c r="I1847" t="s">
        <v>157</v>
      </c>
      <c r="J1847" t="s">
        <v>186</v>
      </c>
      <c r="L1847" t="s">
        <v>11099</v>
      </c>
      <c r="M1847">
        <v>46</v>
      </c>
      <c r="P1847">
        <v>0</v>
      </c>
      <c r="Q1847">
        <v>0</v>
      </c>
      <c r="R1847">
        <v>0</v>
      </c>
      <c r="S1847">
        <v>0</v>
      </c>
      <c r="T1847">
        <v>0</v>
      </c>
      <c r="U1847" t="s">
        <v>11103</v>
      </c>
      <c r="V1847" t="s">
        <v>222</v>
      </c>
      <c r="W1847" t="s">
        <v>223</v>
      </c>
      <c r="X1847" t="s">
        <v>260</v>
      </c>
      <c r="Y1847">
        <v>2</v>
      </c>
      <c r="Z1847">
        <v>87</v>
      </c>
      <c r="AA1847">
        <v>25</v>
      </c>
      <c r="AC1847">
        <v>0.2216802876164824</v>
      </c>
    </row>
    <row r="1848" spans="1:29" x14ac:dyDescent="0.35">
      <c r="A1848" t="s">
        <v>17923</v>
      </c>
      <c r="B1848" t="s">
        <v>17924</v>
      </c>
      <c r="C1848">
        <v>6246</v>
      </c>
      <c r="D1848" t="s">
        <v>17836</v>
      </c>
      <c r="E1848">
        <v>10829</v>
      </c>
      <c r="F1848">
        <v>3.5577000000000001</v>
      </c>
      <c r="G1848">
        <v>52</v>
      </c>
      <c r="H1848" t="s">
        <v>5336</v>
      </c>
      <c r="I1848" t="s">
        <v>803</v>
      </c>
      <c r="J1848" t="s">
        <v>17906</v>
      </c>
      <c r="L1848" t="s">
        <v>17907</v>
      </c>
      <c r="M1848">
        <v>23</v>
      </c>
      <c r="P1848">
        <v>0</v>
      </c>
      <c r="Q1848">
        <v>0</v>
      </c>
      <c r="R1848">
        <v>0</v>
      </c>
      <c r="S1848">
        <v>0</v>
      </c>
      <c r="T1848">
        <v>1</v>
      </c>
      <c r="U1848" t="s">
        <v>17908</v>
      </c>
      <c r="V1848" t="s">
        <v>160</v>
      </c>
      <c r="W1848" t="s">
        <v>306</v>
      </c>
      <c r="Y1848">
        <v>0</v>
      </c>
      <c r="AC1848">
        <v>0.22172352884839397</v>
      </c>
    </row>
    <row r="1849" spans="1:29" x14ac:dyDescent="0.35">
      <c r="A1849" t="s">
        <v>11824</v>
      </c>
      <c r="B1849" t="s">
        <v>11825</v>
      </c>
      <c r="C1849">
        <v>6361</v>
      </c>
      <c r="D1849" t="s">
        <v>11806</v>
      </c>
      <c r="E1849">
        <v>973</v>
      </c>
      <c r="F1849">
        <v>4</v>
      </c>
      <c r="G1849">
        <v>2</v>
      </c>
      <c r="M1849">
        <v>35</v>
      </c>
      <c r="N1849">
        <v>40</v>
      </c>
      <c r="P1849">
        <v>0</v>
      </c>
      <c r="Q1849">
        <v>0</v>
      </c>
      <c r="R1849">
        <v>1</v>
      </c>
      <c r="S1849">
        <v>0</v>
      </c>
      <c r="T1849">
        <v>0</v>
      </c>
      <c r="U1849" t="s">
        <v>11813</v>
      </c>
      <c r="V1849" t="s">
        <v>222</v>
      </c>
      <c r="W1849" t="s">
        <v>908</v>
      </c>
      <c r="X1849" t="s">
        <v>1312</v>
      </c>
      <c r="Y1849">
        <v>0</v>
      </c>
      <c r="AC1849">
        <v>0.22182523647221875</v>
      </c>
    </row>
    <row r="1850" spans="1:29" x14ac:dyDescent="0.35">
      <c r="A1850" t="s">
        <v>19115</v>
      </c>
      <c r="B1850" t="s">
        <v>19116</v>
      </c>
      <c r="C1850">
        <v>3680</v>
      </c>
      <c r="D1850" t="s">
        <v>19096</v>
      </c>
      <c r="E1850">
        <v>35756</v>
      </c>
      <c r="F1850">
        <v>4.2077</v>
      </c>
      <c r="G1850">
        <v>313</v>
      </c>
      <c r="H1850" t="s">
        <v>186</v>
      </c>
      <c r="I1850" t="s">
        <v>38</v>
      </c>
      <c r="J1850" t="s">
        <v>4067</v>
      </c>
      <c r="L1850" t="s">
        <v>19117</v>
      </c>
      <c r="M1850">
        <v>95</v>
      </c>
      <c r="P1850">
        <v>0</v>
      </c>
      <c r="Q1850">
        <v>0</v>
      </c>
      <c r="R1850">
        <v>0</v>
      </c>
      <c r="S1850">
        <v>0</v>
      </c>
      <c r="T1850">
        <v>0</v>
      </c>
      <c r="U1850" t="s">
        <v>3999</v>
      </c>
      <c r="V1850" t="s">
        <v>32</v>
      </c>
      <c r="W1850" t="s">
        <v>41</v>
      </c>
      <c r="X1850" t="s">
        <v>42</v>
      </c>
      <c r="Y1850">
        <v>3</v>
      </c>
      <c r="Z1850">
        <v>72</v>
      </c>
      <c r="AA1850">
        <v>34</v>
      </c>
      <c r="AC1850">
        <v>0.22208542600090908</v>
      </c>
    </row>
    <row r="1851" spans="1:29" x14ac:dyDescent="0.35">
      <c r="A1851" t="s">
        <v>27073</v>
      </c>
      <c r="B1851" t="s">
        <v>27074</v>
      </c>
      <c r="C1851">
        <v>6289</v>
      </c>
      <c r="D1851" t="s">
        <v>26991</v>
      </c>
      <c r="E1851">
        <v>10557</v>
      </c>
      <c r="F1851">
        <v>4.7161999999999997</v>
      </c>
      <c r="G1851">
        <v>74</v>
      </c>
      <c r="L1851" t="s">
        <v>27075</v>
      </c>
      <c r="M1851">
        <v>40</v>
      </c>
      <c r="N1851">
        <v>64</v>
      </c>
      <c r="P1851">
        <v>0</v>
      </c>
      <c r="Q1851">
        <v>0</v>
      </c>
      <c r="R1851">
        <v>0</v>
      </c>
      <c r="S1851">
        <v>0</v>
      </c>
      <c r="T1851">
        <v>1</v>
      </c>
      <c r="U1851" t="s">
        <v>27076</v>
      </c>
      <c r="V1851" t="s">
        <v>394</v>
      </c>
      <c r="W1851" t="s">
        <v>33</v>
      </c>
      <c r="Y1851">
        <v>0</v>
      </c>
      <c r="AC1851">
        <v>0.22211410384288977</v>
      </c>
    </row>
    <row r="1852" spans="1:29" x14ac:dyDescent="0.35">
      <c r="A1852" t="s">
        <v>16791</v>
      </c>
      <c r="B1852" t="s">
        <v>16792</v>
      </c>
      <c r="C1852">
        <v>5905</v>
      </c>
      <c r="D1852" t="s">
        <v>16739</v>
      </c>
      <c r="E1852">
        <v>40586</v>
      </c>
      <c r="F1852">
        <v>4.3308999999999997</v>
      </c>
      <c r="G1852">
        <v>680</v>
      </c>
      <c r="H1852" t="s">
        <v>16793</v>
      </c>
      <c r="I1852" t="s">
        <v>803</v>
      </c>
      <c r="J1852" t="s">
        <v>16794</v>
      </c>
      <c r="K1852" t="s">
        <v>16795</v>
      </c>
      <c r="L1852" t="s">
        <v>16796</v>
      </c>
      <c r="M1852">
        <v>23</v>
      </c>
      <c r="P1852">
        <v>0</v>
      </c>
      <c r="Q1852">
        <v>0</v>
      </c>
      <c r="R1852">
        <v>0</v>
      </c>
      <c r="S1852">
        <v>0</v>
      </c>
      <c r="T1852">
        <v>0</v>
      </c>
      <c r="U1852" t="s">
        <v>16797</v>
      </c>
      <c r="V1852" t="s">
        <v>306</v>
      </c>
      <c r="W1852" t="s">
        <v>823</v>
      </c>
      <c r="X1852" t="s">
        <v>1392</v>
      </c>
      <c r="Y1852">
        <v>9</v>
      </c>
      <c r="Z1852">
        <v>23</v>
      </c>
      <c r="AA1852">
        <v>23</v>
      </c>
      <c r="AC1852">
        <v>0.22221307006328828</v>
      </c>
    </row>
    <row r="1853" spans="1:29" x14ac:dyDescent="0.35">
      <c r="A1853" t="s">
        <v>6928</v>
      </c>
      <c r="B1853" t="s">
        <v>6929</v>
      </c>
      <c r="C1853">
        <v>6322</v>
      </c>
      <c r="D1853" t="s">
        <v>6921</v>
      </c>
      <c r="E1853">
        <v>32477</v>
      </c>
      <c r="F1853">
        <v>3.7477</v>
      </c>
      <c r="G1853">
        <v>662</v>
      </c>
      <c r="H1853" t="s">
        <v>3769</v>
      </c>
      <c r="I1853" t="s">
        <v>157</v>
      </c>
      <c r="J1853" t="s">
        <v>3769</v>
      </c>
      <c r="L1853" t="s">
        <v>6930</v>
      </c>
      <c r="M1853">
        <v>26</v>
      </c>
      <c r="P1853">
        <v>0</v>
      </c>
      <c r="Q1853">
        <v>0</v>
      </c>
      <c r="R1853">
        <v>0</v>
      </c>
      <c r="S1853">
        <v>0</v>
      </c>
      <c r="T1853">
        <v>1</v>
      </c>
      <c r="U1853" t="s">
        <v>6931</v>
      </c>
      <c r="V1853" t="s">
        <v>222</v>
      </c>
      <c r="W1853" t="s">
        <v>244</v>
      </c>
      <c r="X1853" t="s">
        <v>245</v>
      </c>
      <c r="Y1853">
        <v>2</v>
      </c>
      <c r="Z1853">
        <v>68</v>
      </c>
      <c r="AA1853">
        <v>12</v>
      </c>
      <c r="AC1853">
        <v>0.22222373193287903</v>
      </c>
    </row>
    <row r="1854" spans="1:29" x14ac:dyDescent="0.35">
      <c r="A1854" t="s">
        <v>28633</v>
      </c>
      <c r="B1854" t="s">
        <v>28634</v>
      </c>
      <c r="C1854">
        <v>5648</v>
      </c>
      <c r="D1854" t="s">
        <v>28460</v>
      </c>
      <c r="E1854">
        <v>34230</v>
      </c>
      <c r="F1854">
        <v>4.1618000000000004</v>
      </c>
      <c r="G1854">
        <v>309</v>
      </c>
      <c r="H1854" t="s">
        <v>28635</v>
      </c>
      <c r="I1854" t="s">
        <v>803</v>
      </c>
      <c r="J1854" t="s">
        <v>28489</v>
      </c>
      <c r="L1854" t="s">
        <v>28636</v>
      </c>
      <c r="M1854">
        <v>16</v>
      </c>
      <c r="O1854">
        <v>8</v>
      </c>
      <c r="P1854">
        <v>0</v>
      </c>
      <c r="Q1854">
        <v>0</v>
      </c>
      <c r="R1854">
        <v>0</v>
      </c>
      <c r="S1854">
        <v>1</v>
      </c>
      <c r="T1854">
        <v>1</v>
      </c>
      <c r="U1854" t="s">
        <v>11743</v>
      </c>
      <c r="V1854" t="s">
        <v>306</v>
      </c>
      <c r="W1854" t="s">
        <v>307</v>
      </c>
      <c r="X1854" t="s">
        <v>308</v>
      </c>
      <c r="Y1854">
        <v>2</v>
      </c>
      <c r="Z1854">
        <v>16</v>
      </c>
      <c r="AA1854">
        <v>8</v>
      </c>
      <c r="AC1854">
        <v>0.22223801154887868</v>
      </c>
    </row>
    <row r="1855" spans="1:29" x14ac:dyDescent="0.35">
      <c r="A1855" t="s">
        <v>7356</v>
      </c>
      <c r="B1855" t="s">
        <v>7357</v>
      </c>
      <c r="C1855">
        <v>6219</v>
      </c>
      <c r="D1855" t="s">
        <v>7319</v>
      </c>
      <c r="E1855">
        <v>12290</v>
      </c>
      <c r="F1855">
        <v>4.6055000000000001</v>
      </c>
      <c r="G1855">
        <v>474</v>
      </c>
      <c r="H1855" t="s">
        <v>37</v>
      </c>
      <c r="I1855" t="s">
        <v>157</v>
      </c>
      <c r="J1855" t="s">
        <v>37</v>
      </c>
      <c r="L1855" t="s">
        <v>7358</v>
      </c>
      <c r="M1855">
        <v>74</v>
      </c>
      <c r="P1855">
        <v>0</v>
      </c>
      <c r="Q1855">
        <v>0</v>
      </c>
      <c r="R1855">
        <v>0</v>
      </c>
      <c r="S1855">
        <v>0</v>
      </c>
      <c r="T1855">
        <v>0</v>
      </c>
      <c r="U1855" t="s">
        <v>7359</v>
      </c>
      <c r="V1855" t="s">
        <v>394</v>
      </c>
      <c r="W1855" t="s">
        <v>395</v>
      </c>
      <c r="X1855" t="s">
        <v>395</v>
      </c>
      <c r="Y1855">
        <v>1</v>
      </c>
      <c r="Z1855">
        <v>47</v>
      </c>
      <c r="AA1855">
        <v>47</v>
      </c>
      <c r="AC1855">
        <v>0.22224947150229646</v>
      </c>
    </row>
    <row r="1856" spans="1:29" x14ac:dyDescent="0.35">
      <c r="A1856" t="s">
        <v>19846</v>
      </c>
      <c r="B1856" t="s">
        <v>19847</v>
      </c>
      <c r="C1856">
        <v>6315</v>
      </c>
      <c r="D1856" t="s">
        <v>19814</v>
      </c>
      <c r="E1856">
        <v>5483</v>
      </c>
      <c r="F1856">
        <v>4.3531000000000004</v>
      </c>
      <c r="G1856">
        <v>286</v>
      </c>
      <c r="H1856" t="s">
        <v>632</v>
      </c>
      <c r="I1856" t="s">
        <v>157</v>
      </c>
      <c r="J1856" t="s">
        <v>632</v>
      </c>
      <c r="L1856" t="s">
        <v>19848</v>
      </c>
      <c r="M1856">
        <v>25</v>
      </c>
      <c r="P1856">
        <v>0</v>
      </c>
      <c r="Q1856">
        <v>0</v>
      </c>
      <c r="R1856">
        <v>0</v>
      </c>
      <c r="S1856">
        <v>0</v>
      </c>
      <c r="T1856">
        <v>0</v>
      </c>
      <c r="U1856" t="s">
        <v>19825</v>
      </c>
      <c r="V1856" t="s">
        <v>222</v>
      </c>
      <c r="W1856" t="s">
        <v>223</v>
      </c>
      <c r="X1856" t="s">
        <v>271</v>
      </c>
      <c r="Y1856">
        <v>1</v>
      </c>
      <c r="Z1856">
        <v>13.5</v>
      </c>
      <c r="AA1856">
        <v>13.5</v>
      </c>
      <c r="AC1856">
        <v>0.22230042471851363</v>
      </c>
    </row>
    <row r="1857" spans="1:29" x14ac:dyDescent="0.35">
      <c r="A1857" t="s">
        <v>8605</v>
      </c>
      <c r="B1857" t="s">
        <v>8606</v>
      </c>
      <c r="C1857">
        <v>6014</v>
      </c>
      <c r="D1857" t="s">
        <v>8545</v>
      </c>
      <c r="E1857">
        <v>7201</v>
      </c>
      <c r="F1857">
        <v>4.2553000000000001</v>
      </c>
      <c r="G1857">
        <v>470</v>
      </c>
      <c r="H1857" t="s">
        <v>8594</v>
      </c>
      <c r="I1857" t="s">
        <v>157</v>
      </c>
      <c r="J1857" t="s">
        <v>8594</v>
      </c>
      <c r="L1857" t="s">
        <v>8607</v>
      </c>
      <c r="M1857">
        <v>30</v>
      </c>
      <c r="P1857">
        <v>0</v>
      </c>
      <c r="Q1857">
        <v>0</v>
      </c>
      <c r="R1857">
        <v>0</v>
      </c>
      <c r="S1857">
        <v>0</v>
      </c>
      <c r="T1857">
        <v>1</v>
      </c>
      <c r="U1857" t="s">
        <v>8573</v>
      </c>
      <c r="V1857" t="s">
        <v>394</v>
      </c>
      <c r="W1857" t="s">
        <v>428</v>
      </c>
      <c r="X1857" t="s">
        <v>464</v>
      </c>
      <c r="Y1857">
        <v>0</v>
      </c>
      <c r="AC1857">
        <v>0.22231800017488623</v>
      </c>
    </row>
    <row r="1858" spans="1:29" x14ac:dyDescent="0.35">
      <c r="A1858" t="s">
        <v>5923</v>
      </c>
      <c r="B1858" t="s">
        <v>5924</v>
      </c>
      <c r="C1858">
        <v>1254</v>
      </c>
      <c r="D1858" t="s">
        <v>5675</v>
      </c>
      <c r="E1858">
        <v>19553</v>
      </c>
      <c r="F1858">
        <v>4.2446999999999999</v>
      </c>
      <c r="G1858">
        <v>94</v>
      </c>
      <c r="H1858" t="s">
        <v>1570</v>
      </c>
      <c r="I1858" t="s">
        <v>803</v>
      </c>
      <c r="J1858" t="s">
        <v>5925</v>
      </c>
      <c r="L1858" t="s">
        <v>5926</v>
      </c>
      <c r="M1858">
        <v>29</v>
      </c>
      <c r="P1858">
        <v>0</v>
      </c>
      <c r="Q1858">
        <v>0</v>
      </c>
      <c r="R1858">
        <v>0</v>
      </c>
      <c r="S1858">
        <v>0</v>
      </c>
      <c r="T1858">
        <v>0</v>
      </c>
      <c r="V1858" t="s">
        <v>306</v>
      </c>
      <c r="W1858" t="s">
        <v>815</v>
      </c>
      <c r="X1858" t="s">
        <v>848</v>
      </c>
      <c r="Y1858">
        <v>37</v>
      </c>
      <c r="Z1858">
        <v>29</v>
      </c>
      <c r="AA1858">
        <v>29</v>
      </c>
      <c r="AC1858">
        <v>0.22247032170586212</v>
      </c>
    </row>
    <row r="1859" spans="1:29" x14ac:dyDescent="0.35">
      <c r="A1859" t="s">
        <v>4782</v>
      </c>
      <c r="B1859" t="s">
        <v>4783</v>
      </c>
      <c r="C1859">
        <v>1065</v>
      </c>
      <c r="D1859" t="s">
        <v>4754</v>
      </c>
      <c r="E1859">
        <v>43262</v>
      </c>
      <c r="F1859">
        <v>4.2085999999999997</v>
      </c>
      <c r="G1859">
        <v>350</v>
      </c>
      <c r="H1859" t="s">
        <v>37</v>
      </c>
      <c r="I1859" t="s">
        <v>38</v>
      </c>
      <c r="J1859" t="s">
        <v>37</v>
      </c>
      <c r="L1859" t="s">
        <v>4784</v>
      </c>
      <c r="M1859">
        <v>160</v>
      </c>
      <c r="P1859">
        <v>0</v>
      </c>
      <c r="Q1859">
        <v>0</v>
      </c>
      <c r="R1859">
        <v>0</v>
      </c>
      <c r="S1859">
        <v>0</v>
      </c>
      <c r="T1859">
        <v>0</v>
      </c>
      <c r="V1859" t="s">
        <v>32</v>
      </c>
      <c r="W1859" t="s">
        <v>41</v>
      </c>
      <c r="X1859" t="s">
        <v>42</v>
      </c>
      <c r="Y1859">
        <v>2</v>
      </c>
      <c r="Z1859">
        <v>122</v>
      </c>
      <c r="AA1859">
        <v>94</v>
      </c>
      <c r="AC1859">
        <v>0.22261192875525082</v>
      </c>
    </row>
    <row r="1860" spans="1:29" x14ac:dyDescent="0.35">
      <c r="A1860" t="s">
        <v>12496</v>
      </c>
      <c r="B1860" t="s">
        <v>12497</v>
      </c>
      <c r="C1860">
        <v>6117</v>
      </c>
      <c r="D1860" t="s">
        <v>12459</v>
      </c>
      <c r="E1860">
        <v>28997</v>
      </c>
      <c r="F1860">
        <v>4.3011999999999997</v>
      </c>
      <c r="G1860">
        <v>342</v>
      </c>
      <c r="H1860" t="s">
        <v>3932</v>
      </c>
      <c r="I1860" t="s">
        <v>157</v>
      </c>
      <c r="J1860" t="s">
        <v>3932</v>
      </c>
      <c r="L1860" t="s">
        <v>12498</v>
      </c>
      <c r="M1860">
        <v>14</v>
      </c>
      <c r="P1860">
        <v>0</v>
      </c>
      <c r="Q1860">
        <v>0</v>
      </c>
      <c r="R1860">
        <v>1</v>
      </c>
      <c r="S1860">
        <v>0</v>
      </c>
      <c r="T1860">
        <v>0</v>
      </c>
      <c r="U1860" t="s">
        <v>12499</v>
      </c>
      <c r="V1860" t="s">
        <v>394</v>
      </c>
      <c r="W1860" t="s">
        <v>428</v>
      </c>
      <c r="X1860" t="s">
        <v>429</v>
      </c>
      <c r="Y1860">
        <v>0</v>
      </c>
      <c r="AC1860">
        <v>0.22272998920508369</v>
      </c>
    </row>
    <row r="1861" spans="1:29" x14ac:dyDescent="0.35">
      <c r="A1861" t="s">
        <v>11309</v>
      </c>
      <c r="B1861" t="s">
        <v>11310</v>
      </c>
      <c r="C1861">
        <v>1133</v>
      </c>
      <c r="D1861" t="s">
        <v>11167</v>
      </c>
      <c r="E1861">
        <v>2394</v>
      </c>
      <c r="F1861">
        <v>2.5</v>
      </c>
      <c r="G1861">
        <v>2</v>
      </c>
      <c r="H1861" t="s">
        <v>5339</v>
      </c>
      <c r="I1861" t="s">
        <v>803</v>
      </c>
      <c r="J1861" t="s">
        <v>11193</v>
      </c>
      <c r="K1861" t="s">
        <v>11194</v>
      </c>
      <c r="L1861" t="s">
        <v>11195</v>
      </c>
      <c r="M1861">
        <v>31</v>
      </c>
      <c r="P1861">
        <v>0</v>
      </c>
      <c r="Q1861">
        <v>0</v>
      </c>
      <c r="R1861">
        <v>1</v>
      </c>
      <c r="S1861">
        <v>0</v>
      </c>
      <c r="T1861">
        <v>0</v>
      </c>
      <c r="U1861" t="s">
        <v>11311</v>
      </c>
      <c r="V1861" t="s">
        <v>306</v>
      </c>
      <c r="W1861" t="s">
        <v>307</v>
      </c>
      <c r="X1861" t="s">
        <v>1087</v>
      </c>
      <c r="Y1861">
        <v>2</v>
      </c>
      <c r="Z1861">
        <v>31</v>
      </c>
      <c r="AA1861">
        <v>31</v>
      </c>
      <c r="AC1861">
        <v>0.22287741460345845</v>
      </c>
    </row>
    <row r="1862" spans="1:29" x14ac:dyDescent="0.35">
      <c r="A1862" t="s">
        <v>26138</v>
      </c>
      <c r="B1862" t="s">
        <v>26139</v>
      </c>
      <c r="C1862">
        <v>3902</v>
      </c>
      <c r="D1862" t="s">
        <v>25136</v>
      </c>
      <c r="E1862">
        <v>4151</v>
      </c>
      <c r="F1862">
        <v>5</v>
      </c>
      <c r="G1862">
        <v>3</v>
      </c>
      <c r="M1862">
        <v>12</v>
      </c>
      <c r="N1862">
        <v>18</v>
      </c>
      <c r="O1862">
        <v>6</v>
      </c>
      <c r="P1862">
        <v>1</v>
      </c>
      <c r="Q1862">
        <v>0</v>
      </c>
      <c r="R1862">
        <v>0</v>
      </c>
      <c r="S1862">
        <v>1</v>
      </c>
      <c r="T1862">
        <v>1</v>
      </c>
      <c r="U1862" t="s">
        <v>26140</v>
      </c>
      <c r="V1862" t="s">
        <v>306</v>
      </c>
      <c r="W1862" t="s">
        <v>823</v>
      </c>
      <c r="X1862" t="s">
        <v>1162</v>
      </c>
      <c r="Y1862">
        <v>0</v>
      </c>
      <c r="AC1862">
        <v>0.22293763751472839</v>
      </c>
    </row>
    <row r="1863" spans="1:29" x14ac:dyDescent="0.35">
      <c r="A1863" t="s">
        <v>26575</v>
      </c>
      <c r="B1863" t="s">
        <v>26576</v>
      </c>
      <c r="C1863">
        <v>5337</v>
      </c>
      <c r="D1863" t="s">
        <v>26428</v>
      </c>
      <c r="E1863">
        <v>21389</v>
      </c>
      <c r="F1863">
        <v>4.4513999999999996</v>
      </c>
      <c r="G1863">
        <v>144</v>
      </c>
      <c r="H1863" t="s">
        <v>190</v>
      </c>
      <c r="I1863" t="s">
        <v>157</v>
      </c>
      <c r="J1863" t="s">
        <v>190</v>
      </c>
      <c r="L1863" t="s">
        <v>26577</v>
      </c>
      <c r="M1863">
        <v>35</v>
      </c>
      <c r="P1863">
        <v>0</v>
      </c>
      <c r="Q1863">
        <v>0</v>
      </c>
      <c r="R1863">
        <v>0</v>
      </c>
      <c r="S1863">
        <v>0</v>
      </c>
      <c r="T1863">
        <v>0</v>
      </c>
      <c r="U1863" t="s">
        <v>26578</v>
      </c>
      <c r="V1863" t="s">
        <v>394</v>
      </c>
      <c r="W1863" t="s">
        <v>428</v>
      </c>
      <c r="X1863" t="s">
        <v>429</v>
      </c>
      <c r="Y1863">
        <v>0</v>
      </c>
      <c r="AC1863">
        <v>0.22301461865757644</v>
      </c>
    </row>
    <row r="1864" spans="1:29" x14ac:dyDescent="0.35">
      <c r="A1864" t="s">
        <v>12641</v>
      </c>
      <c r="B1864" t="s">
        <v>12642</v>
      </c>
      <c r="C1864">
        <v>1180</v>
      </c>
      <c r="D1864" t="s">
        <v>12615</v>
      </c>
      <c r="E1864">
        <v>7277</v>
      </c>
      <c r="F1864">
        <v>4.1666999999999996</v>
      </c>
      <c r="G1864">
        <v>36</v>
      </c>
      <c r="H1864" t="s">
        <v>163</v>
      </c>
      <c r="I1864" t="s">
        <v>38</v>
      </c>
      <c r="J1864" t="s">
        <v>12643</v>
      </c>
      <c r="L1864" t="s">
        <v>12644</v>
      </c>
      <c r="M1864">
        <v>92</v>
      </c>
      <c r="P1864">
        <v>0</v>
      </c>
      <c r="Q1864">
        <v>0</v>
      </c>
      <c r="R1864">
        <v>0</v>
      </c>
      <c r="S1864">
        <v>0</v>
      </c>
      <c r="T1864">
        <v>0</v>
      </c>
      <c r="V1864" t="s">
        <v>32</v>
      </c>
      <c r="W1864" t="s">
        <v>41</v>
      </c>
      <c r="X1864" t="s">
        <v>42</v>
      </c>
      <c r="Y1864">
        <v>1</v>
      </c>
      <c r="Z1864">
        <v>120</v>
      </c>
      <c r="AA1864">
        <v>120</v>
      </c>
      <c r="AC1864">
        <v>0.22314686531902594</v>
      </c>
    </row>
    <row r="1865" spans="1:29" x14ac:dyDescent="0.35">
      <c r="A1865" t="s">
        <v>22966</v>
      </c>
      <c r="B1865" t="s">
        <v>22967</v>
      </c>
      <c r="C1865">
        <v>6160</v>
      </c>
      <c r="D1865" t="s">
        <v>22962</v>
      </c>
      <c r="E1865">
        <v>207742</v>
      </c>
      <c r="F1865">
        <v>4.5563000000000002</v>
      </c>
      <c r="G1865">
        <v>631</v>
      </c>
      <c r="I1865" t="s">
        <v>803</v>
      </c>
      <c r="J1865" t="s">
        <v>22968</v>
      </c>
      <c r="K1865" t="s">
        <v>22969</v>
      </c>
      <c r="L1865" t="s">
        <v>22970</v>
      </c>
      <c r="M1865">
        <v>29</v>
      </c>
      <c r="P1865">
        <v>0</v>
      </c>
      <c r="Q1865">
        <v>0</v>
      </c>
      <c r="R1865">
        <v>0</v>
      </c>
      <c r="S1865">
        <v>0</v>
      </c>
      <c r="T1865">
        <v>0</v>
      </c>
      <c r="U1865" t="s">
        <v>22971</v>
      </c>
      <c r="V1865" t="s">
        <v>306</v>
      </c>
      <c r="W1865" t="s">
        <v>307</v>
      </c>
      <c r="X1865" t="s">
        <v>1106</v>
      </c>
      <c r="Y1865">
        <v>14</v>
      </c>
      <c r="Z1865">
        <v>29</v>
      </c>
      <c r="AA1865">
        <v>29</v>
      </c>
      <c r="AC1865">
        <v>0.22321482799473313</v>
      </c>
    </row>
    <row r="1866" spans="1:29" x14ac:dyDescent="0.35">
      <c r="A1866" t="s">
        <v>18068</v>
      </c>
      <c r="B1866" t="s">
        <v>18069</v>
      </c>
      <c r="C1866">
        <v>6273</v>
      </c>
      <c r="D1866" t="s">
        <v>18037</v>
      </c>
      <c r="E1866">
        <v>3943</v>
      </c>
      <c r="F1866">
        <v>4.3156999999999996</v>
      </c>
      <c r="G1866">
        <v>491</v>
      </c>
      <c r="I1866" t="s">
        <v>803</v>
      </c>
      <c r="J1866" t="s">
        <v>18070</v>
      </c>
      <c r="K1866" t="s">
        <v>18071</v>
      </c>
      <c r="L1866" t="s">
        <v>18066</v>
      </c>
      <c r="M1866">
        <v>30</v>
      </c>
      <c r="P1866">
        <v>0</v>
      </c>
      <c r="Q1866">
        <v>0</v>
      </c>
      <c r="R1866">
        <v>0</v>
      </c>
      <c r="S1866">
        <v>0</v>
      </c>
      <c r="T1866">
        <v>0</v>
      </c>
      <c r="U1866" t="s">
        <v>4960</v>
      </c>
      <c r="V1866" t="s">
        <v>306</v>
      </c>
      <c r="W1866" t="s">
        <v>823</v>
      </c>
      <c r="X1866" t="s">
        <v>1162</v>
      </c>
      <c r="Y1866">
        <v>3</v>
      </c>
      <c r="Z1866">
        <v>30</v>
      </c>
      <c r="AA1866">
        <v>30</v>
      </c>
      <c r="AC1866">
        <v>0.22326887189753686</v>
      </c>
    </row>
    <row r="1867" spans="1:29" x14ac:dyDescent="0.35">
      <c r="A1867" t="s">
        <v>4265</v>
      </c>
      <c r="B1867" t="s">
        <v>4266</v>
      </c>
      <c r="C1867">
        <v>8007</v>
      </c>
      <c r="D1867" t="s">
        <v>4129</v>
      </c>
      <c r="E1867">
        <v>844</v>
      </c>
      <c r="F1867">
        <v>4.3571</v>
      </c>
      <c r="G1867">
        <v>14</v>
      </c>
      <c r="H1867" t="s">
        <v>4161</v>
      </c>
      <c r="I1867" t="s">
        <v>157</v>
      </c>
      <c r="J1867" t="s">
        <v>4161</v>
      </c>
      <c r="L1867" t="s">
        <v>4267</v>
      </c>
      <c r="M1867">
        <v>45</v>
      </c>
      <c r="P1867">
        <v>0</v>
      </c>
      <c r="Q1867">
        <v>0</v>
      </c>
      <c r="R1867">
        <v>1</v>
      </c>
      <c r="S1867">
        <v>0</v>
      </c>
      <c r="T1867">
        <v>0</v>
      </c>
      <c r="U1867" t="s">
        <v>4268</v>
      </c>
      <c r="V1867" t="s">
        <v>32</v>
      </c>
      <c r="W1867" t="s">
        <v>41</v>
      </c>
      <c r="X1867" t="s">
        <v>42</v>
      </c>
      <c r="Y1867">
        <v>0</v>
      </c>
      <c r="AC1867">
        <v>0.22349753929393135</v>
      </c>
    </row>
    <row r="1868" spans="1:29" x14ac:dyDescent="0.35">
      <c r="A1868" t="s">
        <v>28051</v>
      </c>
      <c r="B1868" t="s">
        <v>28052</v>
      </c>
      <c r="C1868">
        <v>8020</v>
      </c>
      <c r="D1868" t="s">
        <v>28024</v>
      </c>
      <c r="E1868">
        <v>1945</v>
      </c>
      <c r="F1868">
        <v>4.5</v>
      </c>
      <c r="G1868">
        <v>4</v>
      </c>
      <c r="H1868" t="s">
        <v>28053</v>
      </c>
      <c r="L1868" t="s">
        <v>28054</v>
      </c>
      <c r="M1868">
        <v>40</v>
      </c>
      <c r="P1868">
        <v>0</v>
      </c>
      <c r="Q1868">
        <v>0</v>
      </c>
      <c r="R1868">
        <v>1</v>
      </c>
      <c r="S1868">
        <v>0</v>
      </c>
      <c r="T1868">
        <v>0</v>
      </c>
      <c r="U1868" t="s">
        <v>28055</v>
      </c>
      <c r="V1868" t="s">
        <v>222</v>
      </c>
      <c r="W1868" t="s">
        <v>33</v>
      </c>
      <c r="Y1868">
        <v>0</v>
      </c>
      <c r="AC1868">
        <v>0.22374810080249075</v>
      </c>
    </row>
    <row r="1869" spans="1:29" x14ac:dyDescent="0.35">
      <c r="A1869" t="s">
        <v>12347</v>
      </c>
      <c r="B1869" t="s">
        <v>12348</v>
      </c>
      <c r="C1869">
        <v>6500</v>
      </c>
      <c r="D1869" t="s">
        <v>12343</v>
      </c>
      <c r="E1869">
        <v>5554</v>
      </c>
      <c r="F1869">
        <v>4.7080000000000002</v>
      </c>
      <c r="G1869">
        <v>137</v>
      </c>
      <c r="H1869" t="s">
        <v>12349</v>
      </c>
      <c r="I1869" t="s">
        <v>157</v>
      </c>
      <c r="J1869" t="s">
        <v>12349</v>
      </c>
      <c r="L1869" t="s">
        <v>12350</v>
      </c>
      <c r="M1869">
        <v>30</v>
      </c>
      <c r="P1869">
        <v>0</v>
      </c>
      <c r="Q1869">
        <v>0</v>
      </c>
      <c r="R1869">
        <v>1</v>
      </c>
      <c r="S1869">
        <v>0</v>
      </c>
      <c r="T1869">
        <v>1</v>
      </c>
      <c r="U1869" t="s">
        <v>12346</v>
      </c>
      <c r="V1869" t="s">
        <v>394</v>
      </c>
      <c r="W1869" t="s">
        <v>418</v>
      </c>
      <c r="X1869" t="s">
        <v>419</v>
      </c>
      <c r="Y1869">
        <v>0</v>
      </c>
      <c r="AC1869">
        <v>0.2238412781602046</v>
      </c>
    </row>
    <row r="1870" spans="1:29" x14ac:dyDescent="0.35">
      <c r="A1870" t="s">
        <v>31142</v>
      </c>
      <c r="B1870" t="s">
        <v>31143</v>
      </c>
      <c r="C1870">
        <v>1169</v>
      </c>
      <c r="D1870" t="s">
        <v>31140</v>
      </c>
      <c r="E1870">
        <v>67127</v>
      </c>
      <c r="F1870">
        <v>4.5206</v>
      </c>
      <c r="G1870">
        <v>2134</v>
      </c>
      <c r="H1870" t="s">
        <v>1608</v>
      </c>
      <c r="I1870" t="s">
        <v>38</v>
      </c>
      <c r="J1870" t="s">
        <v>31144</v>
      </c>
      <c r="L1870" t="s">
        <v>31141</v>
      </c>
      <c r="M1870">
        <v>35</v>
      </c>
      <c r="P1870">
        <v>0</v>
      </c>
      <c r="Q1870">
        <v>0</v>
      </c>
      <c r="R1870">
        <v>0</v>
      </c>
      <c r="S1870">
        <v>0</v>
      </c>
      <c r="T1870">
        <v>0</v>
      </c>
      <c r="V1870" t="s">
        <v>32</v>
      </c>
      <c r="W1870" t="s">
        <v>41</v>
      </c>
      <c r="X1870" t="s">
        <v>59</v>
      </c>
      <c r="Y1870">
        <v>0</v>
      </c>
      <c r="AC1870">
        <v>0.22389087219217485</v>
      </c>
    </row>
    <row r="1871" spans="1:29" x14ac:dyDescent="0.35">
      <c r="A1871" t="s">
        <v>32057</v>
      </c>
      <c r="B1871" t="s">
        <v>32058</v>
      </c>
      <c r="C1871">
        <v>6245</v>
      </c>
      <c r="D1871" t="s">
        <v>31969</v>
      </c>
      <c r="E1871">
        <v>3764</v>
      </c>
      <c r="F1871">
        <v>4.8571</v>
      </c>
      <c r="G1871">
        <v>28</v>
      </c>
      <c r="H1871" t="s">
        <v>32059</v>
      </c>
      <c r="I1871" t="s">
        <v>38</v>
      </c>
      <c r="J1871" t="s">
        <v>32060</v>
      </c>
      <c r="L1871" t="s">
        <v>32061</v>
      </c>
      <c r="M1871">
        <v>26</v>
      </c>
      <c r="P1871">
        <v>0</v>
      </c>
      <c r="Q1871">
        <v>0</v>
      </c>
      <c r="R1871">
        <v>1</v>
      </c>
      <c r="S1871">
        <v>0</v>
      </c>
      <c r="T1871">
        <v>0</v>
      </c>
      <c r="U1871" t="s">
        <v>31980</v>
      </c>
      <c r="V1871" t="s">
        <v>32</v>
      </c>
      <c r="W1871" t="s">
        <v>191</v>
      </c>
      <c r="X1871" t="s">
        <v>208</v>
      </c>
      <c r="Y1871">
        <v>1</v>
      </c>
      <c r="Z1871">
        <v>12</v>
      </c>
      <c r="AA1871">
        <v>12</v>
      </c>
      <c r="AC1871">
        <v>0.22398171239887787</v>
      </c>
    </row>
    <row r="1872" spans="1:29" x14ac:dyDescent="0.35">
      <c r="A1872" t="s">
        <v>12473</v>
      </c>
      <c r="B1872" t="s">
        <v>12474</v>
      </c>
      <c r="C1872">
        <v>6117</v>
      </c>
      <c r="D1872" t="s">
        <v>12459</v>
      </c>
      <c r="E1872">
        <v>41051</v>
      </c>
      <c r="F1872">
        <v>4.3577000000000004</v>
      </c>
      <c r="G1872">
        <v>629</v>
      </c>
      <c r="H1872" t="s">
        <v>531</v>
      </c>
      <c r="I1872" t="s">
        <v>157</v>
      </c>
      <c r="J1872" t="s">
        <v>531</v>
      </c>
      <c r="L1872" t="s">
        <v>12475</v>
      </c>
      <c r="M1872">
        <v>26</v>
      </c>
      <c r="P1872">
        <v>0</v>
      </c>
      <c r="Q1872">
        <v>0</v>
      </c>
      <c r="R1872">
        <v>0</v>
      </c>
      <c r="S1872">
        <v>0</v>
      </c>
      <c r="T1872">
        <v>0</v>
      </c>
      <c r="U1872" t="s">
        <v>12476</v>
      </c>
      <c r="V1872" t="s">
        <v>394</v>
      </c>
      <c r="W1872" t="s">
        <v>428</v>
      </c>
      <c r="X1872" t="s">
        <v>429</v>
      </c>
      <c r="Y1872">
        <v>0</v>
      </c>
      <c r="AC1872">
        <v>0.22408379824710412</v>
      </c>
    </row>
    <row r="1873" spans="1:29" x14ac:dyDescent="0.35">
      <c r="A1873" t="s">
        <v>32300</v>
      </c>
      <c r="B1873" t="s">
        <v>32301</v>
      </c>
      <c r="C1873">
        <v>6344</v>
      </c>
      <c r="D1873" t="s">
        <v>32237</v>
      </c>
      <c r="E1873">
        <v>9865</v>
      </c>
      <c r="F1873">
        <v>3.875</v>
      </c>
      <c r="G1873">
        <v>56</v>
      </c>
      <c r="H1873" t="s">
        <v>20671</v>
      </c>
      <c r="I1873" t="s">
        <v>803</v>
      </c>
      <c r="J1873" t="s">
        <v>32302</v>
      </c>
      <c r="K1873" t="s">
        <v>32303</v>
      </c>
      <c r="L1873" t="s">
        <v>32304</v>
      </c>
      <c r="M1873">
        <v>85</v>
      </c>
      <c r="P1873">
        <v>0</v>
      </c>
      <c r="Q1873">
        <v>0</v>
      </c>
      <c r="R1873">
        <v>0</v>
      </c>
      <c r="S1873">
        <v>0</v>
      </c>
      <c r="T1873">
        <v>1</v>
      </c>
      <c r="U1873" t="s">
        <v>32305</v>
      </c>
      <c r="V1873" t="s">
        <v>306</v>
      </c>
      <c r="W1873" t="s">
        <v>307</v>
      </c>
      <c r="X1873" t="s">
        <v>1087</v>
      </c>
      <c r="Y1873">
        <v>0</v>
      </c>
      <c r="AC1873">
        <v>0.22415674046401513</v>
      </c>
    </row>
    <row r="1874" spans="1:29" x14ac:dyDescent="0.35">
      <c r="A1874" t="s">
        <v>14759</v>
      </c>
      <c r="B1874" t="s">
        <v>14760</v>
      </c>
      <c r="C1874">
        <v>6202</v>
      </c>
      <c r="D1874" t="s">
        <v>14671</v>
      </c>
      <c r="E1874">
        <v>7804</v>
      </c>
      <c r="F1874">
        <v>3.0526</v>
      </c>
      <c r="G1874">
        <v>19</v>
      </c>
      <c r="H1874" t="s">
        <v>14732</v>
      </c>
      <c r="I1874" t="s">
        <v>38</v>
      </c>
      <c r="J1874" t="s">
        <v>14733</v>
      </c>
      <c r="M1874">
        <v>75</v>
      </c>
      <c r="P1874">
        <v>0</v>
      </c>
      <c r="Q1874">
        <v>0</v>
      </c>
      <c r="R1874">
        <v>0</v>
      </c>
      <c r="S1874">
        <v>0</v>
      </c>
      <c r="T1874">
        <v>0</v>
      </c>
      <c r="V1874" t="s">
        <v>32</v>
      </c>
      <c r="W1874" t="s">
        <v>191</v>
      </c>
      <c r="X1874" t="s">
        <v>208</v>
      </c>
      <c r="Y1874">
        <v>2</v>
      </c>
      <c r="Z1874">
        <v>210</v>
      </c>
      <c r="AA1874">
        <v>38</v>
      </c>
      <c r="AC1874">
        <v>0.22419510495466</v>
      </c>
    </row>
    <row r="1875" spans="1:29" x14ac:dyDescent="0.35">
      <c r="A1875" t="s">
        <v>17860</v>
      </c>
      <c r="B1875" t="s">
        <v>17861</v>
      </c>
      <c r="C1875">
        <v>6246</v>
      </c>
      <c r="D1875" t="s">
        <v>17836</v>
      </c>
      <c r="E1875">
        <v>35523</v>
      </c>
      <c r="F1875">
        <v>4.7450000000000001</v>
      </c>
      <c r="G1875">
        <v>400</v>
      </c>
      <c r="H1875" t="s">
        <v>17862</v>
      </c>
      <c r="I1875" t="s">
        <v>803</v>
      </c>
      <c r="J1875" t="s">
        <v>17863</v>
      </c>
      <c r="K1875" t="s">
        <v>17864</v>
      </c>
      <c r="L1875" t="s">
        <v>17865</v>
      </c>
      <c r="M1875">
        <v>29</v>
      </c>
      <c r="P1875">
        <v>0</v>
      </c>
      <c r="Q1875">
        <v>0</v>
      </c>
      <c r="R1875">
        <v>0</v>
      </c>
      <c r="S1875">
        <v>0</v>
      </c>
      <c r="T1875">
        <v>1</v>
      </c>
      <c r="U1875" t="s">
        <v>17866</v>
      </c>
      <c r="V1875" t="s">
        <v>306</v>
      </c>
      <c r="W1875" t="s">
        <v>863</v>
      </c>
      <c r="X1875" t="s">
        <v>864</v>
      </c>
      <c r="Y1875">
        <v>5</v>
      </c>
      <c r="Z1875">
        <v>29</v>
      </c>
      <c r="AA1875">
        <v>29</v>
      </c>
      <c r="AC1875">
        <v>0.22422717611695409</v>
      </c>
    </row>
    <row r="1876" spans="1:29" x14ac:dyDescent="0.35">
      <c r="A1876" t="s">
        <v>7961</v>
      </c>
      <c r="B1876" t="s">
        <v>7962</v>
      </c>
      <c r="C1876">
        <v>1073</v>
      </c>
      <c r="D1876" t="s">
        <v>7503</v>
      </c>
      <c r="E1876">
        <v>3432</v>
      </c>
      <c r="F1876">
        <v>5</v>
      </c>
      <c r="G1876">
        <v>8</v>
      </c>
      <c r="L1876" t="s">
        <v>7963</v>
      </c>
      <c r="M1876">
        <v>130</v>
      </c>
      <c r="P1876">
        <v>1</v>
      </c>
      <c r="Q1876">
        <v>0</v>
      </c>
      <c r="R1876">
        <v>1</v>
      </c>
      <c r="S1876">
        <v>0</v>
      </c>
      <c r="T1876">
        <v>0</v>
      </c>
      <c r="U1876" t="s">
        <v>7964</v>
      </c>
      <c r="V1876" t="s">
        <v>306</v>
      </c>
      <c r="W1876" t="s">
        <v>823</v>
      </c>
      <c r="X1876" t="s">
        <v>1091</v>
      </c>
      <c r="Y1876">
        <v>0</v>
      </c>
      <c r="AC1876">
        <v>0.22431258828726919</v>
      </c>
    </row>
    <row r="1877" spans="1:29" x14ac:dyDescent="0.35">
      <c r="A1877" t="s">
        <v>19195</v>
      </c>
      <c r="B1877" t="s">
        <v>19196</v>
      </c>
      <c r="C1877">
        <v>8017</v>
      </c>
      <c r="D1877" t="s">
        <v>19187</v>
      </c>
      <c r="E1877">
        <v>32609</v>
      </c>
      <c r="F1877">
        <v>4.2515000000000001</v>
      </c>
      <c r="G1877">
        <v>167</v>
      </c>
      <c r="H1877" t="s">
        <v>5336</v>
      </c>
      <c r="I1877" t="s">
        <v>89</v>
      </c>
      <c r="J1877" t="s">
        <v>2171</v>
      </c>
      <c r="L1877" t="s">
        <v>19197</v>
      </c>
      <c r="M1877">
        <v>8</v>
      </c>
      <c r="P1877">
        <v>0</v>
      </c>
      <c r="Q1877">
        <v>0</v>
      </c>
      <c r="R1877">
        <v>0</v>
      </c>
      <c r="S1877">
        <v>0</v>
      </c>
      <c r="T1877">
        <v>0</v>
      </c>
      <c r="V1877" t="s">
        <v>394</v>
      </c>
      <c r="W1877" t="s">
        <v>412</v>
      </c>
      <c r="Y1877">
        <v>2</v>
      </c>
      <c r="Z1877">
        <v>8</v>
      </c>
      <c r="AA1877">
        <v>4.5</v>
      </c>
      <c r="AC1877">
        <v>0.22449321243226927</v>
      </c>
    </row>
    <row r="1878" spans="1:29" x14ac:dyDescent="0.35">
      <c r="A1878" t="s">
        <v>19082</v>
      </c>
      <c r="B1878" t="s">
        <v>19083</v>
      </c>
      <c r="C1878">
        <v>6749</v>
      </c>
      <c r="D1878" t="s">
        <v>19058</v>
      </c>
      <c r="E1878">
        <v>6580</v>
      </c>
      <c r="F1878">
        <v>4.4443999999999999</v>
      </c>
      <c r="G1878">
        <v>36</v>
      </c>
      <c r="H1878" t="s">
        <v>620</v>
      </c>
      <c r="I1878" t="s">
        <v>803</v>
      </c>
      <c r="L1878" t="s">
        <v>19084</v>
      </c>
      <c r="M1878">
        <v>26</v>
      </c>
      <c r="P1878">
        <v>0</v>
      </c>
      <c r="Q1878">
        <v>1</v>
      </c>
      <c r="R1878">
        <v>1</v>
      </c>
      <c r="S1878">
        <v>0</v>
      </c>
      <c r="T1878">
        <v>0</v>
      </c>
      <c r="U1878" t="s">
        <v>19085</v>
      </c>
      <c r="V1878" t="s">
        <v>394</v>
      </c>
      <c r="W1878" t="s">
        <v>412</v>
      </c>
      <c r="Y1878">
        <v>1</v>
      </c>
      <c r="Z1878">
        <v>26</v>
      </c>
      <c r="AA1878">
        <v>26</v>
      </c>
      <c r="AC1878">
        <v>0.22468676966722279</v>
      </c>
    </row>
    <row r="1879" spans="1:29" x14ac:dyDescent="0.35">
      <c r="A1879" t="s">
        <v>19146</v>
      </c>
      <c r="B1879" t="s">
        <v>19147</v>
      </c>
      <c r="C1879">
        <v>3680</v>
      </c>
      <c r="D1879" t="s">
        <v>19096</v>
      </c>
      <c r="E1879">
        <v>5686</v>
      </c>
      <c r="F1879">
        <v>4.3029000000000002</v>
      </c>
      <c r="G1879">
        <v>525</v>
      </c>
      <c r="H1879" t="s">
        <v>1608</v>
      </c>
      <c r="I1879" t="s">
        <v>38</v>
      </c>
      <c r="J1879" t="s">
        <v>19148</v>
      </c>
      <c r="L1879" t="s">
        <v>19136</v>
      </c>
      <c r="M1879">
        <v>34</v>
      </c>
      <c r="P1879">
        <v>0</v>
      </c>
      <c r="Q1879">
        <v>0</v>
      </c>
      <c r="R1879">
        <v>0</v>
      </c>
      <c r="S1879">
        <v>0</v>
      </c>
      <c r="T1879">
        <v>0</v>
      </c>
      <c r="U1879" t="s">
        <v>3999</v>
      </c>
      <c r="V1879" t="s">
        <v>32</v>
      </c>
      <c r="W1879" t="s">
        <v>41</v>
      </c>
      <c r="X1879" t="s">
        <v>59</v>
      </c>
      <c r="Y1879">
        <v>0</v>
      </c>
      <c r="AC1879">
        <v>0.2247075209306989</v>
      </c>
    </row>
    <row r="1880" spans="1:29" x14ac:dyDescent="0.35">
      <c r="A1880" t="s">
        <v>4159</v>
      </c>
      <c r="B1880" t="s">
        <v>4160</v>
      </c>
      <c r="C1880">
        <v>8007</v>
      </c>
      <c r="D1880" t="s">
        <v>4129</v>
      </c>
      <c r="E1880">
        <v>3620</v>
      </c>
      <c r="F1880">
        <v>4.0156999999999998</v>
      </c>
      <c r="G1880">
        <v>127</v>
      </c>
      <c r="H1880" t="s">
        <v>4161</v>
      </c>
      <c r="I1880" t="s">
        <v>157</v>
      </c>
      <c r="J1880" t="s">
        <v>4161</v>
      </c>
      <c r="M1880">
        <v>45</v>
      </c>
      <c r="P1880">
        <v>0</v>
      </c>
      <c r="Q1880">
        <v>0</v>
      </c>
      <c r="R1880">
        <v>0</v>
      </c>
      <c r="S1880">
        <v>0</v>
      </c>
      <c r="T1880">
        <v>0</v>
      </c>
      <c r="U1880" t="s">
        <v>4162</v>
      </c>
      <c r="V1880" t="s">
        <v>93</v>
      </c>
      <c r="W1880" t="s">
        <v>94</v>
      </c>
      <c r="X1880" t="s">
        <v>95</v>
      </c>
      <c r="Y1880">
        <v>0</v>
      </c>
      <c r="AC1880">
        <v>0.22475548683667279</v>
      </c>
    </row>
    <row r="1881" spans="1:29" x14ac:dyDescent="0.35">
      <c r="A1881" t="s">
        <v>23658</v>
      </c>
      <c r="B1881" t="s">
        <v>23659</v>
      </c>
      <c r="C1881">
        <v>6209</v>
      </c>
      <c r="D1881" t="s">
        <v>23624</v>
      </c>
      <c r="E1881">
        <v>7931</v>
      </c>
      <c r="F1881">
        <v>4.2262000000000004</v>
      </c>
      <c r="G1881">
        <v>252</v>
      </c>
      <c r="H1881" t="s">
        <v>163</v>
      </c>
      <c r="I1881" t="s">
        <v>157</v>
      </c>
      <c r="J1881" t="s">
        <v>163</v>
      </c>
      <c r="L1881" t="s">
        <v>23660</v>
      </c>
      <c r="M1881">
        <v>29</v>
      </c>
      <c r="P1881">
        <v>0</v>
      </c>
      <c r="Q1881">
        <v>0</v>
      </c>
      <c r="R1881">
        <v>0</v>
      </c>
      <c r="S1881">
        <v>0</v>
      </c>
      <c r="T1881">
        <v>1</v>
      </c>
      <c r="U1881" t="s">
        <v>23661</v>
      </c>
      <c r="V1881" t="s">
        <v>394</v>
      </c>
      <c r="W1881" t="s">
        <v>400</v>
      </c>
      <c r="X1881" t="s">
        <v>401</v>
      </c>
      <c r="Y1881">
        <v>0</v>
      </c>
      <c r="AC1881">
        <v>0.22485870637949124</v>
      </c>
    </row>
    <row r="1882" spans="1:29" x14ac:dyDescent="0.35">
      <c r="A1882" t="s">
        <v>1412</v>
      </c>
      <c r="B1882" t="s">
        <v>1413</v>
      </c>
      <c r="C1882">
        <v>5746</v>
      </c>
      <c r="D1882" t="s">
        <v>1063</v>
      </c>
      <c r="E1882">
        <v>17529</v>
      </c>
      <c r="F1882">
        <v>3.8332999999999999</v>
      </c>
      <c r="G1882">
        <v>6</v>
      </c>
      <c r="I1882" t="s">
        <v>803</v>
      </c>
      <c r="J1882" t="s">
        <v>1126</v>
      </c>
      <c r="K1882" t="s">
        <v>1414</v>
      </c>
      <c r="L1882" t="s">
        <v>1415</v>
      </c>
      <c r="M1882">
        <v>39</v>
      </c>
      <c r="N1882">
        <v>68</v>
      </c>
      <c r="P1882">
        <v>1</v>
      </c>
      <c r="Q1882">
        <v>0</v>
      </c>
      <c r="R1882">
        <v>0</v>
      </c>
      <c r="S1882">
        <v>1</v>
      </c>
      <c r="T1882">
        <v>1</v>
      </c>
      <c r="U1882" t="s">
        <v>1416</v>
      </c>
      <c r="V1882" t="s">
        <v>306</v>
      </c>
      <c r="W1882" t="s">
        <v>33</v>
      </c>
      <c r="Y1882">
        <v>2</v>
      </c>
      <c r="Z1882">
        <v>39</v>
      </c>
      <c r="AA1882">
        <v>39</v>
      </c>
      <c r="AC1882">
        <v>0.22492348276937379</v>
      </c>
    </row>
    <row r="1883" spans="1:29" x14ac:dyDescent="0.35">
      <c r="A1883" t="s">
        <v>6403</v>
      </c>
      <c r="B1883" t="s">
        <v>6404</v>
      </c>
      <c r="C1883">
        <v>6351</v>
      </c>
      <c r="D1883" t="s">
        <v>6324</v>
      </c>
      <c r="E1883">
        <v>6103</v>
      </c>
      <c r="F1883">
        <v>4.3651999999999997</v>
      </c>
      <c r="G1883">
        <v>115</v>
      </c>
      <c r="H1883" t="s">
        <v>947</v>
      </c>
      <c r="I1883" t="s">
        <v>157</v>
      </c>
      <c r="J1883" t="s">
        <v>947</v>
      </c>
      <c r="L1883" t="s">
        <v>6405</v>
      </c>
      <c r="M1883">
        <v>24</v>
      </c>
      <c r="P1883">
        <v>0</v>
      </c>
      <c r="Q1883">
        <v>0</v>
      </c>
      <c r="R1883">
        <v>0</v>
      </c>
      <c r="S1883">
        <v>0</v>
      </c>
      <c r="T1883">
        <v>0</v>
      </c>
      <c r="U1883" t="s">
        <v>6406</v>
      </c>
      <c r="V1883" t="s">
        <v>222</v>
      </c>
      <c r="W1883" t="s">
        <v>223</v>
      </c>
      <c r="X1883" t="s">
        <v>271</v>
      </c>
      <c r="Y1883">
        <v>1</v>
      </c>
      <c r="Z1883">
        <v>10</v>
      </c>
      <c r="AA1883">
        <v>10</v>
      </c>
      <c r="AC1883">
        <v>0.2249570579964747</v>
      </c>
    </row>
    <row r="1884" spans="1:29" x14ac:dyDescent="0.35">
      <c r="A1884" t="s">
        <v>6855</v>
      </c>
      <c r="B1884" t="s">
        <v>6856</v>
      </c>
      <c r="C1884">
        <v>6503</v>
      </c>
      <c r="D1884" t="s">
        <v>6747</v>
      </c>
      <c r="E1884">
        <v>770</v>
      </c>
      <c r="H1884" t="s">
        <v>4245</v>
      </c>
      <c r="I1884" t="s">
        <v>157</v>
      </c>
      <c r="J1884" t="s">
        <v>4245</v>
      </c>
      <c r="L1884" t="s">
        <v>6813</v>
      </c>
      <c r="M1884">
        <v>12</v>
      </c>
      <c r="P1884">
        <v>0</v>
      </c>
      <c r="Q1884">
        <v>0</v>
      </c>
      <c r="R1884">
        <v>1</v>
      </c>
      <c r="S1884">
        <v>0</v>
      </c>
      <c r="T1884">
        <v>0</v>
      </c>
      <c r="U1884" t="s">
        <v>6814</v>
      </c>
      <c r="V1884" t="s">
        <v>222</v>
      </c>
      <c r="W1884" t="s">
        <v>223</v>
      </c>
      <c r="X1884" t="s">
        <v>265</v>
      </c>
      <c r="Y1884">
        <v>0</v>
      </c>
      <c r="AC1884">
        <v>0.22498518922295807</v>
      </c>
    </row>
    <row r="1885" spans="1:29" x14ac:dyDescent="0.35">
      <c r="A1885" t="s">
        <v>29922</v>
      </c>
      <c r="B1885" t="s">
        <v>29923</v>
      </c>
      <c r="C1885">
        <v>1722</v>
      </c>
      <c r="D1885" t="s">
        <v>29893</v>
      </c>
      <c r="E1885">
        <v>4297</v>
      </c>
      <c r="F1885">
        <v>4.0153999999999996</v>
      </c>
      <c r="G1885">
        <v>65</v>
      </c>
      <c r="H1885" t="s">
        <v>1608</v>
      </c>
      <c r="I1885" t="s">
        <v>157</v>
      </c>
      <c r="J1885" t="s">
        <v>1608</v>
      </c>
      <c r="L1885" t="s">
        <v>29924</v>
      </c>
      <c r="M1885">
        <v>27</v>
      </c>
      <c r="O1885">
        <v>8</v>
      </c>
      <c r="P1885">
        <v>0</v>
      </c>
      <c r="Q1885">
        <v>0</v>
      </c>
      <c r="R1885">
        <v>0</v>
      </c>
      <c r="S1885">
        <v>1</v>
      </c>
      <c r="T1885">
        <v>0</v>
      </c>
      <c r="V1885" t="s">
        <v>32</v>
      </c>
      <c r="W1885" t="s">
        <v>41</v>
      </c>
      <c r="X1885" t="s">
        <v>42</v>
      </c>
      <c r="Y1885">
        <v>0</v>
      </c>
      <c r="AC1885">
        <v>0.22513157098871117</v>
      </c>
    </row>
    <row r="1886" spans="1:29" x14ac:dyDescent="0.35">
      <c r="A1886" t="s">
        <v>9596</v>
      </c>
      <c r="B1886" t="s">
        <v>9489</v>
      </c>
      <c r="C1886">
        <v>6089</v>
      </c>
      <c r="D1886" t="s">
        <v>9413</v>
      </c>
      <c r="E1886">
        <v>113</v>
      </c>
      <c r="F1886">
        <v>5</v>
      </c>
      <c r="G1886">
        <v>1</v>
      </c>
      <c r="H1886" t="s">
        <v>163</v>
      </c>
      <c r="I1886" t="s">
        <v>157</v>
      </c>
      <c r="J1886" t="s">
        <v>163</v>
      </c>
      <c r="L1886" t="s">
        <v>9490</v>
      </c>
      <c r="M1886">
        <v>40</v>
      </c>
      <c r="P1886">
        <v>0</v>
      </c>
      <c r="Q1886">
        <v>0</v>
      </c>
      <c r="R1886">
        <v>0</v>
      </c>
      <c r="S1886">
        <v>0</v>
      </c>
      <c r="T1886">
        <v>0</v>
      </c>
      <c r="U1886" t="s">
        <v>9491</v>
      </c>
      <c r="V1886" t="s">
        <v>306</v>
      </c>
      <c r="W1886" t="s">
        <v>815</v>
      </c>
      <c r="X1886" t="s">
        <v>1605</v>
      </c>
      <c r="Y1886">
        <v>0</v>
      </c>
      <c r="AC1886">
        <v>0.22522746769431068</v>
      </c>
    </row>
    <row r="1887" spans="1:29" x14ac:dyDescent="0.35">
      <c r="A1887" t="s">
        <v>27991</v>
      </c>
      <c r="B1887" t="s">
        <v>27992</v>
      </c>
      <c r="C1887">
        <v>6247</v>
      </c>
      <c r="D1887" t="s">
        <v>27958</v>
      </c>
      <c r="E1887">
        <v>30301</v>
      </c>
      <c r="F1887">
        <v>3.7406999999999999</v>
      </c>
      <c r="G1887">
        <v>270</v>
      </c>
      <c r="H1887" t="s">
        <v>947</v>
      </c>
      <c r="I1887" t="s">
        <v>157</v>
      </c>
      <c r="J1887" t="s">
        <v>947</v>
      </c>
      <c r="L1887" t="s">
        <v>27993</v>
      </c>
      <c r="M1887">
        <v>28</v>
      </c>
      <c r="P1887">
        <v>0</v>
      </c>
      <c r="Q1887">
        <v>0</v>
      </c>
      <c r="R1887">
        <v>0</v>
      </c>
      <c r="S1887">
        <v>0</v>
      </c>
      <c r="T1887">
        <v>1</v>
      </c>
      <c r="U1887" t="s">
        <v>27994</v>
      </c>
      <c r="V1887" t="s">
        <v>93</v>
      </c>
      <c r="W1887" t="s">
        <v>94</v>
      </c>
      <c r="X1887" t="s">
        <v>95</v>
      </c>
      <c r="Y1887">
        <v>0</v>
      </c>
      <c r="AC1887">
        <v>0.22532966251985054</v>
      </c>
    </row>
    <row r="1888" spans="1:29" x14ac:dyDescent="0.35">
      <c r="A1888" t="s">
        <v>17886</v>
      </c>
      <c r="B1888" t="s">
        <v>17887</v>
      </c>
      <c r="C1888">
        <v>6246</v>
      </c>
      <c r="D1888" t="s">
        <v>17836</v>
      </c>
      <c r="E1888">
        <v>20130</v>
      </c>
      <c r="F1888">
        <v>4.5811999999999999</v>
      </c>
      <c r="G1888">
        <v>191</v>
      </c>
      <c r="H1888" t="s">
        <v>17888</v>
      </c>
      <c r="I1888" t="s">
        <v>803</v>
      </c>
      <c r="J1888" t="s">
        <v>17889</v>
      </c>
      <c r="K1888" t="s">
        <v>17601</v>
      </c>
      <c r="L1888" t="s">
        <v>17890</v>
      </c>
      <c r="M1888">
        <v>26</v>
      </c>
      <c r="P1888">
        <v>0</v>
      </c>
      <c r="Q1888">
        <v>0</v>
      </c>
      <c r="R1888">
        <v>0</v>
      </c>
      <c r="S1888">
        <v>0</v>
      </c>
      <c r="T1888">
        <v>1</v>
      </c>
      <c r="U1888" t="s">
        <v>17891</v>
      </c>
      <c r="V1888" t="s">
        <v>306</v>
      </c>
      <c r="W1888" t="s">
        <v>815</v>
      </c>
      <c r="X1888" t="s">
        <v>848</v>
      </c>
      <c r="Y1888">
        <v>19</v>
      </c>
      <c r="Z1888">
        <v>26</v>
      </c>
      <c r="AA1888">
        <v>26</v>
      </c>
      <c r="AC1888">
        <v>0.2254503651436448</v>
      </c>
    </row>
    <row r="1889" spans="1:29" x14ac:dyDescent="0.35">
      <c r="A1889" t="s">
        <v>3277</v>
      </c>
      <c r="B1889" t="s">
        <v>3278</v>
      </c>
      <c r="C1889">
        <v>7101</v>
      </c>
      <c r="D1889" t="s">
        <v>3231</v>
      </c>
      <c r="E1889">
        <v>1410</v>
      </c>
      <c r="F1889">
        <v>4.4318</v>
      </c>
      <c r="G1889">
        <v>44</v>
      </c>
      <c r="H1889" t="s">
        <v>3236</v>
      </c>
      <c r="I1889" t="s">
        <v>38</v>
      </c>
      <c r="J1889" t="s">
        <v>3236</v>
      </c>
      <c r="L1889" t="s">
        <v>3279</v>
      </c>
      <c r="M1889">
        <v>30</v>
      </c>
      <c r="P1889">
        <v>0</v>
      </c>
      <c r="Q1889">
        <v>0</v>
      </c>
      <c r="R1889">
        <v>0</v>
      </c>
      <c r="S1889">
        <v>0</v>
      </c>
      <c r="T1889">
        <v>0</v>
      </c>
      <c r="U1889" t="s">
        <v>3250</v>
      </c>
      <c r="V1889" t="s">
        <v>32</v>
      </c>
      <c r="W1889" t="s">
        <v>41</v>
      </c>
      <c r="X1889" t="s">
        <v>59</v>
      </c>
      <c r="Y1889">
        <v>0</v>
      </c>
      <c r="AC1889">
        <v>0.22558663807593837</v>
      </c>
    </row>
    <row r="1890" spans="1:29" x14ac:dyDescent="0.35">
      <c r="A1890" t="s">
        <v>12998</v>
      </c>
      <c r="B1890" t="s">
        <v>12999</v>
      </c>
      <c r="C1890">
        <v>5879</v>
      </c>
      <c r="D1890" t="s">
        <v>12722</v>
      </c>
      <c r="E1890">
        <v>5808</v>
      </c>
      <c r="F1890">
        <v>4.2564000000000002</v>
      </c>
      <c r="G1890">
        <v>78</v>
      </c>
      <c r="M1890">
        <v>49</v>
      </c>
      <c r="P1890">
        <v>0</v>
      </c>
      <c r="Q1890">
        <v>0</v>
      </c>
      <c r="R1890">
        <v>0</v>
      </c>
      <c r="S1890">
        <v>0</v>
      </c>
      <c r="T1890">
        <v>0</v>
      </c>
      <c r="V1890" t="s">
        <v>306</v>
      </c>
      <c r="W1890" t="s">
        <v>1138</v>
      </c>
      <c r="X1890" t="s">
        <v>1248</v>
      </c>
      <c r="Y1890">
        <v>0</v>
      </c>
      <c r="AC1890">
        <v>0.22564404413476591</v>
      </c>
    </row>
    <row r="1891" spans="1:29" x14ac:dyDescent="0.35">
      <c r="A1891" t="s">
        <v>14162</v>
      </c>
      <c r="B1891" t="s">
        <v>14163</v>
      </c>
      <c r="C1891">
        <v>8008</v>
      </c>
      <c r="D1891" t="s">
        <v>14159</v>
      </c>
      <c r="E1891">
        <v>73112</v>
      </c>
      <c r="F1891">
        <v>3.7120000000000002</v>
      </c>
      <c r="G1891">
        <v>1073</v>
      </c>
      <c r="H1891" t="s">
        <v>2707</v>
      </c>
      <c r="I1891" t="s">
        <v>803</v>
      </c>
      <c r="J1891" t="s">
        <v>5001</v>
      </c>
      <c r="L1891" t="s">
        <v>14164</v>
      </c>
      <c r="M1891">
        <v>32</v>
      </c>
      <c r="P1891">
        <v>0</v>
      </c>
      <c r="Q1891">
        <v>0</v>
      </c>
      <c r="R1891">
        <v>0</v>
      </c>
      <c r="S1891">
        <v>0</v>
      </c>
      <c r="T1891">
        <v>1</v>
      </c>
      <c r="U1891" t="s">
        <v>14165</v>
      </c>
      <c r="V1891" t="s">
        <v>394</v>
      </c>
      <c r="W1891" t="s">
        <v>5539</v>
      </c>
      <c r="X1891" t="s">
        <v>6102</v>
      </c>
      <c r="Y1891">
        <v>5</v>
      </c>
      <c r="Z1891">
        <v>32</v>
      </c>
      <c r="AA1891">
        <v>24</v>
      </c>
      <c r="AC1891">
        <v>0.22567010871170579</v>
      </c>
    </row>
    <row r="1892" spans="1:29" x14ac:dyDescent="0.35">
      <c r="A1892" t="s">
        <v>15805</v>
      </c>
      <c r="B1892" t="s">
        <v>15806</v>
      </c>
      <c r="C1892">
        <v>6259</v>
      </c>
      <c r="D1892" t="s">
        <v>15711</v>
      </c>
      <c r="E1892">
        <v>16071</v>
      </c>
      <c r="F1892">
        <v>4.0891000000000002</v>
      </c>
      <c r="G1892">
        <v>101</v>
      </c>
      <c r="H1892" t="s">
        <v>3015</v>
      </c>
      <c r="I1892" t="s">
        <v>157</v>
      </c>
      <c r="J1892" t="s">
        <v>3015</v>
      </c>
      <c r="L1892" t="s">
        <v>15732</v>
      </c>
      <c r="M1892">
        <v>63</v>
      </c>
      <c r="P1892">
        <v>0</v>
      </c>
      <c r="Q1892">
        <v>0</v>
      </c>
      <c r="R1892">
        <v>0</v>
      </c>
      <c r="S1892">
        <v>0</v>
      </c>
      <c r="T1892">
        <v>1</v>
      </c>
      <c r="U1892" t="s">
        <v>15733</v>
      </c>
      <c r="V1892" t="s">
        <v>222</v>
      </c>
      <c r="W1892" t="s">
        <v>223</v>
      </c>
      <c r="X1892" t="s">
        <v>224</v>
      </c>
      <c r="Y1892">
        <v>0</v>
      </c>
      <c r="AC1892">
        <v>0.22568247711735023</v>
      </c>
    </row>
    <row r="1893" spans="1:29" x14ac:dyDescent="0.35">
      <c r="A1893" t="s">
        <v>20409</v>
      </c>
      <c r="B1893" t="s">
        <v>20410</v>
      </c>
      <c r="C1893">
        <v>4164</v>
      </c>
      <c r="D1893" t="s">
        <v>20394</v>
      </c>
      <c r="E1893">
        <v>21951</v>
      </c>
      <c r="F1893">
        <v>4.3179999999999996</v>
      </c>
      <c r="G1893">
        <v>890</v>
      </c>
      <c r="H1893" t="s">
        <v>14468</v>
      </c>
      <c r="I1893" t="s">
        <v>157</v>
      </c>
      <c r="J1893" t="s">
        <v>14468</v>
      </c>
      <c r="L1893" t="s">
        <v>20411</v>
      </c>
      <c r="M1893">
        <v>30</v>
      </c>
      <c r="P1893">
        <v>0</v>
      </c>
      <c r="Q1893">
        <v>0</v>
      </c>
      <c r="R1893">
        <v>0</v>
      </c>
      <c r="S1893">
        <v>0</v>
      </c>
      <c r="T1893">
        <v>0</v>
      </c>
      <c r="V1893" t="s">
        <v>394</v>
      </c>
      <c r="W1893" t="s">
        <v>428</v>
      </c>
      <c r="X1893" t="s">
        <v>464</v>
      </c>
      <c r="Y1893">
        <v>0</v>
      </c>
      <c r="AC1893">
        <v>0.22584308137574971</v>
      </c>
    </row>
    <row r="1894" spans="1:29" x14ac:dyDescent="0.35">
      <c r="A1894" t="s">
        <v>8940</v>
      </c>
      <c r="B1894" t="s">
        <v>8941</v>
      </c>
      <c r="C1894">
        <v>7083</v>
      </c>
      <c r="D1894" t="s">
        <v>8801</v>
      </c>
      <c r="E1894">
        <v>52282</v>
      </c>
      <c r="F1894">
        <v>3.8050000000000002</v>
      </c>
      <c r="G1894">
        <v>159</v>
      </c>
      <c r="H1894" t="s">
        <v>8942</v>
      </c>
      <c r="I1894" t="s">
        <v>157</v>
      </c>
      <c r="J1894" t="s">
        <v>8942</v>
      </c>
      <c r="L1894" t="s">
        <v>8802</v>
      </c>
      <c r="M1894">
        <v>22</v>
      </c>
      <c r="P1894">
        <v>0</v>
      </c>
      <c r="Q1894">
        <v>0</v>
      </c>
      <c r="R1894">
        <v>0</v>
      </c>
      <c r="S1894">
        <v>0</v>
      </c>
      <c r="T1894">
        <v>0</v>
      </c>
      <c r="U1894" t="s">
        <v>8943</v>
      </c>
      <c r="V1894" t="s">
        <v>394</v>
      </c>
      <c r="W1894" t="s">
        <v>160</v>
      </c>
      <c r="Y1894">
        <v>0</v>
      </c>
      <c r="AC1894">
        <v>0.22600219239292219</v>
      </c>
    </row>
    <row r="1895" spans="1:29" x14ac:dyDescent="0.35">
      <c r="A1895" t="s">
        <v>3725</v>
      </c>
      <c r="B1895" t="s">
        <v>3726</v>
      </c>
      <c r="C1895">
        <v>5995</v>
      </c>
      <c r="D1895" t="s">
        <v>3614</v>
      </c>
      <c r="E1895">
        <v>11821</v>
      </c>
      <c r="F1895">
        <v>4.0956000000000001</v>
      </c>
      <c r="G1895">
        <v>293</v>
      </c>
      <c r="H1895" t="s">
        <v>3727</v>
      </c>
      <c r="I1895" t="s">
        <v>157</v>
      </c>
      <c r="J1895" t="s">
        <v>3727</v>
      </c>
      <c r="L1895" t="s">
        <v>3728</v>
      </c>
      <c r="M1895">
        <v>34</v>
      </c>
      <c r="P1895">
        <v>0</v>
      </c>
      <c r="Q1895">
        <v>0</v>
      </c>
      <c r="R1895">
        <v>0</v>
      </c>
      <c r="S1895">
        <v>0</v>
      </c>
      <c r="T1895">
        <v>0</v>
      </c>
      <c r="V1895" t="s">
        <v>222</v>
      </c>
      <c r="W1895" t="s">
        <v>223</v>
      </c>
      <c r="X1895" t="s">
        <v>655</v>
      </c>
      <c r="Y1895">
        <v>1</v>
      </c>
      <c r="Z1895">
        <v>16</v>
      </c>
      <c r="AA1895">
        <v>16</v>
      </c>
      <c r="AC1895">
        <v>0.22636024674999644</v>
      </c>
    </row>
    <row r="1896" spans="1:29" x14ac:dyDescent="0.35">
      <c r="A1896" t="s">
        <v>4299</v>
      </c>
      <c r="B1896" t="s">
        <v>4300</v>
      </c>
      <c r="C1896">
        <v>6474</v>
      </c>
      <c r="D1896" t="s">
        <v>4289</v>
      </c>
      <c r="E1896">
        <v>27795</v>
      </c>
      <c r="F1896">
        <v>4.2534999999999998</v>
      </c>
      <c r="G1896">
        <v>643</v>
      </c>
      <c r="H1896" t="s">
        <v>4301</v>
      </c>
      <c r="I1896" t="s">
        <v>157</v>
      </c>
      <c r="J1896" t="s">
        <v>4301</v>
      </c>
      <c r="L1896" t="s">
        <v>4302</v>
      </c>
      <c r="M1896">
        <v>24</v>
      </c>
      <c r="P1896">
        <v>0</v>
      </c>
      <c r="Q1896">
        <v>0</v>
      </c>
      <c r="R1896">
        <v>0</v>
      </c>
      <c r="S1896">
        <v>0</v>
      </c>
      <c r="T1896">
        <v>1</v>
      </c>
      <c r="U1896" t="s">
        <v>4303</v>
      </c>
      <c r="V1896" t="s">
        <v>306</v>
      </c>
      <c r="W1896" t="s">
        <v>823</v>
      </c>
      <c r="X1896" t="s">
        <v>824</v>
      </c>
      <c r="Y1896">
        <v>1</v>
      </c>
      <c r="Z1896">
        <v>13</v>
      </c>
      <c r="AA1896">
        <v>13</v>
      </c>
      <c r="AC1896">
        <v>0.22640559958896977</v>
      </c>
    </row>
    <row r="1897" spans="1:29" x14ac:dyDescent="0.35">
      <c r="A1897" t="s">
        <v>10225</v>
      </c>
      <c r="B1897" t="s">
        <v>10226</v>
      </c>
      <c r="C1897">
        <v>6200</v>
      </c>
      <c r="D1897" t="s">
        <v>9905</v>
      </c>
      <c r="E1897">
        <v>11902</v>
      </c>
      <c r="F1897">
        <v>3.36</v>
      </c>
      <c r="G1897">
        <v>25</v>
      </c>
      <c r="H1897" t="s">
        <v>9924</v>
      </c>
      <c r="I1897" t="s">
        <v>803</v>
      </c>
      <c r="J1897" t="s">
        <v>1152</v>
      </c>
      <c r="K1897" t="s">
        <v>10227</v>
      </c>
      <c r="L1897" t="s">
        <v>10228</v>
      </c>
      <c r="M1897">
        <v>32</v>
      </c>
      <c r="P1897">
        <v>0</v>
      </c>
      <c r="Q1897">
        <v>0</v>
      </c>
      <c r="R1897">
        <v>0</v>
      </c>
      <c r="S1897">
        <v>0</v>
      </c>
      <c r="T1897">
        <v>0</v>
      </c>
      <c r="U1897" t="s">
        <v>9928</v>
      </c>
      <c r="V1897" t="s">
        <v>306</v>
      </c>
      <c r="W1897" t="s">
        <v>815</v>
      </c>
      <c r="X1897" t="s">
        <v>2900</v>
      </c>
      <c r="Y1897">
        <v>3</v>
      </c>
      <c r="Z1897">
        <v>32</v>
      </c>
      <c r="AA1897">
        <v>32</v>
      </c>
      <c r="AC1897">
        <v>0.22645411650032454</v>
      </c>
    </row>
    <row r="1898" spans="1:29" x14ac:dyDescent="0.35">
      <c r="A1898" t="s">
        <v>29329</v>
      </c>
      <c r="B1898" t="s">
        <v>29330</v>
      </c>
      <c r="C1898">
        <v>6238</v>
      </c>
      <c r="D1898" t="s">
        <v>29270</v>
      </c>
      <c r="E1898">
        <v>3062</v>
      </c>
      <c r="F1898">
        <v>4.4478</v>
      </c>
      <c r="G1898">
        <v>67</v>
      </c>
      <c r="H1898" t="s">
        <v>186</v>
      </c>
      <c r="I1898" t="s">
        <v>38</v>
      </c>
      <c r="J1898" t="s">
        <v>186</v>
      </c>
      <c r="L1898" t="s">
        <v>29331</v>
      </c>
      <c r="M1898">
        <v>88</v>
      </c>
      <c r="P1898">
        <v>0</v>
      </c>
      <c r="Q1898">
        <v>0</v>
      </c>
      <c r="R1898">
        <v>0</v>
      </c>
      <c r="S1898">
        <v>0</v>
      </c>
      <c r="T1898">
        <v>1</v>
      </c>
      <c r="U1898" t="s">
        <v>29332</v>
      </c>
      <c r="V1898" t="s">
        <v>32</v>
      </c>
      <c r="W1898" t="s">
        <v>41</v>
      </c>
      <c r="X1898" t="s">
        <v>42</v>
      </c>
      <c r="Y1898">
        <v>0</v>
      </c>
      <c r="AC1898">
        <v>0.2264696996029093</v>
      </c>
    </row>
    <row r="1899" spans="1:29" x14ac:dyDescent="0.35">
      <c r="A1899" t="s">
        <v>5371</v>
      </c>
      <c r="B1899" t="s">
        <v>5372</v>
      </c>
      <c r="C1899">
        <v>5980</v>
      </c>
      <c r="D1899" t="s">
        <v>5347</v>
      </c>
      <c r="E1899">
        <v>5902</v>
      </c>
      <c r="F1899">
        <v>4.1783999999999999</v>
      </c>
      <c r="G1899">
        <v>342</v>
      </c>
      <c r="H1899" t="s">
        <v>37</v>
      </c>
      <c r="I1899" t="s">
        <v>38</v>
      </c>
      <c r="J1899" t="s">
        <v>37</v>
      </c>
      <c r="L1899" t="s">
        <v>5373</v>
      </c>
      <c r="M1899">
        <v>133</v>
      </c>
      <c r="P1899">
        <v>0</v>
      </c>
      <c r="Q1899">
        <v>0</v>
      </c>
      <c r="R1899">
        <v>0</v>
      </c>
      <c r="S1899">
        <v>0</v>
      </c>
      <c r="T1899">
        <v>0</v>
      </c>
      <c r="U1899" t="s">
        <v>342</v>
      </c>
      <c r="V1899" t="s">
        <v>32</v>
      </c>
      <c r="W1899" t="s">
        <v>41</v>
      </c>
      <c r="X1899" t="s">
        <v>42</v>
      </c>
      <c r="Y1899">
        <v>2</v>
      </c>
      <c r="Z1899">
        <v>101</v>
      </c>
      <c r="AA1899">
        <v>76</v>
      </c>
      <c r="AC1899">
        <v>0.22672761047242285</v>
      </c>
    </row>
    <row r="1900" spans="1:29" x14ac:dyDescent="0.35">
      <c r="A1900" t="s">
        <v>5975</v>
      </c>
      <c r="B1900" t="s">
        <v>5976</v>
      </c>
      <c r="C1900">
        <v>1254</v>
      </c>
      <c r="D1900" t="s">
        <v>5675</v>
      </c>
      <c r="E1900">
        <v>19480</v>
      </c>
      <c r="F1900">
        <v>4.0246000000000004</v>
      </c>
      <c r="G1900">
        <v>244</v>
      </c>
      <c r="H1900" t="s">
        <v>5977</v>
      </c>
      <c r="I1900" t="s">
        <v>157</v>
      </c>
      <c r="J1900" t="s">
        <v>5977</v>
      </c>
      <c r="L1900" t="s">
        <v>5978</v>
      </c>
      <c r="M1900">
        <v>44</v>
      </c>
      <c r="P1900">
        <v>0</v>
      </c>
      <c r="Q1900">
        <v>0</v>
      </c>
      <c r="R1900">
        <v>0</v>
      </c>
      <c r="S1900">
        <v>0</v>
      </c>
      <c r="T1900">
        <v>0</v>
      </c>
      <c r="V1900" t="s">
        <v>394</v>
      </c>
      <c r="W1900" t="s">
        <v>395</v>
      </c>
      <c r="X1900" t="s">
        <v>395</v>
      </c>
      <c r="Y1900">
        <v>0</v>
      </c>
      <c r="AC1900">
        <v>0.22678865622353173</v>
      </c>
    </row>
    <row r="1901" spans="1:29" x14ac:dyDescent="0.35">
      <c r="A1901" t="s">
        <v>30174</v>
      </c>
      <c r="B1901" t="s">
        <v>30175</v>
      </c>
      <c r="C1901">
        <v>5869</v>
      </c>
      <c r="D1901" t="s">
        <v>29945</v>
      </c>
      <c r="E1901">
        <v>6314</v>
      </c>
      <c r="F1901">
        <v>3.8</v>
      </c>
      <c r="G1901">
        <v>5</v>
      </c>
      <c r="H1901" t="s">
        <v>1608</v>
      </c>
      <c r="I1901" t="s">
        <v>38</v>
      </c>
      <c r="J1901" t="s">
        <v>1677</v>
      </c>
      <c r="L1901" t="s">
        <v>30176</v>
      </c>
      <c r="M1901">
        <v>70</v>
      </c>
      <c r="P1901">
        <v>0</v>
      </c>
      <c r="Q1901">
        <v>0</v>
      </c>
      <c r="R1901">
        <v>0</v>
      </c>
      <c r="S1901">
        <v>0</v>
      </c>
      <c r="T1901">
        <v>0</v>
      </c>
      <c r="V1901" t="s">
        <v>32</v>
      </c>
      <c r="W1901" t="s">
        <v>41</v>
      </c>
      <c r="X1901" t="s">
        <v>59</v>
      </c>
      <c r="Y1901">
        <v>0</v>
      </c>
      <c r="AC1901">
        <v>0.22680866224298213</v>
      </c>
    </row>
    <row r="1902" spans="1:29" x14ac:dyDescent="0.35">
      <c r="A1902" t="s">
        <v>7957</v>
      </c>
      <c r="B1902" t="s">
        <v>7958</v>
      </c>
      <c r="C1902">
        <v>1073</v>
      </c>
      <c r="D1902" t="s">
        <v>7503</v>
      </c>
      <c r="E1902">
        <v>3580</v>
      </c>
      <c r="F1902">
        <v>2.9110999999999998</v>
      </c>
      <c r="G1902">
        <v>90</v>
      </c>
      <c r="H1902" t="s">
        <v>5178</v>
      </c>
      <c r="I1902" t="s">
        <v>803</v>
      </c>
      <c r="J1902" t="s">
        <v>7959</v>
      </c>
      <c r="L1902" t="s">
        <v>7960</v>
      </c>
      <c r="M1902">
        <v>29.5</v>
      </c>
      <c r="P1902">
        <v>0</v>
      </c>
      <c r="Q1902">
        <v>0</v>
      </c>
      <c r="R1902">
        <v>0</v>
      </c>
      <c r="S1902">
        <v>0</v>
      </c>
      <c r="T1902">
        <v>0</v>
      </c>
      <c r="V1902" t="s">
        <v>306</v>
      </c>
      <c r="W1902" t="s">
        <v>823</v>
      </c>
      <c r="X1902" t="s">
        <v>824</v>
      </c>
      <c r="Y1902">
        <v>0</v>
      </c>
      <c r="AC1902">
        <v>0.22688815730917367</v>
      </c>
    </row>
    <row r="1903" spans="1:29" x14ac:dyDescent="0.35">
      <c r="A1903" t="s">
        <v>8225</v>
      </c>
      <c r="B1903" t="s">
        <v>8226</v>
      </c>
      <c r="C1903">
        <v>6302</v>
      </c>
      <c r="D1903" t="s">
        <v>8148</v>
      </c>
      <c r="E1903">
        <v>2524</v>
      </c>
      <c r="F1903">
        <v>4.125</v>
      </c>
      <c r="G1903">
        <v>16</v>
      </c>
      <c r="H1903" t="s">
        <v>163</v>
      </c>
      <c r="I1903" t="s">
        <v>157</v>
      </c>
      <c r="J1903" t="s">
        <v>163</v>
      </c>
      <c r="L1903" t="s">
        <v>8227</v>
      </c>
      <c r="M1903">
        <v>255</v>
      </c>
      <c r="P1903">
        <v>0</v>
      </c>
      <c r="Q1903">
        <v>0</v>
      </c>
      <c r="R1903">
        <v>0</v>
      </c>
      <c r="S1903">
        <v>0</v>
      </c>
      <c r="T1903">
        <v>0</v>
      </c>
      <c r="V1903" t="s">
        <v>394</v>
      </c>
      <c r="W1903" t="s">
        <v>400</v>
      </c>
      <c r="X1903" t="s">
        <v>401</v>
      </c>
      <c r="Y1903">
        <v>0</v>
      </c>
      <c r="AC1903">
        <v>0.22688975910157827</v>
      </c>
    </row>
    <row r="1904" spans="1:29" x14ac:dyDescent="0.35">
      <c r="A1904" t="s">
        <v>23481</v>
      </c>
      <c r="B1904" t="s">
        <v>23482</v>
      </c>
      <c r="C1904">
        <v>6341</v>
      </c>
      <c r="D1904" t="s">
        <v>23468</v>
      </c>
      <c r="E1904">
        <v>22932</v>
      </c>
      <c r="F1904">
        <v>4.5</v>
      </c>
      <c r="G1904">
        <v>340</v>
      </c>
      <c r="H1904" t="s">
        <v>620</v>
      </c>
      <c r="I1904" t="s">
        <v>157</v>
      </c>
      <c r="J1904" t="s">
        <v>620</v>
      </c>
      <c r="L1904" t="s">
        <v>23483</v>
      </c>
      <c r="M1904">
        <v>39</v>
      </c>
      <c r="P1904">
        <v>0</v>
      </c>
      <c r="Q1904">
        <v>0</v>
      </c>
      <c r="R1904">
        <v>0</v>
      </c>
      <c r="S1904">
        <v>0</v>
      </c>
      <c r="T1904">
        <v>0</v>
      </c>
      <c r="U1904" t="s">
        <v>23484</v>
      </c>
      <c r="V1904" t="s">
        <v>394</v>
      </c>
      <c r="W1904" t="s">
        <v>405</v>
      </c>
      <c r="X1904" t="s">
        <v>406</v>
      </c>
      <c r="Y1904">
        <v>0</v>
      </c>
      <c r="AC1904">
        <v>0.22704074168117283</v>
      </c>
    </row>
    <row r="1905" spans="1:29" x14ac:dyDescent="0.35">
      <c r="A1905" t="s">
        <v>19944</v>
      </c>
      <c r="B1905" t="s">
        <v>19945</v>
      </c>
      <c r="C1905">
        <v>5606</v>
      </c>
      <c r="D1905" t="s">
        <v>19942</v>
      </c>
      <c r="E1905">
        <v>4658</v>
      </c>
      <c r="F1905">
        <v>4.9230999999999998</v>
      </c>
      <c r="G1905">
        <v>26</v>
      </c>
      <c r="H1905" t="s">
        <v>889</v>
      </c>
      <c r="I1905" t="s">
        <v>38</v>
      </c>
      <c r="J1905" t="s">
        <v>4043</v>
      </c>
      <c r="L1905" t="s">
        <v>19946</v>
      </c>
      <c r="M1905">
        <v>115</v>
      </c>
      <c r="P1905">
        <v>0</v>
      </c>
      <c r="Q1905">
        <v>0</v>
      </c>
      <c r="R1905">
        <v>0</v>
      </c>
      <c r="S1905">
        <v>0</v>
      </c>
      <c r="T1905">
        <v>0</v>
      </c>
      <c r="V1905" t="s">
        <v>32</v>
      </c>
      <c r="W1905" t="s">
        <v>172</v>
      </c>
      <c r="X1905" t="s">
        <v>173</v>
      </c>
      <c r="Y1905">
        <v>1</v>
      </c>
      <c r="Z1905">
        <v>85</v>
      </c>
      <c r="AA1905">
        <v>85</v>
      </c>
      <c r="AC1905">
        <v>0.22711233817573462</v>
      </c>
    </row>
    <row r="1906" spans="1:29" x14ac:dyDescent="0.35">
      <c r="A1906" t="s">
        <v>25455</v>
      </c>
      <c r="B1906" t="s">
        <v>25456</v>
      </c>
      <c r="C1906">
        <v>3902</v>
      </c>
      <c r="D1906" t="s">
        <v>25136</v>
      </c>
      <c r="E1906">
        <v>30453</v>
      </c>
      <c r="F1906">
        <v>4.2647000000000004</v>
      </c>
      <c r="G1906">
        <v>102</v>
      </c>
      <c r="I1906" t="s">
        <v>803</v>
      </c>
      <c r="J1906" t="s">
        <v>25457</v>
      </c>
      <c r="K1906" t="s">
        <v>25458</v>
      </c>
      <c r="L1906" t="s">
        <v>25459</v>
      </c>
      <c r="M1906">
        <v>13</v>
      </c>
      <c r="P1906">
        <v>0</v>
      </c>
      <c r="Q1906">
        <v>0</v>
      </c>
      <c r="R1906">
        <v>0</v>
      </c>
      <c r="S1906">
        <v>0</v>
      </c>
      <c r="T1906">
        <v>1</v>
      </c>
      <c r="U1906" t="s">
        <v>25460</v>
      </c>
      <c r="V1906" t="s">
        <v>306</v>
      </c>
      <c r="W1906" t="s">
        <v>307</v>
      </c>
      <c r="X1906" t="s">
        <v>4120</v>
      </c>
      <c r="Y1906">
        <v>1</v>
      </c>
      <c r="Z1906">
        <v>13</v>
      </c>
      <c r="AA1906">
        <v>13</v>
      </c>
      <c r="AC1906">
        <v>0.22715651840959905</v>
      </c>
    </row>
    <row r="1907" spans="1:29" x14ac:dyDescent="0.35">
      <c r="A1907" t="s">
        <v>14991</v>
      </c>
      <c r="B1907" t="s">
        <v>14992</v>
      </c>
      <c r="C1907">
        <v>5922</v>
      </c>
      <c r="D1907" t="s">
        <v>14946</v>
      </c>
      <c r="E1907">
        <v>20882</v>
      </c>
      <c r="F1907">
        <v>4.0122999999999998</v>
      </c>
      <c r="G1907">
        <v>487</v>
      </c>
      <c r="H1907" t="s">
        <v>3845</v>
      </c>
      <c r="L1907" t="s">
        <v>14993</v>
      </c>
      <c r="M1907">
        <v>38</v>
      </c>
      <c r="P1907">
        <v>0</v>
      </c>
      <c r="Q1907">
        <v>0</v>
      </c>
      <c r="R1907">
        <v>0</v>
      </c>
      <c r="S1907">
        <v>0</v>
      </c>
      <c r="T1907">
        <v>0</v>
      </c>
      <c r="U1907" t="s">
        <v>14994</v>
      </c>
      <c r="V1907" t="s">
        <v>394</v>
      </c>
      <c r="W1907" t="s">
        <v>418</v>
      </c>
      <c r="X1907" t="s">
        <v>419</v>
      </c>
      <c r="Y1907">
        <v>0</v>
      </c>
      <c r="AC1907">
        <v>0.22722453218145722</v>
      </c>
    </row>
    <row r="1908" spans="1:29" x14ac:dyDescent="0.35">
      <c r="A1908" t="s">
        <v>28706</v>
      </c>
      <c r="B1908" t="s">
        <v>28707</v>
      </c>
      <c r="C1908">
        <v>5648</v>
      </c>
      <c r="D1908" t="s">
        <v>28460</v>
      </c>
      <c r="E1908">
        <v>21669</v>
      </c>
      <c r="F1908">
        <v>4.4687999999999999</v>
      </c>
      <c r="G1908">
        <v>32</v>
      </c>
      <c r="M1908">
        <v>29</v>
      </c>
      <c r="O1908">
        <v>14</v>
      </c>
      <c r="P1908">
        <v>0</v>
      </c>
      <c r="Q1908">
        <v>0</v>
      </c>
      <c r="R1908">
        <v>0</v>
      </c>
      <c r="S1908">
        <v>1</v>
      </c>
      <c r="T1908">
        <v>1</v>
      </c>
      <c r="V1908" t="s">
        <v>306</v>
      </c>
      <c r="W1908" t="s">
        <v>1138</v>
      </c>
      <c r="X1908" t="s">
        <v>1248</v>
      </c>
      <c r="Y1908">
        <v>0</v>
      </c>
      <c r="AC1908">
        <v>0.22734621029672064</v>
      </c>
    </row>
    <row r="1909" spans="1:29" x14ac:dyDescent="0.35">
      <c r="A1909" t="s">
        <v>1181</v>
      </c>
      <c r="B1909" t="s">
        <v>1182</v>
      </c>
      <c r="C1909">
        <v>5746</v>
      </c>
      <c r="D1909" t="s">
        <v>1063</v>
      </c>
      <c r="E1909">
        <v>70979</v>
      </c>
      <c r="F1909">
        <v>4.6616999999999997</v>
      </c>
      <c r="G1909">
        <v>470</v>
      </c>
      <c r="H1909" t="s">
        <v>1183</v>
      </c>
      <c r="I1909" t="s">
        <v>803</v>
      </c>
      <c r="J1909" t="s">
        <v>1184</v>
      </c>
      <c r="L1909" t="s">
        <v>1185</v>
      </c>
      <c r="M1909">
        <v>30</v>
      </c>
      <c r="P1909">
        <v>0</v>
      </c>
      <c r="Q1909">
        <v>0</v>
      </c>
      <c r="R1909">
        <v>0</v>
      </c>
      <c r="S1909">
        <v>0</v>
      </c>
      <c r="T1909">
        <v>0</v>
      </c>
      <c r="V1909" t="s">
        <v>306</v>
      </c>
      <c r="W1909" t="s">
        <v>863</v>
      </c>
      <c r="X1909" t="s">
        <v>1186</v>
      </c>
      <c r="Y1909">
        <v>2</v>
      </c>
      <c r="Z1909">
        <v>30</v>
      </c>
      <c r="AA1909">
        <v>30</v>
      </c>
      <c r="AC1909">
        <v>0.22746486096202301</v>
      </c>
    </row>
    <row r="1910" spans="1:29" x14ac:dyDescent="0.35">
      <c r="A1910" t="s">
        <v>29611</v>
      </c>
      <c r="B1910" t="s">
        <v>29612</v>
      </c>
      <c r="C1910">
        <v>6234</v>
      </c>
      <c r="D1910" t="s">
        <v>29603</v>
      </c>
      <c r="E1910">
        <v>254620</v>
      </c>
      <c r="F1910">
        <v>3.863</v>
      </c>
      <c r="G1910">
        <v>1168</v>
      </c>
      <c r="H1910" t="s">
        <v>268</v>
      </c>
      <c r="I1910" t="s">
        <v>157</v>
      </c>
      <c r="J1910" t="s">
        <v>268</v>
      </c>
      <c r="L1910" t="s">
        <v>29613</v>
      </c>
      <c r="M1910">
        <v>21.7</v>
      </c>
      <c r="P1910">
        <v>0</v>
      </c>
      <c r="Q1910">
        <v>0</v>
      </c>
      <c r="R1910">
        <v>0</v>
      </c>
      <c r="S1910">
        <v>0</v>
      </c>
      <c r="T1910">
        <v>0</v>
      </c>
      <c r="U1910" t="s">
        <v>29614</v>
      </c>
      <c r="V1910" t="s">
        <v>222</v>
      </c>
      <c r="W1910" t="s">
        <v>223</v>
      </c>
      <c r="X1910" t="s">
        <v>271</v>
      </c>
      <c r="Y1910">
        <v>1</v>
      </c>
      <c r="Z1910">
        <v>13</v>
      </c>
      <c r="AA1910">
        <v>13</v>
      </c>
      <c r="AC1910">
        <v>0.22761426456896927</v>
      </c>
    </row>
    <row r="1911" spans="1:29" x14ac:dyDescent="0.35">
      <c r="A1911" t="s">
        <v>23417</v>
      </c>
      <c r="B1911" t="s">
        <v>23418</v>
      </c>
      <c r="C1911">
        <v>6366</v>
      </c>
      <c r="D1911" t="s">
        <v>23304</v>
      </c>
      <c r="E1911">
        <v>2779</v>
      </c>
      <c r="F1911">
        <v>3.5682</v>
      </c>
      <c r="G1911">
        <v>44</v>
      </c>
      <c r="H1911" t="s">
        <v>23419</v>
      </c>
      <c r="I1911" t="s">
        <v>157</v>
      </c>
      <c r="J1911" t="s">
        <v>23419</v>
      </c>
      <c r="L1911" t="s">
        <v>23397</v>
      </c>
      <c r="M1911">
        <v>25</v>
      </c>
      <c r="P1911">
        <v>0</v>
      </c>
      <c r="Q1911">
        <v>0</v>
      </c>
      <c r="R1911">
        <v>0</v>
      </c>
      <c r="S1911">
        <v>0</v>
      </c>
      <c r="T1911">
        <v>0</v>
      </c>
      <c r="U1911" t="s">
        <v>23398</v>
      </c>
      <c r="V1911" t="s">
        <v>222</v>
      </c>
      <c r="W1911" t="s">
        <v>223</v>
      </c>
      <c r="X1911" t="s">
        <v>265</v>
      </c>
      <c r="Y1911">
        <v>1</v>
      </c>
      <c r="Z1911">
        <v>9</v>
      </c>
      <c r="AA1911">
        <v>9</v>
      </c>
      <c r="AC1911">
        <v>0.22761966458051153</v>
      </c>
    </row>
    <row r="1912" spans="1:29" x14ac:dyDescent="0.35">
      <c r="A1912" t="s">
        <v>22129</v>
      </c>
      <c r="B1912" t="s">
        <v>22130</v>
      </c>
      <c r="C1912">
        <v>6326</v>
      </c>
      <c r="D1912" t="s">
        <v>22055</v>
      </c>
      <c r="E1912">
        <v>17539</v>
      </c>
      <c r="F1912">
        <v>4.2252000000000001</v>
      </c>
      <c r="G1912">
        <v>151</v>
      </c>
      <c r="H1912" t="s">
        <v>4319</v>
      </c>
      <c r="I1912" t="s">
        <v>803</v>
      </c>
      <c r="J1912" t="s">
        <v>22131</v>
      </c>
      <c r="K1912" t="s">
        <v>1306</v>
      </c>
      <c r="L1912" t="s">
        <v>22132</v>
      </c>
      <c r="M1912">
        <v>19</v>
      </c>
      <c r="P1912">
        <v>0</v>
      </c>
      <c r="Q1912">
        <v>0</v>
      </c>
      <c r="R1912">
        <v>0</v>
      </c>
      <c r="S1912">
        <v>0</v>
      </c>
      <c r="T1912">
        <v>1</v>
      </c>
      <c r="U1912" t="s">
        <v>22098</v>
      </c>
      <c r="V1912" t="s">
        <v>306</v>
      </c>
      <c r="W1912" t="s">
        <v>823</v>
      </c>
      <c r="X1912" t="s">
        <v>1392</v>
      </c>
      <c r="Y1912">
        <v>1</v>
      </c>
      <c r="Z1912">
        <v>19</v>
      </c>
      <c r="AA1912">
        <v>19</v>
      </c>
      <c r="AC1912">
        <v>0.22778360654475815</v>
      </c>
    </row>
    <row r="1913" spans="1:29" x14ac:dyDescent="0.35">
      <c r="A1913" t="s">
        <v>23144</v>
      </c>
      <c r="B1913" t="s">
        <v>23145</v>
      </c>
      <c r="C1913">
        <v>6160</v>
      </c>
      <c r="D1913" t="s">
        <v>22962</v>
      </c>
      <c r="E1913">
        <v>4118</v>
      </c>
      <c r="F1913">
        <v>5</v>
      </c>
      <c r="G1913">
        <v>3</v>
      </c>
      <c r="L1913" t="s">
        <v>23146</v>
      </c>
      <c r="M1913">
        <v>128</v>
      </c>
      <c r="P1913">
        <v>1</v>
      </c>
      <c r="Q1913">
        <v>0</v>
      </c>
      <c r="R1913">
        <v>0</v>
      </c>
      <c r="S1913">
        <v>0</v>
      </c>
      <c r="T1913">
        <v>1</v>
      </c>
      <c r="U1913" t="s">
        <v>23147</v>
      </c>
      <c r="V1913" t="s">
        <v>306</v>
      </c>
      <c r="W1913" t="s">
        <v>823</v>
      </c>
      <c r="X1913" t="s">
        <v>1091</v>
      </c>
      <c r="Y1913">
        <v>0</v>
      </c>
      <c r="AC1913">
        <v>0.2278026529997792</v>
      </c>
    </row>
    <row r="1914" spans="1:29" x14ac:dyDescent="0.35">
      <c r="A1914" t="s">
        <v>7080</v>
      </c>
      <c r="B1914" t="s">
        <v>7081</v>
      </c>
      <c r="C1914">
        <v>6353</v>
      </c>
      <c r="D1914" t="s">
        <v>7057</v>
      </c>
      <c r="E1914">
        <v>38261</v>
      </c>
      <c r="F1914">
        <v>3.9702999999999999</v>
      </c>
      <c r="G1914">
        <v>236</v>
      </c>
      <c r="H1914" t="s">
        <v>7082</v>
      </c>
      <c r="I1914" t="s">
        <v>803</v>
      </c>
      <c r="J1914" t="s">
        <v>7083</v>
      </c>
      <c r="K1914" t="s">
        <v>7084</v>
      </c>
      <c r="L1914" t="s">
        <v>7085</v>
      </c>
      <c r="M1914">
        <v>34</v>
      </c>
      <c r="P1914">
        <v>0</v>
      </c>
      <c r="Q1914">
        <v>0</v>
      </c>
      <c r="R1914">
        <v>0</v>
      </c>
      <c r="S1914">
        <v>0</v>
      </c>
      <c r="T1914">
        <v>0</v>
      </c>
      <c r="U1914" t="s">
        <v>7086</v>
      </c>
      <c r="V1914" t="s">
        <v>306</v>
      </c>
      <c r="W1914" t="s">
        <v>815</v>
      </c>
      <c r="X1914" t="s">
        <v>1155</v>
      </c>
      <c r="Y1914">
        <v>25</v>
      </c>
      <c r="Z1914">
        <v>34</v>
      </c>
      <c r="AA1914">
        <v>34</v>
      </c>
      <c r="AC1914">
        <v>0.2279186894543247</v>
      </c>
    </row>
    <row r="1915" spans="1:29" x14ac:dyDescent="0.35">
      <c r="A1915" t="s">
        <v>12190</v>
      </c>
      <c r="B1915" t="s">
        <v>12191</v>
      </c>
      <c r="C1915">
        <v>1132</v>
      </c>
      <c r="D1915" t="s">
        <v>12082</v>
      </c>
      <c r="E1915">
        <v>4148</v>
      </c>
      <c r="F1915">
        <v>3.7332999999999998</v>
      </c>
      <c r="G1915">
        <v>15</v>
      </c>
      <c r="H1915" t="s">
        <v>1340</v>
      </c>
      <c r="I1915" t="s">
        <v>157</v>
      </c>
      <c r="J1915" t="s">
        <v>1340</v>
      </c>
      <c r="L1915" t="s">
        <v>12192</v>
      </c>
      <c r="M1915">
        <v>130</v>
      </c>
      <c r="O1915">
        <v>85</v>
      </c>
      <c r="P1915">
        <v>0</v>
      </c>
      <c r="Q1915">
        <v>0</v>
      </c>
      <c r="R1915">
        <v>1</v>
      </c>
      <c r="S1915">
        <v>1</v>
      </c>
      <c r="T1915">
        <v>0</v>
      </c>
      <c r="U1915" t="s">
        <v>12193</v>
      </c>
      <c r="V1915" t="s">
        <v>394</v>
      </c>
      <c r="W1915" t="s">
        <v>405</v>
      </c>
      <c r="X1915" t="s">
        <v>406</v>
      </c>
      <c r="Y1915">
        <v>0</v>
      </c>
      <c r="AC1915">
        <v>0.22795242424699524</v>
      </c>
    </row>
    <row r="1916" spans="1:29" x14ac:dyDescent="0.35">
      <c r="A1916" t="s">
        <v>6831</v>
      </c>
      <c r="B1916" t="s">
        <v>6832</v>
      </c>
      <c r="C1916">
        <v>6503</v>
      </c>
      <c r="D1916" t="s">
        <v>6747</v>
      </c>
      <c r="E1916">
        <v>966</v>
      </c>
      <c r="F1916">
        <v>4.8276000000000003</v>
      </c>
      <c r="G1916">
        <v>29</v>
      </c>
      <c r="H1916" t="s">
        <v>6748</v>
      </c>
      <c r="I1916" t="s">
        <v>157</v>
      </c>
      <c r="J1916" t="s">
        <v>6748</v>
      </c>
      <c r="L1916" t="s">
        <v>6833</v>
      </c>
      <c r="M1916">
        <v>29</v>
      </c>
      <c r="P1916">
        <v>0</v>
      </c>
      <c r="Q1916">
        <v>0</v>
      </c>
      <c r="R1916">
        <v>1</v>
      </c>
      <c r="S1916">
        <v>0</v>
      </c>
      <c r="T1916">
        <v>0</v>
      </c>
      <c r="U1916" t="s">
        <v>6834</v>
      </c>
      <c r="V1916" t="s">
        <v>222</v>
      </c>
      <c r="W1916" t="s">
        <v>244</v>
      </c>
      <c r="X1916" t="s">
        <v>245</v>
      </c>
      <c r="Y1916">
        <v>0</v>
      </c>
      <c r="AC1916">
        <v>0.22813391236593783</v>
      </c>
    </row>
    <row r="1917" spans="1:29" x14ac:dyDescent="0.35">
      <c r="A1917" t="s">
        <v>21486</v>
      </c>
      <c r="B1917" t="s">
        <v>21487</v>
      </c>
      <c r="C1917">
        <v>7025</v>
      </c>
      <c r="D1917" t="s">
        <v>21247</v>
      </c>
      <c r="E1917">
        <v>898</v>
      </c>
      <c r="F1917">
        <v>2.5</v>
      </c>
      <c r="G1917">
        <v>2</v>
      </c>
      <c r="M1917">
        <v>38</v>
      </c>
      <c r="P1917">
        <v>1</v>
      </c>
      <c r="Q1917">
        <v>0</v>
      </c>
      <c r="R1917">
        <v>0</v>
      </c>
      <c r="S1917">
        <v>0</v>
      </c>
      <c r="T1917">
        <v>0</v>
      </c>
      <c r="U1917" t="s">
        <v>21411</v>
      </c>
      <c r="V1917" t="s">
        <v>32</v>
      </c>
      <c r="W1917" t="s">
        <v>191</v>
      </c>
      <c r="X1917" t="s">
        <v>192</v>
      </c>
      <c r="Y1917">
        <v>0</v>
      </c>
      <c r="AC1917">
        <v>0.22824765161898974</v>
      </c>
    </row>
    <row r="1918" spans="1:29" x14ac:dyDescent="0.35">
      <c r="A1918" t="s">
        <v>20143</v>
      </c>
      <c r="B1918" t="s">
        <v>20144</v>
      </c>
      <c r="C1918">
        <v>6182</v>
      </c>
      <c r="D1918" t="s">
        <v>20034</v>
      </c>
      <c r="E1918">
        <v>17083</v>
      </c>
      <c r="F1918">
        <v>4.5429000000000004</v>
      </c>
      <c r="G1918">
        <v>70</v>
      </c>
      <c r="H1918" t="s">
        <v>186</v>
      </c>
      <c r="I1918" t="s">
        <v>157</v>
      </c>
      <c r="J1918" t="s">
        <v>186</v>
      </c>
      <c r="L1918" t="s">
        <v>20145</v>
      </c>
      <c r="M1918">
        <v>30</v>
      </c>
      <c r="P1918">
        <v>0</v>
      </c>
      <c r="Q1918">
        <v>0</v>
      </c>
      <c r="R1918">
        <v>0</v>
      </c>
      <c r="S1918">
        <v>0</v>
      </c>
      <c r="T1918">
        <v>0</v>
      </c>
      <c r="V1918" t="s">
        <v>222</v>
      </c>
      <c r="W1918" t="s">
        <v>223</v>
      </c>
      <c r="X1918" t="s">
        <v>265</v>
      </c>
      <c r="Y1918">
        <v>0</v>
      </c>
      <c r="AC1918">
        <v>0.22827273343863608</v>
      </c>
    </row>
    <row r="1919" spans="1:29" x14ac:dyDescent="0.35">
      <c r="A1919" t="s">
        <v>12981</v>
      </c>
      <c r="B1919" t="s">
        <v>12982</v>
      </c>
      <c r="C1919">
        <v>5879</v>
      </c>
      <c r="D1919" t="s">
        <v>12722</v>
      </c>
      <c r="E1919">
        <v>7443</v>
      </c>
      <c r="F1919">
        <v>3.3332999999999999</v>
      </c>
      <c r="G1919">
        <v>3</v>
      </c>
      <c r="M1919">
        <v>320</v>
      </c>
      <c r="P1919">
        <v>1</v>
      </c>
      <c r="Q1919">
        <v>0</v>
      </c>
      <c r="R1919">
        <v>1</v>
      </c>
      <c r="S1919">
        <v>0</v>
      </c>
      <c r="T1919">
        <v>0</v>
      </c>
      <c r="V1919" t="s">
        <v>306</v>
      </c>
      <c r="W1919" t="s">
        <v>1138</v>
      </c>
      <c r="X1919" t="s">
        <v>2247</v>
      </c>
      <c r="Y1919">
        <v>0</v>
      </c>
      <c r="AC1919">
        <v>0.22829015661938701</v>
      </c>
    </row>
    <row r="1920" spans="1:29" x14ac:dyDescent="0.35">
      <c r="A1920" t="s">
        <v>26694</v>
      </c>
      <c r="B1920" t="s">
        <v>26695</v>
      </c>
      <c r="C1920">
        <v>5337</v>
      </c>
      <c r="D1920" t="s">
        <v>26428</v>
      </c>
      <c r="E1920">
        <v>386</v>
      </c>
      <c r="H1920" t="s">
        <v>26696</v>
      </c>
      <c r="I1920" t="s">
        <v>157</v>
      </c>
      <c r="J1920" t="s">
        <v>26696</v>
      </c>
      <c r="L1920" t="s">
        <v>26697</v>
      </c>
      <c r="M1920">
        <v>90</v>
      </c>
      <c r="P1920">
        <v>0</v>
      </c>
      <c r="Q1920">
        <v>1</v>
      </c>
      <c r="R1920">
        <v>0</v>
      </c>
      <c r="S1920">
        <v>0</v>
      </c>
      <c r="T1920">
        <v>0</v>
      </c>
      <c r="U1920" t="s">
        <v>26698</v>
      </c>
      <c r="V1920" t="s">
        <v>394</v>
      </c>
      <c r="W1920" t="s">
        <v>395</v>
      </c>
      <c r="X1920" t="s">
        <v>2307</v>
      </c>
      <c r="Y1920">
        <v>1</v>
      </c>
      <c r="Z1920">
        <v>77</v>
      </c>
      <c r="AA1920">
        <v>77</v>
      </c>
      <c r="AC1920">
        <v>0.2283719592974448</v>
      </c>
    </row>
    <row r="1921" spans="1:29" x14ac:dyDescent="0.35">
      <c r="A1921" t="s">
        <v>10199</v>
      </c>
      <c r="B1921" t="s">
        <v>10200</v>
      </c>
      <c r="C1921">
        <v>6200</v>
      </c>
      <c r="D1921" t="s">
        <v>9905</v>
      </c>
      <c r="E1921">
        <v>22099</v>
      </c>
      <c r="F1921">
        <v>3.0345</v>
      </c>
      <c r="G1921">
        <v>87</v>
      </c>
      <c r="H1921" t="s">
        <v>10201</v>
      </c>
      <c r="I1921" t="s">
        <v>157</v>
      </c>
      <c r="J1921" t="s">
        <v>10201</v>
      </c>
      <c r="K1921" t="s">
        <v>10202</v>
      </c>
      <c r="L1921" t="s">
        <v>10203</v>
      </c>
      <c r="M1921">
        <v>32</v>
      </c>
      <c r="P1921">
        <v>0</v>
      </c>
      <c r="Q1921">
        <v>0</v>
      </c>
      <c r="R1921">
        <v>0</v>
      </c>
      <c r="S1921">
        <v>0</v>
      </c>
      <c r="T1921">
        <v>0</v>
      </c>
      <c r="V1921" t="s">
        <v>306</v>
      </c>
      <c r="W1921" t="s">
        <v>815</v>
      </c>
      <c r="X1921" t="s">
        <v>840</v>
      </c>
      <c r="Y1921">
        <v>0</v>
      </c>
      <c r="AC1921">
        <v>0.228495785752867</v>
      </c>
    </row>
    <row r="1922" spans="1:29" x14ac:dyDescent="0.35">
      <c r="A1922" t="s">
        <v>26668</v>
      </c>
      <c r="B1922" t="s">
        <v>26669</v>
      </c>
      <c r="C1922">
        <v>5337</v>
      </c>
      <c r="D1922" t="s">
        <v>26428</v>
      </c>
      <c r="E1922">
        <v>2501</v>
      </c>
      <c r="F1922">
        <v>3</v>
      </c>
      <c r="G1922">
        <v>2</v>
      </c>
      <c r="H1922" t="s">
        <v>3988</v>
      </c>
      <c r="I1922" t="s">
        <v>157</v>
      </c>
      <c r="J1922" t="s">
        <v>3988</v>
      </c>
      <c r="L1922" t="s">
        <v>26670</v>
      </c>
      <c r="M1922">
        <v>185</v>
      </c>
      <c r="P1922">
        <v>0</v>
      </c>
      <c r="Q1922">
        <v>0</v>
      </c>
      <c r="R1922">
        <v>1</v>
      </c>
      <c r="S1922">
        <v>0</v>
      </c>
      <c r="T1922">
        <v>0</v>
      </c>
      <c r="V1922" t="s">
        <v>394</v>
      </c>
      <c r="W1922" t="s">
        <v>400</v>
      </c>
      <c r="X1922" t="s">
        <v>401</v>
      </c>
      <c r="Y1922">
        <v>0</v>
      </c>
      <c r="AC1922">
        <v>0.22858751411656453</v>
      </c>
    </row>
    <row r="1923" spans="1:29" x14ac:dyDescent="0.35">
      <c r="A1923" t="s">
        <v>13367</v>
      </c>
      <c r="B1923" t="s">
        <v>13368</v>
      </c>
      <c r="C1923">
        <v>6106</v>
      </c>
      <c r="D1923" t="s">
        <v>13090</v>
      </c>
      <c r="E1923">
        <v>0</v>
      </c>
      <c r="F1923">
        <v>3.4582999999999999</v>
      </c>
      <c r="G1923">
        <v>24</v>
      </c>
      <c r="I1923" t="s">
        <v>803</v>
      </c>
      <c r="J1923" t="s">
        <v>5001</v>
      </c>
      <c r="K1923" t="s">
        <v>13369</v>
      </c>
      <c r="L1923" t="s">
        <v>13213</v>
      </c>
      <c r="M1923">
        <v>17</v>
      </c>
      <c r="P1923">
        <v>0</v>
      </c>
      <c r="Q1923">
        <v>0</v>
      </c>
      <c r="R1923">
        <v>0</v>
      </c>
      <c r="S1923">
        <v>0</v>
      </c>
      <c r="T1923">
        <v>1</v>
      </c>
      <c r="U1923" t="s">
        <v>13214</v>
      </c>
      <c r="V1923" t="s">
        <v>160</v>
      </c>
      <c r="W1923" t="s">
        <v>306</v>
      </c>
      <c r="Y1923">
        <v>2</v>
      </c>
      <c r="Z1923">
        <v>17</v>
      </c>
      <c r="AA1923">
        <v>17</v>
      </c>
      <c r="AC1923">
        <v>0.22872944363924264</v>
      </c>
    </row>
    <row r="1924" spans="1:29" x14ac:dyDescent="0.35">
      <c r="A1924" t="s">
        <v>30237</v>
      </c>
      <c r="B1924" t="s">
        <v>30238</v>
      </c>
      <c r="C1924">
        <v>5869</v>
      </c>
      <c r="D1924" t="s">
        <v>29945</v>
      </c>
      <c r="E1924">
        <v>3637</v>
      </c>
      <c r="F1924">
        <v>4.3349000000000002</v>
      </c>
      <c r="G1924">
        <v>642</v>
      </c>
      <c r="H1924" t="s">
        <v>1608</v>
      </c>
      <c r="I1924" t="s">
        <v>38</v>
      </c>
      <c r="J1924" t="s">
        <v>30239</v>
      </c>
      <c r="L1924" t="s">
        <v>30208</v>
      </c>
      <c r="M1924">
        <v>65</v>
      </c>
      <c r="P1924">
        <v>0</v>
      </c>
      <c r="Q1924">
        <v>0</v>
      </c>
      <c r="R1924">
        <v>0</v>
      </c>
      <c r="S1924">
        <v>0</v>
      </c>
      <c r="T1924">
        <v>0</v>
      </c>
      <c r="U1924" t="s">
        <v>58</v>
      </c>
      <c r="V1924" t="s">
        <v>32</v>
      </c>
      <c r="W1924" t="s">
        <v>41</v>
      </c>
      <c r="X1924" t="s">
        <v>59</v>
      </c>
      <c r="Y1924">
        <v>0</v>
      </c>
      <c r="AC1924">
        <v>0.22881622169171145</v>
      </c>
    </row>
    <row r="1925" spans="1:29" x14ac:dyDescent="0.35">
      <c r="A1925" t="s">
        <v>22686</v>
      </c>
      <c r="B1925" t="s">
        <v>22687</v>
      </c>
      <c r="C1925">
        <v>6340</v>
      </c>
      <c r="D1925" t="s">
        <v>22658</v>
      </c>
      <c r="E1925">
        <v>1075</v>
      </c>
      <c r="F1925">
        <v>3.5</v>
      </c>
      <c r="G1925">
        <v>2</v>
      </c>
      <c r="H1925" t="s">
        <v>22659</v>
      </c>
      <c r="I1925" t="s">
        <v>38</v>
      </c>
      <c r="J1925" t="s">
        <v>22683</v>
      </c>
      <c r="L1925" t="s">
        <v>22684</v>
      </c>
      <c r="M1925">
        <v>36</v>
      </c>
      <c r="P1925">
        <v>1</v>
      </c>
      <c r="Q1925">
        <v>0</v>
      </c>
      <c r="R1925">
        <v>1</v>
      </c>
      <c r="S1925">
        <v>0</v>
      </c>
      <c r="T1925">
        <v>0</v>
      </c>
      <c r="U1925" t="s">
        <v>22688</v>
      </c>
      <c r="V1925" t="s">
        <v>32</v>
      </c>
      <c r="W1925" t="s">
        <v>191</v>
      </c>
      <c r="X1925" t="s">
        <v>208</v>
      </c>
      <c r="Y1925">
        <v>0</v>
      </c>
      <c r="AC1925">
        <v>0.22902118590504772</v>
      </c>
    </row>
    <row r="1926" spans="1:29" x14ac:dyDescent="0.35">
      <c r="A1926" t="s">
        <v>25573</v>
      </c>
      <c r="B1926" t="s">
        <v>25574</v>
      </c>
      <c r="C1926">
        <v>3902</v>
      </c>
      <c r="D1926" t="s">
        <v>25136</v>
      </c>
      <c r="E1926">
        <v>23604</v>
      </c>
      <c r="F1926">
        <v>4.4333</v>
      </c>
      <c r="G1926">
        <v>90</v>
      </c>
      <c r="M1926">
        <v>30</v>
      </c>
      <c r="P1926">
        <v>0</v>
      </c>
      <c r="Q1926">
        <v>0</v>
      </c>
      <c r="R1926">
        <v>0</v>
      </c>
      <c r="S1926">
        <v>0</v>
      </c>
      <c r="T1926">
        <v>1</v>
      </c>
      <c r="V1926" t="s">
        <v>306</v>
      </c>
      <c r="W1926" t="s">
        <v>1138</v>
      </c>
      <c r="X1926" t="s">
        <v>1248</v>
      </c>
      <c r="Y1926">
        <v>0</v>
      </c>
      <c r="AC1926">
        <v>0.22920085867320195</v>
      </c>
    </row>
    <row r="1927" spans="1:29" x14ac:dyDescent="0.35">
      <c r="A1927" t="s">
        <v>23281</v>
      </c>
      <c r="B1927" t="s">
        <v>23282</v>
      </c>
      <c r="C1927">
        <v>6286</v>
      </c>
      <c r="D1927" t="s">
        <v>23177</v>
      </c>
      <c r="E1927">
        <v>9275</v>
      </c>
      <c r="F1927">
        <v>3.2</v>
      </c>
      <c r="G1927">
        <v>20</v>
      </c>
      <c r="M1927">
        <v>35</v>
      </c>
      <c r="P1927">
        <v>0</v>
      </c>
      <c r="Q1927">
        <v>0</v>
      </c>
      <c r="R1927">
        <v>0</v>
      </c>
      <c r="S1927">
        <v>1</v>
      </c>
      <c r="T1927">
        <v>1</v>
      </c>
      <c r="V1927" t="s">
        <v>306</v>
      </c>
      <c r="W1927" t="s">
        <v>1138</v>
      </c>
      <c r="X1927" t="s">
        <v>1248</v>
      </c>
      <c r="Y1927">
        <v>0</v>
      </c>
      <c r="AC1927">
        <v>0.22934888909978768</v>
      </c>
    </row>
    <row r="1928" spans="1:29" x14ac:dyDescent="0.35">
      <c r="A1928" t="s">
        <v>22005</v>
      </c>
      <c r="B1928" t="s">
        <v>22006</v>
      </c>
      <c r="C1928">
        <v>5674</v>
      </c>
      <c r="D1928" t="s">
        <v>21902</v>
      </c>
      <c r="E1928">
        <v>20729</v>
      </c>
      <c r="F1928">
        <v>4.5727000000000002</v>
      </c>
      <c r="G1928">
        <v>110</v>
      </c>
      <c r="H1928" t="s">
        <v>22007</v>
      </c>
      <c r="I1928" t="s">
        <v>157</v>
      </c>
      <c r="J1928" t="s">
        <v>22007</v>
      </c>
      <c r="L1928" t="s">
        <v>22008</v>
      </c>
      <c r="M1928">
        <v>22</v>
      </c>
      <c r="P1928">
        <v>0</v>
      </c>
      <c r="Q1928">
        <v>1</v>
      </c>
      <c r="R1928">
        <v>0</v>
      </c>
      <c r="S1928">
        <v>0</v>
      </c>
      <c r="T1928">
        <v>1</v>
      </c>
      <c r="U1928" t="s">
        <v>22000</v>
      </c>
      <c r="V1928" t="s">
        <v>394</v>
      </c>
      <c r="W1928" t="s">
        <v>412</v>
      </c>
      <c r="Y1928">
        <v>0</v>
      </c>
      <c r="AC1928">
        <v>0.22940342045431794</v>
      </c>
    </row>
    <row r="1929" spans="1:29" x14ac:dyDescent="0.35">
      <c r="A1929" t="s">
        <v>11352</v>
      </c>
      <c r="B1929" t="s">
        <v>11353</v>
      </c>
      <c r="C1929">
        <v>6369</v>
      </c>
      <c r="D1929" t="s">
        <v>11336</v>
      </c>
      <c r="E1929">
        <v>2513</v>
      </c>
      <c r="F1929">
        <v>5</v>
      </c>
      <c r="G1929">
        <v>5</v>
      </c>
      <c r="L1929" t="s">
        <v>11354</v>
      </c>
      <c r="M1929">
        <v>7</v>
      </c>
      <c r="P1929">
        <v>0</v>
      </c>
      <c r="Q1929">
        <v>0</v>
      </c>
      <c r="R1929">
        <v>0</v>
      </c>
      <c r="S1929">
        <v>0</v>
      </c>
      <c r="T1929">
        <v>0</v>
      </c>
      <c r="V1929" t="s">
        <v>306</v>
      </c>
      <c r="W1929" t="s">
        <v>7196</v>
      </c>
      <c r="Y1929">
        <v>0</v>
      </c>
      <c r="AC1929">
        <v>0.22940926232661063</v>
      </c>
    </row>
    <row r="1930" spans="1:29" x14ac:dyDescent="0.35">
      <c r="A1930" t="s">
        <v>25684</v>
      </c>
      <c r="B1930" t="s">
        <v>25685</v>
      </c>
      <c r="C1930">
        <v>3902</v>
      </c>
      <c r="D1930" t="s">
        <v>25136</v>
      </c>
      <c r="E1930">
        <v>17695</v>
      </c>
      <c r="F1930">
        <v>4.4545000000000003</v>
      </c>
      <c r="G1930">
        <v>11</v>
      </c>
      <c r="M1930">
        <v>20</v>
      </c>
      <c r="P1930">
        <v>0</v>
      </c>
      <c r="Q1930">
        <v>0</v>
      </c>
      <c r="R1930">
        <v>0</v>
      </c>
      <c r="S1930">
        <v>0</v>
      </c>
      <c r="T1930">
        <v>1</v>
      </c>
      <c r="V1930" t="s">
        <v>306</v>
      </c>
      <c r="W1930" t="s">
        <v>1312</v>
      </c>
      <c r="X1930" t="s">
        <v>1294</v>
      </c>
      <c r="Y1930">
        <v>0</v>
      </c>
      <c r="AC1930">
        <v>0.22977885730329972</v>
      </c>
    </row>
    <row r="1931" spans="1:29" x14ac:dyDescent="0.35">
      <c r="A1931" t="s">
        <v>8071</v>
      </c>
      <c r="B1931" t="s">
        <v>8072</v>
      </c>
      <c r="C1931">
        <v>3673</v>
      </c>
      <c r="D1931" t="s">
        <v>8053</v>
      </c>
      <c r="E1931">
        <v>20120</v>
      </c>
      <c r="F1931">
        <v>4.6193</v>
      </c>
      <c r="G1931">
        <v>218</v>
      </c>
      <c r="H1931" t="s">
        <v>55</v>
      </c>
      <c r="I1931" t="s">
        <v>38</v>
      </c>
      <c r="J1931" t="s">
        <v>55</v>
      </c>
      <c r="L1931" t="s">
        <v>8073</v>
      </c>
      <c r="M1931">
        <v>29</v>
      </c>
      <c r="P1931">
        <v>0</v>
      </c>
      <c r="Q1931">
        <v>0</v>
      </c>
      <c r="R1931">
        <v>0</v>
      </c>
      <c r="S1931">
        <v>1</v>
      </c>
      <c r="T1931">
        <v>0</v>
      </c>
      <c r="V1931" t="s">
        <v>32</v>
      </c>
      <c r="W1931" t="s">
        <v>41</v>
      </c>
      <c r="X1931" t="s">
        <v>42</v>
      </c>
      <c r="Y1931">
        <v>2</v>
      </c>
      <c r="Z1931">
        <v>98</v>
      </c>
      <c r="AA1931">
        <v>78</v>
      </c>
      <c r="AC1931">
        <v>0.22980047503224965</v>
      </c>
    </row>
    <row r="1932" spans="1:29" x14ac:dyDescent="0.35">
      <c r="A1932" t="s">
        <v>27132</v>
      </c>
      <c r="B1932" t="s">
        <v>27133</v>
      </c>
      <c r="C1932">
        <v>6288</v>
      </c>
      <c r="D1932" t="s">
        <v>27100</v>
      </c>
      <c r="E1932">
        <v>5914</v>
      </c>
      <c r="F1932">
        <v>4.3630000000000004</v>
      </c>
      <c r="G1932">
        <v>146</v>
      </c>
      <c r="H1932" t="s">
        <v>1608</v>
      </c>
      <c r="I1932" t="s">
        <v>38</v>
      </c>
      <c r="J1932" t="s">
        <v>15113</v>
      </c>
      <c r="L1932" t="s">
        <v>27134</v>
      </c>
      <c r="M1932">
        <v>30</v>
      </c>
      <c r="P1932">
        <v>0</v>
      </c>
      <c r="Q1932">
        <v>0</v>
      </c>
      <c r="R1932">
        <v>0</v>
      </c>
      <c r="S1932">
        <v>0</v>
      </c>
      <c r="T1932">
        <v>0</v>
      </c>
      <c r="U1932" t="s">
        <v>27135</v>
      </c>
      <c r="V1932" t="s">
        <v>32</v>
      </c>
      <c r="W1932" t="s">
        <v>41</v>
      </c>
      <c r="X1932" t="s">
        <v>59</v>
      </c>
      <c r="Y1932">
        <v>0</v>
      </c>
      <c r="AC1932">
        <v>0.22986573473393745</v>
      </c>
    </row>
    <row r="1933" spans="1:29" x14ac:dyDescent="0.35">
      <c r="A1933" t="s">
        <v>12390</v>
      </c>
      <c r="B1933" t="s">
        <v>12391</v>
      </c>
      <c r="C1933">
        <v>6490</v>
      </c>
      <c r="D1933" t="s">
        <v>12385</v>
      </c>
      <c r="E1933">
        <v>107918</v>
      </c>
      <c r="F1933">
        <v>4.3613</v>
      </c>
      <c r="G1933">
        <v>620</v>
      </c>
      <c r="H1933" t="s">
        <v>12392</v>
      </c>
      <c r="I1933" t="s">
        <v>803</v>
      </c>
      <c r="J1933" t="s">
        <v>12393</v>
      </c>
      <c r="K1933" t="s">
        <v>12394</v>
      </c>
      <c r="L1933" t="s">
        <v>12395</v>
      </c>
      <c r="M1933">
        <v>24</v>
      </c>
      <c r="P1933">
        <v>0</v>
      </c>
      <c r="Q1933">
        <v>0</v>
      </c>
      <c r="R1933">
        <v>0</v>
      </c>
      <c r="S1933">
        <v>0</v>
      </c>
      <c r="T1933">
        <v>1</v>
      </c>
      <c r="U1933" t="s">
        <v>12396</v>
      </c>
      <c r="V1933" t="s">
        <v>306</v>
      </c>
      <c r="W1933" t="s">
        <v>307</v>
      </c>
      <c r="X1933" t="s">
        <v>308</v>
      </c>
      <c r="Y1933">
        <v>4</v>
      </c>
      <c r="Z1933">
        <v>24</v>
      </c>
      <c r="AA1933">
        <v>24</v>
      </c>
      <c r="AC1933">
        <v>0.22999360866621654</v>
      </c>
    </row>
    <row r="1934" spans="1:29" x14ac:dyDescent="0.35">
      <c r="A1934" t="s">
        <v>23828</v>
      </c>
      <c r="B1934" t="s">
        <v>23829</v>
      </c>
      <c r="C1934">
        <v>3728</v>
      </c>
      <c r="D1934" t="s">
        <v>23688</v>
      </c>
      <c r="E1934">
        <v>16592</v>
      </c>
      <c r="F1934">
        <v>4.6912000000000003</v>
      </c>
      <c r="G1934">
        <v>217</v>
      </c>
      <c r="H1934" t="s">
        <v>23830</v>
      </c>
      <c r="I1934" t="s">
        <v>157</v>
      </c>
      <c r="J1934" t="s">
        <v>23830</v>
      </c>
      <c r="L1934" t="s">
        <v>23831</v>
      </c>
      <c r="M1934">
        <v>65</v>
      </c>
      <c r="P1934">
        <v>0</v>
      </c>
      <c r="Q1934">
        <v>0</v>
      </c>
      <c r="R1934">
        <v>0</v>
      </c>
      <c r="S1934">
        <v>0</v>
      </c>
      <c r="T1934">
        <v>0</v>
      </c>
      <c r="U1934" t="s">
        <v>23832</v>
      </c>
      <c r="V1934" t="s">
        <v>394</v>
      </c>
      <c r="W1934" t="s">
        <v>405</v>
      </c>
      <c r="X1934" t="s">
        <v>406</v>
      </c>
      <c r="Y1934">
        <v>0</v>
      </c>
      <c r="AC1934">
        <v>0.23018442927988791</v>
      </c>
    </row>
    <row r="1935" spans="1:29" x14ac:dyDescent="0.35">
      <c r="A1935" t="s">
        <v>23475</v>
      </c>
      <c r="B1935" t="s">
        <v>23476</v>
      </c>
      <c r="C1935">
        <v>6341</v>
      </c>
      <c r="D1935" t="s">
        <v>23468</v>
      </c>
      <c r="E1935">
        <v>179137</v>
      </c>
      <c r="F1935">
        <v>4.2217000000000002</v>
      </c>
      <c r="G1935">
        <v>406</v>
      </c>
      <c r="H1935" t="s">
        <v>163</v>
      </c>
      <c r="I1935" t="s">
        <v>157</v>
      </c>
      <c r="J1935" t="s">
        <v>163</v>
      </c>
      <c r="L1935" t="s">
        <v>23469</v>
      </c>
      <c r="M1935">
        <v>13</v>
      </c>
      <c r="P1935">
        <v>0</v>
      </c>
      <c r="Q1935">
        <v>0</v>
      </c>
      <c r="R1935">
        <v>0</v>
      </c>
      <c r="S1935">
        <v>0</v>
      </c>
      <c r="T1935">
        <v>0</v>
      </c>
      <c r="U1935" t="s">
        <v>23470</v>
      </c>
      <c r="V1935" t="s">
        <v>394</v>
      </c>
      <c r="W1935" t="s">
        <v>160</v>
      </c>
      <c r="Y1935">
        <v>0</v>
      </c>
      <c r="AC1935">
        <v>0.23032057993806843</v>
      </c>
    </row>
    <row r="1936" spans="1:29" x14ac:dyDescent="0.35">
      <c r="A1936" t="s">
        <v>9602</v>
      </c>
      <c r="B1936" t="s">
        <v>9603</v>
      </c>
      <c r="C1936">
        <v>3526</v>
      </c>
      <c r="D1936" t="s">
        <v>9599</v>
      </c>
      <c r="E1936">
        <v>31434</v>
      </c>
      <c r="F1936">
        <v>4.3932000000000002</v>
      </c>
      <c r="G1936">
        <v>384</v>
      </c>
      <c r="H1936" t="s">
        <v>426</v>
      </c>
      <c r="I1936" t="s">
        <v>157</v>
      </c>
      <c r="J1936" t="s">
        <v>426</v>
      </c>
      <c r="M1936">
        <v>14</v>
      </c>
      <c r="P1936">
        <v>0</v>
      </c>
      <c r="Q1936">
        <v>0</v>
      </c>
      <c r="R1936">
        <v>1</v>
      </c>
      <c r="S1936">
        <v>0</v>
      </c>
      <c r="T1936">
        <v>0</v>
      </c>
      <c r="U1936" t="s">
        <v>9601</v>
      </c>
      <c r="V1936" t="s">
        <v>394</v>
      </c>
      <c r="W1936" t="s">
        <v>395</v>
      </c>
      <c r="X1936" t="s">
        <v>2307</v>
      </c>
      <c r="Y1936">
        <v>1</v>
      </c>
      <c r="Z1936">
        <v>19.5</v>
      </c>
      <c r="AA1936">
        <v>19.5</v>
      </c>
      <c r="AC1936">
        <v>0.23036018007512404</v>
      </c>
    </row>
    <row r="1937" spans="1:29" x14ac:dyDescent="0.35">
      <c r="A1937" t="s">
        <v>16610</v>
      </c>
      <c r="B1937" t="s">
        <v>16611</v>
      </c>
      <c r="C1937">
        <v>6279</v>
      </c>
      <c r="D1937" t="s">
        <v>16593</v>
      </c>
      <c r="E1937">
        <v>114343</v>
      </c>
      <c r="F1937">
        <v>4</v>
      </c>
      <c r="G1937">
        <v>426</v>
      </c>
      <c r="H1937" t="s">
        <v>16612</v>
      </c>
      <c r="I1937" t="s">
        <v>803</v>
      </c>
      <c r="J1937" t="s">
        <v>16613</v>
      </c>
      <c r="K1937" t="s">
        <v>16614</v>
      </c>
      <c r="L1937" t="s">
        <v>16615</v>
      </c>
      <c r="M1937">
        <v>22</v>
      </c>
      <c r="P1937">
        <v>0</v>
      </c>
      <c r="Q1937">
        <v>0</v>
      </c>
      <c r="R1937">
        <v>0</v>
      </c>
      <c r="S1937">
        <v>0</v>
      </c>
      <c r="T1937">
        <v>0</v>
      </c>
      <c r="U1937" t="s">
        <v>16616</v>
      </c>
      <c r="V1937" t="s">
        <v>306</v>
      </c>
      <c r="W1937" t="s">
        <v>307</v>
      </c>
      <c r="X1937" t="s">
        <v>1106</v>
      </c>
      <c r="Y1937">
        <v>10</v>
      </c>
      <c r="Z1937">
        <v>22</v>
      </c>
      <c r="AA1937">
        <v>22</v>
      </c>
      <c r="AC1937">
        <v>0.23044519577124434</v>
      </c>
    </row>
    <row r="1938" spans="1:29" x14ac:dyDescent="0.35">
      <c r="A1938" t="s">
        <v>15648</v>
      </c>
      <c r="B1938" t="s">
        <v>15649</v>
      </c>
      <c r="C1938">
        <v>6745</v>
      </c>
      <c r="D1938" t="s">
        <v>15615</v>
      </c>
      <c r="E1938">
        <v>19813</v>
      </c>
      <c r="F1938">
        <v>3.4807000000000001</v>
      </c>
      <c r="G1938">
        <v>181</v>
      </c>
      <c r="H1938" t="s">
        <v>37</v>
      </c>
      <c r="I1938" t="s">
        <v>38</v>
      </c>
      <c r="J1938" t="s">
        <v>37</v>
      </c>
      <c r="L1938" t="s">
        <v>15650</v>
      </c>
      <c r="M1938">
        <v>138</v>
      </c>
      <c r="P1938">
        <v>0</v>
      </c>
      <c r="Q1938">
        <v>0</v>
      </c>
      <c r="R1938">
        <v>1</v>
      </c>
      <c r="S1938">
        <v>0</v>
      </c>
      <c r="T1938">
        <v>1</v>
      </c>
      <c r="U1938" t="s">
        <v>15651</v>
      </c>
      <c r="V1938" t="s">
        <v>32</v>
      </c>
      <c r="W1938" t="s">
        <v>41</v>
      </c>
      <c r="X1938" t="s">
        <v>42</v>
      </c>
      <c r="Y1938">
        <v>3</v>
      </c>
      <c r="Z1938">
        <v>100</v>
      </c>
      <c r="AA1938">
        <v>25</v>
      </c>
      <c r="AC1938">
        <v>0.23047196834872019</v>
      </c>
    </row>
    <row r="1939" spans="1:29" x14ac:dyDescent="0.35">
      <c r="A1939" t="s">
        <v>9005</v>
      </c>
      <c r="B1939" t="s">
        <v>9006</v>
      </c>
      <c r="C1939">
        <v>7004</v>
      </c>
      <c r="D1939" t="s">
        <v>9007</v>
      </c>
      <c r="E1939">
        <v>89690</v>
      </c>
      <c r="F1939">
        <v>3.8393000000000002</v>
      </c>
      <c r="G1939">
        <v>2731</v>
      </c>
      <c r="H1939" t="s">
        <v>9008</v>
      </c>
      <c r="I1939" t="s">
        <v>157</v>
      </c>
      <c r="J1939" t="s">
        <v>9008</v>
      </c>
      <c r="L1939" t="s">
        <v>9009</v>
      </c>
      <c r="M1939">
        <v>39</v>
      </c>
      <c r="N1939">
        <v>46</v>
      </c>
      <c r="P1939">
        <v>0</v>
      </c>
      <c r="Q1939">
        <v>0</v>
      </c>
      <c r="R1939">
        <v>0</v>
      </c>
      <c r="S1939">
        <v>0</v>
      </c>
      <c r="T1939">
        <v>0</v>
      </c>
      <c r="U1939" t="s">
        <v>9010</v>
      </c>
      <c r="V1939" t="s">
        <v>222</v>
      </c>
      <c r="W1939" t="s">
        <v>223</v>
      </c>
      <c r="X1939" t="s">
        <v>881</v>
      </c>
      <c r="Y1939">
        <v>6</v>
      </c>
      <c r="Z1939">
        <v>26</v>
      </c>
      <c r="AA1939">
        <v>14</v>
      </c>
      <c r="AC1939">
        <v>0.23058029684123105</v>
      </c>
    </row>
    <row r="1940" spans="1:29" x14ac:dyDescent="0.35">
      <c r="A1940" t="s">
        <v>20032</v>
      </c>
      <c r="B1940" t="s">
        <v>20033</v>
      </c>
      <c r="C1940">
        <v>6182</v>
      </c>
      <c r="D1940" t="s">
        <v>20034</v>
      </c>
      <c r="E1940">
        <v>206601</v>
      </c>
      <c r="F1940">
        <v>4.6131000000000002</v>
      </c>
      <c r="G1940">
        <v>1853</v>
      </c>
      <c r="H1940" t="s">
        <v>37</v>
      </c>
      <c r="I1940" t="s">
        <v>157</v>
      </c>
      <c r="J1940" t="s">
        <v>37</v>
      </c>
      <c r="L1940" t="s">
        <v>20035</v>
      </c>
      <c r="M1940">
        <v>48</v>
      </c>
      <c r="P1940">
        <v>0</v>
      </c>
      <c r="Q1940">
        <v>0</v>
      </c>
      <c r="R1940">
        <v>0</v>
      </c>
      <c r="S1940">
        <v>0</v>
      </c>
      <c r="T1940">
        <v>0</v>
      </c>
      <c r="U1940" t="s">
        <v>20036</v>
      </c>
      <c r="V1940" t="s">
        <v>222</v>
      </c>
      <c r="W1940" t="s">
        <v>223</v>
      </c>
      <c r="X1940" t="s">
        <v>260</v>
      </c>
      <c r="Y1940">
        <v>2</v>
      </c>
      <c r="Z1940">
        <v>34</v>
      </c>
      <c r="AA1940">
        <v>16</v>
      </c>
      <c r="AC1940">
        <v>0.23078703379573251</v>
      </c>
    </row>
    <row r="1941" spans="1:29" x14ac:dyDescent="0.35">
      <c r="A1941" t="s">
        <v>30272</v>
      </c>
      <c r="B1941" t="s">
        <v>30273</v>
      </c>
      <c r="C1941">
        <v>5869</v>
      </c>
      <c r="D1941" t="s">
        <v>29945</v>
      </c>
      <c r="E1941">
        <v>1998</v>
      </c>
      <c r="L1941" t="s">
        <v>30274</v>
      </c>
      <c r="M1941">
        <v>285</v>
      </c>
      <c r="N1941">
        <v>355</v>
      </c>
      <c r="P1941">
        <v>1</v>
      </c>
      <c r="Q1941">
        <v>0</v>
      </c>
      <c r="R1941">
        <v>0</v>
      </c>
      <c r="S1941">
        <v>0</v>
      </c>
      <c r="T1941">
        <v>0</v>
      </c>
      <c r="U1941" t="s">
        <v>46</v>
      </c>
      <c r="V1941" t="s">
        <v>32</v>
      </c>
      <c r="W1941" t="s">
        <v>33</v>
      </c>
      <c r="X1941" t="s">
        <v>4075</v>
      </c>
      <c r="Y1941">
        <v>0</v>
      </c>
      <c r="AC1941">
        <v>0.2308624687518247</v>
      </c>
    </row>
    <row r="1942" spans="1:29" x14ac:dyDescent="0.35">
      <c r="A1942" t="s">
        <v>29324</v>
      </c>
      <c r="B1942" t="s">
        <v>29325</v>
      </c>
      <c r="C1942">
        <v>6238</v>
      </c>
      <c r="D1942" t="s">
        <v>29270</v>
      </c>
      <c r="E1942">
        <v>4093</v>
      </c>
      <c r="F1942">
        <v>4.3093000000000004</v>
      </c>
      <c r="G1942">
        <v>97</v>
      </c>
      <c r="H1942" t="s">
        <v>29275</v>
      </c>
      <c r="I1942" t="s">
        <v>38</v>
      </c>
      <c r="J1942" t="s">
        <v>29275</v>
      </c>
      <c r="L1942" t="s">
        <v>29326</v>
      </c>
      <c r="M1942">
        <v>32</v>
      </c>
      <c r="P1942">
        <v>0</v>
      </c>
      <c r="Q1942">
        <v>0</v>
      </c>
      <c r="R1942">
        <v>0</v>
      </c>
      <c r="S1942">
        <v>0</v>
      </c>
      <c r="T1942">
        <v>1</v>
      </c>
      <c r="U1942" t="s">
        <v>29272</v>
      </c>
      <c r="V1942" t="s">
        <v>32</v>
      </c>
      <c r="W1942" t="s">
        <v>41</v>
      </c>
      <c r="X1942" t="s">
        <v>59</v>
      </c>
      <c r="Y1942">
        <v>0</v>
      </c>
      <c r="AC1942">
        <v>0.23096501356039933</v>
      </c>
    </row>
    <row r="1943" spans="1:29" x14ac:dyDescent="0.35">
      <c r="A1943" t="s">
        <v>7843</v>
      </c>
      <c r="B1943" t="s">
        <v>7844</v>
      </c>
      <c r="C1943">
        <v>1073</v>
      </c>
      <c r="D1943" t="s">
        <v>7503</v>
      </c>
      <c r="E1943">
        <v>9524</v>
      </c>
      <c r="F1943">
        <v>4.4375</v>
      </c>
      <c r="G1943">
        <v>32</v>
      </c>
      <c r="H1943" t="s">
        <v>7845</v>
      </c>
      <c r="I1943" t="s">
        <v>157</v>
      </c>
      <c r="J1943" t="s">
        <v>7845</v>
      </c>
      <c r="L1943" t="s">
        <v>7846</v>
      </c>
      <c r="M1943">
        <v>33</v>
      </c>
      <c r="P1943">
        <v>0</v>
      </c>
      <c r="Q1943">
        <v>0</v>
      </c>
      <c r="R1943">
        <v>0</v>
      </c>
      <c r="S1943">
        <v>0</v>
      </c>
      <c r="T1943">
        <v>0</v>
      </c>
      <c r="V1943" t="s">
        <v>93</v>
      </c>
      <c r="W1943" t="s">
        <v>1745</v>
      </c>
      <c r="X1943" t="s">
        <v>1746</v>
      </c>
      <c r="Y1943">
        <v>0</v>
      </c>
      <c r="AC1943">
        <v>0.23102358267328338</v>
      </c>
    </row>
    <row r="1944" spans="1:29" x14ac:dyDescent="0.35">
      <c r="A1944" t="s">
        <v>7784</v>
      </c>
      <c r="B1944" t="s">
        <v>7785</v>
      </c>
      <c r="C1944">
        <v>1073</v>
      </c>
      <c r="D1944" t="s">
        <v>7503</v>
      </c>
      <c r="E1944">
        <v>14852</v>
      </c>
      <c r="F1944">
        <v>3.8208000000000002</v>
      </c>
      <c r="G1944">
        <v>173</v>
      </c>
      <c r="H1944" t="s">
        <v>7786</v>
      </c>
      <c r="I1944" t="s">
        <v>38</v>
      </c>
      <c r="J1944" t="s">
        <v>7786</v>
      </c>
      <c r="L1944" t="s">
        <v>7787</v>
      </c>
      <c r="M1944">
        <v>160</v>
      </c>
      <c r="P1944">
        <v>0</v>
      </c>
      <c r="Q1944">
        <v>0</v>
      </c>
      <c r="R1944">
        <v>0</v>
      </c>
      <c r="S1944">
        <v>0</v>
      </c>
      <c r="T1944">
        <v>0</v>
      </c>
      <c r="V1944" t="s">
        <v>32</v>
      </c>
      <c r="W1944" t="s">
        <v>41</v>
      </c>
      <c r="X1944" t="s">
        <v>42</v>
      </c>
      <c r="Y1944">
        <v>0</v>
      </c>
      <c r="AC1944">
        <v>0.23104416788210125</v>
      </c>
    </row>
    <row r="1945" spans="1:29" x14ac:dyDescent="0.35">
      <c r="A1945" t="s">
        <v>1852</v>
      </c>
      <c r="B1945" t="s">
        <v>1853</v>
      </c>
      <c r="C1945">
        <v>6356</v>
      </c>
      <c r="D1945" t="s">
        <v>1833</v>
      </c>
      <c r="E1945">
        <v>2556</v>
      </c>
      <c r="F1945">
        <v>3.9876999999999998</v>
      </c>
      <c r="G1945">
        <v>81</v>
      </c>
      <c r="H1945" t="s">
        <v>620</v>
      </c>
      <c r="I1945" t="s">
        <v>157</v>
      </c>
      <c r="J1945" t="s">
        <v>620</v>
      </c>
      <c r="L1945" t="s">
        <v>1854</v>
      </c>
      <c r="M1945">
        <v>390</v>
      </c>
      <c r="P1945">
        <v>0</v>
      </c>
      <c r="Q1945">
        <v>0</v>
      </c>
      <c r="R1945">
        <v>0</v>
      </c>
      <c r="S1945">
        <v>0</v>
      </c>
      <c r="T1945">
        <v>0</v>
      </c>
      <c r="U1945" t="s">
        <v>1855</v>
      </c>
      <c r="V1945" t="s">
        <v>394</v>
      </c>
      <c r="W1945" t="s">
        <v>400</v>
      </c>
      <c r="X1945" t="s">
        <v>401</v>
      </c>
      <c r="Y1945">
        <v>1</v>
      </c>
      <c r="Z1945">
        <v>365</v>
      </c>
      <c r="AA1945">
        <v>365</v>
      </c>
      <c r="AC1945">
        <v>0.2313646674514398</v>
      </c>
    </row>
    <row r="1946" spans="1:29" x14ac:dyDescent="0.35">
      <c r="A1946" t="s">
        <v>22064</v>
      </c>
      <c r="B1946" t="s">
        <v>22065</v>
      </c>
      <c r="C1946">
        <v>6326</v>
      </c>
      <c r="D1946" t="s">
        <v>22055</v>
      </c>
      <c r="E1946">
        <v>56904</v>
      </c>
      <c r="F1946">
        <v>4.3026</v>
      </c>
      <c r="G1946">
        <v>1170</v>
      </c>
      <c r="H1946" t="s">
        <v>22066</v>
      </c>
      <c r="I1946" t="s">
        <v>803</v>
      </c>
      <c r="J1946" t="s">
        <v>22067</v>
      </c>
      <c r="K1946" t="s">
        <v>22068</v>
      </c>
      <c r="L1946" t="s">
        <v>22069</v>
      </c>
      <c r="M1946">
        <v>18</v>
      </c>
      <c r="P1946">
        <v>0</v>
      </c>
      <c r="Q1946">
        <v>0</v>
      </c>
      <c r="R1946">
        <v>0</v>
      </c>
      <c r="S1946">
        <v>0</v>
      </c>
      <c r="T1946">
        <v>1</v>
      </c>
      <c r="U1946" t="s">
        <v>22070</v>
      </c>
      <c r="V1946" t="s">
        <v>306</v>
      </c>
      <c r="W1946" t="s">
        <v>160</v>
      </c>
      <c r="Y1946">
        <v>1</v>
      </c>
      <c r="Z1946">
        <v>18</v>
      </c>
      <c r="AA1946">
        <v>18</v>
      </c>
      <c r="AC1946">
        <v>0.23148567025428712</v>
      </c>
    </row>
    <row r="1947" spans="1:29" x14ac:dyDescent="0.35">
      <c r="A1947" t="s">
        <v>25816</v>
      </c>
      <c r="B1947" t="s">
        <v>25817</v>
      </c>
      <c r="C1947">
        <v>3902</v>
      </c>
      <c r="D1947" t="s">
        <v>25136</v>
      </c>
      <c r="E1947">
        <v>12571</v>
      </c>
      <c r="F1947">
        <v>4.4878</v>
      </c>
      <c r="G1947">
        <v>82</v>
      </c>
      <c r="M1947">
        <v>20</v>
      </c>
      <c r="P1947">
        <v>0</v>
      </c>
      <c r="Q1947">
        <v>0</v>
      </c>
      <c r="R1947">
        <v>0</v>
      </c>
      <c r="S1947">
        <v>0</v>
      </c>
      <c r="T1947">
        <v>1</v>
      </c>
      <c r="V1947" t="s">
        <v>306</v>
      </c>
      <c r="W1947" t="s">
        <v>1138</v>
      </c>
      <c r="X1947" t="s">
        <v>1139</v>
      </c>
      <c r="Y1947">
        <v>0</v>
      </c>
      <c r="AC1947">
        <v>0.23150371564771899</v>
      </c>
    </row>
    <row r="1948" spans="1:29" x14ac:dyDescent="0.35">
      <c r="A1948" t="s">
        <v>7360</v>
      </c>
      <c r="B1948" t="s">
        <v>7361</v>
      </c>
      <c r="C1948">
        <v>6219</v>
      </c>
      <c r="D1948" t="s">
        <v>7319</v>
      </c>
      <c r="E1948">
        <v>14546</v>
      </c>
      <c r="F1948">
        <v>4.6028000000000002</v>
      </c>
      <c r="G1948">
        <v>428</v>
      </c>
      <c r="H1948" t="s">
        <v>37</v>
      </c>
      <c r="I1948" t="s">
        <v>157</v>
      </c>
      <c r="J1948" t="s">
        <v>37</v>
      </c>
      <c r="L1948" t="s">
        <v>7362</v>
      </c>
      <c r="M1948">
        <v>74</v>
      </c>
      <c r="P1948">
        <v>0</v>
      </c>
      <c r="Q1948">
        <v>0</v>
      </c>
      <c r="R1948">
        <v>0</v>
      </c>
      <c r="S1948">
        <v>0</v>
      </c>
      <c r="T1948">
        <v>0</v>
      </c>
      <c r="U1948" t="s">
        <v>7363</v>
      </c>
      <c r="V1948" t="s">
        <v>394</v>
      </c>
      <c r="W1948" t="s">
        <v>395</v>
      </c>
      <c r="X1948" t="s">
        <v>395</v>
      </c>
      <c r="Y1948">
        <v>1</v>
      </c>
      <c r="Z1948">
        <v>47</v>
      </c>
      <c r="AA1948">
        <v>47</v>
      </c>
      <c r="AC1948">
        <v>0.23177289041582794</v>
      </c>
    </row>
    <row r="1949" spans="1:29" x14ac:dyDescent="0.35">
      <c r="A1949" t="s">
        <v>20699</v>
      </c>
      <c r="B1949" t="s">
        <v>20700</v>
      </c>
      <c r="C1949">
        <v>3976</v>
      </c>
      <c r="D1949" t="s">
        <v>20665</v>
      </c>
      <c r="E1949">
        <v>308305</v>
      </c>
      <c r="F1949">
        <v>3.6654</v>
      </c>
      <c r="G1949">
        <v>3724</v>
      </c>
      <c r="H1949" t="s">
        <v>163</v>
      </c>
      <c r="I1949" t="s">
        <v>803</v>
      </c>
      <c r="J1949" t="s">
        <v>20701</v>
      </c>
      <c r="K1949" t="s">
        <v>20702</v>
      </c>
      <c r="L1949" t="s">
        <v>20703</v>
      </c>
      <c r="M1949">
        <v>50</v>
      </c>
      <c r="P1949">
        <v>0</v>
      </c>
      <c r="Q1949">
        <v>0</v>
      </c>
      <c r="R1949">
        <v>0</v>
      </c>
      <c r="S1949">
        <v>0</v>
      </c>
      <c r="T1949">
        <v>0</v>
      </c>
      <c r="U1949" t="s">
        <v>20704</v>
      </c>
      <c r="V1949" t="s">
        <v>306</v>
      </c>
      <c r="W1949" t="s">
        <v>815</v>
      </c>
      <c r="X1949" t="s">
        <v>1155</v>
      </c>
      <c r="Y1949">
        <v>33</v>
      </c>
      <c r="Z1949">
        <v>50</v>
      </c>
      <c r="AA1949">
        <v>50</v>
      </c>
      <c r="AC1949">
        <v>0.23184205043595407</v>
      </c>
    </row>
    <row r="1950" spans="1:29" x14ac:dyDescent="0.35">
      <c r="A1950" t="s">
        <v>15931</v>
      </c>
      <c r="B1950" t="s">
        <v>15932</v>
      </c>
      <c r="C1950">
        <v>6259</v>
      </c>
      <c r="D1950" t="s">
        <v>15711</v>
      </c>
      <c r="E1950">
        <v>8827</v>
      </c>
      <c r="F1950">
        <v>4.6666999999999996</v>
      </c>
      <c r="G1950">
        <v>78</v>
      </c>
      <c r="H1950" t="s">
        <v>3015</v>
      </c>
      <c r="I1950" t="s">
        <v>157</v>
      </c>
      <c r="J1950" t="s">
        <v>3015</v>
      </c>
      <c r="L1950" t="s">
        <v>15775</v>
      </c>
      <c r="M1950">
        <v>63</v>
      </c>
      <c r="P1950">
        <v>0</v>
      </c>
      <c r="Q1950">
        <v>0</v>
      </c>
      <c r="R1950">
        <v>0</v>
      </c>
      <c r="S1950">
        <v>0</v>
      </c>
      <c r="T1950">
        <v>1</v>
      </c>
      <c r="U1950" t="s">
        <v>15933</v>
      </c>
      <c r="V1950" t="s">
        <v>222</v>
      </c>
      <c r="W1950" t="s">
        <v>223</v>
      </c>
      <c r="X1950" t="s">
        <v>224</v>
      </c>
      <c r="Y1950">
        <v>0</v>
      </c>
      <c r="AC1950">
        <v>0.2318799085120018</v>
      </c>
    </row>
    <row r="1951" spans="1:29" x14ac:dyDescent="0.35">
      <c r="A1951" t="s">
        <v>23878</v>
      </c>
      <c r="B1951" t="s">
        <v>23879</v>
      </c>
      <c r="C1951">
        <v>3728</v>
      </c>
      <c r="D1951" t="s">
        <v>23688</v>
      </c>
      <c r="E1951">
        <v>5148</v>
      </c>
      <c r="F1951">
        <v>3.3871000000000002</v>
      </c>
      <c r="G1951">
        <v>31</v>
      </c>
      <c r="H1951" t="s">
        <v>186</v>
      </c>
      <c r="I1951" t="s">
        <v>157</v>
      </c>
      <c r="J1951" t="s">
        <v>186</v>
      </c>
      <c r="L1951" t="s">
        <v>23880</v>
      </c>
      <c r="M1951">
        <v>88</v>
      </c>
      <c r="P1951">
        <v>0</v>
      </c>
      <c r="Q1951">
        <v>0</v>
      </c>
      <c r="R1951">
        <v>0</v>
      </c>
      <c r="S1951">
        <v>0</v>
      </c>
      <c r="T1951">
        <v>0</v>
      </c>
      <c r="U1951" t="s">
        <v>23881</v>
      </c>
      <c r="V1951" t="s">
        <v>394</v>
      </c>
      <c r="W1951" t="s">
        <v>395</v>
      </c>
      <c r="X1951" t="s">
        <v>395</v>
      </c>
      <c r="Y1951">
        <v>0</v>
      </c>
      <c r="AC1951">
        <v>0.23217929516556979</v>
      </c>
    </row>
    <row r="1952" spans="1:29" x14ac:dyDescent="0.35">
      <c r="A1952" t="s">
        <v>16138</v>
      </c>
      <c r="B1952" t="s">
        <v>16139</v>
      </c>
      <c r="C1952">
        <v>6218</v>
      </c>
      <c r="D1952" t="s">
        <v>16112</v>
      </c>
      <c r="E1952">
        <v>75403</v>
      </c>
      <c r="F1952">
        <v>3.8477999999999999</v>
      </c>
      <c r="G1952">
        <v>913</v>
      </c>
      <c r="H1952" t="s">
        <v>163</v>
      </c>
      <c r="I1952" t="s">
        <v>157</v>
      </c>
      <c r="J1952" t="s">
        <v>163</v>
      </c>
      <c r="L1952" t="s">
        <v>16140</v>
      </c>
      <c r="M1952">
        <v>65</v>
      </c>
      <c r="P1952">
        <v>0</v>
      </c>
      <c r="Q1952">
        <v>0</v>
      </c>
      <c r="R1952">
        <v>0</v>
      </c>
      <c r="S1952">
        <v>0</v>
      </c>
      <c r="T1952">
        <v>0</v>
      </c>
      <c r="U1952" t="s">
        <v>16141</v>
      </c>
      <c r="V1952" t="s">
        <v>394</v>
      </c>
      <c r="W1952" t="s">
        <v>400</v>
      </c>
      <c r="X1952" t="s">
        <v>401</v>
      </c>
      <c r="Y1952">
        <v>4</v>
      </c>
      <c r="Z1952">
        <v>155</v>
      </c>
      <c r="AA1952">
        <v>35</v>
      </c>
      <c r="AC1952">
        <v>0.23245766425666681</v>
      </c>
    </row>
    <row r="1953" spans="1:29" x14ac:dyDescent="0.35">
      <c r="A1953" t="s">
        <v>3239</v>
      </c>
      <c r="B1953" t="s">
        <v>3240</v>
      </c>
      <c r="C1953">
        <v>7101</v>
      </c>
      <c r="D1953" t="s">
        <v>3231</v>
      </c>
      <c r="E1953">
        <v>3769</v>
      </c>
      <c r="F1953">
        <v>3.8571</v>
      </c>
      <c r="G1953">
        <v>7</v>
      </c>
      <c r="H1953" t="s">
        <v>3241</v>
      </c>
      <c r="L1953" t="s">
        <v>3242</v>
      </c>
      <c r="M1953">
        <v>52</v>
      </c>
      <c r="P1953">
        <v>0</v>
      </c>
      <c r="Q1953">
        <v>0</v>
      </c>
      <c r="R1953">
        <v>0</v>
      </c>
      <c r="S1953">
        <v>0</v>
      </c>
      <c r="T1953">
        <v>0</v>
      </c>
      <c r="U1953" t="s">
        <v>3243</v>
      </c>
      <c r="V1953" t="s">
        <v>32</v>
      </c>
      <c r="W1953" t="s">
        <v>191</v>
      </c>
      <c r="X1953" t="s">
        <v>208</v>
      </c>
      <c r="Y1953">
        <v>0</v>
      </c>
      <c r="AC1953">
        <v>0.23249567366608315</v>
      </c>
    </row>
    <row r="1954" spans="1:29" x14ac:dyDescent="0.35">
      <c r="A1954" t="s">
        <v>13517</v>
      </c>
      <c r="B1954" t="s">
        <v>13518</v>
      </c>
      <c r="C1954">
        <v>6331</v>
      </c>
      <c r="D1954" t="s">
        <v>13512</v>
      </c>
      <c r="E1954">
        <v>28367</v>
      </c>
      <c r="F1954">
        <v>4.1506999999999996</v>
      </c>
      <c r="G1954">
        <v>73</v>
      </c>
      <c r="H1954" t="s">
        <v>13519</v>
      </c>
      <c r="I1954" t="s">
        <v>803</v>
      </c>
      <c r="J1954" t="s">
        <v>13520</v>
      </c>
      <c r="K1954" t="s">
        <v>13521</v>
      </c>
      <c r="L1954" t="s">
        <v>13522</v>
      </c>
      <c r="M1954">
        <v>27</v>
      </c>
      <c r="P1954">
        <v>0</v>
      </c>
      <c r="Q1954">
        <v>0</v>
      </c>
      <c r="R1954">
        <v>0</v>
      </c>
      <c r="S1954">
        <v>0</v>
      </c>
      <c r="T1954">
        <v>0</v>
      </c>
      <c r="U1954" t="s">
        <v>13523</v>
      </c>
      <c r="V1954" t="s">
        <v>306</v>
      </c>
      <c r="W1954" t="s">
        <v>863</v>
      </c>
      <c r="X1954" t="s">
        <v>864</v>
      </c>
      <c r="Y1954">
        <v>4</v>
      </c>
      <c r="Z1954">
        <v>27</v>
      </c>
      <c r="AA1954">
        <v>27</v>
      </c>
      <c r="AC1954">
        <v>0.23249954796644623</v>
      </c>
    </row>
    <row r="1955" spans="1:29" x14ac:dyDescent="0.35">
      <c r="A1955" t="s">
        <v>28891</v>
      </c>
      <c r="B1955" t="s">
        <v>28892</v>
      </c>
      <c r="C1955">
        <v>5648</v>
      </c>
      <c r="D1955" t="s">
        <v>28460</v>
      </c>
      <c r="E1955">
        <v>4699</v>
      </c>
      <c r="F1955">
        <v>2</v>
      </c>
      <c r="G1955">
        <v>1</v>
      </c>
      <c r="L1955" t="s">
        <v>28893</v>
      </c>
      <c r="M1955">
        <v>39</v>
      </c>
      <c r="N1955">
        <v>69</v>
      </c>
      <c r="P1955">
        <v>1</v>
      </c>
      <c r="Q1955">
        <v>0</v>
      </c>
      <c r="R1955">
        <v>1</v>
      </c>
      <c r="S1955">
        <v>1</v>
      </c>
      <c r="T1955">
        <v>0</v>
      </c>
      <c r="U1955" t="s">
        <v>28894</v>
      </c>
      <c r="V1955" t="s">
        <v>306</v>
      </c>
      <c r="W1955" t="s">
        <v>815</v>
      </c>
      <c r="X1955" t="s">
        <v>869</v>
      </c>
      <c r="Y1955">
        <v>0</v>
      </c>
      <c r="AC1955">
        <v>0.23250369973012452</v>
      </c>
    </row>
    <row r="1956" spans="1:29" x14ac:dyDescent="0.35">
      <c r="A1956" t="s">
        <v>8697</v>
      </c>
      <c r="B1956" t="s">
        <v>8698</v>
      </c>
      <c r="C1956">
        <v>6014</v>
      </c>
      <c r="D1956" t="s">
        <v>8545</v>
      </c>
      <c r="E1956">
        <v>0</v>
      </c>
      <c r="F1956">
        <v>4.5556000000000001</v>
      </c>
      <c r="G1956">
        <v>9</v>
      </c>
      <c r="I1956" t="s">
        <v>1158</v>
      </c>
      <c r="J1956" t="s">
        <v>8699</v>
      </c>
      <c r="L1956" t="s">
        <v>8700</v>
      </c>
      <c r="M1956">
        <v>15</v>
      </c>
      <c r="P1956">
        <v>0</v>
      </c>
      <c r="Q1956">
        <v>0</v>
      </c>
      <c r="R1956">
        <v>0</v>
      </c>
      <c r="S1956">
        <v>0</v>
      </c>
      <c r="T1956">
        <v>1</v>
      </c>
      <c r="U1956" t="s">
        <v>8588</v>
      </c>
      <c r="V1956" t="s">
        <v>394</v>
      </c>
      <c r="W1956" t="s">
        <v>474</v>
      </c>
      <c r="X1956" t="s">
        <v>475</v>
      </c>
      <c r="Y1956">
        <v>0</v>
      </c>
      <c r="AC1956">
        <v>0.23259561624549629</v>
      </c>
    </row>
    <row r="1957" spans="1:29" x14ac:dyDescent="0.35">
      <c r="A1957" t="s">
        <v>8111</v>
      </c>
      <c r="B1957" t="s">
        <v>8112</v>
      </c>
      <c r="C1957">
        <v>3673</v>
      </c>
      <c r="D1957" t="s">
        <v>8053</v>
      </c>
      <c r="E1957">
        <v>3171</v>
      </c>
      <c r="F1957">
        <v>4.6557000000000004</v>
      </c>
      <c r="G1957">
        <v>122</v>
      </c>
      <c r="H1957" t="s">
        <v>674</v>
      </c>
      <c r="I1957" t="s">
        <v>38</v>
      </c>
      <c r="J1957" t="s">
        <v>8076</v>
      </c>
      <c r="L1957" t="s">
        <v>8113</v>
      </c>
      <c r="M1957">
        <v>100</v>
      </c>
      <c r="P1957">
        <v>0</v>
      </c>
      <c r="Q1957">
        <v>0</v>
      </c>
      <c r="R1957">
        <v>0</v>
      </c>
      <c r="S1957">
        <v>0</v>
      </c>
      <c r="T1957">
        <v>0</v>
      </c>
      <c r="V1957" t="s">
        <v>32</v>
      </c>
      <c r="W1957" t="s">
        <v>172</v>
      </c>
      <c r="X1957" t="s">
        <v>173</v>
      </c>
      <c r="Y1957">
        <v>1</v>
      </c>
      <c r="Z1957">
        <v>80</v>
      </c>
      <c r="AA1957">
        <v>80</v>
      </c>
      <c r="AC1957">
        <v>0.23282815869971485</v>
      </c>
    </row>
    <row r="1958" spans="1:29" x14ac:dyDescent="0.35">
      <c r="A1958" t="s">
        <v>134</v>
      </c>
      <c r="B1958" t="s">
        <v>135</v>
      </c>
      <c r="C1958">
        <v>6485</v>
      </c>
      <c r="D1958" t="s">
        <v>110</v>
      </c>
      <c r="E1958">
        <v>1137</v>
      </c>
      <c r="F1958">
        <v>4.7142999999999997</v>
      </c>
      <c r="G1958">
        <v>7</v>
      </c>
      <c r="H1958" t="s">
        <v>121</v>
      </c>
      <c r="I1958" t="s">
        <v>38</v>
      </c>
      <c r="J1958" t="s">
        <v>121</v>
      </c>
      <c r="M1958">
        <v>29</v>
      </c>
      <c r="P1958">
        <v>0</v>
      </c>
      <c r="Q1958">
        <v>0</v>
      </c>
      <c r="R1958">
        <v>1</v>
      </c>
      <c r="S1958">
        <v>0</v>
      </c>
      <c r="T1958">
        <v>0</v>
      </c>
      <c r="U1958" t="s">
        <v>129</v>
      </c>
      <c r="V1958" t="s">
        <v>32</v>
      </c>
      <c r="W1958" t="s">
        <v>41</v>
      </c>
      <c r="X1958" t="s">
        <v>59</v>
      </c>
      <c r="Y1958">
        <v>0</v>
      </c>
      <c r="AC1958">
        <v>0.23283169985084506</v>
      </c>
    </row>
    <row r="1959" spans="1:29" x14ac:dyDescent="0.35">
      <c r="A1959" t="s">
        <v>20992</v>
      </c>
      <c r="B1959" t="s">
        <v>20993</v>
      </c>
      <c r="C1959">
        <v>6184</v>
      </c>
      <c r="D1959" t="s">
        <v>20960</v>
      </c>
      <c r="E1959">
        <v>39880</v>
      </c>
      <c r="F1959">
        <v>4.0628000000000002</v>
      </c>
      <c r="G1959">
        <v>239</v>
      </c>
      <c r="H1959" t="s">
        <v>20978</v>
      </c>
      <c r="I1959" t="s">
        <v>157</v>
      </c>
      <c r="J1959" t="s">
        <v>20978</v>
      </c>
      <c r="L1959" t="s">
        <v>20979</v>
      </c>
      <c r="M1959">
        <v>25</v>
      </c>
      <c r="O1959">
        <v>17.5</v>
      </c>
      <c r="P1959">
        <v>0</v>
      </c>
      <c r="Q1959">
        <v>0</v>
      </c>
      <c r="R1959">
        <v>0</v>
      </c>
      <c r="S1959">
        <v>1</v>
      </c>
      <c r="T1959">
        <v>0</v>
      </c>
      <c r="V1959" t="s">
        <v>306</v>
      </c>
      <c r="W1959" t="s">
        <v>823</v>
      </c>
      <c r="X1959" t="s">
        <v>1091</v>
      </c>
      <c r="Y1959">
        <v>0</v>
      </c>
      <c r="AC1959">
        <v>0.23283466446410961</v>
      </c>
    </row>
    <row r="1960" spans="1:29" x14ac:dyDescent="0.35">
      <c r="A1960" t="s">
        <v>11740</v>
      </c>
      <c r="B1960" t="s">
        <v>11741</v>
      </c>
      <c r="C1960">
        <v>6309</v>
      </c>
      <c r="D1960" t="s">
        <v>11687</v>
      </c>
      <c r="E1960">
        <v>3159</v>
      </c>
      <c r="F1960">
        <v>3.5676000000000001</v>
      </c>
      <c r="G1960">
        <v>37</v>
      </c>
      <c r="H1960" t="s">
        <v>2697</v>
      </c>
      <c r="I1960" t="s">
        <v>157</v>
      </c>
      <c r="J1960" t="s">
        <v>2697</v>
      </c>
      <c r="L1960" t="s">
        <v>11742</v>
      </c>
      <c r="M1960">
        <v>98</v>
      </c>
      <c r="P1960">
        <v>0</v>
      </c>
      <c r="Q1960">
        <v>0</v>
      </c>
      <c r="R1960">
        <v>0</v>
      </c>
      <c r="S1960">
        <v>0</v>
      </c>
      <c r="T1960">
        <v>0</v>
      </c>
      <c r="U1960" t="s">
        <v>11743</v>
      </c>
      <c r="V1960" t="s">
        <v>394</v>
      </c>
      <c r="W1960" t="s">
        <v>395</v>
      </c>
      <c r="X1960" t="s">
        <v>441</v>
      </c>
      <c r="Y1960">
        <v>0</v>
      </c>
      <c r="AC1960">
        <v>0.23288233536145653</v>
      </c>
    </row>
    <row r="1961" spans="1:29" x14ac:dyDescent="0.35">
      <c r="A1961" t="s">
        <v>27190</v>
      </c>
      <c r="B1961" t="s">
        <v>27191</v>
      </c>
      <c r="C1961">
        <v>6130</v>
      </c>
      <c r="D1961" t="s">
        <v>19562</v>
      </c>
      <c r="E1961">
        <v>45835</v>
      </c>
      <c r="F1961">
        <v>3.7778</v>
      </c>
      <c r="G1961">
        <v>171</v>
      </c>
      <c r="I1961" t="s">
        <v>803</v>
      </c>
      <c r="J1961" t="s">
        <v>11810</v>
      </c>
      <c r="M1961">
        <v>50</v>
      </c>
      <c r="P1961">
        <v>0</v>
      </c>
      <c r="Q1961">
        <v>0</v>
      </c>
      <c r="R1961">
        <v>0</v>
      </c>
      <c r="S1961">
        <v>0</v>
      </c>
      <c r="T1961">
        <v>0</v>
      </c>
      <c r="V1961" t="s">
        <v>394</v>
      </c>
      <c r="W1961" t="s">
        <v>2075</v>
      </c>
      <c r="X1961" t="s">
        <v>10541</v>
      </c>
      <c r="Y1961">
        <v>6</v>
      </c>
      <c r="Z1961">
        <v>50</v>
      </c>
      <c r="AA1961">
        <v>50</v>
      </c>
      <c r="AC1961">
        <v>0.23293050670381343</v>
      </c>
    </row>
    <row r="1962" spans="1:29" x14ac:dyDescent="0.35">
      <c r="A1962" t="s">
        <v>47</v>
      </c>
      <c r="B1962" t="s">
        <v>48</v>
      </c>
      <c r="C1962">
        <v>6342</v>
      </c>
      <c r="D1962" t="s">
        <v>29</v>
      </c>
      <c r="E1962">
        <v>3018</v>
      </c>
      <c r="F1962">
        <v>4.4762000000000004</v>
      </c>
      <c r="G1962">
        <v>21</v>
      </c>
      <c r="H1962" t="s">
        <v>37</v>
      </c>
      <c r="I1962" t="s">
        <v>38</v>
      </c>
      <c r="J1962" t="s">
        <v>37</v>
      </c>
      <c r="L1962" t="s">
        <v>49</v>
      </c>
      <c r="M1962">
        <v>195</v>
      </c>
      <c r="P1962">
        <v>0</v>
      </c>
      <c r="Q1962">
        <v>0</v>
      </c>
      <c r="R1962">
        <v>1</v>
      </c>
      <c r="S1962">
        <v>0</v>
      </c>
      <c r="T1962">
        <v>0</v>
      </c>
      <c r="U1962" t="s">
        <v>40</v>
      </c>
      <c r="V1962" t="s">
        <v>32</v>
      </c>
      <c r="W1962" t="s">
        <v>41</v>
      </c>
      <c r="X1962" t="s">
        <v>42</v>
      </c>
      <c r="Y1962">
        <v>2</v>
      </c>
      <c r="Z1962">
        <v>75</v>
      </c>
      <c r="AA1962">
        <v>30</v>
      </c>
      <c r="AC1962">
        <v>0.23308928829293873</v>
      </c>
    </row>
    <row r="1963" spans="1:29" x14ac:dyDescent="0.35">
      <c r="A1963" t="s">
        <v>31812</v>
      </c>
      <c r="B1963" t="s">
        <v>31813</v>
      </c>
      <c r="C1963">
        <v>6304</v>
      </c>
      <c r="D1963" t="s">
        <v>31790</v>
      </c>
      <c r="E1963">
        <v>6771</v>
      </c>
      <c r="F1963">
        <v>4.5503</v>
      </c>
      <c r="G1963">
        <v>189</v>
      </c>
      <c r="H1963" t="s">
        <v>947</v>
      </c>
      <c r="I1963" t="s">
        <v>157</v>
      </c>
      <c r="J1963" t="s">
        <v>947</v>
      </c>
      <c r="M1963">
        <v>42</v>
      </c>
      <c r="P1963">
        <v>0</v>
      </c>
      <c r="Q1963">
        <v>0</v>
      </c>
      <c r="R1963">
        <v>1</v>
      </c>
      <c r="S1963">
        <v>0</v>
      </c>
      <c r="T1963">
        <v>0</v>
      </c>
      <c r="U1963" t="s">
        <v>31803</v>
      </c>
      <c r="V1963" t="s">
        <v>222</v>
      </c>
      <c r="W1963" t="s">
        <v>244</v>
      </c>
      <c r="X1963" t="s">
        <v>280</v>
      </c>
      <c r="Y1963">
        <v>2</v>
      </c>
      <c r="Z1963">
        <v>88</v>
      </c>
      <c r="AA1963">
        <v>17</v>
      </c>
      <c r="AC1963">
        <v>0.23311591385845243</v>
      </c>
    </row>
    <row r="1964" spans="1:29" x14ac:dyDescent="0.35">
      <c r="A1964" t="s">
        <v>17282</v>
      </c>
      <c r="B1964" t="s">
        <v>17283</v>
      </c>
      <c r="C1964">
        <v>1741</v>
      </c>
      <c r="D1964" t="s">
        <v>17132</v>
      </c>
      <c r="E1964">
        <v>25684</v>
      </c>
      <c r="F1964">
        <v>4.3746999999999998</v>
      </c>
      <c r="G1964">
        <v>958</v>
      </c>
      <c r="I1964" t="s">
        <v>803</v>
      </c>
      <c r="J1964" t="s">
        <v>1609</v>
      </c>
      <c r="L1964" t="s">
        <v>17284</v>
      </c>
      <c r="M1964">
        <v>33</v>
      </c>
      <c r="O1964">
        <v>16.5</v>
      </c>
      <c r="P1964">
        <v>0</v>
      </c>
      <c r="Q1964">
        <v>0</v>
      </c>
      <c r="R1964">
        <v>0</v>
      </c>
      <c r="S1964">
        <v>0</v>
      </c>
      <c r="T1964">
        <v>0</v>
      </c>
      <c r="V1964" t="s">
        <v>306</v>
      </c>
      <c r="W1964" t="s">
        <v>823</v>
      </c>
      <c r="X1964" t="s">
        <v>824</v>
      </c>
      <c r="Y1964">
        <v>1</v>
      </c>
      <c r="Z1964">
        <v>33</v>
      </c>
      <c r="AA1964">
        <v>16.5</v>
      </c>
      <c r="AC1964">
        <v>0.23334090895471016</v>
      </c>
    </row>
    <row r="1965" spans="1:29" x14ac:dyDescent="0.35">
      <c r="A1965" t="s">
        <v>10879</v>
      </c>
      <c r="B1965" t="s">
        <v>10880</v>
      </c>
      <c r="C1965">
        <v>4348</v>
      </c>
      <c r="D1965" t="s">
        <v>10806</v>
      </c>
      <c r="E1965">
        <v>55320</v>
      </c>
      <c r="F1965">
        <v>4.5838000000000001</v>
      </c>
      <c r="G1965">
        <v>978</v>
      </c>
      <c r="H1965" t="s">
        <v>10881</v>
      </c>
      <c r="I1965" t="s">
        <v>157</v>
      </c>
      <c r="J1965" t="s">
        <v>10881</v>
      </c>
      <c r="L1965" t="s">
        <v>10882</v>
      </c>
      <c r="M1965">
        <v>60</v>
      </c>
      <c r="P1965">
        <v>0</v>
      </c>
      <c r="Q1965">
        <v>0</v>
      </c>
      <c r="R1965">
        <v>0</v>
      </c>
      <c r="S1965">
        <v>0</v>
      </c>
      <c r="T1965">
        <v>0</v>
      </c>
      <c r="U1965" t="s">
        <v>10883</v>
      </c>
      <c r="V1965" t="s">
        <v>394</v>
      </c>
      <c r="W1965" t="s">
        <v>400</v>
      </c>
      <c r="X1965" t="s">
        <v>401</v>
      </c>
      <c r="Y1965">
        <v>0</v>
      </c>
      <c r="AC1965">
        <v>0.2333686858570635</v>
      </c>
    </row>
    <row r="1966" spans="1:29" x14ac:dyDescent="0.35">
      <c r="A1966" t="s">
        <v>28676</v>
      </c>
      <c r="B1966" t="s">
        <v>28677</v>
      </c>
      <c r="C1966">
        <v>5648</v>
      </c>
      <c r="D1966" t="s">
        <v>28460</v>
      </c>
      <c r="E1966">
        <v>26085</v>
      </c>
      <c r="F1966">
        <v>3.7105000000000001</v>
      </c>
      <c r="G1966">
        <v>228</v>
      </c>
      <c r="H1966" t="s">
        <v>7934</v>
      </c>
      <c r="I1966" t="s">
        <v>803</v>
      </c>
      <c r="J1966" t="s">
        <v>1609</v>
      </c>
      <c r="L1966" t="s">
        <v>28678</v>
      </c>
      <c r="M1966">
        <v>15</v>
      </c>
      <c r="P1966">
        <v>0</v>
      </c>
      <c r="Q1966">
        <v>0</v>
      </c>
      <c r="R1966">
        <v>0</v>
      </c>
      <c r="S1966">
        <v>0</v>
      </c>
      <c r="T1966">
        <v>0</v>
      </c>
      <c r="V1966" t="s">
        <v>306</v>
      </c>
      <c r="W1966" t="s">
        <v>823</v>
      </c>
      <c r="X1966" t="s">
        <v>1162</v>
      </c>
      <c r="Y1966">
        <v>1</v>
      </c>
      <c r="Z1966">
        <v>15</v>
      </c>
      <c r="AA1966">
        <v>15</v>
      </c>
      <c r="AC1966">
        <v>0.2338091118037019</v>
      </c>
    </row>
    <row r="1967" spans="1:29" x14ac:dyDescent="0.35">
      <c r="A1967" t="s">
        <v>27431</v>
      </c>
      <c r="B1967" t="s">
        <v>27432</v>
      </c>
      <c r="C1967">
        <v>6303</v>
      </c>
      <c r="D1967" t="s">
        <v>27420</v>
      </c>
      <c r="E1967">
        <v>1832</v>
      </c>
      <c r="F1967">
        <v>4.5</v>
      </c>
      <c r="G1967">
        <v>6</v>
      </c>
      <c r="H1967" t="s">
        <v>478</v>
      </c>
      <c r="I1967" t="s">
        <v>157</v>
      </c>
      <c r="J1967" t="s">
        <v>478</v>
      </c>
      <c r="L1967" t="s">
        <v>27433</v>
      </c>
      <c r="M1967">
        <v>65</v>
      </c>
      <c r="P1967">
        <v>0</v>
      </c>
      <c r="Q1967">
        <v>0</v>
      </c>
      <c r="R1967">
        <v>1</v>
      </c>
      <c r="S1967">
        <v>0</v>
      </c>
      <c r="T1967">
        <v>0</v>
      </c>
      <c r="U1967" t="s">
        <v>27434</v>
      </c>
      <c r="V1967" t="s">
        <v>394</v>
      </c>
      <c r="W1967" t="s">
        <v>405</v>
      </c>
      <c r="X1967" t="s">
        <v>406</v>
      </c>
      <c r="Y1967">
        <v>0</v>
      </c>
      <c r="AC1967">
        <v>0.2338569737562135</v>
      </c>
    </row>
    <row r="1968" spans="1:29" x14ac:dyDescent="0.35">
      <c r="A1968" t="s">
        <v>3654</v>
      </c>
      <c r="B1968" t="s">
        <v>3655</v>
      </c>
      <c r="C1968">
        <v>5995</v>
      </c>
      <c r="D1968" t="s">
        <v>3614</v>
      </c>
      <c r="E1968">
        <v>30305</v>
      </c>
      <c r="F1968">
        <v>3.9588000000000001</v>
      </c>
      <c r="G1968">
        <v>558</v>
      </c>
      <c r="H1968" t="s">
        <v>632</v>
      </c>
      <c r="I1968" t="s">
        <v>157</v>
      </c>
      <c r="J1968" t="s">
        <v>632</v>
      </c>
      <c r="L1968" t="s">
        <v>3656</v>
      </c>
      <c r="M1968">
        <v>34</v>
      </c>
      <c r="P1968">
        <v>0</v>
      </c>
      <c r="Q1968">
        <v>0</v>
      </c>
      <c r="R1968">
        <v>0</v>
      </c>
      <c r="S1968">
        <v>0</v>
      </c>
      <c r="T1968">
        <v>0</v>
      </c>
      <c r="U1968" t="s">
        <v>3657</v>
      </c>
      <c r="V1968" t="s">
        <v>222</v>
      </c>
      <c r="W1968" t="s">
        <v>244</v>
      </c>
      <c r="X1968" t="s">
        <v>245</v>
      </c>
      <c r="Y1968">
        <v>2</v>
      </c>
      <c r="Z1968">
        <v>97</v>
      </c>
      <c r="AA1968">
        <v>16</v>
      </c>
      <c r="AC1968">
        <v>0.23398441760167321</v>
      </c>
    </row>
    <row r="1969" spans="1:29" x14ac:dyDescent="0.35">
      <c r="A1969" t="s">
        <v>6775</v>
      </c>
      <c r="B1969" t="s">
        <v>6776</v>
      </c>
      <c r="C1969">
        <v>6503</v>
      </c>
      <c r="D1969" t="s">
        <v>6747</v>
      </c>
      <c r="E1969">
        <v>1657</v>
      </c>
      <c r="F1969">
        <v>4.5</v>
      </c>
      <c r="G1969">
        <v>2</v>
      </c>
      <c r="H1969" t="s">
        <v>4245</v>
      </c>
      <c r="I1969" t="s">
        <v>157</v>
      </c>
      <c r="J1969" t="s">
        <v>4245</v>
      </c>
      <c r="L1969" t="s">
        <v>6768</v>
      </c>
      <c r="M1969">
        <v>12</v>
      </c>
      <c r="P1969">
        <v>0</v>
      </c>
      <c r="Q1969">
        <v>0</v>
      </c>
      <c r="R1969">
        <v>1</v>
      </c>
      <c r="S1969">
        <v>0</v>
      </c>
      <c r="T1969">
        <v>0</v>
      </c>
      <c r="U1969" t="s">
        <v>6769</v>
      </c>
      <c r="V1969" t="s">
        <v>222</v>
      </c>
      <c r="W1969" t="s">
        <v>223</v>
      </c>
      <c r="X1969" t="s">
        <v>224</v>
      </c>
      <c r="Y1969">
        <v>0</v>
      </c>
      <c r="AC1969">
        <v>0.23411611823096512</v>
      </c>
    </row>
    <row r="1970" spans="1:29" x14ac:dyDescent="0.35">
      <c r="A1970" t="s">
        <v>19633</v>
      </c>
      <c r="B1970" t="s">
        <v>19634</v>
      </c>
      <c r="C1970">
        <v>6134</v>
      </c>
      <c r="D1970" t="s">
        <v>19596</v>
      </c>
      <c r="E1970">
        <v>96845</v>
      </c>
      <c r="F1970">
        <v>3.9036</v>
      </c>
      <c r="G1970">
        <v>674</v>
      </c>
      <c r="H1970" t="s">
        <v>19635</v>
      </c>
      <c r="I1970" t="s">
        <v>803</v>
      </c>
      <c r="J1970" t="s">
        <v>19636</v>
      </c>
      <c r="K1970" t="s">
        <v>19637</v>
      </c>
      <c r="L1970" t="s">
        <v>19638</v>
      </c>
      <c r="M1970">
        <v>24</v>
      </c>
      <c r="P1970">
        <v>0</v>
      </c>
      <c r="Q1970">
        <v>0</v>
      </c>
      <c r="R1970">
        <v>0</v>
      </c>
      <c r="S1970">
        <v>0</v>
      </c>
      <c r="T1970">
        <v>1</v>
      </c>
      <c r="U1970" t="s">
        <v>11739</v>
      </c>
      <c r="V1970" t="s">
        <v>306</v>
      </c>
      <c r="W1970" t="s">
        <v>815</v>
      </c>
      <c r="X1970" t="s">
        <v>840</v>
      </c>
      <c r="Y1970">
        <v>0</v>
      </c>
      <c r="AC1970">
        <v>0.23415268827028579</v>
      </c>
    </row>
    <row r="1971" spans="1:29" x14ac:dyDescent="0.35">
      <c r="A1971" t="s">
        <v>4485</v>
      </c>
      <c r="B1971" t="s">
        <v>4486</v>
      </c>
      <c r="C1971">
        <v>4171</v>
      </c>
      <c r="D1971" t="s">
        <v>4465</v>
      </c>
      <c r="E1971">
        <v>185939</v>
      </c>
      <c r="F1971">
        <v>4.5015000000000001</v>
      </c>
      <c r="G1971">
        <v>1029</v>
      </c>
      <c r="H1971" t="s">
        <v>195</v>
      </c>
      <c r="I1971" t="s">
        <v>157</v>
      </c>
      <c r="J1971" t="s">
        <v>195</v>
      </c>
      <c r="L1971" t="s">
        <v>4487</v>
      </c>
      <c r="M1971">
        <v>42</v>
      </c>
      <c r="P1971">
        <v>0</v>
      </c>
      <c r="Q1971">
        <v>0</v>
      </c>
      <c r="R1971">
        <v>0</v>
      </c>
      <c r="S1971">
        <v>0</v>
      </c>
      <c r="T1971">
        <v>0</v>
      </c>
      <c r="U1971" t="s">
        <v>4488</v>
      </c>
      <c r="V1971" t="s">
        <v>394</v>
      </c>
      <c r="W1971" t="s">
        <v>474</v>
      </c>
      <c r="X1971" t="s">
        <v>475</v>
      </c>
      <c r="Y1971">
        <v>1</v>
      </c>
      <c r="Z1971">
        <v>22</v>
      </c>
      <c r="AA1971">
        <v>22</v>
      </c>
      <c r="AC1971">
        <v>0.234254926731577</v>
      </c>
    </row>
    <row r="1972" spans="1:29" x14ac:dyDescent="0.35">
      <c r="A1972" t="s">
        <v>18778</v>
      </c>
      <c r="B1972" t="s">
        <v>18779</v>
      </c>
      <c r="C1972">
        <v>4028</v>
      </c>
      <c r="D1972" t="s">
        <v>18597</v>
      </c>
      <c r="E1972">
        <v>14817</v>
      </c>
      <c r="F1972">
        <v>4.8367000000000004</v>
      </c>
      <c r="G1972">
        <v>49</v>
      </c>
      <c r="M1972">
        <v>25</v>
      </c>
      <c r="P1972">
        <v>0</v>
      </c>
      <c r="Q1972">
        <v>0</v>
      </c>
      <c r="R1972">
        <v>0</v>
      </c>
      <c r="S1972">
        <v>0</v>
      </c>
      <c r="T1972">
        <v>1</v>
      </c>
      <c r="V1972" t="s">
        <v>306</v>
      </c>
      <c r="W1972" t="s">
        <v>1138</v>
      </c>
      <c r="X1972" t="s">
        <v>1139</v>
      </c>
      <c r="Y1972">
        <v>0</v>
      </c>
      <c r="AC1972">
        <v>0.23425628033313228</v>
      </c>
    </row>
    <row r="1973" spans="1:29" x14ac:dyDescent="0.35">
      <c r="A1973" t="s">
        <v>21560</v>
      </c>
      <c r="B1973" t="s">
        <v>21561</v>
      </c>
      <c r="C1973">
        <v>7025</v>
      </c>
      <c r="D1973" t="s">
        <v>21247</v>
      </c>
      <c r="E1973">
        <v>0</v>
      </c>
      <c r="F1973">
        <v>3.3332999999999999</v>
      </c>
      <c r="G1973">
        <v>3</v>
      </c>
      <c r="H1973" t="s">
        <v>21433</v>
      </c>
      <c r="I1973" t="s">
        <v>38</v>
      </c>
      <c r="J1973" t="s">
        <v>21433</v>
      </c>
      <c r="M1973">
        <v>18</v>
      </c>
      <c r="P1973">
        <v>0</v>
      </c>
      <c r="Q1973">
        <v>0</v>
      </c>
      <c r="R1973">
        <v>1</v>
      </c>
      <c r="S1973">
        <v>0</v>
      </c>
      <c r="T1973">
        <v>0</v>
      </c>
      <c r="V1973" t="s">
        <v>32</v>
      </c>
      <c r="W1973" t="s">
        <v>191</v>
      </c>
      <c r="X1973" t="s">
        <v>208</v>
      </c>
      <c r="Y1973">
        <v>0</v>
      </c>
      <c r="AC1973">
        <v>0.23427838847419713</v>
      </c>
    </row>
    <row r="1974" spans="1:29" x14ac:dyDescent="0.35">
      <c r="A1974" t="s">
        <v>20239</v>
      </c>
      <c r="B1974" t="s">
        <v>20240</v>
      </c>
      <c r="C1974">
        <v>6182</v>
      </c>
      <c r="D1974" t="s">
        <v>20034</v>
      </c>
      <c r="E1974">
        <v>6379</v>
      </c>
      <c r="F1974">
        <v>3</v>
      </c>
      <c r="G1974">
        <v>9</v>
      </c>
      <c r="L1974" t="s">
        <v>20241</v>
      </c>
      <c r="M1974">
        <v>80</v>
      </c>
      <c r="N1974">
        <v>100</v>
      </c>
      <c r="P1974">
        <v>1</v>
      </c>
      <c r="Q1974">
        <v>1</v>
      </c>
      <c r="R1974">
        <v>0</v>
      </c>
      <c r="S1974">
        <v>0</v>
      </c>
      <c r="T1974">
        <v>0</v>
      </c>
      <c r="U1974" t="s">
        <v>20242</v>
      </c>
      <c r="V1974" t="s">
        <v>222</v>
      </c>
      <c r="W1974" t="s">
        <v>33</v>
      </c>
      <c r="Y1974">
        <v>0</v>
      </c>
      <c r="AC1974">
        <v>0.23434672022695413</v>
      </c>
    </row>
    <row r="1975" spans="1:29" x14ac:dyDescent="0.35">
      <c r="A1975" t="s">
        <v>27136</v>
      </c>
      <c r="B1975" t="s">
        <v>27137</v>
      </c>
      <c r="C1975">
        <v>6288</v>
      </c>
      <c r="D1975" t="s">
        <v>27100</v>
      </c>
      <c r="E1975">
        <v>5677</v>
      </c>
      <c r="F1975">
        <v>4.4402999999999997</v>
      </c>
      <c r="G1975">
        <v>134</v>
      </c>
      <c r="H1975" t="s">
        <v>186</v>
      </c>
      <c r="I1975" t="s">
        <v>38</v>
      </c>
      <c r="J1975" t="s">
        <v>186</v>
      </c>
      <c r="L1975" t="s">
        <v>27138</v>
      </c>
      <c r="M1975">
        <v>90</v>
      </c>
      <c r="P1975">
        <v>0</v>
      </c>
      <c r="Q1975">
        <v>0</v>
      </c>
      <c r="R1975">
        <v>0</v>
      </c>
      <c r="S1975">
        <v>0</v>
      </c>
      <c r="T1975">
        <v>0</v>
      </c>
      <c r="U1975" t="s">
        <v>27115</v>
      </c>
      <c r="V1975" t="s">
        <v>32</v>
      </c>
      <c r="W1975" t="s">
        <v>41</v>
      </c>
      <c r="X1975" t="s">
        <v>42</v>
      </c>
      <c r="Y1975">
        <v>1</v>
      </c>
      <c r="Z1975">
        <v>30</v>
      </c>
      <c r="AA1975">
        <v>30</v>
      </c>
      <c r="AC1975">
        <v>0.23436482162578043</v>
      </c>
    </row>
    <row r="1976" spans="1:29" x14ac:dyDescent="0.35">
      <c r="A1976" t="s">
        <v>6876</v>
      </c>
      <c r="B1976" t="s">
        <v>6877</v>
      </c>
      <c r="C1976">
        <v>6503</v>
      </c>
      <c r="D1976" t="s">
        <v>6747</v>
      </c>
      <c r="E1976">
        <v>513</v>
      </c>
      <c r="F1976">
        <v>4.8182</v>
      </c>
      <c r="G1976">
        <v>44</v>
      </c>
      <c r="H1976" t="s">
        <v>6748</v>
      </c>
      <c r="I1976" t="s">
        <v>157</v>
      </c>
      <c r="J1976" t="s">
        <v>6748</v>
      </c>
      <c r="L1976" t="s">
        <v>6875</v>
      </c>
      <c r="M1976">
        <v>27</v>
      </c>
      <c r="P1976">
        <v>0</v>
      </c>
      <c r="Q1976">
        <v>0</v>
      </c>
      <c r="R1976">
        <v>1</v>
      </c>
      <c r="S1976">
        <v>0</v>
      </c>
      <c r="T1976">
        <v>0</v>
      </c>
      <c r="U1976" t="s">
        <v>6872</v>
      </c>
      <c r="V1976" t="s">
        <v>222</v>
      </c>
      <c r="W1976" t="s">
        <v>223</v>
      </c>
      <c r="X1976" t="s">
        <v>235</v>
      </c>
      <c r="Y1976">
        <v>1</v>
      </c>
      <c r="Z1976">
        <v>12</v>
      </c>
      <c r="AA1976">
        <v>12</v>
      </c>
      <c r="AC1976">
        <v>0.23437260003864901</v>
      </c>
    </row>
    <row r="1977" spans="1:29" x14ac:dyDescent="0.35">
      <c r="A1977" t="s">
        <v>9356</v>
      </c>
      <c r="B1977" t="s">
        <v>9357</v>
      </c>
      <c r="C1977">
        <v>6183</v>
      </c>
      <c r="D1977" t="s">
        <v>9257</v>
      </c>
      <c r="E1977">
        <v>3242</v>
      </c>
      <c r="F1977">
        <v>4.1666999999999996</v>
      </c>
      <c r="G1977">
        <v>6</v>
      </c>
      <c r="L1977" t="s">
        <v>9358</v>
      </c>
      <c r="M1977">
        <v>21</v>
      </c>
      <c r="N1977">
        <v>32</v>
      </c>
      <c r="P1977">
        <v>1</v>
      </c>
      <c r="Q1977">
        <v>0</v>
      </c>
      <c r="R1977">
        <v>1</v>
      </c>
      <c r="S1977">
        <v>0</v>
      </c>
      <c r="T1977">
        <v>0</v>
      </c>
      <c r="U1977" t="s">
        <v>9264</v>
      </c>
      <c r="V1977" t="s">
        <v>32</v>
      </c>
      <c r="W1977" t="s">
        <v>33</v>
      </c>
      <c r="X1977" t="s">
        <v>34</v>
      </c>
      <c r="Y1977">
        <v>0</v>
      </c>
      <c r="AC1977">
        <v>0.23449849603370432</v>
      </c>
    </row>
    <row r="1978" spans="1:29" x14ac:dyDescent="0.35">
      <c r="A1978" t="s">
        <v>14796</v>
      </c>
      <c r="B1978" t="s">
        <v>14797</v>
      </c>
      <c r="C1978">
        <v>6202</v>
      </c>
      <c r="D1978" t="s">
        <v>14671</v>
      </c>
      <c r="E1978">
        <v>4927</v>
      </c>
      <c r="F1978">
        <v>3.6667000000000001</v>
      </c>
      <c r="G1978">
        <v>18</v>
      </c>
      <c r="H1978" t="s">
        <v>7985</v>
      </c>
      <c r="I1978" t="s">
        <v>38</v>
      </c>
      <c r="J1978" t="s">
        <v>14794</v>
      </c>
      <c r="L1978" t="s">
        <v>14798</v>
      </c>
      <c r="M1978">
        <v>90</v>
      </c>
      <c r="P1978">
        <v>0</v>
      </c>
      <c r="Q1978">
        <v>0</v>
      </c>
      <c r="R1978">
        <v>0</v>
      </c>
      <c r="S1978">
        <v>0</v>
      </c>
      <c r="T1978">
        <v>0</v>
      </c>
      <c r="U1978" t="s">
        <v>4053</v>
      </c>
      <c r="V1978" t="s">
        <v>93</v>
      </c>
      <c r="W1978" t="s">
        <v>94</v>
      </c>
      <c r="X1978" t="s">
        <v>95</v>
      </c>
      <c r="Y1978">
        <v>1</v>
      </c>
      <c r="Z1978">
        <v>38</v>
      </c>
      <c r="AA1978">
        <v>38</v>
      </c>
      <c r="AC1978">
        <v>0.23465244424607701</v>
      </c>
    </row>
    <row r="1979" spans="1:29" x14ac:dyDescent="0.35">
      <c r="A1979" t="s">
        <v>10420</v>
      </c>
      <c r="B1979" t="s">
        <v>10421</v>
      </c>
      <c r="C1979">
        <v>5972</v>
      </c>
      <c r="D1979" t="s">
        <v>10359</v>
      </c>
      <c r="E1979">
        <v>54752</v>
      </c>
      <c r="F1979">
        <v>4.4745999999999997</v>
      </c>
      <c r="G1979">
        <v>531</v>
      </c>
      <c r="H1979" t="s">
        <v>794</v>
      </c>
      <c r="I1979" t="s">
        <v>157</v>
      </c>
      <c r="J1979" t="s">
        <v>794</v>
      </c>
      <c r="L1979" t="s">
        <v>10422</v>
      </c>
      <c r="M1979">
        <v>24</v>
      </c>
      <c r="P1979">
        <v>0</v>
      </c>
      <c r="Q1979">
        <v>0</v>
      </c>
      <c r="R1979">
        <v>0</v>
      </c>
      <c r="S1979">
        <v>0</v>
      </c>
      <c r="T1979">
        <v>0</v>
      </c>
      <c r="U1979" t="s">
        <v>10423</v>
      </c>
      <c r="V1979" t="s">
        <v>394</v>
      </c>
      <c r="W1979" t="s">
        <v>428</v>
      </c>
      <c r="X1979" t="s">
        <v>464</v>
      </c>
      <c r="Y1979">
        <v>0</v>
      </c>
      <c r="AC1979">
        <v>0.23478320868055769</v>
      </c>
    </row>
    <row r="1980" spans="1:29" x14ac:dyDescent="0.35">
      <c r="A1980" t="s">
        <v>10317</v>
      </c>
      <c r="B1980" t="s">
        <v>10318</v>
      </c>
      <c r="C1980">
        <v>6352</v>
      </c>
      <c r="D1980" t="s">
        <v>10247</v>
      </c>
      <c r="E1980">
        <v>26880</v>
      </c>
      <c r="F1980">
        <v>3.5143</v>
      </c>
      <c r="G1980">
        <v>70</v>
      </c>
      <c r="H1980" t="s">
        <v>478</v>
      </c>
      <c r="I1980" t="s">
        <v>157</v>
      </c>
      <c r="J1980" t="s">
        <v>478</v>
      </c>
      <c r="L1980" t="s">
        <v>10319</v>
      </c>
      <c r="M1980">
        <v>36</v>
      </c>
      <c r="P1980">
        <v>0</v>
      </c>
      <c r="Q1980">
        <v>0</v>
      </c>
      <c r="R1980">
        <v>0</v>
      </c>
      <c r="S1980">
        <v>0</v>
      </c>
      <c r="T1980">
        <v>1</v>
      </c>
      <c r="U1980" t="s">
        <v>10320</v>
      </c>
      <c r="V1980" t="s">
        <v>394</v>
      </c>
      <c r="W1980" t="s">
        <v>405</v>
      </c>
      <c r="X1980" t="s">
        <v>406</v>
      </c>
      <c r="Y1980">
        <v>1</v>
      </c>
      <c r="Z1980">
        <v>44</v>
      </c>
      <c r="AA1980">
        <v>44</v>
      </c>
      <c r="AC1980">
        <v>0.23486511307070235</v>
      </c>
    </row>
    <row r="1981" spans="1:29" x14ac:dyDescent="0.35">
      <c r="A1981" t="s">
        <v>14439</v>
      </c>
      <c r="B1981" t="s">
        <v>14440</v>
      </c>
      <c r="C1981">
        <v>3297</v>
      </c>
      <c r="D1981" t="s">
        <v>14441</v>
      </c>
      <c r="E1981">
        <v>123439</v>
      </c>
      <c r="F1981">
        <v>4.6818</v>
      </c>
      <c r="G1981">
        <v>3595</v>
      </c>
      <c r="H1981" t="s">
        <v>4849</v>
      </c>
      <c r="I1981" t="s">
        <v>89</v>
      </c>
      <c r="J1981" t="s">
        <v>2171</v>
      </c>
      <c r="L1981" t="s">
        <v>14442</v>
      </c>
      <c r="M1981">
        <v>10</v>
      </c>
      <c r="P1981">
        <v>0</v>
      </c>
      <c r="Q1981">
        <v>0</v>
      </c>
      <c r="R1981">
        <v>0</v>
      </c>
      <c r="S1981">
        <v>0</v>
      </c>
      <c r="T1981">
        <v>0</v>
      </c>
      <c r="U1981" t="s">
        <v>14443</v>
      </c>
      <c r="V1981" t="s">
        <v>394</v>
      </c>
      <c r="W1981" t="s">
        <v>412</v>
      </c>
      <c r="Y1981">
        <v>4</v>
      </c>
      <c r="Z1981">
        <v>10</v>
      </c>
      <c r="AA1981">
        <v>10</v>
      </c>
      <c r="AC1981">
        <v>0.23487002083729935</v>
      </c>
    </row>
    <row r="1982" spans="1:29" x14ac:dyDescent="0.35">
      <c r="A1982" t="s">
        <v>21023</v>
      </c>
      <c r="B1982" t="s">
        <v>21024</v>
      </c>
      <c r="C1982">
        <v>6184</v>
      </c>
      <c r="D1982" t="s">
        <v>20960</v>
      </c>
      <c r="E1982">
        <v>26992</v>
      </c>
      <c r="F1982">
        <v>4.6330999999999998</v>
      </c>
      <c r="G1982">
        <v>308</v>
      </c>
      <c r="H1982" t="s">
        <v>21025</v>
      </c>
      <c r="I1982" t="s">
        <v>157</v>
      </c>
      <c r="J1982" t="s">
        <v>21025</v>
      </c>
      <c r="L1982" t="s">
        <v>21026</v>
      </c>
      <c r="M1982">
        <v>59</v>
      </c>
      <c r="P1982">
        <v>0</v>
      </c>
      <c r="Q1982">
        <v>0</v>
      </c>
      <c r="R1982">
        <v>0</v>
      </c>
      <c r="S1982">
        <v>0</v>
      </c>
      <c r="T1982">
        <v>0</v>
      </c>
      <c r="U1982" t="s">
        <v>4971</v>
      </c>
      <c r="V1982" t="s">
        <v>306</v>
      </c>
      <c r="W1982" t="s">
        <v>863</v>
      </c>
      <c r="X1982" t="s">
        <v>1186</v>
      </c>
      <c r="Y1982">
        <v>1</v>
      </c>
      <c r="Z1982">
        <v>20</v>
      </c>
      <c r="AA1982">
        <v>20</v>
      </c>
      <c r="AC1982">
        <v>0.23497168514927158</v>
      </c>
    </row>
    <row r="1983" spans="1:29" x14ac:dyDescent="0.35">
      <c r="A1983" t="s">
        <v>22923</v>
      </c>
      <c r="B1983" t="s">
        <v>22924</v>
      </c>
      <c r="C1983">
        <v>1071</v>
      </c>
      <c r="D1983" t="s">
        <v>22913</v>
      </c>
      <c r="E1983">
        <v>6778</v>
      </c>
      <c r="F1983">
        <v>4.5286999999999997</v>
      </c>
      <c r="G1983">
        <v>174</v>
      </c>
      <c r="H1983" t="s">
        <v>37</v>
      </c>
      <c r="I1983" t="s">
        <v>38</v>
      </c>
      <c r="J1983" t="s">
        <v>22925</v>
      </c>
      <c r="L1983" t="s">
        <v>22926</v>
      </c>
      <c r="M1983">
        <v>120</v>
      </c>
      <c r="P1983">
        <v>0</v>
      </c>
      <c r="Q1983">
        <v>0</v>
      </c>
      <c r="R1983">
        <v>0</v>
      </c>
      <c r="S1983">
        <v>0</v>
      </c>
      <c r="T1983">
        <v>0</v>
      </c>
      <c r="V1983" t="s">
        <v>32</v>
      </c>
      <c r="W1983" t="s">
        <v>172</v>
      </c>
      <c r="X1983" t="s">
        <v>173</v>
      </c>
      <c r="Y1983">
        <v>1</v>
      </c>
      <c r="Z1983">
        <v>94</v>
      </c>
      <c r="AA1983">
        <v>94</v>
      </c>
      <c r="AC1983">
        <v>0.23525578108748713</v>
      </c>
    </row>
    <row r="1984" spans="1:29" x14ac:dyDescent="0.35">
      <c r="A1984" t="s">
        <v>3898</v>
      </c>
      <c r="B1984" t="s">
        <v>3899</v>
      </c>
      <c r="C1984">
        <v>5995</v>
      </c>
      <c r="D1984" t="s">
        <v>3614</v>
      </c>
      <c r="E1984">
        <v>3725</v>
      </c>
      <c r="F1984">
        <v>3.0283000000000002</v>
      </c>
      <c r="G1984">
        <v>247</v>
      </c>
      <c r="H1984" t="s">
        <v>3781</v>
      </c>
      <c r="I1984" t="s">
        <v>157</v>
      </c>
      <c r="J1984" t="s">
        <v>3781</v>
      </c>
      <c r="L1984" t="s">
        <v>3900</v>
      </c>
      <c r="M1984">
        <v>38</v>
      </c>
      <c r="P1984">
        <v>0</v>
      </c>
      <c r="Q1984">
        <v>0</v>
      </c>
      <c r="R1984">
        <v>0</v>
      </c>
      <c r="S1984">
        <v>0</v>
      </c>
      <c r="T1984">
        <v>0</v>
      </c>
      <c r="U1984" t="s">
        <v>3632</v>
      </c>
      <c r="V1984" t="s">
        <v>222</v>
      </c>
      <c r="W1984" t="s">
        <v>223</v>
      </c>
      <c r="X1984" t="s">
        <v>881</v>
      </c>
      <c r="Y1984">
        <v>0</v>
      </c>
      <c r="AC1984">
        <v>0.23534062597778005</v>
      </c>
    </row>
    <row r="1985" spans="1:29" x14ac:dyDescent="0.35">
      <c r="A1985" t="s">
        <v>16132</v>
      </c>
      <c r="B1985" t="s">
        <v>16129</v>
      </c>
      <c r="C1985">
        <v>6218</v>
      </c>
      <c r="D1985" t="s">
        <v>16112</v>
      </c>
      <c r="E1985">
        <v>29687</v>
      </c>
      <c r="F1985">
        <v>4.2173999999999996</v>
      </c>
      <c r="G1985">
        <v>1173</v>
      </c>
      <c r="H1985" t="s">
        <v>478</v>
      </c>
      <c r="I1985" t="s">
        <v>157</v>
      </c>
      <c r="J1985" t="s">
        <v>478</v>
      </c>
      <c r="L1985" t="s">
        <v>16133</v>
      </c>
      <c r="M1985">
        <v>30</v>
      </c>
      <c r="P1985">
        <v>0</v>
      </c>
      <c r="Q1985">
        <v>0</v>
      </c>
      <c r="R1985">
        <v>0</v>
      </c>
      <c r="S1985">
        <v>0</v>
      </c>
      <c r="T1985">
        <v>0</v>
      </c>
      <c r="U1985" t="s">
        <v>16131</v>
      </c>
      <c r="V1985" t="s">
        <v>394</v>
      </c>
      <c r="W1985" t="s">
        <v>160</v>
      </c>
      <c r="Y1985">
        <v>0</v>
      </c>
      <c r="AC1985">
        <v>0.23540080090553961</v>
      </c>
    </row>
    <row r="1986" spans="1:29" x14ac:dyDescent="0.35">
      <c r="A1986" t="s">
        <v>31384</v>
      </c>
      <c r="B1986" t="s">
        <v>31385</v>
      </c>
      <c r="C1986">
        <v>7064</v>
      </c>
      <c r="D1986" t="s">
        <v>31342</v>
      </c>
      <c r="E1986">
        <v>6863</v>
      </c>
      <c r="F1986">
        <v>3.4091</v>
      </c>
      <c r="G1986">
        <v>22</v>
      </c>
      <c r="I1986" t="s">
        <v>1158</v>
      </c>
      <c r="K1986" t="s">
        <v>31386</v>
      </c>
      <c r="L1986" t="s">
        <v>31387</v>
      </c>
      <c r="M1986">
        <v>29</v>
      </c>
      <c r="P1986">
        <v>0</v>
      </c>
      <c r="Q1986">
        <v>0</v>
      </c>
      <c r="R1986">
        <v>0</v>
      </c>
      <c r="S1986">
        <v>0</v>
      </c>
      <c r="T1986">
        <v>0</v>
      </c>
      <c r="V1986" t="s">
        <v>306</v>
      </c>
      <c r="W1986" t="s">
        <v>823</v>
      </c>
      <c r="X1986" t="s">
        <v>1162</v>
      </c>
      <c r="Y1986">
        <v>0</v>
      </c>
      <c r="AC1986">
        <v>0.2354459653520895</v>
      </c>
    </row>
    <row r="1987" spans="1:29" x14ac:dyDescent="0.35">
      <c r="A1987" t="s">
        <v>19126</v>
      </c>
      <c r="B1987" t="s">
        <v>19127</v>
      </c>
      <c r="C1987">
        <v>3680</v>
      </c>
      <c r="D1987" t="s">
        <v>19096</v>
      </c>
      <c r="E1987">
        <v>15570</v>
      </c>
      <c r="F1987">
        <v>4.4375</v>
      </c>
      <c r="G1987">
        <v>144</v>
      </c>
      <c r="H1987" t="s">
        <v>1608</v>
      </c>
      <c r="I1987" t="s">
        <v>157</v>
      </c>
      <c r="J1987" t="s">
        <v>1608</v>
      </c>
      <c r="L1987" t="s">
        <v>19128</v>
      </c>
      <c r="M1987">
        <v>34</v>
      </c>
      <c r="P1987">
        <v>0</v>
      </c>
      <c r="Q1987">
        <v>0</v>
      </c>
      <c r="R1987">
        <v>0</v>
      </c>
      <c r="S1987">
        <v>1</v>
      </c>
      <c r="T1987">
        <v>1</v>
      </c>
      <c r="U1987" t="s">
        <v>3999</v>
      </c>
      <c r="V1987" t="s">
        <v>32</v>
      </c>
      <c r="W1987" t="s">
        <v>41</v>
      </c>
      <c r="X1987" t="s">
        <v>59</v>
      </c>
      <c r="Y1987">
        <v>0</v>
      </c>
      <c r="AC1987">
        <v>0.23545015893260191</v>
      </c>
    </row>
    <row r="1988" spans="1:29" x14ac:dyDescent="0.35">
      <c r="A1988" t="s">
        <v>17703</v>
      </c>
      <c r="B1988" t="s">
        <v>17704</v>
      </c>
      <c r="C1988">
        <v>5809</v>
      </c>
      <c r="D1988" t="s">
        <v>17573</v>
      </c>
      <c r="E1988">
        <v>28260</v>
      </c>
      <c r="F1988">
        <v>4.2411000000000003</v>
      </c>
      <c r="G1988">
        <v>112</v>
      </c>
      <c r="I1988" t="s">
        <v>803</v>
      </c>
      <c r="J1988" t="s">
        <v>17705</v>
      </c>
      <c r="K1988" t="s">
        <v>17706</v>
      </c>
      <c r="L1988" t="s">
        <v>17707</v>
      </c>
      <c r="M1988">
        <v>38</v>
      </c>
      <c r="P1988">
        <v>0</v>
      </c>
      <c r="Q1988">
        <v>0</v>
      </c>
      <c r="R1988">
        <v>0</v>
      </c>
      <c r="S1988">
        <v>0</v>
      </c>
      <c r="T1988">
        <v>0</v>
      </c>
      <c r="V1988" t="s">
        <v>306</v>
      </c>
      <c r="W1988" t="s">
        <v>307</v>
      </c>
      <c r="X1988" t="s">
        <v>1087</v>
      </c>
      <c r="Y1988">
        <v>11</v>
      </c>
      <c r="Z1988">
        <v>38</v>
      </c>
      <c r="AA1988">
        <v>38</v>
      </c>
      <c r="AC1988">
        <v>0.23572916076510864</v>
      </c>
    </row>
    <row r="1989" spans="1:29" x14ac:dyDescent="0.35">
      <c r="A1989" t="s">
        <v>16110</v>
      </c>
      <c r="B1989" t="s">
        <v>16111</v>
      </c>
      <c r="C1989">
        <v>6218</v>
      </c>
      <c r="D1989" t="s">
        <v>16112</v>
      </c>
      <c r="E1989">
        <v>201776</v>
      </c>
      <c r="F1989">
        <v>4.4469000000000003</v>
      </c>
      <c r="G1989">
        <v>2515</v>
      </c>
      <c r="H1989" t="s">
        <v>16113</v>
      </c>
      <c r="I1989" t="s">
        <v>157</v>
      </c>
      <c r="J1989" t="s">
        <v>16113</v>
      </c>
      <c r="L1989" t="s">
        <v>16114</v>
      </c>
      <c r="M1989">
        <v>78</v>
      </c>
      <c r="P1989">
        <v>0</v>
      </c>
      <c r="Q1989">
        <v>1</v>
      </c>
      <c r="R1989">
        <v>0</v>
      </c>
      <c r="S1989">
        <v>0</v>
      </c>
      <c r="T1989">
        <v>0</v>
      </c>
      <c r="U1989" t="s">
        <v>16115</v>
      </c>
      <c r="V1989" t="s">
        <v>394</v>
      </c>
      <c r="W1989" t="s">
        <v>395</v>
      </c>
      <c r="X1989" t="s">
        <v>395</v>
      </c>
      <c r="Y1989">
        <v>3</v>
      </c>
      <c r="Z1989">
        <v>67</v>
      </c>
      <c r="AA1989">
        <v>24</v>
      </c>
      <c r="AC1989">
        <v>0.23588666437035855</v>
      </c>
    </row>
    <row r="1990" spans="1:29" x14ac:dyDescent="0.35">
      <c r="A1990" t="s">
        <v>15356</v>
      </c>
      <c r="B1990" t="s">
        <v>15357</v>
      </c>
      <c r="C1990">
        <v>6255</v>
      </c>
      <c r="D1990" t="s">
        <v>15305</v>
      </c>
      <c r="E1990">
        <v>34631</v>
      </c>
      <c r="F1990">
        <v>4.1589</v>
      </c>
      <c r="G1990">
        <v>107</v>
      </c>
      <c r="H1990" t="s">
        <v>2908</v>
      </c>
      <c r="I1990" t="s">
        <v>803</v>
      </c>
      <c r="J1990" t="s">
        <v>15358</v>
      </c>
      <c r="K1990" t="s">
        <v>15359</v>
      </c>
      <c r="L1990" t="s">
        <v>15360</v>
      </c>
      <c r="M1990">
        <v>21</v>
      </c>
      <c r="P1990">
        <v>0</v>
      </c>
      <c r="Q1990">
        <v>0</v>
      </c>
      <c r="R1990">
        <v>0</v>
      </c>
      <c r="S1990">
        <v>0</v>
      </c>
      <c r="T1990">
        <v>1</v>
      </c>
      <c r="U1990" t="s">
        <v>15361</v>
      </c>
      <c r="V1990" t="s">
        <v>306</v>
      </c>
      <c r="W1990" t="s">
        <v>863</v>
      </c>
      <c r="X1990" t="s">
        <v>864</v>
      </c>
      <c r="Y1990">
        <v>2</v>
      </c>
      <c r="Z1990">
        <v>21</v>
      </c>
      <c r="AA1990">
        <v>21</v>
      </c>
      <c r="AC1990">
        <v>0.23627045897459786</v>
      </c>
    </row>
    <row r="1991" spans="1:29" x14ac:dyDescent="0.35">
      <c r="A1991" t="s">
        <v>27456</v>
      </c>
      <c r="B1991" t="s">
        <v>27457</v>
      </c>
      <c r="C1991">
        <v>6145</v>
      </c>
      <c r="D1991" t="s">
        <v>27444</v>
      </c>
      <c r="E1991">
        <v>197588</v>
      </c>
      <c r="F1991">
        <v>4.2957999999999998</v>
      </c>
      <c r="G1991">
        <v>8550</v>
      </c>
      <c r="H1991" t="s">
        <v>195</v>
      </c>
      <c r="I1991" t="s">
        <v>157</v>
      </c>
      <c r="J1991" t="s">
        <v>195</v>
      </c>
      <c r="L1991" t="s">
        <v>27445</v>
      </c>
      <c r="M1991">
        <v>22</v>
      </c>
      <c r="P1991">
        <v>0</v>
      </c>
      <c r="Q1991">
        <v>0</v>
      </c>
      <c r="R1991">
        <v>0</v>
      </c>
      <c r="S1991">
        <v>0</v>
      </c>
      <c r="T1991">
        <v>1</v>
      </c>
      <c r="U1991" t="s">
        <v>27458</v>
      </c>
      <c r="V1991" t="s">
        <v>160</v>
      </c>
      <c r="W1991" t="s">
        <v>93</v>
      </c>
      <c r="Y1991">
        <v>0</v>
      </c>
      <c r="AC1991">
        <v>0.236545351329423</v>
      </c>
    </row>
    <row r="1992" spans="1:29" x14ac:dyDescent="0.35">
      <c r="A1992" t="s">
        <v>11918</v>
      </c>
      <c r="B1992" t="s">
        <v>11919</v>
      </c>
      <c r="C1992">
        <v>1063</v>
      </c>
      <c r="D1992" t="s">
        <v>11860</v>
      </c>
      <c r="E1992">
        <v>31257</v>
      </c>
      <c r="F1992">
        <v>4.1509</v>
      </c>
      <c r="G1992">
        <v>868</v>
      </c>
      <c r="H1992" t="s">
        <v>11920</v>
      </c>
      <c r="I1992" t="s">
        <v>803</v>
      </c>
      <c r="J1992" t="s">
        <v>11921</v>
      </c>
      <c r="L1992" t="s">
        <v>11922</v>
      </c>
      <c r="M1992">
        <v>36</v>
      </c>
      <c r="P1992">
        <v>0</v>
      </c>
      <c r="Q1992">
        <v>0</v>
      </c>
      <c r="R1992">
        <v>0</v>
      </c>
      <c r="S1992">
        <v>0</v>
      </c>
      <c r="T1992">
        <v>0</v>
      </c>
      <c r="U1992" t="s">
        <v>11923</v>
      </c>
      <c r="V1992" t="s">
        <v>306</v>
      </c>
      <c r="W1992" t="s">
        <v>823</v>
      </c>
      <c r="X1992" t="s">
        <v>824</v>
      </c>
      <c r="Y1992">
        <v>0</v>
      </c>
      <c r="AC1992">
        <v>0.23684697251795439</v>
      </c>
    </row>
    <row r="1993" spans="1:29" x14ac:dyDescent="0.35">
      <c r="A1993" t="s">
        <v>15368</v>
      </c>
      <c r="B1993" t="s">
        <v>15369</v>
      </c>
      <c r="C1993">
        <v>6255</v>
      </c>
      <c r="D1993" t="s">
        <v>15305</v>
      </c>
      <c r="E1993">
        <v>27102</v>
      </c>
      <c r="F1993">
        <v>4.7164999999999999</v>
      </c>
      <c r="G1993">
        <v>194</v>
      </c>
      <c r="H1993" t="s">
        <v>13233</v>
      </c>
      <c r="I1993" t="s">
        <v>803</v>
      </c>
      <c r="J1993" t="s">
        <v>15370</v>
      </c>
      <c r="K1993" t="s">
        <v>1597</v>
      </c>
      <c r="L1993" t="s">
        <v>15371</v>
      </c>
      <c r="M1993">
        <v>21</v>
      </c>
      <c r="P1993">
        <v>0</v>
      </c>
      <c r="Q1993">
        <v>0</v>
      </c>
      <c r="R1993">
        <v>0</v>
      </c>
      <c r="S1993">
        <v>0</v>
      </c>
      <c r="T1993">
        <v>1</v>
      </c>
      <c r="U1993" t="s">
        <v>15372</v>
      </c>
      <c r="V1993" t="s">
        <v>306</v>
      </c>
      <c r="W1993" t="s">
        <v>823</v>
      </c>
      <c r="X1993" t="s">
        <v>1080</v>
      </c>
      <c r="Y1993">
        <v>3</v>
      </c>
      <c r="Z1993">
        <v>21</v>
      </c>
      <c r="AA1993">
        <v>21</v>
      </c>
      <c r="AC1993">
        <v>0.23703973281185464</v>
      </c>
    </row>
    <row r="1994" spans="1:29" x14ac:dyDescent="0.35">
      <c r="A1994" t="s">
        <v>8163</v>
      </c>
      <c r="B1994" t="s">
        <v>8164</v>
      </c>
      <c r="C1994">
        <v>6302</v>
      </c>
      <c r="D1994" t="s">
        <v>8148</v>
      </c>
      <c r="E1994">
        <v>2202</v>
      </c>
      <c r="F1994">
        <v>4.2407000000000004</v>
      </c>
      <c r="G1994">
        <v>810</v>
      </c>
      <c r="H1994" t="s">
        <v>478</v>
      </c>
      <c r="I1994" t="s">
        <v>157</v>
      </c>
      <c r="J1994" t="s">
        <v>478</v>
      </c>
      <c r="L1994" t="s">
        <v>8161</v>
      </c>
      <c r="M1994">
        <v>75</v>
      </c>
      <c r="P1994">
        <v>0</v>
      </c>
      <c r="Q1994">
        <v>0</v>
      </c>
      <c r="R1994">
        <v>0</v>
      </c>
      <c r="S1994">
        <v>1</v>
      </c>
      <c r="T1994">
        <v>0</v>
      </c>
      <c r="U1994" t="s">
        <v>8162</v>
      </c>
      <c r="V1994" t="s">
        <v>394</v>
      </c>
      <c r="W1994" t="s">
        <v>395</v>
      </c>
      <c r="X1994" t="s">
        <v>395</v>
      </c>
      <c r="Y1994">
        <v>0</v>
      </c>
      <c r="AC1994">
        <v>0.23705725171047198</v>
      </c>
    </row>
    <row r="1995" spans="1:29" x14ac:dyDescent="0.35">
      <c r="A1995" t="s">
        <v>29074</v>
      </c>
      <c r="B1995" t="s">
        <v>29075</v>
      </c>
      <c r="C1995">
        <v>7020</v>
      </c>
      <c r="D1995" t="s">
        <v>28957</v>
      </c>
      <c r="E1995">
        <v>410</v>
      </c>
      <c r="L1995" t="s">
        <v>29076</v>
      </c>
      <c r="M1995">
        <v>85</v>
      </c>
      <c r="N1995">
        <v>143</v>
      </c>
      <c r="P1995">
        <v>1</v>
      </c>
      <c r="Q1995">
        <v>0</v>
      </c>
      <c r="R1995">
        <v>1</v>
      </c>
      <c r="S1995">
        <v>0</v>
      </c>
      <c r="T1995">
        <v>0</v>
      </c>
      <c r="U1995" t="s">
        <v>29077</v>
      </c>
      <c r="V1995" t="s">
        <v>394</v>
      </c>
      <c r="W1995" t="s">
        <v>33</v>
      </c>
      <c r="Y1995">
        <v>0</v>
      </c>
      <c r="AC1995">
        <v>0.23730160897158659</v>
      </c>
    </row>
    <row r="1996" spans="1:29" x14ac:dyDescent="0.35">
      <c r="A1996" t="s">
        <v>14559</v>
      </c>
      <c r="B1996" t="s">
        <v>14560</v>
      </c>
      <c r="C1996">
        <v>3297</v>
      </c>
      <c r="D1996" t="s">
        <v>14441</v>
      </c>
      <c r="E1996">
        <v>8231</v>
      </c>
      <c r="F1996">
        <v>4.5</v>
      </c>
      <c r="G1996">
        <v>14</v>
      </c>
      <c r="L1996" t="s">
        <v>14561</v>
      </c>
      <c r="M1996">
        <v>37</v>
      </c>
      <c r="N1996">
        <v>57</v>
      </c>
      <c r="P1996">
        <v>0</v>
      </c>
      <c r="Q1996">
        <v>0</v>
      </c>
      <c r="R1996">
        <v>1</v>
      </c>
      <c r="S1996">
        <v>0</v>
      </c>
      <c r="T1996">
        <v>0</v>
      </c>
      <c r="V1996" t="s">
        <v>394</v>
      </c>
      <c r="W1996" t="s">
        <v>33</v>
      </c>
      <c r="Y1996">
        <v>0</v>
      </c>
      <c r="AC1996">
        <v>0.23750282815062429</v>
      </c>
    </row>
    <row r="1997" spans="1:29" x14ac:dyDescent="0.35">
      <c r="A1997" t="s">
        <v>27442</v>
      </c>
      <c r="B1997" t="s">
        <v>27443</v>
      </c>
      <c r="C1997">
        <v>6145</v>
      </c>
      <c r="D1997" t="s">
        <v>27444</v>
      </c>
      <c r="E1997">
        <v>470934</v>
      </c>
      <c r="F1997">
        <v>4.298</v>
      </c>
      <c r="G1997">
        <v>8671</v>
      </c>
      <c r="H1997" t="s">
        <v>6727</v>
      </c>
      <c r="I1997" t="s">
        <v>157</v>
      </c>
      <c r="J1997" t="s">
        <v>6727</v>
      </c>
      <c r="L1997" t="s">
        <v>27445</v>
      </c>
      <c r="M1997">
        <v>48</v>
      </c>
      <c r="P1997">
        <v>0</v>
      </c>
      <c r="Q1997">
        <v>0</v>
      </c>
      <c r="R1997">
        <v>0</v>
      </c>
      <c r="S1997">
        <v>0</v>
      </c>
      <c r="T1997">
        <v>1</v>
      </c>
      <c r="U1997" t="s">
        <v>27446</v>
      </c>
      <c r="V1997" t="s">
        <v>93</v>
      </c>
      <c r="W1997" t="s">
        <v>94</v>
      </c>
      <c r="X1997" t="s">
        <v>95</v>
      </c>
      <c r="Y1997">
        <v>1</v>
      </c>
      <c r="Z1997">
        <v>22</v>
      </c>
      <c r="AA1997">
        <v>22</v>
      </c>
      <c r="AC1997">
        <v>0.23757692592018387</v>
      </c>
    </row>
    <row r="1998" spans="1:29" x14ac:dyDescent="0.35">
      <c r="A1998" t="s">
        <v>10416</v>
      </c>
      <c r="B1998" t="s">
        <v>10417</v>
      </c>
      <c r="C1998">
        <v>5972</v>
      </c>
      <c r="D1998" t="s">
        <v>10359</v>
      </c>
      <c r="E1998">
        <v>60505</v>
      </c>
      <c r="F1998">
        <v>4.5355999999999996</v>
      </c>
      <c r="G1998">
        <v>534</v>
      </c>
      <c r="H1998" t="s">
        <v>186</v>
      </c>
      <c r="I1998" t="s">
        <v>157</v>
      </c>
      <c r="J1998" t="s">
        <v>186</v>
      </c>
      <c r="L1998" t="s">
        <v>10418</v>
      </c>
      <c r="M1998">
        <v>44</v>
      </c>
      <c r="P1998">
        <v>0</v>
      </c>
      <c r="Q1998">
        <v>0</v>
      </c>
      <c r="R1998">
        <v>0</v>
      </c>
      <c r="S1998">
        <v>0</v>
      </c>
      <c r="T1998">
        <v>0</v>
      </c>
      <c r="U1998" t="s">
        <v>10419</v>
      </c>
      <c r="V1998" t="s">
        <v>394</v>
      </c>
      <c r="W1998" t="s">
        <v>395</v>
      </c>
      <c r="X1998" t="s">
        <v>395</v>
      </c>
      <c r="Y1998">
        <v>0</v>
      </c>
      <c r="AC1998">
        <v>0.23762842310686016</v>
      </c>
    </row>
    <row r="1999" spans="1:29" x14ac:dyDescent="0.35">
      <c r="A1999" t="s">
        <v>6811</v>
      </c>
      <c r="B1999" t="s">
        <v>6812</v>
      </c>
      <c r="C1999">
        <v>6503</v>
      </c>
      <c r="D1999" t="s">
        <v>6747</v>
      </c>
      <c r="E1999">
        <v>1206</v>
      </c>
      <c r="F1999">
        <v>4.7367999999999997</v>
      </c>
      <c r="G1999">
        <v>38</v>
      </c>
      <c r="H1999" t="s">
        <v>6748</v>
      </c>
      <c r="I1999" t="s">
        <v>157</v>
      </c>
      <c r="J1999" t="s">
        <v>6748</v>
      </c>
      <c r="L1999" t="s">
        <v>6813</v>
      </c>
      <c r="M1999">
        <v>27</v>
      </c>
      <c r="P1999">
        <v>0</v>
      </c>
      <c r="Q1999">
        <v>0</v>
      </c>
      <c r="R1999">
        <v>1</v>
      </c>
      <c r="S1999">
        <v>0</v>
      </c>
      <c r="T1999">
        <v>0</v>
      </c>
      <c r="U1999" t="s">
        <v>6814</v>
      </c>
      <c r="V1999" t="s">
        <v>222</v>
      </c>
      <c r="W1999" t="s">
        <v>223</v>
      </c>
      <c r="X1999" t="s">
        <v>265</v>
      </c>
      <c r="Y1999">
        <v>1</v>
      </c>
      <c r="Z1999">
        <v>12</v>
      </c>
      <c r="AA1999">
        <v>12</v>
      </c>
      <c r="AC1999">
        <v>0.2376323666176462</v>
      </c>
    </row>
    <row r="2000" spans="1:29" x14ac:dyDescent="0.35">
      <c r="A2000" t="s">
        <v>8159</v>
      </c>
      <c r="B2000" t="s">
        <v>8160</v>
      </c>
      <c r="C2000">
        <v>6302</v>
      </c>
      <c r="D2000" t="s">
        <v>8148</v>
      </c>
      <c r="E2000">
        <v>4738</v>
      </c>
      <c r="F2000">
        <v>4.2407000000000004</v>
      </c>
      <c r="G2000">
        <v>810</v>
      </c>
      <c r="H2000" t="s">
        <v>557</v>
      </c>
      <c r="I2000" t="s">
        <v>157</v>
      </c>
      <c r="J2000" t="s">
        <v>557</v>
      </c>
      <c r="L2000" t="s">
        <v>8161</v>
      </c>
      <c r="M2000">
        <v>225</v>
      </c>
      <c r="P2000">
        <v>0</v>
      </c>
      <c r="Q2000">
        <v>0</v>
      </c>
      <c r="R2000">
        <v>0</v>
      </c>
      <c r="S2000">
        <v>0</v>
      </c>
      <c r="T2000">
        <v>0</v>
      </c>
      <c r="U2000" t="s">
        <v>8162</v>
      </c>
      <c r="V2000" t="s">
        <v>394</v>
      </c>
      <c r="W2000" t="s">
        <v>395</v>
      </c>
      <c r="X2000" t="s">
        <v>395</v>
      </c>
      <c r="Y2000">
        <v>1</v>
      </c>
      <c r="Z2000">
        <v>75</v>
      </c>
      <c r="AA2000">
        <v>75</v>
      </c>
      <c r="AC2000">
        <v>0.23764368315808093</v>
      </c>
    </row>
    <row r="2001" spans="1:29" x14ac:dyDescent="0.35">
      <c r="A2001" t="s">
        <v>24275</v>
      </c>
      <c r="B2001" t="s">
        <v>24276</v>
      </c>
      <c r="C2001">
        <v>6475</v>
      </c>
      <c r="D2001" t="s">
        <v>24277</v>
      </c>
      <c r="E2001">
        <v>7269</v>
      </c>
      <c r="F2001">
        <v>4.7824</v>
      </c>
      <c r="G2001">
        <v>216</v>
      </c>
      <c r="H2001" t="s">
        <v>163</v>
      </c>
      <c r="I2001" t="s">
        <v>157</v>
      </c>
      <c r="J2001" t="s">
        <v>163</v>
      </c>
      <c r="L2001" t="s">
        <v>24278</v>
      </c>
      <c r="M2001">
        <v>135</v>
      </c>
      <c r="P2001">
        <v>0</v>
      </c>
      <c r="Q2001">
        <v>0</v>
      </c>
      <c r="R2001">
        <v>0</v>
      </c>
      <c r="S2001">
        <v>0</v>
      </c>
      <c r="T2001">
        <v>0</v>
      </c>
      <c r="U2001" t="s">
        <v>24279</v>
      </c>
      <c r="V2001" t="s">
        <v>394</v>
      </c>
      <c r="W2001" t="s">
        <v>400</v>
      </c>
      <c r="X2001" t="s">
        <v>401</v>
      </c>
      <c r="Y2001">
        <v>1</v>
      </c>
      <c r="Z2001">
        <v>35</v>
      </c>
      <c r="AA2001">
        <v>35</v>
      </c>
      <c r="AC2001">
        <v>0.23783295155191508</v>
      </c>
    </row>
    <row r="2002" spans="1:29" x14ac:dyDescent="0.35">
      <c r="A2002" t="s">
        <v>23916</v>
      </c>
      <c r="B2002" t="s">
        <v>23917</v>
      </c>
      <c r="C2002">
        <v>3866</v>
      </c>
      <c r="D2002" t="s">
        <v>23918</v>
      </c>
      <c r="E2002">
        <v>1266</v>
      </c>
      <c r="H2002" t="s">
        <v>23919</v>
      </c>
      <c r="I2002" t="s">
        <v>157</v>
      </c>
      <c r="J2002" t="s">
        <v>23919</v>
      </c>
      <c r="L2002" t="s">
        <v>23920</v>
      </c>
      <c r="M2002">
        <v>24</v>
      </c>
      <c r="P2002">
        <v>0</v>
      </c>
      <c r="Q2002">
        <v>0</v>
      </c>
      <c r="R2002">
        <v>0</v>
      </c>
      <c r="S2002">
        <v>1</v>
      </c>
      <c r="T2002">
        <v>0</v>
      </c>
      <c r="V2002" t="s">
        <v>93</v>
      </c>
      <c r="W2002" t="s">
        <v>33</v>
      </c>
      <c r="Y2002">
        <v>0</v>
      </c>
      <c r="AC2002">
        <v>0.23788575013102164</v>
      </c>
    </row>
    <row r="2003" spans="1:29" x14ac:dyDescent="0.35">
      <c r="A2003" t="s">
        <v>31601</v>
      </c>
      <c r="B2003" t="s">
        <v>31602</v>
      </c>
      <c r="C2003">
        <v>2084</v>
      </c>
      <c r="D2003" t="s">
        <v>31566</v>
      </c>
      <c r="E2003">
        <v>17828</v>
      </c>
      <c r="F2003">
        <v>4.2995999999999999</v>
      </c>
      <c r="G2003">
        <v>791</v>
      </c>
      <c r="H2003" t="s">
        <v>37</v>
      </c>
      <c r="I2003" t="s">
        <v>38</v>
      </c>
      <c r="J2003" t="s">
        <v>31603</v>
      </c>
      <c r="L2003" t="s">
        <v>31604</v>
      </c>
      <c r="M2003">
        <v>110</v>
      </c>
      <c r="P2003">
        <v>0</v>
      </c>
      <c r="Q2003">
        <v>0</v>
      </c>
      <c r="R2003">
        <v>0</v>
      </c>
      <c r="S2003">
        <v>0</v>
      </c>
      <c r="T2003">
        <v>0</v>
      </c>
      <c r="V2003" t="s">
        <v>32</v>
      </c>
      <c r="W2003" t="s">
        <v>41</v>
      </c>
      <c r="X2003" t="s">
        <v>42</v>
      </c>
      <c r="Y2003">
        <v>5</v>
      </c>
      <c r="Z2003">
        <v>150</v>
      </c>
      <c r="AA2003">
        <v>32</v>
      </c>
      <c r="AC2003">
        <v>0.2381879586276392</v>
      </c>
    </row>
    <row r="2004" spans="1:29" x14ac:dyDescent="0.35">
      <c r="A2004" t="s">
        <v>5536</v>
      </c>
      <c r="B2004" t="s">
        <v>5537</v>
      </c>
      <c r="C2004">
        <v>2082</v>
      </c>
      <c r="D2004" t="s">
        <v>5426</v>
      </c>
      <c r="E2004">
        <v>2105</v>
      </c>
      <c r="F2004">
        <v>4.1462000000000003</v>
      </c>
      <c r="G2004">
        <v>253</v>
      </c>
      <c r="H2004" t="s">
        <v>5538</v>
      </c>
      <c r="I2004" t="s">
        <v>157</v>
      </c>
      <c r="J2004" t="s">
        <v>5538</v>
      </c>
      <c r="M2004">
        <v>48</v>
      </c>
      <c r="P2004">
        <v>0</v>
      </c>
      <c r="Q2004">
        <v>0</v>
      </c>
      <c r="R2004">
        <v>0</v>
      </c>
      <c r="S2004">
        <v>1</v>
      </c>
      <c r="T2004">
        <v>0</v>
      </c>
      <c r="V2004" t="s">
        <v>93</v>
      </c>
      <c r="W2004" t="s">
        <v>5539</v>
      </c>
      <c r="Y2004">
        <v>0</v>
      </c>
      <c r="AC2004">
        <v>0.23869059300330697</v>
      </c>
    </row>
    <row r="2005" spans="1:29" x14ac:dyDescent="0.35">
      <c r="A2005" t="s">
        <v>7415</v>
      </c>
      <c r="B2005" t="s">
        <v>7416</v>
      </c>
      <c r="C2005">
        <v>6219</v>
      </c>
      <c r="D2005" t="s">
        <v>7319</v>
      </c>
      <c r="E2005">
        <v>8685</v>
      </c>
      <c r="F2005">
        <v>4.7032999999999996</v>
      </c>
      <c r="G2005">
        <v>273</v>
      </c>
      <c r="H2005" t="s">
        <v>478</v>
      </c>
      <c r="I2005" t="s">
        <v>157</v>
      </c>
      <c r="J2005" t="s">
        <v>478</v>
      </c>
      <c r="L2005" t="s">
        <v>7417</v>
      </c>
      <c r="M2005">
        <v>59</v>
      </c>
      <c r="P2005">
        <v>0</v>
      </c>
      <c r="Q2005">
        <v>0</v>
      </c>
      <c r="R2005">
        <v>0</v>
      </c>
      <c r="S2005">
        <v>0</v>
      </c>
      <c r="T2005">
        <v>0</v>
      </c>
      <c r="U2005" t="s">
        <v>7418</v>
      </c>
      <c r="V2005" t="s">
        <v>394</v>
      </c>
      <c r="W2005" t="s">
        <v>405</v>
      </c>
      <c r="X2005" t="s">
        <v>406</v>
      </c>
      <c r="Y2005">
        <v>0</v>
      </c>
      <c r="AC2005">
        <v>0.23894724603661577</v>
      </c>
    </row>
    <row r="2006" spans="1:29" x14ac:dyDescent="0.35">
      <c r="A2006" t="s">
        <v>19975</v>
      </c>
      <c r="B2006" t="s">
        <v>19976</v>
      </c>
      <c r="C2006">
        <v>6226</v>
      </c>
      <c r="D2006" t="s">
        <v>19967</v>
      </c>
      <c r="E2006">
        <v>43083</v>
      </c>
      <c r="F2006">
        <v>4.5469999999999997</v>
      </c>
      <c r="G2006">
        <v>404</v>
      </c>
      <c r="H2006" t="s">
        <v>889</v>
      </c>
      <c r="I2006" t="s">
        <v>157</v>
      </c>
      <c r="J2006" t="s">
        <v>889</v>
      </c>
      <c r="L2006" t="s">
        <v>19977</v>
      </c>
      <c r="M2006">
        <v>42</v>
      </c>
      <c r="P2006">
        <v>0</v>
      </c>
      <c r="Q2006">
        <v>0</v>
      </c>
      <c r="R2006">
        <v>0</v>
      </c>
      <c r="S2006">
        <v>0</v>
      </c>
      <c r="T2006">
        <v>1</v>
      </c>
      <c r="U2006" t="s">
        <v>19978</v>
      </c>
      <c r="V2006" t="s">
        <v>394</v>
      </c>
      <c r="W2006" t="s">
        <v>400</v>
      </c>
      <c r="X2006" t="s">
        <v>485</v>
      </c>
      <c r="Y2006">
        <v>1</v>
      </c>
      <c r="Z2006">
        <v>15</v>
      </c>
      <c r="AA2006">
        <v>15</v>
      </c>
      <c r="AC2006">
        <v>0.23895251740156431</v>
      </c>
    </row>
    <row r="2007" spans="1:29" x14ac:dyDescent="0.35">
      <c r="A2007" t="s">
        <v>20721</v>
      </c>
      <c r="B2007" t="s">
        <v>20722</v>
      </c>
      <c r="C2007">
        <v>3976</v>
      </c>
      <c r="D2007" t="s">
        <v>20665</v>
      </c>
      <c r="E2007">
        <v>207445</v>
      </c>
      <c r="F2007">
        <v>4.3559999999999999</v>
      </c>
      <c r="G2007">
        <v>3312</v>
      </c>
      <c r="H2007" t="s">
        <v>20723</v>
      </c>
      <c r="I2007" t="s">
        <v>803</v>
      </c>
      <c r="J2007" t="s">
        <v>20724</v>
      </c>
      <c r="K2007" t="s">
        <v>20702</v>
      </c>
      <c r="L2007" t="s">
        <v>20725</v>
      </c>
      <c r="M2007">
        <v>46</v>
      </c>
      <c r="P2007">
        <v>0</v>
      </c>
      <c r="Q2007">
        <v>0</v>
      </c>
      <c r="R2007">
        <v>0</v>
      </c>
      <c r="S2007">
        <v>0</v>
      </c>
      <c r="T2007">
        <v>0</v>
      </c>
      <c r="U2007" t="s">
        <v>20726</v>
      </c>
      <c r="V2007" t="s">
        <v>306</v>
      </c>
      <c r="W2007" t="s">
        <v>815</v>
      </c>
      <c r="X2007" t="s">
        <v>816</v>
      </c>
      <c r="Y2007">
        <v>15</v>
      </c>
      <c r="Z2007">
        <v>46</v>
      </c>
      <c r="AA2007">
        <v>46</v>
      </c>
      <c r="AC2007">
        <v>0.23901365530013174</v>
      </c>
    </row>
    <row r="2008" spans="1:29" x14ac:dyDescent="0.35">
      <c r="A2008" t="s">
        <v>1870</v>
      </c>
      <c r="B2008" t="s">
        <v>1871</v>
      </c>
      <c r="C2008">
        <v>6356</v>
      </c>
      <c r="D2008" t="s">
        <v>1833</v>
      </c>
      <c r="E2008">
        <v>2470</v>
      </c>
      <c r="F2008">
        <v>4.5160999999999998</v>
      </c>
      <c r="G2008">
        <v>31</v>
      </c>
      <c r="H2008" t="s">
        <v>1872</v>
      </c>
      <c r="I2008" t="s">
        <v>157</v>
      </c>
      <c r="J2008" t="s">
        <v>1872</v>
      </c>
      <c r="L2008" t="s">
        <v>1873</v>
      </c>
      <c r="M2008">
        <v>150</v>
      </c>
      <c r="P2008">
        <v>0</v>
      </c>
      <c r="Q2008">
        <v>0</v>
      </c>
      <c r="R2008">
        <v>0</v>
      </c>
      <c r="S2008">
        <v>0</v>
      </c>
      <c r="T2008">
        <v>0</v>
      </c>
      <c r="U2008" t="s">
        <v>1874</v>
      </c>
      <c r="V2008" t="s">
        <v>306</v>
      </c>
      <c r="W2008" t="s">
        <v>823</v>
      </c>
      <c r="X2008" t="s">
        <v>824</v>
      </c>
      <c r="Y2008">
        <v>0</v>
      </c>
      <c r="AC2008">
        <v>0.23916585062134033</v>
      </c>
    </row>
    <row r="2009" spans="1:29" x14ac:dyDescent="0.35">
      <c r="A2009" t="s">
        <v>10215</v>
      </c>
      <c r="B2009" t="s">
        <v>10216</v>
      </c>
      <c r="C2009">
        <v>6200</v>
      </c>
      <c r="D2009" t="s">
        <v>9905</v>
      </c>
      <c r="E2009">
        <v>17147</v>
      </c>
      <c r="F2009">
        <v>3.3673000000000002</v>
      </c>
      <c r="G2009">
        <v>49</v>
      </c>
      <c r="H2009" t="s">
        <v>478</v>
      </c>
      <c r="I2009" t="s">
        <v>157</v>
      </c>
      <c r="J2009" t="s">
        <v>478</v>
      </c>
      <c r="L2009" t="s">
        <v>10128</v>
      </c>
      <c r="M2009">
        <v>20</v>
      </c>
      <c r="P2009">
        <v>0</v>
      </c>
      <c r="Q2009">
        <v>0</v>
      </c>
      <c r="R2009">
        <v>0</v>
      </c>
      <c r="S2009">
        <v>0</v>
      </c>
      <c r="T2009">
        <v>0</v>
      </c>
      <c r="U2009" t="s">
        <v>10129</v>
      </c>
      <c r="V2009" t="s">
        <v>160</v>
      </c>
      <c r="W2009" t="s">
        <v>306</v>
      </c>
      <c r="Y2009">
        <v>0</v>
      </c>
      <c r="AC2009">
        <v>0.23924328771295633</v>
      </c>
    </row>
    <row r="2010" spans="1:29" x14ac:dyDescent="0.35">
      <c r="A2010" t="s">
        <v>17781</v>
      </c>
      <c r="B2010" t="s">
        <v>17782</v>
      </c>
      <c r="C2010">
        <v>5809</v>
      </c>
      <c r="D2010" t="s">
        <v>17573</v>
      </c>
      <c r="E2010">
        <v>11315</v>
      </c>
      <c r="F2010">
        <v>2.9142999999999999</v>
      </c>
      <c r="G2010">
        <v>35</v>
      </c>
      <c r="I2010" t="s">
        <v>803</v>
      </c>
      <c r="J2010" t="s">
        <v>17783</v>
      </c>
      <c r="L2010" t="s">
        <v>17784</v>
      </c>
      <c r="M2010">
        <v>28</v>
      </c>
      <c r="P2010">
        <v>0</v>
      </c>
      <c r="Q2010">
        <v>0</v>
      </c>
      <c r="R2010">
        <v>0</v>
      </c>
      <c r="S2010">
        <v>0</v>
      </c>
      <c r="T2010">
        <v>0</v>
      </c>
      <c r="V2010" t="s">
        <v>306</v>
      </c>
      <c r="W2010" t="s">
        <v>307</v>
      </c>
      <c r="X2010" t="s">
        <v>1212</v>
      </c>
      <c r="Y2010">
        <v>7</v>
      </c>
      <c r="Z2010">
        <v>28</v>
      </c>
      <c r="AA2010">
        <v>28</v>
      </c>
      <c r="AC2010">
        <v>0.23933930549014359</v>
      </c>
    </row>
    <row r="2011" spans="1:29" x14ac:dyDescent="0.35">
      <c r="A2011" t="s">
        <v>7364</v>
      </c>
      <c r="B2011" t="s">
        <v>7365</v>
      </c>
      <c r="C2011">
        <v>6219</v>
      </c>
      <c r="D2011" t="s">
        <v>7319</v>
      </c>
      <c r="E2011">
        <v>21230</v>
      </c>
      <c r="F2011">
        <v>4.6265000000000001</v>
      </c>
      <c r="G2011">
        <v>415</v>
      </c>
      <c r="L2011" t="s">
        <v>7366</v>
      </c>
      <c r="M2011">
        <v>39.5</v>
      </c>
      <c r="P2011">
        <v>0</v>
      </c>
      <c r="Q2011">
        <v>0</v>
      </c>
      <c r="R2011">
        <v>0</v>
      </c>
      <c r="S2011">
        <v>0</v>
      </c>
      <c r="T2011">
        <v>0</v>
      </c>
      <c r="U2011" t="s">
        <v>7367</v>
      </c>
      <c r="V2011" t="s">
        <v>394</v>
      </c>
      <c r="W2011" t="s">
        <v>33</v>
      </c>
      <c r="Y2011">
        <v>0</v>
      </c>
      <c r="AC2011">
        <v>0.23939615783945323</v>
      </c>
    </row>
    <row r="2012" spans="1:29" x14ac:dyDescent="0.35">
      <c r="A2012" t="s">
        <v>13835</v>
      </c>
      <c r="B2012" t="s">
        <v>13836</v>
      </c>
      <c r="C2012">
        <v>6156</v>
      </c>
      <c r="D2012" t="s">
        <v>13777</v>
      </c>
      <c r="E2012">
        <v>62201</v>
      </c>
      <c r="F2012">
        <v>4.4141000000000004</v>
      </c>
      <c r="G2012">
        <v>128</v>
      </c>
      <c r="H2012" t="s">
        <v>13837</v>
      </c>
      <c r="I2012" t="s">
        <v>803</v>
      </c>
      <c r="J2012" t="s">
        <v>13838</v>
      </c>
      <c r="L2012" t="s">
        <v>13839</v>
      </c>
      <c r="M2012">
        <v>40</v>
      </c>
      <c r="P2012">
        <v>0</v>
      </c>
      <c r="Q2012">
        <v>0</v>
      </c>
      <c r="R2012">
        <v>0</v>
      </c>
      <c r="S2012">
        <v>0</v>
      </c>
      <c r="T2012">
        <v>0</v>
      </c>
      <c r="U2012" t="s">
        <v>13840</v>
      </c>
      <c r="V2012" t="s">
        <v>306</v>
      </c>
      <c r="W2012" t="s">
        <v>823</v>
      </c>
      <c r="X2012" t="s">
        <v>1091</v>
      </c>
      <c r="Y2012">
        <v>1</v>
      </c>
      <c r="Z2012">
        <v>40</v>
      </c>
      <c r="AA2012">
        <v>40</v>
      </c>
      <c r="AC2012">
        <v>0.23942068774296088</v>
      </c>
    </row>
    <row r="2013" spans="1:29" x14ac:dyDescent="0.35">
      <c r="A2013" t="s">
        <v>2064</v>
      </c>
      <c r="B2013" t="s">
        <v>2065</v>
      </c>
      <c r="C2013">
        <v>6272</v>
      </c>
      <c r="D2013" t="s">
        <v>2044</v>
      </c>
      <c r="E2013">
        <v>7755</v>
      </c>
      <c r="F2013">
        <v>4.4729000000000001</v>
      </c>
      <c r="G2013">
        <v>129</v>
      </c>
      <c r="H2013" t="s">
        <v>186</v>
      </c>
      <c r="I2013" t="s">
        <v>157</v>
      </c>
      <c r="J2013" t="s">
        <v>186</v>
      </c>
      <c r="L2013" t="s">
        <v>2066</v>
      </c>
      <c r="M2013">
        <v>59</v>
      </c>
      <c r="P2013">
        <v>0</v>
      </c>
      <c r="Q2013">
        <v>0</v>
      </c>
      <c r="R2013">
        <v>0</v>
      </c>
      <c r="S2013">
        <v>0</v>
      </c>
      <c r="T2013">
        <v>0</v>
      </c>
      <c r="U2013" t="s">
        <v>2067</v>
      </c>
      <c r="V2013" t="s">
        <v>222</v>
      </c>
      <c r="W2013" t="s">
        <v>223</v>
      </c>
      <c r="X2013" t="s">
        <v>271</v>
      </c>
      <c r="Y2013">
        <v>0</v>
      </c>
      <c r="AC2013">
        <v>0.2395216776520066</v>
      </c>
    </row>
    <row r="2014" spans="1:29" x14ac:dyDescent="0.35">
      <c r="A2014" t="s">
        <v>7571</v>
      </c>
      <c r="B2014" t="s">
        <v>7572</v>
      </c>
      <c r="C2014">
        <v>1073</v>
      </c>
      <c r="D2014" t="s">
        <v>7503</v>
      </c>
      <c r="E2014">
        <v>110647</v>
      </c>
      <c r="F2014">
        <v>4.3023999999999996</v>
      </c>
      <c r="G2014">
        <v>2437</v>
      </c>
      <c r="H2014" t="s">
        <v>186</v>
      </c>
      <c r="I2014" t="s">
        <v>38</v>
      </c>
      <c r="J2014" t="s">
        <v>186</v>
      </c>
      <c r="L2014" t="s">
        <v>7573</v>
      </c>
      <c r="M2014">
        <v>105</v>
      </c>
      <c r="P2014">
        <v>0</v>
      </c>
      <c r="Q2014">
        <v>0</v>
      </c>
      <c r="R2014">
        <v>0</v>
      </c>
      <c r="S2014">
        <v>0</v>
      </c>
      <c r="T2014">
        <v>0</v>
      </c>
      <c r="V2014" t="s">
        <v>32</v>
      </c>
      <c r="W2014" t="s">
        <v>41</v>
      </c>
      <c r="X2014" t="s">
        <v>42</v>
      </c>
      <c r="Y2014">
        <v>6</v>
      </c>
      <c r="Z2014">
        <v>165</v>
      </c>
      <c r="AA2014">
        <v>45</v>
      </c>
      <c r="AC2014">
        <v>0.23954749624683147</v>
      </c>
    </row>
    <row r="2015" spans="1:29" x14ac:dyDescent="0.35">
      <c r="A2015" t="s">
        <v>24233</v>
      </c>
      <c r="B2015" t="s">
        <v>24234</v>
      </c>
      <c r="C2015">
        <v>6330</v>
      </c>
      <c r="D2015" t="s">
        <v>24093</v>
      </c>
      <c r="E2015">
        <v>357</v>
      </c>
      <c r="L2015" t="s">
        <v>24235</v>
      </c>
      <c r="M2015">
        <v>72</v>
      </c>
      <c r="N2015">
        <v>106</v>
      </c>
      <c r="P2015">
        <v>1</v>
      </c>
      <c r="Q2015">
        <v>1</v>
      </c>
      <c r="R2015">
        <v>1</v>
      </c>
      <c r="S2015">
        <v>0</v>
      </c>
      <c r="T2015">
        <v>1</v>
      </c>
      <c r="U2015" t="s">
        <v>24232</v>
      </c>
      <c r="V2015" t="s">
        <v>222</v>
      </c>
      <c r="W2015" t="s">
        <v>33</v>
      </c>
      <c r="Y2015">
        <v>0</v>
      </c>
      <c r="AC2015">
        <v>0.2396653147101131</v>
      </c>
    </row>
    <row r="2016" spans="1:29" x14ac:dyDescent="0.35">
      <c r="A2016" t="s">
        <v>22322</v>
      </c>
      <c r="B2016" t="s">
        <v>22323</v>
      </c>
      <c r="C2016">
        <v>6346</v>
      </c>
      <c r="D2016" t="s">
        <v>22187</v>
      </c>
      <c r="E2016">
        <v>6078</v>
      </c>
      <c r="F2016">
        <v>4.4000000000000004</v>
      </c>
      <c r="G2016">
        <v>20</v>
      </c>
      <c r="H2016" t="s">
        <v>426</v>
      </c>
      <c r="I2016" t="s">
        <v>157</v>
      </c>
      <c r="J2016" t="s">
        <v>426</v>
      </c>
      <c r="L2016" t="s">
        <v>22324</v>
      </c>
      <c r="M2016">
        <v>52</v>
      </c>
      <c r="P2016">
        <v>0</v>
      </c>
      <c r="Q2016">
        <v>0</v>
      </c>
      <c r="R2016">
        <v>1</v>
      </c>
      <c r="S2016">
        <v>0</v>
      </c>
      <c r="T2016">
        <v>0</v>
      </c>
      <c r="U2016" t="s">
        <v>22211</v>
      </c>
      <c r="V2016" t="s">
        <v>222</v>
      </c>
      <c r="W2016" t="s">
        <v>223</v>
      </c>
      <c r="X2016" t="s">
        <v>265</v>
      </c>
      <c r="Y2016">
        <v>0</v>
      </c>
      <c r="AC2016">
        <v>0.23968968389202694</v>
      </c>
    </row>
    <row r="2017" spans="1:29" x14ac:dyDescent="0.35">
      <c r="A2017" t="s">
        <v>4194</v>
      </c>
      <c r="B2017" t="s">
        <v>4195</v>
      </c>
      <c r="C2017">
        <v>8007</v>
      </c>
      <c r="D2017" t="s">
        <v>4129</v>
      </c>
      <c r="E2017">
        <v>2048</v>
      </c>
      <c r="F2017">
        <v>4.0686</v>
      </c>
      <c r="G2017">
        <v>102</v>
      </c>
      <c r="H2017" t="s">
        <v>55</v>
      </c>
      <c r="I2017" t="s">
        <v>38</v>
      </c>
      <c r="J2017" t="s">
        <v>4196</v>
      </c>
      <c r="L2017" t="s">
        <v>4171</v>
      </c>
      <c r="M2017">
        <v>28</v>
      </c>
      <c r="P2017">
        <v>0</v>
      </c>
      <c r="Q2017">
        <v>0</v>
      </c>
      <c r="R2017">
        <v>0</v>
      </c>
      <c r="S2017">
        <v>0</v>
      </c>
      <c r="T2017">
        <v>0</v>
      </c>
      <c r="U2017" t="s">
        <v>4172</v>
      </c>
      <c r="V2017" t="s">
        <v>32</v>
      </c>
      <c r="W2017" t="s">
        <v>41</v>
      </c>
      <c r="X2017" t="s">
        <v>59</v>
      </c>
      <c r="Y2017">
        <v>0</v>
      </c>
      <c r="AC2017">
        <v>0.2399851517842877</v>
      </c>
    </row>
    <row r="2018" spans="1:29" x14ac:dyDescent="0.35">
      <c r="A2018" t="s">
        <v>9163</v>
      </c>
      <c r="B2018" t="s">
        <v>9164</v>
      </c>
      <c r="C2018">
        <v>7004</v>
      </c>
      <c r="D2018" t="s">
        <v>9007</v>
      </c>
      <c r="E2018">
        <v>3991</v>
      </c>
      <c r="F2018">
        <v>4.08</v>
      </c>
      <c r="G2018">
        <v>25</v>
      </c>
      <c r="H2018" t="s">
        <v>794</v>
      </c>
      <c r="I2018" t="s">
        <v>157</v>
      </c>
      <c r="J2018" t="s">
        <v>794</v>
      </c>
      <c r="L2018" t="s">
        <v>9165</v>
      </c>
      <c r="M2018">
        <v>35</v>
      </c>
      <c r="P2018">
        <v>0</v>
      </c>
      <c r="Q2018">
        <v>0</v>
      </c>
      <c r="R2018">
        <v>0</v>
      </c>
      <c r="S2018">
        <v>0</v>
      </c>
      <c r="T2018">
        <v>0</v>
      </c>
      <c r="V2018" t="s">
        <v>222</v>
      </c>
      <c r="W2018" t="s">
        <v>223</v>
      </c>
      <c r="X2018" t="s">
        <v>224</v>
      </c>
      <c r="Y2018">
        <v>0</v>
      </c>
      <c r="AC2018">
        <v>0.24003159825299525</v>
      </c>
    </row>
    <row r="2019" spans="1:29" x14ac:dyDescent="0.35">
      <c r="A2019" t="s">
        <v>3647</v>
      </c>
      <c r="B2019" t="s">
        <v>3648</v>
      </c>
      <c r="C2019">
        <v>5995</v>
      </c>
      <c r="D2019" t="s">
        <v>3614</v>
      </c>
      <c r="E2019">
        <v>33416</v>
      </c>
      <c r="F2019">
        <v>4.0979999999999999</v>
      </c>
      <c r="G2019">
        <v>888</v>
      </c>
      <c r="H2019" t="s">
        <v>873</v>
      </c>
      <c r="I2019" t="s">
        <v>157</v>
      </c>
      <c r="J2019" t="s">
        <v>873</v>
      </c>
      <c r="L2019" t="s">
        <v>3649</v>
      </c>
      <c r="M2019">
        <v>30</v>
      </c>
      <c r="P2019">
        <v>0</v>
      </c>
      <c r="Q2019">
        <v>0</v>
      </c>
      <c r="R2019">
        <v>0</v>
      </c>
      <c r="S2019">
        <v>0</v>
      </c>
      <c r="T2019">
        <v>0</v>
      </c>
      <c r="V2019" t="s">
        <v>222</v>
      </c>
      <c r="W2019" t="s">
        <v>223</v>
      </c>
      <c r="X2019" t="s">
        <v>265</v>
      </c>
      <c r="Y2019">
        <v>1</v>
      </c>
      <c r="Z2019">
        <v>16</v>
      </c>
      <c r="AA2019">
        <v>16</v>
      </c>
      <c r="AC2019">
        <v>0.24023388727722739</v>
      </c>
    </row>
    <row r="2020" spans="1:29" x14ac:dyDescent="0.35">
      <c r="A2020" t="s">
        <v>16905</v>
      </c>
      <c r="B2020" t="s">
        <v>16906</v>
      </c>
      <c r="C2020">
        <v>2366</v>
      </c>
      <c r="D2020" t="s">
        <v>16907</v>
      </c>
      <c r="E2020">
        <v>77988</v>
      </c>
      <c r="F2020">
        <v>4.5148999999999999</v>
      </c>
      <c r="G2020">
        <v>2117</v>
      </c>
      <c r="H2020" t="s">
        <v>16908</v>
      </c>
      <c r="I2020" t="s">
        <v>89</v>
      </c>
      <c r="J2020" t="s">
        <v>16909</v>
      </c>
      <c r="L2020" t="s">
        <v>16910</v>
      </c>
      <c r="M2020">
        <v>30</v>
      </c>
      <c r="P2020">
        <v>0</v>
      </c>
      <c r="Q2020">
        <v>0</v>
      </c>
      <c r="R2020">
        <v>0</v>
      </c>
      <c r="S2020">
        <v>0</v>
      </c>
      <c r="T2020">
        <v>0</v>
      </c>
      <c r="U2020" t="s">
        <v>16911</v>
      </c>
      <c r="V2020" t="s">
        <v>93</v>
      </c>
      <c r="W2020" t="s">
        <v>94</v>
      </c>
      <c r="X2020" t="s">
        <v>499</v>
      </c>
      <c r="Y2020">
        <v>6</v>
      </c>
      <c r="Z2020">
        <v>25</v>
      </c>
      <c r="AA2020">
        <v>12.5</v>
      </c>
      <c r="AC2020">
        <v>0.24023949912852438</v>
      </c>
    </row>
    <row r="2021" spans="1:29" x14ac:dyDescent="0.35">
      <c r="A2021" t="s">
        <v>18199</v>
      </c>
      <c r="B2021" t="s">
        <v>18200</v>
      </c>
      <c r="C2021">
        <v>5936</v>
      </c>
      <c r="D2021" t="s">
        <v>18103</v>
      </c>
      <c r="E2021">
        <v>8315</v>
      </c>
      <c r="F2021">
        <v>3.9411999999999998</v>
      </c>
      <c r="G2021">
        <v>17</v>
      </c>
      <c r="H2021" t="s">
        <v>268</v>
      </c>
      <c r="I2021" t="s">
        <v>157</v>
      </c>
      <c r="J2021" t="s">
        <v>268</v>
      </c>
      <c r="L2021" t="s">
        <v>18201</v>
      </c>
      <c r="M2021">
        <v>17</v>
      </c>
      <c r="P2021">
        <v>0</v>
      </c>
      <c r="Q2021">
        <v>0</v>
      </c>
      <c r="R2021">
        <v>1</v>
      </c>
      <c r="S2021">
        <v>0</v>
      </c>
      <c r="T2021">
        <v>0</v>
      </c>
      <c r="U2021" t="s">
        <v>18202</v>
      </c>
      <c r="V2021" t="s">
        <v>222</v>
      </c>
      <c r="W2021" t="s">
        <v>223</v>
      </c>
      <c r="X2021" t="s">
        <v>265</v>
      </c>
      <c r="Y2021">
        <v>0</v>
      </c>
      <c r="AC2021">
        <v>0.24051246268820714</v>
      </c>
    </row>
    <row r="2022" spans="1:29" x14ac:dyDescent="0.35">
      <c r="A2022" t="s">
        <v>9476</v>
      </c>
      <c r="B2022" t="s">
        <v>9477</v>
      </c>
      <c r="C2022">
        <v>6089</v>
      </c>
      <c r="D2022" t="s">
        <v>9413</v>
      </c>
      <c r="E2022">
        <v>6300</v>
      </c>
      <c r="F2022">
        <v>4.3154000000000003</v>
      </c>
      <c r="G2022">
        <v>298</v>
      </c>
      <c r="H2022" t="s">
        <v>415</v>
      </c>
      <c r="I2022" t="s">
        <v>157</v>
      </c>
      <c r="J2022" t="s">
        <v>415</v>
      </c>
      <c r="L2022" t="s">
        <v>9478</v>
      </c>
      <c r="M2022">
        <v>36</v>
      </c>
      <c r="P2022">
        <v>0</v>
      </c>
      <c r="Q2022">
        <v>0</v>
      </c>
      <c r="R2022">
        <v>1</v>
      </c>
      <c r="S2022">
        <v>0</v>
      </c>
      <c r="T2022">
        <v>0</v>
      </c>
      <c r="U2022" t="s">
        <v>9479</v>
      </c>
      <c r="V2022" t="s">
        <v>394</v>
      </c>
      <c r="W2022" t="s">
        <v>395</v>
      </c>
      <c r="X2022" t="s">
        <v>395</v>
      </c>
      <c r="Y2022">
        <v>0</v>
      </c>
      <c r="AC2022">
        <v>0.24070489037335696</v>
      </c>
    </row>
    <row r="2023" spans="1:29" x14ac:dyDescent="0.35">
      <c r="A2023" t="s">
        <v>30698</v>
      </c>
      <c r="B2023" t="s">
        <v>30699</v>
      </c>
      <c r="C2023">
        <v>2000</v>
      </c>
      <c r="D2023" t="s">
        <v>30643</v>
      </c>
      <c r="E2023">
        <v>64871</v>
      </c>
      <c r="F2023">
        <v>3.9091</v>
      </c>
      <c r="G2023">
        <v>187</v>
      </c>
      <c r="H2023" t="s">
        <v>163</v>
      </c>
      <c r="I2023" t="s">
        <v>157</v>
      </c>
      <c r="J2023" t="s">
        <v>163</v>
      </c>
      <c r="L2023" t="s">
        <v>30672</v>
      </c>
      <c r="M2023">
        <v>12</v>
      </c>
      <c r="P2023">
        <v>0</v>
      </c>
      <c r="Q2023">
        <v>0</v>
      </c>
      <c r="R2023">
        <v>0</v>
      </c>
      <c r="S2023">
        <v>0</v>
      </c>
      <c r="T2023">
        <v>0</v>
      </c>
      <c r="U2023" t="s">
        <v>30673</v>
      </c>
      <c r="V2023" t="s">
        <v>394</v>
      </c>
      <c r="W2023" t="s">
        <v>395</v>
      </c>
      <c r="X2023" t="s">
        <v>2307</v>
      </c>
      <c r="Y2023">
        <v>0</v>
      </c>
      <c r="AC2023">
        <v>0.24070943224041952</v>
      </c>
    </row>
    <row r="2024" spans="1:29" x14ac:dyDescent="0.35">
      <c r="A2024" t="s">
        <v>31008</v>
      </c>
      <c r="B2024" t="s">
        <v>31009</v>
      </c>
      <c r="C2024">
        <v>3806</v>
      </c>
      <c r="D2024" t="s">
        <v>30874</v>
      </c>
      <c r="E2024">
        <v>28895</v>
      </c>
      <c r="F2024">
        <v>4.4166999999999996</v>
      </c>
      <c r="G2024">
        <v>108</v>
      </c>
      <c r="H2024" t="s">
        <v>4319</v>
      </c>
      <c r="I2024" t="s">
        <v>803</v>
      </c>
      <c r="J2024" t="s">
        <v>31010</v>
      </c>
      <c r="K2024" t="s">
        <v>31011</v>
      </c>
      <c r="L2024" t="s">
        <v>31012</v>
      </c>
      <c r="M2024">
        <v>25</v>
      </c>
      <c r="P2024">
        <v>0</v>
      </c>
      <c r="Q2024">
        <v>0</v>
      </c>
      <c r="R2024">
        <v>0</v>
      </c>
      <c r="S2024">
        <v>0</v>
      </c>
      <c r="T2024">
        <v>0</v>
      </c>
      <c r="U2024" t="s">
        <v>30890</v>
      </c>
      <c r="V2024" t="s">
        <v>306</v>
      </c>
      <c r="W2024" t="s">
        <v>823</v>
      </c>
      <c r="X2024" t="s">
        <v>1392</v>
      </c>
      <c r="Y2024">
        <v>2</v>
      </c>
      <c r="Z2024">
        <v>25</v>
      </c>
      <c r="AA2024">
        <v>25</v>
      </c>
      <c r="AC2024">
        <v>0.24098082799082909</v>
      </c>
    </row>
    <row r="2025" spans="1:29" x14ac:dyDescent="0.35">
      <c r="A2025" t="s">
        <v>27103</v>
      </c>
      <c r="B2025" t="s">
        <v>27104</v>
      </c>
      <c r="C2025">
        <v>6288</v>
      </c>
      <c r="D2025" t="s">
        <v>27100</v>
      </c>
      <c r="E2025">
        <v>20560</v>
      </c>
      <c r="F2025">
        <v>4.2279999999999998</v>
      </c>
      <c r="G2025">
        <v>579</v>
      </c>
      <c r="H2025" t="s">
        <v>1608</v>
      </c>
      <c r="I2025" t="s">
        <v>38</v>
      </c>
      <c r="J2025" t="s">
        <v>15113</v>
      </c>
      <c r="L2025" t="s">
        <v>27101</v>
      </c>
      <c r="M2025">
        <v>30</v>
      </c>
      <c r="P2025">
        <v>0</v>
      </c>
      <c r="Q2025">
        <v>0</v>
      </c>
      <c r="R2025">
        <v>0</v>
      </c>
      <c r="S2025">
        <v>0</v>
      </c>
      <c r="T2025">
        <v>0</v>
      </c>
      <c r="U2025" t="s">
        <v>27102</v>
      </c>
      <c r="V2025" t="s">
        <v>32</v>
      </c>
      <c r="W2025" t="s">
        <v>41</v>
      </c>
      <c r="X2025" t="s">
        <v>59</v>
      </c>
      <c r="Y2025">
        <v>0</v>
      </c>
      <c r="AC2025">
        <v>0.24099088386875689</v>
      </c>
    </row>
    <row r="2026" spans="1:29" x14ac:dyDescent="0.35">
      <c r="A2026" t="s">
        <v>30031</v>
      </c>
      <c r="B2026" t="s">
        <v>30032</v>
      </c>
      <c r="C2026">
        <v>5869</v>
      </c>
      <c r="D2026" t="s">
        <v>29945</v>
      </c>
      <c r="E2026">
        <v>32653</v>
      </c>
      <c r="F2026">
        <v>4.4396000000000004</v>
      </c>
      <c r="G2026">
        <v>1092</v>
      </c>
      <c r="H2026" t="s">
        <v>186</v>
      </c>
      <c r="I2026" t="s">
        <v>38</v>
      </c>
      <c r="J2026" t="s">
        <v>311</v>
      </c>
      <c r="L2026" t="s">
        <v>30033</v>
      </c>
      <c r="M2026">
        <v>295</v>
      </c>
      <c r="P2026">
        <v>0</v>
      </c>
      <c r="Q2026">
        <v>0</v>
      </c>
      <c r="R2026">
        <v>0</v>
      </c>
      <c r="S2026">
        <v>0</v>
      </c>
      <c r="T2026">
        <v>0</v>
      </c>
      <c r="U2026" t="s">
        <v>30034</v>
      </c>
      <c r="V2026" t="s">
        <v>32</v>
      </c>
      <c r="W2026" t="s">
        <v>41</v>
      </c>
      <c r="X2026" t="s">
        <v>42</v>
      </c>
      <c r="Y2026">
        <v>3</v>
      </c>
      <c r="Z2026">
        <v>400</v>
      </c>
      <c r="AA2026">
        <v>70</v>
      </c>
      <c r="AC2026">
        <v>0.24102197574738149</v>
      </c>
    </row>
    <row r="2027" spans="1:29" x14ac:dyDescent="0.35">
      <c r="A2027" t="s">
        <v>19979</v>
      </c>
      <c r="B2027" t="s">
        <v>19980</v>
      </c>
      <c r="C2027">
        <v>6226</v>
      </c>
      <c r="D2027" t="s">
        <v>19967</v>
      </c>
      <c r="E2027">
        <v>13616</v>
      </c>
      <c r="F2027">
        <v>4.3647999999999998</v>
      </c>
      <c r="G2027">
        <v>244</v>
      </c>
      <c r="H2027" t="s">
        <v>19981</v>
      </c>
      <c r="I2027" t="s">
        <v>157</v>
      </c>
      <c r="J2027" t="s">
        <v>19981</v>
      </c>
      <c r="L2027" t="s">
        <v>19982</v>
      </c>
      <c r="M2027">
        <v>60</v>
      </c>
      <c r="P2027">
        <v>0</v>
      </c>
      <c r="Q2027">
        <v>0</v>
      </c>
      <c r="R2027">
        <v>0</v>
      </c>
      <c r="S2027">
        <v>0</v>
      </c>
      <c r="T2027">
        <v>0</v>
      </c>
      <c r="U2027" t="s">
        <v>19983</v>
      </c>
      <c r="V2027" t="s">
        <v>222</v>
      </c>
      <c r="W2027" t="s">
        <v>223</v>
      </c>
      <c r="X2027" t="s">
        <v>6887</v>
      </c>
      <c r="Y2027">
        <v>2</v>
      </c>
      <c r="Z2027">
        <v>60</v>
      </c>
      <c r="AA2027">
        <v>24</v>
      </c>
      <c r="AC2027">
        <v>0.24103079352133183</v>
      </c>
    </row>
    <row r="2028" spans="1:29" x14ac:dyDescent="0.35">
      <c r="A2028" t="s">
        <v>29631</v>
      </c>
      <c r="B2028" t="s">
        <v>29632</v>
      </c>
      <c r="C2028">
        <v>6234</v>
      </c>
      <c r="D2028" t="s">
        <v>29603</v>
      </c>
      <c r="E2028">
        <v>258456</v>
      </c>
      <c r="F2028">
        <v>4.1471999999999998</v>
      </c>
      <c r="G2028">
        <v>2052</v>
      </c>
      <c r="H2028" t="s">
        <v>163</v>
      </c>
      <c r="I2028" t="s">
        <v>157</v>
      </c>
      <c r="J2028" t="s">
        <v>163</v>
      </c>
      <c r="L2028" t="s">
        <v>29633</v>
      </c>
      <c r="M2028">
        <v>6.5</v>
      </c>
      <c r="P2028">
        <v>0</v>
      </c>
      <c r="Q2028">
        <v>0</v>
      </c>
      <c r="R2028">
        <v>0</v>
      </c>
      <c r="S2028">
        <v>0</v>
      </c>
      <c r="T2028">
        <v>0</v>
      </c>
      <c r="U2028" t="s">
        <v>29634</v>
      </c>
      <c r="V2028" t="s">
        <v>394</v>
      </c>
      <c r="W2028" t="s">
        <v>400</v>
      </c>
      <c r="X2028" t="s">
        <v>401</v>
      </c>
      <c r="Y2028">
        <v>1</v>
      </c>
      <c r="Z2028">
        <v>13.5</v>
      </c>
      <c r="AA2028">
        <v>13.5</v>
      </c>
      <c r="AC2028">
        <v>0.24104860383062332</v>
      </c>
    </row>
    <row r="2029" spans="1:29" x14ac:dyDescent="0.35">
      <c r="A2029" t="s">
        <v>32787</v>
      </c>
      <c r="B2029" t="s">
        <v>32788</v>
      </c>
      <c r="C2029">
        <v>1070</v>
      </c>
      <c r="D2029" t="s">
        <v>32540</v>
      </c>
      <c r="E2029">
        <v>2319</v>
      </c>
      <c r="F2029">
        <v>4.6367000000000003</v>
      </c>
      <c r="G2029">
        <v>556</v>
      </c>
      <c r="H2029" t="s">
        <v>525</v>
      </c>
      <c r="I2029" t="s">
        <v>38</v>
      </c>
      <c r="J2029" t="s">
        <v>32789</v>
      </c>
      <c r="L2029" t="s">
        <v>32790</v>
      </c>
      <c r="M2029">
        <v>106</v>
      </c>
      <c r="P2029">
        <v>0</v>
      </c>
      <c r="Q2029">
        <v>0</v>
      </c>
      <c r="R2029">
        <v>0</v>
      </c>
      <c r="S2029">
        <v>0</v>
      </c>
      <c r="T2029">
        <v>0</v>
      </c>
      <c r="U2029" t="s">
        <v>4053</v>
      </c>
      <c r="V2029" t="s">
        <v>32</v>
      </c>
      <c r="W2029" t="s">
        <v>172</v>
      </c>
      <c r="X2029" t="s">
        <v>173</v>
      </c>
      <c r="Y2029">
        <v>1</v>
      </c>
      <c r="Z2029">
        <v>129</v>
      </c>
      <c r="AA2029">
        <v>129</v>
      </c>
      <c r="AC2029">
        <v>0.24110622587554431</v>
      </c>
    </row>
    <row r="2030" spans="1:29" x14ac:dyDescent="0.35">
      <c r="A2030" t="s">
        <v>13508</v>
      </c>
      <c r="B2030" t="s">
        <v>13509</v>
      </c>
      <c r="C2030">
        <v>6368</v>
      </c>
      <c r="D2030" t="s">
        <v>13493</v>
      </c>
      <c r="E2030">
        <v>7676</v>
      </c>
      <c r="F2030">
        <v>3.1429</v>
      </c>
      <c r="G2030">
        <v>14</v>
      </c>
      <c r="H2030" t="s">
        <v>478</v>
      </c>
      <c r="I2030" t="s">
        <v>157</v>
      </c>
      <c r="J2030" t="s">
        <v>478</v>
      </c>
      <c r="L2030" t="s">
        <v>13494</v>
      </c>
      <c r="M2030">
        <v>36</v>
      </c>
      <c r="P2030">
        <v>0</v>
      </c>
      <c r="Q2030">
        <v>0</v>
      </c>
      <c r="R2030">
        <v>1</v>
      </c>
      <c r="S2030">
        <v>0</v>
      </c>
      <c r="T2030">
        <v>1</v>
      </c>
      <c r="U2030" t="s">
        <v>13495</v>
      </c>
      <c r="V2030" t="s">
        <v>394</v>
      </c>
      <c r="W2030" t="s">
        <v>160</v>
      </c>
      <c r="Y2030">
        <v>0</v>
      </c>
      <c r="AC2030">
        <v>0.24111990775588044</v>
      </c>
    </row>
    <row r="2031" spans="1:29" x14ac:dyDescent="0.35">
      <c r="A2031" t="s">
        <v>3364</v>
      </c>
      <c r="B2031" t="s">
        <v>3365</v>
      </c>
      <c r="C2031">
        <v>6327</v>
      </c>
      <c r="D2031" t="s">
        <v>3324</v>
      </c>
      <c r="E2031">
        <v>5265</v>
      </c>
      <c r="F2031">
        <v>4.4459</v>
      </c>
      <c r="G2031">
        <v>74</v>
      </c>
      <c r="H2031" t="s">
        <v>892</v>
      </c>
      <c r="I2031" t="s">
        <v>157</v>
      </c>
      <c r="J2031" t="s">
        <v>892</v>
      </c>
      <c r="L2031" t="s">
        <v>3366</v>
      </c>
      <c r="M2031">
        <v>20</v>
      </c>
      <c r="P2031">
        <v>0</v>
      </c>
      <c r="Q2031">
        <v>0</v>
      </c>
      <c r="R2031">
        <v>0</v>
      </c>
      <c r="S2031">
        <v>1</v>
      </c>
      <c r="T2031">
        <v>1</v>
      </c>
      <c r="U2031" t="s">
        <v>3367</v>
      </c>
      <c r="V2031" t="s">
        <v>222</v>
      </c>
      <c r="W2031" t="s">
        <v>244</v>
      </c>
      <c r="X2031" t="s">
        <v>245</v>
      </c>
      <c r="Y2031">
        <v>0</v>
      </c>
      <c r="AC2031">
        <v>0.24117769462569161</v>
      </c>
    </row>
    <row r="2032" spans="1:29" x14ac:dyDescent="0.35">
      <c r="A2032" t="s">
        <v>29300</v>
      </c>
      <c r="B2032" t="s">
        <v>29301</v>
      </c>
      <c r="C2032">
        <v>6238</v>
      </c>
      <c r="D2032" t="s">
        <v>29270</v>
      </c>
      <c r="E2032">
        <v>5747</v>
      </c>
      <c r="F2032">
        <v>4.6364000000000001</v>
      </c>
      <c r="G2032">
        <v>33</v>
      </c>
      <c r="H2032" t="s">
        <v>29287</v>
      </c>
      <c r="I2032" t="s">
        <v>38</v>
      </c>
      <c r="J2032" t="s">
        <v>29287</v>
      </c>
      <c r="L2032" t="s">
        <v>29302</v>
      </c>
      <c r="M2032">
        <v>69</v>
      </c>
      <c r="P2032">
        <v>0</v>
      </c>
      <c r="Q2032">
        <v>0</v>
      </c>
      <c r="R2032">
        <v>0</v>
      </c>
      <c r="S2032">
        <v>0</v>
      </c>
      <c r="T2032">
        <v>1</v>
      </c>
      <c r="U2032" t="s">
        <v>29272</v>
      </c>
      <c r="V2032" t="s">
        <v>93</v>
      </c>
      <c r="W2032" t="s">
        <v>94</v>
      </c>
      <c r="X2032" t="s">
        <v>95</v>
      </c>
      <c r="Y2032">
        <v>0</v>
      </c>
      <c r="AC2032">
        <v>0.24125870308639941</v>
      </c>
    </row>
    <row r="2033" spans="1:29" x14ac:dyDescent="0.35">
      <c r="A2033" t="s">
        <v>10339</v>
      </c>
      <c r="B2033" t="s">
        <v>10340</v>
      </c>
      <c r="C2033">
        <v>6352</v>
      </c>
      <c r="D2033" t="s">
        <v>10247</v>
      </c>
      <c r="E2033">
        <v>11380</v>
      </c>
      <c r="F2033">
        <v>3.7856999999999998</v>
      </c>
      <c r="G2033">
        <v>14</v>
      </c>
      <c r="H2033" t="s">
        <v>163</v>
      </c>
      <c r="I2033" t="s">
        <v>1002</v>
      </c>
      <c r="J2033" t="s">
        <v>163</v>
      </c>
      <c r="L2033" t="s">
        <v>10251</v>
      </c>
      <c r="M2033">
        <v>25</v>
      </c>
      <c r="P2033">
        <v>0</v>
      </c>
      <c r="Q2033">
        <v>0</v>
      </c>
      <c r="R2033">
        <v>0</v>
      </c>
      <c r="S2033">
        <v>0</v>
      </c>
      <c r="T2033">
        <v>1</v>
      </c>
      <c r="U2033" t="s">
        <v>10252</v>
      </c>
      <c r="V2033" t="s">
        <v>394</v>
      </c>
      <c r="W2033" t="s">
        <v>395</v>
      </c>
      <c r="X2033" t="s">
        <v>395</v>
      </c>
      <c r="Y2033">
        <v>0</v>
      </c>
      <c r="AC2033">
        <v>0.24133649737539642</v>
      </c>
    </row>
    <row r="2034" spans="1:29" x14ac:dyDescent="0.35">
      <c r="A2034" t="s">
        <v>31935</v>
      </c>
      <c r="B2034" t="s">
        <v>31936</v>
      </c>
      <c r="C2034">
        <v>6304</v>
      </c>
      <c r="D2034" t="s">
        <v>31790</v>
      </c>
      <c r="E2034">
        <v>1312</v>
      </c>
      <c r="F2034">
        <v>3</v>
      </c>
      <c r="G2034">
        <v>1</v>
      </c>
      <c r="H2034" t="s">
        <v>268</v>
      </c>
      <c r="I2034" t="s">
        <v>157</v>
      </c>
      <c r="J2034" t="s">
        <v>268</v>
      </c>
      <c r="L2034" t="s">
        <v>31937</v>
      </c>
      <c r="M2034">
        <v>17</v>
      </c>
      <c r="P2034">
        <v>0</v>
      </c>
      <c r="Q2034">
        <v>0</v>
      </c>
      <c r="R2034">
        <v>1</v>
      </c>
      <c r="S2034">
        <v>0</v>
      </c>
      <c r="T2034">
        <v>0</v>
      </c>
      <c r="V2034" t="s">
        <v>222</v>
      </c>
      <c r="W2034" t="s">
        <v>244</v>
      </c>
      <c r="X2034" t="s">
        <v>280</v>
      </c>
      <c r="Y2034">
        <v>0</v>
      </c>
      <c r="AC2034">
        <v>0.2414002011724331</v>
      </c>
    </row>
    <row r="2035" spans="1:29" x14ac:dyDescent="0.35">
      <c r="A2035" t="s">
        <v>8960</v>
      </c>
      <c r="B2035" t="s">
        <v>8961</v>
      </c>
      <c r="C2035">
        <v>7083</v>
      </c>
      <c r="D2035" t="s">
        <v>8801</v>
      </c>
      <c r="E2035">
        <v>6710</v>
      </c>
      <c r="F2035">
        <v>4.25</v>
      </c>
      <c r="G2035">
        <v>8</v>
      </c>
      <c r="H2035" t="s">
        <v>8962</v>
      </c>
      <c r="I2035" t="s">
        <v>157</v>
      </c>
      <c r="J2035" t="s">
        <v>8962</v>
      </c>
      <c r="L2035" t="s">
        <v>8963</v>
      </c>
      <c r="M2035">
        <v>30</v>
      </c>
      <c r="P2035">
        <v>0</v>
      </c>
      <c r="Q2035">
        <v>0</v>
      </c>
      <c r="R2035">
        <v>0</v>
      </c>
      <c r="S2035">
        <v>0</v>
      </c>
      <c r="T2035">
        <v>0</v>
      </c>
      <c r="U2035" t="s">
        <v>8964</v>
      </c>
      <c r="V2035" t="s">
        <v>93</v>
      </c>
      <c r="W2035" t="s">
        <v>94</v>
      </c>
      <c r="X2035" t="s">
        <v>95</v>
      </c>
      <c r="Y2035">
        <v>0</v>
      </c>
      <c r="AC2035">
        <v>0.24177120875365299</v>
      </c>
    </row>
    <row r="2036" spans="1:29" x14ac:dyDescent="0.35">
      <c r="A2036" t="s">
        <v>12085</v>
      </c>
      <c r="B2036" t="s">
        <v>12086</v>
      </c>
      <c r="C2036">
        <v>1132</v>
      </c>
      <c r="D2036" t="s">
        <v>12082</v>
      </c>
      <c r="E2036">
        <v>13825</v>
      </c>
      <c r="F2036">
        <v>4.3464999999999998</v>
      </c>
      <c r="G2036">
        <v>1215</v>
      </c>
      <c r="H2036" t="s">
        <v>3988</v>
      </c>
      <c r="I2036" t="s">
        <v>157</v>
      </c>
      <c r="J2036" t="s">
        <v>3988</v>
      </c>
      <c r="L2036" t="s">
        <v>12087</v>
      </c>
      <c r="M2036">
        <v>145</v>
      </c>
      <c r="P2036">
        <v>0</v>
      </c>
      <c r="Q2036">
        <v>0</v>
      </c>
      <c r="R2036">
        <v>1</v>
      </c>
      <c r="S2036">
        <v>0</v>
      </c>
      <c r="T2036">
        <v>0</v>
      </c>
      <c r="U2036" t="s">
        <v>12088</v>
      </c>
      <c r="V2036" t="s">
        <v>394</v>
      </c>
      <c r="W2036" t="s">
        <v>395</v>
      </c>
      <c r="X2036" t="s">
        <v>441</v>
      </c>
      <c r="Y2036">
        <v>2</v>
      </c>
      <c r="Z2036">
        <v>105</v>
      </c>
      <c r="AA2036">
        <v>55</v>
      </c>
      <c r="AC2036">
        <v>0.24194077505364753</v>
      </c>
    </row>
    <row r="2037" spans="1:29" x14ac:dyDescent="0.35">
      <c r="A2037" t="s">
        <v>6280</v>
      </c>
      <c r="B2037" t="s">
        <v>5771</v>
      </c>
      <c r="C2037">
        <v>1254</v>
      </c>
      <c r="D2037" t="s">
        <v>5675</v>
      </c>
      <c r="E2037">
        <v>577</v>
      </c>
      <c r="F2037">
        <v>4.1666999999999996</v>
      </c>
      <c r="G2037">
        <v>6</v>
      </c>
      <c r="H2037" t="s">
        <v>763</v>
      </c>
      <c r="I2037" t="s">
        <v>157</v>
      </c>
      <c r="J2037" t="s">
        <v>763</v>
      </c>
      <c r="L2037" t="s">
        <v>6281</v>
      </c>
      <c r="M2037">
        <v>36</v>
      </c>
      <c r="P2037">
        <v>0</v>
      </c>
      <c r="Q2037">
        <v>0</v>
      </c>
      <c r="R2037">
        <v>0</v>
      </c>
      <c r="S2037">
        <v>0</v>
      </c>
      <c r="T2037">
        <v>0</v>
      </c>
      <c r="V2037" t="s">
        <v>394</v>
      </c>
      <c r="W2037" t="s">
        <v>428</v>
      </c>
      <c r="X2037" t="s">
        <v>464</v>
      </c>
      <c r="Y2037">
        <v>0</v>
      </c>
      <c r="AC2037">
        <v>0.24221988290534924</v>
      </c>
    </row>
    <row r="2038" spans="1:29" x14ac:dyDescent="0.35">
      <c r="A2038" t="s">
        <v>21119</v>
      </c>
      <c r="B2038" t="s">
        <v>21120</v>
      </c>
      <c r="C2038">
        <v>6184</v>
      </c>
      <c r="D2038" t="s">
        <v>20960</v>
      </c>
      <c r="E2038">
        <v>2801</v>
      </c>
      <c r="F2038">
        <v>3.4643000000000002</v>
      </c>
      <c r="G2038">
        <v>56</v>
      </c>
      <c r="H2038" t="s">
        <v>21121</v>
      </c>
      <c r="I2038" t="s">
        <v>803</v>
      </c>
      <c r="J2038" t="s">
        <v>1609</v>
      </c>
      <c r="K2038" t="s">
        <v>7736</v>
      </c>
      <c r="L2038" t="s">
        <v>21122</v>
      </c>
      <c r="M2038">
        <v>27</v>
      </c>
      <c r="P2038">
        <v>0</v>
      </c>
      <c r="Q2038">
        <v>0</v>
      </c>
      <c r="R2038">
        <v>0</v>
      </c>
      <c r="S2038">
        <v>0</v>
      </c>
      <c r="T2038">
        <v>0</v>
      </c>
      <c r="U2038" t="s">
        <v>21123</v>
      </c>
      <c r="V2038" t="s">
        <v>306</v>
      </c>
      <c r="W2038" t="s">
        <v>823</v>
      </c>
      <c r="X2038" t="s">
        <v>1392</v>
      </c>
      <c r="Y2038">
        <v>0</v>
      </c>
      <c r="AC2038">
        <v>0.24252690391554554</v>
      </c>
    </row>
    <row r="2039" spans="1:29" x14ac:dyDescent="0.35">
      <c r="A2039" t="s">
        <v>12368</v>
      </c>
      <c r="B2039" t="s">
        <v>12369</v>
      </c>
      <c r="C2039">
        <v>6476</v>
      </c>
      <c r="D2039" t="s">
        <v>12357</v>
      </c>
      <c r="E2039">
        <v>3076</v>
      </c>
      <c r="F2039">
        <v>4.7976000000000001</v>
      </c>
      <c r="G2039">
        <v>168</v>
      </c>
      <c r="H2039" t="s">
        <v>2692</v>
      </c>
      <c r="I2039" t="s">
        <v>157</v>
      </c>
      <c r="J2039" t="s">
        <v>2692</v>
      </c>
      <c r="L2039" t="s">
        <v>12370</v>
      </c>
      <c r="M2039">
        <v>34</v>
      </c>
      <c r="P2039">
        <v>0</v>
      </c>
      <c r="Q2039">
        <v>0</v>
      </c>
      <c r="R2039">
        <v>1</v>
      </c>
      <c r="S2039">
        <v>0</v>
      </c>
      <c r="T2039">
        <v>1</v>
      </c>
      <c r="U2039" t="s">
        <v>12371</v>
      </c>
      <c r="V2039" t="s">
        <v>93</v>
      </c>
      <c r="W2039" t="s">
        <v>94</v>
      </c>
      <c r="X2039" t="s">
        <v>95</v>
      </c>
      <c r="Y2039">
        <v>0</v>
      </c>
      <c r="AC2039">
        <v>0.24268709510787834</v>
      </c>
    </row>
    <row r="2040" spans="1:29" x14ac:dyDescent="0.35">
      <c r="A2040" t="s">
        <v>11826</v>
      </c>
      <c r="B2040" t="s">
        <v>11827</v>
      </c>
      <c r="C2040">
        <v>6361</v>
      </c>
      <c r="D2040" t="s">
        <v>11806</v>
      </c>
      <c r="E2040">
        <v>383</v>
      </c>
      <c r="M2040">
        <v>39.99</v>
      </c>
      <c r="P2040">
        <v>0</v>
      </c>
      <c r="Q2040">
        <v>0</v>
      </c>
      <c r="R2040">
        <v>1</v>
      </c>
      <c r="S2040">
        <v>0</v>
      </c>
      <c r="T2040">
        <v>0</v>
      </c>
      <c r="U2040" t="s">
        <v>11813</v>
      </c>
      <c r="V2040" t="s">
        <v>222</v>
      </c>
      <c r="W2040" t="s">
        <v>908</v>
      </c>
      <c r="X2040" t="s">
        <v>1312</v>
      </c>
      <c r="Y2040">
        <v>0</v>
      </c>
      <c r="AC2040">
        <v>0.24297475656729051</v>
      </c>
    </row>
    <row r="2041" spans="1:29" x14ac:dyDescent="0.35">
      <c r="A2041" t="s">
        <v>20476</v>
      </c>
      <c r="B2041" t="s">
        <v>20477</v>
      </c>
      <c r="C2041">
        <v>4164</v>
      </c>
      <c r="D2041" t="s">
        <v>20394</v>
      </c>
      <c r="E2041">
        <v>20483</v>
      </c>
      <c r="F2041">
        <v>4.6294000000000004</v>
      </c>
      <c r="G2041">
        <v>367</v>
      </c>
      <c r="H2041" t="s">
        <v>20478</v>
      </c>
      <c r="I2041" t="s">
        <v>157</v>
      </c>
      <c r="J2041" t="s">
        <v>20478</v>
      </c>
      <c r="L2041" t="s">
        <v>20479</v>
      </c>
      <c r="M2041">
        <v>42</v>
      </c>
      <c r="P2041">
        <v>0</v>
      </c>
      <c r="Q2041">
        <v>0</v>
      </c>
      <c r="R2041">
        <v>0</v>
      </c>
      <c r="S2041">
        <v>0</v>
      </c>
      <c r="T2041">
        <v>1</v>
      </c>
      <c r="U2041" t="s">
        <v>20480</v>
      </c>
      <c r="V2041" t="s">
        <v>394</v>
      </c>
      <c r="W2041" t="s">
        <v>405</v>
      </c>
      <c r="X2041" t="s">
        <v>406</v>
      </c>
      <c r="Y2041">
        <v>1</v>
      </c>
      <c r="Z2041">
        <v>10</v>
      </c>
      <c r="AA2041">
        <v>10</v>
      </c>
      <c r="AC2041">
        <v>0.24325614285616826</v>
      </c>
    </row>
    <row r="2042" spans="1:29" x14ac:dyDescent="0.35">
      <c r="A2042" t="s">
        <v>22510</v>
      </c>
      <c r="B2042" t="s">
        <v>6969</v>
      </c>
      <c r="C2042">
        <v>6346</v>
      </c>
      <c r="D2042" t="s">
        <v>22187</v>
      </c>
      <c r="E2042">
        <v>0</v>
      </c>
      <c r="H2042" t="s">
        <v>115</v>
      </c>
      <c r="I2042" t="s">
        <v>157</v>
      </c>
      <c r="J2042" t="s">
        <v>115</v>
      </c>
      <c r="M2042">
        <v>20</v>
      </c>
      <c r="P2042">
        <v>0</v>
      </c>
      <c r="Q2042">
        <v>0</v>
      </c>
      <c r="R2042">
        <v>1</v>
      </c>
      <c r="S2042">
        <v>0</v>
      </c>
      <c r="T2042">
        <v>0</v>
      </c>
      <c r="U2042" t="s">
        <v>22274</v>
      </c>
      <c r="V2042" t="s">
        <v>160</v>
      </c>
      <c r="W2042" t="s">
        <v>222</v>
      </c>
      <c r="Y2042">
        <v>0</v>
      </c>
      <c r="AC2042">
        <v>0.24339528984760916</v>
      </c>
    </row>
    <row r="2043" spans="1:29" x14ac:dyDescent="0.35">
      <c r="A2043" t="s">
        <v>22279</v>
      </c>
      <c r="B2043" t="s">
        <v>22280</v>
      </c>
      <c r="C2043">
        <v>6346</v>
      </c>
      <c r="D2043" t="s">
        <v>22187</v>
      </c>
      <c r="E2043">
        <v>7384</v>
      </c>
      <c r="F2043">
        <v>4</v>
      </c>
      <c r="G2043">
        <v>20</v>
      </c>
      <c r="H2043" t="s">
        <v>426</v>
      </c>
      <c r="I2043" t="s">
        <v>157</v>
      </c>
      <c r="J2043" t="s">
        <v>426</v>
      </c>
      <c r="L2043" t="s">
        <v>22281</v>
      </c>
      <c r="M2043">
        <v>68</v>
      </c>
      <c r="P2043">
        <v>0</v>
      </c>
      <c r="Q2043">
        <v>0</v>
      </c>
      <c r="R2043">
        <v>0</v>
      </c>
      <c r="S2043">
        <v>0</v>
      </c>
      <c r="T2043">
        <v>0</v>
      </c>
      <c r="U2043" t="s">
        <v>22282</v>
      </c>
      <c r="V2043" t="s">
        <v>222</v>
      </c>
      <c r="W2043" t="s">
        <v>223</v>
      </c>
      <c r="X2043" t="s">
        <v>265</v>
      </c>
      <c r="Y2043">
        <v>0</v>
      </c>
      <c r="AC2043">
        <v>0.2435011915072185</v>
      </c>
    </row>
    <row r="2044" spans="1:29" x14ac:dyDescent="0.35">
      <c r="A2044" t="s">
        <v>22023</v>
      </c>
      <c r="B2044" t="s">
        <v>22024</v>
      </c>
      <c r="C2044">
        <v>5674</v>
      </c>
      <c r="D2044" t="s">
        <v>21902</v>
      </c>
      <c r="E2044">
        <v>4370</v>
      </c>
      <c r="F2044">
        <v>4.8182</v>
      </c>
      <c r="G2044">
        <v>11</v>
      </c>
      <c r="L2044" t="s">
        <v>22025</v>
      </c>
      <c r="M2044">
        <v>44</v>
      </c>
      <c r="N2044">
        <v>58</v>
      </c>
      <c r="P2044">
        <v>0</v>
      </c>
      <c r="Q2044">
        <v>0</v>
      </c>
      <c r="R2044">
        <v>1</v>
      </c>
      <c r="S2044">
        <v>0</v>
      </c>
      <c r="T2044">
        <v>0</v>
      </c>
      <c r="U2044" t="s">
        <v>22026</v>
      </c>
      <c r="V2044" t="s">
        <v>172</v>
      </c>
      <c r="W2044" t="s">
        <v>33</v>
      </c>
      <c r="X2044" t="s">
        <v>6163</v>
      </c>
      <c r="Y2044">
        <v>0</v>
      </c>
      <c r="AC2044">
        <v>0.2435585995089975</v>
      </c>
    </row>
    <row r="2045" spans="1:29" x14ac:dyDescent="0.35">
      <c r="A2045" t="s">
        <v>17536</v>
      </c>
      <c r="B2045" t="s">
        <v>17537</v>
      </c>
      <c r="C2045">
        <v>6125</v>
      </c>
      <c r="D2045" t="s">
        <v>17463</v>
      </c>
      <c r="E2045">
        <v>40254</v>
      </c>
      <c r="F2045">
        <v>4.0191999999999997</v>
      </c>
      <c r="G2045">
        <v>52</v>
      </c>
      <c r="L2045" t="s">
        <v>17538</v>
      </c>
      <c r="M2045">
        <v>45</v>
      </c>
      <c r="N2045">
        <v>62.44</v>
      </c>
      <c r="P2045">
        <v>0</v>
      </c>
      <c r="Q2045">
        <v>0</v>
      </c>
      <c r="R2045">
        <v>0</v>
      </c>
      <c r="S2045">
        <v>0</v>
      </c>
      <c r="T2045">
        <v>1</v>
      </c>
      <c r="U2045" t="s">
        <v>17539</v>
      </c>
      <c r="V2045" t="s">
        <v>394</v>
      </c>
      <c r="W2045" t="s">
        <v>33</v>
      </c>
      <c r="Y2045">
        <v>0</v>
      </c>
      <c r="AC2045">
        <v>0.2437173373097864</v>
      </c>
    </row>
    <row r="2046" spans="1:29" x14ac:dyDescent="0.35">
      <c r="A2046" t="s">
        <v>4735</v>
      </c>
      <c r="B2046" t="s">
        <v>4736</v>
      </c>
      <c r="C2046">
        <v>6502</v>
      </c>
      <c r="D2046" t="s">
        <v>4662</v>
      </c>
      <c r="E2046">
        <v>915</v>
      </c>
      <c r="F2046">
        <v>4.5429000000000004</v>
      </c>
      <c r="G2046">
        <v>70</v>
      </c>
      <c r="H2046" t="s">
        <v>4728</v>
      </c>
      <c r="I2046" t="s">
        <v>157</v>
      </c>
      <c r="J2046" t="s">
        <v>4728</v>
      </c>
      <c r="L2046" t="s">
        <v>4737</v>
      </c>
      <c r="M2046">
        <v>20</v>
      </c>
      <c r="P2046">
        <v>0</v>
      </c>
      <c r="Q2046">
        <v>1</v>
      </c>
      <c r="R2046">
        <v>0</v>
      </c>
      <c r="S2046">
        <v>0</v>
      </c>
      <c r="T2046">
        <v>0</v>
      </c>
      <c r="U2046" t="s">
        <v>4738</v>
      </c>
      <c r="V2046" t="s">
        <v>222</v>
      </c>
      <c r="W2046" t="s">
        <v>244</v>
      </c>
      <c r="X2046" t="s">
        <v>280</v>
      </c>
      <c r="Y2046">
        <v>0</v>
      </c>
      <c r="AC2046">
        <v>0.24374992683838737</v>
      </c>
    </row>
    <row r="2047" spans="1:29" x14ac:dyDescent="0.35">
      <c r="A2047" t="s">
        <v>9398</v>
      </c>
      <c r="B2047" t="s">
        <v>9399</v>
      </c>
      <c r="C2047">
        <v>7081</v>
      </c>
      <c r="D2047" t="s">
        <v>9400</v>
      </c>
      <c r="E2047">
        <v>673</v>
      </c>
      <c r="F2047">
        <v>5</v>
      </c>
      <c r="G2047">
        <v>1</v>
      </c>
      <c r="L2047" t="s">
        <v>9401</v>
      </c>
      <c r="M2047">
        <v>75</v>
      </c>
      <c r="P2047">
        <v>0</v>
      </c>
      <c r="Q2047">
        <v>0</v>
      </c>
      <c r="R2047">
        <v>1</v>
      </c>
      <c r="S2047">
        <v>1</v>
      </c>
      <c r="T2047">
        <v>0</v>
      </c>
      <c r="U2047" t="s">
        <v>9402</v>
      </c>
      <c r="V2047" t="s">
        <v>394</v>
      </c>
      <c r="W2047" t="s">
        <v>33</v>
      </c>
      <c r="Y2047">
        <v>0</v>
      </c>
      <c r="AC2047">
        <v>0.24379753851823838</v>
      </c>
    </row>
    <row r="2048" spans="1:29" x14ac:dyDescent="0.35">
      <c r="A2048" t="s">
        <v>7197</v>
      </c>
      <c r="B2048" t="s">
        <v>7198</v>
      </c>
      <c r="C2048">
        <v>7006</v>
      </c>
      <c r="D2048" t="s">
        <v>7192</v>
      </c>
      <c r="E2048">
        <v>22746</v>
      </c>
      <c r="F2048">
        <v>4.3851000000000004</v>
      </c>
      <c r="G2048">
        <v>148</v>
      </c>
      <c r="L2048" t="s">
        <v>7199</v>
      </c>
      <c r="M2048">
        <v>49</v>
      </c>
      <c r="N2048">
        <v>75</v>
      </c>
      <c r="P2048">
        <v>0</v>
      </c>
      <c r="Q2048">
        <v>0</v>
      </c>
      <c r="R2048">
        <v>0</v>
      </c>
      <c r="S2048">
        <v>0</v>
      </c>
      <c r="T2048">
        <v>0</v>
      </c>
      <c r="V2048" t="s">
        <v>306</v>
      </c>
      <c r="W2048" t="s">
        <v>7196</v>
      </c>
      <c r="Y2048">
        <v>0</v>
      </c>
      <c r="AC2048">
        <v>0.24380206433480689</v>
      </c>
    </row>
    <row r="2049" spans="1:29" x14ac:dyDescent="0.35">
      <c r="A2049" t="s">
        <v>23966</v>
      </c>
      <c r="B2049" t="s">
        <v>23967</v>
      </c>
      <c r="C2049">
        <v>6252</v>
      </c>
      <c r="D2049" t="s">
        <v>23923</v>
      </c>
      <c r="E2049">
        <v>2487</v>
      </c>
      <c r="F2049">
        <v>3.9077000000000002</v>
      </c>
      <c r="G2049">
        <v>65</v>
      </c>
      <c r="H2049" t="s">
        <v>23939</v>
      </c>
      <c r="I2049" t="s">
        <v>38</v>
      </c>
      <c r="J2049" t="s">
        <v>23939</v>
      </c>
      <c r="L2049" t="s">
        <v>23924</v>
      </c>
      <c r="M2049">
        <v>26</v>
      </c>
      <c r="P2049">
        <v>0</v>
      </c>
      <c r="Q2049">
        <v>0</v>
      </c>
      <c r="R2049">
        <v>1</v>
      </c>
      <c r="S2049">
        <v>0</v>
      </c>
      <c r="T2049">
        <v>1</v>
      </c>
      <c r="U2049" t="s">
        <v>23968</v>
      </c>
      <c r="V2049" t="s">
        <v>32</v>
      </c>
      <c r="W2049" t="s">
        <v>41</v>
      </c>
      <c r="X2049" t="s">
        <v>59</v>
      </c>
      <c r="Y2049">
        <v>0</v>
      </c>
      <c r="AC2049">
        <v>0.24384071952073916</v>
      </c>
    </row>
    <row r="2050" spans="1:29" x14ac:dyDescent="0.35">
      <c r="A2050" t="s">
        <v>4876</v>
      </c>
      <c r="B2050" t="s">
        <v>4877</v>
      </c>
      <c r="C2050">
        <v>1065</v>
      </c>
      <c r="D2050" t="s">
        <v>4754</v>
      </c>
      <c r="E2050">
        <v>4749</v>
      </c>
      <c r="F2050">
        <v>4.6189999999999998</v>
      </c>
      <c r="G2050">
        <v>21</v>
      </c>
      <c r="H2050" t="s">
        <v>4033</v>
      </c>
      <c r="I2050" t="s">
        <v>38</v>
      </c>
      <c r="J2050" t="s">
        <v>4034</v>
      </c>
      <c r="L2050" t="s">
        <v>4878</v>
      </c>
      <c r="M2050">
        <v>100</v>
      </c>
      <c r="P2050">
        <v>0</v>
      </c>
      <c r="Q2050">
        <v>0</v>
      </c>
      <c r="R2050">
        <v>0</v>
      </c>
      <c r="S2050">
        <v>0</v>
      </c>
      <c r="T2050">
        <v>0</v>
      </c>
      <c r="V2050" t="s">
        <v>32</v>
      </c>
      <c r="W2050" t="s">
        <v>41</v>
      </c>
      <c r="X2050" t="s">
        <v>42</v>
      </c>
      <c r="Y2050">
        <v>1</v>
      </c>
      <c r="Z2050">
        <v>136</v>
      </c>
      <c r="AA2050">
        <v>136</v>
      </c>
      <c r="AC2050">
        <v>0.24401142492507844</v>
      </c>
    </row>
    <row r="2051" spans="1:29" x14ac:dyDescent="0.35">
      <c r="A2051" t="s">
        <v>4587</v>
      </c>
      <c r="B2051" t="s">
        <v>4588</v>
      </c>
      <c r="C2051">
        <v>4171</v>
      </c>
      <c r="D2051" t="s">
        <v>4465</v>
      </c>
      <c r="E2051">
        <v>17013</v>
      </c>
      <c r="F2051">
        <v>4.7640000000000002</v>
      </c>
      <c r="G2051">
        <v>161</v>
      </c>
      <c r="H2051" t="s">
        <v>195</v>
      </c>
      <c r="I2051" t="s">
        <v>157</v>
      </c>
      <c r="J2051" t="s">
        <v>195</v>
      </c>
      <c r="L2051" t="s">
        <v>4589</v>
      </c>
      <c r="M2051">
        <v>42</v>
      </c>
      <c r="P2051">
        <v>0</v>
      </c>
      <c r="Q2051">
        <v>0</v>
      </c>
      <c r="R2051">
        <v>0</v>
      </c>
      <c r="S2051">
        <v>0</v>
      </c>
      <c r="T2051">
        <v>0</v>
      </c>
      <c r="U2051" t="s">
        <v>4590</v>
      </c>
      <c r="V2051" t="s">
        <v>394</v>
      </c>
      <c r="W2051" t="s">
        <v>474</v>
      </c>
      <c r="X2051" t="s">
        <v>475</v>
      </c>
      <c r="Y2051">
        <v>0</v>
      </c>
      <c r="AC2051">
        <v>0.24402668099885938</v>
      </c>
    </row>
    <row r="2052" spans="1:29" x14ac:dyDescent="0.35">
      <c r="A2052" t="s">
        <v>20306</v>
      </c>
      <c r="B2052" t="s">
        <v>20307</v>
      </c>
      <c r="C2052">
        <v>6182</v>
      </c>
      <c r="D2052" t="s">
        <v>20034</v>
      </c>
      <c r="E2052">
        <v>708</v>
      </c>
      <c r="F2052">
        <v>4.8362999999999996</v>
      </c>
      <c r="G2052">
        <v>171</v>
      </c>
      <c r="H2052" t="s">
        <v>4728</v>
      </c>
      <c r="I2052" t="s">
        <v>157</v>
      </c>
      <c r="J2052" t="s">
        <v>4728</v>
      </c>
      <c r="L2052" t="s">
        <v>20308</v>
      </c>
      <c r="M2052">
        <v>26</v>
      </c>
      <c r="P2052">
        <v>0</v>
      </c>
      <c r="Q2052">
        <v>1</v>
      </c>
      <c r="R2052">
        <v>0</v>
      </c>
      <c r="S2052">
        <v>0</v>
      </c>
      <c r="T2052">
        <v>0</v>
      </c>
      <c r="U2052" t="s">
        <v>20309</v>
      </c>
      <c r="V2052" t="s">
        <v>222</v>
      </c>
      <c r="W2052" t="s">
        <v>244</v>
      </c>
      <c r="X2052" t="s">
        <v>245</v>
      </c>
      <c r="Y2052">
        <v>1</v>
      </c>
      <c r="Z2052">
        <v>12</v>
      </c>
      <c r="AA2052">
        <v>12</v>
      </c>
      <c r="AC2052">
        <v>0.24425158508602285</v>
      </c>
    </row>
    <row r="2053" spans="1:29" x14ac:dyDescent="0.35">
      <c r="A2053" t="s">
        <v>6598</v>
      </c>
      <c r="B2053" t="s">
        <v>6599</v>
      </c>
      <c r="C2053">
        <v>6743</v>
      </c>
      <c r="D2053" t="s">
        <v>6587</v>
      </c>
      <c r="E2053">
        <v>1205</v>
      </c>
      <c r="F2053">
        <v>4.0503999999999998</v>
      </c>
      <c r="G2053">
        <v>119</v>
      </c>
      <c r="H2053" t="s">
        <v>3943</v>
      </c>
      <c r="I2053" t="s">
        <v>157</v>
      </c>
      <c r="J2053" t="s">
        <v>3943</v>
      </c>
      <c r="L2053" t="s">
        <v>6600</v>
      </c>
      <c r="M2053">
        <v>16</v>
      </c>
      <c r="P2053">
        <v>0</v>
      </c>
      <c r="Q2053">
        <v>0</v>
      </c>
      <c r="R2053">
        <v>1</v>
      </c>
      <c r="S2053">
        <v>0</v>
      </c>
      <c r="T2053">
        <v>1</v>
      </c>
      <c r="U2053" t="s">
        <v>6601</v>
      </c>
      <c r="V2053" t="s">
        <v>394</v>
      </c>
      <c r="W2053" t="s">
        <v>428</v>
      </c>
      <c r="X2053" t="s">
        <v>429</v>
      </c>
      <c r="Y2053">
        <v>0</v>
      </c>
      <c r="AC2053">
        <v>0.24437262616457101</v>
      </c>
    </row>
    <row r="2054" spans="1:29" x14ac:dyDescent="0.35">
      <c r="A2054" t="s">
        <v>11537</v>
      </c>
      <c r="B2054" t="s">
        <v>11538</v>
      </c>
      <c r="C2054">
        <v>6751</v>
      </c>
      <c r="D2054" t="s">
        <v>11394</v>
      </c>
      <c r="E2054">
        <v>7249</v>
      </c>
      <c r="F2054">
        <v>4.2142999999999997</v>
      </c>
      <c r="G2054">
        <v>14</v>
      </c>
      <c r="H2054" t="s">
        <v>115</v>
      </c>
      <c r="I2054" t="s">
        <v>157</v>
      </c>
      <c r="J2054" t="s">
        <v>115</v>
      </c>
      <c r="L2054" t="s">
        <v>11539</v>
      </c>
      <c r="M2054">
        <v>24</v>
      </c>
      <c r="P2054">
        <v>0</v>
      </c>
      <c r="Q2054">
        <v>1</v>
      </c>
      <c r="R2054">
        <v>0</v>
      </c>
      <c r="S2054">
        <v>0</v>
      </c>
      <c r="T2054">
        <v>1</v>
      </c>
      <c r="U2054" t="s">
        <v>11540</v>
      </c>
      <c r="V2054" t="s">
        <v>394</v>
      </c>
      <c r="W2054" t="s">
        <v>395</v>
      </c>
      <c r="X2054" t="s">
        <v>395</v>
      </c>
      <c r="Y2054">
        <v>0</v>
      </c>
      <c r="AC2054">
        <v>0.24509637586482325</v>
      </c>
    </row>
    <row r="2055" spans="1:29" x14ac:dyDescent="0.35">
      <c r="A2055" t="s">
        <v>9024</v>
      </c>
      <c r="B2055" t="s">
        <v>9025</v>
      </c>
      <c r="C2055">
        <v>7004</v>
      </c>
      <c r="D2055" t="s">
        <v>9007</v>
      </c>
      <c r="E2055">
        <v>36886</v>
      </c>
      <c r="F2055">
        <v>4.0195999999999996</v>
      </c>
      <c r="G2055">
        <v>561</v>
      </c>
      <c r="H2055" t="s">
        <v>9026</v>
      </c>
      <c r="I2055" t="s">
        <v>803</v>
      </c>
      <c r="L2055" t="s">
        <v>9027</v>
      </c>
      <c r="M2055">
        <v>26</v>
      </c>
      <c r="P2055">
        <v>0</v>
      </c>
      <c r="Q2055">
        <v>0</v>
      </c>
      <c r="R2055">
        <v>0</v>
      </c>
      <c r="S2055">
        <v>0</v>
      </c>
      <c r="T2055">
        <v>1</v>
      </c>
      <c r="U2055" t="s">
        <v>9028</v>
      </c>
      <c r="V2055" t="s">
        <v>222</v>
      </c>
      <c r="W2055" t="s">
        <v>223</v>
      </c>
      <c r="X2055" t="s">
        <v>700</v>
      </c>
      <c r="Y2055">
        <v>2</v>
      </c>
      <c r="Z2055">
        <v>26</v>
      </c>
      <c r="AA2055">
        <v>14</v>
      </c>
      <c r="AC2055">
        <v>0.2452272429775848</v>
      </c>
    </row>
    <row r="2056" spans="1:29" x14ac:dyDescent="0.35">
      <c r="A2056" t="s">
        <v>2267</v>
      </c>
      <c r="B2056" t="s">
        <v>2268</v>
      </c>
      <c r="C2056">
        <v>7075</v>
      </c>
      <c r="D2056" t="s">
        <v>2262</v>
      </c>
      <c r="E2056">
        <v>101158</v>
      </c>
      <c r="F2056">
        <v>4.4641000000000002</v>
      </c>
      <c r="G2056">
        <v>2965</v>
      </c>
      <c r="L2056" t="s">
        <v>2269</v>
      </c>
      <c r="M2056">
        <v>48</v>
      </c>
      <c r="P2056">
        <v>0</v>
      </c>
      <c r="Q2056">
        <v>0</v>
      </c>
      <c r="R2056">
        <v>0</v>
      </c>
      <c r="S2056">
        <v>0</v>
      </c>
      <c r="T2056">
        <v>0</v>
      </c>
      <c r="V2056" t="s">
        <v>394</v>
      </c>
      <c r="W2056" t="s">
        <v>405</v>
      </c>
      <c r="X2056" t="s">
        <v>406</v>
      </c>
      <c r="Y2056">
        <v>0</v>
      </c>
      <c r="AC2056">
        <v>0.24523226324741243</v>
      </c>
    </row>
    <row r="2057" spans="1:29" x14ac:dyDescent="0.35">
      <c r="A2057" t="s">
        <v>8068</v>
      </c>
      <c r="B2057" t="s">
        <v>8069</v>
      </c>
      <c r="C2057">
        <v>3673</v>
      </c>
      <c r="D2057" t="s">
        <v>8053</v>
      </c>
      <c r="E2057">
        <v>21432</v>
      </c>
      <c r="F2057">
        <v>4.3193000000000001</v>
      </c>
      <c r="G2057">
        <v>404</v>
      </c>
      <c r="H2057" t="s">
        <v>195</v>
      </c>
      <c r="I2057" t="s">
        <v>38</v>
      </c>
      <c r="J2057" t="s">
        <v>195</v>
      </c>
      <c r="L2057" t="s">
        <v>8070</v>
      </c>
      <c r="M2057">
        <v>126</v>
      </c>
      <c r="P2057">
        <v>0</v>
      </c>
      <c r="Q2057">
        <v>0</v>
      </c>
      <c r="R2057">
        <v>0</v>
      </c>
      <c r="S2057">
        <v>0</v>
      </c>
      <c r="T2057">
        <v>0</v>
      </c>
      <c r="V2057" t="s">
        <v>32</v>
      </c>
      <c r="W2057" t="s">
        <v>41</v>
      </c>
      <c r="X2057" t="s">
        <v>42</v>
      </c>
      <c r="Y2057">
        <v>2</v>
      </c>
      <c r="Z2057">
        <v>98</v>
      </c>
      <c r="AA2057">
        <v>76</v>
      </c>
      <c r="AC2057">
        <v>0.24527445822795058</v>
      </c>
    </row>
    <row r="2058" spans="1:29" x14ac:dyDescent="0.35">
      <c r="A2058" t="s">
        <v>6306</v>
      </c>
      <c r="B2058" t="s">
        <v>6307</v>
      </c>
      <c r="C2058">
        <v>1254</v>
      </c>
      <c r="D2058" t="s">
        <v>5675</v>
      </c>
      <c r="E2058">
        <v>865</v>
      </c>
      <c r="F2058">
        <v>2</v>
      </c>
      <c r="G2058">
        <v>2</v>
      </c>
      <c r="L2058" t="s">
        <v>6308</v>
      </c>
      <c r="M2058">
        <v>21</v>
      </c>
      <c r="P2058">
        <v>0</v>
      </c>
      <c r="Q2058">
        <v>0</v>
      </c>
      <c r="R2058">
        <v>1</v>
      </c>
      <c r="S2058">
        <v>0</v>
      </c>
      <c r="T2058">
        <v>0</v>
      </c>
      <c r="U2058" t="s">
        <v>6309</v>
      </c>
      <c r="V2058" t="s">
        <v>394</v>
      </c>
      <c r="W2058" t="s">
        <v>33</v>
      </c>
      <c r="Y2058">
        <v>0</v>
      </c>
      <c r="AC2058">
        <v>0.24550087491799422</v>
      </c>
    </row>
    <row r="2059" spans="1:29" x14ac:dyDescent="0.35">
      <c r="A2059" t="s">
        <v>32435</v>
      </c>
      <c r="B2059" t="s">
        <v>32436</v>
      </c>
      <c r="C2059">
        <v>6169</v>
      </c>
      <c r="D2059" t="s">
        <v>32437</v>
      </c>
      <c r="E2059">
        <v>404142</v>
      </c>
      <c r="F2059">
        <v>4.2111999999999998</v>
      </c>
      <c r="G2059">
        <v>5851</v>
      </c>
      <c r="H2059" t="s">
        <v>3385</v>
      </c>
      <c r="I2059" t="s">
        <v>157</v>
      </c>
      <c r="J2059" t="s">
        <v>3385</v>
      </c>
      <c r="L2059" t="s">
        <v>32438</v>
      </c>
      <c r="M2059">
        <v>39</v>
      </c>
      <c r="P2059">
        <v>0</v>
      </c>
      <c r="Q2059">
        <v>0</v>
      </c>
      <c r="R2059">
        <v>0</v>
      </c>
      <c r="S2059">
        <v>0</v>
      </c>
      <c r="T2059">
        <v>0</v>
      </c>
      <c r="U2059" t="s">
        <v>32439</v>
      </c>
      <c r="V2059" t="s">
        <v>394</v>
      </c>
      <c r="W2059" t="s">
        <v>428</v>
      </c>
      <c r="X2059" t="s">
        <v>429</v>
      </c>
      <c r="Y2059">
        <v>2</v>
      </c>
      <c r="Z2059">
        <v>68</v>
      </c>
      <c r="AA2059">
        <v>14</v>
      </c>
      <c r="AC2059">
        <v>0.24582270791117589</v>
      </c>
    </row>
    <row r="2060" spans="1:29" x14ac:dyDescent="0.35">
      <c r="A2060" t="s">
        <v>10380</v>
      </c>
      <c r="B2060" t="s">
        <v>10381</v>
      </c>
      <c r="C2060">
        <v>5972</v>
      </c>
      <c r="D2060" t="s">
        <v>10359</v>
      </c>
      <c r="E2060">
        <v>77633</v>
      </c>
      <c r="F2060">
        <v>4.4573</v>
      </c>
      <c r="G2060">
        <v>750</v>
      </c>
      <c r="H2060" t="s">
        <v>10382</v>
      </c>
      <c r="I2060" t="s">
        <v>157</v>
      </c>
      <c r="J2060" t="s">
        <v>10382</v>
      </c>
      <c r="L2060" t="s">
        <v>10361</v>
      </c>
      <c r="M2060">
        <v>18</v>
      </c>
      <c r="P2060">
        <v>0</v>
      </c>
      <c r="Q2060">
        <v>0</v>
      </c>
      <c r="R2060">
        <v>0</v>
      </c>
      <c r="S2060">
        <v>0</v>
      </c>
      <c r="T2060">
        <v>0</v>
      </c>
      <c r="U2060" t="s">
        <v>10362</v>
      </c>
      <c r="V2060" t="s">
        <v>160</v>
      </c>
      <c r="W2060" t="s">
        <v>394</v>
      </c>
      <c r="Y2060">
        <v>0</v>
      </c>
      <c r="AC2060">
        <v>0.24583629670747964</v>
      </c>
    </row>
    <row r="2061" spans="1:29" x14ac:dyDescent="0.35">
      <c r="A2061" t="s">
        <v>5661</v>
      </c>
      <c r="B2061" t="s">
        <v>5662</v>
      </c>
      <c r="C2061">
        <v>5673</v>
      </c>
      <c r="D2061" t="s">
        <v>5603</v>
      </c>
      <c r="E2061">
        <v>5319</v>
      </c>
      <c r="F2061">
        <v>4.875</v>
      </c>
      <c r="G2061">
        <v>8</v>
      </c>
      <c r="L2061" t="s">
        <v>5663</v>
      </c>
      <c r="M2061">
        <v>35</v>
      </c>
      <c r="P2061">
        <v>0</v>
      </c>
      <c r="Q2061">
        <v>1</v>
      </c>
      <c r="R2061">
        <v>0</v>
      </c>
      <c r="S2061">
        <v>0</v>
      </c>
      <c r="T2061">
        <v>0</v>
      </c>
      <c r="U2061" t="s">
        <v>4200</v>
      </c>
      <c r="V2061" t="s">
        <v>32</v>
      </c>
      <c r="W2061" t="s">
        <v>33</v>
      </c>
      <c r="X2061" t="s">
        <v>34</v>
      </c>
      <c r="Y2061">
        <v>0</v>
      </c>
      <c r="AC2061">
        <v>0.24589909183368697</v>
      </c>
    </row>
    <row r="2062" spans="1:29" x14ac:dyDescent="0.35">
      <c r="A2062" t="s">
        <v>4072</v>
      </c>
      <c r="B2062" t="s">
        <v>4073</v>
      </c>
      <c r="C2062">
        <v>1179</v>
      </c>
      <c r="D2062" t="s">
        <v>3987</v>
      </c>
      <c r="E2062">
        <v>918</v>
      </c>
      <c r="F2062">
        <v>5</v>
      </c>
      <c r="G2062">
        <v>1</v>
      </c>
      <c r="I2062" t="s">
        <v>157</v>
      </c>
      <c r="L2062" t="s">
        <v>4074</v>
      </c>
      <c r="M2062">
        <v>126</v>
      </c>
      <c r="N2062">
        <v>161</v>
      </c>
      <c r="P2062">
        <v>1</v>
      </c>
      <c r="Q2062">
        <v>0</v>
      </c>
      <c r="R2062">
        <v>1</v>
      </c>
      <c r="S2062">
        <v>0</v>
      </c>
      <c r="T2062">
        <v>0</v>
      </c>
      <c r="U2062" t="s">
        <v>4053</v>
      </c>
      <c r="V2062" t="s">
        <v>32</v>
      </c>
      <c r="W2062" t="s">
        <v>33</v>
      </c>
      <c r="X2062" t="s">
        <v>4075</v>
      </c>
      <c r="Y2062">
        <v>0</v>
      </c>
      <c r="AC2062">
        <v>0.24624399573920441</v>
      </c>
    </row>
    <row r="2063" spans="1:29" x14ac:dyDescent="0.35">
      <c r="A2063" t="s">
        <v>5388</v>
      </c>
      <c r="B2063" t="s">
        <v>5389</v>
      </c>
      <c r="C2063">
        <v>6121</v>
      </c>
      <c r="D2063" t="s">
        <v>5390</v>
      </c>
      <c r="E2063">
        <v>30186</v>
      </c>
      <c r="F2063">
        <v>3.9430999999999998</v>
      </c>
      <c r="G2063">
        <v>1001</v>
      </c>
      <c r="H2063" t="s">
        <v>892</v>
      </c>
      <c r="I2063" t="s">
        <v>157</v>
      </c>
      <c r="J2063" t="s">
        <v>892</v>
      </c>
      <c r="L2063" t="s">
        <v>5391</v>
      </c>
      <c r="M2063">
        <v>53</v>
      </c>
      <c r="P2063">
        <v>0</v>
      </c>
      <c r="Q2063">
        <v>0</v>
      </c>
      <c r="R2063">
        <v>1</v>
      </c>
      <c r="S2063">
        <v>0</v>
      </c>
      <c r="T2063">
        <v>0</v>
      </c>
      <c r="U2063" t="s">
        <v>5392</v>
      </c>
      <c r="V2063" t="s">
        <v>222</v>
      </c>
      <c r="W2063" t="s">
        <v>223</v>
      </c>
      <c r="X2063" t="s">
        <v>271</v>
      </c>
      <c r="Y2063">
        <v>0</v>
      </c>
      <c r="AC2063">
        <v>0.24637149014614534</v>
      </c>
    </row>
    <row r="2064" spans="1:29" x14ac:dyDescent="0.35">
      <c r="A2064" t="s">
        <v>21617</v>
      </c>
      <c r="B2064" t="s">
        <v>21618</v>
      </c>
      <c r="C2064">
        <v>7055</v>
      </c>
      <c r="D2064" t="s">
        <v>21568</v>
      </c>
      <c r="E2064">
        <v>23368</v>
      </c>
      <c r="F2064">
        <v>4.4443999999999999</v>
      </c>
      <c r="G2064">
        <v>99</v>
      </c>
      <c r="H2064" t="s">
        <v>21619</v>
      </c>
      <c r="I2064" t="s">
        <v>803</v>
      </c>
      <c r="J2064" t="s">
        <v>21620</v>
      </c>
      <c r="K2064" t="s">
        <v>21621</v>
      </c>
      <c r="L2064" t="s">
        <v>21622</v>
      </c>
      <c r="M2064">
        <v>27</v>
      </c>
      <c r="P2064">
        <v>0</v>
      </c>
      <c r="Q2064">
        <v>0</v>
      </c>
      <c r="R2064">
        <v>0</v>
      </c>
      <c r="S2064">
        <v>0</v>
      </c>
      <c r="T2064">
        <v>0</v>
      </c>
      <c r="U2064" t="s">
        <v>21623</v>
      </c>
      <c r="V2064" t="s">
        <v>306</v>
      </c>
      <c r="W2064" t="s">
        <v>307</v>
      </c>
      <c r="X2064" t="s">
        <v>308</v>
      </c>
      <c r="Y2064">
        <v>7</v>
      </c>
      <c r="Z2064">
        <v>27</v>
      </c>
      <c r="AA2064">
        <v>27</v>
      </c>
      <c r="AC2064">
        <v>0.24641863700604238</v>
      </c>
    </row>
    <row r="2065" spans="1:29" x14ac:dyDescent="0.35">
      <c r="A2065" t="s">
        <v>5927</v>
      </c>
      <c r="B2065" t="s">
        <v>5928</v>
      </c>
      <c r="C2065">
        <v>1254</v>
      </c>
      <c r="D2065" t="s">
        <v>5675</v>
      </c>
      <c r="E2065">
        <v>19204</v>
      </c>
      <c r="F2065">
        <v>4.3628999999999998</v>
      </c>
      <c r="G2065">
        <v>631</v>
      </c>
      <c r="I2065" t="s">
        <v>803</v>
      </c>
      <c r="J2065" t="s">
        <v>5929</v>
      </c>
      <c r="L2065" t="s">
        <v>5930</v>
      </c>
      <c r="M2065">
        <v>34</v>
      </c>
      <c r="P2065">
        <v>0</v>
      </c>
      <c r="Q2065">
        <v>0</v>
      </c>
      <c r="R2065">
        <v>0</v>
      </c>
      <c r="S2065">
        <v>0</v>
      </c>
      <c r="T2065">
        <v>0</v>
      </c>
      <c r="V2065" t="s">
        <v>306</v>
      </c>
      <c r="W2065" t="s">
        <v>815</v>
      </c>
      <c r="X2065" t="s">
        <v>832</v>
      </c>
      <c r="Y2065">
        <v>3</v>
      </c>
      <c r="Z2065">
        <v>34</v>
      </c>
      <c r="AA2065">
        <v>34</v>
      </c>
      <c r="AC2065">
        <v>0.24650341069381365</v>
      </c>
    </row>
    <row r="2066" spans="1:29" x14ac:dyDescent="0.35">
      <c r="A2066" t="s">
        <v>4493</v>
      </c>
      <c r="B2066" t="s">
        <v>4494</v>
      </c>
      <c r="C2066">
        <v>4171</v>
      </c>
      <c r="D2066" t="s">
        <v>4465</v>
      </c>
      <c r="E2066">
        <v>30905</v>
      </c>
      <c r="F2066">
        <v>4.4615</v>
      </c>
      <c r="G2066">
        <v>949</v>
      </c>
      <c r="H2066" t="s">
        <v>426</v>
      </c>
      <c r="I2066" t="s">
        <v>157</v>
      </c>
      <c r="J2066" t="s">
        <v>426</v>
      </c>
      <c r="L2066" t="s">
        <v>4495</v>
      </c>
      <c r="M2066">
        <v>30</v>
      </c>
      <c r="P2066">
        <v>0</v>
      </c>
      <c r="Q2066">
        <v>0</v>
      </c>
      <c r="R2066">
        <v>0</v>
      </c>
      <c r="S2066">
        <v>0</v>
      </c>
      <c r="T2066">
        <v>0</v>
      </c>
      <c r="U2066" t="s">
        <v>4496</v>
      </c>
      <c r="V2066" t="s">
        <v>394</v>
      </c>
      <c r="W2066" t="s">
        <v>428</v>
      </c>
      <c r="X2066" t="s">
        <v>429</v>
      </c>
      <c r="Y2066">
        <v>0</v>
      </c>
      <c r="AC2066">
        <v>0.24652564867934179</v>
      </c>
    </row>
    <row r="2067" spans="1:29" x14ac:dyDescent="0.35">
      <c r="A2067" t="s">
        <v>15281</v>
      </c>
      <c r="B2067" t="s">
        <v>15282</v>
      </c>
      <c r="C2067">
        <v>6469</v>
      </c>
      <c r="D2067" t="s">
        <v>15222</v>
      </c>
      <c r="E2067">
        <v>6132</v>
      </c>
      <c r="F2067">
        <v>4.0263</v>
      </c>
      <c r="G2067">
        <v>76</v>
      </c>
      <c r="H2067" t="s">
        <v>3727</v>
      </c>
      <c r="I2067" t="s">
        <v>157</v>
      </c>
      <c r="J2067" t="s">
        <v>3727</v>
      </c>
      <c r="L2067" t="s">
        <v>15283</v>
      </c>
      <c r="M2067">
        <v>21</v>
      </c>
      <c r="P2067">
        <v>0</v>
      </c>
      <c r="Q2067">
        <v>0</v>
      </c>
      <c r="R2067">
        <v>0</v>
      </c>
      <c r="S2067">
        <v>0</v>
      </c>
      <c r="T2067">
        <v>1</v>
      </c>
      <c r="U2067" t="s">
        <v>15284</v>
      </c>
      <c r="V2067" t="s">
        <v>222</v>
      </c>
      <c r="W2067" t="s">
        <v>244</v>
      </c>
      <c r="X2067" t="s">
        <v>280</v>
      </c>
      <c r="Y2067">
        <v>0</v>
      </c>
      <c r="AC2067">
        <v>0.24670759994127733</v>
      </c>
    </row>
    <row r="2068" spans="1:29" x14ac:dyDescent="0.35">
      <c r="A2068" t="s">
        <v>32791</v>
      </c>
      <c r="B2068" t="s">
        <v>32792</v>
      </c>
      <c r="C2068">
        <v>1070</v>
      </c>
      <c r="D2068" t="s">
        <v>32540</v>
      </c>
      <c r="E2068">
        <v>1475</v>
      </c>
      <c r="F2068">
        <v>5</v>
      </c>
      <c r="G2068">
        <v>2</v>
      </c>
      <c r="L2068" t="s">
        <v>25427</v>
      </c>
      <c r="M2068">
        <v>134</v>
      </c>
      <c r="N2068">
        <v>179</v>
      </c>
      <c r="P2068">
        <v>1</v>
      </c>
      <c r="Q2068">
        <v>1</v>
      </c>
      <c r="R2068">
        <v>1</v>
      </c>
      <c r="S2068">
        <v>1</v>
      </c>
      <c r="T2068">
        <v>0</v>
      </c>
      <c r="V2068" t="s">
        <v>32</v>
      </c>
      <c r="W2068" t="s">
        <v>33</v>
      </c>
      <c r="X2068" t="s">
        <v>34</v>
      </c>
      <c r="Y2068">
        <v>0</v>
      </c>
      <c r="AC2068">
        <v>0.2467878239619189</v>
      </c>
    </row>
    <row r="2069" spans="1:29" x14ac:dyDescent="0.35">
      <c r="A2069" t="s">
        <v>16134</v>
      </c>
      <c r="B2069" t="s">
        <v>16135</v>
      </c>
      <c r="C2069">
        <v>6218</v>
      </c>
      <c r="D2069" t="s">
        <v>16112</v>
      </c>
      <c r="E2069">
        <v>46025</v>
      </c>
      <c r="F2069">
        <v>3.8645999999999998</v>
      </c>
      <c r="G2069">
        <v>1041</v>
      </c>
      <c r="H2069" t="s">
        <v>478</v>
      </c>
      <c r="I2069" t="s">
        <v>157</v>
      </c>
      <c r="J2069" t="s">
        <v>478</v>
      </c>
      <c r="L2069" t="s">
        <v>16136</v>
      </c>
      <c r="M2069">
        <v>55</v>
      </c>
      <c r="P2069">
        <v>0</v>
      </c>
      <c r="Q2069">
        <v>0</v>
      </c>
      <c r="R2069">
        <v>0</v>
      </c>
      <c r="S2069">
        <v>0</v>
      </c>
      <c r="T2069">
        <v>0</v>
      </c>
      <c r="U2069" t="s">
        <v>16137</v>
      </c>
      <c r="V2069" t="s">
        <v>394</v>
      </c>
      <c r="W2069" t="s">
        <v>405</v>
      </c>
      <c r="X2069" t="s">
        <v>406</v>
      </c>
      <c r="Y2069">
        <v>0</v>
      </c>
      <c r="AC2069">
        <v>0.24679829551530519</v>
      </c>
    </row>
    <row r="2070" spans="1:29" x14ac:dyDescent="0.35">
      <c r="A2070" t="s">
        <v>10650</v>
      </c>
      <c r="B2070" t="s">
        <v>10651</v>
      </c>
      <c r="C2070">
        <v>7037</v>
      </c>
      <c r="D2070" t="s">
        <v>10617</v>
      </c>
      <c r="E2070">
        <v>9611</v>
      </c>
      <c r="F2070">
        <v>4.6315999999999997</v>
      </c>
      <c r="G2070">
        <v>19</v>
      </c>
      <c r="H2070" t="s">
        <v>10652</v>
      </c>
      <c r="I2070" t="s">
        <v>157</v>
      </c>
      <c r="J2070" t="s">
        <v>10652</v>
      </c>
      <c r="L2070" t="s">
        <v>10653</v>
      </c>
      <c r="M2070">
        <v>21.99</v>
      </c>
      <c r="P2070">
        <v>0</v>
      </c>
      <c r="Q2070">
        <v>0</v>
      </c>
      <c r="R2070">
        <v>0</v>
      </c>
      <c r="S2070">
        <v>0</v>
      </c>
      <c r="T2070">
        <v>0</v>
      </c>
      <c r="U2070" t="s">
        <v>10654</v>
      </c>
      <c r="V2070" t="s">
        <v>394</v>
      </c>
      <c r="W2070" t="s">
        <v>474</v>
      </c>
      <c r="X2070" t="s">
        <v>475</v>
      </c>
      <c r="Y2070">
        <v>0</v>
      </c>
      <c r="AC2070">
        <v>0.24686754276130296</v>
      </c>
    </row>
    <row r="2071" spans="1:29" x14ac:dyDescent="0.35">
      <c r="A2071" t="s">
        <v>17622</v>
      </c>
      <c r="B2071" t="s">
        <v>17623</v>
      </c>
      <c r="C2071">
        <v>5809</v>
      </c>
      <c r="D2071" t="s">
        <v>17573</v>
      </c>
      <c r="E2071">
        <v>93565</v>
      </c>
      <c r="F2071">
        <v>4.4188999999999998</v>
      </c>
      <c r="G2071">
        <v>1900</v>
      </c>
      <c r="H2071" t="s">
        <v>371</v>
      </c>
      <c r="I2071" t="s">
        <v>803</v>
      </c>
      <c r="J2071" t="s">
        <v>17624</v>
      </c>
      <c r="K2071" t="s">
        <v>17625</v>
      </c>
      <c r="L2071" t="s">
        <v>17626</v>
      </c>
      <c r="M2071">
        <v>33</v>
      </c>
      <c r="P2071">
        <v>0</v>
      </c>
      <c r="Q2071">
        <v>0</v>
      </c>
      <c r="R2071">
        <v>0</v>
      </c>
      <c r="S2071">
        <v>0</v>
      </c>
      <c r="T2071">
        <v>0</v>
      </c>
      <c r="U2071" t="s">
        <v>17627</v>
      </c>
      <c r="V2071" t="s">
        <v>306</v>
      </c>
      <c r="W2071" t="s">
        <v>815</v>
      </c>
      <c r="X2071" t="s">
        <v>848</v>
      </c>
      <c r="Y2071">
        <v>21</v>
      </c>
      <c r="Z2071">
        <v>33</v>
      </c>
      <c r="AA2071">
        <v>33</v>
      </c>
      <c r="AC2071">
        <v>0.24690012845722631</v>
      </c>
    </row>
    <row r="2072" spans="1:29" x14ac:dyDescent="0.35">
      <c r="A2072" t="s">
        <v>24325</v>
      </c>
      <c r="B2072" t="s">
        <v>24326</v>
      </c>
      <c r="C2072">
        <v>6317</v>
      </c>
      <c r="D2072" t="s">
        <v>24327</v>
      </c>
      <c r="E2072">
        <v>1401068</v>
      </c>
      <c r="F2072">
        <v>4.5355999999999996</v>
      </c>
      <c r="G2072">
        <v>4733</v>
      </c>
      <c r="H2072" t="s">
        <v>55</v>
      </c>
      <c r="I2072" t="s">
        <v>803</v>
      </c>
      <c r="J2072" t="s">
        <v>24328</v>
      </c>
      <c r="K2072" t="s">
        <v>24329</v>
      </c>
      <c r="L2072" t="s">
        <v>24330</v>
      </c>
      <c r="M2072">
        <v>23</v>
      </c>
      <c r="P2072">
        <v>0</v>
      </c>
      <c r="Q2072">
        <v>0</v>
      </c>
      <c r="R2072">
        <v>0</v>
      </c>
      <c r="S2072">
        <v>0</v>
      </c>
      <c r="T2072">
        <v>1</v>
      </c>
      <c r="U2072" t="s">
        <v>24331</v>
      </c>
      <c r="V2072" t="s">
        <v>306</v>
      </c>
      <c r="W2072" t="s">
        <v>863</v>
      </c>
      <c r="X2072" t="s">
        <v>864</v>
      </c>
      <c r="Y2072">
        <v>12</v>
      </c>
      <c r="Z2072">
        <v>23</v>
      </c>
      <c r="AA2072">
        <v>23</v>
      </c>
      <c r="AC2072">
        <v>0.24691337429608651</v>
      </c>
    </row>
    <row r="2073" spans="1:29" x14ac:dyDescent="0.35">
      <c r="A2073" t="s">
        <v>11084</v>
      </c>
      <c r="B2073" t="s">
        <v>11085</v>
      </c>
      <c r="C2073">
        <v>5864</v>
      </c>
      <c r="D2073" t="s">
        <v>11043</v>
      </c>
      <c r="E2073">
        <v>4142</v>
      </c>
      <c r="F2073">
        <v>4.9583000000000004</v>
      </c>
      <c r="G2073">
        <v>24</v>
      </c>
      <c r="M2073">
        <v>205</v>
      </c>
      <c r="P2073">
        <v>0</v>
      </c>
      <c r="Q2073">
        <v>0</v>
      </c>
      <c r="R2073">
        <v>1</v>
      </c>
      <c r="S2073">
        <v>0</v>
      </c>
      <c r="T2073">
        <v>0</v>
      </c>
      <c r="U2073" t="s">
        <v>11086</v>
      </c>
      <c r="V2073" t="s">
        <v>222</v>
      </c>
      <c r="W2073" t="s">
        <v>908</v>
      </c>
      <c r="X2073" t="s">
        <v>909</v>
      </c>
      <c r="Y2073">
        <v>0</v>
      </c>
      <c r="AC2073">
        <v>0.24719855388616307</v>
      </c>
    </row>
    <row r="2074" spans="1:29" x14ac:dyDescent="0.35">
      <c r="A2074" t="s">
        <v>2035</v>
      </c>
      <c r="B2074" t="s">
        <v>2036</v>
      </c>
      <c r="C2074">
        <v>5737</v>
      </c>
      <c r="D2074" t="s">
        <v>1917</v>
      </c>
      <c r="E2074">
        <v>947</v>
      </c>
      <c r="F2074">
        <v>4.5259999999999998</v>
      </c>
      <c r="G2074">
        <v>192</v>
      </c>
      <c r="H2074" t="s">
        <v>1943</v>
      </c>
      <c r="I2074" t="s">
        <v>803</v>
      </c>
      <c r="J2074" t="s">
        <v>2037</v>
      </c>
      <c r="K2074" t="s">
        <v>2038</v>
      </c>
      <c r="L2074" t="s">
        <v>1946</v>
      </c>
      <c r="M2074">
        <v>25</v>
      </c>
      <c r="P2074">
        <v>0</v>
      </c>
      <c r="Q2074">
        <v>0</v>
      </c>
      <c r="R2074">
        <v>0</v>
      </c>
      <c r="S2074">
        <v>0</v>
      </c>
      <c r="T2074">
        <v>0</v>
      </c>
      <c r="U2074" t="s">
        <v>2039</v>
      </c>
      <c r="V2074" t="s">
        <v>306</v>
      </c>
      <c r="W2074" t="s">
        <v>863</v>
      </c>
      <c r="X2074" t="s">
        <v>1245</v>
      </c>
      <c r="Y2074">
        <v>0</v>
      </c>
      <c r="AC2074">
        <v>0.24733439307290839</v>
      </c>
    </row>
    <row r="2075" spans="1:29" x14ac:dyDescent="0.35">
      <c r="A2075" t="s">
        <v>22345</v>
      </c>
      <c r="B2075" t="s">
        <v>22346</v>
      </c>
      <c r="C2075">
        <v>6346</v>
      </c>
      <c r="D2075" t="s">
        <v>22187</v>
      </c>
      <c r="E2075">
        <v>5520</v>
      </c>
      <c r="F2075">
        <v>3.4737</v>
      </c>
      <c r="G2075">
        <v>19</v>
      </c>
      <c r="H2075" t="s">
        <v>163</v>
      </c>
      <c r="I2075" t="s">
        <v>157</v>
      </c>
      <c r="J2075" t="s">
        <v>163</v>
      </c>
      <c r="L2075" t="s">
        <v>22347</v>
      </c>
      <c r="M2075">
        <v>58</v>
      </c>
      <c r="P2075">
        <v>0</v>
      </c>
      <c r="Q2075">
        <v>0</v>
      </c>
      <c r="R2075">
        <v>1</v>
      </c>
      <c r="S2075">
        <v>0</v>
      </c>
      <c r="T2075">
        <v>0</v>
      </c>
      <c r="U2075" t="s">
        <v>22348</v>
      </c>
      <c r="V2075" t="s">
        <v>222</v>
      </c>
      <c r="W2075" t="s">
        <v>223</v>
      </c>
      <c r="X2075" t="s">
        <v>271</v>
      </c>
      <c r="Y2075">
        <v>0</v>
      </c>
      <c r="AC2075">
        <v>0.24741116887506531</v>
      </c>
    </row>
    <row r="2076" spans="1:29" x14ac:dyDescent="0.35">
      <c r="A2076" t="s">
        <v>26870</v>
      </c>
      <c r="B2076" t="s">
        <v>26871</v>
      </c>
      <c r="C2076">
        <v>5338</v>
      </c>
      <c r="D2076" t="s">
        <v>26711</v>
      </c>
      <c r="E2076">
        <v>764</v>
      </c>
      <c r="F2076">
        <v>4.2580999999999998</v>
      </c>
      <c r="G2076">
        <v>62</v>
      </c>
      <c r="H2076" t="s">
        <v>632</v>
      </c>
      <c r="I2076" t="s">
        <v>157</v>
      </c>
      <c r="J2076" t="s">
        <v>632</v>
      </c>
      <c r="L2076" t="s">
        <v>26868</v>
      </c>
      <c r="M2076">
        <v>62</v>
      </c>
      <c r="P2076">
        <v>0</v>
      </c>
      <c r="Q2076">
        <v>0</v>
      </c>
      <c r="R2076">
        <v>1</v>
      </c>
      <c r="S2076">
        <v>0</v>
      </c>
      <c r="T2076">
        <v>1</v>
      </c>
      <c r="U2076" t="s">
        <v>26862</v>
      </c>
      <c r="V2076" t="s">
        <v>222</v>
      </c>
      <c r="W2076" t="s">
        <v>244</v>
      </c>
      <c r="X2076" t="s">
        <v>280</v>
      </c>
      <c r="Y2076">
        <v>0</v>
      </c>
      <c r="AC2076">
        <v>0.24747914704827745</v>
      </c>
    </row>
    <row r="2077" spans="1:29" x14ac:dyDescent="0.35">
      <c r="A2077" t="s">
        <v>32607</v>
      </c>
      <c r="B2077" t="s">
        <v>32608</v>
      </c>
      <c r="C2077">
        <v>1070</v>
      </c>
      <c r="D2077" t="s">
        <v>32540</v>
      </c>
      <c r="E2077">
        <v>51213</v>
      </c>
      <c r="F2077">
        <v>4.5766999999999998</v>
      </c>
      <c r="G2077">
        <v>1264</v>
      </c>
      <c r="I2077" t="s">
        <v>803</v>
      </c>
      <c r="J2077" t="s">
        <v>32609</v>
      </c>
      <c r="K2077" t="s">
        <v>32610</v>
      </c>
      <c r="L2077" t="s">
        <v>32611</v>
      </c>
      <c r="M2077">
        <v>45</v>
      </c>
      <c r="P2077">
        <v>0</v>
      </c>
      <c r="Q2077">
        <v>1</v>
      </c>
      <c r="R2077">
        <v>1</v>
      </c>
      <c r="S2077">
        <v>0</v>
      </c>
      <c r="T2077">
        <v>0</v>
      </c>
      <c r="U2077" t="s">
        <v>32612</v>
      </c>
      <c r="V2077" t="s">
        <v>306</v>
      </c>
      <c r="W2077" t="s">
        <v>307</v>
      </c>
      <c r="X2077" t="s">
        <v>1087</v>
      </c>
      <c r="Y2077">
        <v>18</v>
      </c>
      <c r="Z2077">
        <v>45</v>
      </c>
      <c r="AA2077">
        <v>45</v>
      </c>
      <c r="AC2077">
        <v>0.2475168954640119</v>
      </c>
    </row>
    <row r="2078" spans="1:29" x14ac:dyDescent="0.35">
      <c r="A2078" t="s">
        <v>28079</v>
      </c>
      <c r="B2078" t="s">
        <v>28080</v>
      </c>
      <c r="C2078">
        <v>6073</v>
      </c>
      <c r="D2078" t="s">
        <v>28072</v>
      </c>
      <c r="E2078">
        <v>123202</v>
      </c>
      <c r="F2078">
        <v>4.1349999999999998</v>
      </c>
      <c r="G2078">
        <v>2281</v>
      </c>
      <c r="H2078" t="s">
        <v>22101</v>
      </c>
      <c r="I2078" t="s">
        <v>157</v>
      </c>
      <c r="J2078" t="s">
        <v>22101</v>
      </c>
      <c r="L2078" t="s">
        <v>28081</v>
      </c>
      <c r="M2078">
        <v>80</v>
      </c>
      <c r="P2078">
        <v>0</v>
      </c>
      <c r="Q2078">
        <v>0</v>
      </c>
      <c r="R2078">
        <v>0</v>
      </c>
      <c r="S2078">
        <v>0</v>
      </c>
      <c r="T2078">
        <v>0</v>
      </c>
      <c r="U2078" t="s">
        <v>28082</v>
      </c>
      <c r="V2078" t="s">
        <v>394</v>
      </c>
      <c r="W2078" t="s">
        <v>395</v>
      </c>
      <c r="X2078" t="s">
        <v>441</v>
      </c>
      <c r="Y2078">
        <v>1</v>
      </c>
      <c r="Z2078">
        <v>40</v>
      </c>
      <c r="AA2078">
        <v>40</v>
      </c>
      <c r="AC2078">
        <v>0.24772079347564013</v>
      </c>
    </row>
    <row r="2079" spans="1:29" x14ac:dyDescent="0.35">
      <c r="A2079" t="s">
        <v>19094</v>
      </c>
      <c r="B2079" t="s">
        <v>19095</v>
      </c>
      <c r="C2079">
        <v>3680</v>
      </c>
      <c r="D2079" t="s">
        <v>19096</v>
      </c>
      <c r="E2079">
        <v>141969</v>
      </c>
      <c r="F2079">
        <v>4.4946000000000002</v>
      </c>
      <c r="G2079">
        <v>2800</v>
      </c>
      <c r="H2079" t="s">
        <v>37</v>
      </c>
      <c r="I2079" t="s">
        <v>38</v>
      </c>
      <c r="J2079" t="s">
        <v>1584</v>
      </c>
      <c r="L2079" t="s">
        <v>19097</v>
      </c>
      <c r="M2079">
        <v>128</v>
      </c>
      <c r="P2079">
        <v>0</v>
      </c>
      <c r="Q2079">
        <v>0</v>
      </c>
      <c r="R2079">
        <v>0</v>
      </c>
      <c r="S2079">
        <v>0</v>
      </c>
      <c r="T2079">
        <v>0</v>
      </c>
      <c r="U2079" t="s">
        <v>3999</v>
      </c>
      <c r="V2079" t="s">
        <v>32</v>
      </c>
      <c r="W2079" t="s">
        <v>41</v>
      </c>
      <c r="X2079" t="s">
        <v>42</v>
      </c>
      <c r="Y2079">
        <v>3</v>
      </c>
      <c r="Z2079">
        <v>172</v>
      </c>
      <c r="AA2079">
        <v>34</v>
      </c>
      <c r="AC2079">
        <v>0.2480268360449821</v>
      </c>
    </row>
    <row r="2080" spans="1:29" x14ac:dyDescent="0.35">
      <c r="A2080" t="s">
        <v>19229</v>
      </c>
      <c r="B2080" t="s">
        <v>19230</v>
      </c>
      <c r="C2080">
        <v>8017</v>
      </c>
      <c r="D2080" t="s">
        <v>19187</v>
      </c>
      <c r="E2080">
        <v>10060</v>
      </c>
      <c r="F2080">
        <v>4.0815999999999999</v>
      </c>
      <c r="G2080">
        <v>49</v>
      </c>
      <c r="H2080" t="s">
        <v>19188</v>
      </c>
      <c r="I2080" t="s">
        <v>157</v>
      </c>
      <c r="J2080" t="s">
        <v>19188</v>
      </c>
      <c r="L2080" t="s">
        <v>19231</v>
      </c>
      <c r="M2080">
        <v>45</v>
      </c>
      <c r="P2080">
        <v>0</v>
      </c>
      <c r="Q2080">
        <v>0</v>
      </c>
      <c r="R2080">
        <v>0</v>
      </c>
      <c r="S2080">
        <v>0</v>
      </c>
      <c r="T2080">
        <v>0</v>
      </c>
      <c r="U2080" t="s">
        <v>19232</v>
      </c>
      <c r="V2080" t="s">
        <v>394</v>
      </c>
      <c r="W2080" t="s">
        <v>400</v>
      </c>
      <c r="X2080" t="s">
        <v>401</v>
      </c>
      <c r="Y2080">
        <v>0</v>
      </c>
      <c r="AC2080">
        <v>0.24831129893967041</v>
      </c>
    </row>
    <row r="2081" spans="1:29" x14ac:dyDescent="0.35">
      <c r="A2081" t="s">
        <v>27037</v>
      </c>
      <c r="B2081" t="s">
        <v>27038</v>
      </c>
      <c r="C2081">
        <v>6289</v>
      </c>
      <c r="D2081" t="s">
        <v>26991</v>
      </c>
      <c r="E2081">
        <v>36209</v>
      </c>
      <c r="F2081">
        <v>4.5648</v>
      </c>
      <c r="G2081">
        <v>432</v>
      </c>
      <c r="H2081" t="s">
        <v>3395</v>
      </c>
      <c r="I2081" t="s">
        <v>157</v>
      </c>
      <c r="J2081" t="s">
        <v>3395</v>
      </c>
      <c r="L2081" t="s">
        <v>27039</v>
      </c>
      <c r="M2081">
        <v>35</v>
      </c>
      <c r="P2081">
        <v>0</v>
      </c>
      <c r="Q2081">
        <v>0</v>
      </c>
      <c r="R2081">
        <v>0</v>
      </c>
      <c r="S2081">
        <v>0</v>
      </c>
      <c r="T2081">
        <v>1</v>
      </c>
      <c r="U2081" t="s">
        <v>27040</v>
      </c>
      <c r="V2081" t="s">
        <v>394</v>
      </c>
      <c r="W2081" t="s">
        <v>428</v>
      </c>
      <c r="X2081" t="s">
        <v>429</v>
      </c>
      <c r="Y2081">
        <v>0</v>
      </c>
      <c r="AC2081">
        <v>0.24834216904847894</v>
      </c>
    </row>
    <row r="2082" spans="1:29" x14ac:dyDescent="0.35">
      <c r="A2082" t="s">
        <v>27270</v>
      </c>
      <c r="B2082" t="s">
        <v>27271</v>
      </c>
      <c r="C2082">
        <v>3990</v>
      </c>
      <c r="D2082" t="s">
        <v>27221</v>
      </c>
      <c r="E2082">
        <v>34000</v>
      </c>
      <c r="F2082">
        <v>3.4573999999999998</v>
      </c>
      <c r="G2082">
        <v>1231</v>
      </c>
      <c r="H2082" t="s">
        <v>1474</v>
      </c>
      <c r="I2082" t="s">
        <v>803</v>
      </c>
      <c r="J2082" t="s">
        <v>27272</v>
      </c>
      <c r="K2082" t="s">
        <v>1306</v>
      </c>
      <c r="L2082" t="s">
        <v>27273</v>
      </c>
      <c r="M2082">
        <v>27</v>
      </c>
      <c r="P2082">
        <v>0</v>
      </c>
      <c r="Q2082">
        <v>0</v>
      </c>
      <c r="R2082">
        <v>0</v>
      </c>
      <c r="S2082">
        <v>0</v>
      </c>
      <c r="T2082">
        <v>0</v>
      </c>
      <c r="U2082" t="s">
        <v>15343</v>
      </c>
      <c r="V2082" t="s">
        <v>306</v>
      </c>
      <c r="W2082" t="s">
        <v>823</v>
      </c>
      <c r="X2082" t="s">
        <v>1392</v>
      </c>
      <c r="Y2082">
        <v>4</v>
      </c>
      <c r="Z2082">
        <v>27</v>
      </c>
      <c r="AA2082">
        <v>27</v>
      </c>
      <c r="AC2082">
        <v>0.2484062804994932</v>
      </c>
    </row>
    <row r="2083" spans="1:29" x14ac:dyDescent="0.35">
      <c r="A2083" t="s">
        <v>4031</v>
      </c>
      <c r="B2083" t="s">
        <v>4032</v>
      </c>
      <c r="C2083">
        <v>1179</v>
      </c>
      <c r="D2083" t="s">
        <v>3987</v>
      </c>
      <c r="E2083">
        <v>6500</v>
      </c>
      <c r="F2083">
        <v>4.8499999999999996</v>
      </c>
      <c r="G2083">
        <v>140</v>
      </c>
      <c r="H2083" t="s">
        <v>4033</v>
      </c>
      <c r="I2083" t="s">
        <v>38</v>
      </c>
      <c r="J2083" t="s">
        <v>4034</v>
      </c>
      <c r="L2083" t="s">
        <v>4035</v>
      </c>
      <c r="M2083">
        <v>74</v>
      </c>
      <c r="P2083">
        <v>0</v>
      </c>
      <c r="Q2083">
        <v>0</v>
      </c>
      <c r="R2083">
        <v>0</v>
      </c>
      <c r="S2083">
        <v>0</v>
      </c>
      <c r="T2083">
        <v>0</v>
      </c>
      <c r="U2083" t="s">
        <v>4036</v>
      </c>
      <c r="V2083" t="s">
        <v>32</v>
      </c>
      <c r="W2083" t="s">
        <v>172</v>
      </c>
      <c r="X2083" t="s">
        <v>173</v>
      </c>
      <c r="Y2083">
        <v>1</v>
      </c>
      <c r="Z2083">
        <v>94</v>
      </c>
      <c r="AA2083">
        <v>94</v>
      </c>
      <c r="AC2083">
        <v>0.24857516895448162</v>
      </c>
    </row>
    <row r="2084" spans="1:29" x14ac:dyDescent="0.35">
      <c r="A2084" t="s">
        <v>5378</v>
      </c>
      <c r="B2084" t="s">
        <v>5379</v>
      </c>
      <c r="C2084">
        <v>5980</v>
      </c>
      <c r="D2084" t="s">
        <v>5347</v>
      </c>
      <c r="E2084">
        <v>4350</v>
      </c>
      <c r="F2084">
        <v>4.5625</v>
      </c>
      <c r="G2084">
        <v>32</v>
      </c>
      <c r="H2084" t="s">
        <v>195</v>
      </c>
      <c r="I2084" t="s">
        <v>38</v>
      </c>
      <c r="J2084" t="s">
        <v>195</v>
      </c>
      <c r="L2084" t="s">
        <v>5380</v>
      </c>
      <c r="M2084">
        <v>147</v>
      </c>
      <c r="P2084">
        <v>0</v>
      </c>
      <c r="Q2084">
        <v>0</v>
      </c>
      <c r="R2084">
        <v>0</v>
      </c>
      <c r="S2084">
        <v>1</v>
      </c>
      <c r="T2084">
        <v>0</v>
      </c>
      <c r="V2084" t="s">
        <v>32</v>
      </c>
      <c r="W2084" t="s">
        <v>41</v>
      </c>
      <c r="X2084" t="s">
        <v>42</v>
      </c>
      <c r="Y2084">
        <v>0</v>
      </c>
      <c r="AC2084">
        <v>0.24860027539661111</v>
      </c>
    </row>
    <row r="2085" spans="1:29" x14ac:dyDescent="0.35">
      <c r="A2085" t="s">
        <v>20165</v>
      </c>
      <c r="B2085" t="s">
        <v>20166</v>
      </c>
      <c r="C2085">
        <v>6182</v>
      </c>
      <c r="D2085" t="s">
        <v>20034</v>
      </c>
      <c r="E2085">
        <v>13096</v>
      </c>
      <c r="F2085">
        <v>4.2786999999999997</v>
      </c>
      <c r="G2085">
        <v>61</v>
      </c>
      <c r="H2085" t="s">
        <v>20045</v>
      </c>
      <c r="I2085" t="s">
        <v>157</v>
      </c>
      <c r="J2085" t="s">
        <v>20045</v>
      </c>
      <c r="L2085" t="s">
        <v>20167</v>
      </c>
      <c r="M2085">
        <v>36</v>
      </c>
      <c r="P2085">
        <v>0</v>
      </c>
      <c r="Q2085">
        <v>0</v>
      </c>
      <c r="R2085">
        <v>0</v>
      </c>
      <c r="S2085">
        <v>0</v>
      </c>
      <c r="T2085">
        <v>0</v>
      </c>
      <c r="V2085" t="s">
        <v>222</v>
      </c>
      <c r="W2085" t="s">
        <v>223</v>
      </c>
      <c r="X2085" t="s">
        <v>265</v>
      </c>
      <c r="Y2085">
        <v>1</v>
      </c>
      <c r="Z2085">
        <v>16</v>
      </c>
      <c r="AA2085">
        <v>16</v>
      </c>
      <c r="AC2085">
        <v>0.2486085128414115</v>
      </c>
    </row>
    <row r="2086" spans="1:29" x14ac:dyDescent="0.35">
      <c r="A2086" t="s">
        <v>13144</v>
      </c>
      <c r="B2086" t="s">
        <v>13145</v>
      </c>
      <c r="C2086">
        <v>6106</v>
      </c>
      <c r="D2086" t="s">
        <v>13090</v>
      </c>
      <c r="E2086">
        <v>89849</v>
      </c>
      <c r="F2086">
        <v>3.8942999999999999</v>
      </c>
      <c r="G2086">
        <v>577</v>
      </c>
      <c r="L2086" t="s">
        <v>13146</v>
      </c>
      <c r="M2086">
        <v>65</v>
      </c>
      <c r="P2086">
        <v>0</v>
      </c>
      <c r="Q2086">
        <v>0</v>
      </c>
      <c r="R2086">
        <v>0</v>
      </c>
      <c r="S2086">
        <v>0</v>
      </c>
      <c r="T2086">
        <v>1</v>
      </c>
      <c r="U2086" t="s">
        <v>13147</v>
      </c>
      <c r="V2086" t="s">
        <v>306</v>
      </c>
      <c r="W2086" t="s">
        <v>823</v>
      </c>
      <c r="X2086" t="s">
        <v>1091</v>
      </c>
      <c r="Y2086">
        <v>0</v>
      </c>
      <c r="AC2086">
        <v>0.2486381021335623</v>
      </c>
    </row>
    <row r="2087" spans="1:29" x14ac:dyDescent="0.35">
      <c r="A2087" t="s">
        <v>6955</v>
      </c>
      <c r="B2087" t="s">
        <v>6956</v>
      </c>
      <c r="C2087">
        <v>6322</v>
      </c>
      <c r="D2087" t="s">
        <v>6921</v>
      </c>
      <c r="E2087">
        <v>15652</v>
      </c>
      <c r="F2087">
        <v>4.4504999999999999</v>
      </c>
      <c r="G2087">
        <v>333</v>
      </c>
      <c r="H2087" t="s">
        <v>6957</v>
      </c>
      <c r="I2087" t="s">
        <v>157</v>
      </c>
      <c r="J2087" t="s">
        <v>6957</v>
      </c>
      <c r="L2087" t="s">
        <v>6953</v>
      </c>
      <c r="M2087">
        <v>28</v>
      </c>
      <c r="P2087">
        <v>0</v>
      </c>
      <c r="Q2087">
        <v>0</v>
      </c>
      <c r="R2087">
        <v>0</v>
      </c>
      <c r="S2087">
        <v>0</v>
      </c>
      <c r="T2087">
        <v>1</v>
      </c>
      <c r="U2087" t="s">
        <v>254</v>
      </c>
      <c r="V2087" t="s">
        <v>222</v>
      </c>
      <c r="W2087" t="s">
        <v>244</v>
      </c>
      <c r="X2087" t="s">
        <v>245</v>
      </c>
      <c r="Y2087">
        <v>0</v>
      </c>
      <c r="AC2087">
        <v>0.2487163840652411</v>
      </c>
    </row>
    <row r="2088" spans="1:29" x14ac:dyDescent="0.35">
      <c r="A2088" t="s">
        <v>15743</v>
      </c>
      <c r="B2088" t="s">
        <v>15744</v>
      </c>
      <c r="C2088">
        <v>6259</v>
      </c>
      <c r="D2088" t="s">
        <v>15711</v>
      </c>
      <c r="E2088">
        <v>27197</v>
      </c>
      <c r="F2088">
        <v>3.9861</v>
      </c>
      <c r="G2088">
        <v>216</v>
      </c>
      <c r="H2088" t="s">
        <v>632</v>
      </c>
      <c r="I2088" t="s">
        <v>157</v>
      </c>
      <c r="J2088" t="s">
        <v>632</v>
      </c>
      <c r="L2088" t="s">
        <v>15745</v>
      </c>
      <c r="M2088">
        <v>40</v>
      </c>
      <c r="P2088">
        <v>0</v>
      </c>
      <c r="Q2088">
        <v>0</v>
      </c>
      <c r="R2088">
        <v>1</v>
      </c>
      <c r="S2088">
        <v>0</v>
      </c>
      <c r="T2088">
        <v>1</v>
      </c>
      <c r="U2088" t="s">
        <v>15746</v>
      </c>
      <c r="V2088" t="s">
        <v>222</v>
      </c>
      <c r="W2088" t="s">
        <v>244</v>
      </c>
      <c r="X2088" t="s">
        <v>245</v>
      </c>
      <c r="Y2088">
        <v>0</v>
      </c>
      <c r="AC2088">
        <v>0.2488343543835273</v>
      </c>
    </row>
    <row r="2089" spans="1:29" x14ac:dyDescent="0.35">
      <c r="A2089" t="s">
        <v>23686</v>
      </c>
      <c r="B2089" t="s">
        <v>23687</v>
      </c>
      <c r="C2089">
        <v>3728</v>
      </c>
      <c r="D2089" t="s">
        <v>23688</v>
      </c>
      <c r="E2089">
        <v>73776</v>
      </c>
      <c r="F2089">
        <v>4.2649999999999997</v>
      </c>
      <c r="G2089">
        <v>1830</v>
      </c>
      <c r="H2089" t="s">
        <v>186</v>
      </c>
      <c r="I2089" t="s">
        <v>157</v>
      </c>
      <c r="J2089" t="s">
        <v>186</v>
      </c>
      <c r="L2089" t="s">
        <v>23689</v>
      </c>
      <c r="M2089">
        <v>54</v>
      </c>
      <c r="P2089">
        <v>0</v>
      </c>
      <c r="Q2089">
        <v>0</v>
      </c>
      <c r="R2089">
        <v>0</v>
      </c>
      <c r="S2089">
        <v>0</v>
      </c>
      <c r="T2089">
        <v>0</v>
      </c>
      <c r="U2089" t="s">
        <v>23690</v>
      </c>
      <c r="V2089" t="s">
        <v>394</v>
      </c>
      <c r="W2089" t="s">
        <v>395</v>
      </c>
      <c r="X2089" t="s">
        <v>395</v>
      </c>
      <c r="Y2089">
        <v>1</v>
      </c>
      <c r="Z2089">
        <v>23</v>
      </c>
      <c r="AA2089">
        <v>23</v>
      </c>
      <c r="AC2089">
        <v>0.24918271070844455</v>
      </c>
    </row>
    <row r="2090" spans="1:29" x14ac:dyDescent="0.35">
      <c r="A2090" t="s">
        <v>2599</v>
      </c>
      <c r="B2090" t="s">
        <v>2600</v>
      </c>
      <c r="C2090">
        <v>5333</v>
      </c>
      <c r="D2090" t="s">
        <v>2318</v>
      </c>
      <c r="E2090">
        <v>2052</v>
      </c>
      <c r="F2090">
        <v>3</v>
      </c>
      <c r="G2090">
        <v>2</v>
      </c>
      <c r="L2090" t="s">
        <v>2601</v>
      </c>
      <c r="M2090">
        <v>29</v>
      </c>
      <c r="N2090">
        <v>41</v>
      </c>
      <c r="P2090">
        <v>1</v>
      </c>
      <c r="Q2090">
        <v>0</v>
      </c>
      <c r="R2090">
        <v>0</v>
      </c>
      <c r="S2090">
        <v>0</v>
      </c>
      <c r="T2090">
        <v>1</v>
      </c>
      <c r="U2090" t="s">
        <v>2332</v>
      </c>
      <c r="V2090" t="s">
        <v>306</v>
      </c>
      <c r="W2090" t="s">
        <v>823</v>
      </c>
      <c r="X2090" t="s">
        <v>824</v>
      </c>
      <c r="Y2090">
        <v>0</v>
      </c>
      <c r="AC2090">
        <v>0.24926112182606153</v>
      </c>
    </row>
    <row r="2091" spans="1:29" x14ac:dyDescent="0.35">
      <c r="A2091" t="s">
        <v>29690</v>
      </c>
      <c r="B2091" t="s">
        <v>29691</v>
      </c>
      <c r="C2091">
        <v>6234</v>
      </c>
      <c r="D2091" t="s">
        <v>29603</v>
      </c>
      <c r="E2091">
        <v>106253</v>
      </c>
      <c r="F2091">
        <v>3.7505000000000002</v>
      </c>
      <c r="G2091">
        <v>501</v>
      </c>
      <c r="H2091" t="s">
        <v>163</v>
      </c>
      <c r="I2091" t="s">
        <v>157</v>
      </c>
      <c r="J2091" t="s">
        <v>163</v>
      </c>
      <c r="L2091" t="s">
        <v>29692</v>
      </c>
      <c r="M2091">
        <v>12.2</v>
      </c>
      <c r="P2091">
        <v>0</v>
      </c>
      <c r="Q2091">
        <v>0</v>
      </c>
      <c r="R2091">
        <v>1</v>
      </c>
      <c r="S2091">
        <v>0</v>
      </c>
      <c r="T2091">
        <v>0</v>
      </c>
      <c r="U2091" t="s">
        <v>29693</v>
      </c>
      <c r="V2091" t="s">
        <v>394</v>
      </c>
      <c r="W2091" t="s">
        <v>400</v>
      </c>
      <c r="X2091" t="s">
        <v>401</v>
      </c>
      <c r="Y2091">
        <v>0</v>
      </c>
      <c r="AC2091">
        <v>0.24930272933623221</v>
      </c>
    </row>
    <row r="2092" spans="1:29" x14ac:dyDescent="0.35">
      <c r="A2092" t="s">
        <v>14401</v>
      </c>
      <c r="B2092" t="s">
        <v>14400</v>
      </c>
      <c r="C2092">
        <v>6175</v>
      </c>
      <c r="D2092" t="s">
        <v>14235</v>
      </c>
      <c r="E2092">
        <v>5418</v>
      </c>
      <c r="F2092">
        <v>4.3395999999999999</v>
      </c>
      <c r="G2092">
        <v>53</v>
      </c>
      <c r="M2092">
        <v>49</v>
      </c>
      <c r="P2092">
        <v>0</v>
      </c>
      <c r="Q2092">
        <v>0</v>
      </c>
      <c r="R2092">
        <v>0</v>
      </c>
      <c r="S2092">
        <v>0</v>
      </c>
      <c r="T2092">
        <v>0</v>
      </c>
      <c r="V2092" t="s">
        <v>306</v>
      </c>
      <c r="W2092" t="s">
        <v>1138</v>
      </c>
      <c r="X2092" t="s">
        <v>1248</v>
      </c>
      <c r="Y2092">
        <v>0</v>
      </c>
      <c r="AC2092">
        <v>0.2493334655475884</v>
      </c>
    </row>
    <row r="2093" spans="1:29" x14ac:dyDescent="0.35">
      <c r="A2093" t="s">
        <v>10154</v>
      </c>
      <c r="B2093" t="s">
        <v>10155</v>
      </c>
      <c r="C2093">
        <v>6200</v>
      </c>
      <c r="D2093" t="s">
        <v>9905</v>
      </c>
      <c r="E2093">
        <v>33216</v>
      </c>
      <c r="F2093">
        <v>3.1572</v>
      </c>
      <c r="G2093">
        <v>159</v>
      </c>
      <c r="H2093" t="s">
        <v>10156</v>
      </c>
      <c r="I2093" t="s">
        <v>157</v>
      </c>
      <c r="J2093" t="s">
        <v>10156</v>
      </c>
      <c r="L2093" t="s">
        <v>10157</v>
      </c>
      <c r="M2093">
        <v>20</v>
      </c>
      <c r="P2093">
        <v>0</v>
      </c>
      <c r="Q2093">
        <v>0</v>
      </c>
      <c r="R2093">
        <v>0</v>
      </c>
      <c r="S2093">
        <v>0</v>
      </c>
      <c r="T2093">
        <v>0</v>
      </c>
      <c r="V2093" t="s">
        <v>306</v>
      </c>
      <c r="W2093" t="s">
        <v>823</v>
      </c>
      <c r="X2093" t="s">
        <v>855</v>
      </c>
      <c r="Y2093">
        <v>0</v>
      </c>
      <c r="AC2093">
        <v>0.24961027349556675</v>
      </c>
    </row>
    <row r="2094" spans="1:29" x14ac:dyDescent="0.35">
      <c r="A2094" t="s">
        <v>1088</v>
      </c>
      <c r="B2094" t="s">
        <v>1089</v>
      </c>
      <c r="C2094">
        <v>5746</v>
      </c>
      <c r="D2094" t="s">
        <v>1063</v>
      </c>
      <c r="E2094">
        <v>460449</v>
      </c>
      <c r="F2094">
        <v>4.7930999999999999</v>
      </c>
      <c r="G2094">
        <v>9133</v>
      </c>
      <c r="L2094" t="s">
        <v>1090</v>
      </c>
      <c r="M2094">
        <v>45</v>
      </c>
      <c r="P2094">
        <v>0</v>
      </c>
      <c r="Q2094">
        <v>0</v>
      </c>
      <c r="R2094">
        <v>0</v>
      </c>
      <c r="S2094">
        <v>0</v>
      </c>
      <c r="T2094">
        <v>0</v>
      </c>
      <c r="V2094" t="s">
        <v>306</v>
      </c>
      <c r="W2094" t="s">
        <v>823</v>
      </c>
      <c r="X2094" t="s">
        <v>1091</v>
      </c>
      <c r="Y2094">
        <v>0</v>
      </c>
      <c r="AC2094">
        <v>0.24967727781251214</v>
      </c>
    </row>
    <row r="2095" spans="1:29" x14ac:dyDescent="0.35">
      <c r="A2095" t="s">
        <v>9820</v>
      </c>
      <c r="B2095" t="s">
        <v>9821</v>
      </c>
      <c r="C2095">
        <v>8001</v>
      </c>
      <c r="D2095" t="s">
        <v>9734</v>
      </c>
      <c r="E2095">
        <v>8502</v>
      </c>
      <c r="F2095">
        <v>4.6494</v>
      </c>
      <c r="G2095">
        <v>619</v>
      </c>
      <c r="H2095" t="s">
        <v>186</v>
      </c>
      <c r="I2095" t="s">
        <v>157</v>
      </c>
      <c r="J2095" t="s">
        <v>186</v>
      </c>
      <c r="L2095" t="s">
        <v>9786</v>
      </c>
      <c r="M2095">
        <v>24</v>
      </c>
      <c r="P2095">
        <v>0</v>
      </c>
      <c r="Q2095">
        <v>0</v>
      </c>
      <c r="R2095">
        <v>0</v>
      </c>
      <c r="S2095">
        <v>0</v>
      </c>
      <c r="T2095">
        <v>1</v>
      </c>
      <c r="U2095" t="s">
        <v>9787</v>
      </c>
      <c r="V2095" t="s">
        <v>160</v>
      </c>
      <c r="W2095" t="s">
        <v>394</v>
      </c>
      <c r="Y2095">
        <v>0</v>
      </c>
      <c r="AC2095">
        <v>0.24980036079856371</v>
      </c>
    </row>
    <row r="2096" spans="1:29" x14ac:dyDescent="0.35">
      <c r="A2096" t="s">
        <v>20469</v>
      </c>
      <c r="B2096" t="s">
        <v>20470</v>
      </c>
      <c r="C2096">
        <v>4164</v>
      </c>
      <c r="D2096" t="s">
        <v>20394</v>
      </c>
      <c r="E2096">
        <v>22065</v>
      </c>
      <c r="F2096">
        <v>3.9933999999999998</v>
      </c>
      <c r="G2096">
        <v>458</v>
      </c>
      <c r="H2096" t="s">
        <v>13404</v>
      </c>
      <c r="I2096" t="s">
        <v>157</v>
      </c>
      <c r="J2096" t="s">
        <v>13404</v>
      </c>
      <c r="L2096" t="s">
        <v>20471</v>
      </c>
      <c r="M2096">
        <v>48</v>
      </c>
      <c r="P2096">
        <v>0</v>
      </c>
      <c r="Q2096">
        <v>0</v>
      </c>
      <c r="R2096">
        <v>0</v>
      </c>
      <c r="S2096">
        <v>0</v>
      </c>
      <c r="T2096">
        <v>0</v>
      </c>
      <c r="V2096" t="s">
        <v>93</v>
      </c>
      <c r="W2096" t="s">
        <v>1745</v>
      </c>
      <c r="X2096" t="s">
        <v>1746</v>
      </c>
      <c r="Y2096">
        <v>0</v>
      </c>
      <c r="AC2096">
        <v>0.24980262944546339</v>
      </c>
    </row>
    <row r="2097" spans="1:29" x14ac:dyDescent="0.35">
      <c r="A2097" t="s">
        <v>13934</v>
      </c>
      <c r="B2097" t="s">
        <v>13935</v>
      </c>
      <c r="C2097">
        <v>6156</v>
      </c>
      <c r="D2097" t="s">
        <v>13777</v>
      </c>
      <c r="E2097">
        <v>14061</v>
      </c>
      <c r="F2097">
        <v>4.1951000000000001</v>
      </c>
      <c r="G2097">
        <v>41</v>
      </c>
      <c r="H2097" t="s">
        <v>13936</v>
      </c>
      <c r="I2097" t="s">
        <v>803</v>
      </c>
      <c r="J2097" t="s">
        <v>13937</v>
      </c>
      <c r="K2097" t="s">
        <v>13889</v>
      </c>
      <c r="L2097" t="s">
        <v>13938</v>
      </c>
      <c r="M2097">
        <v>34</v>
      </c>
      <c r="P2097">
        <v>0</v>
      </c>
      <c r="Q2097">
        <v>0</v>
      </c>
      <c r="R2097">
        <v>0</v>
      </c>
      <c r="S2097">
        <v>0</v>
      </c>
      <c r="T2097">
        <v>0</v>
      </c>
      <c r="U2097" t="s">
        <v>13939</v>
      </c>
      <c r="V2097" t="s">
        <v>306</v>
      </c>
      <c r="W2097" t="s">
        <v>815</v>
      </c>
      <c r="X2097" t="s">
        <v>840</v>
      </c>
      <c r="Y2097">
        <v>3</v>
      </c>
      <c r="Z2097">
        <v>34</v>
      </c>
      <c r="AA2097">
        <v>34</v>
      </c>
      <c r="AC2097">
        <v>0.24983152360151129</v>
      </c>
    </row>
    <row r="2098" spans="1:29" x14ac:dyDescent="0.35">
      <c r="A2098" t="s">
        <v>26298</v>
      </c>
      <c r="B2098" t="s">
        <v>26299</v>
      </c>
      <c r="C2098">
        <v>3902</v>
      </c>
      <c r="D2098" t="s">
        <v>25136</v>
      </c>
      <c r="E2098">
        <v>2950</v>
      </c>
      <c r="F2098">
        <v>1.8571</v>
      </c>
      <c r="G2098">
        <v>7</v>
      </c>
      <c r="H2098" t="s">
        <v>26300</v>
      </c>
      <c r="I2098" t="s">
        <v>803</v>
      </c>
      <c r="J2098" t="s">
        <v>10821</v>
      </c>
      <c r="L2098" t="s">
        <v>26301</v>
      </c>
      <c r="M2098">
        <v>12</v>
      </c>
      <c r="P2098">
        <v>0</v>
      </c>
      <c r="Q2098">
        <v>0</v>
      </c>
      <c r="R2098">
        <v>0</v>
      </c>
      <c r="S2098">
        <v>0</v>
      </c>
      <c r="T2098">
        <v>1</v>
      </c>
      <c r="U2098" t="s">
        <v>11743</v>
      </c>
      <c r="V2098" t="s">
        <v>394</v>
      </c>
      <c r="W2098" t="s">
        <v>474</v>
      </c>
      <c r="X2098" t="s">
        <v>475</v>
      </c>
      <c r="Y2098">
        <v>1</v>
      </c>
      <c r="Z2098">
        <v>12</v>
      </c>
      <c r="AA2098">
        <v>12</v>
      </c>
      <c r="AC2098">
        <v>0.25010370401080784</v>
      </c>
    </row>
    <row r="2099" spans="1:29" x14ac:dyDescent="0.35">
      <c r="A2099" t="s">
        <v>14147</v>
      </c>
      <c r="B2099" t="s">
        <v>14148</v>
      </c>
      <c r="C2099">
        <v>6295</v>
      </c>
      <c r="D2099" t="s">
        <v>14091</v>
      </c>
      <c r="E2099">
        <v>4123</v>
      </c>
      <c r="F2099">
        <v>4.4443999999999999</v>
      </c>
      <c r="G2099">
        <v>9</v>
      </c>
      <c r="H2099" t="s">
        <v>3943</v>
      </c>
      <c r="I2099" t="s">
        <v>157</v>
      </c>
      <c r="J2099" t="s">
        <v>3943</v>
      </c>
      <c r="L2099" t="s">
        <v>14149</v>
      </c>
      <c r="M2099">
        <v>14</v>
      </c>
      <c r="P2099">
        <v>0</v>
      </c>
      <c r="Q2099">
        <v>0</v>
      </c>
      <c r="R2099">
        <v>0</v>
      </c>
      <c r="S2099">
        <v>0</v>
      </c>
      <c r="T2099">
        <v>0</v>
      </c>
      <c r="U2099" t="s">
        <v>14150</v>
      </c>
      <c r="V2099" t="s">
        <v>394</v>
      </c>
      <c r="W2099" t="s">
        <v>428</v>
      </c>
      <c r="X2099" t="s">
        <v>429</v>
      </c>
      <c r="Y2099">
        <v>0</v>
      </c>
      <c r="AC2099">
        <v>0.2502271127790755</v>
      </c>
    </row>
    <row r="2100" spans="1:29" x14ac:dyDescent="0.35">
      <c r="A2100" t="s">
        <v>4046</v>
      </c>
      <c r="B2100" t="s">
        <v>4047</v>
      </c>
      <c r="C2100">
        <v>1179</v>
      </c>
      <c r="D2100" t="s">
        <v>3987</v>
      </c>
      <c r="E2100">
        <v>4001</v>
      </c>
      <c r="F2100">
        <v>4.7652999999999999</v>
      </c>
      <c r="G2100">
        <v>98</v>
      </c>
      <c r="H2100" t="s">
        <v>889</v>
      </c>
      <c r="I2100" t="s">
        <v>38</v>
      </c>
      <c r="J2100" t="s">
        <v>4048</v>
      </c>
      <c r="L2100" t="s">
        <v>4049</v>
      </c>
      <c r="M2100">
        <v>94</v>
      </c>
      <c r="P2100">
        <v>0</v>
      </c>
      <c r="Q2100">
        <v>0</v>
      </c>
      <c r="R2100">
        <v>0</v>
      </c>
      <c r="S2100">
        <v>0</v>
      </c>
      <c r="T2100">
        <v>0</v>
      </c>
      <c r="U2100" t="s">
        <v>4036</v>
      </c>
      <c r="V2100" t="s">
        <v>32</v>
      </c>
      <c r="W2100" t="s">
        <v>172</v>
      </c>
      <c r="X2100" t="s">
        <v>173</v>
      </c>
      <c r="Y2100">
        <v>0</v>
      </c>
      <c r="AC2100">
        <v>0.25036192158281478</v>
      </c>
    </row>
    <row r="2101" spans="1:29" x14ac:dyDescent="0.35">
      <c r="A2101" t="s">
        <v>12089</v>
      </c>
      <c r="B2101" t="s">
        <v>12090</v>
      </c>
      <c r="C2101">
        <v>1132</v>
      </c>
      <c r="D2101" t="s">
        <v>12082</v>
      </c>
      <c r="E2101">
        <v>6222</v>
      </c>
      <c r="F2101">
        <v>4.3464999999999998</v>
      </c>
      <c r="G2101">
        <v>1215</v>
      </c>
      <c r="H2101" t="s">
        <v>478</v>
      </c>
      <c r="I2101" t="s">
        <v>157</v>
      </c>
      <c r="J2101" t="s">
        <v>478</v>
      </c>
      <c r="L2101" t="s">
        <v>12091</v>
      </c>
      <c r="M2101">
        <v>55</v>
      </c>
      <c r="P2101">
        <v>0</v>
      </c>
      <c r="Q2101">
        <v>0</v>
      </c>
      <c r="R2101">
        <v>1</v>
      </c>
      <c r="S2101">
        <v>0</v>
      </c>
      <c r="T2101">
        <v>0</v>
      </c>
      <c r="U2101" t="s">
        <v>12088</v>
      </c>
      <c r="V2101" t="s">
        <v>394</v>
      </c>
      <c r="W2101" t="s">
        <v>160</v>
      </c>
      <c r="Y2101">
        <v>0</v>
      </c>
      <c r="AC2101">
        <v>0.25039269792662078</v>
      </c>
    </row>
    <row r="2102" spans="1:29" x14ac:dyDescent="0.35">
      <c r="A2102" t="s">
        <v>29283</v>
      </c>
      <c r="B2102" t="s">
        <v>29284</v>
      </c>
      <c r="C2102">
        <v>6238</v>
      </c>
      <c r="D2102" t="s">
        <v>29270</v>
      </c>
      <c r="E2102">
        <v>14004</v>
      </c>
      <c r="F2102">
        <v>4.3216000000000001</v>
      </c>
      <c r="G2102">
        <v>342</v>
      </c>
      <c r="H2102" t="s">
        <v>4301</v>
      </c>
      <c r="I2102" t="s">
        <v>38</v>
      </c>
      <c r="J2102" t="s">
        <v>4301</v>
      </c>
      <c r="L2102" t="s">
        <v>29282</v>
      </c>
      <c r="M2102">
        <v>32</v>
      </c>
      <c r="P2102">
        <v>0</v>
      </c>
      <c r="Q2102">
        <v>0</v>
      </c>
      <c r="R2102">
        <v>0</v>
      </c>
      <c r="S2102">
        <v>0</v>
      </c>
      <c r="T2102">
        <v>1</v>
      </c>
      <c r="U2102" t="s">
        <v>29272</v>
      </c>
      <c r="V2102" t="s">
        <v>32</v>
      </c>
      <c r="W2102" t="s">
        <v>41</v>
      </c>
      <c r="X2102" t="s">
        <v>59</v>
      </c>
      <c r="Y2102">
        <v>0</v>
      </c>
      <c r="AC2102">
        <v>0.25048541001018987</v>
      </c>
    </row>
    <row r="2103" spans="1:29" x14ac:dyDescent="0.35">
      <c r="A2103" t="s">
        <v>21490</v>
      </c>
      <c r="B2103" t="s">
        <v>21491</v>
      </c>
      <c r="C2103">
        <v>7025</v>
      </c>
      <c r="D2103" t="s">
        <v>21247</v>
      </c>
      <c r="E2103">
        <v>885</v>
      </c>
      <c r="F2103">
        <v>5</v>
      </c>
      <c r="G2103">
        <v>2</v>
      </c>
      <c r="H2103" t="s">
        <v>947</v>
      </c>
      <c r="I2103" t="s">
        <v>157</v>
      </c>
      <c r="J2103" t="s">
        <v>947</v>
      </c>
      <c r="L2103" t="s">
        <v>21492</v>
      </c>
      <c r="M2103">
        <v>55</v>
      </c>
      <c r="P2103">
        <v>0</v>
      </c>
      <c r="Q2103">
        <v>0</v>
      </c>
      <c r="R2103">
        <v>1</v>
      </c>
      <c r="S2103">
        <v>1</v>
      </c>
      <c r="T2103">
        <v>0</v>
      </c>
      <c r="V2103" t="s">
        <v>93</v>
      </c>
      <c r="W2103" t="s">
        <v>94</v>
      </c>
      <c r="X2103" t="s">
        <v>95</v>
      </c>
      <c r="Y2103">
        <v>0</v>
      </c>
      <c r="AC2103">
        <v>0.25073760873713224</v>
      </c>
    </row>
    <row r="2104" spans="1:29" x14ac:dyDescent="0.35">
      <c r="A2104" t="s">
        <v>22722</v>
      </c>
      <c r="B2104" t="s">
        <v>22723</v>
      </c>
      <c r="C2104">
        <v>6144</v>
      </c>
      <c r="D2104" t="s">
        <v>22711</v>
      </c>
      <c r="E2104">
        <v>81968</v>
      </c>
      <c r="F2104">
        <v>4.4454000000000002</v>
      </c>
      <c r="G2104">
        <v>577</v>
      </c>
      <c r="H2104" t="s">
        <v>10994</v>
      </c>
      <c r="I2104" t="s">
        <v>157</v>
      </c>
      <c r="J2104" t="s">
        <v>10994</v>
      </c>
      <c r="L2104" t="s">
        <v>22724</v>
      </c>
      <c r="M2104">
        <v>40</v>
      </c>
      <c r="P2104">
        <v>0</v>
      </c>
      <c r="Q2104">
        <v>0</v>
      </c>
      <c r="R2104">
        <v>0</v>
      </c>
      <c r="S2104">
        <v>0</v>
      </c>
      <c r="T2104">
        <v>0</v>
      </c>
      <c r="U2104" t="s">
        <v>22725</v>
      </c>
      <c r="V2104" t="s">
        <v>222</v>
      </c>
      <c r="W2104" t="s">
        <v>244</v>
      </c>
      <c r="X2104" t="s">
        <v>245</v>
      </c>
      <c r="Y2104">
        <v>0</v>
      </c>
      <c r="AC2104">
        <v>0.25074857114987248</v>
      </c>
    </row>
    <row r="2105" spans="1:29" x14ac:dyDescent="0.35">
      <c r="A2105" t="s">
        <v>3644</v>
      </c>
      <c r="B2105" t="s">
        <v>3645</v>
      </c>
      <c r="C2105">
        <v>5995</v>
      </c>
      <c r="D2105" t="s">
        <v>3614</v>
      </c>
      <c r="E2105">
        <v>34885</v>
      </c>
      <c r="F2105">
        <v>3.7385999999999999</v>
      </c>
      <c r="G2105">
        <v>700</v>
      </c>
      <c r="H2105" t="s">
        <v>3390</v>
      </c>
      <c r="I2105" t="s">
        <v>157</v>
      </c>
      <c r="J2105" t="s">
        <v>3390</v>
      </c>
      <c r="L2105" t="s">
        <v>3646</v>
      </c>
      <c r="M2105">
        <v>34</v>
      </c>
      <c r="P2105">
        <v>0</v>
      </c>
      <c r="Q2105">
        <v>0</v>
      </c>
      <c r="R2105">
        <v>0</v>
      </c>
      <c r="S2105">
        <v>0</v>
      </c>
      <c r="T2105">
        <v>0</v>
      </c>
      <c r="U2105" t="s">
        <v>3632</v>
      </c>
      <c r="V2105" t="s">
        <v>222</v>
      </c>
      <c r="W2105" t="s">
        <v>244</v>
      </c>
      <c r="X2105" t="s">
        <v>245</v>
      </c>
      <c r="Y2105">
        <v>2</v>
      </c>
      <c r="Z2105">
        <v>97</v>
      </c>
      <c r="AA2105">
        <v>16</v>
      </c>
      <c r="AC2105">
        <v>0.25076775583808497</v>
      </c>
    </row>
    <row r="2106" spans="1:29" x14ac:dyDescent="0.35">
      <c r="A2106" t="s">
        <v>19687</v>
      </c>
      <c r="B2106" t="s">
        <v>19688</v>
      </c>
      <c r="C2106">
        <v>6134</v>
      </c>
      <c r="D2106" t="s">
        <v>19596</v>
      </c>
      <c r="E2106">
        <v>48381</v>
      </c>
      <c r="F2106">
        <v>3.9110999999999998</v>
      </c>
      <c r="G2106">
        <v>765</v>
      </c>
      <c r="H2106" t="s">
        <v>19689</v>
      </c>
      <c r="L2106" t="s">
        <v>19690</v>
      </c>
      <c r="M2106">
        <v>25</v>
      </c>
      <c r="P2106">
        <v>0</v>
      </c>
      <c r="Q2106">
        <v>0</v>
      </c>
      <c r="R2106">
        <v>0</v>
      </c>
      <c r="S2106">
        <v>0</v>
      </c>
      <c r="T2106">
        <v>1</v>
      </c>
      <c r="V2106" t="s">
        <v>306</v>
      </c>
      <c r="W2106" t="s">
        <v>823</v>
      </c>
      <c r="X2106" t="s">
        <v>1373</v>
      </c>
      <c r="Y2106">
        <v>0</v>
      </c>
      <c r="AC2106">
        <v>0.25083068080865301</v>
      </c>
    </row>
    <row r="2107" spans="1:29" x14ac:dyDescent="0.35">
      <c r="A2107" t="s">
        <v>24425</v>
      </c>
      <c r="B2107" t="s">
        <v>24426</v>
      </c>
      <c r="C2107">
        <v>6317</v>
      </c>
      <c r="D2107" t="s">
        <v>24327</v>
      </c>
      <c r="E2107">
        <v>72389</v>
      </c>
      <c r="F2107">
        <v>4.2938999999999998</v>
      </c>
      <c r="G2107">
        <v>2140</v>
      </c>
      <c r="H2107" t="s">
        <v>24427</v>
      </c>
      <c r="I2107" t="s">
        <v>803</v>
      </c>
      <c r="J2107" t="s">
        <v>1609</v>
      </c>
      <c r="L2107" t="s">
        <v>24428</v>
      </c>
      <c r="M2107">
        <v>21</v>
      </c>
      <c r="P2107">
        <v>0</v>
      </c>
      <c r="Q2107">
        <v>0</v>
      </c>
      <c r="R2107">
        <v>0</v>
      </c>
      <c r="S2107">
        <v>0</v>
      </c>
      <c r="T2107">
        <v>1</v>
      </c>
      <c r="U2107" t="s">
        <v>24429</v>
      </c>
      <c r="V2107" t="s">
        <v>306</v>
      </c>
      <c r="W2107" t="s">
        <v>823</v>
      </c>
      <c r="X2107" t="s">
        <v>1392</v>
      </c>
      <c r="Y2107">
        <v>0</v>
      </c>
      <c r="AC2107">
        <v>0.25095967475507963</v>
      </c>
    </row>
    <row r="2108" spans="1:29" x14ac:dyDescent="0.35">
      <c r="A2108" t="s">
        <v>31535</v>
      </c>
      <c r="B2108" t="s">
        <v>31536</v>
      </c>
      <c r="C2108">
        <v>6112</v>
      </c>
      <c r="D2108" t="s">
        <v>31409</v>
      </c>
      <c r="E2108">
        <v>3281</v>
      </c>
      <c r="F2108">
        <v>3.7410000000000001</v>
      </c>
      <c r="G2108">
        <v>166</v>
      </c>
      <c r="H2108" t="s">
        <v>31537</v>
      </c>
      <c r="I2108" t="s">
        <v>157</v>
      </c>
      <c r="J2108" t="s">
        <v>31537</v>
      </c>
      <c r="L2108" t="s">
        <v>31538</v>
      </c>
      <c r="M2108">
        <v>20</v>
      </c>
      <c r="P2108">
        <v>0</v>
      </c>
      <c r="Q2108">
        <v>0</v>
      </c>
      <c r="R2108">
        <v>0</v>
      </c>
      <c r="S2108">
        <v>0</v>
      </c>
      <c r="T2108">
        <v>0</v>
      </c>
      <c r="U2108" t="s">
        <v>31539</v>
      </c>
      <c r="V2108" t="s">
        <v>222</v>
      </c>
      <c r="W2108" t="s">
        <v>223</v>
      </c>
      <c r="X2108" t="s">
        <v>881</v>
      </c>
      <c r="Y2108">
        <v>0</v>
      </c>
      <c r="AC2108">
        <v>0.25106422997562694</v>
      </c>
    </row>
    <row r="2109" spans="1:29" x14ac:dyDescent="0.35">
      <c r="A2109" t="s">
        <v>288</v>
      </c>
      <c r="B2109" t="s">
        <v>289</v>
      </c>
      <c r="C2109">
        <v>6321</v>
      </c>
      <c r="D2109" t="s">
        <v>218</v>
      </c>
      <c r="E2109">
        <v>0</v>
      </c>
      <c r="H2109" t="s">
        <v>283</v>
      </c>
      <c r="I2109" t="s">
        <v>157</v>
      </c>
      <c r="J2109" t="s">
        <v>283</v>
      </c>
      <c r="L2109" t="s">
        <v>274</v>
      </c>
      <c r="M2109">
        <v>14</v>
      </c>
      <c r="P2109">
        <v>0</v>
      </c>
      <c r="Q2109">
        <v>0</v>
      </c>
      <c r="R2109">
        <v>0</v>
      </c>
      <c r="S2109">
        <v>0</v>
      </c>
      <c r="T2109">
        <v>1</v>
      </c>
      <c r="U2109" t="s">
        <v>275</v>
      </c>
      <c r="V2109" t="s">
        <v>222</v>
      </c>
      <c r="W2109" t="s">
        <v>160</v>
      </c>
      <c r="Y2109">
        <v>0</v>
      </c>
      <c r="AC2109">
        <v>0.25122368351677415</v>
      </c>
    </row>
    <row r="2110" spans="1:29" x14ac:dyDescent="0.35">
      <c r="A2110" t="s">
        <v>25700</v>
      </c>
      <c r="B2110" t="s">
        <v>25701</v>
      </c>
      <c r="C2110">
        <v>3902</v>
      </c>
      <c r="D2110" t="s">
        <v>25136</v>
      </c>
      <c r="E2110">
        <v>17226</v>
      </c>
      <c r="F2110">
        <v>4.6943000000000001</v>
      </c>
      <c r="G2110">
        <v>265</v>
      </c>
      <c r="M2110">
        <v>34</v>
      </c>
      <c r="P2110">
        <v>0</v>
      </c>
      <c r="Q2110">
        <v>0</v>
      </c>
      <c r="R2110">
        <v>0</v>
      </c>
      <c r="S2110">
        <v>0</v>
      </c>
      <c r="T2110">
        <v>1</v>
      </c>
      <c r="V2110" t="s">
        <v>306</v>
      </c>
      <c r="W2110" t="s">
        <v>1138</v>
      </c>
      <c r="X2110" t="s">
        <v>1248</v>
      </c>
      <c r="Y2110">
        <v>0</v>
      </c>
      <c r="AC2110">
        <v>0.25142055759374515</v>
      </c>
    </row>
    <row r="2111" spans="1:29" x14ac:dyDescent="0.35">
      <c r="A2111" t="s">
        <v>2563</v>
      </c>
      <c r="B2111" t="s">
        <v>2564</v>
      </c>
      <c r="C2111">
        <v>5333</v>
      </c>
      <c r="D2111" t="s">
        <v>2318</v>
      </c>
      <c r="E2111">
        <v>7461</v>
      </c>
      <c r="F2111">
        <v>4.2352999999999996</v>
      </c>
      <c r="G2111">
        <v>442</v>
      </c>
      <c r="H2111" t="s">
        <v>2565</v>
      </c>
      <c r="I2111" t="s">
        <v>157</v>
      </c>
      <c r="J2111" t="s">
        <v>2565</v>
      </c>
      <c r="L2111" t="s">
        <v>2547</v>
      </c>
      <c r="M2111">
        <v>34</v>
      </c>
      <c r="P2111">
        <v>0</v>
      </c>
      <c r="Q2111">
        <v>0</v>
      </c>
      <c r="R2111">
        <v>0</v>
      </c>
      <c r="S2111">
        <v>0</v>
      </c>
      <c r="T2111">
        <v>0</v>
      </c>
      <c r="U2111" t="s">
        <v>2548</v>
      </c>
      <c r="V2111" t="s">
        <v>306</v>
      </c>
      <c r="W2111" t="s">
        <v>815</v>
      </c>
      <c r="X2111" t="s">
        <v>1605</v>
      </c>
      <c r="Y2111">
        <v>1</v>
      </c>
      <c r="Z2111">
        <v>14</v>
      </c>
      <c r="AA2111">
        <v>14</v>
      </c>
      <c r="AC2111">
        <v>0.25157070895327882</v>
      </c>
    </row>
    <row r="2112" spans="1:29" x14ac:dyDescent="0.35">
      <c r="A2112" t="s">
        <v>11659</v>
      </c>
      <c r="B2112" t="s">
        <v>11660</v>
      </c>
      <c r="C2112">
        <v>6189</v>
      </c>
      <c r="D2112" t="s">
        <v>11563</v>
      </c>
      <c r="E2112">
        <v>57316</v>
      </c>
      <c r="F2112">
        <v>4.6338999999999997</v>
      </c>
      <c r="G2112">
        <v>183</v>
      </c>
      <c r="I2112" t="s">
        <v>803</v>
      </c>
      <c r="L2112" t="s">
        <v>11661</v>
      </c>
      <c r="M2112">
        <v>34</v>
      </c>
      <c r="P2112">
        <v>0</v>
      </c>
      <c r="Q2112">
        <v>0</v>
      </c>
      <c r="R2112">
        <v>0</v>
      </c>
      <c r="S2112">
        <v>0</v>
      </c>
      <c r="T2112">
        <v>1</v>
      </c>
      <c r="U2112" t="s">
        <v>11645</v>
      </c>
      <c r="V2112" t="s">
        <v>394</v>
      </c>
      <c r="W2112" t="s">
        <v>33</v>
      </c>
      <c r="Y2112">
        <v>0</v>
      </c>
      <c r="AC2112">
        <v>0.25209321952876274</v>
      </c>
    </row>
    <row r="2113" spans="1:29" x14ac:dyDescent="0.35">
      <c r="A2113" t="s">
        <v>31174</v>
      </c>
      <c r="B2113" t="s">
        <v>31175</v>
      </c>
      <c r="C2113">
        <v>1169</v>
      </c>
      <c r="D2113" t="s">
        <v>31140</v>
      </c>
      <c r="E2113">
        <v>15984</v>
      </c>
      <c r="F2113">
        <v>4.9286000000000003</v>
      </c>
      <c r="G2113">
        <v>14</v>
      </c>
      <c r="L2113" t="s">
        <v>31176</v>
      </c>
      <c r="M2113">
        <v>65</v>
      </c>
      <c r="P2113">
        <v>1</v>
      </c>
      <c r="Q2113">
        <v>0</v>
      </c>
      <c r="R2113">
        <v>0</v>
      </c>
      <c r="S2113">
        <v>1</v>
      </c>
      <c r="T2113">
        <v>0</v>
      </c>
      <c r="U2113" t="s">
        <v>342</v>
      </c>
      <c r="V2113" t="s">
        <v>32</v>
      </c>
      <c r="W2113" t="s">
        <v>33</v>
      </c>
      <c r="X2113" t="s">
        <v>34</v>
      </c>
      <c r="Y2113">
        <v>0</v>
      </c>
      <c r="AC2113">
        <v>0.25216478576951262</v>
      </c>
    </row>
    <row r="2114" spans="1:29" x14ac:dyDescent="0.35">
      <c r="A2114" t="s">
        <v>11816</v>
      </c>
      <c r="B2114" t="s">
        <v>11817</v>
      </c>
      <c r="C2114">
        <v>6361</v>
      </c>
      <c r="D2114" t="s">
        <v>11806</v>
      </c>
      <c r="E2114">
        <v>3383</v>
      </c>
      <c r="F2114">
        <v>4.5332999999999997</v>
      </c>
      <c r="G2114">
        <v>90</v>
      </c>
      <c r="M2114">
        <v>77</v>
      </c>
      <c r="P2114">
        <v>0</v>
      </c>
      <c r="Q2114">
        <v>0</v>
      </c>
      <c r="R2114">
        <v>1</v>
      </c>
      <c r="S2114">
        <v>0</v>
      </c>
      <c r="T2114">
        <v>0</v>
      </c>
      <c r="U2114" t="s">
        <v>11807</v>
      </c>
      <c r="V2114" t="s">
        <v>222</v>
      </c>
      <c r="W2114" t="s">
        <v>908</v>
      </c>
      <c r="X2114" t="s">
        <v>1312</v>
      </c>
      <c r="Y2114">
        <v>0</v>
      </c>
      <c r="AC2114">
        <v>0.25245058101467599</v>
      </c>
    </row>
    <row r="2115" spans="1:29" x14ac:dyDescent="0.35">
      <c r="A2115" t="s">
        <v>24774</v>
      </c>
      <c r="B2115" t="s">
        <v>24775</v>
      </c>
      <c r="C2115">
        <v>6367</v>
      </c>
      <c r="D2115" t="s">
        <v>24742</v>
      </c>
      <c r="E2115">
        <v>1484</v>
      </c>
      <c r="F2115">
        <v>4.4603999999999999</v>
      </c>
      <c r="G2115">
        <v>265</v>
      </c>
      <c r="H2115" t="s">
        <v>105</v>
      </c>
      <c r="I2115" t="s">
        <v>157</v>
      </c>
      <c r="J2115" t="s">
        <v>105</v>
      </c>
      <c r="L2115" t="s">
        <v>24776</v>
      </c>
      <c r="M2115">
        <v>46</v>
      </c>
      <c r="P2115">
        <v>0</v>
      </c>
      <c r="Q2115">
        <v>1</v>
      </c>
      <c r="R2115">
        <v>0</v>
      </c>
      <c r="S2115">
        <v>0</v>
      </c>
      <c r="T2115">
        <v>1</v>
      </c>
      <c r="U2115" t="s">
        <v>24777</v>
      </c>
      <c r="V2115" t="s">
        <v>394</v>
      </c>
      <c r="W2115" t="s">
        <v>400</v>
      </c>
      <c r="X2115" t="s">
        <v>401</v>
      </c>
      <c r="Y2115">
        <v>1</v>
      </c>
      <c r="Z2115">
        <v>18</v>
      </c>
      <c r="AA2115">
        <v>18</v>
      </c>
      <c r="AC2115">
        <v>0.25251409300562133</v>
      </c>
    </row>
    <row r="2116" spans="1:29" x14ac:dyDescent="0.35">
      <c r="A2116" t="s">
        <v>1234</v>
      </c>
      <c r="B2116" t="s">
        <v>1235</v>
      </c>
      <c r="C2116">
        <v>5746</v>
      </c>
      <c r="D2116" t="s">
        <v>1063</v>
      </c>
      <c r="E2116">
        <v>45762</v>
      </c>
      <c r="F2116">
        <v>4.3552999999999997</v>
      </c>
      <c r="G2116">
        <v>76</v>
      </c>
      <c r="L2116" t="s">
        <v>1236</v>
      </c>
      <c r="M2116">
        <v>29</v>
      </c>
      <c r="P2116">
        <v>1</v>
      </c>
      <c r="Q2116">
        <v>0</v>
      </c>
      <c r="R2116">
        <v>0</v>
      </c>
      <c r="S2116">
        <v>0</v>
      </c>
      <c r="T2116">
        <v>0</v>
      </c>
      <c r="V2116" t="s">
        <v>306</v>
      </c>
      <c r="W2116" t="s">
        <v>823</v>
      </c>
      <c r="X2116" t="s">
        <v>1091</v>
      </c>
      <c r="Y2116">
        <v>0</v>
      </c>
      <c r="AC2116">
        <v>0.25297366534271137</v>
      </c>
    </row>
    <row r="2117" spans="1:29" x14ac:dyDescent="0.35">
      <c r="A2117" t="s">
        <v>25761</v>
      </c>
      <c r="B2117" t="s">
        <v>25762</v>
      </c>
      <c r="C2117">
        <v>3902</v>
      </c>
      <c r="D2117" t="s">
        <v>25136</v>
      </c>
      <c r="E2117">
        <v>14584</v>
      </c>
      <c r="F2117">
        <v>4.7667999999999999</v>
      </c>
      <c r="G2117">
        <v>193</v>
      </c>
      <c r="H2117" t="s">
        <v>7586</v>
      </c>
      <c r="I2117" t="s">
        <v>803</v>
      </c>
      <c r="J2117" t="s">
        <v>25763</v>
      </c>
      <c r="K2117" t="s">
        <v>5035</v>
      </c>
      <c r="L2117" t="s">
        <v>25764</v>
      </c>
      <c r="M2117">
        <v>15</v>
      </c>
      <c r="P2117">
        <v>0</v>
      </c>
      <c r="Q2117">
        <v>0</v>
      </c>
      <c r="R2117">
        <v>0</v>
      </c>
      <c r="S2117">
        <v>0</v>
      </c>
      <c r="T2117">
        <v>1</v>
      </c>
      <c r="U2117" t="s">
        <v>25765</v>
      </c>
      <c r="V2117" t="s">
        <v>306</v>
      </c>
      <c r="W2117" t="s">
        <v>307</v>
      </c>
      <c r="X2117" t="s">
        <v>1087</v>
      </c>
      <c r="Y2117">
        <v>19</v>
      </c>
      <c r="Z2117">
        <v>15</v>
      </c>
      <c r="AA2117">
        <v>15</v>
      </c>
      <c r="AC2117">
        <v>0.25307899547357526</v>
      </c>
    </row>
    <row r="2118" spans="1:29" x14ac:dyDescent="0.35">
      <c r="A2118" t="s">
        <v>15888</v>
      </c>
      <c r="B2118" t="s">
        <v>15889</v>
      </c>
      <c r="C2118">
        <v>6259</v>
      </c>
      <c r="D2118" t="s">
        <v>15711</v>
      </c>
      <c r="E2118">
        <v>11504</v>
      </c>
      <c r="F2118">
        <v>4.4225000000000003</v>
      </c>
      <c r="G2118">
        <v>187</v>
      </c>
      <c r="H2118" t="s">
        <v>3015</v>
      </c>
      <c r="I2118" t="s">
        <v>157</v>
      </c>
      <c r="J2118" t="s">
        <v>3015</v>
      </c>
      <c r="L2118" t="s">
        <v>15890</v>
      </c>
      <c r="M2118">
        <v>46</v>
      </c>
      <c r="P2118">
        <v>0</v>
      </c>
      <c r="Q2118">
        <v>0</v>
      </c>
      <c r="R2118">
        <v>0</v>
      </c>
      <c r="S2118">
        <v>0</v>
      </c>
      <c r="T2118">
        <v>1</v>
      </c>
      <c r="U2118" t="s">
        <v>15876</v>
      </c>
      <c r="V2118" t="s">
        <v>222</v>
      </c>
      <c r="W2118" t="s">
        <v>244</v>
      </c>
      <c r="X2118" t="s">
        <v>280</v>
      </c>
      <c r="Y2118">
        <v>0</v>
      </c>
      <c r="AC2118">
        <v>0.25316887108481756</v>
      </c>
    </row>
    <row r="2119" spans="1:29" x14ac:dyDescent="0.35">
      <c r="A2119" t="s">
        <v>28554</v>
      </c>
      <c r="B2119" t="s">
        <v>28555</v>
      </c>
      <c r="C2119">
        <v>5648</v>
      </c>
      <c r="D2119" t="s">
        <v>28460</v>
      </c>
      <c r="E2119">
        <v>65213</v>
      </c>
      <c r="F2119">
        <v>3.9662999999999999</v>
      </c>
      <c r="G2119">
        <v>1719</v>
      </c>
      <c r="I2119" t="s">
        <v>803</v>
      </c>
      <c r="J2119" t="s">
        <v>28555</v>
      </c>
      <c r="L2119" t="s">
        <v>28556</v>
      </c>
      <c r="M2119">
        <v>21</v>
      </c>
      <c r="P2119">
        <v>0</v>
      </c>
      <c r="Q2119">
        <v>0</v>
      </c>
      <c r="R2119">
        <v>0</v>
      </c>
      <c r="S2119">
        <v>0</v>
      </c>
      <c r="T2119">
        <v>0</v>
      </c>
      <c r="V2119" t="s">
        <v>160</v>
      </c>
      <c r="W2119" t="s">
        <v>306</v>
      </c>
      <c r="Y2119">
        <v>0</v>
      </c>
      <c r="AC2119">
        <v>0.25331955860221778</v>
      </c>
    </row>
    <row r="2120" spans="1:29" x14ac:dyDescent="0.35">
      <c r="A2120" t="s">
        <v>32669</v>
      </c>
      <c r="B2120" t="s">
        <v>32670</v>
      </c>
      <c r="C2120">
        <v>1070</v>
      </c>
      <c r="D2120" t="s">
        <v>32540</v>
      </c>
      <c r="E2120">
        <v>17960</v>
      </c>
      <c r="F2120">
        <v>4.6192000000000002</v>
      </c>
      <c r="G2120">
        <v>323</v>
      </c>
      <c r="H2120" t="s">
        <v>1562</v>
      </c>
      <c r="I2120" t="s">
        <v>38</v>
      </c>
      <c r="J2120" t="s">
        <v>32671</v>
      </c>
      <c r="L2120" t="s">
        <v>32672</v>
      </c>
      <c r="M2120">
        <v>155</v>
      </c>
      <c r="P2120">
        <v>0</v>
      </c>
      <c r="Q2120">
        <v>0</v>
      </c>
      <c r="R2120">
        <v>0</v>
      </c>
      <c r="S2120">
        <v>0</v>
      </c>
      <c r="T2120">
        <v>0</v>
      </c>
      <c r="V2120" t="s">
        <v>32</v>
      </c>
      <c r="W2120" t="s">
        <v>41</v>
      </c>
      <c r="X2120" t="s">
        <v>42</v>
      </c>
      <c r="Y2120">
        <v>2</v>
      </c>
      <c r="Z2120">
        <v>130</v>
      </c>
      <c r="AA2120">
        <v>95</v>
      </c>
      <c r="AC2120">
        <v>0.25349445129894266</v>
      </c>
    </row>
    <row r="2121" spans="1:29" x14ac:dyDescent="0.35">
      <c r="A2121" t="s">
        <v>26050</v>
      </c>
      <c r="B2121" t="s">
        <v>26051</v>
      </c>
      <c r="C2121">
        <v>3902</v>
      </c>
      <c r="D2121" t="s">
        <v>25136</v>
      </c>
      <c r="E2121">
        <v>12475</v>
      </c>
      <c r="F2121">
        <v>4.6875</v>
      </c>
      <c r="G2121">
        <v>48</v>
      </c>
      <c r="H2121" t="s">
        <v>531</v>
      </c>
      <c r="I2121" t="s">
        <v>1158</v>
      </c>
      <c r="J2121" t="s">
        <v>6688</v>
      </c>
      <c r="L2121" t="s">
        <v>26052</v>
      </c>
      <c r="M2121">
        <v>6</v>
      </c>
      <c r="P2121">
        <v>0</v>
      </c>
      <c r="Q2121">
        <v>0</v>
      </c>
      <c r="R2121">
        <v>0</v>
      </c>
      <c r="S2121">
        <v>0</v>
      </c>
      <c r="T2121">
        <v>1</v>
      </c>
      <c r="U2121" t="s">
        <v>26053</v>
      </c>
      <c r="V2121" t="s">
        <v>394</v>
      </c>
      <c r="W2121" t="s">
        <v>428</v>
      </c>
      <c r="X2121" t="s">
        <v>464</v>
      </c>
      <c r="Y2121">
        <v>0</v>
      </c>
      <c r="AC2121">
        <v>0.25358677788392203</v>
      </c>
    </row>
    <row r="2122" spans="1:29" x14ac:dyDescent="0.35">
      <c r="A2122" t="s">
        <v>20023</v>
      </c>
      <c r="B2122" t="s">
        <v>20024</v>
      </c>
      <c r="C2122">
        <v>6226</v>
      </c>
      <c r="D2122" t="s">
        <v>19967</v>
      </c>
      <c r="E2122">
        <v>1614</v>
      </c>
      <c r="F2122">
        <v>1.25</v>
      </c>
      <c r="G2122">
        <v>4</v>
      </c>
      <c r="L2122" t="s">
        <v>20025</v>
      </c>
      <c r="M2122">
        <v>75</v>
      </c>
      <c r="O2122">
        <v>56.25</v>
      </c>
      <c r="P2122">
        <v>1</v>
      </c>
      <c r="Q2122">
        <v>0</v>
      </c>
      <c r="R2122">
        <v>1</v>
      </c>
      <c r="S2122">
        <v>0</v>
      </c>
      <c r="T2122">
        <v>0</v>
      </c>
      <c r="V2122" t="s">
        <v>394</v>
      </c>
      <c r="W2122" t="s">
        <v>2075</v>
      </c>
      <c r="X2122" t="s">
        <v>4335</v>
      </c>
      <c r="Y2122">
        <v>0</v>
      </c>
      <c r="AC2122">
        <v>0.25382324378793741</v>
      </c>
    </row>
    <row r="2123" spans="1:29" x14ac:dyDescent="0.35">
      <c r="A2123" t="s">
        <v>11962</v>
      </c>
      <c r="B2123" t="s">
        <v>11963</v>
      </c>
      <c r="C2123">
        <v>1063</v>
      </c>
      <c r="D2123" t="s">
        <v>11860</v>
      </c>
      <c r="E2123">
        <v>16215</v>
      </c>
      <c r="F2123">
        <v>4.1429</v>
      </c>
      <c r="G2123">
        <v>7</v>
      </c>
      <c r="L2123" t="s">
        <v>11958</v>
      </c>
      <c r="M2123">
        <v>39</v>
      </c>
      <c r="P2123">
        <v>0</v>
      </c>
      <c r="Q2123">
        <v>0</v>
      </c>
      <c r="R2123">
        <v>0</v>
      </c>
      <c r="S2123">
        <v>0</v>
      </c>
      <c r="T2123">
        <v>0</v>
      </c>
      <c r="U2123" t="s">
        <v>342</v>
      </c>
      <c r="V2123" t="s">
        <v>32</v>
      </c>
      <c r="W2123" t="s">
        <v>33</v>
      </c>
      <c r="X2123" t="s">
        <v>34</v>
      </c>
      <c r="Y2123">
        <v>0</v>
      </c>
      <c r="AC2123">
        <v>0.25384185297994644</v>
      </c>
    </row>
    <row r="2124" spans="1:29" x14ac:dyDescent="0.35">
      <c r="A2124" t="s">
        <v>20360</v>
      </c>
      <c r="B2124" t="s">
        <v>20361</v>
      </c>
      <c r="C2124">
        <v>3729</v>
      </c>
      <c r="D2124" t="s">
        <v>20351</v>
      </c>
      <c r="E2124">
        <v>32020</v>
      </c>
      <c r="F2124">
        <v>4.0625999999999998</v>
      </c>
      <c r="G2124">
        <v>1231</v>
      </c>
      <c r="H2124" t="s">
        <v>17752</v>
      </c>
      <c r="I2124" t="s">
        <v>38</v>
      </c>
      <c r="J2124" t="s">
        <v>17752</v>
      </c>
      <c r="L2124" t="s">
        <v>20362</v>
      </c>
      <c r="M2124">
        <v>95</v>
      </c>
      <c r="P2124">
        <v>0</v>
      </c>
      <c r="Q2124">
        <v>0</v>
      </c>
      <c r="R2124">
        <v>1</v>
      </c>
      <c r="S2124">
        <v>0</v>
      </c>
      <c r="T2124">
        <v>0</v>
      </c>
      <c r="U2124" t="s">
        <v>20363</v>
      </c>
      <c r="V2124" t="s">
        <v>32</v>
      </c>
      <c r="W2124" t="s">
        <v>41</v>
      </c>
      <c r="X2124" t="s">
        <v>42</v>
      </c>
      <c r="Y2124">
        <v>4</v>
      </c>
      <c r="Z2124">
        <v>185</v>
      </c>
      <c r="AA2124">
        <v>35</v>
      </c>
      <c r="AC2124">
        <v>0.25392575218149971</v>
      </c>
    </row>
    <row r="2125" spans="1:29" x14ac:dyDescent="0.35">
      <c r="A2125" t="s">
        <v>604</v>
      </c>
      <c r="B2125" t="s">
        <v>605</v>
      </c>
      <c r="C2125">
        <v>6312</v>
      </c>
      <c r="D2125" t="s">
        <v>570</v>
      </c>
      <c r="E2125">
        <v>12568</v>
      </c>
      <c r="F2125">
        <v>4.5404999999999998</v>
      </c>
      <c r="G2125">
        <v>148</v>
      </c>
      <c r="H2125" t="s">
        <v>606</v>
      </c>
      <c r="I2125" t="s">
        <v>157</v>
      </c>
      <c r="J2125" t="s">
        <v>606</v>
      </c>
      <c r="L2125" t="s">
        <v>607</v>
      </c>
      <c r="M2125">
        <v>28</v>
      </c>
      <c r="P2125">
        <v>0</v>
      </c>
      <c r="Q2125">
        <v>0</v>
      </c>
      <c r="R2125">
        <v>1</v>
      </c>
      <c r="S2125">
        <v>0</v>
      </c>
      <c r="T2125">
        <v>0</v>
      </c>
      <c r="U2125" t="s">
        <v>608</v>
      </c>
      <c r="V2125" t="s">
        <v>394</v>
      </c>
      <c r="W2125" t="s">
        <v>412</v>
      </c>
      <c r="Y2125">
        <v>0</v>
      </c>
      <c r="AC2125">
        <v>0.25392946463617905</v>
      </c>
    </row>
    <row r="2126" spans="1:29" x14ac:dyDescent="0.35">
      <c r="A2126" t="s">
        <v>31133</v>
      </c>
      <c r="B2126" t="s">
        <v>31134</v>
      </c>
      <c r="C2126">
        <v>3806</v>
      </c>
      <c r="D2126" t="s">
        <v>30874</v>
      </c>
      <c r="E2126">
        <v>2409</v>
      </c>
      <c r="F2126">
        <v>3</v>
      </c>
      <c r="G2126">
        <v>5</v>
      </c>
      <c r="H2126" t="s">
        <v>31135</v>
      </c>
      <c r="I2126" t="s">
        <v>157</v>
      </c>
      <c r="J2126" t="s">
        <v>31135</v>
      </c>
      <c r="L2126" t="s">
        <v>31131</v>
      </c>
      <c r="M2126">
        <v>16</v>
      </c>
      <c r="O2126">
        <v>8</v>
      </c>
      <c r="P2126">
        <v>0</v>
      </c>
      <c r="Q2126">
        <v>0</v>
      </c>
      <c r="R2126">
        <v>0</v>
      </c>
      <c r="S2126">
        <v>1</v>
      </c>
      <c r="T2126">
        <v>0</v>
      </c>
      <c r="U2126" t="s">
        <v>31132</v>
      </c>
      <c r="V2126" t="s">
        <v>160</v>
      </c>
      <c r="W2126" t="s">
        <v>306</v>
      </c>
      <c r="Y2126">
        <v>0</v>
      </c>
      <c r="AC2126">
        <v>0.25410143098074789</v>
      </c>
    </row>
    <row r="2127" spans="1:29" x14ac:dyDescent="0.35">
      <c r="A2127" t="s">
        <v>1524</v>
      </c>
      <c r="B2127" t="s">
        <v>1525</v>
      </c>
      <c r="C2127">
        <v>1517</v>
      </c>
      <c r="D2127" t="s">
        <v>1520</v>
      </c>
      <c r="E2127">
        <v>229025</v>
      </c>
      <c r="F2127">
        <v>4.3712</v>
      </c>
      <c r="G2127">
        <v>1972</v>
      </c>
      <c r="H2127" t="s">
        <v>1526</v>
      </c>
      <c r="I2127" t="s">
        <v>803</v>
      </c>
      <c r="J2127" t="s">
        <v>1527</v>
      </c>
      <c r="K2127" t="s">
        <v>1528</v>
      </c>
      <c r="L2127" t="s">
        <v>1529</v>
      </c>
      <c r="M2127">
        <v>45</v>
      </c>
      <c r="P2127">
        <v>0</v>
      </c>
      <c r="Q2127">
        <v>0</v>
      </c>
      <c r="R2127">
        <v>0</v>
      </c>
      <c r="S2127">
        <v>0</v>
      </c>
      <c r="T2127">
        <v>0</v>
      </c>
      <c r="U2127" t="s">
        <v>1530</v>
      </c>
      <c r="V2127" t="s">
        <v>306</v>
      </c>
      <c r="W2127" t="s">
        <v>307</v>
      </c>
      <c r="X2127" t="s">
        <v>1082</v>
      </c>
      <c r="Y2127">
        <v>19</v>
      </c>
      <c r="Z2127">
        <v>45</v>
      </c>
      <c r="AA2127">
        <v>45</v>
      </c>
      <c r="AC2127">
        <v>0.25416013194650033</v>
      </c>
    </row>
    <row r="2128" spans="1:29" x14ac:dyDescent="0.35">
      <c r="A2128" t="s">
        <v>15891</v>
      </c>
      <c r="B2128" t="s">
        <v>15892</v>
      </c>
      <c r="C2128">
        <v>6259</v>
      </c>
      <c r="D2128" t="s">
        <v>15711</v>
      </c>
      <c r="E2128">
        <v>11276</v>
      </c>
      <c r="F2128">
        <v>4</v>
      </c>
      <c r="G2128">
        <v>165</v>
      </c>
      <c r="H2128" t="s">
        <v>632</v>
      </c>
      <c r="I2128" t="s">
        <v>157</v>
      </c>
      <c r="J2128" t="s">
        <v>632</v>
      </c>
      <c r="L2128" t="s">
        <v>15893</v>
      </c>
      <c r="M2128">
        <v>38</v>
      </c>
      <c r="P2128">
        <v>0</v>
      </c>
      <c r="Q2128">
        <v>0</v>
      </c>
      <c r="R2128">
        <v>0</v>
      </c>
      <c r="S2128">
        <v>0</v>
      </c>
      <c r="T2128">
        <v>1</v>
      </c>
      <c r="U2128" t="s">
        <v>15894</v>
      </c>
      <c r="V2128" t="s">
        <v>222</v>
      </c>
      <c r="W2128" t="s">
        <v>244</v>
      </c>
      <c r="X2128" t="s">
        <v>245</v>
      </c>
      <c r="Y2128">
        <v>0</v>
      </c>
      <c r="AC2128">
        <v>0.25431062476494226</v>
      </c>
    </row>
    <row r="2129" spans="1:29" x14ac:dyDescent="0.35">
      <c r="A2129" t="s">
        <v>27541</v>
      </c>
      <c r="B2129" t="s">
        <v>27542</v>
      </c>
      <c r="C2129">
        <v>6145</v>
      </c>
      <c r="D2129" t="s">
        <v>27444</v>
      </c>
      <c r="E2129">
        <v>36272</v>
      </c>
      <c r="F2129">
        <v>4.6684999999999999</v>
      </c>
      <c r="G2129">
        <v>181</v>
      </c>
      <c r="H2129" t="s">
        <v>27543</v>
      </c>
      <c r="I2129" t="s">
        <v>157</v>
      </c>
      <c r="J2129" t="s">
        <v>27543</v>
      </c>
      <c r="L2129" t="s">
        <v>27544</v>
      </c>
      <c r="M2129">
        <v>26</v>
      </c>
      <c r="P2129">
        <v>0</v>
      </c>
      <c r="Q2129">
        <v>0</v>
      </c>
      <c r="R2129">
        <v>0</v>
      </c>
      <c r="S2129">
        <v>0</v>
      </c>
      <c r="T2129">
        <v>1</v>
      </c>
      <c r="U2129" t="s">
        <v>27545</v>
      </c>
      <c r="V2129" t="s">
        <v>93</v>
      </c>
      <c r="W2129" t="s">
        <v>1745</v>
      </c>
      <c r="X2129" t="s">
        <v>1746</v>
      </c>
      <c r="Y2129">
        <v>0</v>
      </c>
      <c r="AC2129">
        <v>0.25433488227262102</v>
      </c>
    </row>
    <row r="2130" spans="1:29" x14ac:dyDescent="0.35">
      <c r="A2130" t="s">
        <v>30374</v>
      </c>
      <c r="B2130" t="s">
        <v>30375</v>
      </c>
      <c r="C2130">
        <v>4225</v>
      </c>
      <c r="D2130" t="s">
        <v>30319</v>
      </c>
      <c r="E2130">
        <v>108937</v>
      </c>
      <c r="F2130">
        <v>4.0437000000000003</v>
      </c>
      <c r="G2130">
        <v>595</v>
      </c>
      <c r="H2130" t="s">
        <v>19770</v>
      </c>
      <c r="I2130" t="s">
        <v>157</v>
      </c>
      <c r="J2130" t="s">
        <v>19770</v>
      </c>
      <c r="L2130" t="s">
        <v>30376</v>
      </c>
      <c r="M2130">
        <v>26</v>
      </c>
      <c r="P2130">
        <v>0</v>
      </c>
      <c r="Q2130">
        <v>0</v>
      </c>
      <c r="R2130">
        <v>0</v>
      </c>
      <c r="S2130">
        <v>0</v>
      </c>
      <c r="T2130">
        <v>0</v>
      </c>
      <c r="U2130" t="s">
        <v>30377</v>
      </c>
      <c r="V2130" t="s">
        <v>306</v>
      </c>
      <c r="W2130" t="s">
        <v>823</v>
      </c>
      <c r="X2130" t="s">
        <v>1373</v>
      </c>
      <c r="Y2130">
        <v>0</v>
      </c>
      <c r="AC2130">
        <v>0.25459973193810392</v>
      </c>
    </row>
    <row r="2131" spans="1:29" x14ac:dyDescent="0.35">
      <c r="A2131" t="s">
        <v>14968</v>
      </c>
      <c r="B2131" t="s">
        <v>14969</v>
      </c>
      <c r="C2131">
        <v>5922</v>
      </c>
      <c r="D2131" t="s">
        <v>14946</v>
      </c>
      <c r="E2131">
        <v>56306</v>
      </c>
      <c r="F2131">
        <v>3.81</v>
      </c>
      <c r="G2131">
        <v>1695</v>
      </c>
      <c r="H2131" t="s">
        <v>163</v>
      </c>
      <c r="I2131" t="s">
        <v>803</v>
      </c>
      <c r="J2131" t="s">
        <v>14970</v>
      </c>
      <c r="K2131" t="s">
        <v>14971</v>
      </c>
      <c r="L2131" t="s">
        <v>14972</v>
      </c>
      <c r="M2131">
        <v>45</v>
      </c>
      <c r="O2131">
        <v>33.75</v>
      </c>
      <c r="P2131">
        <v>0</v>
      </c>
      <c r="Q2131">
        <v>0</v>
      </c>
      <c r="R2131">
        <v>0</v>
      </c>
      <c r="S2131">
        <v>0</v>
      </c>
      <c r="T2131">
        <v>0</v>
      </c>
      <c r="U2131" t="s">
        <v>11739</v>
      </c>
      <c r="V2131" t="s">
        <v>306</v>
      </c>
      <c r="W2131" t="s">
        <v>815</v>
      </c>
      <c r="X2131" t="s">
        <v>1155</v>
      </c>
      <c r="Y2131">
        <v>0</v>
      </c>
      <c r="AC2131">
        <v>0.25462111966590661</v>
      </c>
    </row>
    <row r="2132" spans="1:29" x14ac:dyDescent="0.35">
      <c r="A2132" t="s">
        <v>30244</v>
      </c>
      <c r="B2132" t="s">
        <v>30245</v>
      </c>
      <c r="C2132">
        <v>5869</v>
      </c>
      <c r="D2132" t="s">
        <v>29945</v>
      </c>
      <c r="E2132">
        <v>3490</v>
      </c>
      <c r="F2132">
        <v>4.3419999999999996</v>
      </c>
      <c r="G2132">
        <v>462</v>
      </c>
      <c r="H2132" t="s">
        <v>163</v>
      </c>
      <c r="I2132" t="s">
        <v>157</v>
      </c>
      <c r="J2132" t="s">
        <v>163</v>
      </c>
      <c r="L2132" t="s">
        <v>30246</v>
      </c>
      <c r="M2132">
        <v>90</v>
      </c>
      <c r="P2132">
        <v>0</v>
      </c>
      <c r="Q2132">
        <v>0</v>
      </c>
      <c r="R2132">
        <v>0</v>
      </c>
      <c r="S2132">
        <v>0</v>
      </c>
      <c r="T2132">
        <v>0</v>
      </c>
      <c r="U2132" t="s">
        <v>30247</v>
      </c>
      <c r="V2132" t="s">
        <v>306</v>
      </c>
      <c r="W2132" t="s">
        <v>815</v>
      </c>
      <c r="X2132" t="s">
        <v>1605</v>
      </c>
      <c r="Y2132">
        <v>0</v>
      </c>
      <c r="AC2132">
        <v>0.25467360160618624</v>
      </c>
    </row>
    <row r="2133" spans="1:29" x14ac:dyDescent="0.35">
      <c r="A2133" t="s">
        <v>14402</v>
      </c>
      <c r="B2133" t="s">
        <v>14403</v>
      </c>
      <c r="C2133">
        <v>6175</v>
      </c>
      <c r="D2133" t="s">
        <v>14235</v>
      </c>
      <c r="E2133">
        <v>7661</v>
      </c>
      <c r="F2133">
        <v>3.5417000000000001</v>
      </c>
      <c r="G2133">
        <v>48</v>
      </c>
      <c r="H2133" t="s">
        <v>14404</v>
      </c>
      <c r="I2133" t="s">
        <v>157</v>
      </c>
      <c r="J2133" t="s">
        <v>14404</v>
      </c>
      <c r="L2133" t="s">
        <v>14405</v>
      </c>
      <c r="M2133">
        <v>54</v>
      </c>
      <c r="P2133">
        <v>0</v>
      </c>
      <c r="Q2133">
        <v>0</v>
      </c>
      <c r="R2133">
        <v>1</v>
      </c>
      <c r="S2133">
        <v>0</v>
      </c>
      <c r="T2133">
        <v>0</v>
      </c>
      <c r="U2133" t="s">
        <v>14406</v>
      </c>
      <c r="V2133" t="s">
        <v>394</v>
      </c>
      <c r="W2133" t="s">
        <v>395</v>
      </c>
      <c r="X2133" t="s">
        <v>520</v>
      </c>
      <c r="Y2133">
        <v>0</v>
      </c>
      <c r="AC2133">
        <v>0.25500937005106628</v>
      </c>
    </row>
    <row r="2134" spans="1:29" x14ac:dyDescent="0.35">
      <c r="A2134" t="s">
        <v>17628</v>
      </c>
      <c r="B2134" t="s">
        <v>17629</v>
      </c>
      <c r="C2134">
        <v>5809</v>
      </c>
      <c r="D2134" t="s">
        <v>17573</v>
      </c>
      <c r="E2134">
        <v>70676</v>
      </c>
      <c r="F2134">
        <v>4.5471000000000004</v>
      </c>
      <c r="G2134">
        <v>541</v>
      </c>
      <c r="H2134" t="s">
        <v>17630</v>
      </c>
      <c r="I2134" t="s">
        <v>803</v>
      </c>
      <c r="J2134" t="s">
        <v>1490</v>
      </c>
      <c r="K2134" t="s">
        <v>17631</v>
      </c>
      <c r="L2134" t="s">
        <v>17632</v>
      </c>
      <c r="M2134">
        <v>48</v>
      </c>
      <c r="P2134">
        <v>0</v>
      </c>
      <c r="Q2134">
        <v>0</v>
      </c>
      <c r="R2134">
        <v>0</v>
      </c>
      <c r="S2134">
        <v>0</v>
      </c>
      <c r="T2134">
        <v>0</v>
      </c>
      <c r="U2134" t="s">
        <v>17633</v>
      </c>
      <c r="V2134" t="s">
        <v>306</v>
      </c>
      <c r="W2134" t="s">
        <v>815</v>
      </c>
      <c r="X2134" t="s">
        <v>832</v>
      </c>
      <c r="Y2134">
        <v>2</v>
      </c>
      <c r="Z2134">
        <v>48</v>
      </c>
      <c r="AA2134">
        <v>48</v>
      </c>
      <c r="AC2134">
        <v>0.25533274579951992</v>
      </c>
    </row>
    <row r="2135" spans="1:29" x14ac:dyDescent="0.35">
      <c r="A2135" t="s">
        <v>15820</v>
      </c>
      <c r="B2135" t="s">
        <v>15821</v>
      </c>
      <c r="C2135">
        <v>6259</v>
      </c>
      <c r="D2135" t="s">
        <v>15711</v>
      </c>
      <c r="E2135">
        <v>14481</v>
      </c>
      <c r="F2135">
        <v>4.6578999999999997</v>
      </c>
      <c r="G2135">
        <v>190</v>
      </c>
      <c r="H2135" t="s">
        <v>3015</v>
      </c>
      <c r="I2135" t="s">
        <v>157</v>
      </c>
      <c r="J2135" t="s">
        <v>3015</v>
      </c>
      <c r="L2135" t="s">
        <v>15822</v>
      </c>
      <c r="M2135">
        <v>68</v>
      </c>
      <c r="P2135">
        <v>0</v>
      </c>
      <c r="Q2135">
        <v>0</v>
      </c>
      <c r="R2135">
        <v>0</v>
      </c>
      <c r="S2135">
        <v>0</v>
      </c>
      <c r="T2135">
        <v>1</v>
      </c>
      <c r="U2135" t="s">
        <v>15823</v>
      </c>
      <c r="V2135" t="s">
        <v>222</v>
      </c>
      <c r="W2135" t="s">
        <v>223</v>
      </c>
      <c r="X2135" t="s">
        <v>224</v>
      </c>
      <c r="Y2135">
        <v>0</v>
      </c>
      <c r="AC2135">
        <v>0.25535045244292642</v>
      </c>
    </row>
    <row r="2136" spans="1:29" x14ac:dyDescent="0.35">
      <c r="A2136" t="s">
        <v>28374</v>
      </c>
      <c r="B2136" t="s">
        <v>28375</v>
      </c>
      <c r="C2136">
        <v>5780</v>
      </c>
      <c r="D2136" t="s">
        <v>28338</v>
      </c>
      <c r="E2136">
        <v>4753</v>
      </c>
      <c r="F2136">
        <v>4.8444000000000003</v>
      </c>
      <c r="G2136">
        <v>45</v>
      </c>
      <c r="M2136">
        <v>169.99</v>
      </c>
      <c r="P2136">
        <v>0</v>
      </c>
      <c r="Q2136">
        <v>0</v>
      </c>
      <c r="R2136">
        <v>1</v>
      </c>
      <c r="S2136">
        <v>0</v>
      </c>
      <c r="T2136">
        <v>0</v>
      </c>
      <c r="U2136" t="s">
        <v>28344</v>
      </c>
      <c r="V2136" t="s">
        <v>222</v>
      </c>
      <c r="W2136" t="s">
        <v>908</v>
      </c>
      <c r="X2136" t="s">
        <v>909</v>
      </c>
      <c r="Y2136">
        <v>0</v>
      </c>
      <c r="AC2136">
        <v>0.25560252294423558</v>
      </c>
    </row>
    <row r="2137" spans="1:29" x14ac:dyDescent="0.35">
      <c r="A2137" t="s">
        <v>22612</v>
      </c>
      <c r="B2137" t="s">
        <v>22613</v>
      </c>
      <c r="C2137">
        <v>3733</v>
      </c>
      <c r="D2137" t="s">
        <v>22513</v>
      </c>
      <c r="E2137">
        <v>9952</v>
      </c>
      <c r="F2137">
        <v>4.5896999999999997</v>
      </c>
      <c r="G2137">
        <v>78</v>
      </c>
      <c r="H2137" t="s">
        <v>186</v>
      </c>
      <c r="I2137" t="s">
        <v>157</v>
      </c>
      <c r="J2137" t="s">
        <v>186</v>
      </c>
      <c r="L2137" t="s">
        <v>22614</v>
      </c>
      <c r="M2137">
        <v>73</v>
      </c>
      <c r="P2137">
        <v>0</v>
      </c>
      <c r="Q2137">
        <v>0</v>
      </c>
      <c r="R2137">
        <v>1</v>
      </c>
      <c r="S2137">
        <v>0</v>
      </c>
      <c r="T2137">
        <v>0</v>
      </c>
      <c r="U2137" t="s">
        <v>22615</v>
      </c>
      <c r="V2137" t="s">
        <v>394</v>
      </c>
      <c r="W2137" t="s">
        <v>395</v>
      </c>
      <c r="X2137" t="s">
        <v>2290</v>
      </c>
      <c r="Y2137">
        <v>0</v>
      </c>
      <c r="AC2137">
        <v>0.25563159237870403</v>
      </c>
    </row>
    <row r="2138" spans="1:29" x14ac:dyDescent="0.35">
      <c r="A2138" t="s">
        <v>12595</v>
      </c>
      <c r="B2138" t="s">
        <v>12596</v>
      </c>
      <c r="C2138">
        <v>6325</v>
      </c>
      <c r="D2138" t="s">
        <v>12588</v>
      </c>
      <c r="E2138">
        <v>5132</v>
      </c>
      <c r="F2138">
        <v>3.1364000000000001</v>
      </c>
      <c r="G2138">
        <v>22</v>
      </c>
      <c r="H2138" t="s">
        <v>186</v>
      </c>
      <c r="I2138" t="s">
        <v>38</v>
      </c>
      <c r="J2138" t="s">
        <v>186</v>
      </c>
      <c r="L2138" t="s">
        <v>12589</v>
      </c>
      <c r="M2138">
        <v>165</v>
      </c>
      <c r="P2138">
        <v>0</v>
      </c>
      <c r="Q2138">
        <v>0</v>
      </c>
      <c r="R2138">
        <v>0</v>
      </c>
      <c r="S2138">
        <v>0</v>
      </c>
      <c r="T2138">
        <v>0</v>
      </c>
      <c r="U2138" t="s">
        <v>12590</v>
      </c>
      <c r="V2138" t="s">
        <v>32</v>
      </c>
      <c r="W2138" t="s">
        <v>41</v>
      </c>
      <c r="X2138" t="s">
        <v>42</v>
      </c>
      <c r="Y2138">
        <v>1</v>
      </c>
      <c r="Z2138">
        <v>65</v>
      </c>
      <c r="AA2138">
        <v>65</v>
      </c>
      <c r="AC2138">
        <v>0.25578193804865068</v>
      </c>
    </row>
    <row r="2139" spans="1:29" x14ac:dyDescent="0.35">
      <c r="A2139" t="s">
        <v>26020</v>
      </c>
      <c r="B2139" t="s">
        <v>26021</v>
      </c>
      <c r="C2139">
        <v>3902</v>
      </c>
      <c r="D2139" t="s">
        <v>25136</v>
      </c>
      <c r="E2139">
        <v>6322</v>
      </c>
      <c r="F2139">
        <v>4.2</v>
      </c>
      <c r="G2139">
        <v>10</v>
      </c>
      <c r="H2139" t="s">
        <v>2662</v>
      </c>
      <c r="I2139" t="s">
        <v>157</v>
      </c>
      <c r="J2139" t="s">
        <v>2662</v>
      </c>
      <c r="L2139" t="s">
        <v>26022</v>
      </c>
      <c r="M2139">
        <v>15</v>
      </c>
      <c r="P2139">
        <v>0</v>
      </c>
      <c r="Q2139">
        <v>0</v>
      </c>
      <c r="R2139">
        <v>0</v>
      </c>
      <c r="S2139">
        <v>0</v>
      </c>
      <c r="T2139">
        <v>1</v>
      </c>
      <c r="U2139" t="s">
        <v>26023</v>
      </c>
      <c r="V2139" t="s">
        <v>222</v>
      </c>
      <c r="W2139" t="s">
        <v>223</v>
      </c>
      <c r="X2139" t="s">
        <v>260</v>
      </c>
      <c r="Y2139">
        <v>0</v>
      </c>
      <c r="AC2139">
        <v>0.25585012070572488</v>
      </c>
    </row>
    <row r="2140" spans="1:29" x14ac:dyDescent="0.35">
      <c r="A2140" t="s">
        <v>10507</v>
      </c>
      <c r="B2140" t="s">
        <v>10508</v>
      </c>
      <c r="C2140">
        <v>5972</v>
      </c>
      <c r="D2140" t="s">
        <v>10359</v>
      </c>
      <c r="E2140">
        <v>14414</v>
      </c>
      <c r="F2140">
        <v>4.5366</v>
      </c>
      <c r="G2140">
        <v>41</v>
      </c>
      <c r="H2140" t="s">
        <v>10509</v>
      </c>
      <c r="I2140" t="s">
        <v>157</v>
      </c>
      <c r="J2140" t="s">
        <v>10509</v>
      </c>
      <c r="L2140" t="s">
        <v>10510</v>
      </c>
      <c r="M2140">
        <v>30</v>
      </c>
      <c r="P2140">
        <v>0</v>
      </c>
      <c r="Q2140">
        <v>0</v>
      </c>
      <c r="R2140">
        <v>0</v>
      </c>
      <c r="S2140">
        <v>1</v>
      </c>
      <c r="T2140">
        <v>0</v>
      </c>
      <c r="U2140" t="s">
        <v>10511</v>
      </c>
      <c r="V2140" t="s">
        <v>394</v>
      </c>
      <c r="W2140" t="s">
        <v>474</v>
      </c>
      <c r="X2140" t="s">
        <v>475</v>
      </c>
      <c r="Y2140">
        <v>0</v>
      </c>
      <c r="AC2140">
        <v>0.25593858461992225</v>
      </c>
    </row>
    <row r="2141" spans="1:29" x14ac:dyDescent="0.35">
      <c r="A2141" t="s">
        <v>18169</v>
      </c>
      <c r="B2141" t="s">
        <v>18170</v>
      </c>
      <c r="C2141">
        <v>5936</v>
      </c>
      <c r="D2141" t="s">
        <v>18103</v>
      </c>
      <c r="E2141">
        <v>11781</v>
      </c>
      <c r="F2141">
        <v>4.3304</v>
      </c>
      <c r="G2141">
        <v>115</v>
      </c>
      <c r="H2141" t="s">
        <v>3412</v>
      </c>
      <c r="I2141" t="s">
        <v>157</v>
      </c>
      <c r="J2141" t="s">
        <v>3412</v>
      </c>
      <c r="L2141" t="s">
        <v>18171</v>
      </c>
      <c r="M2141">
        <v>31</v>
      </c>
      <c r="P2141">
        <v>0</v>
      </c>
      <c r="Q2141">
        <v>0</v>
      </c>
      <c r="R2141">
        <v>0</v>
      </c>
      <c r="S2141">
        <v>0</v>
      </c>
      <c r="T2141">
        <v>0</v>
      </c>
      <c r="V2141" t="s">
        <v>222</v>
      </c>
      <c r="W2141" t="s">
        <v>223</v>
      </c>
      <c r="X2141" t="s">
        <v>271</v>
      </c>
      <c r="Y2141">
        <v>0</v>
      </c>
      <c r="AC2141">
        <v>0.25624979534014314</v>
      </c>
    </row>
    <row r="2142" spans="1:29" x14ac:dyDescent="0.35">
      <c r="A2142" t="s">
        <v>20555</v>
      </c>
      <c r="B2142" t="s">
        <v>20556</v>
      </c>
      <c r="C2142">
        <v>4164</v>
      </c>
      <c r="D2142" t="s">
        <v>20394</v>
      </c>
      <c r="E2142">
        <v>3779</v>
      </c>
      <c r="F2142">
        <v>5</v>
      </c>
      <c r="G2142">
        <v>2</v>
      </c>
      <c r="L2142" t="s">
        <v>20557</v>
      </c>
      <c r="M2142">
        <v>52</v>
      </c>
      <c r="N2142">
        <v>90</v>
      </c>
      <c r="P2142">
        <v>0</v>
      </c>
      <c r="Q2142">
        <v>0</v>
      </c>
      <c r="R2142">
        <v>0</v>
      </c>
      <c r="S2142">
        <v>0</v>
      </c>
      <c r="T2142">
        <v>0</v>
      </c>
      <c r="U2142" t="s">
        <v>20558</v>
      </c>
      <c r="V2142" t="s">
        <v>394</v>
      </c>
      <c r="W2142" t="s">
        <v>33</v>
      </c>
      <c r="Y2142">
        <v>0</v>
      </c>
      <c r="AC2142">
        <v>0.25626849413976105</v>
      </c>
    </row>
    <row r="2143" spans="1:29" x14ac:dyDescent="0.35">
      <c r="A2143" t="s">
        <v>22229</v>
      </c>
      <c r="B2143" t="s">
        <v>22230</v>
      </c>
      <c r="C2143">
        <v>6346</v>
      </c>
      <c r="D2143" t="s">
        <v>22187</v>
      </c>
      <c r="E2143">
        <v>14035</v>
      </c>
      <c r="F2143">
        <v>3.9138000000000002</v>
      </c>
      <c r="G2143">
        <v>58</v>
      </c>
      <c r="H2143" t="s">
        <v>674</v>
      </c>
      <c r="I2143" t="s">
        <v>157</v>
      </c>
      <c r="J2143" t="s">
        <v>674</v>
      </c>
      <c r="L2143" t="s">
        <v>22231</v>
      </c>
      <c r="M2143">
        <v>76</v>
      </c>
      <c r="P2143">
        <v>0</v>
      </c>
      <c r="Q2143">
        <v>0</v>
      </c>
      <c r="R2143">
        <v>1</v>
      </c>
      <c r="S2143">
        <v>0</v>
      </c>
      <c r="T2143">
        <v>0</v>
      </c>
      <c r="U2143" t="s">
        <v>22232</v>
      </c>
      <c r="V2143" t="s">
        <v>222</v>
      </c>
      <c r="W2143" t="s">
        <v>223</v>
      </c>
      <c r="X2143" t="s">
        <v>265</v>
      </c>
      <c r="Y2143">
        <v>0</v>
      </c>
      <c r="AC2143">
        <v>0.25632318118577258</v>
      </c>
    </row>
    <row r="2144" spans="1:29" x14ac:dyDescent="0.35">
      <c r="A2144" t="s">
        <v>8566</v>
      </c>
      <c r="B2144" t="s">
        <v>8567</v>
      </c>
      <c r="C2144">
        <v>6014</v>
      </c>
      <c r="D2144" t="s">
        <v>8545</v>
      </c>
      <c r="E2144">
        <v>34356</v>
      </c>
      <c r="F2144">
        <v>4.4977</v>
      </c>
      <c r="G2144">
        <v>645</v>
      </c>
      <c r="H2144" t="s">
        <v>557</v>
      </c>
      <c r="I2144" t="s">
        <v>157</v>
      </c>
      <c r="J2144" t="s">
        <v>557</v>
      </c>
      <c r="L2144" t="s">
        <v>8568</v>
      </c>
      <c r="M2144">
        <v>49</v>
      </c>
      <c r="P2144">
        <v>0</v>
      </c>
      <c r="Q2144">
        <v>0</v>
      </c>
      <c r="R2144">
        <v>0</v>
      </c>
      <c r="S2144">
        <v>0</v>
      </c>
      <c r="T2144">
        <v>1</v>
      </c>
      <c r="U2144" t="s">
        <v>8569</v>
      </c>
      <c r="V2144" t="s">
        <v>394</v>
      </c>
      <c r="W2144" t="s">
        <v>395</v>
      </c>
      <c r="X2144" t="s">
        <v>395</v>
      </c>
      <c r="Y2144">
        <v>0</v>
      </c>
      <c r="AC2144">
        <v>0.25638147705737768</v>
      </c>
    </row>
    <row r="2145" spans="1:29" x14ac:dyDescent="0.35">
      <c r="A2145" t="s">
        <v>11888</v>
      </c>
      <c r="B2145" t="s">
        <v>11889</v>
      </c>
      <c r="C2145">
        <v>1063</v>
      </c>
      <c r="D2145" t="s">
        <v>11860</v>
      </c>
      <c r="E2145">
        <v>58394</v>
      </c>
      <c r="F2145">
        <v>4.2302</v>
      </c>
      <c r="G2145">
        <v>430</v>
      </c>
      <c r="H2145" t="s">
        <v>11890</v>
      </c>
      <c r="I2145" t="s">
        <v>803</v>
      </c>
      <c r="J2145" t="s">
        <v>11891</v>
      </c>
      <c r="K2145" t="s">
        <v>11892</v>
      </c>
      <c r="L2145" t="s">
        <v>11893</v>
      </c>
      <c r="M2145">
        <v>45</v>
      </c>
      <c r="P2145">
        <v>1</v>
      </c>
      <c r="Q2145">
        <v>0</v>
      </c>
      <c r="R2145">
        <v>0</v>
      </c>
      <c r="S2145">
        <v>0</v>
      </c>
      <c r="T2145">
        <v>0</v>
      </c>
      <c r="U2145" t="s">
        <v>11894</v>
      </c>
      <c r="V2145" t="s">
        <v>306</v>
      </c>
      <c r="W2145" t="s">
        <v>307</v>
      </c>
      <c r="X2145" t="s">
        <v>1087</v>
      </c>
      <c r="Y2145">
        <v>17</v>
      </c>
      <c r="Z2145">
        <v>45</v>
      </c>
      <c r="AA2145">
        <v>45</v>
      </c>
      <c r="AC2145">
        <v>0.2566046251820121</v>
      </c>
    </row>
    <row r="2146" spans="1:29" x14ac:dyDescent="0.35">
      <c r="A2146" t="s">
        <v>11481</v>
      </c>
      <c r="B2146" t="s">
        <v>11482</v>
      </c>
      <c r="C2146">
        <v>6751</v>
      </c>
      <c r="D2146" t="s">
        <v>11394</v>
      </c>
      <c r="E2146">
        <v>9787</v>
      </c>
      <c r="F2146">
        <v>2.9607999999999999</v>
      </c>
      <c r="G2146">
        <v>51</v>
      </c>
      <c r="H2146" t="s">
        <v>11483</v>
      </c>
      <c r="I2146" t="s">
        <v>803</v>
      </c>
      <c r="J2146" t="s">
        <v>11484</v>
      </c>
      <c r="K2146" t="s">
        <v>11485</v>
      </c>
      <c r="L2146" t="s">
        <v>11486</v>
      </c>
      <c r="M2146">
        <v>20</v>
      </c>
      <c r="P2146">
        <v>0</v>
      </c>
      <c r="Q2146">
        <v>1</v>
      </c>
      <c r="R2146">
        <v>0</v>
      </c>
      <c r="S2146">
        <v>0</v>
      </c>
      <c r="T2146">
        <v>1</v>
      </c>
      <c r="U2146" t="s">
        <v>11487</v>
      </c>
      <c r="V2146" t="s">
        <v>306</v>
      </c>
      <c r="W2146" t="s">
        <v>863</v>
      </c>
      <c r="X2146" t="s">
        <v>1245</v>
      </c>
      <c r="Y2146">
        <v>3</v>
      </c>
      <c r="Z2146">
        <v>20</v>
      </c>
      <c r="AA2146">
        <v>20</v>
      </c>
      <c r="AC2146">
        <v>0.25682335047076832</v>
      </c>
    </row>
    <row r="2147" spans="1:29" x14ac:dyDescent="0.35">
      <c r="A2147" t="s">
        <v>23233</v>
      </c>
      <c r="B2147" t="s">
        <v>23234</v>
      </c>
      <c r="C2147">
        <v>6286</v>
      </c>
      <c r="D2147" t="s">
        <v>23177</v>
      </c>
      <c r="E2147">
        <v>44041</v>
      </c>
      <c r="F2147">
        <v>4.3390000000000004</v>
      </c>
      <c r="G2147">
        <v>410</v>
      </c>
      <c r="I2147" t="s">
        <v>803</v>
      </c>
      <c r="J2147" t="s">
        <v>23235</v>
      </c>
      <c r="K2147" t="s">
        <v>23236</v>
      </c>
      <c r="L2147" t="s">
        <v>23237</v>
      </c>
      <c r="M2147">
        <v>26</v>
      </c>
      <c r="P2147">
        <v>0</v>
      </c>
      <c r="Q2147">
        <v>0</v>
      </c>
      <c r="R2147">
        <v>0</v>
      </c>
      <c r="S2147">
        <v>1</v>
      </c>
      <c r="T2147">
        <v>1</v>
      </c>
      <c r="U2147" t="s">
        <v>23238</v>
      </c>
      <c r="V2147" t="s">
        <v>306</v>
      </c>
      <c r="W2147" t="s">
        <v>307</v>
      </c>
      <c r="X2147" t="s">
        <v>1082</v>
      </c>
      <c r="Y2147">
        <v>3</v>
      </c>
      <c r="Z2147">
        <v>26</v>
      </c>
      <c r="AA2147">
        <v>26</v>
      </c>
      <c r="AC2147">
        <v>0.25694442699069353</v>
      </c>
    </row>
    <row r="2148" spans="1:29" x14ac:dyDescent="0.35">
      <c r="A2148" t="s">
        <v>2426</v>
      </c>
      <c r="B2148" t="s">
        <v>2427</v>
      </c>
      <c r="C2148">
        <v>5333</v>
      </c>
      <c r="D2148" t="s">
        <v>2318</v>
      </c>
      <c r="E2148">
        <v>41189</v>
      </c>
      <c r="F2148">
        <v>4.1478000000000002</v>
      </c>
      <c r="G2148">
        <v>372</v>
      </c>
      <c r="H2148" t="s">
        <v>1070</v>
      </c>
      <c r="I2148" t="s">
        <v>157</v>
      </c>
      <c r="J2148" t="s">
        <v>1070</v>
      </c>
      <c r="L2148" t="s">
        <v>2428</v>
      </c>
      <c r="M2148">
        <v>15</v>
      </c>
      <c r="P2148">
        <v>0</v>
      </c>
      <c r="Q2148">
        <v>0</v>
      </c>
      <c r="R2148">
        <v>0</v>
      </c>
      <c r="S2148">
        <v>0</v>
      </c>
      <c r="T2148">
        <v>0</v>
      </c>
      <c r="U2148" t="s">
        <v>2350</v>
      </c>
      <c r="V2148" t="s">
        <v>160</v>
      </c>
      <c r="W2148" t="s">
        <v>306</v>
      </c>
      <c r="Y2148">
        <v>0</v>
      </c>
      <c r="AC2148">
        <v>0.25697785707671783</v>
      </c>
    </row>
    <row r="2149" spans="1:29" x14ac:dyDescent="0.35">
      <c r="A2149" t="s">
        <v>27588</v>
      </c>
      <c r="B2149" t="s">
        <v>27589</v>
      </c>
      <c r="C2149">
        <v>6145</v>
      </c>
      <c r="D2149" t="s">
        <v>27444</v>
      </c>
      <c r="E2149">
        <v>987</v>
      </c>
      <c r="F2149">
        <v>5</v>
      </c>
      <c r="G2149">
        <v>29</v>
      </c>
      <c r="H2149" t="s">
        <v>27590</v>
      </c>
      <c r="I2149" t="s">
        <v>157</v>
      </c>
      <c r="J2149" t="s">
        <v>27590</v>
      </c>
      <c r="L2149" t="s">
        <v>27591</v>
      </c>
      <c r="M2149">
        <v>26</v>
      </c>
      <c r="P2149">
        <v>0</v>
      </c>
      <c r="Q2149">
        <v>1</v>
      </c>
      <c r="R2149">
        <v>0</v>
      </c>
      <c r="S2149">
        <v>0</v>
      </c>
      <c r="T2149">
        <v>1</v>
      </c>
      <c r="U2149" t="s">
        <v>27592</v>
      </c>
      <c r="V2149" t="s">
        <v>222</v>
      </c>
      <c r="W2149" t="s">
        <v>244</v>
      </c>
      <c r="X2149" t="s">
        <v>245</v>
      </c>
      <c r="Y2149">
        <v>1</v>
      </c>
      <c r="Z2149">
        <v>12</v>
      </c>
      <c r="AA2149">
        <v>12</v>
      </c>
      <c r="AC2149">
        <v>0.25727309449524216</v>
      </c>
    </row>
    <row r="2150" spans="1:29" x14ac:dyDescent="0.35">
      <c r="A2150" t="s">
        <v>27659</v>
      </c>
      <c r="B2150" t="s">
        <v>27660</v>
      </c>
      <c r="C2150">
        <v>5626</v>
      </c>
      <c r="D2150" t="s">
        <v>27636</v>
      </c>
      <c r="E2150">
        <v>4749</v>
      </c>
      <c r="F2150">
        <v>4.3238000000000003</v>
      </c>
      <c r="G2150">
        <v>386</v>
      </c>
      <c r="H2150" t="s">
        <v>947</v>
      </c>
      <c r="I2150" t="s">
        <v>157</v>
      </c>
      <c r="J2150" t="s">
        <v>947</v>
      </c>
      <c r="L2150" t="s">
        <v>27661</v>
      </c>
      <c r="M2150">
        <v>29</v>
      </c>
      <c r="P2150">
        <v>0</v>
      </c>
      <c r="Q2150">
        <v>0</v>
      </c>
      <c r="R2150">
        <v>0</v>
      </c>
      <c r="S2150">
        <v>0</v>
      </c>
      <c r="T2150">
        <v>0</v>
      </c>
      <c r="U2150" t="s">
        <v>27662</v>
      </c>
      <c r="V2150" t="s">
        <v>394</v>
      </c>
      <c r="W2150" t="s">
        <v>5539</v>
      </c>
      <c r="X2150" t="s">
        <v>5561</v>
      </c>
      <c r="Y2150">
        <v>0</v>
      </c>
      <c r="AC2150">
        <v>0.25742826123156326</v>
      </c>
    </row>
    <row r="2151" spans="1:29" x14ac:dyDescent="0.35">
      <c r="A2151" t="s">
        <v>21768</v>
      </c>
      <c r="B2151" t="s">
        <v>21769</v>
      </c>
      <c r="C2151">
        <v>6001</v>
      </c>
      <c r="D2151" t="s">
        <v>21758</v>
      </c>
      <c r="E2151">
        <v>5336</v>
      </c>
      <c r="F2151">
        <v>4.3182</v>
      </c>
      <c r="G2151">
        <v>22</v>
      </c>
      <c r="H2151" t="s">
        <v>21770</v>
      </c>
      <c r="I2151" t="s">
        <v>157</v>
      </c>
      <c r="J2151" t="s">
        <v>21770</v>
      </c>
      <c r="L2151" t="s">
        <v>21771</v>
      </c>
      <c r="M2151">
        <v>39</v>
      </c>
      <c r="P2151">
        <v>0</v>
      </c>
      <c r="Q2151">
        <v>0</v>
      </c>
      <c r="R2151">
        <v>0</v>
      </c>
      <c r="S2151">
        <v>0</v>
      </c>
      <c r="T2151">
        <v>0</v>
      </c>
      <c r="U2151" t="s">
        <v>21772</v>
      </c>
      <c r="V2151" t="s">
        <v>394</v>
      </c>
      <c r="W2151" t="s">
        <v>395</v>
      </c>
      <c r="X2151" t="s">
        <v>395</v>
      </c>
      <c r="Y2151">
        <v>1</v>
      </c>
      <c r="Z2151">
        <v>59</v>
      </c>
      <c r="AA2151">
        <v>59</v>
      </c>
      <c r="AC2151">
        <v>0.25744561005760425</v>
      </c>
    </row>
    <row r="2152" spans="1:29" x14ac:dyDescent="0.35">
      <c r="A2152" t="s">
        <v>5315</v>
      </c>
      <c r="B2152" t="s">
        <v>5316</v>
      </c>
      <c r="C2152">
        <v>6236</v>
      </c>
      <c r="D2152" t="s">
        <v>4908</v>
      </c>
      <c r="E2152">
        <v>1731</v>
      </c>
      <c r="F2152">
        <v>5</v>
      </c>
      <c r="G2152">
        <v>2</v>
      </c>
      <c r="H2152" t="s">
        <v>3720</v>
      </c>
      <c r="I2152" t="s">
        <v>803</v>
      </c>
      <c r="J2152" t="s">
        <v>5018</v>
      </c>
      <c r="K2152" t="s">
        <v>5019</v>
      </c>
      <c r="L2152" t="s">
        <v>5020</v>
      </c>
      <c r="M2152">
        <v>25</v>
      </c>
      <c r="P2152">
        <v>0</v>
      </c>
      <c r="Q2152">
        <v>0</v>
      </c>
      <c r="R2152">
        <v>1</v>
      </c>
      <c r="S2152">
        <v>0</v>
      </c>
      <c r="T2152">
        <v>0</v>
      </c>
      <c r="V2152" t="s">
        <v>306</v>
      </c>
      <c r="W2152" t="s">
        <v>307</v>
      </c>
      <c r="X2152" t="s">
        <v>1087</v>
      </c>
      <c r="Y2152">
        <v>0</v>
      </c>
      <c r="AC2152">
        <v>0.25744967033407329</v>
      </c>
    </row>
    <row r="2153" spans="1:29" x14ac:dyDescent="0.35">
      <c r="A2153" t="s">
        <v>11964</v>
      </c>
      <c r="B2153" t="s">
        <v>11965</v>
      </c>
      <c r="C2153">
        <v>1063</v>
      </c>
      <c r="D2153" t="s">
        <v>11860</v>
      </c>
      <c r="E2153">
        <v>15960</v>
      </c>
      <c r="F2153">
        <v>4.4893000000000001</v>
      </c>
      <c r="G2153">
        <v>748</v>
      </c>
      <c r="H2153" t="s">
        <v>11966</v>
      </c>
      <c r="I2153" t="s">
        <v>38</v>
      </c>
      <c r="J2153" t="s">
        <v>11967</v>
      </c>
      <c r="L2153" t="s">
        <v>11968</v>
      </c>
      <c r="M2153">
        <v>154</v>
      </c>
      <c r="P2153">
        <v>0</v>
      </c>
      <c r="Q2153">
        <v>0</v>
      </c>
      <c r="R2153">
        <v>0</v>
      </c>
      <c r="S2153">
        <v>0</v>
      </c>
      <c r="T2153">
        <v>0</v>
      </c>
      <c r="U2153" t="s">
        <v>4053</v>
      </c>
      <c r="V2153" t="s">
        <v>32</v>
      </c>
      <c r="W2153" t="s">
        <v>172</v>
      </c>
      <c r="X2153" t="s">
        <v>173</v>
      </c>
      <c r="Y2153">
        <v>2</v>
      </c>
      <c r="Z2153">
        <v>119</v>
      </c>
      <c r="AA2153">
        <v>98</v>
      </c>
      <c r="AC2153">
        <v>0.25746882258392079</v>
      </c>
    </row>
    <row r="2154" spans="1:29" x14ac:dyDescent="0.35">
      <c r="A2154" t="s">
        <v>709</v>
      </c>
      <c r="B2154" t="s">
        <v>710</v>
      </c>
      <c r="C2154">
        <v>5998</v>
      </c>
      <c r="D2154" t="s">
        <v>627</v>
      </c>
      <c r="E2154">
        <v>4596</v>
      </c>
      <c r="F2154">
        <v>4.5956999999999999</v>
      </c>
      <c r="G2154">
        <v>94</v>
      </c>
      <c r="H2154" t="s">
        <v>186</v>
      </c>
      <c r="I2154" t="s">
        <v>157</v>
      </c>
      <c r="J2154" t="s">
        <v>186</v>
      </c>
      <c r="L2154" t="s">
        <v>711</v>
      </c>
      <c r="M2154">
        <v>36</v>
      </c>
      <c r="P2154">
        <v>0</v>
      </c>
      <c r="Q2154">
        <v>0</v>
      </c>
      <c r="R2154">
        <v>0</v>
      </c>
      <c r="S2154">
        <v>0</v>
      </c>
      <c r="T2154">
        <v>0</v>
      </c>
      <c r="V2154" t="s">
        <v>222</v>
      </c>
      <c r="W2154" t="s">
        <v>223</v>
      </c>
      <c r="X2154" t="s">
        <v>265</v>
      </c>
      <c r="Y2154">
        <v>0</v>
      </c>
      <c r="AC2154">
        <v>0.25750303946797704</v>
      </c>
    </row>
    <row r="2155" spans="1:29" x14ac:dyDescent="0.35">
      <c r="A2155" t="s">
        <v>32347</v>
      </c>
      <c r="B2155" t="s">
        <v>32348</v>
      </c>
      <c r="C2155">
        <v>6344</v>
      </c>
      <c r="D2155" t="s">
        <v>32237</v>
      </c>
      <c r="E2155">
        <v>1943</v>
      </c>
      <c r="F2155">
        <v>3.4</v>
      </c>
      <c r="G2155">
        <v>5</v>
      </c>
      <c r="M2155">
        <v>62</v>
      </c>
      <c r="P2155">
        <v>0</v>
      </c>
      <c r="Q2155">
        <v>0</v>
      </c>
      <c r="R2155">
        <v>0</v>
      </c>
      <c r="S2155">
        <v>0</v>
      </c>
      <c r="T2155">
        <v>0</v>
      </c>
      <c r="U2155" t="s">
        <v>11743</v>
      </c>
      <c r="V2155" t="s">
        <v>306</v>
      </c>
      <c r="W2155" t="s">
        <v>1138</v>
      </c>
      <c r="X2155" t="s">
        <v>1139</v>
      </c>
      <c r="Y2155">
        <v>0</v>
      </c>
      <c r="AC2155">
        <v>0.2576510844925114</v>
      </c>
    </row>
    <row r="2156" spans="1:29" x14ac:dyDescent="0.35">
      <c r="A2156" t="s">
        <v>4965</v>
      </c>
      <c r="B2156" t="s">
        <v>4966</v>
      </c>
      <c r="C2156">
        <v>6236</v>
      </c>
      <c r="D2156" t="s">
        <v>4908</v>
      </c>
      <c r="E2156">
        <v>237828</v>
      </c>
      <c r="F2156">
        <v>3.9373</v>
      </c>
      <c r="G2156">
        <v>399</v>
      </c>
      <c r="H2156" t="s">
        <v>4967</v>
      </c>
      <c r="I2156" t="s">
        <v>803</v>
      </c>
      <c r="J2156" t="s">
        <v>4968</v>
      </c>
      <c r="K2156" t="s">
        <v>4969</v>
      </c>
      <c r="L2156" t="s">
        <v>4970</v>
      </c>
      <c r="M2156">
        <v>55</v>
      </c>
      <c r="P2156">
        <v>0</v>
      </c>
      <c r="Q2156">
        <v>0</v>
      </c>
      <c r="R2156">
        <v>0</v>
      </c>
      <c r="S2156">
        <v>0</v>
      </c>
      <c r="T2156">
        <v>0</v>
      </c>
      <c r="U2156" t="s">
        <v>4971</v>
      </c>
      <c r="V2156" t="s">
        <v>306</v>
      </c>
      <c r="W2156" t="s">
        <v>823</v>
      </c>
      <c r="X2156" t="s">
        <v>1091</v>
      </c>
      <c r="Y2156">
        <v>10</v>
      </c>
      <c r="Z2156">
        <v>55</v>
      </c>
      <c r="AA2156">
        <v>55</v>
      </c>
      <c r="AC2156">
        <v>0.2578333232441099</v>
      </c>
    </row>
    <row r="2157" spans="1:29" x14ac:dyDescent="0.35">
      <c r="A2157" t="s">
        <v>8915</v>
      </c>
      <c r="B2157" t="s">
        <v>8916</v>
      </c>
      <c r="C2157">
        <v>7083</v>
      </c>
      <c r="D2157" t="s">
        <v>8801</v>
      </c>
      <c r="E2157">
        <v>21745</v>
      </c>
      <c r="F2157">
        <v>3.5333000000000001</v>
      </c>
      <c r="G2157">
        <v>30</v>
      </c>
      <c r="H2157" t="s">
        <v>478</v>
      </c>
      <c r="I2157" t="s">
        <v>157</v>
      </c>
      <c r="J2157" t="s">
        <v>478</v>
      </c>
      <c r="L2157" t="s">
        <v>8917</v>
      </c>
      <c r="M2157">
        <v>28</v>
      </c>
      <c r="P2157">
        <v>1</v>
      </c>
      <c r="Q2157">
        <v>0</v>
      </c>
      <c r="R2157">
        <v>0</v>
      </c>
      <c r="S2157">
        <v>0</v>
      </c>
      <c r="T2157">
        <v>1</v>
      </c>
      <c r="U2157" t="s">
        <v>8818</v>
      </c>
      <c r="V2157" t="s">
        <v>160</v>
      </c>
      <c r="W2157" t="s">
        <v>394</v>
      </c>
      <c r="Y2157">
        <v>0</v>
      </c>
      <c r="AC2157">
        <v>0.25788443990762522</v>
      </c>
    </row>
    <row r="2158" spans="1:29" x14ac:dyDescent="0.35">
      <c r="A2158" t="s">
        <v>22689</v>
      </c>
      <c r="B2158" t="s">
        <v>22690</v>
      </c>
      <c r="C2158">
        <v>6340</v>
      </c>
      <c r="D2158" t="s">
        <v>22658</v>
      </c>
      <c r="E2158">
        <v>958</v>
      </c>
      <c r="F2158">
        <v>5</v>
      </c>
      <c r="G2158">
        <v>1</v>
      </c>
      <c r="H2158" t="s">
        <v>22691</v>
      </c>
      <c r="I2158" t="s">
        <v>38</v>
      </c>
      <c r="J2158" t="s">
        <v>22692</v>
      </c>
      <c r="L2158" t="s">
        <v>22693</v>
      </c>
      <c r="M2158">
        <v>36</v>
      </c>
      <c r="P2158">
        <v>1</v>
      </c>
      <c r="Q2158">
        <v>0</v>
      </c>
      <c r="R2158">
        <v>0</v>
      </c>
      <c r="S2158">
        <v>0</v>
      </c>
      <c r="T2158">
        <v>0</v>
      </c>
      <c r="U2158" t="s">
        <v>22694</v>
      </c>
      <c r="V2158" t="s">
        <v>32</v>
      </c>
      <c r="W2158" t="s">
        <v>191</v>
      </c>
      <c r="X2158" t="s">
        <v>208</v>
      </c>
      <c r="Y2158">
        <v>0</v>
      </c>
      <c r="AC2158">
        <v>0.25802118231546223</v>
      </c>
    </row>
    <row r="2159" spans="1:29" x14ac:dyDescent="0.35">
      <c r="A2159" t="s">
        <v>20140</v>
      </c>
      <c r="B2159" t="s">
        <v>20141</v>
      </c>
      <c r="C2159">
        <v>6182</v>
      </c>
      <c r="D2159" t="s">
        <v>20034</v>
      </c>
      <c r="E2159">
        <v>17592</v>
      </c>
      <c r="F2159">
        <v>3.6124999999999998</v>
      </c>
      <c r="G2159">
        <v>80</v>
      </c>
      <c r="H2159" t="s">
        <v>20045</v>
      </c>
      <c r="I2159" t="s">
        <v>157</v>
      </c>
      <c r="J2159" t="s">
        <v>20045</v>
      </c>
      <c r="L2159" t="s">
        <v>20142</v>
      </c>
      <c r="M2159">
        <v>36</v>
      </c>
      <c r="P2159">
        <v>0</v>
      </c>
      <c r="Q2159">
        <v>0</v>
      </c>
      <c r="R2159">
        <v>0</v>
      </c>
      <c r="S2159">
        <v>0</v>
      </c>
      <c r="T2159">
        <v>0</v>
      </c>
      <c r="V2159" t="s">
        <v>222</v>
      </c>
      <c r="W2159" t="s">
        <v>223</v>
      </c>
      <c r="X2159" t="s">
        <v>235</v>
      </c>
      <c r="Y2159">
        <v>0</v>
      </c>
      <c r="AC2159">
        <v>0.25810340285586719</v>
      </c>
    </row>
    <row r="2160" spans="1:29" x14ac:dyDescent="0.35">
      <c r="A2160" t="s">
        <v>14046</v>
      </c>
      <c r="B2160" t="s">
        <v>14047</v>
      </c>
      <c r="C2160">
        <v>6357</v>
      </c>
      <c r="D2160" t="s">
        <v>14027</v>
      </c>
      <c r="E2160">
        <v>41560</v>
      </c>
      <c r="F2160">
        <v>4.4292999999999996</v>
      </c>
      <c r="G2160">
        <v>205</v>
      </c>
      <c r="H2160" t="s">
        <v>14048</v>
      </c>
      <c r="I2160" t="s">
        <v>803</v>
      </c>
      <c r="J2160" t="s">
        <v>14049</v>
      </c>
      <c r="L2160" t="s">
        <v>14050</v>
      </c>
      <c r="M2160">
        <v>17</v>
      </c>
      <c r="P2160">
        <v>0</v>
      </c>
      <c r="Q2160">
        <v>0</v>
      </c>
      <c r="R2160">
        <v>1</v>
      </c>
      <c r="S2160">
        <v>0</v>
      </c>
      <c r="T2160">
        <v>0</v>
      </c>
      <c r="U2160" t="s">
        <v>14051</v>
      </c>
      <c r="V2160" t="s">
        <v>394</v>
      </c>
      <c r="W2160" t="s">
        <v>412</v>
      </c>
      <c r="Y2160">
        <v>1</v>
      </c>
      <c r="Z2160">
        <v>17</v>
      </c>
      <c r="AA2160">
        <v>17</v>
      </c>
      <c r="AC2160">
        <v>0.25851706464997026</v>
      </c>
    </row>
    <row r="2161" spans="1:29" x14ac:dyDescent="0.35">
      <c r="A2161" t="s">
        <v>16298</v>
      </c>
      <c r="B2161" t="s">
        <v>16299</v>
      </c>
      <c r="C2161">
        <v>6218</v>
      </c>
      <c r="D2161" t="s">
        <v>16112</v>
      </c>
      <c r="E2161">
        <v>10799</v>
      </c>
      <c r="F2161">
        <v>4.5110999999999999</v>
      </c>
      <c r="G2161">
        <v>45</v>
      </c>
      <c r="H2161" t="s">
        <v>37</v>
      </c>
      <c r="I2161" t="s">
        <v>157</v>
      </c>
      <c r="J2161" t="s">
        <v>37</v>
      </c>
      <c r="L2161" t="s">
        <v>16300</v>
      </c>
      <c r="M2161">
        <v>47</v>
      </c>
      <c r="P2161">
        <v>0</v>
      </c>
      <c r="Q2161">
        <v>0</v>
      </c>
      <c r="R2161">
        <v>0</v>
      </c>
      <c r="S2161">
        <v>0</v>
      </c>
      <c r="T2161">
        <v>0</v>
      </c>
      <c r="U2161" t="s">
        <v>16301</v>
      </c>
      <c r="V2161" t="s">
        <v>394</v>
      </c>
      <c r="W2161" t="s">
        <v>474</v>
      </c>
      <c r="X2161" t="s">
        <v>475</v>
      </c>
      <c r="Y2161">
        <v>0</v>
      </c>
      <c r="AC2161">
        <v>0.25865657646451412</v>
      </c>
    </row>
    <row r="2162" spans="1:29" x14ac:dyDescent="0.35">
      <c r="A2162" t="s">
        <v>26504</v>
      </c>
      <c r="B2162" t="s">
        <v>26505</v>
      </c>
      <c r="C2162">
        <v>5337</v>
      </c>
      <c r="D2162" t="s">
        <v>26428</v>
      </c>
      <c r="E2162">
        <v>29431</v>
      </c>
      <c r="F2162">
        <v>4.5686999999999998</v>
      </c>
      <c r="G2162">
        <v>211</v>
      </c>
      <c r="H2162" t="s">
        <v>26506</v>
      </c>
      <c r="I2162" t="s">
        <v>803</v>
      </c>
      <c r="J2162" t="s">
        <v>26507</v>
      </c>
      <c r="K2162" t="s">
        <v>26508</v>
      </c>
      <c r="L2162" t="s">
        <v>26509</v>
      </c>
      <c r="M2162">
        <v>26</v>
      </c>
      <c r="P2162">
        <v>0</v>
      </c>
      <c r="Q2162">
        <v>0</v>
      </c>
      <c r="R2162">
        <v>0</v>
      </c>
      <c r="S2162">
        <v>0</v>
      </c>
      <c r="T2162">
        <v>0</v>
      </c>
      <c r="U2162" t="s">
        <v>26510</v>
      </c>
      <c r="V2162" t="s">
        <v>306</v>
      </c>
      <c r="W2162" t="s">
        <v>307</v>
      </c>
      <c r="X2162" t="s">
        <v>1087</v>
      </c>
      <c r="Y2162">
        <v>2</v>
      </c>
      <c r="Z2162">
        <v>26</v>
      </c>
      <c r="AA2162">
        <v>26</v>
      </c>
      <c r="AC2162">
        <v>0.25866433966292079</v>
      </c>
    </row>
    <row r="2163" spans="1:29" x14ac:dyDescent="0.35">
      <c r="A2163" t="s">
        <v>3082</v>
      </c>
      <c r="B2163" t="s">
        <v>3083</v>
      </c>
      <c r="C2163">
        <v>6487</v>
      </c>
      <c r="D2163" t="s">
        <v>3066</v>
      </c>
      <c r="E2163">
        <v>954</v>
      </c>
      <c r="F2163">
        <v>4.3333000000000004</v>
      </c>
      <c r="G2163">
        <v>3</v>
      </c>
      <c r="H2163" t="s">
        <v>3070</v>
      </c>
      <c r="I2163" t="s">
        <v>38</v>
      </c>
      <c r="J2163" t="s">
        <v>3070</v>
      </c>
      <c r="L2163" t="s">
        <v>3084</v>
      </c>
      <c r="M2163">
        <v>34</v>
      </c>
      <c r="P2163">
        <v>0</v>
      </c>
      <c r="Q2163">
        <v>0</v>
      </c>
      <c r="R2163">
        <v>1</v>
      </c>
      <c r="S2163">
        <v>0</v>
      </c>
      <c r="T2163">
        <v>0</v>
      </c>
      <c r="U2163" t="s">
        <v>3072</v>
      </c>
      <c r="V2163" t="s">
        <v>32</v>
      </c>
      <c r="W2163" t="s">
        <v>41</v>
      </c>
      <c r="X2163" t="s">
        <v>59</v>
      </c>
      <c r="Y2163">
        <v>0</v>
      </c>
      <c r="AC2163">
        <v>0.25876712648683353</v>
      </c>
    </row>
    <row r="2164" spans="1:29" x14ac:dyDescent="0.35">
      <c r="A2164" t="s">
        <v>10809</v>
      </c>
      <c r="B2164" t="s">
        <v>10810</v>
      </c>
      <c r="C2164">
        <v>4348</v>
      </c>
      <c r="D2164" t="s">
        <v>10806</v>
      </c>
      <c r="E2164">
        <v>125611</v>
      </c>
      <c r="F2164">
        <v>4.2836999999999996</v>
      </c>
      <c r="G2164">
        <v>2957</v>
      </c>
      <c r="H2164" t="s">
        <v>10811</v>
      </c>
      <c r="I2164" t="s">
        <v>803</v>
      </c>
      <c r="J2164" t="s">
        <v>1490</v>
      </c>
      <c r="L2164" t="s">
        <v>10812</v>
      </c>
      <c r="M2164">
        <v>28</v>
      </c>
      <c r="P2164">
        <v>0</v>
      </c>
      <c r="Q2164">
        <v>0</v>
      </c>
      <c r="R2164">
        <v>0</v>
      </c>
      <c r="S2164">
        <v>0</v>
      </c>
      <c r="T2164">
        <v>0</v>
      </c>
      <c r="U2164" t="s">
        <v>10813</v>
      </c>
      <c r="V2164" t="s">
        <v>394</v>
      </c>
      <c r="W2164" t="s">
        <v>412</v>
      </c>
      <c r="Y2164">
        <v>0</v>
      </c>
      <c r="AC2164">
        <v>0.25888799470574486</v>
      </c>
    </row>
    <row r="2165" spans="1:29" x14ac:dyDescent="0.35">
      <c r="A2165" t="s">
        <v>6631</v>
      </c>
      <c r="B2165" t="s">
        <v>6632</v>
      </c>
      <c r="C2165">
        <v>7091</v>
      </c>
      <c r="D2165" t="s">
        <v>6623</v>
      </c>
      <c r="E2165">
        <v>6587</v>
      </c>
      <c r="F2165">
        <v>4.5804999999999998</v>
      </c>
      <c r="G2165">
        <v>267</v>
      </c>
      <c r="H2165" t="s">
        <v>6628</v>
      </c>
      <c r="I2165" t="s">
        <v>157</v>
      </c>
      <c r="J2165" t="s">
        <v>6628</v>
      </c>
      <c r="M2165">
        <v>48</v>
      </c>
      <c r="P2165">
        <v>0</v>
      </c>
      <c r="Q2165">
        <v>0</v>
      </c>
      <c r="R2165">
        <v>1</v>
      </c>
      <c r="S2165">
        <v>0</v>
      </c>
      <c r="T2165">
        <v>0</v>
      </c>
      <c r="U2165" t="s">
        <v>6633</v>
      </c>
      <c r="V2165" t="s">
        <v>394</v>
      </c>
      <c r="W2165" t="s">
        <v>418</v>
      </c>
      <c r="X2165" t="s">
        <v>419</v>
      </c>
      <c r="Y2165">
        <v>0</v>
      </c>
      <c r="AC2165">
        <v>0.25895534542309551</v>
      </c>
    </row>
    <row r="2166" spans="1:29" x14ac:dyDescent="0.35">
      <c r="A2166" t="s">
        <v>18271</v>
      </c>
      <c r="B2166" t="s">
        <v>18272</v>
      </c>
      <c r="C2166">
        <v>6345</v>
      </c>
      <c r="D2166" t="s">
        <v>18273</v>
      </c>
      <c r="E2166">
        <v>82865</v>
      </c>
      <c r="F2166">
        <v>4.7470999999999997</v>
      </c>
      <c r="G2166">
        <v>340</v>
      </c>
      <c r="H2166" t="s">
        <v>18274</v>
      </c>
      <c r="I2166" t="s">
        <v>803</v>
      </c>
      <c r="J2166" t="s">
        <v>18275</v>
      </c>
      <c r="K2166" t="s">
        <v>18276</v>
      </c>
      <c r="L2166" t="s">
        <v>18277</v>
      </c>
      <c r="M2166">
        <v>18</v>
      </c>
      <c r="P2166">
        <v>0</v>
      </c>
      <c r="Q2166">
        <v>0</v>
      </c>
      <c r="R2166">
        <v>1</v>
      </c>
      <c r="S2166">
        <v>0</v>
      </c>
      <c r="T2166">
        <v>1</v>
      </c>
      <c r="U2166" t="s">
        <v>18278</v>
      </c>
      <c r="V2166" t="s">
        <v>306</v>
      </c>
      <c r="W2166" t="s">
        <v>863</v>
      </c>
      <c r="X2166" t="s">
        <v>864</v>
      </c>
      <c r="Y2166">
        <v>8</v>
      </c>
      <c r="Z2166">
        <v>18</v>
      </c>
      <c r="AA2166">
        <v>18</v>
      </c>
      <c r="AC2166">
        <v>0.25907867533580153</v>
      </c>
    </row>
    <row r="2167" spans="1:29" x14ac:dyDescent="0.35">
      <c r="A2167" t="s">
        <v>1576</v>
      </c>
      <c r="B2167" t="s">
        <v>1577</v>
      </c>
      <c r="C2167">
        <v>1517</v>
      </c>
      <c r="D2167" t="s">
        <v>1520</v>
      </c>
      <c r="E2167">
        <v>34553</v>
      </c>
      <c r="F2167">
        <v>4.2329999999999997</v>
      </c>
      <c r="G2167">
        <v>1356</v>
      </c>
      <c r="H2167" t="s">
        <v>1578</v>
      </c>
      <c r="I2167" t="s">
        <v>803</v>
      </c>
      <c r="J2167">
        <v>4.25</v>
      </c>
      <c r="K2167" t="s">
        <v>1579</v>
      </c>
      <c r="L2167" t="s">
        <v>1580</v>
      </c>
      <c r="M2167">
        <v>48</v>
      </c>
      <c r="P2167">
        <v>0</v>
      </c>
      <c r="Q2167">
        <v>0</v>
      </c>
      <c r="R2167">
        <v>0</v>
      </c>
      <c r="S2167">
        <v>0</v>
      </c>
      <c r="T2167">
        <v>0</v>
      </c>
      <c r="U2167" t="s">
        <v>1581</v>
      </c>
      <c r="V2167" t="s">
        <v>306</v>
      </c>
      <c r="W2167" t="s">
        <v>815</v>
      </c>
      <c r="X2167" t="s">
        <v>1155</v>
      </c>
      <c r="Y2167">
        <v>23</v>
      </c>
      <c r="Z2167">
        <v>48</v>
      </c>
      <c r="AA2167">
        <v>48</v>
      </c>
      <c r="AC2167">
        <v>0.25912076834229247</v>
      </c>
    </row>
    <row r="2168" spans="1:29" x14ac:dyDescent="0.35">
      <c r="A2168" t="s">
        <v>10942</v>
      </c>
      <c r="B2168" t="s">
        <v>10943</v>
      </c>
      <c r="C2168">
        <v>4348</v>
      </c>
      <c r="D2168" t="s">
        <v>10806</v>
      </c>
      <c r="E2168">
        <v>11394</v>
      </c>
      <c r="F2168">
        <v>4.7305999999999999</v>
      </c>
      <c r="G2168">
        <v>720</v>
      </c>
      <c r="H2168" t="s">
        <v>10944</v>
      </c>
      <c r="I2168" t="s">
        <v>157</v>
      </c>
      <c r="J2168" t="s">
        <v>10944</v>
      </c>
      <c r="L2168" t="s">
        <v>10945</v>
      </c>
      <c r="M2168">
        <v>32</v>
      </c>
      <c r="P2168">
        <v>0</v>
      </c>
      <c r="Q2168">
        <v>0</v>
      </c>
      <c r="R2168">
        <v>0</v>
      </c>
      <c r="S2168">
        <v>0</v>
      </c>
      <c r="T2168">
        <v>0</v>
      </c>
      <c r="U2168" t="s">
        <v>10946</v>
      </c>
      <c r="V2168" t="s">
        <v>93</v>
      </c>
      <c r="W2168" t="s">
        <v>1745</v>
      </c>
      <c r="X2168" t="s">
        <v>1746</v>
      </c>
      <c r="Y2168">
        <v>0</v>
      </c>
      <c r="AC2168">
        <v>0.25917626987322506</v>
      </c>
    </row>
    <row r="2169" spans="1:29" x14ac:dyDescent="0.35">
      <c r="A2169" t="s">
        <v>31548</v>
      </c>
      <c r="B2169" t="s">
        <v>31549</v>
      </c>
      <c r="C2169">
        <v>6112</v>
      </c>
      <c r="D2169" t="s">
        <v>31409</v>
      </c>
      <c r="E2169">
        <v>2466</v>
      </c>
      <c r="F2169">
        <v>4.1935000000000002</v>
      </c>
      <c r="G2169">
        <v>31</v>
      </c>
      <c r="H2169" t="s">
        <v>268</v>
      </c>
      <c r="I2169" t="s">
        <v>157</v>
      </c>
      <c r="J2169" t="s">
        <v>268</v>
      </c>
      <c r="L2169" t="s">
        <v>31550</v>
      </c>
      <c r="M2169">
        <v>20</v>
      </c>
      <c r="P2169">
        <v>0</v>
      </c>
      <c r="Q2169">
        <v>0</v>
      </c>
      <c r="R2169">
        <v>0</v>
      </c>
      <c r="S2169">
        <v>0</v>
      </c>
      <c r="T2169">
        <v>0</v>
      </c>
      <c r="V2169" t="s">
        <v>222</v>
      </c>
      <c r="W2169" t="s">
        <v>223</v>
      </c>
      <c r="X2169" t="s">
        <v>265</v>
      </c>
      <c r="Y2169">
        <v>0</v>
      </c>
      <c r="AC2169">
        <v>0.25918864336473446</v>
      </c>
    </row>
    <row r="2170" spans="1:29" x14ac:dyDescent="0.35">
      <c r="A2170" t="s">
        <v>6799</v>
      </c>
      <c r="B2170" t="s">
        <v>6800</v>
      </c>
      <c r="C2170">
        <v>6503</v>
      </c>
      <c r="D2170" t="s">
        <v>6747</v>
      </c>
      <c r="E2170">
        <v>1282</v>
      </c>
      <c r="F2170">
        <v>4.7272999999999996</v>
      </c>
      <c r="G2170">
        <v>33</v>
      </c>
      <c r="H2170" t="s">
        <v>6748</v>
      </c>
      <c r="I2170" t="s">
        <v>157</v>
      </c>
      <c r="J2170" t="s">
        <v>6748</v>
      </c>
      <c r="L2170" t="s">
        <v>6801</v>
      </c>
      <c r="M2170">
        <v>28</v>
      </c>
      <c r="P2170">
        <v>0</v>
      </c>
      <c r="Q2170">
        <v>0</v>
      </c>
      <c r="R2170">
        <v>1</v>
      </c>
      <c r="S2170">
        <v>0</v>
      </c>
      <c r="T2170">
        <v>0</v>
      </c>
      <c r="U2170" t="s">
        <v>6802</v>
      </c>
      <c r="V2170" t="s">
        <v>222</v>
      </c>
      <c r="W2170" t="s">
        <v>223</v>
      </c>
      <c r="X2170" t="s">
        <v>224</v>
      </c>
      <c r="Y2170">
        <v>1</v>
      </c>
      <c r="Z2170">
        <v>12</v>
      </c>
      <c r="AA2170">
        <v>12</v>
      </c>
      <c r="AC2170">
        <v>0.2593119719573076</v>
      </c>
    </row>
    <row r="2171" spans="1:29" x14ac:dyDescent="0.35">
      <c r="A2171" t="s">
        <v>30192</v>
      </c>
      <c r="B2171" t="s">
        <v>30193</v>
      </c>
      <c r="C2171">
        <v>5869</v>
      </c>
      <c r="D2171" t="s">
        <v>29945</v>
      </c>
      <c r="E2171">
        <v>4629</v>
      </c>
      <c r="F2171">
        <v>4.5110999999999999</v>
      </c>
      <c r="G2171">
        <v>853</v>
      </c>
      <c r="H2171" t="s">
        <v>14866</v>
      </c>
      <c r="I2171" t="s">
        <v>38</v>
      </c>
      <c r="J2171" t="s">
        <v>30194</v>
      </c>
      <c r="L2171" t="s">
        <v>30195</v>
      </c>
      <c r="M2171">
        <v>150</v>
      </c>
      <c r="P2171">
        <v>0</v>
      </c>
      <c r="Q2171">
        <v>0</v>
      </c>
      <c r="R2171">
        <v>0</v>
      </c>
      <c r="S2171">
        <v>0</v>
      </c>
      <c r="T2171">
        <v>0</v>
      </c>
      <c r="V2171" t="s">
        <v>32</v>
      </c>
      <c r="W2171" t="s">
        <v>172</v>
      </c>
      <c r="X2171" t="s">
        <v>173</v>
      </c>
      <c r="Y2171">
        <v>1</v>
      </c>
      <c r="Z2171">
        <v>215</v>
      </c>
      <c r="AA2171">
        <v>215</v>
      </c>
      <c r="AC2171">
        <v>0.25938436278267174</v>
      </c>
    </row>
    <row r="2172" spans="1:29" x14ac:dyDescent="0.35">
      <c r="A2172" t="s">
        <v>2643</v>
      </c>
      <c r="B2172" t="s">
        <v>2644</v>
      </c>
      <c r="C2172">
        <v>7086</v>
      </c>
      <c r="D2172" t="s">
        <v>2627</v>
      </c>
      <c r="E2172">
        <v>3914</v>
      </c>
      <c r="F2172">
        <v>3.1724000000000001</v>
      </c>
      <c r="G2172">
        <v>29</v>
      </c>
      <c r="M2172">
        <v>159</v>
      </c>
      <c r="P2172">
        <v>0</v>
      </c>
      <c r="Q2172">
        <v>0</v>
      </c>
      <c r="R2172">
        <v>1</v>
      </c>
      <c r="S2172">
        <v>1</v>
      </c>
      <c r="T2172">
        <v>1</v>
      </c>
      <c r="U2172" t="s">
        <v>2628</v>
      </c>
      <c r="V2172" t="s">
        <v>222</v>
      </c>
      <c r="W2172" t="s">
        <v>908</v>
      </c>
      <c r="X2172" t="s">
        <v>1028</v>
      </c>
      <c r="Y2172">
        <v>0</v>
      </c>
      <c r="AC2172">
        <v>0.2594409841380696</v>
      </c>
    </row>
    <row r="2173" spans="1:29" x14ac:dyDescent="0.35">
      <c r="A2173" t="s">
        <v>2295</v>
      </c>
      <c r="B2173" t="s">
        <v>2296</v>
      </c>
      <c r="C2173">
        <v>7075</v>
      </c>
      <c r="D2173" t="s">
        <v>2262</v>
      </c>
      <c r="E2173">
        <v>11146</v>
      </c>
      <c r="F2173">
        <v>4.5247999999999999</v>
      </c>
      <c r="G2173">
        <v>423</v>
      </c>
      <c r="L2173" t="s">
        <v>2297</v>
      </c>
      <c r="M2173">
        <v>38</v>
      </c>
      <c r="P2173">
        <v>0</v>
      </c>
      <c r="Q2173">
        <v>0</v>
      </c>
      <c r="R2173">
        <v>0</v>
      </c>
      <c r="S2173">
        <v>0</v>
      </c>
      <c r="T2173">
        <v>0</v>
      </c>
      <c r="V2173" t="s">
        <v>394</v>
      </c>
      <c r="W2173" t="s">
        <v>418</v>
      </c>
      <c r="X2173" t="s">
        <v>419</v>
      </c>
      <c r="Y2173">
        <v>0</v>
      </c>
      <c r="AC2173">
        <v>0.25950745639302042</v>
      </c>
    </row>
    <row r="2174" spans="1:29" x14ac:dyDescent="0.35">
      <c r="A2174" t="s">
        <v>30566</v>
      </c>
      <c r="B2174" t="s">
        <v>30567</v>
      </c>
      <c r="C2174">
        <v>4225</v>
      </c>
      <c r="D2174" t="s">
        <v>30319</v>
      </c>
      <c r="E2174">
        <v>6562</v>
      </c>
      <c r="F2174">
        <v>3.6667000000000001</v>
      </c>
      <c r="G2174">
        <v>9</v>
      </c>
      <c r="H2174" t="s">
        <v>30568</v>
      </c>
      <c r="I2174" t="s">
        <v>803</v>
      </c>
      <c r="J2174" t="s">
        <v>30569</v>
      </c>
      <c r="K2174" t="s">
        <v>30570</v>
      </c>
      <c r="L2174" t="s">
        <v>30571</v>
      </c>
      <c r="M2174">
        <v>27</v>
      </c>
      <c r="P2174">
        <v>1</v>
      </c>
      <c r="Q2174">
        <v>0</v>
      </c>
      <c r="R2174">
        <v>1</v>
      </c>
      <c r="S2174">
        <v>0</v>
      </c>
      <c r="T2174">
        <v>0</v>
      </c>
      <c r="U2174" t="s">
        <v>30572</v>
      </c>
      <c r="V2174" t="s">
        <v>306</v>
      </c>
      <c r="W2174" t="s">
        <v>815</v>
      </c>
      <c r="X2174" t="s">
        <v>840</v>
      </c>
      <c r="Y2174">
        <v>0</v>
      </c>
      <c r="AC2174">
        <v>0.2595099209254822</v>
      </c>
    </row>
    <row r="2175" spans="1:29" x14ac:dyDescent="0.35">
      <c r="A2175" t="s">
        <v>8187</v>
      </c>
      <c r="B2175" t="s">
        <v>8188</v>
      </c>
      <c r="C2175">
        <v>6302</v>
      </c>
      <c r="D2175" t="s">
        <v>8148</v>
      </c>
      <c r="E2175">
        <v>3528</v>
      </c>
      <c r="F2175">
        <v>3.6326999999999998</v>
      </c>
      <c r="G2175">
        <v>49</v>
      </c>
      <c r="H2175" t="s">
        <v>163</v>
      </c>
      <c r="I2175" t="s">
        <v>157</v>
      </c>
      <c r="J2175" t="s">
        <v>163</v>
      </c>
      <c r="L2175" t="s">
        <v>8189</v>
      </c>
      <c r="M2175">
        <v>150</v>
      </c>
      <c r="P2175">
        <v>0</v>
      </c>
      <c r="Q2175">
        <v>0</v>
      </c>
      <c r="R2175">
        <v>0</v>
      </c>
      <c r="S2175">
        <v>0</v>
      </c>
      <c r="T2175">
        <v>0</v>
      </c>
      <c r="U2175" t="s">
        <v>8190</v>
      </c>
      <c r="V2175" t="s">
        <v>394</v>
      </c>
      <c r="W2175" t="s">
        <v>400</v>
      </c>
      <c r="X2175" t="s">
        <v>401</v>
      </c>
      <c r="Y2175">
        <v>0</v>
      </c>
      <c r="AC2175">
        <v>0.25967519608651479</v>
      </c>
    </row>
    <row r="2176" spans="1:29" x14ac:dyDescent="0.35">
      <c r="A2176" t="s">
        <v>20086</v>
      </c>
      <c r="B2176" t="s">
        <v>20087</v>
      </c>
      <c r="C2176">
        <v>6182</v>
      </c>
      <c r="D2176" t="s">
        <v>20034</v>
      </c>
      <c r="E2176">
        <v>30845</v>
      </c>
      <c r="F2176">
        <v>4.3845000000000001</v>
      </c>
      <c r="G2176">
        <v>853</v>
      </c>
      <c r="H2176" t="s">
        <v>632</v>
      </c>
      <c r="I2176" t="s">
        <v>157</v>
      </c>
      <c r="J2176" t="s">
        <v>632</v>
      </c>
      <c r="L2176" t="s">
        <v>20088</v>
      </c>
      <c r="M2176">
        <v>26</v>
      </c>
      <c r="P2176">
        <v>0</v>
      </c>
      <c r="Q2176">
        <v>0</v>
      </c>
      <c r="R2176">
        <v>0</v>
      </c>
      <c r="S2176">
        <v>0</v>
      </c>
      <c r="T2176">
        <v>0</v>
      </c>
      <c r="V2176" t="s">
        <v>222</v>
      </c>
      <c r="W2176" t="s">
        <v>244</v>
      </c>
      <c r="X2176" t="s">
        <v>280</v>
      </c>
      <c r="Y2176">
        <v>2</v>
      </c>
      <c r="Z2176">
        <v>50</v>
      </c>
      <c r="AA2176">
        <v>12</v>
      </c>
      <c r="AC2176">
        <v>0.25969795102876447</v>
      </c>
    </row>
    <row r="2177" spans="1:29" x14ac:dyDescent="0.35">
      <c r="A2177" t="s">
        <v>20254</v>
      </c>
      <c r="B2177" t="s">
        <v>20255</v>
      </c>
      <c r="C2177">
        <v>6182</v>
      </c>
      <c r="D2177" t="s">
        <v>20034</v>
      </c>
      <c r="E2177">
        <v>5074</v>
      </c>
      <c r="F2177">
        <v>3.5</v>
      </c>
      <c r="G2177">
        <v>22</v>
      </c>
      <c r="H2177" t="s">
        <v>4356</v>
      </c>
      <c r="I2177" t="s">
        <v>157</v>
      </c>
      <c r="J2177" t="s">
        <v>4356</v>
      </c>
      <c r="L2177" t="s">
        <v>20256</v>
      </c>
      <c r="M2177">
        <v>30</v>
      </c>
      <c r="P2177">
        <v>0</v>
      </c>
      <c r="Q2177">
        <v>0</v>
      </c>
      <c r="R2177">
        <v>0</v>
      </c>
      <c r="S2177">
        <v>0</v>
      </c>
      <c r="T2177">
        <v>0</v>
      </c>
      <c r="V2177" t="s">
        <v>222</v>
      </c>
      <c r="W2177" t="s">
        <v>223</v>
      </c>
      <c r="X2177" t="s">
        <v>265</v>
      </c>
      <c r="Y2177">
        <v>0</v>
      </c>
      <c r="AC2177">
        <v>0.2597733203446897</v>
      </c>
    </row>
    <row r="2178" spans="1:29" x14ac:dyDescent="0.35">
      <c r="A2178" t="s">
        <v>24127</v>
      </c>
      <c r="B2178" t="s">
        <v>24128</v>
      </c>
      <c r="C2178">
        <v>6330</v>
      </c>
      <c r="D2178" t="s">
        <v>24093</v>
      </c>
      <c r="E2178">
        <v>8884</v>
      </c>
      <c r="F2178">
        <v>4.6075999999999997</v>
      </c>
      <c r="G2178">
        <v>1496</v>
      </c>
      <c r="H2178" t="s">
        <v>24098</v>
      </c>
      <c r="I2178" t="s">
        <v>157</v>
      </c>
      <c r="J2178" t="s">
        <v>24098</v>
      </c>
      <c r="L2178" t="s">
        <v>24129</v>
      </c>
      <c r="M2178">
        <v>36</v>
      </c>
      <c r="P2178">
        <v>0</v>
      </c>
      <c r="Q2178">
        <v>0</v>
      </c>
      <c r="R2178">
        <v>0</v>
      </c>
      <c r="S2178">
        <v>0</v>
      </c>
      <c r="T2178">
        <v>0</v>
      </c>
      <c r="U2178" t="s">
        <v>24130</v>
      </c>
      <c r="V2178" t="s">
        <v>222</v>
      </c>
      <c r="W2178" t="s">
        <v>244</v>
      </c>
      <c r="X2178" t="s">
        <v>245</v>
      </c>
      <c r="Y2178">
        <v>2</v>
      </c>
      <c r="Z2178">
        <v>85</v>
      </c>
      <c r="AA2178">
        <v>11</v>
      </c>
      <c r="AC2178">
        <v>0.25988934627408489</v>
      </c>
    </row>
    <row r="2179" spans="1:29" x14ac:dyDescent="0.35">
      <c r="A2179" t="s">
        <v>27555</v>
      </c>
      <c r="B2179" t="s">
        <v>27556</v>
      </c>
      <c r="C2179">
        <v>6145</v>
      </c>
      <c r="D2179" t="s">
        <v>27444</v>
      </c>
      <c r="E2179">
        <v>26523</v>
      </c>
      <c r="F2179">
        <v>3.1164999999999998</v>
      </c>
      <c r="G2179">
        <v>352</v>
      </c>
      <c r="H2179" t="s">
        <v>195</v>
      </c>
      <c r="I2179" t="s">
        <v>157</v>
      </c>
      <c r="J2179" t="s">
        <v>195</v>
      </c>
      <c r="L2179" t="s">
        <v>27527</v>
      </c>
      <c r="M2179">
        <v>22</v>
      </c>
      <c r="P2179">
        <v>0</v>
      </c>
      <c r="Q2179">
        <v>0</v>
      </c>
      <c r="R2179">
        <v>0</v>
      </c>
      <c r="S2179">
        <v>1</v>
      </c>
      <c r="T2179">
        <v>1</v>
      </c>
      <c r="U2179" t="s">
        <v>27528</v>
      </c>
      <c r="V2179" t="s">
        <v>93</v>
      </c>
      <c r="W2179" t="s">
        <v>160</v>
      </c>
      <c r="Y2179">
        <v>0</v>
      </c>
      <c r="AC2179">
        <v>0.26037733376033634</v>
      </c>
    </row>
    <row r="2180" spans="1:29" x14ac:dyDescent="0.35">
      <c r="A2180" t="s">
        <v>10586</v>
      </c>
      <c r="B2180" t="s">
        <v>10587</v>
      </c>
      <c r="C2180">
        <v>6300</v>
      </c>
      <c r="D2180" t="s">
        <v>10550</v>
      </c>
      <c r="E2180">
        <v>1629</v>
      </c>
      <c r="F2180">
        <v>3.0413999999999999</v>
      </c>
      <c r="G2180">
        <v>411</v>
      </c>
      <c r="H2180" t="s">
        <v>186</v>
      </c>
      <c r="I2180" t="s">
        <v>38</v>
      </c>
      <c r="J2180" t="s">
        <v>186</v>
      </c>
      <c r="L2180" t="s">
        <v>10588</v>
      </c>
      <c r="M2180">
        <v>89</v>
      </c>
      <c r="P2180">
        <v>0</v>
      </c>
      <c r="Q2180">
        <v>0</v>
      </c>
      <c r="R2180">
        <v>1</v>
      </c>
      <c r="S2180">
        <v>0</v>
      </c>
      <c r="T2180">
        <v>0</v>
      </c>
      <c r="U2180" t="s">
        <v>10583</v>
      </c>
      <c r="V2180" t="s">
        <v>32</v>
      </c>
      <c r="W2180" t="s">
        <v>41</v>
      </c>
      <c r="X2180" t="s">
        <v>42</v>
      </c>
      <c r="Y2180">
        <v>0</v>
      </c>
      <c r="AC2180">
        <v>0.26044675243189919</v>
      </c>
    </row>
    <row r="2181" spans="1:29" x14ac:dyDescent="0.35">
      <c r="A2181" t="s">
        <v>28249</v>
      </c>
      <c r="B2181" t="s">
        <v>28250</v>
      </c>
      <c r="C2181">
        <v>5987</v>
      </c>
      <c r="D2181" t="s">
        <v>28175</v>
      </c>
      <c r="E2181">
        <v>20095</v>
      </c>
      <c r="F2181">
        <v>3.8729</v>
      </c>
      <c r="G2181">
        <v>354</v>
      </c>
      <c r="H2181" t="s">
        <v>186</v>
      </c>
      <c r="I2181" t="s">
        <v>157</v>
      </c>
      <c r="J2181" t="s">
        <v>186</v>
      </c>
      <c r="L2181" t="s">
        <v>28251</v>
      </c>
      <c r="M2181">
        <v>44</v>
      </c>
      <c r="P2181">
        <v>0</v>
      </c>
      <c r="Q2181">
        <v>0</v>
      </c>
      <c r="R2181">
        <v>0</v>
      </c>
      <c r="S2181">
        <v>0</v>
      </c>
      <c r="T2181">
        <v>0</v>
      </c>
      <c r="U2181" t="s">
        <v>28224</v>
      </c>
      <c r="V2181" t="s">
        <v>394</v>
      </c>
      <c r="W2181" t="s">
        <v>418</v>
      </c>
      <c r="X2181" t="s">
        <v>419</v>
      </c>
      <c r="Y2181">
        <v>0</v>
      </c>
      <c r="AC2181">
        <v>0.26060329504502955</v>
      </c>
    </row>
    <row r="2182" spans="1:29" x14ac:dyDescent="0.35">
      <c r="A2182" t="s">
        <v>22536</v>
      </c>
      <c r="B2182" t="s">
        <v>22537</v>
      </c>
      <c r="C2182">
        <v>3733</v>
      </c>
      <c r="D2182" t="s">
        <v>22513</v>
      </c>
      <c r="E2182">
        <v>49081</v>
      </c>
      <c r="F2182">
        <v>4.4763000000000002</v>
      </c>
      <c r="G2182">
        <v>1627</v>
      </c>
      <c r="H2182" t="s">
        <v>426</v>
      </c>
      <c r="I2182" t="s">
        <v>157</v>
      </c>
      <c r="J2182" t="s">
        <v>426</v>
      </c>
      <c r="L2182" t="s">
        <v>22538</v>
      </c>
      <c r="M2182">
        <v>27</v>
      </c>
      <c r="P2182">
        <v>0</v>
      </c>
      <c r="Q2182">
        <v>0</v>
      </c>
      <c r="R2182">
        <v>1</v>
      </c>
      <c r="S2182">
        <v>0</v>
      </c>
      <c r="T2182">
        <v>0</v>
      </c>
      <c r="U2182" t="s">
        <v>22539</v>
      </c>
      <c r="V2182" t="s">
        <v>394</v>
      </c>
      <c r="W2182" t="s">
        <v>428</v>
      </c>
      <c r="X2182" t="s">
        <v>614</v>
      </c>
      <c r="Y2182">
        <v>0</v>
      </c>
      <c r="AC2182">
        <v>0.26071253832114483</v>
      </c>
    </row>
    <row r="2183" spans="1:29" x14ac:dyDescent="0.35">
      <c r="A2183" t="s">
        <v>21528</v>
      </c>
      <c r="B2183" t="s">
        <v>21529</v>
      </c>
      <c r="C2183">
        <v>7025</v>
      </c>
      <c r="D2183" t="s">
        <v>21247</v>
      </c>
      <c r="E2183">
        <v>326</v>
      </c>
      <c r="H2183" t="s">
        <v>21530</v>
      </c>
      <c r="I2183" t="s">
        <v>38</v>
      </c>
      <c r="J2183" t="s">
        <v>21530</v>
      </c>
      <c r="L2183" t="s">
        <v>21455</v>
      </c>
      <c r="M2183">
        <v>58</v>
      </c>
      <c r="P2183">
        <v>0</v>
      </c>
      <c r="Q2183">
        <v>1</v>
      </c>
      <c r="R2183">
        <v>0</v>
      </c>
      <c r="S2183">
        <v>0</v>
      </c>
      <c r="T2183">
        <v>0</v>
      </c>
      <c r="U2183" t="s">
        <v>21411</v>
      </c>
      <c r="V2183" t="s">
        <v>32</v>
      </c>
      <c r="W2183" t="s">
        <v>191</v>
      </c>
      <c r="X2183" t="s">
        <v>192</v>
      </c>
      <c r="Y2183">
        <v>0</v>
      </c>
      <c r="AC2183">
        <v>0.26089722244089419</v>
      </c>
    </row>
    <row r="2184" spans="1:29" x14ac:dyDescent="0.35">
      <c r="A2184" t="s">
        <v>23379</v>
      </c>
      <c r="B2184" t="s">
        <v>23380</v>
      </c>
      <c r="C2184">
        <v>6366</v>
      </c>
      <c r="D2184" t="s">
        <v>23304</v>
      </c>
      <c r="E2184">
        <v>4645</v>
      </c>
      <c r="F2184">
        <v>4.25</v>
      </c>
      <c r="G2184">
        <v>40</v>
      </c>
      <c r="H2184" t="s">
        <v>23381</v>
      </c>
      <c r="I2184" t="s">
        <v>157</v>
      </c>
      <c r="J2184" t="s">
        <v>23381</v>
      </c>
      <c r="L2184" t="s">
        <v>23382</v>
      </c>
      <c r="M2184">
        <v>25</v>
      </c>
      <c r="P2184">
        <v>0</v>
      </c>
      <c r="Q2184">
        <v>0</v>
      </c>
      <c r="R2184">
        <v>0</v>
      </c>
      <c r="S2184">
        <v>0</v>
      </c>
      <c r="T2184">
        <v>0</v>
      </c>
      <c r="U2184" t="s">
        <v>23354</v>
      </c>
      <c r="V2184" t="s">
        <v>222</v>
      </c>
      <c r="W2184" t="s">
        <v>223</v>
      </c>
      <c r="X2184" t="s">
        <v>265</v>
      </c>
      <c r="Y2184">
        <v>0</v>
      </c>
      <c r="AC2184">
        <v>0.26091980095712908</v>
      </c>
    </row>
    <row r="2185" spans="1:29" x14ac:dyDescent="0.35">
      <c r="A2185" t="s">
        <v>7743</v>
      </c>
      <c r="B2185" t="s">
        <v>7744</v>
      </c>
      <c r="C2185">
        <v>1073</v>
      </c>
      <c r="D2185" t="s">
        <v>7503</v>
      </c>
      <c r="E2185">
        <v>22870</v>
      </c>
      <c r="F2185">
        <v>4.28</v>
      </c>
      <c r="G2185">
        <v>25</v>
      </c>
      <c r="H2185" t="s">
        <v>179</v>
      </c>
      <c r="I2185" t="s">
        <v>38</v>
      </c>
      <c r="J2185" t="s">
        <v>179</v>
      </c>
      <c r="M2185">
        <v>55</v>
      </c>
      <c r="P2185">
        <v>0</v>
      </c>
      <c r="Q2185">
        <v>0</v>
      </c>
      <c r="R2185">
        <v>0</v>
      </c>
      <c r="S2185">
        <v>0</v>
      </c>
      <c r="T2185">
        <v>0</v>
      </c>
      <c r="U2185" t="s">
        <v>360</v>
      </c>
      <c r="V2185" t="s">
        <v>32</v>
      </c>
      <c r="W2185" t="s">
        <v>41</v>
      </c>
      <c r="X2185" t="s">
        <v>59</v>
      </c>
      <c r="Y2185">
        <v>0</v>
      </c>
      <c r="AC2185">
        <v>0.26094235323826409</v>
      </c>
    </row>
    <row r="2186" spans="1:29" x14ac:dyDescent="0.35">
      <c r="A2186" t="s">
        <v>31301</v>
      </c>
      <c r="B2186" t="s">
        <v>31302</v>
      </c>
      <c r="C2186">
        <v>6365</v>
      </c>
      <c r="D2186" t="s">
        <v>31254</v>
      </c>
      <c r="E2186">
        <v>4781</v>
      </c>
      <c r="F2186">
        <v>4.2702</v>
      </c>
      <c r="G2186">
        <v>581</v>
      </c>
      <c r="H2186" t="s">
        <v>4581</v>
      </c>
      <c r="I2186" t="s">
        <v>157</v>
      </c>
      <c r="J2186" t="s">
        <v>4581</v>
      </c>
      <c r="L2186" t="s">
        <v>31284</v>
      </c>
      <c r="M2186">
        <v>14</v>
      </c>
      <c r="P2186">
        <v>0</v>
      </c>
      <c r="Q2186">
        <v>1</v>
      </c>
      <c r="R2186">
        <v>0</v>
      </c>
      <c r="S2186">
        <v>0</v>
      </c>
      <c r="T2186">
        <v>0</v>
      </c>
      <c r="U2186" t="s">
        <v>31268</v>
      </c>
      <c r="V2186" t="s">
        <v>222</v>
      </c>
      <c r="W2186" t="s">
        <v>244</v>
      </c>
      <c r="X2186" t="s">
        <v>280</v>
      </c>
      <c r="Y2186">
        <v>0</v>
      </c>
      <c r="AC2186">
        <v>0.26107491276994843</v>
      </c>
    </row>
    <row r="2187" spans="1:29" x14ac:dyDescent="0.35">
      <c r="A2187" t="s">
        <v>6393</v>
      </c>
      <c r="B2187" t="s">
        <v>6394</v>
      </c>
      <c r="C2187">
        <v>6351</v>
      </c>
      <c r="D2187" t="s">
        <v>6324</v>
      </c>
      <c r="E2187">
        <v>6842</v>
      </c>
      <c r="F2187">
        <v>2.4167000000000001</v>
      </c>
      <c r="G2187">
        <v>12</v>
      </c>
      <c r="H2187" t="s">
        <v>6395</v>
      </c>
      <c r="I2187" t="s">
        <v>157</v>
      </c>
      <c r="J2187" t="s">
        <v>6395</v>
      </c>
      <c r="L2187" t="s">
        <v>6341</v>
      </c>
      <c r="M2187">
        <v>12</v>
      </c>
      <c r="P2187">
        <v>0</v>
      </c>
      <c r="Q2187">
        <v>0</v>
      </c>
      <c r="R2187">
        <v>1</v>
      </c>
      <c r="S2187">
        <v>0</v>
      </c>
      <c r="T2187">
        <v>0</v>
      </c>
      <c r="V2187" t="s">
        <v>160</v>
      </c>
      <c r="W2187" t="s">
        <v>222</v>
      </c>
      <c r="Y2187">
        <v>0</v>
      </c>
      <c r="AC2187">
        <v>0.26129799690914657</v>
      </c>
    </row>
    <row r="2188" spans="1:29" x14ac:dyDescent="0.35">
      <c r="A2188" t="s">
        <v>22268</v>
      </c>
      <c r="B2188" t="s">
        <v>22269</v>
      </c>
      <c r="C2188">
        <v>6346</v>
      </c>
      <c r="D2188" t="s">
        <v>22187</v>
      </c>
      <c r="E2188">
        <v>8428</v>
      </c>
      <c r="F2188">
        <v>4.4545000000000003</v>
      </c>
      <c r="G2188">
        <v>22</v>
      </c>
      <c r="H2188" t="s">
        <v>632</v>
      </c>
      <c r="I2188" t="s">
        <v>157</v>
      </c>
      <c r="J2188" t="s">
        <v>632</v>
      </c>
      <c r="L2188" t="s">
        <v>22270</v>
      </c>
      <c r="M2188">
        <v>66</v>
      </c>
      <c r="P2188">
        <v>0</v>
      </c>
      <c r="Q2188">
        <v>0</v>
      </c>
      <c r="R2188">
        <v>1</v>
      </c>
      <c r="S2188">
        <v>0</v>
      </c>
      <c r="T2188">
        <v>0</v>
      </c>
      <c r="U2188" t="s">
        <v>22271</v>
      </c>
      <c r="V2188" t="s">
        <v>222</v>
      </c>
      <c r="W2188" t="s">
        <v>223</v>
      </c>
      <c r="X2188" t="s">
        <v>224</v>
      </c>
      <c r="Y2188">
        <v>0</v>
      </c>
      <c r="AC2188">
        <v>0.26135513651919384</v>
      </c>
    </row>
    <row r="2189" spans="1:29" x14ac:dyDescent="0.35">
      <c r="A2189" t="s">
        <v>3975</v>
      </c>
      <c r="B2189" t="s">
        <v>3976</v>
      </c>
      <c r="C2189">
        <v>5995</v>
      </c>
      <c r="D2189" t="s">
        <v>3614</v>
      </c>
      <c r="E2189">
        <v>976</v>
      </c>
      <c r="H2189" t="s">
        <v>268</v>
      </c>
      <c r="I2189" t="s">
        <v>157</v>
      </c>
      <c r="J2189" t="s">
        <v>268</v>
      </c>
      <c r="L2189" t="s">
        <v>3795</v>
      </c>
      <c r="M2189">
        <v>16</v>
      </c>
      <c r="P2189">
        <v>0</v>
      </c>
      <c r="Q2189">
        <v>0</v>
      </c>
      <c r="R2189">
        <v>0</v>
      </c>
      <c r="S2189">
        <v>0</v>
      </c>
      <c r="T2189">
        <v>0</v>
      </c>
      <c r="V2189" t="s">
        <v>160</v>
      </c>
      <c r="W2189" t="s">
        <v>222</v>
      </c>
      <c r="Y2189">
        <v>0</v>
      </c>
      <c r="AC2189">
        <v>0.26156522540476668</v>
      </c>
    </row>
    <row r="2190" spans="1:29" x14ac:dyDescent="0.35">
      <c r="A2190" t="s">
        <v>16412</v>
      </c>
      <c r="B2190" t="s">
        <v>16413</v>
      </c>
      <c r="C2190">
        <v>6240</v>
      </c>
      <c r="D2190" t="s">
        <v>16380</v>
      </c>
      <c r="E2190">
        <v>11887</v>
      </c>
      <c r="F2190">
        <v>4.4150999999999998</v>
      </c>
      <c r="G2190">
        <v>265</v>
      </c>
      <c r="H2190" t="s">
        <v>186</v>
      </c>
      <c r="I2190" t="s">
        <v>38</v>
      </c>
      <c r="J2190" t="s">
        <v>311</v>
      </c>
      <c r="L2190" t="s">
        <v>16414</v>
      </c>
      <c r="M2190">
        <v>230</v>
      </c>
      <c r="P2190">
        <v>0</v>
      </c>
      <c r="Q2190">
        <v>0</v>
      </c>
      <c r="R2190">
        <v>0</v>
      </c>
      <c r="S2190">
        <v>0</v>
      </c>
      <c r="T2190">
        <v>0</v>
      </c>
      <c r="V2190" t="s">
        <v>32</v>
      </c>
      <c r="W2190" t="s">
        <v>41</v>
      </c>
      <c r="X2190" t="s">
        <v>42</v>
      </c>
      <c r="Y2190">
        <v>1</v>
      </c>
      <c r="Z2190">
        <v>50</v>
      </c>
      <c r="AA2190">
        <v>50</v>
      </c>
      <c r="AC2190">
        <v>0.26160462726718658</v>
      </c>
    </row>
    <row r="2191" spans="1:29" x14ac:dyDescent="0.35">
      <c r="A2191" t="s">
        <v>21443</v>
      </c>
      <c r="B2191" t="s">
        <v>21444</v>
      </c>
      <c r="C2191">
        <v>7025</v>
      </c>
      <c r="D2191" t="s">
        <v>21247</v>
      </c>
      <c r="E2191">
        <v>1655</v>
      </c>
      <c r="F2191">
        <v>3.4167000000000001</v>
      </c>
      <c r="G2191">
        <v>12</v>
      </c>
      <c r="H2191" t="s">
        <v>3499</v>
      </c>
      <c r="M2191">
        <v>58</v>
      </c>
      <c r="P2191">
        <v>0</v>
      </c>
      <c r="Q2191">
        <v>0</v>
      </c>
      <c r="R2191">
        <v>0</v>
      </c>
      <c r="S2191">
        <v>0</v>
      </c>
      <c r="T2191">
        <v>0</v>
      </c>
      <c r="V2191" t="s">
        <v>32</v>
      </c>
      <c r="W2191" t="s">
        <v>191</v>
      </c>
      <c r="X2191" t="s">
        <v>192</v>
      </c>
      <c r="Y2191">
        <v>0</v>
      </c>
      <c r="AC2191">
        <v>0.26187517106445424</v>
      </c>
    </row>
    <row r="2192" spans="1:29" x14ac:dyDescent="0.35">
      <c r="A2192" t="s">
        <v>11467</v>
      </c>
      <c r="B2192" t="s">
        <v>11468</v>
      </c>
      <c r="C2192">
        <v>6751</v>
      </c>
      <c r="D2192" t="s">
        <v>11394</v>
      </c>
      <c r="E2192">
        <v>13717</v>
      </c>
      <c r="F2192">
        <v>3.9188999999999998</v>
      </c>
      <c r="G2192">
        <v>37</v>
      </c>
      <c r="H2192" t="s">
        <v>11469</v>
      </c>
      <c r="I2192" t="s">
        <v>803</v>
      </c>
      <c r="J2192" t="s">
        <v>11470</v>
      </c>
      <c r="K2192" t="s">
        <v>11471</v>
      </c>
      <c r="L2192" t="s">
        <v>11472</v>
      </c>
      <c r="M2192">
        <v>18</v>
      </c>
      <c r="P2192">
        <v>0</v>
      </c>
      <c r="Q2192">
        <v>1</v>
      </c>
      <c r="R2192">
        <v>0</v>
      </c>
      <c r="S2192">
        <v>0</v>
      </c>
      <c r="T2192">
        <v>1</v>
      </c>
      <c r="U2192" t="s">
        <v>11473</v>
      </c>
      <c r="V2192" t="s">
        <v>306</v>
      </c>
      <c r="W2192" t="s">
        <v>823</v>
      </c>
      <c r="X2192" t="s">
        <v>1080</v>
      </c>
      <c r="Y2192">
        <v>7</v>
      </c>
      <c r="Z2192">
        <v>18</v>
      </c>
      <c r="AA2192">
        <v>18</v>
      </c>
      <c r="AC2192">
        <v>0.26194673582501404</v>
      </c>
    </row>
    <row r="2193" spans="1:29" x14ac:dyDescent="0.35">
      <c r="A2193" t="s">
        <v>3476</v>
      </c>
      <c r="B2193" t="s">
        <v>3477</v>
      </c>
      <c r="C2193">
        <v>7057</v>
      </c>
      <c r="D2193" t="s">
        <v>3384</v>
      </c>
      <c r="E2193">
        <v>24726</v>
      </c>
      <c r="F2193">
        <v>3.6440999999999999</v>
      </c>
      <c r="G2193">
        <v>177</v>
      </c>
      <c r="H2193" t="s">
        <v>163</v>
      </c>
      <c r="L2193" t="s">
        <v>3478</v>
      </c>
      <c r="M2193">
        <v>30</v>
      </c>
      <c r="P2193">
        <v>0</v>
      </c>
      <c r="Q2193">
        <v>0</v>
      </c>
      <c r="R2193">
        <v>0</v>
      </c>
      <c r="S2193">
        <v>0</v>
      </c>
      <c r="T2193">
        <v>0</v>
      </c>
      <c r="V2193" t="s">
        <v>222</v>
      </c>
      <c r="W2193" t="s">
        <v>223</v>
      </c>
      <c r="X2193" t="s">
        <v>260</v>
      </c>
      <c r="Y2193">
        <v>0</v>
      </c>
      <c r="AC2193">
        <v>0.26220827888580756</v>
      </c>
    </row>
    <row r="2194" spans="1:29" x14ac:dyDescent="0.35">
      <c r="A2194" t="s">
        <v>14456</v>
      </c>
      <c r="B2194" t="s">
        <v>14457</v>
      </c>
      <c r="C2194">
        <v>3297</v>
      </c>
      <c r="D2194" t="s">
        <v>14441</v>
      </c>
      <c r="E2194">
        <v>11399</v>
      </c>
      <c r="F2194">
        <v>4.6204000000000001</v>
      </c>
      <c r="G2194">
        <v>137</v>
      </c>
      <c r="H2194" t="s">
        <v>14458</v>
      </c>
      <c r="I2194" t="s">
        <v>157</v>
      </c>
      <c r="J2194" t="s">
        <v>14458</v>
      </c>
      <c r="L2194" t="s">
        <v>14459</v>
      </c>
      <c r="M2194">
        <v>22</v>
      </c>
      <c r="P2194">
        <v>0</v>
      </c>
      <c r="Q2194">
        <v>0</v>
      </c>
      <c r="R2194">
        <v>0</v>
      </c>
      <c r="S2194">
        <v>0</v>
      </c>
      <c r="T2194">
        <v>0</v>
      </c>
      <c r="U2194" t="s">
        <v>14460</v>
      </c>
      <c r="V2194" t="s">
        <v>172</v>
      </c>
      <c r="W2194" t="s">
        <v>394</v>
      </c>
      <c r="X2194" t="s">
        <v>418</v>
      </c>
      <c r="Y2194">
        <v>0</v>
      </c>
      <c r="AC2194">
        <v>0.26225070201646528</v>
      </c>
    </row>
    <row r="2195" spans="1:29" x14ac:dyDescent="0.35">
      <c r="A2195" t="s">
        <v>6409</v>
      </c>
      <c r="B2195" t="s">
        <v>6410</v>
      </c>
      <c r="C2195">
        <v>6351</v>
      </c>
      <c r="D2195" t="s">
        <v>6324</v>
      </c>
      <c r="E2195">
        <v>5378</v>
      </c>
      <c r="F2195">
        <v>2.8571</v>
      </c>
      <c r="G2195">
        <v>7</v>
      </c>
      <c r="H2195" t="s">
        <v>3988</v>
      </c>
      <c r="I2195" t="s">
        <v>157</v>
      </c>
      <c r="J2195" t="s">
        <v>3988</v>
      </c>
      <c r="L2195" t="s">
        <v>6411</v>
      </c>
      <c r="M2195">
        <v>12</v>
      </c>
      <c r="P2195">
        <v>0</v>
      </c>
      <c r="Q2195">
        <v>0</v>
      </c>
      <c r="R2195">
        <v>1</v>
      </c>
      <c r="S2195">
        <v>0</v>
      </c>
      <c r="T2195">
        <v>0</v>
      </c>
      <c r="U2195" t="s">
        <v>6388</v>
      </c>
      <c r="V2195" t="s">
        <v>222</v>
      </c>
      <c r="W2195" t="s">
        <v>160</v>
      </c>
      <c r="Y2195">
        <v>0</v>
      </c>
      <c r="AC2195">
        <v>0.26254014079592936</v>
      </c>
    </row>
    <row r="2196" spans="1:29" x14ac:dyDescent="0.35">
      <c r="A2196" t="s">
        <v>1552</v>
      </c>
      <c r="B2196" t="s">
        <v>1553</v>
      </c>
      <c r="C2196">
        <v>1517</v>
      </c>
      <c r="D2196" t="s">
        <v>1520</v>
      </c>
      <c r="E2196">
        <v>71952</v>
      </c>
      <c r="F2196">
        <v>4.3505000000000003</v>
      </c>
      <c r="G2196">
        <v>950</v>
      </c>
      <c r="H2196" t="s">
        <v>1265</v>
      </c>
      <c r="I2196" t="s">
        <v>803</v>
      </c>
      <c r="J2196">
        <v>9</v>
      </c>
      <c r="K2196" t="s">
        <v>1554</v>
      </c>
      <c r="L2196" t="s">
        <v>1555</v>
      </c>
      <c r="M2196">
        <v>39</v>
      </c>
      <c r="P2196">
        <v>0</v>
      </c>
      <c r="Q2196">
        <v>0</v>
      </c>
      <c r="R2196">
        <v>0</v>
      </c>
      <c r="S2196">
        <v>0</v>
      </c>
      <c r="T2196">
        <v>0</v>
      </c>
      <c r="U2196" t="s">
        <v>1556</v>
      </c>
      <c r="V2196" t="s">
        <v>306</v>
      </c>
      <c r="W2196" t="s">
        <v>815</v>
      </c>
      <c r="X2196" t="s">
        <v>848</v>
      </c>
      <c r="Y2196">
        <v>21</v>
      </c>
      <c r="Z2196">
        <v>39</v>
      </c>
      <c r="AA2196">
        <v>39</v>
      </c>
      <c r="AC2196">
        <v>0.26258899984165873</v>
      </c>
    </row>
    <row r="2197" spans="1:29" x14ac:dyDescent="0.35">
      <c r="A2197" t="s">
        <v>24413</v>
      </c>
      <c r="B2197" t="s">
        <v>24414</v>
      </c>
      <c r="C2197">
        <v>6317</v>
      </c>
      <c r="D2197" t="s">
        <v>24327</v>
      </c>
      <c r="E2197">
        <v>100708</v>
      </c>
      <c r="F2197">
        <v>4.5869999999999997</v>
      </c>
      <c r="G2197">
        <v>1046</v>
      </c>
      <c r="H2197" t="s">
        <v>24415</v>
      </c>
      <c r="I2197" t="s">
        <v>803</v>
      </c>
      <c r="J2197" t="s">
        <v>5001</v>
      </c>
      <c r="K2197" t="s">
        <v>24416</v>
      </c>
      <c r="L2197" t="s">
        <v>24417</v>
      </c>
      <c r="M2197">
        <v>25</v>
      </c>
      <c r="P2197">
        <v>0</v>
      </c>
      <c r="Q2197">
        <v>0</v>
      </c>
      <c r="R2197">
        <v>0</v>
      </c>
      <c r="S2197">
        <v>0</v>
      </c>
      <c r="T2197">
        <v>1</v>
      </c>
      <c r="U2197" t="s">
        <v>24418</v>
      </c>
      <c r="V2197" t="s">
        <v>306</v>
      </c>
      <c r="W2197" t="s">
        <v>815</v>
      </c>
      <c r="X2197" t="s">
        <v>832</v>
      </c>
      <c r="Y2197">
        <v>4</v>
      </c>
      <c r="Z2197">
        <v>25</v>
      </c>
      <c r="AA2197">
        <v>25</v>
      </c>
      <c r="AC2197">
        <v>0.26260967882423103</v>
      </c>
    </row>
    <row r="2198" spans="1:29" x14ac:dyDescent="0.35">
      <c r="A2198" t="s">
        <v>18857</v>
      </c>
      <c r="B2198" t="s">
        <v>18858</v>
      </c>
      <c r="C2198">
        <v>4028</v>
      </c>
      <c r="D2198" t="s">
        <v>18597</v>
      </c>
      <c r="E2198">
        <v>5613</v>
      </c>
      <c r="F2198">
        <v>4.8235000000000001</v>
      </c>
      <c r="G2198">
        <v>17</v>
      </c>
      <c r="M2198">
        <v>45</v>
      </c>
      <c r="P2198">
        <v>0</v>
      </c>
      <c r="Q2198">
        <v>0</v>
      </c>
      <c r="R2198">
        <v>0</v>
      </c>
      <c r="S2198">
        <v>0</v>
      </c>
      <c r="T2198">
        <v>1</v>
      </c>
      <c r="V2198" t="s">
        <v>306</v>
      </c>
      <c r="W2198" t="s">
        <v>1138</v>
      </c>
      <c r="X2198" t="s">
        <v>1248</v>
      </c>
      <c r="Y2198">
        <v>0</v>
      </c>
      <c r="AC2198">
        <v>0.26271389571359482</v>
      </c>
    </row>
    <row r="2199" spans="1:29" x14ac:dyDescent="0.35">
      <c r="A2199" t="s">
        <v>9176</v>
      </c>
      <c r="B2199" t="s">
        <v>9177</v>
      </c>
      <c r="C2199">
        <v>7004</v>
      </c>
      <c r="D2199" t="s">
        <v>9007</v>
      </c>
      <c r="E2199">
        <v>2017</v>
      </c>
      <c r="F2199">
        <v>3.5</v>
      </c>
      <c r="G2199">
        <v>8</v>
      </c>
      <c r="H2199" t="s">
        <v>9178</v>
      </c>
      <c r="I2199" t="s">
        <v>157</v>
      </c>
      <c r="J2199" t="s">
        <v>9178</v>
      </c>
      <c r="L2199" t="s">
        <v>9179</v>
      </c>
      <c r="M2199">
        <v>27</v>
      </c>
      <c r="P2199">
        <v>0</v>
      </c>
      <c r="Q2199">
        <v>0</v>
      </c>
      <c r="R2199">
        <v>0</v>
      </c>
      <c r="S2199">
        <v>0</v>
      </c>
      <c r="T2199">
        <v>0</v>
      </c>
      <c r="V2199" t="s">
        <v>222</v>
      </c>
      <c r="W2199" t="s">
        <v>223</v>
      </c>
      <c r="X2199" t="s">
        <v>655</v>
      </c>
      <c r="Y2199">
        <v>0</v>
      </c>
      <c r="AC2199">
        <v>0.26271838070465381</v>
      </c>
    </row>
    <row r="2200" spans="1:29" x14ac:dyDescent="0.35">
      <c r="A2200" t="s">
        <v>28435</v>
      </c>
      <c r="B2200" t="s">
        <v>28436</v>
      </c>
      <c r="C2200">
        <v>6225</v>
      </c>
      <c r="D2200" t="s">
        <v>28402</v>
      </c>
      <c r="E2200">
        <v>4124</v>
      </c>
      <c r="F2200">
        <v>3.8182</v>
      </c>
      <c r="G2200">
        <v>33</v>
      </c>
      <c r="H2200" t="s">
        <v>531</v>
      </c>
      <c r="I2200" t="s">
        <v>803</v>
      </c>
      <c r="J2200" t="s">
        <v>17928</v>
      </c>
      <c r="L2200" t="s">
        <v>28437</v>
      </c>
      <c r="M2200">
        <v>69</v>
      </c>
      <c r="P2200">
        <v>0</v>
      </c>
      <c r="Q2200">
        <v>0</v>
      </c>
      <c r="R2200">
        <v>1</v>
      </c>
      <c r="S2200">
        <v>0</v>
      </c>
      <c r="T2200">
        <v>0</v>
      </c>
      <c r="U2200" t="s">
        <v>28438</v>
      </c>
      <c r="V2200" t="s">
        <v>394</v>
      </c>
      <c r="W2200" t="s">
        <v>5539</v>
      </c>
      <c r="X2200" t="s">
        <v>5561</v>
      </c>
      <c r="Y2200">
        <v>0</v>
      </c>
      <c r="AC2200">
        <v>0.26274378745098703</v>
      </c>
    </row>
    <row r="2201" spans="1:29" x14ac:dyDescent="0.35">
      <c r="A2201" t="s">
        <v>27619</v>
      </c>
      <c r="B2201" t="s">
        <v>27620</v>
      </c>
      <c r="C2201">
        <v>6750</v>
      </c>
      <c r="D2201" t="s">
        <v>27603</v>
      </c>
      <c r="E2201">
        <v>1375</v>
      </c>
      <c r="F2201">
        <v>3.8</v>
      </c>
      <c r="G2201">
        <v>10</v>
      </c>
      <c r="H2201" t="s">
        <v>27621</v>
      </c>
      <c r="I2201" t="s">
        <v>157</v>
      </c>
      <c r="J2201" t="s">
        <v>27621</v>
      </c>
      <c r="L2201" t="s">
        <v>27622</v>
      </c>
      <c r="M2201">
        <v>58</v>
      </c>
      <c r="P2201">
        <v>0</v>
      </c>
      <c r="Q2201">
        <v>1</v>
      </c>
      <c r="R2201">
        <v>0</v>
      </c>
      <c r="S2201">
        <v>0</v>
      </c>
      <c r="T2201">
        <v>0</v>
      </c>
      <c r="U2201" t="s">
        <v>27623</v>
      </c>
      <c r="V2201" t="s">
        <v>394</v>
      </c>
      <c r="W2201" t="s">
        <v>395</v>
      </c>
      <c r="X2201" t="s">
        <v>395</v>
      </c>
      <c r="Y2201">
        <v>0</v>
      </c>
      <c r="AC2201">
        <v>0.26293100705739836</v>
      </c>
    </row>
    <row r="2202" spans="1:29" x14ac:dyDescent="0.35">
      <c r="A2202" t="s">
        <v>4226</v>
      </c>
      <c r="B2202" t="s">
        <v>4227</v>
      </c>
      <c r="C2202">
        <v>8007</v>
      </c>
      <c r="D2202" t="s">
        <v>4129</v>
      </c>
      <c r="E2202">
        <v>1549</v>
      </c>
      <c r="F2202">
        <v>4.6666999999999996</v>
      </c>
      <c r="G2202">
        <v>3</v>
      </c>
      <c r="L2202" t="s">
        <v>4228</v>
      </c>
      <c r="M2202">
        <v>35</v>
      </c>
      <c r="N2202">
        <v>48</v>
      </c>
      <c r="P2202">
        <v>1</v>
      </c>
      <c r="Q2202">
        <v>0</v>
      </c>
      <c r="R2202">
        <v>1</v>
      </c>
      <c r="S2202">
        <v>0</v>
      </c>
      <c r="T2202">
        <v>0</v>
      </c>
      <c r="U2202" t="s">
        <v>4200</v>
      </c>
      <c r="V2202" t="s">
        <v>32</v>
      </c>
      <c r="W2202" t="s">
        <v>33</v>
      </c>
      <c r="X2202" t="s">
        <v>34</v>
      </c>
      <c r="Y2202">
        <v>0</v>
      </c>
      <c r="AC2202">
        <v>0.26312123855002478</v>
      </c>
    </row>
    <row r="2203" spans="1:29" x14ac:dyDescent="0.35">
      <c r="A2203" t="s">
        <v>3883</v>
      </c>
      <c r="B2203" t="s">
        <v>3884</v>
      </c>
      <c r="C2203">
        <v>5995</v>
      </c>
      <c r="D2203" t="s">
        <v>3614</v>
      </c>
      <c r="E2203">
        <v>4435</v>
      </c>
      <c r="F2203">
        <v>3.4878</v>
      </c>
      <c r="G2203">
        <v>41</v>
      </c>
      <c r="H2203" t="s">
        <v>426</v>
      </c>
      <c r="I2203" t="s">
        <v>157</v>
      </c>
      <c r="J2203" t="s">
        <v>426</v>
      </c>
      <c r="L2203" t="s">
        <v>3885</v>
      </c>
      <c r="M2203">
        <v>32</v>
      </c>
      <c r="P2203">
        <v>0</v>
      </c>
      <c r="Q2203">
        <v>0</v>
      </c>
      <c r="R2203">
        <v>0</v>
      </c>
      <c r="S2203">
        <v>0</v>
      </c>
      <c r="T2203">
        <v>0</v>
      </c>
      <c r="U2203" t="s">
        <v>3886</v>
      </c>
      <c r="V2203" t="s">
        <v>222</v>
      </c>
      <c r="W2203" t="s">
        <v>223</v>
      </c>
      <c r="X2203" t="s">
        <v>265</v>
      </c>
      <c r="Y2203">
        <v>0</v>
      </c>
      <c r="AC2203">
        <v>0.2631755992212893</v>
      </c>
    </row>
    <row r="2204" spans="1:29" x14ac:dyDescent="0.35">
      <c r="A2204" t="s">
        <v>8979</v>
      </c>
      <c r="B2204" t="s">
        <v>8980</v>
      </c>
      <c r="C2204">
        <v>7083</v>
      </c>
      <c r="D2204" t="s">
        <v>8801</v>
      </c>
      <c r="E2204">
        <v>16632</v>
      </c>
      <c r="F2204">
        <v>4.1429</v>
      </c>
      <c r="G2204">
        <v>35</v>
      </c>
      <c r="H2204" t="s">
        <v>268</v>
      </c>
      <c r="I2204" t="s">
        <v>157</v>
      </c>
      <c r="J2204" t="s">
        <v>268</v>
      </c>
      <c r="L2204" t="s">
        <v>8810</v>
      </c>
      <c r="M2204">
        <v>16</v>
      </c>
      <c r="P2204">
        <v>0</v>
      </c>
      <c r="Q2204">
        <v>0</v>
      </c>
      <c r="R2204">
        <v>0</v>
      </c>
      <c r="S2204">
        <v>0</v>
      </c>
      <c r="T2204">
        <v>0</v>
      </c>
      <c r="U2204" t="s">
        <v>8981</v>
      </c>
      <c r="V2204" t="s">
        <v>394</v>
      </c>
      <c r="W2204" t="s">
        <v>160</v>
      </c>
      <c r="Y2204">
        <v>0</v>
      </c>
      <c r="AC2204">
        <v>0.26320665995505543</v>
      </c>
    </row>
    <row r="2205" spans="1:29" x14ac:dyDescent="0.35">
      <c r="A2205" t="s">
        <v>22831</v>
      </c>
      <c r="B2205" t="s">
        <v>22832</v>
      </c>
      <c r="C2205">
        <v>6144</v>
      </c>
      <c r="D2205" t="s">
        <v>22711</v>
      </c>
      <c r="E2205">
        <v>18025</v>
      </c>
      <c r="F2205">
        <v>4.2786999999999997</v>
      </c>
      <c r="G2205">
        <v>348</v>
      </c>
      <c r="H2205" t="s">
        <v>3769</v>
      </c>
      <c r="I2205" t="s">
        <v>38</v>
      </c>
      <c r="J2205" t="s">
        <v>3769</v>
      </c>
      <c r="L2205" t="s">
        <v>22833</v>
      </c>
      <c r="M2205">
        <v>28</v>
      </c>
      <c r="P2205">
        <v>0</v>
      </c>
      <c r="Q2205">
        <v>0</v>
      </c>
      <c r="R2205">
        <v>0</v>
      </c>
      <c r="S2205">
        <v>0</v>
      </c>
      <c r="T2205">
        <v>0</v>
      </c>
      <c r="V2205" t="s">
        <v>93</v>
      </c>
      <c r="W2205" t="s">
        <v>1745</v>
      </c>
      <c r="X2205" t="s">
        <v>1746</v>
      </c>
      <c r="Y2205">
        <v>1</v>
      </c>
      <c r="Z2205">
        <v>56</v>
      </c>
      <c r="AA2205">
        <v>56</v>
      </c>
      <c r="AC2205">
        <v>0.26330600976114149</v>
      </c>
    </row>
    <row r="2206" spans="1:29" x14ac:dyDescent="0.35">
      <c r="A2206" t="s">
        <v>28370</v>
      </c>
      <c r="B2206" t="s">
        <v>28371</v>
      </c>
      <c r="C2206">
        <v>5780</v>
      </c>
      <c r="D2206" t="s">
        <v>28338</v>
      </c>
      <c r="E2206">
        <v>5707</v>
      </c>
      <c r="F2206">
        <v>4.8414999999999999</v>
      </c>
      <c r="G2206">
        <v>183</v>
      </c>
      <c r="M2206">
        <v>199.99</v>
      </c>
      <c r="P2206">
        <v>0</v>
      </c>
      <c r="Q2206">
        <v>0</v>
      </c>
      <c r="R2206">
        <v>1</v>
      </c>
      <c r="S2206">
        <v>0</v>
      </c>
      <c r="T2206">
        <v>0</v>
      </c>
      <c r="U2206" t="s">
        <v>6825</v>
      </c>
      <c r="V2206" t="s">
        <v>222</v>
      </c>
      <c r="W2206" t="s">
        <v>908</v>
      </c>
      <c r="X2206" t="s">
        <v>1028</v>
      </c>
      <c r="Y2206">
        <v>0</v>
      </c>
      <c r="AC2206">
        <v>0.26334842870515951</v>
      </c>
    </row>
    <row r="2207" spans="1:29" x14ac:dyDescent="0.35">
      <c r="A2207" t="s">
        <v>27601</v>
      </c>
      <c r="B2207" t="s">
        <v>27602</v>
      </c>
      <c r="C2207">
        <v>6750</v>
      </c>
      <c r="D2207" t="s">
        <v>27603</v>
      </c>
      <c r="E2207">
        <v>2836</v>
      </c>
      <c r="F2207">
        <v>4.5</v>
      </c>
      <c r="G2207">
        <v>10</v>
      </c>
      <c r="H2207" t="s">
        <v>115</v>
      </c>
      <c r="I2207" t="s">
        <v>157</v>
      </c>
      <c r="J2207" t="s">
        <v>115</v>
      </c>
      <c r="L2207" t="s">
        <v>27604</v>
      </c>
      <c r="M2207">
        <v>42</v>
      </c>
      <c r="P2207">
        <v>0</v>
      </c>
      <c r="Q2207">
        <v>1</v>
      </c>
      <c r="R2207">
        <v>0</v>
      </c>
      <c r="S2207">
        <v>0</v>
      </c>
      <c r="T2207">
        <v>0</v>
      </c>
      <c r="U2207" t="s">
        <v>27605</v>
      </c>
      <c r="V2207" t="s">
        <v>306</v>
      </c>
      <c r="W2207" t="s">
        <v>815</v>
      </c>
      <c r="X2207" t="s">
        <v>832</v>
      </c>
      <c r="Y2207">
        <v>0</v>
      </c>
      <c r="AC2207">
        <v>0.26362778662055308</v>
      </c>
    </row>
    <row r="2208" spans="1:29" x14ac:dyDescent="0.35">
      <c r="A2208" t="s">
        <v>16041</v>
      </c>
      <c r="B2208" t="s">
        <v>16042</v>
      </c>
      <c r="C2208">
        <v>6259</v>
      </c>
      <c r="D2208" t="s">
        <v>15711</v>
      </c>
      <c r="E2208">
        <v>3178</v>
      </c>
      <c r="F2208">
        <v>3</v>
      </c>
      <c r="G2208">
        <v>1</v>
      </c>
      <c r="H2208" t="s">
        <v>195</v>
      </c>
      <c r="I2208" t="s">
        <v>157</v>
      </c>
      <c r="J2208" t="s">
        <v>195</v>
      </c>
      <c r="L2208" t="s">
        <v>15914</v>
      </c>
      <c r="M2208">
        <v>24</v>
      </c>
      <c r="P2208">
        <v>0</v>
      </c>
      <c r="Q2208">
        <v>0</v>
      </c>
      <c r="R2208">
        <v>1</v>
      </c>
      <c r="S2208">
        <v>0</v>
      </c>
      <c r="T2208">
        <v>1</v>
      </c>
      <c r="U2208" t="s">
        <v>15894</v>
      </c>
      <c r="V2208" t="s">
        <v>222</v>
      </c>
      <c r="W2208" t="s">
        <v>244</v>
      </c>
      <c r="X2208" t="s">
        <v>280</v>
      </c>
      <c r="Y2208">
        <v>0</v>
      </c>
      <c r="AC2208">
        <v>0.26376475566894642</v>
      </c>
    </row>
    <row r="2209" spans="1:29" x14ac:dyDescent="0.35">
      <c r="A2209" t="s">
        <v>18373</v>
      </c>
      <c r="B2209" t="s">
        <v>18374</v>
      </c>
      <c r="C2209">
        <v>6250</v>
      </c>
      <c r="D2209" t="s">
        <v>18364</v>
      </c>
      <c r="E2209">
        <v>15464</v>
      </c>
      <c r="F2209">
        <v>3.3571</v>
      </c>
      <c r="G2209">
        <v>84</v>
      </c>
      <c r="H2209" t="s">
        <v>18375</v>
      </c>
      <c r="I2209" t="s">
        <v>157</v>
      </c>
      <c r="J2209" t="s">
        <v>18375</v>
      </c>
      <c r="L2209" t="s">
        <v>18376</v>
      </c>
      <c r="M2209">
        <v>38</v>
      </c>
      <c r="P2209">
        <v>0</v>
      </c>
      <c r="Q2209">
        <v>0</v>
      </c>
      <c r="R2209">
        <v>0</v>
      </c>
      <c r="S2209">
        <v>0</v>
      </c>
      <c r="T2209">
        <v>0</v>
      </c>
      <c r="U2209" t="s">
        <v>18377</v>
      </c>
      <c r="V2209" t="s">
        <v>32</v>
      </c>
      <c r="W2209" t="s">
        <v>191</v>
      </c>
      <c r="X2209" t="s">
        <v>208</v>
      </c>
      <c r="Y2209">
        <v>0</v>
      </c>
      <c r="AC2209">
        <v>0.26376792499198987</v>
      </c>
    </row>
    <row r="2210" spans="1:29" x14ac:dyDescent="0.35">
      <c r="A2210" t="s">
        <v>6242</v>
      </c>
      <c r="B2210" t="s">
        <v>6243</v>
      </c>
      <c r="C2210">
        <v>1254</v>
      </c>
      <c r="D2210" t="s">
        <v>5675</v>
      </c>
      <c r="E2210">
        <v>2150</v>
      </c>
      <c r="F2210">
        <v>4.4749999999999996</v>
      </c>
      <c r="G2210">
        <v>40</v>
      </c>
      <c r="H2210" t="s">
        <v>37</v>
      </c>
      <c r="I2210" t="s">
        <v>157</v>
      </c>
      <c r="J2210" t="s">
        <v>37</v>
      </c>
      <c r="L2210" t="s">
        <v>6244</v>
      </c>
      <c r="M2210">
        <v>36</v>
      </c>
      <c r="P2210">
        <v>0</v>
      </c>
      <c r="Q2210">
        <v>0</v>
      </c>
      <c r="R2210">
        <v>0</v>
      </c>
      <c r="S2210">
        <v>0</v>
      </c>
      <c r="T2210">
        <v>0</v>
      </c>
      <c r="V2210" t="s">
        <v>172</v>
      </c>
      <c r="W2210" t="s">
        <v>394</v>
      </c>
      <c r="X2210" t="s">
        <v>6149</v>
      </c>
      <c r="Y2210">
        <v>0</v>
      </c>
      <c r="AC2210">
        <v>0.26387699204652926</v>
      </c>
    </row>
    <row r="2211" spans="1:29" x14ac:dyDescent="0.35">
      <c r="A2211" t="s">
        <v>24620</v>
      </c>
      <c r="B2211" t="s">
        <v>24621</v>
      </c>
      <c r="C2211">
        <v>5857</v>
      </c>
      <c r="D2211" t="s">
        <v>24579</v>
      </c>
      <c r="E2211">
        <v>20905</v>
      </c>
      <c r="F2211">
        <v>4.3026999999999997</v>
      </c>
      <c r="G2211">
        <v>370</v>
      </c>
      <c r="H2211" t="s">
        <v>478</v>
      </c>
      <c r="I2211" t="s">
        <v>157</v>
      </c>
      <c r="J2211" t="s">
        <v>478</v>
      </c>
      <c r="L2211" t="s">
        <v>24622</v>
      </c>
      <c r="M2211">
        <v>51</v>
      </c>
      <c r="P2211">
        <v>0</v>
      </c>
      <c r="Q2211">
        <v>0</v>
      </c>
      <c r="R2211">
        <v>0</v>
      </c>
      <c r="S2211">
        <v>0</v>
      </c>
      <c r="T2211">
        <v>0</v>
      </c>
      <c r="U2211" t="s">
        <v>24623</v>
      </c>
      <c r="V2211" t="s">
        <v>394</v>
      </c>
      <c r="W2211" t="s">
        <v>405</v>
      </c>
      <c r="X2211" t="s">
        <v>406</v>
      </c>
      <c r="Y2211">
        <v>0</v>
      </c>
      <c r="AC2211">
        <v>0.26395796667585714</v>
      </c>
    </row>
    <row r="2212" spans="1:29" x14ac:dyDescent="0.35">
      <c r="A2212" t="s">
        <v>6125</v>
      </c>
      <c r="B2212" t="s">
        <v>6126</v>
      </c>
      <c r="C2212">
        <v>1254</v>
      </c>
      <c r="D2212" t="s">
        <v>5675</v>
      </c>
      <c r="E2212">
        <v>1423</v>
      </c>
      <c r="F2212">
        <v>3.3264999999999998</v>
      </c>
      <c r="G2212">
        <v>49</v>
      </c>
      <c r="H2212" t="s">
        <v>186</v>
      </c>
      <c r="I2212" t="s">
        <v>157</v>
      </c>
      <c r="J2212" t="s">
        <v>186</v>
      </c>
      <c r="L2212" t="s">
        <v>6127</v>
      </c>
      <c r="M2212">
        <v>74</v>
      </c>
      <c r="P2212">
        <v>0</v>
      </c>
      <c r="Q2212">
        <v>0</v>
      </c>
      <c r="R2212">
        <v>0</v>
      </c>
      <c r="S2212">
        <v>0</v>
      </c>
      <c r="T2212">
        <v>0</v>
      </c>
      <c r="V2212" t="s">
        <v>394</v>
      </c>
      <c r="W2212" t="s">
        <v>395</v>
      </c>
      <c r="X2212" t="s">
        <v>395</v>
      </c>
      <c r="Y2212">
        <v>0</v>
      </c>
      <c r="AC2212">
        <v>0.26400013224195196</v>
      </c>
    </row>
    <row r="2213" spans="1:29" x14ac:dyDescent="0.35">
      <c r="A2213" t="s">
        <v>27915</v>
      </c>
      <c r="B2213" t="s">
        <v>27916</v>
      </c>
      <c r="C2213">
        <v>6307</v>
      </c>
      <c r="D2213" t="s">
        <v>27866</v>
      </c>
      <c r="E2213">
        <v>2963</v>
      </c>
      <c r="F2213">
        <v>4.5</v>
      </c>
      <c r="G2213">
        <v>10</v>
      </c>
      <c r="L2213" t="s">
        <v>27917</v>
      </c>
      <c r="M2213">
        <v>45</v>
      </c>
      <c r="P2213">
        <v>0</v>
      </c>
      <c r="Q2213">
        <v>0</v>
      </c>
      <c r="R2213">
        <v>0</v>
      </c>
      <c r="S2213">
        <v>0</v>
      </c>
      <c r="T2213">
        <v>0</v>
      </c>
      <c r="V2213" t="s">
        <v>394</v>
      </c>
      <c r="W2213" t="s">
        <v>474</v>
      </c>
      <c r="X2213" t="s">
        <v>475</v>
      </c>
      <c r="Y2213">
        <v>0</v>
      </c>
      <c r="AC2213">
        <v>0.26418269764725444</v>
      </c>
    </row>
    <row r="2214" spans="1:29" x14ac:dyDescent="0.35">
      <c r="A2214" t="s">
        <v>17362</v>
      </c>
      <c r="B2214" t="s">
        <v>17363</v>
      </c>
      <c r="C2214">
        <v>1741</v>
      </c>
      <c r="D2214" t="s">
        <v>17132</v>
      </c>
      <c r="E2214">
        <v>5509</v>
      </c>
      <c r="F2214">
        <v>4.6093999999999999</v>
      </c>
      <c r="G2214">
        <v>128</v>
      </c>
      <c r="H2214" t="s">
        <v>179</v>
      </c>
      <c r="I2214" t="s">
        <v>157</v>
      </c>
      <c r="J2214" t="s">
        <v>179</v>
      </c>
      <c r="L2214" t="s">
        <v>17364</v>
      </c>
      <c r="M2214">
        <v>135</v>
      </c>
      <c r="P2214">
        <v>0</v>
      </c>
      <c r="Q2214">
        <v>0</v>
      </c>
      <c r="R2214">
        <v>1</v>
      </c>
      <c r="S2214">
        <v>0</v>
      </c>
      <c r="T2214">
        <v>0</v>
      </c>
      <c r="U2214" t="s">
        <v>17365</v>
      </c>
      <c r="V2214" t="s">
        <v>394</v>
      </c>
      <c r="W2214" t="s">
        <v>405</v>
      </c>
      <c r="X2214" t="s">
        <v>406</v>
      </c>
      <c r="Y2214">
        <v>0</v>
      </c>
      <c r="AC2214">
        <v>0.26423911436950698</v>
      </c>
    </row>
    <row r="2215" spans="1:29" x14ac:dyDescent="0.35">
      <c r="A2215" t="s">
        <v>19348</v>
      </c>
      <c r="B2215" t="s">
        <v>19349</v>
      </c>
      <c r="C2215">
        <v>6744</v>
      </c>
      <c r="D2215" t="s">
        <v>19326</v>
      </c>
      <c r="E2215">
        <v>4652</v>
      </c>
      <c r="F2215">
        <v>4.8982999999999999</v>
      </c>
      <c r="G2215">
        <v>59</v>
      </c>
      <c r="H2215" t="s">
        <v>19350</v>
      </c>
      <c r="I2215" t="s">
        <v>157</v>
      </c>
      <c r="J2215" t="s">
        <v>19350</v>
      </c>
      <c r="L2215" t="s">
        <v>19351</v>
      </c>
      <c r="M2215">
        <v>35</v>
      </c>
      <c r="P2215">
        <v>0</v>
      </c>
      <c r="Q2215">
        <v>0</v>
      </c>
      <c r="R2215">
        <v>1</v>
      </c>
      <c r="S2215">
        <v>0</v>
      </c>
      <c r="T2215">
        <v>0</v>
      </c>
      <c r="U2215" t="s">
        <v>19352</v>
      </c>
      <c r="V2215" t="s">
        <v>93</v>
      </c>
      <c r="W2215" t="s">
        <v>198</v>
      </c>
      <c r="X2215" t="s">
        <v>7021</v>
      </c>
      <c r="Y2215">
        <v>0</v>
      </c>
      <c r="AC2215">
        <v>0.26427284646417559</v>
      </c>
    </row>
    <row r="2216" spans="1:29" x14ac:dyDescent="0.35">
      <c r="A2216" t="s">
        <v>18533</v>
      </c>
      <c r="B2216" t="s">
        <v>18534</v>
      </c>
      <c r="C2216">
        <v>7038</v>
      </c>
      <c r="D2216" t="s">
        <v>18479</v>
      </c>
      <c r="E2216">
        <v>20416</v>
      </c>
      <c r="F2216">
        <v>3.7399</v>
      </c>
      <c r="G2216">
        <v>569</v>
      </c>
      <c r="H2216" t="s">
        <v>37</v>
      </c>
      <c r="I2216" t="s">
        <v>38</v>
      </c>
      <c r="J2216" t="s">
        <v>1584</v>
      </c>
      <c r="L2216" t="s">
        <v>18535</v>
      </c>
      <c r="M2216">
        <v>160</v>
      </c>
      <c r="P2216">
        <v>0</v>
      </c>
      <c r="Q2216">
        <v>0</v>
      </c>
      <c r="R2216">
        <v>0</v>
      </c>
      <c r="S2216">
        <v>0</v>
      </c>
      <c r="T2216">
        <v>0</v>
      </c>
      <c r="U2216" t="s">
        <v>16427</v>
      </c>
      <c r="V2216" t="s">
        <v>32</v>
      </c>
      <c r="W2216" t="s">
        <v>41</v>
      </c>
      <c r="X2216" t="s">
        <v>42</v>
      </c>
      <c r="Y2216">
        <v>2</v>
      </c>
      <c r="Z2216">
        <v>85</v>
      </c>
      <c r="AA2216">
        <v>35</v>
      </c>
      <c r="AC2216">
        <v>0.26432730862135567</v>
      </c>
    </row>
    <row r="2217" spans="1:29" x14ac:dyDescent="0.35">
      <c r="A2217" t="s">
        <v>16364</v>
      </c>
      <c r="B2217" t="s">
        <v>16365</v>
      </c>
      <c r="C2217">
        <v>6218</v>
      </c>
      <c r="D2217" t="s">
        <v>16112</v>
      </c>
      <c r="E2217">
        <v>25</v>
      </c>
      <c r="L2217" t="s">
        <v>16366</v>
      </c>
      <c r="M2217">
        <v>78</v>
      </c>
      <c r="N2217">
        <v>112</v>
      </c>
      <c r="P2217">
        <v>1</v>
      </c>
      <c r="Q2217">
        <v>1</v>
      </c>
      <c r="R2217">
        <v>1</v>
      </c>
      <c r="S2217">
        <v>0</v>
      </c>
      <c r="T2217">
        <v>0</v>
      </c>
      <c r="U2217" t="s">
        <v>16367</v>
      </c>
      <c r="V2217" t="s">
        <v>394</v>
      </c>
      <c r="W2217" t="s">
        <v>33</v>
      </c>
      <c r="Y2217">
        <v>0</v>
      </c>
      <c r="AC2217">
        <v>0.26451979463522612</v>
      </c>
    </row>
    <row r="2218" spans="1:29" x14ac:dyDescent="0.35">
      <c r="A2218" t="s">
        <v>20553</v>
      </c>
      <c r="B2218" t="s">
        <v>20554</v>
      </c>
      <c r="C2218">
        <v>4164</v>
      </c>
      <c r="D2218" t="s">
        <v>20394</v>
      </c>
      <c r="E2218">
        <v>5567</v>
      </c>
      <c r="F2218">
        <v>4.3333000000000004</v>
      </c>
      <c r="G2218">
        <v>3</v>
      </c>
      <c r="H2218" t="s">
        <v>1533</v>
      </c>
      <c r="I2218" t="s">
        <v>157</v>
      </c>
      <c r="J2218" t="s">
        <v>1533</v>
      </c>
      <c r="L2218" t="s">
        <v>20497</v>
      </c>
      <c r="M2218">
        <v>25</v>
      </c>
      <c r="P2218">
        <v>0</v>
      </c>
      <c r="Q2218">
        <v>0</v>
      </c>
      <c r="R2218">
        <v>0</v>
      </c>
      <c r="S2218">
        <v>0</v>
      </c>
      <c r="T2218">
        <v>0</v>
      </c>
      <c r="U2218" t="s">
        <v>20498</v>
      </c>
      <c r="V2218" t="s">
        <v>394</v>
      </c>
      <c r="W2218" t="s">
        <v>418</v>
      </c>
      <c r="X2218" t="s">
        <v>419</v>
      </c>
      <c r="Y2218">
        <v>0</v>
      </c>
      <c r="AC2218">
        <v>0.26458647668850377</v>
      </c>
    </row>
    <row r="2219" spans="1:29" x14ac:dyDescent="0.35">
      <c r="A2219" t="s">
        <v>31989</v>
      </c>
      <c r="B2219" t="s">
        <v>31990</v>
      </c>
      <c r="C2219">
        <v>6245</v>
      </c>
      <c r="D2219" t="s">
        <v>31969</v>
      </c>
      <c r="E2219">
        <v>8638</v>
      </c>
      <c r="F2219">
        <v>4.1444000000000001</v>
      </c>
      <c r="G2219">
        <v>90</v>
      </c>
      <c r="H2219" t="s">
        <v>31991</v>
      </c>
      <c r="I2219" t="s">
        <v>38</v>
      </c>
      <c r="J2219" t="s">
        <v>31991</v>
      </c>
      <c r="M2219">
        <v>32</v>
      </c>
      <c r="P2219">
        <v>0</v>
      </c>
      <c r="Q2219">
        <v>0</v>
      </c>
      <c r="R2219">
        <v>0</v>
      </c>
      <c r="S2219">
        <v>0</v>
      </c>
      <c r="T2219">
        <v>0</v>
      </c>
      <c r="U2219" t="s">
        <v>31988</v>
      </c>
      <c r="V2219" t="s">
        <v>32</v>
      </c>
      <c r="W2219" t="s">
        <v>191</v>
      </c>
      <c r="X2219" t="s">
        <v>208</v>
      </c>
      <c r="Y2219">
        <v>2</v>
      </c>
      <c r="Z2219">
        <v>78</v>
      </c>
      <c r="AA2219">
        <v>20</v>
      </c>
      <c r="AC2219">
        <v>0.26462145221763522</v>
      </c>
    </row>
    <row r="2220" spans="1:29" x14ac:dyDescent="0.35">
      <c r="A2220" t="s">
        <v>28557</v>
      </c>
      <c r="B2220" t="s">
        <v>28558</v>
      </c>
      <c r="C2220">
        <v>5648</v>
      </c>
      <c r="D2220" t="s">
        <v>28460</v>
      </c>
      <c r="E2220">
        <v>48796</v>
      </c>
      <c r="F2220">
        <v>4.3120000000000003</v>
      </c>
      <c r="G2220">
        <v>1157</v>
      </c>
      <c r="H2220" t="s">
        <v>186</v>
      </c>
      <c r="I2220" t="s">
        <v>157</v>
      </c>
      <c r="J2220" t="s">
        <v>186</v>
      </c>
      <c r="L2220" t="s">
        <v>28559</v>
      </c>
      <c r="M2220">
        <v>12</v>
      </c>
      <c r="O2220">
        <v>6</v>
      </c>
      <c r="P2220">
        <v>1</v>
      </c>
      <c r="Q2220">
        <v>0</v>
      </c>
      <c r="R2220">
        <v>0</v>
      </c>
      <c r="S2220">
        <v>1</v>
      </c>
      <c r="T2220">
        <v>1</v>
      </c>
      <c r="U2220" t="s">
        <v>11743</v>
      </c>
      <c r="V2220" t="s">
        <v>394</v>
      </c>
      <c r="W2220" t="s">
        <v>428</v>
      </c>
      <c r="X2220" t="s">
        <v>429</v>
      </c>
      <c r="Y2220">
        <v>0</v>
      </c>
      <c r="AC2220">
        <v>0.26487091923519812</v>
      </c>
    </row>
    <row r="2221" spans="1:29" x14ac:dyDescent="0.35">
      <c r="A2221" t="s">
        <v>27835</v>
      </c>
      <c r="B2221" t="s">
        <v>27836</v>
      </c>
      <c r="C2221">
        <v>6358</v>
      </c>
      <c r="D2221" t="s">
        <v>27769</v>
      </c>
      <c r="E2221">
        <v>3886</v>
      </c>
      <c r="F2221">
        <v>4.6666999999999996</v>
      </c>
      <c r="G2221">
        <v>27</v>
      </c>
      <c r="H2221" t="s">
        <v>947</v>
      </c>
      <c r="I2221" t="s">
        <v>157</v>
      </c>
      <c r="J2221" t="s">
        <v>947</v>
      </c>
      <c r="L2221" t="s">
        <v>27837</v>
      </c>
      <c r="M2221">
        <v>59</v>
      </c>
      <c r="P2221">
        <v>0</v>
      </c>
      <c r="Q2221">
        <v>0</v>
      </c>
      <c r="R2221">
        <v>1</v>
      </c>
      <c r="S2221">
        <v>0</v>
      </c>
      <c r="T2221">
        <v>0</v>
      </c>
      <c r="U2221" t="s">
        <v>27838</v>
      </c>
      <c r="V2221" t="s">
        <v>93</v>
      </c>
      <c r="W2221" t="s">
        <v>94</v>
      </c>
      <c r="X2221" t="s">
        <v>95</v>
      </c>
      <c r="Y2221">
        <v>0</v>
      </c>
      <c r="AC2221">
        <v>0.26494018751354897</v>
      </c>
    </row>
    <row r="2222" spans="1:29" x14ac:dyDescent="0.35">
      <c r="A2222" t="s">
        <v>28396</v>
      </c>
      <c r="B2222" t="s">
        <v>28397</v>
      </c>
      <c r="C2222">
        <v>5780</v>
      </c>
      <c r="D2222" t="s">
        <v>28338</v>
      </c>
      <c r="E2222">
        <v>312</v>
      </c>
      <c r="M2222">
        <v>45</v>
      </c>
      <c r="P2222">
        <v>0</v>
      </c>
      <c r="Q2222">
        <v>0</v>
      </c>
      <c r="R2222">
        <v>1</v>
      </c>
      <c r="S2222">
        <v>0</v>
      </c>
      <c r="T2222">
        <v>0</v>
      </c>
      <c r="V2222" t="s">
        <v>222</v>
      </c>
      <c r="W2222" t="s">
        <v>908</v>
      </c>
      <c r="X2222" t="s">
        <v>1312</v>
      </c>
      <c r="Y2222">
        <v>0</v>
      </c>
      <c r="AC2222">
        <v>0.26505057039006774</v>
      </c>
    </row>
    <row r="2223" spans="1:29" x14ac:dyDescent="0.35">
      <c r="A2223" t="s">
        <v>6230</v>
      </c>
      <c r="B2223" t="s">
        <v>6231</v>
      </c>
      <c r="C2223">
        <v>1254</v>
      </c>
      <c r="D2223" t="s">
        <v>5675</v>
      </c>
      <c r="E2223">
        <v>3095</v>
      </c>
      <c r="F2223">
        <v>4.5385</v>
      </c>
      <c r="G2223">
        <v>13</v>
      </c>
      <c r="M2223">
        <v>32</v>
      </c>
      <c r="P2223">
        <v>0</v>
      </c>
      <c r="Q2223">
        <v>0</v>
      </c>
      <c r="R2223">
        <v>0</v>
      </c>
      <c r="S2223">
        <v>0</v>
      </c>
      <c r="T2223">
        <v>0</v>
      </c>
      <c r="V2223" t="s">
        <v>394</v>
      </c>
      <c r="W2223" t="s">
        <v>2103</v>
      </c>
      <c r="X2223" t="s">
        <v>6232</v>
      </c>
      <c r="Y2223">
        <v>0</v>
      </c>
      <c r="AC2223">
        <v>0.26517512788501407</v>
      </c>
    </row>
    <row r="2224" spans="1:29" x14ac:dyDescent="0.35">
      <c r="A2224" t="s">
        <v>30659</v>
      </c>
      <c r="B2224" t="s">
        <v>30660</v>
      </c>
      <c r="C2224">
        <v>2000</v>
      </c>
      <c r="D2224" t="s">
        <v>30643</v>
      </c>
      <c r="E2224">
        <v>74741</v>
      </c>
      <c r="F2224">
        <v>4.1974999999999998</v>
      </c>
      <c r="G2224">
        <v>628</v>
      </c>
      <c r="H2224" t="s">
        <v>30661</v>
      </c>
      <c r="I2224" t="s">
        <v>803</v>
      </c>
      <c r="J2224" t="s">
        <v>1305</v>
      </c>
      <c r="K2224" t="s">
        <v>1609</v>
      </c>
      <c r="L2224" t="s">
        <v>30662</v>
      </c>
      <c r="M2224">
        <v>20</v>
      </c>
      <c r="P2224">
        <v>0</v>
      </c>
      <c r="Q2224">
        <v>0</v>
      </c>
      <c r="R2224">
        <v>0</v>
      </c>
      <c r="S2224">
        <v>0</v>
      </c>
      <c r="T2224">
        <v>0</v>
      </c>
      <c r="U2224" t="s">
        <v>30663</v>
      </c>
      <c r="V2224" t="s">
        <v>306</v>
      </c>
      <c r="W2224" t="s">
        <v>823</v>
      </c>
      <c r="X2224" t="s">
        <v>824</v>
      </c>
      <c r="Y2224">
        <v>0</v>
      </c>
      <c r="AC2224">
        <v>0.265177448513224</v>
      </c>
    </row>
    <row r="2225" spans="1:29" x14ac:dyDescent="0.35">
      <c r="A2225" t="s">
        <v>5714</v>
      </c>
      <c r="B2225" t="s">
        <v>5715</v>
      </c>
      <c r="C2225">
        <v>1254</v>
      </c>
      <c r="D2225" t="s">
        <v>5675</v>
      </c>
      <c r="E2225">
        <v>104751</v>
      </c>
      <c r="F2225">
        <v>4.3430999999999997</v>
      </c>
      <c r="G2225">
        <v>2469</v>
      </c>
      <c r="H2225" t="s">
        <v>2335</v>
      </c>
      <c r="I2225" t="s">
        <v>803</v>
      </c>
      <c r="J2225" t="s">
        <v>5716</v>
      </c>
      <c r="K2225" t="s">
        <v>5717</v>
      </c>
      <c r="L2225" t="s">
        <v>5718</v>
      </c>
      <c r="M2225">
        <v>21</v>
      </c>
      <c r="P2225">
        <v>0</v>
      </c>
      <c r="Q2225">
        <v>0</v>
      </c>
      <c r="R2225">
        <v>0</v>
      </c>
      <c r="S2225">
        <v>0</v>
      </c>
      <c r="T2225">
        <v>0</v>
      </c>
      <c r="V2225" t="s">
        <v>306</v>
      </c>
      <c r="W2225" t="s">
        <v>307</v>
      </c>
      <c r="X2225" t="s">
        <v>308</v>
      </c>
      <c r="Y2225">
        <v>3</v>
      </c>
      <c r="Z2225">
        <v>21</v>
      </c>
      <c r="AA2225">
        <v>21</v>
      </c>
      <c r="AC2225">
        <v>0.26519325581778508</v>
      </c>
    </row>
    <row r="2226" spans="1:29" x14ac:dyDescent="0.35">
      <c r="A2226" t="s">
        <v>29514</v>
      </c>
      <c r="B2226" t="s">
        <v>29515</v>
      </c>
      <c r="C2226">
        <v>6285</v>
      </c>
      <c r="D2226" t="s">
        <v>29342</v>
      </c>
      <c r="E2226">
        <v>164</v>
      </c>
      <c r="F2226">
        <v>4.8654000000000002</v>
      </c>
      <c r="G2226">
        <v>52</v>
      </c>
      <c r="H2226" t="s">
        <v>2431</v>
      </c>
      <c r="I2226" t="s">
        <v>157</v>
      </c>
      <c r="J2226" t="s">
        <v>2431</v>
      </c>
      <c r="L2226" t="s">
        <v>29516</v>
      </c>
      <c r="M2226">
        <v>14.99</v>
      </c>
      <c r="P2226">
        <v>0</v>
      </c>
      <c r="Q2226">
        <v>1</v>
      </c>
      <c r="R2226">
        <v>0</v>
      </c>
      <c r="S2226">
        <v>1</v>
      </c>
      <c r="T2226">
        <v>1</v>
      </c>
      <c r="U2226" t="s">
        <v>29517</v>
      </c>
      <c r="V2226" t="s">
        <v>394</v>
      </c>
      <c r="W2226" t="s">
        <v>418</v>
      </c>
      <c r="X2226" t="s">
        <v>419</v>
      </c>
      <c r="Y2226">
        <v>0</v>
      </c>
      <c r="AC2226">
        <v>0.26523691795546567</v>
      </c>
    </row>
    <row r="2227" spans="1:29" x14ac:dyDescent="0.35">
      <c r="A2227" t="s">
        <v>18493</v>
      </c>
      <c r="B2227" t="s">
        <v>18494</v>
      </c>
      <c r="C2227">
        <v>7038</v>
      </c>
      <c r="D2227" t="s">
        <v>18479</v>
      </c>
      <c r="E2227">
        <v>51417</v>
      </c>
      <c r="F2227">
        <v>3.8527999999999998</v>
      </c>
      <c r="G2227">
        <v>625</v>
      </c>
      <c r="H2227" t="s">
        <v>1910</v>
      </c>
      <c r="I2227" t="s">
        <v>38</v>
      </c>
      <c r="J2227" t="s">
        <v>18495</v>
      </c>
      <c r="L2227" t="s">
        <v>18496</v>
      </c>
      <c r="M2227">
        <v>160</v>
      </c>
      <c r="P2227">
        <v>0</v>
      </c>
      <c r="Q2227">
        <v>0</v>
      </c>
      <c r="R2227">
        <v>0</v>
      </c>
      <c r="S2227">
        <v>0</v>
      </c>
      <c r="T2227">
        <v>0</v>
      </c>
      <c r="U2227" t="s">
        <v>18497</v>
      </c>
      <c r="V2227" t="s">
        <v>32</v>
      </c>
      <c r="W2227" t="s">
        <v>41</v>
      </c>
      <c r="X2227" t="s">
        <v>42</v>
      </c>
      <c r="Y2227">
        <v>2</v>
      </c>
      <c r="Z2227">
        <v>85</v>
      </c>
      <c r="AA2227">
        <v>35</v>
      </c>
      <c r="AC2227">
        <v>0.26526641007182972</v>
      </c>
    </row>
    <row r="2228" spans="1:29" x14ac:dyDescent="0.35">
      <c r="A2228" t="s">
        <v>6617</v>
      </c>
      <c r="B2228" t="s">
        <v>6618</v>
      </c>
      <c r="C2228">
        <v>6743</v>
      </c>
      <c r="D2228" t="s">
        <v>6587</v>
      </c>
      <c r="E2228">
        <v>1413</v>
      </c>
      <c r="F2228">
        <v>4.75</v>
      </c>
      <c r="G2228">
        <v>8</v>
      </c>
      <c r="H2228" t="s">
        <v>3943</v>
      </c>
      <c r="I2228" t="s">
        <v>157</v>
      </c>
      <c r="J2228" t="s">
        <v>3943</v>
      </c>
      <c r="L2228" t="s">
        <v>6619</v>
      </c>
      <c r="M2228">
        <v>16</v>
      </c>
      <c r="P2228">
        <v>0</v>
      </c>
      <c r="Q2228">
        <v>0</v>
      </c>
      <c r="R2228">
        <v>0</v>
      </c>
      <c r="S2228">
        <v>0</v>
      </c>
      <c r="T2228">
        <v>1</v>
      </c>
      <c r="U2228" t="s">
        <v>6620</v>
      </c>
      <c r="V2228" t="s">
        <v>394</v>
      </c>
      <c r="W2228" t="s">
        <v>428</v>
      </c>
      <c r="X2228" t="s">
        <v>429</v>
      </c>
      <c r="Y2228">
        <v>0</v>
      </c>
      <c r="AC2228">
        <v>0.26535050512153047</v>
      </c>
    </row>
    <row r="2229" spans="1:29" x14ac:dyDescent="0.35">
      <c r="A2229" t="s">
        <v>17084</v>
      </c>
      <c r="B2229" t="s">
        <v>17085</v>
      </c>
      <c r="C2229">
        <v>6201</v>
      </c>
      <c r="D2229" t="s">
        <v>16997</v>
      </c>
      <c r="E2229">
        <v>15023</v>
      </c>
      <c r="F2229">
        <v>4.2857000000000003</v>
      </c>
      <c r="G2229">
        <v>42</v>
      </c>
      <c r="H2229" t="s">
        <v>186</v>
      </c>
      <c r="I2229" t="s">
        <v>157</v>
      </c>
      <c r="J2229" t="s">
        <v>186</v>
      </c>
      <c r="L2229" t="s">
        <v>17086</v>
      </c>
      <c r="M2229">
        <v>300</v>
      </c>
      <c r="P2229">
        <v>0</v>
      </c>
      <c r="Q2229">
        <v>0</v>
      </c>
      <c r="R2229">
        <v>0</v>
      </c>
      <c r="S2229">
        <v>0</v>
      </c>
      <c r="T2229">
        <v>0</v>
      </c>
      <c r="U2229" t="s">
        <v>17087</v>
      </c>
      <c r="V2229" t="s">
        <v>394</v>
      </c>
      <c r="W2229" t="s">
        <v>474</v>
      </c>
      <c r="X2229" t="s">
        <v>475</v>
      </c>
      <c r="Y2229">
        <v>1</v>
      </c>
      <c r="Z2229">
        <v>95</v>
      </c>
      <c r="AA2229">
        <v>95</v>
      </c>
      <c r="AC2229">
        <v>0.26538997974304812</v>
      </c>
    </row>
    <row r="2230" spans="1:29" x14ac:dyDescent="0.35">
      <c r="A2230" t="s">
        <v>12351</v>
      </c>
      <c r="B2230" t="s">
        <v>12352</v>
      </c>
      <c r="C2230">
        <v>6500</v>
      </c>
      <c r="D2230" t="s">
        <v>12343</v>
      </c>
      <c r="E2230">
        <v>8924</v>
      </c>
      <c r="F2230">
        <v>4.3578000000000001</v>
      </c>
      <c r="G2230">
        <v>109</v>
      </c>
      <c r="H2230" t="s">
        <v>12349</v>
      </c>
      <c r="I2230" t="s">
        <v>157</v>
      </c>
      <c r="J2230" t="s">
        <v>12349</v>
      </c>
      <c r="L2230" t="s">
        <v>12353</v>
      </c>
      <c r="M2230">
        <v>30</v>
      </c>
      <c r="P2230">
        <v>0</v>
      </c>
      <c r="Q2230">
        <v>0</v>
      </c>
      <c r="R2230">
        <v>1</v>
      </c>
      <c r="S2230">
        <v>0</v>
      </c>
      <c r="T2230">
        <v>1</v>
      </c>
      <c r="U2230" t="s">
        <v>12354</v>
      </c>
      <c r="V2230" t="s">
        <v>394</v>
      </c>
      <c r="W2230" t="s">
        <v>418</v>
      </c>
      <c r="X2230" t="s">
        <v>419</v>
      </c>
      <c r="Y2230">
        <v>0</v>
      </c>
      <c r="AC2230">
        <v>0.26578491943690796</v>
      </c>
    </row>
    <row r="2231" spans="1:29" x14ac:dyDescent="0.35">
      <c r="A2231" t="s">
        <v>11642</v>
      </c>
      <c r="B2231" t="s">
        <v>11643</v>
      </c>
      <c r="C2231">
        <v>6189</v>
      </c>
      <c r="D2231" t="s">
        <v>11563</v>
      </c>
      <c r="E2231">
        <v>30873</v>
      </c>
      <c r="F2231">
        <v>4.4386999999999999</v>
      </c>
      <c r="G2231">
        <v>620</v>
      </c>
      <c r="H2231" t="s">
        <v>3943</v>
      </c>
      <c r="I2231" t="s">
        <v>157</v>
      </c>
      <c r="J2231" t="s">
        <v>3943</v>
      </c>
      <c r="L2231" t="s">
        <v>11644</v>
      </c>
      <c r="M2231">
        <v>28</v>
      </c>
      <c r="P2231">
        <v>0</v>
      </c>
      <c r="Q2231">
        <v>1</v>
      </c>
      <c r="R2231">
        <v>0</v>
      </c>
      <c r="S2231">
        <v>0</v>
      </c>
      <c r="T2231">
        <v>1</v>
      </c>
      <c r="U2231" t="s">
        <v>11645</v>
      </c>
      <c r="V2231" t="s">
        <v>394</v>
      </c>
      <c r="W2231" t="s">
        <v>428</v>
      </c>
      <c r="X2231" t="s">
        <v>429</v>
      </c>
      <c r="Y2231">
        <v>0</v>
      </c>
      <c r="AC2231">
        <v>0.26588062727662609</v>
      </c>
    </row>
    <row r="2232" spans="1:29" x14ac:dyDescent="0.35">
      <c r="A2232" t="s">
        <v>20303</v>
      </c>
      <c r="B2232" t="s">
        <v>20304</v>
      </c>
      <c r="C2232">
        <v>6182</v>
      </c>
      <c r="D2232" t="s">
        <v>20034</v>
      </c>
      <c r="E2232">
        <v>792</v>
      </c>
      <c r="L2232" t="s">
        <v>20305</v>
      </c>
      <c r="M2232">
        <v>52</v>
      </c>
      <c r="P2232">
        <v>1</v>
      </c>
      <c r="Q2232">
        <v>1</v>
      </c>
      <c r="R2232">
        <v>0</v>
      </c>
      <c r="S2232">
        <v>0</v>
      </c>
      <c r="T2232">
        <v>0</v>
      </c>
      <c r="U2232" t="s">
        <v>20295</v>
      </c>
      <c r="V2232" t="s">
        <v>222</v>
      </c>
      <c r="W2232" t="s">
        <v>33</v>
      </c>
      <c r="Y2232">
        <v>0</v>
      </c>
      <c r="AC2232">
        <v>0.26594314704366728</v>
      </c>
    </row>
    <row r="2233" spans="1:29" x14ac:dyDescent="0.35">
      <c r="A2233" t="s">
        <v>13752</v>
      </c>
      <c r="B2233" t="s">
        <v>13753</v>
      </c>
      <c r="C2233">
        <v>6162</v>
      </c>
      <c r="D2233" t="s">
        <v>13613</v>
      </c>
      <c r="E2233">
        <v>1285</v>
      </c>
      <c r="F2233">
        <v>4.5999999999999996</v>
      </c>
      <c r="G2233">
        <v>10</v>
      </c>
      <c r="L2233" t="s">
        <v>13754</v>
      </c>
      <c r="M2233">
        <v>25</v>
      </c>
      <c r="P2233">
        <v>0</v>
      </c>
      <c r="Q2233">
        <v>0</v>
      </c>
      <c r="R2233">
        <v>1</v>
      </c>
      <c r="S2233">
        <v>1</v>
      </c>
      <c r="T2233">
        <v>0</v>
      </c>
      <c r="V2233" t="s">
        <v>222</v>
      </c>
      <c r="W2233" t="s">
        <v>223</v>
      </c>
      <c r="X2233" t="s">
        <v>235</v>
      </c>
      <c r="Y2233">
        <v>0</v>
      </c>
      <c r="AC2233">
        <v>0.26599543602240205</v>
      </c>
    </row>
    <row r="2234" spans="1:29" x14ac:dyDescent="0.35">
      <c r="A2234" t="s">
        <v>16286</v>
      </c>
      <c r="B2234" t="s">
        <v>16287</v>
      </c>
      <c r="C2234">
        <v>6218</v>
      </c>
      <c r="D2234" t="s">
        <v>16112</v>
      </c>
      <c r="E2234">
        <v>17152</v>
      </c>
      <c r="F2234">
        <v>4.6173000000000002</v>
      </c>
      <c r="G2234">
        <v>81</v>
      </c>
      <c r="H2234" t="s">
        <v>195</v>
      </c>
      <c r="I2234" t="s">
        <v>157</v>
      </c>
      <c r="J2234" t="s">
        <v>195</v>
      </c>
      <c r="L2234" t="s">
        <v>16288</v>
      </c>
      <c r="M2234">
        <v>46</v>
      </c>
      <c r="P2234">
        <v>0</v>
      </c>
      <c r="Q2234">
        <v>0</v>
      </c>
      <c r="R2234">
        <v>0</v>
      </c>
      <c r="S2234">
        <v>0</v>
      </c>
      <c r="T2234">
        <v>0</v>
      </c>
      <c r="V2234" t="s">
        <v>394</v>
      </c>
      <c r="W2234" t="s">
        <v>428</v>
      </c>
      <c r="X2234" t="s">
        <v>614</v>
      </c>
      <c r="Y2234">
        <v>0</v>
      </c>
      <c r="AC2234">
        <v>0.26611971240425392</v>
      </c>
    </row>
    <row r="2235" spans="1:29" x14ac:dyDescent="0.35">
      <c r="A2235" t="s">
        <v>10517</v>
      </c>
      <c r="B2235" t="s">
        <v>10518</v>
      </c>
      <c r="C2235">
        <v>5972</v>
      </c>
      <c r="D2235" t="s">
        <v>10359</v>
      </c>
      <c r="E2235">
        <v>5918</v>
      </c>
      <c r="F2235">
        <v>4.6154000000000002</v>
      </c>
      <c r="G2235">
        <v>13</v>
      </c>
      <c r="H2235" t="s">
        <v>10519</v>
      </c>
      <c r="I2235" t="s">
        <v>157</v>
      </c>
      <c r="J2235" t="s">
        <v>10519</v>
      </c>
      <c r="L2235" t="s">
        <v>10520</v>
      </c>
      <c r="M2235">
        <v>46</v>
      </c>
      <c r="N2235">
        <v>62</v>
      </c>
      <c r="P2235">
        <v>0</v>
      </c>
      <c r="Q2235">
        <v>1</v>
      </c>
      <c r="R2235">
        <v>0</v>
      </c>
      <c r="S2235">
        <v>0</v>
      </c>
      <c r="T2235">
        <v>1</v>
      </c>
      <c r="U2235" t="s">
        <v>10521</v>
      </c>
      <c r="V2235" t="s">
        <v>394</v>
      </c>
      <c r="W2235" t="s">
        <v>33</v>
      </c>
      <c r="Y2235">
        <v>0</v>
      </c>
      <c r="AC2235">
        <v>0.26611992717105626</v>
      </c>
    </row>
    <row r="2236" spans="1:29" x14ac:dyDescent="0.35">
      <c r="A2236" t="s">
        <v>15488</v>
      </c>
      <c r="B2236" t="s">
        <v>15489</v>
      </c>
      <c r="C2236">
        <v>5946</v>
      </c>
      <c r="D2236" t="s">
        <v>15451</v>
      </c>
      <c r="E2236">
        <v>29199</v>
      </c>
      <c r="F2236">
        <v>4.0530999999999997</v>
      </c>
      <c r="G2236">
        <v>414</v>
      </c>
      <c r="H2236" t="s">
        <v>15490</v>
      </c>
      <c r="I2236" t="s">
        <v>157</v>
      </c>
      <c r="J2236" t="s">
        <v>15490</v>
      </c>
      <c r="L2236" t="s">
        <v>15491</v>
      </c>
      <c r="M2236">
        <v>56</v>
      </c>
      <c r="P2236">
        <v>0</v>
      </c>
      <c r="Q2236">
        <v>0</v>
      </c>
      <c r="R2236">
        <v>0</v>
      </c>
      <c r="S2236">
        <v>0</v>
      </c>
      <c r="T2236">
        <v>0</v>
      </c>
      <c r="V2236" t="s">
        <v>394</v>
      </c>
      <c r="W2236" t="s">
        <v>400</v>
      </c>
      <c r="X2236" t="s">
        <v>401</v>
      </c>
      <c r="Y2236">
        <v>0</v>
      </c>
      <c r="AC2236">
        <v>0.26629113366822543</v>
      </c>
    </row>
    <row r="2237" spans="1:29" x14ac:dyDescent="0.35">
      <c r="A2237" t="s">
        <v>5353</v>
      </c>
      <c r="B2237" t="s">
        <v>5354</v>
      </c>
      <c r="C2237">
        <v>5980</v>
      </c>
      <c r="D2237" t="s">
        <v>5347</v>
      </c>
      <c r="E2237">
        <v>28064</v>
      </c>
      <c r="F2237">
        <v>4.3566000000000003</v>
      </c>
      <c r="G2237">
        <v>488</v>
      </c>
      <c r="H2237" t="s">
        <v>195</v>
      </c>
      <c r="I2237" t="s">
        <v>38</v>
      </c>
      <c r="J2237" t="s">
        <v>1664</v>
      </c>
      <c r="L2237" t="s">
        <v>5355</v>
      </c>
      <c r="M2237">
        <v>147</v>
      </c>
      <c r="P2237">
        <v>0</v>
      </c>
      <c r="Q2237">
        <v>0</v>
      </c>
      <c r="R2237">
        <v>0</v>
      </c>
      <c r="S2237">
        <v>0</v>
      </c>
      <c r="T2237">
        <v>0</v>
      </c>
      <c r="U2237" t="s">
        <v>3999</v>
      </c>
      <c r="V2237" t="s">
        <v>32</v>
      </c>
      <c r="W2237" t="s">
        <v>41</v>
      </c>
      <c r="X2237" t="s">
        <v>42</v>
      </c>
      <c r="Y2237">
        <v>3</v>
      </c>
      <c r="Z2237">
        <v>123</v>
      </c>
      <c r="AA2237">
        <v>38</v>
      </c>
      <c r="AC2237">
        <v>0.2663317431573089</v>
      </c>
    </row>
    <row r="2238" spans="1:29" x14ac:dyDescent="0.35">
      <c r="A2238" t="s">
        <v>3472</v>
      </c>
      <c r="B2238" t="s">
        <v>3473</v>
      </c>
      <c r="C2238">
        <v>7057</v>
      </c>
      <c r="D2238" t="s">
        <v>3384</v>
      </c>
      <c r="E2238">
        <v>26674</v>
      </c>
      <c r="F2238">
        <v>3.3593999999999999</v>
      </c>
      <c r="G2238">
        <v>128</v>
      </c>
      <c r="H2238" t="s">
        <v>3474</v>
      </c>
      <c r="I2238" t="s">
        <v>157</v>
      </c>
      <c r="J2238" t="s">
        <v>3474</v>
      </c>
      <c r="L2238" t="s">
        <v>3475</v>
      </c>
      <c r="M2238">
        <v>12</v>
      </c>
      <c r="P2238">
        <v>0</v>
      </c>
      <c r="Q2238">
        <v>0</v>
      </c>
      <c r="R2238">
        <v>0</v>
      </c>
      <c r="S2238">
        <v>0</v>
      </c>
      <c r="T2238">
        <v>0</v>
      </c>
      <c r="U2238" t="s">
        <v>3397</v>
      </c>
      <c r="V2238" t="s">
        <v>222</v>
      </c>
      <c r="W2238" t="s">
        <v>223</v>
      </c>
      <c r="X2238" t="s">
        <v>235</v>
      </c>
      <c r="Y2238">
        <v>0</v>
      </c>
      <c r="AC2238">
        <v>0.26635050748165245</v>
      </c>
    </row>
    <row r="2239" spans="1:29" x14ac:dyDescent="0.35">
      <c r="A2239" t="s">
        <v>5937</v>
      </c>
      <c r="B2239" t="s">
        <v>5938</v>
      </c>
      <c r="C2239">
        <v>1254</v>
      </c>
      <c r="D2239" t="s">
        <v>5675</v>
      </c>
      <c r="E2239">
        <v>16986</v>
      </c>
      <c r="F2239">
        <v>4.0590999999999999</v>
      </c>
      <c r="G2239">
        <v>711</v>
      </c>
      <c r="H2239" t="s">
        <v>5939</v>
      </c>
      <c r="I2239" t="s">
        <v>803</v>
      </c>
      <c r="J2239" t="s">
        <v>2527</v>
      </c>
      <c r="L2239" t="s">
        <v>5940</v>
      </c>
      <c r="M2239">
        <v>26</v>
      </c>
      <c r="P2239">
        <v>0</v>
      </c>
      <c r="Q2239">
        <v>0</v>
      </c>
      <c r="R2239">
        <v>0</v>
      </c>
      <c r="S2239">
        <v>1</v>
      </c>
      <c r="T2239">
        <v>0</v>
      </c>
      <c r="V2239" t="s">
        <v>306</v>
      </c>
      <c r="W2239" t="s">
        <v>815</v>
      </c>
      <c r="X2239" t="s">
        <v>848</v>
      </c>
      <c r="Y2239">
        <v>1</v>
      </c>
      <c r="Z2239">
        <v>26</v>
      </c>
      <c r="AA2239">
        <v>26</v>
      </c>
      <c r="AC2239">
        <v>0.26644129977118813</v>
      </c>
    </row>
    <row r="2240" spans="1:29" x14ac:dyDescent="0.35">
      <c r="A2240" t="s">
        <v>15630</v>
      </c>
      <c r="B2240" t="s">
        <v>15631</v>
      </c>
      <c r="C2240">
        <v>6745</v>
      </c>
      <c r="D2240" t="s">
        <v>15615</v>
      </c>
      <c r="E2240">
        <v>36431</v>
      </c>
      <c r="F2240">
        <v>3.8496999999999999</v>
      </c>
      <c r="G2240">
        <v>539</v>
      </c>
      <c r="H2240" t="s">
        <v>37</v>
      </c>
      <c r="I2240" t="s">
        <v>38</v>
      </c>
      <c r="J2240" t="s">
        <v>68</v>
      </c>
      <c r="L2240" t="s">
        <v>15632</v>
      </c>
      <c r="M2240">
        <v>125</v>
      </c>
      <c r="P2240">
        <v>0</v>
      </c>
      <c r="Q2240">
        <v>0</v>
      </c>
      <c r="R2240">
        <v>0</v>
      </c>
      <c r="S2240">
        <v>0</v>
      </c>
      <c r="T2240">
        <v>1</v>
      </c>
      <c r="U2240" t="s">
        <v>15633</v>
      </c>
      <c r="V2240" t="s">
        <v>32</v>
      </c>
      <c r="W2240" t="s">
        <v>41</v>
      </c>
      <c r="X2240" t="s">
        <v>42</v>
      </c>
      <c r="Y2240">
        <v>2</v>
      </c>
      <c r="Z2240">
        <v>89</v>
      </c>
      <c r="AA2240">
        <v>25</v>
      </c>
      <c r="AC2240">
        <v>0.26644143403176124</v>
      </c>
    </row>
    <row r="2241" spans="1:29" x14ac:dyDescent="0.35">
      <c r="A2241" t="s">
        <v>8649</v>
      </c>
      <c r="B2241" t="s">
        <v>8650</v>
      </c>
      <c r="C2241">
        <v>6014</v>
      </c>
      <c r="D2241" t="s">
        <v>8545</v>
      </c>
      <c r="E2241">
        <v>17922</v>
      </c>
      <c r="F2241">
        <v>4.2857000000000003</v>
      </c>
      <c r="G2241">
        <v>147</v>
      </c>
      <c r="L2241" t="s">
        <v>8651</v>
      </c>
      <c r="M2241">
        <v>39</v>
      </c>
      <c r="P2241">
        <v>1</v>
      </c>
      <c r="Q2241">
        <v>0</v>
      </c>
      <c r="R2241">
        <v>0</v>
      </c>
      <c r="S2241">
        <v>0</v>
      </c>
      <c r="T2241">
        <v>1</v>
      </c>
      <c r="U2241" t="s">
        <v>8652</v>
      </c>
      <c r="V2241" t="s">
        <v>394</v>
      </c>
      <c r="W2241" t="s">
        <v>33</v>
      </c>
      <c r="Y2241">
        <v>0</v>
      </c>
      <c r="AC2241">
        <v>0.26656237694156548</v>
      </c>
    </row>
    <row r="2242" spans="1:29" x14ac:dyDescent="0.35">
      <c r="A2242" t="s">
        <v>8313</v>
      </c>
      <c r="B2242" t="s">
        <v>8314</v>
      </c>
      <c r="C2242">
        <v>4372</v>
      </c>
      <c r="D2242" t="s">
        <v>8306</v>
      </c>
      <c r="E2242">
        <v>15453</v>
      </c>
      <c r="F2242">
        <v>3.5158</v>
      </c>
      <c r="G2242">
        <v>506</v>
      </c>
      <c r="H2242" t="s">
        <v>3033</v>
      </c>
      <c r="I2242" t="s">
        <v>157</v>
      </c>
      <c r="J2242" t="s">
        <v>3033</v>
      </c>
      <c r="L2242" t="s">
        <v>8315</v>
      </c>
      <c r="M2242">
        <v>89</v>
      </c>
      <c r="P2242">
        <v>0</v>
      </c>
      <c r="Q2242">
        <v>0</v>
      </c>
      <c r="R2242">
        <v>0</v>
      </c>
      <c r="S2242">
        <v>0</v>
      </c>
      <c r="T2242">
        <v>0</v>
      </c>
      <c r="U2242" t="s">
        <v>8316</v>
      </c>
      <c r="V2242" t="s">
        <v>394</v>
      </c>
      <c r="W2242" t="s">
        <v>400</v>
      </c>
      <c r="X2242" t="s">
        <v>401</v>
      </c>
      <c r="Y2242">
        <v>0</v>
      </c>
      <c r="AC2242">
        <v>0.26673628038219743</v>
      </c>
    </row>
    <row r="2243" spans="1:29" x14ac:dyDescent="0.35">
      <c r="A2243" t="s">
        <v>25469</v>
      </c>
      <c r="B2243" t="s">
        <v>25470</v>
      </c>
      <c r="C2243">
        <v>3902</v>
      </c>
      <c r="D2243" t="s">
        <v>25136</v>
      </c>
      <c r="E2243">
        <v>26264</v>
      </c>
      <c r="F2243">
        <v>2.5640999999999998</v>
      </c>
      <c r="G2243">
        <v>523</v>
      </c>
      <c r="H2243" t="s">
        <v>25471</v>
      </c>
      <c r="I2243" t="s">
        <v>1158</v>
      </c>
      <c r="L2243" t="s">
        <v>25472</v>
      </c>
      <c r="M2243">
        <v>6</v>
      </c>
      <c r="P2243">
        <v>0</v>
      </c>
      <c r="Q2243">
        <v>0</v>
      </c>
      <c r="R2243">
        <v>0</v>
      </c>
      <c r="S2243">
        <v>0</v>
      </c>
      <c r="T2243">
        <v>0</v>
      </c>
      <c r="U2243" t="s">
        <v>25473</v>
      </c>
      <c r="V2243" t="s">
        <v>394</v>
      </c>
      <c r="W2243" t="s">
        <v>428</v>
      </c>
      <c r="X2243" t="s">
        <v>2110</v>
      </c>
      <c r="Y2243">
        <v>10</v>
      </c>
      <c r="Z2243">
        <v>10</v>
      </c>
      <c r="AA2243">
        <v>3</v>
      </c>
      <c r="AC2243">
        <v>0.26677858197744742</v>
      </c>
    </row>
    <row r="2244" spans="1:29" x14ac:dyDescent="0.35">
      <c r="A2244" t="s">
        <v>23512</v>
      </c>
      <c r="B2244" t="s">
        <v>23513</v>
      </c>
      <c r="C2244">
        <v>6341</v>
      </c>
      <c r="D2244" t="s">
        <v>23468</v>
      </c>
      <c r="E2244">
        <v>42037</v>
      </c>
      <c r="F2244">
        <v>4.7534999999999998</v>
      </c>
      <c r="G2244">
        <v>215</v>
      </c>
      <c r="H2244" t="s">
        <v>163</v>
      </c>
      <c r="I2244" t="s">
        <v>157</v>
      </c>
      <c r="J2244" t="s">
        <v>163</v>
      </c>
      <c r="L2244" t="s">
        <v>23514</v>
      </c>
      <c r="M2244">
        <v>39</v>
      </c>
      <c r="P2244">
        <v>0</v>
      </c>
      <c r="Q2244">
        <v>0</v>
      </c>
      <c r="R2244">
        <v>0</v>
      </c>
      <c r="S2244">
        <v>0</v>
      </c>
      <c r="T2244">
        <v>0</v>
      </c>
      <c r="U2244" t="s">
        <v>23515</v>
      </c>
      <c r="V2244" t="s">
        <v>394</v>
      </c>
      <c r="W2244" t="s">
        <v>400</v>
      </c>
      <c r="X2244" t="s">
        <v>401</v>
      </c>
      <c r="Y2244">
        <v>0</v>
      </c>
      <c r="AC2244">
        <v>0.26678267849715354</v>
      </c>
    </row>
    <row r="2245" spans="1:29" x14ac:dyDescent="0.35">
      <c r="A2245" t="s">
        <v>23856</v>
      </c>
      <c r="B2245" t="s">
        <v>23857</v>
      </c>
      <c r="C2245">
        <v>3728</v>
      </c>
      <c r="D2245" t="s">
        <v>23688</v>
      </c>
      <c r="E2245">
        <v>10371</v>
      </c>
      <c r="F2245">
        <v>4.2263000000000002</v>
      </c>
      <c r="G2245">
        <v>137</v>
      </c>
      <c r="H2245" t="s">
        <v>13404</v>
      </c>
      <c r="I2245" t="s">
        <v>157</v>
      </c>
      <c r="J2245" t="s">
        <v>13404</v>
      </c>
      <c r="L2245" t="s">
        <v>23858</v>
      </c>
      <c r="M2245">
        <v>39</v>
      </c>
      <c r="P2245">
        <v>0</v>
      </c>
      <c r="Q2245">
        <v>0</v>
      </c>
      <c r="R2245">
        <v>0</v>
      </c>
      <c r="S2245">
        <v>0</v>
      </c>
      <c r="T2245">
        <v>0</v>
      </c>
      <c r="V2245" t="s">
        <v>394</v>
      </c>
      <c r="W2245" t="s">
        <v>428</v>
      </c>
      <c r="X2245" t="s">
        <v>429</v>
      </c>
      <c r="Y2245">
        <v>0</v>
      </c>
      <c r="AC2245">
        <v>0.26685529077106973</v>
      </c>
    </row>
    <row r="2246" spans="1:29" x14ac:dyDescent="0.35">
      <c r="A2246" t="s">
        <v>31857</v>
      </c>
      <c r="B2246" t="s">
        <v>31858</v>
      </c>
      <c r="C2246">
        <v>6304</v>
      </c>
      <c r="D2246" t="s">
        <v>31790</v>
      </c>
      <c r="E2246">
        <v>3271</v>
      </c>
      <c r="F2246">
        <v>2</v>
      </c>
      <c r="G2246">
        <v>5</v>
      </c>
      <c r="L2246" t="s">
        <v>31859</v>
      </c>
      <c r="M2246">
        <v>25</v>
      </c>
      <c r="N2246">
        <v>29</v>
      </c>
      <c r="O2246">
        <v>20</v>
      </c>
      <c r="P2246">
        <v>1</v>
      </c>
      <c r="Q2246">
        <v>0</v>
      </c>
      <c r="R2246">
        <v>1</v>
      </c>
      <c r="S2246">
        <v>0</v>
      </c>
      <c r="T2246">
        <v>0</v>
      </c>
      <c r="V2246" t="s">
        <v>222</v>
      </c>
      <c r="W2246" t="s">
        <v>33</v>
      </c>
      <c r="Y2246">
        <v>0</v>
      </c>
      <c r="AC2246">
        <v>0.26688110685936672</v>
      </c>
    </row>
    <row r="2247" spans="1:29" x14ac:dyDescent="0.35">
      <c r="A2247" t="s">
        <v>6734</v>
      </c>
      <c r="B2247" t="s">
        <v>6735</v>
      </c>
      <c r="C2247">
        <v>6473</v>
      </c>
      <c r="D2247" t="s">
        <v>6700</v>
      </c>
      <c r="E2247">
        <v>4272</v>
      </c>
      <c r="F2247">
        <v>4.8823999999999996</v>
      </c>
      <c r="G2247">
        <v>34</v>
      </c>
      <c r="H2247" t="s">
        <v>252</v>
      </c>
      <c r="I2247" t="s">
        <v>157</v>
      </c>
      <c r="J2247" t="s">
        <v>252</v>
      </c>
      <c r="L2247" t="s">
        <v>6736</v>
      </c>
      <c r="M2247">
        <v>54</v>
      </c>
      <c r="P2247">
        <v>0</v>
      </c>
      <c r="Q2247">
        <v>0</v>
      </c>
      <c r="R2247">
        <v>0</v>
      </c>
      <c r="S2247">
        <v>0</v>
      </c>
      <c r="T2247">
        <v>1</v>
      </c>
      <c r="U2247" t="s">
        <v>6737</v>
      </c>
      <c r="V2247" t="s">
        <v>222</v>
      </c>
      <c r="W2247" t="s">
        <v>244</v>
      </c>
      <c r="X2247" t="s">
        <v>245</v>
      </c>
      <c r="Y2247">
        <v>0</v>
      </c>
      <c r="AC2247">
        <v>0.26713633426525774</v>
      </c>
    </row>
    <row r="2248" spans="1:29" x14ac:dyDescent="0.35">
      <c r="A2248" t="s">
        <v>30378</v>
      </c>
      <c r="B2248" t="s">
        <v>30379</v>
      </c>
      <c r="C2248">
        <v>4225</v>
      </c>
      <c r="D2248" t="s">
        <v>30319</v>
      </c>
      <c r="E2248">
        <v>107171</v>
      </c>
      <c r="F2248">
        <v>2.9841000000000002</v>
      </c>
      <c r="G2248">
        <v>4022</v>
      </c>
      <c r="H2248" t="s">
        <v>30380</v>
      </c>
      <c r="I2248" t="s">
        <v>157</v>
      </c>
      <c r="J2248" t="s">
        <v>30380</v>
      </c>
      <c r="L2248" t="s">
        <v>30381</v>
      </c>
      <c r="M2248">
        <v>28</v>
      </c>
      <c r="P2248">
        <v>0</v>
      </c>
      <c r="Q2248">
        <v>0</v>
      </c>
      <c r="R2248">
        <v>0</v>
      </c>
      <c r="S2248">
        <v>0</v>
      </c>
      <c r="T2248">
        <v>0</v>
      </c>
      <c r="U2248" t="s">
        <v>30382</v>
      </c>
      <c r="V2248" t="s">
        <v>306</v>
      </c>
      <c r="W2248" t="s">
        <v>823</v>
      </c>
      <c r="X2248" t="s">
        <v>824</v>
      </c>
      <c r="Y2248">
        <v>1</v>
      </c>
      <c r="Z2248">
        <v>16</v>
      </c>
      <c r="AA2248">
        <v>16</v>
      </c>
      <c r="AC2248">
        <v>0.26718559158747157</v>
      </c>
    </row>
    <row r="2249" spans="1:29" x14ac:dyDescent="0.35">
      <c r="A2249" t="s">
        <v>29244</v>
      </c>
      <c r="B2249" t="s">
        <v>29245</v>
      </c>
      <c r="C2249">
        <v>6041</v>
      </c>
      <c r="D2249" t="s">
        <v>29080</v>
      </c>
      <c r="E2249">
        <v>9900</v>
      </c>
      <c r="F2249">
        <v>3.25</v>
      </c>
      <c r="G2249">
        <v>12</v>
      </c>
      <c r="L2249" t="s">
        <v>29246</v>
      </c>
      <c r="M2249">
        <v>27</v>
      </c>
      <c r="N2249">
        <v>40</v>
      </c>
      <c r="P2249">
        <v>0</v>
      </c>
      <c r="Q2249">
        <v>1</v>
      </c>
      <c r="R2249">
        <v>0</v>
      </c>
      <c r="S2249">
        <v>0</v>
      </c>
      <c r="T2249">
        <v>1</v>
      </c>
      <c r="U2249" t="s">
        <v>29247</v>
      </c>
      <c r="V2249" t="s">
        <v>394</v>
      </c>
      <c r="W2249" t="s">
        <v>33</v>
      </c>
      <c r="Y2249">
        <v>0</v>
      </c>
      <c r="AC2249">
        <v>0.26754027771953448</v>
      </c>
    </row>
    <row r="2250" spans="1:29" x14ac:dyDescent="0.35">
      <c r="A2250" t="s">
        <v>7757</v>
      </c>
      <c r="B2250" t="s">
        <v>7758</v>
      </c>
      <c r="C2250">
        <v>1073</v>
      </c>
      <c r="D2250" t="s">
        <v>7503</v>
      </c>
      <c r="E2250">
        <v>19542</v>
      </c>
      <c r="F2250">
        <v>2.7646999999999999</v>
      </c>
      <c r="G2250">
        <v>34</v>
      </c>
      <c r="M2250">
        <v>28</v>
      </c>
      <c r="P2250">
        <v>0</v>
      </c>
      <c r="Q2250">
        <v>0</v>
      </c>
      <c r="R2250">
        <v>0</v>
      </c>
      <c r="S2250">
        <v>1</v>
      </c>
      <c r="T2250">
        <v>1</v>
      </c>
      <c r="V2250" t="s">
        <v>306</v>
      </c>
      <c r="W2250" t="s">
        <v>1312</v>
      </c>
      <c r="X2250" t="s">
        <v>7759</v>
      </c>
      <c r="Y2250">
        <v>0</v>
      </c>
      <c r="AC2250">
        <v>0.26754415980061808</v>
      </c>
    </row>
    <row r="2251" spans="1:29" x14ac:dyDescent="0.35">
      <c r="A2251" t="s">
        <v>28393</v>
      </c>
      <c r="B2251" t="s">
        <v>28394</v>
      </c>
      <c r="C2251">
        <v>5780</v>
      </c>
      <c r="D2251" t="s">
        <v>28338</v>
      </c>
      <c r="E2251">
        <v>599</v>
      </c>
      <c r="F2251">
        <v>1</v>
      </c>
      <c r="G2251">
        <v>1</v>
      </c>
      <c r="M2251">
        <v>30</v>
      </c>
      <c r="P2251">
        <v>0</v>
      </c>
      <c r="Q2251">
        <v>0</v>
      </c>
      <c r="R2251">
        <v>1</v>
      </c>
      <c r="S2251">
        <v>0</v>
      </c>
      <c r="T2251">
        <v>0</v>
      </c>
      <c r="U2251" t="s">
        <v>28395</v>
      </c>
      <c r="V2251" t="s">
        <v>222</v>
      </c>
      <c r="W2251" t="s">
        <v>908</v>
      </c>
      <c r="X2251" t="s">
        <v>1028</v>
      </c>
      <c r="Y2251">
        <v>0</v>
      </c>
      <c r="AC2251">
        <v>0.26759150585156655</v>
      </c>
    </row>
    <row r="2252" spans="1:29" x14ac:dyDescent="0.35">
      <c r="A2252" t="s">
        <v>31407</v>
      </c>
      <c r="B2252" t="s">
        <v>31408</v>
      </c>
      <c r="C2252">
        <v>6112</v>
      </c>
      <c r="D2252" t="s">
        <v>31409</v>
      </c>
      <c r="E2252">
        <v>123621</v>
      </c>
      <c r="F2252">
        <v>4.5572999999999997</v>
      </c>
      <c r="G2252">
        <v>1764</v>
      </c>
      <c r="H2252" t="s">
        <v>15235</v>
      </c>
      <c r="I2252" t="s">
        <v>157</v>
      </c>
      <c r="J2252" t="s">
        <v>15235</v>
      </c>
      <c r="M2252">
        <v>26</v>
      </c>
      <c r="N2252">
        <v>30</v>
      </c>
      <c r="P2252">
        <v>1</v>
      </c>
      <c r="Q2252">
        <v>1</v>
      </c>
      <c r="R2252">
        <v>1</v>
      </c>
      <c r="S2252">
        <v>0</v>
      </c>
      <c r="T2252">
        <v>0</v>
      </c>
      <c r="U2252" t="s">
        <v>31410</v>
      </c>
      <c r="V2252" t="s">
        <v>222</v>
      </c>
      <c r="W2252" t="s">
        <v>223</v>
      </c>
      <c r="X2252" t="s">
        <v>260</v>
      </c>
      <c r="Y2252">
        <v>1</v>
      </c>
      <c r="Z2252">
        <v>20</v>
      </c>
      <c r="AA2252">
        <v>20</v>
      </c>
      <c r="AC2252">
        <v>0.26778760876518592</v>
      </c>
    </row>
    <row r="2253" spans="1:29" x14ac:dyDescent="0.35">
      <c r="A2253" t="s">
        <v>4904</v>
      </c>
      <c r="B2253" t="s">
        <v>4905</v>
      </c>
      <c r="C2253">
        <v>1065</v>
      </c>
      <c r="D2253" t="s">
        <v>4754</v>
      </c>
      <c r="E2253">
        <v>801</v>
      </c>
      <c r="L2253" t="s">
        <v>4781</v>
      </c>
      <c r="M2253">
        <v>184</v>
      </c>
      <c r="P2253">
        <v>1</v>
      </c>
      <c r="Q2253">
        <v>0</v>
      </c>
      <c r="R2253">
        <v>0</v>
      </c>
      <c r="S2253">
        <v>0</v>
      </c>
      <c r="T2253">
        <v>0</v>
      </c>
      <c r="V2253" t="s">
        <v>32</v>
      </c>
      <c r="W2253" t="s">
        <v>33</v>
      </c>
      <c r="X2253" t="s">
        <v>4075</v>
      </c>
      <c r="Y2253">
        <v>0</v>
      </c>
      <c r="AC2253">
        <v>0.26785259787407789</v>
      </c>
    </row>
    <row r="2254" spans="1:29" x14ac:dyDescent="0.35">
      <c r="A2254" t="s">
        <v>2214</v>
      </c>
      <c r="B2254" t="s">
        <v>2215</v>
      </c>
      <c r="C2254">
        <v>5938</v>
      </c>
      <c r="D2254" t="s">
        <v>2170</v>
      </c>
      <c r="E2254">
        <v>16875</v>
      </c>
      <c r="F2254">
        <v>3.4828000000000001</v>
      </c>
      <c r="G2254">
        <v>58</v>
      </c>
      <c r="L2254" t="s">
        <v>2216</v>
      </c>
      <c r="M2254">
        <v>16</v>
      </c>
      <c r="P2254">
        <v>1</v>
      </c>
      <c r="Q2254">
        <v>0</v>
      </c>
      <c r="R2254">
        <v>0</v>
      </c>
      <c r="S2254">
        <v>0</v>
      </c>
      <c r="T2254">
        <v>1</v>
      </c>
      <c r="V2254" t="s">
        <v>306</v>
      </c>
      <c r="W2254" t="s">
        <v>1138</v>
      </c>
      <c r="X2254" t="s">
        <v>2174</v>
      </c>
      <c r="Y2254">
        <v>0</v>
      </c>
      <c r="AC2254">
        <v>0.26828898024530379</v>
      </c>
    </row>
    <row r="2255" spans="1:29" x14ac:dyDescent="0.35">
      <c r="A2255" t="s">
        <v>21019</v>
      </c>
      <c r="B2255" t="s">
        <v>21020</v>
      </c>
      <c r="C2255">
        <v>6184</v>
      </c>
      <c r="D2255" t="s">
        <v>20960</v>
      </c>
      <c r="E2255">
        <v>28086</v>
      </c>
      <c r="F2255">
        <v>4.42</v>
      </c>
      <c r="G2255">
        <v>100</v>
      </c>
      <c r="H2255" t="s">
        <v>21021</v>
      </c>
      <c r="I2255" t="s">
        <v>157</v>
      </c>
      <c r="J2255" t="s">
        <v>21021</v>
      </c>
      <c r="L2255" t="s">
        <v>21022</v>
      </c>
      <c r="M2255">
        <v>27</v>
      </c>
      <c r="P2255">
        <v>0</v>
      </c>
      <c r="Q2255">
        <v>0</v>
      </c>
      <c r="R2255">
        <v>0</v>
      </c>
      <c r="S2255">
        <v>0</v>
      </c>
      <c r="T2255">
        <v>0</v>
      </c>
      <c r="V2255" t="s">
        <v>306</v>
      </c>
      <c r="W2255" t="s">
        <v>160</v>
      </c>
      <c r="Y2255">
        <v>0</v>
      </c>
      <c r="AC2255">
        <v>0.26864308572557372</v>
      </c>
    </row>
    <row r="2256" spans="1:29" x14ac:dyDescent="0.35">
      <c r="A2256" t="s">
        <v>2797</v>
      </c>
      <c r="B2256" t="s">
        <v>2798</v>
      </c>
      <c r="C2256">
        <v>5644</v>
      </c>
      <c r="D2256" t="s">
        <v>2788</v>
      </c>
      <c r="E2256">
        <v>129177</v>
      </c>
      <c r="F2256">
        <v>4.2431000000000001</v>
      </c>
      <c r="G2256">
        <v>2620</v>
      </c>
      <c r="H2256" t="s">
        <v>2335</v>
      </c>
      <c r="I2256" t="s">
        <v>803</v>
      </c>
      <c r="J2256" t="s">
        <v>2799</v>
      </c>
      <c r="K2256" t="s">
        <v>2800</v>
      </c>
      <c r="L2256" t="s">
        <v>2801</v>
      </c>
      <c r="M2256">
        <v>32</v>
      </c>
      <c r="P2256">
        <v>0</v>
      </c>
      <c r="Q2256">
        <v>0</v>
      </c>
      <c r="R2256">
        <v>0</v>
      </c>
      <c r="S2256">
        <v>0</v>
      </c>
      <c r="T2256">
        <v>0</v>
      </c>
      <c r="U2256" t="s">
        <v>2802</v>
      </c>
      <c r="V2256" t="s">
        <v>306</v>
      </c>
      <c r="W2256" t="s">
        <v>823</v>
      </c>
      <c r="X2256" t="s">
        <v>1392</v>
      </c>
      <c r="Y2256">
        <v>3</v>
      </c>
      <c r="Z2256">
        <v>32</v>
      </c>
      <c r="AA2256">
        <v>32</v>
      </c>
      <c r="AC2256">
        <v>0.26872367928506791</v>
      </c>
    </row>
    <row r="2257" spans="1:29" x14ac:dyDescent="0.35">
      <c r="A2257" t="s">
        <v>30447</v>
      </c>
      <c r="B2257" t="s">
        <v>30448</v>
      </c>
      <c r="C2257">
        <v>4225</v>
      </c>
      <c r="D2257" t="s">
        <v>30319</v>
      </c>
      <c r="E2257">
        <v>42605</v>
      </c>
      <c r="F2257">
        <v>4.1952999999999996</v>
      </c>
      <c r="G2257">
        <v>256</v>
      </c>
      <c r="L2257" t="s">
        <v>30449</v>
      </c>
      <c r="M2257">
        <v>49</v>
      </c>
      <c r="P2257">
        <v>0</v>
      </c>
      <c r="Q2257">
        <v>0</v>
      </c>
      <c r="R2257">
        <v>0</v>
      </c>
      <c r="S2257">
        <v>0</v>
      </c>
      <c r="T2257">
        <v>0</v>
      </c>
      <c r="V2257" t="s">
        <v>306</v>
      </c>
      <c r="W2257" t="s">
        <v>823</v>
      </c>
      <c r="X2257" t="s">
        <v>1091</v>
      </c>
      <c r="Y2257">
        <v>0</v>
      </c>
      <c r="AC2257">
        <v>0.26876244532964344</v>
      </c>
    </row>
    <row r="2258" spans="1:29" x14ac:dyDescent="0.35">
      <c r="A2258" t="s">
        <v>29917</v>
      </c>
      <c r="B2258" t="s">
        <v>29918</v>
      </c>
      <c r="C2258">
        <v>1722</v>
      </c>
      <c r="D2258" t="s">
        <v>29893</v>
      </c>
      <c r="E2258">
        <v>4740</v>
      </c>
      <c r="F2258">
        <v>4.5769000000000002</v>
      </c>
      <c r="G2258">
        <v>26</v>
      </c>
      <c r="H2258" t="s">
        <v>1340</v>
      </c>
      <c r="I2258" t="s">
        <v>157</v>
      </c>
      <c r="J2258" t="s">
        <v>1340</v>
      </c>
      <c r="L2258" t="s">
        <v>29907</v>
      </c>
      <c r="M2258">
        <v>46</v>
      </c>
      <c r="P2258">
        <v>0</v>
      </c>
      <c r="Q2258">
        <v>0</v>
      </c>
      <c r="R2258">
        <v>0</v>
      </c>
      <c r="S2258">
        <v>0</v>
      </c>
      <c r="T2258">
        <v>0</v>
      </c>
      <c r="U2258" t="s">
        <v>29903</v>
      </c>
      <c r="V2258" t="s">
        <v>32</v>
      </c>
      <c r="W2258" t="s">
        <v>41</v>
      </c>
      <c r="X2258" t="s">
        <v>59</v>
      </c>
      <c r="Y2258">
        <v>0</v>
      </c>
      <c r="AC2258">
        <v>0.26891700716872968</v>
      </c>
    </row>
    <row r="2259" spans="1:29" x14ac:dyDescent="0.35">
      <c r="A2259" t="s">
        <v>23390</v>
      </c>
      <c r="B2259" t="s">
        <v>23391</v>
      </c>
      <c r="C2259">
        <v>6366</v>
      </c>
      <c r="D2259" t="s">
        <v>23304</v>
      </c>
      <c r="E2259">
        <v>3963</v>
      </c>
      <c r="F2259">
        <v>4.7272999999999996</v>
      </c>
      <c r="G2259">
        <v>33</v>
      </c>
      <c r="H2259" t="s">
        <v>23392</v>
      </c>
      <c r="I2259" t="s">
        <v>157</v>
      </c>
      <c r="J2259" t="s">
        <v>23392</v>
      </c>
      <c r="L2259" t="s">
        <v>23393</v>
      </c>
      <c r="M2259">
        <v>25</v>
      </c>
      <c r="P2259">
        <v>0</v>
      </c>
      <c r="Q2259">
        <v>0</v>
      </c>
      <c r="R2259">
        <v>0</v>
      </c>
      <c r="S2259">
        <v>0</v>
      </c>
      <c r="T2259">
        <v>0</v>
      </c>
      <c r="U2259" t="s">
        <v>23394</v>
      </c>
      <c r="V2259" t="s">
        <v>222</v>
      </c>
      <c r="W2259" t="s">
        <v>244</v>
      </c>
      <c r="X2259" t="s">
        <v>280</v>
      </c>
      <c r="Y2259">
        <v>2</v>
      </c>
      <c r="Z2259">
        <v>42</v>
      </c>
      <c r="AA2259">
        <v>9</v>
      </c>
      <c r="AC2259">
        <v>0.26897911860605483</v>
      </c>
    </row>
    <row r="2260" spans="1:29" x14ac:dyDescent="0.35">
      <c r="A2260" t="s">
        <v>5767</v>
      </c>
      <c r="B2260" t="s">
        <v>5768</v>
      </c>
      <c r="C2260">
        <v>1254</v>
      </c>
      <c r="D2260" t="s">
        <v>5675</v>
      </c>
      <c r="E2260">
        <v>47677</v>
      </c>
      <c r="F2260">
        <v>3.6768999999999998</v>
      </c>
      <c r="G2260">
        <v>1006</v>
      </c>
      <c r="H2260" t="s">
        <v>478</v>
      </c>
      <c r="I2260" t="s">
        <v>157</v>
      </c>
      <c r="J2260" t="s">
        <v>478</v>
      </c>
      <c r="L2260" t="s">
        <v>5769</v>
      </c>
      <c r="M2260">
        <v>32</v>
      </c>
      <c r="P2260">
        <v>0</v>
      </c>
      <c r="Q2260">
        <v>0</v>
      </c>
      <c r="R2260">
        <v>0</v>
      </c>
      <c r="S2260">
        <v>0</v>
      </c>
      <c r="T2260">
        <v>0</v>
      </c>
      <c r="V2260" t="s">
        <v>394</v>
      </c>
      <c r="W2260" t="s">
        <v>405</v>
      </c>
      <c r="X2260" t="s">
        <v>406</v>
      </c>
      <c r="Y2260">
        <v>0</v>
      </c>
      <c r="AC2260">
        <v>0.26909045804554577</v>
      </c>
    </row>
    <row r="2261" spans="1:29" x14ac:dyDescent="0.35">
      <c r="A2261" t="s">
        <v>16382</v>
      </c>
      <c r="B2261" t="s">
        <v>16383</v>
      </c>
      <c r="C2261">
        <v>6240</v>
      </c>
      <c r="D2261" t="s">
        <v>16380</v>
      </c>
      <c r="E2261">
        <v>71278</v>
      </c>
      <c r="F2261">
        <v>3.6656</v>
      </c>
      <c r="G2261">
        <v>1256</v>
      </c>
      <c r="H2261" t="s">
        <v>16384</v>
      </c>
      <c r="I2261" t="s">
        <v>38</v>
      </c>
      <c r="J2261" t="s">
        <v>16385</v>
      </c>
      <c r="L2261" t="s">
        <v>16386</v>
      </c>
      <c r="M2261">
        <v>50</v>
      </c>
      <c r="P2261">
        <v>0</v>
      </c>
      <c r="Q2261">
        <v>0</v>
      </c>
      <c r="R2261">
        <v>0</v>
      </c>
      <c r="S2261">
        <v>0</v>
      </c>
      <c r="T2261">
        <v>1</v>
      </c>
      <c r="U2261" t="s">
        <v>15213</v>
      </c>
      <c r="V2261" t="s">
        <v>32</v>
      </c>
      <c r="W2261" t="s">
        <v>41</v>
      </c>
      <c r="X2261" t="s">
        <v>59</v>
      </c>
      <c r="Y2261">
        <v>0</v>
      </c>
      <c r="AC2261">
        <v>0.2691963052320312</v>
      </c>
    </row>
    <row r="2262" spans="1:29" x14ac:dyDescent="0.35">
      <c r="A2262" t="s">
        <v>28390</v>
      </c>
      <c r="B2262" t="s">
        <v>28391</v>
      </c>
      <c r="C2262">
        <v>5780</v>
      </c>
      <c r="D2262" t="s">
        <v>28338</v>
      </c>
      <c r="E2262">
        <v>1191</v>
      </c>
      <c r="F2262">
        <v>4.9142999999999999</v>
      </c>
      <c r="G2262">
        <v>105</v>
      </c>
      <c r="M2262">
        <v>249</v>
      </c>
      <c r="P2262">
        <v>0</v>
      </c>
      <c r="Q2262">
        <v>1</v>
      </c>
      <c r="R2262">
        <v>0</v>
      </c>
      <c r="S2262">
        <v>0</v>
      </c>
      <c r="T2262">
        <v>0</v>
      </c>
      <c r="U2262" t="s">
        <v>28392</v>
      </c>
      <c r="V2262" t="s">
        <v>222</v>
      </c>
      <c r="W2262" t="s">
        <v>908</v>
      </c>
      <c r="X2262" t="s">
        <v>975</v>
      </c>
      <c r="Y2262">
        <v>0</v>
      </c>
      <c r="AC2262">
        <v>0.26940825852648786</v>
      </c>
    </row>
    <row r="2263" spans="1:29" x14ac:dyDescent="0.35">
      <c r="A2263" t="s">
        <v>12987</v>
      </c>
      <c r="B2263" t="s">
        <v>12988</v>
      </c>
      <c r="C2263">
        <v>5879</v>
      </c>
      <c r="D2263" t="s">
        <v>12722</v>
      </c>
      <c r="E2263">
        <v>6907</v>
      </c>
      <c r="F2263">
        <v>4.4545000000000003</v>
      </c>
      <c r="G2263">
        <v>11</v>
      </c>
      <c r="M2263">
        <v>40</v>
      </c>
      <c r="P2263">
        <v>0</v>
      </c>
      <c r="Q2263">
        <v>0</v>
      </c>
      <c r="R2263">
        <v>0</v>
      </c>
      <c r="S2263">
        <v>0</v>
      </c>
      <c r="T2263">
        <v>0</v>
      </c>
      <c r="V2263" t="s">
        <v>306</v>
      </c>
      <c r="W2263" t="s">
        <v>1138</v>
      </c>
      <c r="X2263" t="s">
        <v>1248</v>
      </c>
      <c r="Y2263">
        <v>0</v>
      </c>
      <c r="AC2263">
        <v>0.2694311626930469</v>
      </c>
    </row>
    <row r="2264" spans="1:29" x14ac:dyDescent="0.35">
      <c r="A2264" t="s">
        <v>26365</v>
      </c>
      <c r="B2264" t="s">
        <v>26366</v>
      </c>
      <c r="C2264">
        <v>5823</v>
      </c>
      <c r="D2264" t="s">
        <v>26367</v>
      </c>
      <c r="E2264">
        <v>29399</v>
      </c>
      <c r="F2264">
        <v>4.0319000000000003</v>
      </c>
      <c r="G2264">
        <v>94</v>
      </c>
      <c r="I2264" t="s">
        <v>38</v>
      </c>
      <c r="J2264" t="s">
        <v>26368</v>
      </c>
      <c r="M2264">
        <v>10</v>
      </c>
      <c r="N2264">
        <v>44</v>
      </c>
      <c r="P2264">
        <v>1</v>
      </c>
      <c r="Q2264">
        <v>0</v>
      </c>
      <c r="R2264">
        <v>1</v>
      </c>
      <c r="S2264">
        <v>1</v>
      </c>
      <c r="T2264">
        <v>0</v>
      </c>
      <c r="V2264" t="s">
        <v>32</v>
      </c>
      <c r="W2264" t="s">
        <v>33</v>
      </c>
      <c r="X2264" t="s">
        <v>34</v>
      </c>
      <c r="Y2264">
        <v>1</v>
      </c>
      <c r="Z2264">
        <v>8</v>
      </c>
      <c r="AA2264">
        <v>8</v>
      </c>
      <c r="AC2264">
        <v>0.26995236061353634</v>
      </c>
    </row>
    <row r="2265" spans="1:29" x14ac:dyDescent="0.35">
      <c r="A2265" t="s">
        <v>24792</v>
      </c>
      <c r="B2265" t="s">
        <v>24793</v>
      </c>
      <c r="C2265">
        <v>6367</v>
      </c>
      <c r="D2265" t="s">
        <v>24742</v>
      </c>
      <c r="E2265">
        <v>8679</v>
      </c>
      <c r="F2265">
        <v>4.6848000000000001</v>
      </c>
      <c r="G2265">
        <v>184</v>
      </c>
      <c r="H2265" t="s">
        <v>432</v>
      </c>
      <c r="I2265" t="s">
        <v>157</v>
      </c>
      <c r="J2265" t="s">
        <v>432</v>
      </c>
      <c r="L2265" t="s">
        <v>24794</v>
      </c>
      <c r="M2265">
        <v>32</v>
      </c>
      <c r="P2265">
        <v>0</v>
      </c>
      <c r="Q2265">
        <v>0</v>
      </c>
      <c r="R2265">
        <v>0</v>
      </c>
      <c r="S2265">
        <v>0</v>
      </c>
      <c r="T2265">
        <v>1</v>
      </c>
      <c r="U2265" t="s">
        <v>24795</v>
      </c>
      <c r="V2265" t="s">
        <v>394</v>
      </c>
      <c r="W2265" t="s">
        <v>428</v>
      </c>
      <c r="X2265" t="s">
        <v>464</v>
      </c>
      <c r="Y2265">
        <v>1</v>
      </c>
      <c r="Z2265">
        <v>15</v>
      </c>
      <c r="AA2265">
        <v>15</v>
      </c>
      <c r="AC2265">
        <v>0.27001091543607814</v>
      </c>
    </row>
    <row r="2266" spans="1:29" x14ac:dyDescent="0.35">
      <c r="A2266" t="s">
        <v>5073</v>
      </c>
      <c r="B2266" t="s">
        <v>5074</v>
      </c>
      <c r="C2266">
        <v>6236</v>
      </c>
      <c r="D2266" t="s">
        <v>4908</v>
      </c>
      <c r="E2266">
        <v>60200</v>
      </c>
      <c r="F2266">
        <v>3.3472</v>
      </c>
      <c r="G2266">
        <v>144</v>
      </c>
      <c r="H2266" t="s">
        <v>5075</v>
      </c>
      <c r="I2266" t="s">
        <v>803</v>
      </c>
      <c r="J2266" t="s">
        <v>4923</v>
      </c>
      <c r="K2266" t="s">
        <v>1959</v>
      </c>
      <c r="M2266">
        <v>35</v>
      </c>
      <c r="P2266">
        <v>0</v>
      </c>
      <c r="Q2266">
        <v>0</v>
      </c>
      <c r="R2266">
        <v>0</v>
      </c>
      <c r="S2266">
        <v>0</v>
      </c>
      <c r="T2266">
        <v>0</v>
      </c>
      <c r="V2266" t="s">
        <v>306</v>
      </c>
      <c r="W2266" t="s">
        <v>307</v>
      </c>
      <c r="X2266" t="s">
        <v>1106</v>
      </c>
      <c r="Y2266">
        <v>4</v>
      </c>
      <c r="Z2266">
        <v>35</v>
      </c>
      <c r="AA2266">
        <v>35</v>
      </c>
      <c r="AC2266">
        <v>0.27006678048897936</v>
      </c>
    </row>
    <row r="2267" spans="1:29" x14ac:dyDescent="0.35">
      <c r="A2267" t="s">
        <v>12626</v>
      </c>
      <c r="B2267" t="s">
        <v>12627</v>
      </c>
      <c r="C2267">
        <v>1180</v>
      </c>
      <c r="D2267" t="s">
        <v>12615</v>
      </c>
      <c r="E2267">
        <v>18194</v>
      </c>
      <c r="F2267">
        <v>4.5332999999999997</v>
      </c>
      <c r="G2267">
        <v>165</v>
      </c>
      <c r="H2267" t="s">
        <v>294</v>
      </c>
      <c r="I2267" t="s">
        <v>38</v>
      </c>
      <c r="J2267" t="s">
        <v>4056</v>
      </c>
      <c r="L2267" t="s">
        <v>12628</v>
      </c>
      <c r="M2267">
        <v>149</v>
      </c>
      <c r="P2267">
        <v>0</v>
      </c>
      <c r="Q2267">
        <v>0</v>
      </c>
      <c r="R2267">
        <v>0</v>
      </c>
      <c r="S2267">
        <v>0</v>
      </c>
      <c r="T2267">
        <v>0</v>
      </c>
      <c r="U2267" t="s">
        <v>159</v>
      </c>
      <c r="V2267" t="s">
        <v>32</v>
      </c>
      <c r="W2267" t="s">
        <v>41</v>
      </c>
      <c r="X2267" t="s">
        <v>42</v>
      </c>
      <c r="Y2267">
        <v>2</v>
      </c>
      <c r="Z2267">
        <v>112</v>
      </c>
      <c r="AA2267">
        <v>77</v>
      </c>
      <c r="AC2267">
        <v>0.27017548584525641</v>
      </c>
    </row>
    <row r="2268" spans="1:29" x14ac:dyDescent="0.35">
      <c r="A2268" t="s">
        <v>10792</v>
      </c>
      <c r="B2268" t="s">
        <v>10793</v>
      </c>
      <c r="C2268">
        <v>6347</v>
      </c>
      <c r="D2268" t="s">
        <v>10749</v>
      </c>
      <c r="E2268">
        <v>6931</v>
      </c>
      <c r="F2268">
        <v>3.5</v>
      </c>
      <c r="G2268">
        <v>8</v>
      </c>
      <c r="L2268" t="s">
        <v>10794</v>
      </c>
      <c r="M2268">
        <v>25</v>
      </c>
      <c r="O2268">
        <v>20</v>
      </c>
      <c r="P2268">
        <v>1</v>
      </c>
      <c r="Q2268">
        <v>0</v>
      </c>
      <c r="R2268">
        <v>0</v>
      </c>
      <c r="S2268">
        <v>0</v>
      </c>
      <c r="T2268">
        <v>1</v>
      </c>
      <c r="U2268" t="s">
        <v>10754</v>
      </c>
      <c r="V2268" t="s">
        <v>306</v>
      </c>
      <c r="W2268" t="s">
        <v>33</v>
      </c>
      <c r="Y2268">
        <v>0</v>
      </c>
      <c r="AC2268">
        <v>0.27018927179708663</v>
      </c>
    </row>
    <row r="2269" spans="1:29" x14ac:dyDescent="0.35">
      <c r="A2269" t="s">
        <v>26028</v>
      </c>
      <c r="B2269" t="s">
        <v>26029</v>
      </c>
      <c r="C2269">
        <v>3902</v>
      </c>
      <c r="D2269" t="s">
        <v>25136</v>
      </c>
      <c r="E2269">
        <v>9757</v>
      </c>
      <c r="F2269">
        <v>3.8308</v>
      </c>
      <c r="G2269">
        <v>65</v>
      </c>
      <c r="H2269" t="s">
        <v>26030</v>
      </c>
      <c r="I2269" t="s">
        <v>157</v>
      </c>
      <c r="J2269" t="s">
        <v>26030</v>
      </c>
      <c r="L2269" t="s">
        <v>26031</v>
      </c>
      <c r="M2269">
        <v>17</v>
      </c>
      <c r="O2269">
        <v>10</v>
      </c>
      <c r="P2269">
        <v>0</v>
      </c>
      <c r="Q2269">
        <v>0</v>
      </c>
      <c r="R2269">
        <v>0</v>
      </c>
      <c r="S2269">
        <v>1</v>
      </c>
      <c r="T2269">
        <v>1</v>
      </c>
      <c r="U2269" t="s">
        <v>12566</v>
      </c>
      <c r="V2269" t="s">
        <v>394</v>
      </c>
      <c r="W2269" t="s">
        <v>418</v>
      </c>
      <c r="X2269" t="s">
        <v>419</v>
      </c>
      <c r="Y2269">
        <v>0</v>
      </c>
      <c r="AC2269">
        <v>0.27026571945831601</v>
      </c>
    </row>
    <row r="2270" spans="1:29" x14ac:dyDescent="0.35">
      <c r="A2270" t="s">
        <v>28659</v>
      </c>
      <c r="B2270" t="s">
        <v>28660</v>
      </c>
      <c r="C2270">
        <v>5648</v>
      </c>
      <c r="D2270" t="s">
        <v>28460</v>
      </c>
      <c r="E2270">
        <v>28818</v>
      </c>
      <c r="F2270">
        <v>4.5</v>
      </c>
      <c r="G2270">
        <v>12</v>
      </c>
      <c r="H2270" t="s">
        <v>28661</v>
      </c>
      <c r="I2270" t="s">
        <v>803</v>
      </c>
      <c r="J2270" t="s">
        <v>28656</v>
      </c>
      <c r="K2270" t="s">
        <v>28589</v>
      </c>
      <c r="L2270" t="s">
        <v>28657</v>
      </c>
      <c r="M2270">
        <v>12</v>
      </c>
      <c r="O2270">
        <v>6</v>
      </c>
      <c r="P2270">
        <v>0</v>
      </c>
      <c r="Q2270">
        <v>0</v>
      </c>
      <c r="R2270">
        <v>0</v>
      </c>
      <c r="S2270">
        <v>1</v>
      </c>
      <c r="T2270">
        <v>1</v>
      </c>
      <c r="U2270" t="s">
        <v>28658</v>
      </c>
      <c r="V2270" t="s">
        <v>306</v>
      </c>
      <c r="W2270" t="s">
        <v>815</v>
      </c>
      <c r="X2270" t="s">
        <v>848</v>
      </c>
      <c r="Y2270">
        <v>30</v>
      </c>
      <c r="Z2270">
        <v>12</v>
      </c>
      <c r="AA2270">
        <v>6</v>
      </c>
      <c r="AC2270">
        <v>0.27031918166490554</v>
      </c>
    </row>
    <row r="2271" spans="1:29" x14ac:dyDescent="0.35">
      <c r="A2271" t="s">
        <v>13454</v>
      </c>
      <c r="B2271" t="s">
        <v>13455</v>
      </c>
      <c r="C2271">
        <v>7050</v>
      </c>
      <c r="D2271" t="s">
        <v>13372</v>
      </c>
      <c r="E2271">
        <v>728</v>
      </c>
      <c r="F2271">
        <v>4.8170999999999999</v>
      </c>
      <c r="G2271">
        <v>82</v>
      </c>
      <c r="H2271" t="s">
        <v>13399</v>
      </c>
      <c r="I2271" t="s">
        <v>157</v>
      </c>
      <c r="J2271" t="s">
        <v>13399</v>
      </c>
      <c r="L2271" t="s">
        <v>13456</v>
      </c>
      <c r="M2271">
        <v>40</v>
      </c>
      <c r="P2271">
        <v>0</v>
      </c>
      <c r="Q2271">
        <v>0</v>
      </c>
      <c r="R2271">
        <v>1</v>
      </c>
      <c r="S2271">
        <v>0</v>
      </c>
      <c r="T2271">
        <v>0</v>
      </c>
      <c r="U2271" t="s">
        <v>13457</v>
      </c>
      <c r="V2271" t="s">
        <v>394</v>
      </c>
      <c r="W2271" t="s">
        <v>2075</v>
      </c>
      <c r="X2271" t="s">
        <v>4335</v>
      </c>
      <c r="Y2271">
        <v>0</v>
      </c>
      <c r="AC2271">
        <v>0.2703410621037603</v>
      </c>
    </row>
    <row r="2272" spans="1:29" x14ac:dyDescent="0.35">
      <c r="A2272" t="s">
        <v>17004</v>
      </c>
      <c r="B2272" t="s">
        <v>17005</v>
      </c>
      <c r="C2272">
        <v>6201</v>
      </c>
      <c r="D2272" t="s">
        <v>16997</v>
      </c>
      <c r="E2272">
        <v>7514</v>
      </c>
      <c r="F2272">
        <v>4.5186999999999999</v>
      </c>
      <c r="G2272">
        <v>563</v>
      </c>
      <c r="H2272" t="s">
        <v>163</v>
      </c>
      <c r="I2272" t="s">
        <v>157</v>
      </c>
      <c r="J2272" t="s">
        <v>163</v>
      </c>
      <c r="L2272" t="s">
        <v>17006</v>
      </c>
      <c r="M2272">
        <v>425</v>
      </c>
      <c r="P2272">
        <v>0</v>
      </c>
      <c r="Q2272">
        <v>0</v>
      </c>
      <c r="R2272">
        <v>0</v>
      </c>
      <c r="S2272">
        <v>0</v>
      </c>
      <c r="T2272">
        <v>0</v>
      </c>
      <c r="U2272" t="s">
        <v>17007</v>
      </c>
      <c r="V2272" t="s">
        <v>394</v>
      </c>
      <c r="W2272" t="s">
        <v>400</v>
      </c>
      <c r="X2272" t="s">
        <v>401</v>
      </c>
      <c r="Y2272">
        <v>1</v>
      </c>
      <c r="Z2272">
        <v>220</v>
      </c>
      <c r="AA2272">
        <v>220</v>
      </c>
      <c r="AC2272">
        <v>0.27038188953870679</v>
      </c>
    </row>
    <row r="2273" spans="1:29" x14ac:dyDescent="0.35">
      <c r="A2273" t="s">
        <v>31168</v>
      </c>
      <c r="B2273" t="s">
        <v>31169</v>
      </c>
      <c r="C2273">
        <v>1169</v>
      </c>
      <c r="D2273" t="s">
        <v>31140</v>
      </c>
      <c r="E2273">
        <v>16349</v>
      </c>
      <c r="F2273">
        <v>4.5330000000000004</v>
      </c>
      <c r="G2273">
        <v>212</v>
      </c>
      <c r="H2273" t="s">
        <v>186</v>
      </c>
      <c r="I2273" t="s">
        <v>38</v>
      </c>
      <c r="J2273" t="s">
        <v>4067</v>
      </c>
      <c r="L2273" t="s">
        <v>31170</v>
      </c>
      <c r="M2273">
        <v>96</v>
      </c>
      <c r="P2273">
        <v>0</v>
      </c>
      <c r="Q2273">
        <v>0</v>
      </c>
      <c r="R2273">
        <v>0</v>
      </c>
      <c r="S2273">
        <v>0</v>
      </c>
      <c r="T2273">
        <v>0</v>
      </c>
      <c r="V2273" t="s">
        <v>32</v>
      </c>
      <c r="W2273" t="s">
        <v>172</v>
      </c>
      <c r="X2273" t="s">
        <v>173</v>
      </c>
      <c r="Y2273">
        <v>2</v>
      </c>
      <c r="Z2273">
        <v>129</v>
      </c>
      <c r="AA2273">
        <v>115</v>
      </c>
      <c r="AC2273">
        <v>0.27039003097447134</v>
      </c>
    </row>
    <row r="2274" spans="1:29" x14ac:dyDescent="0.35">
      <c r="A2274" t="s">
        <v>30138</v>
      </c>
      <c r="B2274" t="s">
        <v>30139</v>
      </c>
      <c r="C2274">
        <v>5869</v>
      </c>
      <c r="D2274" t="s">
        <v>29945</v>
      </c>
      <c r="E2274">
        <v>9658</v>
      </c>
      <c r="F2274">
        <v>4.4615</v>
      </c>
      <c r="G2274">
        <v>26</v>
      </c>
      <c r="H2274" t="s">
        <v>482</v>
      </c>
      <c r="I2274" t="s">
        <v>38</v>
      </c>
      <c r="J2274" t="s">
        <v>482</v>
      </c>
      <c r="L2274" t="s">
        <v>30140</v>
      </c>
      <c r="M2274">
        <v>34</v>
      </c>
      <c r="P2274">
        <v>0</v>
      </c>
      <c r="Q2274">
        <v>0</v>
      </c>
      <c r="R2274">
        <v>0</v>
      </c>
      <c r="S2274">
        <v>1</v>
      </c>
      <c r="T2274">
        <v>1</v>
      </c>
      <c r="V2274" t="s">
        <v>32</v>
      </c>
      <c r="W2274" t="s">
        <v>41</v>
      </c>
      <c r="X2274" t="s">
        <v>42</v>
      </c>
      <c r="Y2274">
        <v>0</v>
      </c>
      <c r="AC2274">
        <v>0.27067341943148771</v>
      </c>
    </row>
    <row r="2275" spans="1:29" x14ac:dyDescent="0.35">
      <c r="A2275" t="s">
        <v>29571</v>
      </c>
      <c r="B2275" t="s">
        <v>29572</v>
      </c>
      <c r="C2275">
        <v>6375</v>
      </c>
      <c r="D2275" t="s">
        <v>29556</v>
      </c>
      <c r="E2275">
        <v>1560</v>
      </c>
      <c r="F2275">
        <v>4.1882999999999999</v>
      </c>
      <c r="G2275">
        <v>154</v>
      </c>
      <c r="H2275" t="s">
        <v>13399</v>
      </c>
      <c r="I2275" t="s">
        <v>157</v>
      </c>
      <c r="J2275" t="s">
        <v>13399</v>
      </c>
      <c r="L2275" t="s">
        <v>29573</v>
      </c>
      <c r="M2275">
        <v>45</v>
      </c>
      <c r="P2275">
        <v>0</v>
      </c>
      <c r="Q2275">
        <v>0</v>
      </c>
      <c r="R2275">
        <v>1</v>
      </c>
      <c r="S2275">
        <v>0</v>
      </c>
      <c r="T2275">
        <v>0</v>
      </c>
      <c r="U2275" t="s">
        <v>29574</v>
      </c>
      <c r="V2275" t="s">
        <v>394</v>
      </c>
      <c r="W2275" t="s">
        <v>2075</v>
      </c>
      <c r="X2275" t="s">
        <v>4335</v>
      </c>
      <c r="Y2275">
        <v>0</v>
      </c>
      <c r="AC2275">
        <v>0.27071830099129179</v>
      </c>
    </row>
    <row r="2276" spans="1:29" x14ac:dyDescent="0.35">
      <c r="A2276" t="s">
        <v>18434</v>
      </c>
      <c r="B2276" t="s">
        <v>18435</v>
      </c>
      <c r="C2276">
        <v>6250</v>
      </c>
      <c r="D2276" t="s">
        <v>18364</v>
      </c>
      <c r="E2276">
        <v>2446</v>
      </c>
      <c r="F2276">
        <v>3.5333000000000001</v>
      </c>
      <c r="G2276">
        <v>15</v>
      </c>
      <c r="H2276" t="s">
        <v>18375</v>
      </c>
      <c r="I2276" t="s">
        <v>157</v>
      </c>
      <c r="J2276" t="s">
        <v>18375</v>
      </c>
      <c r="L2276" t="s">
        <v>18430</v>
      </c>
      <c r="M2276">
        <v>38</v>
      </c>
      <c r="P2276">
        <v>0</v>
      </c>
      <c r="Q2276">
        <v>0</v>
      </c>
      <c r="R2276">
        <v>0</v>
      </c>
      <c r="S2276">
        <v>0</v>
      </c>
      <c r="T2276">
        <v>0</v>
      </c>
      <c r="U2276" t="s">
        <v>18436</v>
      </c>
      <c r="V2276" t="s">
        <v>32</v>
      </c>
      <c r="W2276" t="s">
        <v>191</v>
      </c>
      <c r="X2276" t="s">
        <v>208</v>
      </c>
      <c r="Y2276">
        <v>0</v>
      </c>
      <c r="AC2276">
        <v>0.27075488406832526</v>
      </c>
    </row>
    <row r="2277" spans="1:29" x14ac:dyDescent="0.35">
      <c r="A2277" t="s">
        <v>20675</v>
      </c>
      <c r="B2277" t="s">
        <v>20676</v>
      </c>
      <c r="C2277">
        <v>3976</v>
      </c>
      <c r="D2277" t="s">
        <v>20665</v>
      </c>
      <c r="E2277">
        <v>444366</v>
      </c>
      <c r="F2277">
        <v>4.1253000000000002</v>
      </c>
      <c r="G2277">
        <v>1708</v>
      </c>
      <c r="H2277" t="s">
        <v>20677</v>
      </c>
      <c r="I2277" t="s">
        <v>803</v>
      </c>
      <c r="J2277" t="s">
        <v>20678</v>
      </c>
      <c r="K2277" t="s">
        <v>20679</v>
      </c>
      <c r="L2277" t="s">
        <v>20680</v>
      </c>
      <c r="M2277">
        <v>15</v>
      </c>
      <c r="P2277">
        <v>0</v>
      </c>
      <c r="Q2277">
        <v>0</v>
      </c>
      <c r="R2277">
        <v>0</v>
      </c>
      <c r="S2277">
        <v>0</v>
      </c>
      <c r="T2277">
        <v>0</v>
      </c>
      <c r="U2277" t="s">
        <v>20681</v>
      </c>
      <c r="V2277" t="s">
        <v>160</v>
      </c>
      <c r="W2277" t="s">
        <v>306</v>
      </c>
      <c r="Y2277">
        <v>29</v>
      </c>
      <c r="Z2277">
        <v>15</v>
      </c>
      <c r="AA2277">
        <v>15</v>
      </c>
      <c r="AC2277">
        <v>0.27089300500505797</v>
      </c>
    </row>
    <row r="2278" spans="1:29" x14ac:dyDescent="0.35">
      <c r="A2278" t="s">
        <v>29295</v>
      </c>
      <c r="B2278" t="s">
        <v>29296</v>
      </c>
      <c r="C2278">
        <v>6238</v>
      </c>
      <c r="D2278" t="s">
        <v>29270</v>
      </c>
      <c r="E2278">
        <v>6982</v>
      </c>
      <c r="F2278">
        <v>4.4679000000000002</v>
      </c>
      <c r="G2278">
        <v>265</v>
      </c>
      <c r="H2278" t="s">
        <v>4301</v>
      </c>
      <c r="I2278" t="s">
        <v>38</v>
      </c>
      <c r="J2278" t="s">
        <v>4301</v>
      </c>
      <c r="L2278" t="s">
        <v>29291</v>
      </c>
      <c r="M2278">
        <v>32</v>
      </c>
      <c r="P2278">
        <v>0</v>
      </c>
      <c r="Q2278">
        <v>0</v>
      </c>
      <c r="R2278">
        <v>0</v>
      </c>
      <c r="S2278">
        <v>0</v>
      </c>
      <c r="T2278">
        <v>1</v>
      </c>
      <c r="U2278" t="s">
        <v>29272</v>
      </c>
      <c r="V2278" t="s">
        <v>32</v>
      </c>
      <c r="W2278" t="s">
        <v>41</v>
      </c>
      <c r="X2278" t="s">
        <v>59</v>
      </c>
      <c r="Y2278">
        <v>0</v>
      </c>
      <c r="AC2278">
        <v>0.2709311457469612</v>
      </c>
    </row>
    <row r="2279" spans="1:29" x14ac:dyDescent="0.35">
      <c r="A2279" t="s">
        <v>8395</v>
      </c>
      <c r="B2279" t="s">
        <v>8396</v>
      </c>
      <c r="C2279">
        <v>4372</v>
      </c>
      <c r="D2279" t="s">
        <v>8306</v>
      </c>
      <c r="E2279">
        <v>1466</v>
      </c>
      <c r="F2279">
        <v>3.7273000000000001</v>
      </c>
      <c r="G2279">
        <v>11</v>
      </c>
      <c r="H2279" t="s">
        <v>163</v>
      </c>
      <c r="L2279" t="s">
        <v>8397</v>
      </c>
      <c r="M2279">
        <v>75</v>
      </c>
      <c r="P2279">
        <v>0</v>
      </c>
      <c r="Q2279">
        <v>0</v>
      </c>
      <c r="R2279">
        <v>1</v>
      </c>
      <c r="S2279">
        <v>0</v>
      </c>
      <c r="T2279">
        <v>1</v>
      </c>
      <c r="U2279" t="s">
        <v>8398</v>
      </c>
      <c r="V2279" t="s">
        <v>394</v>
      </c>
      <c r="W2279" t="s">
        <v>395</v>
      </c>
      <c r="X2279" t="s">
        <v>395</v>
      </c>
      <c r="Y2279">
        <v>0</v>
      </c>
      <c r="AC2279">
        <v>0.27096135634444196</v>
      </c>
    </row>
    <row r="2280" spans="1:29" x14ac:dyDescent="0.35">
      <c r="A2280" t="s">
        <v>31881</v>
      </c>
      <c r="B2280" t="s">
        <v>31882</v>
      </c>
      <c r="C2280">
        <v>6304</v>
      </c>
      <c r="D2280" t="s">
        <v>31790</v>
      </c>
      <c r="E2280">
        <v>2342</v>
      </c>
      <c r="F2280">
        <v>4.7211999999999996</v>
      </c>
      <c r="G2280">
        <v>104</v>
      </c>
      <c r="H2280" t="s">
        <v>947</v>
      </c>
      <c r="I2280" t="s">
        <v>157</v>
      </c>
      <c r="J2280" t="s">
        <v>947</v>
      </c>
      <c r="M2280">
        <v>42</v>
      </c>
      <c r="P2280">
        <v>0</v>
      </c>
      <c r="Q2280">
        <v>0</v>
      </c>
      <c r="R2280">
        <v>1</v>
      </c>
      <c r="S2280">
        <v>0</v>
      </c>
      <c r="T2280">
        <v>0</v>
      </c>
      <c r="U2280" t="s">
        <v>31878</v>
      </c>
      <c r="V2280" t="s">
        <v>222</v>
      </c>
      <c r="W2280" t="s">
        <v>244</v>
      </c>
      <c r="X2280" t="s">
        <v>280</v>
      </c>
      <c r="Y2280">
        <v>1</v>
      </c>
      <c r="Z2280">
        <v>17</v>
      </c>
      <c r="AA2280">
        <v>17</v>
      </c>
      <c r="AC2280">
        <v>0.27096686917035395</v>
      </c>
    </row>
    <row r="2281" spans="1:29" x14ac:dyDescent="0.35">
      <c r="A2281" t="s">
        <v>29994</v>
      </c>
      <c r="B2281" t="s">
        <v>29995</v>
      </c>
      <c r="C2281">
        <v>5869</v>
      </c>
      <c r="D2281" t="s">
        <v>29945</v>
      </c>
      <c r="E2281">
        <v>46010</v>
      </c>
      <c r="F2281">
        <v>4.3422000000000001</v>
      </c>
      <c r="G2281">
        <v>301</v>
      </c>
      <c r="H2281" t="s">
        <v>7707</v>
      </c>
      <c r="I2281" t="s">
        <v>803</v>
      </c>
      <c r="J2281" t="s">
        <v>29996</v>
      </c>
      <c r="K2281" t="s">
        <v>29997</v>
      </c>
      <c r="L2281" t="s">
        <v>29998</v>
      </c>
      <c r="M2281">
        <v>90</v>
      </c>
      <c r="P2281">
        <v>0</v>
      </c>
      <c r="Q2281">
        <v>0</v>
      </c>
      <c r="R2281">
        <v>0</v>
      </c>
      <c r="S2281">
        <v>0</v>
      </c>
      <c r="T2281">
        <v>0</v>
      </c>
      <c r="U2281" t="s">
        <v>29999</v>
      </c>
      <c r="V2281" t="s">
        <v>306</v>
      </c>
      <c r="W2281" t="s">
        <v>815</v>
      </c>
      <c r="X2281" t="s">
        <v>1155</v>
      </c>
      <c r="Y2281">
        <v>38</v>
      </c>
      <c r="Z2281">
        <v>90</v>
      </c>
      <c r="AA2281">
        <v>90</v>
      </c>
      <c r="AC2281">
        <v>0.27098866956451662</v>
      </c>
    </row>
    <row r="2282" spans="1:29" x14ac:dyDescent="0.35">
      <c r="A2282" t="s">
        <v>14338</v>
      </c>
      <c r="B2282" t="s">
        <v>14339</v>
      </c>
      <c r="C2282">
        <v>6175</v>
      </c>
      <c r="D2282" t="s">
        <v>14235</v>
      </c>
      <c r="E2282">
        <v>17666</v>
      </c>
      <c r="F2282">
        <v>4.2477</v>
      </c>
      <c r="G2282">
        <v>545</v>
      </c>
      <c r="H2282" t="s">
        <v>14340</v>
      </c>
      <c r="I2282" t="s">
        <v>803</v>
      </c>
      <c r="J2282" t="s">
        <v>14341</v>
      </c>
      <c r="M2282">
        <v>25</v>
      </c>
      <c r="P2282">
        <v>0</v>
      </c>
      <c r="Q2282">
        <v>0</v>
      </c>
      <c r="R2282">
        <v>0</v>
      </c>
      <c r="S2282">
        <v>0</v>
      </c>
      <c r="T2282">
        <v>0</v>
      </c>
      <c r="U2282" t="s">
        <v>14342</v>
      </c>
      <c r="V2282" t="s">
        <v>306</v>
      </c>
      <c r="W2282" t="s">
        <v>823</v>
      </c>
      <c r="X2282" t="s">
        <v>855</v>
      </c>
      <c r="Y2282">
        <v>4</v>
      </c>
      <c r="Z2282">
        <v>25</v>
      </c>
      <c r="AA2282">
        <v>15</v>
      </c>
      <c r="AC2282">
        <v>0.27099263598812406</v>
      </c>
    </row>
    <row r="2283" spans="1:29" x14ac:dyDescent="0.35">
      <c r="A2283" t="s">
        <v>32360</v>
      </c>
      <c r="B2283" t="s">
        <v>32361</v>
      </c>
      <c r="C2283">
        <v>6316</v>
      </c>
      <c r="D2283" t="s">
        <v>32355</v>
      </c>
      <c r="E2283">
        <v>25888</v>
      </c>
      <c r="F2283">
        <v>4.1886999999999999</v>
      </c>
      <c r="G2283">
        <v>657</v>
      </c>
      <c r="H2283" t="s">
        <v>32362</v>
      </c>
      <c r="I2283" t="s">
        <v>157</v>
      </c>
      <c r="J2283" t="s">
        <v>32362</v>
      </c>
      <c r="L2283" t="s">
        <v>32363</v>
      </c>
      <c r="M2283">
        <v>43</v>
      </c>
      <c r="P2283">
        <v>0</v>
      </c>
      <c r="Q2283">
        <v>0</v>
      </c>
      <c r="R2283">
        <v>0</v>
      </c>
      <c r="S2283">
        <v>0</v>
      </c>
      <c r="T2283">
        <v>1</v>
      </c>
      <c r="U2283" t="s">
        <v>32364</v>
      </c>
      <c r="V2283" t="s">
        <v>394</v>
      </c>
      <c r="W2283" t="s">
        <v>395</v>
      </c>
      <c r="X2283" t="s">
        <v>395</v>
      </c>
      <c r="Y2283">
        <v>0</v>
      </c>
      <c r="AC2283">
        <v>0.27100864999765939</v>
      </c>
    </row>
    <row r="2284" spans="1:29" x14ac:dyDescent="0.35">
      <c r="A2284" t="s">
        <v>31583</v>
      </c>
      <c r="B2284" t="s">
        <v>31584</v>
      </c>
      <c r="C2284">
        <v>2084</v>
      </c>
      <c r="D2284" t="s">
        <v>31566</v>
      </c>
      <c r="E2284">
        <v>29361</v>
      </c>
      <c r="F2284">
        <v>4.6154000000000002</v>
      </c>
      <c r="G2284">
        <v>13</v>
      </c>
      <c r="L2284" t="s">
        <v>31585</v>
      </c>
      <c r="M2284">
        <v>25</v>
      </c>
      <c r="P2284">
        <v>1</v>
      </c>
      <c r="Q2284">
        <v>0</v>
      </c>
      <c r="R2284">
        <v>0</v>
      </c>
      <c r="S2284">
        <v>0</v>
      </c>
      <c r="T2284">
        <v>0</v>
      </c>
      <c r="V2284" t="s">
        <v>32</v>
      </c>
      <c r="W2284" t="s">
        <v>33</v>
      </c>
      <c r="X2284" t="s">
        <v>34</v>
      </c>
      <c r="Y2284">
        <v>0</v>
      </c>
      <c r="AC2284">
        <v>0.27106581294272081</v>
      </c>
    </row>
    <row r="2285" spans="1:29" x14ac:dyDescent="0.35">
      <c r="A2285" t="s">
        <v>30443</v>
      </c>
      <c r="B2285" t="s">
        <v>30444</v>
      </c>
      <c r="C2285">
        <v>4225</v>
      </c>
      <c r="D2285" t="s">
        <v>30319</v>
      </c>
      <c r="E2285">
        <v>43513</v>
      </c>
      <c r="F2285">
        <v>3.1732999999999998</v>
      </c>
      <c r="G2285">
        <v>2112</v>
      </c>
      <c r="H2285" t="s">
        <v>30445</v>
      </c>
      <c r="I2285" t="s">
        <v>157</v>
      </c>
      <c r="J2285" t="s">
        <v>30445</v>
      </c>
      <c r="L2285" t="s">
        <v>30446</v>
      </c>
      <c r="M2285">
        <v>29</v>
      </c>
      <c r="P2285">
        <v>0</v>
      </c>
      <c r="Q2285">
        <v>0</v>
      </c>
      <c r="R2285">
        <v>0</v>
      </c>
      <c r="S2285">
        <v>0</v>
      </c>
      <c r="T2285">
        <v>0</v>
      </c>
      <c r="U2285" t="s">
        <v>28509</v>
      </c>
      <c r="V2285" t="s">
        <v>306</v>
      </c>
      <c r="W2285" t="s">
        <v>823</v>
      </c>
      <c r="X2285" t="s">
        <v>824</v>
      </c>
      <c r="Y2285">
        <v>1</v>
      </c>
      <c r="Z2285">
        <v>17</v>
      </c>
      <c r="AA2285">
        <v>17</v>
      </c>
      <c r="AC2285">
        <v>0.27107996253874356</v>
      </c>
    </row>
    <row r="2286" spans="1:29" x14ac:dyDescent="0.35">
      <c r="A2286" t="s">
        <v>5051</v>
      </c>
      <c r="B2286" t="s">
        <v>5052</v>
      </c>
      <c r="C2286">
        <v>6236</v>
      </c>
      <c r="D2286" t="s">
        <v>4908</v>
      </c>
      <c r="E2286">
        <v>72392</v>
      </c>
      <c r="F2286">
        <v>4.4183000000000003</v>
      </c>
      <c r="G2286">
        <v>263</v>
      </c>
      <c r="H2286" t="s">
        <v>5053</v>
      </c>
      <c r="I2286" t="s">
        <v>803</v>
      </c>
      <c r="J2286" t="s">
        <v>5054</v>
      </c>
      <c r="L2286" t="s">
        <v>5055</v>
      </c>
      <c r="M2286">
        <v>68</v>
      </c>
      <c r="P2286">
        <v>0</v>
      </c>
      <c r="Q2286">
        <v>0</v>
      </c>
      <c r="R2286">
        <v>0</v>
      </c>
      <c r="S2286">
        <v>0</v>
      </c>
      <c r="T2286">
        <v>0</v>
      </c>
      <c r="U2286" t="s">
        <v>5056</v>
      </c>
      <c r="V2286" t="s">
        <v>306</v>
      </c>
      <c r="W2286" t="s">
        <v>815</v>
      </c>
      <c r="X2286" t="s">
        <v>1101</v>
      </c>
      <c r="Y2286">
        <v>1</v>
      </c>
      <c r="Z2286">
        <v>68</v>
      </c>
      <c r="AA2286">
        <v>68</v>
      </c>
      <c r="AC2286">
        <v>0.27109288781447072</v>
      </c>
    </row>
    <row r="2287" spans="1:29" x14ac:dyDescent="0.35">
      <c r="A2287" t="s">
        <v>379</v>
      </c>
      <c r="B2287" t="s">
        <v>380</v>
      </c>
      <c r="C2287">
        <v>7054</v>
      </c>
      <c r="D2287" t="s">
        <v>301</v>
      </c>
      <c r="E2287">
        <v>1111</v>
      </c>
      <c r="F2287">
        <v>3.5</v>
      </c>
      <c r="G2287">
        <v>4</v>
      </c>
      <c r="H2287" t="s">
        <v>115</v>
      </c>
      <c r="I2287" t="s">
        <v>38</v>
      </c>
      <c r="J2287" t="s">
        <v>116</v>
      </c>
      <c r="L2287" t="s">
        <v>381</v>
      </c>
      <c r="M2287">
        <v>145</v>
      </c>
      <c r="P2287">
        <v>1</v>
      </c>
      <c r="Q2287">
        <v>1</v>
      </c>
      <c r="R2287">
        <v>1</v>
      </c>
      <c r="S2287">
        <v>0</v>
      </c>
      <c r="T2287">
        <v>0</v>
      </c>
      <c r="V2287" t="s">
        <v>32</v>
      </c>
      <c r="W2287" t="s">
        <v>41</v>
      </c>
      <c r="X2287" t="s">
        <v>42</v>
      </c>
      <c r="Y2287">
        <v>0</v>
      </c>
      <c r="AC2287">
        <v>0.27120879994187552</v>
      </c>
    </row>
    <row r="2288" spans="1:29" x14ac:dyDescent="0.35">
      <c r="A2288" t="s">
        <v>3742</v>
      </c>
      <c r="B2288" t="s">
        <v>3743</v>
      </c>
      <c r="C2288">
        <v>5995</v>
      </c>
      <c r="D2288" t="s">
        <v>3614</v>
      </c>
      <c r="E2288">
        <v>10635</v>
      </c>
      <c r="F2288">
        <v>4.1787999999999998</v>
      </c>
      <c r="G2288">
        <v>274</v>
      </c>
      <c r="H2288" t="s">
        <v>3390</v>
      </c>
      <c r="I2288" t="s">
        <v>157</v>
      </c>
      <c r="J2288" t="s">
        <v>3390</v>
      </c>
      <c r="L2288" t="s">
        <v>3744</v>
      </c>
      <c r="M2288">
        <v>30</v>
      </c>
      <c r="P2288">
        <v>0</v>
      </c>
      <c r="Q2288">
        <v>0</v>
      </c>
      <c r="R2288">
        <v>0</v>
      </c>
      <c r="S2288">
        <v>0</v>
      </c>
      <c r="T2288">
        <v>0</v>
      </c>
      <c r="V2288" t="s">
        <v>222</v>
      </c>
      <c r="W2288" t="s">
        <v>244</v>
      </c>
      <c r="X2288" t="s">
        <v>245</v>
      </c>
      <c r="Y2288">
        <v>1</v>
      </c>
      <c r="Z2288">
        <v>86</v>
      </c>
      <c r="AA2288">
        <v>86</v>
      </c>
      <c r="AC2288">
        <v>0.27129901732043127</v>
      </c>
    </row>
    <row r="2289" spans="1:29" x14ac:dyDescent="0.35">
      <c r="A2289" t="s">
        <v>1995</v>
      </c>
      <c r="B2289" t="s">
        <v>1996</v>
      </c>
      <c r="C2289">
        <v>5737</v>
      </c>
      <c r="D2289" t="s">
        <v>1917</v>
      </c>
      <c r="E2289">
        <v>10113</v>
      </c>
      <c r="F2289">
        <v>4.1801000000000004</v>
      </c>
      <c r="G2289">
        <v>161</v>
      </c>
      <c r="I2289" t="s">
        <v>803</v>
      </c>
      <c r="J2289" t="s">
        <v>1997</v>
      </c>
      <c r="L2289" t="s">
        <v>1998</v>
      </c>
      <c r="M2289">
        <v>32</v>
      </c>
      <c r="P2289">
        <v>0</v>
      </c>
      <c r="Q2289">
        <v>0</v>
      </c>
      <c r="R2289">
        <v>0</v>
      </c>
      <c r="S2289">
        <v>0</v>
      </c>
      <c r="T2289">
        <v>0</v>
      </c>
      <c r="U2289" t="s">
        <v>1999</v>
      </c>
      <c r="V2289" t="s">
        <v>306</v>
      </c>
      <c r="W2289" t="s">
        <v>823</v>
      </c>
      <c r="X2289" t="s">
        <v>1091</v>
      </c>
      <c r="Y2289">
        <v>1</v>
      </c>
      <c r="Z2289">
        <v>32</v>
      </c>
      <c r="AA2289">
        <v>32</v>
      </c>
      <c r="AC2289">
        <v>0.27139189119530638</v>
      </c>
    </row>
    <row r="2290" spans="1:29" x14ac:dyDescent="0.35">
      <c r="A2290" t="s">
        <v>3267</v>
      </c>
      <c r="B2290" t="s">
        <v>3268</v>
      </c>
      <c r="C2290">
        <v>7101</v>
      </c>
      <c r="D2290" t="s">
        <v>3231</v>
      </c>
      <c r="E2290">
        <v>1471</v>
      </c>
      <c r="F2290">
        <v>4.6726999999999999</v>
      </c>
      <c r="G2290">
        <v>55</v>
      </c>
      <c r="H2290" t="s">
        <v>3262</v>
      </c>
      <c r="I2290" t="s">
        <v>38</v>
      </c>
      <c r="J2290" t="s">
        <v>3262</v>
      </c>
      <c r="L2290" t="s">
        <v>3242</v>
      </c>
      <c r="M2290">
        <v>38</v>
      </c>
      <c r="P2290">
        <v>0</v>
      </c>
      <c r="Q2290">
        <v>0</v>
      </c>
      <c r="R2290">
        <v>0</v>
      </c>
      <c r="S2290">
        <v>0</v>
      </c>
      <c r="T2290">
        <v>0</v>
      </c>
      <c r="U2290" t="s">
        <v>3269</v>
      </c>
      <c r="V2290" t="s">
        <v>32</v>
      </c>
      <c r="W2290" t="s">
        <v>191</v>
      </c>
      <c r="X2290" t="s">
        <v>208</v>
      </c>
      <c r="Y2290">
        <v>0</v>
      </c>
      <c r="AC2290">
        <v>0.27141316617263578</v>
      </c>
    </row>
    <row r="2291" spans="1:29" x14ac:dyDescent="0.35">
      <c r="A2291" t="s">
        <v>24853</v>
      </c>
      <c r="B2291" t="s">
        <v>24854</v>
      </c>
      <c r="C2291">
        <v>6367</v>
      </c>
      <c r="D2291" t="s">
        <v>24742</v>
      </c>
      <c r="E2291">
        <v>2936</v>
      </c>
      <c r="F2291">
        <v>4.8261000000000003</v>
      </c>
      <c r="G2291">
        <v>23</v>
      </c>
      <c r="M2291">
        <v>28</v>
      </c>
      <c r="P2291">
        <v>0</v>
      </c>
      <c r="Q2291">
        <v>0</v>
      </c>
      <c r="R2291">
        <v>0</v>
      </c>
      <c r="S2291">
        <v>0</v>
      </c>
      <c r="T2291">
        <v>1</v>
      </c>
      <c r="U2291" t="s">
        <v>24816</v>
      </c>
      <c r="V2291" t="s">
        <v>306</v>
      </c>
      <c r="W2291" t="s">
        <v>1138</v>
      </c>
      <c r="X2291" t="s">
        <v>1139</v>
      </c>
      <c r="Y2291">
        <v>0</v>
      </c>
      <c r="AC2291">
        <v>0.271580234038861</v>
      </c>
    </row>
    <row r="2292" spans="1:29" x14ac:dyDescent="0.35">
      <c r="A2292" t="s">
        <v>25166</v>
      </c>
      <c r="B2292" t="s">
        <v>25167</v>
      </c>
      <c r="C2292">
        <v>3902</v>
      </c>
      <c r="D2292" t="s">
        <v>25136</v>
      </c>
      <c r="E2292">
        <v>246559</v>
      </c>
      <c r="F2292">
        <v>4.2275</v>
      </c>
      <c r="G2292">
        <v>3253</v>
      </c>
      <c r="I2292" t="s">
        <v>803</v>
      </c>
      <c r="J2292" t="s">
        <v>25168</v>
      </c>
      <c r="L2292" t="s">
        <v>25169</v>
      </c>
      <c r="M2292">
        <v>14</v>
      </c>
      <c r="P2292">
        <v>0</v>
      </c>
      <c r="Q2292">
        <v>0</v>
      </c>
      <c r="R2292">
        <v>0</v>
      </c>
      <c r="S2292">
        <v>0</v>
      </c>
      <c r="T2292">
        <v>1</v>
      </c>
      <c r="U2292" t="s">
        <v>25170</v>
      </c>
      <c r="V2292" t="s">
        <v>306</v>
      </c>
      <c r="W2292" t="s">
        <v>823</v>
      </c>
      <c r="X2292" t="s">
        <v>1392</v>
      </c>
      <c r="Y2292">
        <v>24</v>
      </c>
      <c r="Z2292">
        <v>14</v>
      </c>
      <c r="AA2292">
        <v>14</v>
      </c>
      <c r="AC2292">
        <v>0.27176234980720571</v>
      </c>
    </row>
    <row r="2293" spans="1:29" x14ac:dyDescent="0.35">
      <c r="A2293" t="s">
        <v>9145</v>
      </c>
      <c r="B2293" t="s">
        <v>9146</v>
      </c>
      <c r="C2293">
        <v>7004</v>
      </c>
      <c r="D2293" t="s">
        <v>9007</v>
      </c>
      <c r="E2293">
        <v>5255</v>
      </c>
      <c r="F2293">
        <v>2.3178000000000001</v>
      </c>
      <c r="G2293">
        <v>579</v>
      </c>
      <c r="H2293" t="s">
        <v>9147</v>
      </c>
      <c r="I2293" t="s">
        <v>157</v>
      </c>
      <c r="J2293" t="s">
        <v>9147</v>
      </c>
      <c r="L2293" t="s">
        <v>9148</v>
      </c>
      <c r="M2293">
        <v>26</v>
      </c>
      <c r="P2293">
        <v>0</v>
      </c>
      <c r="Q2293">
        <v>0</v>
      </c>
      <c r="R2293">
        <v>0</v>
      </c>
      <c r="S2293">
        <v>0</v>
      </c>
      <c r="T2293">
        <v>0</v>
      </c>
      <c r="V2293" t="s">
        <v>222</v>
      </c>
      <c r="W2293" t="s">
        <v>223</v>
      </c>
      <c r="X2293" t="s">
        <v>881</v>
      </c>
      <c r="Y2293">
        <v>0</v>
      </c>
      <c r="AC2293">
        <v>0.27187019605004648</v>
      </c>
    </row>
    <row r="2294" spans="1:29" x14ac:dyDescent="0.35">
      <c r="A2294" t="s">
        <v>11656</v>
      </c>
      <c r="B2294" t="s">
        <v>11657</v>
      </c>
      <c r="C2294">
        <v>6189</v>
      </c>
      <c r="D2294" t="s">
        <v>11563</v>
      </c>
      <c r="E2294">
        <v>47027</v>
      </c>
      <c r="F2294">
        <v>3.7057000000000002</v>
      </c>
      <c r="G2294">
        <v>316</v>
      </c>
      <c r="H2294" t="s">
        <v>163</v>
      </c>
      <c r="I2294" t="s">
        <v>157</v>
      </c>
      <c r="J2294" t="s">
        <v>163</v>
      </c>
      <c r="L2294" t="s">
        <v>11610</v>
      </c>
      <c r="M2294">
        <v>10</v>
      </c>
      <c r="P2294">
        <v>0</v>
      </c>
      <c r="Q2294">
        <v>0</v>
      </c>
      <c r="R2294">
        <v>0</v>
      </c>
      <c r="S2294">
        <v>0</v>
      </c>
      <c r="T2294">
        <v>1</v>
      </c>
      <c r="U2294" t="s">
        <v>11658</v>
      </c>
      <c r="V2294" t="s">
        <v>394</v>
      </c>
      <c r="W2294" t="s">
        <v>160</v>
      </c>
      <c r="Y2294">
        <v>0</v>
      </c>
      <c r="AC2294">
        <v>0.27215199536820134</v>
      </c>
    </row>
    <row r="2295" spans="1:29" x14ac:dyDescent="0.35">
      <c r="A2295" t="s">
        <v>6557</v>
      </c>
      <c r="B2295" t="s">
        <v>6558</v>
      </c>
      <c r="C2295">
        <v>7095</v>
      </c>
      <c r="D2295" t="s">
        <v>6455</v>
      </c>
      <c r="E2295">
        <v>767</v>
      </c>
      <c r="F2295">
        <v>5</v>
      </c>
      <c r="G2295">
        <v>2</v>
      </c>
      <c r="H2295" t="s">
        <v>1910</v>
      </c>
      <c r="I2295" t="s">
        <v>38</v>
      </c>
      <c r="J2295" t="s">
        <v>6480</v>
      </c>
      <c r="L2295" t="s">
        <v>6559</v>
      </c>
      <c r="M2295">
        <v>135</v>
      </c>
      <c r="P2295">
        <v>0</v>
      </c>
      <c r="Q2295">
        <v>0</v>
      </c>
      <c r="R2295">
        <v>1</v>
      </c>
      <c r="S2295">
        <v>0</v>
      </c>
      <c r="T2295">
        <v>1</v>
      </c>
      <c r="U2295" t="s">
        <v>6459</v>
      </c>
      <c r="V2295" t="s">
        <v>32</v>
      </c>
      <c r="W2295" t="s">
        <v>41</v>
      </c>
      <c r="X2295" t="s">
        <v>42</v>
      </c>
      <c r="Y2295">
        <v>1</v>
      </c>
      <c r="Z2295">
        <v>25</v>
      </c>
      <c r="AA2295">
        <v>25</v>
      </c>
      <c r="AC2295">
        <v>0.27221866196851019</v>
      </c>
    </row>
    <row r="2296" spans="1:29" x14ac:dyDescent="0.35">
      <c r="A2296" t="s">
        <v>5967</v>
      </c>
      <c r="B2296" t="s">
        <v>5968</v>
      </c>
      <c r="C2296">
        <v>1254</v>
      </c>
      <c r="D2296" t="s">
        <v>5675</v>
      </c>
      <c r="E2296">
        <v>2618</v>
      </c>
      <c r="F2296">
        <v>4.5521000000000003</v>
      </c>
      <c r="G2296">
        <v>259</v>
      </c>
      <c r="H2296" t="s">
        <v>5969</v>
      </c>
      <c r="I2296" t="s">
        <v>157</v>
      </c>
      <c r="J2296" t="s">
        <v>5969</v>
      </c>
      <c r="L2296" t="s">
        <v>5970</v>
      </c>
      <c r="M2296">
        <v>38</v>
      </c>
      <c r="P2296">
        <v>0</v>
      </c>
      <c r="Q2296">
        <v>0</v>
      </c>
      <c r="R2296">
        <v>0</v>
      </c>
      <c r="S2296">
        <v>0</v>
      </c>
      <c r="T2296">
        <v>0</v>
      </c>
      <c r="U2296" t="s">
        <v>5971</v>
      </c>
      <c r="V2296" t="s">
        <v>394</v>
      </c>
      <c r="W2296" t="s">
        <v>428</v>
      </c>
      <c r="X2296" t="s">
        <v>2244</v>
      </c>
      <c r="Y2296">
        <v>1</v>
      </c>
      <c r="Z2296">
        <v>14</v>
      </c>
      <c r="AA2296">
        <v>14</v>
      </c>
      <c r="AC2296">
        <v>0.27267287178726463</v>
      </c>
    </row>
    <row r="2297" spans="1:29" x14ac:dyDescent="0.35">
      <c r="A2297" t="s">
        <v>29340</v>
      </c>
      <c r="B2297" t="s">
        <v>29341</v>
      </c>
      <c r="C2297">
        <v>6285</v>
      </c>
      <c r="D2297" t="s">
        <v>29342</v>
      </c>
      <c r="E2297">
        <v>127819</v>
      </c>
      <c r="F2297">
        <v>3.6097999999999999</v>
      </c>
      <c r="G2297">
        <v>2968</v>
      </c>
      <c r="H2297" t="s">
        <v>426</v>
      </c>
      <c r="I2297" t="s">
        <v>157</v>
      </c>
      <c r="J2297" t="s">
        <v>426</v>
      </c>
      <c r="L2297" t="s">
        <v>29343</v>
      </c>
      <c r="M2297">
        <v>11.99</v>
      </c>
      <c r="P2297">
        <v>0</v>
      </c>
      <c r="Q2297">
        <v>0</v>
      </c>
      <c r="R2297">
        <v>0</v>
      </c>
      <c r="S2297">
        <v>0</v>
      </c>
      <c r="T2297">
        <v>1</v>
      </c>
      <c r="U2297" t="s">
        <v>29344</v>
      </c>
      <c r="V2297" t="s">
        <v>394</v>
      </c>
      <c r="W2297" t="s">
        <v>428</v>
      </c>
      <c r="X2297" t="s">
        <v>429</v>
      </c>
      <c r="Y2297">
        <v>1</v>
      </c>
      <c r="Z2297">
        <v>5.99</v>
      </c>
      <c r="AA2297">
        <v>5.99</v>
      </c>
      <c r="AC2297">
        <v>0.27267351145218766</v>
      </c>
    </row>
    <row r="2298" spans="1:29" x14ac:dyDescent="0.35">
      <c r="A2298" t="s">
        <v>11516</v>
      </c>
      <c r="B2298" t="s">
        <v>11517</v>
      </c>
      <c r="C2298">
        <v>6751</v>
      </c>
      <c r="D2298" t="s">
        <v>11394</v>
      </c>
      <c r="E2298">
        <v>3786</v>
      </c>
      <c r="F2298">
        <v>3.7143000000000002</v>
      </c>
      <c r="G2298">
        <v>21</v>
      </c>
      <c r="H2298" t="s">
        <v>11518</v>
      </c>
      <c r="I2298" t="s">
        <v>157</v>
      </c>
      <c r="J2298" t="s">
        <v>11518</v>
      </c>
      <c r="L2298" t="s">
        <v>11519</v>
      </c>
      <c r="M2298">
        <v>26</v>
      </c>
      <c r="P2298">
        <v>0</v>
      </c>
      <c r="Q2298">
        <v>1</v>
      </c>
      <c r="R2298">
        <v>0</v>
      </c>
      <c r="S2298">
        <v>0</v>
      </c>
      <c r="T2298">
        <v>1</v>
      </c>
      <c r="U2298" t="s">
        <v>11520</v>
      </c>
      <c r="V2298" t="s">
        <v>394</v>
      </c>
      <c r="W2298" t="s">
        <v>428</v>
      </c>
      <c r="X2298" t="s">
        <v>614</v>
      </c>
      <c r="Y2298">
        <v>0</v>
      </c>
      <c r="AC2298">
        <v>0.27278799574473545</v>
      </c>
    </row>
    <row r="2299" spans="1:29" x14ac:dyDescent="0.35">
      <c r="A2299" t="s">
        <v>9016</v>
      </c>
      <c r="B2299" t="s">
        <v>9017</v>
      </c>
      <c r="C2299">
        <v>7004</v>
      </c>
      <c r="D2299" t="s">
        <v>9007</v>
      </c>
      <c r="E2299">
        <v>39824</v>
      </c>
      <c r="F2299">
        <v>4.4474999999999998</v>
      </c>
      <c r="G2299">
        <v>324</v>
      </c>
      <c r="H2299" t="s">
        <v>9018</v>
      </c>
      <c r="M2299">
        <v>19</v>
      </c>
      <c r="P2299">
        <v>0</v>
      </c>
      <c r="Q2299">
        <v>0</v>
      </c>
      <c r="R2299">
        <v>0</v>
      </c>
      <c r="S2299">
        <v>0</v>
      </c>
      <c r="T2299">
        <v>0</v>
      </c>
      <c r="V2299" t="s">
        <v>222</v>
      </c>
      <c r="W2299" t="s">
        <v>908</v>
      </c>
      <c r="X2299" t="s">
        <v>1312</v>
      </c>
      <c r="Y2299">
        <v>0</v>
      </c>
      <c r="AC2299">
        <v>0.27284619165237411</v>
      </c>
    </row>
    <row r="2300" spans="1:29" x14ac:dyDescent="0.35">
      <c r="A2300" t="s">
        <v>32022</v>
      </c>
      <c r="B2300" t="s">
        <v>32023</v>
      </c>
      <c r="C2300">
        <v>6245</v>
      </c>
      <c r="D2300" t="s">
        <v>31969</v>
      </c>
      <c r="E2300">
        <v>5333</v>
      </c>
      <c r="F2300">
        <v>4.3491999999999997</v>
      </c>
      <c r="G2300">
        <v>63</v>
      </c>
      <c r="H2300" t="s">
        <v>32024</v>
      </c>
      <c r="M2300">
        <v>30</v>
      </c>
      <c r="P2300">
        <v>0</v>
      </c>
      <c r="Q2300">
        <v>0</v>
      </c>
      <c r="R2300">
        <v>0</v>
      </c>
      <c r="S2300">
        <v>0</v>
      </c>
      <c r="T2300">
        <v>0</v>
      </c>
      <c r="U2300" t="s">
        <v>31988</v>
      </c>
      <c r="V2300" t="s">
        <v>32</v>
      </c>
      <c r="W2300" t="s">
        <v>191</v>
      </c>
      <c r="X2300" t="s">
        <v>192</v>
      </c>
      <c r="Y2300">
        <v>0</v>
      </c>
      <c r="AC2300">
        <v>0.27285084028328399</v>
      </c>
    </row>
    <row r="2301" spans="1:29" x14ac:dyDescent="0.35">
      <c r="A2301" t="s">
        <v>7847</v>
      </c>
      <c r="B2301" t="s">
        <v>7848</v>
      </c>
      <c r="C2301">
        <v>1073</v>
      </c>
      <c r="D2301" t="s">
        <v>7503</v>
      </c>
      <c r="E2301">
        <v>8986</v>
      </c>
      <c r="F2301">
        <v>4.0171999999999999</v>
      </c>
      <c r="G2301">
        <v>58</v>
      </c>
      <c r="H2301" t="s">
        <v>4761</v>
      </c>
      <c r="I2301" t="s">
        <v>38</v>
      </c>
      <c r="J2301" t="s">
        <v>7849</v>
      </c>
      <c r="L2301" t="s">
        <v>7850</v>
      </c>
      <c r="M2301">
        <v>130</v>
      </c>
      <c r="P2301">
        <v>0</v>
      </c>
      <c r="Q2301">
        <v>0</v>
      </c>
      <c r="R2301">
        <v>0</v>
      </c>
      <c r="S2301">
        <v>0</v>
      </c>
      <c r="T2301">
        <v>0</v>
      </c>
      <c r="V2301" t="s">
        <v>32</v>
      </c>
      <c r="W2301" t="s">
        <v>41</v>
      </c>
      <c r="X2301" t="s">
        <v>42</v>
      </c>
      <c r="Y2301">
        <v>2</v>
      </c>
      <c r="Z2301">
        <v>100</v>
      </c>
      <c r="AA2301">
        <v>45</v>
      </c>
      <c r="AC2301">
        <v>0.27287566111211736</v>
      </c>
    </row>
    <row r="2302" spans="1:29" x14ac:dyDescent="0.35">
      <c r="A2302" t="s">
        <v>1310</v>
      </c>
      <c r="B2302" t="s">
        <v>1311</v>
      </c>
      <c r="C2302">
        <v>5746</v>
      </c>
      <c r="D2302" t="s">
        <v>1063</v>
      </c>
      <c r="E2302">
        <v>29142</v>
      </c>
      <c r="F2302">
        <v>4.2</v>
      </c>
      <c r="G2302">
        <v>290</v>
      </c>
      <c r="M2302">
        <v>17</v>
      </c>
      <c r="P2302">
        <v>0</v>
      </c>
      <c r="Q2302">
        <v>0</v>
      </c>
      <c r="R2302">
        <v>0</v>
      </c>
      <c r="S2302">
        <v>0</v>
      </c>
      <c r="T2302">
        <v>0</v>
      </c>
      <c r="V2302" t="s">
        <v>306</v>
      </c>
      <c r="W2302" t="s">
        <v>1312</v>
      </c>
      <c r="X2302" t="s">
        <v>1294</v>
      </c>
      <c r="Y2302">
        <v>0</v>
      </c>
      <c r="AC2302">
        <v>0.27305552061028249</v>
      </c>
    </row>
    <row r="2303" spans="1:29" x14ac:dyDescent="0.35">
      <c r="A2303" t="s">
        <v>5398</v>
      </c>
      <c r="B2303" t="s">
        <v>5399</v>
      </c>
      <c r="C2303">
        <v>6121</v>
      </c>
      <c r="D2303" t="s">
        <v>5390</v>
      </c>
      <c r="E2303">
        <v>1824</v>
      </c>
      <c r="F2303">
        <v>2.2000000000000002</v>
      </c>
      <c r="G2303">
        <v>5</v>
      </c>
      <c r="H2303" t="s">
        <v>5400</v>
      </c>
      <c r="I2303" t="s">
        <v>157</v>
      </c>
      <c r="J2303" t="s">
        <v>5400</v>
      </c>
      <c r="L2303" t="s">
        <v>5401</v>
      </c>
      <c r="M2303">
        <v>43</v>
      </c>
      <c r="O2303">
        <v>32.25</v>
      </c>
      <c r="P2303">
        <v>0</v>
      </c>
      <c r="Q2303">
        <v>0</v>
      </c>
      <c r="R2303">
        <v>0</v>
      </c>
      <c r="S2303">
        <v>1</v>
      </c>
      <c r="T2303">
        <v>0</v>
      </c>
      <c r="U2303" t="s">
        <v>5402</v>
      </c>
      <c r="V2303" t="s">
        <v>222</v>
      </c>
      <c r="W2303" t="s">
        <v>244</v>
      </c>
      <c r="X2303" t="s">
        <v>245</v>
      </c>
      <c r="Y2303">
        <v>0</v>
      </c>
      <c r="AC2303">
        <v>0.27317191567085919</v>
      </c>
    </row>
    <row r="2304" spans="1:29" x14ac:dyDescent="0.35">
      <c r="A2304" t="s">
        <v>10542</v>
      </c>
      <c r="B2304" t="s">
        <v>10543</v>
      </c>
      <c r="C2304">
        <v>6274</v>
      </c>
      <c r="D2304" t="s">
        <v>10534</v>
      </c>
      <c r="E2304">
        <v>986</v>
      </c>
      <c r="F2304">
        <v>5</v>
      </c>
      <c r="G2304">
        <v>3</v>
      </c>
      <c r="H2304" t="s">
        <v>115</v>
      </c>
      <c r="I2304" t="s">
        <v>157</v>
      </c>
      <c r="J2304" t="s">
        <v>115</v>
      </c>
      <c r="L2304" t="s">
        <v>10544</v>
      </c>
      <c r="M2304">
        <v>44</v>
      </c>
      <c r="P2304">
        <v>0</v>
      </c>
      <c r="Q2304">
        <v>0</v>
      </c>
      <c r="R2304">
        <v>1</v>
      </c>
      <c r="S2304">
        <v>0</v>
      </c>
      <c r="T2304">
        <v>0</v>
      </c>
      <c r="U2304" t="s">
        <v>10545</v>
      </c>
      <c r="V2304" t="s">
        <v>394</v>
      </c>
      <c r="W2304" t="s">
        <v>395</v>
      </c>
      <c r="X2304" t="s">
        <v>2307</v>
      </c>
      <c r="Y2304">
        <v>0</v>
      </c>
      <c r="AC2304">
        <v>0.27324214241428901</v>
      </c>
    </row>
    <row r="2305" spans="1:29" x14ac:dyDescent="0.35">
      <c r="A2305" t="s">
        <v>30322</v>
      </c>
      <c r="B2305" t="s">
        <v>30323</v>
      </c>
      <c r="C2305">
        <v>4225</v>
      </c>
      <c r="D2305" t="s">
        <v>30319</v>
      </c>
      <c r="E2305">
        <v>501464</v>
      </c>
      <c r="F2305">
        <v>4.3390000000000004</v>
      </c>
      <c r="G2305">
        <v>4230</v>
      </c>
      <c r="H2305" t="s">
        <v>30324</v>
      </c>
      <c r="I2305" t="s">
        <v>803</v>
      </c>
      <c r="J2305" t="s">
        <v>30325</v>
      </c>
      <c r="K2305" t="s">
        <v>25327</v>
      </c>
      <c r="L2305" t="s">
        <v>30326</v>
      </c>
      <c r="M2305">
        <v>34</v>
      </c>
      <c r="P2305">
        <v>0</v>
      </c>
      <c r="Q2305">
        <v>0</v>
      </c>
      <c r="R2305">
        <v>0</v>
      </c>
      <c r="S2305">
        <v>0</v>
      </c>
      <c r="T2305">
        <v>0</v>
      </c>
      <c r="U2305" t="s">
        <v>30327</v>
      </c>
      <c r="V2305" t="s">
        <v>306</v>
      </c>
      <c r="W2305" t="s">
        <v>815</v>
      </c>
      <c r="X2305" t="s">
        <v>848</v>
      </c>
      <c r="Y2305">
        <v>37</v>
      </c>
      <c r="Z2305">
        <v>34</v>
      </c>
      <c r="AA2305">
        <v>16</v>
      </c>
      <c r="AC2305">
        <v>0.27350188938288966</v>
      </c>
    </row>
    <row r="2306" spans="1:29" x14ac:dyDescent="0.35">
      <c r="A2306" t="s">
        <v>10391</v>
      </c>
      <c r="B2306" t="s">
        <v>10392</v>
      </c>
      <c r="C2306">
        <v>5972</v>
      </c>
      <c r="D2306" t="s">
        <v>10359</v>
      </c>
      <c r="E2306">
        <v>64785</v>
      </c>
      <c r="F2306">
        <v>4.0008999999999997</v>
      </c>
      <c r="G2306">
        <v>1072</v>
      </c>
      <c r="H2306" t="s">
        <v>186</v>
      </c>
      <c r="I2306" t="s">
        <v>157</v>
      </c>
      <c r="J2306" t="s">
        <v>186</v>
      </c>
      <c r="L2306" t="s">
        <v>10393</v>
      </c>
      <c r="M2306">
        <v>36</v>
      </c>
      <c r="P2306">
        <v>0</v>
      </c>
      <c r="Q2306">
        <v>0</v>
      </c>
      <c r="R2306">
        <v>0</v>
      </c>
      <c r="S2306">
        <v>0</v>
      </c>
      <c r="T2306">
        <v>0</v>
      </c>
      <c r="U2306" t="s">
        <v>10394</v>
      </c>
      <c r="V2306" t="s">
        <v>394</v>
      </c>
      <c r="W2306" t="s">
        <v>395</v>
      </c>
      <c r="X2306" t="s">
        <v>395</v>
      </c>
      <c r="Y2306">
        <v>0</v>
      </c>
      <c r="AC2306">
        <v>0.27361184009817985</v>
      </c>
    </row>
    <row r="2307" spans="1:29" x14ac:dyDescent="0.35">
      <c r="A2307" t="s">
        <v>7520</v>
      </c>
      <c r="B2307" t="s">
        <v>7521</v>
      </c>
      <c r="C2307">
        <v>1073</v>
      </c>
      <c r="D2307" t="s">
        <v>7503</v>
      </c>
      <c r="E2307">
        <v>329288</v>
      </c>
      <c r="F2307">
        <v>4.3445</v>
      </c>
      <c r="G2307">
        <v>3907</v>
      </c>
      <c r="H2307" t="s">
        <v>3988</v>
      </c>
      <c r="I2307" t="s">
        <v>803</v>
      </c>
      <c r="J2307" t="s">
        <v>7522</v>
      </c>
      <c r="L2307" t="s">
        <v>7523</v>
      </c>
      <c r="M2307">
        <v>40</v>
      </c>
      <c r="P2307">
        <v>0</v>
      </c>
      <c r="Q2307">
        <v>0</v>
      </c>
      <c r="R2307">
        <v>0</v>
      </c>
      <c r="S2307">
        <v>0</v>
      </c>
      <c r="T2307">
        <v>1</v>
      </c>
      <c r="V2307" t="s">
        <v>306</v>
      </c>
      <c r="W2307" t="s">
        <v>815</v>
      </c>
      <c r="X2307" t="s">
        <v>1155</v>
      </c>
      <c r="Y2307">
        <v>39</v>
      </c>
      <c r="Z2307">
        <v>40</v>
      </c>
      <c r="AA2307">
        <v>40</v>
      </c>
      <c r="AC2307">
        <v>0.27367042043514123</v>
      </c>
    </row>
    <row r="2308" spans="1:29" x14ac:dyDescent="0.35">
      <c r="A2308" t="s">
        <v>16029</v>
      </c>
      <c r="B2308" t="s">
        <v>16030</v>
      </c>
      <c r="C2308">
        <v>6259</v>
      </c>
      <c r="D2308" t="s">
        <v>15711</v>
      </c>
      <c r="E2308">
        <v>4590</v>
      </c>
      <c r="F2308">
        <v>4.1830999999999996</v>
      </c>
      <c r="G2308">
        <v>71</v>
      </c>
      <c r="H2308" t="s">
        <v>632</v>
      </c>
      <c r="I2308" t="s">
        <v>157</v>
      </c>
      <c r="J2308" t="s">
        <v>632</v>
      </c>
      <c r="L2308" t="s">
        <v>16031</v>
      </c>
      <c r="M2308">
        <v>56</v>
      </c>
      <c r="P2308">
        <v>0</v>
      </c>
      <c r="Q2308">
        <v>0</v>
      </c>
      <c r="R2308">
        <v>0</v>
      </c>
      <c r="S2308">
        <v>0</v>
      </c>
      <c r="T2308">
        <v>1</v>
      </c>
      <c r="U2308" t="s">
        <v>16032</v>
      </c>
      <c r="V2308" t="s">
        <v>222</v>
      </c>
      <c r="W2308" t="s">
        <v>223</v>
      </c>
      <c r="X2308" t="s">
        <v>271</v>
      </c>
      <c r="Y2308">
        <v>0</v>
      </c>
      <c r="AC2308">
        <v>0.27371559067905638</v>
      </c>
    </row>
    <row r="2309" spans="1:29" x14ac:dyDescent="0.35">
      <c r="A2309" t="s">
        <v>25413</v>
      </c>
      <c r="B2309" t="s">
        <v>17572</v>
      </c>
      <c r="C2309">
        <v>3902</v>
      </c>
      <c r="D2309" t="s">
        <v>25136</v>
      </c>
      <c r="E2309">
        <v>34635</v>
      </c>
      <c r="F2309">
        <v>4</v>
      </c>
      <c r="G2309">
        <v>107</v>
      </c>
      <c r="H2309" t="s">
        <v>25414</v>
      </c>
      <c r="I2309" t="s">
        <v>157</v>
      </c>
      <c r="J2309" t="s">
        <v>25414</v>
      </c>
      <c r="K2309" t="s">
        <v>25415</v>
      </c>
      <c r="L2309" t="s">
        <v>25416</v>
      </c>
      <c r="M2309">
        <v>15</v>
      </c>
      <c r="P2309">
        <v>0</v>
      </c>
      <c r="Q2309">
        <v>0</v>
      </c>
      <c r="R2309">
        <v>0</v>
      </c>
      <c r="S2309">
        <v>0</v>
      </c>
      <c r="T2309">
        <v>1</v>
      </c>
      <c r="U2309" t="s">
        <v>25417</v>
      </c>
      <c r="V2309" t="s">
        <v>306</v>
      </c>
      <c r="W2309" t="s">
        <v>815</v>
      </c>
      <c r="X2309" t="s">
        <v>832</v>
      </c>
      <c r="Y2309">
        <v>0</v>
      </c>
      <c r="AC2309">
        <v>0.27386234265924703</v>
      </c>
    </row>
    <row r="2310" spans="1:29" x14ac:dyDescent="0.35">
      <c r="A2310" t="s">
        <v>27113</v>
      </c>
      <c r="B2310" t="s">
        <v>27114</v>
      </c>
      <c r="C2310">
        <v>6288</v>
      </c>
      <c r="D2310" t="s">
        <v>27100</v>
      </c>
      <c r="E2310">
        <v>10743</v>
      </c>
      <c r="F2310">
        <v>4.2892000000000001</v>
      </c>
      <c r="G2310">
        <v>453</v>
      </c>
      <c r="H2310" t="s">
        <v>186</v>
      </c>
      <c r="I2310" t="s">
        <v>38</v>
      </c>
      <c r="J2310" t="s">
        <v>311</v>
      </c>
      <c r="L2310" t="s">
        <v>27111</v>
      </c>
      <c r="M2310">
        <v>90</v>
      </c>
      <c r="P2310">
        <v>0</v>
      </c>
      <c r="Q2310">
        <v>0</v>
      </c>
      <c r="R2310">
        <v>0</v>
      </c>
      <c r="S2310">
        <v>0</v>
      </c>
      <c r="T2310">
        <v>0</v>
      </c>
      <c r="U2310" t="s">
        <v>27115</v>
      </c>
      <c r="V2310" t="s">
        <v>32</v>
      </c>
      <c r="W2310" t="s">
        <v>41</v>
      </c>
      <c r="X2310" t="s">
        <v>42</v>
      </c>
      <c r="Y2310">
        <v>1</v>
      </c>
      <c r="Z2310">
        <v>30</v>
      </c>
      <c r="AA2310">
        <v>30</v>
      </c>
      <c r="AC2310">
        <v>0.27392570256131021</v>
      </c>
    </row>
    <row r="2311" spans="1:29" x14ac:dyDescent="0.35">
      <c r="A2311" t="s">
        <v>21531</v>
      </c>
      <c r="B2311" t="s">
        <v>21532</v>
      </c>
      <c r="C2311">
        <v>7025</v>
      </c>
      <c r="D2311" t="s">
        <v>21247</v>
      </c>
      <c r="E2311">
        <v>303</v>
      </c>
      <c r="H2311" t="s">
        <v>21533</v>
      </c>
      <c r="I2311" t="s">
        <v>38</v>
      </c>
      <c r="J2311" t="s">
        <v>21533</v>
      </c>
      <c r="M2311">
        <v>32</v>
      </c>
      <c r="P2311">
        <v>0</v>
      </c>
      <c r="Q2311">
        <v>1</v>
      </c>
      <c r="R2311">
        <v>1</v>
      </c>
      <c r="S2311">
        <v>0</v>
      </c>
      <c r="T2311">
        <v>0</v>
      </c>
      <c r="V2311" t="s">
        <v>32</v>
      </c>
      <c r="W2311" t="s">
        <v>191</v>
      </c>
      <c r="X2311" t="s">
        <v>192</v>
      </c>
      <c r="Y2311">
        <v>0</v>
      </c>
      <c r="AC2311">
        <v>0.27394120511709963</v>
      </c>
    </row>
    <row r="2312" spans="1:29" x14ac:dyDescent="0.35">
      <c r="A2312" t="s">
        <v>23906</v>
      </c>
      <c r="B2312" t="s">
        <v>23907</v>
      </c>
      <c r="C2312">
        <v>3728</v>
      </c>
      <c r="D2312" t="s">
        <v>23688</v>
      </c>
      <c r="E2312">
        <v>3080</v>
      </c>
      <c r="F2312">
        <v>2.75</v>
      </c>
      <c r="G2312">
        <v>4</v>
      </c>
      <c r="L2312" t="s">
        <v>23908</v>
      </c>
      <c r="M2312">
        <v>35</v>
      </c>
      <c r="N2312">
        <v>86</v>
      </c>
      <c r="P2312">
        <v>0</v>
      </c>
      <c r="Q2312">
        <v>0</v>
      </c>
      <c r="R2312">
        <v>0</v>
      </c>
      <c r="S2312">
        <v>0</v>
      </c>
      <c r="T2312">
        <v>0</v>
      </c>
      <c r="V2312" t="s">
        <v>394</v>
      </c>
      <c r="W2312" t="s">
        <v>33</v>
      </c>
      <c r="Y2312">
        <v>0</v>
      </c>
      <c r="AC2312">
        <v>0.27409428457018314</v>
      </c>
    </row>
    <row r="2313" spans="1:29" x14ac:dyDescent="0.35">
      <c r="A2313" t="s">
        <v>24435</v>
      </c>
      <c r="B2313" t="s">
        <v>24436</v>
      </c>
      <c r="C2313">
        <v>6317</v>
      </c>
      <c r="D2313" t="s">
        <v>24327</v>
      </c>
      <c r="E2313">
        <v>67007</v>
      </c>
      <c r="F2313">
        <v>4.6113999999999997</v>
      </c>
      <c r="G2313">
        <v>458</v>
      </c>
      <c r="H2313" t="s">
        <v>13252</v>
      </c>
      <c r="I2313" t="s">
        <v>803</v>
      </c>
      <c r="J2313" t="s">
        <v>24359</v>
      </c>
      <c r="K2313" t="s">
        <v>24437</v>
      </c>
      <c r="L2313" t="s">
        <v>24438</v>
      </c>
      <c r="M2313">
        <v>20</v>
      </c>
      <c r="P2313">
        <v>0</v>
      </c>
      <c r="Q2313">
        <v>0</v>
      </c>
      <c r="R2313">
        <v>0</v>
      </c>
      <c r="S2313">
        <v>0</v>
      </c>
      <c r="T2313">
        <v>1</v>
      </c>
      <c r="U2313" t="s">
        <v>24439</v>
      </c>
      <c r="V2313" t="s">
        <v>306</v>
      </c>
      <c r="W2313" t="s">
        <v>823</v>
      </c>
      <c r="X2313" t="s">
        <v>1080</v>
      </c>
      <c r="Y2313">
        <v>4</v>
      </c>
      <c r="Z2313">
        <v>20</v>
      </c>
      <c r="AA2313">
        <v>20</v>
      </c>
      <c r="AC2313">
        <v>0.27410710993256582</v>
      </c>
    </row>
    <row r="2314" spans="1:29" x14ac:dyDescent="0.35">
      <c r="A2314" t="s">
        <v>15431</v>
      </c>
      <c r="B2314" t="s">
        <v>15432</v>
      </c>
      <c r="C2314">
        <v>6499</v>
      </c>
      <c r="D2314" t="s">
        <v>15413</v>
      </c>
      <c r="E2314">
        <v>2555</v>
      </c>
      <c r="F2314">
        <v>4.7878999999999996</v>
      </c>
      <c r="G2314">
        <v>99</v>
      </c>
      <c r="H2314" t="s">
        <v>15424</v>
      </c>
      <c r="I2314" t="s">
        <v>157</v>
      </c>
      <c r="J2314" t="s">
        <v>15424</v>
      </c>
      <c r="L2314" t="s">
        <v>15420</v>
      </c>
      <c r="M2314">
        <v>45</v>
      </c>
      <c r="P2314">
        <v>0</v>
      </c>
      <c r="Q2314">
        <v>0</v>
      </c>
      <c r="R2314">
        <v>1</v>
      </c>
      <c r="S2314">
        <v>0</v>
      </c>
      <c r="T2314">
        <v>0</v>
      </c>
      <c r="U2314" t="s">
        <v>15421</v>
      </c>
      <c r="V2314" t="s">
        <v>93</v>
      </c>
      <c r="W2314" t="s">
        <v>198</v>
      </c>
      <c r="X2314" t="s">
        <v>7021</v>
      </c>
      <c r="Y2314">
        <v>2</v>
      </c>
      <c r="Z2314">
        <v>38</v>
      </c>
      <c r="AA2314">
        <v>12</v>
      </c>
      <c r="AC2314">
        <v>0.27456682814732503</v>
      </c>
    </row>
    <row r="2315" spans="1:29" x14ac:dyDescent="0.35">
      <c r="A2315" t="s">
        <v>16452</v>
      </c>
      <c r="B2315" t="s">
        <v>16453</v>
      </c>
      <c r="C2315">
        <v>6240</v>
      </c>
      <c r="D2315" t="s">
        <v>16380</v>
      </c>
      <c r="E2315">
        <v>3040</v>
      </c>
      <c r="F2315">
        <v>4.3333000000000004</v>
      </c>
      <c r="G2315">
        <v>15</v>
      </c>
      <c r="H2315" t="s">
        <v>186</v>
      </c>
      <c r="I2315" t="s">
        <v>38</v>
      </c>
      <c r="J2315" t="s">
        <v>311</v>
      </c>
      <c r="L2315" t="s">
        <v>16454</v>
      </c>
      <c r="M2315">
        <v>275</v>
      </c>
      <c r="P2315">
        <v>0</v>
      </c>
      <c r="Q2315">
        <v>0</v>
      </c>
      <c r="R2315">
        <v>1</v>
      </c>
      <c r="S2315">
        <v>0</v>
      </c>
      <c r="T2315">
        <v>0</v>
      </c>
      <c r="V2315" t="s">
        <v>32</v>
      </c>
      <c r="W2315" t="s">
        <v>41</v>
      </c>
      <c r="X2315" t="s">
        <v>42</v>
      </c>
      <c r="Y2315">
        <v>1</v>
      </c>
      <c r="Z2315">
        <v>215</v>
      </c>
      <c r="AA2315">
        <v>215</v>
      </c>
      <c r="AC2315">
        <v>0.27466437417807121</v>
      </c>
    </row>
    <row r="2316" spans="1:29" x14ac:dyDescent="0.35">
      <c r="A2316" t="s">
        <v>30205</v>
      </c>
      <c r="B2316" t="s">
        <v>30206</v>
      </c>
      <c r="C2316">
        <v>5869</v>
      </c>
      <c r="D2316" t="s">
        <v>29945</v>
      </c>
      <c r="E2316">
        <v>4331</v>
      </c>
      <c r="F2316">
        <v>4.3349000000000002</v>
      </c>
      <c r="G2316">
        <v>642</v>
      </c>
      <c r="H2316" t="s">
        <v>37</v>
      </c>
      <c r="I2316" t="s">
        <v>38</v>
      </c>
      <c r="J2316" t="s">
        <v>30207</v>
      </c>
      <c r="L2316" t="s">
        <v>30208</v>
      </c>
      <c r="M2316">
        <v>235</v>
      </c>
      <c r="P2316">
        <v>0</v>
      </c>
      <c r="Q2316">
        <v>0</v>
      </c>
      <c r="R2316">
        <v>0</v>
      </c>
      <c r="S2316">
        <v>0</v>
      </c>
      <c r="T2316">
        <v>0</v>
      </c>
      <c r="U2316" t="s">
        <v>58</v>
      </c>
      <c r="V2316" t="s">
        <v>32</v>
      </c>
      <c r="W2316" t="s">
        <v>41</v>
      </c>
      <c r="X2316" t="s">
        <v>42</v>
      </c>
      <c r="Y2316">
        <v>2</v>
      </c>
      <c r="Z2316">
        <v>180</v>
      </c>
      <c r="AA2316">
        <v>65</v>
      </c>
      <c r="AC2316">
        <v>0.27472687445898891</v>
      </c>
    </row>
    <row r="2317" spans="1:29" x14ac:dyDescent="0.35">
      <c r="A2317" t="s">
        <v>20663</v>
      </c>
      <c r="B2317" t="s">
        <v>20664</v>
      </c>
      <c r="C2317">
        <v>3976</v>
      </c>
      <c r="D2317" t="s">
        <v>20665</v>
      </c>
      <c r="E2317">
        <v>1153594</v>
      </c>
      <c r="F2317">
        <v>4.3079999999999998</v>
      </c>
      <c r="G2317">
        <v>12887</v>
      </c>
      <c r="H2317" t="s">
        <v>17238</v>
      </c>
      <c r="I2317" t="s">
        <v>803</v>
      </c>
      <c r="J2317" t="s">
        <v>20666</v>
      </c>
      <c r="K2317" t="s">
        <v>20667</v>
      </c>
      <c r="L2317" t="s">
        <v>20668</v>
      </c>
      <c r="M2317">
        <v>32</v>
      </c>
      <c r="P2317">
        <v>0</v>
      </c>
      <c r="Q2317">
        <v>0</v>
      </c>
      <c r="R2317">
        <v>0</v>
      </c>
      <c r="S2317">
        <v>0</v>
      </c>
      <c r="T2317">
        <v>0</v>
      </c>
      <c r="U2317" t="s">
        <v>20669</v>
      </c>
      <c r="V2317" t="s">
        <v>306</v>
      </c>
      <c r="W2317" t="s">
        <v>815</v>
      </c>
      <c r="X2317" t="s">
        <v>848</v>
      </c>
      <c r="Y2317">
        <v>59</v>
      </c>
      <c r="Z2317">
        <v>32</v>
      </c>
      <c r="AA2317">
        <v>15</v>
      </c>
      <c r="AC2317">
        <v>0.27473315927350417</v>
      </c>
    </row>
    <row r="2318" spans="1:29" x14ac:dyDescent="0.35">
      <c r="A2318" t="s">
        <v>11720</v>
      </c>
      <c r="B2318" t="s">
        <v>11721</v>
      </c>
      <c r="C2318">
        <v>6309</v>
      </c>
      <c r="D2318" t="s">
        <v>11687</v>
      </c>
      <c r="E2318">
        <v>2403</v>
      </c>
      <c r="F2318">
        <v>4.0194000000000001</v>
      </c>
      <c r="G2318">
        <v>413</v>
      </c>
      <c r="H2318" t="s">
        <v>432</v>
      </c>
      <c r="I2318" t="s">
        <v>157</v>
      </c>
      <c r="J2318" t="s">
        <v>432</v>
      </c>
      <c r="L2318" t="s">
        <v>11722</v>
      </c>
      <c r="M2318">
        <v>35</v>
      </c>
      <c r="P2318">
        <v>0</v>
      </c>
      <c r="Q2318">
        <v>0</v>
      </c>
      <c r="R2318">
        <v>0</v>
      </c>
      <c r="S2318">
        <v>0</v>
      </c>
      <c r="T2318">
        <v>0</v>
      </c>
      <c r="U2318" t="s">
        <v>11723</v>
      </c>
      <c r="V2318" t="s">
        <v>394</v>
      </c>
      <c r="W2318" t="s">
        <v>428</v>
      </c>
      <c r="X2318" t="s">
        <v>429</v>
      </c>
      <c r="Y2318">
        <v>0</v>
      </c>
      <c r="AC2318">
        <v>0.27479713275591311</v>
      </c>
    </row>
    <row r="2319" spans="1:29" x14ac:dyDescent="0.35">
      <c r="A2319" t="s">
        <v>22900</v>
      </c>
      <c r="B2319" t="s">
        <v>22901</v>
      </c>
      <c r="C2319">
        <v>6144</v>
      </c>
      <c r="D2319" t="s">
        <v>22711</v>
      </c>
      <c r="E2319">
        <v>35</v>
      </c>
      <c r="L2319" t="s">
        <v>22902</v>
      </c>
      <c r="M2319">
        <v>72</v>
      </c>
      <c r="N2319">
        <v>96</v>
      </c>
      <c r="P2319">
        <v>1</v>
      </c>
      <c r="Q2319">
        <v>1</v>
      </c>
      <c r="R2319">
        <v>1</v>
      </c>
      <c r="S2319">
        <v>0</v>
      </c>
      <c r="T2319">
        <v>1</v>
      </c>
      <c r="U2319" t="s">
        <v>22713</v>
      </c>
      <c r="V2319" t="s">
        <v>222</v>
      </c>
      <c r="W2319" t="s">
        <v>33</v>
      </c>
      <c r="Y2319">
        <v>0</v>
      </c>
      <c r="AC2319">
        <v>0.27504616494359868</v>
      </c>
    </row>
    <row r="2320" spans="1:29" x14ac:dyDescent="0.35">
      <c r="A2320" t="s">
        <v>30717</v>
      </c>
      <c r="B2320" t="s">
        <v>30718</v>
      </c>
      <c r="C2320">
        <v>6373</v>
      </c>
      <c r="D2320" t="s">
        <v>30705</v>
      </c>
      <c r="E2320">
        <v>19298</v>
      </c>
      <c r="F2320">
        <v>4.0731999999999999</v>
      </c>
      <c r="G2320">
        <v>369</v>
      </c>
      <c r="H2320" t="s">
        <v>5336</v>
      </c>
      <c r="I2320" t="s">
        <v>157</v>
      </c>
      <c r="J2320" t="s">
        <v>5336</v>
      </c>
      <c r="L2320" t="s">
        <v>30719</v>
      </c>
      <c r="M2320">
        <v>32</v>
      </c>
      <c r="P2320">
        <v>0</v>
      </c>
      <c r="Q2320">
        <v>0</v>
      </c>
      <c r="R2320">
        <v>0</v>
      </c>
      <c r="S2320">
        <v>0</v>
      </c>
      <c r="T2320">
        <v>0</v>
      </c>
      <c r="U2320" t="s">
        <v>30720</v>
      </c>
      <c r="V2320" t="s">
        <v>394</v>
      </c>
      <c r="W2320" t="s">
        <v>405</v>
      </c>
      <c r="X2320" t="s">
        <v>406</v>
      </c>
      <c r="Y2320">
        <v>0</v>
      </c>
      <c r="AC2320">
        <v>0.2751212929013046</v>
      </c>
    </row>
    <row r="2321" spans="1:29" x14ac:dyDescent="0.35">
      <c r="A2321" t="s">
        <v>19019</v>
      </c>
      <c r="B2321" t="s">
        <v>19020</v>
      </c>
      <c r="C2321">
        <v>6332</v>
      </c>
      <c r="D2321" t="s">
        <v>18904</v>
      </c>
      <c r="E2321">
        <v>18322</v>
      </c>
      <c r="F2321">
        <v>3.95</v>
      </c>
      <c r="G2321">
        <v>40</v>
      </c>
      <c r="H2321" t="s">
        <v>19021</v>
      </c>
      <c r="I2321" t="s">
        <v>803</v>
      </c>
      <c r="J2321" t="s">
        <v>19022</v>
      </c>
      <c r="L2321" t="s">
        <v>19023</v>
      </c>
      <c r="M2321">
        <v>22</v>
      </c>
      <c r="P2321">
        <v>1</v>
      </c>
      <c r="Q2321">
        <v>0</v>
      </c>
      <c r="R2321">
        <v>1</v>
      </c>
      <c r="S2321">
        <v>0</v>
      </c>
      <c r="T2321">
        <v>1</v>
      </c>
      <c r="V2321" t="s">
        <v>306</v>
      </c>
      <c r="W2321" t="s">
        <v>307</v>
      </c>
      <c r="X2321" t="s">
        <v>1106</v>
      </c>
      <c r="Y2321">
        <v>2</v>
      </c>
      <c r="Z2321">
        <v>22</v>
      </c>
      <c r="AA2321">
        <v>22</v>
      </c>
      <c r="AC2321">
        <v>0.27516023852952753</v>
      </c>
    </row>
    <row r="2322" spans="1:29" x14ac:dyDescent="0.35">
      <c r="A2322" t="s">
        <v>14754</v>
      </c>
      <c r="B2322" t="s">
        <v>14755</v>
      </c>
      <c r="C2322">
        <v>6202</v>
      </c>
      <c r="D2322" t="s">
        <v>14671</v>
      </c>
      <c r="E2322">
        <v>8321</v>
      </c>
      <c r="F2322">
        <v>3.8235000000000001</v>
      </c>
      <c r="G2322">
        <v>17</v>
      </c>
      <c r="H2322" t="s">
        <v>14732</v>
      </c>
      <c r="I2322" t="s">
        <v>157</v>
      </c>
      <c r="J2322" t="s">
        <v>14732</v>
      </c>
      <c r="M2322">
        <v>75</v>
      </c>
      <c r="P2322">
        <v>0</v>
      </c>
      <c r="Q2322">
        <v>0</v>
      </c>
      <c r="R2322">
        <v>0</v>
      </c>
      <c r="S2322">
        <v>0</v>
      </c>
      <c r="T2322">
        <v>0</v>
      </c>
      <c r="U2322" t="s">
        <v>4053</v>
      </c>
      <c r="V2322" t="s">
        <v>32</v>
      </c>
      <c r="W2322" t="s">
        <v>191</v>
      </c>
      <c r="X2322" t="s">
        <v>208</v>
      </c>
      <c r="Y2322">
        <v>0</v>
      </c>
      <c r="AC2322">
        <v>0.27518322855932498</v>
      </c>
    </row>
    <row r="2323" spans="1:29" x14ac:dyDescent="0.35">
      <c r="A2323" t="s">
        <v>6535</v>
      </c>
      <c r="B2323" t="s">
        <v>6536</v>
      </c>
      <c r="C2323">
        <v>7095</v>
      </c>
      <c r="D2323" t="s">
        <v>6455</v>
      </c>
      <c r="E2323">
        <v>1706</v>
      </c>
      <c r="F2323">
        <v>4</v>
      </c>
      <c r="G2323">
        <v>2</v>
      </c>
      <c r="L2323" t="s">
        <v>6537</v>
      </c>
      <c r="M2323">
        <v>26</v>
      </c>
      <c r="P2323">
        <v>0</v>
      </c>
      <c r="Q2323">
        <v>0</v>
      </c>
      <c r="R2323">
        <v>1</v>
      </c>
      <c r="S2323">
        <v>0</v>
      </c>
      <c r="T2323">
        <v>1</v>
      </c>
      <c r="U2323" t="s">
        <v>6459</v>
      </c>
      <c r="V2323" t="s">
        <v>32</v>
      </c>
      <c r="W2323" t="s">
        <v>33</v>
      </c>
      <c r="X2323" t="s">
        <v>34</v>
      </c>
      <c r="Y2323">
        <v>0</v>
      </c>
      <c r="AC2323">
        <v>0.27519250258035532</v>
      </c>
    </row>
    <row r="2324" spans="1:29" x14ac:dyDescent="0.35">
      <c r="A2324" t="s">
        <v>32283</v>
      </c>
      <c r="B2324" t="s">
        <v>32284</v>
      </c>
      <c r="C2324">
        <v>6344</v>
      </c>
      <c r="D2324" t="s">
        <v>32237</v>
      </c>
      <c r="E2324">
        <v>22087</v>
      </c>
      <c r="F2324">
        <v>3.9622999999999999</v>
      </c>
      <c r="G2324">
        <v>159</v>
      </c>
      <c r="H2324" t="s">
        <v>32285</v>
      </c>
      <c r="I2324" t="s">
        <v>803</v>
      </c>
      <c r="J2324" t="s">
        <v>32286</v>
      </c>
      <c r="K2324" t="s">
        <v>32287</v>
      </c>
      <c r="L2324" t="s">
        <v>32288</v>
      </c>
      <c r="M2324">
        <v>75</v>
      </c>
      <c r="P2324">
        <v>0</v>
      </c>
      <c r="Q2324">
        <v>0</v>
      </c>
      <c r="R2324">
        <v>0</v>
      </c>
      <c r="S2324">
        <v>0</v>
      </c>
      <c r="T2324">
        <v>0</v>
      </c>
      <c r="U2324" t="s">
        <v>32289</v>
      </c>
      <c r="V2324" t="s">
        <v>306</v>
      </c>
      <c r="W2324" t="s">
        <v>815</v>
      </c>
      <c r="X2324" t="s">
        <v>840</v>
      </c>
      <c r="Y2324">
        <v>2</v>
      </c>
      <c r="Z2324">
        <v>75</v>
      </c>
      <c r="AA2324">
        <v>75</v>
      </c>
      <c r="AC2324">
        <v>0.27563137191486076</v>
      </c>
    </row>
    <row r="2325" spans="1:29" x14ac:dyDescent="0.35">
      <c r="A2325" t="s">
        <v>23503</v>
      </c>
      <c r="B2325" t="s">
        <v>23504</v>
      </c>
      <c r="C2325">
        <v>6341</v>
      </c>
      <c r="D2325" t="s">
        <v>23468</v>
      </c>
      <c r="E2325">
        <v>13376</v>
      </c>
      <c r="F2325">
        <v>4.6666999999999996</v>
      </c>
      <c r="G2325">
        <v>96</v>
      </c>
      <c r="H2325" t="s">
        <v>23505</v>
      </c>
      <c r="I2325" t="s">
        <v>157</v>
      </c>
      <c r="J2325" t="s">
        <v>23505</v>
      </c>
      <c r="L2325" t="s">
        <v>23506</v>
      </c>
      <c r="M2325">
        <v>29</v>
      </c>
      <c r="P2325">
        <v>0</v>
      </c>
      <c r="Q2325">
        <v>0</v>
      </c>
      <c r="R2325">
        <v>0</v>
      </c>
      <c r="S2325">
        <v>0</v>
      </c>
      <c r="T2325">
        <v>0</v>
      </c>
      <c r="U2325" t="s">
        <v>23507</v>
      </c>
      <c r="V2325" t="s">
        <v>93</v>
      </c>
      <c r="W2325" t="s">
        <v>94</v>
      </c>
      <c r="X2325" t="s">
        <v>95</v>
      </c>
      <c r="Y2325">
        <v>0</v>
      </c>
      <c r="AC2325">
        <v>0.27589708450784434</v>
      </c>
    </row>
    <row r="2326" spans="1:29" x14ac:dyDescent="0.35">
      <c r="A2326" t="s">
        <v>13661</v>
      </c>
      <c r="B2326" t="s">
        <v>13662</v>
      </c>
      <c r="C2326">
        <v>6162</v>
      </c>
      <c r="D2326" t="s">
        <v>13613</v>
      </c>
      <c r="E2326">
        <v>11708</v>
      </c>
      <c r="F2326">
        <v>4.1772</v>
      </c>
      <c r="G2326">
        <v>79</v>
      </c>
      <c r="H2326" t="s">
        <v>13663</v>
      </c>
      <c r="I2326" t="s">
        <v>157</v>
      </c>
      <c r="J2326" t="s">
        <v>13663</v>
      </c>
      <c r="L2326" t="s">
        <v>13624</v>
      </c>
      <c r="M2326">
        <v>16</v>
      </c>
      <c r="P2326">
        <v>0</v>
      </c>
      <c r="Q2326">
        <v>0</v>
      </c>
      <c r="R2326">
        <v>0</v>
      </c>
      <c r="S2326">
        <v>1</v>
      </c>
      <c r="T2326">
        <v>0</v>
      </c>
      <c r="U2326" t="s">
        <v>13625</v>
      </c>
      <c r="V2326" t="s">
        <v>160</v>
      </c>
      <c r="W2326" t="s">
        <v>222</v>
      </c>
      <c r="Y2326">
        <v>0</v>
      </c>
      <c r="AC2326">
        <v>0.27592261228610182</v>
      </c>
    </row>
    <row r="2327" spans="1:29" x14ac:dyDescent="0.35">
      <c r="A2327" t="s">
        <v>27898</v>
      </c>
      <c r="B2327" t="s">
        <v>27899</v>
      </c>
      <c r="C2327">
        <v>6307</v>
      </c>
      <c r="D2327" t="s">
        <v>27866</v>
      </c>
      <c r="E2327">
        <v>2534</v>
      </c>
      <c r="F2327">
        <v>4.5019</v>
      </c>
      <c r="G2327">
        <v>257</v>
      </c>
      <c r="H2327" t="s">
        <v>195</v>
      </c>
      <c r="I2327" t="s">
        <v>157</v>
      </c>
      <c r="J2327" t="s">
        <v>195</v>
      </c>
      <c r="L2327" t="s">
        <v>27896</v>
      </c>
      <c r="M2327">
        <v>120</v>
      </c>
      <c r="P2327">
        <v>0</v>
      </c>
      <c r="Q2327">
        <v>0</v>
      </c>
      <c r="R2327">
        <v>0</v>
      </c>
      <c r="S2327">
        <v>0</v>
      </c>
      <c r="T2327">
        <v>0</v>
      </c>
      <c r="U2327" t="s">
        <v>27900</v>
      </c>
      <c r="V2327" t="s">
        <v>394</v>
      </c>
      <c r="W2327" t="s">
        <v>395</v>
      </c>
      <c r="X2327" t="s">
        <v>395</v>
      </c>
      <c r="Y2327">
        <v>1</v>
      </c>
      <c r="Z2327">
        <v>28</v>
      </c>
      <c r="AA2327">
        <v>28</v>
      </c>
      <c r="AC2327">
        <v>0.27631432270844625</v>
      </c>
    </row>
    <row r="2328" spans="1:29" x14ac:dyDescent="0.35">
      <c r="A2328" t="s">
        <v>8264</v>
      </c>
      <c r="B2328" t="s">
        <v>8265</v>
      </c>
      <c r="C2328">
        <v>6302</v>
      </c>
      <c r="D2328" t="s">
        <v>8148</v>
      </c>
      <c r="E2328">
        <v>3148</v>
      </c>
      <c r="F2328">
        <v>4.7778</v>
      </c>
      <c r="G2328">
        <v>9</v>
      </c>
      <c r="H2328" t="s">
        <v>8181</v>
      </c>
      <c r="I2328" t="s">
        <v>157</v>
      </c>
      <c r="J2328" t="s">
        <v>8181</v>
      </c>
      <c r="L2328" t="s">
        <v>8182</v>
      </c>
      <c r="M2328">
        <v>75</v>
      </c>
      <c r="P2328">
        <v>0</v>
      </c>
      <c r="Q2328">
        <v>0</v>
      </c>
      <c r="R2328">
        <v>0</v>
      </c>
      <c r="S2328">
        <v>0</v>
      </c>
      <c r="T2328">
        <v>0</v>
      </c>
      <c r="U2328" t="s">
        <v>8266</v>
      </c>
      <c r="V2328" t="s">
        <v>394</v>
      </c>
      <c r="W2328" t="s">
        <v>428</v>
      </c>
      <c r="X2328" t="s">
        <v>429</v>
      </c>
      <c r="Y2328">
        <v>0</v>
      </c>
      <c r="AC2328">
        <v>0.27638517905644022</v>
      </c>
    </row>
    <row r="2329" spans="1:29" x14ac:dyDescent="0.35">
      <c r="A2329" t="s">
        <v>30859</v>
      </c>
      <c r="B2329" t="s">
        <v>30860</v>
      </c>
      <c r="C2329">
        <v>5651</v>
      </c>
      <c r="D2329" t="s">
        <v>30835</v>
      </c>
      <c r="E2329">
        <v>5661</v>
      </c>
      <c r="F2329">
        <v>2.7105000000000001</v>
      </c>
      <c r="G2329">
        <v>38</v>
      </c>
      <c r="M2329">
        <v>10</v>
      </c>
      <c r="P2329">
        <v>0</v>
      </c>
      <c r="Q2329">
        <v>0</v>
      </c>
      <c r="R2329">
        <v>0</v>
      </c>
      <c r="S2329">
        <v>0</v>
      </c>
      <c r="T2329">
        <v>1</v>
      </c>
      <c r="V2329" t="s">
        <v>394</v>
      </c>
      <c r="W2329" t="s">
        <v>2103</v>
      </c>
      <c r="X2329" t="s">
        <v>7316</v>
      </c>
      <c r="Y2329">
        <v>0</v>
      </c>
      <c r="AC2329">
        <v>0.27638601614535985</v>
      </c>
    </row>
    <row r="2330" spans="1:29" x14ac:dyDescent="0.35">
      <c r="A2330" t="s">
        <v>6183</v>
      </c>
      <c r="B2330" t="s">
        <v>6184</v>
      </c>
      <c r="C2330">
        <v>1254</v>
      </c>
      <c r="D2330" t="s">
        <v>5675</v>
      </c>
      <c r="E2330">
        <v>3347</v>
      </c>
      <c r="F2330">
        <v>4.3041</v>
      </c>
      <c r="G2330">
        <v>194</v>
      </c>
      <c r="H2330" t="s">
        <v>37</v>
      </c>
      <c r="I2330" t="s">
        <v>38</v>
      </c>
      <c r="J2330" t="s">
        <v>68</v>
      </c>
      <c r="L2330" t="s">
        <v>6185</v>
      </c>
      <c r="M2330">
        <v>88</v>
      </c>
      <c r="P2330">
        <v>0</v>
      </c>
      <c r="Q2330">
        <v>0</v>
      </c>
      <c r="R2330">
        <v>0</v>
      </c>
      <c r="S2330">
        <v>0</v>
      </c>
      <c r="T2330">
        <v>0</v>
      </c>
      <c r="V2330" t="s">
        <v>32</v>
      </c>
      <c r="W2330" t="s">
        <v>41</v>
      </c>
      <c r="X2330" t="s">
        <v>42</v>
      </c>
      <c r="Y2330">
        <v>0</v>
      </c>
      <c r="AC2330">
        <v>0.27642582588808184</v>
      </c>
    </row>
    <row r="2331" spans="1:29" x14ac:dyDescent="0.35">
      <c r="A2331" t="s">
        <v>9699</v>
      </c>
      <c r="B2331" t="s">
        <v>9700</v>
      </c>
      <c r="C2331">
        <v>6329</v>
      </c>
      <c r="D2331" t="s">
        <v>9660</v>
      </c>
      <c r="E2331">
        <v>2856</v>
      </c>
      <c r="F2331">
        <v>4.5208000000000004</v>
      </c>
      <c r="G2331">
        <v>48</v>
      </c>
      <c r="M2331">
        <v>35</v>
      </c>
      <c r="P2331">
        <v>0</v>
      </c>
      <c r="Q2331">
        <v>0</v>
      </c>
      <c r="R2331">
        <v>1</v>
      </c>
      <c r="S2331">
        <v>0</v>
      </c>
      <c r="T2331">
        <v>1</v>
      </c>
      <c r="U2331" t="s">
        <v>9670</v>
      </c>
      <c r="V2331" t="s">
        <v>394</v>
      </c>
      <c r="W2331" t="s">
        <v>2103</v>
      </c>
      <c r="X2331" t="s">
        <v>2104</v>
      </c>
      <c r="Y2331">
        <v>0</v>
      </c>
      <c r="AC2331">
        <v>0.276477180000402</v>
      </c>
    </row>
    <row r="2332" spans="1:29" x14ac:dyDescent="0.35">
      <c r="A2332" t="s">
        <v>24013</v>
      </c>
      <c r="B2332" t="s">
        <v>24014</v>
      </c>
      <c r="C2332">
        <v>5764</v>
      </c>
      <c r="D2332" t="s">
        <v>24011</v>
      </c>
      <c r="E2332">
        <v>49536</v>
      </c>
      <c r="F2332">
        <v>4.6005000000000003</v>
      </c>
      <c r="G2332">
        <v>1184</v>
      </c>
      <c r="H2332" t="s">
        <v>121</v>
      </c>
      <c r="I2332" t="s">
        <v>38</v>
      </c>
      <c r="J2332" t="s">
        <v>121</v>
      </c>
      <c r="M2332">
        <v>32</v>
      </c>
      <c r="P2332">
        <v>0</v>
      </c>
      <c r="Q2332">
        <v>0</v>
      </c>
      <c r="R2332">
        <v>0</v>
      </c>
      <c r="S2332">
        <v>0</v>
      </c>
      <c r="T2332">
        <v>0</v>
      </c>
      <c r="U2332" t="s">
        <v>1564</v>
      </c>
      <c r="V2332" t="s">
        <v>32</v>
      </c>
      <c r="W2332" t="s">
        <v>41</v>
      </c>
      <c r="X2332" t="s">
        <v>42</v>
      </c>
      <c r="Y2332">
        <v>4</v>
      </c>
      <c r="Z2332">
        <v>152</v>
      </c>
      <c r="AA2332">
        <v>95</v>
      </c>
      <c r="AC2332">
        <v>0.27662245499739613</v>
      </c>
    </row>
    <row r="2333" spans="1:29" x14ac:dyDescent="0.35">
      <c r="A2333" t="s">
        <v>15195</v>
      </c>
      <c r="B2333" t="s">
        <v>15196</v>
      </c>
      <c r="C2333">
        <v>7070</v>
      </c>
      <c r="D2333" t="s">
        <v>15122</v>
      </c>
      <c r="E2333">
        <v>4460</v>
      </c>
      <c r="F2333">
        <v>3.4285999999999999</v>
      </c>
      <c r="G2333">
        <v>21</v>
      </c>
      <c r="H2333" t="s">
        <v>15197</v>
      </c>
      <c r="I2333" t="s">
        <v>157</v>
      </c>
      <c r="J2333" t="s">
        <v>15197</v>
      </c>
      <c r="L2333" t="s">
        <v>15198</v>
      </c>
      <c r="M2333">
        <v>58</v>
      </c>
      <c r="P2333">
        <v>0</v>
      </c>
      <c r="Q2333">
        <v>0</v>
      </c>
      <c r="R2333">
        <v>0</v>
      </c>
      <c r="S2333">
        <v>0</v>
      </c>
      <c r="T2333">
        <v>0</v>
      </c>
      <c r="V2333" t="s">
        <v>32</v>
      </c>
      <c r="W2333" t="s">
        <v>41</v>
      </c>
      <c r="X2333" t="s">
        <v>4358</v>
      </c>
      <c r="Y2333">
        <v>0</v>
      </c>
      <c r="AC2333">
        <v>0.27665336636985105</v>
      </c>
    </row>
    <row r="2334" spans="1:29" x14ac:dyDescent="0.35">
      <c r="A2334" t="s">
        <v>31065</v>
      </c>
      <c r="B2334" t="s">
        <v>31066</v>
      </c>
      <c r="C2334">
        <v>3806</v>
      </c>
      <c r="D2334" t="s">
        <v>30874</v>
      </c>
      <c r="E2334">
        <v>14331</v>
      </c>
      <c r="F2334">
        <v>4.5057</v>
      </c>
      <c r="G2334">
        <v>352</v>
      </c>
      <c r="H2334" t="s">
        <v>1823</v>
      </c>
      <c r="I2334" t="s">
        <v>157</v>
      </c>
      <c r="J2334" t="s">
        <v>1823</v>
      </c>
      <c r="L2334" t="s">
        <v>31067</v>
      </c>
      <c r="M2334">
        <v>38</v>
      </c>
      <c r="P2334">
        <v>0</v>
      </c>
      <c r="Q2334">
        <v>0</v>
      </c>
      <c r="R2334">
        <v>0</v>
      </c>
      <c r="S2334">
        <v>0</v>
      </c>
      <c r="T2334">
        <v>0</v>
      </c>
      <c r="U2334" t="s">
        <v>31068</v>
      </c>
      <c r="V2334" t="s">
        <v>306</v>
      </c>
      <c r="W2334" t="s">
        <v>815</v>
      </c>
      <c r="X2334" t="s">
        <v>1605</v>
      </c>
      <c r="Y2334">
        <v>0</v>
      </c>
      <c r="AC2334">
        <v>0.27677684966635774</v>
      </c>
    </row>
    <row r="2335" spans="1:29" x14ac:dyDescent="0.35">
      <c r="A2335" t="s">
        <v>19368</v>
      </c>
      <c r="B2335" t="s">
        <v>19369</v>
      </c>
      <c r="C2335">
        <v>6744</v>
      </c>
      <c r="D2335" t="s">
        <v>19326</v>
      </c>
      <c r="E2335">
        <v>1827</v>
      </c>
      <c r="F2335">
        <v>4.4173999999999998</v>
      </c>
      <c r="G2335">
        <v>115</v>
      </c>
      <c r="I2335" t="s">
        <v>803</v>
      </c>
      <c r="J2335" t="s">
        <v>19341</v>
      </c>
      <c r="M2335">
        <v>49</v>
      </c>
      <c r="P2335">
        <v>0</v>
      </c>
      <c r="Q2335">
        <v>0</v>
      </c>
      <c r="R2335">
        <v>1</v>
      </c>
      <c r="S2335">
        <v>0</v>
      </c>
      <c r="T2335">
        <v>0</v>
      </c>
      <c r="U2335" t="s">
        <v>19342</v>
      </c>
      <c r="V2335" t="s">
        <v>93</v>
      </c>
      <c r="W2335" t="s">
        <v>198</v>
      </c>
      <c r="X2335" t="s">
        <v>7021</v>
      </c>
      <c r="Y2335">
        <v>1</v>
      </c>
      <c r="Z2335">
        <v>49</v>
      </c>
      <c r="AA2335">
        <v>49</v>
      </c>
      <c r="AC2335">
        <v>0.27678805247268556</v>
      </c>
    </row>
    <row r="2336" spans="1:29" x14ac:dyDescent="0.35">
      <c r="A2336" t="s">
        <v>103</v>
      </c>
      <c r="B2336" t="s">
        <v>104</v>
      </c>
      <c r="C2336">
        <v>6471</v>
      </c>
      <c r="D2336" t="s">
        <v>87</v>
      </c>
      <c r="E2336">
        <v>3392</v>
      </c>
      <c r="F2336">
        <v>4.5175000000000001</v>
      </c>
      <c r="G2336">
        <v>143</v>
      </c>
      <c r="H2336" t="s">
        <v>105</v>
      </c>
      <c r="I2336" t="s">
        <v>89</v>
      </c>
      <c r="J2336" t="s">
        <v>106</v>
      </c>
      <c r="L2336" t="s">
        <v>107</v>
      </c>
      <c r="M2336">
        <v>12</v>
      </c>
      <c r="P2336">
        <v>0</v>
      </c>
      <c r="Q2336">
        <v>1</v>
      </c>
      <c r="R2336">
        <v>1</v>
      </c>
      <c r="S2336">
        <v>1</v>
      </c>
      <c r="T2336">
        <v>0</v>
      </c>
      <c r="U2336" t="s">
        <v>92</v>
      </c>
      <c r="V2336" t="s">
        <v>93</v>
      </c>
      <c r="W2336" t="s">
        <v>94</v>
      </c>
      <c r="X2336" t="s">
        <v>95</v>
      </c>
      <c r="Y2336">
        <v>2</v>
      </c>
      <c r="Z2336">
        <v>12</v>
      </c>
      <c r="AA2336">
        <v>12</v>
      </c>
      <c r="AC2336">
        <v>0.27690107844165934</v>
      </c>
    </row>
    <row r="2337" spans="1:29" x14ac:dyDescent="0.35">
      <c r="A2337" t="s">
        <v>3167</v>
      </c>
      <c r="B2337" t="s">
        <v>3168</v>
      </c>
      <c r="C2337">
        <v>6372</v>
      </c>
      <c r="D2337" t="s">
        <v>3114</v>
      </c>
      <c r="E2337">
        <v>7684</v>
      </c>
      <c r="F2337">
        <v>4.8282999999999996</v>
      </c>
      <c r="G2337">
        <v>99</v>
      </c>
      <c r="H2337" t="s">
        <v>3133</v>
      </c>
      <c r="I2337" t="s">
        <v>157</v>
      </c>
      <c r="J2337" t="s">
        <v>3133</v>
      </c>
      <c r="L2337" t="s">
        <v>3169</v>
      </c>
      <c r="M2337">
        <v>24.99</v>
      </c>
      <c r="P2337">
        <v>0</v>
      </c>
      <c r="Q2337">
        <v>0</v>
      </c>
      <c r="R2337">
        <v>0</v>
      </c>
      <c r="S2337">
        <v>0</v>
      </c>
      <c r="T2337">
        <v>1</v>
      </c>
      <c r="U2337" t="s">
        <v>3170</v>
      </c>
      <c r="V2337" t="s">
        <v>222</v>
      </c>
      <c r="W2337" t="s">
        <v>223</v>
      </c>
      <c r="X2337" t="s">
        <v>271</v>
      </c>
      <c r="Y2337">
        <v>0</v>
      </c>
      <c r="AC2337">
        <v>0.27698627194362713</v>
      </c>
    </row>
    <row r="2338" spans="1:29" x14ac:dyDescent="0.35">
      <c r="A2338" t="s">
        <v>24096</v>
      </c>
      <c r="B2338" t="s">
        <v>24097</v>
      </c>
      <c r="C2338">
        <v>6330</v>
      </c>
      <c r="D2338" t="s">
        <v>24093</v>
      </c>
      <c r="E2338">
        <v>32221</v>
      </c>
      <c r="F2338">
        <v>4.4733999999999998</v>
      </c>
      <c r="G2338">
        <v>2028</v>
      </c>
      <c r="H2338" t="s">
        <v>24098</v>
      </c>
      <c r="I2338" t="s">
        <v>157</v>
      </c>
      <c r="J2338" t="s">
        <v>24098</v>
      </c>
      <c r="L2338" t="s">
        <v>24099</v>
      </c>
      <c r="M2338">
        <v>36</v>
      </c>
      <c r="P2338">
        <v>0</v>
      </c>
      <c r="Q2338">
        <v>0</v>
      </c>
      <c r="R2338">
        <v>0</v>
      </c>
      <c r="S2338">
        <v>0</v>
      </c>
      <c r="T2338">
        <v>0</v>
      </c>
      <c r="U2338" t="s">
        <v>24100</v>
      </c>
      <c r="V2338" t="s">
        <v>222</v>
      </c>
      <c r="W2338" t="s">
        <v>244</v>
      </c>
      <c r="X2338" t="s">
        <v>245</v>
      </c>
      <c r="Y2338">
        <v>2</v>
      </c>
      <c r="Z2338">
        <v>85</v>
      </c>
      <c r="AA2338">
        <v>11</v>
      </c>
      <c r="AC2338">
        <v>0.27699308345317974</v>
      </c>
    </row>
    <row r="2339" spans="1:29" x14ac:dyDescent="0.35">
      <c r="A2339" t="s">
        <v>26415</v>
      </c>
      <c r="B2339" t="s">
        <v>26416</v>
      </c>
      <c r="C2339">
        <v>6314</v>
      </c>
      <c r="D2339" t="s">
        <v>26387</v>
      </c>
      <c r="E2339">
        <v>8073</v>
      </c>
      <c r="F2339">
        <v>4.4443999999999999</v>
      </c>
      <c r="G2339">
        <v>99</v>
      </c>
      <c r="H2339" t="s">
        <v>432</v>
      </c>
      <c r="I2339" t="s">
        <v>157</v>
      </c>
      <c r="J2339" t="s">
        <v>432</v>
      </c>
      <c r="L2339" t="s">
        <v>26417</v>
      </c>
      <c r="M2339">
        <v>52</v>
      </c>
      <c r="P2339">
        <v>0</v>
      </c>
      <c r="Q2339">
        <v>0</v>
      </c>
      <c r="R2339">
        <v>1</v>
      </c>
      <c r="S2339">
        <v>0</v>
      </c>
      <c r="T2339">
        <v>1</v>
      </c>
      <c r="U2339" t="s">
        <v>26418</v>
      </c>
      <c r="V2339" t="s">
        <v>394</v>
      </c>
      <c r="W2339" t="s">
        <v>395</v>
      </c>
      <c r="X2339" t="s">
        <v>2307</v>
      </c>
      <c r="Y2339">
        <v>0</v>
      </c>
      <c r="AC2339">
        <v>0.27699708948193613</v>
      </c>
    </row>
    <row r="2340" spans="1:29" x14ac:dyDescent="0.35">
      <c r="A2340" t="s">
        <v>8451</v>
      </c>
      <c r="B2340" t="s">
        <v>8452</v>
      </c>
      <c r="C2340">
        <v>5668</v>
      </c>
      <c r="D2340" t="s">
        <v>8421</v>
      </c>
      <c r="E2340">
        <v>22246</v>
      </c>
      <c r="F2340">
        <v>4.4667000000000003</v>
      </c>
      <c r="G2340">
        <v>285</v>
      </c>
      <c r="H2340" t="s">
        <v>163</v>
      </c>
      <c r="I2340" t="s">
        <v>157</v>
      </c>
      <c r="J2340" t="s">
        <v>163</v>
      </c>
      <c r="L2340" t="s">
        <v>8453</v>
      </c>
      <c r="M2340">
        <v>76</v>
      </c>
      <c r="P2340">
        <v>0</v>
      </c>
      <c r="Q2340">
        <v>0</v>
      </c>
      <c r="R2340">
        <v>0</v>
      </c>
      <c r="S2340">
        <v>0</v>
      </c>
      <c r="T2340">
        <v>0</v>
      </c>
      <c r="U2340" t="s">
        <v>8454</v>
      </c>
      <c r="V2340" t="s">
        <v>394</v>
      </c>
      <c r="W2340" t="s">
        <v>400</v>
      </c>
      <c r="X2340" t="s">
        <v>401</v>
      </c>
      <c r="Y2340">
        <v>0</v>
      </c>
      <c r="AC2340">
        <v>0.27716466792337802</v>
      </c>
    </row>
    <row r="2341" spans="1:29" x14ac:dyDescent="0.35">
      <c r="A2341" t="s">
        <v>18098</v>
      </c>
      <c r="B2341" t="s">
        <v>18099</v>
      </c>
      <c r="C2341">
        <v>6273</v>
      </c>
      <c r="D2341" t="s">
        <v>18037</v>
      </c>
      <c r="E2341">
        <v>1862</v>
      </c>
      <c r="F2341">
        <v>3.9502000000000002</v>
      </c>
      <c r="G2341">
        <v>321</v>
      </c>
      <c r="H2341" t="s">
        <v>2002</v>
      </c>
      <c r="I2341" t="s">
        <v>157</v>
      </c>
      <c r="J2341" t="s">
        <v>2002</v>
      </c>
      <c r="L2341" t="s">
        <v>18100</v>
      </c>
      <c r="M2341">
        <v>48</v>
      </c>
      <c r="P2341">
        <v>0</v>
      </c>
      <c r="Q2341">
        <v>0</v>
      </c>
      <c r="R2341">
        <v>0</v>
      </c>
      <c r="S2341">
        <v>0</v>
      </c>
      <c r="T2341">
        <v>0</v>
      </c>
      <c r="U2341" t="s">
        <v>4960</v>
      </c>
      <c r="V2341" t="s">
        <v>306</v>
      </c>
      <c r="W2341" t="s">
        <v>823</v>
      </c>
      <c r="X2341" t="s">
        <v>824</v>
      </c>
      <c r="Y2341">
        <v>0</v>
      </c>
      <c r="AC2341">
        <v>0.27735816877479413</v>
      </c>
    </row>
    <row r="2342" spans="1:29" x14ac:dyDescent="0.35">
      <c r="A2342" t="s">
        <v>30144</v>
      </c>
      <c r="B2342" t="s">
        <v>30145</v>
      </c>
      <c r="C2342">
        <v>5869</v>
      </c>
      <c r="D2342" t="s">
        <v>29945</v>
      </c>
      <c r="E2342">
        <v>8796</v>
      </c>
      <c r="F2342">
        <v>3.65</v>
      </c>
      <c r="G2342">
        <v>20</v>
      </c>
      <c r="H2342" t="s">
        <v>4414</v>
      </c>
      <c r="I2342" t="s">
        <v>38</v>
      </c>
      <c r="J2342" t="s">
        <v>29958</v>
      </c>
      <c r="L2342" t="s">
        <v>30146</v>
      </c>
      <c r="M2342">
        <v>295</v>
      </c>
      <c r="P2342">
        <v>0</v>
      </c>
      <c r="Q2342">
        <v>0</v>
      </c>
      <c r="R2342">
        <v>0</v>
      </c>
      <c r="S2342">
        <v>0</v>
      </c>
      <c r="T2342">
        <v>0</v>
      </c>
      <c r="V2342" t="s">
        <v>32</v>
      </c>
      <c r="W2342" t="s">
        <v>41</v>
      </c>
      <c r="X2342" t="s">
        <v>42</v>
      </c>
      <c r="Y2342">
        <v>0</v>
      </c>
      <c r="AC2342">
        <v>0.27775552918792545</v>
      </c>
    </row>
    <row r="2343" spans="1:29" x14ac:dyDescent="0.35">
      <c r="A2343" t="s">
        <v>27288</v>
      </c>
      <c r="B2343" t="s">
        <v>27289</v>
      </c>
      <c r="C2343">
        <v>3990</v>
      </c>
      <c r="D2343" t="s">
        <v>27221</v>
      </c>
      <c r="E2343">
        <v>25465</v>
      </c>
      <c r="F2343">
        <v>4.3951000000000002</v>
      </c>
      <c r="G2343">
        <v>739</v>
      </c>
      <c r="H2343" t="s">
        <v>27290</v>
      </c>
      <c r="I2343" t="s">
        <v>803</v>
      </c>
      <c r="J2343" t="s">
        <v>27291</v>
      </c>
      <c r="L2343" t="s">
        <v>27292</v>
      </c>
      <c r="M2343">
        <v>29</v>
      </c>
      <c r="P2343">
        <v>0</v>
      </c>
      <c r="Q2343">
        <v>0</v>
      </c>
      <c r="R2343">
        <v>0</v>
      </c>
      <c r="S2343">
        <v>0</v>
      </c>
      <c r="T2343">
        <v>0</v>
      </c>
      <c r="U2343" t="s">
        <v>27293</v>
      </c>
      <c r="V2343" t="s">
        <v>306</v>
      </c>
      <c r="W2343" t="s">
        <v>815</v>
      </c>
      <c r="X2343" t="s">
        <v>848</v>
      </c>
      <c r="Y2343">
        <v>25</v>
      </c>
      <c r="Z2343">
        <v>29</v>
      </c>
      <c r="AA2343">
        <v>29</v>
      </c>
      <c r="AC2343">
        <v>0.27782919064517331</v>
      </c>
    </row>
    <row r="2344" spans="1:29" x14ac:dyDescent="0.35">
      <c r="A2344" t="s">
        <v>32765</v>
      </c>
      <c r="B2344" t="s">
        <v>32766</v>
      </c>
      <c r="C2344">
        <v>1070</v>
      </c>
      <c r="D2344" t="s">
        <v>32540</v>
      </c>
      <c r="E2344">
        <v>3812</v>
      </c>
      <c r="F2344">
        <v>5</v>
      </c>
      <c r="G2344">
        <v>6</v>
      </c>
      <c r="H2344" t="s">
        <v>889</v>
      </c>
      <c r="I2344" t="s">
        <v>38</v>
      </c>
      <c r="J2344" t="s">
        <v>889</v>
      </c>
      <c r="L2344" t="s">
        <v>32767</v>
      </c>
      <c r="M2344">
        <v>148</v>
      </c>
      <c r="P2344">
        <v>0</v>
      </c>
      <c r="Q2344">
        <v>0</v>
      </c>
      <c r="R2344">
        <v>0</v>
      </c>
      <c r="S2344">
        <v>0</v>
      </c>
      <c r="T2344">
        <v>0</v>
      </c>
      <c r="V2344" t="s">
        <v>32</v>
      </c>
      <c r="W2344" t="s">
        <v>172</v>
      </c>
      <c r="X2344" t="s">
        <v>173</v>
      </c>
      <c r="Y2344">
        <v>1</v>
      </c>
      <c r="Z2344">
        <v>119</v>
      </c>
      <c r="AA2344">
        <v>119</v>
      </c>
      <c r="AC2344">
        <v>0.27798232827371328</v>
      </c>
    </row>
    <row r="2345" spans="1:29" x14ac:dyDescent="0.35">
      <c r="A2345" t="s">
        <v>7331</v>
      </c>
      <c r="B2345" t="s">
        <v>7332</v>
      </c>
      <c r="C2345">
        <v>6219</v>
      </c>
      <c r="D2345" t="s">
        <v>7319</v>
      </c>
      <c r="E2345">
        <v>20995</v>
      </c>
      <c r="F2345">
        <v>4.5434999999999999</v>
      </c>
      <c r="G2345">
        <v>1229</v>
      </c>
      <c r="H2345" t="s">
        <v>163</v>
      </c>
      <c r="I2345" t="s">
        <v>157</v>
      </c>
      <c r="J2345" t="s">
        <v>163</v>
      </c>
      <c r="L2345" t="s">
        <v>7329</v>
      </c>
      <c r="M2345">
        <v>15</v>
      </c>
      <c r="P2345">
        <v>0</v>
      </c>
      <c r="Q2345">
        <v>0</v>
      </c>
      <c r="R2345">
        <v>0</v>
      </c>
      <c r="S2345">
        <v>0</v>
      </c>
      <c r="T2345">
        <v>0</v>
      </c>
      <c r="U2345" t="s">
        <v>7330</v>
      </c>
      <c r="V2345" t="s">
        <v>394</v>
      </c>
      <c r="W2345" t="s">
        <v>160</v>
      </c>
      <c r="Y2345">
        <v>0</v>
      </c>
      <c r="AC2345">
        <v>0.27802035055519758</v>
      </c>
    </row>
    <row r="2346" spans="1:29" x14ac:dyDescent="0.35">
      <c r="A2346" t="s">
        <v>6523</v>
      </c>
      <c r="B2346" t="s">
        <v>6524</v>
      </c>
      <c r="C2346">
        <v>7095</v>
      </c>
      <c r="D2346" t="s">
        <v>6455</v>
      </c>
      <c r="E2346">
        <v>3082</v>
      </c>
      <c r="F2346">
        <v>4.5926</v>
      </c>
      <c r="G2346">
        <v>54</v>
      </c>
      <c r="H2346" t="s">
        <v>1910</v>
      </c>
      <c r="I2346" t="s">
        <v>38</v>
      </c>
      <c r="J2346" t="s">
        <v>6480</v>
      </c>
      <c r="L2346" t="s">
        <v>6505</v>
      </c>
      <c r="M2346">
        <v>135</v>
      </c>
      <c r="P2346">
        <v>0</v>
      </c>
      <c r="Q2346">
        <v>0</v>
      </c>
      <c r="R2346">
        <v>1</v>
      </c>
      <c r="S2346">
        <v>0</v>
      </c>
      <c r="T2346">
        <v>1</v>
      </c>
      <c r="U2346" t="s">
        <v>6459</v>
      </c>
      <c r="V2346" t="s">
        <v>32</v>
      </c>
      <c r="W2346" t="s">
        <v>41</v>
      </c>
      <c r="X2346" t="s">
        <v>42</v>
      </c>
      <c r="Y2346">
        <v>1</v>
      </c>
      <c r="Z2346">
        <v>25</v>
      </c>
      <c r="AA2346">
        <v>25</v>
      </c>
      <c r="AC2346">
        <v>0.27806445542961455</v>
      </c>
    </row>
    <row r="2347" spans="1:29" x14ac:dyDescent="0.35">
      <c r="A2347" t="s">
        <v>30981</v>
      </c>
      <c r="B2347" t="s">
        <v>30982</v>
      </c>
      <c r="C2347">
        <v>3806</v>
      </c>
      <c r="D2347" t="s">
        <v>30874</v>
      </c>
      <c r="E2347">
        <v>41759</v>
      </c>
      <c r="F2347">
        <v>4.3181000000000003</v>
      </c>
      <c r="G2347">
        <v>2138</v>
      </c>
      <c r="H2347" t="s">
        <v>30983</v>
      </c>
      <c r="I2347" t="s">
        <v>803</v>
      </c>
      <c r="J2347">
        <v>60</v>
      </c>
      <c r="K2347" t="s">
        <v>30984</v>
      </c>
      <c r="L2347" t="s">
        <v>30985</v>
      </c>
      <c r="M2347">
        <v>33</v>
      </c>
      <c r="P2347">
        <v>0</v>
      </c>
      <c r="Q2347">
        <v>0</v>
      </c>
      <c r="R2347">
        <v>0</v>
      </c>
      <c r="S2347">
        <v>0</v>
      </c>
      <c r="T2347">
        <v>0</v>
      </c>
      <c r="U2347" t="s">
        <v>30986</v>
      </c>
      <c r="V2347" t="s">
        <v>306</v>
      </c>
      <c r="W2347" t="s">
        <v>815</v>
      </c>
      <c r="X2347" t="s">
        <v>1155</v>
      </c>
      <c r="Y2347">
        <v>11</v>
      </c>
      <c r="Z2347">
        <v>33</v>
      </c>
      <c r="AA2347">
        <v>33</v>
      </c>
      <c r="AC2347">
        <v>0.27809048121172897</v>
      </c>
    </row>
    <row r="2348" spans="1:29" x14ac:dyDescent="0.35">
      <c r="A2348" t="s">
        <v>10466</v>
      </c>
      <c r="B2348" t="s">
        <v>10467</v>
      </c>
      <c r="C2348">
        <v>5972</v>
      </c>
      <c r="D2348" t="s">
        <v>10359</v>
      </c>
      <c r="E2348">
        <v>9539</v>
      </c>
      <c r="F2348">
        <v>3.9655</v>
      </c>
      <c r="G2348">
        <v>29</v>
      </c>
      <c r="H2348" t="s">
        <v>10468</v>
      </c>
      <c r="I2348" t="s">
        <v>157</v>
      </c>
      <c r="J2348" t="s">
        <v>10468</v>
      </c>
      <c r="L2348" t="s">
        <v>10469</v>
      </c>
      <c r="M2348">
        <v>32</v>
      </c>
      <c r="P2348">
        <v>0</v>
      </c>
      <c r="Q2348">
        <v>0</v>
      </c>
      <c r="R2348">
        <v>0</v>
      </c>
      <c r="S2348">
        <v>0</v>
      </c>
      <c r="T2348">
        <v>0</v>
      </c>
      <c r="U2348" t="s">
        <v>10470</v>
      </c>
      <c r="V2348" t="s">
        <v>222</v>
      </c>
      <c r="W2348" t="s">
        <v>223</v>
      </c>
      <c r="X2348" t="s">
        <v>271</v>
      </c>
      <c r="Y2348">
        <v>0</v>
      </c>
      <c r="AC2348">
        <v>0.27823558342609167</v>
      </c>
    </row>
    <row r="2349" spans="1:29" x14ac:dyDescent="0.35">
      <c r="A2349" t="s">
        <v>5262</v>
      </c>
      <c r="B2349" t="s">
        <v>5263</v>
      </c>
      <c r="C2349">
        <v>6236</v>
      </c>
      <c r="D2349" t="s">
        <v>4908</v>
      </c>
      <c r="E2349">
        <v>7804</v>
      </c>
      <c r="F2349">
        <v>4.7</v>
      </c>
      <c r="G2349">
        <v>10</v>
      </c>
      <c r="H2349" t="s">
        <v>5264</v>
      </c>
      <c r="I2349" t="s">
        <v>803</v>
      </c>
      <c r="J2349" t="s">
        <v>5001</v>
      </c>
      <c r="K2349" t="s">
        <v>5002</v>
      </c>
      <c r="L2349" t="s">
        <v>5265</v>
      </c>
      <c r="M2349">
        <v>41</v>
      </c>
      <c r="P2349">
        <v>0</v>
      </c>
      <c r="Q2349">
        <v>0</v>
      </c>
      <c r="R2349">
        <v>0</v>
      </c>
      <c r="S2349">
        <v>0</v>
      </c>
      <c r="T2349">
        <v>0</v>
      </c>
      <c r="V2349" t="s">
        <v>306</v>
      </c>
      <c r="W2349" t="s">
        <v>863</v>
      </c>
      <c r="X2349" t="s">
        <v>1245</v>
      </c>
      <c r="Y2349">
        <v>3</v>
      </c>
      <c r="Z2349">
        <v>41</v>
      </c>
      <c r="AA2349">
        <v>41</v>
      </c>
      <c r="AC2349">
        <v>0.2783115139433715</v>
      </c>
    </row>
    <row r="2350" spans="1:29" x14ac:dyDescent="0.35">
      <c r="A2350" t="s">
        <v>32423</v>
      </c>
      <c r="B2350" t="s">
        <v>32424</v>
      </c>
      <c r="C2350">
        <v>6470</v>
      </c>
      <c r="D2350" t="s">
        <v>32398</v>
      </c>
      <c r="E2350">
        <v>767</v>
      </c>
      <c r="F2350">
        <v>4.5999999999999996</v>
      </c>
      <c r="G2350">
        <v>5</v>
      </c>
      <c r="H2350" t="s">
        <v>186</v>
      </c>
      <c r="I2350" t="s">
        <v>38</v>
      </c>
      <c r="J2350" t="s">
        <v>1688</v>
      </c>
      <c r="L2350" t="s">
        <v>32425</v>
      </c>
      <c r="M2350">
        <v>175</v>
      </c>
      <c r="P2350">
        <v>0</v>
      </c>
      <c r="Q2350">
        <v>0</v>
      </c>
      <c r="R2350">
        <v>1</v>
      </c>
      <c r="S2350">
        <v>0</v>
      </c>
      <c r="T2350">
        <v>1</v>
      </c>
      <c r="U2350" t="s">
        <v>32405</v>
      </c>
      <c r="V2350" t="s">
        <v>32</v>
      </c>
      <c r="W2350" t="s">
        <v>41</v>
      </c>
      <c r="X2350" t="s">
        <v>42</v>
      </c>
      <c r="Y2350">
        <v>1</v>
      </c>
      <c r="Z2350">
        <v>50</v>
      </c>
      <c r="AA2350">
        <v>50</v>
      </c>
      <c r="AC2350">
        <v>0.27842685476284779</v>
      </c>
    </row>
    <row r="2351" spans="1:29" x14ac:dyDescent="0.35">
      <c r="A2351" t="s">
        <v>32136</v>
      </c>
      <c r="B2351" t="s">
        <v>32137</v>
      </c>
      <c r="C2351">
        <v>6245</v>
      </c>
      <c r="D2351" t="s">
        <v>31969</v>
      </c>
      <c r="E2351">
        <v>819</v>
      </c>
      <c r="F2351">
        <v>3</v>
      </c>
      <c r="G2351">
        <v>5</v>
      </c>
      <c r="H2351" t="s">
        <v>32059</v>
      </c>
      <c r="I2351" t="s">
        <v>38</v>
      </c>
      <c r="J2351" t="s">
        <v>32059</v>
      </c>
      <c r="L2351" t="s">
        <v>32020</v>
      </c>
      <c r="M2351">
        <v>26</v>
      </c>
      <c r="P2351">
        <v>0</v>
      </c>
      <c r="Q2351">
        <v>0</v>
      </c>
      <c r="R2351">
        <v>1</v>
      </c>
      <c r="S2351">
        <v>0</v>
      </c>
      <c r="T2351">
        <v>0</v>
      </c>
      <c r="U2351" t="s">
        <v>32021</v>
      </c>
      <c r="V2351" t="s">
        <v>32</v>
      </c>
      <c r="W2351" t="s">
        <v>191</v>
      </c>
      <c r="X2351" t="s">
        <v>208</v>
      </c>
      <c r="Y2351">
        <v>1</v>
      </c>
      <c r="Z2351">
        <v>12</v>
      </c>
      <c r="AA2351">
        <v>12</v>
      </c>
      <c r="AC2351">
        <v>0.27873140596347068</v>
      </c>
    </row>
    <row r="2352" spans="1:29" x14ac:dyDescent="0.35">
      <c r="A2352" t="s">
        <v>24267</v>
      </c>
      <c r="B2352" t="s">
        <v>24268</v>
      </c>
      <c r="C2352">
        <v>1164</v>
      </c>
      <c r="D2352" t="s">
        <v>24248</v>
      </c>
      <c r="E2352">
        <v>1771</v>
      </c>
      <c r="F2352">
        <v>4.7907999999999999</v>
      </c>
      <c r="G2352">
        <v>2576</v>
      </c>
      <c r="H2352" t="s">
        <v>302</v>
      </c>
      <c r="I2352" t="s">
        <v>38</v>
      </c>
      <c r="J2352" t="s">
        <v>5643</v>
      </c>
      <c r="L2352" t="s">
        <v>24258</v>
      </c>
      <c r="M2352">
        <v>34</v>
      </c>
      <c r="P2352">
        <v>0</v>
      </c>
      <c r="Q2352">
        <v>0</v>
      </c>
      <c r="R2352">
        <v>0</v>
      </c>
      <c r="S2352">
        <v>0</v>
      </c>
      <c r="T2352">
        <v>0</v>
      </c>
      <c r="V2352" t="s">
        <v>32</v>
      </c>
      <c r="W2352" t="s">
        <v>160</v>
      </c>
      <c r="Y2352">
        <v>0</v>
      </c>
      <c r="AC2352">
        <v>0.27876286256383287</v>
      </c>
    </row>
    <row r="2353" spans="1:29" x14ac:dyDescent="0.35">
      <c r="A2353" t="s">
        <v>15384</v>
      </c>
      <c r="B2353" t="s">
        <v>15385</v>
      </c>
      <c r="C2353">
        <v>6255</v>
      </c>
      <c r="D2353" t="s">
        <v>15305</v>
      </c>
      <c r="E2353">
        <v>16713</v>
      </c>
      <c r="F2353">
        <v>4.3804999999999996</v>
      </c>
      <c r="G2353">
        <v>389</v>
      </c>
      <c r="H2353" t="s">
        <v>15386</v>
      </c>
      <c r="I2353" t="s">
        <v>803</v>
      </c>
      <c r="J2353" t="s">
        <v>15387</v>
      </c>
      <c r="L2353" t="s">
        <v>15388</v>
      </c>
      <c r="M2353">
        <v>30</v>
      </c>
      <c r="P2353">
        <v>0</v>
      </c>
      <c r="Q2353">
        <v>0</v>
      </c>
      <c r="R2353">
        <v>0</v>
      </c>
      <c r="S2353">
        <v>0</v>
      </c>
      <c r="T2353">
        <v>1</v>
      </c>
      <c r="U2353" t="s">
        <v>15389</v>
      </c>
      <c r="V2353" t="s">
        <v>306</v>
      </c>
      <c r="W2353" t="s">
        <v>823</v>
      </c>
      <c r="X2353" t="s">
        <v>824</v>
      </c>
      <c r="Y2353">
        <v>0</v>
      </c>
      <c r="AC2353">
        <v>0.27885993907847662</v>
      </c>
    </row>
    <row r="2354" spans="1:29" x14ac:dyDescent="0.35">
      <c r="A2354" t="s">
        <v>5696</v>
      </c>
      <c r="B2354" t="s">
        <v>5697</v>
      </c>
      <c r="C2354">
        <v>1254</v>
      </c>
      <c r="D2354" t="s">
        <v>5675</v>
      </c>
      <c r="E2354">
        <v>57395</v>
      </c>
      <c r="F2354">
        <v>4.3693999999999997</v>
      </c>
      <c r="G2354">
        <v>2206</v>
      </c>
      <c r="H2354" t="s">
        <v>5698</v>
      </c>
      <c r="I2354" t="s">
        <v>157</v>
      </c>
      <c r="J2354" t="s">
        <v>5698</v>
      </c>
      <c r="L2354" t="s">
        <v>5699</v>
      </c>
      <c r="M2354">
        <v>23.5</v>
      </c>
      <c r="P2354">
        <v>0</v>
      </c>
      <c r="Q2354">
        <v>0</v>
      </c>
      <c r="R2354">
        <v>0</v>
      </c>
      <c r="S2354">
        <v>0</v>
      </c>
      <c r="T2354">
        <v>0</v>
      </c>
      <c r="U2354" t="s">
        <v>5700</v>
      </c>
      <c r="V2354" t="s">
        <v>394</v>
      </c>
      <c r="W2354" t="s">
        <v>428</v>
      </c>
      <c r="X2354" t="s">
        <v>429</v>
      </c>
      <c r="Y2354">
        <v>3</v>
      </c>
      <c r="Z2354">
        <v>38</v>
      </c>
      <c r="AA2354">
        <v>23.5</v>
      </c>
      <c r="AC2354">
        <v>0.27886515409766377</v>
      </c>
    </row>
    <row r="2355" spans="1:29" x14ac:dyDescent="0.35">
      <c r="A2355" t="s">
        <v>9132</v>
      </c>
      <c r="B2355" t="s">
        <v>9133</v>
      </c>
      <c r="C2355">
        <v>7004</v>
      </c>
      <c r="D2355" t="s">
        <v>9007</v>
      </c>
      <c r="E2355">
        <v>6534</v>
      </c>
      <c r="F2355">
        <v>3.5769000000000002</v>
      </c>
      <c r="G2355">
        <v>26</v>
      </c>
      <c r="H2355" t="s">
        <v>9134</v>
      </c>
      <c r="I2355" t="s">
        <v>157</v>
      </c>
      <c r="J2355" t="s">
        <v>9134</v>
      </c>
      <c r="L2355" t="s">
        <v>9009</v>
      </c>
      <c r="M2355">
        <v>14</v>
      </c>
      <c r="P2355">
        <v>0</v>
      </c>
      <c r="Q2355">
        <v>0</v>
      </c>
      <c r="R2355">
        <v>0</v>
      </c>
      <c r="S2355">
        <v>0</v>
      </c>
      <c r="T2355">
        <v>0</v>
      </c>
      <c r="U2355" t="s">
        <v>9010</v>
      </c>
      <c r="V2355" t="s">
        <v>160</v>
      </c>
      <c r="W2355" t="s">
        <v>222</v>
      </c>
      <c r="Y2355">
        <v>2</v>
      </c>
      <c r="Z2355">
        <v>14</v>
      </c>
      <c r="AA2355">
        <v>14</v>
      </c>
      <c r="AC2355">
        <v>0.2788784181458549</v>
      </c>
    </row>
    <row r="2356" spans="1:29" x14ac:dyDescent="0.35">
      <c r="A2356" t="s">
        <v>22337</v>
      </c>
      <c r="B2356" t="s">
        <v>22338</v>
      </c>
      <c r="C2356">
        <v>6346</v>
      </c>
      <c r="D2356" t="s">
        <v>22187</v>
      </c>
      <c r="E2356">
        <v>5777</v>
      </c>
      <c r="F2356">
        <v>4.4138000000000002</v>
      </c>
      <c r="G2356">
        <v>29</v>
      </c>
      <c r="I2356" t="s">
        <v>1158</v>
      </c>
      <c r="L2356" t="s">
        <v>22339</v>
      </c>
      <c r="M2356">
        <v>48</v>
      </c>
      <c r="P2356">
        <v>0</v>
      </c>
      <c r="Q2356">
        <v>0</v>
      </c>
      <c r="R2356">
        <v>1</v>
      </c>
      <c r="S2356">
        <v>0</v>
      </c>
      <c r="T2356">
        <v>0</v>
      </c>
      <c r="U2356" t="s">
        <v>22340</v>
      </c>
      <c r="V2356" t="s">
        <v>93</v>
      </c>
      <c r="W2356" t="s">
        <v>1745</v>
      </c>
      <c r="X2356" t="s">
        <v>1746</v>
      </c>
      <c r="Y2356">
        <v>2</v>
      </c>
      <c r="Z2356">
        <v>48</v>
      </c>
      <c r="AA2356">
        <v>48</v>
      </c>
      <c r="AC2356">
        <v>0.27896074413747107</v>
      </c>
    </row>
    <row r="2357" spans="1:29" x14ac:dyDescent="0.35">
      <c r="A2357" t="s">
        <v>12895</v>
      </c>
      <c r="B2357" t="s">
        <v>12896</v>
      </c>
      <c r="C2357">
        <v>5879</v>
      </c>
      <c r="D2357" t="s">
        <v>12722</v>
      </c>
      <c r="E2357">
        <v>28982</v>
      </c>
      <c r="F2357">
        <v>3.4300999999999999</v>
      </c>
      <c r="G2357">
        <v>93</v>
      </c>
      <c r="H2357" t="s">
        <v>12897</v>
      </c>
      <c r="I2357" t="s">
        <v>803</v>
      </c>
      <c r="J2357" t="s">
        <v>12898</v>
      </c>
      <c r="K2357" t="s">
        <v>12899</v>
      </c>
      <c r="L2357" t="s">
        <v>12900</v>
      </c>
      <c r="M2357">
        <v>29</v>
      </c>
      <c r="P2357">
        <v>0</v>
      </c>
      <c r="Q2357">
        <v>0</v>
      </c>
      <c r="R2357">
        <v>0</v>
      </c>
      <c r="S2357">
        <v>0</v>
      </c>
      <c r="T2357">
        <v>0</v>
      </c>
      <c r="U2357" t="s">
        <v>12901</v>
      </c>
      <c r="V2357" t="s">
        <v>306</v>
      </c>
      <c r="W2357" t="s">
        <v>823</v>
      </c>
      <c r="X2357" t="s">
        <v>1080</v>
      </c>
      <c r="Y2357">
        <v>39</v>
      </c>
      <c r="Z2357">
        <v>29</v>
      </c>
      <c r="AA2357">
        <v>29</v>
      </c>
      <c r="AC2357">
        <v>0.27901780920509955</v>
      </c>
    </row>
    <row r="2358" spans="1:29" x14ac:dyDescent="0.35">
      <c r="A2358" t="s">
        <v>18481</v>
      </c>
      <c r="B2358" t="s">
        <v>18482</v>
      </c>
      <c r="C2358">
        <v>7038</v>
      </c>
      <c r="D2358" t="s">
        <v>18479</v>
      </c>
      <c r="E2358">
        <v>98217</v>
      </c>
      <c r="F2358">
        <v>4.2096999999999998</v>
      </c>
      <c r="G2358">
        <v>1645</v>
      </c>
      <c r="H2358" t="s">
        <v>37</v>
      </c>
      <c r="I2358" t="s">
        <v>38</v>
      </c>
      <c r="J2358" t="s">
        <v>37</v>
      </c>
      <c r="L2358" t="s">
        <v>18483</v>
      </c>
      <c r="M2358">
        <v>160</v>
      </c>
      <c r="P2358">
        <v>0</v>
      </c>
      <c r="Q2358">
        <v>0</v>
      </c>
      <c r="R2358">
        <v>0</v>
      </c>
      <c r="S2358">
        <v>0</v>
      </c>
      <c r="T2358">
        <v>0</v>
      </c>
      <c r="U2358" t="s">
        <v>159</v>
      </c>
      <c r="V2358" t="s">
        <v>32</v>
      </c>
      <c r="W2358" t="s">
        <v>41</v>
      </c>
      <c r="X2358" t="s">
        <v>42</v>
      </c>
      <c r="Y2358">
        <v>3</v>
      </c>
      <c r="Z2358">
        <v>118</v>
      </c>
      <c r="AA2358">
        <v>35</v>
      </c>
      <c r="AC2358">
        <v>0.27911152351791124</v>
      </c>
    </row>
    <row r="2359" spans="1:29" x14ac:dyDescent="0.35">
      <c r="A2359" t="s">
        <v>1826</v>
      </c>
      <c r="B2359" t="s">
        <v>1827</v>
      </c>
      <c r="C2359">
        <v>6083</v>
      </c>
      <c r="D2359" t="s">
        <v>1828</v>
      </c>
      <c r="E2359">
        <v>31186</v>
      </c>
      <c r="F2359">
        <v>4.4237000000000002</v>
      </c>
      <c r="G2359">
        <v>668</v>
      </c>
      <c r="H2359" t="s">
        <v>889</v>
      </c>
      <c r="I2359" t="s">
        <v>38</v>
      </c>
      <c r="J2359" t="s">
        <v>889</v>
      </c>
      <c r="M2359">
        <v>142</v>
      </c>
      <c r="O2359">
        <v>85.2</v>
      </c>
      <c r="P2359">
        <v>1</v>
      </c>
      <c r="Q2359">
        <v>0</v>
      </c>
      <c r="R2359">
        <v>0</v>
      </c>
      <c r="S2359">
        <v>1</v>
      </c>
      <c r="T2359">
        <v>0</v>
      </c>
      <c r="U2359" t="s">
        <v>159</v>
      </c>
      <c r="V2359" t="s">
        <v>32</v>
      </c>
      <c r="W2359" t="s">
        <v>41</v>
      </c>
      <c r="X2359" t="s">
        <v>42</v>
      </c>
      <c r="Y2359">
        <v>0</v>
      </c>
      <c r="AC2359">
        <v>0.27913865910693414</v>
      </c>
    </row>
    <row r="2360" spans="1:29" x14ac:dyDescent="0.35">
      <c r="A2360" t="s">
        <v>21431</v>
      </c>
      <c r="B2360" t="s">
        <v>21432</v>
      </c>
      <c r="C2360">
        <v>7025</v>
      </c>
      <c r="D2360" t="s">
        <v>21247</v>
      </c>
      <c r="E2360">
        <v>1862</v>
      </c>
      <c r="F2360">
        <v>4.4286000000000003</v>
      </c>
      <c r="G2360">
        <v>7</v>
      </c>
      <c r="H2360" t="s">
        <v>21433</v>
      </c>
      <c r="I2360" t="s">
        <v>38</v>
      </c>
      <c r="J2360" t="s">
        <v>21433</v>
      </c>
      <c r="M2360">
        <v>18</v>
      </c>
      <c r="P2360">
        <v>0</v>
      </c>
      <c r="Q2360">
        <v>0</v>
      </c>
      <c r="R2360">
        <v>0</v>
      </c>
      <c r="S2360">
        <v>1</v>
      </c>
      <c r="T2360">
        <v>0</v>
      </c>
      <c r="V2360" t="s">
        <v>32</v>
      </c>
      <c r="W2360" t="s">
        <v>191</v>
      </c>
      <c r="X2360" t="s">
        <v>208</v>
      </c>
      <c r="Y2360">
        <v>0</v>
      </c>
      <c r="AC2360">
        <v>0.27916767649842977</v>
      </c>
    </row>
    <row r="2361" spans="1:29" x14ac:dyDescent="0.35">
      <c r="A2361" t="s">
        <v>7206</v>
      </c>
      <c r="B2361" t="s">
        <v>7207</v>
      </c>
      <c r="C2361">
        <v>7006</v>
      </c>
      <c r="D2361" t="s">
        <v>7192</v>
      </c>
      <c r="E2361">
        <v>11112</v>
      </c>
      <c r="F2361">
        <v>4</v>
      </c>
      <c r="G2361">
        <v>40</v>
      </c>
      <c r="L2361" t="s">
        <v>7208</v>
      </c>
      <c r="M2361">
        <v>39</v>
      </c>
      <c r="N2361">
        <v>72</v>
      </c>
      <c r="P2361">
        <v>0</v>
      </c>
      <c r="Q2361">
        <v>0</v>
      </c>
      <c r="R2361">
        <v>0</v>
      </c>
      <c r="S2361">
        <v>0</v>
      </c>
      <c r="T2361">
        <v>0</v>
      </c>
      <c r="V2361" t="s">
        <v>306</v>
      </c>
      <c r="W2361" t="s">
        <v>7196</v>
      </c>
      <c r="Y2361">
        <v>0</v>
      </c>
      <c r="AC2361">
        <v>0.27926369090243042</v>
      </c>
    </row>
    <row r="2362" spans="1:29" x14ac:dyDescent="0.35">
      <c r="A2362" t="s">
        <v>8965</v>
      </c>
      <c r="B2362" t="s">
        <v>8966</v>
      </c>
      <c r="C2362">
        <v>7083</v>
      </c>
      <c r="D2362" t="s">
        <v>8801</v>
      </c>
      <c r="E2362">
        <v>5260</v>
      </c>
      <c r="F2362">
        <v>2.5333000000000001</v>
      </c>
      <c r="G2362">
        <v>15</v>
      </c>
      <c r="H2362" t="s">
        <v>8962</v>
      </c>
      <c r="I2362" t="s">
        <v>157</v>
      </c>
      <c r="J2362" t="s">
        <v>8962</v>
      </c>
      <c r="L2362" t="s">
        <v>8967</v>
      </c>
      <c r="M2362">
        <v>24</v>
      </c>
      <c r="P2362">
        <v>0</v>
      </c>
      <c r="Q2362">
        <v>0</v>
      </c>
      <c r="R2362">
        <v>0</v>
      </c>
      <c r="S2362">
        <v>0</v>
      </c>
      <c r="T2362">
        <v>0</v>
      </c>
      <c r="U2362" t="s">
        <v>8968</v>
      </c>
      <c r="V2362" t="s">
        <v>93</v>
      </c>
      <c r="W2362" t="s">
        <v>1745</v>
      </c>
      <c r="X2362" t="s">
        <v>1746</v>
      </c>
      <c r="Y2362">
        <v>0</v>
      </c>
      <c r="AC2362">
        <v>0.27932074993618994</v>
      </c>
    </row>
    <row r="2363" spans="1:29" x14ac:dyDescent="0.35">
      <c r="A2363" t="s">
        <v>16937</v>
      </c>
      <c r="B2363" t="s">
        <v>16938</v>
      </c>
      <c r="C2363">
        <v>2366</v>
      </c>
      <c r="D2363" t="s">
        <v>16907</v>
      </c>
      <c r="E2363">
        <v>14426</v>
      </c>
      <c r="F2363">
        <v>4.5246000000000004</v>
      </c>
      <c r="G2363">
        <v>183</v>
      </c>
      <c r="H2363" t="s">
        <v>892</v>
      </c>
      <c r="I2363" t="s">
        <v>157</v>
      </c>
      <c r="J2363" t="s">
        <v>892</v>
      </c>
      <c r="L2363" t="s">
        <v>16939</v>
      </c>
      <c r="M2363">
        <v>35</v>
      </c>
      <c r="P2363">
        <v>0</v>
      </c>
      <c r="Q2363">
        <v>0</v>
      </c>
      <c r="R2363">
        <v>1</v>
      </c>
      <c r="S2363">
        <v>0</v>
      </c>
      <c r="T2363">
        <v>0</v>
      </c>
      <c r="V2363" t="s">
        <v>93</v>
      </c>
      <c r="W2363" t="s">
        <v>94</v>
      </c>
      <c r="X2363" t="s">
        <v>95</v>
      </c>
      <c r="Y2363">
        <v>0</v>
      </c>
      <c r="AC2363">
        <v>0.27962776035976555</v>
      </c>
    </row>
    <row r="2364" spans="1:29" x14ac:dyDescent="0.35">
      <c r="A2364" t="s">
        <v>12574</v>
      </c>
      <c r="B2364" t="s">
        <v>12575</v>
      </c>
      <c r="C2364">
        <v>6117</v>
      </c>
      <c r="D2364" t="s">
        <v>12459</v>
      </c>
      <c r="E2364">
        <v>10728</v>
      </c>
      <c r="F2364">
        <v>4.1429</v>
      </c>
      <c r="G2364">
        <v>14</v>
      </c>
      <c r="L2364" t="s">
        <v>12576</v>
      </c>
      <c r="M2364">
        <v>32</v>
      </c>
      <c r="N2364">
        <v>54</v>
      </c>
      <c r="P2364">
        <v>0</v>
      </c>
      <c r="Q2364">
        <v>0</v>
      </c>
      <c r="R2364">
        <v>0</v>
      </c>
      <c r="S2364">
        <v>0</v>
      </c>
      <c r="T2364">
        <v>1</v>
      </c>
      <c r="U2364" t="s">
        <v>12577</v>
      </c>
      <c r="V2364" t="s">
        <v>394</v>
      </c>
      <c r="W2364" t="s">
        <v>33</v>
      </c>
      <c r="Y2364">
        <v>0</v>
      </c>
      <c r="AC2364">
        <v>0.27978093954123107</v>
      </c>
    </row>
    <row r="2365" spans="1:29" x14ac:dyDescent="0.35">
      <c r="A2365" t="s">
        <v>17567</v>
      </c>
      <c r="B2365" t="s">
        <v>17568</v>
      </c>
      <c r="C2365">
        <v>6125</v>
      </c>
      <c r="D2365" t="s">
        <v>17463</v>
      </c>
      <c r="E2365">
        <v>6757</v>
      </c>
      <c r="F2365">
        <v>3.6667000000000001</v>
      </c>
      <c r="G2365">
        <v>3</v>
      </c>
      <c r="L2365" t="s">
        <v>17569</v>
      </c>
      <c r="M2365">
        <v>35</v>
      </c>
      <c r="N2365">
        <v>44</v>
      </c>
      <c r="P2365">
        <v>0</v>
      </c>
      <c r="Q2365">
        <v>1</v>
      </c>
      <c r="R2365">
        <v>0</v>
      </c>
      <c r="S2365">
        <v>0</v>
      </c>
      <c r="T2365">
        <v>1</v>
      </c>
      <c r="U2365" t="s">
        <v>17570</v>
      </c>
      <c r="V2365" t="s">
        <v>394</v>
      </c>
      <c r="W2365" t="s">
        <v>33</v>
      </c>
      <c r="Y2365">
        <v>0</v>
      </c>
      <c r="AC2365">
        <v>0.27978505917818663</v>
      </c>
    </row>
    <row r="2366" spans="1:29" x14ac:dyDescent="0.35">
      <c r="A2366" t="s">
        <v>2726</v>
      </c>
      <c r="B2366" t="s">
        <v>2727</v>
      </c>
      <c r="C2366">
        <v>6195</v>
      </c>
      <c r="D2366" t="s">
        <v>2661</v>
      </c>
      <c r="E2366">
        <v>29662</v>
      </c>
      <c r="F2366">
        <v>3.8809</v>
      </c>
      <c r="G2366">
        <v>277</v>
      </c>
      <c r="H2366" t="s">
        <v>552</v>
      </c>
      <c r="I2366" t="s">
        <v>157</v>
      </c>
      <c r="J2366" t="s">
        <v>552</v>
      </c>
      <c r="L2366" t="s">
        <v>2728</v>
      </c>
      <c r="M2366">
        <v>16</v>
      </c>
      <c r="P2366">
        <v>0</v>
      </c>
      <c r="Q2366">
        <v>0</v>
      </c>
      <c r="R2366">
        <v>0</v>
      </c>
      <c r="S2366">
        <v>0</v>
      </c>
      <c r="T2366">
        <v>1</v>
      </c>
      <c r="U2366" t="s">
        <v>2729</v>
      </c>
      <c r="V2366" t="s">
        <v>394</v>
      </c>
      <c r="W2366" t="s">
        <v>412</v>
      </c>
      <c r="Y2366">
        <v>0</v>
      </c>
      <c r="AC2366">
        <v>0.27981458656120139</v>
      </c>
    </row>
    <row r="2367" spans="1:29" x14ac:dyDescent="0.35">
      <c r="A2367" t="s">
        <v>23441</v>
      </c>
      <c r="B2367" t="s">
        <v>23442</v>
      </c>
      <c r="C2367">
        <v>6366</v>
      </c>
      <c r="D2367" t="s">
        <v>23304</v>
      </c>
      <c r="E2367">
        <v>1301</v>
      </c>
      <c r="F2367">
        <v>5</v>
      </c>
      <c r="G2367">
        <v>4</v>
      </c>
      <c r="L2367" t="s">
        <v>23443</v>
      </c>
      <c r="M2367">
        <v>24</v>
      </c>
      <c r="P2367">
        <v>0</v>
      </c>
      <c r="Q2367">
        <v>0</v>
      </c>
      <c r="R2367">
        <v>1</v>
      </c>
      <c r="S2367">
        <v>0</v>
      </c>
      <c r="T2367">
        <v>0</v>
      </c>
      <c r="U2367" t="s">
        <v>23444</v>
      </c>
      <c r="V2367" t="s">
        <v>222</v>
      </c>
      <c r="W2367" t="s">
        <v>244</v>
      </c>
      <c r="X2367" t="s">
        <v>280</v>
      </c>
      <c r="Y2367">
        <v>0</v>
      </c>
      <c r="AC2367">
        <v>0.28002953345220216</v>
      </c>
    </row>
    <row r="2368" spans="1:29" x14ac:dyDescent="0.35">
      <c r="A2368" t="s">
        <v>16075</v>
      </c>
      <c r="B2368" t="s">
        <v>16076</v>
      </c>
      <c r="C2368">
        <v>6259</v>
      </c>
      <c r="D2368" t="s">
        <v>15711</v>
      </c>
      <c r="E2368">
        <v>1779</v>
      </c>
      <c r="F2368">
        <v>5</v>
      </c>
      <c r="G2368">
        <v>2</v>
      </c>
      <c r="H2368" t="s">
        <v>1910</v>
      </c>
      <c r="I2368" t="s">
        <v>157</v>
      </c>
      <c r="J2368" t="s">
        <v>1910</v>
      </c>
      <c r="L2368" t="s">
        <v>16077</v>
      </c>
      <c r="M2368">
        <v>74</v>
      </c>
      <c r="P2368">
        <v>0</v>
      </c>
      <c r="Q2368">
        <v>1</v>
      </c>
      <c r="R2368">
        <v>1</v>
      </c>
      <c r="S2368">
        <v>0</v>
      </c>
      <c r="T2368">
        <v>1</v>
      </c>
      <c r="U2368" t="s">
        <v>16078</v>
      </c>
      <c r="V2368" t="s">
        <v>222</v>
      </c>
      <c r="W2368" t="s">
        <v>223</v>
      </c>
      <c r="X2368" t="s">
        <v>260</v>
      </c>
      <c r="Y2368">
        <v>0</v>
      </c>
      <c r="AC2368">
        <v>0.28057735737451006</v>
      </c>
    </row>
    <row r="2369" spans="1:29" x14ac:dyDescent="0.35">
      <c r="A2369" t="s">
        <v>5183</v>
      </c>
      <c r="B2369" t="s">
        <v>5184</v>
      </c>
      <c r="C2369">
        <v>6236</v>
      </c>
      <c r="D2369" t="s">
        <v>4908</v>
      </c>
      <c r="E2369">
        <v>18828</v>
      </c>
      <c r="F2369">
        <v>4.0212000000000003</v>
      </c>
      <c r="G2369">
        <v>189</v>
      </c>
      <c r="H2369" t="s">
        <v>5130</v>
      </c>
      <c r="I2369" t="s">
        <v>803</v>
      </c>
      <c r="J2369" t="s">
        <v>4923</v>
      </c>
      <c r="K2369" t="s">
        <v>1959</v>
      </c>
      <c r="L2369" t="s">
        <v>5131</v>
      </c>
      <c r="M2369">
        <v>35</v>
      </c>
      <c r="P2369">
        <v>0</v>
      </c>
      <c r="Q2369">
        <v>0</v>
      </c>
      <c r="R2369">
        <v>0</v>
      </c>
      <c r="S2369">
        <v>0</v>
      </c>
      <c r="T2369">
        <v>0</v>
      </c>
      <c r="V2369" t="s">
        <v>306</v>
      </c>
      <c r="W2369" t="s">
        <v>307</v>
      </c>
      <c r="X2369" t="s">
        <v>1087</v>
      </c>
      <c r="Y2369">
        <v>1</v>
      </c>
      <c r="Z2369">
        <v>35</v>
      </c>
      <c r="AA2369">
        <v>35</v>
      </c>
      <c r="AC2369">
        <v>0.2806432860144813</v>
      </c>
    </row>
    <row r="2370" spans="1:29" x14ac:dyDescent="0.35">
      <c r="A2370" t="s">
        <v>9073</v>
      </c>
      <c r="B2370" t="s">
        <v>9074</v>
      </c>
      <c r="C2370">
        <v>7004</v>
      </c>
      <c r="D2370" t="s">
        <v>9007</v>
      </c>
      <c r="E2370">
        <v>12511</v>
      </c>
      <c r="F2370">
        <v>4.0303000000000004</v>
      </c>
      <c r="G2370">
        <v>231</v>
      </c>
      <c r="H2370" t="s">
        <v>9075</v>
      </c>
      <c r="I2370" t="s">
        <v>157</v>
      </c>
      <c r="J2370" t="s">
        <v>9075</v>
      </c>
      <c r="L2370" t="s">
        <v>9076</v>
      </c>
      <c r="M2370">
        <v>29</v>
      </c>
      <c r="P2370">
        <v>0</v>
      </c>
      <c r="Q2370">
        <v>0</v>
      </c>
      <c r="R2370">
        <v>0</v>
      </c>
      <c r="S2370">
        <v>0</v>
      </c>
      <c r="T2370">
        <v>0</v>
      </c>
      <c r="V2370" t="s">
        <v>222</v>
      </c>
      <c r="W2370" t="s">
        <v>223</v>
      </c>
      <c r="X2370" t="s">
        <v>265</v>
      </c>
      <c r="Y2370">
        <v>0</v>
      </c>
      <c r="AC2370">
        <v>0.28073459312595517</v>
      </c>
    </row>
    <row r="2371" spans="1:29" x14ac:dyDescent="0.35">
      <c r="A2371" t="s">
        <v>26099</v>
      </c>
      <c r="B2371" t="s">
        <v>26100</v>
      </c>
      <c r="C2371">
        <v>3902</v>
      </c>
      <c r="D2371" t="s">
        <v>25136</v>
      </c>
      <c r="E2371">
        <v>11589</v>
      </c>
      <c r="F2371">
        <v>3.8889</v>
      </c>
      <c r="G2371">
        <v>36</v>
      </c>
      <c r="H2371" t="s">
        <v>8614</v>
      </c>
      <c r="I2371" t="s">
        <v>157</v>
      </c>
      <c r="J2371" t="s">
        <v>8614</v>
      </c>
      <c r="L2371" t="s">
        <v>26101</v>
      </c>
      <c r="M2371">
        <v>5.5</v>
      </c>
      <c r="O2371">
        <v>3.5</v>
      </c>
      <c r="P2371">
        <v>0</v>
      </c>
      <c r="Q2371">
        <v>0</v>
      </c>
      <c r="R2371">
        <v>0</v>
      </c>
      <c r="S2371">
        <v>0</v>
      </c>
      <c r="T2371">
        <v>1</v>
      </c>
      <c r="U2371" t="s">
        <v>11739</v>
      </c>
      <c r="V2371" t="s">
        <v>394</v>
      </c>
      <c r="W2371" t="s">
        <v>474</v>
      </c>
      <c r="X2371" t="s">
        <v>5276</v>
      </c>
      <c r="Y2371">
        <v>0</v>
      </c>
      <c r="AC2371">
        <v>0.28078838314223509</v>
      </c>
    </row>
    <row r="2372" spans="1:29" x14ac:dyDescent="0.35">
      <c r="A2372" t="s">
        <v>17018</v>
      </c>
      <c r="B2372" t="s">
        <v>17019</v>
      </c>
      <c r="C2372">
        <v>6201</v>
      </c>
      <c r="D2372" t="s">
        <v>16997</v>
      </c>
      <c r="E2372">
        <v>16236</v>
      </c>
      <c r="F2372">
        <v>4.0534999999999997</v>
      </c>
      <c r="G2372">
        <v>318</v>
      </c>
      <c r="H2372" t="s">
        <v>478</v>
      </c>
      <c r="I2372" t="s">
        <v>157</v>
      </c>
      <c r="J2372" t="s">
        <v>478</v>
      </c>
      <c r="L2372" t="s">
        <v>17020</v>
      </c>
      <c r="M2372">
        <v>260</v>
      </c>
      <c r="P2372">
        <v>0</v>
      </c>
      <c r="Q2372">
        <v>0</v>
      </c>
      <c r="R2372">
        <v>0</v>
      </c>
      <c r="S2372">
        <v>0</v>
      </c>
      <c r="T2372">
        <v>0</v>
      </c>
      <c r="U2372" t="s">
        <v>17021</v>
      </c>
      <c r="V2372" t="s">
        <v>394</v>
      </c>
      <c r="W2372" t="s">
        <v>405</v>
      </c>
      <c r="X2372" t="s">
        <v>406</v>
      </c>
      <c r="Y2372">
        <v>0</v>
      </c>
      <c r="AC2372">
        <v>0.28083349244981526</v>
      </c>
    </row>
    <row r="2373" spans="1:29" x14ac:dyDescent="0.35">
      <c r="A2373" t="s">
        <v>19294</v>
      </c>
      <c r="B2373" t="s">
        <v>19295</v>
      </c>
      <c r="C2373">
        <v>8017</v>
      </c>
      <c r="D2373" t="s">
        <v>19187</v>
      </c>
      <c r="E2373">
        <v>2710</v>
      </c>
      <c r="F2373">
        <v>2.5</v>
      </c>
      <c r="G2373">
        <v>4</v>
      </c>
      <c r="L2373" t="s">
        <v>19296</v>
      </c>
      <c r="M2373">
        <v>49</v>
      </c>
      <c r="N2373">
        <v>67</v>
      </c>
      <c r="P2373">
        <v>1</v>
      </c>
      <c r="Q2373">
        <v>0</v>
      </c>
      <c r="R2373">
        <v>0</v>
      </c>
      <c r="S2373">
        <v>0</v>
      </c>
      <c r="T2373">
        <v>1</v>
      </c>
      <c r="V2373" t="s">
        <v>394</v>
      </c>
      <c r="W2373" t="s">
        <v>33</v>
      </c>
      <c r="Y2373">
        <v>0</v>
      </c>
      <c r="AC2373">
        <v>0.2810653743168533</v>
      </c>
    </row>
    <row r="2374" spans="1:29" x14ac:dyDescent="0.35">
      <c r="A2374" t="s">
        <v>1381</v>
      </c>
      <c r="B2374" t="s">
        <v>1382</v>
      </c>
      <c r="C2374">
        <v>5746</v>
      </c>
      <c r="D2374" t="s">
        <v>1063</v>
      </c>
      <c r="E2374">
        <v>22043</v>
      </c>
      <c r="F2374">
        <v>4.5259999999999998</v>
      </c>
      <c r="G2374">
        <v>462</v>
      </c>
      <c r="I2374" t="s">
        <v>803</v>
      </c>
      <c r="J2374" t="s">
        <v>1383</v>
      </c>
      <c r="L2374" t="s">
        <v>1384</v>
      </c>
      <c r="M2374">
        <v>58</v>
      </c>
      <c r="P2374">
        <v>0</v>
      </c>
      <c r="Q2374">
        <v>0</v>
      </c>
      <c r="R2374">
        <v>0</v>
      </c>
      <c r="S2374">
        <v>0</v>
      </c>
      <c r="T2374">
        <v>0</v>
      </c>
      <c r="U2374" t="s">
        <v>1385</v>
      </c>
      <c r="V2374" t="s">
        <v>306</v>
      </c>
      <c r="W2374" t="s">
        <v>815</v>
      </c>
      <c r="X2374" t="s">
        <v>869</v>
      </c>
      <c r="Y2374">
        <v>2</v>
      </c>
      <c r="Z2374">
        <v>58</v>
      </c>
      <c r="AA2374">
        <v>58</v>
      </c>
      <c r="AC2374">
        <v>0.28107728816025268</v>
      </c>
    </row>
    <row r="2375" spans="1:29" x14ac:dyDescent="0.35">
      <c r="A2375" t="s">
        <v>31586</v>
      </c>
      <c r="B2375" t="s">
        <v>31587</v>
      </c>
      <c r="C2375">
        <v>2084</v>
      </c>
      <c r="D2375" t="s">
        <v>31566</v>
      </c>
      <c r="E2375">
        <v>26660</v>
      </c>
      <c r="F2375">
        <v>4.5632999999999999</v>
      </c>
      <c r="G2375">
        <v>245</v>
      </c>
      <c r="H2375" t="s">
        <v>37</v>
      </c>
      <c r="I2375" t="s">
        <v>38</v>
      </c>
      <c r="J2375" t="s">
        <v>68</v>
      </c>
      <c r="L2375" t="s">
        <v>31588</v>
      </c>
      <c r="M2375">
        <v>130</v>
      </c>
      <c r="P2375">
        <v>0</v>
      </c>
      <c r="Q2375">
        <v>0</v>
      </c>
      <c r="R2375">
        <v>0</v>
      </c>
      <c r="S2375">
        <v>0</v>
      </c>
      <c r="T2375">
        <v>0</v>
      </c>
      <c r="U2375" t="s">
        <v>3999</v>
      </c>
      <c r="V2375" t="s">
        <v>32</v>
      </c>
      <c r="W2375" t="s">
        <v>41</v>
      </c>
      <c r="X2375" t="s">
        <v>42</v>
      </c>
      <c r="Y2375">
        <v>2</v>
      </c>
      <c r="Z2375">
        <v>99</v>
      </c>
      <c r="AA2375">
        <v>75</v>
      </c>
      <c r="AC2375">
        <v>0.28128964133132206</v>
      </c>
    </row>
    <row r="2376" spans="1:29" x14ac:dyDescent="0.35">
      <c r="A2376" t="s">
        <v>31162</v>
      </c>
      <c r="B2376" t="s">
        <v>31163</v>
      </c>
      <c r="C2376">
        <v>1169</v>
      </c>
      <c r="D2376" t="s">
        <v>31140</v>
      </c>
      <c r="E2376">
        <v>20785</v>
      </c>
      <c r="F2376">
        <v>4.3627000000000002</v>
      </c>
      <c r="G2376">
        <v>204</v>
      </c>
      <c r="H2376" t="s">
        <v>31164</v>
      </c>
      <c r="I2376" t="s">
        <v>803</v>
      </c>
      <c r="J2376" t="s">
        <v>31165</v>
      </c>
      <c r="K2376" t="s">
        <v>31166</v>
      </c>
      <c r="L2376" t="s">
        <v>31167</v>
      </c>
      <c r="M2376">
        <v>52</v>
      </c>
      <c r="P2376">
        <v>0</v>
      </c>
      <c r="Q2376">
        <v>0</v>
      </c>
      <c r="R2376">
        <v>0</v>
      </c>
      <c r="S2376">
        <v>0</v>
      </c>
      <c r="T2376">
        <v>0</v>
      </c>
      <c r="U2376" t="s">
        <v>30093</v>
      </c>
      <c r="V2376" t="s">
        <v>306</v>
      </c>
      <c r="W2376" t="s">
        <v>823</v>
      </c>
      <c r="X2376" t="s">
        <v>1080</v>
      </c>
      <c r="Y2376">
        <v>11</v>
      </c>
      <c r="Z2376">
        <v>52</v>
      </c>
      <c r="AA2376">
        <v>52</v>
      </c>
      <c r="AC2376">
        <v>0.2813307488829383</v>
      </c>
    </row>
    <row r="2377" spans="1:29" x14ac:dyDescent="0.35">
      <c r="A2377" t="s">
        <v>2105</v>
      </c>
      <c r="B2377" t="s">
        <v>2106</v>
      </c>
      <c r="C2377">
        <v>6272</v>
      </c>
      <c r="D2377" t="s">
        <v>2044</v>
      </c>
      <c r="E2377">
        <v>4747</v>
      </c>
      <c r="F2377">
        <v>3.5556000000000001</v>
      </c>
      <c r="G2377">
        <v>18</v>
      </c>
      <c r="H2377" t="s">
        <v>2107</v>
      </c>
      <c r="I2377" t="s">
        <v>157</v>
      </c>
      <c r="J2377" t="s">
        <v>2107</v>
      </c>
      <c r="L2377" t="s">
        <v>2108</v>
      </c>
      <c r="M2377">
        <v>39</v>
      </c>
      <c r="P2377">
        <v>0</v>
      </c>
      <c r="Q2377">
        <v>0</v>
      </c>
      <c r="R2377">
        <v>1</v>
      </c>
      <c r="S2377">
        <v>0</v>
      </c>
      <c r="T2377">
        <v>0</v>
      </c>
      <c r="U2377" t="s">
        <v>2109</v>
      </c>
      <c r="V2377" t="s">
        <v>394</v>
      </c>
      <c r="W2377" t="s">
        <v>428</v>
      </c>
      <c r="X2377" t="s">
        <v>2110</v>
      </c>
      <c r="Y2377">
        <v>0</v>
      </c>
      <c r="AC2377">
        <v>0.28141023395823583</v>
      </c>
    </row>
    <row r="2378" spans="1:29" x14ac:dyDescent="0.35">
      <c r="A2378" t="s">
        <v>11347</v>
      </c>
      <c r="B2378" t="s">
        <v>11348</v>
      </c>
      <c r="C2378">
        <v>6369</v>
      </c>
      <c r="D2378" t="s">
        <v>11336</v>
      </c>
      <c r="E2378">
        <v>2763</v>
      </c>
      <c r="F2378">
        <v>2.75</v>
      </c>
      <c r="G2378">
        <v>4</v>
      </c>
      <c r="I2378" t="s">
        <v>803</v>
      </c>
      <c r="J2378" t="s">
        <v>11349</v>
      </c>
      <c r="K2378" t="s">
        <v>11350</v>
      </c>
      <c r="L2378" t="s">
        <v>11351</v>
      </c>
      <c r="M2378">
        <v>25</v>
      </c>
      <c r="P2378">
        <v>0</v>
      </c>
      <c r="Q2378">
        <v>0</v>
      </c>
      <c r="R2378">
        <v>1</v>
      </c>
      <c r="S2378">
        <v>0</v>
      </c>
      <c r="T2378">
        <v>0</v>
      </c>
      <c r="V2378" t="s">
        <v>306</v>
      </c>
      <c r="W2378" t="s">
        <v>823</v>
      </c>
      <c r="X2378" t="s">
        <v>1162</v>
      </c>
      <c r="Y2378">
        <v>1</v>
      </c>
      <c r="Z2378">
        <v>25</v>
      </c>
      <c r="AA2378">
        <v>25</v>
      </c>
      <c r="AC2378">
        <v>0.28160088703733976</v>
      </c>
    </row>
    <row r="2379" spans="1:29" x14ac:dyDescent="0.35">
      <c r="A2379" t="s">
        <v>17211</v>
      </c>
      <c r="B2379" t="s">
        <v>17212</v>
      </c>
      <c r="C2379">
        <v>1741</v>
      </c>
      <c r="D2379" t="s">
        <v>17132</v>
      </c>
      <c r="E2379">
        <v>52171</v>
      </c>
      <c r="F2379">
        <v>4.5145999999999997</v>
      </c>
      <c r="G2379">
        <v>8899</v>
      </c>
      <c r="H2379" t="s">
        <v>17213</v>
      </c>
      <c r="I2379" t="s">
        <v>803</v>
      </c>
      <c r="J2379" t="s">
        <v>17214</v>
      </c>
      <c r="K2379" t="s">
        <v>1306</v>
      </c>
      <c r="L2379" t="s">
        <v>17145</v>
      </c>
      <c r="M2379">
        <v>16</v>
      </c>
      <c r="P2379">
        <v>0</v>
      </c>
      <c r="Q2379">
        <v>0</v>
      </c>
      <c r="R2379">
        <v>0</v>
      </c>
      <c r="S2379">
        <v>0</v>
      </c>
      <c r="T2379">
        <v>0</v>
      </c>
      <c r="U2379" t="s">
        <v>17215</v>
      </c>
      <c r="V2379" t="s">
        <v>160</v>
      </c>
      <c r="W2379" t="s">
        <v>306</v>
      </c>
      <c r="Y2379">
        <v>0</v>
      </c>
      <c r="AC2379">
        <v>0.28165974951055339</v>
      </c>
    </row>
    <row r="2380" spans="1:29" x14ac:dyDescent="0.35">
      <c r="A2380" t="s">
        <v>3193</v>
      </c>
      <c r="B2380" t="s">
        <v>3194</v>
      </c>
      <c r="C2380">
        <v>6372</v>
      </c>
      <c r="D2380" t="s">
        <v>3114</v>
      </c>
      <c r="E2380">
        <v>2779</v>
      </c>
      <c r="F2380">
        <v>4.8673000000000002</v>
      </c>
      <c r="G2380">
        <v>196</v>
      </c>
      <c r="H2380" t="s">
        <v>3128</v>
      </c>
      <c r="I2380" t="s">
        <v>157</v>
      </c>
      <c r="J2380" t="s">
        <v>3128</v>
      </c>
      <c r="L2380" t="s">
        <v>3195</v>
      </c>
      <c r="M2380">
        <v>29.95</v>
      </c>
      <c r="P2380">
        <v>0</v>
      </c>
      <c r="Q2380">
        <v>0</v>
      </c>
      <c r="R2380">
        <v>0</v>
      </c>
      <c r="S2380">
        <v>0</v>
      </c>
      <c r="T2380">
        <v>1</v>
      </c>
      <c r="U2380" t="s">
        <v>3188</v>
      </c>
      <c r="V2380" t="s">
        <v>222</v>
      </c>
      <c r="W2380" t="s">
        <v>244</v>
      </c>
      <c r="X2380" t="s">
        <v>280</v>
      </c>
      <c r="Y2380">
        <v>0</v>
      </c>
      <c r="AC2380">
        <v>0.28171619844916829</v>
      </c>
    </row>
    <row r="2381" spans="1:29" x14ac:dyDescent="0.35">
      <c r="A2381" t="s">
        <v>26196</v>
      </c>
      <c r="B2381" t="s">
        <v>26197</v>
      </c>
      <c r="C2381">
        <v>3902</v>
      </c>
      <c r="D2381" t="s">
        <v>25136</v>
      </c>
      <c r="E2381">
        <v>3274</v>
      </c>
      <c r="F2381">
        <v>3.45</v>
      </c>
      <c r="G2381">
        <v>20</v>
      </c>
      <c r="H2381" t="s">
        <v>8193</v>
      </c>
      <c r="L2381" t="s">
        <v>26198</v>
      </c>
      <c r="M2381">
        <v>16</v>
      </c>
      <c r="P2381">
        <v>0</v>
      </c>
      <c r="Q2381">
        <v>0</v>
      </c>
      <c r="R2381">
        <v>0</v>
      </c>
      <c r="S2381">
        <v>0</v>
      </c>
      <c r="T2381">
        <v>1</v>
      </c>
      <c r="U2381" t="s">
        <v>26199</v>
      </c>
      <c r="V2381" t="s">
        <v>306</v>
      </c>
      <c r="W2381" t="s">
        <v>815</v>
      </c>
      <c r="X2381" t="s">
        <v>1605</v>
      </c>
      <c r="Y2381">
        <v>0</v>
      </c>
      <c r="AC2381">
        <v>0.28177229142632987</v>
      </c>
    </row>
    <row r="2382" spans="1:29" x14ac:dyDescent="0.35">
      <c r="A2382" t="s">
        <v>17285</v>
      </c>
      <c r="B2382" t="s">
        <v>17286</v>
      </c>
      <c r="C2382">
        <v>1741</v>
      </c>
      <c r="D2382" t="s">
        <v>17132</v>
      </c>
      <c r="E2382">
        <v>22968</v>
      </c>
      <c r="F2382">
        <v>4.7168000000000001</v>
      </c>
      <c r="G2382">
        <v>173</v>
      </c>
      <c r="H2382" t="s">
        <v>5339</v>
      </c>
      <c r="I2382" t="s">
        <v>803</v>
      </c>
      <c r="J2382" t="s">
        <v>17287</v>
      </c>
      <c r="K2382" t="s">
        <v>17288</v>
      </c>
      <c r="L2382" t="s">
        <v>17289</v>
      </c>
      <c r="M2382">
        <v>35</v>
      </c>
      <c r="O2382">
        <v>17.5</v>
      </c>
      <c r="P2382">
        <v>0</v>
      </c>
      <c r="Q2382">
        <v>0</v>
      </c>
      <c r="R2382">
        <v>0</v>
      </c>
      <c r="S2382">
        <v>1</v>
      </c>
      <c r="T2382">
        <v>0</v>
      </c>
      <c r="U2382" t="s">
        <v>17290</v>
      </c>
      <c r="V2382" t="s">
        <v>306</v>
      </c>
      <c r="W2382" t="s">
        <v>307</v>
      </c>
      <c r="X2382" t="s">
        <v>1087</v>
      </c>
      <c r="Y2382">
        <v>3</v>
      </c>
      <c r="Z2382">
        <v>35</v>
      </c>
      <c r="AA2382">
        <v>17.5</v>
      </c>
      <c r="AC2382">
        <v>0.28207747282144513</v>
      </c>
    </row>
    <row r="2383" spans="1:29" x14ac:dyDescent="0.35">
      <c r="A2383" t="s">
        <v>30065</v>
      </c>
      <c r="B2383" t="s">
        <v>30066</v>
      </c>
      <c r="C2383">
        <v>5869</v>
      </c>
      <c r="D2383" t="s">
        <v>29945</v>
      </c>
      <c r="E2383">
        <v>18235</v>
      </c>
      <c r="F2383">
        <v>4.1185999999999998</v>
      </c>
      <c r="G2383">
        <v>894</v>
      </c>
      <c r="H2383" t="s">
        <v>1608</v>
      </c>
      <c r="I2383" t="s">
        <v>38</v>
      </c>
      <c r="J2383" t="s">
        <v>1608</v>
      </c>
      <c r="L2383" t="s">
        <v>30015</v>
      </c>
      <c r="M2383">
        <v>80</v>
      </c>
      <c r="P2383">
        <v>0</v>
      </c>
      <c r="Q2383">
        <v>0</v>
      </c>
      <c r="R2383">
        <v>0</v>
      </c>
      <c r="S2383">
        <v>0</v>
      </c>
      <c r="T2383">
        <v>0</v>
      </c>
      <c r="V2383" t="s">
        <v>32</v>
      </c>
      <c r="W2383" t="s">
        <v>41</v>
      </c>
      <c r="X2383" t="s">
        <v>59</v>
      </c>
      <c r="Y2383">
        <v>0</v>
      </c>
      <c r="AC2383">
        <v>0.28213698364515927</v>
      </c>
    </row>
    <row r="2384" spans="1:29" x14ac:dyDescent="0.35">
      <c r="A2384" t="s">
        <v>29619</v>
      </c>
      <c r="B2384" t="s">
        <v>29620</v>
      </c>
      <c r="C2384">
        <v>6234</v>
      </c>
      <c r="D2384" t="s">
        <v>29603</v>
      </c>
      <c r="E2384">
        <v>533877</v>
      </c>
      <c r="F2384">
        <v>4.5734000000000004</v>
      </c>
      <c r="G2384">
        <v>3242</v>
      </c>
      <c r="H2384" t="s">
        <v>163</v>
      </c>
      <c r="I2384" t="s">
        <v>157</v>
      </c>
      <c r="J2384" t="s">
        <v>163</v>
      </c>
      <c r="L2384" t="s">
        <v>29621</v>
      </c>
      <c r="M2384">
        <v>9.5</v>
      </c>
      <c r="P2384">
        <v>0</v>
      </c>
      <c r="Q2384">
        <v>0</v>
      </c>
      <c r="R2384">
        <v>0</v>
      </c>
      <c r="S2384">
        <v>0</v>
      </c>
      <c r="T2384">
        <v>0</v>
      </c>
      <c r="U2384" t="s">
        <v>29622</v>
      </c>
      <c r="V2384" t="s">
        <v>394</v>
      </c>
      <c r="W2384" t="s">
        <v>400</v>
      </c>
      <c r="X2384" t="s">
        <v>485</v>
      </c>
      <c r="Y2384">
        <v>0</v>
      </c>
      <c r="AC2384">
        <v>0.28243772116366217</v>
      </c>
    </row>
    <row r="2385" spans="1:29" x14ac:dyDescent="0.35">
      <c r="A2385" t="s">
        <v>5633</v>
      </c>
      <c r="B2385" t="s">
        <v>5634</v>
      </c>
      <c r="C2385">
        <v>5673</v>
      </c>
      <c r="D2385" t="s">
        <v>5603</v>
      </c>
      <c r="E2385">
        <v>10993</v>
      </c>
      <c r="F2385">
        <v>4.4667000000000003</v>
      </c>
      <c r="G2385">
        <v>90</v>
      </c>
      <c r="H2385" t="s">
        <v>1608</v>
      </c>
      <c r="I2385" t="s">
        <v>38</v>
      </c>
      <c r="J2385" t="s">
        <v>1608</v>
      </c>
      <c r="L2385" t="s">
        <v>5631</v>
      </c>
      <c r="M2385">
        <v>29</v>
      </c>
      <c r="P2385">
        <v>0</v>
      </c>
      <c r="Q2385">
        <v>0</v>
      </c>
      <c r="R2385">
        <v>0</v>
      </c>
      <c r="S2385">
        <v>0</v>
      </c>
      <c r="T2385">
        <v>1</v>
      </c>
      <c r="U2385" t="s">
        <v>5605</v>
      </c>
      <c r="V2385" t="s">
        <v>32</v>
      </c>
      <c r="W2385" t="s">
        <v>41</v>
      </c>
      <c r="X2385" t="s">
        <v>59</v>
      </c>
      <c r="Y2385">
        <v>0</v>
      </c>
      <c r="AC2385">
        <v>0.2825817248971868</v>
      </c>
    </row>
    <row r="2386" spans="1:29" x14ac:dyDescent="0.35">
      <c r="A2386" t="s">
        <v>24975</v>
      </c>
      <c r="B2386" t="s">
        <v>24976</v>
      </c>
      <c r="C2386">
        <v>6159</v>
      </c>
      <c r="D2386" t="s">
        <v>24926</v>
      </c>
      <c r="E2386">
        <v>698</v>
      </c>
      <c r="F2386">
        <v>3.7273000000000001</v>
      </c>
      <c r="G2386">
        <v>11</v>
      </c>
      <c r="H2386" t="s">
        <v>3133</v>
      </c>
      <c r="I2386" t="s">
        <v>157</v>
      </c>
      <c r="J2386" t="s">
        <v>3133</v>
      </c>
      <c r="L2386" t="s">
        <v>24977</v>
      </c>
      <c r="M2386">
        <v>72</v>
      </c>
      <c r="P2386">
        <v>0</v>
      </c>
      <c r="Q2386">
        <v>0</v>
      </c>
      <c r="R2386">
        <v>1</v>
      </c>
      <c r="S2386">
        <v>0</v>
      </c>
      <c r="T2386">
        <v>0</v>
      </c>
      <c r="U2386" t="s">
        <v>24978</v>
      </c>
      <c r="V2386" t="s">
        <v>222</v>
      </c>
      <c r="W2386" t="s">
        <v>223</v>
      </c>
      <c r="X2386" t="s">
        <v>224</v>
      </c>
      <c r="Y2386">
        <v>0</v>
      </c>
      <c r="AC2386">
        <v>0.28284777958504281</v>
      </c>
    </row>
    <row r="2387" spans="1:29" x14ac:dyDescent="0.35">
      <c r="A2387" t="s">
        <v>697</v>
      </c>
      <c r="B2387" t="s">
        <v>698</v>
      </c>
      <c r="C2387">
        <v>5998</v>
      </c>
      <c r="D2387" t="s">
        <v>627</v>
      </c>
      <c r="E2387">
        <v>4943</v>
      </c>
      <c r="F2387">
        <v>4.1950000000000003</v>
      </c>
      <c r="G2387">
        <v>159</v>
      </c>
      <c r="H2387" t="s">
        <v>674</v>
      </c>
      <c r="L2387" t="s">
        <v>699</v>
      </c>
      <c r="M2387">
        <v>32</v>
      </c>
      <c r="P2387">
        <v>0</v>
      </c>
      <c r="Q2387">
        <v>0</v>
      </c>
      <c r="R2387">
        <v>0</v>
      </c>
      <c r="S2387">
        <v>0</v>
      </c>
      <c r="T2387">
        <v>0</v>
      </c>
      <c r="V2387" t="s">
        <v>222</v>
      </c>
      <c r="W2387" t="s">
        <v>223</v>
      </c>
      <c r="X2387" t="s">
        <v>700</v>
      </c>
      <c r="Y2387">
        <v>0</v>
      </c>
      <c r="AC2387">
        <v>0.28290523973610937</v>
      </c>
    </row>
    <row r="2388" spans="1:29" x14ac:dyDescent="0.35">
      <c r="A2388" t="s">
        <v>12832</v>
      </c>
      <c r="B2388" t="s">
        <v>12833</v>
      </c>
      <c r="C2388">
        <v>5879</v>
      </c>
      <c r="D2388" t="s">
        <v>12722</v>
      </c>
      <c r="E2388">
        <v>55328</v>
      </c>
      <c r="F2388">
        <v>4.5407000000000002</v>
      </c>
      <c r="G2388">
        <v>627</v>
      </c>
      <c r="H2388" t="s">
        <v>12834</v>
      </c>
      <c r="I2388" t="s">
        <v>803</v>
      </c>
      <c r="J2388" t="s">
        <v>12835</v>
      </c>
      <c r="L2388" t="s">
        <v>12836</v>
      </c>
      <c r="M2388">
        <v>46</v>
      </c>
      <c r="P2388">
        <v>0</v>
      </c>
      <c r="Q2388">
        <v>0</v>
      </c>
      <c r="R2388">
        <v>0</v>
      </c>
      <c r="S2388">
        <v>0</v>
      </c>
      <c r="T2388">
        <v>0</v>
      </c>
      <c r="U2388" t="s">
        <v>12837</v>
      </c>
      <c r="V2388" t="s">
        <v>306</v>
      </c>
      <c r="W2388" t="s">
        <v>815</v>
      </c>
      <c r="X2388" t="s">
        <v>840</v>
      </c>
      <c r="Y2388">
        <v>4</v>
      </c>
      <c r="Z2388">
        <v>46</v>
      </c>
      <c r="AA2388">
        <v>46</v>
      </c>
      <c r="AC2388">
        <v>0.28306314165022717</v>
      </c>
    </row>
    <row r="2389" spans="1:29" x14ac:dyDescent="0.35">
      <c r="A2389" t="s">
        <v>5364</v>
      </c>
      <c r="B2389" t="s">
        <v>5365</v>
      </c>
      <c r="C2389">
        <v>5980</v>
      </c>
      <c r="D2389" t="s">
        <v>5347</v>
      </c>
      <c r="E2389">
        <v>13390</v>
      </c>
      <c r="F2389">
        <v>4.4820000000000002</v>
      </c>
      <c r="G2389">
        <v>2494</v>
      </c>
      <c r="H2389" t="s">
        <v>5366</v>
      </c>
      <c r="I2389" t="s">
        <v>38</v>
      </c>
      <c r="J2389" t="s">
        <v>5366</v>
      </c>
      <c r="L2389" t="s">
        <v>5367</v>
      </c>
      <c r="M2389">
        <v>38</v>
      </c>
      <c r="P2389">
        <v>0</v>
      </c>
      <c r="Q2389">
        <v>0</v>
      </c>
      <c r="R2389">
        <v>0</v>
      </c>
      <c r="S2389">
        <v>0</v>
      </c>
      <c r="T2389">
        <v>1</v>
      </c>
      <c r="U2389" t="s">
        <v>5349</v>
      </c>
      <c r="V2389" t="s">
        <v>32</v>
      </c>
      <c r="W2389" t="s">
        <v>41</v>
      </c>
      <c r="X2389" t="s">
        <v>59</v>
      </c>
      <c r="Y2389">
        <v>0</v>
      </c>
      <c r="AC2389">
        <v>0.28321193510024034</v>
      </c>
    </row>
    <row r="2390" spans="1:29" x14ac:dyDescent="0.35">
      <c r="A2390" t="s">
        <v>3843</v>
      </c>
      <c r="B2390" t="s">
        <v>3844</v>
      </c>
      <c r="C2390">
        <v>5995</v>
      </c>
      <c r="D2390" t="s">
        <v>3614</v>
      </c>
      <c r="E2390">
        <v>5528</v>
      </c>
      <c r="F2390">
        <v>4.4802</v>
      </c>
      <c r="G2390">
        <v>202</v>
      </c>
      <c r="H2390" t="s">
        <v>3845</v>
      </c>
      <c r="I2390" t="s">
        <v>157</v>
      </c>
      <c r="J2390" t="s">
        <v>3845</v>
      </c>
      <c r="M2390">
        <v>15</v>
      </c>
      <c r="P2390">
        <v>0</v>
      </c>
      <c r="Q2390">
        <v>0</v>
      </c>
      <c r="R2390">
        <v>1</v>
      </c>
      <c r="S2390">
        <v>0</v>
      </c>
      <c r="T2390">
        <v>0</v>
      </c>
      <c r="V2390" t="s">
        <v>222</v>
      </c>
      <c r="W2390" t="s">
        <v>223</v>
      </c>
      <c r="X2390" t="s">
        <v>265</v>
      </c>
      <c r="Y2390">
        <v>0</v>
      </c>
      <c r="AC2390">
        <v>0.28336885045035065</v>
      </c>
    </row>
    <row r="2391" spans="1:29" x14ac:dyDescent="0.35">
      <c r="A2391" t="s">
        <v>19649</v>
      </c>
      <c r="B2391" t="s">
        <v>19650</v>
      </c>
      <c r="C2391">
        <v>6134</v>
      </c>
      <c r="D2391" t="s">
        <v>19596</v>
      </c>
      <c r="E2391">
        <v>107607</v>
      </c>
      <c r="F2391">
        <v>3.6775000000000002</v>
      </c>
      <c r="G2391">
        <v>1327</v>
      </c>
      <c r="H2391" t="s">
        <v>15419</v>
      </c>
      <c r="I2391" t="s">
        <v>157</v>
      </c>
      <c r="J2391" t="s">
        <v>15419</v>
      </c>
      <c r="L2391" t="s">
        <v>19651</v>
      </c>
      <c r="M2391">
        <v>28</v>
      </c>
      <c r="P2391">
        <v>0</v>
      </c>
      <c r="Q2391">
        <v>0</v>
      </c>
      <c r="R2391">
        <v>0</v>
      </c>
      <c r="S2391">
        <v>0</v>
      </c>
      <c r="T2391">
        <v>1</v>
      </c>
      <c r="U2391" t="s">
        <v>19652</v>
      </c>
      <c r="V2391" t="s">
        <v>394</v>
      </c>
      <c r="W2391" t="s">
        <v>395</v>
      </c>
      <c r="X2391" t="s">
        <v>395</v>
      </c>
      <c r="Y2391">
        <v>0</v>
      </c>
      <c r="AC2391">
        <v>0.28353146105928417</v>
      </c>
    </row>
    <row r="2392" spans="1:29" x14ac:dyDescent="0.35">
      <c r="A2392" t="s">
        <v>26732</v>
      </c>
      <c r="B2392" t="s">
        <v>26733</v>
      </c>
      <c r="C2392">
        <v>5338</v>
      </c>
      <c r="D2392" t="s">
        <v>26711</v>
      </c>
      <c r="E2392">
        <v>6534</v>
      </c>
      <c r="F2392">
        <v>4.6923000000000004</v>
      </c>
      <c r="G2392">
        <v>143</v>
      </c>
      <c r="H2392" t="s">
        <v>26720</v>
      </c>
      <c r="I2392" t="s">
        <v>157</v>
      </c>
      <c r="J2392" t="s">
        <v>26720</v>
      </c>
      <c r="L2392" t="s">
        <v>26734</v>
      </c>
      <c r="M2392">
        <v>72</v>
      </c>
      <c r="P2392">
        <v>0</v>
      </c>
      <c r="Q2392">
        <v>0</v>
      </c>
      <c r="R2392">
        <v>0</v>
      </c>
      <c r="S2392">
        <v>0</v>
      </c>
      <c r="T2392">
        <v>1</v>
      </c>
      <c r="U2392" t="s">
        <v>26735</v>
      </c>
      <c r="V2392" t="s">
        <v>222</v>
      </c>
      <c r="W2392" t="s">
        <v>223</v>
      </c>
      <c r="X2392" t="s">
        <v>271</v>
      </c>
      <c r="Y2392">
        <v>0</v>
      </c>
      <c r="AC2392">
        <v>0.28363506019859464</v>
      </c>
    </row>
    <row r="2393" spans="1:29" x14ac:dyDescent="0.35">
      <c r="A2393" t="s">
        <v>16162</v>
      </c>
      <c r="B2393" t="s">
        <v>16163</v>
      </c>
      <c r="C2393">
        <v>6218</v>
      </c>
      <c r="D2393" t="s">
        <v>16112</v>
      </c>
      <c r="E2393">
        <v>10302</v>
      </c>
      <c r="F2393">
        <v>4.2194000000000003</v>
      </c>
      <c r="G2393">
        <v>597</v>
      </c>
      <c r="H2393" t="s">
        <v>163</v>
      </c>
      <c r="I2393" t="s">
        <v>157</v>
      </c>
      <c r="J2393" t="s">
        <v>163</v>
      </c>
      <c r="L2393" t="s">
        <v>16164</v>
      </c>
      <c r="M2393">
        <v>60</v>
      </c>
      <c r="P2393">
        <v>0</v>
      </c>
      <c r="Q2393">
        <v>0</v>
      </c>
      <c r="R2393">
        <v>0</v>
      </c>
      <c r="S2393">
        <v>1</v>
      </c>
      <c r="T2393">
        <v>0</v>
      </c>
      <c r="U2393" t="s">
        <v>16165</v>
      </c>
      <c r="V2393" t="s">
        <v>394</v>
      </c>
      <c r="W2393" t="s">
        <v>400</v>
      </c>
      <c r="X2393" t="s">
        <v>401</v>
      </c>
      <c r="Y2393">
        <v>0</v>
      </c>
      <c r="AC2393">
        <v>0.28364116239364234</v>
      </c>
    </row>
    <row r="2394" spans="1:29" x14ac:dyDescent="0.35">
      <c r="A2394" t="s">
        <v>2298</v>
      </c>
      <c r="B2394" t="s">
        <v>2299</v>
      </c>
      <c r="C2394">
        <v>7075</v>
      </c>
      <c r="D2394" t="s">
        <v>2262</v>
      </c>
      <c r="E2394">
        <v>6444</v>
      </c>
      <c r="F2394">
        <v>4.4958</v>
      </c>
      <c r="G2394">
        <v>1067</v>
      </c>
      <c r="H2394" t="s">
        <v>2300</v>
      </c>
      <c r="I2394" t="s">
        <v>157</v>
      </c>
      <c r="J2394" t="s">
        <v>2300</v>
      </c>
      <c r="L2394" t="s">
        <v>2301</v>
      </c>
      <c r="M2394">
        <v>30</v>
      </c>
      <c r="P2394">
        <v>0</v>
      </c>
      <c r="Q2394">
        <v>0</v>
      </c>
      <c r="R2394">
        <v>0</v>
      </c>
      <c r="S2394">
        <v>0</v>
      </c>
      <c r="T2394">
        <v>0</v>
      </c>
      <c r="U2394" t="s">
        <v>2302</v>
      </c>
      <c r="V2394" t="s">
        <v>93</v>
      </c>
      <c r="W2394" t="s">
        <v>94</v>
      </c>
      <c r="X2394" t="s">
        <v>95</v>
      </c>
      <c r="Y2394">
        <v>0</v>
      </c>
      <c r="AC2394">
        <v>0.28400698688435755</v>
      </c>
    </row>
    <row r="2395" spans="1:29" x14ac:dyDescent="0.35">
      <c r="A2395" t="s">
        <v>8510</v>
      </c>
      <c r="B2395" t="s">
        <v>8511</v>
      </c>
      <c r="C2395">
        <v>5668</v>
      </c>
      <c r="D2395" t="s">
        <v>8421</v>
      </c>
      <c r="E2395">
        <v>4205</v>
      </c>
      <c r="F2395">
        <v>4.5609999999999999</v>
      </c>
      <c r="G2395">
        <v>82</v>
      </c>
      <c r="H2395" t="s">
        <v>186</v>
      </c>
      <c r="I2395" t="s">
        <v>157</v>
      </c>
      <c r="J2395" t="s">
        <v>186</v>
      </c>
      <c r="L2395" t="s">
        <v>8512</v>
      </c>
      <c r="M2395">
        <v>72</v>
      </c>
      <c r="P2395">
        <v>0</v>
      </c>
      <c r="Q2395">
        <v>0</v>
      </c>
      <c r="R2395">
        <v>0</v>
      </c>
      <c r="S2395">
        <v>0</v>
      </c>
      <c r="T2395">
        <v>0</v>
      </c>
      <c r="U2395" t="s">
        <v>8513</v>
      </c>
      <c r="V2395" t="s">
        <v>394</v>
      </c>
      <c r="W2395" t="s">
        <v>395</v>
      </c>
      <c r="X2395" t="s">
        <v>395</v>
      </c>
      <c r="Y2395">
        <v>0</v>
      </c>
      <c r="AC2395">
        <v>0.28420503366232752</v>
      </c>
    </row>
    <row r="2396" spans="1:29" x14ac:dyDescent="0.35">
      <c r="A2396" t="s">
        <v>17776</v>
      </c>
      <c r="B2396" t="s">
        <v>17777</v>
      </c>
      <c r="C2396">
        <v>5809</v>
      </c>
      <c r="D2396" t="s">
        <v>17573</v>
      </c>
      <c r="E2396">
        <v>11419</v>
      </c>
      <c r="F2396">
        <v>4.3006000000000002</v>
      </c>
      <c r="G2396">
        <v>712</v>
      </c>
      <c r="H2396" t="s">
        <v>4319</v>
      </c>
      <c r="I2396" t="s">
        <v>803</v>
      </c>
      <c r="J2396" t="s">
        <v>17778</v>
      </c>
      <c r="K2396" t="s">
        <v>17779</v>
      </c>
      <c r="L2396" t="s">
        <v>17780</v>
      </c>
      <c r="M2396">
        <v>28</v>
      </c>
      <c r="P2396">
        <v>0</v>
      </c>
      <c r="Q2396">
        <v>0</v>
      </c>
      <c r="R2396">
        <v>0</v>
      </c>
      <c r="S2396">
        <v>0</v>
      </c>
      <c r="T2396">
        <v>0</v>
      </c>
      <c r="V2396" t="s">
        <v>306</v>
      </c>
      <c r="W2396" t="s">
        <v>823</v>
      </c>
      <c r="X2396" t="s">
        <v>1392</v>
      </c>
      <c r="Y2396">
        <v>0</v>
      </c>
      <c r="AC2396">
        <v>0.28472133204765737</v>
      </c>
    </row>
    <row r="2397" spans="1:29" x14ac:dyDescent="0.35">
      <c r="A2397" t="s">
        <v>18445</v>
      </c>
      <c r="B2397" t="s">
        <v>18446</v>
      </c>
      <c r="C2397">
        <v>6250</v>
      </c>
      <c r="D2397" t="s">
        <v>18364</v>
      </c>
      <c r="E2397">
        <v>2232</v>
      </c>
      <c r="F2397">
        <v>3.5455000000000001</v>
      </c>
      <c r="G2397">
        <v>11</v>
      </c>
      <c r="H2397" t="s">
        <v>18365</v>
      </c>
      <c r="I2397" t="s">
        <v>157</v>
      </c>
      <c r="J2397" t="s">
        <v>18365</v>
      </c>
      <c r="L2397" t="s">
        <v>18447</v>
      </c>
      <c r="M2397">
        <v>65</v>
      </c>
      <c r="P2397">
        <v>0</v>
      </c>
      <c r="Q2397">
        <v>0</v>
      </c>
      <c r="R2397">
        <v>0</v>
      </c>
      <c r="S2397">
        <v>0</v>
      </c>
      <c r="T2397">
        <v>0</v>
      </c>
      <c r="U2397" t="s">
        <v>18448</v>
      </c>
      <c r="V2397" t="s">
        <v>93</v>
      </c>
      <c r="W2397" t="s">
        <v>94</v>
      </c>
      <c r="X2397" t="s">
        <v>95</v>
      </c>
      <c r="Y2397">
        <v>0</v>
      </c>
      <c r="AC2397">
        <v>0.2848898434502003</v>
      </c>
    </row>
    <row r="2398" spans="1:29" x14ac:dyDescent="0.35">
      <c r="A2398" t="s">
        <v>8731</v>
      </c>
      <c r="B2398" t="s">
        <v>8732</v>
      </c>
      <c r="C2398">
        <v>6318</v>
      </c>
      <c r="D2398" t="s">
        <v>8705</v>
      </c>
      <c r="E2398">
        <v>690</v>
      </c>
      <c r="F2398">
        <v>2.375</v>
      </c>
      <c r="G2398">
        <v>16</v>
      </c>
      <c r="I2398" t="s">
        <v>803</v>
      </c>
      <c r="L2398" t="s">
        <v>8733</v>
      </c>
      <c r="M2398">
        <v>40</v>
      </c>
      <c r="P2398">
        <v>0</v>
      </c>
      <c r="Q2398">
        <v>0</v>
      </c>
      <c r="R2398">
        <v>1</v>
      </c>
      <c r="S2398">
        <v>0</v>
      </c>
      <c r="T2398">
        <v>0</v>
      </c>
      <c r="U2398" t="s">
        <v>8734</v>
      </c>
      <c r="V2398" t="s">
        <v>306</v>
      </c>
      <c r="W2398" t="s">
        <v>823</v>
      </c>
      <c r="X2398" t="s">
        <v>824</v>
      </c>
      <c r="Y2398">
        <v>0</v>
      </c>
      <c r="AC2398">
        <v>0.28491981713875481</v>
      </c>
    </row>
    <row r="2399" spans="1:29" x14ac:dyDescent="0.35">
      <c r="A2399" t="s">
        <v>29242</v>
      </c>
      <c r="B2399" t="s">
        <v>29243</v>
      </c>
      <c r="C2399">
        <v>6041</v>
      </c>
      <c r="D2399" t="s">
        <v>29080</v>
      </c>
      <c r="E2399">
        <v>2344</v>
      </c>
      <c r="F2399">
        <v>3.2856999999999998</v>
      </c>
      <c r="G2399">
        <v>7</v>
      </c>
      <c r="M2399">
        <v>88</v>
      </c>
      <c r="P2399">
        <v>0</v>
      </c>
      <c r="Q2399">
        <v>0</v>
      </c>
      <c r="R2399">
        <v>1</v>
      </c>
      <c r="S2399">
        <v>0</v>
      </c>
      <c r="T2399">
        <v>1</v>
      </c>
      <c r="V2399" t="s">
        <v>306</v>
      </c>
      <c r="W2399" t="s">
        <v>1138</v>
      </c>
      <c r="X2399" t="s">
        <v>1248</v>
      </c>
      <c r="Y2399">
        <v>0</v>
      </c>
      <c r="AC2399">
        <v>0.28494114686109262</v>
      </c>
    </row>
    <row r="2400" spans="1:29" x14ac:dyDescent="0.35">
      <c r="A2400" t="s">
        <v>31047</v>
      </c>
      <c r="B2400" t="s">
        <v>31048</v>
      </c>
      <c r="C2400">
        <v>3806</v>
      </c>
      <c r="D2400" t="s">
        <v>30874</v>
      </c>
      <c r="E2400">
        <v>22082</v>
      </c>
      <c r="F2400">
        <v>4.13</v>
      </c>
      <c r="G2400">
        <v>277</v>
      </c>
      <c r="H2400" t="s">
        <v>30875</v>
      </c>
      <c r="I2400" t="s">
        <v>157</v>
      </c>
      <c r="J2400" t="s">
        <v>30875</v>
      </c>
      <c r="L2400" t="s">
        <v>31049</v>
      </c>
      <c r="M2400">
        <v>36</v>
      </c>
      <c r="O2400">
        <v>18</v>
      </c>
      <c r="P2400">
        <v>0</v>
      </c>
      <c r="Q2400">
        <v>0</v>
      </c>
      <c r="R2400">
        <v>0</v>
      </c>
      <c r="S2400">
        <v>1</v>
      </c>
      <c r="T2400">
        <v>0</v>
      </c>
      <c r="V2400" t="s">
        <v>306</v>
      </c>
      <c r="W2400" t="s">
        <v>815</v>
      </c>
      <c r="X2400" t="s">
        <v>1605</v>
      </c>
      <c r="Y2400">
        <v>0</v>
      </c>
      <c r="AC2400">
        <v>0.2849453962388161</v>
      </c>
    </row>
    <row r="2401" spans="1:29" x14ac:dyDescent="0.35">
      <c r="A2401" t="s">
        <v>16154</v>
      </c>
      <c r="B2401" t="s">
        <v>16155</v>
      </c>
      <c r="C2401">
        <v>6218</v>
      </c>
      <c r="D2401" t="s">
        <v>16112</v>
      </c>
      <c r="E2401">
        <v>34536</v>
      </c>
      <c r="F2401">
        <v>4.6276999999999999</v>
      </c>
      <c r="G2401">
        <v>376</v>
      </c>
      <c r="H2401" t="s">
        <v>892</v>
      </c>
      <c r="I2401" t="s">
        <v>157</v>
      </c>
      <c r="J2401" t="s">
        <v>892</v>
      </c>
      <c r="L2401" t="s">
        <v>16156</v>
      </c>
      <c r="M2401">
        <v>32</v>
      </c>
      <c r="P2401">
        <v>0</v>
      </c>
      <c r="Q2401">
        <v>0</v>
      </c>
      <c r="R2401">
        <v>0</v>
      </c>
      <c r="S2401">
        <v>0</v>
      </c>
      <c r="T2401">
        <v>0</v>
      </c>
      <c r="U2401" t="s">
        <v>16157</v>
      </c>
      <c r="V2401" t="s">
        <v>222</v>
      </c>
      <c r="W2401" t="s">
        <v>223</v>
      </c>
      <c r="X2401" t="s">
        <v>224</v>
      </c>
      <c r="Y2401">
        <v>0</v>
      </c>
      <c r="AC2401">
        <v>0.28494822270000497</v>
      </c>
    </row>
    <row r="2402" spans="1:29" x14ac:dyDescent="0.35">
      <c r="A2402" t="s">
        <v>15067</v>
      </c>
      <c r="B2402" t="s">
        <v>15068</v>
      </c>
      <c r="C2402">
        <v>6254</v>
      </c>
      <c r="D2402" t="s">
        <v>15031</v>
      </c>
      <c r="E2402">
        <v>15500</v>
      </c>
      <c r="F2402">
        <v>4.3600000000000003</v>
      </c>
      <c r="G2402">
        <v>50</v>
      </c>
      <c r="H2402" t="s">
        <v>15069</v>
      </c>
      <c r="I2402" t="s">
        <v>803</v>
      </c>
      <c r="J2402" t="s">
        <v>15070</v>
      </c>
      <c r="K2402" t="s">
        <v>15071</v>
      </c>
      <c r="L2402" t="s">
        <v>15072</v>
      </c>
      <c r="M2402">
        <v>32</v>
      </c>
      <c r="P2402">
        <v>0</v>
      </c>
      <c r="Q2402">
        <v>0</v>
      </c>
      <c r="R2402">
        <v>0</v>
      </c>
      <c r="S2402">
        <v>0</v>
      </c>
      <c r="T2402">
        <v>0</v>
      </c>
      <c r="V2402" t="s">
        <v>306</v>
      </c>
      <c r="W2402" t="s">
        <v>863</v>
      </c>
      <c r="X2402" t="s">
        <v>1245</v>
      </c>
      <c r="Y2402">
        <v>0</v>
      </c>
      <c r="AC2402">
        <v>0.28497299145807042</v>
      </c>
    </row>
    <row r="2403" spans="1:29" x14ac:dyDescent="0.35">
      <c r="A2403" t="s">
        <v>15638</v>
      </c>
      <c r="B2403" t="s">
        <v>15639</v>
      </c>
      <c r="C2403">
        <v>6745</v>
      </c>
      <c r="D2403" t="s">
        <v>15615</v>
      </c>
      <c r="E2403">
        <v>32964</v>
      </c>
      <c r="F2403">
        <v>3.6013999999999999</v>
      </c>
      <c r="G2403">
        <v>138</v>
      </c>
      <c r="H2403" t="s">
        <v>186</v>
      </c>
      <c r="I2403" t="s">
        <v>38</v>
      </c>
      <c r="J2403" t="s">
        <v>15640</v>
      </c>
      <c r="L2403" t="s">
        <v>15641</v>
      </c>
      <c r="M2403">
        <v>100</v>
      </c>
      <c r="P2403">
        <v>0</v>
      </c>
      <c r="Q2403">
        <v>0</v>
      </c>
      <c r="R2403">
        <v>1</v>
      </c>
      <c r="S2403">
        <v>0</v>
      </c>
      <c r="T2403">
        <v>1</v>
      </c>
      <c r="V2403" t="s">
        <v>32</v>
      </c>
      <c r="W2403" t="s">
        <v>41</v>
      </c>
      <c r="X2403" t="s">
        <v>42</v>
      </c>
      <c r="Y2403">
        <v>2</v>
      </c>
      <c r="Z2403">
        <v>138</v>
      </c>
      <c r="AA2403">
        <v>25</v>
      </c>
      <c r="AC2403">
        <v>0.28508284014799645</v>
      </c>
    </row>
    <row r="2404" spans="1:29" x14ac:dyDescent="0.35">
      <c r="A2404" t="s">
        <v>18452</v>
      </c>
      <c r="B2404" t="s">
        <v>18453</v>
      </c>
      <c r="C2404">
        <v>6250</v>
      </c>
      <c r="D2404" t="s">
        <v>18364</v>
      </c>
      <c r="E2404">
        <v>2219</v>
      </c>
      <c r="F2404">
        <v>3.6</v>
      </c>
      <c r="G2404">
        <v>5</v>
      </c>
      <c r="H2404" t="s">
        <v>6934</v>
      </c>
      <c r="I2404" t="s">
        <v>157</v>
      </c>
      <c r="J2404" t="s">
        <v>6934</v>
      </c>
      <c r="L2404" t="s">
        <v>18454</v>
      </c>
      <c r="M2404">
        <v>29</v>
      </c>
      <c r="P2404">
        <v>0</v>
      </c>
      <c r="Q2404">
        <v>0</v>
      </c>
      <c r="R2404">
        <v>1</v>
      </c>
      <c r="S2404">
        <v>0</v>
      </c>
      <c r="T2404">
        <v>0</v>
      </c>
      <c r="U2404" t="s">
        <v>18455</v>
      </c>
      <c r="V2404" t="s">
        <v>93</v>
      </c>
      <c r="W2404" t="s">
        <v>1745</v>
      </c>
      <c r="X2404" t="s">
        <v>1746</v>
      </c>
      <c r="Y2404">
        <v>0</v>
      </c>
      <c r="AC2404">
        <v>0.2852358716961233</v>
      </c>
    </row>
    <row r="2405" spans="1:29" x14ac:dyDescent="0.35">
      <c r="A2405" t="s">
        <v>1867</v>
      </c>
      <c r="B2405" t="s">
        <v>1868</v>
      </c>
      <c r="C2405">
        <v>6356</v>
      </c>
      <c r="D2405" t="s">
        <v>1833</v>
      </c>
      <c r="E2405">
        <v>6863</v>
      </c>
      <c r="F2405">
        <v>3.7646999999999999</v>
      </c>
      <c r="G2405">
        <v>17</v>
      </c>
      <c r="H2405" t="s">
        <v>478</v>
      </c>
      <c r="I2405" t="s">
        <v>157</v>
      </c>
      <c r="J2405" t="s">
        <v>478</v>
      </c>
      <c r="L2405" t="s">
        <v>1842</v>
      </c>
      <c r="M2405">
        <v>92</v>
      </c>
      <c r="P2405">
        <v>0</v>
      </c>
      <c r="Q2405">
        <v>0</v>
      </c>
      <c r="R2405">
        <v>0</v>
      </c>
      <c r="S2405">
        <v>0</v>
      </c>
      <c r="T2405">
        <v>0</v>
      </c>
      <c r="U2405" t="s">
        <v>1869</v>
      </c>
      <c r="V2405" t="s">
        <v>394</v>
      </c>
      <c r="W2405" t="s">
        <v>160</v>
      </c>
      <c r="Y2405">
        <v>0</v>
      </c>
      <c r="AC2405">
        <v>0.28533545474106881</v>
      </c>
    </row>
    <row r="2406" spans="1:29" x14ac:dyDescent="0.35">
      <c r="A2406" t="s">
        <v>29108</v>
      </c>
      <c r="B2406" t="s">
        <v>29109</v>
      </c>
      <c r="C2406">
        <v>6041</v>
      </c>
      <c r="D2406" t="s">
        <v>29080</v>
      </c>
      <c r="E2406">
        <v>129166</v>
      </c>
      <c r="F2406">
        <v>4.3975999999999997</v>
      </c>
      <c r="G2406">
        <v>1831</v>
      </c>
      <c r="H2406" t="s">
        <v>2697</v>
      </c>
      <c r="I2406" t="s">
        <v>157</v>
      </c>
      <c r="J2406" t="s">
        <v>2697</v>
      </c>
      <c r="L2406" t="s">
        <v>29110</v>
      </c>
      <c r="M2406">
        <v>54</v>
      </c>
      <c r="P2406">
        <v>0</v>
      </c>
      <c r="Q2406">
        <v>0</v>
      </c>
      <c r="R2406">
        <v>0</v>
      </c>
      <c r="S2406">
        <v>0</v>
      </c>
      <c r="T2406">
        <v>1</v>
      </c>
      <c r="U2406" t="s">
        <v>29111</v>
      </c>
      <c r="V2406" t="s">
        <v>306</v>
      </c>
      <c r="W2406" t="s">
        <v>815</v>
      </c>
      <c r="X2406" t="s">
        <v>1605</v>
      </c>
      <c r="Y2406">
        <v>1</v>
      </c>
      <c r="Z2406">
        <v>24</v>
      </c>
      <c r="AA2406">
        <v>24</v>
      </c>
      <c r="AC2406">
        <v>0.28558707199171629</v>
      </c>
    </row>
    <row r="2407" spans="1:29" x14ac:dyDescent="0.35">
      <c r="A2407" t="s">
        <v>11593</v>
      </c>
      <c r="B2407" t="s">
        <v>11594</v>
      </c>
      <c r="C2407">
        <v>6189</v>
      </c>
      <c r="D2407" t="s">
        <v>11563</v>
      </c>
      <c r="E2407">
        <v>26404</v>
      </c>
      <c r="F2407">
        <v>4.4623999999999997</v>
      </c>
      <c r="G2407">
        <v>1449</v>
      </c>
      <c r="H2407" t="s">
        <v>11595</v>
      </c>
      <c r="I2407" t="s">
        <v>157</v>
      </c>
      <c r="J2407" t="s">
        <v>11595</v>
      </c>
      <c r="M2407">
        <v>21</v>
      </c>
      <c r="P2407">
        <v>0</v>
      </c>
      <c r="Q2407">
        <v>0</v>
      </c>
      <c r="R2407">
        <v>0</v>
      </c>
      <c r="S2407">
        <v>0</v>
      </c>
      <c r="T2407">
        <v>1</v>
      </c>
      <c r="U2407" t="s">
        <v>11592</v>
      </c>
      <c r="V2407" t="s">
        <v>394</v>
      </c>
      <c r="W2407" t="s">
        <v>160</v>
      </c>
      <c r="Y2407">
        <v>0</v>
      </c>
      <c r="AC2407">
        <v>0.28582652313783308</v>
      </c>
    </row>
    <row r="2408" spans="1:29" x14ac:dyDescent="0.35">
      <c r="A2408" t="s">
        <v>24133</v>
      </c>
      <c r="B2408" t="s">
        <v>24134</v>
      </c>
      <c r="C2408">
        <v>6330</v>
      </c>
      <c r="D2408" t="s">
        <v>24093</v>
      </c>
      <c r="E2408">
        <v>7568</v>
      </c>
      <c r="F2408">
        <v>4.5590999999999999</v>
      </c>
      <c r="G2408">
        <v>1134</v>
      </c>
      <c r="H2408" t="s">
        <v>24122</v>
      </c>
      <c r="I2408" t="s">
        <v>157</v>
      </c>
      <c r="J2408" t="s">
        <v>24122</v>
      </c>
      <c r="L2408" t="s">
        <v>24135</v>
      </c>
      <c r="M2408">
        <v>41.5</v>
      </c>
      <c r="P2408">
        <v>0</v>
      </c>
      <c r="Q2408">
        <v>0</v>
      </c>
      <c r="R2408">
        <v>0</v>
      </c>
      <c r="S2408">
        <v>0</v>
      </c>
      <c r="T2408">
        <v>0</v>
      </c>
      <c r="U2408" t="s">
        <v>24107</v>
      </c>
      <c r="V2408" t="s">
        <v>222</v>
      </c>
      <c r="W2408" t="s">
        <v>223</v>
      </c>
      <c r="X2408" t="s">
        <v>271</v>
      </c>
      <c r="Y2408">
        <v>0</v>
      </c>
      <c r="AC2408">
        <v>0.28589180641597889</v>
      </c>
    </row>
    <row r="2409" spans="1:29" x14ac:dyDescent="0.35">
      <c r="A2409" t="s">
        <v>2439</v>
      </c>
      <c r="B2409" t="s">
        <v>2440</v>
      </c>
      <c r="C2409">
        <v>5333</v>
      </c>
      <c r="D2409" t="s">
        <v>2318</v>
      </c>
      <c r="E2409">
        <v>40352</v>
      </c>
      <c r="F2409">
        <v>3.8187000000000002</v>
      </c>
      <c r="G2409">
        <v>491</v>
      </c>
      <c r="H2409" t="s">
        <v>2441</v>
      </c>
      <c r="I2409" t="s">
        <v>157</v>
      </c>
      <c r="J2409" t="s">
        <v>2441</v>
      </c>
      <c r="L2409" t="s">
        <v>2370</v>
      </c>
      <c r="M2409">
        <v>15</v>
      </c>
      <c r="P2409">
        <v>0</v>
      </c>
      <c r="Q2409">
        <v>0</v>
      </c>
      <c r="R2409">
        <v>0</v>
      </c>
      <c r="S2409">
        <v>0</v>
      </c>
      <c r="T2409">
        <v>0</v>
      </c>
      <c r="U2409" t="s">
        <v>2442</v>
      </c>
      <c r="V2409" t="s">
        <v>160</v>
      </c>
      <c r="W2409" t="s">
        <v>306</v>
      </c>
      <c r="Y2409">
        <v>0</v>
      </c>
      <c r="AC2409">
        <v>0.28608736441876714</v>
      </c>
    </row>
    <row r="2410" spans="1:29" x14ac:dyDescent="0.35">
      <c r="A2410" t="s">
        <v>22714</v>
      </c>
      <c r="B2410" t="s">
        <v>22715</v>
      </c>
      <c r="C2410">
        <v>6144</v>
      </c>
      <c r="D2410" t="s">
        <v>22711</v>
      </c>
      <c r="E2410">
        <v>120959</v>
      </c>
      <c r="F2410">
        <v>3.9394</v>
      </c>
      <c r="G2410">
        <v>1584</v>
      </c>
      <c r="H2410" t="s">
        <v>22716</v>
      </c>
      <c r="I2410" t="s">
        <v>157</v>
      </c>
      <c r="J2410" t="s">
        <v>22716</v>
      </c>
      <c r="L2410" t="s">
        <v>22717</v>
      </c>
      <c r="M2410">
        <v>30</v>
      </c>
      <c r="P2410">
        <v>0</v>
      </c>
      <c r="Q2410">
        <v>0</v>
      </c>
      <c r="R2410">
        <v>0</v>
      </c>
      <c r="S2410">
        <v>0</v>
      </c>
      <c r="T2410">
        <v>0</v>
      </c>
      <c r="U2410" t="s">
        <v>22718</v>
      </c>
      <c r="V2410" t="s">
        <v>222</v>
      </c>
      <c r="W2410" t="s">
        <v>223</v>
      </c>
      <c r="X2410" t="s">
        <v>235</v>
      </c>
      <c r="Y2410">
        <v>1</v>
      </c>
      <c r="Z2410">
        <v>16</v>
      </c>
      <c r="AA2410">
        <v>16</v>
      </c>
      <c r="AC2410">
        <v>0.28612329340835707</v>
      </c>
    </row>
    <row r="2411" spans="1:29" x14ac:dyDescent="0.35">
      <c r="A2411" t="s">
        <v>17186</v>
      </c>
      <c r="B2411" t="s">
        <v>17187</v>
      </c>
      <c r="C2411">
        <v>1741</v>
      </c>
      <c r="D2411" t="s">
        <v>17132</v>
      </c>
      <c r="E2411">
        <v>63085</v>
      </c>
      <c r="F2411">
        <v>4.66</v>
      </c>
      <c r="G2411">
        <v>1147</v>
      </c>
      <c r="H2411" t="s">
        <v>13167</v>
      </c>
      <c r="I2411" t="s">
        <v>803</v>
      </c>
      <c r="J2411" t="s">
        <v>17188</v>
      </c>
      <c r="K2411" t="s">
        <v>7736</v>
      </c>
      <c r="L2411" t="s">
        <v>17189</v>
      </c>
      <c r="M2411">
        <v>23</v>
      </c>
      <c r="P2411">
        <v>0</v>
      </c>
      <c r="Q2411">
        <v>0</v>
      </c>
      <c r="R2411">
        <v>1</v>
      </c>
      <c r="S2411">
        <v>0</v>
      </c>
      <c r="T2411">
        <v>0</v>
      </c>
      <c r="U2411" t="s">
        <v>17190</v>
      </c>
      <c r="V2411" t="s">
        <v>306</v>
      </c>
      <c r="W2411" t="s">
        <v>823</v>
      </c>
      <c r="X2411" t="s">
        <v>1392</v>
      </c>
      <c r="Y2411">
        <v>6</v>
      </c>
      <c r="Z2411">
        <v>23</v>
      </c>
      <c r="AA2411">
        <v>11.5</v>
      </c>
      <c r="AC2411">
        <v>0.28622006891457186</v>
      </c>
    </row>
    <row r="2412" spans="1:29" x14ac:dyDescent="0.35">
      <c r="A2412" t="s">
        <v>10168</v>
      </c>
      <c r="B2412" t="s">
        <v>10169</v>
      </c>
      <c r="C2412">
        <v>6200</v>
      </c>
      <c r="D2412" t="s">
        <v>9905</v>
      </c>
      <c r="E2412">
        <v>30412</v>
      </c>
      <c r="F2412">
        <v>2.9748999999999999</v>
      </c>
      <c r="G2412">
        <v>199</v>
      </c>
      <c r="H2412" t="s">
        <v>10170</v>
      </c>
      <c r="I2412" t="s">
        <v>803</v>
      </c>
      <c r="J2412" t="s">
        <v>10063</v>
      </c>
      <c r="K2412" t="s">
        <v>9494</v>
      </c>
      <c r="L2412" t="s">
        <v>10101</v>
      </c>
      <c r="M2412">
        <v>13</v>
      </c>
      <c r="P2412">
        <v>0</v>
      </c>
      <c r="Q2412">
        <v>0</v>
      </c>
      <c r="R2412">
        <v>0</v>
      </c>
      <c r="S2412">
        <v>1</v>
      </c>
      <c r="T2412">
        <v>0</v>
      </c>
      <c r="U2412" t="s">
        <v>10102</v>
      </c>
      <c r="V2412" t="s">
        <v>306</v>
      </c>
      <c r="W2412" t="s">
        <v>823</v>
      </c>
      <c r="X2412" t="s">
        <v>824</v>
      </c>
      <c r="Y2412">
        <v>0</v>
      </c>
      <c r="AC2412">
        <v>0.28626657778997977</v>
      </c>
    </row>
    <row r="2413" spans="1:29" x14ac:dyDescent="0.35">
      <c r="A2413" t="s">
        <v>6460</v>
      </c>
      <c r="B2413" t="s">
        <v>6461</v>
      </c>
      <c r="C2413">
        <v>7095</v>
      </c>
      <c r="D2413" t="s">
        <v>6455</v>
      </c>
      <c r="E2413">
        <v>12740</v>
      </c>
      <c r="F2413">
        <v>4.5369999999999999</v>
      </c>
      <c r="G2413">
        <v>216</v>
      </c>
      <c r="H2413" t="s">
        <v>1910</v>
      </c>
      <c r="I2413" t="s">
        <v>38</v>
      </c>
      <c r="J2413" t="s">
        <v>6462</v>
      </c>
      <c r="L2413" t="s">
        <v>6458</v>
      </c>
      <c r="M2413">
        <v>135</v>
      </c>
      <c r="P2413">
        <v>0</v>
      </c>
      <c r="Q2413">
        <v>0</v>
      </c>
      <c r="R2413">
        <v>0</v>
      </c>
      <c r="S2413">
        <v>0</v>
      </c>
      <c r="T2413">
        <v>0</v>
      </c>
      <c r="U2413" t="s">
        <v>6459</v>
      </c>
      <c r="V2413" t="s">
        <v>32</v>
      </c>
      <c r="W2413" t="s">
        <v>41</v>
      </c>
      <c r="X2413" t="s">
        <v>42</v>
      </c>
      <c r="Y2413">
        <v>1</v>
      </c>
      <c r="Z2413">
        <v>25</v>
      </c>
      <c r="AA2413">
        <v>25</v>
      </c>
      <c r="AC2413">
        <v>0.28643154902668022</v>
      </c>
    </row>
    <row r="2414" spans="1:29" x14ac:dyDescent="0.35">
      <c r="A2414" t="s">
        <v>10837</v>
      </c>
      <c r="B2414" t="s">
        <v>10838</v>
      </c>
      <c r="C2414">
        <v>4348</v>
      </c>
      <c r="D2414" t="s">
        <v>10806</v>
      </c>
      <c r="E2414">
        <v>103629</v>
      </c>
      <c r="F2414">
        <v>4.4843000000000002</v>
      </c>
      <c r="G2414">
        <v>1687</v>
      </c>
      <c r="H2414" t="s">
        <v>3988</v>
      </c>
      <c r="I2414" t="s">
        <v>157</v>
      </c>
      <c r="J2414" t="s">
        <v>3988</v>
      </c>
      <c r="L2414" t="s">
        <v>10839</v>
      </c>
      <c r="M2414">
        <v>56</v>
      </c>
      <c r="P2414">
        <v>0</v>
      </c>
      <c r="Q2414">
        <v>0</v>
      </c>
      <c r="R2414">
        <v>0</v>
      </c>
      <c r="S2414">
        <v>0</v>
      </c>
      <c r="T2414">
        <v>0</v>
      </c>
      <c r="U2414" t="s">
        <v>10840</v>
      </c>
      <c r="V2414" t="s">
        <v>394</v>
      </c>
      <c r="W2414" t="s">
        <v>395</v>
      </c>
      <c r="X2414" t="s">
        <v>395</v>
      </c>
      <c r="Y2414">
        <v>1</v>
      </c>
      <c r="Z2414">
        <v>22</v>
      </c>
      <c r="AA2414">
        <v>22</v>
      </c>
      <c r="AC2414">
        <v>0.28644374932992756</v>
      </c>
    </row>
    <row r="2415" spans="1:29" x14ac:dyDescent="0.35">
      <c r="A2415" t="s">
        <v>27815</v>
      </c>
      <c r="B2415" t="s">
        <v>27816</v>
      </c>
      <c r="C2415">
        <v>6358</v>
      </c>
      <c r="D2415" t="s">
        <v>27769</v>
      </c>
      <c r="E2415">
        <v>9271</v>
      </c>
      <c r="F2415">
        <v>4.7954999999999997</v>
      </c>
      <c r="G2415">
        <v>44</v>
      </c>
      <c r="H2415" t="s">
        <v>186</v>
      </c>
      <c r="I2415" t="s">
        <v>157</v>
      </c>
      <c r="J2415" t="s">
        <v>186</v>
      </c>
      <c r="L2415" t="s">
        <v>27817</v>
      </c>
      <c r="M2415">
        <v>79</v>
      </c>
      <c r="P2415">
        <v>0</v>
      </c>
      <c r="Q2415">
        <v>0</v>
      </c>
      <c r="R2415">
        <v>1</v>
      </c>
      <c r="S2415">
        <v>0</v>
      </c>
      <c r="T2415">
        <v>0</v>
      </c>
      <c r="U2415" t="s">
        <v>27818</v>
      </c>
      <c r="V2415" t="s">
        <v>394</v>
      </c>
      <c r="W2415" t="s">
        <v>2103</v>
      </c>
      <c r="X2415" t="s">
        <v>2104</v>
      </c>
      <c r="Y2415">
        <v>0</v>
      </c>
      <c r="AC2415">
        <v>0.28647041930425643</v>
      </c>
    </row>
    <row r="2416" spans="1:29" x14ac:dyDescent="0.35">
      <c r="A2416" t="s">
        <v>26774</v>
      </c>
      <c r="B2416" t="s">
        <v>26775</v>
      </c>
      <c r="C2416">
        <v>5338</v>
      </c>
      <c r="D2416" t="s">
        <v>26711</v>
      </c>
      <c r="E2416">
        <v>3082</v>
      </c>
      <c r="F2416">
        <v>4.5454999999999997</v>
      </c>
      <c r="G2416">
        <v>198</v>
      </c>
      <c r="H2416" t="s">
        <v>26720</v>
      </c>
      <c r="I2416" t="s">
        <v>157</v>
      </c>
      <c r="J2416" t="s">
        <v>26720</v>
      </c>
      <c r="L2416" t="s">
        <v>26776</v>
      </c>
      <c r="M2416">
        <v>72</v>
      </c>
      <c r="P2416">
        <v>0</v>
      </c>
      <c r="Q2416">
        <v>0</v>
      </c>
      <c r="R2416">
        <v>0</v>
      </c>
      <c r="S2416">
        <v>0</v>
      </c>
      <c r="T2416">
        <v>1</v>
      </c>
      <c r="U2416" t="s">
        <v>26777</v>
      </c>
      <c r="V2416" t="s">
        <v>222</v>
      </c>
      <c r="W2416" t="s">
        <v>223</v>
      </c>
      <c r="X2416" t="s">
        <v>224</v>
      </c>
      <c r="Y2416">
        <v>0</v>
      </c>
      <c r="AC2416">
        <v>0.28653906188055134</v>
      </c>
    </row>
    <row r="2417" spans="1:29" x14ac:dyDescent="0.35">
      <c r="A2417" t="s">
        <v>4443</v>
      </c>
      <c r="B2417" t="s">
        <v>4444</v>
      </c>
      <c r="C2417">
        <v>3155</v>
      </c>
      <c r="D2417" t="s">
        <v>4395</v>
      </c>
      <c r="E2417">
        <v>4394</v>
      </c>
      <c r="F2417">
        <v>4.6666999999999996</v>
      </c>
      <c r="G2417">
        <v>6</v>
      </c>
      <c r="L2417" t="s">
        <v>4445</v>
      </c>
      <c r="M2417">
        <v>40</v>
      </c>
      <c r="P2417">
        <v>0</v>
      </c>
      <c r="Q2417">
        <v>0</v>
      </c>
      <c r="R2417">
        <v>1</v>
      </c>
      <c r="S2417">
        <v>0</v>
      </c>
      <c r="T2417">
        <v>0</v>
      </c>
      <c r="U2417" t="s">
        <v>342</v>
      </c>
      <c r="V2417" t="s">
        <v>32</v>
      </c>
      <c r="W2417" t="s">
        <v>41</v>
      </c>
      <c r="X2417" t="s">
        <v>4358</v>
      </c>
      <c r="Y2417">
        <v>0</v>
      </c>
      <c r="AC2417">
        <v>0.28659502823232608</v>
      </c>
    </row>
    <row r="2418" spans="1:29" x14ac:dyDescent="0.35">
      <c r="A2418" t="s">
        <v>27783</v>
      </c>
      <c r="B2418" t="s">
        <v>27784</v>
      </c>
      <c r="C2418">
        <v>6358</v>
      </c>
      <c r="D2418" t="s">
        <v>27769</v>
      </c>
      <c r="E2418">
        <v>7120</v>
      </c>
      <c r="F2418">
        <v>4.75</v>
      </c>
      <c r="G2418">
        <v>64</v>
      </c>
      <c r="H2418" t="s">
        <v>21134</v>
      </c>
      <c r="I2418" t="s">
        <v>157</v>
      </c>
      <c r="J2418" t="s">
        <v>21134</v>
      </c>
      <c r="L2418" t="s">
        <v>27785</v>
      </c>
      <c r="M2418">
        <v>45</v>
      </c>
      <c r="P2418">
        <v>0</v>
      </c>
      <c r="Q2418">
        <v>0</v>
      </c>
      <c r="R2418">
        <v>1</v>
      </c>
      <c r="S2418">
        <v>0</v>
      </c>
      <c r="T2418">
        <v>0</v>
      </c>
      <c r="U2418" t="s">
        <v>27786</v>
      </c>
      <c r="V2418" t="s">
        <v>394</v>
      </c>
      <c r="W2418" t="s">
        <v>400</v>
      </c>
      <c r="X2418" t="s">
        <v>485</v>
      </c>
      <c r="Y2418">
        <v>0</v>
      </c>
      <c r="AC2418">
        <v>0.28703179175187166</v>
      </c>
    </row>
    <row r="2419" spans="1:29" x14ac:dyDescent="0.35">
      <c r="A2419" t="s">
        <v>7820</v>
      </c>
      <c r="B2419" t="s">
        <v>7821</v>
      </c>
      <c r="C2419">
        <v>1073</v>
      </c>
      <c r="D2419" t="s">
        <v>7503</v>
      </c>
      <c r="E2419">
        <v>11238</v>
      </c>
      <c r="F2419">
        <v>4.4000000000000004</v>
      </c>
      <c r="G2419">
        <v>5</v>
      </c>
      <c r="L2419" t="s">
        <v>7822</v>
      </c>
      <c r="M2419">
        <v>28</v>
      </c>
      <c r="P2419">
        <v>0</v>
      </c>
      <c r="Q2419">
        <v>0</v>
      </c>
      <c r="R2419">
        <v>0</v>
      </c>
      <c r="S2419">
        <v>0</v>
      </c>
      <c r="T2419">
        <v>0</v>
      </c>
      <c r="V2419" t="s">
        <v>306</v>
      </c>
      <c r="W2419" t="s">
        <v>823</v>
      </c>
      <c r="X2419" t="s">
        <v>824</v>
      </c>
      <c r="Y2419">
        <v>0</v>
      </c>
      <c r="AC2419">
        <v>0.28705772174433908</v>
      </c>
    </row>
    <row r="2420" spans="1:29" x14ac:dyDescent="0.35">
      <c r="A2420" t="s">
        <v>22735</v>
      </c>
      <c r="B2420" t="s">
        <v>22736</v>
      </c>
      <c r="C2420">
        <v>6144</v>
      </c>
      <c r="D2420" t="s">
        <v>22711</v>
      </c>
      <c r="E2420">
        <v>57208</v>
      </c>
      <c r="F2420">
        <v>3.9283000000000001</v>
      </c>
      <c r="G2420">
        <v>642</v>
      </c>
      <c r="H2420" t="s">
        <v>22737</v>
      </c>
      <c r="I2420" t="s">
        <v>157</v>
      </c>
      <c r="J2420" t="s">
        <v>22737</v>
      </c>
      <c r="L2420" t="s">
        <v>22738</v>
      </c>
      <c r="M2420">
        <v>32</v>
      </c>
      <c r="P2420">
        <v>0</v>
      </c>
      <c r="Q2420">
        <v>0</v>
      </c>
      <c r="R2420">
        <v>0</v>
      </c>
      <c r="S2420">
        <v>0</v>
      </c>
      <c r="T2420">
        <v>0</v>
      </c>
      <c r="V2420" t="s">
        <v>222</v>
      </c>
      <c r="W2420" t="s">
        <v>223</v>
      </c>
      <c r="X2420" t="s">
        <v>260</v>
      </c>
      <c r="Y2420">
        <v>0</v>
      </c>
      <c r="AC2420">
        <v>0.2870779055417515</v>
      </c>
    </row>
    <row r="2421" spans="1:29" x14ac:dyDescent="0.35">
      <c r="A2421" t="s">
        <v>1697</v>
      </c>
      <c r="B2421" t="s">
        <v>1698</v>
      </c>
      <c r="C2421">
        <v>1517</v>
      </c>
      <c r="D2421" t="s">
        <v>1520</v>
      </c>
      <c r="E2421">
        <v>3481</v>
      </c>
      <c r="F2421">
        <v>4.6879</v>
      </c>
      <c r="G2421">
        <v>862</v>
      </c>
      <c r="H2421" t="s">
        <v>1699</v>
      </c>
      <c r="I2421" t="s">
        <v>38</v>
      </c>
      <c r="J2421" t="s">
        <v>1700</v>
      </c>
      <c r="L2421" t="s">
        <v>1701</v>
      </c>
      <c r="M2421">
        <v>160</v>
      </c>
      <c r="P2421">
        <v>0</v>
      </c>
      <c r="Q2421">
        <v>0</v>
      </c>
      <c r="R2421">
        <v>1</v>
      </c>
      <c r="S2421">
        <v>0</v>
      </c>
      <c r="T2421">
        <v>0</v>
      </c>
      <c r="U2421" t="s">
        <v>1702</v>
      </c>
      <c r="V2421" t="s">
        <v>32</v>
      </c>
      <c r="W2421" t="s">
        <v>172</v>
      </c>
      <c r="X2421" t="s">
        <v>173</v>
      </c>
      <c r="Y2421">
        <v>3</v>
      </c>
      <c r="Z2421">
        <v>152</v>
      </c>
      <c r="AA2421">
        <v>86</v>
      </c>
      <c r="AC2421">
        <v>0.28712068260823909</v>
      </c>
    </row>
    <row r="2422" spans="1:29" x14ac:dyDescent="0.35">
      <c r="A2422" t="s">
        <v>9916</v>
      </c>
      <c r="B2422" t="s">
        <v>9917</v>
      </c>
      <c r="C2422">
        <v>6200</v>
      </c>
      <c r="D2422" t="s">
        <v>9905</v>
      </c>
      <c r="E2422">
        <v>486935</v>
      </c>
      <c r="F2422">
        <v>4.2346000000000004</v>
      </c>
      <c r="G2422">
        <v>5227</v>
      </c>
      <c r="H2422" t="s">
        <v>1971</v>
      </c>
      <c r="I2422" t="s">
        <v>803</v>
      </c>
      <c r="J2422" t="s">
        <v>9918</v>
      </c>
      <c r="K2422" t="s">
        <v>9919</v>
      </c>
      <c r="L2422" t="s">
        <v>9920</v>
      </c>
      <c r="M2422">
        <v>28</v>
      </c>
      <c r="P2422">
        <v>0</v>
      </c>
      <c r="Q2422">
        <v>0</v>
      </c>
      <c r="R2422">
        <v>0</v>
      </c>
      <c r="S2422">
        <v>0</v>
      </c>
      <c r="T2422">
        <v>0</v>
      </c>
      <c r="U2422" t="s">
        <v>9921</v>
      </c>
      <c r="V2422" t="s">
        <v>306</v>
      </c>
      <c r="W2422" t="s">
        <v>307</v>
      </c>
      <c r="X2422" t="s">
        <v>1087</v>
      </c>
      <c r="Y2422">
        <v>5</v>
      </c>
      <c r="Z2422">
        <v>28</v>
      </c>
      <c r="AA2422">
        <v>28</v>
      </c>
      <c r="AC2422">
        <v>0.28716228037948666</v>
      </c>
    </row>
    <row r="2423" spans="1:29" x14ac:dyDescent="0.35">
      <c r="A2423" t="s">
        <v>10738</v>
      </c>
      <c r="B2423" t="s">
        <v>10739</v>
      </c>
      <c r="C2423">
        <v>6468</v>
      </c>
      <c r="D2423" t="s">
        <v>10683</v>
      </c>
      <c r="E2423">
        <v>799</v>
      </c>
      <c r="F2423">
        <v>5</v>
      </c>
      <c r="G2423">
        <v>1</v>
      </c>
      <c r="H2423" t="s">
        <v>10717</v>
      </c>
      <c r="I2423" t="s">
        <v>38</v>
      </c>
      <c r="J2423" t="s">
        <v>10717</v>
      </c>
      <c r="L2423" t="s">
        <v>10710</v>
      </c>
      <c r="M2423">
        <v>38</v>
      </c>
      <c r="P2423">
        <v>1</v>
      </c>
      <c r="Q2423">
        <v>0</v>
      </c>
      <c r="R2423">
        <v>1</v>
      </c>
      <c r="S2423">
        <v>0</v>
      </c>
      <c r="T2423">
        <v>0</v>
      </c>
      <c r="V2423" t="s">
        <v>32</v>
      </c>
      <c r="W2423" t="s">
        <v>191</v>
      </c>
      <c r="X2423" t="s">
        <v>208</v>
      </c>
      <c r="Y2423">
        <v>0</v>
      </c>
      <c r="AC2423">
        <v>0.28740796154030612</v>
      </c>
    </row>
    <row r="2424" spans="1:29" x14ac:dyDescent="0.35">
      <c r="A2424" t="s">
        <v>26350</v>
      </c>
      <c r="B2424" t="s">
        <v>26351</v>
      </c>
      <c r="C2424">
        <v>3902</v>
      </c>
      <c r="D2424" t="s">
        <v>25136</v>
      </c>
      <c r="E2424">
        <v>1039</v>
      </c>
      <c r="F2424">
        <v>5</v>
      </c>
      <c r="G2424">
        <v>1</v>
      </c>
      <c r="H2424" t="s">
        <v>105</v>
      </c>
      <c r="I2424" t="s">
        <v>157</v>
      </c>
      <c r="J2424" t="s">
        <v>105</v>
      </c>
      <c r="L2424" t="s">
        <v>26352</v>
      </c>
      <c r="M2424">
        <v>20</v>
      </c>
      <c r="P2424">
        <v>0</v>
      </c>
      <c r="Q2424">
        <v>1</v>
      </c>
      <c r="R2424">
        <v>0</v>
      </c>
      <c r="S2424">
        <v>0</v>
      </c>
      <c r="T2424">
        <v>0</v>
      </c>
      <c r="U2424" t="s">
        <v>26349</v>
      </c>
      <c r="V2424" t="s">
        <v>394</v>
      </c>
      <c r="W2424" t="s">
        <v>400</v>
      </c>
      <c r="X2424" t="s">
        <v>2146</v>
      </c>
      <c r="Y2424">
        <v>0</v>
      </c>
      <c r="AC2424">
        <v>0.28752069399607649</v>
      </c>
    </row>
    <row r="2425" spans="1:29" x14ac:dyDescent="0.35">
      <c r="A2425" t="s">
        <v>17000</v>
      </c>
      <c r="B2425" t="s">
        <v>17001</v>
      </c>
      <c r="C2425">
        <v>6201</v>
      </c>
      <c r="D2425" t="s">
        <v>16997</v>
      </c>
      <c r="E2425">
        <v>18102</v>
      </c>
      <c r="F2425">
        <v>4.0566000000000004</v>
      </c>
      <c r="G2425">
        <v>1377</v>
      </c>
      <c r="H2425" t="s">
        <v>478</v>
      </c>
      <c r="I2425" t="s">
        <v>157</v>
      </c>
      <c r="J2425" t="s">
        <v>478</v>
      </c>
      <c r="L2425" t="s">
        <v>17002</v>
      </c>
      <c r="M2425">
        <v>100</v>
      </c>
      <c r="P2425">
        <v>0</v>
      </c>
      <c r="Q2425">
        <v>0</v>
      </c>
      <c r="R2425">
        <v>0</v>
      </c>
      <c r="S2425">
        <v>0</v>
      </c>
      <c r="T2425">
        <v>0</v>
      </c>
      <c r="U2425" t="s">
        <v>17003</v>
      </c>
      <c r="V2425" t="s">
        <v>394</v>
      </c>
      <c r="W2425" t="s">
        <v>160</v>
      </c>
      <c r="Y2425">
        <v>0</v>
      </c>
      <c r="AC2425">
        <v>0.28754357178254286</v>
      </c>
    </row>
    <row r="2426" spans="1:29" x14ac:dyDescent="0.35">
      <c r="A2426" t="s">
        <v>5094</v>
      </c>
      <c r="B2426" t="s">
        <v>5095</v>
      </c>
      <c r="C2426">
        <v>6236</v>
      </c>
      <c r="D2426" t="s">
        <v>4908</v>
      </c>
      <c r="E2426">
        <v>53879</v>
      </c>
      <c r="F2426">
        <v>4.5696000000000003</v>
      </c>
      <c r="G2426">
        <v>381</v>
      </c>
      <c r="H2426" t="s">
        <v>5096</v>
      </c>
      <c r="I2426" t="s">
        <v>803</v>
      </c>
      <c r="J2426" t="s">
        <v>1208</v>
      </c>
      <c r="K2426" t="s">
        <v>5097</v>
      </c>
      <c r="L2426" t="s">
        <v>5098</v>
      </c>
      <c r="M2426">
        <v>26</v>
      </c>
      <c r="P2426">
        <v>0</v>
      </c>
      <c r="Q2426">
        <v>0</v>
      </c>
      <c r="R2426">
        <v>0</v>
      </c>
      <c r="S2426">
        <v>0</v>
      </c>
      <c r="T2426">
        <v>0</v>
      </c>
      <c r="U2426" t="s">
        <v>5099</v>
      </c>
      <c r="V2426" t="s">
        <v>306</v>
      </c>
      <c r="W2426" t="s">
        <v>823</v>
      </c>
      <c r="X2426" t="s">
        <v>855</v>
      </c>
      <c r="Y2426">
        <v>3</v>
      </c>
      <c r="Z2426">
        <v>26</v>
      </c>
      <c r="AA2426">
        <v>26</v>
      </c>
      <c r="AC2426">
        <v>0.28759794556853091</v>
      </c>
    </row>
    <row r="2427" spans="1:29" x14ac:dyDescent="0.35">
      <c r="A2427" t="s">
        <v>3053</v>
      </c>
      <c r="B2427" t="s">
        <v>3054</v>
      </c>
      <c r="C2427">
        <v>5644</v>
      </c>
      <c r="D2427" t="s">
        <v>2788</v>
      </c>
      <c r="E2427">
        <v>3331</v>
      </c>
      <c r="F2427">
        <v>4.5</v>
      </c>
      <c r="G2427">
        <v>2</v>
      </c>
      <c r="H2427" t="s">
        <v>186</v>
      </c>
      <c r="I2427" t="s">
        <v>157</v>
      </c>
      <c r="J2427" t="s">
        <v>186</v>
      </c>
      <c r="L2427" t="s">
        <v>3055</v>
      </c>
      <c r="M2427">
        <v>110</v>
      </c>
      <c r="P2427">
        <v>0</v>
      </c>
      <c r="Q2427">
        <v>0</v>
      </c>
      <c r="R2427">
        <v>1</v>
      </c>
      <c r="S2427">
        <v>0</v>
      </c>
      <c r="T2427">
        <v>0</v>
      </c>
      <c r="U2427" t="s">
        <v>3056</v>
      </c>
      <c r="V2427" t="s">
        <v>394</v>
      </c>
      <c r="W2427" t="s">
        <v>395</v>
      </c>
      <c r="X2427" t="s">
        <v>395</v>
      </c>
      <c r="Y2427">
        <v>0</v>
      </c>
      <c r="AC2427">
        <v>0.28767085063007825</v>
      </c>
    </row>
    <row r="2428" spans="1:29" x14ac:dyDescent="0.35">
      <c r="A2428" t="s">
        <v>5810</v>
      </c>
      <c r="B2428" t="s">
        <v>5811</v>
      </c>
      <c r="C2428">
        <v>1254</v>
      </c>
      <c r="D2428" t="s">
        <v>5675</v>
      </c>
      <c r="E2428">
        <v>17157</v>
      </c>
      <c r="F2428">
        <v>4.0182000000000002</v>
      </c>
      <c r="G2428">
        <v>713</v>
      </c>
      <c r="H2428" t="s">
        <v>186</v>
      </c>
      <c r="L2428" t="s">
        <v>5812</v>
      </c>
      <c r="M2428">
        <v>26</v>
      </c>
      <c r="P2428">
        <v>0</v>
      </c>
      <c r="Q2428">
        <v>0</v>
      </c>
      <c r="R2428">
        <v>0</v>
      </c>
      <c r="S2428">
        <v>0</v>
      </c>
      <c r="T2428">
        <v>0</v>
      </c>
      <c r="V2428" t="s">
        <v>394</v>
      </c>
      <c r="W2428" t="s">
        <v>400</v>
      </c>
      <c r="X2428" t="s">
        <v>2146</v>
      </c>
      <c r="Y2428">
        <v>0</v>
      </c>
      <c r="AC2428">
        <v>0.28778661901529812</v>
      </c>
    </row>
    <row r="2429" spans="1:29" x14ac:dyDescent="0.35">
      <c r="A2429" t="s">
        <v>9885</v>
      </c>
      <c r="B2429" t="s">
        <v>9886</v>
      </c>
      <c r="C2429">
        <v>6362</v>
      </c>
      <c r="D2429" t="s">
        <v>9848</v>
      </c>
      <c r="E2429">
        <v>2477</v>
      </c>
      <c r="F2429">
        <v>4.6875</v>
      </c>
      <c r="G2429">
        <v>16</v>
      </c>
      <c r="H2429" t="s">
        <v>163</v>
      </c>
      <c r="I2429" t="s">
        <v>803</v>
      </c>
      <c r="J2429" t="s">
        <v>9887</v>
      </c>
      <c r="K2429" t="s">
        <v>9888</v>
      </c>
      <c r="L2429" t="s">
        <v>9889</v>
      </c>
      <c r="M2429">
        <v>39</v>
      </c>
      <c r="P2429">
        <v>0</v>
      </c>
      <c r="Q2429">
        <v>0</v>
      </c>
      <c r="R2429">
        <v>0</v>
      </c>
      <c r="S2429">
        <v>0</v>
      </c>
      <c r="T2429">
        <v>1</v>
      </c>
      <c r="U2429" t="s">
        <v>9890</v>
      </c>
      <c r="V2429" t="s">
        <v>306</v>
      </c>
      <c r="W2429" t="s">
        <v>815</v>
      </c>
      <c r="X2429" t="s">
        <v>1605</v>
      </c>
      <c r="Y2429">
        <v>0</v>
      </c>
      <c r="AC2429">
        <v>0.28789810564893148</v>
      </c>
    </row>
    <row r="2430" spans="1:29" x14ac:dyDescent="0.35">
      <c r="A2430" t="s">
        <v>682</v>
      </c>
      <c r="B2430" t="s">
        <v>683</v>
      </c>
      <c r="C2430">
        <v>5998</v>
      </c>
      <c r="D2430" t="s">
        <v>627</v>
      </c>
      <c r="E2430">
        <v>6640</v>
      </c>
      <c r="F2430">
        <v>4.6927000000000003</v>
      </c>
      <c r="G2430">
        <v>192</v>
      </c>
      <c r="H2430" t="s">
        <v>684</v>
      </c>
      <c r="I2430" t="s">
        <v>157</v>
      </c>
      <c r="J2430" t="s">
        <v>684</v>
      </c>
      <c r="L2430" t="s">
        <v>685</v>
      </c>
      <c r="M2430">
        <v>32</v>
      </c>
      <c r="P2430">
        <v>0</v>
      </c>
      <c r="Q2430">
        <v>0</v>
      </c>
      <c r="R2430">
        <v>1</v>
      </c>
      <c r="S2430">
        <v>0</v>
      </c>
      <c r="T2430">
        <v>0</v>
      </c>
      <c r="U2430" t="s">
        <v>686</v>
      </c>
      <c r="V2430" t="s">
        <v>222</v>
      </c>
      <c r="W2430" t="s">
        <v>223</v>
      </c>
      <c r="X2430" t="s">
        <v>265</v>
      </c>
      <c r="Y2430">
        <v>0</v>
      </c>
      <c r="AC2430">
        <v>0.28793231667342911</v>
      </c>
    </row>
    <row r="2431" spans="1:29" x14ac:dyDescent="0.35">
      <c r="A2431" t="s">
        <v>21149</v>
      </c>
      <c r="B2431" t="s">
        <v>21150</v>
      </c>
      <c r="C2431">
        <v>8012</v>
      </c>
      <c r="D2431" t="s">
        <v>21133</v>
      </c>
      <c r="E2431">
        <v>978</v>
      </c>
      <c r="F2431">
        <v>4.3810000000000002</v>
      </c>
      <c r="G2431">
        <v>126</v>
      </c>
      <c r="H2431" t="s">
        <v>186</v>
      </c>
      <c r="I2431" t="s">
        <v>157</v>
      </c>
      <c r="J2431" t="s">
        <v>186</v>
      </c>
      <c r="L2431" t="s">
        <v>21151</v>
      </c>
      <c r="M2431">
        <v>27</v>
      </c>
      <c r="P2431">
        <v>0</v>
      </c>
      <c r="Q2431">
        <v>0</v>
      </c>
      <c r="R2431">
        <v>1</v>
      </c>
      <c r="S2431">
        <v>0</v>
      </c>
      <c r="T2431">
        <v>0</v>
      </c>
      <c r="U2431" t="s">
        <v>21152</v>
      </c>
      <c r="V2431" t="s">
        <v>394</v>
      </c>
      <c r="W2431" t="s">
        <v>474</v>
      </c>
      <c r="X2431" t="s">
        <v>475</v>
      </c>
      <c r="Y2431">
        <v>0</v>
      </c>
      <c r="AC2431">
        <v>0.28806221633100193</v>
      </c>
    </row>
    <row r="2432" spans="1:29" x14ac:dyDescent="0.35">
      <c r="A2432" t="s">
        <v>23108</v>
      </c>
      <c r="B2432" t="s">
        <v>23109</v>
      </c>
      <c r="C2432">
        <v>6160</v>
      </c>
      <c r="D2432" t="s">
        <v>22962</v>
      </c>
      <c r="E2432">
        <v>14338</v>
      </c>
      <c r="F2432">
        <v>4.0491000000000001</v>
      </c>
      <c r="G2432">
        <v>346</v>
      </c>
      <c r="M2432">
        <v>35</v>
      </c>
      <c r="P2432">
        <v>0</v>
      </c>
      <c r="Q2432">
        <v>0</v>
      </c>
      <c r="R2432">
        <v>0</v>
      </c>
      <c r="S2432">
        <v>0</v>
      </c>
      <c r="T2432">
        <v>1</v>
      </c>
      <c r="V2432" t="s">
        <v>306</v>
      </c>
      <c r="W2432" t="s">
        <v>1138</v>
      </c>
      <c r="X2432" t="s">
        <v>1248</v>
      </c>
      <c r="Y2432">
        <v>0</v>
      </c>
      <c r="AC2432">
        <v>0.28809103496128052</v>
      </c>
    </row>
    <row r="2433" spans="1:29" x14ac:dyDescent="0.35">
      <c r="A2433" t="s">
        <v>26665</v>
      </c>
      <c r="B2433" t="s">
        <v>26666</v>
      </c>
      <c r="C2433">
        <v>5337</v>
      </c>
      <c r="D2433" t="s">
        <v>26428</v>
      </c>
      <c r="E2433">
        <v>1898</v>
      </c>
      <c r="F2433">
        <v>4.4000000000000004</v>
      </c>
      <c r="G2433">
        <v>5</v>
      </c>
      <c r="H2433" t="s">
        <v>3988</v>
      </c>
      <c r="I2433" t="s">
        <v>157</v>
      </c>
      <c r="J2433" t="s">
        <v>3988</v>
      </c>
      <c r="L2433" t="s">
        <v>26667</v>
      </c>
      <c r="M2433">
        <v>310</v>
      </c>
      <c r="P2433">
        <v>0</v>
      </c>
      <c r="Q2433">
        <v>0</v>
      </c>
      <c r="R2433">
        <v>1</v>
      </c>
      <c r="S2433">
        <v>0</v>
      </c>
      <c r="T2433">
        <v>0</v>
      </c>
      <c r="V2433" t="s">
        <v>394</v>
      </c>
      <c r="W2433" t="s">
        <v>400</v>
      </c>
      <c r="X2433" t="s">
        <v>401</v>
      </c>
      <c r="Y2433">
        <v>0</v>
      </c>
      <c r="AC2433">
        <v>0.28819438365971217</v>
      </c>
    </row>
    <row r="2434" spans="1:29" x14ac:dyDescent="0.35">
      <c r="A2434" t="s">
        <v>664</v>
      </c>
      <c r="B2434" t="s">
        <v>665</v>
      </c>
      <c r="C2434">
        <v>5998</v>
      </c>
      <c r="D2434" t="s">
        <v>627</v>
      </c>
      <c r="E2434">
        <v>7930</v>
      </c>
      <c r="F2434">
        <v>4.0614999999999997</v>
      </c>
      <c r="G2434">
        <v>130</v>
      </c>
      <c r="H2434" t="s">
        <v>186</v>
      </c>
      <c r="L2434" t="s">
        <v>666</v>
      </c>
      <c r="M2434">
        <v>38</v>
      </c>
      <c r="P2434">
        <v>0</v>
      </c>
      <c r="Q2434">
        <v>0</v>
      </c>
      <c r="R2434">
        <v>0</v>
      </c>
      <c r="S2434">
        <v>0</v>
      </c>
      <c r="T2434">
        <v>0</v>
      </c>
      <c r="V2434" t="s">
        <v>222</v>
      </c>
      <c r="W2434" t="s">
        <v>223</v>
      </c>
      <c r="X2434" t="s">
        <v>260</v>
      </c>
      <c r="Y2434">
        <v>0</v>
      </c>
      <c r="AC2434">
        <v>0.28834954203617258</v>
      </c>
    </row>
    <row r="2435" spans="1:29" x14ac:dyDescent="0.35">
      <c r="A2435" t="s">
        <v>19313</v>
      </c>
      <c r="B2435" t="s">
        <v>19314</v>
      </c>
      <c r="C2435">
        <v>8017</v>
      </c>
      <c r="D2435" t="s">
        <v>19187</v>
      </c>
      <c r="E2435">
        <v>983</v>
      </c>
      <c r="F2435">
        <v>5</v>
      </c>
      <c r="G2435">
        <v>2</v>
      </c>
      <c r="H2435" t="s">
        <v>19315</v>
      </c>
      <c r="I2435" t="s">
        <v>157</v>
      </c>
      <c r="J2435" t="s">
        <v>19315</v>
      </c>
      <c r="L2435" t="s">
        <v>19316</v>
      </c>
      <c r="M2435">
        <v>28</v>
      </c>
      <c r="P2435">
        <v>0</v>
      </c>
      <c r="Q2435">
        <v>0</v>
      </c>
      <c r="R2435">
        <v>0</v>
      </c>
      <c r="S2435">
        <v>0</v>
      </c>
      <c r="T2435">
        <v>0</v>
      </c>
      <c r="U2435" t="s">
        <v>19317</v>
      </c>
      <c r="V2435" t="s">
        <v>394</v>
      </c>
      <c r="W2435" t="s">
        <v>418</v>
      </c>
      <c r="X2435" t="s">
        <v>419</v>
      </c>
      <c r="Y2435">
        <v>0</v>
      </c>
      <c r="AC2435">
        <v>0.28850147016091998</v>
      </c>
    </row>
    <row r="2436" spans="1:29" x14ac:dyDescent="0.35">
      <c r="A2436" t="s">
        <v>5180</v>
      </c>
      <c r="B2436" t="s">
        <v>5181</v>
      </c>
      <c r="C2436">
        <v>6236</v>
      </c>
      <c r="D2436" t="s">
        <v>4908</v>
      </c>
      <c r="E2436">
        <v>18974</v>
      </c>
      <c r="F2436">
        <v>4.8823999999999996</v>
      </c>
      <c r="G2436">
        <v>34</v>
      </c>
      <c r="L2436" t="s">
        <v>5182</v>
      </c>
      <c r="M2436">
        <v>36</v>
      </c>
      <c r="P2436">
        <v>0</v>
      </c>
      <c r="Q2436">
        <v>0</v>
      </c>
      <c r="R2436">
        <v>0</v>
      </c>
      <c r="S2436">
        <v>0</v>
      </c>
      <c r="T2436">
        <v>0</v>
      </c>
      <c r="V2436" t="s">
        <v>306</v>
      </c>
      <c r="W2436" t="s">
        <v>1138</v>
      </c>
      <c r="X2436" t="s">
        <v>1139</v>
      </c>
      <c r="Y2436">
        <v>0</v>
      </c>
      <c r="AC2436">
        <v>0.28865207105051804</v>
      </c>
    </row>
    <row r="2437" spans="1:29" x14ac:dyDescent="0.35">
      <c r="A2437" t="s">
        <v>26297</v>
      </c>
      <c r="B2437" t="s">
        <v>26088</v>
      </c>
      <c r="C2437">
        <v>3902</v>
      </c>
      <c r="D2437" t="s">
        <v>25136</v>
      </c>
      <c r="E2437">
        <v>3419</v>
      </c>
      <c r="F2437">
        <v>4.1429</v>
      </c>
      <c r="G2437">
        <v>7</v>
      </c>
      <c r="M2437">
        <v>8</v>
      </c>
      <c r="P2437">
        <v>0</v>
      </c>
      <c r="Q2437">
        <v>0</v>
      </c>
      <c r="R2437">
        <v>0</v>
      </c>
      <c r="S2437">
        <v>0</v>
      </c>
      <c r="T2437">
        <v>1</v>
      </c>
      <c r="V2437" t="s">
        <v>394</v>
      </c>
      <c r="W2437" t="s">
        <v>2103</v>
      </c>
      <c r="X2437" t="s">
        <v>7316</v>
      </c>
      <c r="Y2437">
        <v>0</v>
      </c>
      <c r="AC2437">
        <v>0.28874945849709799</v>
      </c>
    </row>
    <row r="2438" spans="1:29" x14ac:dyDescent="0.35">
      <c r="A2438" t="s">
        <v>29668</v>
      </c>
      <c r="B2438" t="s">
        <v>29669</v>
      </c>
      <c r="C2438">
        <v>6234</v>
      </c>
      <c r="D2438" t="s">
        <v>29603</v>
      </c>
      <c r="E2438">
        <v>121486</v>
      </c>
      <c r="F2438">
        <v>4.0068000000000001</v>
      </c>
      <c r="G2438">
        <v>888</v>
      </c>
      <c r="H2438" t="s">
        <v>186</v>
      </c>
      <c r="I2438" t="s">
        <v>157</v>
      </c>
      <c r="J2438" t="s">
        <v>186</v>
      </c>
      <c r="L2438" t="s">
        <v>29670</v>
      </c>
      <c r="M2438">
        <v>9</v>
      </c>
      <c r="P2438">
        <v>0</v>
      </c>
      <c r="Q2438">
        <v>0</v>
      </c>
      <c r="R2438">
        <v>0</v>
      </c>
      <c r="S2438">
        <v>0</v>
      </c>
      <c r="T2438">
        <v>0</v>
      </c>
      <c r="U2438" t="s">
        <v>29671</v>
      </c>
      <c r="V2438" t="s">
        <v>394</v>
      </c>
      <c r="W2438" t="s">
        <v>428</v>
      </c>
      <c r="X2438" t="s">
        <v>429</v>
      </c>
      <c r="Y2438">
        <v>1</v>
      </c>
      <c r="Z2438">
        <v>19.899999999999999</v>
      </c>
      <c r="AA2438">
        <v>19.899999999999999</v>
      </c>
      <c r="AC2438">
        <v>0.28894754789340305</v>
      </c>
    </row>
    <row r="2439" spans="1:29" x14ac:dyDescent="0.35">
      <c r="A2439" t="s">
        <v>24796</v>
      </c>
      <c r="B2439" t="s">
        <v>24797</v>
      </c>
      <c r="C2439">
        <v>6367</v>
      </c>
      <c r="D2439" t="s">
        <v>24742</v>
      </c>
      <c r="E2439">
        <v>1962</v>
      </c>
      <c r="F2439">
        <v>4.6848000000000001</v>
      </c>
      <c r="G2439">
        <v>184</v>
      </c>
      <c r="H2439" t="s">
        <v>24798</v>
      </c>
      <c r="I2439" t="s">
        <v>157</v>
      </c>
      <c r="J2439" t="s">
        <v>24798</v>
      </c>
      <c r="L2439" t="s">
        <v>24794</v>
      </c>
      <c r="M2439">
        <v>15</v>
      </c>
      <c r="P2439">
        <v>0</v>
      </c>
      <c r="Q2439">
        <v>0</v>
      </c>
      <c r="R2439">
        <v>1</v>
      </c>
      <c r="S2439">
        <v>0</v>
      </c>
      <c r="T2439">
        <v>1</v>
      </c>
      <c r="U2439" t="s">
        <v>24799</v>
      </c>
      <c r="V2439" t="s">
        <v>394</v>
      </c>
      <c r="W2439" t="s">
        <v>428</v>
      </c>
      <c r="X2439" t="s">
        <v>464</v>
      </c>
      <c r="Y2439">
        <v>0</v>
      </c>
      <c r="AC2439">
        <v>0.28895391822640604</v>
      </c>
    </row>
    <row r="2440" spans="1:29" x14ac:dyDescent="0.35">
      <c r="A2440" t="s">
        <v>32705</v>
      </c>
      <c r="B2440" t="s">
        <v>32706</v>
      </c>
      <c r="C2440">
        <v>1070</v>
      </c>
      <c r="D2440" t="s">
        <v>32540</v>
      </c>
      <c r="E2440">
        <v>11479</v>
      </c>
      <c r="F2440">
        <v>3.9643000000000002</v>
      </c>
      <c r="G2440">
        <v>28</v>
      </c>
      <c r="H2440" t="s">
        <v>32707</v>
      </c>
      <c r="I2440" t="s">
        <v>157</v>
      </c>
      <c r="J2440" t="s">
        <v>32707</v>
      </c>
      <c r="M2440">
        <v>50</v>
      </c>
      <c r="P2440">
        <v>0</v>
      </c>
      <c r="Q2440">
        <v>0</v>
      </c>
      <c r="R2440">
        <v>1</v>
      </c>
      <c r="S2440">
        <v>1</v>
      </c>
      <c r="T2440">
        <v>0</v>
      </c>
      <c r="V2440" t="s">
        <v>93</v>
      </c>
      <c r="W2440" t="s">
        <v>94</v>
      </c>
      <c r="X2440" t="s">
        <v>95</v>
      </c>
      <c r="Y2440">
        <v>0</v>
      </c>
      <c r="AC2440">
        <v>0.28896963219975469</v>
      </c>
    </row>
    <row r="2441" spans="1:29" x14ac:dyDescent="0.35">
      <c r="A2441" t="s">
        <v>25348</v>
      </c>
      <c r="B2441" t="s">
        <v>25349</v>
      </c>
      <c r="C2441">
        <v>3902</v>
      </c>
      <c r="D2441" t="s">
        <v>25136</v>
      </c>
      <c r="E2441">
        <v>52445</v>
      </c>
      <c r="F2441">
        <v>4.7866</v>
      </c>
      <c r="G2441">
        <v>239</v>
      </c>
      <c r="M2441">
        <v>45</v>
      </c>
      <c r="P2441">
        <v>0</v>
      </c>
      <c r="Q2441">
        <v>0</v>
      </c>
      <c r="R2441">
        <v>0</v>
      </c>
      <c r="S2441">
        <v>0</v>
      </c>
      <c r="T2441">
        <v>1</v>
      </c>
      <c r="U2441" t="s">
        <v>25350</v>
      </c>
      <c r="V2441" t="s">
        <v>306</v>
      </c>
      <c r="W2441" t="s">
        <v>1312</v>
      </c>
      <c r="X2441" t="s">
        <v>7775</v>
      </c>
      <c r="Y2441">
        <v>0</v>
      </c>
      <c r="AC2441">
        <v>0.28908810542411389</v>
      </c>
    </row>
    <row r="2442" spans="1:29" x14ac:dyDescent="0.35">
      <c r="A2442" t="s">
        <v>15739</v>
      </c>
      <c r="B2442" t="s">
        <v>15740</v>
      </c>
      <c r="C2442">
        <v>6259</v>
      </c>
      <c r="D2442" t="s">
        <v>15711</v>
      </c>
      <c r="E2442">
        <v>27728</v>
      </c>
      <c r="F2442">
        <v>4.3528000000000002</v>
      </c>
      <c r="G2442">
        <v>377</v>
      </c>
      <c r="H2442" t="s">
        <v>632</v>
      </c>
      <c r="I2442" t="s">
        <v>157</v>
      </c>
      <c r="J2442" t="s">
        <v>632</v>
      </c>
      <c r="L2442" t="s">
        <v>15741</v>
      </c>
      <c r="M2442">
        <v>40</v>
      </c>
      <c r="P2442">
        <v>0</v>
      </c>
      <c r="Q2442">
        <v>0</v>
      </c>
      <c r="R2442">
        <v>0</v>
      </c>
      <c r="S2442">
        <v>0</v>
      </c>
      <c r="T2442">
        <v>1</v>
      </c>
      <c r="U2442" t="s">
        <v>15742</v>
      </c>
      <c r="V2442" t="s">
        <v>222</v>
      </c>
      <c r="W2442" t="s">
        <v>244</v>
      </c>
      <c r="X2442" t="s">
        <v>245</v>
      </c>
      <c r="Y2442">
        <v>0</v>
      </c>
      <c r="AC2442">
        <v>0.28909509225288621</v>
      </c>
    </row>
    <row r="2443" spans="1:29" x14ac:dyDescent="0.35">
      <c r="A2443" t="s">
        <v>21853</v>
      </c>
      <c r="B2443" t="s">
        <v>21854</v>
      </c>
      <c r="C2443">
        <v>6204</v>
      </c>
      <c r="D2443" t="s">
        <v>21846</v>
      </c>
      <c r="E2443">
        <v>259602</v>
      </c>
      <c r="F2443">
        <v>3.7812999999999999</v>
      </c>
      <c r="G2443">
        <v>1843</v>
      </c>
      <c r="H2443" t="s">
        <v>632</v>
      </c>
      <c r="I2443" t="s">
        <v>157</v>
      </c>
      <c r="J2443" t="s">
        <v>632</v>
      </c>
      <c r="L2443" t="s">
        <v>21855</v>
      </c>
      <c r="M2443">
        <v>30</v>
      </c>
      <c r="P2443">
        <v>0</v>
      </c>
      <c r="Q2443">
        <v>0</v>
      </c>
      <c r="R2443">
        <v>0</v>
      </c>
      <c r="S2443">
        <v>0</v>
      </c>
      <c r="T2443">
        <v>0</v>
      </c>
      <c r="U2443" t="s">
        <v>21856</v>
      </c>
      <c r="V2443" t="s">
        <v>222</v>
      </c>
      <c r="W2443" t="s">
        <v>244</v>
      </c>
      <c r="X2443" t="s">
        <v>245</v>
      </c>
      <c r="Y2443">
        <v>1</v>
      </c>
      <c r="Z2443">
        <v>15</v>
      </c>
      <c r="AA2443">
        <v>15</v>
      </c>
      <c r="AC2443">
        <v>0.28910065038416188</v>
      </c>
    </row>
    <row r="2444" spans="1:29" x14ac:dyDescent="0.35">
      <c r="A2444" t="s">
        <v>18552</v>
      </c>
      <c r="B2444" t="s">
        <v>18553</v>
      </c>
      <c r="C2444">
        <v>7038</v>
      </c>
      <c r="D2444" t="s">
        <v>18479</v>
      </c>
      <c r="E2444">
        <v>13337</v>
      </c>
      <c r="F2444">
        <v>3.3142999999999998</v>
      </c>
      <c r="G2444">
        <v>35</v>
      </c>
      <c r="H2444" t="s">
        <v>18554</v>
      </c>
      <c r="I2444" t="s">
        <v>38</v>
      </c>
      <c r="J2444" t="s">
        <v>18554</v>
      </c>
      <c r="L2444" t="s">
        <v>18545</v>
      </c>
      <c r="M2444">
        <v>35</v>
      </c>
      <c r="P2444">
        <v>0</v>
      </c>
      <c r="Q2444">
        <v>0</v>
      </c>
      <c r="R2444">
        <v>0</v>
      </c>
      <c r="S2444">
        <v>0</v>
      </c>
      <c r="T2444">
        <v>1</v>
      </c>
      <c r="V2444" t="s">
        <v>32</v>
      </c>
      <c r="W2444" t="s">
        <v>41</v>
      </c>
      <c r="X2444" t="s">
        <v>59</v>
      </c>
      <c r="Y2444">
        <v>0</v>
      </c>
      <c r="AC2444">
        <v>0.28917866534784664</v>
      </c>
    </row>
    <row r="2445" spans="1:29" x14ac:dyDescent="0.35">
      <c r="A2445" t="s">
        <v>6958</v>
      </c>
      <c r="B2445" t="s">
        <v>6959</v>
      </c>
      <c r="C2445">
        <v>6322</v>
      </c>
      <c r="D2445" t="s">
        <v>6921</v>
      </c>
      <c r="E2445">
        <v>11403</v>
      </c>
      <c r="F2445">
        <v>4.3544999999999998</v>
      </c>
      <c r="G2445">
        <v>220</v>
      </c>
      <c r="H2445" t="s">
        <v>6957</v>
      </c>
      <c r="I2445" t="s">
        <v>157</v>
      </c>
      <c r="J2445" t="s">
        <v>6957</v>
      </c>
      <c r="L2445" t="s">
        <v>6953</v>
      </c>
      <c r="M2445">
        <v>28</v>
      </c>
      <c r="P2445">
        <v>0</v>
      </c>
      <c r="Q2445">
        <v>0</v>
      </c>
      <c r="R2445">
        <v>0</v>
      </c>
      <c r="S2445">
        <v>0</v>
      </c>
      <c r="T2445">
        <v>1</v>
      </c>
      <c r="U2445" t="s">
        <v>6733</v>
      </c>
      <c r="V2445" t="s">
        <v>222</v>
      </c>
      <c r="W2445" t="s">
        <v>244</v>
      </c>
      <c r="X2445" t="s">
        <v>280</v>
      </c>
      <c r="Y2445">
        <v>0</v>
      </c>
      <c r="AC2445">
        <v>0.28928757816395101</v>
      </c>
    </row>
    <row r="2446" spans="1:29" x14ac:dyDescent="0.35">
      <c r="A2446" t="s">
        <v>9298</v>
      </c>
      <c r="B2446" t="s">
        <v>9299</v>
      </c>
      <c r="C2446">
        <v>6183</v>
      </c>
      <c r="D2446" t="s">
        <v>9257</v>
      </c>
      <c r="E2446">
        <v>7032</v>
      </c>
      <c r="F2446">
        <v>4.3818000000000001</v>
      </c>
      <c r="G2446">
        <v>55</v>
      </c>
      <c r="H2446" t="s">
        <v>186</v>
      </c>
      <c r="I2446" t="s">
        <v>38</v>
      </c>
      <c r="J2446" t="s">
        <v>311</v>
      </c>
      <c r="L2446" t="s">
        <v>9300</v>
      </c>
      <c r="M2446">
        <v>108</v>
      </c>
      <c r="P2446">
        <v>0</v>
      </c>
      <c r="Q2446">
        <v>0</v>
      </c>
      <c r="R2446">
        <v>0</v>
      </c>
      <c r="S2446">
        <v>0</v>
      </c>
      <c r="T2446">
        <v>0</v>
      </c>
      <c r="U2446" t="s">
        <v>9301</v>
      </c>
      <c r="V2446" t="s">
        <v>32</v>
      </c>
      <c r="W2446" t="s">
        <v>41</v>
      </c>
      <c r="X2446" t="s">
        <v>42</v>
      </c>
      <c r="Y2446">
        <v>1</v>
      </c>
      <c r="Z2446">
        <v>32</v>
      </c>
      <c r="AA2446">
        <v>32</v>
      </c>
      <c r="AC2446">
        <v>0.28928890126214979</v>
      </c>
    </row>
    <row r="2447" spans="1:29" x14ac:dyDescent="0.35">
      <c r="A2447" t="s">
        <v>3829</v>
      </c>
      <c r="B2447" t="s">
        <v>3830</v>
      </c>
      <c r="C2447">
        <v>5995</v>
      </c>
      <c r="D2447" t="s">
        <v>3614</v>
      </c>
      <c r="E2447">
        <v>6161</v>
      </c>
      <c r="F2447">
        <v>4.7016</v>
      </c>
      <c r="G2447">
        <v>315</v>
      </c>
      <c r="H2447" t="s">
        <v>632</v>
      </c>
      <c r="I2447" t="s">
        <v>157</v>
      </c>
      <c r="J2447" t="s">
        <v>632</v>
      </c>
      <c r="L2447" t="s">
        <v>3831</v>
      </c>
      <c r="M2447">
        <v>34</v>
      </c>
      <c r="P2447">
        <v>0</v>
      </c>
      <c r="Q2447">
        <v>0</v>
      </c>
      <c r="R2447">
        <v>0</v>
      </c>
      <c r="S2447">
        <v>0</v>
      </c>
      <c r="T2447">
        <v>0</v>
      </c>
      <c r="U2447" t="s">
        <v>3832</v>
      </c>
      <c r="V2447" t="s">
        <v>222</v>
      </c>
      <c r="W2447" t="s">
        <v>244</v>
      </c>
      <c r="X2447" t="s">
        <v>245</v>
      </c>
      <c r="Y2447">
        <v>1</v>
      </c>
      <c r="Z2447">
        <v>97</v>
      </c>
      <c r="AA2447">
        <v>97</v>
      </c>
      <c r="AC2447">
        <v>0.28958102964023547</v>
      </c>
    </row>
    <row r="2448" spans="1:29" x14ac:dyDescent="0.35">
      <c r="A2448" t="s">
        <v>26411</v>
      </c>
      <c r="B2448" t="s">
        <v>26412</v>
      </c>
      <c r="C2448">
        <v>6314</v>
      </c>
      <c r="D2448" t="s">
        <v>26387</v>
      </c>
      <c r="E2448">
        <v>7097</v>
      </c>
      <c r="F2448">
        <v>4.8760000000000003</v>
      </c>
      <c r="G2448">
        <v>129</v>
      </c>
      <c r="L2448" t="s">
        <v>26413</v>
      </c>
      <c r="M2448">
        <v>125</v>
      </c>
      <c r="P2448">
        <v>0</v>
      </c>
      <c r="Q2448">
        <v>1</v>
      </c>
      <c r="R2448">
        <v>0</v>
      </c>
      <c r="S2448">
        <v>0</v>
      </c>
      <c r="T2448">
        <v>1</v>
      </c>
      <c r="U2448" t="s">
        <v>26414</v>
      </c>
      <c r="V2448" t="s">
        <v>394</v>
      </c>
      <c r="W2448" t="s">
        <v>400</v>
      </c>
      <c r="X2448" t="s">
        <v>485</v>
      </c>
      <c r="Y2448">
        <v>0</v>
      </c>
      <c r="AC2448">
        <v>0.28965900032943126</v>
      </c>
    </row>
    <row r="2449" spans="1:29" x14ac:dyDescent="0.35">
      <c r="A2449" t="s">
        <v>30878</v>
      </c>
      <c r="B2449" t="s">
        <v>30879</v>
      </c>
      <c r="C2449">
        <v>3806</v>
      </c>
      <c r="D2449" t="s">
        <v>30874</v>
      </c>
      <c r="E2449">
        <v>593515</v>
      </c>
      <c r="F2449">
        <v>4.5824999999999996</v>
      </c>
      <c r="G2449">
        <v>1303</v>
      </c>
      <c r="H2449" t="s">
        <v>30880</v>
      </c>
      <c r="I2449" t="s">
        <v>803</v>
      </c>
      <c r="J2449" t="s">
        <v>30881</v>
      </c>
      <c r="K2449" t="s">
        <v>30882</v>
      </c>
      <c r="L2449" t="s">
        <v>30883</v>
      </c>
      <c r="M2449">
        <v>21</v>
      </c>
      <c r="P2449">
        <v>0</v>
      </c>
      <c r="Q2449">
        <v>0</v>
      </c>
      <c r="R2449">
        <v>0</v>
      </c>
      <c r="S2449">
        <v>0</v>
      </c>
      <c r="T2449">
        <v>0</v>
      </c>
      <c r="U2449" t="s">
        <v>30884</v>
      </c>
      <c r="V2449" t="s">
        <v>306</v>
      </c>
      <c r="W2449" t="s">
        <v>307</v>
      </c>
      <c r="X2449" t="s">
        <v>1087</v>
      </c>
      <c r="Y2449">
        <v>34</v>
      </c>
      <c r="Z2449">
        <v>21</v>
      </c>
      <c r="AA2449">
        <v>10.5</v>
      </c>
      <c r="AC2449">
        <v>0.28972625245223815</v>
      </c>
    </row>
    <row r="2450" spans="1:29" x14ac:dyDescent="0.35">
      <c r="A2450" t="s">
        <v>20541</v>
      </c>
      <c r="B2450" t="s">
        <v>20542</v>
      </c>
      <c r="C2450">
        <v>4164</v>
      </c>
      <c r="D2450" t="s">
        <v>20394</v>
      </c>
      <c r="E2450">
        <v>5518</v>
      </c>
      <c r="F2450">
        <v>4.4272</v>
      </c>
      <c r="G2450">
        <v>103</v>
      </c>
      <c r="H2450" t="s">
        <v>163</v>
      </c>
      <c r="I2450" t="s">
        <v>157</v>
      </c>
      <c r="J2450" t="s">
        <v>163</v>
      </c>
      <c r="L2450" t="s">
        <v>20543</v>
      </c>
      <c r="M2450">
        <v>85</v>
      </c>
      <c r="P2450">
        <v>0</v>
      </c>
      <c r="Q2450">
        <v>0</v>
      </c>
      <c r="R2450">
        <v>0</v>
      </c>
      <c r="S2450">
        <v>0</v>
      </c>
      <c r="T2450">
        <v>0</v>
      </c>
      <c r="V2450" t="s">
        <v>394</v>
      </c>
      <c r="W2450" t="s">
        <v>395</v>
      </c>
      <c r="X2450" t="s">
        <v>441</v>
      </c>
      <c r="Y2450">
        <v>0</v>
      </c>
      <c r="AC2450">
        <v>0.28994404368731552</v>
      </c>
    </row>
    <row r="2451" spans="1:29" x14ac:dyDescent="0.35">
      <c r="A2451" t="s">
        <v>23290</v>
      </c>
      <c r="B2451" t="s">
        <v>23291</v>
      </c>
      <c r="C2451">
        <v>6286</v>
      </c>
      <c r="D2451" t="s">
        <v>23177</v>
      </c>
      <c r="E2451">
        <v>8420</v>
      </c>
      <c r="F2451">
        <v>4.6666999999999996</v>
      </c>
      <c r="G2451">
        <v>12</v>
      </c>
      <c r="M2451">
        <v>18</v>
      </c>
      <c r="P2451">
        <v>0</v>
      </c>
      <c r="Q2451">
        <v>0</v>
      </c>
      <c r="R2451">
        <v>0</v>
      </c>
      <c r="S2451">
        <v>0</v>
      </c>
      <c r="T2451">
        <v>1</v>
      </c>
      <c r="V2451" t="s">
        <v>306</v>
      </c>
      <c r="W2451" t="s">
        <v>1138</v>
      </c>
      <c r="X2451" t="s">
        <v>23292</v>
      </c>
      <c r="Y2451">
        <v>0</v>
      </c>
      <c r="AC2451">
        <v>0.2900299268108455</v>
      </c>
    </row>
    <row r="2452" spans="1:29" x14ac:dyDescent="0.35">
      <c r="A2452" t="s">
        <v>26285</v>
      </c>
      <c r="B2452" t="s">
        <v>26286</v>
      </c>
      <c r="C2452">
        <v>3902</v>
      </c>
      <c r="D2452" t="s">
        <v>25136</v>
      </c>
      <c r="E2452">
        <v>1854</v>
      </c>
      <c r="F2452">
        <v>4.25</v>
      </c>
      <c r="G2452">
        <v>4</v>
      </c>
      <c r="H2452" t="s">
        <v>26287</v>
      </c>
      <c r="L2452" t="s">
        <v>26288</v>
      </c>
      <c r="M2452">
        <v>19</v>
      </c>
      <c r="P2452">
        <v>0</v>
      </c>
      <c r="Q2452">
        <v>0</v>
      </c>
      <c r="R2452">
        <v>0</v>
      </c>
      <c r="S2452">
        <v>0</v>
      </c>
      <c r="T2452">
        <v>1</v>
      </c>
      <c r="U2452" t="s">
        <v>26289</v>
      </c>
      <c r="V2452" t="s">
        <v>306</v>
      </c>
      <c r="W2452" t="s">
        <v>1138</v>
      </c>
      <c r="X2452" t="s">
        <v>2190</v>
      </c>
      <c r="Y2452">
        <v>0</v>
      </c>
      <c r="AC2452">
        <v>0.2901004922991921</v>
      </c>
    </row>
    <row r="2453" spans="1:29" x14ac:dyDescent="0.35">
      <c r="A2453" t="s">
        <v>14999</v>
      </c>
      <c r="B2453" t="s">
        <v>15000</v>
      </c>
      <c r="C2453">
        <v>5922</v>
      </c>
      <c r="D2453" t="s">
        <v>14946</v>
      </c>
      <c r="E2453">
        <v>19544</v>
      </c>
      <c r="F2453">
        <v>4.2904999999999998</v>
      </c>
      <c r="G2453">
        <v>296</v>
      </c>
      <c r="H2453" t="s">
        <v>2493</v>
      </c>
      <c r="I2453" t="s">
        <v>803</v>
      </c>
      <c r="J2453" t="s">
        <v>5042</v>
      </c>
      <c r="L2453" t="s">
        <v>15001</v>
      </c>
      <c r="M2453">
        <v>28</v>
      </c>
      <c r="P2453">
        <v>0</v>
      </c>
      <c r="Q2453">
        <v>0</v>
      </c>
      <c r="R2453">
        <v>0</v>
      </c>
      <c r="S2453">
        <v>0</v>
      </c>
      <c r="T2453">
        <v>0</v>
      </c>
      <c r="V2453" t="s">
        <v>306</v>
      </c>
      <c r="W2453" t="s">
        <v>815</v>
      </c>
      <c r="X2453" t="s">
        <v>848</v>
      </c>
      <c r="Y2453">
        <v>0</v>
      </c>
      <c r="AC2453">
        <v>0.29021264086000254</v>
      </c>
    </row>
    <row r="2454" spans="1:29" x14ac:dyDescent="0.35">
      <c r="A2454" t="s">
        <v>16974</v>
      </c>
      <c r="B2454" t="s">
        <v>16975</v>
      </c>
      <c r="C2454">
        <v>2366</v>
      </c>
      <c r="D2454" t="s">
        <v>16907</v>
      </c>
      <c r="E2454">
        <v>12040</v>
      </c>
      <c r="F2454">
        <v>4.5332999999999997</v>
      </c>
      <c r="G2454">
        <v>60</v>
      </c>
      <c r="H2454" t="s">
        <v>163</v>
      </c>
      <c r="I2454" t="s">
        <v>157</v>
      </c>
      <c r="J2454" t="s">
        <v>163</v>
      </c>
      <c r="L2454" t="s">
        <v>16976</v>
      </c>
      <c r="M2454">
        <v>65</v>
      </c>
      <c r="P2454">
        <v>0</v>
      </c>
      <c r="Q2454">
        <v>0</v>
      </c>
      <c r="R2454">
        <v>1</v>
      </c>
      <c r="S2454">
        <v>0</v>
      </c>
      <c r="T2454">
        <v>0</v>
      </c>
      <c r="U2454" t="s">
        <v>16977</v>
      </c>
      <c r="V2454" t="s">
        <v>394</v>
      </c>
      <c r="W2454" t="s">
        <v>400</v>
      </c>
      <c r="X2454" t="s">
        <v>401</v>
      </c>
      <c r="Y2454">
        <v>0</v>
      </c>
      <c r="AC2454">
        <v>0.29023802635479035</v>
      </c>
    </row>
    <row r="2455" spans="1:29" x14ac:dyDescent="0.35">
      <c r="A2455" t="s">
        <v>6400</v>
      </c>
      <c r="B2455" t="s">
        <v>6401</v>
      </c>
      <c r="C2455">
        <v>6351</v>
      </c>
      <c r="D2455" t="s">
        <v>6324</v>
      </c>
      <c r="E2455">
        <v>6400</v>
      </c>
      <c r="F2455">
        <v>2.4</v>
      </c>
      <c r="G2455">
        <v>10</v>
      </c>
      <c r="H2455" t="s">
        <v>3988</v>
      </c>
      <c r="I2455" t="s">
        <v>157</v>
      </c>
      <c r="J2455" t="s">
        <v>3988</v>
      </c>
      <c r="L2455" t="s">
        <v>6402</v>
      </c>
      <c r="M2455">
        <v>12</v>
      </c>
      <c r="P2455">
        <v>0</v>
      </c>
      <c r="Q2455">
        <v>0</v>
      </c>
      <c r="R2455">
        <v>1</v>
      </c>
      <c r="S2455">
        <v>0</v>
      </c>
      <c r="T2455">
        <v>0</v>
      </c>
      <c r="U2455" t="s">
        <v>6379</v>
      </c>
      <c r="V2455" t="s">
        <v>222</v>
      </c>
      <c r="W2455" t="s">
        <v>160</v>
      </c>
      <c r="Y2455">
        <v>0</v>
      </c>
      <c r="AC2455">
        <v>0.29030368509896765</v>
      </c>
    </row>
    <row r="2456" spans="1:29" x14ac:dyDescent="0.35">
      <c r="A2456" t="s">
        <v>29021</v>
      </c>
      <c r="B2456" t="s">
        <v>29022</v>
      </c>
      <c r="C2456">
        <v>7020</v>
      </c>
      <c r="D2456" t="s">
        <v>28957</v>
      </c>
      <c r="E2456">
        <v>6554</v>
      </c>
      <c r="F2456">
        <v>3.8519000000000001</v>
      </c>
      <c r="G2456">
        <v>81</v>
      </c>
      <c r="H2456" t="s">
        <v>186</v>
      </c>
      <c r="I2456" t="s">
        <v>157</v>
      </c>
      <c r="J2456" t="s">
        <v>186</v>
      </c>
      <c r="L2456" t="s">
        <v>29023</v>
      </c>
      <c r="M2456">
        <v>130</v>
      </c>
      <c r="P2456">
        <v>0</v>
      </c>
      <c r="Q2456">
        <v>0</v>
      </c>
      <c r="R2456">
        <v>0</v>
      </c>
      <c r="S2456">
        <v>0</v>
      </c>
      <c r="T2456">
        <v>0</v>
      </c>
      <c r="U2456" t="s">
        <v>29024</v>
      </c>
      <c r="V2456" t="s">
        <v>394</v>
      </c>
      <c r="W2456" t="s">
        <v>395</v>
      </c>
      <c r="X2456" t="s">
        <v>395</v>
      </c>
      <c r="Y2456">
        <v>0</v>
      </c>
      <c r="AC2456">
        <v>0.29035404844525525</v>
      </c>
    </row>
    <row r="2457" spans="1:29" x14ac:dyDescent="0.35">
      <c r="A2457" t="s">
        <v>18591</v>
      </c>
      <c r="B2457" t="s">
        <v>18592</v>
      </c>
      <c r="C2457">
        <v>7038</v>
      </c>
      <c r="D2457" t="s">
        <v>18479</v>
      </c>
      <c r="E2457">
        <v>77</v>
      </c>
      <c r="H2457" t="s">
        <v>18593</v>
      </c>
      <c r="I2457" t="s">
        <v>1002</v>
      </c>
      <c r="J2457" t="s">
        <v>18593</v>
      </c>
      <c r="L2457" t="s">
        <v>18594</v>
      </c>
      <c r="M2457">
        <v>95</v>
      </c>
      <c r="P2457">
        <v>0</v>
      </c>
      <c r="Q2457">
        <v>1</v>
      </c>
      <c r="R2457">
        <v>0</v>
      </c>
      <c r="S2457">
        <v>0</v>
      </c>
      <c r="T2457">
        <v>0</v>
      </c>
      <c r="U2457" t="s">
        <v>16391</v>
      </c>
      <c r="V2457" t="s">
        <v>32</v>
      </c>
      <c r="W2457" t="s">
        <v>191</v>
      </c>
      <c r="X2457" t="s">
        <v>192</v>
      </c>
      <c r="Y2457">
        <v>0</v>
      </c>
      <c r="AC2457">
        <v>0.29037439547376465</v>
      </c>
    </row>
    <row r="2458" spans="1:29" x14ac:dyDescent="0.35">
      <c r="A2458" t="s">
        <v>6869</v>
      </c>
      <c r="B2458" t="s">
        <v>6870</v>
      </c>
      <c r="C2458">
        <v>6503</v>
      </c>
      <c r="D2458" t="s">
        <v>6747</v>
      </c>
      <c r="E2458">
        <v>539</v>
      </c>
      <c r="H2458" t="s">
        <v>525</v>
      </c>
      <c r="I2458" t="s">
        <v>157</v>
      </c>
      <c r="J2458" t="s">
        <v>525</v>
      </c>
      <c r="L2458" t="s">
        <v>6871</v>
      </c>
      <c r="M2458">
        <v>12</v>
      </c>
      <c r="P2458">
        <v>0</v>
      </c>
      <c r="Q2458">
        <v>0</v>
      </c>
      <c r="R2458">
        <v>1</v>
      </c>
      <c r="S2458">
        <v>0</v>
      </c>
      <c r="T2458">
        <v>0</v>
      </c>
      <c r="U2458" t="s">
        <v>6872</v>
      </c>
      <c r="V2458" t="s">
        <v>222</v>
      </c>
      <c r="W2458" t="s">
        <v>223</v>
      </c>
      <c r="X2458" t="s">
        <v>265</v>
      </c>
      <c r="Y2458">
        <v>0</v>
      </c>
      <c r="AC2458">
        <v>0.29038084818084198</v>
      </c>
    </row>
    <row r="2459" spans="1:29" x14ac:dyDescent="0.35">
      <c r="A2459" t="s">
        <v>3890</v>
      </c>
      <c r="B2459" t="s">
        <v>3891</v>
      </c>
      <c r="C2459">
        <v>5995</v>
      </c>
      <c r="D2459" t="s">
        <v>3614</v>
      </c>
      <c r="E2459">
        <v>4067</v>
      </c>
      <c r="F2459">
        <v>3.3664000000000001</v>
      </c>
      <c r="G2459">
        <v>131</v>
      </c>
      <c r="H2459" t="s">
        <v>3390</v>
      </c>
      <c r="I2459" t="s">
        <v>157</v>
      </c>
      <c r="J2459" t="s">
        <v>3390</v>
      </c>
      <c r="L2459" t="s">
        <v>3892</v>
      </c>
      <c r="M2459">
        <v>31</v>
      </c>
      <c r="P2459">
        <v>0</v>
      </c>
      <c r="Q2459">
        <v>0</v>
      </c>
      <c r="R2459">
        <v>0</v>
      </c>
      <c r="S2459">
        <v>0</v>
      </c>
      <c r="T2459">
        <v>0</v>
      </c>
      <c r="U2459" t="s">
        <v>3632</v>
      </c>
      <c r="V2459" t="s">
        <v>222</v>
      </c>
      <c r="W2459" t="s">
        <v>244</v>
      </c>
      <c r="X2459" t="s">
        <v>280</v>
      </c>
      <c r="Y2459">
        <v>1</v>
      </c>
      <c r="Z2459">
        <v>89</v>
      </c>
      <c r="AA2459">
        <v>89</v>
      </c>
      <c r="AC2459">
        <v>0.2903964451666402</v>
      </c>
    </row>
    <row r="2460" spans="1:29" x14ac:dyDescent="0.35">
      <c r="A2460" t="s">
        <v>20521</v>
      </c>
      <c r="B2460" t="s">
        <v>20522</v>
      </c>
      <c r="C2460">
        <v>4164</v>
      </c>
      <c r="D2460" t="s">
        <v>20394</v>
      </c>
      <c r="E2460">
        <v>15154</v>
      </c>
      <c r="F2460">
        <v>4.3087999999999997</v>
      </c>
      <c r="G2460">
        <v>272</v>
      </c>
      <c r="H2460" t="s">
        <v>14468</v>
      </c>
      <c r="I2460" t="s">
        <v>157</v>
      </c>
      <c r="J2460" t="s">
        <v>14468</v>
      </c>
      <c r="L2460" t="s">
        <v>20523</v>
      </c>
      <c r="M2460">
        <v>42</v>
      </c>
      <c r="P2460">
        <v>0</v>
      </c>
      <c r="Q2460">
        <v>0</v>
      </c>
      <c r="R2460">
        <v>0</v>
      </c>
      <c r="S2460">
        <v>0</v>
      </c>
      <c r="T2460">
        <v>0</v>
      </c>
      <c r="V2460" t="s">
        <v>394</v>
      </c>
      <c r="W2460" t="s">
        <v>428</v>
      </c>
      <c r="X2460" t="s">
        <v>464</v>
      </c>
      <c r="Y2460">
        <v>0</v>
      </c>
      <c r="AC2460">
        <v>0.29052809386870881</v>
      </c>
    </row>
    <row r="2461" spans="1:29" x14ac:dyDescent="0.35">
      <c r="A2461" t="s">
        <v>5578</v>
      </c>
      <c r="B2461" t="s">
        <v>5579</v>
      </c>
      <c r="C2461">
        <v>2082</v>
      </c>
      <c r="D2461" t="s">
        <v>5426</v>
      </c>
      <c r="E2461">
        <v>595</v>
      </c>
      <c r="F2461">
        <v>5</v>
      </c>
      <c r="G2461">
        <v>2</v>
      </c>
      <c r="H2461" t="s">
        <v>115</v>
      </c>
      <c r="I2461" t="s">
        <v>157</v>
      </c>
      <c r="J2461" t="s">
        <v>115</v>
      </c>
      <c r="L2461" t="s">
        <v>5572</v>
      </c>
      <c r="M2461">
        <v>140</v>
      </c>
      <c r="P2461">
        <v>0</v>
      </c>
      <c r="Q2461">
        <v>0</v>
      </c>
      <c r="R2461">
        <v>1</v>
      </c>
      <c r="S2461">
        <v>0</v>
      </c>
      <c r="T2461">
        <v>0</v>
      </c>
      <c r="U2461" t="s">
        <v>5573</v>
      </c>
      <c r="V2461" t="s">
        <v>394</v>
      </c>
      <c r="W2461" t="s">
        <v>395</v>
      </c>
      <c r="X2461" t="s">
        <v>395</v>
      </c>
      <c r="Y2461">
        <v>0</v>
      </c>
      <c r="AC2461">
        <v>0.29070561088222835</v>
      </c>
    </row>
    <row r="2462" spans="1:29" x14ac:dyDescent="0.35">
      <c r="A2462" t="s">
        <v>1649</v>
      </c>
      <c r="B2462" t="s">
        <v>1650</v>
      </c>
      <c r="C2462">
        <v>1517</v>
      </c>
      <c r="D2462" t="s">
        <v>1520</v>
      </c>
      <c r="E2462">
        <v>7426</v>
      </c>
      <c r="F2462">
        <v>4.3369999999999997</v>
      </c>
      <c r="G2462">
        <v>184</v>
      </c>
      <c r="H2462" t="s">
        <v>1526</v>
      </c>
      <c r="I2462" t="s">
        <v>803</v>
      </c>
      <c r="J2462" t="s">
        <v>1651</v>
      </c>
      <c r="K2462" t="s">
        <v>1652</v>
      </c>
      <c r="L2462" t="s">
        <v>1653</v>
      </c>
      <c r="M2462">
        <v>45</v>
      </c>
      <c r="P2462">
        <v>0</v>
      </c>
      <c r="Q2462">
        <v>0</v>
      </c>
      <c r="R2462">
        <v>0</v>
      </c>
      <c r="S2462">
        <v>0</v>
      </c>
      <c r="T2462">
        <v>1</v>
      </c>
      <c r="U2462" t="s">
        <v>1530</v>
      </c>
      <c r="V2462" t="s">
        <v>306</v>
      </c>
      <c r="W2462" t="s">
        <v>307</v>
      </c>
      <c r="X2462" t="s">
        <v>1087</v>
      </c>
      <c r="Y2462">
        <v>5</v>
      </c>
      <c r="Z2462">
        <v>45</v>
      </c>
      <c r="AA2462">
        <v>45</v>
      </c>
      <c r="AC2462">
        <v>0.29073552007075165</v>
      </c>
    </row>
    <row r="2463" spans="1:29" x14ac:dyDescent="0.35">
      <c r="A2463" t="s">
        <v>8260</v>
      </c>
      <c r="B2463" t="s">
        <v>8261</v>
      </c>
      <c r="C2463">
        <v>6302</v>
      </c>
      <c r="D2463" t="s">
        <v>8148</v>
      </c>
      <c r="E2463">
        <v>3701</v>
      </c>
      <c r="F2463">
        <v>3.1111</v>
      </c>
      <c r="G2463">
        <v>9</v>
      </c>
      <c r="L2463" t="s">
        <v>8262</v>
      </c>
      <c r="M2463">
        <v>185</v>
      </c>
      <c r="N2463">
        <v>248</v>
      </c>
      <c r="P2463">
        <v>0</v>
      </c>
      <c r="Q2463">
        <v>0</v>
      </c>
      <c r="R2463">
        <v>0</v>
      </c>
      <c r="S2463">
        <v>0</v>
      </c>
      <c r="T2463">
        <v>1</v>
      </c>
      <c r="U2463" t="s">
        <v>8263</v>
      </c>
      <c r="V2463" t="s">
        <v>394</v>
      </c>
      <c r="W2463" t="s">
        <v>33</v>
      </c>
      <c r="Y2463">
        <v>0</v>
      </c>
      <c r="AC2463">
        <v>0.29079666255497216</v>
      </c>
    </row>
    <row r="2464" spans="1:29" x14ac:dyDescent="0.35">
      <c r="A2464" t="s">
        <v>5882</v>
      </c>
      <c r="B2464" t="s">
        <v>5883</v>
      </c>
      <c r="C2464">
        <v>1254</v>
      </c>
      <c r="D2464" t="s">
        <v>5675</v>
      </c>
      <c r="E2464">
        <v>22746</v>
      </c>
      <c r="F2464">
        <v>4.1913999999999998</v>
      </c>
      <c r="G2464">
        <v>930</v>
      </c>
      <c r="H2464" t="s">
        <v>163</v>
      </c>
      <c r="I2464" t="s">
        <v>803</v>
      </c>
      <c r="J2464" t="s">
        <v>5884</v>
      </c>
      <c r="L2464" t="s">
        <v>5885</v>
      </c>
      <c r="M2464">
        <v>34</v>
      </c>
      <c r="P2464">
        <v>0</v>
      </c>
      <c r="Q2464">
        <v>0</v>
      </c>
      <c r="R2464">
        <v>0</v>
      </c>
      <c r="S2464">
        <v>0</v>
      </c>
      <c r="T2464">
        <v>0</v>
      </c>
      <c r="V2464" t="s">
        <v>306</v>
      </c>
      <c r="W2464" t="s">
        <v>815</v>
      </c>
      <c r="X2464" t="s">
        <v>1155</v>
      </c>
      <c r="Y2464">
        <v>12</v>
      </c>
      <c r="Z2464">
        <v>34</v>
      </c>
      <c r="AA2464">
        <v>34</v>
      </c>
      <c r="AC2464">
        <v>0.2908115228087863</v>
      </c>
    </row>
    <row r="2465" spans="1:29" x14ac:dyDescent="0.35">
      <c r="A2465" t="s">
        <v>3447</v>
      </c>
      <c r="B2465" t="s">
        <v>3448</v>
      </c>
      <c r="C2465">
        <v>7057</v>
      </c>
      <c r="D2465" t="s">
        <v>3384</v>
      </c>
      <c r="E2465">
        <v>40091</v>
      </c>
      <c r="F2465">
        <v>3.9226000000000001</v>
      </c>
      <c r="G2465">
        <v>155</v>
      </c>
      <c r="H2465" t="s">
        <v>3438</v>
      </c>
      <c r="I2465" t="s">
        <v>157</v>
      </c>
      <c r="J2465" t="s">
        <v>3438</v>
      </c>
      <c r="L2465" t="s">
        <v>3386</v>
      </c>
      <c r="M2465">
        <v>15</v>
      </c>
      <c r="P2465">
        <v>0</v>
      </c>
      <c r="Q2465">
        <v>0</v>
      </c>
      <c r="R2465">
        <v>0</v>
      </c>
      <c r="S2465">
        <v>0</v>
      </c>
      <c r="T2465">
        <v>0</v>
      </c>
      <c r="U2465" t="s">
        <v>3387</v>
      </c>
      <c r="V2465" t="s">
        <v>160</v>
      </c>
      <c r="W2465" t="s">
        <v>222</v>
      </c>
      <c r="Y2465">
        <v>0</v>
      </c>
      <c r="AC2465">
        <v>0.29084457243491491</v>
      </c>
    </row>
    <row r="2466" spans="1:29" x14ac:dyDescent="0.35">
      <c r="A2466" t="s">
        <v>25716</v>
      </c>
      <c r="B2466" t="s">
        <v>25717</v>
      </c>
      <c r="C2466">
        <v>3902</v>
      </c>
      <c r="D2466" t="s">
        <v>25136</v>
      </c>
      <c r="E2466">
        <v>16480</v>
      </c>
      <c r="F2466">
        <v>4.1818</v>
      </c>
      <c r="G2466">
        <v>11</v>
      </c>
      <c r="L2466" t="s">
        <v>25718</v>
      </c>
      <c r="M2466">
        <v>13</v>
      </c>
      <c r="N2466">
        <v>26</v>
      </c>
      <c r="O2466">
        <v>6.5</v>
      </c>
      <c r="P2466">
        <v>1</v>
      </c>
      <c r="Q2466">
        <v>0</v>
      </c>
      <c r="R2466">
        <v>0</v>
      </c>
      <c r="S2466">
        <v>1</v>
      </c>
      <c r="T2466">
        <v>1</v>
      </c>
      <c r="U2466" t="s">
        <v>25719</v>
      </c>
      <c r="V2466" t="s">
        <v>306</v>
      </c>
      <c r="W2466" t="s">
        <v>33</v>
      </c>
      <c r="Y2466">
        <v>0</v>
      </c>
      <c r="AC2466">
        <v>0.29110220589119495</v>
      </c>
    </row>
    <row r="2467" spans="1:29" x14ac:dyDescent="0.35">
      <c r="A2467" t="s">
        <v>19343</v>
      </c>
      <c r="B2467" t="s">
        <v>19344</v>
      </c>
      <c r="C2467">
        <v>6744</v>
      </c>
      <c r="D2467" t="s">
        <v>19326</v>
      </c>
      <c r="E2467">
        <v>5401</v>
      </c>
      <c r="F2467">
        <v>4.6782000000000004</v>
      </c>
      <c r="G2467">
        <v>87</v>
      </c>
      <c r="H2467" t="s">
        <v>3385</v>
      </c>
      <c r="I2467" t="s">
        <v>89</v>
      </c>
      <c r="J2467" t="s">
        <v>19345</v>
      </c>
      <c r="L2467" t="s">
        <v>19346</v>
      </c>
      <c r="M2467">
        <v>18</v>
      </c>
      <c r="P2467">
        <v>0</v>
      </c>
      <c r="Q2467">
        <v>0</v>
      </c>
      <c r="R2467">
        <v>1</v>
      </c>
      <c r="S2467">
        <v>0</v>
      </c>
      <c r="T2467">
        <v>0</v>
      </c>
      <c r="U2467" t="s">
        <v>19347</v>
      </c>
      <c r="V2467" t="s">
        <v>93</v>
      </c>
      <c r="W2467" t="s">
        <v>198</v>
      </c>
      <c r="X2467" t="s">
        <v>7021</v>
      </c>
      <c r="Y2467">
        <v>2</v>
      </c>
      <c r="Z2467">
        <v>18</v>
      </c>
      <c r="AA2467">
        <v>18</v>
      </c>
      <c r="AC2467">
        <v>0.29113988862388029</v>
      </c>
    </row>
    <row r="2468" spans="1:29" x14ac:dyDescent="0.35">
      <c r="A2468" t="s">
        <v>7975</v>
      </c>
      <c r="B2468" t="s">
        <v>7976</v>
      </c>
      <c r="C2468">
        <v>1073</v>
      </c>
      <c r="D2468" t="s">
        <v>7503</v>
      </c>
      <c r="E2468">
        <v>2588</v>
      </c>
      <c r="H2468" t="s">
        <v>7934</v>
      </c>
      <c r="I2468" t="s">
        <v>803</v>
      </c>
      <c r="J2468" t="s">
        <v>7977</v>
      </c>
      <c r="K2468" t="s">
        <v>7978</v>
      </c>
      <c r="L2468" t="s">
        <v>7979</v>
      </c>
      <c r="M2468">
        <v>35</v>
      </c>
      <c r="P2468">
        <v>0</v>
      </c>
      <c r="Q2468">
        <v>0</v>
      </c>
      <c r="R2468">
        <v>1</v>
      </c>
      <c r="S2468">
        <v>0</v>
      </c>
      <c r="T2468">
        <v>0</v>
      </c>
      <c r="U2468" t="s">
        <v>7980</v>
      </c>
      <c r="V2468" t="s">
        <v>306</v>
      </c>
      <c r="W2468" t="s">
        <v>307</v>
      </c>
      <c r="X2468" t="s">
        <v>308</v>
      </c>
      <c r="Y2468">
        <v>0</v>
      </c>
      <c r="AC2468">
        <v>0.29124254082560463</v>
      </c>
    </row>
    <row r="2469" spans="1:29" x14ac:dyDescent="0.35">
      <c r="A2469" t="s">
        <v>31696</v>
      </c>
      <c r="B2469" t="s">
        <v>31697</v>
      </c>
      <c r="C2469">
        <v>5979</v>
      </c>
      <c r="D2469" t="s">
        <v>31685</v>
      </c>
      <c r="E2469">
        <v>36283</v>
      </c>
      <c r="F2469">
        <v>4.5137999999999998</v>
      </c>
      <c r="G2469">
        <v>545</v>
      </c>
      <c r="H2469" t="s">
        <v>37</v>
      </c>
      <c r="I2469" t="s">
        <v>38</v>
      </c>
      <c r="J2469" t="s">
        <v>37</v>
      </c>
      <c r="L2469" t="s">
        <v>31698</v>
      </c>
      <c r="M2469">
        <v>180</v>
      </c>
      <c r="P2469">
        <v>0</v>
      </c>
      <c r="Q2469">
        <v>0</v>
      </c>
      <c r="R2469">
        <v>0</v>
      </c>
      <c r="S2469">
        <v>0</v>
      </c>
      <c r="T2469">
        <v>0</v>
      </c>
      <c r="V2469" t="s">
        <v>32</v>
      </c>
      <c r="W2469" t="s">
        <v>41</v>
      </c>
      <c r="X2469" t="s">
        <v>42</v>
      </c>
      <c r="Y2469">
        <v>3</v>
      </c>
      <c r="Z2469">
        <v>142</v>
      </c>
      <c r="AA2469">
        <v>35</v>
      </c>
      <c r="AC2469">
        <v>0.29129646244349161</v>
      </c>
    </row>
    <row r="2470" spans="1:29" x14ac:dyDescent="0.35">
      <c r="A2470" t="s">
        <v>28386</v>
      </c>
      <c r="B2470" t="s">
        <v>28387</v>
      </c>
      <c r="C2470">
        <v>5780</v>
      </c>
      <c r="D2470" t="s">
        <v>28338</v>
      </c>
      <c r="E2470">
        <v>1522</v>
      </c>
      <c r="F2470">
        <v>4.9215999999999998</v>
      </c>
      <c r="G2470">
        <v>51</v>
      </c>
      <c r="M2470">
        <v>169.99</v>
      </c>
      <c r="P2470">
        <v>0</v>
      </c>
      <c r="Q2470">
        <v>0</v>
      </c>
      <c r="R2470">
        <v>1</v>
      </c>
      <c r="S2470">
        <v>0</v>
      </c>
      <c r="T2470">
        <v>0</v>
      </c>
      <c r="U2470" t="s">
        <v>28344</v>
      </c>
      <c r="V2470" t="s">
        <v>222</v>
      </c>
      <c r="W2470" t="s">
        <v>908</v>
      </c>
      <c r="X2470" t="s">
        <v>909</v>
      </c>
      <c r="Y2470">
        <v>0</v>
      </c>
      <c r="AC2470">
        <v>0.29138158477693499</v>
      </c>
    </row>
    <row r="2471" spans="1:29" x14ac:dyDescent="0.35">
      <c r="A2471" t="s">
        <v>6303</v>
      </c>
      <c r="B2471" t="s">
        <v>6304</v>
      </c>
      <c r="C2471">
        <v>1254</v>
      </c>
      <c r="D2471" t="s">
        <v>5675</v>
      </c>
      <c r="E2471">
        <v>690</v>
      </c>
      <c r="F2471">
        <v>3.6667000000000001</v>
      </c>
      <c r="G2471">
        <v>3</v>
      </c>
      <c r="H2471" t="s">
        <v>186</v>
      </c>
      <c r="I2471" t="s">
        <v>157</v>
      </c>
      <c r="J2471" t="s">
        <v>186</v>
      </c>
      <c r="L2471" t="s">
        <v>6305</v>
      </c>
      <c r="M2471">
        <v>53</v>
      </c>
      <c r="P2471">
        <v>0</v>
      </c>
      <c r="Q2471">
        <v>0</v>
      </c>
      <c r="R2471">
        <v>0</v>
      </c>
      <c r="S2471">
        <v>1</v>
      </c>
      <c r="T2471">
        <v>0</v>
      </c>
      <c r="V2471" t="s">
        <v>394</v>
      </c>
      <c r="W2471" t="s">
        <v>395</v>
      </c>
      <c r="X2471" t="s">
        <v>395</v>
      </c>
      <c r="Y2471">
        <v>0</v>
      </c>
      <c r="AC2471">
        <v>0.2916138886675933</v>
      </c>
    </row>
    <row r="2472" spans="1:29" x14ac:dyDescent="0.35">
      <c r="A2472" t="s">
        <v>5626</v>
      </c>
      <c r="B2472" t="s">
        <v>5627</v>
      </c>
      <c r="C2472">
        <v>5673</v>
      </c>
      <c r="D2472" t="s">
        <v>5603</v>
      </c>
      <c r="E2472">
        <v>13370</v>
      </c>
      <c r="F2472">
        <v>4.2595000000000001</v>
      </c>
      <c r="G2472">
        <v>131</v>
      </c>
      <c r="H2472" t="s">
        <v>37</v>
      </c>
      <c r="I2472" t="s">
        <v>38</v>
      </c>
      <c r="J2472" t="s">
        <v>37</v>
      </c>
      <c r="L2472" t="s">
        <v>5628</v>
      </c>
      <c r="M2472">
        <v>110</v>
      </c>
      <c r="P2472">
        <v>0</v>
      </c>
      <c r="Q2472">
        <v>0</v>
      </c>
      <c r="R2472">
        <v>0</v>
      </c>
      <c r="S2472">
        <v>0</v>
      </c>
      <c r="T2472">
        <v>1</v>
      </c>
      <c r="U2472" t="s">
        <v>5605</v>
      </c>
      <c r="V2472" t="s">
        <v>32</v>
      </c>
      <c r="W2472" t="s">
        <v>41</v>
      </c>
      <c r="X2472" t="s">
        <v>42</v>
      </c>
      <c r="Y2472">
        <v>1</v>
      </c>
      <c r="Z2472">
        <v>29</v>
      </c>
      <c r="AA2472">
        <v>29</v>
      </c>
      <c r="AC2472">
        <v>0.29166558702115031</v>
      </c>
    </row>
    <row r="2473" spans="1:29" x14ac:dyDescent="0.35">
      <c r="A2473" t="s">
        <v>27663</v>
      </c>
      <c r="B2473" t="s">
        <v>27664</v>
      </c>
      <c r="C2473">
        <v>5626</v>
      </c>
      <c r="D2473" t="s">
        <v>27636</v>
      </c>
      <c r="E2473">
        <v>25187</v>
      </c>
      <c r="F2473">
        <v>4.5556000000000001</v>
      </c>
      <c r="G2473">
        <v>378</v>
      </c>
      <c r="H2473" t="s">
        <v>27665</v>
      </c>
      <c r="I2473" t="s">
        <v>157</v>
      </c>
      <c r="J2473" t="s">
        <v>27665</v>
      </c>
      <c r="M2473">
        <v>9</v>
      </c>
      <c r="P2473">
        <v>0</v>
      </c>
      <c r="Q2473">
        <v>0</v>
      </c>
      <c r="R2473">
        <v>0</v>
      </c>
      <c r="S2473">
        <v>0</v>
      </c>
      <c r="T2473">
        <v>0</v>
      </c>
      <c r="V2473" t="s">
        <v>394</v>
      </c>
      <c r="W2473" t="s">
        <v>5539</v>
      </c>
      <c r="X2473" t="s">
        <v>5561</v>
      </c>
      <c r="Y2473">
        <v>0</v>
      </c>
      <c r="AC2473">
        <v>0.2916889486210642</v>
      </c>
    </row>
    <row r="2474" spans="1:29" x14ac:dyDescent="0.35">
      <c r="A2474" t="s">
        <v>32331</v>
      </c>
      <c r="B2474" t="s">
        <v>32332</v>
      </c>
      <c r="C2474">
        <v>6344</v>
      </c>
      <c r="D2474" t="s">
        <v>32237</v>
      </c>
      <c r="E2474">
        <v>3238</v>
      </c>
      <c r="F2474">
        <v>3.3332999999999999</v>
      </c>
      <c r="G2474">
        <v>3</v>
      </c>
      <c r="M2474">
        <v>125</v>
      </c>
      <c r="P2474">
        <v>0</v>
      </c>
      <c r="Q2474">
        <v>0</v>
      </c>
      <c r="R2474">
        <v>0</v>
      </c>
      <c r="S2474">
        <v>0</v>
      </c>
      <c r="T2474">
        <v>0</v>
      </c>
      <c r="U2474" t="s">
        <v>12499</v>
      </c>
      <c r="V2474" t="s">
        <v>306</v>
      </c>
      <c r="W2474" t="s">
        <v>1138</v>
      </c>
      <c r="X2474" t="s">
        <v>1248</v>
      </c>
      <c r="Y2474">
        <v>0</v>
      </c>
      <c r="AC2474">
        <v>0.29204056795759248</v>
      </c>
    </row>
    <row r="2475" spans="1:29" x14ac:dyDescent="0.35">
      <c r="A2475" t="s">
        <v>24156</v>
      </c>
      <c r="B2475" t="s">
        <v>24157</v>
      </c>
      <c r="C2475">
        <v>6330</v>
      </c>
      <c r="D2475" t="s">
        <v>24093</v>
      </c>
      <c r="E2475">
        <v>5167</v>
      </c>
      <c r="F2475">
        <v>4.4286000000000003</v>
      </c>
      <c r="G2475">
        <v>56</v>
      </c>
      <c r="H2475" t="s">
        <v>186</v>
      </c>
      <c r="I2475" t="s">
        <v>157</v>
      </c>
      <c r="J2475" t="s">
        <v>186</v>
      </c>
      <c r="L2475" t="s">
        <v>24158</v>
      </c>
      <c r="M2475">
        <v>31</v>
      </c>
      <c r="P2475">
        <v>0</v>
      </c>
      <c r="Q2475">
        <v>0</v>
      </c>
      <c r="R2475">
        <v>1</v>
      </c>
      <c r="S2475">
        <v>0</v>
      </c>
      <c r="T2475">
        <v>0</v>
      </c>
      <c r="U2475" t="s">
        <v>24130</v>
      </c>
      <c r="V2475" t="s">
        <v>222</v>
      </c>
      <c r="W2475" t="s">
        <v>223</v>
      </c>
      <c r="X2475" t="s">
        <v>271</v>
      </c>
      <c r="Y2475">
        <v>0</v>
      </c>
      <c r="AC2475">
        <v>0.29209067289960866</v>
      </c>
    </row>
    <row r="2476" spans="1:29" x14ac:dyDescent="0.35">
      <c r="A2476" t="s">
        <v>26723</v>
      </c>
      <c r="B2476" t="s">
        <v>26724</v>
      </c>
      <c r="C2476">
        <v>5338</v>
      </c>
      <c r="D2476" t="s">
        <v>26711</v>
      </c>
      <c r="E2476">
        <v>8880</v>
      </c>
      <c r="F2476">
        <v>4.6261999999999999</v>
      </c>
      <c r="G2476">
        <v>305</v>
      </c>
      <c r="H2476" t="s">
        <v>889</v>
      </c>
      <c r="I2476" t="s">
        <v>157</v>
      </c>
      <c r="J2476" t="s">
        <v>889</v>
      </c>
      <c r="L2476" t="s">
        <v>26725</v>
      </c>
      <c r="M2476">
        <v>69</v>
      </c>
      <c r="P2476">
        <v>0</v>
      </c>
      <c r="Q2476">
        <v>0</v>
      </c>
      <c r="R2476">
        <v>0</v>
      </c>
      <c r="S2476">
        <v>0</v>
      </c>
      <c r="T2476">
        <v>1</v>
      </c>
      <c r="U2476" t="s">
        <v>26726</v>
      </c>
      <c r="V2476" t="s">
        <v>222</v>
      </c>
      <c r="W2476" t="s">
        <v>223</v>
      </c>
      <c r="X2476" t="s">
        <v>265</v>
      </c>
      <c r="Y2476">
        <v>1</v>
      </c>
      <c r="Z2476">
        <v>28</v>
      </c>
      <c r="AA2476">
        <v>28</v>
      </c>
      <c r="AC2476">
        <v>0.29213312032212124</v>
      </c>
    </row>
    <row r="2477" spans="1:29" x14ac:dyDescent="0.35">
      <c r="A2477" t="s">
        <v>31768</v>
      </c>
      <c r="B2477" t="s">
        <v>31769</v>
      </c>
      <c r="C2477">
        <v>6232</v>
      </c>
      <c r="D2477" t="s">
        <v>31751</v>
      </c>
      <c r="E2477">
        <v>1998</v>
      </c>
      <c r="F2477">
        <v>5</v>
      </c>
      <c r="G2477">
        <v>1</v>
      </c>
      <c r="L2477" t="s">
        <v>31770</v>
      </c>
      <c r="M2477">
        <v>20</v>
      </c>
      <c r="P2477">
        <v>0</v>
      </c>
      <c r="Q2477">
        <v>0</v>
      </c>
      <c r="R2477">
        <v>0</v>
      </c>
      <c r="S2477">
        <v>0</v>
      </c>
      <c r="T2477">
        <v>0</v>
      </c>
      <c r="V2477" t="s">
        <v>306</v>
      </c>
      <c r="W2477" t="s">
        <v>160</v>
      </c>
      <c r="Y2477">
        <v>0</v>
      </c>
      <c r="AC2477">
        <v>0.29221228277676758</v>
      </c>
    </row>
    <row r="2478" spans="1:29" x14ac:dyDescent="0.35">
      <c r="A2478" t="s">
        <v>21703</v>
      </c>
      <c r="B2478" t="s">
        <v>21704</v>
      </c>
      <c r="C2478">
        <v>7055</v>
      </c>
      <c r="D2478" t="s">
        <v>21568</v>
      </c>
      <c r="E2478">
        <v>4599</v>
      </c>
      <c r="F2478">
        <v>4.0087999999999999</v>
      </c>
      <c r="G2478">
        <v>114</v>
      </c>
      <c r="H2478" t="s">
        <v>302</v>
      </c>
      <c r="L2478" t="s">
        <v>21705</v>
      </c>
      <c r="M2478">
        <v>28</v>
      </c>
      <c r="P2478">
        <v>0</v>
      </c>
      <c r="Q2478">
        <v>0</v>
      </c>
      <c r="R2478">
        <v>0</v>
      </c>
      <c r="S2478">
        <v>0</v>
      </c>
      <c r="T2478">
        <v>0</v>
      </c>
      <c r="U2478" t="s">
        <v>21706</v>
      </c>
      <c r="V2478" t="s">
        <v>306</v>
      </c>
      <c r="W2478" t="s">
        <v>823</v>
      </c>
      <c r="X2478" t="s">
        <v>855</v>
      </c>
      <c r="Y2478">
        <v>0</v>
      </c>
      <c r="AC2478">
        <v>0.29239608004740869</v>
      </c>
    </row>
    <row r="2479" spans="1:29" x14ac:dyDescent="0.35">
      <c r="A2479" t="s">
        <v>11931</v>
      </c>
      <c r="B2479" t="s">
        <v>11932</v>
      </c>
      <c r="C2479">
        <v>1063</v>
      </c>
      <c r="D2479" t="s">
        <v>11860</v>
      </c>
      <c r="E2479">
        <v>25359</v>
      </c>
      <c r="F2479">
        <v>4.5095999999999998</v>
      </c>
      <c r="G2479">
        <v>363</v>
      </c>
      <c r="H2479" t="s">
        <v>810</v>
      </c>
      <c r="I2479" t="s">
        <v>803</v>
      </c>
      <c r="J2479" t="s">
        <v>11933</v>
      </c>
      <c r="K2479" t="s">
        <v>9863</v>
      </c>
      <c r="L2479" t="s">
        <v>11934</v>
      </c>
      <c r="M2479">
        <v>69</v>
      </c>
      <c r="P2479">
        <v>0</v>
      </c>
      <c r="Q2479">
        <v>1</v>
      </c>
      <c r="R2479">
        <v>0</v>
      </c>
      <c r="S2479">
        <v>0</v>
      </c>
      <c r="T2479">
        <v>0</v>
      </c>
      <c r="U2479" t="s">
        <v>11935</v>
      </c>
      <c r="V2479" t="s">
        <v>306</v>
      </c>
      <c r="W2479" t="s">
        <v>815</v>
      </c>
      <c r="X2479" t="s">
        <v>1155</v>
      </c>
      <c r="Y2479">
        <v>40</v>
      </c>
      <c r="Z2479">
        <v>69</v>
      </c>
      <c r="AA2479">
        <v>68</v>
      </c>
      <c r="AC2479">
        <v>0.29248390408078673</v>
      </c>
    </row>
    <row r="2480" spans="1:29" x14ac:dyDescent="0.35">
      <c r="A2480" t="s">
        <v>30035</v>
      </c>
      <c r="B2480" t="s">
        <v>30036</v>
      </c>
      <c r="C2480">
        <v>5869</v>
      </c>
      <c r="D2480" t="s">
        <v>29945</v>
      </c>
      <c r="E2480">
        <v>27253</v>
      </c>
      <c r="F2480">
        <v>4.3795000000000002</v>
      </c>
      <c r="G2480">
        <v>332</v>
      </c>
      <c r="H2480" t="s">
        <v>186</v>
      </c>
      <c r="I2480" t="s">
        <v>38</v>
      </c>
      <c r="J2480" t="s">
        <v>311</v>
      </c>
      <c r="L2480" t="s">
        <v>30037</v>
      </c>
      <c r="M2480">
        <v>150</v>
      </c>
      <c r="P2480">
        <v>0</v>
      </c>
      <c r="Q2480">
        <v>0</v>
      </c>
      <c r="R2480">
        <v>0</v>
      </c>
      <c r="S2480">
        <v>0</v>
      </c>
      <c r="T2480">
        <v>0</v>
      </c>
      <c r="V2480" t="s">
        <v>32</v>
      </c>
      <c r="W2480" t="s">
        <v>41</v>
      </c>
      <c r="X2480" t="s">
        <v>42</v>
      </c>
      <c r="Y2480">
        <v>3</v>
      </c>
      <c r="Z2480">
        <v>215</v>
      </c>
      <c r="AA2480">
        <v>25</v>
      </c>
      <c r="AC2480">
        <v>0.29257518846677932</v>
      </c>
    </row>
    <row r="2481" spans="1:29" x14ac:dyDescent="0.35">
      <c r="A2481" t="s">
        <v>19028</v>
      </c>
      <c r="B2481" t="s">
        <v>19029</v>
      </c>
      <c r="C2481">
        <v>6332</v>
      </c>
      <c r="D2481" t="s">
        <v>18904</v>
      </c>
      <c r="E2481">
        <v>16423</v>
      </c>
      <c r="F2481">
        <v>3.9285999999999999</v>
      </c>
      <c r="G2481">
        <v>28</v>
      </c>
      <c r="M2481">
        <v>24</v>
      </c>
      <c r="P2481">
        <v>0</v>
      </c>
      <c r="Q2481">
        <v>0</v>
      </c>
      <c r="R2481">
        <v>0</v>
      </c>
      <c r="S2481">
        <v>0</v>
      </c>
      <c r="T2481">
        <v>1</v>
      </c>
      <c r="V2481" t="s">
        <v>306</v>
      </c>
      <c r="W2481" t="s">
        <v>1138</v>
      </c>
      <c r="X2481" t="s">
        <v>1139</v>
      </c>
      <c r="Y2481">
        <v>0</v>
      </c>
      <c r="AC2481">
        <v>0.29258432415701274</v>
      </c>
    </row>
    <row r="2482" spans="1:29" x14ac:dyDescent="0.35">
      <c r="A2482" t="s">
        <v>1049</v>
      </c>
      <c r="B2482" t="s">
        <v>1050</v>
      </c>
      <c r="C2482">
        <v>6004</v>
      </c>
      <c r="D2482" t="s">
        <v>872</v>
      </c>
      <c r="E2482">
        <v>4270</v>
      </c>
      <c r="F2482">
        <v>4.1052999999999997</v>
      </c>
      <c r="G2482">
        <v>19</v>
      </c>
      <c r="H2482" t="s">
        <v>912</v>
      </c>
      <c r="I2482" t="s">
        <v>1002</v>
      </c>
      <c r="J2482" t="s">
        <v>912</v>
      </c>
      <c r="L2482" t="s">
        <v>1051</v>
      </c>
      <c r="M2482">
        <v>28</v>
      </c>
      <c r="P2482">
        <v>0</v>
      </c>
      <c r="Q2482">
        <v>0</v>
      </c>
      <c r="R2482">
        <v>0</v>
      </c>
      <c r="S2482">
        <v>0</v>
      </c>
      <c r="T2482">
        <v>0</v>
      </c>
      <c r="U2482" t="s">
        <v>1052</v>
      </c>
      <c r="V2482" t="s">
        <v>222</v>
      </c>
      <c r="W2482" t="s">
        <v>244</v>
      </c>
      <c r="X2482" t="s">
        <v>245</v>
      </c>
      <c r="Y2482">
        <v>1</v>
      </c>
      <c r="Z2482">
        <v>44</v>
      </c>
      <c r="AA2482">
        <v>44</v>
      </c>
      <c r="AC2482">
        <v>0.29264098508205227</v>
      </c>
    </row>
    <row r="2483" spans="1:29" x14ac:dyDescent="0.35">
      <c r="A2483" t="s">
        <v>4882</v>
      </c>
      <c r="B2483" t="s">
        <v>4883</v>
      </c>
      <c r="C2483">
        <v>1065</v>
      </c>
      <c r="D2483" t="s">
        <v>4754</v>
      </c>
      <c r="E2483">
        <v>3058</v>
      </c>
      <c r="F2483">
        <v>4.7332999999999998</v>
      </c>
      <c r="G2483">
        <v>15</v>
      </c>
      <c r="H2483" t="s">
        <v>4766</v>
      </c>
      <c r="I2483" t="s">
        <v>38</v>
      </c>
      <c r="J2483" t="s">
        <v>4884</v>
      </c>
      <c r="L2483" t="s">
        <v>4885</v>
      </c>
      <c r="M2483">
        <v>120</v>
      </c>
      <c r="P2483">
        <v>0</v>
      </c>
      <c r="Q2483">
        <v>0</v>
      </c>
      <c r="R2483">
        <v>0</v>
      </c>
      <c r="S2483">
        <v>0</v>
      </c>
      <c r="T2483">
        <v>0</v>
      </c>
      <c r="V2483" t="s">
        <v>32</v>
      </c>
      <c r="W2483" t="s">
        <v>172</v>
      </c>
      <c r="X2483" t="s">
        <v>173</v>
      </c>
      <c r="Y2483">
        <v>0</v>
      </c>
      <c r="AC2483">
        <v>0.29276455719334571</v>
      </c>
    </row>
    <row r="2484" spans="1:29" x14ac:dyDescent="0.35">
      <c r="A2484" t="s">
        <v>27171</v>
      </c>
      <c r="B2484" t="s">
        <v>27172</v>
      </c>
      <c r="C2484">
        <v>6288</v>
      </c>
      <c r="D2484" t="s">
        <v>27100</v>
      </c>
      <c r="E2484">
        <v>1235</v>
      </c>
      <c r="F2484">
        <v>4.3274999999999997</v>
      </c>
      <c r="G2484">
        <v>400</v>
      </c>
      <c r="L2484" t="s">
        <v>27173</v>
      </c>
      <c r="M2484">
        <v>90</v>
      </c>
      <c r="N2484">
        <v>114</v>
      </c>
      <c r="P2484">
        <v>1</v>
      </c>
      <c r="Q2484">
        <v>1</v>
      </c>
      <c r="R2484">
        <v>1</v>
      </c>
      <c r="S2484">
        <v>0</v>
      </c>
      <c r="T2484">
        <v>0</v>
      </c>
      <c r="U2484" t="s">
        <v>27174</v>
      </c>
      <c r="V2484" t="s">
        <v>32</v>
      </c>
      <c r="W2484" t="s">
        <v>33</v>
      </c>
      <c r="X2484" t="s">
        <v>34</v>
      </c>
      <c r="Y2484">
        <v>0</v>
      </c>
      <c r="AC2484">
        <v>0.29308352869230325</v>
      </c>
    </row>
    <row r="2485" spans="1:29" x14ac:dyDescent="0.35">
      <c r="A2485" t="s">
        <v>30842</v>
      </c>
      <c r="B2485" t="s">
        <v>30843</v>
      </c>
      <c r="C2485">
        <v>5651</v>
      </c>
      <c r="D2485" t="s">
        <v>30835</v>
      </c>
      <c r="E2485">
        <v>22918</v>
      </c>
      <c r="F2485">
        <v>4.1490999999999998</v>
      </c>
      <c r="G2485">
        <v>389</v>
      </c>
      <c r="M2485">
        <v>24</v>
      </c>
      <c r="P2485">
        <v>0</v>
      </c>
      <c r="Q2485">
        <v>0</v>
      </c>
      <c r="R2485">
        <v>0</v>
      </c>
      <c r="S2485">
        <v>0</v>
      </c>
      <c r="T2485">
        <v>1</v>
      </c>
      <c r="V2485" t="s">
        <v>306</v>
      </c>
      <c r="W2485" t="s">
        <v>1312</v>
      </c>
      <c r="X2485" t="s">
        <v>7759</v>
      </c>
      <c r="Y2485">
        <v>0</v>
      </c>
      <c r="AC2485">
        <v>0.2931911340052864</v>
      </c>
    </row>
    <row r="2486" spans="1:29" x14ac:dyDescent="0.35">
      <c r="A2486" t="s">
        <v>30933</v>
      </c>
      <c r="B2486" t="s">
        <v>30934</v>
      </c>
      <c r="C2486">
        <v>3806</v>
      </c>
      <c r="D2486" t="s">
        <v>30874</v>
      </c>
      <c r="E2486">
        <v>173223</v>
      </c>
      <c r="F2486">
        <v>4.4067999999999996</v>
      </c>
      <c r="G2486">
        <v>1669</v>
      </c>
      <c r="H2486" t="s">
        <v>4319</v>
      </c>
      <c r="I2486" t="s">
        <v>803</v>
      </c>
      <c r="J2486" t="s">
        <v>30935</v>
      </c>
      <c r="K2486" t="s">
        <v>30936</v>
      </c>
      <c r="L2486" t="s">
        <v>30937</v>
      </c>
      <c r="M2486">
        <v>25</v>
      </c>
      <c r="P2486">
        <v>0</v>
      </c>
      <c r="Q2486">
        <v>0</v>
      </c>
      <c r="R2486">
        <v>0</v>
      </c>
      <c r="S2486">
        <v>0</v>
      </c>
      <c r="T2486">
        <v>0</v>
      </c>
      <c r="V2486" t="s">
        <v>306</v>
      </c>
      <c r="W2486" t="s">
        <v>307</v>
      </c>
      <c r="X2486" t="s">
        <v>1212</v>
      </c>
      <c r="Y2486">
        <v>18</v>
      </c>
      <c r="Z2486">
        <v>25</v>
      </c>
      <c r="AA2486">
        <v>12.5</v>
      </c>
      <c r="AC2486">
        <v>0.29336959183073807</v>
      </c>
    </row>
    <row r="2487" spans="1:29" x14ac:dyDescent="0.35">
      <c r="A2487" t="s">
        <v>29904</v>
      </c>
      <c r="B2487" t="s">
        <v>29905</v>
      </c>
      <c r="C2487">
        <v>1722</v>
      </c>
      <c r="D2487" t="s">
        <v>29893</v>
      </c>
      <c r="E2487">
        <v>14336</v>
      </c>
      <c r="F2487">
        <v>4.4779</v>
      </c>
      <c r="G2487">
        <v>452</v>
      </c>
      <c r="H2487" t="s">
        <v>186</v>
      </c>
      <c r="I2487" t="s">
        <v>38</v>
      </c>
      <c r="J2487" t="s">
        <v>311</v>
      </c>
      <c r="K2487" t="s">
        <v>29906</v>
      </c>
      <c r="L2487" t="s">
        <v>29907</v>
      </c>
      <c r="M2487">
        <v>80</v>
      </c>
      <c r="P2487">
        <v>0</v>
      </c>
      <c r="Q2487">
        <v>0</v>
      </c>
      <c r="R2487">
        <v>0</v>
      </c>
      <c r="S2487">
        <v>0</v>
      </c>
      <c r="T2487">
        <v>0</v>
      </c>
      <c r="U2487" t="s">
        <v>29903</v>
      </c>
      <c r="V2487" t="s">
        <v>32</v>
      </c>
      <c r="W2487" t="s">
        <v>41</v>
      </c>
      <c r="X2487" t="s">
        <v>42</v>
      </c>
      <c r="Y2487">
        <v>1</v>
      </c>
      <c r="Z2487">
        <v>46</v>
      </c>
      <c r="AA2487">
        <v>46</v>
      </c>
      <c r="AC2487">
        <v>0.29386955117475144</v>
      </c>
    </row>
    <row r="2488" spans="1:29" x14ac:dyDescent="0.35">
      <c r="A2488" t="s">
        <v>16467</v>
      </c>
      <c r="B2488" t="s">
        <v>16468</v>
      </c>
      <c r="C2488">
        <v>6029</v>
      </c>
      <c r="D2488" t="s">
        <v>16469</v>
      </c>
      <c r="E2488">
        <v>17605</v>
      </c>
      <c r="F2488">
        <v>3.9847999999999999</v>
      </c>
      <c r="G2488">
        <v>132</v>
      </c>
      <c r="H2488" t="s">
        <v>8193</v>
      </c>
      <c r="I2488" t="s">
        <v>803</v>
      </c>
      <c r="J2488">
        <v>2</v>
      </c>
      <c r="K2488" t="s">
        <v>16470</v>
      </c>
      <c r="L2488" t="s">
        <v>16471</v>
      </c>
      <c r="M2488">
        <v>96</v>
      </c>
      <c r="P2488">
        <v>0</v>
      </c>
      <c r="Q2488">
        <v>0</v>
      </c>
      <c r="R2488">
        <v>0</v>
      </c>
      <c r="S2488">
        <v>0</v>
      </c>
      <c r="T2488">
        <v>0</v>
      </c>
      <c r="V2488" t="s">
        <v>306</v>
      </c>
      <c r="W2488" t="s">
        <v>815</v>
      </c>
      <c r="X2488" t="s">
        <v>1155</v>
      </c>
      <c r="Y2488">
        <v>7</v>
      </c>
      <c r="Z2488">
        <v>96</v>
      </c>
      <c r="AA2488">
        <v>96</v>
      </c>
      <c r="AC2488">
        <v>0.29395982184192104</v>
      </c>
    </row>
    <row r="2489" spans="1:29" x14ac:dyDescent="0.35">
      <c r="A2489" t="s">
        <v>19520</v>
      </c>
      <c r="B2489" t="s">
        <v>19521</v>
      </c>
      <c r="C2489">
        <v>6287</v>
      </c>
      <c r="D2489" t="s">
        <v>19398</v>
      </c>
      <c r="E2489">
        <v>3266</v>
      </c>
      <c r="F2489">
        <v>3.8</v>
      </c>
      <c r="G2489">
        <v>35</v>
      </c>
      <c r="H2489" t="s">
        <v>302</v>
      </c>
      <c r="K2489" t="s">
        <v>1306</v>
      </c>
      <c r="L2489" t="s">
        <v>19522</v>
      </c>
      <c r="M2489">
        <v>24</v>
      </c>
      <c r="P2489">
        <v>0</v>
      </c>
      <c r="Q2489">
        <v>0</v>
      </c>
      <c r="R2489">
        <v>0</v>
      </c>
      <c r="S2489">
        <v>0</v>
      </c>
      <c r="T2489">
        <v>1</v>
      </c>
      <c r="U2489" t="s">
        <v>2780</v>
      </c>
      <c r="V2489" t="s">
        <v>306</v>
      </c>
      <c r="W2489" t="s">
        <v>823</v>
      </c>
      <c r="X2489" t="s">
        <v>824</v>
      </c>
      <c r="Y2489">
        <v>0</v>
      </c>
      <c r="AC2489">
        <v>0.29397155555245991</v>
      </c>
    </row>
    <row r="2490" spans="1:29" x14ac:dyDescent="0.35">
      <c r="A2490" t="s">
        <v>7275</v>
      </c>
      <c r="B2490" t="s">
        <v>7276</v>
      </c>
      <c r="C2490">
        <v>6486</v>
      </c>
      <c r="D2490" t="s">
        <v>7244</v>
      </c>
      <c r="E2490">
        <v>1191</v>
      </c>
      <c r="F2490">
        <v>5</v>
      </c>
      <c r="G2490">
        <v>16</v>
      </c>
      <c r="H2490" t="s">
        <v>4741</v>
      </c>
      <c r="I2490" t="s">
        <v>38</v>
      </c>
      <c r="J2490" t="s">
        <v>4741</v>
      </c>
      <c r="L2490" t="s">
        <v>7277</v>
      </c>
      <c r="M2490">
        <v>55</v>
      </c>
      <c r="P2490">
        <v>0</v>
      </c>
      <c r="Q2490">
        <v>0</v>
      </c>
      <c r="R2490">
        <v>1</v>
      </c>
      <c r="S2490">
        <v>0</v>
      </c>
      <c r="T2490">
        <v>0</v>
      </c>
      <c r="U2490" t="s">
        <v>7251</v>
      </c>
      <c r="V2490" t="s">
        <v>32</v>
      </c>
      <c r="W2490" t="s">
        <v>191</v>
      </c>
      <c r="X2490" t="s">
        <v>208</v>
      </c>
      <c r="Y2490">
        <v>0</v>
      </c>
      <c r="AC2490">
        <v>0.29411258834420761</v>
      </c>
    </row>
    <row r="2491" spans="1:29" x14ac:dyDescent="0.35">
      <c r="A2491" t="s">
        <v>5477</v>
      </c>
      <c r="B2491" t="s">
        <v>5478</v>
      </c>
      <c r="C2491">
        <v>2082</v>
      </c>
      <c r="D2491" t="s">
        <v>5426</v>
      </c>
      <c r="E2491">
        <v>8933</v>
      </c>
      <c r="F2491">
        <v>4.3319999999999999</v>
      </c>
      <c r="G2491">
        <v>259</v>
      </c>
      <c r="H2491" t="s">
        <v>5479</v>
      </c>
      <c r="I2491" t="s">
        <v>157</v>
      </c>
      <c r="J2491" t="s">
        <v>5479</v>
      </c>
      <c r="L2491" t="s">
        <v>5480</v>
      </c>
      <c r="M2491">
        <v>32</v>
      </c>
      <c r="P2491">
        <v>0</v>
      </c>
      <c r="Q2491">
        <v>0</v>
      </c>
      <c r="R2491">
        <v>0</v>
      </c>
      <c r="S2491">
        <v>0</v>
      </c>
      <c r="T2491">
        <v>0</v>
      </c>
      <c r="V2491" t="s">
        <v>93</v>
      </c>
      <c r="W2491" t="s">
        <v>94</v>
      </c>
      <c r="X2491" t="s">
        <v>499</v>
      </c>
      <c r="Y2491">
        <v>0</v>
      </c>
      <c r="AC2491">
        <v>0.2942336357483547</v>
      </c>
    </row>
    <row r="2492" spans="1:29" x14ac:dyDescent="0.35">
      <c r="A2492" t="s">
        <v>20954</v>
      </c>
      <c r="B2492" t="s">
        <v>20955</v>
      </c>
      <c r="C2492">
        <v>3976</v>
      </c>
      <c r="D2492" t="s">
        <v>20665</v>
      </c>
      <c r="E2492">
        <v>628</v>
      </c>
      <c r="M2492">
        <v>28</v>
      </c>
      <c r="P2492">
        <v>0</v>
      </c>
      <c r="Q2492">
        <v>0</v>
      </c>
      <c r="R2492">
        <v>0</v>
      </c>
      <c r="S2492">
        <v>0</v>
      </c>
      <c r="T2492">
        <v>0</v>
      </c>
      <c r="V2492" t="s">
        <v>306</v>
      </c>
      <c r="W2492" t="s">
        <v>1138</v>
      </c>
      <c r="Y2492">
        <v>0</v>
      </c>
      <c r="AC2492">
        <v>0.29432276358282283</v>
      </c>
    </row>
    <row r="2493" spans="1:29" x14ac:dyDescent="0.35">
      <c r="A2493" t="s">
        <v>347</v>
      </c>
      <c r="B2493" t="s">
        <v>348</v>
      </c>
      <c r="C2493">
        <v>7054</v>
      </c>
      <c r="D2493" t="s">
        <v>301</v>
      </c>
      <c r="E2493">
        <v>4082</v>
      </c>
      <c r="F2493">
        <v>4.3333000000000004</v>
      </c>
      <c r="G2493">
        <v>21</v>
      </c>
      <c r="H2493" t="s">
        <v>316</v>
      </c>
      <c r="I2493" t="s">
        <v>38</v>
      </c>
      <c r="J2493" t="s">
        <v>316</v>
      </c>
      <c r="L2493" t="s">
        <v>349</v>
      </c>
      <c r="M2493">
        <v>35</v>
      </c>
      <c r="P2493">
        <v>0</v>
      </c>
      <c r="Q2493">
        <v>0</v>
      </c>
      <c r="R2493">
        <v>1</v>
      </c>
      <c r="S2493">
        <v>0</v>
      </c>
      <c r="T2493">
        <v>0</v>
      </c>
      <c r="U2493" t="s">
        <v>350</v>
      </c>
      <c r="V2493" t="s">
        <v>32</v>
      </c>
      <c r="W2493" t="s">
        <v>41</v>
      </c>
      <c r="X2493" t="s">
        <v>59</v>
      </c>
      <c r="Y2493">
        <v>0</v>
      </c>
      <c r="AC2493">
        <v>0.29451890674671988</v>
      </c>
    </row>
    <row r="2494" spans="1:29" x14ac:dyDescent="0.35">
      <c r="A2494" t="s">
        <v>28155</v>
      </c>
      <c r="B2494" t="s">
        <v>28156</v>
      </c>
      <c r="C2494">
        <v>6073</v>
      </c>
      <c r="D2494" t="s">
        <v>28072</v>
      </c>
      <c r="E2494">
        <v>19425</v>
      </c>
      <c r="F2494">
        <v>4.16</v>
      </c>
      <c r="G2494">
        <v>25</v>
      </c>
      <c r="L2494" t="s">
        <v>28157</v>
      </c>
      <c r="M2494">
        <v>130</v>
      </c>
      <c r="N2494">
        <v>209</v>
      </c>
      <c r="P2494">
        <v>1</v>
      </c>
      <c r="Q2494">
        <v>0</v>
      </c>
      <c r="R2494">
        <v>0</v>
      </c>
      <c r="S2494">
        <v>0</v>
      </c>
      <c r="T2494">
        <v>0</v>
      </c>
      <c r="V2494" t="s">
        <v>394</v>
      </c>
      <c r="W2494" t="s">
        <v>33</v>
      </c>
      <c r="Y2494">
        <v>0</v>
      </c>
      <c r="AC2494">
        <v>0.29462233352745548</v>
      </c>
    </row>
    <row r="2495" spans="1:29" x14ac:dyDescent="0.35">
      <c r="A2495" t="s">
        <v>9188</v>
      </c>
      <c r="B2495" t="s">
        <v>9189</v>
      </c>
      <c r="C2495">
        <v>7004</v>
      </c>
      <c r="D2495" t="s">
        <v>9007</v>
      </c>
      <c r="E2495">
        <v>1765</v>
      </c>
      <c r="F2495">
        <v>4.6905000000000001</v>
      </c>
      <c r="G2495">
        <v>42</v>
      </c>
      <c r="H2495" t="s">
        <v>3390</v>
      </c>
      <c r="I2495" t="s">
        <v>157</v>
      </c>
      <c r="J2495" t="s">
        <v>3390</v>
      </c>
      <c r="L2495" t="s">
        <v>9190</v>
      </c>
      <c r="M2495">
        <v>32</v>
      </c>
      <c r="P2495">
        <v>0</v>
      </c>
      <c r="Q2495">
        <v>0</v>
      </c>
      <c r="R2495">
        <v>0</v>
      </c>
      <c r="S2495">
        <v>0</v>
      </c>
      <c r="T2495">
        <v>0</v>
      </c>
      <c r="U2495" t="s">
        <v>9187</v>
      </c>
      <c r="V2495" t="s">
        <v>222</v>
      </c>
      <c r="W2495" t="s">
        <v>244</v>
      </c>
      <c r="X2495" t="s">
        <v>245</v>
      </c>
      <c r="Y2495">
        <v>0</v>
      </c>
      <c r="AC2495">
        <v>0.29474114667313411</v>
      </c>
    </row>
    <row r="2496" spans="1:29" x14ac:dyDescent="0.35">
      <c r="A2496" t="s">
        <v>10734</v>
      </c>
      <c r="B2496" t="s">
        <v>10735</v>
      </c>
      <c r="C2496">
        <v>6468</v>
      </c>
      <c r="D2496" t="s">
        <v>10683</v>
      </c>
      <c r="E2496">
        <v>1006</v>
      </c>
      <c r="F2496">
        <v>5</v>
      </c>
      <c r="G2496">
        <v>2</v>
      </c>
      <c r="H2496" t="s">
        <v>10717</v>
      </c>
      <c r="I2496" t="s">
        <v>38</v>
      </c>
      <c r="J2496" t="s">
        <v>10717</v>
      </c>
      <c r="L2496" t="s">
        <v>10710</v>
      </c>
      <c r="M2496">
        <v>38</v>
      </c>
      <c r="O2496">
        <v>25</v>
      </c>
      <c r="P2496">
        <v>1</v>
      </c>
      <c r="Q2496">
        <v>0</v>
      </c>
      <c r="R2496">
        <v>0</v>
      </c>
      <c r="S2496">
        <v>0</v>
      </c>
      <c r="T2496">
        <v>0</v>
      </c>
      <c r="V2496" t="s">
        <v>32</v>
      </c>
      <c r="W2496" t="s">
        <v>191</v>
      </c>
      <c r="X2496" t="s">
        <v>208</v>
      </c>
      <c r="Y2496">
        <v>0</v>
      </c>
      <c r="AC2496">
        <v>0.29476049604448762</v>
      </c>
    </row>
    <row r="2497" spans="1:29" x14ac:dyDescent="0.35">
      <c r="A2497" t="s">
        <v>3368</v>
      </c>
      <c r="B2497" t="s">
        <v>3369</v>
      </c>
      <c r="C2497">
        <v>6327</v>
      </c>
      <c r="D2497" t="s">
        <v>3324</v>
      </c>
      <c r="E2497">
        <v>2931</v>
      </c>
      <c r="F2497">
        <v>4.0999999999999996</v>
      </c>
      <c r="G2497">
        <v>10</v>
      </c>
      <c r="L2497" t="s">
        <v>3370</v>
      </c>
      <c r="M2497">
        <v>58</v>
      </c>
      <c r="N2497">
        <v>78</v>
      </c>
      <c r="P2497">
        <v>0</v>
      </c>
      <c r="Q2497">
        <v>0</v>
      </c>
      <c r="R2497">
        <v>1</v>
      </c>
      <c r="S2497">
        <v>0</v>
      </c>
      <c r="T2497">
        <v>0</v>
      </c>
      <c r="U2497" t="s">
        <v>3371</v>
      </c>
      <c r="V2497" t="s">
        <v>222</v>
      </c>
      <c r="W2497" t="s">
        <v>33</v>
      </c>
      <c r="Y2497">
        <v>0</v>
      </c>
      <c r="AC2497">
        <v>0.29507579094282321</v>
      </c>
    </row>
    <row r="2498" spans="1:29" x14ac:dyDescent="0.35">
      <c r="A2498" t="s">
        <v>21305</v>
      </c>
      <c r="B2498" t="s">
        <v>21306</v>
      </c>
      <c r="C2498">
        <v>7025</v>
      </c>
      <c r="D2498" t="s">
        <v>21247</v>
      </c>
      <c r="E2498">
        <v>8789</v>
      </c>
      <c r="F2498">
        <v>4.3114999999999997</v>
      </c>
      <c r="G2498">
        <v>122</v>
      </c>
      <c r="H2498" t="s">
        <v>21255</v>
      </c>
      <c r="I2498" t="s">
        <v>38</v>
      </c>
      <c r="J2498" t="s">
        <v>21255</v>
      </c>
      <c r="L2498" t="s">
        <v>21307</v>
      </c>
      <c r="M2498">
        <v>35</v>
      </c>
      <c r="P2498">
        <v>0</v>
      </c>
      <c r="Q2498">
        <v>0</v>
      </c>
      <c r="R2498">
        <v>0</v>
      </c>
      <c r="S2498">
        <v>0</v>
      </c>
      <c r="T2498">
        <v>0</v>
      </c>
      <c r="U2498" t="s">
        <v>21308</v>
      </c>
      <c r="V2498" t="s">
        <v>32</v>
      </c>
      <c r="W2498" t="s">
        <v>41</v>
      </c>
      <c r="X2498" t="s">
        <v>42</v>
      </c>
      <c r="Y2498">
        <v>0</v>
      </c>
      <c r="AC2498">
        <v>0.29514699633522845</v>
      </c>
    </row>
    <row r="2499" spans="1:29" x14ac:dyDescent="0.35">
      <c r="A2499" t="s">
        <v>15150</v>
      </c>
      <c r="B2499" t="s">
        <v>15151</v>
      </c>
      <c r="C2499">
        <v>7070</v>
      </c>
      <c r="D2499" t="s">
        <v>15122</v>
      </c>
      <c r="E2499">
        <v>11389</v>
      </c>
      <c r="F2499">
        <v>4.4330999999999996</v>
      </c>
      <c r="G2499">
        <v>127</v>
      </c>
      <c r="H2499" t="s">
        <v>55</v>
      </c>
      <c r="I2499" t="s">
        <v>157</v>
      </c>
      <c r="J2499" t="s">
        <v>55</v>
      </c>
      <c r="L2499" t="s">
        <v>15149</v>
      </c>
      <c r="M2499">
        <v>30</v>
      </c>
      <c r="P2499">
        <v>0</v>
      </c>
      <c r="Q2499">
        <v>0</v>
      </c>
      <c r="R2499">
        <v>0</v>
      </c>
      <c r="S2499">
        <v>0</v>
      </c>
      <c r="T2499">
        <v>0</v>
      </c>
      <c r="V2499" t="s">
        <v>32</v>
      </c>
      <c r="W2499" t="s">
        <v>41</v>
      </c>
      <c r="X2499" t="s">
        <v>59</v>
      </c>
      <c r="Y2499">
        <v>0</v>
      </c>
      <c r="AC2499">
        <v>0.29534383431823319</v>
      </c>
    </row>
    <row r="2500" spans="1:29" x14ac:dyDescent="0.35">
      <c r="A2500" t="s">
        <v>11008</v>
      </c>
      <c r="B2500" t="s">
        <v>11009</v>
      </c>
      <c r="C2500">
        <v>4348</v>
      </c>
      <c r="D2500" t="s">
        <v>10806</v>
      </c>
      <c r="E2500">
        <v>0</v>
      </c>
      <c r="F2500">
        <v>3.7</v>
      </c>
      <c r="G2500">
        <v>10</v>
      </c>
      <c r="H2500" t="s">
        <v>268</v>
      </c>
      <c r="I2500" t="s">
        <v>157</v>
      </c>
      <c r="J2500" t="s">
        <v>268</v>
      </c>
      <c r="L2500" t="s">
        <v>10886</v>
      </c>
      <c r="M2500">
        <v>15</v>
      </c>
      <c r="P2500">
        <v>0</v>
      </c>
      <c r="Q2500">
        <v>0</v>
      </c>
      <c r="R2500">
        <v>0</v>
      </c>
      <c r="S2500">
        <v>0</v>
      </c>
      <c r="T2500">
        <v>0</v>
      </c>
      <c r="U2500" t="s">
        <v>8830</v>
      </c>
      <c r="V2500" t="s">
        <v>394</v>
      </c>
      <c r="W2500" t="s">
        <v>160</v>
      </c>
      <c r="Y2500">
        <v>0</v>
      </c>
      <c r="AC2500">
        <v>0.29564429603794096</v>
      </c>
    </row>
    <row r="2501" spans="1:29" x14ac:dyDescent="0.35">
      <c r="A2501" t="s">
        <v>18832</v>
      </c>
      <c r="B2501" t="s">
        <v>18833</v>
      </c>
      <c r="C2501">
        <v>4028</v>
      </c>
      <c r="D2501" t="s">
        <v>18597</v>
      </c>
      <c r="E2501">
        <v>7772</v>
      </c>
      <c r="F2501">
        <v>4.5357000000000003</v>
      </c>
      <c r="G2501">
        <v>28</v>
      </c>
      <c r="M2501">
        <v>45</v>
      </c>
      <c r="P2501">
        <v>0</v>
      </c>
      <c r="Q2501">
        <v>0</v>
      </c>
      <c r="R2501">
        <v>0</v>
      </c>
      <c r="S2501">
        <v>0</v>
      </c>
      <c r="T2501">
        <v>1</v>
      </c>
      <c r="V2501" t="s">
        <v>306</v>
      </c>
      <c r="W2501" t="s">
        <v>1138</v>
      </c>
      <c r="X2501" t="s">
        <v>1248</v>
      </c>
      <c r="Y2501">
        <v>0</v>
      </c>
      <c r="AC2501">
        <v>0.29572292626091456</v>
      </c>
    </row>
    <row r="2502" spans="1:29" x14ac:dyDescent="0.35">
      <c r="A2502" t="s">
        <v>25599</v>
      </c>
      <c r="B2502" t="s">
        <v>25600</v>
      </c>
      <c r="C2502">
        <v>3902</v>
      </c>
      <c r="D2502" t="s">
        <v>25136</v>
      </c>
      <c r="E2502">
        <v>21675</v>
      </c>
      <c r="F2502">
        <v>4.3333000000000004</v>
      </c>
      <c r="G2502">
        <v>21</v>
      </c>
      <c r="M2502">
        <v>45</v>
      </c>
      <c r="N2502">
        <v>160</v>
      </c>
      <c r="O2502">
        <v>27</v>
      </c>
      <c r="P2502">
        <v>1</v>
      </c>
      <c r="Q2502">
        <v>0</v>
      </c>
      <c r="R2502">
        <v>0</v>
      </c>
      <c r="S2502">
        <v>1</v>
      </c>
      <c r="T2502">
        <v>1</v>
      </c>
      <c r="U2502" t="s">
        <v>4960</v>
      </c>
      <c r="V2502" t="s">
        <v>306</v>
      </c>
      <c r="W2502" t="s">
        <v>1138</v>
      </c>
      <c r="X2502" t="s">
        <v>2247</v>
      </c>
      <c r="Y2502">
        <v>0</v>
      </c>
      <c r="AC2502">
        <v>0.2957460784745366</v>
      </c>
    </row>
    <row r="2503" spans="1:29" x14ac:dyDescent="0.35">
      <c r="A2503" t="s">
        <v>13355</v>
      </c>
      <c r="B2503" t="s">
        <v>13356</v>
      </c>
      <c r="C2503">
        <v>6106</v>
      </c>
      <c r="D2503" t="s">
        <v>13090</v>
      </c>
      <c r="E2503">
        <v>3573</v>
      </c>
      <c r="F2503">
        <v>2.2222</v>
      </c>
      <c r="G2503">
        <v>9</v>
      </c>
      <c r="H2503" t="s">
        <v>13322</v>
      </c>
      <c r="I2503" t="s">
        <v>803</v>
      </c>
      <c r="J2503" t="s">
        <v>13357</v>
      </c>
      <c r="K2503" t="s">
        <v>13358</v>
      </c>
      <c r="L2503" t="s">
        <v>13359</v>
      </c>
      <c r="M2503">
        <v>25</v>
      </c>
      <c r="P2503">
        <v>0</v>
      </c>
      <c r="Q2503">
        <v>0</v>
      </c>
      <c r="R2503">
        <v>0</v>
      </c>
      <c r="S2503">
        <v>0</v>
      </c>
      <c r="T2503">
        <v>1</v>
      </c>
      <c r="U2503" t="s">
        <v>13326</v>
      </c>
      <c r="V2503" t="s">
        <v>306</v>
      </c>
      <c r="W2503" t="s">
        <v>307</v>
      </c>
      <c r="X2503" t="s">
        <v>308</v>
      </c>
      <c r="Y2503">
        <v>0</v>
      </c>
      <c r="AC2503">
        <v>0.29592394427559199</v>
      </c>
    </row>
    <row r="2504" spans="1:29" x14ac:dyDescent="0.35">
      <c r="A2504" t="s">
        <v>31674</v>
      </c>
      <c r="B2504" t="s">
        <v>31675</v>
      </c>
      <c r="C2504">
        <v>2084</v>
      </c>
      <c r="D2504" t="s">
        <v>31566</v>
      </c>
      <c r="E2504">
        <v>2105</v>
      </c>
      <c r="F2504">
        <v>5</v>
      </c>
      <c r="G2504">
        <v>7</v>
      </c>
      <c r="H2504" t="s">
        <v>37</v>
      </c>
      <c r="I2504" t="s">
        <v>38</v>
      </c>
      <c r="J2504" t="s">
        <v>31676</v>
      </c>
      <c r="L2504" t="s">
        <v>31677</v>
      </c>
      <c r="M2504">
        <v>145</v>
      </c>
      <c r="P2504">
        <v>0</v>
      </c>
      <c r="Q2504">
        <v>0</v>
      </c>
      <c r="R2504">
        <v>0</v>
      </c>
      <c r="S2504">
        <v>0</v>
      </c>
      <c r="T2504">
        <v>0</v>
      </c>
      <c r="V2504" t="s">
        <v>32</v>
      </c>
      <c r="W2504" t="s">
        <v>172</v>
      </c>
      <c r="X2504" t="s">
        <v>173</v>
      </c>
      <c r="Y2504">
        <v>0</v>
      </c>
      <c r="AC2504">
        <v>0.29657820138267033</v>
      </c>
    </row>
    <row r="2505" spans="1:29" x14ac:dyDescent="0.35">
      <c r="A2505" t="s">
        <v>14679</v>
      </c>
      <c r="B2505" t="s">
        <v>14680</v>
      </c>
      <c r="C2505">
        <v>6202</v>
      </c>
      <c r="D2505" t="s">
        <v>14671</v>
      </c>
      <c r="E2505">
        <v>52648</v>
      </c>
      <c r="F2505">
        <v>3.5396000000000001</v>
      </c>
      <c r="G2505">
        <v>139</v>
      </c>
      <c r="M2505">
        <v>20</v>
      </c>
      <c r="P2505">
        <v>0</v>
      </c>
      <c r="Q2505">
        <v>0</v>
      </c>
      <c r="R2505">
        <v>0</v>
      </c>
      <c r="S2505">
        <v>0</v>
      </c>
      <c r="T2505">
        <v>0</v>
      </c>
      <c r="V2505" t="s">
        <v>32</v>
      </c>
      <c r="W2505" t="s">
        <v>33</v>
      </c>
      <c r="X2505" t="s">
        <v>34</v>
      </c>
      <c r="Y2505">
        <v>0</v>
      </c>
      <c r="AC2505">
        <v>0.29657876568836161</v>
      </c>
    </row>
    <row r="2506" spans="1:29" x14ac:dyDescent="0.35">
      <c r="A2506" t="s">
        <v>25024</v>
      </c>
      <c r="B2506" t="s">
        <v>25025</v>
      </c>
      <c r="C2506">
        <v>6337</v>
      </c>
      <c r="D2506" t="s">
        <v>25019</v>
      </c>
      <c r="E2506">
        <v>136098</v>
      </c>
      <c r="F2506">
        <v>3.9033000000000002</v>
      </c>
      <c r="G2506">
        <v>1045</v>
      </c>
      <c r="H2506" t="s">
        <v>4474</v>
      </c>
      <c r="I2506" t="s">
        <v>803</v>
      </c>
      <c r="J2506" t="s">
        <v>25026</v>
      </c>
      <c r="K2506" t="s">
        <v>25027</v>
      </c>
      <c r="L2506" t="s">
        <v>25028</v>
      </c>
      <c r="M2506">
        <v>36</v>
      </c>
      <c r="P2506">
        <v>0</v>
      </c>
      <c r="Q2506">
        <v>0</v>
      </c>
      <c r="R2506">
        <v>0</v>
      </c>
      <c r="S2506">
        <v>0</v>
      </c>
      <c r="T2506">
        <v>1</v>
      </c>
      <c r="U2506" t="s">
        <v>25029</v>
      </c>
      <c r="V2506" t="s">
        <v>306</v>
      </c>
      <c r="W2506" t="s">
        <v>815</v>
      </c>
      <c r="X2506" t="s">
        <v>816</v>
      </c>
      <c r="Y2506">
        <v>13</v>
      </c>
      <c r="Z2506">
        <v>36</v>
      </c>
      <c r="AA2506">
        <v>36</v>
      </c>
      <c r="AC2506">
        <v>0.29664112018327882</v>
      </c>
    </row>
    <row r="2507" spans="1:29" x14ac:dyDescent="0.35">
      <c r="A2507" t="s">
        <v>27847</v>
      </c>
      <c r="B2507" t="s">
        <v>27848</v>
      </c>
      <c r="C2507">
        <v>6358</v>
      </c>
      <c r="D2507" t="s">
        <v>27769</v>
      </c>
      <c r="E2507">
        <v>3322</v>
      </c>
      <c r="F2507">
        <v>4.5263</v>
      </c>
      <c r="G2507">
        <v>19</v>
      </c>
      <c r="L2507" t="s">
        <v>27849</v>
      </c>
      <c r="M2507">
        <v>89</v>
      </c>
      <c r="N2507">
        <v>129</v>
      </c>
      <c r="P2507">
        <v>0</v>
      </c>
      <c r="Q2507">
        <v>0</v>
      </c>
      <c r="R2507">
        <v>1</v>
      </c>
      <c r="S2507">
        <v>0</v>
      </c>
      <c r="T2507">
        <v>0</v>
      </c>
      <c r="U2507" t="s">
        <v>27850</v>
      </c>
      <c r="V2507" t="s">
        <v>394</v>
      </c>
      <c r="W2507" t="s">
        <v>33</v>
      </c>
      <c r="Y2507">
        <v>0</v>
      </c>
      <c r="AC2507">
        <v>0.29665073802480058</v>
      </c>
    </row>
    <row r="2508" spans="1:29" x14ac:dyDescent="0.35">
      <c r="A2508" t="s">
        <v>27387</v>
      </c>
      <c r="B2508" t="s">
        <v>27388</v>
      </c>
      <c r="C2508">
        <v>3990</v>
      </c>
      <c r="D2508" t="s">
        <v>27221</v>
      </c>
      <c r="E2508">
        <v>2829</v>
      </c>
      <c r="F2508">
        <v>4.4146000000000001</v>
      </c>
      <c r="G2508">
        <v>410</v>
      </c>
      <c r="H2508" t="s">
        <v>27331</v>
      </c>
      <c r="I2508" t="s">
        <v>157</v>
      </c>
      <c r="J2508" t="s">
        <v>27331</v>
      </c>
      <c r="L2508" t="s">
        <v>27385</v>
      </c>
      <c r="M2508">
        <v>42</v>
      </c>
      <c r="P2508">
        <v>0</v>
      </c>
      <c r="Q2508">
        <v>0</v>
      </c>
      <c r="R2508">
        <v>0</v>
      </c>
      <c r="S2508">
        <v>0</v>
      </c>
      <c r="T2508">
        <v>0</v>
      </c>
      <c r="U2508" t="s">
        <v>27389</v>
      </c>
      <c r="V2508" t="s">
        <v>306</v>
      </c>
      <c r="W2508" t="s">
        <v>815</v>
      </c>
      <c r="X2508" t="s">
        <v>1605</v>
      </c>
      <c r="Y2508">
        <v>1</v>
      </c>
      <c r="Z2508">
        <v>16</v>
      </c>
      <c r="AA2508">
        <v>16</v>
      </c>
      <c r="AC2508">
        <v>0.29676337340997871</v>
      </c>
    </row>
    <row r="2509" spans="1:29" x14ac:dyDescent="0.35">
      <c r="A2509" t="s">
        <v>16732</v>
      </c>
      <c r="B2509" t="s">
        <v>16733</v>
      </c>
      <c r="C2509">
        <v>6481</v>
      </c>
      <c r="D2509" t="s">
        <v>16719</v>
      </c>
      <c r="E2509">
        <v>9885</v>
      </c>
      <c r="F2509">
        <v>4.6973000000000003</v>
      </c>
      <c r="G2509">
        <v>185</v>
      </c>
      <c r="H2509" t="s">
        <v>1680</v>
      </c>
      <c r="I2509" t="s">
        <v>803</v>
      </c>
      <c r="J2509" t="s">
        <v>16734</v>
      </c>
      <c r="K2509" t="s">
        <v>7527</v>
      </c>
      <c r="L2509" t="s">
        <v>16735</v>
      </c>
      <c r="M2509">
        <v>28</v>
      </c>
      <c r="P2509">
        <v>0</v>
      </c>
      <c r="Q2509">
        <v>0</v>
      </c>
      <c r="R2509">
        <v>1</v>
      </c>
      <c r="S2509">
        <v>0</v>
      </c>
      <c r="T2509">
        <v>1</v>
      </c>
      <c r="U2509" t="s">
        <v>16736</v>
      </c>
      <c r="V2509" t="s">
        <v>306</v>
      </c>
      <c r="W2509" t="s">
        <v>863</v>
      </c>
      <c r="X2509" t="s">
        <v>864</v>
      </c>
      <c r="Y2509">
        <v>4</v>
      </c>
      <c r="Z2509">
        <v>28</v>
      </c>
      <c r="AA2509">
        <v>28</v>
      </c>
      <c r="AC2509">
        <v>0.29683252560942863</v>
      </c>
    </row>
    <row r="2510" spans="1:29" x14ac:dyDescent="0.35">
      <c r="A2510" t="s">
        <v>21789</v>
      </c>
      <c r="B2510" t="s">
        <v>21784</v>
      </c>
      <c r="C2510">
        <v>6001</v>
      </c>
      <c r="D2510" t="s">
        <v>21758</v>
      </c>
      <c r="E2510">
        <v>2112</v>
      </c>
      <c r="F2510">
        <v>3.6667000000000001</v>
      </c>
      <c r="G2510">
        <v>9</v>
      </c>
      <c r="L2510" t="s">
        <v>21767</v>
      </c>
      <c r="M2510">
        <v>429</v>
      </c>
      <c r="P2510">
        <v>0</v>
      </c>
      <c r="Q2510">
        <v>0</v>
      </c>
      <c r="R2510">
        <v>0</v>
      </c>
      <c r="S2510">
        <v>1</v>
      </c>
      <c r="T2510">
        <v>0</v>
      </c>
      <c r="V2510" t="s">
        <v>394</v>
      </c>
      <c r="W2510" t="s">
        <v>2103</v>
      </c>
      <c r="X2510" t="s">
        <v>2104</v>
      </c>
      <c r="Y2510">
        <v>0</v>
      </c>
      <c r="AC2510">
        <v>0.29689063649800962</v>
      </c>
    </row>
    <row r="2511" spans="1:29" x14ac:dyDescent="0.35">
      <c r="A2511" t="s">
        <v>23528</v>
      </c>
      <c r="B2511" t="s">
        <v>23529</v>
      </c>
      <c r="C2511">
        <v>6341</v>
      </c>
      <c r="D2511" t="s">
        <v>23468</v>
      </c>
      <c r="E2511">
        <v>14266</v>
      </c>
      <c r="F2511">
        <v>4.6666999999999996</v>
      </c>
      <c r="G2511">
        <v>165</v>
      </c>
      <c r="H2511" t="s">
        <v>23530</v>
      </c>
      <c r="I2511" t="s">
        <v>157</v>
      </c>
      <c r="J2511" t="s">
        <v>23530</v>
      </c>
      <c r="L2511" t="s">
        <v>23531</v>
      </c>
      <c r="M2511">
        <v>29</v>
      </c>
      <c r="P2511">
        <v>0</v>
      </c>
      <c r="Q2511">
        <v>0</v>
      </c>
      <c r="R2511">
        <v>0</v>
      </c>
      <c r="S2511">
        <v>0</v>
      </c>
      <c r="T2511">
        <v>0</v>
      </c>
      <c r="U2511" t="s">
        <v>23532</v>
      </c>
      <c r="V2511" t="s">
        <v>394</v>
      </c>
      <c r="W2511" t="s">
        <v>428</v>
      </c>
      <c r="X2511" t="s">
        <v>429</v>
      </c>
      <c r="Y2511">
        <v>0</v>
      </c>
      <c r="AC2511">
        <v>0.29691468839608903</v>
      </c>
    </row>
    <row r="2512" spans="1:29" x14ac:dyDescent="0.35">
      <c r="A2512" t="s">
        <v>17358</v>
      </c>
      <c r="B2512" t="s">
        <v>17359</v>
      </c>
      <c r="C2512">
        <v>1741</v>
      </c>
      <c r="D2512" t="s">
        <v>17132</v>
      </c>
      <c r="E2512">
        <v>5913</v>
      </c>
      <c r="F2512">
        <v>4.6763000000000003</v>
      </c>
      <c r="G2512">
        <v>139</v>
      </c>
      <c r="H2512" t="s">
        <v>163</v>
      </c>
      <c r="I2512" t="s">
        <v>157</v>
      </c>
      <c r="J2512" t="s">
        <v>163</v>
      </c>
      <c r="L2512" t="s">
        <v>17360</v>
      </c>
      <c r="M2512">
        <v>150</v>
      </c>
      <c r="P2512">
        <v>0</v>
      </c>
      <c r="Q2512">
        <v>0</v>
      </c>
      <c r="R2512">
        <v>1</v>
      </c>
      <c r="S2512">
        <v>0</v>
      </c>
      <c r="T2512">
        <v>0</v>
      </c>
      <c r="U2512" t="s">
        <v>17361</v>
      </c>
      <c r="V2512" t="s">
        <v>394</v>
      </c>
      <c r="W2512" t="s">
        <v>395</v>
      </c>
      <c r="X2512" t="s">
        <v>395</v>
      </c>
      <c r="Y2512">
        <v>1</v>
      </c>
      <c r="Z2512">
        <v>270</v>
      </c>
      <c r="AA2512">
        <v>270</v>
      </c>
      <c r="AC2512">
        <v>0.29694516519271696</v>
      </c>
    </row>
    <row r="2513" spans="1:29" x14ac:dyDescent="0.35">
      <c r="A2513" t="s">
        <v>5328</v>
      </c>
      <c r="B2513" t="s">
        <v>5329</v>
      </c>
      <c r="C2513">
        <v>6236</v>
      </c>
      <c r="D2513" t="s">
        <v>4908</v>
      </c>
      <c r="E2513">
        <v>1005</v>
      </c>
      <c r="H2513" t="s">
        <v>5330</v>
      </c>
      <c r="I2513" t="s">
        <v>803</v>
      </c>
      <c r="J2513" t="s">
        <v>5331</v>
      </c>
      <c r="K2513" t="s">
        <v>5332</v>
      </c>
      <c r="L2513" t="s">
        <v>5333</v>
      </c>
      <c r="M2513">
        <v>41</v>
      </c>
      <c r="P2513">
        <v>0</v>
      </c>
      <c r="Q2513">
        <v>0</v>
      </c>
      <c r="R2513">
        <v>1</v>
      </c>
      <c r="S2513">
        <v>0</v>
      </c>
      <c r="T2513">
        <v>0</v>
      </c>
      <c r="U2513" t="s">
        <v>5173</v>
      </c>
      <c r="V2513" t="s">
        <v>306</v>
      </c>
      <c r="W2513" t="s">
        <v>815</v>
      </c>
      <c r="X2513" t="s">
        <v>832</v>
      </c>
      <c r="Y2513">
        <v>1</v>
      </c>
      <c r="Z2513">
        <v>41</v>
      </c>
      <c r="AA2513">
        <v>41</v>
      </c>
      <c r="AC2513">
        <v>0.29696108670082422</v>
      </c>
    </row>
    <row r="2514" spans="1:29" x14ac:dyDescent="0.35">
      <c r="A2514" t="s">
        <v>21931</v>
      </c>
      <c r="B2514" t="s">
        <v>21932</v>
      </c>
      <c r="C2514">
        <v>5674</v>
      </c>
      <c r="D2514" t="s">
        <v>21902</v>
      </c>
      <c r="E2514">
        <v>42708</v>
      </c>
      <c r="F2514">
        <v>4.5795000000000003</v>
      </c>
      <c r="G2514">
        <v>1277</v>
      </c>
      <c r="H2514" t="s">
        <v>21933</v>
      </c>
      <c r="I2514" t="s">
        <v>157</v>
      </c>
      <c r="J2514" t="s">
        <v>21933</v>
      </c>
      <c r="L2514" t="s">
        <v>21934</v>
      </c>
      <c r="M2514">
        <v>35</v>
      </c>
      <c r="P2514">
        <v>0</v>
      </c>
      <c r="Q2514">
        <v>0</v>
      </c>
      <c r="R2514">
        <v>0</v>
      </c>
      <c r="S2514">
        <v>0</v>
      </c>
      <c r="T2514">
        <v>1</v>
      </c>
      <c r="U2514" t="s">
        <v>21935</v>
      </c>
      <c r="V2514" t="s">
        <v>394</v>
      </c>
      <c r="W2514" t="s">
        <v>428</v>
      </c>
      <c r="X2514" t="s">
        <v>614</v>
      </c>
      <c r="Y2514">
        <v>1</v>
      </c>
      <c r="Z2514">
        <v>18</v>
      </c>
      <c r="AA2514">
        <v>18</v>
      </c>
      <c r="AC2514">
        <v>0.29719752750370509</v>
      </c>
    </row>
    <row r="2515" spans="1:29" x14ac:dyDescent="0.35">
      <c r="A2515" t="s">
        <v>18994</v>
      </c>
      <c r="B2515" t="s">
        <v>18995</v>
      </c>
      <c r="C2515">
        <v>6332</v>
      </c>
      <c r="D2515" t="s">
        <v>18904</v>
      </c>
      <c r="E2515">
        <v>31191</v>
      </c>
      <c r="F2515">
        <v>4</v>
      </c>
      <c r="G2515">
        <v>34</v>
      </c>
      <c r="M2515">
        <v>30</v>
      </c>
      <c r="P2515">
        <v>0</v>
      </c>
      <c r="Q2515">
        <v>0</v>
      </c>
      <c r="R2515">
        <v>0</v>
      </c>
      <c r="S2515">
        <v>0</v>
      </c>
      <c r="T2515">
        <v>1</v>
      </c>
      <c r="U2515" t="s">
        <v>18996</v>
      </c>
      <c r="V2515" t="s">
        <v>306</v>
      </c>
      <c r="W2515" t="s">
        <v>1138</v>
      </c>
      <c r="X2515" t="s">
        <v>1248</v>
      </c>
      <c r="Y2515">
        <v>0</v>
      </c>
      <c r="AC2515">
        <v>0.29722864955078132</v>
      </c>
    </row>
    <row r="2516" spans="1:29" x14ac:dyDescent="0.35">
      <c r="A2516" t="s">
        <v>31106</v>
      </c>
      <c r="B2516" t="s">
        <v>31107</v>
      </c>
      <c r="C2516">
        <v>3806</v>
      </c>
      <c r="D2516" t="s">
        <v>30874</v>
      </c>
      <c r="E2516">
        <v>6937</v>
      </c>
      <c r="F2516">
        <v>3.9091</v>
      </c>
      <c r="G2516">
        <v>11</v>
      </c>
      <c r="H2516" t="s">
        <v>31108</v>
      </c>
      <c r="I2516" t="s">
        <v>803</v>
      </c>
      <c r="J2516" t="s">
        <v>31109</v>
      </c>
      <c r="K2516" t="s">
        <v>31110</v>
      </c>
      <c r="L2516" t="s">
        <v>30994</v>
      </c>
      <c r="M2516">
        <v>14</v>
      </c>
      <c r="P2516">
        <v>0</v>
      </c>
      <c r="Q2516">
        <v>0</v>
      </c>
      <c r="R2516">
        <v>0</v>
      </c>
      <c r="S2516">
        <v>1</v>
      </c>
      <c r="T2516">
        <v>0</v>
      </c>
      <c r="U2516" t="s">
        <v>31111</v>
      </c>
      <c r="V2516" t="s">
        <v>306</v>
      </c>
      <c r="W2516" t="s">
        <v>815</v>
      </c>
      <c r="X2516" t="s">
        <v>848</v>
      </c>
      <c r="Y2516">
        <v>0</v>
      </c>
      <c r="AC2516">
        <v>0.29727395561853764</v>
      </c>
    </row>
    <row r="2517" spans="1:29" x14ac:dyDescent="0.35">
      <c r="A2517" t="s">
        <v>21944</v>
      </c>
      <c r="B2517" t="s">
        <v>21945</v>
      </c>
      <c r="C2517">
        <v>5674</v>
      </c>
      <c r="D2517" t="s">
        <v>21902</v>
      </c>
      <c r="E2517">
        <v>23082</v>
      </c>
      <c r="F2517">
        <v>4.3959000000000001</v>
      </c>
      <c r="G2517">
        <v>1033</v>
      </c>
      <c r="H2517" t="s">
        <v>186</v>
      </c>
      <c r="I2517" t="s">
        <v>157</v>
      </c>
      <c r="J2517" t="s">
        <v>186</v>
      </c>
      <c r="L2517" t="s">
        <v>21946</v>
      </c>
      <c r="M2517">
        <v>51</v>
      </c>
      <c r="P2517">
        <v>0</v>
      </c>
      <c r="Q2517">
        <v>0</v>
      </c>
      <c r="R2517">
        <v>0</v>
      </c>
      <c r="S2517">
        <v>0</v>
      </c>
      <c r="T2517">
        <v>1</v>
      </c>
      <c r="U2517" t="s">
        <v>21947</v>
      </c>
      <c r="V2517" t="s">
        <v>394</v>
      </c>
      <c r="W2517" t="s">
        <v>395</v>
      </c>
      <c r="X2517" t="s">
        <v>395</v>
      </c>
      <c r="Y2517">
        <v>0</v>
      </c>
      <c r="AC2517">
        <v>0.29750833056995329</v>
      </c>
    </row>
    <row r="2518" spans="1:29" x14ac:dyDescent="0.35">
      <c r="A2518" t="s">
        <v>23999</v>
      </c>
      <c r="B2518" t="s">
        <v>24000</v>
      </c>
      <c r="C2518">
        <v>6114</v>
      </c>
      <c r="D2518" t="s">
        <v>23990</v>
      </c>
      <c r="E2518">
        <v>5350</v>
      </c>
      <c r="F2518">
        <v>4.6666999999999996</v>
      </c>
      <c r="G2518">
        <v>60</v>
      </c>
      <c r="M2518">
        <v>299</v>
      </c>
      <c r="P2518">
        <v>0</v>
      </c>
      <c r="Q2518">
        <v>0</v>
      </c>
      <c r="R2518">
        <v>1</v>
      </c>
      <c r="S2518">
        <v>0</v>
      </c>
      <c r="T2518">
        <v>0</v>
      </c>
      <c r="U2518" t="s">
        <v>24001</v>
      </c>
      <c r="V2518" t="s">
        <v>394</v>
      </c>
      <c r="W2518" t="s">
        <v>2103</v>
      </c>
      <c r="X2518" t="s">
        <v>2104</v>
      </c>
      <c r="Y2518">
        <v>0</v>
      </c>
      <c r="AC2518">
        <v>0.29755979976855518</v>
      </c>
    </row>
    <row r="2519" spans="1:29" x14ac:dyDescent="0.35">
      <c r="A2519" t="s">
        <v>4719</v>
      </c>
      <c r="B2519" t="s">
        <v>4720</v>
      </c>
      <c r="C2519">
        <v>6502</v>
      </c>
      <c r="D2519" t="s">
        <v>4662</v>
      </c>
      <c r="E2519">
        <v>1827</v>
      </c>
      <c r="F2519">
        <v>4.125</v>
      </c>
      <c r="G2519">
        <v>8</v>
      </c>
      <c r="M2519">
        <v>20</v>
      </c>
      <c r="P2519">
        <v>0</v>
      </c>
      <c r="Q2519">
        <v>0</v>
      </c>
      <c r="R2519">
        <v>1</v>
      </c>
      <c r="S2519">
        <v>0</v>
      </c>
      <c r="T2519">
        <v>0</v>
      </c>
      <c r="U2519" t="s">
        <v>4721</v>
      </c>
      <c r="V2519" t="s">
        <v>222</v>
      </c>
      <c r="W2519" t="s">
        <v>908</v>
      </c>
      <c r="X2519" t="s">
        <v>1028</v>
      </c>
      <c r="Y2519">
        <v>0</v>
      </c>
      <c r="AC2519">
        <v>0.29787323634898555</v>
      </c>
    </row>
    <row r="2520" spans="1:29" x14ac:dyDescent="0.35">
      <c r="A2520" t="s">
        <v>32456</v>
      </c>
      <c r="B2520" t="s">
        <v>32457</v>
      </c>
      <c r="C2520">
        <v>6169</v>
      </c>
      <c r="D2520" t="s">
        <v>32437</v>
      </c>
      <c r="E2520">
        <v>133769</v>
      </c>
      <c r="F2520">
        <v>4.0491000000000001</v>
      </c>
      <c r="G2520">
        <v>1670</v>
      </c>
      <c r="H2520" t="s">
        <v>4245</v>
      </c>
      <c r="I2520" t="s">
        <v>157</v>
      </c>
      <c r="J2520" t="s">
        <v>4245</v>
      </c>
      <c r="L2520" t="s">
        <v>32458</v>
      </c>
      <c r="M2520">
        <v>48</v>
      </c>
      <c r="P2520">
        <v>0</v>
      </c>
      <c r="Q2520">
        <v>0</v>
      </c>
      <c r="R2520">
        <v>0</v>
      </c>
      <c r="S2520">
        <v>0</v>
      </c>
      <c r="T2520">
        <v>0</v>
      </c>
      <c r="U2520" t="s">
        <v>32459</v>
      </c>
      <c r="V2520" t="s">
        <v>394</v>
      </c>
      <c r="W2520" t="s">
        <v>395</v>
      </c>
      <c r="X2520" t="s">
        <v>395</v>
      </c>
      <c r="Y2520">
        <v>0</v>
      </c>
      <c r="AC2520">
        <v>0.29807211650276688</v>
      </c>
    </row>
    <row r="2521" spans="1:29" x14ac:dyDescent="0.35">
      <c r="A2521" t="s">
        <v>17753</v>
      </c>
      <c r="B2521" t="s">
        <v>17754</v>
      </c>
      <c r="C2521">
        <v>5809</v>
      </c>
      <c r="D2521" t="s">
        <v>17573</v>
      </c>
      <c r="E2521">
        <v>14803</v>
      </c>
      <c r="F2521">
        <v>4.3613999999999997</v>
      </c>
      <c r="G2521">
        <v>451</v>
      </c>
      <c r="H2521" t="s">
        <v>17755</v>
      </c>
      <c r="I2521" t="s">
        <v>803</v>
      </c>
      <c r="J2521" t="s">
        <v>17756</v>
      </c>
      <c r="K2521" t="s">
        <v>17757</v>
      </c>
      <c r="L2521" t="s">
        <v>17758</v>
      </c>
      <c r="M2521">
        <v>32</v>
      </c>
      <c r="P2521">
        <v>0</v>
      </c>
      <c r="Q2521">
        <v>0</v>
      </c>
      <c r="R2521">
        <v>0</v>
      </c>
      <c r="S2521">
        <v>0</v>
      </c>
      <c r="T2521">
        <v>0</v>
      </c>
      <c r="U2521" t="s">
        <v>17759</v>
      </c>
      <c r="V2521" t="s">
        <v>306</v>
      </c>
      <c r="W2521" t="s">
        <v>307</v>
      </c>
      <c r="X2521" t="s">
        <v>1087</v>
      </c>
      <c r="Y2521">
        <v>9</v>
      </c>
      <c r="Z2521">
        <v>32</v>
      </c>
      <c r="AA2521">
        <v>32</v>
      </c>
      <c r="AC2521">
        <v>0.29817658260749114</v>
      </c>
    </row>
    <row r="2522" spans="1:29" x14ac:dyDescent="0.35">
      <c r="A2522" t="s">
        <v>10454</v>
      </c>
      <c r="B2522" t="s">
        <v>10455</v>
      </c>
      <c r="C2522">
        <v>5972</v>
      </c>
      <c r="D2522" t="s">
        <v>10359</v>
      </c>
      <c r="E2522">
        <v>27888</v>
      </c>
      <c r="F2522">
        <v>3.6558999999999999</v>
      </c>
      <c r="G2522">
        <v>186</v>
      </c>
      <c r="H2522" t="s">
        <v>163</v>
      </c>
      <c r="I2522" t="s">
        <v>157</v>
      </c>
      <c r="J2522" t="s">
        <v>163</v>
      </c>
      <c r="L2522" t="s">
        <v>10456</v>
      </c>
      <c r="M2522">
        <v>42</v>
      </c>
      <c r="P2522">
        <v>0</v>
      </c>
      <c r="Q2522">
        <v>0</v>
      </c>
      <c r="R2522">
        <v>0</v>
      </c>
      <c r="S2522">
        <v>0</v>
      </c>
      <c r="T2522">
        <v>0</v>
      </c>
      <c r="U2522" t="s">
        <v>10457</v>
      </c>
      <c r="V2522" t="s">
        <v>394</v>
      </c>
      <c r="W2522" t="s">
        <v>400</v>
      </c>
      <c r="X2522" t="s">
        <v>401</v>
      </c>
      <c r="Y2522">
        <v>0</v>
      </c>
      <c r="AC2522">
        <v>0.29835364836570988</v>
      </c>
    </row>
    <row r="2523" spans="1:29" x14ac:dyDescent="0.35">
      <c r="A2523" t="s">
        <v>30753</v>
      </c>
      <c r="B2523" t="s">
        <v>30754</v>
      </c>
      <c r="C2523">
        <v>6373</v>
      </c>
      <c r="D2523" t="s">
        <v>30705</v>
      </c>
      <c r="E2523">
        <v>4283</v>
      </c>
      <c r="F2523">
        <v>4.2104999999999997</v>
      </c>
      <c r="G2523">
        <v>76</v>
      </c>
      <c r="H2523" t="s">
        <v>478</v>
      </c>
      <c r="I2523" t="s">
        <v>157</v>
      </c>
      <c r="J2523" t="s">
        <v>478</v>
      </c>
      <c r="L2523" t="s">
        <v>30755</v>
      </c>
      <c r="M2523">
        <v>58</v>
      </c>
      <c r="P2523">
        <v>0</v>
      </c>
      <c r="Q2523">
        <v>0</v>
      </c>
      <c r="R2523">
        <v>0</v>
      </c>
      <c r="S2523">
        <v>0</v>
      </c>
      <c r="T2523">
        <v>0</v>
      </c>
      <c r="U2523" t="s">
        <v>30743</v>
      </c>
      <c r="V2523" t="s">
        <v>394</v>
      </c>
      <c r="W2523" t="s">
        <v>400</v>
      </c>
      <c r="X2523" t="s">
        <v>401</v>
      </c>
      <c r="Y2523">
        <v>0</v>
      </c>
      <c r="AC2523">
        <v>0.2984321849979531</v>
      </c>
    </row>
    <row r="2524" spans="1:29" x14ac:dyDescent="0.35">
      <c r="A2524" t="s">
        <v>15656</v>
      </c>
      <c r="B2524" t="s">
        <v>15657</v>
      </c>
      <c r="C2524">
        <v>6745</v>
      </c>
      <c r="D2524" t="s">
        <v>15615</v>
      </c>
      <c r="E2524">
        <v>19197</v>
      </c>
      <c r="F2524">
        <v>3.9253999999999998</v>
      </c>
      <c r="G2524">
        <v>134</v>
      </c>
      <c r="H2524" t="s">
        <v>186</v>
      </c>
      <c r="I2524" t="s">
        <v>38</v>
      </c>
      <c r="J2524" t="s">
        <v>15658</v>
      </c>
      <c r="L2524" t="s">
        <v>15659</v>
      </c>
      <c r="M2524">
        <v>100</v>
      </c>
      <c r="P2524">
        <v>0</v>
      </c>
      <c r="Q2524">
        <v>0</v>
      </c>
      <c r="R2524">
        <v>1</v>
      </c>
      <c r="S2524">
        <v>0</v>
      </c>
      <c r="T2524">
        <v>1</v>
      </c>
      <c r="U2524" t="s">
        <v>3999</v>
      </c>
      <c r="V2524" t="s">
        <v>32</v>
      </c>
      <c r="W2524" t="s">
        <v>41</v>
      </c>
      <c r="X2524" t="s">
        <v>42</v>
      </c>
      <c r="Y2524">
        <v>3</v>
      </c>
      <c r="Z2524">
        <v>138</v>
      </c>
      <c r="AA2524">
        <v>25</v>
      </c>
      <c r="AC2524">
        <v>0.29850491593942663</v>
      </c>
    </row>
    <row r="2525" spans="1:29" x14ac:dyDescent="0.35">
      <c r="A2525" t="s">
        <v>29191</v>
      </c>
      <c r="B2525" t="s">
        <v>29192</v>
      </c>
      <c r="C2525">
        <v>6041</v>
      </c>
      <c r="D2525" t="s">
        <v>29080</v>
      </c>
      <c r="E2525">
        <v>30103</v>
      </c>
      <c r="F2525">
        <v>4.6483999999999996</v>
      </c>
      <c r="G2525">
        <v>219</v>
      </c>
      <c r="H2525" t="s">
        <v>8207</v>
      </c>
      <c r="I2525" t="s">
        <v>157</v>
      </c>
      <c r="J2525" t="s">
        <v>8207</v>
      </c>
      <c r="L2525" t="s">
        <v>29193</v>
      </c>
      <c r="M2525">
        <v>62</v>
      </c>
      <c r="P2525">
        <v>0</v>
      </c>
      <c r="Q2525">
        <v>0</v>
      </c>
      <c r="R2525">
        <v>0</v>
      </c>
      <c r="S2525">
        <v>0</v>
      </c>
      <c r="T2525">
        <v>1</v>
      </c>
      <c r="U2525" t="s">
        <v>29194</v>
      </c>
      <c r="V2525" t="s">
        <v>394</v>
      </c>
      <c r="W2525" t="s">
        <v>400</v>
      </c>
      <c r="X2525" t="s">
        <v>485</v>
      </c>
      <c r="Y2525">
        <v>0</v>
      </c>
      <c r="AC2525">
        <v>0.29852730431327201</v>
      </c>
    </row>
    <row r="2526" spans="1:29" x14ac:dyDescent="0.35">
      <c r="A2526" t="s">
        <v>11064</v>
      </c>
      <c r="B2526" t="s">
        <v>11065</v>
      </c>
      <c r="C2526">
        <v>5864</v>
      </c>
      <c r="D2526" t="s">
        <v>11043</v>
      </c>
      <c r="E2526">
        <v>8420</v>
      </c>
      <c r="F2526">
        <v>4.6497000000000002</v>
      </c>
      <c r="G2526">
        <v>197</v>
      </c>
      <c r="M2526">
        <v>249</v>
      </c>
      <c r="P2526">
        <v>0</v>
      </c>
      <c r="Q2526">
        <v>0</v>
      </c>
      <c r="R2526">
        <v>1</v>
      </c>
      <c r="S2526">
        <v>0</v>
      </c>
      <c r="T2526">
        <v>0</v>
      </c>
      <c r="U2526" t="s">
        <v>11066</v>
      </c>
      <c r="V2526" t="s">
        <v>1292</v>
      </c>
      <c r="W2526" t="s">
        <v>6707</v>
      </c>
      <c r="X2526" t="s">
        <v>975</v>
      </c>
      <c r="Y2526">
        <v>0</v>
      </c>
      <c r="AC2526">
        <v>0.2985327280417932</v>
      </c>
    </row>
    <row r="2527" spans="1:29" x14ac:dyDescent="0.35">
      <c r="A2527" t="s">
        <v>2722</v>
      </c>
      <c r="B2527" t="s">
        <v>2723</v>
      </c>
      <c r="C2527">
        <v>6195</v>
      </c>
      <c r="D2527" t="s">
        <v>2661</v>
      </c>
      <c r="E2527">
        <v>11500</v>
      </c>
      <c r="F2527">
        <v>4.4234</v>
      </c>
      <c r="G2527">
        <v>333</v>
      </c>
      <c r="H2527" t="s">
        <v>2662</v>
      </c>
      <c r="I2527" t="s">
        <v>157</v>
      </c>
      <c r="J2527" t="s">
        <v>2662</v>
      </c>
      <c r="L2527" t="s">
        <v>2724</v>
      </c>
      <c r="M2527">
        <v>56</v>
      </c>
      <c r="P2527">
        <v>0</v>
      </c>
      <c r="Q2527">
        <v>0</v>
      </c>
      <c r="R2527">
        <v>0</v>
      </c>
      <c r="S2527">
        <v>0</v>
      </c>
      <c r="T2527">
        <v>1</v>
      </c>
      <c r="U2527" t="s">
        <v>2725</v>
      </c>
      <c r="V2527" t="s">
        <v>394</v>
      </c>
      <c r="W2527" t="s">
        <v>395</v>
      </c>
      <c r="X2527" t="s">
        <v>395</v>
      </c>
      <c r="Y2527">
        <v>0</v>
      </c>
      <c r="AC2527">
        <v>0.29855203361054727</v>
      </c>
    </row>
    <row r="2528" spans="1:29" x14ac:dyDescent="0.35">
      <c r="A2528" t="s">
        <v>25300</v>
      </c>
      <c r="B2528" t="s">
        <v>25301</v>
      </c>
      <c r="C2528">
        <v>3902</v>
      </c>
      <c r="D2528" t="s">
        <v>25136</v>
      </c>
      <c r="E2528">
        <v>70168</v>
      </c>
      <c r="F2528">
        <v>4.5631000000000004</v>
      </c>
      <c r="G2528">
        <v>586</v>
      </c>
      <c r="H2528" t="s">
        <v>25302</v>
      </c>
      <c r="I2528" t="s">
        <v>803</v>
      </c>
      <c r="J2528" t="s">
        <v>25303</v>
      </c>
      <c r="K2528" t="s">
        <v>25304</v>
      </c>
      <c r="L2528" t="s">
        <v>25305</v>
      </c>
      <c r="M2528">
        <v>14</v>
      </c>
      <c r="O2528">
        <v>5</v>
      </c>
      <c r="P2528">
        <v>0</v>
      </c>
      <c r="Q2528">
        <v>0</v>
      </c>
      <c r="R2528">
        <v>0</v>
      </c>
      <c r="S2528">
        <v>0</v>
      </c>
      <c r="T2528">
        <v>1</v>
      </c>
      <c r="V2528" t="s">
        <v>306</v>
      </c>
      <c r="W2528" t="s">
        <v>307</v>
      </c>
      <c r="X2528" t="s">
        <v>1106</v>
      </c>
      <c r="Y2528">
        <v>0</v>
      </c>
      <c r="AC2528">
        <v>0.29860390323832864</v>
      </c>
    </row>
    <row r="2529" spans="1:29" x14ac:dyDescent="0.35">
      <c r="A2529" t="s">
        <v>1275</v>
      </c>
      <c r="B2529" t="s">
        <v>1276</v>
      </c>
      <c r="C2529">
        <v>5746</v>
      </c>
      <c r="D2529" t="s">
        <v>1063</v>
      </c>
      <c r="E2529">
        <v>39659</v>
      </c>
      <c r="F2529">
        <v>4.5416999999999996</v>
      </c>
      <c r="G2529">
        <v>707</v>
      </c>
      <c r="H2529" t="s">
        <v>105</v>
      </c>
      <c r="I2529" t="s">
        <v>803</v>
      </c>
      <c r="J2529" t="s">
        <v>1277</v>
      </c>
      <c r="K2529" t="s">
        <v>1278</v>
      </c>
      <c r="L2529" t="s">
        <v>1279</v>
      </c>
      <c r="M2529">
        <v>35</v>
      </c>
      <c r="P2529">
        <v>0</v>
      </c>
      <c r="Q2529">
        <v>0</v>
      </c>
      <c r="R2529">
        <v>0</v>
      </c>
      <c r="S2529">
        <v>0</v>
      </c>
      <c r="T2529">
        <v>0</v>
      </c>
      <c r="U2529" t="s">
        <v>1280</v>
      </c>
      <c r="V2529" t="s">
        <v>306</v>
      </c>
      <c r="W2529" t="s">
        <v>863</v>
      </c>
      <c r="X2529" t="s">
        <v>1245</v>
      </c>
      <c r="Y2529">
        <v>9</v>
      </c>
      <c r="Z2529">
        <v>35</v>
      </c>
      <c r="AA2529">
        <v>35</v>
      </c>
      <c r="AC2529">
        <v>0.29875351582702458</v>
      </c>
    </row>
    <row r="2530" spans="1:29" x14ac:dyDescent="0.35">
      <c r="A2530" t="s">
        <v>174</v>
      </c>
      <c r="B2530" t="s">
        <v>175</v>
      </c>
      <c r="C2530">
        <v>5847</v>
      </c>
      <c r="D2530" t="s">
        <v>155</v>
      </c>
      <c r="E2530">
        <v>3378</v>
      </c>
      <c r="F2530">
        <v>4.2790999999999997</v>
      </c>
      <c r="G2530">
        <v>43</v>
      </c>
      <c r="H2530" t="s">
        <v>176</v>
      </c>
      <c r="I2530" t="s">
        <v>38</v>
      </c>
      <c r="J2530" t="s">
        <v>176</v>
      </c>
      <c r="M2530">
        <v>210</v>
      </c>
      <c r="P2530">
        <v>0</v>
      </c>
      <c r="Q2530">
        <v>0</v>
      </c>
      <c r="R2530">
        <v>1</v>
      </c>
      <c r="S2530">
        <v>1</v>
      </c>
      <c r="T2530">
        <v>0</v>
      </c>
      <c r="V2530" t="s">
        <v>32</v>
      </c>
      <c r="W2530" t="s">
        <v>41</v>
      </c>
      <c r="X2530" t="s">
        <v>42</v>
      </c>
      <c r="Y2530">
        <v>0</v>
      </c>
      <c r="AC2530">
        <v>0.29884551661457415</v>
      </c>
    </row>
    <row r="2531" spans="1:29" x14ac:dyDescent="0.35">
      <c r="A2531" t="s">
        <v>9979</v>
      </c>
      <c r="B2531" t="s">
        <v>9980</v>
      </c>
      <c r="C2531">
        <v>6200</v>
      </c>
      <c r="D2531" t="s">
        <v>9905</v>
      </c>
      <c r="E2531">
        <v>190602</v>
      </c>
      <c r="F2531">
        <v>3.7345000000000002</v>
      </c>
      <c r="G2531">
        <v>354</v>
      </c>
      <c r="H2531" t="s">
        <v>9981</v>
      </c>
      <c r="I2531" t="s">
        <v>1158</v>
      </c>
      <c r="J2531" t="s">
        <v>9982</v>
      </c>
      <c r="L2531" t="s">
        <v>9983</v>
      </c>
      <c r="M2531">
        <v>30</v>
      </c>
      <c r="P2531">
        <v>0</v>
      </c>
      <c r="Q2531">
        <v>0</v>
      </c>
      <c r="R2531">
        <v>0</v>
      </c>
      <c r="S2531">
        <v>0</v>
      </c>
      <c r="T2531">
        <v>0</v>
      </c>
      <c r="V2531" t="s">
        <v>306</v>
      </c>
      <c r="W2531" t="s">
        <v>823</v>
      </c>
      <c r="X2531" t="s">
        <v>1091</v>
      </c>
      <c r="Y2531">
        <v>5</v>
      </c>
      <c r="Z2531">
        <v>30</v>
      </c>
      <c r="AA2531">
        <v>30</v>
      </c>
      <c r="AC2531">
        <v>0.29918470643900508</v>
      </c>
    </row>
    <row r="2532" spans="1:29" x14ac:dyDescent="0.35">
      <c r="A2532" t="s">
        <v>32727</v>
      </c>
      <c r="B2532" t="s">
        <v>32728</v>
      </c>
      <c r="C2532">
        <v>1070</v>
      </c>
      <c r="D2532" t="s">
        <v>32540</v>
      </c>
      <c r="E2532">
        <v>7892</v>
      </c>
      <c r="F2532">
        <v>4.2712000000000003</v>
      </c>
      <c r="G2532">
        <v>177</v>
      </c>
      <c r="H2532" t="s">
        <v>3988</v>
      </c>
      <c r="I2532" t="s">
        <v>38</v>
      </c>
      <c r="J2532" t="s">
        <v>4022</v>
      </c>
      <c r="L2532" t="s">
        <v>32729</v>
      </c>
      <c r="M2532">
        <v>77</v>
      </c>
      <c r="P2532">
        <v>0</v>
      </c>
      <c r="Q2532">
        <v>0</v>
      </c>
      <c r="R2532">
        <v>0</v>
      </c>
      <c r="S2532">
        <v>0</v>
      </c>
      <c r="T2532">
        <v>0</v>
      </c>
      <c r="V2532" t="s">
        <v>32</v>
      </c>
      <c r="W2532" t="s">
        <v>41</v>
      </c>
      <c r="X2532" t="s">
        <v>42</v>
      </c>
      <c r="Y2532">
        <v>0</v>
      </c>
      <c r="AC2532">
        <v>0.29923254372894681</v>
      </c>
    </row>
    <row r="2533" spans="1:29" x14ac:dyDescent="0.35">
      <c r="A2533" t="s">
        <v>9635</v>
      </c>
      <c r="B2533" t="s">
        <v>9636</v>
      </c>
      <c r="C2533">
        <v>6320</v>
      </c>
      <c r="D2533" t="s">
        <v>9609</v>
      </c>
      <c r="E2533">
        <v>13621</v>
      </c>
      <c r="F2533">
        <v>4.3983999999999996</v>
      </c>
      <c r="G2533">
        <v>251</v>
      </c>
      <c r="H2533" t="s">
        <v>9637</v>
      </c>
      <c r="I2533" t="s">
        <v>157</v>
      </c>
      <c r="J2533" t="s">
        <v>9637</v>
      </c>
      <c r="L2533" t="s">
        <v>9638</v>
      </c>
      <c r="M2533">
        <v>38</v>
      </c>
      <c r="P2533">
        <v>0</v>
      </c>
      <c r="Q2533">
        <v>1</v>
      </c>
      <c r="R2533">
        <v>0</v>
      </c>
      <c r="S2533">
        <v>0</v>
      </c>
      <c r="T2533">
        <v>1</v>
      </c>
      <c r="U2533" t="s">
        <v>9639</v>
      </c>
      <c r="V2533" t="s">
        <v>222</v>
      </c>
      <c r="W2533" t="s">
        <v>223</v>
      </c>
      <c r="X2533" t="s">
        <v>260</v>
      </c>
      <c r="Y2533">
        <v>0</v>
      </c>
      <c r="AC2533">
        <v>0.29951414476058791</v>
      </c>
    </row>
    <row r="2534" spans="1:29" x14ac:dyDescent="0.35">
      <c r="A2534" t="s">
        <v>7497</v>
      </c>
      <c r="B2534" t="s">
        <v>7498</v>
      </c>
      <c r="C2534">
        <v>6219</v>
      </c>
      <c r="D2534" t="s">
        <v>7319</v>
      </c>
      <c r="E2534">
        <v>0</v>
      </c>
      <c r="F2534">
        <v>5</v>
      </c>
      <c r="G2534">
        <v>2</v>
      </c>
      <c r="H2534" t="s">
        <v>478</v>
      </c>
      <c r="I2534" t="s">
        <v>157</v>
      </c>
      <c r="J2534" t="s">
        <v>478</v>
      </c>
      <c r="L2534" t="s">
        <v>7499</v>
      </c>
      <c r="M2534">
        <v>16.5</v>
      </c>
      <c r="P2534">
        <v>0</v>
      </c>
      <c r="Q2534">
        <v>0</v>
      </c>
      <c r="R2534">
        <v>1</v>
      </c>
      <c r="S2534">
        <v>0</v>
      </c>
      <c r="T2534">
        <v>0</v>
      </c>
      <c r="U2534" t="s">
        <v>7500</v>
      </c>
      <c r="V2534" t="s">
        <v>394</v>
      </c>
      <c r="W2534" t="s">
        <v>160</v>
      </c>
      <c r="Y2534">
        <v>0</v>
      </c>
      <c r="AC2534">
        <v>0.29969714654734192</v>
      </c>
    </row>
    <row r="2535" spans="1:29" x14ac:dyDescent="0.35">
      <c r="A2535" t="s">
        <v>10633</v>
      </c>
      <c r="B2535" t="s">
        <v>10634</v>
      </c>
      <c r="C2535">
        <v>7037</v>
      </c>
      <c r="D2535" t="s">
        <v>10617</v>
      </c>
      <c r="E2535">
        <v>10363</v>
      </c>
      <c r="F2535">
        <v>3.5</v>
      </c>
      <c r="G2535">
        <v>60</v>
      </c>
      <c r="I2535" t="s">
        <v>803</v>
      </c>
      <c r="J2535" t="s">
        <v>10635</v>
      </c>
      <c r="M2535">
        <v>149</v>
      </c>
      <c r="P2535">
        <v>0</v>
      </c>
      <c r="Q2535">
        <v>0</v>
      </c>
      <c r="R2535">
        <v>0</v>
      </c>
      <c r="S2535">
        <v>0</v>
      </c>
      <c r="T2535">
        <v>0</v>
      </c>
      <c r="V2535" t="s">
        <v>394</v>
      </c>
      <c r="W2535" t="s">
        <v>405</v>
      </c>
      <c r="X2535" t="s">
        <v>406</v>
      </c>
      <c r="Y2535">
        <v>0</v>
      </c>
      <c r="AC2535">
        <v>0.30006894549502838</v>
      </c>
    </row>
    <row r="2536" spans="1:29" x14ac:dyDescent="0.35">
      <c r="A2536" t="s">
        <v>13944</v>
      </c>
      <c r="B2536" t="s">
        <v>13945</v>
      </c>
      <c r="C2536">
        <v>6156</v>
      </c>
      <c r="D2536" t="s">
        <v>13777</v>
      </c>
      <c r="E2536">
        <v>9894</v>
      </c>
      <c r="F2536">
        <v>3.2222</v>
      </c>
      <c r="G2536">
        <v>63</v>
      </c>
      <c r="L2536" t="s">
        <v>13946</v>
      </c>
      <c r="M2536">
        <v>24</v>
      </c>
      <c r="P2536">
        <v>0</v>
      </c>
      <c r="Q2536">
        <v>0</v>
      </c>
      <c r="R2536">
        <v>0</v>
      </c>
      <c r="S2536">
        <v>0</v>
      </c>
      <c r="T2536">
        <v>0</v>
      </c>
      <c r="U2536" t="s">
        <v>11739</v>
      </c>
      <c r="V2536" t="s">
        <v>306</v>
      </c>
      <c r="W2536" t="s">
        <v>823</v>
      </c>
      <c r="X2536" t="s">
        <v>1373</v>
      </c>
      <c r="Y2536">
        <v>0</v>
      </c>
      <c r="AC2536">
        <v>0.30008250985235507</v>
      </c>
    </row>
    <row r="2537" spans="1:29" x14ac:dyDescent="0.35">
      <c r="A2537" t="s">
        <v>26889</v>
      </c>
      <c r="B2537" t="s">
        <v>26890</v>
      </c>
      <c r="C2537">
        <v>6748</v>
      </c>
      <c r="D2537" t="s">
        <v>26874</v>
      </c>
      <c r="E2537">
        <v>4273</v>
      </c>
      <c r="F2537">
        <v>3.375</v>
      </c>
      <c r="G2537">
        <v>8</v>
      </c>
      <c r="H2537" t="s">
        <v>12261</v>
      </c>
      <c r="I2537" t="s">
        <v>803</v>
      </c>
      <c r="J2537" t="s">
        <v>26891</v>
      </c>
      <c r="L2537" t="s">
        <v>26892</v>
      </c>
      <c r="M2537">
        <v>42</v>
      </c>
      <c r="P2537">
        <v>0</v>
      </c>
      <c r="Q2537">
        <v>0</v>
      </c>
      <c r="R2537">
        <v>1</v>
      </c>
      <c r="S2537">
        <v>0</v>
      </c>
      <c r="T2537">
        <v>1</v>
      </c>
      <c r="U2537" t="s">
        <v>26893</v>
      </c>
      <c r="V2537" t="s">
        <v>306</v>
      </c>
      <c r="W2537" t="s">
        <v>863</v>
      </c>
      <c r="X2537" t="s">
        <v>864</v>
      </c>
      <c r="Y2537">
        <v>4</v>
      </c>
      <c r="Z2537">
        <v>42</v>
      </c>
      <c r="AA2537">
        <v>42</v>
      </c>
      <c r="AC2537">
        <v>0.30011446376205075</v>
      </c>
    </row>
    <row r="2538" spans="1:29" x14ac:dyDescent="0.35">
      <c r="A2538" t="s">
        <v>23075</v>
      </c>
      <c r="B2538" t="s">
        <v>23076</v>
      </c>
      <c r="C2538">
        <v>6160</v>
      </c>
      <c r="D2538" t="s">
        <v>22962</v>
      </c>
      <c r="E2538">
        <v>25183</v>
      </c>
      <c r="F2538">
        <v>4.6342999999999996</v>
      </c>
      <c r="G2538">
        <v>525</v>
      </c>
      <c r="H2538" t="s">
        <v>23077</v>
      </c>
      <c r="I2538" t="s">
        <v>803</v>
      </c>
      <c r="J2538" t="s">
        <v>22997</v>
      </c>
      <c r="K2538" t="s">
        <v>23078</v>
      </c>
      <c r="L2538" t="s">
        <v>23079</v>
      </c>
      <c r="M2538">
        <v>32</v>
      </c>
      <c r="P2538">
        <v>0</v>
      </c>
      <c r="Q2538">
        <v>0</v>
      </c>
      <c r="R2538">
        <v>0</v>
      </c>
      <c r="S2538">
        <v>0</v>
      </c>
      <c r="T2538">
        <v>1</v>
      </c>
      <c r="U2538" t="s">
        <v>23080</v>
      </c>
      <c r="V2538" t="s">
        <v>306</v>
      </c>
      <c r="W2538" t="s">
        <v>307</v>
      </c>
      <c r="X2538" t="s">
        <v>1087</v>
      </c>
      <c r="Y2538">
        <v>5</v>
      </c>
      <c r="Z2538">
        <v>32</v>
      </c>
      <c r="AA2538">
        <v>32</v>
      </c>
      <c r="AC2538">
        <v>0.30011891241958621</v>
      </c>
    </row>
    <row r="2539" spans="1:29" x14ac:dyDescent="0.35">
      <c r="A2539" t="s">
        <v>8000</v>
      </c>
      <c r="B2539" t="s">
        <v>8001</v>
      </c>
      <c r="C2539">
        <v>1073</v>
      </c>
      <c r="D2539" t="s">
        <v>7503</v>
      </c>
      <c r="E2539">
        <v>2046</v>
      </c>
      <c r="F2539">
        <v>4.8571</v>
      </c>
      <c r="G2539">
        <v>7</v>
      </c>
      <c r="H2539" t="s">
        <v>37</v>
      </c>
      <c r="I2539" t="s">
        <v>157</v>
      </c>
      <c r="J2539" t="s">
        <v>37</v>
      </c>
      <c r="L2539" t="s">
        <v>8002</v>
      </c>
      <c r="M2539">
        <v>70</v>
      </c>
      <c r="P2539">
        <v>0</v>
      </c>
      <c r="Q2539">
        <v>0</v>
      </c>
      <c r="R2539">
        <v>0</v>
      </c>
      <c r="S2539">
        <v>0</v>
      </c>
      <c r="T2539">
        <v>0</v>
      </c>
      <c r="V2539" t="s">
        <v>93</v>
      </c>
      <c r="W2539" t="s">
        <v>1745</v>
      </c>
      <c r="X2539" t="s">
        <v>1746</v>
      </c>
      <c r="Y2539">
        <v>0</v>
      </c>
      <c r="AC2539">
        <v>0.30033176814337992</v>
      </c>
    </row>
    <row r="2540" spans="1:29" x14ac:dyDescent="0.35">
      <c r="A2540" t="s">
        <v>21027</v>
      </c>
      <c r="B2540" t="s">
        <v>21028</v>
      </c>
      <c r="C2540">
        <v>6184</v>
      </c>
      <c r="D2540" t="s">
        <v>20960</v>
      </c>
      <c r="E2540">
        <v>25468</v>
      </c>
      <c r="F2540">
        <v>4.7652000000000001</v>
      </c>
      <c r="G2540">
        <v>264</v>
      </c>
      <c r="L2540" t="s">
        <v>21029</v>
      </c>
      <c r="M2540">
        <v>69</v>
      </c>
      <c r="P2540">
        <v>0</v>
      </c>
      <c r="Q2540">
        <v>0</v>
      </c>
      <c r="R2540">
        <v>0</v>
      </c>
      <c r="S2540">
        <v>0</v>
      </c>
      <c r="T2540">
        <v>0</v>
      </c>
      <c r="U2540" t="s">
        <v>21030</v>
      </c>
      <c r="V2540" t="s">
        <v>306</v>
      </c>
      <c r="W2540" t="s">
        <v>823</v>
      </c>
      <c r="X2540" t="s">
        <v>1091</v>
      </c>
      <c r="Y2540">
        <v>0</v>
      </c>
      <c r="AC2540">
        <v>0.30042900131156802</v>
      </c>
    </row>
    <row r="2541" spans="1:29" x14ac:dyDescent="0.35">
      <c r="A2541" t="s">
        <v>3779</v>
      </c>
      <c r="B2541" t="s">
        <v>3780</v>
      </c>
      <c r="C2541">
        <v>5995</v>
      </c>
      <c r="D2541" t="s">
        <v>3614</v>
      </c>
      <c r="E2541">
        <v>8342</v>
      </c>
      <c r="F2541">
        <v>3.1089000000000002</v>
      </c>
      <c r="G2541">
        <v>505</v>
      </c>
      <c r="H2541" t="s">
        <v>3781</v>
      </c>
      <c r="I2541" t="s">
        <v>157</v>
      </c>
      <c r="J2541" t="s">
        <v>3781</v>
      </c>
      <c r="L2541" t="s">
        <v>3782</v>
      </c>
      <c r="M2541">
        <v>38</v>
      </c>
      <c r="P2541">
        <v>0</v>
      </c>
      <c r="Q2541">
        <v>0</v>
      </c>
      <c r="R2541">
        <v>0</v>
      </c>
      <c r="S2541">
        <v>0</v>
      </c>
      <c r="T2541">
        <v>0</v>
      </c>
      <c r="U2541" t="s">
        <v>3632</v>
      </c>
      <c r="V2541" t="s">
        <v>222</v>
      </c>
      <c r="W2541" t="s">
        <v>223</v>
      </c>
      <c r="X2541" t="s">
        <v>881</v>
      </c>
      <c r="Y2541">
        <v>0</v>
      </c>
      <c r="AC2541">
        <v>0.30045778200167705</v>
      </c>
    </row>
    <row r="2542" spans="1:29" x14ac:dyDescent="0.35">
      <c r="A2542" t="s">
        <v>3901</v>
      </c>
      <c r="B2542" t="s">
        <v>3902</v>
      </c>
      <c r="C2542">
        <v>5995</v>
      </c>
      <c r="D2542" t="s">
        <v>3614</v>
      </c>
      <c r="E2542">
        <v>3641</v>
      </c>
      <c r="F2542">
        <v>4.2443999999999997</v>
      </c>
      <c r="G2542">
        <v>45</v>
      </c>
      <c r="H2542" t="s">
        <v>947</v>
      </c>
      <c r="I2542" t="s">
        <v>157</v>
      </c>
      <c r="J2542" t="s">
        <v>947</v>
      </c>
      <c r="L2542" t="s">
        <v>3903</v>
      </c>
      <c r="M2542">
        <v>35</v>
      </c>
      <c r="P2542">
        <v>0</v>
      </c>
      <c r="Q2542">
        <v>0</v>
      </c>
      <c r="R2542">
        <v>0</v>
      </c>
      <c r="S2542">
        <v>0</v>
      </c>
      <c r="T2542">
        <v>0</v>
      </c>
      <c r="U2542" t="s">
        <v>3904</v>
      </c>
      <c r="V2542" t="s">
        <v>222</v>
      </c>
      <c r="W2542" t="s">
        <v>244</v>
      </c>
      <c r="X2542" t="s">
        <v>280</v>
      </c>
      <c r="Y2542">
        <v>1</v>
      </c>
      <c r="Z2542">
        <v>49</v>
      </c>
      <c r="AA2542">
        <v>49</v>
      </c>
      <c r="AC2542">
        <v>0.30052270262518055</v>
      </c>
    </row>
    <row r="2543" spans="1:29" x14ac:dyDescent="0.35">
      <c r="A2543" t="s">
        <v>23935</v>
      </c>
      <c r="B2543" t="s">
        <v>3065</v>
      </c>
      <c r="C2543">
        <v>6252</v>
      </c>
      <c r="D2543" t="s">
        <v>23923</v>
      </c>
      <c r="E2543">
        <v>10733</v>
      </c>
      <c r="F2543">
        <v>2.56</v>
      </c>
      <c r="G2543">
        <v>25</v>
      </c>
      <c r="L2543" t="s">
        <v>23936</v>
      </c>
      <c r="M2543">
        <v>25</v>
      </c>
      <c r="P2543">
        <v>0</v>
      </c>
      <c r="Q2543">
        <v>0</v>
      </c>
      <c r="R2543">
        <v>0</v>
      </c>
      <c r="S2543">
        <v>0</v>
      </c>
      <c r="T2543">
        <v>1</v>
      </c>
      <c r="U2543" t="s">
        <v>23931</v>
      </c>
      <c r="V2543" t="s">
        <v>32</v>
      </c>
      <c r="W2543" t="s">
        <v>33</v>
      </c>
      <c r="X2543" t="s">
        <v>34</v>
      </c>
      <c r="Y2543">
        <v>0</v>
      </c>
      <c r="AC2543">
        <v>0.30053844058289825</v>
      </c>
    </row>
    <row r="2544" spans="1:29" x14ac:dyDescent="0.35">
      <c r="A2544" t="s">
        <v>14186</v>
      </c>
      <c r="B2544" t="s">
        <v>14187</v>
      </c>
      <c r="C2544">
        <v>8008</v>
      </c>
      <c r="D2544" t="s">
        <v>14159</v>
      </c>
      <c r="E2544">
        <v>8694</v>
      </c>
      <c r="F2544">
        <v>3.9592999999999998</v>
      </c>
      <c r="G2544">
        <v>123</v>
      </c>
      <c r="H2544" t="s">
        <v>4078</v>
      </c>
      <c r="I2544" t="s">
        <v>803</v>
      </c>
      <c r="L2544" t="s">
        <v>14160</v>
      </c>
      <c r="M2544">
        <v>15</v>
      </c>
      <c r="P2544">
        <v>0</v>
      </c>
      <c r="Q2544">
        <v>1</v>
      </c>
      <c r="R2544">
        <v>0</v>
      </c>
      <c r="S2544">
        <v>0</v>
      </c>
      <c r="T2544">
        <v>1</v>
      </c>
      <c r="U2544" t="s">
        <v>14161</v>
      </c>
      <c r="V2544" t="s">
        <v>93</v>
      </c>
      <c r="W2544" t="s">
        <v>5539</v>
      </c>
      <c r="X2544" t="s">
        <v>5561</v>
      </c>
      <c r="Y2544">
        <v>2</v>
      </c>
      <c r="Z2544">
        <v>15</v>
      </c>
      <c r="AA2544">
        <v>15</v>
      </c>
      <c r="AC2544">
        <v>0.30054874184710034</v>
      </c>
    </row>
    <row r="2545" spans="1:29" x14ac:dyDescent="0.35">
      <c r="A2545" t="s">
        <v>18505</v>
      </c>
      <c r="B2545" t="s">
        <v>18506</v>
      </c>
      <c r="C2545">
        <v>7038</v>
      </c>
      <c r="D2545" t="s">
        <v>18479</v>
      </c>
      <c r="E2545">
        <v>38153</v>
      </c>
      <c r="F2545">
        <v>4.5857000000000001</v>
      </c>
      <c r="G2545">
        <v>980</v>
      </c>
      <c r="H2545" t="s">
        <v>302</v>
      </c>
      <c r="I2545" t="s">
        <v>38</v>
      </c>
      <c r="J2545" t="s">
        <v>18507</v>
      </c>
      <c r="L2545" t="s">
        <v>18489</v>
      </c>
      <c r="M2545">
        <v>35</v>
      </c>
      <c r="P2545">
        <v>0</v>
      </c>
      <c r="Q2545">
        <v>0</v>
      </c>
      <c r="R2545">
        <v>0</v>
      </c>
      <c r="S2545">
        <v>0</v>
      </c>
      <c r="T2545">
        <v>1</v>
      </c>
      <c r="U2545" t="s">
        <v>18508</v>
      </c>
      <c r="V2545" t="s">
        <v>32</v>
      </c>
      <c r="W2545" t="s">
        <v>41</v>
      </c>
      <c r="X2545" t="s">
        <v>59</v>
      </c>
      <c r="Y2545">
        <v>0</v>
      </c>
      <c r="AC2545">
        <v>0.30055808187984112</v>
      </c>
    </row>
    <row r="2546" spans="1:29" x14ac:dyDescent="0.35">
      <c r="A2546" t="s">
        <v>10303</v>
      </c>
      <c r="B2546" t="s">
        <v>10304</v>
      </c>
      <c r="C2546">
        <v>6352</v>
      </c>
      <c r="D2546" t="s">
        <v>10247</v>
      </c>
      <c r="E2546">
        <v>17786</v>
      </c>
      <c r="F2546">
        <v>4.4348000000000001</v>
      </c>
      <c r="G2546">
        <v>184</v>
      </c>
      <c r="H2546" t="s">
        <v>163</v>
      </c>
      <c r="I2546" t="s">
        <v>157</v>
      </c>
      <c r="J2546" t="s">
        <v>163</v>
      </c>
      <c r="L2546" t="s">
        <v>10305</v>
      </c>
      <c r="M2546">
        <v>42</v>
      </c>
      <c r="P2546">
        <v>0</v>
      </c>
      <c r="Q2546">
        <v>0</v>
      </c>
      <c r="R2546">
        <v>0</v>
      </c>
      <c r="S2546">
        <v>0</v>
      </c>
      <c r="T2546">
        <v>1</v>
      </c>
      <c r="U2546" t="s">
        <v>10306</v>
      </c>
      <c r="V2546" t="s">
        <v>394</v>
      </c>
      <c r="W2546" t="s">
        <v>400</v>
      </c>
      <c r="X2546" t="s">
        <v>485</v>
      </c>
      <c r="Y2546">
        <v>1</v>
      </c>
      <c r="Z2546">
        <v>34</v>
      </c>
      <c r="AA2546">
        <v>34</v>
      </c>
      <c r="AC2546">
        <v>0.30056415200245035</v>
      </c>
    </row>
    <row r="2547" spans="1:29" x14ac:dyDescent="0.35">
      <c r="A2547" t="s">
        <v>31206</v>
      </c>
      <c r="B2547" t="s">
        <v>31207</v>
      </c>
      <c r="C2547">
        <v>1169</v>
      </c>
      <c r="D2547" t="s">
        <v>31140</v>
      </c>
      <c r="E2547">
        <v>6420</v>
      </c>
      <c r="F2547">
        <v>4.8211000000000004</v>
      </c>
      <c r="G2547">
        <v>246</v>
      </c>
      <c r="H2547" t="s">
        <v>37</v>
      </c>
      <c r="I2547" t="s">
        <v>38</v>
      </c>
      <c r="J2547" t="s">
        <v>1584</v>
      </c>
      <c r="L2547" t="s">
        <v>31208</v>
      </c>
      <c r="M2547">
        <v>115</v>
      </c>
      <c r="P2547">
        <v>0</v>
      </c>
      <c r="Q2547">
        <v>0</v>
      </c>
      <c r="R2547">
        <v>0</v>
      </c>
      <c r="S2547">
        <v>0</v>
      </c>
      <c r="T2547">
        <v>0</v>
      </c>
      <c r="V2547" t="s">
        <v>32</v>
      </c>
      <c r="W2547" t="s">
        <v>172</v>
      </c>
      <c r="X2547" t="s">
        <v>173</v>
      </c>
      <c r="Y2547">
        <v>1</v>
      </c>
      <c r="Z2547">
        <v>96</v>
      </c>
      <c r="AA2547">
        <v>96</v>
      </c>
      <c r="AC2547">
        <v>0.3006148523500809</v>
      </c>
    </row>
    <row r="2548" spans="1:29" x14ac:dyDescent="0.35">
      <c r="A2548" t="s">
        <v>14715</v>
      </c>
      <c r="B2548" t="s">
        <v>14716</v>
      </c>
      <c r="C2548">
        <v>6202</v>
      </c>
      <c r="D2548" t="s">
        <v>14671</v>
      </c>
      <c r="E2548">
        <v>13045</v>
      </c>
      <c r="F2548">
        <v>4.5536000000000003</v>
      </c>
      <c r="G2548">
        <v>56</v>
      </c>
      <c r="H2548" t="s">
        <v>37</v>
      </c>
      <c r="I2548" t="s">
        <v>38</v>
      </c>
      <c r="J2548" t="s">
        <v>37</v>
      </c>
      <c r="L2548" t="s">
        <v>14717</v>
      </c>
      <c r="M2548">
        <v>220</v>
      </c>
      <c r="P2548">
        <v>0</v>
      </c>
      <c r="Q2548">
        <v>0</v>
      </c>
      <c r="R2548">
        <v>0</v>
      </c>
      <c r="S2548">
        <v>1</v>
      </c>
      <c r="T2548">
        <v>0</v>
      </c>
      <c r="V2548" t="s">
        <v>32</v>
      </c>
      <c r="W2548" t="s">
        <v>41</v>
      </c>
      <c r="X2548" t="s">
        <v>42</v>
      </c>
      <c r="Y2548">
        <v>1</v>
      </c>
      <c r="Z2548">
        <v>160</v>
      </c>
      <c r="AA2548">
        <v>160</v>
      </c>
      <c r="AC2548">
        <v>0.30062297438014129</v>
      </c>
    </row>
    <row r="2549" spans="1:29" x14ac:dyDescent="0.35">
      <c r="A2549" t="s">
        <v>12928</v>
      </c>
      <c r="B2549" t="s">
        <v>12929</v>
      </c>
      <c r="C2549">
        <v>5879</v>
      </c>
      <c r="D2549" t="s">
        <v>12722</v>
      </c>
      <c r="E2549">
        <v>18097</v>
      </c>
      <c r="F2549">
        <v>4.0312999999999999</v>
      </c>
      <c r="G2549">
        <v>64</v>
      </c>
      <c r="H2549" t="s">
        <v>1957</v>
      </c>
      <c r="I2549" t="s">
        <v>803</v>
      </c>
      <c r="J2549" t="s">
        <v>12930</v>
      </c>
      <c r="K2549" t="s">
        <v>12931</v>
      </c>
      <c r="L2549" t="s">
        <v>12932</v>
      </c>
      <c r="M2549">
        <v>36</v>
      </c>
      <c r="P2549">
        <v>0</v>
      </c>
      <c r="Q2549">
        <v>0</v>
      </c>
      <c r="R2549">
        <v>0</v>
      </c>
      <c r="S2549">
        <v>0</v>
      </c>
      <c r="T2549">
        <v>0</v>
      </c>
      <c r="U2549" t="s">
        <v>12933</v>
      </c>
      <c r="V2549" t="s">
        <v>306</v>
      </c>
      <c r="W2549" t="s">
        <v>307</v>
      </c>
      <c r="X2549" t="s">
        <v>1087</v>
      </c>
      <c r="Y2549">
        <v>5</v>
      </c>
      <c r="Z2549">
        <v>36</v>
      </c>
      <c r="AA2549">
        <v>36</v>
      </c>
      <c r="AC2549">
        <v>0.30068780926166117</v>
      </c>
    </row>
    <row r="2550" spans="1:29" x14ac:dyDescent="0.35">
      <c r="A2550" t="s">
        <v>13406</v>
      </c>
      <c r="B2550" t="s">
        <v>13407</v>
      </c>
      <c r="C2550">
        <v>7050</v>
      </c>
      <c r="D2550" t="s">
        <v>13372</v>
      </c>
      <c r="E2550">
        <v>13589</v>
      </c>
      <c r="F2550">
        <v>4.3085000000000004</v>
      </c>
      <c r="G2550">
        <v>94</v>
      </c>
      <c r="H2550" t="s">
        <v>13408</v>
      </c>
      <c r="L2550" t="s">
        <v>13409</v>
      </c>
      <c r="M2550">
        <v>36</v>
      </c>
      <c r="P2550">
        <v>0</v>
      </c>
      <c r="Q2550">
        <v>0</v>
      </c>
      <c r="R2550">
        <v>0</v>
      </c>
      <c r="S2550">
        <v>0</v>
      </c>
      <c r="T2550">
        <v>0</v>
      </c>
      <c r="U2550" t="s">
        <v>13396</v>
      </c>
      <c r="V2550" t="s">
        <v>222</v>
      </c>
      <c r="W2550" t="s">
        <v>223</v>
      </c>
      <c r="X2550" t="s">
        <v>6887</v>
      </c>
      <c r="Y2550">
        <v>0</v>
      </c>
      <c r="AC2550">
        <v>0.30096081071237779</v>
      </c>
    </row>
    <row r="2551" spans="1:29" x14ac:dyDescent="0.35">
      <c r="A2551" t="s">
        <v>21562</v>
      </c>
      <c r="B2551" t="s">
        <v>21563</v>
      </c>
      <c r="C2551">
        <v>7025</v>
      </c>
      <c r="D2551" t="s">
        <v>21247</v>
      </c>
      <c r="E2551">
        <v>0</v>
      </c>
      <c r="H2551" t="s">
        <v>7409</v>
      </c>
      <c r="I2551" t="s">
        <v>38</v>
      </c>
      <c r="J2551" t="s">
        <v>21364</v>
      </c>
      <c r="M2551">
        <v>18</v>
      </c>
      <c r="P2551">
        <v>0</v>
      </c>
      <c r="Q2551">
        <v>0</v>
      </c>
      <c r="R2551">
        <v>0</v>
      </c>
      <c r="S2551">
        <v>0</v>
      </c>
      <c r="T2551">
        <v>0</v>
      </c>
      <c r="V2551" t="s">
        <v>32</v>
      </c>
      <c r="W2551" t="s">
        <v>191</v>
      </c>
      <c r="X2551" t="s">
        <v>208</v>
      </c>
      <c r="Y2551">
        <v>0</v>
      </c>
      <c r="AC2551">
        <v>0.30103781238695615</v>
      </c>
    </row>
    <row r="2552" spans="1:29" x14ac:dyDescent="0.35">
      <c r="A2552" t="s">
        <v>5005</v>
      </c>
      <c r="B2552" t="s">
        <v>5006</v>
      </c>
      <c r="C2552">
        <v>6236</v>
      </c>
      <c r="D2552" t="s">
        <v>4908</v>
      </c>
      <c r="E2552">
        <v>113032</v>
      </c>
      <c r="F2552">
        <v>3.9104000000000001</v>
      </c>
      <c r="G2552">
        <v>268</v>
      </c>
      <c r="H2552" t="s">
        <v>5007</v>
      </c>
      <c r="I2552" t="s">
        <v>803</v>
      </c>
      <c r="J2552" t="s">
        <v>4923</v>
      </c>
      <c r="K2552" t="s">
        <v>1959</v>
      </c>
      <c r="L2552" t="s">
        <v>5008</v>
      </c>
      <c r="M2552">
        <v>42</v>
      </c>
      <c r="P2552">
        <v>0</v>
      </c>
      <c r="Q2552">
        <v>0</v>
      </c>
      <c r="R2552">
        <v>0</v>
      </c>
      <c r="S2552">
        <v>0</v>
      </c>
      <c r="T2552">
        <v>0</v>
      </c>
      <c r="U2552" t="s">
        <v>5009</v>
      </c>
      <c r="V2552" t="s">
        <v>306</v>
      </c>
      <c r="W2552" t="s">
        <v>863</v>
      </c>
      <c r="X2552" t="s">
        <v>864</v>
      </c>
      <c r="Y2552">
        <v>8</v>
      </c>
      <c r="Z2552">
        <v>42</v>
      </c>
      <c r="AA2552">
        <v>42</v>
      </c>
      <c r="AC2552">
        <v>0.30110195533887463</v>
      </c>
    </row>
    <row r="2553" spans="1:29" x14ac:dyDescent="0.35">
      <c r="A2553" t="s">
        <v>30471</v>
      </c>
      <c r="B2553" t="s">
        <v>30472</v>
      </c>
      <c r="C2553">
        <v>4225</v>
      </c>
      <c r="D2553" t="s">
        <v>30319</v>
      </c>
      <c r="E2553">
        <v>32016</v>
      </c>
      <c r="F2553">
        <v>4</v>
      </c>
      <c r="G2553">
        <v>20</v>
      </c>
      <c r="L2553" t="s">
        <v>30473</v>
      </c>
      <c r="M2553">
        <v>36</v>
      </c>
      <c r="N2553">
        <v>52</v>
      </c>
      <c r="P2553">
        <v>0</v>
      </c>
      <c r="Q2553">
        <v>0</v>
      </c>
      <c r="R2553">
        <v>0</v>
      </c>
      <c r="S2553">
        <v>0</v>
      </c>
      <c r="T2553">
        <v>0</v>
      </c>
      <c r="U2553" t="s">
        <v>30474</v>
      </c>
      <c r="V2553" t="s">
        <v>306</v>
      </c>
      <c r="W2553" t="s">
        <v>307</v>
      </c>
      <c r="X2553" t="s">
        <v>1693</v>
      </c>
      <c r="Y2553">
        <v>0</v>
      </c>
      <c r="AC2553">
        <v>0.30136884358807237</v>
      </c>
    </row>
    <row r="2554" spans="1:29" x14ac:dyDescent="0.35">
      <c r="A2554" t="s">
        <v>1595</v>
      </c>
      <c r="B2554" t="s">
        <v>1596</v>
      </c>
      <c r="C2554">
        <v>1517</v>
      </c>
      <c r="D2554" t="s">
        <v>1520</v>
      </c>
      <c r="E2554">
        <v>20679</v>
      </c>
      <c r="F2554">
        <v>4.5263</v>
      </c>
      <c r="G2554">
        <v>38</v>
      </c>
      <c r="I2554" t="s">
        <v>803</v>
      </c>
      <c r="J2554">
        <v>30</v>
      </c>
      <c r="K2554" t="s">
        <v>1597</v>
      </c>
      <c r="L2554" t="s">
        <v>1598</v>
      </c>
      <c r="M2554">
        <v>39</v>
      </c>
      <c r="P2554">
        <v>0</v>
      </c>
      <c r="Q2554">
        <v>0</v>
      </c>
      <c r="R2554">
        <v>0</v>
      </c>
      <c r="S2554">
        <v>0</v>
      </c>
      <c r="T2554">
        <v>0</v>
      </c>
      <c r="U2554" t="s">
        <v>1599</v>
      </c>
      <c r="V2554" t="s">
        <v>306</v>
      </c>
      <c r="W2554" t="s">
        <v>863</v>
      </c>
      <c r="X2554" t="s">
        <v>864</v>
      </c>
      <c r="Y2554">
        <v>2</v>
      </c>
      <c r="Z2554">
        <v>39</v>
      </c>
      <c r="AA2554">
        <v>39</v>
      </c>
      <c r="AC2554">
        <v>0.3013771555553415</v>
      </c>
    </row>
    <row r="2555" spans="1:29" x14ac:dyDescent="0.35">
      <c r="A2555" t="s">
        <v>5953</v>
      </c>
      <c r="B2555" t="s">
        <v>5954</v>
      </c>
      <c r="C2555">
        <v>1254</v>
      </c>
      <c r="D2555" t="s">
        <v>5675</v>
      </c>
      <c r="E2555">
        <v>15709</v>
      </c>
      <c r="F2555">
        <v>4.0522</v>
      </c>
      <c r="G2555">
        <v>249</v>
      </c>
      <c r="H2555" t="s">
        <v>1132</v>
      </c>
      <c r="I2555" t="s">
        <v>803</v>
      </c>
      <c r="J2555" t="s">
        <v>5955</v>
      </c>
      <c r="L2555" t="s">
        <v>5956</v>
      </c>
      <c r="M2555">
        <v>24</v>
      </c>
      <c r="P2555">
        <v>0</v>
      </c>
      <c r="Q2555">
        <v>0</v>
      </c>
      <c r="R2555">
        <v>0</v>
      </c>
      <c r="S2555">
        <v>1</v>
      </c>
      <c r="T2555">
        <v>0</v>
      </c>
      <c r="V2555" t="s">
        <v>306</v>
      </c>
      <c r="W2555" t="s">
        <v>815</v>
      </c>
      <c r="X2555" t="s">
        <v>848</v>
      </c>
      <c r="Y2555">
        <v>1</v>
      </c>
      <c r="Z2555">
        <v>24</v>
      </c>
      <c r="AA2555">
        <v>24</v>
      </c>
      <c r="AC2555">
        <v>0.30142772097318749</v>
      </c>
    </row>
    <row r="2556" spans="1:29" x14ac:dyDescent="0.35">
      <c r="A2556" t="s">
        <v>15002</v>
      </c>
      <c r="B2556" t="s">
        <v>15003</v>
      </c>
      <c r="C2556">
        <v>5922</v>
      </c>
      <c r="D2556" t="s">
        <v>14946</v>
      </c>
      <c r="E2556">
        <v>3498</v>
      </c>
      <c r="F2556">
        <v>4.7518000000000002</v>
      </c>
      <c r="G2556">
        <v>278</v>
      </c>
      <c r="H2556" t="s">
        <v>115</v>
      </c>
      <c r="I2556" t="s">
        <v>157</v>
      </c>
      <c r="J2556" t="s">
        <v>115</v>
      </c>
      <c r="L2556" t="s">
        <v>15004</v>
      </c>
      <c r="M2556">
        <v>54</v>
      </c>
      <c r="P2556">
        <v>0</v>
      </c>
      <c r="Q2556">
        <v>0</v>
      </c>
      <c r="R2556">
        <v>1</v>
      </c>
      <c r="S2556">
        <v>0</v>
      </c>
      <c r="T2556">
        <v>0</v>
      </c>
      <c r="U2556" t="s">
        <v>15005</v>
      </c>
      <c r="V2556" t="s">
        <v>394</v>
      </c>
      <c r="W2556" t="s">
        <v>395</v>
      </c>
      <c r="X2556" t="s">
        <v>395</v>
      </c>
      <c r="Y2556">
        <v>0</v>
      </c>
      <c r="AC2556">
        <v>0.30142870555665247</v>
      </c>
    </row>
    <row r="2557" spans="1:29" x14ac:dyDescent="0.35">
      <c r="A2557" t="s">
        <v>17504</v>
      </c>
      <c r="B2557" t="s">
        <v>17505</v>
      </c>
      <c r="C2557">
        <v>6125</v>
      </c>
      <c r="D2557" t="s">
        <v>17463</v>
      </c>
      <c r="E2557">
        <v>27415</v>
      </c>
      <c r="F2557">
        <v>4.3728999999999996</v>
      </c>
      <c r="G2557">
        <v>303</v>
      </c>
      <c r="H2557" t="s">
        <v>947</v>
      </c>
      <c r="I2557" t="s">
        <v>157</v>
      </c>
      <c r="J2557" t="s">
        <v>947</v>
      </c>
      <c r="L2557" t="s">
        <v>17506</v>
      </c>
      <c r="M2557">
        <v>34</v>
      </c>
      <c r="P2557">
        <v>0</v>
      </c>
      <c r="Q2557">
        <v>0</v>
      </c>
      <c r="R2557">
        <v>0</v>
      </c>
      <c r="S2557">
        <v>0</v>
      </c>
      <c r="T2557">
        <v>1</v>
      </c>
      <c r="U2557" t="s">
        <v>17507</v>
      </c>
      <c r="V2557" t="s">
        <v>394</v>
      </c>
      <c r="W2557" t="s">
        <v>428</v>
      </c>
      <c r="X2557" t="s">
        <v>429</v>
      </c>
      <c r="Y2557">
        <v>0</v>
      </c>
      <c r="AC2557">
        <v>0.30163046905958946</v>
      </c>
    </row>
    <row r="2558" spans="1:29" x14ac:dyDescent="0.35">
      <c r="A2558" t="s">
        <v>18854</v>
      </c>
      <c r="B2558" t="s">
        <v>18855</v>
      </c>
      <c r="C2558">
        <v>4028</v>
      </c>
      <c r="D2558" t="s">
        <v>18597</v>
      </c>
      <c r="E2558">
        <v>5632</v>
      </c>
      <c r="F2558">
        <v>4.1196000000000002</v>
      </c>
      <c r="G2558">
        <v>209</v>
      </c>
      <c r="H2558" t="s">
        <v>810</v>
      </c>
      <c r="I2558" t="s">
        <v>803</v>
      </c>
      <c r="J2558" t="s">
        <v>18836</v>
      </c>
      <c r="K2558" t="s">
        <v>18798</v>
      </c>
      <c r="L2558" t="s">
        <v>18837</v>
      </c>
      <c r="M2558">
        <v>39</v>
      </c>
      <c r="P2558">
        <v>0</v>
      </c>
      <c r="Q2558">
        <v>0</v>
      </c>
      <c r="R2558">
        <v>0</v>
      </c>
      <c r="S2558">
        <v>0</v>
      </c>
      <c r="T2558">
        <v>1</v>
      </c>
      <c r="U2558" t="s">
        <v>18856</v>
      </c>
      <c r="V2558" t="s">
        <v>306</v>
      </c>
      <c r="W2558" t="s">
        <v>815</v>
      </c>
      <c r="X2558" t="s">
        <v>1605</v>
      </c>
      <c r="Y2558">
        <v>1</v>
      </c>
      <c r="Z2558">
        <v>20</v>
      </c>
      <c r="AA2558">
        <v>20</v>
      </c>
      <c r="AC2558">
        <v>0.30178273389450494</v>
      </c>
    </row>
    <row r="2559" spans="1:29" x14ac:dyDescent="0.35">
      <c r="A2559" t="s">
        <v>26628</v>
      </c>
      <c r="B2559" t="s">
        <v>26629</v>
      </c>
      <c r="C2559">
        <v>5337</v>
      </c>
      <c r="D2559" t="s">
        <v>26428</v>
      </c>
      <c r="E2559">
        <v>2716</v>
      </c>
      <c r="F2559">
        <v>4.0869999999999997</v>
      </c>
      <c r="G2559">
        <v>23</v>
      </c>
      <c r="H2559" t="s">
        <v>8884</v>
      </c>
      <c r="I2559" t="s">
        <v>157</v>
      </c>
      <c r="J2559" t="s">
        <v>8884</v>
      </c>
      <c r="L2559" t="s">
        <v>26630</v>
      </c>
      <c r="M2559">
        <v>36</v>
      </c>
      <c r="P2559">
        <v>0</v>
      </c>
      <c r="Q2559">
        <v>0</v>
      </c>
      <c r="R2559">
        <v>0</v>
      </c>
      <c r="S2559">
        <v>0</v>
      </c>
      <c r="T2559">
        <v>0</v>
      </c>
      <c r="V2559" t="s">
        <v>394</v>
      </c>
      <c r="W2559" t="s">
        <v>428</v>
      </c>
      <c r="X2559" t="s">
        <v>429</v>
      </c>
      <c r="Y2559">
        <v>0</v>
      </c>
      <c r="AC2559">
        <v>0.30192125785534185</v>
      </c>
    </row>
    <row r="2560" spans="1:29" x14ac:dyDescent="0.35">
      <c r="A2560" t="s">
        <v>17201</v>
      </c>
      <c r="B2560" t="s">
        <v>17202</v>
      </c>
      <c r="C2560">
        <v>1741</v>
      </c>
      <c r="D2560" t="s">
        <v>17132</v>
      </c>
      <c r="E2560">
        <v>3271</v>
      </c>
      <c r="F2560">
        <v>4.2382999999999997</v>
      </c>
      <c r="G2560">
        <v>1045</v>
      </c>
      <c r="H2560" t="s">
        <v>17203</v>
      </c>
      <c r="I2560" t="s">
        <v>157</v>
      </c>
      <c r="J2560" t="s">
        <v>17203</v>
      </c>
      <c r="L2560" t="s">
        <v>17204</v>
      </c>
      <c r="M2560">
        <v>65</v>
      </c>
      <c r="P2560">
        <v>1</v>
      </c>
      <c r="Q2560">
        <v>0</v>
      </c>
      <c r="R2560">
        <v>0</v>
      </c>
      <c r="S2560">
        <v>0</v>
      </c>
      <c r="T2560">
        <v>1</v>
      </c>
      <c r="U2560" t="s">
        <v>17205</v>
      </c>
      <c r="V2560" t="s">
        <v>394</v>
      </c>
      <c r="W2560" t="s">
        <v>33</v>
      </c>
      <c r="Y2560">
        <v>0</v>
      </c>
      <c r="AC2560">
        <v>0.30198883441592661</v>
      </c>
    </row>
    <row r="2561" spans="1:29" x14ac:dyDescent="0.35">
      <c r="A2561" t="s">
        <v>6621</v>
      </c>
      <c r="B2561" t="s">
        <v>6622</v>
      </c>
      <c r="C2561">
        <v>7091</v>
      </c>
      <c r="D2561" t="s">
        <v>6623</v>
      </c>
      <c r="E2561">
        <v>41546</v>
      </c>
      <c r="F2561">
        <v>4.4204999999999997</v>
      </c>
      <c r="G2561">
        <v>799</v>
      </c>
      <c r="H2561" t="s">
        <v>163</v>
      </c>
      <c r="I2561" t="s">
        <v>157</v>
      </c>
      <c r="J2561" t="s">
        <v>163</v>
      </c>
      <c r="L2561" t="s">
        <v>6624</v>
      </c>
      <c r="M2561">
        <v>48</v>
      </c>
      <c r="P2561">
        <v>0</v>
      </c>
      <c r="Q2561">
        <v>0</v>
      </c>
      <c r="R2561">
        <v>0</v>
      </c>
      <c r="S2561">
        <v>0</v>
      </c>
      <c r="T2561">
        <v>1</v>
      </c>
      <c r="U2561" t="s">
        <v>6625</v>
      </c>
      <c r="V2561" t="s">
        <v>394</v>
      </c>
      <c r="W2561" t="s">
        <v>418</v>
      </c>
      <c r="X2561" t="s">
        <v>419</v>
      </c>
      <c r="Y2561">
        <v>0</v>
      </c>
      <c r="AC2561">
        <v>0.30212448750051801</v>
      </c>
    </row>
    <row r="2562" spans="1:29" x14ac:dyDescent="0.35">
      <c r="A2562" t="s">
        <v>14094</v>
      </c>
      <c r="B2562" t="s">
        <v>14095</v>
      </c>
      <c r="C2562">
        <v>6295</v>
      </c>
      <c r="D2562" t="s">
        <v>14091</v>
      </c>
      <c r="E2562">
        <v>104838</v>
      </c>
      <c r="F2562">
        <v>4.6148999999999996</v>
      </c>
      <c r="G2562">
        <v>1197</v>
      </c>
      <c r="H2562" t="s">
        <v>531</v>
      </c>
      <c r="I2562" t="s">
        <v>157</v>
      </c>
      <c r="J2562" t="s">
        <v>531</v>
      </c>
      <c r="L2562" t="s">
        <v>14096</v>
      </c>
      <c r="M2562">
        <v>16</v>
      </c>
      <c r="P2562">
        <v>0</v>
      </c>
      <c r="Q2562">
        <v>0</v>
      </c>
      <c r="R2562">
        <v>0</v>
      </c>
      <c r="S2562">
        <v>0</v>
      </c>
      <c r="T2562">
        <v>1</v>
      </c>
      <c r="U2562" t="s">
        <v>14097</v>
      </c>
      <c r="V2562" t="s">
        <v>394</v>
      </c>
      <c r="W2562" t="s">
        <v>474</v>
      </c>
      <c r="X2562" t="s">
        <v>475</v>
      </c>
      <c r="Y2562">
        <v>0</v>
      </c>
      <c r="AC2562">
        <v>0.30226740721816181</v>
      </c>
    </row>
    <row r="2563" spans="1:29" x14ac:dyDescent="0.35">
      <c r="A2563" t="s">
        <v>23211</v>
      </c>
      <c r="B2563" t="s">
        <v>23212</v>
      </c>
      <c r="C2563">
        <v>6286</v>
      </c>
      <c r="D2563" t="s">
        <v>23177</v>
      </c>
      <c r="E2563">
        <v>51973</v>
      </c>
      <c r="F2563">
        <v>4.5774999999999997</v>
      </c>
      <c r="G2563">
        <v>329</v>
      </c>
      <c r="H2563" t="s">
        <v>23213</v>
      </c>
      <c r="I2563" t="s">
        <v>803</v>
      </c>
      <c r="J2563" t="s">
        <v>23214</v>
      </c>
      <c r="K2563" t="s">
        <v>23215</v>
      </c>
      <c r="L2563" t="s">
        <v>23216</v>
      </c>
      <c r="M2563">
        <v>26</v>
      </c>
      <c r="P2563">
        <v>0</v>
      </c>
      <c r="Q2563">
        <v>0</v>
      </c>
      <c r="R2563">
        <v>0</v>
      </c>
      <c r="S2563">
        <v>0</v>
      </c>
      <c r="T2563">
        <v>1</v>
      </c>
      <c r="U2563" t="s">
        <v>23217</v>
      </c>
      <c r="V2563" t="s">
        <v>306</v>
      </c>
      <c r="W2563" t="s">
        <v>307</v>
      </c>
      <c r="X2563" t="s">
        <v>1212</v>
      </c>
      <c r="Y2563">
        <v>3</v>
      </c>
      <c r="Z2563">
        <v>26</v>
      </c>
      <c r="AA2563">
        <v>26</v>
      </c>
      <c r="AC2563">
        <v>0.30234010237877529</v>
      </c>
    </row>
    <row r="2564" spans="1:29" x14ac:dyDescent="0.35">
      <c r="A2564" t="s">
        <v>30351</v>
      </c>
      <c r="B2564" t="s">
        <v>30352</v>
      </c>
      <c r="C2564">
        <v>4225</v>
      </c>
      <c r="D2564" t="s">
        <v>30319</v>
      </c>
      <c r="E2564">
        <v>211853</v>
      </c>
      <c r="F2564">
        <v>4.4938000000000002</v>
      </c>
      <c r="G2564">
        <v>2965</v>
      </c>
      <c r="H2564" t="s">
        <v>30353</v>
      </c>
      <c r="I2564" t="s">
        <v>157</v>
      </c>
      <c r="J2564" t="s">
        <v>30353</v>
      </c>
      <c r="L2564" t="s">
        <v>30354</v>
      </c>
      <c r="M2564">
        <v>49</v>
      </c>
      <c r="P2564">
        <v>0</v>
      </c>
      <c r="Q2564">
        <v>0</v>
      </c>
      <c r="R2564">
        <v>0</v>
      </c>
      <c r="S2564">
        <v>0</v>
      </c>
      <c r="T2564">
        <v>0</v>
      </c>
      <c r="V2564" t="s">
        <v>306</v>
      </c>
      <c r="W2564" t="s">
        <v>823</v>
      </c>
      <c r="X2564" t="s">
        <v>1091</v>
      </c>
      <c r="Y2564">
        <v>0</v>
      </c>
      <c r="AC2564">
        <v>0.30234726633777398</v>
      </c>
    </row>
    <row r="2565" spans="1:29" x14ac:dyDescent="0.35">
      <c r="A2565" t="s">
        <v>11682</v>
      </c>
      <c r="B2565" t="s">
        <v>11683</v>
      </c>
      <c r="C2565">
        <v>6275</v>
      </c>
      <c r="D2565" t="s">
        <v>11684</v>
      </c>
      <c r="E2565">
        <v>3409</v>
      </c>
      <c r="F2565">
        <v>4.6086999999999998</v>
      </c>
      <c r="G2565">
        <v>23</v>
      </c>
      <c r="M2565">
        <v>129</v>
      </c>
      <c r="P2565">
        <v>0</v>
      </c>
      <c r="Q2565">
        <v>0</v>
      </c>
      <c r="R2565">
        <v>0</v>
      </c>
      <c r="S2565">
        <v>1</v>
      </c>
      <c r="T2565">
        <v>0</v>
      </c>
      <c r="V2565" t="s">
        <v>1292</v>
      </c>
      <c r="W2565" t="s">
        <v>1293</v>
      </c>
      <c r="Y2565">
        <v>0</v>
      </c>
      <c r="AC2565">
        <v>0.30239218095384279</v>
      </c>
    </row>
    <row r="2566" spans="1:29" x14ac:dyDescent="0.35">
      <c r="A2566" t="s">
        <v>21566</v>
      </c>
      <c r="B2566" t="s">
        <v>21567</v>
      </c>
      <c r="C2566">
        <v>7055</v>
      </c>
      <c r="D2566" t="s">
        <v>21568</v>
      </c>
      <c r="E2566">
        <v>135758</v>
      </c>
      <c r="F2566">
        <v>4.4930000000000003</v>
      </c>
      <c r="G2566">
        <v>570</v>
      </c>
      <c r="H2566" t="s">
        <v>12723</v>
      </c>
      <c r="I2566" t="s">
        <v>803</v>
      </c>
      <c r="J2566" t="s">
        <v>21569</v>
      </c>
      <c r="K2566" t="s">
        <v>21570</v>
      </c>
      <c r="L2566" t="s">
        <v>21571</v>
      </c>
      <c r="M2566">
        <v>35</v>
      </c>
      <c r="P2566">
        <v>0</v>
      </c>
      <c r="Q2566">
        <v>0</v>
      </c>
      <c r="R2566">
        <v>0</v>
      </c>
      <c r="S2566">
        <v>0</v>
      </c>
      <c r="T2566">
        <v>0</v>
      </c>
      <c r="U2566" t="s">
        <v>21572</v>
      </c>
      <c r="V2566" t="s">
        <v>306</v>
      </c>
      <c r="W2566" t="s">
        <v>863</v>
      </c>
      <c r="X2566" t="s">
        <v>864</v>
      </c>
      <c r="Y2566">
        <v>9</v>
      </c>
      <c r="Z2566">
        <v>35</v>
      </c>
      <c r="AA2566">
        <v>35</v>
      </c>
      <c r="AC2566">
        <v>0.30241449074225957</v>
      </c>
    </row>
    <row r="2567" spans="1:29" x14ac:dyDescent="0.35">
      <c r="A2567" t="s">
        <v>28641</v>
      </c>
      <c r="B2567" t="s">
        <v>28642</v>
      </c>
      <c r="C2567">
        <v>5648</v>
      </c>
      <c r="D2567" t="s">
        <v>28460</v>
      </c>
      <c r="E2567">
        <v>32213</v>
      </c>
      <c r="F2567">
        <v>4.4476000000000004</v>
      </c>
      <c r="G2567">
        <v>382</v>
      </c>
      <c r="H2567" t="s">
        <v>28643</v>
      </c>
      <c r="I2567" t="s">
        <v>157</v>
      </c>
      <c r="J2567" t="s">
        <v>28643</v>
      </c>
      <c r="L2567" t="s">
        <v>28644</v>
      </c>
      <c r="M2567">
        <v>25</v>
      </c>
      <c r="P2567">
        <v>0</v>
      </c>
      <c r="Q2567">
        <v>0</v>
      </c>
      <c r="R2567">
        <v>0</v>
      </c>
      <c r="S2567">
        <v>0</v>
      </c>
      <c r="T2567">
        <v>0</v>
      </c>
      <c r="V2567" t="s">
        <v>306</v>
      </c>
      <c r="W2567" t="s">
        <v>823</v>
      </c>
      <c r="X2567" t="s">
        <v>824</v>
      </c>
      <c r="Y2567">
        <v>1</v>
      </c>
      <c r="Z2567">
        <v>15</v>
      </c>
      <c r="AA2567">
        <v>15</v>
      </c>
      <c r="AC2567">
        <v>0.30264620773994222</v>
      </c>
    </row>
    <row r="2568" spans="1:29" x14ac:dyDescent="0.35">
      <c r="A2568" t="s">
        <v>23403</v>
      </c>
      <c r="B2568" t="s">
        <v>23404</v>
      </c>
      <c r="C2568">
        <v>6366</v>
      </c>
      <c r="D2568" t="s">
        <v>23304</v>
      </c>
      <c r="E2568">
        <v>3342</v>
      </c>
      <c r="F2568">
        <v>4.2</v>
      </c>
      <c r="G2568">
        <v>10</v>
      </c>
      <c r="I2568" t="s">
        <v>803</v>
      </c>
      <c r="J2568" t="s">
        <v>1609</v>
      </c>
      <c r="M2568">
        <v>9</v>
      </c>
      <c r="P2568">
        <v>0</v>
      </c>
      <c r="Q2568">
        <v>0</v>
      </c>
      <c r="R2568">
        <v>0</v>
      </c>
      <c r="S2568">
        <v>0</v>
      </c>
      <c r="T2568">
        <v>0</v>
      </c>
      <c r="U2568" t="s">
        <v>23329</v>
      </c>
      <c r="V2568" t="s">
        <v>222</v>
      </c>
      <c r="W2568" t="s">
        <v>908</v>
      </c>
      <c r="X2568" t="s">
        <v>926</v>
      </c>
      <c r="Y2568">
        <v>0</v>
      </c>
      <c r="AC2568">
        <v>0.30271101314142268</v>
      </c>
    </row>
    <row r="2569" spans="1:29" x14ac:dyDescent="0.35">
      <c r="A2569" t="s">
        <v>4756</v>
      </c>
      <c r="B2569" t="s">
        <v>4757</v>
      </c>
      <c r="C2569">
        <v>1065</v>
      </c>
      <c r="D2569" t="s">
        <v>4754</v>
      </c>
      <c r="E2569">
        <v>181709</v>
      </c>
      <c r="F2569">
        <v>4.6711</v>
      </c>
      <c r="G2569">
        <v>605</v>
      </c>
      <c r="H2569" t="s">
        <v>4033</v>
      </c>
      <c r="I2569" t="s">
        <v>38</v>
      </c>
      <c r="J2569" t="s">
        <v>4034</v>
      </c>
      <c r="L2569" t="s">
        <v>4758</v>
      </c>
      <c r="M2569">
        <v>100</v>
      </c>
      <c r="P2569">
        <v>0</v>
      </c>
      <c r="Q2569">
        <v>0</v>
      </c>
      <c r="R2569">
        <v>0</v>
      </c>
      <c r="S2569">
        <v>0</v>
      </c>
      <c r="T2569">
        <v>0</v>
      </c>
      <c r="V2569" t="s">
        <v>32</v>
      </c>
      <c r="W2569" t="s">
        <v>41</v>
      </c>
      <c r="X2569" t="s">
        <v>42</v>
      </c>
      <c r="Y2569">
        <v>2</v>
      </c>
      <c r="Z2569">
        <v>136</v>
      </c>
      <c r="AA2569">
        <v>76</v>
      </c>
      <c r="AC2569">
        <v>0.30274733294559641</v>
      </c>
    </row>
    <row r="2570" spans="1:29" x14ac:dyDescent="0.35">
      <c r="A2570" t="s">
        <v>29035</v>
      </c>
      <c r="B2570" t="s">
        <v>29036</v>
      </c>
      <c r="C2570">
        <v>7020</v>
      </c>
      <c r="D2570" t="s">
        <v>28957</v>
      </c>
      <c r="E2570">
        <v>2010</v>
      </c>
      <c r="F2570">
        <v>4.7272999999999996</v>
      </c>
      <c r="G2570">
        <v>44</v>
      </c>
      <c r="H2570" t="s">
        <v>163</v>
      </c>
      <c r="I2570" t="s">
        <v>157</v>
      </c>
      <c r="J2570" t="s">
        <v>163</v>
      </c>
      <c r="L2570" t="s">
        <v>29037</v>
      </c>
      <c r="M2570">
        <v>146</v>
      </c>
      <c r="P2570">
        <v>0</v>
      </c>
      <c r="Q2570">
        <v>0</v>
      </c>
      <c r="R2570">
        <v>1</v>
      </c>
      <c r="S2570">
        <v>0</v>
      </c>
      <c r="T2570">
        <v>0</v>
      </c>
      <c r="U2570" t="s">
        <v>29038</v>
      </c>
      <c r="V2570" t="s">
        <v>394</v>
      </c>
      <c r="W2570" t="s">
        <v>400</v>
      </c>
      <c r="X2570" t="s">
        <v>401</v>
      </c>
      <c r="Y2570">
        <v>0</v>
      </c>
      <c r="AC2570">
        <v>0.30277454708914187</v>
      </c>
    </row>
    <row r="2571" spans="1:29" x14ac:dyDescent="0.35">
      <c r="A2571" t="s">
        <v>31502</v>
      </c>
      <c r="B2571" t="s">
        <v>31503</v>
      </c>
      <c r="C2571">
        <v>6112</v>
      </c>
      <c r="D2571" t="s">
        <v>31409</v>
      </c>
      <c r="E2571">
        <v>5288</v>
      </c>
      <c r="F2571">
        <v>3.7635999999999998</v>
      </c>
      <c r="G2571">
        <v>55</v>
      </c>
      <c r="H2571" t="s">
        <v>31504</v>
      </c>
      <c r="I2571" t="s">
        <v>157</v>
      </c>
      <c r="J2571" t="s">
        <v>31504</v>
      </c>
      <c r="L2571" t="s">
        <v>31505</v>
      </c>
      <c r="M2571">
        <v>20</v>
      </c>
      <c r="P2571">
        <v>0</v>
      </c>
      <c r="Q2571">
        <v>0</v>
      </c>
      <c r="R2571">
        <v>0</v>
      </c>
      <c r="S2571">
        <v>0</v>
      </c>
      <c r="T2571">
        <v>0</v>
      </c>
      <c r="V2571" t="s">
        <v>222</v>
      </c>
      <c r="W2571" t="s">
        <v>223</v>
      </c>
      <c r="X2571" t="s">
        <v>224</v>
      </c>
      <c r="Y2571">
        <v>0</v>
      </c>
      <c r="AC2571">
        <v>0.30286204008768713</v>
      </c>
    </row>
    <row r="2572" spans="1:29" x14ac:dyDescent="0.35">
      <c r="A2572" t="s">
        <v>1546</v>
      </c>
      <c r="B2572" t="s">
        <v>1547</v>
      </c>
      <c r="C2572">
        <v>1517</v>
      </c>
      <c r="D2572" t="s">
        <v>1520</v>
      </c>
      <c r="E2572">
        <v>74586</v>
      </c>
      <c r="F2572">
        <v>4.5862999999999996</v>
      </c>
      <c r="G2572">
        <v>962</v>
      </c>
      <c r="H2572" t="s">
        <v>1548</v>
      </c>
      <c r="I2572" t="s">
        <v>803</v>
      </c>
      <c r="J2572" t="s">
        <v>1549</v>
      </c>
      <c r="K2572" t="s">
        <v>1550</v>
      </c>
      <c r="M2572">
        <v>45</v>
      </c>
      <c r="P2572">
        <v>0</v>
      </c>
      <c r="Q2572">
        <v>1</v>
      </c>
      <c r="R2572">
        <v>0</v>
      </c>
      <c r="S2572">
        <v>0</v>
      </c>
      <c r="T2572">
        <v>0</v>
      </c>
      <c r="U2572" t="s">
        <v>1551</v>
      </c>
      <c r="V2572" t="s">
        <v>306</v>
      </c>
      <c r="W2572" t="s">
        <v>307</v>
      </c>
      <c r="X2572" t="s">
        <v>1087</v>
      </c>
      <c r="Y2572">
        <v>24</v>
      </c>
      <c r="Z2572">
        <v>52</v>
      </c>
      <c r="AA2572">
        <v>45</v>
      </c>
      <c r="AC2572">
        <v>0.30293617683530116</v>
      </c>
    </row>
    <row r="2573" spans="1:29" x14ac:dyDescent="0.35">
      <c r="A2573" t="s">
        <v>25054</v>
      </c>
      <c r="B2573" t="s">
        <v>25055</v>
      </c>
      <c r="C2573">
        <v>6337</v>
      </c>
      <c r="D2573" t="s">
        <v>25019</v>
      </c>
      <c r="E2573">
        <v>35164</v>
      </c>
      <c r="F2573">
        <v>4.4661999999999997</v>
      </c>
      <c r="G2573">
        <v>296</v>
      </c>
      <c r="H2573" t="s">
        <v>1070</v>
      </c>
      <c r="I2573" t="s">
        <v>803</v>
      </c>
      <c r="J2573" t="s">
        <v>1490</v>
      </c>
      <c r="K2573" t="s">
        <v>25056</v>
      </c>
      <c r="L2573" t="s">
        <v>25057</v>
      </c>
      <c r="M2573">
        <v>30</v>
      </c>
      <c r="P2573">
        <v>0</v>
      </c>
      <c r="Q2573">
        <v>0</v>
      </c>
      <c r="R2573">
        <v>0</v>
      </c>
      <c r="S2573">
        <v>0</v>
      </c>
      <c r="T2573">
        <v>1</v>
      </c>
      <c r="U2573" t="s">
        <v>25058</v>
      </c>
      <c r="V2573" t="s">
        <v>306</v>
      </c>
      <c r="W2573" t="s">
        <v>815</v>
      </c>
      <c r="X2573" t="s">
        <v>832</v>
      </c>
      <c r="Y2573">
        <v>2</v>
      </c>
      <c r="Z2573">
        <v>30</v>
      </c>
      <c r="AA2573">
        <v>30</v>
      </c>
      <c r="AC2573">
        <v>0.30327823257662201</v>
      </c>
    </row>
    <row r="2574" spans="1:29" x14ac:dyDescent="0.35">
      <c r="A2574" t="s">
        <v>22937</v>
      </c>
      <c r="B2574" t="s">
        <v>22938</v>
      </c>
      <c r="C2574">
        <v>1071</v>
      </c>
      <c r="D2574" t="s">
        <v>22913</v>
      </c>
      <c r="E2574">
        <v>3833</v>
      </c>
      <c r="F2574">
        <v>4.3333000000000004</v>
      </c>
      <c r="G2574">
        <v>6</v>
      </c>
      <c r="L2574" t="s">
        <v>22939</v>
      </c>
      <c r="M2574">
        <v>35</v>
      </c>
      <c r="N2574">
        <v>45</v>
      </c>
      <c r="P2574">
        <v>0</v>
      </c>
      <c r="Q2574">
        <v>1</v>
      </c>
      <c r="R2574">
        <v>0</v>
      </c>
      <c r="S2574">
        <v>0</v>
      </c>
      <c r="T2574">
        <v>0</v>
      </c>
      <c r="U2574" t="s">
        <v>342</v>
      </c>
      <c r="V2574" t="s">
        <v>32</v>
      </c>
      <c r="W2574" t="s">
        <v>33</v>
      </c>
      <c r="X2574" t="s">
        <v>34</v>
      </c>
      <c r="Y2574">
        <v>0</v>
      </c>
      <c r="AC2574">
        <v>0.3033977361811655</v>
      </c>
    </row>
    <row r="2575" spans="1:29" x14ac:dyDescent="0.35">
      <c r="A2575" t="s">
        <v>7831</v>
      </c>
      <c r="B2575" t="s">
        <v>7832</v>
      </c>
      <c r="C2575">
        <v>1073</v>
      </c>
      <c r="D2575" t="s">
        <v>7503</v>
      </c>
      <c r="E2575">
        <v>10313</v>
      </c>
      <c r="F2575">
        <v>4.5178000000000003</v>
      </c>
      <c r="G2575">
        <v>1178</v>
      </c>
      <c r="H2575" t="s">
        <v>268</v>
      </c>
      <c r="I2575" t="s">
        <v>38</v>
      </c>
      <c r="J2575" t="s">
        <v>7833</v>
      </c>
      <c r="L2575" t="s">
        <v>7834</v>
      </c>
      <c r="M2575">
        <v>180</v>
      </c>
      <c r="P2575">
        <v>0</v>
      </c>
      <c r="Q2575">
        <v>0</v>
      </c>
      <c r="R2575">
        <v>0</v>
      </c>
      <c r="S2575">
        <v>0</v>
      </c>
      <c r="T2575">
        <v>0</v>
      </c>
      <c r="V2575" t="s">
        <v>32</v>
      </c>
      <c r="W2575" t="s">
        <v>172</v>
      </c>
      <c r="X2575" t="s">
        <v>173</v>
      </c>
      <c r="Y2575">
        <v>1</v>
      </c>
      <c r="Z2575">
        <v>250</v>
      </c>
      <c r="AA2575">
        <v>250</v>
      </c>
      <c r="AC2575">
        <v>0.30362776207238973</v>
      </c>
    </row>
    <row r="2576" spans="1:29" x14ac:dyDescent="0.35">
      <c r="A2576" t="s">
        <v>7131</v>
      </c>
      <c r="B2576" t="s">
        <v>7132</v>
      </c>
      <c r="C2576">
        <v>6353</v>
      </c>
      <c r="D2576" t="s">
        <v>7057</v>
      </c>
      <c r="E2576">
        <v>19752</v>
      </c>
      <c r="F2576">
        <v>4.2384000000000004</v>
      </c>
      <c r="G2576">
        <v>172</v>
      </c>
      <c r="H2576" t="s">
        <v>302</v>
      </c>
      <c r="I2576" t="s">
        <v>803</v>
      </c>
      <c r="J2576" t="s">
        <v>7133</v>
      </c>
      <c r="K2576" t="s">
        <v>7134</v>
      </c>
      <c r="L2576" t="s">
        <v>7135</v>
      </c>
      <c r="M2576">
        <v>22</v>
      </c>
      <c r="P2576">
        <v>0</v>
      </c>
      <c r="Q2576">
        <v>0</v>
      </c>
      <c r="R2576">
        <v>1</v>
      </c>
      <c r="S2576">
        <v>0</v>
      </c>
      <c r="T2576">
        <v>1</v>
      </c>
      <c r="U2576" t="s">
        <v>7136</v>
      </c>
      <c r="V2576" t="s">
        <v>306</v>
      </c>
      <c r="W2576" t="s">
        <v>815</v>
      </c>
      <c r="X2576" t="s">
        <v>1155</v>
      </c>
      <c r="Y2576">
        <v>22</v>
      </c>
      <c r="Z2576">
        <v>22</v>
      </c>
      <c r="AA2576">
        <v>22</v>
      </c>
      <c r="AC2576">
        <v>0.30396294132611434</v>
      </c>
    </row>
    <row r="2577" spans="1:29" x14ac:dyDescent="0.35">
      <c r="A2577" t="s">
        <v>2832</v>
      </c>
      <c r="B2577" t="s">
        <v>2833</v>
      </c>
      <c r="C2577">
        <v>5644</v>
      </c>
      <c r="D2577" t="s">
        <v>2788</v>
      </c>
      <c r="E2577">
        <v>68461</v>
      </c>
      <c r="F2577">
        <v>4.4058999999999999</v>
      </c>
      <c r="G2577">
        <v>441</v>
      </c>
      <c r="H2577" t="s">
        <v>2493</v>
      </c>
      <c r="I2577" t="s">
        <v>803</v>
      </c>
      <c r="J2577" t="s">
        <v>2834</v>
      </c>
      <c r="K2577" t="s">
        <v>2835</v>
      </c>
      <c r="L2577" t="s">
        <v>2836</v>
      </c>
      <c r="M2577">
        <v>32</v>
      </c>
      <c r="P2577">
        <v>0</v>
      </c>
      <c r="Q2577">
        <v>0</v>
      </c>
      <c r="R2577">
        <v>0</v>
      </c>
      <c r="S2577">
        <v>0</v>
      </c>
      <c r="T2577">
        <v>0</v>
      </c>
      <c r="V2577" t="s">
        <v>306</v>
      </c>
      <c r="W2577" t="s">
        <v>307</v>
      </c>
      <c r="X2577" t="s">
        <v>1087</v>
      </c>
      <c r="Y2577">
        <v>9</v>
      </c>
      <c r="Z2577">
        <v>32</v>
      </c>
      <c r="AA2577">
        <v>32</v>
      </c>
      <c r="AC2577">
        <v>0.30399325610771888</v>
      </c>
    </row>
    <row r="2578" spans="1:29" x14ac:dyDescent="0.35">
      <c r="A2578" t="s">
        <v>19911</v>
      </c>
      <c r="B2578" t="s">
        <v>19912</v>
      </c>
      <c r="C2578">
        <v>6315</v>
      </c>
      <c r="D2578" t="s">
        <v>19814</v>
      </c>
      <c r="E2578">
        <v>342</v>
      </c>
      <c r="F2578">
        <v>4.3971999999999998</v>
      </c>
      <c r="G2578">
        <v>214</v>
      </c>
      <c r="H2578" t="s">
        <v>1910</v>
      </c>
      <c r="I2578" t="s">
        <v>157</v>
      </c>
      <c r="J2578" t="s">
        <v>1910</v>
      </c>
      <c r="L2578" t="s">
        <v>19906</v>
      </c>
      <c r="M2578">
        <v>13.5</v>
      </c>
      <c r="P2578">
        <v>0</v>
      </c>
      <c r="Q2578">
        <v>1</v>
      </c>
      <c r="R2578">
        <v>0</v>
      </c>
      <c r="S2578">
        <v>0</v>
      </c>
      <c r="T2578">
        <v>0</v>
      </c>
      <c r="U2578" t="s">
        <v>19907</v>
      </c>
      <c r="V2578" t="s">
        <v>160</v>
      </c>
      <c r="W2578" t="s">
        <v>222</v>
      </c>
      <c r="Y2578">
        <v>0</v>
      </c>
      <c r="AC2578">
        <v>0.30413741190085153</v>
      </c>
    </row>
    <row r="2579" spans="1:29" x14ac:dyDescent="0.35">
      <c r="A2579" t="s">
        <v>21773</v>
      </c>
      <c r="B2579" t="s">
        <v>21774</v>
      </c>
      <c r="C2579">
        <v>6001</v>
      </c>
      <c r="D2579" t="s">
        <v>21758</v>
      </c>
      <c r="E2579">
        <v>6851</v>
      </c>
      <c r="F2579">
        <v>4.25</v>
      </c>
      <c r="G2579">
        <v>20</v>
      </c>
      <c r="I2579" t="s">
        <v>1158</v>
      </c>
      <c r="L2579" t="s">
        <v>21775</v>
      </c>
      <c r="M2579">
        <v>399</v>
      </c>
      <c r="P2579">
        <v>0</v>
      </c>
      <c r="Q2579">
        <v>0</v>
      </c>
      <c r="R2579">
        <v>1</v>
      </c>
      <c r="S2579">
        <v>0</v>
      </c>
      <c r="T2579">
        <v>0</v>
      </c>
      <c r="U2579" t="s">
        <v>21776</v>
      </c>
      <c r="V2579" t="s">
        <v>394</v>
      </c>
      <c r="W2579" t="s">
        <v>2103</v>
      </c>
      <c r="X2579" t="s">
        <v>2104</v>
      </c>
      <c r="Y2579">
        <v>0</v>
      </c>
      <c r="AC2579">
        <v>0.30428521004101727</v>
      </c>
    </row>
    <row r="2580" spans="1:29" x14ac:dyDescent="0.35">
      <c r="A2580" t="s">
        <v>9759</v>
      </c>
      <c r="B2580" t="s">
        <v>9760</v>
      </c>
      <c r="C2580">
        <v>8001</v>
      </c>
      <c r="D2580" t="s">
        <v>9734</v>
      </c>
      <c r="E2580">
        <v>52562</v>
      </c>
      <c r="F2580">
        <v>4.0340999999999996</v>
      </c>
      <c r="G2580">
        <v>881</v>
      </c>
      <c r="H2580" t="s">
        <v>9761</v>
      </c>
      <c r="I2580" t="s">
        <v>157</v>
      </c>
      <c r="J2580" t="s">
        <v>9761</v>
      </c>
      <c r="L2580" t="s">
        <v>9762</v>
      </c>
      <c r="M2580">
        <v>28</v>
      </c>
      <c r="P2580">
        <v>0</v>
      </c>
      <c r="Q2580">
        <v>0</v>
      </c>
      <c r="R2580">
        <v>0</v>
      </c>
      <c r="S2580">
        <v>0</v>
      </c>
      <c r="T2580">
        <v>1</v>
      </c>
      <c r="U2580" t="s">
        <v>9763</v>
      </c>
      <c r="V2580" t="s">
        <v>394</v>
      </c>
      <c r="W2580" t="s">
        <v>428</v>
      </c>
      <c r="X2580" t="s">
        <v>429</v>
      </c>
      <c r="Y2580">
        <v>0</v>
      </c>
      <c r="AC2580">
        <v>0.30430323723617458</v>
      </c>
    </row>
    <row r="2581" spans="1:29" x14ac:dyDescent="0.35">
      <c r="A2581" t="s">
        <v>17746</v>
      </c>
      <c r="B2581" t="s">
        <v>17747</v>
      </c>
      <c r="C2581">
        <v>5809</v>
      </c>
      <c r="D2581" t="s">
        <v>17573</v>
      </c>
      <c r="E2581">
        <v>16113</v>
      </c>
      <c r="F2581">
        <v>4.1382000000000003</v>
      </c>
      <c r="G2581">
        <v>1701</v>
      </c>
      <c r="H2581" t="s">
        <v>186</v>
      </c>
      <c r="I2581" t="s">
        <v>157</v>
      </c>
      <c r="J2581" t="s">
        <v>186</v>
      </c>
      <c r="L2581" t="s">
        <v>17748</v>
      </c>
      <c r="M2581">
        <v>47</v>
      </c>
      <c r="P2581">
        <v>0</v>
      </c>
      <c r="Q2581">
        <v>0</v>
      </c>
      <c r="R2581">
        <v>0</v>
      </c>
      <c r="S2581">
        <v>0</v>
      </c>
      <c r="T2581">
        <v>0</v>
      </c>
      <c r="U2581" t="s">
        <v>17749</v>
      </c>
      <c r="V2581" t="s">
        <v>306</v>
      </c>
      <c r="W2581" t="s">
        <v>815</v>
      </c>
      <c r="X2581" t="s">
        <v>1605</v>
      </c>
      <c r="Y2581">
        <v>1</v>
      </c>
      <c r="Z2581">
        <v>25</v>
      </c>
      <c r="AA2581">
        <v>25</v>
      </c>
      <c r="AC2581">
        <v>0.30442539963999071</v>
      </c>
    </row>
    <row r="2582" spans="1:29" x14ac:dyDescent="0.35">
      <c r="A2582" t="s">
        <v>18895</v>
      </c>
      <c r="B2582" t="s">
        <v>18896</v>
      </c>
      <c r="C2582">
        <v>4028</v>
      </c>
      <c r="D2582" t="s">
        <v>18597</v>
      </c>
      <c r="E2582">
        <v>729</v>
      </c>
      <c r="H2582" t="s">
        <v>18897</v>
      </c>
      <c r="I2582" t="s">
        <v>157</v>
      </c>
      <c r="J2582" t="s">
        <v>18897</v>
      </c>
      <c r="L2582" t="s">
        <v>18898</v>
      </c>
      <c r="M2582">
        <v>15</v>
      </c>
      <c r="P2582">
        <v>0</v>
      </c>
      <c r="Q2582">
        <v>1</v>
      </c>
      <c r="R2582">
        <v>0</v>
      </c>
      <c r="S2582">
        <v>0</v>
      </c>
      <c r="T2582">
        <v>1</v>
      </c>
      <c r="U2582" t="s">
        <v>18899</v>
      </c>
      <c r="V2582" t="s">
        <v>306</v>
      </c>
      <c r="W2582" t="s">
        <v>160</v>
      </c>
      <c r="Y2582">
        <v>0</v>
      </c>
      <c r="AC2582">
        <v>0.30446497496013292</v>
      </c>
    </row>
    <row r="2583" spans="1:29" x14ac:dyDescent="0.35">
      <c r="A2583" t="s">
        <v>26539</v>
      </c>
      <c r="B2583" t="s">
        <v>26540</v>
      </c>
      <c r="C2583">
        <v>5337</v>
      </c>
      <c r="D2583" t="s">
        <v>26428</v>
      </c>
      <c r="E2583">
        <v>22311</v>
      </c>
      <c r="F2583">
        <v>4.5335000000000001</v>
      </c>
      <c r="G2583">
        <v>358</v>
      </c>
      <c r="H2583" t="s">
        <v>186</v>
      </c>
      <c r="I2583" t="s">
        <v>157</v>
      </c>
      <c r="J2583" t="s">
        <v>186</v>
      </c>
      <c r="L2583" t="s">
        <v>26541</v>
      </c>
      <c r="M2583">
        <v>85</v>
      </c>
      <c r="P2583">
        <v>0</v>
      </c>
      <c r="Q2583">
        <v>0</v>
      </c>
      <c r="R2583">
        <v>0</v>
      </c>
      <c r="S2583">
        <v>0</v>
      </c>
      <c r="T2583">
        <v>0</v>
      </c>
      <c r="U2583" t="s">
        <v>26542</v>
      </c>
      <c r="V2583" t="s">
        <v>394</v>
      </c>
      <c r="W2583" t="s">
        <v>395</v>
      </c>
      <c r="X2583" t="s">
        <v>395</v>
      </c>
      <c r="Y2583">
        <v>0</v>
      </c>
      <c r="AC2583">
        <v>0.30469736268849867</v>
      </c>
    </row>
    <row r="2584" spans="1:29" x14ac:dyDescent="0.35">
      <c r="A2584" t="s">
        <v>17760</v>
      </c>
      <c r="B2584" t="s">
        <v>17761</v>
      </c>
      <c r="C2584">
        <v>5809</v>
      </c>
      <c r="D2584" t="s">
        <v>17573</v>
      </c>
      <c r="E2584">
        <v>13641</v>
      </c>
      <c r="F2584">
        <v>4.1875</v>
      </c>
      <c r="G2584">
        <v>32</v>
      </c>
      <c r="H2584" t="s">
        <v>17735</v>
      </c>
      <c r="I2584" t="s">
        <v>157</v>
      </c>
      <c r="J2584" t="s">
        <v>17735</v>
      </c>
      <c r="M2584">
        <v>72</v>
      </c>
      <c r="P2584">
        <v>0</v>
      </c>
      <c r="Q2584">
        <v>0</v>
      </c>
      <c r="R2584">
        <v>1</v>
      </c>
      <c r="S2584">
        <v>1</v>
      </c>
      <c r="T2584">
        <v>0</v>
      </c>
      <c r="V2584" t="s">
        <v>93</v>
      </c>
      <c r="W2584" t="s">
        <v>94</v>
      </c>
      <c r="X2584" t="s">
        <v>95</v>
      </c>
      <c r="Y2584">
        <v>0</v>
      </c>
      <c r="AC2584">
        <v>0.3047950425067788</v>
      </c>
    </row>
    <row r="2585" spans="1:29" x14ac:dyDescent="0.35">
      <c r="A2585" t="s">
        <v>23068</v>
      </c>
      <c r="B2585" t="s">
        <v>23069</v>
      </c>
      <c r="C2585">
        <v>6160</v>
      </c>
      <c r="D2585" t="s">
        <v>22962</v>
      </c>
      <c r="E2585">
        <v>27415</v>
      </c>
      <c r="F2585">
        <v>4.4443999999999999</v>
      </c>
      <c r="G2585">
        <v>18</v>
      </c>
      <c r="L2585" t="s">
        <v>23070</v>
      </c>
      <c r="M2585">
        <v>25</v>
      </c>
      <c r="P2585">
        <v>1</v>
      </c>
      <c r="Q2585">
        <v>0</v>
      </c>
      <c r="R2585">
        <v>0</v>
      </c>
      <c r="S2585">
        <v>0</v>
      </c>
      <c r="T2585">
        <v>1</v>
      </c>
      <c r="U2585" t="s">
        <v>23071</v>
      </c>
      <c r="V2585" t="s">
        <v>160</v>
      </c>
      <c r="W2585" t="s">
        <v>306</v>
      </c>
      <c r="Y2585">
        <v>0</v>
      </c>
      <c r="AC2585">
        <v>0.30489919075524585</v>
      </c>
    </row>
    <row r="2586" spans="1:29" x14ac:dyDescent="0.35">
      <c r="A2586" t="s">
        <v>2653</v>
      </c>
      <c r="B2586" t="s">
        <v>2654</v>
      </c>
      <c r="C2586">
        <v>7086</v>
      </c>
      <c r="D2586" t="s">
        <v>2627</v>
      </c>
      <c r="E2586">
        <v>1213</v>
      </c>
      <c r="F2586">
        <v>3.25</v>
      </c>
      <c r="G2586">
        <v>8</v>
      </c>
      <c r="M2586">
        <v>219</v>
      </c>
      <c r="P2586">
        <v>0</v>
      </c>
      <c r="Q2586">
        <v>0</v>
      </c>
      <c r="R2586">
        <v>0</v>
      </c>
      <c r="S2586">
        <v>0</v>
      </c>
      <c r="T2586">
        <v>0</v>
      </c>
      <c r="U2586" t="s">
        <v>2628</v>
      </c>
      <c r="V2586" t="s">
        <v>222</v>
      </c>
      <c r="W2586" t="s">
        <v>908</v>
      </c>
      <c r="X2586" t="s">
        <v>975</v>
      </c>
      <c r="Y2586">
        <v>0</v>
      </c>
      <c r="AC2586">
        <v>0.3049317279603132</v>
      </c>
    </row>
    <row r="2587" spans="1:29" x14ac:dyDescent="0.35">
      <c r="A2587" t="s">
        <v>21645</v>
      </c>
      <c r="B2587" t="s">
        <v>21646</v>
      </c>
      <c r="C2587">
        <v>7055</v>
      </c>
      <c r="D2587" t="s">
        <v>21568</v>
      </c>
      <c r="E2587">
        <v>11631</v>
      </c>
      <c r="F2587">
        <v>4.3311999999999999</v>
      </c>
      <c r="G2587">
        <v>308</v>
      </c>
      <c r="H2587" t="s">
        <v>12723</v>
      </c>
      <c r="I2587" t="s">
        <v>803</v>
      </c>
      <c r="J2587" t="s">
        <v>21647</v>
      </c>
      <c r="K2587" t="s">
        <v>21648</v>
      </c>
      <c r="L2587" t="s">
        <v>21649</v>
      </c>
      <c r="M2587">
        <v>35</v>
      </c>
      <c r="P2587">
        <v>0</v>
      </c>
      <c r="Q2587">
        <v>0</v>
      </c>
      <c r="R2587">
        <v>0</v>
      </c>
      <c r="S2587">
        <v>0</v>
      </c>
      <c r="T2587">
        <v>0</v>
      </c>
      <c r="U2587" t="s">
        <v>21650</v>
      </c>
      <c r="V2587" t="s">
        <v>306</v>
      </c>
      <c r="W2587" t="s">
        <v>863</v>
      </c>
      <c r="X2587" t="s">
        <v>1245</v>
      </c>
      <c r="Y2587">
        <v>7</v>
      </c>
      <c r="Z2587">
        <v>35</v>
      </c>
      <c r="AA2587">
        <v>35</v>
      </c>
      <c r="AC2587">
        <v>0.30515661625528701</v>
      </c>
    </row>
    <row r="2588" spans="1:29" x14ac:dyDescent="0.35">
      <c r="A2588" t="s">
        <v>24822</v>
      </c>
      <c r="B2588" t="s">
        <v>24823</v>
      </c>
      <c r="C2588">
        <v>6367</v>
      </c>
      <c r="D2588" t="s">
        <v>24742</v>
      </c>
      <c r="E2588">
        <v>6329</v>
      </c>
      <c r="F2588">
        <v>4.3357999999999999</v>
      </c>
      <c r="G2588">
        <v>274</v>
      </c>
      <c r="H2588" t="s">
        <v>24824</v>
      </c>
      <c r="I2588" t="s">
        <v>803</v>
      </c>
      <c r="J2588" t="s">
        <v>1609</v>
      </c>
      <c r="L2588" t="s">
        <v>24825</v>
      </c>
      <c r="M2588">
        <v>28</v>
      </c>
      <c r="P2588">
        <v>0</v>
      </c>
      <c r="Q2588">
        <v>0</v>
      </c>
      <c r="R2588">
        <v>0</v>
      </c>
      <c r="S2588">
        <v>0</v>
      </c>
      <c r="T2588">
        <v>1</v>
      </c>
      <c r="U2588" t="s">
        <v>24826</v>
      </c>
      <c r="V2588" t="s">
        <v>306</v>
      </c>
      <c r="W2588" t="s">
        <v>823</v>
      </c>
      <c r="X2588" t="s">
        <v>824</v>
      </c>
      <c r="Y2588">
        <v>1</v>
      </c>
      <c r="Z2588">
        <v>15</v>
      </c>
      <c r="AA2588">
        <v>15</v>
      </c>
      <c r="AC2588">
        <v>0.3053202711216908</v>
      </c>
    </row>
    <row r="2589" spans="1:29" x14ac:dyDescent="0.35">
      <c r="A2589" t="s">
        <v>16043</v>
      </c>
      <c r="B2589" t="s">
        <v>16044</v>
      </c>
      <c r="C2589">
        <v>6259</v>
      </c>
      <c r="D2589" t="s">
        <v>15711</v>
      </c>
      <c r="E2589">
        <v>3164</v>
      </c>
      <c r="F2589">
        <v>3.25</v>
      </c>
      <c r="G2589">
        <v>12</v>
      </c>
      <c r="H2589" t="s">
        <v>16045</v>
      </c>
      <c r="I2589" t="s">
        <v>157</v>
      </c>
      <c r="J2589" t="s">
        <v>16045</v>
      </c>
      <c r="L2589" t="s">
        <v>16046</v>
      </c>
      <c r="M2589">
        <v>32</v>
      </c>
      <c r="P2589">
        <v>0</v>
      </c>
      <c r="Q2589">
        <v>0</v>
      </c>
      <c r="R2589">
        <v>0</v>
      </c>
      <c r="S2589">
        <v>0</v>
      </c>
      <c r="T2589">
        <v>1</v>
      </c>
      <c r="U2589" t="s">
        <v>16047</v>
      </c>
      <c r="V2589" t="s">
        <v>222</v>
      </c>
      <c r="W2589" t="s">
        <v>223</v>
      </c>
      <c r="X2589" t="s">
        <v>265</v>
      </c>
      <c r="Y2589">
        <v>0</v>
      </c>
      <c r="AC2589">
        <v>0.30578973918189434</v>
      </c>
    </row>
    <row r="2590" spans="1:29" x14ac:dyDescent="0.35">
      <c r="A2590" t="s">
        <v>14130</v>
      </c>
      <c r="B2590" t="s">
        <v>14131</v>
      </c>
      <c r="C2590">
        <v>6295</v>
      </c>
      <c r="D2590" t="s">
        <v>14091</v>
      </c>
      <c r="E2590">
        <v>7953</v>
      </c>
      <c r="F2590">
        <v>4.0385</v>
      </c>
      <c r="G2590">
        <v>26</v>
      </c>
      <c r="H2590" t="s">
        <v>2732</v>
      </c>
      <c r="I2590" t="s">
        <v>157</v>
      </c>
      <c r="J2590" t="s">
        <v>2732</v>
      </c>
      <c r="L2590" t="s">
        <v>14132</v>
      </c>
      <c r="M2590">
        <v>12</v>
      </c>
      <c r="P2590">
        <v>0</v>
      </c>
      <c r="Q2590">
        <v>0</v>
      </c>
      <c r="R2590">
        <v>0</v>
      </c>
      <c r="S2590">
        <v>0</v>
      </c>
      <c r="T2590">
        <v>0</v>
      </c>
      <c r="U2590" t="s">
        <v>14101</v>
      </c>
      <c r="V2590" t="s">
        <v>394</v>
      </c>
      <c r="W2590" t="s">
        <v>428</v>
      </c>
      <c r="X2590" t="s">
        <v>429</v>
      </c>
      <c r="Y2590">
        <v>0</v>
      </c>
      <c r="AC2590">
        <v>0.30606753867993963</v>
      </c>
    </row>
    <row r="2591" spans="1:29" x14ac:dyDescent="0.35">
      <c r="A2591" t="s">
        <v>23010</v>
      </c>
      <c r="B2591" t="s">
        <v>23011</v>
      </c>
      <c r="C2591">
        <v>6160</v>
      </c>
      <c r="D2591" t="s">
        <v>22962</v>
      </c>
      <c r="E2591">
        <v>54301</v>
      </c>
      <c r="F2591">
        <v>4.0518999999999998</v>
      </c>
      <c r="G2591">
        <v>597</v>
      </c>
      <c r="H2591" t="s">
        <v>23012</v>
      </c>
      <c r="I2591" t="s">
        <v>803</v>
      </c>
      <c r="J2591" t="s">
        <v>5001</v>
      </c>
      <c r="L2591" t="s">
        <v>23013</v>
      </c>
      <c r="M2591">
        <v>32</v>
      </c>
      <c r="P2591">
        <v>0</v>
      </c>
      <c r="Q2591">
        <v>0</v>
      </c>
      <c r="R2591">
        <v>0</v>
      </c>
      <c r="S2591">
        <v>0</v>
      </c>
      <c r="T2591">
        <v>1</v>
      </c>
      <c r="U2591" t="s">
        <v>23014</v>
      </c>
      <c r="V2591" t="s">
        <v>306</v>
      </c>
      <c r="W2591" t="s">
        <v>815</v>
      </c>
      <c r="X2591" t="s">
        <v>832</v>
      </c>
      <c r="Y2591">
        <v>3</v>
      </c>
      <c r="Z2591">
        <v>32</v>
      </c>
      <c r="AA2591">
        <v>32</v>
      </c>
      <c r="AC2591">
        <v>0.30631008970143858</v>
      </c>
    </row>
    <row r="2592" spans="1:29" x14ac:dyDescent="0.35">
      <c r="A2592" t="s">
        <v>7697</v>
      </c>
      <c r="B2592" t="s">
        <v>7698</v>
      </c>
      <c r="C2592">
        <v>1073</v>
      </c>
      <c r="D2592" t="s">
        <v>7503</v>
      </c>
      <c r="E2592">
        <v>31724</v>
      </c>
      <c r="F2592">
        <v>4.2836999999999996</v>
      </c>
      <c r="G2592">
        <v>208</v>
      </c>
      <c r="H2592" t="s">
        <v>7699</v>
      </c>
      <c r="I2592" t="s">
        <v>157</v>
      </c>
      <c r="J2592" t="s">
        <v>7699</v>
      </c>
      <c r="K2592" t="s">
        <v>7700</v>
      </c>
      <c r="L2592" t="s">
        <v>7701</v>
      </c>
      <c r="M2592">
        <v>40</v>
      </c>
      <c r="P2592">
        <v>0</v>
      </c>
      <c r="Q2592">
        <v>0</v>
      </c>
      <c r="R2592">
        <v>0</v>
      </c>
      <c r="S2592">
        <v>0</v>
      </c>
      <c r="T2592">
        <v>0</v>
      </c>
      <c r="V2592" t="s">
        <v>306</v>
      </c>
      <c r="W2592" t="s">
        <v>307</v>
      </c>
      <c r="X2592" t="s">
        <v>308</v>
      </c>
      <c r="Y2592">
        <v>0</v>
      </c>
      <c r="AC2592">
        <v>0.3063401912428636</v>
      </c>
    </row>
    <row r="2593" spans="1:29" x14ac:dyDescent="0.35">
      <c r="A2593" t="s">
        <v>32468</v>
      </c>
      <c r="B2593" t="s">
        <v>32469</v>
      </c>
      <c r="C2593">
        <v>6169</v>
      </c>
      <c r="D2593" t="s">
        <v>32437</v>
      </c>
      <c r="E2593">
        <v>30088</v>
      </c>
      <c r="F2593">
        <v>4.3868999999999998</v>
      </c>
      <c r="G2593">
        <v>628</v>
      </c>
      <c r="H2593" t="s">
        <v>37</v>
      </c>
      <c r="I2593" t="s">
        <v>157</v>
      </c>
      <c r="J2593" t="s">
        <v>37</v>
      </c>
      <c r="L2593" t="s">
        <v>32470</v>
      </c>
      <c r="M2593">
        <v>39</v>
      </c>
      <c r="P2593">
        <v>0</v>
      </c>
      <c r="Q2593">
        <v>0</v>
      </c>
      <c r="R2593">
        <v>0</v>
      </c>
      <c r="S2593">
        <v>0</v>
      </c>
      <c r="T2593">
        <v>0</v>
      </c>
      <c r="U2593" t="s">
        <v>32471</v>
      </c>
      <c r="V2593" t="s">
        <v>394</v>
      </c>
      <c r="W2593" t="s">
        <v>428</v>
      </c>
      <c r="X2593" t="s">
        <v>429</v>
      </c>
      <c r="Y2593">
        <v>0</v>
      </c>
      <c r="AC2593">
        <v>0.3065212816633055</v>
      </c>
    </row>
    <row r="2594" spans="1:29" x14ac:dyDescent="0.35">
      <c r="A2594" t="s">
        <v>29986</v>
      </c>
      <c r="B2594" t="s">
        <v>29987</v>
      </c>
      <c r="C2594">
        <v>5869</v>
      </c>
      <c r="D2594" t="s">
        <v>29945</v>
      </c>
      <c r="E2594">
        <v>49613</v>
      </c>
      <c r="F2594">
        <v>4.1734</v>
      </c>
      <c r="G2594">
        <v>1038</v>
      </c>
      <c r="H2594" t="s">
        <v>1608</v>
      </c>
      <c r="I2594" t="s">
        <v>38</v>
      </c>
      <c r="J2594" t="s">
        <v>1677</v>
      </c>
      <c r="L2594" t="s">
        <v>29959</v>
      </c>
      <c r="M2594">
        <v>80</v>
      </c>
      <c r="P2594">
        <v>0</v>
      </c>
      <c r="Q2594">
        <v>0</v>
      </c>
      <c r="R2594">
        <v>0</v>
      </c>
      <c r="S2594">
        <v>0</v>
      </c>
      <c r="T2594">
        <v>0</v>
      </c>
      <c r="U2594" t="s">
        <v>29960</v>
      </c>
      <c r="V2594" t="s">
        <v>32</v>
      </c>
      <c r="W2594" t="s">
        <v>41</v>
      </c>
      <c r="X2594" t="s">
        <v>59</v>
      </c>
      <c r="Y2594">
        <v>0</v>
      </c>
      <c r="AC2594">
        <v>0.30673851940657915</v>
      </c>
    </row>
    <row r="2595" spans="1:29" x14ac:dyDescent="0.35">
      <c r="A2595" t="s">
        <v>984</v>
      </c>
      <c r="B2595" t="s">
        <v>985</v>
      </c>
      <c r="C2595">
        <v>6004</v>
      </c>
      <c r="D2595" t="s">
        <v>872</v>
      </c>
      <c r="E2595">
        <v>12871</v>
      </c>
      <c r="F2595">
        <v>4.6923000000000004</v>
      </c>
      <c r="G2595">
        <v>52</v>
      </c>
      <c r="I2595" t="s">
        <v>157</v>
      </c>
      <c r="L2595" t="s">
        <v>986</v>
      </c>
      <c r="M2595">
        <v>30</v>
      </c>
      <c r="P2595">
        <v>0</v>
      </c>
      <c r="Q2595">
        <v>0</v>
      </c>
      <c r="R2595">
        <v>0</v>
      </c>
      <c r="S2595">
        <v>0</v>
      </c>
      <c r="T2595">
        <v>0</v>
      </c>
      <c r="U2595" t="s">
        <v>987</v>
      </c>
      <c r="V2595" t="s">
        <v>222</v>
      </c>
      <c r="W2595" t="s">
        <v>223</v>
      </c>
      <c r="X2595" t="s">
        <v>224</v>
      </c>
      <c r="Y2595">
        <v>0</v>
      </c>
      <c r="AC2595">
        <v>0.30685732797882304</v>
      </c>
    </row>
    <row r="2596" spans="1:29" x14ac:dyDescent="0.35">
      <c r="A2596" t="s">
        <v>29833</v>
      </c>
      <c r="B2596" t="s">
        <v>29834</v>
      </c>
      <c r="C2596">
        <v>6488</v>
      </c>
      <c r="D2596" t="s">
        <v>29835</v>
      </c>
      <c r="E2596">
        <v>1949</v>
      </c>
      <c r="F2596">
        <v>4.8360000000000003</v>
      </c>
      <c r="G2596">
        <v>189</v>
      </c>
      <c r="H2596" t="s">
        <v>105</v>
      </c>
      <c r="I2596" t="s">
        <v>157</v>
      </c>
      <c r="J2596" t="s">
        <v>105</v>
      </c>
      <c r="L2596" t="s">
        <v>29836</v>
      </c>
      <c r="M2596">
        <v>44</v>
      </c>
      <c r="P2596">
        <v>0</v>
      </c>
      <c r="Q2596">
        <v>1</v>
      </c>
      <c r="R2596">
        <v>0</v>
      </c>
      <c r="S2596">
        <v>0</v>
      </c>
      <c r="T2596">
        <v>0</v>
      </c>
      <c r="U2596" t="s">
        <v>29837</v>
      </c>
      <c r="V2596" t="s">
        <v>394</v>
      </c>
      <c r="W2596" t="s">
        <v>395</v>
      </c>
      <c r="X2596" t="s">
        <v>441</v>
      </c>
      <c r="Y2596">
        <v>0</v>
      </c>
      <c r="AC2596">
        <v>0.30704276282502208</v>
      </c>
    </row>
    <row r="2597" spans="1:29" x14ac:dyDescent="0.35">
      <c r="A2597" t="s">
        <v>18392</v>
      </c>
      <c r="B2597" t="s">
        <v>18393</v>
      </c>
      <c r="C2597">
        <v>6250</v>
      </c>
      <c r="D2597" t="s">
        <v>18364</v>
      </c>
      <c r="E2597">
        <v>10469</v>
      </c>
      <c r="F2597">
        <v>4.2826000000000004</v>
      </c>
      <c r="G2597">
        <v>46</v>
      </c>
      <c r="L2597" t="s">
        <v>18394</v>
      </c>
      <c r="M2597">
        <v>122</v>
      </c>
      <c r="N2597">
        <v>160</v>
      </c>
      <c r="P2597">
        <v>1</v>
      </c>
      <c r="Q2597">
        <v>0</v>
      </c>
      <c r="R2597">
        <v>0</v>
      </c>
      <c r="S2597">
        <v>0</v>
      </c>
      <c r="T2597">
        <v>1</v>
      </c>
      <c r="U2597" t="s">
        <v>18395</v>
      </c>
      <c r="V2597" t="s">
        <v>32</v>
      </c>
      <c r="W2597" t="s">
        <v>33</v>
      </c>
      <c r="X2597" t="s">
        <v>34</v>
      </c>
      <c r="Y2597">
        <v>0</v>
      </c>
      <c r="AC2597">
        <v>0.30712584390816078</v>
      </c>
    </row>
    <row r="2598" spans="1:29" x14ac:dyDescent="0.35">
      <c r="A2598" t="s">
        <v>16782</v>
      </c>
      <c r="B2598" t="s">
        <v>16783</v>
      </c>
      <c r="C2598">
        <v>5905</v>
      </c>
      <c r="D2598" t="s">
        <v>16739</v>
      </c>
      <c r="E2598">
        <v>59167</v>
      </c>
      <c r="F2598">
        <v>4.3990999999999998</v>
      </c>
      <c r="G2598">
        <v>3806</v>
      </c>
      <c r="H2598" t="s">
        <v>37</v>
      </c>
      <c r="I2598" t="s">
        <v>38</v>
      </c>
      <c r="J2598" t="s">
        <v>68</v>
      </c>
      <c r="L2598" t="s">
        <v>16784</v>
      </c>
      <c r="M2598">
        <v>85</v>
      </c>
      <c r="O2598">
        <v>34</v>
      </c>
      <c r="P2598">
        <v>0</v>
      </c>
      <c r="Q2598">
        <v>0</v>
      </c>
      <c r="R2598">
        <v>0</v>
      </c>
      <c r="S2598">
        <v>1</v>
      </c>
      <c r="T2598">
        <v>0</v>
      </c>
      <c r="V2598" t="s">
        <v>32</v>
      </c>
      <c r="W2598" t="s">
        <v>41</v>
      </c>
      <c r="X2598" t="s">
        <v>42</v>
      </c>
      <c r="Y2598">
        <v>3</v>
      </c>
      <c r="Z2598">
        <v>65</v>
      </c>
      <c r="AA2598">
        <v>8</v>
      </c>
      <c r="AC2598">
        <v>0.3072571889301754</v>
      </c>
    </row>
    <row r="2599" spans="1:29" x14ac:dyDescent="0.35">
      <c r="A2599" t="s">
        <v>15277</v>
      </c>
      <c r="B2599" t="s">
        <v>15278</v>
      </c>
      <c r="C2599">
        <v>6469</v>
      </c>
      <c r="D2599" t="s">
        <v>15222</v>
      </c>
      <c r="E2599">
        <v>6398</v>
      </c>
      <c r="F2599">
        <v>3.9175</v>
      </c>
      <c r="G2599">
        <v>97</v>
      </c>
      <c r="H2599" t="s">
        <v>3727</v>
      </c>
      <c r="I2599" t="s">
        <v>157</v>
      </c>
      <c r="J2599" t="s">
        <v>3727</v>
      </c>
      <c r="L2599" t="s">
        <v>15279</v>
      </c>
      <c r="M2599">
        <v>21</v>
      </c>
      <c r="P2599">
        <v>0</v>
      </c>
      <c r="Q2599">
        <v>0</v>
      </c>
      <c r="R2599">
        <v>0</v>
      </c>
      <c r="S2599">
        <v>0</v>
      </c>
      <c r="T2599">
        <v>1</v>
      </c>
      <c r="U2599" t="s">
        <v>15280</v>
      </c>
      <c r="V2599" t="s">
        <v>222</v>
      </c>
      <c r="W2599" t="s">
        <v>244</v>
      </c>
      <c r="X2599" t="s">
        <v>245</v>
      </c>
      <c r="Y2599">
        <v>0</v>
      </c>
      <c r="AC2599">
        <v>0.30745282076440594</v>
      </c>
    </row>
    <row r="2600" spans="1:29" x14ac:dyDescent="0.35">
      <c r="A2600" t="s">
        <v>9492</v>
      </c>
      <c r="B2600" t="s">
        <v>9493</v>
      </c>
      <c r="C2600">
        <v>6089</v>
      </c>
      <c r="D2600" t="s">
        <v>9413</v>
      </c>
      <c r="E2600">
        <v>8747</v>
      </c>
      <c r="F2600">
        <v>4.2789000000000001</v>
      </c>
      <c r="G2600">
        <v>190</v>
      </c>
      <c r="H2600" t="s">
        <v>316</v>
      </c>
      <c r="I2600" t="s">
        <v>803</v>
      </c>
      <c r="J2600" t="s">
        <v>1992</v>
      </c>
      <c r="K2600" t="s">
        <v>9494</v>
      </c>
      <c r="L2600" t="s">
        <v>9495</v>
      </c>
      <c r="M2600">
        <v>30</v>
      </c>
      <c r="P2600">
        <v>0</v>
      </c>
      <c r="Q2600">
        <v>0</v>
      </c>
      <c r="R2600">
        <v>1</v>
      </c>
      <c r="S2600">
        <v>0</v>
      </c>
      <c r="T2600">
        <v>0</v>
      </c>
      <c r="U2600" t="s">
        <v>9496</v>
      </c>
      <c r="V2600" t="s">
        <v>306</v>
      </c>
      <c r="W2600" t="s">
        <v>823</v>
      </c>
      <c r="X2600" t="s">
        <v>824</v>
      </c>
      <c r="Y2600">
        <v>0</v>
      </c>
      <c r="AC2600">
        <v>0.30768084044914001</v>
      </c>
    </row>
    <row r="2601" spans="1:29" x14ac:dyDescent="0.35">
      <c r="A2601" t="s">
        <v>26894</v>
      </c>
      <c r="B2601" t="s">
        <v>26895</v>
      </c>
      <c r="C2601">
        <v>6748</v>
      </c>
      <c r="D2601" t="s">
        <v>26874</v>
      </c>
      <c r="E2601">
        <v>4080</v>
      </c>
      <c r="F2601">
        <v>2.1429</v>
      </c>
      <c r="G2601">
        <v>7</v>
      </c>
      <c r="H2601" t="s">
        <v>26896</v>
      </c>
      <c r="I2601" t="s">
        <v>803</v>
      </c>
      <c r="J2601" t="s">
        <v>26897</v>
      </c>
      <c r="L2601" t="s">
        <v>26898</v>
      </c>
      <c r="M2601">
        <v>30</v>
      </c>
      <c r="P2601">
        <v>0</v>
      </c>
      <c r="Q2601">
        <v>0</v>
      </c>
      <c r="R2601">
        <v>1</v>
      </c>
      <c r="S2601">
        <v>0</v>
      </c>
      <c r="T2601">
        <v>1</v>
      </c>
      <c r="U2601" t="s">
        <v>26899</v>
      </c>
      <c r="V2601" t="s">
        <v>306</v>
      </c>
      <c r="W2601" t="s">
        <v>307</v>
      </c>
      <c r="X2601" t="s">
        <v>1106</v>
      </c>
      <c r="Y2601">
        <v>3</v>
      </c>
      <c r="Z2601">
        <v>30</v>
      </c>
      <c r="AA2601">
        <v>30</v>
      </c>
      <c r="AC2601">
        <v>0.30795343190908797</v>
      </c>
    </row>
    <row r="2602" spans="1:29" x14ac:dyDescent="0.35">
      <c r="A2602" t="s">
        <v>9418</v>
      </c>
      <c r="B2602" t="s">
        <v>9419</v>
      </c>
      <c r="C2602">
        <v>6089</v>
      </c>
      <c r="D2602" t="s">
        <v>9413</v>
      </c>
      <c r="E2602">
        <v>4961</v>
      </c>
      <c r="F2602">
        <v>4.3201999999999998</v>
      </c>
      <c r="G2602">
        <v>2783</v>
      </c>
      <c r="H2602" t="s">
        <v>557</v>
      </c>
      <c r="I2602" t="s">
        <v>157</v>
      </c>
      <c r="J2602" t="s">
        <v>557</v>
      </c>
      <c r="L2602" t="s">
        <v>9420</v>
      </c>
      <c r="M2602">
        <v>98</v>
      </c>
      <c r="P2602">
        <v>0</v>
      </c>
      <c r="Q2602">
        <v>0</v>
      </c>
      <c r="R2602">
        <v>1</v>
      </c>
      <c r="S2602">
        <v>0</v>
      </c>
      <c r="T2602">
        <v>0</v>
      </c>
      <c r="U2602" t="s">
        <v>9421</v>
      </c>
      <c r="V2602" t="s">
        <v>394</v>
      </c>
      <c r="W2602" t="s">
        <v>395</v>
      </c>
      <c r="X2602" t="s">
        <v>395</v>
      </c>
      <c r="Y2602">
        <v>2</v>
      </c>
      <c r="Z2602">
        <v>120</v>
      </c>
      <c r="AA2602">
        <v>64</v>
      </c>
      <c r="AC2602">
        <v>0.3080553990814211</v>
      </c>
    </row>
    <row r="2603" spans="1:29" x14ac:dyDescent="0.35">
      <c r="A2603" t="s">
        <v>28348</v>
      </c>
      <c r="B2603" t="s">
        <v>28349</v>
      </c>
      <c r="C2603">
        <v>5780</v>
      </c>
      <c r="D2603" t="s">
        <v>28338</v>
      </c>
      <c r="E2603">
        <v>12455</v>
      </c>
      <c r="F2603">
        <v>4.5185000000000004</v>
      </c>
      <c r="G2603">
        <v>27</v>
      </c>
      <c r="H2603" t="s">
        <v>28350</v>
      </c>
      <c r="I2603" t="s">
        <v>803</v>
      </c>
      <c r="M2603">
        <v>169.99</v>
      </c>
      <c r="P2603">
        <v>0</v>
      </c>
      <c r="Q2603">
        <v>0</v>
      </c>
      <c r="R2603">
        <v>1</v>
      </c>
      <c r="S2603">
        <v>0</v>
      </c>
      <c r="T2603">
        <v>0</v>
      </c>
      <c r="U2603" t="s">
        <v>28344</v>
      </c>
      <c r="V2603" t="s">
        <v>222</v>
      </c>
      <c r="W2603" t="s">
        <v>908</v>
      </c>
      <c r="X2603" t="s">
        <v>909</v>
      </c>
      <c r="Y2603">
        <v>0</v>
      </c>
      <c r="AC2603">
        <v>0.30817952523970005</v>
      </c>
    </row>
    <row r="2604" spans="1:29" x14ac:dyDescent="0.35">
      <c r="A2604" t="s">
        <v>12106</v>
      </c>
      <c r="B2604" t="s">
        <v>12107</v>
      </c>
      <c r="C2604">
        <v>1132</v>
      </c>
      <c r="D2604" t="s">
        <v>12082</v>
      </c>
      <c r="E2604">
        <v>44088</v>
      </c>
      <c r="F2604">
        <v>4.6783000000000001</v>
      </c>
      <c r="G2604">
        <v>115</v>
      </c>
      <c r="I2604" t="s">
        <v>803</v>
      </c>
      <c r="J2604" t="s">
        <v>12108</v>
      </c>
      <c r="M2604">
        <v>38</v>
      </c>
      <c r="P2604">
        <v>1</v>
      </c>
      <c r="Q2604">
        <v>0</v>
      </c>
      <c r="R2604">
        <v>0</v>
      </c>
      <c r="S2604">
        <v>0</v>
      </c>
      <c r="T2604">
        <v>0</v>
      </c>
      <c r="U2604" t="s">
        <v>12109</v>
      </c>
      <c r="V2604" t="s">
        <v>306</v>
      </c>
      <c r="W2604" t="s">
        <v>307</v>
      </c>
      <c r="X2604" t="s">
        <v>1087</v>
      </c>
      <c r="Y2604">
        <v>17</v>
      </c>
      <c r="Z2604">
        <v>38</v>
      </c>
      <c r="AA2604">
        <v>26</v>
      </c>
      <c r="AC2604">
        <v>0.30830636690894742</v>
      </c>
    </row>
    <row r="2605" spans="1:29" x14ac:dyDescent="0.35">
      <c r="A2605" t="s">
        <v>29559</v>
      </c>
      <c r="B2605" t="s">
        <v>29560</v>
      </c>
      <c r="C2605">
        <v>6375</v>
      </c>
      <c r="D2605" t="s">
        <v>29556</v>
      </c>
      <c r="E2605">
        <v>1867</v>
      </c>
      <c r="F2605">
        <v>4.2651000000000003</v>
      </c>
      <c r="G2605">
        <v>166</v>
      </c>
      <c r="H2605" t="s">
        <v>13383</v>
      </c>
      <c r="I2605" t="s">
        <v>157</v>
      </c>
      <c r="J2605" t="s">
        <v>13383</v>
      </c>
      <c r="L2605" t="s">
        <v>29561</v>
      </c>
      <c r="M2605">
        <v>45</v>
      </c>
      <c r="P2605">
        <v>0</v>
      </c>
      <c r="Q2605">
        <v>0</v>
      </c>
      <c r="R2605">
        <v>1</v>
      </c>
      <c r="S2605">
        <v>0</v>
      </c>
      <c r="T2605">
        <v>0</v>
      </c>
      <c r="U2605" t="s">
        <v>29562</v>
      </c>
      <c r="V2605" t="s">
        <v>394</v>
      </c>
      <c r="W2605" t="s">
        <v>2075</v>
      </c>
      <c r="X2605" t="s">
        <v>4335</v>
      </c>
      <c r="Y2605">
        <v>1</v>
      </c>
      <c r="Z2605">
        <v>18</v>
      </c>
      <c r="AA2605">
        <v>18</v>
      </c>
      <c r="AC2605">
        <v>0.30839326271597922</v>
      </c>
    </row>
    <row r="2606" spans="1:29" x14ac:dyDescent="0.35">
      <c r="A2606" t="s">
        <v>10639</v>
      </c>
      <c r="B2606" t="s">
        <v>10640</v>
      </c>
      <c r="C2606">
        <v>7037</v>
      </c>
      <c r="D2606" t="s">
        <v>10617</v>
      </c>
      <c r="E2606">
        <v>12668</v>
      </c>
      <c r="F2606">
        <v>4.3947000000000003</v>
      </c>
      <c r="G2606">
        <v>38</v>
      </c>
      <c r="I2606" t="s">
        <v>803</v>
      </c>
      <c r="J2606" t="s">
        <v>10628</v>
      </c>
      <c r="M2606">
        <v>299</v>
      </c>
      <c r="P2606">
        <v>0</v>
      </c>
      <c r="Q2606">
        <v>0</v>
      </c>
      <c r="R2606">
        <v>0</v>
      </c>
      <c r="S2606">
        <v>0</v>
      </c>
      <c r="T2606">
        <v>0</v>
      </c>
      <c r="U2606" t="s">
        <v>10641</v>
      </c>
      <c r="V2606" t="s">
        <v>394</v>
      </c>
      <c r="W2606" t="s">
        <v>2103</v>
      </c>
      <c r="X2606" t="s">
        <v>2104</v>
      </c>
      <c r="Y2606">
        <v>2</v>
      </c>
      <c r="Z2606">
        <v>299</v>
      </c>
      <c r="AA2606">
        <v>299</v>
      </c>
      <c r="AC2606">
        <v>0.30884489712608698</v>
      </c>
    </row>
    <row r="2607" spans="1:29" x14ac:dyDescent="0.35">
      <c r="A2607" t="s">
        <v>13524</v>
      </c>
      <c r="B2607" t="s">
        <v>13525</v>
      </c>
      <c r="C2607">
        <v>6331</v>
      </c>
      <c r="D2607" t="s">
        <v>13512</v>
      </c>
      <c r="E2607">
        <v>26052</v>
      </c>
      <c r="F2607">
        <v>4.3037999999999998</v>
      </c>
      <c r="G2607">
        <v>79</v>
      </c>
      <c r="I2607" t="s">
        <v>803</v>
      </c>
      <c r="J2607" t="s">
        <v>6493</v>
      </c>
      <c r="K2607" t="s">
        <v>13526</v>
      </c>
      <c r="L2607" t="s">
        <v>13527</v>
      </c>
      <c r="M2607">
        <v>30</v>
      </c>
      <c r="P2607">
        <v>0</v>
      </c>
      <c r="Q2607">
        <v>0</v>
      </c>
      <c r="R2607">
        <v>0</v>
      </c>
      <c r="S2607">
        <v>0</v>
      </c>
      <c r="T2607">
        <v>0</v>
      </c>
      <c r="U2607" t="s">
        <v>13528</v>
      </c>
      <c r="V2607" t="s">
        <v>306</v>
      </c>
      <c r="W2607" t="s">
        <v>823</v>
      </c>
      <c r="X2607" t="s">
        <v>1080</v>
      </c>
      <c r="Y2607">
        <v>9</v>
      </c>
      <c r="Z2607">
        <v>30</v>
      </c>
      <c r="AA2607">
        <v>30</v>
      </c>
      <c r="AC2607">
        <v>0.30891883380891527</v>
      </c>
    </row>
    <row r="2608" spans="1:29" x14ac:dyDescent="0.35">
      <c r="A2608" t="s">
        <v>8412</v>
      </c>
      <c r="B2608" t="s">
        <v>8413</v>
      </c>
      <c r="C2608">
        <v>4372</v>
      </c>
      <c r="D2608" t="s">
        <v>8306</v>
      </c>
      <c r="E2608">
        <v>274</v>
      </c>
      <c r="F2608">
        <v>1</v>
      </c>
      <c r="G2608">
        <v>1</v>
      </c>
      <c r="L2608" t="s">
        <v>8414</v>
      </c>
      <c r="M2608">
        <v>165</v>
      </c>
      <c r="P2608">
        <v>0</v>
      </c>
      <c r="Q2608">
        <v>0</v>
      </c>
      <c r="R2608">
        <v>0</v>
      </c>
      <c r="S2608">
        <v>1</v>
      </c>
      <c r="T2608">
        <v>0</v>
      </c>
      <c r="V2608" t="s">
        <v>394</v>
      </c>
      <c r="W2608" t="s">
        <v>33</v>
      </c>
      <c r="Y2608">
        <v>0</v>
      </c>
      <c r="AC2608">
        <v>0.30903436077995372</v>
      </c>
    </row>
    <row r="2609" spans="1:29" x14ac:dyDescent="0.35">
      <c r="A2609" t="s">
        <v>25728</v>
      </c>
      <c r="B2609" t="s">
        <v>25729</v>
      </c>
      <c r="C2609">
        <v>3902</v>
      </c>
      <c r="D2609" t="s">
        <v>25136</v>
      </c>
      <c r="E2609">
        <v>15781</v>
      </c>
      <c r="F2609">
        <v>3.6</v>
      </c>
      <c r="G2609">
        <v>25</v>
      </c>
      <c r="M2609">
        <v>10</v>
      </c>
      <c r="P2609">
        <v>0</v>
      </c>
      <c r="Q2609">
        <v>0</v>
      </c>
      <c r="R2609">
        <v>0</v>
      </c>
      <c r="S2609">
        <v>0</v>
      </c>
      <c r="T2609">
        <v>1</v>
      </c>
      <c r="V2609" t="s">
        <v>306</v>
      </c>
      <c r="W2609" t="s">
        <v>307</v>
      </c>
      <c r="X2609" t="s">
        <v>308</v>
      </c>
      <c r="Y2609">
        <v>0</v>
      </c>
      <c r="AC2609">
        <v>0.30904102386754617</v>
      </c>
    </row>
    <row r="2610" spans="1:29" x14ac:dyDescent="0.35">
      <c r="A2610" t="s">
        <v>13550</v>
      </c>
      <c r="B2610" t="s">
        <v>13551</v>
      </c>
      <c r="C2610">
        <v>6331</v>
      </c>
      <c r="D2610" t="s">
        <v>13512</v>
      </c>
      <c r="E2610">
        <v>18722</v>
      </c>
      <c r="F2610">
        <v>4.6364000000000001</v>
      </c>
      <c r="G2610">
        <v>99</v>
      </c>
      <c r="H2610" t="s">
        <v>1570</v>
      </c>
      <c r="I2610" t="s">
        <v>803</v>
      </c>
      <c r="J2610" t="s">
        <v>13552</v>
      </c>
      <c r="K2610" t="s">
        <v>13553</v>
      </c>
      <c r="L2610" t="s">
        <v>13554</v>
      </c>
      <c r="M2610">
        <v>26</v>
      </c>
      <c r="P2610">
        <v>0</v>
      </c>
      <c r="Q2610">
        <v>0</v>
      </c>
      <c r="R2610">
        <v>0</v>
      </c>
      <c r="S2610">
        <v>0</v>
      </c>
      <c r="T2610">
        <v>1</v>
      </c>
      <c r="U2610" t="s">
        <v>13555</v>
      </c>
      <c r="V2610" t="s">
        <v>306</v>
      </c>
      <c r="W2610" t="s">
        <v>307</v>
      </c>
      <c r="X2610" t="s">
        <v>308</v>
      </c>
      <c r="Y2610">
        <v>4</v>
      </c>
      <c r="Z2610">
        <v>26</v>
      </c>
      <c r="AA2610">
        <v>26</v>
      </c>
      <c r="AC2610">
        <v>0.30912632231302262</v>
      </c>
    </row>
    <row r="2611" spans="1:29" x14ac:dyDescent="0.35">
      <c r="A2611" t="s">
        <v>19048</v>
      </c>
      <c r="B2611" t="s">
        <v>19049</v>
      </c>
      <c r="C2611">
        <v>6332</v>
      </c>
      <c r="D2611" t="s">
        <v>18904</v>
      </c>
      <c r="E2611">
        <v>6214</v>
      </c>
      <c r="F2611">
        <v>4.7142999999999997</v>
      </c>
      <c r="G2611">
        <v>7</v>
      </c>
      <c r="M2611">
        <v>24</v>
      </c>
      <c r="P2611">
        <v>0</v>
      </c>
      <c r="Q2611">
        <v>0</v>
      </c>
      <c r="R2611">
        <v>0</v>
      </c>
      <c r="S2611">
        <v>0</v>
      </c>
      <c r="T2611">
        <v>1</v>
      </c>
      <c r="V2611" t="s">
        <v>306</v>
      </c>
      <c r="W2611" t="s">
        <v>1138</v>
      </c>
      <c r="X2611" t="s">
        <v>1139</v>
      </c>
      <c r="Y2611">
        <v>0</v>
      </c>
      <c r="AC2611">
        <v>0.30919654952471487</v>
      </c>
    </row>
    <row r="2612" spans="1:29" x14ac:dyDescent="0.35">
      <c r="A2612" t="s">
        <v>28516</v>
      </c>
      <c r="B2612" t="s">
        <v>28517</v>
      </c>
      <c r="C2612">
        <v>5648</v>
      </c>
      <c r="D2612" t="s">
        <v>28460</v>
      </c>
      <c r="E2612">
        <v>95968</v>
      </c>
      <c r="F2612">
        <v>4.6314000000000002</v>
      </c>
      <c r="G2612">
        <v>407</v>
      </c>
      <c r="H2612" t="s">
        <v>1183</v>
      </c>
      <c r="I2612" t="s">
        <v>803</v>
      </c>
      <c r="J2612" t="s">
        <v>28518</v>
      </c>
      <c r="K2612" t="s">
        <v>28519</v>
      </c>
      <c r="L2612" t="s">
        <v>28520</v>
      </c>
      <c r="M2612">
        <v>22</v>
      </c>
      <c r="P2612">
        <v>0</v>
      </c>
      <c r="Q2612">
        <v>0</v>
      </c>
      <c r="R2612">
        <v>0</v>
      </c>
      <c r="S2612">
        <v>0</v>
      </c>
      <c r="T2612">
        <v>0</v>
      </c>
      <c r="V2612" t="s">
        <v>306</v>
      </c>
      <c r="W2612" t="s">
        <v>823</v>
      </c>
      <c r="X2612" t="s">
        <v>1080</v>
      </c>
      <c r="Y2612">
        <v>1</v>
      </c>
      <c r="Z2612">
        <v>22</v>
      </c>
      <c r="AA2612">
        <v>22</v>
      </c>
      <c r="AC2612">
        <v>0.30922709019645123</v>
      </c>
    </row>
    <row r="2613" spans="1:29" x14ac:dyDescent="0.35">
      <c r="A2613" t="s">
        <v>10190</v>
      </c>
      <c r="B2613" t="s">
        <v>10191</v>
      </c>
      <c r="C2613">
        <v>6200</v>
      </c>
      <c r="D2613" t="s">
        <v>9905</v>
      </c>
      <c r="E2613">
        <v>23357</v>
      </c>
      <c r="F2613">
        <v>4.1565000000000003</v>
      </c>
      <c r="G2613">
        <v>230</v>
      </c>
      <c r="H2613" t="s">
        <v>10192</v>
      </c>
      <c r="I2613" t="s">
        <v>803</v>
      </c>
      <c r="J2613" t="s">
        <v>10193</v>
      </c>
      <c r="K2613" t="s">
        <v>10194</v>
      </c>
      <c r="L2613" t="s">
        <v>10195</v>
      </c>
      <c r="M2613">
        <v>34</v>
      </c>
      <c r="P2613">
        <v>0</v>
      </c>
      <c r="Q2613">
        <v>0</v>
      </c>
      <c r="R2613">
        <v>0</v>
      </c>
      <c r="S2613">
        <v>0</v>
      </c>
      <c r="T2613">
        <v>0</v>
      </c>
      <c r="U2613" t="s">
        <v>10196</v>
      </c>
      <c r="V2613" t="s">
        <v>306</v>
      </c>
      <c r="W2613" t="s">
        <v>815</v>
      </c>
      <c r="X2613" t="s">
        <v>840</v>
      </c>
      <c r="Y2613">
        <v>3</v>
      </c>
      <c r="Z2613">
        <v>34</v>
      </c>
      <c r="AA2613">
        <v>34</v>
      </c>
      <c r="AC2613">
        <v>0.30927404275964188</v>
      </c>
    </row>
    <row r="2614" spans="1:29" x14ac:dyDescent="0.35">
      <c r="A2614" t="s">
        <v>21196</v>
      </c>
      <c r="B2614" t="s">
        <v>21197</v>
      </c>
      <c r="C2614">
        <v>6323</v>
      </c>
      <c r="D2614" t="s">
        <v>21179</v>
      </c>
      <c r="E2614">
        <v>45229</v>
      </c>
      <c r="F2614">
        <v>4.1638000000000002</v>
      </c>
      <c r="G2614">
        <v>525</v>
      </c>
      <c r="H2614" t="s">
        <v>16262</v>
      </c>
      <c r="I2614" t="s">
        <v>89</v>
      </c>
      <c r="J2614" t="s">
        <v>21193</v>
      </c>
      <c r="L2614" t="s">
        <v>21198</v>
      </c>
      <c r="M2614">
        <v>15</v>
      </c>
      <c r="P2614">
        <v>0</v>
      </c>
      <c r="Q2614">
        <v>0</v>
      </c>
      <c r="R2614">
        <v>0</v>
      </c>
      <c r="S2614">
        <v>0</v>
      </c>
      <c r="T2614">
        <v>0</v>
      </c>
      <c r="U2614" t="s">
        <v>21199</v>
      </c>
      <c r="V2614" t="s">
        <v>93</v>
      </c>
      <c r="W2614" t="s">
        <v>198</v>
      </c>
      <c r="X2614" t="s">
        <v>199</v>
      </c>
      <c r="Y2614">
        <v>1</v>
      </c>
      <c r="Z2614">
        <v>15</v>
      </c>
      <c r="AA2614">
        <v>15</v>
      </c>
      <c r="AC2614">
        <v>0.30933581676966992</v>
      </c>
    </row>
    <row r="2615" spans="1:29" x14ac:dyDescent="0.35">
      <c r="A2615" t="s">
        <v>31866</v>
      </c>
      <c r="B2615" t="s">
        <v>31867</v>
      </c>
      <c r="C2615">
        <v>6304</v>
      </c>
      <c r="D2615" t="s">
        <v>31790</v>
      </c>
      <c r="E2615">
        <v>2966</v>
      </c>
      <c r="F2615">
        <v>4.7083000000000004</v>
      </c>
      <c r="G2615">
        <v>48</v>
      </c>
      <c r="H2615" t="s">
        <v>432</v>
      </c>
      <c r="I2615" t="s">
        <v>157</v>
      </c>
      <c r="J2615" t="s">
        <v>432</v>
      </c>
      <c r="M2615">
        <v>30</v>
      </c>
      <c r="P2615">
        <v>0</v>
      </c>
      <c r="Q2615">
        <v>0</v>
      </c>
      <c r="R2615">
        <v>1</v>
      </c>
      <c r="S2615">
        <v>0</v>
      </c>
      <c r="T2615">
        <v>0</v>
      </c>
      <c r="V2615" t="s">
        <v>222</v>
      </c>
      <c r="W2615" t="s">
        <v>244</v>
      </c>
      <c r="X2615" t="s">
        <v>245</v>
      </c>
      <c r="Y2615">
        <v>0</v>
      </c>
      <c r="AC2615">
        <v>0.30938308864649877</v>
      </c>
    </row>
    <row r="2616" spans="1:29" x14ac:dyDescent="0.35">
      <c r="A2616" t="s">
        <v>1269</v>
      </c>
      <c r="B2616" t="s">
        <v>1270</v>
      </c>
      <c r="C2616">
        <v>5746</v>
      </c>
      <c r="D2616" t="s">
        <v>1063</v>
      </c>
      <c r="E2616">
        <v>41399</v>
      </c>
      <c r="F2616">
        <v>4.4611000000000001</v>
      </c>
      <c r="G2616">
        <v>501</v>
      </c>
      <c r="H2616" t="s">
        <v>1271</v>
      </c>
      <c r="I2616" t="s">
        <v>803</v>
      </c>
      <c r="J2616" t="s">
        <v>1272</v>
      </c>
      <c r="K2616" t="s">
        <v>1273</v>
      </c>
      <c r="L2616" t="s">
        <v>1274</v>
      </c>
      <c r="M2616">
        <v>23</v>
      </c>
      <c r="P2616">
        <v>0</v>
      </c>
      <c r="Q2616">
        <v>0</v>
      </c>
      <c r="R2616">
        <v>0</v>
      </c>
      <c r="S2616">
        <v>0</v>
      </c>
      <c r="T2616">
        <v>0</v>
      </c>
      <c r="V2616" t="s">
        <v>306</v>
      </c>
      <c r="W2616" t="s">
        <v>823</v>
      </c>
      <c r="X2616" t="s">
        <v>1080</v>
      </c>
      <c r="Y2616">
        <v>1</v>
      </c>
      <c r="Z2616">
        <v>23</v>
      </c>
      <c r="AA2616">
        <v>23</v>
      </c>
      <c r="AC2616">
        <v>0.30941437548290496</v>
      </c>
    </row>
    <row r="2617" spans="1:29" x14ac:dyDescent="0.35">
      <c r="A2617" t="s">
        <v>27912</v>
      </c>
      <c r="B2617" t="s">
        <v>27913</v>
      </c>
      <c r="C2617">
        <v>6307</v>
      </c>
      <c r="D2617" t="s">
        <v>27866</v>
      </c>
      <c r="E2617">
        <v>2968</v>
      </c>
      <c r="F2617">
        <v>4.4766000000000004</v>
      </c>
      <c r="G2617">
        <v>342</v>
      </c>
      <c r="H2617" t="s">
        <v>27914</v>
      </c>
      <c r="I2617" t="s">
        <v>157</v>
      </c>
      <c r="J2617" t="s">
        <v>27914</v>
      </c>
      <c r="L2617" t="s">
        <v>27910</v>
      </c>
      <c r="M2617">
        <v>52</v>
      </c>
      <c r="P2617">
        <v>0</v>
      </c>
      <c r="Q2617">
        <v>0</v>
      </c>
      <c r="R2617">
        <v>0</v>
      </c>
      <c r="S2617">
        <v>0</v>
      </c>
      <c r="T2617">
        <v>1</v>
      </c>
      <c r="U2617" t="s">
        <v>27911</v>
      </c>
      <c r="V2617" t="s">
        <v>160</v>
      </c>
      <c r="W2617" t="s">
        <v>394</v>
      </c>
      <c r="Y2617">
        <v>0</v>
      </c>
      <c r="AC2617">
        <v>0.30954458546097929</v>
      </c>
    </row>
    <row r="2618" spans="1:29" x14ac:dyDescent="0.35">
      <c r="A2618" t="s">
        <v>13732</v>
      </c>
      <c r="B2618" t="s">
        <v>13733</v>
      </c>
      <c r="C2618">
        <v>6162</v>
      </c>
      <c r="D2618" t="s">
        <v>13613</v>
      </c>
      <c r="E2618">
        <v>1965</v>
      </c>
      <c r="F2618">
        <v>4.3007</v>
      </c>
      <c r="G2618">
        <v>276</v>
      </c>
      <c r="H2618" t="s">
        <v>3390</v>
      </c>
      <c r="I2618" t="s">
        <v>157</v>
      </c>
      <c r="J2618" t="s">
        <v>3390</v>
      </c>
      <c r="L2618" t="s">
        <v>13734</v>
      </c>
      <c r="M2618">
        <v>32</v>
      </c>
      <c r="P2618">
        <v>0</v>
      </c>
      <c r="Q2618">
        <v>0</v>
      </c>
      <c r="R2618">
        <v>0</v>
      </c>
      <c r="S2618">
        <v>0</v>
      </c>
      <c r="T2618">
        <v>0</v>
      </c>
      <c r="U2618" t="s">
        <v>13735</v>
      </c>
      <c r="V2618" t="s">
        <v>222</v>
      </c>
      <c r="W2618" t="s">
        <v>244</v>
      </c>
      <c r="X2618" t="s">
        <v>245</v>
      </c>
      <c r="Y2618">
        <v>0</v>
      </c>
      <c r="AC2618">
        <v>0.3096394860400814</v>
      </c>
    </row>
    <row r="2619" spans="1:29" x14ac:dyDescent="0.35">
      <c r="A2619" t="s">
        <v>2614</v>
      </c>
      <c r="B2619" t="s">
        <v>2615</v>
      </c>
      <c r="C2619">
        <v>5333</v>
      </c>
      <c r="D2619" t="s">
        <v>2318</v>
      </c>
      <c r="E2619">
        <v>490</v>
      </c>
      <c r="F2619">
        <v>4.6463999999999999</v>
      </c>
      <c r="G2619">
        <v>676</v>
      </c>
      <c r="H2619" t="s">
        <v>525</v>
      </c>
      <c r="I2619" t="s">
        <v>157</v>
      </c>
      <c r="J2619" t="s">
        <v>525</v>
      </c>
      <c r="L2619" t="s">
        <v>2450</v>
      </c>
      <c r="M2619">
        <v>19</v>
      </c>
      <c r="P2619">
        <v>0</v>
      </c>
      <c r="Q2619">
        <v>1</v>
      </c>
      <c r="R2619">
        <v>0</v>
      </c>
      <c r="S2619">
        <v>0</v>
      </c>
      <c r="T2619">
        <v>0</v>
      </c>
      <c r="U2619" t="s">
        <v>2446</v>
      </c>
      <c r="V2619" t="s">
        <v>160</v>
      </c>
      <c r="W2619" t="s">
        <v>394</v>
      </c>
      <c r="Y2619">
        <v>0</v>
      </c>
      <c r="AC2619">
        <v>0.30976487956850896</v>
      </c>
    </row>
    <row r="2620" spans="1:29" x14ac:dyDescent="0.35">
      <c r="A2620" t="s">
        <v>5286</v>
      </c>
      <c r="B2620" t="s">
        <v>5287</v>
      </c>
      <c r="C2620">
        <v>6236</v>
      </c>
      <c r="D2620" t="s">
        <v>4908</v>
      </c>
      <c r="E2620">
        <v>3809</v>
      </c>
      <c r="F2620">
        <v>3.9091</v>
      </c>
      <c r="G2620">
        <v>11</v>
      </c>
      <c r="H2620" t="s">
        <v>5197</v>
      </c>
      <c r="I2620" t="s">
        <v>803</v>
      </c>
      <c r="J2620" t="s">
        <v>5288</v>
      </c>
      <c r="K2620" t="s">
        <v>5289</v>
      </c>
      <c r="L2620" t="s">
        <v>5199</v>
      </c>
      <c r="M2620">
        <v>16</v>
      </c>
      <c r="P2620">
        <v>0</v>
      </c>
      <c r="Q2620">
        <v>0</v>
      </c>
      <c r="R2620">
        <v>1</v>
      </c>
      <c r="S2620">
        <v>0</v>
      </c>
      <c r="T2620">
        <v>0</v>
      </c>
      <c r="U2620" t="s">
        <v>5256</v>
      </c>
      <c r="V2620" t="s">
        <v>306</v>
      </c>
      <c r="W2620" t="s">
        <v>823</v>
      </c>
      <c r="X2620" t="s">
        <v>855</v>
      </c>
      <c r="Y2620">
        <v>7</v>
      </c>
      <c r="Z2620">
        <v>16</v>
      </c>
      <c r="AA2620">
        <v>16</v>
      </c>
      <c r="AC2620">
        <v>0.30978287913438862</v>
      </c>
    </row>
    <row r="2621" spans="1:29" x14ac:dyDescent="0.35">
      <c r="A2621" t="s">
        <v>5570</v>
      </c>
      <c r="B2621" t="s">
        <v>5571</v>
      </c>
      <c r="C2621">
        <v>2082</v>
      </c>
      <c r="D2621" t="s">
        <v>5426</v>
      </c>
      <c r="E2621">
        <v>566</v>
      </c>
      <c r="F2621">
        <v>4.6666999999999996</v>
      </c>
      <c r="G2621">
        <v>3</v>
      </c>
      <c r="H2621" t="s">
        <v>115</v>
      </c>
      <c r="I2621" t="s">
        <v>157</v>
      </c>
      <c r="J2621" t="s">
        <v>115</v>
      </c>
      <c r="L2621" t="s">
        <v>5572</v>
      </c>
      <c r="M2621">
        <v>132</v>
      </c>
      <c r="P2621">
        <v>0</v>
      </c>
      <c r="Q2621">
        <v>0</v>
      </c>
      <c r="R2621">
        <v>1</v>
      </c>
      <c r="S2621">
        <v>0</v>
      </c>
      <c r="T2621">
        <v>0</v>
      </c>
      <c r="U2621" t="s">
        <v>5573</v>
      </c>
      <c r="V2621" t="s">
        <v>394</v>
      </c>
      <c r="W2621" t="s">
        <v>395</v>
      </c>
      <c r="X2621" t="s">
        <v>395</v>
      </c>
      <c r="Y2621">
        <v>0</v>
      </c>
      <c r="AC2621">
        <v>0.30997594297384712</v>
      </c>
    </row>
    <row r="2622" spans="1:29" x14ac:dyDescent="0.35">
      <c r="A2622" t="s">
        <v>11003</v>
      </c>
      <c r="B2622" t="s">
        <v>11004</v>
      </c>
      <c r="C2622">
        <v>4348</v>
      </c>
      <c r="D2622" t="s">
        <v>10806</v>
      </c>
      <c r="E2622">
        <v>2789</v>
      </c>
      <c r="F2622">
        <v>4.2</v>
      </c>
      <c r="G2622">
        <v>20</v>
      </c>
      <c r="H2622" t="s">
        <v>10994</v>
      </c>
      <c r="I2622" t="s">
        <v>157</v>
      </c>
      <c r="J2622" t="s">
        <v>10994</v>
      </c>
      <c r="L2622" t="s">
        <v>11005</v>
      </c>
      <c r="M2622">
        <v>15</v>
      </c>
      <c r="P2622">
        <v>0</v>
      </c>
      <c r="Q2622">
        <v>0</v>
      </c>
      <c r="R2622">
        <v>1</v>
      </c>
      <c r="S2622">
        <v>0</v>
      </c>
      <c r="T2622">
        <v>0</v>
      </c>
      <c r="U2622" t="s">
        <v>8878</v>
      </c>
      <c r="V2622" t="s">
        <v>93</v>
      </c>
      <c r="W2622" t="s">
        <v>1745</v>
      </c>
      <c r="X2622" t="s">
        <v>1746</v>
      </c>
      <c r="Y2622">
        <v>0</v>
      </c>
      <c r="AC2622">
        <v>0.31010414775370498</v>
      </c>
    </row>
    <row r="2623" spans="1:29" x14ac:dyDescent="0.35">
      <c r="A2623" t="s">
        <v>30872</v>
      </c>
      <c r="B2623" t="s">
        <v>30873</v>
      </c>
      <c r="C2623">
        <v>3806</v>
      </c>
      <c r="D2623" t="s">
        <v>30874</v>
      </c>
      <c r="E2623">
        <v>652806</v>
      </c>
      <c r="F2623">
        <v>4.4470000000000001</v>
      </c>
      <c r="G2623">
        <v>12371</v>
      </c>
      <c r="H2623" t="s">
        <v>30875</v>
      </c>
      <c r="I2623" t="s">
        <v>157</v>
      </c>
      <c r="J2623" t="s">
        <v>30875</v>
      </c>
      <c r="L2623" t="s">
        <v>30876</v>
      </c>
      <c r="M2623">
        <v>36</v>
      </c>
      <c r="P2623">
        <v>0</v>
      </c>
      <c r="Q2623">
        <v>0</v>
      </c>
      <c r="R2623">
        <v>0</v>
      </c>
      <c r="S2623">
        <v>0</v>
      </c>
      <c r="T2623">
        <v>0</v>
      </c>
      <c r="U2623" t="s">
        <v>30877</v>
      </c>
      <c r="V2623" t="s">
        <v>306</v>
      </c>
      <c r="W2623" t="s">
        <v>815</v>
      </c>
      <c r="X2623" t="s">
        <v>832</v>
      </c>
      <c r="Y2623">
        <v>1</v>
      </c>
      <c r="Z2623">
        <v>16</v>
      </c>
      <c r="AA2623">
        <v>16</v>
      </c>
      <c r="AC2623">
        <v>0.31036161987306832</v>
      </c>
    </row>
    <row r="2624" spans="1:29" x14ac:dyDescent="0.35">
      <c r="A2624" t="s">
        <v>8058</v>
      </c>
      <c r="B2624" t="s">
        <v>8059</v>
      </c>
      <c r="C2624">
        <v>3673</v>
      </c>
      <c r="D2624" t="s">
        <v>8053</v>
      </c>
      <c r="E2624">
        <v>32832</v>
      </c>
      <c r="F2624">
        <v>4.5776000000000003</v>
      </c>
      <c r="G2624">
        <v>1153</v>
      </c>
      <c r="H2624" t="s">
        <v>889</v>
      </c>
      <c r="I2624" t="s">
        <v>157</v>
      </c>
      <c r="J2624" t="s">
        <v>889</v>
      </c>
      <c r="L2624" t="s">
        <v>8060</v>
      </c>
      <c r="M2624">
        <v>89</v>
      </c>
      <c r="P2624">
        <v>0</v>
      </c>
      <c r="Q2624">
        <v>0</v>
      </c>
      <c r="R2624">
        <v>0</v>
      </c>
      <c r="S2624">
        <v>0</v>
      </c>
      <c r="T2624">
        <v>0</v>
      </c>
      <c r="V2624" t="s">
        <v>32</v>
      </c>
      <c r="W2624" t="s">
        <v>41</v>
      </c>
      <c r="X2624" t="s">
        <v>42</v>
      </c>
      <c r="Y2624">
        <v>0</v>
      </c>
      <c r="AC2624">
        <v>0.31052542599682009</v>
      </c>
    </row>
    <row r="2625" spans="1:29" x14ac:dyDescent="0.35">
      <c r="A2625" t="s">
        <v>32775</v>
      </c>
      <c r="B2625" t="s">
        <v>32776</v>
      </c>
      <c r="C2625">
        <v>1070</v>
      </c>
      <c r="D2625" t="s">
        <v>32540</v>
      </c>
      <c r="E2625">
        <v>3089</v>
      </c>
      <c r="F2625">
        <v>4.7332999999999998</v>
      </c>
      <c r="G2625">
        <v>150</v>
      </c>
      <c r="H2625" t="s">
        <v>37</v>
      </c>
      <c r="I2625" t="s">
        <v>38</v>
      </c>
      <c r="J2625" t="s">
        <v>14672</v>
      </c>
      <c r="L2625" t="s">
        <v>32777</v>
      </c>
      <c r="M2625">
        <v>99</v>
      </c>
      <c r="P2625">
        <v>0</v>
      </c>
      <c r="Q2625">
        <v>0</v>
      </c>
      <c r="R2625">
        <v>0</v>
      </c>
      <c r="S2625">
        <v>1</v>
      </c>
      <c r="T2625">
        <v>0</v>
      </c>
      <c r="U2625" t="s">
        <v>31607</v>
      </c>
      <c r="V2625" t="s">
        <v>32</v>
      </c>
      <c r="W2625" t="s">
        <v>172</v>
      </c>
      <c r="X2625" t="s">
        <v>173</v>
      </c>
      <c r="Y2625">
        <v>0</v>
      </c>
      <c r="AC2625">
        <v>0.31065661135046607</v>
      </c>
    </row>
    <row r="2626" spans="1:29" x14ac:dyDescent="0.35">
      <c r="A2626" t="s">
        <v>31004</v>
      </c>
      <c r="B2626" t="s">
        <v>31005</v>
      </c>
      <c r="C2626">
        <v>3806</v>
      </c>
      <c r="D2626" t="s">
        <v>30874</v>
      </c>
      <c r="E2626">
        <v>30089</v>
      </c>
      <c r="F2626">
        <v>3.3483999999999998</v>
      </c>
      <c r="G2626">
        <v>577</v>
      </c>
      <c r="H2626" t="s">
        <v>17306</v>
      </c>
      <c r="I2626" t="s">
        <v>803</v>
      </c>
      <c r="J2626" t="s">
        <v>31006</v>
      </c>
      <c r="K2626" t="s">
        <v>1306</v>
      </c>
      <c r="L2626" t="s">
        <v>31007</v>
      </c>
      <c r="M2626">
        <v>25</v>
      </c>
      <c r="P2626">
        <v>0</v>
      </c>
      <c r="Q2626">
        <v>0</v>
      </c>
      <c r="R2626">
        <v>0</v>
      </c>
      <c r="S2626">
        <v>0</v>
      </c>
      <c r="T2626">
        <v>0</v>
      </c>
      <c r="V2626" t="s">
        <v>306</v>
      </c>
      <c r="W2626" t="s">
        <v>823</v>
      </c>
      <c r="X2626" t="s">
        <v>1392</v>
      </c>
      <c r="Y2626">
        <v>0</v>
      </c>
      <c r="AC2626">
        <v>0.31078817762594046</v>
      </c>
    </row>
    <row r="2627" spans="1:29" x14ac:dyDescent="0.35">
      <c r="A2627" t="s">
        <v>29873</v>
      </c>
      <c r="B2627" t="s">
        <v>29874</v>
      </c>
      <c r="C2627">
        <v>6343</v>
      </c>
      <c r="D2627" t="s">
        <v>29867</v>
      </c>
      <c r="E2627">
        <v>1186</v>
      </c>
      <c r="H2627" t="s">
        <v>6489</v>
      </c>
      <c r="I2627" t="s">
        <v>38</v>
      </c>
      <c r="J2627" t="s">
        <v>6489</v>
      </c>
      <c r="L2627" t="s">
        <v>29872</v>
      </c>
      <c r="M2627">
        <v>20</v>
      </c>
      <c r="P2627">
        <v>0</v>
      </c>
      <c r="Q2627">
        <v>0</v>
      </c>
      <c r="R2627">
        <v>1</v>
      </c>
      <c r="S2627">
        <v>0</v>
      </c>
      <c r="T2627">
        <v>0</v>
      </c>
      <c r="U2627" t="s">
        <v>15637</v>
      </c>
      <c r="V2627" t="s">
        <v>32</v>
      </c>
      <c r="W2627" t="s">
        <v>41</v>
      </c>
      <c r="X2627" t="s">
        <v>42</v>
      </c>
      <c r="Y2627">
        <v>0</v>
      </c>
      <c r="AC2627">
        <v>0.31084911175354568</v>
      </c>
    </row>
    <row r="2628" spans="1:29" x14ac:dyDescent="0.35">
      <c r="A2628" t="s">
        <v>15142</v>
      </c>
      <c r="B2628" t="s">
        <v>15143</v>
      </c>
      <c r="C2628">
        <v>7070</v>
      </c>
      <c r="D2628" t="s">
        <v>15122</v>
      </c>
      <c r="E2628">
        <v>15985</v>
      </c>
      <c r="F2628">
        <v>3.3125</v>
      </c>
      <c r="G2628">
        <v>32</v>
      </c>
      <c r="L2628" t="s">
        <v>15144</v>
      </c>
      <c r="M2628">
        <v>28</v>
      </c>
      <c r="P2628">
        <v>0</v>
      </c>
      <c r="Q2628">
        <v>0</v>
      </c>
      <c r="R2628">
        <v>0</v>
      </c>
      <c r="S2628">
        <v>0</v>
      </c>
      <c r="T2628">
        <v>0</v>
      </c>
      <c r="U2628" t="s">
        <v>14691</v>
      </c>
      <c r="V2628" t="s">
        <v>32</v>
      </c>
      <c r="W2628" t="s">
        <v>33</v>
      </c>
      <c r="X2628" t="s">
        <v>34</v>
      </c>
      <c r="Y2628">
        <v>0</v>
      </c>
      <c r="AC2628">
        <v>0.31095370144020285</v>
      </c>
    </row>
    <row r="2629" spans="1:29" x14ac:dyDescent="0.35">
      <c r="A2629" t="s">
        <v>16244</v>
      </c>
      <c r="B2629" t="s">
        <v>16245</v>
      </c>
      <c r="C2629">
        <v>6218</v>
      </c>
      <c r="D2629" t="s">
        <v>16112</v>
      </c>
      <c r="E2629">
        <v>40755</v>
      </c>
      <c r="F2629">
        <v>4.0419</v>
      </c>
      <c r="G2629">
        <v>191</v>
      </c>
      <c r="H2629" t="s">
        <v>5336</v>
      </c>
      <c r="L2629" t="s">
        <v>16246</v>
      </c>
      <c r="M2629">
        <v>28</v>
      </c>
      <c r="P2629">
        <v>0</v>
      </c>
      <c r="Q2629">
        <v>0</v>
      </c>
      <c r="R2629">
        <v>0</v>
      </c>
      <c r="S2629">
        <v>0</v>
      </c>
      <c r="T2629">
        <v>0</v>
      </c>
      <c r="V2629" t="s">
        <v>394</v>
      </c>
      <c r="W2629" t="s">
        <v>412</v>
      </c>
      <c r="Y2629">
        <v>0</v>
      </c>
      <c r="AC2629">
        <v>0.31100091391560325</v>
      </c>
    </row>
    <row r="2630" spans="1:29" x14ac:dyDescent="0.35">
      <c r="A2630" t="s">
        <v>4397</v>
      </c>
      <c r="B2630" t="s">
        <v>4398</v>
      </c>
      <c r="C2630">
        <v>3155</v>
      </c>
      <c r="D2630" t="s">
        <v>4395</v>
      </c>
      <c r="E2630">
        <v>56238</v>
      </c>
      <c r="F2630">
        <v>4.1303999999999998</v>
      </c>
      <c r="G2630">
        <v>23</v>
      </c>
      <c r="L2630" t="s">
        <v>4399</v>
      </c>
      <c r="M2630">
        <v>35</v>
      </c>
      <c r="P2630">
        <v>1</v>
      </c>
      <c r="Q2630">
        <v>0</v>
      </c>
      <c r="R2630">
        <v>0</v>
      </c>
      <c r="S2630">
        <v>1</v>
      </c>
      <c r="T2630">
        <v>0</v>
      </c>
      <c r="U2630" t="s">
        <v>4012</v>
      </c>
      <c r="V2630" t="s">
        <v>32</v>
      </c>
      <c r="W2630" t="s">
        <v>33</v>
      </c>
      <c r="X2630" t="s">
        <v>34</v>
      </c>
      <c r="Y2630">
        <v>0</v>
      </c>
      <c r="AC2630">
        <v>0.31103039500979768</v>
      </c>
    </row>
    <row r="2631" spans="1:29" x14ac:dyDescent="0.35">
      <c r="A2631" t="s">
        <v>26856</v>
      </c>
      <c r="B2631" t="s">
        <v>26857</v>
      </c>
      <c r="C2631">
        <v>5338</v>
      </c>
      <c r="D2631" t="s">
        <v>26711</v>
      </c>
      <c r="E2631">
        <v>1543</v>
      </c>
      <c r="F2631">
        <v>4</v>
      </c>
      <c r="G2631">
        <v>3</v>
      </c>
      <c r="H2631" t="s">
        <v>889</v>
      </c>
      <c r="I2631" t="s">
        <v>157</v>
      </c>
      <c r="J2631" t="s">
        <v>889</v>
      </c>
      <c r="L2631" t="s">
        <v>26858</v>
      </c>
      <c r="M2631">
        <v>46</v>
      </c>
      <c r="P2631">
        <v>0</v>
      </c>
      <c r="Q2631">
        <v>0</v>
      </c>
      <c r="R2631">
        <v>0</v>
      </c>
      <c r="S2631">
        <v>0</v>
      </c>
      <c r="T2631">
        <v>1</v>
      </c>
      <c r="U2631" t="s">
        <v>15725</v>
      </c>
      <c r="V2631" t="s">
        <v>222</v>
      </c>
      <c r="W2631" t="s">
        <v>223</v>
      </c>
      <c r="X2631" t="s">
        <v>260</v>
      </c>
      <c r="Y2631">
        <v>0</v>
      </c>
      <c r="AC2631">
        <v>0.31103610562034245</v>
      </c>
    </row>
    <row r="2632" spans="1:29" x14ac:dyDescent="0.35">
      <c r="A2632" t="s">
        <v>14730</v>
      </c>
      <c r="B2632" t="s">
        <v>14731</v>
      </c>
      <c r="C2632">
        <v>6202</v>
      </c>
      <c r="D2632" t="s">
        <v>14671</v>
      </c>
      <c r="E2632">
        <v>11220</v>
      </c>
      <c r="F2632">
        <v>4</v>
      </c>
      <c r="G2632">
        <v>16</v>
      </c>
      <c r="H2632" t="s">
        <v>14732</v>
      </c>
      <c r="I2632" t="s">
        <v>38</v>
      </c>
      <c r="J2632" t="s">
        <v>14733</v>
      </c>
      <c r="M2632">
        <v>75</v>
      </c>
      <c r="P2632">
        <v>0</v>
      </c>
      <c r="Q2632">
        <v>0</v>
      </c>
      <c r="R2632">
        <v>0</v>
      </c>
      <c r="S2632">
        <v>0</v>
      </c>
      <c r="T2632">
        <v>0</v>
      </c>
      <c r="V2632" t="s">
        <v>32</v>
      </c>
      <c r="W2632" t="s">
        <v>191</v>
      </c>
      <c r="X2632" t="s">
        <v>208</v>
      </c>
      <c r="Y2632">
        <v>2</v>
      </c>
      <c r="Z2632">
        <v>210</v>
      </c>
      <c r="AA2632">
        <v>38</v>
      </c>
      <c r="AC2632">
        <v>0.31115414399844687</v>
      </c>
    </row>
    <row r="2633" spans="1:29" x14ac:dyDescent="0.35">
      <c r="A2633" t="s">
        <v>32318</v>
      </c>
      <c r="B2633" t="s">
        <v>32319</v>
      </c>
      <c r="C2633">
        <v>6344</v>
      </c>
      <c r="D2633" t="s">
        <v>32237</v>
      </c>
      <c r="E2633">
        <v>4772</v>
      </c>
      <c r="F2633">
        <v>4.1666999999999996</v>
      </c>
      <c r="G2633">
        <v>12</v>
      </c>
      <c r="M2633">
        <v>64</v>
      </c>
      <c r="P2633">
        <v>0</v>
      </c>
      <c r="Q2633">
        <v>0</v>
      </c>
      <c r="R2633">
        <v>0</v>
      </c>
      <c r="S2633">
        <v>0</v>
      </c>
      <c r="T2633">
        <v>0</v>
      </c>
      <c r="U2633" t="s">
        <v>11743</v>
      </c>
      <c r="V2633" t="s">
        <v>306</v>
      </c>
      <c r="W2633" t="s">
        <v>863</v>
      </c>
      <c r="X2633" t="s">
        <v>864</v>
      </c>
      <c r="Y2633">
        <v>0</v>
      </c>
      <c r="AC2633">
        <v>0.3112796594345022</v>
      </c>
    </row>
    <row r="2634" spans="1:29" x14ac:dyDescent="0.35">
      <c r="A2634" t="s">
        <v>23942</v>
      </c>
      <c r="B2634" t="s">
        <v>23943</v>
      </c>
      <c r="C2634">
        <v>6252</v>
      </c>
      <c r="D2634" t="s">
        <v>23923</v>
      </c>
      <c r="E2634">
        <v>9415</v>
      </c>
      <c r="F2634">
        <v>4.0513000000000003</v>
      </c>
      <c r="G2634">
        <v>39</v>
      </c>
      <c r="H2634" t="s">
        <v>115</v>
      </c>
      <c r="I2634" t="s">
        <v>38</v>
      </c>
      <c r="J2634" t="s">
        <v>115</v>
      </c>
      <c r="L2634" t="s">
        <v>23944</v>
      </c>
      <c r="M2634">
        <v>96</v>
      </c>
      <c r="P2634">
        <v>0</v>
      </c>
      <c r="Q2634">
        <v>0</v>
      </c>
      <c r="R2634">
        <v>0</v>
      </c>
      <c r="S2634">
        <v>0</v>
      </c>
      <c r="T2634">
        <v>0</v>
      </c>
      <c r="U2634" t="s">
        <v>23945</v>
      </c>
      <c r="V2634" t="s">
        <v>32</v>
      </c>
      <c r="W2634" t="s">
        <v>41</v>
      </c>
      <c r="X2634" t="s">
        <v>42</v>
      </c>
      <c r="Y2634">
        <v>1</v>
      </c>
      <c r="Z2634">
        <v>26</v>
      </c>
      <c r="AA2634">
        <v>26</v>
      </c>
      <c r="AC2634">
        <v>0.31129478946090672</v>
      </c>
    </row>
    <row r="2635" spans="1:29" x14ac:dyDescent="0.35">
      <c r="A2635" t="s">
        <v>19379</v>
      </c>
      <c r="B2635" t="s">
        <v>19380</v>
      </c>
      <c r="C2635">
        <v>6376</v>
      </c>
      <c r="D2635" t="s">
        <v>19375</v>
      </c>
      <c r="E2635">
        <v>8674</v>
      </c>
      <c r="F2635">
        <v>4.3029999999999999</v>
      </c>
      <c r="G2635">
        <v>33</v>
      </c>
      <c r="H2635" t="s">
        <v>3385</v>
      </c>
      <c r="I2635" t="s">
        <v>157</v>
      </c>
      <c r="J2635" t="s">
        <v>3385</v>
      </c>
      <c r="L2635" t="s">
        <v>19381</v>
      </c>
      <c r="M2635">
        <v>22</v>
      </c>
      <c r="P2635">
        <v>0</v>
      </c>
      <c r="Q2635">
        <v>0</v>
      </c>
      <c r="R2635">
        <v>1</v>
      </c>
      <c r="S2635">
        <v>0</v>
      </c>
      <c r="T2635">
        <v>0</v>
      </c>
      <c r="U2635" t="s">
        <v>19382</v>
      </c>
      <c r="V2635" t="s">
        <v>222</v>
      </c>
      <c r="W2635" t="s">
        <v>223</v>
      </c>
      <c r="X2635" t="s">
        <v>260</v>
      </c>
      <c r="Y2635">
        <v>0</v>
      </c>
      <c r="AC2635">
        <v>0.31138834626658074</v>
      </c>
    </row>
    <row r="2636" spans="1:29" x14ac:dyDescent="0.35">
      <c r="A2636" t="s">
        <v>30674</v>
      </c>
      <c r="B2636" t="s">
        <v>30675</v>
      </c>
      <c r="C2636">
        <v>2000</v>
      </c>
      <c r="D2636" t="s">
        <v>30643</v>
      </c>
      <c r="E2636">
        <v>35511</v>
      </c>
      <c r="F2636">
        <v>4.5194999999999999</v>
      </c>
      <c r="G2636">
        <v>308</v>
      </c>
      <c r="H2636" t="s">
        <v>30676</v>
      </c>
      <c r="I2636" t="s">
        <v>803</v>
      </c>
      <c r="J2636" t="s">
        <v>30677</v>
      </c>
      <c r="K2636" t="s">
        <v>30678</v>
      </c>
      <c r="L2636" t="s">
        <v>30679</v>
      </c>
      <c r="M2636">
        <v>16</v>
      </c>
      <c r="P2636">
        <v>0</v>
      </c>
      <c r="Q2636">
        <v>1</v>
      </c>
      <c r="R2636">
        <v>0</v>
      </c>
      <c r="S2636">
        <v>0</v>
      </c>
      <c r="T2636">
        <v>0</v>
      </c>
      <c r="U2636" t="s">
        <v>30680</v>
      </c>
      <c r="V2636" t="s">
        <v>306</v>
      </c>
      <c r="W2636" t="s">
        <v>307</v>
      </c>
      <c r="X2636" t="s">
        <v>308</v>
      </c>
      <c r="Y2636">
        <v>3</v>
      </c>
      <c r="Z2636">
        <v>16</v>
      </c>
      <c r="AA2636">
        <v>16</v>
      </c>
      <c r="AC2636">
        <v>0.31141352686068813</v>
      </c>
    </row>
    <row r="2637" spans="1:29" x14ac:dyDescent="0.35">
      <c r="A2637" t="s">
        <v>12752</v>
      </c>
      <c r="B2637" t="s">
        <v>12753</v>
      </c>
      <c r="C2637">
        <v>5879</v>
      </c>
      <c r="D2637" t="s">
        <v>12722</v>
      </c>
      <c r="E2637">
        <v>170014</v>
      </c>
      <c r="F2637">
        <v>4.3442999999999996</v>
      </c>
      <c r="G2637">
        <v>1853</v>
      </c>
      <c r="I2637" t="s">
        <v>803</v>
      </c>
      <c r="J2637" t="s">
        <v>12754</v>
      </c>
      <c r="M2637">
        <v>69</v>
      </c>
      <c r="P2637">
        <v>0</v>
      </c>
      <c r="Q2637">
        <v>0</v>
      </c>
      <c r="R2637">
        <v>0</v>
      </c>
      <c r="S2637">
        <v>0</v>
      </c>
      <c r="T2637">
        <v>0</v>
      </c>
      <c r="U2637" t="s">
        <v>12755</v>
      </c>
      <c r="V2637" t="s">
        <v>306</v>
      </c>
      <c r="W2637" t="s">
        <v>815</v>
      </c>
      <c r="X2637" t="s">
        <v>840</v>
      </c>
      <c r="Y2637">
        <v>2</v>
      </c>
      <c r="Z2637">
        <v>69</v>
      </c>
      <c r="AA2637">
        <v>69</v>
      </c>
      <c r="AC2637">
        <v>0.31153486244978046</v>
      </c>
    </row>
    <row r="2638" spans="1:29" x14ac:dyDescent="0.35">
      <c r="A2638" t="s">
        <v>21604</v>
      </c>
      <c r="B2638" t="s">
        <v>21605</v>
      </c>
      <c r="C2638">
        <v>7055</v>
      </c>
      <c r="D2638" t="s">
        <v>21568</v>
      </c>
      <c r="E2638">
        <v>29544</v>
      </c>
      <c r="F2638">
        <v>4.2260999999999997</v>
      </c>
      <c r="G2638">
        <v>283</v>
      </c>
      <c r="H2638" t="s">
        <v>1132</v>
      </c>
      <c r="I2638" t="s">
        <v>803</v>
      </c>
      <c r="J2638" t="s">
        <v>21606</v>
      </c>
      <c r="K2638" t="s">
        <v>21607</v>
      </c>
      <c r="L2638" t="s">
        <v>21608</v>
      </c>
      <c r="M2638">
        <v>35</v>
      </c>
      <c r="P2638">
        <v>0</v>
      </c>
      <c r="Q2638">
        <v>0</v>
      </c>
      <c r="R2638">
        <v>0</v>
      </c>
      <c r="S2638">
        <v>0</v>
      </c>
      <c r="T2638">
        <v>0</v>
      </c>
      <c r="U2638" t="s">
        <v>2025</v>
      </c>
      <c r="V2638" t="s">
        <v>306</v>
      </c>
      <c r="W2638" t="s">
        <v>815</v>
      </c>
      <c r="X2638" t="s">
        <v>840</v>
      </c>
      <c r="Y2638">
        <v>5</v>
      </c>
      <c r="Z2638">
        <v>35</v>
      </c>
      <c r="AA2638">
        <v>35</v>
      </c>
      <c r="AC2638">
        <v>0.31154932734185381</v>
      </c>
    </row>
    <row r="2639" spans="1:29" x14ac:dyDescent="0.35">
      <c r="A2639" t="s">
        <v>31850</v>
      </c>
      <c r="B2639" t="s">
        <v>31851</v>
      </c>
      <c r="C2639">
        <v>6304</v>
      </c>
      <c r="D2639" t="s">
        <v>31790</v>
      </c>
      <c r="E2639">
        <v>3822</v>
      </c>
      <c r="F2639">
        <v>4.3333000000000004</v>
      </c>
      <c r="G2639">
        <v>12</v>
      </c>
      <c r="L2639" t="s">
        <v>31852</v>
      </c>
      <c r="M2639">
        <v>38</v>
      </c>
      <c r="N2639">
        <v>49</v>
      </c>
      <c r="P2639">
        <v>0</v>
      </c>
      <c r="Q2639">
        <v>0</v>
      </c>
      <c r="R2639">
        <v>1</v>
      </c>
      <c r="S2639">
        <v>0</v>
      </c>
      <c r="T2639">
        <v>0</v>
      </c>
      <c r="V2639" t="s">
        <v>222</v>
      </c>
      <c r="W2639" t="s">
        <v>33</v>
      </c>
      <c r="Y2639">
        <v>0</v>
      </c>
      <c r="AC2639">
        <v>0.31155276078698968</v>
      </c>
    </row>
    <row r="2640" spans="1:29" x14ac:dyDescent="0.35">
      <c r="A2640" t="s">
        <v>15041</v>
      </c>
      <c r="B2640" t="s">
        <v>15042</v>
      </c>
      <c r="C2640">
        <v>6254</v>
      </c>
      <c r="D2640" t="s">
        <v>15031</v>
      </c>
      <c r="E2640">
        <v>30215</v>
      </c>
      <c r="F2640">
        <v>3.2583000000000002</v>
      </c>
      <c r="G2640">
        <v>360</v>
      </c>
      <c r="H2640" t="s">
        <v>1340</v>
      </c>
      <c r="I2640" t="s">
        <v>803</v>
      </c>
      <c r="J2640" t="s">
        <v>15043</v>
      </c>
      <c r="K2640" t="s">
        <v>15044</v>
      </c>
      <c r="L2640" t="s">
        <v>15045</v>
      </c>
      <c r="M2640">
        <v>38</v>
      </c>
      <c r="P2640">
        <v>0</v>
      </c>
      <c r="Q2640">
        <v>0</v>
      </c>
      <c r="R2640">
        <v>0</v>
      </c>
      <c r="S2640">
        <v>0</v>
      </c>
      <c r="T2640">
        <v>0</v>
      </c>
      <c r="V2640" t="s">
        <v>306</v>
      </c>
      <c r="W2640" t="s">
        <v>815</v>
      </c>
      <c r="X2640" t="s">
        <v>1155</v>
      </c>
      <c r="Y2640">
        <v>49</v>
      </c>
      <c r="Z2640">
        <v>38</v>
      </c>
      <c r="AA2640">
        <v>38</v>
      </c>
      <c r="AC2640">
        <v>0.31158951250636002</v>
      </c>
    </row>
    <row r="2641" spans="1:29" x14ac:dyDescent="0.35">
      <c r="A2641" t="s">
        <v>22318</v>
      </c>
      <c r="B2641" t="s">
        <v>22319</v>
      </c>
      <c r="C2641">
        <v>6346</v>
      </c>
      <c r="D2641" t="s">
        <v>22187</v>
      </c>
      <c r="E2641">
        <v>6214</v>
      </c>
      <c r="F2641">
        <v>4.5079000000000002</v>
      </c>
      <c r="G2641">
        <v>63</v>
      </c>
      <c r="H2641" t="s">
        <v>16081</v>
      </c>
      <c r="I2641" t="s">
        <v>157</v>
      </c>
      <c r="J2641" t="s">
        <v>16081</v>
      </c>
      <c r="L2641" t="s">
        <v>22320</v>
      </c>
      <c r="M2641">
        <v>44</v>
      </c>
      <c r="P2641">
        <v>0</v>
      </c>
      <c r="Q2641">
        <v>0</v>
      </c>
      <c r="R2641">
        <v>1</v>
      </c>
      <c r="S2641">
        <v>0</v>
      </c>
      <c r="T2641">
        <v>0</v>
      </c>
      <c r="U2641" t="s">
        <v>22321</v>
      </c>
      <c r="V2641" t="s">
        <v>222</v>
      </c>
      <c r="W2641" t="s">
        <v>223</v>
      </c>
      <c r="X2641" t="s">
        <v>655</v>
      </c>
      <c r="Y2641">
        <v>1</v>
      </c>
      <c r="Z2641">
        <v>23</v>
      </c>
      <c r="AA2641">
        <v>23</v>
      </c>
      <c r="AC2641">
        <v>0.31171097334714548</v>
      </c>
    </row>
    <row r="2642" spans="1:29" x14ac:dyDescent="0.35">
      <c r="A2642" t="s">
        <v>12944</v>
      </c>
      <c r="B2642" t="s">
        <v>12945</v>
      </c>
      <c r="C2642">
        <v>5879</v>
      </c>
      <c r="D2642" t="s">
        <v>12722</v>
      </c>
      <c r="E2642">
        <v>15336</v>
      </c>
      <c r="F2642">
        <v>4.7031000000000001</v>
      </c>
      <c r="G2642">
        <v>64</v>
      </c>
      <c r="I2642" t="s">
        <v>1158</v>
      </c>
      <c r="J2642" t="s">
        <v>12946</v>
      </c>
      <c r="M2642">
        <v>39</v>
      </c>
      <c r="P2642">
        <v>0</v>
      </c>
      <c r="Q2642">
        <v>0</v>
      </c>
      <c r="R2642">
        <v>0</v>
      </c>
      <c r="S2642">
        <v>0</v>
      </c>
      <c r="T2642">
        <v>0</v>
      </c>
      <c r="V2642" t="s">
        <v>306</v>
      </c>
      <c r="W2642" t="s">
        <v>1138</v>
      </c>
      <c r="X2642" t="s">
        <v>1139</v>
      </c>
      <c r="Y2642">
        <v>0</v>
      </c>
      <c r="AC2642">
        <v>0.31184175537624192</v>
      </c>
    </row>
    <row r="2643" spans="1:29" x14ac:dyDescent="0.35">
      <c r="A2643" t="s">
        <v>2131</v>
      </c>
      <c r="B2643" t="s">
        <v>2132</v>
      </c>
      <c r="C2643">
        <v>6272</v>
      </c>
      <c r="D2643" t="s">
        <v>2044</v>
      </c>
      <c r="E2643">
        <v>5003</v>
      </c>
      <c r="F2643">
        <v>3.7</v>
      </c>
      <c r="G2643">
        <v>10</v>
      </c>
      <c r="H2643" t="s">
        <v>163</v>
      </c>
      <c r="I2643" t="s">
        <v>157</v>
      </c>
      <c r="J2643" t="s">
        <v>163</v>
      </c>
      <c r="L2643" t="s">
        <v>2133</v>
      </c>
      <c r="M2643">
        <v>95</v>
      </c>
      <c r="P2643">
        <v>0</v>
      </c>
      <c r="Q2643">
        <v>0</v>
      </c>
      <c r="R2643">
        <v>0</v>
      </c>
      <c r="S2643">
        <v>0</v>
      </c>
      <c r="T2643">
        <v>0</v>
      </c>
      <c r="U2643" t="s">
        <v>2134</v>
      </c>
      <c r="V2643" t="s">
        <v>394</v>
      </c>
      <c r="W2643" t="s">
        <v>400</v>
      </c>
      <c r="X2643" t="s">
        <v>401</v>
      </c>
      <c r="Y2643">
        <v>0</v>
      </c>
      <c r="AC2643">
        <v>0.31187624452159923</v>
      </c>
    </row>
    <row r="2644" spans="1:29" x14ac:dyDescent="0.35">
      <c r="A2644" t="s">
        <v>16646</v>
      </c>
      <c r="B2644" t="s">
        <v>16647</v>
      </c>
      <c r="C2644">
        <v>6279</v>
      </c>
      <c r="D2644" t="s">
        <v>16593</v>
      </c>
      <c r="E2644">
        <v>58264</v>
      </c>
      <c r="F2644">
        <v>3.8083</v>
      </c>
      <c r="G2644">
        <v>412</v>
      </c>
      <c r="H2644" t="s">
        <v>16648</v>
      </c>
      <c r="I2644" t="s">
        <v>803</v>
      </c>
      <c r="J2644" t="s">
        <v>16649</v>
      </c>
      <c r="K2644" t="s">
        <v>16650</v>
      </c>
      <c r="L2644" t="s">
        <v>16596</v>
      </c>
      <c r="M2644">
        <v>15</v>
      </c>
      <c r="P2644">
        <v>0</v>
      </c>
      <c r="Q2644">
        <v>1</v>
      </c>
      <c r="R2644">
        <v>0</v>
      </c>
      <c r="S2644">
        <v>0</v>
      </c>
      <c r="T2644">
        <v>1</v>
      </c>
      <c r="U2644" t="s">
        <v>16651</v>
      </c>
      <c r="V2644" t="s">
        <v>306</v>
      </c>
      <c r="W2644" t="s">
        <v>815</v>
      </c>
      <c r="X2644" t="s">
        <v>848</v>
      </c>
      <c r="Y2644">
        <v>5</v>
      </c>
      <c r="Z2644">
        <v>15</v>
      </c>
      <c r="AA2644">
        <v>15</v>
      </c>
      <c r="AC2644">
        <v>0.31197720174531451</v>
      </c>
    </row>
    <row r="2645" spans="1:29" x14ac:dyDescent="0.35">
      <c r="A2645" t="s">
        <v>27492</v>
      </c>
      <c r="B2645" t="s">
        <v>27493</v>
      </c>
      <c r="C2645">
        <v>6145</v>
      </c>
      <c r="D2645" t="s">
        <v>27444</v>
      </c>
      <c r="E2645">
        <v>79665</v>
      </c>
      <c r="F2645">
        <v>4.3943000000000003</v>
      </c>
      <c r="G2645">
        <v>175</v>
      </c>
      <c r="H2645" t="s">
        <v>8639</v>
      </c>
      <c r="I2645" t="s">
        <v>157</v>
      </c>
      <c r="J2645" t="s">
        <v>8639</v>
      </c>
      <c r="L2645" t="s">
        <v>27494</v>
      </c>
      <c r="M2645">
        <v>52</v>
      </c>
      <c r="P2645">
        <v>0</v>
      </c>
      <c r="Q2645">
        <v>1</v>
      </c>
      <c r="R2645">
        <v>0</v>
      </c>
      <c r="S2645">
        <v>0</v>
      </c>
      <c r="T2645">
        <v>1</v>
      </c>
      <c r="U2645" t="s">
        <v>27495</v>
      </c>
      <c r="V2645" t="s">
        <v>93</v>
      </c>
      <c r="W2645" t="s">
        <v>94</v>
      </c>
      <c r="X2645" t="s">
        <v>95</v>
      </c>
      <c r="Y2645">
        <v>0</v>
      </c>
      <c r="AC2645">
        <v>0.31205323785642602</v>
      </c>
    </row>
    <row r="2646" spans="1:29" x14ac:dyDescent="0.35">
      <c r="A2646" t="s">
        <v>29309</v>
      </c>
      <c r="B2646" t="s">
        <v>29310</v>
      </c>
      <c r="C2646">
        <v>6238</v>
      </c>
      <c r="D2646" t="s">
        <v>29270</v>
      </c>
      <c r="E2646">
        <v>5189</v>
      </c>
      <c r="F2646">
        <v>4.3361999999999998</v>
      </c>
      <c r="G2646">
        <v>116</v>
      </c>
      <c r="H2646" t="s">
        <v>186</v>
      </c>
      <c r="I2646" t="s">
        <v>38</v>
      </c>
      <c r="J2646" t="s">
        <v>186</v>
      </c>
      <c r="L2646" t="s">
        <v>29305</v>
      </c>
      <c r="M2646">
        <v>88</v>
      </c>
      <c r="P2646">
        <v>0</v>
      </c>
      <c r="Q2646">
        <v>0</v>
      </c>
      <c r="R2646">
        <v>0</v>
      </c>
      <c r="S2646">
        <v>0</v>
      </c>
      <c r="T2646">
        <v>1</v>
      </c>
      <c r="U2646" t="s">
        <v>29272</v>
      </c>
      <c r="V2646" t="s">
        <v>32</v>
      </c>
      <c r="W2646" t="s">
        <v>41</v>
      </c>
      <c r="X2646" t="s">
        <v>42</v>
      </c>
      <c r="Y2646">
        <v>1</v>
      </c>
      <c r="Z2646">
        <v>32</v>
      </c>
      <c r="AA2646">
        <v>32</v>
      </c>
      <c r="AC2646">
        <v>0.31235088980570225</v>
      </c>
    </row>
    <row r="2647" spans="1:29" x14ac:dyDescent="0.35">
      <c r="A2647" t="s">
        <v>25980</v>
      </c>
      <c r="B2647" t="s">
        <v>25981</v>
      </c>
      <c r="C2647">
        <v>3902</v>
      </c>
      <c r="D2647" t="s">
        <v>25136</v>
      </c>
      <c r="E2647">
        <v>21304</v>
      </c>
      <c r="F2647">
        <v>4.7300000000000004</v>
      </c>
      <c r="G2647">
        <v>100</v>
      </c>
      <c r="M2647">
        <v>8</v>
      </c>
      <c r="P2647">
        <v>0</v>
      </c>
      <c r="Q2647">
        <v>0</v>
      </c>
      <c r="R2647">
        <v>0</v>
      </c>
      <c r="S2647">
        <v>0</v>
      </c>
      <c r="T2647">
        <v>1</v>
      </c>
      <c r="V2647" t="s">
        <v>394</v>
      </c>
      <c r="W2647" t="s">
        <v>2103</v>
      </c>
      <c r="X2647" t="s">
        <v>6232</v>
      </c>
      <c r="Y2647">
        <v>0</v>
      </c>
      <c r="AC2647">
        <v>0.31249133782836547</v>
      </c>
    </row>
    <row r="2648" spans="1:29" x14ac:dyDescent="0.35">
      <c r="A2648" t="s">
        <v>28780</v>
      </c>
      <c r="B2648" t="s">
        <v>28781</v>
      </c>
      <c r="C2648">
        <v>5648</v>
      </c>
      <c r="D2648" t="s">
        <v>28460</v>
      </c>
      <c r="E2648">
        <v>13289</v>
      </c>
      <c r="F2648">
        <v>3.8824000000000001</v>
      </c>
      <c r="G2648">
        <v>51</v>
      </c>
      <c r="H2648" t="s">
        <v>17213</v>
      </c>
      <c r="I2648" t="s">
        <v>157</v>
      </c>
      <c r="J2648" t="s">
        <v>17213</v>
      </c>
      <c r="L2648" t="s">
        <v>28782</v>
      </c>
      <c r="M2648">
        <v>15</v>
      </c>
      <c r="P2648">
        <v>0</v>
      </c>
      <c r="Q2648">
        <v>0</v>
      </c>
      <c r="R2648">
        <v>0</v>
      </c>
      <c r="S2648">
        <v>0</v>
      </c>
      <c r="T2648">
        <v>0</v>
      </c>
      <c r="V2648" t="s">
        <v>306</v>
      </c>
      <c r="W2648" t="s">
        <v>823</v>
      </c>
      <c r="X2648" t="s">
        <v>1373</v>
      </c>
      <c r="Y2648">
        <v>0</v>
      </c>
      <c r="AC2648">
        <v>0.31249546244414739</v>
      </c>
    </row>
    <row r="2649" spans="1:29" x14ac:dyDescent="0.35">
      <c r="A2649" t="s">
        <v>9647</v>
      </c>
      <c r="B2649" t="s">
        <v>9648</v>
      </c>
      <c r="C2649">
        <v>6320</v>
      </c>
      <c r="D2649" t="s">
        <v>9609</v>
      </c>
      <c r="E2649">
        <v>7154</v>
      </c>
      <c r="F2649">
        <v>5</v>
      </c>
      <c r="G2649">
        <v>19</v>
      </c>
      <c r="M2649">
        <v>15</v>
      </c>
      <c r="P2649">
        <v>0</v>
      </c>
      <c r="Q2649">
        <v>0</v>
      </c>
      <c r="R2649">
        <v>0</v>
      </c>
      <c r="S2649">
        <v>0</v>
      </c>
      <c r="T2649">
        <v>0</v>
      </c>
      <c r="U2649" t="s">
        <v>9649</v>
      </c>
      <c r="V2649" t="s">
        <v>1292</v>
      </c>
      <c r="W2649" t="s">
        <v>6707</v>
      </c>
      <c r="X2649" t="s">
        <v>926</v>
      </c>
      <c r="Y2649">
        <v>0</v>
      </c>
      <c r="AC2649">
        <v>0.31250646660080517</v>
      </c>
    </row>
    <row r="2650" spans="1:29" x14ac:dyDescent="0.35">
      <c r="A2650" t="s">
        <v>26927</v>
      </c>
      <c r="B2650" t="s">
        <v>26928</v>
      </c>
      <c r="C2650">
        <v>6084</v>
      </c>
      <c r="D2650" t="s">
        <v>26910</v>
      </c>
      <c r="E2650">
        <v>2114</v>
      </c>
      <c r="F2650">
        <v>4.2647000000000004</v>
      </c>
      <c r="G2650">
        <v>831</v>
      </c>
      <c r="H2650" t="s">
        <v>186</v>
      </c>
      <c r="I2650" t="s">
        <v>157</v>
      </c>
      <c r="J2650" t="s">
        <v>186</v>
      </c>
      <c r="L2650" t="s">
        <v>26929</v>
      </c>
      <c r="M2650">
        <v>170</v>
      </c>
      <c r="P2650">
        <v>0</v>
      </c>
      <c r="Q2650">
        <v>0</v>
      </c>
      <c r="R2650">
        <v>0</v>
      </c>
      <c r="S2650">
        <v>0</v>
      </c>
      <c r="T2650">
        <v>0</v>
      </c>
      <c r="U2650" t="s">
        <v>26930</v>
      </c>
      <c r="V2650" t="s">
        <v>394</v>
      </c>
      <c r="W2650" t="s">
        <v>395</v>
      </c>
      <c r="X2650" t="s">
        <v>395</v>
      </c>
      <c r="Y2650">
        <v>0</v>
      </c>
      <c r="AC2650">
        <v>0.31252930995807582</v>
      </c>
    </row>
    <row r="2651" spans="1:29" x14ac:dyDescent="0.35">
      <c r="A2651" t="s">
        <v>14409</v>
      </c>
      <c r="B2651" t="s">
        <v>14410</v>
      </c>
      <c r="C2651">
        <v>6175</v>
      </c>
      <c r="D2651" t="s">
        <v>14235</v>
      </c>
      <c r="E2651">
        <v>5168</v>
      </c>
      <c r="F2651">
        <v>4.1481000000000003</v>
      </c>
      <c r="G2651">
        <v>27</v>
      </c>
      <c r="H2651" t="s">
        <v>14411</v>
      </c>
      <c r="I2651" t="s">
        <v>157</v>
      </c>
      <c r="J2651" t="s">
        <v>14411</v>
      </c>
      <c r="L2651" t="s">
        <v>14412</v>
      </c>
      <c r="M2651">
        <v>15</v>
      </c>
      <c r="P2651">
        <v>0</v>
      </c>
      <c r="Q2651">
        <v>0</v>
      </c>
      <c r="R2651">
        <v>1</v>
      </c>
      <c r="S2651">
        <v>1</v>
      </c>
      <c r="T2651">
        <v>0</v>
      </c>
      <c r="U2651" t="s">
        <v>14342</v>
      </c>
      <c r="V2651" t="s">
        <v>160</v>
      </c>
      <c r="W2651" t="s">
        <v>306</v>
      </c>
      <c r="Y2651">
        <v>0</v>
      </c>
      <c r="AC2651">
        <v>0.31260059156757036</v>
      </c>
    </row>
    <row r="2652" spans="1:29" x14ac:dyDescent="0.35">
      <c r="A2652" t="s">
        <v>6569</v>
      </c>
      <c r="B2652" t="s">
        <v>6570</v>
      </c>
      <c r="C2652">
        <v>7095</v>
      </c>
      <c r="D2652" t="s">
        <v>6455</v>
      </c>
      <c r="E2652">
        <v>634</v>
      </c>
      <c r="F2652">
        <v>3</v>
      </c>
      <c r="G2652">
        <v>4</v>
      </c>
      <c r="H2652" t="s">
        <v>1910</v>
      </c>
      <c r="I2652" t="s">
        <v>38</v>
      </c>
      <c r="J2652" t="s">
        <v>6480</v>
      </c>
      <c r="L2652" t="s">
        <v>6546</v>
      </c>
      <c r="M2652">
        <v>135</v>
      </c>
      <c r="P2652">
        <v>0</v>
      </c>
      <c r="Q2652">
        <v>0</v>
      </c>
      <c r="R2652">
        <v>0</v>
      </c>
      <c r="S2652">
        <v>0</v>
      </c>
      <c r="T2652">
        <v>1</v>
      </c>
      <c r="U2652" t="s">
        <v>6459</v>
      </c>
      <c r="V2652" t="s">
        <v>32</v>
      </c>
      <c r="W2652" t="s">
        <v>41</v>
      </c>
      <c r="X2652" t="s">
        <v>42</v>
      </c>
      <c r="Y2652">
        <v>1</v>
      </c>
      <c r="Z2652">
        <v>25</v>
      </c>
      <c r="AA2652">
        <v>25</v>
      </c>
      <c r="AC2652">
        <v>0.31267074807731821</v>
      </c>
    </row>
    <row r="2653" spans="1:29" x14ac:dyDescent="0.35">
      <c r="A2653" t="s">
        <v>430</v>
      </c>
      <c r="B2653" t="s">
        <v>431</v>
      </c>
      <c r="C2653">
        <v>6018</v>
      </c>
      <c r="D2653" t="s">
        <v>391</v>
      </c>
      <c r="E2653">
        <v>7681</v>
      </c>
      <c r="F2653">
        <v>4.2689000000000004</v>
      </c>
      <c r="G2653">
        <v>264</v>
      </c>
      <c r="H2653" t="s">
        <v>432</v>
      </c>
      <c r="I2653" t="s">
        <v>157</v>
      </c>
      <c r="J2653" t="s">
        <v>432</v>
      </c>
      <c r="L2653" t="s">
        <v>433</v>
      </c>
      <c r="M2653">
        <v>28</v>
      </c>
      <c r="P2653">
        <v>0</v>
      </c>
      <c r="Q2653">
        <v>0</v>
      </c>
      <c r="R2653">
        <v>0</v>
      </c>
      <c r="S2653">
        <v>0</v>
      </c>
      <c r="T2653">
        <v>0</v>
      </c>
      <c r="V2653" t="s">
        <v>394</v>
      </c>
      <c r="W2653" t="s">
        <v>428</v>
      </c>
      <c r="X2653" t="s">
        <v>429</v>
      </c>
      <c r="Y2653">
        <v>0</v>
      </c>
      <c r="AC2653">
        <v>0.31307480029723722</v>
      </c>
    </row>
    <row r="2654" spans="1:29" x14ac:dyDescent="0.35">
      <c r="A2654" t="s">
        <v>19118</v>
      </c>
      <c r="B2654" t="s">
        <v>19119</v>
      </c>
      <c r="C2654">
        <v>3680</v>
      </c>
      <c r="D2654" t="s">
        <v>19096</v>
      </c>
      <c r="E2654">
        <v>18057</v>
      </c>
      <c r="F2654">
        <v>4.4943</v>
      </c>
      <c r="G2654">
        <v>2786</v>
      </c>
      <c r="H2654" t="s">
        <v>1608</v>
      </c>
      <c r="I2654" t="s">
        <v>157</v>
      </c>
      <c r="J2654" t="s">
        <v>1608</v>
      </c>
      <c r="L2654" t="s">
        <v>19097</v>
      </c>
      <c r="M2654">
        <v>34</v>
      </c>
      <c r="P2654">
        <v>0</v>
      </c>
      <c r="Q2654">
        <v>0</v>
      </c>
      <c r="R2654">
        <v>0</v>
      </c>
      <c r="S2654">
        <v>0</v>
      </c>
      <c r="T2654">
        <v>1</v>
      </c>
      <c r="U2654" t="s">
        <v>342</v>
      </c>
      <c r="V2654" t="s">
        <v>32</v>
      </c>
      <c r="W2654" t="s">
        <v>41</v>
      </c>
      <c r="X2654" t="s">
        <v>59</v>
      </c>
      <c r="Y2654">
        <v>0</v>
      </c>
      <c r="AC2654">
        <v>0.3132008423922128</v>
      </c>
    </row>
    <row r="2655" spans="1:29" x14ac:dyDescent="0.35">
      <c r="A2655" t="s">
        <v>8709</v>
      </c>
      <c r="B2655" t="s">
        <v>8147</v>
      </c>
      <c r="C2655">
        <v>6318</v>
      </c>
      <c r="D2655" t="s">
        <v>8705</v>
      </c>
      <c r="E2655">
        <v>2777</v>
      </c>
      <c r="F2655">
        <v>4.7850000000000001</v>
      </c>
      <c r="G2655">
        <v>321</v>
      </c>
      <c r="H2655" t="s">
        <v>163</v>
      </c>
      <c r="I2655" t="s">
        <v>157</v>
      </c>
      <c r="J2655" t="s">
        <v>163</v>
      </c>
      <c r="L2655" t="s">
        <v>8710</v>
      </c>
      <c r="M2655">
        <v>245</v>
      </c>
      <c r="P2655">
        <v>0</v>
      </c>
      <c r="Q2655">
        <v>0</v>
      </c>
      <c r="R2655">
        <v>1</v>
      </c>
      <c r="S2655">
        <v>0</v>
      </c>
      <c r="T2655">
        <v>1</v>
      </c>
      <c r="U2655" t="s">
        <v>8711</v>
      </c>
      <c r="V2655" t="s">
        <v>394</v>
      </c>
      <c r="W2655" t="s">
        <v>400</v>
      </c>
      <c r="X2655" t="s">
        <v>401</v>
      </c>
      <c r="Y2655">
        <v>0</v>
      </c>
      <c r="AC2655">
        <v>0.31324664744520081</v>
      </c>
    </row>
    <row r="2656" spans="1:29" x14ac:dyDescent="0.35">
      <c r="A2656" t="s">
        <v>5549</v>
      </c>
      <c r="B2656" t="s">
        <v>5550</v>
      </c>
      <c r="C2656">
        <v>2082</v>
      </c>
      <c r="D2656" t="s">
        <v>5426</v>
      </c>
      <c r="E2656">
        <v>1484</v>
      </c>
      <c r="F2656">
        <v>3.375</v>
      </c>
      <c r="G2656">
        <v>8</v>
      </c>
      <c r="H2656" t="s">
        <v>947</v>
      </c>
      <c r="I2656" t="s">
        <v>157</v>
      </c>
      <c r="J2656" t="s">
        <v>947</v>
      </c>
      <c r="L2656" t="s">
        <v>5551</v>
      </c>
      <c r="M2656">
        <v>30</v>
      </c>
      <c r="P2656">
        <v>0</v>
      </c>
      <c r="Q2656">
        <v>0</v>
      </c>
      <c r="R2656">
        <v>0</v>
      </c>
      <c r="S2656">
        <v>0</v>
      </c>
      <c r="T2656">
        <v>0</v>
      </c>
      <c r="U2656" t="s">
        <v>5552</v>
      </c>
      <c r="V2656" t="s">
        <v>394</v>
      </c>
      <c r="W2656" t="s">
        <v>428</v>
      </c>
      <c r="X2656" t="s">
        <v>464</v>
      </c>
      <c r="Y2656">
        <v>0</v>
      </c>
      <c r="AC2656">
        <v>0.31336914224916423</v>
      </c>
    </row>
    <row r="2657" spans="1:29" x14ac:dyDescent="0.35">
      <c r="A2657" t="s">
        <v>2459</v>
      </c>
      <c r="B2657" t="s">
        <v>2460</v>
      </c>
      <c r="C2657">
        <v>5333</v>
      </c>
      <c r="D2657" t="s">
        <v>2318</v>
      </c>
      <c r="E2657">
        <v>32221</v>
      </c>
      <c r="F2657">
        <v>4.2332999999999998</v>
      </c>
      <c r="G2657">
        <v>210</v>
      </c>
      <c r="H2657" t="s">
        <v>2461</v>
      </c>
      <c r="I2657" t="s">
        <v>803</v>
      </c>
      <c r="J2657">
        <v>3</v>
      </c>
      <c r="K2657" t="s">
        <v>2462</v>
      </c>
      <c r="L2657" t="s">
        <v>2463</v>
      </c>
      <c r="M2657">
        <v>15</v>
      </c>
      <c r="P2657">
        <v>0</v>
      </c>
      <c r="Q2657">
        <v>0</v>
      </c>
      <c r="R2657">
        <v>0</v>
      </c>
      <c r="S2657">
        <v>0</v>
      </c>
      <c r="T2657">
        <v>0</v>
      </c>
      <c r="V2657" t="s">
        <v>306</v>
      </c>
      <c r="W2657" t="s">
        <v>823</v>
      </c>
      <c r="X2657" t="s">
        <v>855</v>
      </c>
      <c r="Y2657">
        <v>2</v>
      </c>
      <c r="Z2657">
        <v>15</v>
      </c>
      <c r="AA2657">
        <v>15</v>
      </c>
      <c r="AC2657">
        <v>0.3137958418038268</v>
      </c>
    </row>
    <row r="2658" spans="1:29" x14ac:dyDescent="0.35">
      <c r="A2658" t="s">
        <v>27125</v>
      </c>
      <c r="B2658" t="s">
        <v>27126</v>
      </c>
      <c r="C2658">
        <v>6288</v>
      </c>
      <c r="D2658" t="s">
        <v>27100</v>
      </c>
      <c r="E2658">
        <v>6242</v>
      </c>
      <c r="F2658">
        <v>4.0429000000000004</v>
      </c>
      <c r="G2658">
        <v>140</v>
      </c>
      <c r="H2658" t="s">
        <v>1608</v>
      </c>
      <c r="I2658" t="s">
        <v>38</v>
      </c>
      <c r="J2658" t="s">
        <v>1608</v>
      </c>
      <c r="L2658" t="s">
        <v>27127</v>
      </c>
      <c r="M2658">
        <v>30</v>
      </c>
      <c r="O2658">
        <v>29</v>
      </c>
      <c r="P2658">
        <v>0</v>
      </c>
      <c r="Q2658">
        <v>0</v>
      </c>
      <c r="R2658">
        <v>0</v>
      </c>
      <c r="S2658">
        <v>0</v>
      </c>
      <c r="T2658">
        <v>0</v>
      </c>
      <c r="U2658" t="s">
        <v>27128</v>
      </c>
      <c r="V2658" t="s">
        <v>32</v>
      </c>
      <c r="W2658" t="s">
        <v>41</v>
      </c>
      <c r="X2658" t="s">
        <v>59</v>
      </c>
      <c r="Y2658">
        <v>0</v>
      </c>
      <c r="AC2658">
        <v>0.31398440797196592</v>
      </c>
    </row>
    <row r="2659" spans="1:29" x14ac:dyDescent="0.35">
      <c r="A2659" t="s">
        <v>5254</v>
      </c>
      <c r="B2659" t="s">
        <v>5255</v>
      </c>
      <c r="C2659">
        <v>6236</v>
      </c>
      <c r="D2659" t="s">
        <v>4908</v>
      </c>
      <c r="E2659">
        <v>8441</v>
      </c>
      <c r="F2659">
        <v>3.9167000000000001</v>
      </c>
      <c r="G2659">
        <v>24</v>
      </c>
      <c r="H2659" t="s">
        <v>5140</v>
      </c>
      <c r="I2659" t="s">
        <v>803</v>
      </c>
      <c r="J2659" t="s">
        <v>1195</v>
      </c>
      <c r="K2659" t="s">
        <v>5141</v>
      </c>
      <c r="L2659" t="s">
        <v>5142</v>
      </c>
      <c r="M2659">
        <v>16</v>
      </c>
      <c r="P2659">
        <v>0</v>
      </c>
      <c r="Q2659">
        <v>0</v>
      </c>
      <c r="R2659">
        <v>1</v>
      </c>
      <c r="S2659">
        <v>0</v>
      </c>
      <c r="T2659">
        <v>0</v>
      </c>
      <c r="U2659" t="s">
        <v>5256</v>
      </c>
      <c r="V2659" t="s">
        <v>306</v>
      </c>
      <c r="W2659" t="s">
        <v>823</v>
      </c>
      <c r="X2659" t="s">
        <v>855</v>
      </c>
      <c r="Y2659">
        <v>7</v>
      </c>
      <c r="Z2659">
        <v>16</v>
      </c>
      <c r="AA2659">
        <v>16</v>
      </c>
      <c r="AC2659">
        <v>0.31412726373907074</v>
      </c>
    </row>
    <row r="2660" spans="1:29" x14ac:dyDescent="0.35">
      <c r="A2660" t="s">
        <v>25366</v>
      </c>
      <c r="B2660" t="s">
        <v>25367</v>
      </c>
      <c r="C2660">
        <v>3902</v>
      </c>
      <c r="D2660" t="s">
        <v>25136</v>
      </c>
      <c r="E2660">
        <v>48770</v>
      </c>
      <c r="F2660">
        <v>4.1031000000000004</v>
      </c>
      <c r="G2660">
        <v>1310</v>
      </c>
      <c r="I2660" t="s">
        <v>803</v>
      </c>
      <c r="J2660" t="s">
        <v>9482</v>
      </c>
      <c r="L2660" t="s">
        <v>25368</v>
      </c>
      <c r="M2660">
        <v>12</v>
      </c>
      <c r="P2660">
        <v>0</v>
      </c>
      <c r="Q2660">
        <v>0</v>
      </c>
      <c r="R2660">
        <v>0</v>
      </c>
      <c r="S2660">
        <v>0</v>
      </c>
      <c r="T2660">
        <v>1</v>
      </c>
      <c r="V2660" t="s">
        <v>306</v>
      </c>
      <c r="W2660" t="s">
        <v>823</v>
      </c>
      <c r="X2660" t="s">
        <v>1392</v>
      </c>
      <c r="Y2660">
        <v>0</v>
      </c>
      <c r="AC2660">
        <v>0.31427978031677628</v>
      </c>
    </row>
    <row r="2661" spans="1:29" x14ac:dyDescent="0.35">
      <c r="A2661" t="s">
        <v>7111</v>
      </c>
      <c r="B2661" t="s">
        <v>7112</v>
      </c>
      <c r="C2661">
        <v>6353</v>
      </c>
      <c r="D2661" t="s">
        <v>7057</v>
      </c>
      <c r="E2661">
        <v>29673</v>
      </c>
      <c r="F2661">
        <v>4.0446</v>
      </c>
      <c r="G2661">
        <v>112</v>
      </c>
      <c r="H2661" t="s">
        <v>7113</v>
      </c>
      <c r="I2661" t="s">
        <v>803</v>
      </c>
      <c r="J2661" t="s">
        <v>852</v>
      </c>
      <c r="K2661" t="s">
        <v>7114</v>
      </c>
      <c r="L2661" t="s">
        <v>7115</v>
      </c>
      <c r="M2661">
        <v>22</v>
      </c>
      <c r="P2661">
        <v>0</v>
      </c>
      <c r="Q2661">
        <v>0</v>
      </c>
      <c r="R2661">
        <v>0</v>
      </c>
      <c r="S2661">
        <v>0</v>
      </c>
      <c r="T2661">
        <v>0</v>
      </c>
      <c r="U2661" t="s">
        <v>7116</v>
      </c>
      <c r="V2661" t="s">
        <v>306</v>
      </c>
      <c r="W2661" t="s">
        <v>815</v>
      </c>
      <c r="X2661" t="s">
        <v>840</v>
      </c>
      <c r="Y2661">
        <v>5</v>
      </c>
      <c r="Z2661">
        <v>22</v>
      </c>
      <c r="AA2661">
        <v>22</v>
      </c>
      <c r="AC2661">
        <v>0.31448728245812929</v>
      </c>
    </row>
    <row r="2662" spans="1:29" x14ac:dyDescent="0.35">
      <c r="A2662" t="s">
        <v>8790</v>
      </c>
      <c r="B2662" t="s">
        <v>8791</v>
      </c>
      <c r="C2662">
        <v>6334</v>
      </c>
      <c r="D2662" t="s">
        <v>8746</v>
      </c>
      <c r="E2662">
        <v>3425</v>
      </c>
      <c r="F2662">
        <v>4.4095000000000004</v>
      </c>
      <c r="G2662">
        <v>105</v>
      </c>
      <c r="H2662" t="s">
        <v>8792</v>
      </c>
      <c r="I2662" t="s">
        <v>157</v>
      </c>
      <c r="J2662" t="s">
        <v>8792</v>
      </c>
      <c r="L2662" t="s">
        <v>8793</v>
      </c>
      <c r="M2662">
        <v>42</v>
      </c>
      <c r="P2662">
        <v>0</v>
      </c>
      <c r="Q2662">
        <v>0</v>
      </c>
      <c r="R2662">
        <v>1</v>
      </c>
      <c r="S2662">
        <v>0</v>
      </c>
      <c r="T2662">
        <v>1</v>
      </c>
      <c r="U2662" t="s">
        <v>8794</v>
      </c>
      <c r="V2662" t="s">
        <v>394</v>
      </c>
      <c r="W2662" t="s">
        <v>400</v>
      </c>
      <c r="X2662" t="s">
        <v>485</v>
      </c>
      <c r="Y2662">
        <v>0</v>
      </c>
      <c r="AC2662">
        <v>0.31458212182999468</v>
      </c>
    </row>
    <row r="2663" spans="1:29" x14ac:dyDescent="0.35">
      <c r="A2663" t="s">
        <v>1239</v>
      </c>
      <c r="B2663" t="s">
        <v>1240</v>
      </c>
      <c r="C2663">
        <v>5746</v>
      </c>
      <c r="D2663" t="s">
        <v>1063</v>
      </c>
      <c r="E2663">
        <v>44106</v>
      </c>
      <c r="F2663">
        <v>4.5011999999999999</v>
      </c>
      <c r="G2663">
        <v>433</v>
      </c>
      <c r="H2663" t="s">
        <v>1241</v>
      </c>
      <c r="I2663" t="s">
        <v>803</v>
      </c>
      <c r="J2663" t="s">
        <v>1242</v>
      </c>
      <c r="K2663" t="s">
        <v>1243</v>
      </c>
      <c r="L2663" t="s">
        <v>1244</v>
      </c>
      <c r="M2663">
        <v>28</v>
      </c>
      <c r="P2663">
        <v>0</v>
      </c>
      <c r="Q2663">
        <v>0</v>
      </c>
      <c r="R2663">
        <v>0</v>
      </c>
      <c r="S2663">
        <v>0</v>
      </c>
      <c r="T2663">
        <v>0</v>
      </c>
      <c r="V2663" t="s">
        <v>306</v>
      </c>
      <c r="W2663" t="s">
        <v>863</v>
      </c>
      <c r="X2663" t="s">
        <v>1245</v>
      </c>
      <c r="Y2663">
        <v>2</v>
      </c>
      <c r="Z2663">
        <v>28</v>
      </c>
      <c r="AA2663">
        <v>28</v>
      </c>
      <c r="AC2663">
        <v>0.31459456975889244</v>
      </c>
    </row>
    <row r="2664" spans="1:29" x14ac:dyDescent="0.35">
      <c r="A2664" t="s">
        <v>22751</v>
      </c>
      <c r="B2664" t="s">
        <v>22752</v>
      </c>
      <c r="C2664">
        <v>6144</v>
      </c>
      <c r="D2664" t="s">
        <v>22711</v>
      </c>
      <c r="E2664">
        <v>44151</v>
      </c>
      <c r="F2664">
        <v>3.6610999999999998</v>
      </c>
      <c r="G2664">
        <v>537</v>
      </c>
      <c r="H2664" t="s">
        <v>3769</v>
      </c>
      <c r="I2664" t="s">
        <v>157</v>
      </c>
      <c r="J2664" t="s">
        <v>3769</v>
      </c>
      <c r="L2664" t="s">
        <v>22753</v>
      </c>
      <c r="M2664">
        <v>32</v>
      </c>
      <c r="P2664">
        <v>0</v>
      </c>
      <c r="Q2664">
        <v>0</v>
      </c>
      <c r="R2664">
        <v>0</v>
      </c>
      <c r="S2664">
        <v>0</v>
      </c>
      <c r="T2664">
        <v>0</v>
      </c>
      <c r="U2664" t="s">
        <v>22754</v>
      </c>
      <c r="V2664" t="s">
        <v>222</v>
      </c>
      <c r="W2664" t="s">
        <v>244</v>
      </c>
      <c r="X2664" t="s">
        <v>245</v>
      </c>
      <c r="Y2664">
        <v>1</v>
      </c>
      <c r="Z2664">
        <v>64</v>
      </c>
      <c r="AA2664">
        <v>64</v>
      </c>
      <c r="AC2664">
        <v>0.31463250329063663</v>
      </c>
    </row>
    <row r="2665" spans="1:29" x14ac:dyDescent="0.35">
      <c r="A2665" t="s">
        <v>32004</v>
      </c>
      <c r="B2665" t="s">
        <v>32005</v>
      </c>
      <c r="C2665">
        <v>6245</v>
      </c>
      <c r="D2665" t="s">
        <v>31969</v>
      </c>
      <c r="E2665">
        <v>7013</v>
      </c>
      <c r="F2665">
        <v>4.5999999999999996</v>
      </c>
      <c r="G2665">
        <v>80</v>
      </c>
      <c r="H2665" t="s">
        <v>37</v>
      </c>
      <c r="I2665" t="s">
        <v>157</v>
      </c>
      <c r="J2665" t="s">
        <v>37</v>
      </c>
      <c r="L2665" t="s">
        <v>32006</v>
      </c>
      <c r="M2665">
        <v>30</v>
      </c>
      <c r="P2665">
        <v>0</v>
      </c>
      <c r="Q2665">
        <v>0</v>
      </c>
      <c r="R2665">
        <v>0</v>
      </c>
      <c r="S2665">
        <v>0</v>
      </c>
      <c r="T2665">
        <v>0</v>
      </c>
      <c r="U2665" t="s">
        <v>1757</v>
      </c>
      <c r="V2665" t="s">
        <v>32</v>
      </c>
      <c r="W2665" t="s">
        <v>191</v>
      </c>
      <c r="X2665" t="s">
        <v>192</v>
      </c>
      <c r="Y2665">
        <v>0</v>
      </c>
      <c r="AC2665">
        <v>0.3146356275063088</v>
      </c>
    </row>
    <row r="2666" spans="1:29" x14ac:dyDescent="0.35">
      <c r="A2666" t="s">
        <v>18602</v>
      </c>
      <c r="B2666" t="s">
        <v>18603</v>
      </c>
      <c r="C2666">
        <v>4028</v>
      </c>
      <c r="D2666" t="s">
        <v>18597</v>
      </c>
      <c r="E2666">
        <v>232369</v>
      </c>
      <c r="F2666">
        <v>4.2576999999999998</v>
      </c>
      <c r="G2666">
        <v>815</v>
      </c>
      <c r="H2666" t="s">
        <v>15057</v>
      </c>
      <c r="I2666" t="s">
        <v>803</v>
      </c>
      <c r="J2666" t="s">
        <v>18604</v>
      </c>
      <c r="K2666" t="s">
        <v>18605</v>
      </c>
      <c r="L2666" t="s">
        <v>18606</v>
      </c>
      <c r="M2666">
        <v>19</v>
      </c>
      <c r="P2666">
        <v>0</v>
      </c>
      <c r="Q2666">
        <v>0</v>
      </c>
      <c r="R2666">
        <v>0</v>
      </c>
      <c r="S2666">
        <v>0</v>
      </c>
      <c r="T2666">
        <v>1</v>
      </c>
      <c r="U2666" t="s">
        <v>18607</v>
      </c>
      <c r="V2666" t="s">
        <v>306</v>
      </c>
      <c r="W2666" t="s">
        <v>823</v>
      </c>
      <c r="X2666" t="s">
        <v>1080</v>
      </c>
      <c r="Y2666">
        <v>12</v>
      </c>
      <c r="Z2666">
        <v>19</v>
      </c>
      <c r="AA2666">
        <v>19</v>
      </c>
      <c r="AC2666">
        <v>0.31470420524059184</v>
      </c>
    </row>
    <row r="2667" spans="1:29" x14ac:dyDescent="0.35">
      <c r="A2667" t="s">
        <v>32000</v>
      </c>
      <c r="B2667" t="s">
        <v>32001</v>
      </c>
      <c r="C2667">
        <v>6245</v>
      </c>
      <c r="D2667" t="s">
        <v>31969</v>
      </c>
      <c r="E2667">
        <v>7568</v>
      </c>
      <c r="F2667">
        <v>4.2831999999999999</v>
      </c>
      <c r="G2667">
        <v>173</v>
      </c>
      <c r="H2667" t="s">
        <v>32002</v>
      </c>
      <c r="I2667" t="s">
        <v>38</v>
      </c>
      <c r="J2667" t="s">
        <v>32003</v>
      </c>
      <c r="L2667" t="s">
        <v>31987</v>
      </c>
      <c r="M2667">
        <v>18</v>
      </c>
      <c r="P2667">
        <v>0</v>
      </c>
      <c r="Q2667">
        <v>0</v>
      </c>
      <c r="R2667">
        <v>0</v>
      </c>
      <c r="S2667">
        <v>0</v>
      </c>
      <c r="T2667">
        <v>1</v>
      </c>
      <c r="U2667" t="s">
        <v>31988</v>
      </c>
      <c r="V2667" t="s">
        <v>32</v>
      </c>
      <c r="W2667" t="s">
        <v>191</v>
      </c>
      <c r="X2667" t="s">
        <v>208</v>
      </c>
      <c r="Y2667">
        <v>0</v>
      </c>
      <c r="AC2667">
        <v>0.31476304390226573</v>
      </c>
    </row>
    <row r="2668" spans="1:29" x14ac:dyDescent="0.35">
      <c r="A2668" t="s">
        <v>12236</v>
      </c>
      <c r="B2668" t="s">
        <v>12237</v>
      </c>
      <c r="C2668">
        <v>1132</v>
      </c>
      <c r="D2668" t="s">
        <v>12082</v>
      </c>
      <c r="E2668">
        <v>214</v>
      </c>
      <c r="F2668">
        <v>2</v>
      </c>
      <c r="G2668">
        <v>2</v>
      </c>
      <c r="L2668" t="s">
        <v>12238</v>
      </c>
      <c r="M2668">
        <v>195</v>
      </c>
      <c r="N2668">
        <v>252</v>
      </c>
      <c r="P2668">
        <v>1</v>
      </c>
      <c r="Q2668">
        <v>1</v>
      </c>
      <c r="R2668">
        <v>1</v>
      </c>
      <c r="S2668">
        <v>0</v>
      </c>
      <c r="T2668">
        <v>1</v>
      </c>
      <c r="U2668" t="s">
        <v>12239</v>
      </c>
      <c r="V2668" t="s">
        <v>394</v>
      </c>
      <c r="W2668" t="s">
        <v>33</v>
      </c>
      <c r="Y2668">
        <v>0</v>
      </c>
      <c r="AC2668">
        <v>0.31483198086734066</v>
      </c>
    </row>
    <row r="2669" spans="1:29" x14ac:dyDescent="0.35">
      <c r="A2669" t="s">
        <v>6044</v>
      </c>
      <c r="B2669" t="s">
        <v>6045</v>
      </c>
      <c r="C2669">
        <v>1254</v>
      </c>
      <c r="D2669" t="s">
        <v>5675</v>
      </c>
      <c r="E2669">
        <v>9448</v>
      </c>
      <c r="F2669">
        <v>4.0278</v>
      </c>
      <c r="G2669">
        <v>36</v>
      </c>
      <c r="H2669" t="s">
        <v>557</v>
      </c>
      <c r="I2669" t="s">
        <v>157</v>
      </c>
      <c r="J2669" t="s">
        <v>557</v>
      </c>
      <c r="L2669" t="s">
        <v>5733</v>
      </c>
      <c r="M2669">
        <v>13</v>
      </c>
      <c r="P2669">
        <v>0</v>
      </c>
      <c r="Q2669">
        <v>0</v>
      </c>
      <c r="R2669">
        <v>0</v>
      </c>
      <c r="S2669">
        <v>0</v>
      </c>
      <c r="T2669">
        <v>1</v>
      </c>
      <c r="V2669" t="s">
        <v>160</v>
      </c>
      <c r="W2669" t="s">
        <v>306</v>
      </c>
      <c r="Y2669">
        <v>0</v>
      </c>
      <c r="AC2669">
        <v>0.31484155695528315</v>
      </c>
    </row>
    <row r="2670" spans="1:29" x14ac:dyDescent="0.35">
      <c r="A2670" t="s">
        <v>8415</v>
      </c>
      <c r="B2670" t="s">
        <v>8416</v>
      </c>
      <c r="C2670">
        <v>4372</v>
      </c>
      <c r="D2670" t="s">
        <v>8306</v>
      </c>
      <c r="E2670">
        <v>299</v>
      </c>
      <c r="H2670" t="s">
        <v>8417</v>
      </c>
      <c r="I2670" t="s">
        <v>157</v>
      </c>
      <c r="J2670" t="s">
        <v>8417</v>
      </c>
      <c r="L2670" t="s">
        <v>8418</v>
      </c>
      <c r="M2670">
        <v>50</v>
      </c>
      <c r="P2670">
        <v>0</v>
      </c>
      <c r="Q2670">
        <v>1</v>
      </c>
      <c r="R2670">
        <v>0</v>
      </c>
      <c r="S2670">
        <v>0</v>
      </c>
      <c r="T2670">
        <v>0</v>
      </c>
      <c r="V2670" t="s">
        <v>93</v>
      </c>
      <c r="W2670" t="s">
        <v>1745</v>
      </c>
      <c r="X2670" t="s">
        <v>2743</v>
      </c>
      <c r="Y2670">
        <v>0</v>
      </c>
      <c r="AC2670">
        <v>0.31492305513493168</v>
      </c>
    </row>
    <row r="2671" spans="1:29" x14ac:dyDescent="0.35">
      <c r="A2671" t="s">
        <v>16206</v>
      </c>
      <c r="B2671" t="s">
        <v>16207</v>
      </c>
      <c r="C2671">
        <v>6218</v>
      </c>
      <c r="D2671" t="s">
        <v>16112</v>
      </c>
      <c r="E2671">
        <v>6823</v>
      </c>
      <c r="F2671">
        <v>4.7556000000000003</v>
      </c>
      <c r="G2671">
        <v>311</v>
      </c>
      <c r="H2671" t="s">
        <v>115</v>
      </c>
      <c r="I2671" t="s">
        <v>157</v>
      </c>
      <c r="J2671" t="s">
        <v>115</v>
      </c>
      <c r="L2671" t="s">
        <v>16208</v>
      </c>
      <c r="M2671">
        <v>48</v>
      </c>
      <c r="P2671">
        <v>0</v>
      </c>
      <c r="Q2671">
        <v>1</v>
      </c>
      <c r="R2671">
        <v>0</v>
      </c>
      <c r="S2671">
        <v>0</v>
      </c>
      <c r="T2671">
        <v>0</v>
      </c>
      <c r="U2671" t="s">
        <v>16209</v>
      </c>
      <c r="V2671" t="s">
        <v>394</v>
      </c>
      <c r="W2671" t="s">
        <v>395</v>
      </c>
      <c r="X2671" t="s">
        <v>395</v>
      </c>
      <c r="Y2671">
        <v>0</v>
      </c>
      <c r="AC2671">
        <v>0.31497183309507648</v>
      </c>
    </row>
    <row r="2672" spans="1:29" x14ac:dyDescent="0.35">
      <c r="A2672" t="s">
        <v>31156</v>
      </c>
      <c r="B2672" t="s">
        <v>31157</v>
      </c>
      <c r="C2672">
        <v>1169</v>
      </c>
      <c r="D2672" t="s">
        <v>31140</v>
      </c>
      <c r="E2672">
        <v>28206</v>
      </c>
      <c r="F2672">
        <v>4.4442000000000004</v>
      </c>
      <c r="G2672">
        <v>986</v>
      </c>
      <c r="H2672" t="s">
        <v>1608</v>
      </c>
      <c r="I2672" t="s">
        <v>38</v>
      </c>
      <c r="J2672" t="s">
        <v>1608</v>
      </c>
      <c r="L2672" t="s">
        <v>31150</v>
      </c>
      <c r="M2672">
        <v>35</v>
      </c>
      <c r="P2672">
        <v>0</v>
      </c>
      <c r="Q2672">
        <v>0</v>
      </c>
      <c r="R2672">
        <v>0</v>
      </c>
      <c r="S2672">
        <v>0</v>
      </c>
      <c r="T2672">
        <v>1</v>
      </c>
      <c r="V2672" t="s">
        <v>32</v>
      </c>
      <c r="W2672" t="s">
        <v>41</v>
      </c>
      <c r="X2672" t="s">
        <v>59</v>
      </c>
      <c r="Y2672">
        <v>0</v>
      </c>
      <c r="AC2672">
        <v>0.31522666645315423</v>
      </c>
    </row>
    <row r="2673" spans="1:29" x14ac:dyDescent="0.35">
      <c r="A2673" t="s">
        <v>29785</v>
      </c>
      <c r="B2673" t="s">
        <v>29786</v>
      </c>
      <c r="C2673">
        <v>6234</v>
      </c>
      <c r="D2673" t="s">
        <v>29603</v>
      </c>
      <c r="E2673">
        <v>38431</v>
      </c>
      <c r="F2673">
        <v>3.9213</v>
      </c>
      <c r="G2673">
        <v>89</v>
      </c>
      <c r="H2673" t="s">
        <v>163</v>
      </c>
      <c r="I2673" t="s">
        <v>157</v>
      </c>
      <c r="J2673" t="s">
        <v>163</v>
      </c>
      <c r="L2673" t="s">
        <v>29633</v>
      </c>
      <c r="M2673">
        <v>6.5</v>
      </c>
      <c r="P2673">
        <v>0</v>
      </c>
      <c r="Q2673">
        <v>0</v>
      </c>
      <c r="R2673">
        <v>0</v>
      </c>
      <c r="S2673">
        <v>0</v>
      </c>
      <c r="T2673">
        <v>0</v>
      </c>
      <c r="U2673" t="s">
        <v>29634</v>
      </c>
      <c r="V2673" t="s">
        <v>394</v>
      </c>
      <c r="W2673" t="s">
        <v>400</v>
      </c>
      <c r="X2673" t="s">
        <v>401</v>
      </c>
      <c r="Y2673">
        <v>0</v>
      </c>
      <c r="AC2673">
        <v>0.31526925623935298</v>
      </c>
    </row>
    <row r="2674" spans="1:29" x14ac:dyDescent="0.35">
      <c r="A2674" t="s">
        <v>32106</v>
      </c>
      <c r="B2674" t="s">
        <v>32107</v>
      </c>
      <c r="C2674">
        <v>6245</v>
      </c>
      <c r="D2674" t="s">
        <v>31969</v>
      </c>
      <c r="E2674">
        <v>2074</v>
      </c>
      <c r="F2674">
        <v>4.8082000000000003</v>
      </c>
      <c r="G2674">
        <v>73</v>
      </c>
      <c r="H2674" t="s">
        <v>31986</v>
      </c>
      <c r="I2674" t="s">
        <v>38</v>
      </c>
      <c r="J2674" t="s">
        <v>31986</v>
      </c>
      <c r="M2674">
        <v>32</v>
      </c>
      <c r="P2674">
        <v>0</v>
      </c>
      <c r="Q2674">
        <v>0</v>
      </c>
      <c r="R2674">
        <v>0</v>
      </c>
      <c r="S2674">
        <v>0</v>
      </c>
      <c r="T2674">
        <v>1</v>
      </c>
      <c r="U2674" t="s">
        <v>21456</v>
      </c>
      <c r="V2674" t="s">
        <v>32</v>
      </c>
      <c r="W2674" t="s">
        <v>191</v>
      </c>
      <c r="X2674" t="s">
        <v>208</v>
      </c>
      <c r="Y2674">
        <v>1</v>
      </c>
      <c r="Z2674">
        <v>20</v>
      </c>
      <c r="AA2674">
        <v>20</v>
      </c>
      <c r="AC2674">
        <v>0.31538406179155831</v>
      </c>
    </row>
    <row r="2675" spans="1:29" x14ac:dyDescent="0.35">
      <c r="A2675" t="s">
        <v>25637</v>
      </c>
      <c r="B2675" t="s">
        <v>25638</v>
      </c>
      <c r="C2675">
        <v>3902</v>
      </c>
      <c r="D2675" t="s">
        <v>25136</v>
      </c>
      <c r="E2675">
        <v>20125</v>
      </c>
      <c r="F2675">
        <v>3.6716000000000002</v>
      </c>
      <c r="G2675">
        <v>67</v>
      </c>
      <c r="H2675" t="s">
        <v>25639</v>
      </c>
      <c r="I2675" t="s">
        <v>157</v>
      </c>
      <c r="J2675" t="s">
        <v>25639</v>
      </c>
      <c r="L2675" t="s">
        <v>25640</v>
      </c>
      <c r="M2675">
        <v>14</v>
      </c>
      <c r="O2675">
        <v>5.6</v>
      </c>
      <c r="P2675">
        <v>0</v>
      </c>
      <c r="Q2675">
        <v>0</v>
      </c>
      <c r="R2675">
        <v>0</v>
      </c>
      <c r="S2675">
        <v>0</v>
      </c>
      <c r="T2675">
        <v>1</v>
      </c>
      <c r="V2675" t="s">
        <v>306</v>
      </c>
      <c r="W2675" t="s">
        <v>815</v>
      </c>
      <c r="X2675" t="s">
        <v>1605</v>
      </c>
      <c r="Y2675">
        <v>0</v>
      </c>
      <c r="AC2675">
        <v>0.31539623340805989</v>
      </c>
    </row>
    <row r="2676" spans="1:29" x14ac:dyDescent="0.35">
      <c r="A2676" t="s">
        <v>7681</v>
      </c>
      <c r="B2676" t="s">
        <v>7682</v>
      </c>
      <c r="C2676">
        <v>1073</v>
      </c>
      <c r="D2676" t="s">
        <v>7503</v>
      </c>
      <c r="E2676">
        <v>34467</v>
      </c>
      <c r="F2676">
        <v>3.875</v>
      </c>
      <c r="G2676">
        <v>8</v>
      </c>
      <c r="H2676" t="s">
        <v>7683</v>
      </c>
      <c r="I2676" t="s">
        <v>803</v>
      </c>
      <c r="J2676" t="s">
        <v>7684</v>
      </c>
      <c r="K2676" t="s">
        <v>7685</v>
      </c>
      <c r="L2676" t="s">
        <v>7686</v>
      </c>
      <c r="M2676">
        <v>60</v>
      </c>
      <c r="P2676">
        <v>0</v>
      </c>
      <c r="Q2676">
        <v>0</v>
      </c>
      <c r="R2676">
        <v>0</v>
      </c>
      <c r="S2676">
        <v>0</v>
      </c>
      <c r="T2676">
        <v>0</v>
      </c>
      <c r="U2676" t="s">
        <v>7687</v>
      </c>
      <c r="V2676" t="s">
        <v>306</v>
      </c>
      <c r="W2676" t="s">
        <v>815</v>
      </c>
      <c r="X2676" t="s">
        <v>1155</v>
      </c>
      <c r="Y2676">
        <v>15</v>
      </c>
      <c r="Z2676">
        <v>60</v>
      </c>
      <c r="AA2676">
        <v>60</v>
      </c>
      <c r="AC2676">
        <v>0.31545257786965197</v>
      </c>
    </row>
    <row r="2677" spans="1:29" x14ac:dyDescent="0.35">
      <c r="A2677" t="s">
        <v>19001</v>
      </c>
      <c r="B2677" t="s">
        <v>19002</v>
      </c>
      <c r="C2677">
        <v>6332</v>
      </c>
      <c r="D2677" t="s">
        <v>18904</v>
      </c>
      <c r="E2677">
        <v>27578</v>
      </c>
      <c r="F2677">
        <v>2.9794</v>
      </c>
      <c r="G2677">
        <v>194</v>
      </c>
      <c r="H2677" t="s">
        <v>13837</v>
      </c>
      <c r="I2677" t="s">
        <v>803</v>
      </c>
      <c r="J2677" t="s">
        <v>19003</v>
      </c>
      <c r="K2677" t="s">
        <v>7066</v>
      </c>
      <c r="L2677" t="s">
        <v>19004</v>
      </c>
      <c r="M2677">
        <v>24</v>
      </c>
      <c r="P2677">
        <v>0</v>
      </c>
      <c r="Q2677">
        <v>0</v>
      </c>
      <c r="R2677">
        <v>0</v>
      </c>
      <c r="S2677">
        <v>0</v>
      </c>
      <c r="T2677">
        <v>1</v>
      </c>
      <c r="U2677" t="s">
        <v>19005</v>
      </c>
      <c r="V2677" t="s">
        <v>306</v>
      </c>
      <c r="W2677" t="s">
        <v>815</v>
      </c>
      <c r="X2677" t="s">
        <v>840</v>
      </c>
      <c r="Y2677">
        <v>0</v>
      </c>
      <c r="AC2677">
        <v>0.31549216821709358</v>
      </c>
    </row>
    <row r="2678" spans="1:29" x14ac:dyDescent="0.35">
      <c r="A2678" t="s">
        <v>20135</v>
      </c>
      <c r="B2678" t="s">
        <v>20136</v>
      </c>
      <c r="C2678">
        <v>6182</v>
      </c>
      <c r="D2678" t="s">
        <v>20034</v>
      </c>
      <c r="E2678">
        <v>18344</v>
      </c>
      <c r="F2678">
        <v>4.3841000000000001</v>
      </c>
      <c r="G2678">
        <v>138</v>
      </c>
      <c r="H2678" t="s">
        <v>163</v>
      </c>
      <c r="I2678" t="s">
        <v>157</v>
      </c>
      <c r="J2678" t="s">
        <v>163</v>
      </c>
      <c r="L2678" t="s">
        <v>20137</v>
      </c>
      <c r="M2678">
        <v>8</v>
      </c>
      <c r="P2678">
        <v>0</v>
      </c>
      <c r="Q2678">
        <v>0</v>
      </c>
      <c r="R2678">
        <v>0</v>
      </c>
      <c r="S2678">
        <v>0</v>
      </c>
      <c r="T2678">
        <v>0</v>
      </c>
      <c r="V2678" t="s">
        <v>222</v>
      </c>
      <c r="W2678" t="s">
        <v>223</v>
      </c>
      <c r="X2678" t="s">
        <v>224</v>
      </c>
      <c r="Y2678">
        <v>0</v>
      </c>
      <c r="AC2678">
        <v>0.31551308871270478</v>
      </c>
    </row>
    <row r="2679" spans="1:29" x14ac:dyDescent="0.35">
      <c r="A2679" t="s">
        <v>15183</v>
      </c>
      <c r="B2679" t="s">
        <v>15184</v>
      </c>
      <c r="C2679">
        <v>7070</v>
      </c>
      <c r="D2679" t="s">
        <v>15122</v>
      </c>
      <c r="E2679">
        <v>5313</v>
      </c>
      <c r="F2679">
        <v>3.9906999999999999</v>
      </c>
      <c r="G2679">
        <v>108</v>
      </c>
      <c r="H2679" t="s">
        <v>889</v>
      </c>
      <c r="I2679" t="s">
        <v>38</v>
      </c>
      <c r="J2679" t="s">
        <v>4043</v>
      </c>
      <c r="L2679" t="s">
        <v>15182</v>
      </c>
      <c r="M2679">
        <v>140</v>
      </c>
      <c r="P2679">
        <v>0</v>
      </c>
      <c r="Q2679">
        <v>0</v>
      </c>
      <c r="R2679">
        <v>0</v>
      </c>
      <c r="S2679">
        <v>0</v>
      </c>
      <c r="T2679">
        <v>0</v>
      </c>
      <c r="V2679" t="s">
        <v>32</v>
      </c>
      <c r="W2679" t="s">
        <v>41</v>
      </c>
      <c r="X2679" t="s">
        <v>42</v>
      </c>
      <c r="Y2679">
        <v>1</v>
      </c>
      <c r="Z2679">
        <v>30</v>
      </c>
      <c r="AA2679">
        <v>30</v>
      </c>
      <c r="AC2679">
        <v>0.31571101500729859</v>
      </c>
    </row>
    <row r="2680" spans="1:29" x14ac:dyDescent="0.35">
      <c r="A2680" t="s">
        <v>14030</v>
      </c>
      <c r="B2680" t="s">
        <v>14031</v>
      </c>
      <c r="C2680">
        <v>6357</v>
      </c>
      <c r="D2680" t="s">
        <v>14027</v>
      </c>
      <c r="E2680">
        <v>30846</v>
      </c>
      <c r="F2680">
        <v>4.4043000000000001</v>
      </c>
      <c r="G2680">
        <v>376</v>
      </c>
      <c r="H2680" t="s">
        <v>163</v>
      </c>
      <c r="I2680" t="s">
        <v>157</v>
      </c>
      <c r="J2680" t="s">
        <v>163</v>
      </c>
      <c r="L2680" t="s">
        <v>14032</v>
      </c>
      <c r="M2680">
        <v>34</v>
      </c>
      <c r="P2680">
        <v>0</v>
      </c>
      <c r="Q2680">
        <v>0</v>
      </c>
      <c r="R2680">
        <v>0</v>
      </c>
      <c r="S2680">
        <v>0</v>
      </c>
      <c r="T2680">
        <v>1</v>
      </c>
      <c r="U2680" t="s">
        <v>14033</v>
      </c>
      <c r="V2680" t="s">
        <v>394</v>
      </c>
      <c r="W2680" t="s">
        <v>400</v>
      </c>
      <c r="X2680" t="s">
        <v>401</v>
      </c>
      <c r="Y2680">
        <v>0</v>
      </c>
      <c r="AC2680">
        <v>0.31575166189859005</v>
      </c>
    </row>
    <row r="2681" spans="1:29" x14ac:dyDescent="0.35">
      <c r="A2681" t="s">
        <v>100</v>
      </c>
      <c r="B2681" t="s">
        <v>101</v>
      </c>
      <c r="C2681">
        <v>6471</v>
      </c>
      <c r="D2681" t="s">
        <v>87</v>
      </c>
      <c r="E2681">
        <v>3741</v>
      </c>
      <c r="F2681">
        <v>4.2272999999999996</v>
      </c>
      <c r="G2681">
        <v>22</v>
      </c>
      <c r="L2681" t="s">
        <v>102</v>
      </c>
      <c r="M2681">
        <v>80</v>
      </c>
      <c r="N2681">
        <v>120</v>
      </c>
      <c r="P2681">
        <v>0</v>
      </c>
      <c r="Q2681">
        <v>0</v>
      </c>
      <c r="R2681">
        <v>1</v>
      </c>
      <c r="S2681">
        <v>0</v>
      </c>
      <c r="T2681">
        <v>0</v>
      </c>
      <c r="U2681" t="s">
        <v>99</v>
      </c>
      <c r="V2681" t="s">
        <v>93</v>
      </c>
      <c r="W2681" t="s">
        <v>33</v>
      </c>
      <c r="Y2681">
        <v>0</v>
      </c>
      <c r="AC2681">
        <v>0.31577839540941055</v>
      </c>
    </row>
    <row r="2682" spans="1:29" x14ac:dyDescent="0.35">
      <c r="A2682" t="s">
        <v>23820</v>
      </c>
      <c r="B2682" t="s">
        <v>23821</v>
      </c>
      <c r="C2682">
        <v>3728</v>
      </c>
      <c r="D2682" t="s">
        <v>23688</v>
      </c>
      <c r="E2682">
        <v>5462</v>
      </c>
      <c r="F2682">
        <v>4.4745999999999997</v>
      </c>
      <c r="G2682">
        <v>276</v>
      </c>
      <c r="H2682" t="s">
        <v>186</v>
      </c>
      <c r="I2682" t="s">
        <v>157</v>
      </c>
      <c r="J2682" t="s">
        <v>186</v>
      </c>
      <c r="L2682" t="s">
        <v>23822</v>
      </c>
      <c r="M2682">
        <v>38</v>
      </c>
      <c r="P2682">
        <v>0</v>
      </c>
      <c r="Q2682">
        <v>0</v>
      </c>
      <c r="R2682">
        <v>0</v>
      </c>
      <c r="S2682">
        <v>0</v>
      </c>
      <c r="T2682">
        <v>0</v>
      </c>
      <c r="U2682" t="s">
        <v>23823</v>
      </c>
      <c r="V2682" t="s">
        <v>394</v>
      </c>
      <c r="W2682" t="s">
        <v>418</v>
      </c>
      <c r="X2682" t="s">
        <v>419</v>
      </c>
      <c r="Y2682">
        <v>0</v>
      </c>
      <c r="AC2682">
        <v>0.31579326964240206</v>
      </c>
    </row>
    <row r="2683" spans="1:29" x14ac:dyDescent="0.35">
      <c r="A2683" t="s">
        <v>5796</v>
      </c>
      <c r="B2683" t="s">
        <v>5797</v>
      </c>
      <c r="C2683">
        <v>1254</v>
      </c>
      <c r="D2683" t="s">
        <v>5675</v>
      </c>
      <c r="E2683">
        <v>42543</v>
      </c>
      <c r="F2683">
        <v>4.3333000000000004</v>
      </c>
      <c r="G2683">
        <v>1371</v>
      </c>
      <c r="I2683" t="s">
        <v>803</v>
      </c>
      <c r="J2683" t="s">
        <v>5798</v>
      </c>
      <c r="L2683" t="s">
        <v>5799</v>
      </c>
      <c r="M2683">
        <v>37</v>
      </c>
      <c r="P2683">
        <v>0</v>
      </c>
      <c r="Q2683">
        <v>0</v>
      </c>
      <c r="R2683">
        <v>0</v>
      </c>
      <c r="S2683">
        <v>0</v>
      </c>
      <c r="T2683">
        <v>0</v>
      </c>
      <c r="V2683" t="s">
        <v>306</v>
      </c>
      <c r="W2683" t="s">
        <v>815</v>
      </c>
      <c r="X2683" t="s">
        <v>1155</v>
      </c>
      <c r="Y2683">
        <v>9</v>
      </c>
      <c r="Z2683">
        <v>37</v>
      </c>
      <c r="AA2683">
        <v>37</v>
      </c>
      <c r="AC2683">
        <v>0.31582289348432813</v>
      </c>
    </row>
    <row r="2684" spans="1:29" x14ac:dyDescent="0.35">
      <c r="A2684" t="s">
        <v>19387</v>
      </c>
      <c r="B2684" t="s">
        <v>19388</v>
      </c>
      <c r="C2684">
        <v>6376</v>
      </c>
      <c r="D2684" t="s">
        <v>19375</v>
      </c>
      <c r="E2684">
        <v>4608</v>
      </c>
      <c r="F2684">
        <v>4.6666999999999996</v>
      </c>
      <c r="G2684">
        <v>24</v>
      </c>
      <c r="H2684" t="s">
        <v>19376</v>
      </c>
      <c r="I2684" t="s">
        <v>157</v>
      </c>
      <c r="J2684" t="s">
        <v>19376</v>
      </c>
      <c r="L2684" t="s">
        <v>19389</v>
      </c>
      <c r="M2684">
        <v>20</v>
      </c>
      <c r="P2684">
        <v>0</v>
      </c>
      <c r="Q2684">
        <v>0</v>
      </c>
      <c r="R2684">
        <v>1</v>
      </c>
      <c r="S2684">
        <v>0</v>
      </c>
      <c r="T2684">
        <v>0</v>
      </c>
      <c r="U2684" t="s">
        <v>19390</v>
      </c>
      <c r="V2684" t="s">
        <v>222</v>
      </c>
      <c r="W2684" t="s">
        <v>223</v>
      </c>
      <c r="X2684" t="s">
        <v>265</v>
      </c>
      <c r="Y2684">
        <v>0</v>
      </c>
      <c r="AC2684">
        <v>0.31593401495036133</v>
      </c>
    </row>
    <row r="2685" spans="1:29" x14ac:dyDescent="0.35">
      <c r="A2685" t="s">
        <v>24668</v>
      </c>
      <c r="B2685" t="s">
        <v>24669</v>
      </c>
      <c r="C2685">
        <v>5857</v>
      </c>
      <c r="D2685" t="s">
        <v>24579</v>
      </c>
      <c r="E2685">
        <v>1448</v>
      </c>
      <c r="F2685">
        <v>4.5</v>
      </c>
      <c r="G2685">
        <v>2</v>
      </c>
      <c r="L2685" t="s">
        <v>24670</v>
      </c>
      <c r="M2685">
        <v>66</v>
      </c>
      <c r="N2685">
        <v>95</v>
      </c>
      <c r="P2685">
        <v>1</v>
      </c>
      <c r="Q2685">
        <v>0</v>
      </c>
      <c r="R2685">
        <v>1</v>
      </c>
      <c r="S2685">
        <v>0</v>
      </c>
      <c r="T2685">
        <v>0</v>
      </c>
      <c r="U2685" t="s">
        <v>24671</v>
      </c>
      <c r="V2685" t="s">
        <v>394</v>
      </c>
      <c r="W2685" t="s">
        <v>33</v>
      </c>
      <c r="Y2685">
        <v>0</v>
      </c>
      <c r="AC2685">
        <v>0.31593530092421052</v>
      </c>
    </row>
    <row r="2686" spans="1:29" x14ac:dyDescent="0.35">
      <c r="A2686" t="s">
        <v>26978</v>
      </c>
      <c r="B2686" t="s">
        <v>26979</v>
      </c>
      <c r="C2686">
        <v>6187</v>
      </c>
      <c r="D2686" t="s">
        <v>26980</v>
      </c>
      <c r="E2686">
        <v>7009</v>
      </c>
      <c r="F2686">
        <v>4.2526000000000002</v>
      </c>
      <c r="G2686">
        <v>194</v>
      </c>
      <c r="H2686" t="s">
        <v>947</v>
      </c>
      <c r="I2686" t="s">
        <v>157</v>
      </c>
      <c r="J2686" t="s">
        <v>947</v>
      </c>
      <c r="L2686" t="s">
        <v>26981</v>
      </c>
      <c r="M2686">
        <v>20</v>
      </c>
      <c r="P2686">
        <v>0</v>
      </c>
      <c r="Q2686">
        <v>0</v>
      </c>
      <c r="R2686">
        <v>0</v>
      </c>
      <c r="S2686">
        <v>1</v>
      </c>
      <c r="T2686">
        <v>1</v>
      </c>
      <c r="V2686" t="s">
        <v>394</v>
      </c>
      <c r="W2686" t="s">
        <v>428</v>
      </c>
      <c r="X2686" t="s">
        <v>429</v>
      </c>
      <c r="Y2686">
        <v>0</v>
      </c>
      <c r="AC2686">
        <v>0.3160628500304985</v>
      </c>
    </row>
    <row r="2687" spans="1:29" x14ac:dyDescent="0.35">
      <c r="A2687" t="s">
        <v>17671</v>
      </c>
      <c r="B2687" t="s">
        <v>17672</v>
      </c>
      <c r="C2687">
        <v>5809</v>
      </c>
      <c r="D2687" t="s">
        <v>17573</v>
      </c>
      <c r="E2687">
        <v>42979</v>
      </c>
      <c r="F2687">
        <v>4.0993000000000004</v>
      </c>
      <c r="G2687">
        <v>423</v>
      </c>
      <c r="H2687" t="s">
        <v>17673</v>
      </c>
      <c r="I2687" t="s">
        <v>803</v>
      </c>
      <c r="J2687">
        <v>1</v>
      </c>
      <c r="K2687" t="s">
        <v>17674</v>
      </c>
      <c r="L2687" t="s">
        <v>17675</v>
      </c>
      <c r="M2687">
        <v>39</v>
      </c>
      <c r="P2687">
        <v>0</v>
      </c>
      <c r="Q2687">
        <v>0</v>
      </c>
      <c r="R2687">
        <v>0</v>
      </c>
      <c r="S2687">
        <v>0</v>
      </c>
      <c r="T2687">
        <v>0</v>
      </c>
      <c r="V2687" t="s">
        <v>306</v>
      </c>
      <c r="W2687" t="s">
        <v>815</v>
      </c>
      <c r="X2687" t="s">
        <v>832</v>
      </c>
      <c r="Y2687">
        <v>0</v>
      </c>
      <c r="AC2687">
        <v>0.31639250234160876</v>
      </c>
    </row>
    <row r="2688" spans="1:29" x14ac:dyDescent="0.35">
      <c r="A2688" t="s">
        <v>6683</v>
      </c>
      <c r="B2688" t="s">
        <v>6684</v>
      </c>
      <c r="C2688">
        <v>7091</v>
      </c>
      <c r="D2688" t="s">
        <v>6623</v>
      </c>
      <c r="E2688">
        <v>1237</v>
      </c>
      <c r="F2688">
        <v>3.5</v>
      </c>
      <c r="G2688">
        <v>6</v>
      </c>
      <c r="I2688" t="s">
        <v>157</v>
      </c>
      <c r="L2688" t="s">
        <v>6685</v>
      </c>
      <c r="M2688">
        <v>36</v>
      </c>
      <c r="P2688">
        <v>0</v>
      </c>
      <c r="Q2688">
        <v>0</v>
      </c>
      <c r="R2688">
        <v>1</v>
      </c>
      <c r="S2688">
        <v>0</v>
      </c>
      <c r="T2688">
        <v>0</v>
      </c>
      <c r="V2688" t="s">
        <v>394</v>
      </c>
      <c r="W2688" t="s">
        <v>418</v>
      </c>
      <c r="X2688" t="s">
        <v>419</v>
      </c>
      <c r="Y2688">
        <v>0</v>
      </c>
      <c r="AC2688">
        <v>0.31639891730757697</v>
      </c>
    </row>
    <row r="2689" spans="1:29" x14ac:dyDescent="0.35">
      <c r="A2689" t="s">
        <v>18259</v>
      </c>
      <c r="B2689" t="s">
        <v>18260</v>
      </c>
      <c r="C2689">
        <v>5936</v>
      </c>
      <c r="D2689" t="s">
        <v>18103</v>
      </c>
      <c r="E2689">
        <v>1306</v>
      </c>
      <c r="F2689">
        <v>4.6399999999999997</v>
      </c>
      <c r="G2689">
        <v>25</v>
      </c>
      <c r="L2689" t="s">
        <v>18261</v>
      </c>
      <c r="M2689">
        <v>50</v>
      </c>
      <c r="P2689">
        <v>0</v>
      </c>
      <c r="Q2689">
        <v>1</v>
      </c>
      <c r="R2689">
        <v>1</v>
      </c>
      <c r="S2689">
        <v>1</v>
      </c>
      <c r="T2689">
        <v>1</v>
      </c>
      <c r="U2689" t="s">
        <v>18249</v>
      </c>
      <c r="V2689" t="s">
        <v>222</v>
      </c>
      <c r="W2689" t="s">
        <v>33</v>
      </c>
      <c r="Y2689">
        <v>0</v>
      </c>
      <c r="AC2689">
        <v>0.31660325112799947</v>
      </c>
    </row>
    <row r="2690" spans="1:29" x14ac:dyDescent="0.35">
      <c r="A2690" t="s">
        <v>2371</v>
      </c>
      <c r="B2690" t="s">
        <v>2372</v>
      </c>
      <c r="C2690">
        <v>5333</v>
      </c>
      <c r="D2690" t="s">
        <v>2318</v>
      </c>
      <c r="E2690">
        <v>95926</v>
      </c>
      <c r="F2690">
        <v>4.3455000000000004</v>
      </c>
      <c r="G2690">
        <v>1583</v>
      </c>
      <c r="H2690" t="s">
        <v>371</v>
      </c>
      <c r="I2690" t="s">
        <v>157</v>
      </c>
      <c r="J2690" t="s">
        <v>371</v>
      </c>
      <c r="L2690" t="s">
        <v>2373</v>
      </c>
      <c r="M2690">
        <v>26</v>
      </c>
      <c r="P2690">
        <v>0</v>
      </c>
      <c r="Q2690">
        <v>0</v>
      </c>
      <c r="R2690">
        <v>0</v>
      </c>
      <c r="S2690">
        <v>0</v>
      </c>
      <c r="T2690">
        <v>0</v>
      </c>
      <c r="U2690" t="s">
        <v>2357</v>
      </c>
      <c r="V2690" t="s">
        <v>306</v>
      </c>
      <c r="W2690" t="s">
        <v>823</v>
      </c>
      <c r="X2690" t="s">
        <v>855</v>
      </c>
      <c r="Y2690">
        <v>1</v>
      </c>
      <c r="Z2690">
        <v>15</v>
      </c>
      <c r="AA2690">
        <v>15</v>
      </c>
      <c r="AC2690">
        <v>0.31671592499438461</v>
      </c>
    </row>
    <row r="2691" spans="1:29" x14ac:dyDescent="0.35">
      <c r="A2691" t="s">
        <v>19696</v>
      </c>
      <c r="B2691" t="s">
        <v>19697</v>
      </c>
      <c r="C2691">
        <v>6134</v>
      </c>
      <c r="D2691" t="s">
        <v>19596</v>
      </c>
      <c r="E2691">
        <v>17898</v>
      </c>
      <c r="F2691">
        <v>4.4259000000000004</v>
      </c>
      <c r="G2691">
        <v>789</v>
      </c>
      <c r="H2691" t="s">
        <v>3412</v>
      </c>
      <c r="I2691" t="s">
        <v>157</v>
      </c>
      <c r="J2691" t="s">
        <v>3412</v>
      </c>
      <c r="L2691" t="s">
        <v>19698</v>
      </c>
      <c r="M2691">
        <v>30</v>
      </c>
      <c r="P2691">
        <v>0</v>
      </c>
      <c r="Q2691">
        <v>0</v>
      </c>
      <c r="R2691">
        <v>0</v>
      </c>
      <c r="S2691">
        <v>0</v>
      </c>
      <c r="T2691">
        <v>1</v>
      </c>
      <c r="U2691" t="s">
        <v>19699</v>
      </c>
      <c r="V2691" t="s">
        <v>394</v>
      </c>
      <c r="W2691" t="s">
        <v>428</v>
      </c>
      <c r="X2691" t="s">
        <v>429</v>
      </c>
      <c r="Y2691">
        <v>0</v>
      </c>
      <c r="AC2691">
        <v>0.31688812977393632</v>
      </c>
    </row>
    <row r="2692" spans="1:29" x14ac:dyDescent="0.35">
      <c r="A2692" t="s">
        <v>9797</v>
      </c>
      <c r="B2692" t="s">
        <v>9798</v>
      </c>
      <c r="C2692">
        <v>8001</v>
      </c>
      <c r="D2692" t="s">
        <v>9734</v>
      </c>
      <c r="E2692">
        <v>40927</v>
      </c>
      <c r="F2692">
        <v>4.5747</v>
      </c>
      <c r="G2692">
        <v>482</v>
      </c>
      <c r="H2692" t="s">
        <v>3943</v>
      </c>
      <c r="I2692" t="s">
        <v>157</v>
      </c>
      <c r="J2692" t="s">
        <v>3943</v>
      </c>
      <c r="L2692" t="s">
        <v>9799</v>
      </c>
      <c r="M2692">
        <v>28</v>
      </c>
      <c r="P2692">
        <v>0</v>
      </c>
      <c r="Q2692">
        <v>0</v>
      </c>
      <c r="R2692">
        <v>0</v>
      </c>
      <c r="S2692">
        <v>0</v>
      </c>
      <c r="T2692">
        <v>1</v>
      </c>
      <c r="U2692" t="s">
        <v>9800</v>
      </c>
      <c r="V2692" t="s">
        <v>394</v>
      </c>
      <c r="W2692" t="s">
        <v>428</v>
      </c>
      <c r="X2692" t="s">
        <v>429</v>
      </c>
      <c r="Y2692">
        <v>1</v>
      </c>
      <c r="Z2692">
        <v>12</v>
      </c>
      <c r="AA2692">
        <v>12</v>
      </c>
      <c r="AC2692">
        <v>0.31703587636637998</v>
      </c>
    </row>
    <row r="2693" spans="1:29" x14ac:dyDescent="0.35">
      <c r="A2693" t="s">
        <v>14204</v>
      </c>
      <c r="B2693" t="s">
        <v>14205</v>
      </c>
      <c r="C2693">
        <v>8008</v>
      </c>
      <c r="D2693" t="s">
        <v>14159</v>
      </c>
      <c r="E2693">
        <v>17964</v>
      </c>
      <c r="F2693">
        <v>4.8056000000000001</v>
      </c>
      <c r="G2693">
        <v>36</v>
      </c>
      <c r="M2693">
        <v>24</v>
      </c>
      <c r="P2693">
        <v>0</v>
      </c>
      <c r="Q2693">
        <v>0</v>
      </c>
      <c r="R2693">
        <v>1</v>
      </c>
      <c r="S2693">
        <v>0</v>
      </c>
      <c r="T2693">
        <v>1</v>
      </c>
      <c r="V2693" t="s">
        <v>394</v>
      </c>
      <c r="W2693" t="s">
        <v>5539</v>
      </c>
      <c r="X2693" t="s">
        <v>5561</v>
      </c>
      <c r="Y2693">
        <v>0</v>
      </c>
      <c r="AC2693">
        <v>0.31710860379061345</v>
      </c>
    </row>
    <row r="2694" spans="1:29" x14ac:dyDescent="0.35">
      <c r="A2694" t="s">
        <v>28951</v>
      </c>
      <c r="B2694" t="s">
        <v>28952</v>
      </c>
      <c r="C2694">
        <v>5648</v>
      </c>
      <c r="D2694" t="s">
        <v>28460</v>
      </c>
      <c r="E2694">
        <v>520</v>
      </c>
      <c r="L2694" t="s">
        <v>28953</v>
      </c>
      <c r="M2694">
        <v>32</v>
      </c>
      <c r="N2694">
        <v>48</v>
      </c>
      <c r="P2694">
        <v>1</v>
      </c>
      <c r="Q2694">
        <v>1</v>
      </c>
      <c r="R2694">
        <v>1</v>
      </c>
      <c r="S2694">
        <v>0</v>
      </c>
      <c r="T2694">
        <v>1</v>
      </c>
      <c r="U2694" t="s">
        <v>28954</v>
      </c>
      <c r="V2694" t="s">
        <v>306</v>
      </c>
      <c r="W2694" t="s">
        <v>823</v>
      </c>
      <c r="X2694" t="s">
        <v>824</v>
      </c>
      <c r="Y2694">
        <v>0</v>
      </c>
      <c r="AC2694">
        <v>0.31718679701591446</v>
      </c>
    </row>
    <row r="2695" spans="1:29" x14ac:dyDescent="0.35">
      <c r="A2695" t="s">
        <v>6826</v>
      </c>
      <c r="B2695" t="s">
        <v>6827</v>
      </c>
      <c r="C2695">
        <v>6503</v>
      </c>
      <c r="D2695" t="s">
        <v>6747</v>
      </c>
      <c r="E2695">
        <v>1142</v>
      </c>
      <c r="F2695">
        <v>5</v>
      </c>
      <c r="G2695">
        <v>2</v>
      </c>
      <c r="H2695" t="s">
        <v>4245</v>
      </c>
      <c r="I2695" t="s">
        <v>157</v>
      </c>
      <c r="J2695" t="s">
        <v>4245</v>
      </c>
      <c r="L2695" t="s">
        <v>6789</v>
      </c>
      <c r="M2695">
        <v>12</v>
      </c>
      <c r="P2695">
        <v>0</v>
      </c>
      <c r="Q2695">
        <v>0</v>
      </c>
      <c r="R2695">
        <v>1</v>
      </c>
      <c r="S2695">
        <v>0</v>
      </c>
      <c r="T2695">
        <v>0</v>
      </c>
      <c r="U2695" t="s">
        <v>6790</v>
      </c>
      <c r="V2695" t="s">
        <v>222</v>
      </c>
      <c r="W2695" t="s">
        <v>223</v>
      </c>
      <c r="X2695" t="s">
        <v>265</v>
      </c>
      <c r="Y2695">
        <v>0</v>
      </c>
      <c r="AC2695">
        <v>0.31723182344652645</v>
      </c>
    </row>
    <row r="2696" spans="1:29" x14ac:dyDescent="0.35">
      <c r="A2696" t="s">
        <v>17273</v>
      </c>
      <c r="B2696" t="s">
        <v>17274</v>
      </c>
      <c r="C2696">
        <v>1741</v>
      </c>
      <c r="D2696" t="s">
        <v>17132</v>
      </c>
      <c r="E2696">
        <v>26287</v>
      </c>
      <c r="F2696">
        <v>4.4809999999999999</v>
      </c>
      <c r="G2696">
        <v>1106</v>
      </c>
      <c r="H2696" t="s">
        <v>7623</v>
      </c>
      <c r="I2696" t="s">
        <v>803</v>
      </c>
      <c r="J2696" t="s">
        <v>17164</v>
      </c>
      <c r="K2696" t="s">
        <v>17275</v>
      </c>
      <c r="L2696" t="s">
        <v>17276</v>
      </c>
      <c r="M2696">
        <v>49</v>
      </c>
      <c r="O2696">
        <v>24.5</v>
      </c>
      <c r="P2696">
        <v>0</v>
      </c>
      <c r="Q2696">
        <v>0</v>
      </c>
      <c r="R2696">
        <v>0</v>
      </c>
      <c r="S2696">
        <v>1</v>
      </c>
      <c r="T2696">
        <v>0</v>
      </c>
      <c r="U2696" t="s">
        <v>17277</v>
      </c>
      <c r="V2696" t="s">
        <v>306</v>
      </c>
      <c r="W2696" t="s">
        <v>815</v>
      </c>
      <c r="X2696" t="s">
        <v>1155</v>
      </c>
      <c r="Y2696">
        <v>21</v>
      </c>
      <c r="Z2696">
        <v>49</v>
      </c>
      <c r="AA2696">
        <v>24.5</v>
      </c>
      <c r="AC2696">
        <v>0.31736929252089552</v>
      </c>
    </row>
    <row r="2697" spans="1:29" x14ac:dyDescent="0.35">
      <c r="A2697" t="s">
        <v>32054</v>
      </c>
      <c r="B2697" t="s">
        <v>32055</v>
      </c>
      <c r="C2697">
        <v>6245</v>
      </c>
      <c r="D2697" t="s">
        <v>31969</v>
      </c>
      <c r="E2697">
        <v>3887</v>
      </c>
      <c r="F2697">
        <v>4.5869999999999997</v>
      </c>
      <c r="G2697">
        <v>46</v>
      </c>
      <c r="L2697" t="s">
        <v>32056</v>
      </c>
      <c r="M2697">
        <v>30</v>
      </c>
      <c r="P2697">
        <v>0</v>
      </c>
      <c r="Q2697">
        <v>0</v>
      </c>
      <c r="R2697">
        <v>0</v>
      </c>
      <c r="S2697">
        <v>0</v>
      </c>
      <c r="T2697">
        <v>0</v>
      </c>
      <c r="U2697" t="s">
        <v>360</v>
      </c>
      <c r="V2697" t="s">
        <v>32</v>
      </c>
      <c r="W2697" t="s">
        <v>191</v>
      </c>
      <c r="X2697" t="s">
        <v>192</v>
      </c>
      <c r="Y2697">
        <v>0</v>
      </c>
      <c r="AC2697">
        <v>0.31738466193848291</v>
      </c>
    </row>
    <row r="2698" spans="1:29" x14ac:dyDescent="0.35">
      <c r="A2698" t="s">
        <v>26164</v>
      </c>
      <c r="B2698" t="s">
        <v>26165</v>
      </c>
      <c r="C2698">
        <v>3902</v>
      </c>
      <c r="D2698" t="s">
        <v>25136</v>
      </c>
      <c r="E2698">
        <v>9000</v>
      </c>
      <c r="F2698">
        <v>4.6666999999999996</v>
      </c>
      <c r="G2698">
        <v>27</v>
      </c>
      <c r="H2698" t="s">
        <v>8614</v>
      </c>
      <c r="I2698" t="s">
        <v>157</v>
      </c>
      <c r="J2698" t="s">
        <v>8614</v>
      </c>
      <c r="L2698" t="s">
        <v>26166</v>
      </c>
      <c r="M2698">
        <v>5</v>
      </c>
      <c r="P2698">
        <v>0</v>
      </c>
      <c r="Q2698">
        <v>0</v>
      </c>
      <c r="R2698">
        <v>0</v>
      </c>
      <c r="S2698">
        <v>0</v>
      </c>
      <c r="T2698">
        <v>1</v>
      </c>
      <c r="U2698" t="s">
        <v>11739</v>
      </c>
      <c r="V2698" t="s">
        <v>394</v>
      </c>
      <c r="W2698" t="s">
        <v>474</v>
      </c>
      <c r="X2698" t="s">
        <v>5276</v>
      </c>
      <c r="Y2698">
        <v>0</v>
      </c>
      <c r="AC2698">
        <v>0.31773166212195714</v>
      </c>
    </row>
    <row r="2699" spans="1:29" x14ac:dyDescent="0.35">
      <c r="A2699" t="s">
        <v>14492</v>
      </c>
      <c r="B2699" t="s">
        <v>14493</v>
      </c>
      <c r="C2699">
        <v>3297</v>
      </c>
      <c r="D2699" t="s">
        <v>14441</v>
      </c>
      <c r="E2699">
        <v>6655</v>
      </c>
      <c r="F2699">
        <v>4.6658999999999997</v>
      </c>
      <c r="G2699">
        <v>416</v>
      </c>
      <c r="H2699" t="s">
        <v>14463</v>
      </c>
      <c r="I2699" t="s">
        <v>157</v>
      </c>
      <c r="J2699" t="s">
        <v>14463</v>
      </c>
      <c r="L2699" t="s">
        <v>14494</v>
      </c>
      <c r="M2699">
        <v>16</v>
      </c>
      <c r="P2699">
        <v>0</v>
      </c>
      <c r="Q2699">
        <v>0</v>
      </c>
      <c r="R2699">
        <v>0</v>
      </c>
      <c r="S2699">
        <v>0</v>
      </c>
      <c r="T2699">
        <v>0</v>
      </c>
      <c r="V2699" t="s">
        <v>93</v>
      </c>
      <c r="W2699" t="s">
        <v>94</v>
      </c>
      <c r="X2699" t="s">
        <v>499</v>
      </c>
      <c r="Y2699">
        <v>1</v>
      </c>
      <c r="Z2699">
        <v>48</v>
      </c>
      <c r="AA2699">
        <v>48</v>
      </c>
      <c r="AC2699">
        <v>0.31785996523748605</v>
      </c>
    </row>
    <row r="2700" spans="1:29" x14ac:dyDescent="0.35">
      <c r="A2700" t="s">
        <v>29276</v>
      </c>
      <c r="B2700" t="s">
        <v>29277</v>
      </c>
      <c r="C2700">
        <v>6238</v>
      </c>
      <c r="D2700" t="s">
        <v>29270</v>
      </c>
      <c r="E2700">
        <v>17035</v>
      </c>
      <c r="F2700">
        <v>4.4874999999999998</v>
      </c>
      <c r="G2700">
        <v>160</v>
      </c>
      <c r="L2700" t="s">
        <v>29278</v>
      </c>
      <c r="M2700">
        <v>29</v>
      </c>
      <c r="P2700">
        <v>0</v>
      </c>
      <c r="Q2700">
        <v>0</v>
      </c>
      <c r="R2700">
        <v>0</v>
      </c>
      <c r="S2700">
        <v>0</v>
      </c>
      <c r="T2700">
        <v>1</v>
      </c>
      <c r="U2700" t="s">
        <v>29279</v>
      </c>
      <c r="V2700" t="s">
        <v>32</v>
      </c>
      <c r="W2700" t="s">
        <v>33</v>
      </c>
      <c r="X2700" t="s">
        <v>34</v>
      </c>
      <c r="Y2700">
        <v>0</v>
      </c>
      <c r="AC2700">
        <v>0.3179533640811022</v>
      </c>
    </row>
    <row r="2701" spans="1:29" x14ac:dyDescent="0.35">
      <c r="A2701" t="s">
        <v>10989</v>
      </c>
      <c r="B2701" t="s">
        <v>10990</v>
      </c>
      <c r="C2701">
        <v>4348</v>
      </c>
      <c r="D2701" t="s">
        <v>10806</v>
      </c>
      <c r="E2701">
        <v>5015</v>
      </c>
      <c r="F2701">
        <v>3.76</v>
      </c>
      <c r="G2701">
        <v>25</v>
      </c>
      <c r="H2701" t="s">
        <v>3769</v>
      </c>
      <c r="I2701" t="s">
        <v>157</v>
      </c>
      <c r="J2701" t="s">
        <v>3769</v>
      </c>
      <c r="L2701" t="s">
        <v>10991</v>
      </c>
      <c r="M2701">
        <v>28</v>
      </c>
      <c r="P2701">
        <v>0</v>
      </c>
      <c r="Q2701">
        <v>0</v>
      </c>
      <c r="R2701">
        <v>1</v>
      </c>
      <c r="S2701">
        <v>0</v>
      </c>
      <c r="T2701">
        <v>0</v>
      </c>
      <c r="U2701" t="s">
        <v>8830</v>
      </c>
      <c r="V2701" t="s">
        <v>93</v>
      </c>
      <c r="W2701" t="s">
        <v>94</v>
      </c>
      <c r="X2701" t="s">
        <v>95</v>
      </c>
      <c r="Y2701">
        <v>0</v>
      </c>
      <c r="AC2701">
        <v>0.31803016012673013</v>
      </c>
    </row>
    <row r="2702" spans="1:29" x14ac:dyDescent="0.35">
      <c r="A2702" t="s">
        <v>16088</v>
      </c>
      <c r="B2702" t="s">
        <v>16089</v>
      </c>
      <c r="C2702">
        <v>6259</v>
      </c>
      <c r="D2702" t="s">
        <v>15711</v>
      </c>
      <c r="E2702">
        <v>1349</v>
      </c>
      <c r="F2702">
        <v>4.7104999999999997</v>
      </c>
      <c r="G2702">
        <v>38</v>
      </c>
      <c r="H2702" t="s">
        <v>252</v>
      </c>
      <c r="I2702" t="s">
        <v>157</v>
      </c>
      <c r="J2702" t="s">
        <v>252</v>
      </c>
      <c r="L2702" t="s">
        <v>16090</v>
      </c>
      <c r="M2702">
        <v>68</v>
      </c>
      <c r="P2702">
        <v>0</v>
      </c>
      <c r="Q2702">
        <v>1</v>
      </c>
      <c r="R2702">
        <v>0</v>
      </c>
      <c r="S2702">
        <v>0</v>
      </c>
      <c r="T2702">
        <v>1</v>
      </c>
      <c r="U2702" t="s">
        <v>16091</v>
      </c>
      <c r="V2702" t="s">
        <v>222</v>
      </c>
      <c r="W2702" t="s">
        <v>223</v>
      </c>
      <c r="X2702" t="s">
        <v>224</v>
      </c>
      <c r="Y2702">
        <v>0</v>
      </c>
      <c r="AC2702">
        <v>0.31815312542322405</v>
      </c>
    </row>
    <row r="2703" spans="1:29" x14ac:dyDescent="0.35">
      <c r="A2703" t="s">
        <v>15919</v>
      </c>
      <c r="B2703" t="s">
        <v>15920</v>
      </c>
      <c r="C2703">
        <v>6259</v>
      </c>
      <c r="D2703" t="s">
        <v>15711</v>
      </c>
      <c r="E2703">
        <v>9602</v>
      </c>
      <c r="F2703">
        <v>4.1615000000000002</v>
      </c>
      <c r="G2703">
        <v>161</v>
      </c>
      <c r="H2703" t="s">
        <v>658</v>
      </c>
      <c r="I2703" t="s">
        <v>157</v>
      </c>
      <c r="J2703" t="s">
        <v>658</v>
      </c>
      <c r="L2703" t="s">
        <v>15921</v>
      </c>
      <c r="M2703">
        <v>45</v>
      </c>
      <c r="P2703">
        <v>0</v>
      </c>
      <c r="Q2703">
        <v>0</v>
      </c>
      <c r="R2703">
        <v>0</v>
      </c>
      <c r="S2703">
        <v>0</v>
      </c>
      <c r="T2703">
        <v>1</v>
      </c>
      <c r="U2703" t="s">
        <v>15922</v>
      </c>
      <c r="V2703" t="s">
        <v>222</v>
      </c>
      <c r="W2703" t="s">
        <v>223</v>
      </c>
      <c r="X2703" t="s">
        <v>265</v>
      </c>
      <c r="Y2703">
        <v>0</v>
      </c>
      <c r="AC2703">
        <v>0.31817624504403597</v>
      </c>
    </row>
    <row r="2704" spans="1:29" x14ac:dyDescent="0.35">
      <c r="A2704" t="s">
        <v>13381</v>
      </c>
      <c r="B2704" t="s">
        <v>13382</v>
      </c>
      <c r="C2704">
        <v>7050</v>
      </c>
      <c r="D2704" t="s">
        <v>13372</v>
      </c>
      <c r="E2704">
        <v>49678</v>
      </c>
      <c r="F2704">
        <v>4.0534999999999997</v>
      </c>
      <c r="G2704">
        <v>617</v>
      </c>
      <c r="H2704" t="s">
        <v>13383</v>
      </c>
      <c r="L2704" t="s">
        <v>13384</v>
      </c>
      <c r="M2704">
        <v>26</v>
      </c>
      <c r="P2704">
        <v>0</v>
      </c>
      <c r="Q2704">
        <v>0</v>
      </c>
      <c r="R2704">
        <v>0</v>
      </c>
      <c r="S2704">
        <v>0</v>
      </c>
      <c r="T2704">
        <v>0</v>
      </c>
      <c r="U2704" t="s">
        <v>13380</v>
      </c>
      <c r="V2704" t="s">
        <v>394</v>
      </c>
      <c r="W2704" t="s">
        <v>2075</v>
      </c>
      <c r="X2704" t="s">
        <v>4335</v>
      </c>
      <c r="Y2704">
        <v>0</v>
      </c>
      <c r="AC2704">
        <v>0.31820982062130276</v>
      </c>
    </row>
    <row r="2705" spans="1:29" x14ac:dyDescent="0.35">
      <c r="A2705" t="s">
        <v>8974</v>
      </c>
      <c r="B2705" t="s">
        <v>8975</v>
      </c>
      <c r="C2705">
        <v>7083</v>
      </c>
      <c r="D2705" t="s">
        <v>8801</v>
      </c>
      <c r="E2705">
        <v>4923</v>
      </c>
      <c r="F2705">
        <v>5</v>
      </c>
      <c r="G2705">
        <v>1</v>
      </c>
      <c r="H2705" t="s">
        <v>620</v>
      </c>
      <c r="I2705" t="s">
        <v>157</v>
      </c>
      <c r="J2705" t="s">
        <v>620</v>
      </c>
      <c r="L2705" t="s">
        <v>8897</v>
      </c>
      <c r="M2705">
        <v>40</v>
      </c>
      <c r="P2705">
        <v>0</v>
      </c>
      <c r="Q2705">
        <v>0</v>
      </c>
      <c r="R2705">
        <v>1</v>
      </c>
      <c r="S2705">
        <v>0</v>
      </c>
      <c r="T2705">
        <v>0</v>
      </c>
      <c r="U2705" t="s">
        <v>8898</v>
      </c>
      <c r="V2705" t="s">
        <v>160</v>
      </c>
      <c r="W2705" t="s">
        <v>394</v>
      </c>
      <c r="Y2705">
        <v>0</v>
      </c>
      <c r="AC2705">
        <v>0.31823378381216016</v>
      </c>
    </row>
    <row r="2706" spans="1:29" x14ac:dyDescent="0.35">
      <c r="A2706" t="s">
        <v>11130</v>
      </c>
      <c r="B2706" t="s">
        <v>11131</v>
      </c>
      <c r="C2706">
        <v>6328</v>
      </c>
      <c r="D2706" t="s">
        <v>11098</v>
      </c>
      <c r="E2706">
        <v>20809</v>
      </c>
      <c r="F2706">
        <v>4.5801999999999996</v>
      </c>
      <c r="G2706">
        <v>81</v>
      </c>
      <c r="H2706" t="s">
        <v>115</v>
      </c>
      <c r="I2706" t="s">
        <v>157</v>
      </c>
      <c r="J2706" t="s">
        <v>115</v>
      </c>
      <c r="L2706" t="s">
        <v>11132</v>
      </c>
      <c r="M2706">
        <v>44</v>
      </c>
      <c r="P2706">
        <v>1</v>
      </c>
      <c r="Q2706">
        <v>0</v>
      </c>
      <c r="R2706">
        <v>0</v>
      </c>
      <c r="S2706">
        <v>0</v>
      </c>
      <c r="T2706">
        <v>1</v>
      </c>
      <c r="U2706" t="s">
        <v>11133</v>
      </c>
      <c r="V2706" t="s">
        <v>222</v>
      </c>
      <c r="W2706" t="s">
        <v>223</v>
      </c>
      <c r="X2706" t="s">
        <v>265</v>
      </c>
      <c r="Y2706">
        <v>0</v>
      </c>
      <c r="AC2706">
        <v>0.31849545385353351</v>
      </c>
    </row>
    <row r="2707" spans="1:29" x14ac:dyDescent="0.35">
      <c r="A2707" t="s">
        <v>16574</v>
      </c>
      <c r="B2707" t="s">
        <v>16575</v>
      </c>
      <c r="C2707">
        <v>5715</v>
      </c>
      <c r="D2707" t="s">
        <v>16557</v>
      </c>
      <c r="E2707">
        <v>12229</v>
      </c>
      <c r="F2707">
        <v>4.5049000000000001</v>
      </c>
      <c r="G2707">
        <v>509</v>
      </c>
      <c r="H2707" t="s">
        <v>531</v>
      </c>
      <c r="I2707" t="s">
        <v>157</v>
      </c>
      <c r="J2707" t="s">
        <v>531</v>
      </c>
      <c r="L2707" t="s">
        <v>16576</v>
      </c>
      <c r="M2707">
        <v>52</v>
      </c>
      <c r="P2707">
        <v>0</v>
      </c>
      <c r="Q2707">
        <v>0</v>
      </c>
      <c r="R2707">
        <v>1</v>
      </c>
      <c r="S2707">
        <v>0</v>
      </c>
      <c r="T2707">
        <v>0</v>
      </c>
      <c r="V2707" t="s">
        <v>394</v>
      </c>
      <c r="W2707" t="s">
        <v>474</v>
      </c>
      <c r="X2707" t="s">
        <v>475</v>
      </c>
      <c r="Y2707">
        <v>0</v>
      </c>
      <c r="AC2707">
        <v>0.31851690902412488</v>
      </c>
    </row>
    <row r="2708" spans="1:29" x14ac:dyDescent="0.35">
      <c r="A2708" t="s">
        <v>28825</v>
      </c>
      <c r="B2708" t="s">
        <v>28826</v>
      </c>
      <c r="C2708">
        <v>5648</v>
      </c>
      <c r="D2708" t="s">
        <v>28460</v>
      </c>
      <c r="E2708">
        <v>9043</v>
      </c>
      <c r="F2708">
        <v>4.2</v>
      </c>
      <c r="G2708">
        <v>60</v>
      </c>
      <c r="H2708" t="s">
        <v>1070</v>
      </c>
      <c r="I2708" t="s">
        <v>803</v>
      </c>
      <c r="J2708" t="s">
        <v>1126</v>
      </c>
      <c r="K2708" t="s">
        <v>28827</v>
      </c>
      <c r="L2708" t="s">
        <v>28828</v>
      </c>
      <c r="M2708">
        <v>20</v>
      </c>
      <c r="P2708">
        <v>0</v>
      </c>
      <c r="Q2708">
        <v>0</v>
      </c>
      <c r="R2708">
        <v>0</v>
      </c>
      <c r="S2708">
        <v>0</v>
      </c>
      <c r="T2708">
        <v>0</v>
      </c>
      <c r="V2708" t="s">
        <v>306</v>
      </c>
      <c r="W2708" t="s">
        <v>823</v>
      </c>
      <c r="X2708" t="s">
        <v>855</v>
      </c>
      <c r="Y2708">
        <v>7</v>
      </c>
      <c r="Z2708">
        <v>20</v>
      </c>
      <c r="AA2708">
        <v>20</v>
      </c>
      <c r="AC2708">
        <v>0.31856023669805833</v>
      </c>
    </row>
    <row r="2709" spans="1:29" x14ac:dyDescent="0.35">
      <c r="A2709" t="s">
        <v>25843</v>
      </c>
      <c r="B2709" t="s">
        <v>25844</v>
      </c>
      <c r="C2709">
        <v>3902</v>
      </c>
      <c r="D2709" t="s">
        <v>25136</v>
      </c>
      <c r="E2709">
        <v>12053</v>
      </c>
      <c r="F2709">
        <v>3.6019999999999999</v>
      </c>
      <c r="G2709">
        <v>98</v>
      </c>
      <c r="H2709" t="s">
        <v>25845</v>
      </c>
      <c r="I2709" t="s">
        <v>803</v>
      </c>
      <c r="J2709" t="s">
        <v>25846</v>
      </c>
      <c r="K2709" t="s">
        <v>25847</v>
      </c>
      <c r="L2709" t="s">
        <v>25848</v>
      </c>
      <c r="M2709">
        <v>16</v>
      </c>
      <c r="O2709">
        <v>11.2</v>
      </c>
      <c r="P2709">
        <v>0</v>
      </c>
      <c r="Q2709">
        <v>0</v>
      </c>
      <c r="R2709">
        <v>0</v>
      </c>
      <c r="S2709">
        <v>0</v>
      </c>
      <c r="T2709">
        <v>1</v>
      </c>
      <c r="V2709" t="s">
        <v>306</v>
      </c>
      <c r="W2709" t="s">
        <v>815</v>
      </c>
      <c r="X2709" t="s">
        <v>816</v>
      </c>
      <c r="Y2709">
        <v>3</v>
      </c>
      <c r="Z2709">
        <v>16</v>
      </c>
      <c r="AA2709">
        <v>10.5</v>
      </c>
      <c r="AC2709">
        <v>0.31858771065260494</v>
      </c>
    </row>
    <row r="2710" spans="1:29" x14ac:dyDescent="0.35">
      <c r="A2710" t="s">
        <v>27215</v>
      </c>
      <c r="B2710" t="s">
        <v>27216</v>
      </c>
      <c r="C2710">
        <v>6130</v>
      </c>
      <c r="D2710" t="s">
        <v>19562</v>
      </c>
      <c r="E2710">
        <v>28</v>
      </c>
      <c r="I2710" t="s">
        <v>803</v>
      </c>
      <c r="L2710" t="s">
        <v>27217</v>
      </c>
      <c r="M2710">
        <v>99</v>
      </c>
      <c r="N2710">
        <v>128</v>
      </c>
      <c r="P2710">
        <v>1</v>
      </c>
      <c r="Q2710">
        <v>1</v>
      </c>
      <c r="R2710">
        <v>1</v>
      </c>
      <c r="S2710">
        <v>0</v>
      </c>
      <c r="T2710">
        <v>1</v>
      </c>
      <c r="U2710" t="s">
        <v>27218</v>
      </c>
      <c r="V2710" t="s">
        <v>222</v>
      </c>
      <c r="W2710" t="s">
        <v>908</v>
      </c>
      <c r="X2710" t="s">
        <v>1312</v>
      </c>
      <c r="Y2710">
        <v>0</v>
      </c>
      <c r="AC2710">
        <v>0.31870751902965466</v>
      </c>
    </row>
    <row r="2711" spans="1:29" x14ac:dyDescent="0.35">
      <c r="A2711" t="s">
        <v>9701</v>
      </c>
      <c r="B2711" t="s">
        <v>9702</v>
      </c>
      <c r="C2711">
        <v>6329</v>
      </c>
      <c r="D2711" t="s">
        <v>9660</v>
      </c>
      <c r="E2711">
        <v>1119</v>
      </c>
      <c r="F2711">
        <v>4.6315999999999997</v>
      </c>
      <c r="G2711">
        <v>38</v>
      </c>
      <c r="H2711" t="s">
        <v>9693</v>
      </c>
      <c r="I2711" t="s">
        <v>157</v>
      </c>
      <c r="J2711" t="s">
        <v>9693</v>
      </c>
      <c r="L2711" t="s">
        <v>9703</v>
      </c>
      <c r="M2711">
        <v>70</v>
      </c>
      <c r="P2711">
        <v>0</v>
      </c>
      <c r="Q2711">
        <v>0</v>
      </c>
      <c r="R2711">
        <v>1</v>
      </c>
      <c r="S2711">
        <v>0</v>
      </c>
      <c r="T2711">
        <v>0</v>
      </c>
      <c r="U2711" t="s">
        <v>9704</v>
      </c>
      <c r="V2711" t="s">
        <v>394</v>
      </c>
      <c r="W2711" t="s">
        <v>2103</v>
      </c>
      <c r="X2711" t="s">
        <v>2104</v>
      </c>
      <c r="Y2711">
        <v>1</v>
      </c>
      <c r="Z2711">
        <v>70</v>
      </c>
      <c r="AA2711">
        <v>70</v>
      </c>
      <c r="AC2711">
        <v>0.31887048821509623</v>
      </c>
    </row>
    <row r="2712" spans="1:29" x14ac:dyDescent="0.35">
      <c r="A2712" t="s">
        <v>29224</v>
      </c>
      <c r="B2712" t="s">
        <v>29225</v>
      </c>
      <c r="C2712">
        <v>6041</v>
      </c>
      <c r="D2712" t="s">
        <v>29080</v>
      </c>
      <c r="E2712">
        <v>16714</v>
      </c>
      <c r="F2712">
        <v>4.4074</v>
      </c>
      <c r="G2712">
        <v>54</v>
      </c>
      <c r="H2712" t="s">
        <v>29226</v>
      </c>
      <c r="M2712">
        <v>14</v>
      </c>
      <c r="P2712">
        <v>0</v>
      </c>
      <c r="Q2712">
        <v>0</v>
      </c>
      <c r="R2712">
        <v>0</v>
      </c>
      <c r="S2712">
        <v>0</v>
      </c>
      <c r="T2712">
        <v>1</v>
      </c>
      <c r="U2712" t="s">
        <v>2025</v>
      </c>
      <c r="V2712" t="s">
        <v>394</v>
      </c>
      <c r="W2712" t="s">
        <v>428</v>
      </c>
      <c r="X2712" t="s">
        <v>8050</v>
      </c>
      <c r="Y2712">
        <v>0</v>
      </c>
      <c r="AC2712">
        <v>0.31911028011681664</v>
      </c>
    </row>
    <row r="2713" spans="1:29" x14ac:dyDescent="0.35">
      <c r="A2713" t="s">
        <v>6327</v>
      </c>
      <c r="B2713" t="s">
        <v>6328</v>
      </c>
      <c r="C2713">
        <v>6351</v>
      </c>
      <c r="D2713" t="s">
        <v>6324</v>
      </c>
      <c r="E2713">
        <v>66755</v>
      </c>
      <c r="F2713">
        <v>3.9786999999999999</v>
      </c>
      <c r="G2713">
        <v>939</v>
      </c>
      <c r="H2713" t="s">
        <v>186</v>
      </c>
      <c r="I2713" t="s">
        <v>157</v>
      </c>
      <c r="J2713" t="s">
        <v>186</v>
      </c>
      <c r="L2713" t="s">
        <v>6329</v>
      </c>
      <c r="M2713">
        <v>12</v>
      </c>
      <c r="P2713">
        <v>0</v>
      </c>
      <c r="Q2713">
        <v>0</v>
      </c>
      <c r="R2713">
        <v>0</v>
      </c>
      <c r="S2713">
        <v>0</v>
      </c>
      <c r="T2713">
        <v>0</v>
      </c>
      <c r="U2713" t="s">
        <v>6326</v>
      </c>
      <c r="V2713" t="s">
        <v>222</v>
      </c>
      <c r="W2713" t="s">
        <v>160</v>
      </c>
      <c r="Y2713">
        <v>0</v>
      </c>
      <c r="AC2713">
        <v>0.31912999179768642</v>
      </c>
    </row>
    <row r="2714" spans="1:29" x14ac:dyDescent="0.35">
      <c r="A2714" t="s">
        <v>24673</v>
      </c>
      <c r="B2714" t="s">
        <v>24674</v>
      </c>
      <c r="C2714">
        <v>7102</v>
      </c>
      <c r="D2714" t="s">
        <v>24675</v>
      </c>
      <c r="E2714">
        <v>9473</v>
      </c>
      <c r="F2714">
        <v>4.4023000000000003</v>
      </c>
      <c r="G2714">
        <v>87</v>
      </c>
      <c r="H2714" t="s">
        <v>1910</v>
      </c>
      <c r="I2714" t="s">
        <v>21370</v>
      </c>
      <c r="J2714" t="s">
        <v>24676</v>
      </c>
      <c r="L2714" t="s">
        <v>24677</v>
      </c>
      <c r="M2714">
        <v>18</v>
      </c>
      <c r="P2714">
        <v>0</v>
      </c>
      <c r="Q2714">
        <v>0</v>
      </c>
      <c r="R2714">
        <v>1</v>
      </c>
      <c r="S2714">
        <v>0</v>
      </c>
      <c r="T2714">
        <v>1</v>
      </c>
      <c r="U2714" t="s">
        <v>24678</v>
      </c>
      <c r="V2714" t="s">
        <v>222</v>
      </c>
      <c r="W2714" t="s">
        <v>908</v>
      </c>
      <c r="X2714" t="s">
        <v>1312</v>
      </c>
      <c r="Y2714">
        <v>13</v>
      </c>
      <c r="Z2714">
        <v>18</v>
      </c>
      <c r="AA2714">
        <v>15</v>
      </c>
      <c r="AC2714">
        <v>0.31927389786963511</v>
      </c>
    </row>
    <row r="2715" spans="1:29" x14ac:dyDescent="0.35">
      <c r="A2715" t="s">
        <v>29606</v>
      </c>
      <c r="B2715" t="s">
        <v>29607</v>
      </c>
      <c r="C2715">
        <v>6234</v>
      </c>
      <c r="D2715" t="s">
        <v>29603</v>
      </c>
      <c r="E2715">
        <v>288362</v>
      </c>
      <c r="F2715">
        <v>3.9864000000000002</v>
      </c>
      <c r="G2715">
        <v>2355</v>
      </c>
      <c r="H2715" t="s">
        <v>29608</v>
      </c>
      <c r="L2715" t="s">
        <v>29609</v>
      </c>
      <c r="M2715">
        <v>14.5</v>
      </c>
      <c r="P2715">
        <v>0</v>
      </c>
      <c r="Q2715">
        <v>0</v>
      </c>
      <c r="R2715">
        <v>0</v>
      </c>
      <c r="S2715">
        <v>0</v>
      </c>
      <c r="T2715">
        <v>0</v>
      </c>
      <c r="U2715" t="s">
        <v>29610</v>
      </c>
      <c r="V2715" t="s">
        <v>306</v>
      </c>
      <c r="W2715" t="s">
        <v>823</v>
      </c>
      <c r="X2715" t="s">
        <v>824</v>
      </c>
      <c r="Y2715">
        <v>0</v>
      </c>
      <c r="AC2715">
        <v>0.31934338054513411</v>
      </c>
    </row>
    <row r="2716" spans="1:29" x14ac:dyDescent="0.35">
      <c r="A2716" t="s">
        <v>8753</v>
      </c>
      <c r="B2716" t="s">
        <v>8754</v>
      </c>
      <c r="C2716">
        <v>6334</v>
      </c>
      <c r="D2716" t="s">
        <v>8746</v>
      </c>
      <c r="E2716">
        <v>5968</v>
      </c>
      <c r="F2716">
        <v>4.5808999999999997</v>
      </c>
      <c r="G2716">
        <v>377</v>
      </c>
      <c r="H2716" t="s">
        <v>482</v>
      </c>
      <c r="I2716" t="s">
        <v>157</v>
      </c>
      <c r="J2716" t="s">
        <v>482</v>
      </c>
      <c r="L2716" t="s">
        <v>8755</v>
      </c>
      <c r="M2716">
        <v>38</v>
      </c>
      <c r="P2716">
        <v>0</v>
      </c>
      <c r="Q2716">
        <v>0</v>
      </c>
      <c r="R2716">
        <v>1</v>
      </c>
      <c r="S2716">
        <v>0</v>
      </c>
      <c r="T2716">
        <v>1</v>
      </c>
      <c r="U2716" t="s">
        <v>8756</v>
      </c>
      <c r="V2716" t="s">
        <v>394</v>
      </c>
      <c r="W2716" t="s">
        <v>395</v>
      </c>
      <c r="X2716" t="s">
        <v>395</v>
      </c>
      <c r="Y2716">
        <v>0</v>
      </c>
      <c r="AC2716">
        <v>0.31936782989154144</v>
      </c>
    </row>
    <row r="2717" spans="1:29" x14ac:dyDescent="0.35">
      <c r="A2717" t="s">
        <v>6583</v>
      </c>
      <c r="B2717" t="s">
        <v>6584</v>
      </c>
      <c r="C2717">
        <v>7095</v>
      </c>
      <c r="D2717" t="s">
        <v>6455</v>
      </c>
      <c r="E2717">
        <v>402</v>
      </c>
      <c r="F2717">
        <v>5</v>
      </c>
      <c r="G2717">
        <v>1</v>
      </c>
      <c r="H2717" t="s">
        <v>1910</v>
      </c>
      <c r="I2717" t="s">
        <v>38</v>
      </c>
      <c r="J2717" t="s">
        <v>6480</v>
      </c>
      <c r="L2717" t="s">
        <v>6568</v>
      </c>
      <c r="M2717">
        <v>135</v>
      </c>
      <c r="P2717">
        <v>0</v>
      </c>
      <c r="Q2717">
        <v>0</v>
      </c>
      <c r="R2717">
        <v>1</v>
      </c>
      <c r="S2717">
        <v>0</v>
      </c>
      <c r="T2717">
        <v>1</v>
      </c>
      <c r="U2717" t="s">
        <v>6459</v>
      </c>
      <c r="V2717" t="s">
        <v>32</v>
      </c>
      <c r="W2717" t="s">
        <v>41</v>
      </c>
      <c r="X2717" t="s">
        <v>42</v>
      </c>
      <c r="Y2717">
        <v>1</v>
      </c>
      <c r="Z2717">
        <v>25</v>
      </c>
      <c r="AA2717">
        <v>25</v>
      </c>
      <c r="AC2717">
        <v>0.31970963478691139</v>
      </c>
    </row>
    <row r="2718" spans="1:29" x14ac:dyDescent="0.35">
      <c r="A2718" t="s">
        <v>3177</v>
      </c>
      <c r="B2718" t="s">
        <v>3178</v>
      </c>
      <c r="C2718">
        <v>6372</v>
      </c>
      <c r="D2718" t="s">
        <v>3114</v>
      </c>
      <c r="E2718">
        <v>6317</v>
      </c>
      <c r="F2718">
        <v>4.6852</v>
      </c>
      <c r="G2718">
        <v>54</v>
      </c>
      <c r="H2718" t="s">
        <v>2707</v>
      </c>
      <c r="I2718" t="s">
        <v>157</v>
      </c>
      <c r="J2718" t="s">
        <v>2707</v>
      </c>
      <c r="L2718" t="s">
        <v>3179</v>
      </c>
      <c r="M2718">
        <v>21</v>
      </c>
      <c r="P2718">
        <v>0</v>
      </c>
      <c r="Q2718">
        <v>0</v>
      </c>
      <c r="R2718">
        <v>0</v>
      </c>
      <c r="S2718">
        <v>0</v>
      </c>
      <c r="T2718">
        <v>1</v>
      </c>
      <c r="U2718" t="s">
        <v>3180</v>
      </c>
      <c r="V2718" t="s">
        <v>222</v>
      </c>
      <c r="W2718" t="s">
        <v>223</v>
      </c>
      <c r="X2718" t="s">
        <v>265</v>
      </c>
      <c r="Y2718">
        <v>0</v>
      </c>
      <c r="AC2718">
        <v>0.31976004967953686</v>
      </c>
    </row>
    <row r="2719" spans="1:29" x14ac:dyDescent="0.35">
      <c r="A2719" t="s">
        <v>31693</v>
      </c>
      <c r="B2719" t="s">
        <v>31694</v>
      </c>
      <c r="C2719">
        <v>5979</v>
      </c>
      <c r="D2719" t="s">
        <v>31685</v>
      </c>
      <c r="E2719">
        <v>41686</v>
      </c>
      <c r="F2719">
        <v>4.4425999999999997</v>
      </c>
      <c r="G2719">
        <v>357</v>
      </c>
      <c r="H2719" t="s">
        <v>186</v>
      </c>
      <c r="I2719" t="s">
        <v>38</v>
      </c>
      <c r="J2719" t="s">
        <v>311</v>
      </c>
      <c r="L2719" t="s">
        <v>31695</v>
      </c>
      <c r="M2719">
        <v>132</v>
      </c>
      <c r="P2719">
        <v>0</v>
      </c>
      <c r="Q2719">
        <v>0</v>
      </c>
      <c r="R2719">
        <v>0</v>
      </c>
      <c r="S2719">
        <v>0</v>
      </c>
      <c r="T2719">
        <v>0</v>
      </c>
      <c r="V2719" t="s">
        <v>32</v>
      </c>
      <c r="W2719" t="s">
        <v>41</v>
      </c>
      <c r="X2719" t="s">
        <v>42</v>
      </c>
      <c r="Y2719">
        <v>2</v>
      </c>
      <c r="Z2719">
        <v>184</v>
      </c>
      <c r="AA2719">
        <v>36</v>
      </c>
      <c r="AC2719">
        <v>0.31977066969726109</v>
      </c>
    </row>
    <row r="2720" spans="1:29" x14ac:dyDescent="0.35">
      <c r="A2720" t="s">
        <v>3382</v>
      </c>
      <c r="B2720" t="s">
        <v>3383</v>
      </c>
      <c r="C2720">
        <v>7057</v>
      </c>
      <c r="D2720" t="s">
        <v>3384</v>
      </c>
      <c r="E2720">
        <v>185461</v>
      </c>
      <c r="F2720">
        <v>4.0751999999999997</v>
      </c>
      <c r="G2720">
        <v>3313</v>
      </c>
      <c r="H2720" t="s">
        <v>3385</v>
      </c>
      <c r="I2720" t="s">
        <v>157</v>
      </c>
      <c r="J2720" t="s">
        <v>3385</v>
      </c>
      <c r="L2720" t="s">
        <v>3386</v>
      </c>
      <c r="M2720">
        <v>39</v>
      </c>
      <c r="P2720">
        <v>0</v>
      </c>
      <c r="Q2720">
        <v>0</v>
      </c>
      <c r="R2720">
        <v>0</v>
      </c>
      <c r="S2720">
        <v>0</v>
      </c>
      <c r="T2720">
        <v>0</v>
      </c>
      <c r="U2720" t="s">
        <v>3387</v>
      </c>
      <c r="V2720" t="s">
        <v>222</v>
      </c>
      <c r="W2720" t="s">
        <v>223</v>
      </c>
      <c r="X2720" t="s">
        <v>224</v>
      </c>
      <c r="Y2720">
        <v>2</v>
      </c>
      <c r="Z2720">
        <v>124</v>
      </c>
      <c r="AA2720">
        <v>15</v>
      </c>
      <c r="AC2720">
        <v>0.31988280422042981</v>
      </c>
    </row>
    <row r="2721" spans="1:29" x14ac:dyDescent="0.35">
      <c r="A2721" t="s">
        <v>24026</v>
      </c>
      <c r="B2721" t="s">
        <v>24027</v>
      </c>
      <c r="C2721">
        <v>5764</v>
      </c>
      <c r="D2721" t="s">
        <v>24011</v>
      </c>
      <c r="E2721">
        <v>9550</v>
      </c>
      <c r="F2721">
        <v>5</v>
      </c>
      <c r="G2721">
        <v>4</v>
      </c>
      <c r="L2721" t="s">
        <v>24012</v>
      </c>
      <c r="M2721">
        <v>30</v>
      </c>
      <c r="N2721">
        <v>48</v>
      </c>
      <c r="P2721">
        <v>1</v>
      </c>
      <c r="Q2721">
        <v>0</v>
      </c>
      <c r="R2721">
        <v>0</v>
      </c>
      <c r="S2721">
        <v>1</v>
      </c>
      <c r="T2721">
        <v>0</v>
      </c>
      <c r="V2721" t="s">
        <v>32</v>
      </c>
      <c r="W2721" t="s">
        <v>33</v>
      </c>
      <c r="X2721" t="s">
        <v>34</v>
      </c>
      <c r="Y2721">
        <v>0</v>
      </c>
      <c r="AC2721">
        <v>0.32014118758855614</v>
      </c>
    </row>
    <row r="2722" spans="1:29" x14ac:dyDescent="0.35">
      <c r="A2722" t="s">
        <v>26159</v>
      </c>
      <c r="B2722" t="s">
        <v>26160</v>
      </c>
      <c r="C2722">
        <v>3902</v>
      </c>
      <c r="D2722" t="s">
        <v>25136</v>
      </c>
      <c r="E2722">
        <v>3899</v>
      </c>
      <c r="F2722">
        <v>5</v>
      </c>
      <c r="G2722">
        <v>2</v>
      </c>
      <c r="H2722" t="s">
        <v>26161</v>
      </c>
      <c r="L2722" t="s">
        <v>26162</v>
      </c>
      <c r="M2722">
        <v>5</v>
      </c>
      <c r="O2722">
        <v>2.4</v>
      </c>
      <c r="P2722">
        <v>1</v>
      </c>
      <c r="Q2722">
        <v>0</v>
      </c>
      <c r="R2722">
        <v>0</v>
      </c>
      <c r="S2722">
        <v>1</v>
      </c>
      <c r="T2722">
        <v>1</v>
      </c>
      <c r="U2722" t="s">
        <v>26163</v>
      </c>
      <c r="V2722" t="s">
        <v>306</v>
      </c>
      <c r="W2722" t="s">
        <v>33</v>
      </c>
      <c r="Y2722">
        <v>0</v>
      </c>
      <c r="AC2722">
        <v>0.32016517097435337</v>
      </c>
    </row>
    <row r="2723" spans="1:29" x14ac:dyDescent="0.35">
      <c r="A2723" t="s">
        <v>9740</v>
      </c>
      <c r="B2723" t="s">
        <v>9741</v>
      </c>
      <c r="C2723">
        <v>8001</v>
      </c>
      <c r="D2723" t="s">
        <v>9734</v>
      </c>
      <c r="E2723">
        <v>177152</v>
      </c>
      <c r="F2723">
        <v>4.3154000000000003</v>
      </c>
      <c r="G2723">
        <v>1931</v>
      </c>
      <c r="H2723" t="s">
        <v>163</v>
      </c>
      <c r="I2723" t="s">
        <v>157</v>
      </c>
      <c r="J2723" t="s">
        <v>163</v>
      </c>
      <c r="L2723" t="s">
        <v>9742</v>
      </c>
      <c r="M2723">
        <v>60</v>
      </c>
      <c r="P2723">
        <v>0</v>
      </c>
      <c r="Q2723">
        <v>0</v>
      </c>
      <c r="R2723">
        <v>0</v>
      </c>
      <c r="S2723">
        <v>0</v>
      </c>
      <c r="T2723">
        <v>1</v>
      </c>
      <c r="U2723" t="s">
        <v>9743</v>
      </c>
      <c r="V2723" t="s">
        <v>394</v>
      </c>
      <c r="W2723" t="s">
        <v>395</v>
      </c>
      <c r="X2723" t="s">
        <v>2290</v>
      </c>
      <c r="Y2723">
        <v>0</v>
      </c>
      <c r="AC2723">
        <v>0.3201897194473573</v>
      </c>
    </row>
    <row r="2724" spans="1:29" x14ac:dyDescent="0.35">
      <c r="A2724" t="s">
        <v>11747</v>
      </c>
      <c r="B2724" t="s">
        <v>11748</v>
      </c>
      <c r="C2724">
        <v>6309</v>
      </c>
      <c r="D2724" t="s">
        <v>11687</v>
      </c>
      <c r="E2724">
        <v>2613</v>
      </c>
      <c r="F2724">
        <v>3.5356999999999998</v>
      </c>
      <c r="G2724">
        <v>28</v>
      </c>
      <c r="L2724" t="s">
        <v>11749</v>
      </c>
      <c r="M2724">
        <v>125</v>
      </c>
      <c r="P2724">
        <v>0</v>
      </c>
      <c r="Q2724">
        <v>0</v>
      </c>
      <c r="R2724">
        <v>0</v>
      </c>
      <c r="S2724">
        <v>0</v>
      </c>
      <c r="T2724">
        <v>0</v>
      </c>
      <c r="U2724" t="s">
        <v>11750</v>
      </c>
      <c r="V2724" t="s">
        <v>394</v>
      </c>
      <c r="W2724" t="s">
        <v>400</v>
      </c>
      <c r="X2724" t="s">
        <v>401</v>
      </c>
      <c r="Y2724">
        <v>0</v>
      </c>
      <c r="AC2724">
        <v>0.32033475143998602</v>
      </c>
    </row>
    <row r="2725" spans="1:29" x14ac:dyDescent="0.35">
      <c r="A2725" t="s">
        <v>31294</v>
      </c>
      <c r="B2725" t="s">
        <v>31295</v>
      </c>
      <c r="C2725">
        <v>6365</v>
      </c>
      <c r="D2725" t="s">
        <v>31254</v>
      </c>
      <c r="E2725">
        <v>5728</v>
      </c>
      <c r="F2725">
        <v>4.3756000000000004</v>
      </c>
      <c r="G2725">
        <v>860</v>
      </c>
      <c r="H2725" t="s">
        <v>31296</v>
      </c>
      <c r="L2725" t="s">
        <v>31297</v>
      </c>
      <c r="M2725">
        <v>148</v>
      </c>
      <c r="P2725">
        <v>0</v>
      </c>
      <c r="Q2725">
        <v>0</v>
      </c>
      <c r="R2725">
        <v>0</v>
      </c>
      <c r="S2725">
        <v>0</v>
      </c>
      <c r="T2725">
        <v>1</v>
      </c>
      <c r="U2725" t="s">
        <v>31298</v>
      </c>
      <c r="V2725" t="s">
        <v>222</v>
      </c>
      <c r="W2725" t="s">
        <v>33</v>
      </c>
      <c r="Y2725">
        <v>0</v>
      </c>
      <c r="AC2725">
        <v>0.32037712794779216</v>
      </c>
    </row>
    <row r="2726" spans="1:29" x14ac:dyDescent="0.35">
      <c r="A2726" t="s">
        <v>5037</v>
      </c>
      <c r="B2726" t="s">
        <v>5038</v>
      </c>
      <c r="C2726">
        <v>6236</v>
      </c>
      <c r="D2726" t="s">
        <v>4908</v>
      </c>
      <c r="E2726">
        <v>88858</v>
      </c>
      <c r="F2726">
        <v>4.2178000000000004</v>
      </c>
      <c r="G2726">
        <v>528</v>
      </c>
      <c r="H2726" t="s">
        <v>4319</v>
      </c>
      <c r="I2726" t="s">
        <v>803</v>
      </c>
      <c r="J2726" t="s">
        <v>4934</v>
      </c>
      <c r="K2726" t="s">
        <v>4935</v>
      </c>
      <c r="L2726" t="s">
        <v>5039</v>
      </c>
      <c r="M2726">
        <v>25</v>
      </c>
      <c r="P2726">
        <v>0</v>
      </c>
      <c r="Q2726">
        <v>0</v>
      </c>
      <c r="R2726">
        <v>0</v>
      </c>
      <c r="S2726">
        <v>0</v>
      </c>
      <c r="T2726">
        <v>0</v>
      </c>
      <c r="U2726" t="s">
        <v>4931</v>
      </c>
      <c r="V2726" t="s">
        <v>306</v>
      </c>
      <c r="W2726" t="s">
        <v>307</v>
      </c>
      <c r="X2726" t="s">
        <v>1212</v>
      </c>
      <c r="Y2726">
        <v>2</v>
      </c>
      <c r="Z2726">
        <v>25</v>
      </c>
      <c r="AA2726">
        <v>25</v>
      </c>
      <c r="AC2726">
        <v>0.32047786404213685</v>
      </c>
    </row>
    <row r="2727" spans="1:29" x14ac:dyDescent="0.35">
      <c r="A2727" t="s">
        <v>7617</v>
      </c>
      <c r="B2727" t="s">
        <v>7618</v>
      </c>
      <c r="C2727">
        <v>1073</v>
      </c>
      <c r="D2727" t="s">
        <v>7503</v>
      </c>
      <c r="E2727">
        <v>68140</v>
      </c>
      <c r="F2727">
        <v>4.6143000000000001</v>
      </c>
      <c r="G2727">
        <v>892</v>
      </c>
      <c r="H2727" t="s">
        <v>268</v>
      </c>
      <c r="I2727" t="s">
        <v>38</v>
      </c>
      <c r="J2727" t="s">
        <v>7619</v>
      </c>
      <c r="L2727" t="s">
        <v>7620</v>
      </c>
      <c r="M2727">
        <v>100</v>
      </c>
      <c r="P2727">
        <v>0</v>
      </c>
      <c r="Q2727">
        <v>0</v>
      </c>
      <c r="R2727">
        <v>0</v>
      </c>
      <c r="S2727">
        <v>0</v>
      </c>
      <c r="T2727">
        <v>0</v>
      </c>
      <c r="U2727" t="s">
        <v>1757</v>
      </c>
      <c r="V2727" t="s">
        <v>32</v>
      </c>
      <c r="W2727" t="s">
        <v>172</v>
      </c>
      <c r="X2727" t="s">
        <v>173</v>
      </c>
      <c r="Y2727">
        <v>4</v>
      </c>
      <c r="Z2727">
        <v>235</v>
      </c>
      <c r="AA2727">
        <v>68</v>
      </c>
      <c r="AC2727">
        <v>0.32076460660019246</v>
      </c>
    </row>
    <row r="2728" spans="1:29" x14ac:dyDescent="0.35">
      <c r="A2728" t="s">
        <v>14697</v>
      </c>
      <c r="B2728" t="s">
        <v>14698</v>
      </c>
      <c r="C2728">
        <v>6202</v>
      </c>
      <c r="D2728" t="s">
        <v>14671</v>
      </c>
      <c r="E2728">
        <v>24140</v>
      </c>
      <c r="F2728">
        <v>4.4554</v>
      </c>
      <c r="G2728">
        <v>112</v>
      </c>
      <c r="H2728" t="s">
        <v>37</v>
      </c>
      <c r="I2728" t="s">
        <v>38</v>
      </c>
      <c r="J2728" t="s">
        <v>14672</v>
      </c>
      <c r="L2728" t="s">
        <v>14699</v>
      </c>
      <c r="M2728">
        <v>155</v>
      </c>
      <c r="P2728">
        <v>0</v>
      </c>
      <c r="Q2728">
        <v>0</v>
      </c>
      <c r="R2728">
        <v>0</v>
      </c>
      <c r="S2728">
        <v>0</v>
      </c>
      <c r="T2728">
        <v>0</v>
      </c>
      <c r="U2728" t="s">
        <v>14678</v>
      </c>
      <c r="V2728" t="s">
        <v>32</v>
      </c>
      <c r="W2728" t="s">
        <v>41</v>
      </c>
      <c r="X2728" t="s">
        <v>42</v>
      </c>
      <c r="Y2728">
        <v>1</v>
      </c>
      <c r="Z2728">
        <v>80</v>
      </c>
      <c r="AA2728">
        <v>80</v>
      </c>
      <c r="AC2728">
        <v>0.32086112879504647</v>
      </c>
    </row>
    <row r="2729" spans="1:29" x14ac:dyDescent="0.35">
      <c r="A2729" t="s">
        <v>15062</v>
      </c>
      <c r="B2729" t="s">
        <v>15063</v>
      </c>
      <c r="C2729">
        <v>6254</v>
      </c>
      <c r="D2729" t="s">
        <v>15031</v>
      </c>
      <c r="E2729">
        <v>20780</v>
      </c>
      <c r="F2729">
        <v>3.9897999999999998</v>
      </c>
      <c r="G2729">
        <v>98</v>
      </c>
      <c r="H2729" t="s">
        <v>15064</v>
      </c>
      <c r="I2729" t="s">
        <v>803</v>
      </c>
      <c r="J2729" t="s">
        <v>13076</v>
      </c>
      <c r="L2729" t="s">
        <v>15065</v>
      </c>
      <c r="M2729">
        <v>32</v>
      </c>
      <c r="P2729">
        <v>0</v>
      </c>
      <c r="Q2729">
        <v>0</v>
      </c>
      <c r="R2729">
        <v>0</v>
      </c>
      <c r="S2729">
        <v>0</v>
      </c>
      <c r="T2729">
        <v>0</v>
      </c>
      <c r="U2729" t="s">
        <v>15066</v>
      </c>
      <c r="V2729" t="s">
        <v>306</v>
      </c>
      <c r="W2729" t="s">
        <v>815</v>
      </c>
      <c r="X2729" t="s">
        <v>832</v>
      </c>
      <c r="Y2729">
        <v>1</v>
      </c>
      <c r="Z2729">
        <v>32</v>
      </c>
      <c r="AA2729">
        <v>32</v>
      </c>
      <c r="AC2729">
        <v>0.32113993636011573</v>
      </c>
    </row>
    <row r="2730" spans="1:29" x14ac:dyDescent="0.35">
      <c r="A2730" t="s">
        <v>31967</v>
      </c>
      <c r="B2730" t="s">
        <v>31968</v>
      </c>
      <c r="C2730">
        <v>6245</v>
      </c>
      <c r="D2730" t="s">
        <v>31969</v>
      </c>
      <c r="E2730">
        <v>15523</v>
      </c>
      <c r="F2730">
        <v>4.2727000000000004</v>
      </c>
      <c r="G2730">
        <v>22</v>
      </c>
      <c r="H2730" t="s">
        <v>31970</v>
      </c>
      <c r="I2730" t="s">
        <v>157</v>
      </c>
      <c r="J2730" t="s">
        <v>31970</v>
      </c>
      <c r="L2730" t="s">
        <v>31971</v>
      </c>
      <c r="M2730">
        <v>30</v>
      </c>
      <c r="P2730">
        <v>0</v>
      </c>
      <c r="Q2730">
        <v>0</v>
      </c>
      <c r="R2730">
        <v>0</v>
      </c>
      <c r="S2730">
        <v>0</v>
      </c>
      <c r="T2730">
        <v>1</v>
      </c>
      <c r="U2730" t="s">
        <v>21411</v>
      </c>
      <c r="V2730" t="s">
        <v>32</v>
      </c>
      <c r="W2730" t="s">
        <v>191</v>
      </c>
      <c r="X2730" t="s">
        <v>208</v>
      </c>
      <c r="Y2730">
        <v>0</v>
      </c>
      <c r="AC2730">
        <v>0.32161210692640807</v>
      </c>
    </row>
    <row r="2731" spans="1:29" x14ac:dyDescent="0.35">
      <c r="A2731" t="s">
        <v>14995</v>
      </c>
      <c r="B2731" t="s">
        <v>14996</v>
      </c>
      <c r="C2731">
        <v>5922</v>
      </c>
      <c r="D2731" t="s">
        <v>14946</v>
      </c>
      <c r="E2731">
        <v>25006</v>
      </c>
      <c r="F2731">
        <v>4.5762999999999998</v>
      </c>
      <c r="G2731">
        <v>262</v>
      </c>
      <c r="H2731" t="s">
        <v>3417</v>
      </c>
      <c r="I2731" t="s">
        <v>89</v>
      </c>
      <c r="J2731" t="s">
        <v>14960</v>
      </c>
      <c r="L2731" t="s">
        <v>14997</v>
      </c>
      <c r="M2731">
        <v>46</v>
      </c>
      <c r="P2731">
        <v>0</v>
      </c>
      <c r="Q2731">
        <v>0</v>
      </c>
      <c r="R2731">
        <v>0</v>
      </c>
      <c r="S2731">
        <v>0</v>
      </c>
      <c r="T2731">
        <v>1</v>
      </c>
      <c r="U2731" t="s">
        <v>14998</v>
      </c>
      <c r="V2731" t="s">
        <v>93</v>
      </c>
      <c r="W2731" t="s">
        <v>94</v>
      </c>
      <c r="X2731" t="s">
        <v>95</v>
      </c>
      <c r="Y2731">
        <v>1</v>
      </c>
      <c r="Z2731">
        <v>46</v>
      </c>
      <c r="AA2731">
        <v>46</v>
      </c>
      <c r="AC2731">
        <v>0.3219261263903066</v>
      </c>
    </row>
    <row r="2732" spans="1:29" x14ac:dyDescent="0.35">
      <c r="A2732" t="s">
        <v>24959</v>
      </c>
      <c r="B2732" t="s">
        <v>24960</v>
      </c>
      <c r="C2732">
        <v>6159</v>
      </c>
      <c r="D2732" t="s">
        <v>24926</v>
      </c>
      <c r="E2732">
        <v>952</v>
      </c>
      <c r="F2732">
        <v>3.8332999999999999</v>
      </c>
      <c r="G2732">
        <v>6</v>
      </c>
      <c r="L2732" t="s">
        <v>24961</v>
      </c>
      <c r="M2732">
        <v>59</v>
      </c>
      <c r="P2732">
        <v>0</v>
      </c>
      <c r="Q2732">
        <v>0</v>
      </c>
      <c r="R2732">
        <v>1</v>
      </c>
      <c r="S2732">
        <v>0</v>
      </c>
      <c r="T2732">
        <v>0</v>
      </c>
      <c r="U2732" t="s">
        <v>24962</v>
      </c>
      <c r="V2732" t="s">
        <v>222</v>
      </c>
      <c r="W2732" t="s">
        <v>33</v>
      </c>
      <c r="Y2732">
        <v>0</v>
      </c>
      <c r="AC2732">
        <v>0.32214580334480547</v>
      </c>
    </row>
    <row r="2733" spans="1:29" x14ac:dyDescent="0.35">
      <c r="A2733" t="s">
        <v>14301</v>
      </c>
      <c r="B2733" t="s">
        <v>14302</v>
      </c>
      <c r="C2733">
        <v>6175</v>
      </c>
      <c r="D2733" t="s">
        <v>14235</v>
      </c>
      <c r="E2733">
        <v>43644</v>
      </c>
      <c r="F2733">
        <v>3.7452000000000001</v>
      </c>
      <c r="G2733">
        <v>1656</v>
      </c>
      <c r="H2733" t="s">
        <v>14303</v>
      </c>
      <c r="I2733" t="s">
        <v>803</v>
      </c>
      <c r="J2733" t="s">
        <v>14304</v>
      </c>
      <c r="L2733" t="s">
        <v>14305</v>
      </c>
      <c r="M2733">
        <v>26</v>
      </c>
      <c r="P2733">
        <v>0</v>
      </c>
      <c r="Q2733">
        <v>0</v>
      </c>
      <c r="R2733">
        <v>0</v>
      </c>
      <c r="S2733">
        <v>0</v>
      </c>
      <c r="T2733">
        <v>0</v>
      </c>
      <c r="U2733" t="s">
        <v>14306</v>
      </c>
      <c r="V2733" t="s">
        <v>306</v>
      </c>
      <c r="W2733" t="s">
        <v>823</v>
      </c>
      <c r="X2733" t="s">
        <v>824</v>
      </c>
      <c r="Y2733">
        <v>1</v>
      </c>
      <c r="Z2733">
        <v>15</v>
      </c>
      <c r="AA2733">
        <v>15</v>
      </c>
      <c r="AC2733">
        <v>0.32289143632356165</v>
      </c>
    </row>
    <row r="2734" spans="1:29" x14ac:dyDescent="0.35">
      <c r="A2734" t="s">
        <v>14413</v>
      </c>
      <c r="B2734" t="s">
        <v>14414</v>
      </c>
      <c r="C2734">
        <v>6175</v>
      </c>
      <c r="D2734" t="s">
        <v>14235</v>
      </c>
      <c r="E2734">
        <v>3337</v>
      </c>
      <c r="F2734">
        <v>4.1744000000000003</v>
      </c>
      <c r="G2734">
        <v>430</v>
      </c>
      <c r="H2734" t="s">
        <v>14415</v>
      </c>
      <c r="I2734" t="s">
        <v>803</v>
      </c>
      <c r="J2734" t="s">
        <v>14416</v>
      </c>
      <c r="L2734" t="s">
        <v>14417</v>
      </c>
      <c r="M2734">
        <v>25</v>
      </c>
      <c r="P2734">
        <v>0</v>
      </c>
      <c r="Q2734">
        <v>0</v>
      </c>
      <c r="R2734">
        <v>0</v>
      </c>
      <c r="S2734">
        <v>0</v>
      </c>
      <c r="T2734">
        <v>0</v>
      </c>
      <c r="V2734" t="s">
        <v>306</v>
      </c>
      <c r="W2734" t="s">
        <v>823</v>
      </c>
      <c r="X2734" t="s">
        <v>855</v>
      </c>
      <c r="Y2734">
        <v>3</v>
      </c>
      <c r="Z2734">
        <v>25</v>
      </c>
      <c r="AA2734">
        <v>25</v>
      </c>
      <c r="AC2734">
        <v>0.32305544626022775</v>
      </c>
    </row>
    <row r="2735" spans="1:29" x14ac:dyDescent="0.35">
      <c r="A2735" t="s">
        <v>20012</v>
      </c>
      <c r="B2735" t="s">
        <v>20013</v>
      </c>
      <c r="C2735">
        <v>6226</v>
      </c>
      <c r="D2735" t="s">
        <v>19967</v>
      </c>
      <c r="E2735">
        <v>2902</v>
      </c>
      <c r="F2735">
        <v>4.4043000000000001</v>
      </c>
      <c r="G2735">
        <v>47</v>
      </c>
      <c r="H2735" t="s">
        <v>2702</v>
      </c>
      <c r="I2735" t="s">
        <v>157</v>
      </c>
      <c r="J2735" t="s">
        <v>2702</v>
      </c>
      <c r="L2735" t="s">
        <v>20014</v>
      </c>
      <c r="M2735">
        <v>32</v>
      </c>
      <c r="P2735">
        <v>0</v>
      </c>
      <c r="Q2735">
        <v>0</v>
      </c>
      <c r="R2735">
        <v>0</v>
      </c>
      <c r="S2735">
        <v>0</v>
      </c>
      <c r="T2735">
        <v>1</v>
      </c>
      <c r="U2735" t="s">
        <v>20015</v>
      </c>
      <c r="V2735" t="s">
        <v>394</v>
      </c>
      <c r="W2735" t="s">
        <v>428</v>
      </c>
      <c r="X2735" t="s">
        <v>429</v>
      </c>
      <c r="Y2735">
        <v>0</v>
      </c>
      <c r="AC2735">
        <v>0.32307118617177588</v>
      </c>
    </row>
    <row r="2736" spans="1:29" x14ac:dyDescent="0.35">
      <c r="A2736" t="s">
        <v>3449</v>
      </c>
      <c r="B2736" t="s">
        <v>3450</v>
      </c>
      <c r="C2736">
        <v>7057</v>
      </c>
      <c r="D2736" t="s">
        <v>3384</v>
      </c>
      <c r="E2736">
        <v>39692</v>
      </c>
      <c r="F2736">
        <v>3.9171999999999998</v>
      </c>
      <c r="G2736">
        <v>157</v>
      </c>
      <c r="H2736" t="s">
        <v>2618</v>
      </c>
      <c r="I2736" t="s">
        <v>157</v>
      </c>
      <c r="J2736" t="s">
        <v>2618</v>
      </c>
      <c r="L2736" t="s">
        <v>3451</v>
      </c>
      <c r="M2736">
        <v>57</v>
      </c>
      <c r="P2736">
        <v>0</v>
      </c>
      <c r="Q2736">
        <v>0</v>
      </c>
      <c r="R2736">
        <v>0</v>
      </c>
      <c r="S2736">
        <v>0</v>
      </c>
      <c r="T2736">
        <v>1</v>
      </c>
      <c r="U2736" t="s">
        <v>3452</v>
      </c>
      <c r="V2736" t="s">
        <v>222</v>
      </c>
      <c r="W2736" t="s">
        <v>223</v>
      </c>
      <c r="X2736" t="s">
        <v>3453</v>
      </c>
      <c r="Y2736">
        <v>0</v>
      </c>
      <c r="AC2736">
        <v>0.32329556699143736</v>
      </c>
    </row>
    <row r="2737" spans="1:29" x14ac:dyDescent="0.35">
      <c r="A2737" t="s">
        <v>4600</v>
      </c>
      <c r="B2737" t="s">
        <v>4601</v>
      </c>
      <c r="C2737">
        <v>4171</v>
      </c>
      <c r="D2737" t="s">
        <v>4465</v>
      </c>
      <c r="E2737">
        <v>15759</v>
      </c>
      <c r="F2737">
        <v>4.3884999999999996</v>
      </c>
      <c r="G2737">
        <v>139</v>
      </c>
      <c r="H2737" t="s">
        <v>4602</v>
      </c>
      <c r="I2737" t="s">
        <v>157</v>
      </c>
      <c r="J2737" t="s">
        <v>4602</v>
      </c>
      <c r="L2737" t="s">
        <v>4603</v>
      </c>
      <c r="M2737">
        <v>38</v>
      </c>
      <c r="P2737">
        <v>0</v>
      </c>
      <c r="Q2737">
        <v>0</v>
      </c>
      <c r="R2737">
        <v>0</v>
      </c>
      <c r="S2737">
        <v>0</v>
      </c>
      <c r="T2737">
        <v>0</v>
      </c>
      <c r="U2737" t="s">
        <v>4604</v>
      </c>
      <c r="V2737" t="s">
        <v>394</v>
      </c>
      <c r="W2737" t="s">
        <v>395</v>
      </c>
      <c r="X2737" t="s">
        <v>395</v>
      </c>
      <c r="Y2737">
        <v>0</v>
      </c>
      <c r="AC2737">
        <v>0.32337771517895175</v>
      </c>
    </row>
    <row r="2738" spans="1:29" x14ac:dyDescent="0.35">
      <c r="A2738" t="s">
        <v>19185</v>
      </c>
      <c r="B2738" t="s">
        <v>19186</v>
      </c>
      <c r="C2738">
        <v>8017</v>
      </c>
      <c r="D2738" t="s">
        <v>19187</v>
      </c>
      <c r="E2738">
        <v>57039</v>
      </c>
      <c r="F2738">
        <v>4.0955000000000004</v>
      </c>
      <c r="G2738">
        <v>398</v>
      </c>
      <c r="H2738" t="s">
        <v>19188</v>
      </c>
      <c r="I2738" t="s">
        <v>1158</v>
      </c>
      <c r="J2738" t="s">
        <v>2171</v>
      </c>
      <c r="L2738" t="s">
        <v>19189</v>
      </c>
      <c r="M2738">
        <v>17</v>
      </c>
      <c r="P2738">
        <v>0</v>
      </c>
      <c r="Q2738">
        <v>0</v>
      </c>
      <c r="R2738">
        <v>0</v>
      </c>
      <c r="S2738">
        <v>0</v>
      </c>
      <c r="T2738">
        <v>0</v>
      </c>
      <c r="U2738" t="s">
        <v>19190</v>
      </c>
      <c r="V2738" t="s">
        <v>394</v>
      </c>
      <c r="W2738" t="s">
        <v>400</v>
      </c>
      <c r="X2738" t="s">
        <v>2146</v>
      </c>
      <c r="Y2738">
        <v>1</v>
      </c>
      <c r="Z2738">
        <v>17</v>
      </c>
      <c r="AA2738">
        <v>17</v>
      </c>
      <c r="AC2738">
        <v>0.32346028792078407</v>
      </c>
    </row>
    <row r="2739" spans="1:29" x14ac:dyDescent="0.35">
      <c r="A2739" t="s">
        <v>14136</v>
      </c>
      <c r="B2739" t="s">
        <v>14137</v>
      </c>
      <c r="C2739">
        <v>6295</v>
      </c>
      <c r="D2739" t="s">
        <v>14091</v>
      </c>
      <c r="E2739">
        <v>8957</v>
      </c>
      <c r="F2739">
        <v>4.5713999999999997</v>
      </c>
      <c r="G2739">
        <v>14</v>
      </c>
      <c r="H2739" t="s">
        <v>14138</v>
      </c>
      <c r="I2739" t="s">
        <v>157</v>
      </c>
      <c r="J2739" t="s">
        <v>14138</v>
      </c>
      <c r="L2739" t="s">
        <v>14139</v>
      </c>
      <c r="M2739">
        <v>22</v>
      </c>
      <c r="P2739">
        <v>0</v>
      </c>
      <c r="Q2739">
        <v>0</v>
      </c>
      <c r="R2739">
        <v>0</v>
      </c>
      <c r="S2739">
        <v>0</v>
      </c>
      <c r="T2739">
        <v>0</v>
      </c>
      <c r="U2739" t="s">
        <v>14105</v>
      </c>
      <c r="V2739" t="s">
        <v>394</v>
      </c>
      <c r="W2739" t="s">
        <v>428</v>
      </c>
      <c r="X2739" t="s">
        <v>464</v>
      </c>
      <c r="Y2739">
        <v>0</v>
      </c>
      <c r="AC2739">
        <v>0.32376177418134355</v>
      </c>
    </row>
    <row r="2740" spans="1:29" x14ac:dyDescent="0.35">
      <c r="A2740" t="s">
        <v>635</v>
      </c>
      <c r="B2740" t="s">
        <v>636</v>
      </c>
      <c r="C2740">
        <v>5998</v>
      </c>
      <c r="D2740" t="s">
        <v>627</v>
      </c>
      <c r="E2740">
        <v>28885</v>
      </c>
      <c r="F2740">
        <v>4.4527999999999999</v>
      </c>
      <c r="G2740">
        <v>890</v>
      </c>
      <c r="H2740" t="s">
        <v>637</v>
      </c>
      <c r="I2740" t="s">
        <v>157</v>
      </c>
      <c r="J2740" t="s">
        <v>637</v>
      </c>
      <c r="L2740" t="s">
        <v>638</v>
      </c>
      <c r="M2740">
        <v>55</v>
      </c>
      <c r="N2740">
        <v>67</v>
      </c>
      <c r="P2740">
        <v>0</v>
      </c>
      <c r="Q2740">
        <v>0</v>
      </c>
      <c r="R2740">
        <v>0</v>
      </c>
      <c r="S2740">
        <v>0</v>
      </c>
      <c r="T2740">
        <v>0</v>
      </c>
      <c r="U2740" t="s">
        <v>639</v>
      </c>
      <c r="V2740" t="s">
        <v>222</v>
      </c>
      <c r="W2740" t="s">
        <v>244</v>
      </c>
      <c r="X2740" t="s">
        <v>280</v>
      </c>
      <c r="Y2740">
        <v>1</v>
      </c>
      <c r="Z2740">
        <v>36</v>
      </c>
      <c r="AA2740">
        <v>36</v>
      </c>
      <c r="AC2740">
        <v>0.32392063896459156</v>
      </c>
    </row>
    <row r="2741" spans="1:29" x14ac:dyDescent="0.35">
      <c r="A2741" t="s">
        <v>328</v>
      </c>
      <c r="B2741" t="s">
        <v>329</v>
      </c>
      <c r="C2741">
        <v>7054</v>
      </c>
      <c r="D2741" t="s">
        <v>301</v>
      </c>
      <c r="E2741">
        <v>7381</v>
      </c>
      <c r="F2741">
        <v>4.3384999999999998</v>
      </c>
      <c r="G2741">
        <v>65</v>
      </c>
      <c r="H2741" t="s">
        <v>176</v>
      </c>
      <c r="I2741" t="s">
        <v>38</v>
      </c>
      <c r="J2741" t="s">
        <v>330</v>
      </c>
      <c r="L2741" t="s">
        <v>331</v>
      </c>
      <c r="M2741">
        <v>200</v>
      </c>
      <c r="P2741">
        <v>0</v>
      </c>
      <c r="Q2741">
        <v>0</v>
      </c>
      <c r="R2741">
        <v>1</v>
      </c>
      <c r="S2741">
        <v>0</v>
      </c>
      <c r="T2741">
        <v>0</v>
      </c>
      <c r="U2741" t="s">
        <v>313</v>
      </c>
      <c r="V2741" t="s">
        <v>32</v>
      </c>
      <c r="W2741" t="s">
        <v>41</v>
      </c>
      <c r="X2741" t="s">
        <v>42</v>
      </c>
      <c r="Y2741">
        <v>2</v>
      </c>
      <c r="Z2741">
        <v>145</v>
      </c>
      <c r="AA2741">
        <v>35</v>
      </c>
      <c r="AC2741">
        <v>0.32411445443231723</v>
      </c>
    </row>
    <row r="2742" spans="1:29" x14ac:dyDescent="0.35">
      <c r="A2742" t="s">
        <v>16830</v>
      </c>
      <c r="B2742" t="s">
        <v>16831</v>
      </c>
      <c r="C2742">
        <v>5905</v>
      </c>
      <c r="D2742" t="s">
        <v>16739</v>
      </c>
      <c r="E2742">
        <v>28515</v>
      </c>
      <c r="F2742">
        <v>4.2446000000000002</v>
      </c>
      <c r="G2742">
        <v>597</v>
      </c>
      <c r="H2742" t="s">
        <v>16832</v>
      </c>
      <c r="I2742" t="s">
        <v>803</v>
      </c>
      <c r="J2742" t="s">
        <v>16833</v>
      </c>
      <c r="K2742" t="s">
        <v>16834</v>
      </c>
      <c r="L2742" t="s">
        <v>16835</v>
      </c>
      <c r="M2742">
        <v>30</v>
      </c>
      <c r="P2742">
        <v>0</v>
      </c>
      <c r="Q2742">
        <v>0</v>
      </c>
      <c r="R2742">
        <v>0</v>
      </c>
      <c r="S2742">
        <v>0</v>
      </c>
      <c r="T2742">
        <v>0</v>
      </c>
      <c r="U2742" t="s">
        <v>16836</v>
      </c>
      <c r="V2742" t="s">
        <v>306</v>
      </c>
      <c r="W2742" t="s">
        <v>815</v>
      </c>
      <c r="X2742" t="s">
        <v>848</v>
      </c>
      <c r="Y2742">
        <v>31</v>
      </c>
      <c r="Z2742">
        <v>30</v>
      </c>
      <c r="AA2742">
        <v>30</v>
      </c>
      <c r="AC2742">
        <v>0.32417832436231919</v>
      </c>
    </row>
    <row r="2743" spans="1:29" x14ac:dyDescent="0.35">
      <c r="A2743" t="s">
        <v>4927</v>
      </c>
      <c r="B2743" t="s">
        <v>4928</v>
      </c>
      <c r="C2743">
        <v>6236</v>
      </c>
      <c r="D2743" t="s">
        <v>4908</v>
      </c>
      <c r="E2743">
        <v>436721</v>
      </c>
      <c r="F2743">
        <v>4.399</v>
      </c>
      <c r="G2743">
        <v>416</v>
      </c>
      <c r="H2743" t="s">
        <v>4319</v>
      </c>
      <c r="I2743" t="s">
        <v>803</v>
      </c>
      <c r="J2743" t="s">
        <v>4923</v>
      </c>
      <c r="K2743" t="s">
        <v>4929</v>
      </c>
      <c r="L2743" t="s">
        <v>4930</v>
      </c>
      <c r="M2743">
        <v>25</v>
      </c>
      <c r="P2743">
        <v>0</v>
      </c>
      <c r="Q2743">
        <v>0</v>
      </c>
      <c r="R2743">
        <v>0</v>
      </c>
      <c r="S2743">
        <v>0</v>
      </c>
      <c r="T2743">
        <v>0</v>
      </c>
      <c r="U2743" t="s">
        <v>4931</v>
      </c>
      <c r="V2743" t="s">
        <v>306</v>
      </c>
      <c r="W2743" t="s">
        <v>307</v>
      </c>
      <c r="X2743" t="s">
        <v>1212</v>
      </c>
      <c r="Y2743">
        <v>14</v>
      </c>
      <c r="Z2743">
        <v>25</v>
      </c>
      <c r="AA2743">
        <v>25</v>
      </c>
      <c r="AC2743">
        <v>0.32441362505636018</v>
      </c>
    </row>
    <row r="2744" spans="1:29" x14ac:dyDescent="0.35">
      <c r="A2744" t="s">
        <v>10044</v>
      </c>
      <c r="B2744" t="s">
        <v>10045</v>
      </c>
      <c r="C2744">
        <v>6200</v>
      </c>
      <c r="D2744" t="s">
        <v>9905</v>
      </c>
      <c r="E2744">
        <v>111949</v>
      </c>
      <c r="F2744">
        <v>4.3918999999999997</v>
      </c>
      <c r="G2744">
        <v>472</v>
      </c>
      <c r="H2744" t="s">
        <v>10046</v>
      </c>
      <c r="I2744" t="s">
        <v>803</v>
      </c>
      <c r="J2744" t="s">
        <v>10047</v>
      </c>
      <c r="K2744" t="s">
        <v>7527</v>
      </c>
      <c r="L2744" t="s">
        <v>10048</v>
      </c>
      <c r="M2744">
        <v>27</v>
      </c>
      <c r="P2744">
        <v>0</v>
      </c>
      <c r="Q2744">
        <v>0</v>
      </c>
      <c r="R2744">
        <v>0</v>
      </c>
      <c r="S2744">
        <v>0</v>
      </c>
      <c r="T2744">
        <v>0</v>
      </c>
      <c r="U2744" t="s">
        <v>10049</v>
      </c>
      <c r="V2744" t="s">
        <v>306</v>
      </c>
      <c r="W2744" t="s">
        <v>307</v>
      </c>
      <c r="X2744" t="s">
        <v>7616</v>
      </c>
      <c r="Y2744">
        <v>3</v>
      </c>
      <c r="Z2744">
        <v>27</v>
      </c>
      <c r="AA2744">
        <v>27</v>
      </c>
      <c r="AC2744">
        <v>0.32445166281275162</v>
      </c>
    </row>
    <row r="2745" spans="1:29" x14ac:dyDescent="0.35">
      <c r="A2745" t="s">
        <v>17057</v>
      </c>
      <c r="B2745" t="s">
        <v>17058</v>
      </c>
      <c r="C2745">
        <v>6201</v>
      </c>
      <c r="D2745" t="s">
        <v>16997</v>
      </c>
      <c r="E2745">
        <v>19686</v>
      </c>
      <c r="F2745">
        <v>3.5535999999999999</v>
      </c>
      <c r="G2745">
        <v>56</v>
      </c>
      <c r="H2745" t="s">
        <v>371</v>
      </c>
      <c r="L2745" t="s">
        <v>17059</v>
      </c>
      <c r="M2745">
        <v>85</v>
      </c>
      <c r="P2745">
        <v>0</v>
      </c>
      <c r="Q2745">
        <v>0</v>
      </c>
      <c r="R2745">
        <v>0</v>
      </c>
      <c r="S2745">
        <v>0</v>
      </c>
      <c r="T2745">
        <v>0</v>
      </c>
      <c r="V2745" t="s">
        <v>394</v>
      </c>
      <c r="W2745" t="s">
        <v>412</v>
      </c>
      <c r="Y2745">
        <v>0</v>
      </c>
      <c r="AC2745">
        <v>0.32460072577148236</v>
      </c>
    </row>
    <row r="2746" spans="1:29" x14ac:dyDescent="0.35">
      <c r="A2746" t="s">
        <v>14352</v>
      </c>
      <c r="B2746" t="s">
        <v>14353</v>
      </c>
      <c r="C2746">
        <v>6175</v>
      </c>
      <c r="D2746" t="s">
        <v>14235</v>
      </c>
      <c r="E2746">
        <v>12144</v>
      </c>
      <c r="F2746">
        <v>4.3532000000000002</v>
      </c>
      <c r="G2746">
        <v>269</v>
      </c>
      <c r="H2746" t="s">
        <v>163</v>
      </c>
      <c r="I2746" t="s">
        <v>157</v>
      </c>
      <c r="J2746" t="s">
        <v>163</v>
      </c>
      <c r="L2746" t="s">
        <v>14354</v>
      </c>
      <c r="M2746">
        <v>29</v>
      </c>
      <c r="P2746">
        <v>0</v>
      </c>
      <c r="Q2746">
        <v>0</v>
      </c>
      <c r="R2746">
        <v>0</v>
      </c>
      <c r="S2746">
        <v>0</v>
      </c>
      <c r="T2746">
        <v>0</v>
      </c>
      <c r="U2746" t="s">
        <v>8046</v>
      </c>
      <c r="V2746" t="s">
        <v>394</v>
      </c>
      <c r="W2746" t="s">
        <v>400</v>
      </c>
      <c r="X2746" t="s">
        <v>401</v>
      </c>
      <c r="Y2746">
        <v>0</v>
      </c>
      <c r="AC2746">
        <v>0.32468325396947628</v>
      </c>
    </row>
    <row r="2747" spans="1:29" x14ac:dyDescent="0.35">
      <c r="A2747" t="s">
        <v>29070</v>
      </c>
      <c r="B2747" t="s">
        <v>29071</v>
      </c>
      <c r="C2747">
        <v>7020</v>
      </c>
      <c r="D2747" t="s">
        <v>28957</v>
      </c>
      <c r="E2747">
        <v>484</v>
      </c>
      <c r="H2747" t="s">
        <v>620</v>
      </c>
      <c r="I2747" t="s">
        <v>157</v>
      </c>
      <c r="J2747" t="s">
        <v>620</v>
      </c>
      <c r="L2747" t="s">
        <v>29072</v>
      </c>
      <c r="M2747">
        <v>130</v>
      </c>
      <c r="P2747">
        <v>0</v>
      </c>
      <c r="Q2747">
        <v>1</v>
      </c>
      <c r="R2747">
        <v>1</v>
      </c>
      <c r="S2747">
        <v>0</v>
      </c>
      <c r="T2747">
        <v>0</v>
      </c>
      <c r="U2747" t="s">
        <v>29073</v>
      </c>
      <c r="V2747" t="s">
        <v>394</v>
      </c>
      <c r="W2747" t="s">
        <v>405</v>
      </c>
      <c r="X2747" t="s">
        <v>406</v>
      </c>
      <c r="Y2747">
        <v>0</v>
      </c>
      <c r="AC2747">
        <v>0.3247177520927953</v>
      </c>
    </row>
    <row r="2748" spans="1:29" x14ac:dyDescent="0.35">
      <c r="A2748" t="s">
        <v>31899</v>
      </c>
      <c r="B2748" t="s">
        <v>31900</v>
      </c>
      <c r="C2748">
        <v>6304</v>
      </c>
      <c r="D2748" t="s">
        <v>31790</v>
      </c>
      <c r="E2748">
        <v>1862</v>
      </c>
      <c r="F2748">
        <v>4.6551999999999998</v>
      </c>
      <c r="G2748">
        <v>29</v>
      </c>
      <c r="H2748" t="s">
        <v>6934</v>
      </c>
      <c r="I2748" t="s">
        <v>157</v>
      </c>
      <c r="J2748" t="s">
        <v>6934</v>
      </c>
      <c r="L2748" t="s">
        <v>31901</v>
      </c>
      <c r="M2748">
        <v>42</v>
      </c>
      <c r="P2748">
        <v>0</v>
      </c>
      <c r="Q2748">
        <v>0</v>
      </c>
      <c r="R2748">
        <v>1</v>
      </c>
      <c r="S2748">
        <v>0</v>
      </c>
      <c r="T2748">
        <v>0</v>
      </c>
      <c r="U2748" t="s">
        <v>31902</v>
      </c>
      <c r="V2748" t="s">
        <v>222</v>
      </c>
      <c r="W2748" t="s">
        <v>244</v>
      </c>
      <c r="X2748" t="s">
        <v>245</v>
      </c>
      <c r="Y2748">
        <v>0</v>
      </c>
      <c r="AC2748">
        <v>0.32477455610374562</v>
      </c>
    </row>
    <row r="2749" spans="1:29" x14ac:dyDescent="0.35">
      <c r="A2749" t="s">
        <v>16329</v>
      </c>
      <c r="B2749" t="s">
        <v>16330</v>
      </c>
      <c r="C2749">
        <v>6218</v>
      </c>
      <c r="D2749" t="s">
        <v>16112</v>
      </c>
      <c r="E2749">
        <v>2165</v>
      </c>
      <c r="F2749">
        <v>4.3076999999999996</v>
      </c>
      <c r="G2749">
        <v>13</v>
      </c>
      <c r="H2749" t="s">
        <v>163</v>
      </c>
      <c r="I2749" t="s">
        <v>157</v>
      </c>
      <c r="J2749" t="s">
        <v>163</v>
      </c>
      <c r="L2749" t="s">
        <v>16331</v>
      </c>
      <c r="M2749">
        <v>36</v>
      </c>
      <c r="P2749">
        <v>0</v>
      </c>
      <c r="Q2749">
        <v>0</v>
      </c>
      <c r="R2749">
        <v>1</v>
      </c>
      <c r="S2749">
        <v>0</v>
      </c>
      <c r="T2749">
        <v>0</v>
      </c>
      <c r="V2749" t="s">
        <v>172</v>
      </c>
      <c r="W2749" t="s">
        <v>6206</v>
      </c>
      <c r="X2749" t="s">
        <v>6206</v>
      </c>
      <c r="Y2749">
        <v>0</v>
      </c>
      <c r="AC2749">
        <v>0.3249319080706321</v>
      </c>
    </row>
    <row r="2750" spans="1:29" x14ac:dyDescent="0.35">
      <c r="A2750" t="s">
        <v>16011</v>
      </c>
      <c r="B2750" t="s">
        <v>16012</v>
      </c>
      <c r="C2750">
        <v>6259</v>
      </c>
      <c r="D2750" t="s">
        <v>15711</v>
      </c>
      <c r="E2750">
        <v>5229</v>
      </c>
      <c r="F2750">
        <v>4.3499999999999996</v>
      </c>
      <c r="G2750">
        <v>20</v>
      </c>
      <c r="H2750" t="s">
        <v>426</v>
      </c>
      <c r="I2750" t="s">
        <v>157</v>
      </c>
      <c r="J2750" t="s">
        <v>426</v>
      </c>
      <c r="L2750" t="s">
        <v>16013</v>
      </c>
      <c r="M2750">
        <v>45</v>
      </c>
      <c r="P2750">
        <v>0</v>
      </c>
      <c r="Q2750">
        <v>0</v>
      </c>
      <c r="R2750">
        <v>1</v>
      </c>
      <c r="S2750">
        <v>0</v>
      </c>
      <c r="T2750">
        <v>1</v>
      </c>
      <c r="U2750" t="s">
        <v>15776</v>
      </c>
      <c r="V2750" t="s">
        <v>222</v>
      </c>
      <c r="W2750" t="s">
        <v>223</v>
      </c>
      <c r="X2750" t="s">
        <v>265</v>
      </c>
      <c r="Y2750">
        <v>0</v>
      </c>
      <c r="AC2750">
        <v>0.32495981329110157</v>
      </c>
    </row>
    <row r="2751" spans="1:29" x14ac:dyDescent="0.35">
      <c r="A2751" t="s">
        <v>15185</v>
      </c>
      <c r="B2751" t="s">
        <v>15186</v>
      </c>
      <c r="C2751">
        <v>7070</v>
      </c>
      <c r="D2751" t="s">
        <v>15122</v>
      </c>
      <c r="E2751">
        <v>5159</v>
      </c>
      <c r="F2751">
        <v>4.4737</v>
      </c>
      <c r="G2751">
        <v>38</v>
      </c>
      <c r="H2751" t="s">
        <v>294</v>
      </c>
      <c r="I2751" t="s">
        <v>38</v>
      </c>
      <c r="J2751" t="s">
        <v>15132</v>
      </c>
      <c r="L2751" t="s">
        <v>15187</v>
      </c>
      <c r="M2751">
        <v>150</v>
      </c>
      <c r="P2751">
        <v>0</v>
      </c>
      <c r="Q2751">
        <v>0</v>
      </c>
      <c r="R2751">
        <v>0</v>
      </c>
      <c r="S2751">
        <v>0</v>
      </c>
      <c r="T2751">
        <v>0</v>
      </c>
      <c r="V2751" t="s">
        <v>32</v>
      </c>
      <c r="W2751" t="s">
        <v>41</v>
      </c>
      <c r="X2751" t="s">
        <v>42</v>
      </c>
      <c r="Y2751">
        <v>0</v>
      </c>
      <c r="AC2751">
        <v>0.32529202503765908</v>
      </c>
    </row>
    <row r="2752" spans="1:29" x14ac:dyDescent="0.35">
      <c r="A2752" t="s">
        <v>21385</v>
      </c>
      <c r="B2752" t="s">
        <v>21386</v>
      </c>
      <c r="C2752">
        <v>7025</v>
      </c>
      <c r="D2752" t="s">
        <v>21247</v>
      </c>
      <c r="E2752">
        <v>2752</v>
      </c>
      <c r="F2752">
        <v>2.64</v>
      </c>
      <c r="G2752">
        <v>25</v>
      </c>
      <c r="H2752" t="s">
        <v>21387</v>
      </c>
      <c r="M2752">
        <v>85</v>
      </c>
      <c r="P2752">
        <v>0</v>
      </c>
      <c r="Q2752">
        <v>0</v>
      </c>
      <c r="R2752">
        <v>1</v>
      </c>
      <c r="S2752">
        <v>0</v>
      </c>
      <c r="T2752">
        <v>0</v>
      </c>
      <c r="V2752" t="s">
        <v>32</v>
      </c>
      <c r="W2752" t="s">
        <v>191</v>
      </c>
      <c r="X2752" t="s">
        <v>192</v>
      </c>
      <c r="Y2752">
        <v>0</v>
      </c>
      <c r="AC2752">
        <v>0.32530574464466633</v>
      </c>
    </row>
    <row r="2753" spans="1:29" x14ac:dyDescent="0.35">
      <c r="A2753" t="s">
        <v>13286</v>
      </c>
      <c r="B2753" t="s">
        <v>13287</v>
      </c>
      <c r="C2753">
        <v>6106</v>
      </c>
      <c r="D2753" t="s">
        <v>13090</v>
      </c>
      <c r="E2753">
        <v>16716</v>
      </c>
      <c r="F2753">
        <v>4.2716000000000003</v>
      </c>
      <c r="G2753">
        <v>162</v>
      </c>
      <c r="H2753" t="s">
        <v>13182</v>
      </c>
      <c r="I2753" t="s">
        <v>157</v>
      </c>
      <c r="J2753" t="s">
        <v>13182</v>
      </c>
      <c r="L2753" t="s">
        <v>13288</v>
      </c>
      <c r="M2753">
        <v>33</v>
      </c>
      <c r="P2753">
        <v>0</v>
      </c>
      <c r="Q2753">
        <v>0</v>
      </c>
      <c r="R2753">
        <v>0</v>
      </c>
      <c r="S2753">
        <v>0</v>
      </c>
      <c r="T2753">
        <v>1</v>
      </c>
      <c r="V2753" t="s">
        <v>306</v>
      </c>
      <c r="W2753" t="s">
        <v>815</v>
      </c>
      <c r="X2753" t="s">
        <v>1605</v>
      </c>
      <c r="Y2753">
        <v>0</v>
      </c>
      <c r="AC2753">
        <v>0.32547848446291272</v>
      </c>
    </row>
    <row r="2754" spans="1:29" x14ac:dyDescent="0.35">
      <c r="A2754" t="s">
        <v>1557</v>
      </c>
      <c r="B2754" t="s">
        <v>1558</v>
      </c>
      <c r="C2754">
        <v>1517</v>
      </c>
      <c r="D2754" t="s">
        <v>1520</v>
      </c>
      <c r="E2754">
        <v>64191</v>
      </c>
      <c r="F2754">
        <v>4.6371000000000002</v>
      </c>
      <c r="G2754">
        <v>1050</v>
      </c>
      <c r="H2754" t="s">
        <v>186</v>
      </c>
      <c r="I2754" t="s">
        <v>38</v>
      </c>
      <c r="J2754" t="s">
        <v>311</v>
      </c>
      <c r="L2754" t="s">
        <v>1559</v>
      </c>
      <c r="M2754">
        <v>98</v>
      </c>
      <c r="P2754">
        <v>0</v>
      </c>
      <c r="Q2754">
        <v>0</v>
      </c>
      <c r="R2754">
        <v>0</v>
      </c>
      <c r="S2754">
        <v>0</v>
      </c>
      <c r="T2754">
        <v>0</v>
      </c>
      <c r="V2754" t="s">
        <v>32</v>
      </c>
      <c r="W2754" t="s">
        <v>41</v>
      </c>
      <c r="X2754" t="s">
        <v>42</v>
      </c>
      <c r="Y2754">
        <v>3</v>
      </c>
      <c r="Z2754">
        <v>120</v>
      </c>
      <c r="AA2754">
        <v>34</v>
      </c>
      <c r="AC2754">
        <v>0.3255626808435893</v>
      </c>
    </row>
    <row r="2755" spans="1:29" x14ac:dyDescent="0.35">
      <c r="A2755" t="s">
        <v>15111</v>
      </c>
      <c r="B2755" t="s">
        <v>15112</v>
      </c>
      <c r="C2755">
        <v>5841</v>
      </c>
      <c r="D2755" t="s">
        <v>15109</v>
      </c>
      <c r="E2755">
        <v>19185</v>
      </c>
      <c r="F2755">
        <v>4.5952000000000002</v>
      </c>
      <c r="G2755">
        <v>84</v>
      </c>
      <c r="H2755" t="s">
        <v>1608</v>
      </c>
      <c r="I2755" t="s">
        <v>38</v>
      </c>
      <c r="J2755" t="s">
        <v>15113</v>
      </c>
      <c r="L2755" t="s">
        <v>15110</v>
      </c>
      <c r="M2755">
        <v>27</v>
      </c>
      <c r="P2755">
        <v>0</v>
      </c>
      <c r="Q2755">
        <v>0</v>
      </c>
      <c r="R2755">
        <v>0</v>
      </c>
      <c r="S2755">
        <v>0</v>
      </c>
      <c r="T2755">
        <v>0</v>
      </c>
      <c r="U2755" t="s">
        <v>3999</v>
      </c>
      <c r="V2755" t="s">
        <v>32</v>
      </c>
      <c r="W2755" t="s">
        <v>41</v>
      </c>
      <c r="X2755" t="s">
        <v>59</v>
      </c>
      <c r="Y2755">
        <v>0</v>
      </c>
      <c r="AC2755">
        <v>0.3256686063689449</v>
      </c>
    </row>
    <row r="2756" spans="1:29" x14ac:dyDescent="0.35">
      <c r="A2756" t="s">
        <v>18595</v>
      </c>
      <c r="B2756" t="s">
        <v>18596</v>
      </c>
      <c r="C2756">
        <v>4028</v>
      </c>
      <c r="D2756" t="s">
        <v>18597</v>
      </c>
      <c r="E2756">
        <v>303646</v>
      </c>
      <c r="F2756">
        <v>4.2698</v>
      </c>
      <c r="G2756">
        <v>582</v>
      </c>
      <c r="H2756" t="s">
        <v>18598</v>
      </c>
      <c r="I2756" t="s">
        <v>803</v>
      </c>
      <c r="J2756" t="s">
        <v>18599</v>
      </c>
      <c r="L2756" t="s">
        <v>18600</v>
      </c>
      <c r="M2756">
        <v>22</v>
      </c>
      <c r="P2756">
        <v>0</v>
      </c>
      <c r="Q2756">
        <v>0</v>
      </c>
      <c r="R2756">
        <v>0</v>
      </c>
      <c r="S2756">
        <v>0</v>
      </c>
      <c r="T2756">
        <v>1</v>
      </c>
      <c r="U2756" t="s">
        <v>18601</v>
      </c>
      <c r="V2756" t="s">
        <v>306</v>
      </c>
      <c r="W2756" t="s">
        <v>823</v>
      </c>
      <c r="X2756" t="s">
        <v>1392</v>
      </c>
      <c r="Y2756">
        <v>13</v>
      </c>
      <c r="Z2756">
        <v>22</v>
      </c>
      <c r="AA2756">
        <v>22</v>
      </c>
      <c r="AC2756">
        <v>0.32577472800735618</v>
      </c>
    </row>
    <row r="2757" spans="1:29" x14ac:dyDescent="0.35">
      <c r="A2757" t="s">
        <v>16376</v>
      </c>
      <c r="B2757" t="s">
        <v>16377</v>
      </c>
      <c r="C2757">
        <v>6218</v>
      </c>
      <c r="D2757" t="s">
        <v>16112</v>
      </c>
      <c r="E2757">
        <v>9</v>
      </c>
      <c r="L2757" t="s">
        <v>16148</v>
      </c>
      <c r="M2757">
        <v>26</v>
      </c>
      <c r="N2757">
        <v>40</v>
      </c>
      <c r="P2757">
        <v>1</v>
      </c>
      <c r="Q2757">
        <v>1</v>
      </c>
      <c r="R2757">
        <v>1</v>
      </c>
      <c r="S2757">
        <v>0</v>
      </c>
      <c r="T2757">
        <v>0</v>
      </c>
      <c r="U2757" t="s">
        <v>16250</v>
      </c>
      <c r="V2757" t="s">
        <v>394</v>
      </c>
      <c r="W2757" t="s">
        <v>33</v>
      </c>
      <c r="Y2757">
        <v>0</v>
      </c>
      <c r="AC2757">
        <v>0.32587810859939292</v>
      </c>
    </row>
    <row r="2758" spans="1:29" x14ac:dyDescent="0.35">
      <c r="A2758" t="s">
        <v>25113</v>
      </c>
      <c r="B2758" t="s">
        <v>25114</v>
      </c>
      <c r="C2758">
        <v>6294</v>
      </c>
      <c r="D2758" t="s">
        <v>25095</v>
      </c>
      <c r="E2758">
        <v>6797</v>
      </c>
      <c r="F2758">
        <v>4.5082000000000004</v>
      </c>
      <c r="G2758">
        <v>61</v>
      </c>
      <c r="H2758" t="s">
        <v>2702</v>
      </c>
      <c r="I2758" t="s">
        <v>157</v>
      </c>
      <c r="J2758" t="s">
        <v>2702</v>
      </c>
      <c r="L2758" t="s">
        <v>25115</v>
      </c>
      <c r="M2758">
        <v>58</v>
      </c>
      <c r="P2758">
        <v>0</v>
      </c>
      <c r="Q2758">
        <v>0</v>
      </c>
      <c r="R2758">
        <v>1</v>
      </c>
      <c r="S2758">
        <v>0</v>
      </c>
      <c r="T2758">
        <v>0</v>
      </c>
      <c r="U2758" t="s">
        <v>25116</v>
      </c>
      <c r="V2758" t="s">
        <v>93</v>
      </c>
      <c r="W2758" t="s">
        <v>94</v>
      </c>
      <c r="X2758" t="s">
        <v>95</v>
      </c>
      <c r="Y2758">
        <v>0</v>
      </c>
      <c r="AC2758">
        <v>0.32609652732108851</v>
      </c>
    </row>
    <row r="2759" spans="1:29" x14ac:dyDescent="0.35">
      <c r="A2759" t="s">
        <v>16170</v>
      </c>
      <c r="B2759" t="s">
        <v>16171</v>
      </c>
      <c r="C2759">
        <v>6218</v>
      </c>
      <c r="D2759" t="s">
        <v>16112</v>
      </c>
      <c r="E2759">
        <v>112588</v>
      </c>
      <c r="F2759">
        <v>4.5419999999999998</v>
      </c>
      <c r="G2759">
        <v>524</v>
      </c>
      <c r="H2759" t="s">
        <v>674</v>
      </c>
      <c r="I2759" t="s">
        <v>157</v>
      </c>
      <c r="J2759" t="s">
        <v>674</v>
      </c>
      <c r="L2759" t="s">
        <v>16172</v>
      </c>
      <c r="M2759">
        <v>45</v>
      </c>
      <c r="P2759">
        <v>0</v>
      </c>
      <c r="Q2759">
        <v>0</v>
      </c>
      <c r="R2759">
        <v>0</v>
      </c>
      <c r="S2759">
        <v>0</v>
      </c>
      <c r="T2759">
        <v>0</v>
      </c>
      <c r="U2759" t="s">
        <v>16173</v>
      </c>
      <c r="V2759" t="s">
        <v>394</v>
      </c>
      <c r="W2759" t="s">
        <v>474</v>
      </c>
      <c r="X2759" t="s">
        <v>475</v>
      </c>
      <c r="Y2759">
        <v>1</v>
      </c>
      <c r="Z2759">
        <v>25</v>
      </c>
      <c r="AA2759">
        <v>25</v>
      </c>
      <c r="AC2759">
        <v>0.32626062776394105</v>
      </c>
    </row>
    <row r="2760" spans="1:29" x14ac:dyDescent="0.35">
      <c r="A2760" t="s">
        <v>1433</v>
      </c>
      <c r="B2760" t="s">
        <v>1434</v>
      </c>
      <c r="C2760">
        <v>5746</v>
      </c>
      <c r="D2760" t="s">
        <v>1063</v>
      </c>
      <c r="E2760">
        <v>14591</v>
      </c>
      <c r="F2760">
        <v>4</v>
      </c>
      <c r="G2760">
        <v>6</v>
      </c>
      <c r="I2760" t="s">
        <v>803</v>
      </c>
      <c r="J2760" t="s">
        <v>1435</v>
      </c>
      <c r="K2760" t="s">
        <v>1436</v>
      </c>
      <c r="L2760" t="s">
        <v>1437</v>
      </c>
      <c r="M2760">
        <v>25</v>
      </c>
      <c r="N2760">
        <v>33</v>
      </c>
      <c r="P2760">
        <v>1</v>
      </c>
      <c r="Q2760">
        <v>0</v>
      </c>
      <c r="R2760">
        <v>0</v>
      </c>
      <c r="S2760">
        <v>1</v>
      </c>
      <c r="T2760">
        <v>1</v>
      </c>
      <c r="U2760" t="s">
        <v>1438</v>
      </c>
      <c r="V2760" t="s">
        <v>306</v>
      </c>
      <c r="W2760" t="s">
        <v>33</v>
      </c>
      <c r="Y2760">
        <v>0</v>
      </c>
      <c r="AC2760">
        <v>0.32630222713991675</v>
      </c>
    </row>
    <row r="2761" spans="1:29" x14ac:dyDescent="0.35">
      <c r="A2761" t="s">
        <v>8401</v>
      </c>
      <c r="B2761" t="s">
        <v>8402</v>
      </c>
      <c r="C2761">
        <v>4372</v>
      </c>
      <c r="D2761" t="s">
        <v>8306</v>
      </c>
      <c r="E2761">
        <v>771</v>
      </c>
      <c r="F2761">
        <v>4.5</v>
      </c>
      <c r="G2761">
        <v>4</v>
      </c>
      <c r="H2761" t="s">
        <v>8403</v>
      </c>
      <c r="I2761" t="s">
        <v>157</v>
      </c>
      <c r="J2761" t="s">
        <v>8403</v>
      </c>
      <c r="L2761" t="s">
        <v>8380</v>
      </c>
      <c r="M2761">
        <v>29</v>
      </c>
      <c r="P2761">
        <v>0</v>
      </c>
      <c r="Q2761">
        <v>0</v>
      </c>
      <c r="R2761">
        <v>0</v>
      </c>
      <c r="S2761">
        <v>0</v>
      </c>
      <c r="T2761">
        <v>0</v>
      </c>
      <c r="V2761" t="s">
        <v>160</v>
      </c>
      <c r="W2761" t="s">
        <v>394</v>
      </c>
      <c r="Y2761">
        <v>0</v>
      </c>
      <c r="AC2761">
        <v>0.32632269811476844</v>
      </c>
    </row>
    <row r="2762" spans="1:29" x14ac:dyDescent="0.35">
      <c r="A2762" t="s">
        <v>9615</v>
      </c>
      <c r="B2762" t="s">
        <v>9616</v>
      </c>
      <c r="C2762">
        <v>6320</v>
      </c>
      <c r="D2762" t="s">
        <v>9609</v>
      </c>
      <c r="E2762">
        <v>25669</v>
      </c>
      <c r="F2762">
        <v>4.3682999999999996</v>
      </c>
      <c r="G2762">
        <v>429</v>
      </c>
      <c r="H2762" t="s">
        <v>3385</v>
      </c>
      <c r="I2762" t="s">
        <v>157</v>
      </c>
      <c r="J2762" t="s">
        <v>3385</v>
      </c>
      <c r="L2762" t="s">
        <v>9617</v>
      </c>
      <c r="M2762">
        <v>34</v>
      </c>
      <c r="P2762">
        <v>0</v>
      </c>
      <c r="Q2762">
        <v>0</v>
      </c>
      <c r="R2762">
        <v>0</v>
      </c>
      <c r="S2762">
        <v>0</v>
      </c>
      <c r="T2762">
        <v>1</v>
      </c>
      <c r="U2762" t="s">
        <v>9618</v>
      </c>
      <c r="V2762" t="s">
        <v>222</v>
      </c>
      <c r="W2762" t="s">
        <v>223</v>
      </c>
      <c r="X2762" t="s">
        <v>224</v>
      </c>
      <c r="Y2762">
        <v>0</v>
      </c>
      <c r="AC2762">
        <v>0.32633861236905182</v>
      </c>
    </row>
    <row r="2763" spans="1:29" x14ac:dyDescent="0.35">
      <c r="A2763" t="s">
        <v>29930</v>
      </c>
      <c r="B2763" t="s">
        <v>29931</v>
      </c>
      <c r="C2763">
        <v>1722</v>
      </c>
      <c r="D2763" t="s">
        <v>29893</v>
      </c>
      <c r="E2763">
        <v>3413</v>
      </c>
      <c r="F2763">
        <v>4.4889000000000001</v>
      </c>
      <c r="G2763">
        <v>45</v>
      </c>
      <c r="H2763" t="s">
        <v>186</v>
      </c>
      <c r="I2763" t="s">
        <v>38</v>
      </c>
      <c r="J2763" t="s">
        <v>311</v>
      </c>
      <c r="L2763" t="s">
        <v>29932</v>
      </c>
      <c r="M2763">
        <v>76</v>
      </c>
      <c r="P2763">
        <v>0</v>
      </c>
      <c r="Q2763">
        <v>0</v>
      </c>
      <c r="R2763">
        <v>0</v>
      </c>
      <c r="S2763">
        <v>1</v>
      </c>
      <c r="T2763">
        <v>0</v>
      </c>
      <c r="V2763" t="s">
        <v>32</v>
      </c>
      <c r="W2763" t="s">
        <v>41</v>
      </c>
      <c r="X2763" t="s">
        <v>42</v>
      </c>
      <c r="Y2763">
        <v>0</v>
      </c>
      <c r="AC2763">
        <v>0.32638809288426296</v>
      </c>
    </row>
    <row r="2764" spans="1:29" x14ac:dyDescent="0.35">
      <c r="A2764" t="s">
        <v>30359</v>
      </c>
      <c r="B2764" t="s">
        <v>30360</v>
      </c>
      <c r="C2764">
        <v>4225</v>
      </c>
      <c r="D2764" t="s">
        <v>30319</v>
      </c>
      <c r="E2764">
        <v>125922</v>
      </c>
      <c r="F2764">
        <v>4.2129000000000003</v>
      </c>
      <c r="G2764">
        <v>1494</v>
      </c>
      <c r="H2764" t="s">
        <v>432</v>
      </c>
      <c r="I2764" t="s">
        <v>157</v>
      </c>
      <c r="J2764" t="s">
        <v>432</v>
      </c>
      <c r="L2764" t="s">
        <v>30361</v>
      </c>
      <c r="M2764">
        <v>36</v>
      </c>
      <c r="P2764">
        <v>0</v>
      </c>
      <c r="Q2764">
        <v>0</v>
      </c>
      <c r="R2764">
        <v>0</v>
      </c>
      <c r="S2764">
        <v>0</v>
      </c>
      <c r="T2764">
        <v>0</v>
      </c>
      <c r="V2764" t="s">
        <v>306</v>
      </c>
      <c r="W2764" t="s">
        <v>815</v>
      </c>
      <c r="X2764" t="s">
        <v>832</v>
      </c>
      <c r="Y2764">
        <v>1</v>
      </c>
      <c r="Z2764">
        <v>18</v>
      </c>
      <c r="AA2764">
        <v>18</v>
      </c>
      <c r="AC2764">
        <v>0.32661665310887877</v>
      </c>
    </row>
    <row r="2765" spans="1:29" x14ac:dyDescent="0.35">
      <c r="A2765" t="s">
        <v>8842</v>
      </c>
      <c r="B2765" t="s">
        <v>8843</v>
      </c>
      <c r="C2765">
        <v>7083</v>
      </c>
      <c r="D2765" t="s">
        <v>8801</v>
      </c>
      <c r="E2765">
        <v>124160</v>
      </c>
      <c r="F2765">
        <v>3.7473000000000001</v>
      </c>
      <c r="G2765">
        <v>1484</v>
      </c>
      <c r="H2765" t="s">
        <v>478</v>
      </c>
      <c r="I2765" t="s">
        <v>157</v>
      </c>
      <c r="J2765" t="s">
        <v>478</v>
      </c>
      <c r="L2765" t="s">
        <v>8844</v>
      </c>
      <c r="M2765">
        <v>64</v>
      </c>
      <c r="P2765">
        <v>0</v>
      </c>
      <c r="Q2765">
        <v>0</v>
      </c>
      <c r="R2765">
        <v>0</v>
      </c>
      <c r="S2765">
        <v>0</v>
      </c>
      <c r="T2765">
        <v>0</v>
      </c>
      <c r="V2765" t="s">
        <v>394</v>
      </c>
      <c r="W2765" t="s">
        <v>405</v>
      </c>
      <c r="X2765" t="s">
        <v>406</v>
      </c>
      <c r="Y2765">
        <v>0</v>
      </c>
      <c r="AC2765">
        <v>0.32673202664116718</v>
      </c>
    </row>
    <row r="2766" spans="1:29" x14ac:dyDescent="0.35">
      <c r="A2766" t="s">
        <v>19531</v>
      </c>
      <c r="B2766" t="s">
        <v>19532</v>
      </c>
      <c r="C2766">
        <v>6287</v>
      </c>
      <c r="D2766" t="s">
        <v>19398</v>
      </c>
      <c r="E2766">
        <v>1305</v>
      </c>
      <c r="F2766">
        <v>4.1666999999999996</v>
      </c>
      <c r="G2766">
        <v>6</v>
      </c>
      <c r="I2766" t="s">
        <v>803</v>
      </c>
      <c r="J2766" t="s">
        <v>19533</v>
      </c>
      <c r="K2766" t="s">
        <v>19534</v>
      </c>
      <c r="L2766" t="s">
        <v>19535</v>
      </c>
      <c r="M2766">
        <v>24</v>
      </c>
      <c r="P2766">
        <v>0</v>
      </c>
      <c r="Q2766">
        <v>1</v>
      </c>
      <c r="R2766">
        <v>1</v>
      </c>
      <c r="S2766">
        <v>0</v>
      </c>
      <c r="T2766">
        <v>0</v>
      </c>
      <c r="V2766" t="s">
        <v>306</v>
      </c>
      <c r="W2766" t="s">
        <v>823</v>
      </c>
      <c r="X2766" t="s">
        <v>855</v>
      </c>
      <c r="Y2766">
        <v>0</v>
      </c>
      <c r="AC2766">
        <v>0.32678506760674586</v>
      </c>
    </row>
    <row r="2767" spans="1:29" x14ac:dyDescent="0.35">
      <c r="A2767" t="s">
        <v>13986</v>
      </c>
      <c r="B2767" t="s">
        <v>13987</v>
      </c>
      <c r="C2767">
        <v>6235</v>
      </c>
      <c r="D2767" t="s">
        <v>13952</v>
      </c>
      <c r="E2767">
        <v>14595</v>
      </c>
      <c r="F2767">
        <v>4.3838999999999997</v>
      </c>
      <c r="G2767">
        <v>112</v>
      </c>
      <c r="I2767" t="s">
        <v>803</v>
      </c>
      <c r="L2767" t="s">
        <v>13988</v>
      </c>
      <c r="M2767">
        <v>12</v>
      </c>
      <c r="P2767">
        <v>1</v>
      </c>
      <c r="Q2767">
        <v>0</v>
      </c>
      <c r="R2767">
        <v>0</v>
      </c>
      <c r="S2767">
        <v>0</v>
      </c>
      <c r="T2767">
        <v>0</v>
      </c>
      <c r="V2767" t="s">
        <v>394</v>
      </c>
      <c r="W2767" t="s">
        <v>2075</v>
      </c>
      <c r="X2767" t="s">
        <v>2076</v>
      </c>
      <c r="Y2767">
        <v>2</v>
      </c>
      <c r="Z2767">
        <v>12</v>
      </c>
      <c r="AA2767">
        <v>12</v>
      </c>
      <c r="AC2767">
        <v>0.3268355519895908</v>
      </c>
    </row>
    <row r="2768" spans="1:29" x14ac:dyDescent="0.35">
      <c r="A2768" t="s">
        <v>14282</v>
      </c>
      <c r="B2768" t="s">
        <v>14283</v>
      </c>
      <c r="C2768">
        <v>6175</v>
      </c>
      <c r="D2768" t="s">
        <v>14235</v>
      </c>
      <c r="E2768">
        <v>52581</v>
      </c>
      <c r="F2768">
        <v>4.0342000000000002</v>
      </c>
      <c r="G2768">
        <v>761</v>
      </c>
      <c r="H2768" t="s">
        <v>2827</v>
      </c>
      <c r="I2768" t="s">
        <v>803</v>
      </c>
      <c r="J2768" t="s">
        <v>1490</v>
      </c>
      <c r="L2768" t="s">
        <v>14284</v>
      </c>
      <c r="M2768">
        <v>30</v>
      </c>
      <c r="P2768">
        <v>0</v>
      </c>
      <c r="Q2768">
        <v>0</v>
      </c>
      <c r="R2768">
        <v>0</v>
      </c>
      <c r="S2768">
        <v>0</v>
      </c>
      <c r="T2768">
        <v>0</v>
      </c>
      <c r="U2768" t="s">
        <v>14285</v>
      </c>
      <c r="V2768" t="s">
        <v>306</v>
      </c>
      <c r="W2768" t="s">
        <v>815</v>
      </c>
      <c r="X2768" t="s">
        <v>832</v>
      </c>
      <c r="Y2768">
        <v>2</v>
      </c>
      <c r="Z2768">
        <v>30</v>
      </c>
      <c r="AA2768">
        <v>30</v>
      </c>
      <c r="AC2768">
        <v>0.32691719440962919</v>
      </c>
    </row>
    <row r="2769" spans="1:29" x14ac:dyDescent="0.35">
      <c r="A2769" t="s">
        <v>31050</v>
      </c>
      <c r="B2769" t="s">
        <v>31051</v>
      </c>
      <c r="C2769">
        <v>3806</v>
      </c>
      <c r="D2769" t="s">
        <v>30874</v>
      </c>
      <c r="E2769">
        <v>20491</v>
      </c>
      <c r="F2769">
        <v>4.5442</v>
      </c>
      <c r="G2769">
        <v>351</v>
      </c>
      <c r="H2769" t="s">
        <v>31052</v>
      </c>
      <c r="I2769" t="s">
        <v>157</v>
      </c>
      <c r="J2769" t="s">
        <v>31052</v>
      </c>
      <c r="L2769" t="s">
        <v>31053</v>
      </c>
      <c r="M2769">
        <v>36</v>
      </c>
      <c r="P2769">
        <v>0</v>
      </c>
      <c r="Q2769">
        <v>0</v>
      </c>
      <c r="R2769">
        <v>0</v>
      </c>
      <c r="S2769">
        <v>0</v>
      </c>
      <c r="T2769">
        <v>0</v>
      </c>
      <c r="U2769" t="s">
        <v>31054</v>
      </c>
      <c r="V2769" t="s">
        <v>306</v>
      </c>
      <c r="W2769" t="s">
        <v>815</v>
      </c>
      <c r="X2769" t="s">
        <v>832</v>
      </c>
      <c r="Y2769">
        <v>0</v>
      </c>
      <c r="AC2769">
        <v>0.32697664019580241</v>
      </c>
    </row>
    <row r="2770" spans="1:29" x14ac:dyDescent="0.35">
      <c r="A2770" t="s">
        <v>20892</v>
      </c>
      <c r="B2770" t="s">
        <v>20893</v>
      </c>
      <c r="C2770">
        <v>3976</v>
      </c>
      <c r="D2770" t="s">
        <v>20665</v>
      </c>
      <c r="E2770">
        <v>15709</v>
      </c>
      <c r="F2770">
        <v>4.0353000000000003</v>
      </c>
      <c r="G2770">
        <v>85</v>
      </c>
      <c r="H2770" t="s">
        <v>163</v>
      </c>
      <c r="I2770" t="s">
        <v>157</v>
      </c>
      <c r="J2770" t="s">
        <v>163</v>
      </c>
      <c r="L2770" t="s">
        <v>20894</v>
      </c>
      <c r="M2770">
        <v>36</v>
      </c>
      <c r="P2770">
        <v>0</v>
      </c>
      <c r="Q2770">
        <v>0</v>
      </c>
      <c r="R2770">
        <v>0</v>
      </c>
      <c r="S2770">
        <v>0</v>
      </c>
      <c r="T2770">
        <v>0</v>
      </c>
      <c r="V2770" t="s">
        <v>306</v>
      </c>
      <c r="W2770" t="s">
        <v>815</v>
      </c>
      <c r="X2770" t="s">
        <v>1605</v>
      </c>
      <c r="Y2770">
        <v>0</v>
      </c>
      <c r="AC2770">
        <v>0.32720878424904232</v>
      </c>
    </row>
    <row r="2771" spans="1:29" x14ac:dyDescent="0.35">
      <c r="A2771" t="s">
        <v>14025</v>
      </c>
      <c r="B2771" t="s">
        <v>14026</v>
      </c>
      <c r="C2771">
        <v>6357</v>
      </c>
      <c r="D2771" t="s">
        <v>14027</v>
      </c>
      <c r="E2771">
        <v>29785</v>
      </c>
      <c r="F2771">
        <v>4.6047000000000002</v>
      </c>
      <c r="G2771">
        <v>387</v>
      </c>
      <c r="H2771" t="s">
        <v>186</v>
      </c>
      <c r="I2771" t="s">
        <v>157</v>
      </c>
      <c r="J2771" t="s">
        <v>186</v>
      </c>
      <c r="L2771" t="s">
        <v>14028</v>
      </c>
      <c r="M2771">
        <v>30</v>
      </c>
      <c r="P2771">
        <v>0</v>
      </c>
      <c r="Q2771">
        <v>0</v>
      </c>
      <c r="R2771">
        <v>0</v>
      </c>
      <c r="S2771">
        <v>0</v>
      </c>
      <c r="T2771">
        <v>1</v>
      </c>
      <c r="U2771" t="s">
        <v>14029</v>
      </c>
      <c r="V2771" t="s">
        <v>394</v>
      </c>
      <c r="W2771" t="s">
        <v>400</v>
      </c>
      <c r="X2771" t="s">
        <v>401</v>
      </c>
      <c r="Y2771">
        <v>0</v>
      </c>
      <c r="AC2771">
        <v>0.32722464096805715</v>
      </c>
    </row>
    <row r="2772" spans="1:29" x14ac:dyDescent="0.35">
      <c r="A2772" t="s">
        <v>19937</v>
      </c>
      <c r="B2772" t="s">
        <v>19938</v>
      </c>
      <c r="C2772">
        <v>6315</v>
      </c>
      <c r="D2772" t="s">
        <v>19814</v>
      </c>
      <c r="E2772">
        <v>0</v>
      </c>
      <c r="F2772">
        <v>4.4250999999999996</v>
      </c>
      <c r="G2772">
        <v>2171</v>
      </c>
      <c r="H2772" t="s">
        <v>37</v>
      </c>
      <c r="I2772" t="s">
        <v>157</v>
      </c>
      <c r="J2772" t="s">
        <v>37</v>
      </c>
      <c r="L2772" t="s">
        <v>19815</v>
      </c>
      <c r="M2772">
        <v>13.5</v>
      </c>
      <c r="P2772">
        <v>0</v>
      </c>
      <c r="Q2772">
        <v>0</v>
      </c>
      <c r="R2772">
        <v>0</v>
      </c>
      <c r="S2772">
        <v>0</v>
      </c>
      <c r="T2772">
        <v>1</v>
      </c>
      <c r="U2772" t="s">
        <v>19939</v>
      </c>
      <c r="V2772" t="s">
        <v>222</v>
      </c>
      <c r="W2772" t="s">
        <v>223</v>
      </c>
      <c r="X2772" t="s">
        <v>235</v>
      </c>
      <c r="Y2772">
        <v>0</v>
      </c>
      <c r="AC2772">
        <v>0.32728410116769246</v>
      </c>
    </row>
    <row r="2773" spans="1:29" x14ac:dyDescent="0.35">
      <c r="A2773" t="s">
        <v>21031</v>
      </c>
      <c r="B2773" t="s">
        <v>21032</v>
      </c>
      <c r="C2773">
        <v>6184</v>
      </c>
      <c r="D2773" t="s">
        <v>20960</v>
      </c>
      <c r="E2773">
        <v>22387</v>
      </c>
      <c r="F2773">
        <v>4.3913000000000002</v>
      </c>
      <c r="G2773">
        <v>92</v>
      </c>
      <c r="H2773" t="s">
        <v>21033</v>
      </c>
      <c r="I2773" t="s">
        <v>157</v>
      </c>
      <c r="J2773" t="s">
        <v>21033</v>
      </c>
      <c r="L2773" t="s">
        <v>21034</v>
      </c>
      <c r="M2773">
        <v>27</v>
      </c>
      <c r="P2773">
        <v>0</v>
      </c>
      <c r="Q2773">
        <v>0</v>
      </c>
      <c r="R2773">
        <v>0</v>
      </c>
      <c r="S2773">
        <v>0</v>
      </c>
      <c r="T2773">
        <v>0</v>
      </c>
      <c r="V2773" t="s">
        <v>306</v>
      </c>
      <c r="W2773" t="s">
        <v>823</v>
      </c>
      <c r="X2773" t="s">
        <v>1091</v>
      </c>
      <c r="Y2773">
        <v>0</v>
      </c>
      <c r="AC2773">
        <v>0.32745658733568428</v>
      </c>
    </row>
    <row r="2774" spans="1:29" x14ac:dyDescent="0.35">
      <c r="A2774" t="s">
        <v>8468</v>
      </c>
      <c r="B2774" t="s">
        <v>8469</v>
      </c>
      <c r="C2774">
        <v>5668</v>
      </c>
      <c r="D2774" t="s">
        <v>8421</v>
      </c>
      <c r="E2774">
        <v>23751</v>
      </c>
      <c r="F2774">
        <v>4.3388999999999998</v>
      </c>
      <c r="G2774">
        <v>239</v>
      </c>
      <c r="H2774" t="s">
        <v>8427</v>
      </c>
      <c r="I2774" t="s">
        <v>157</v>
      </c>
      <c r="J2774" t="s">
        <v>8427</v>
      </c>
      <c r="L2774" t="s">
        <v>8470</v>
      </c>
      <c r="M2774">
        <v>20</v>
      </c>
      <c r="P2774">
        <v>0</v>
      </c>
      <c r="Q2774">
        <v>0</v>
      </c>
      <c r="R2774">
        <v>1</v>
      </c>
      <c r="S2774">
        <v>0</v>
      </c>
      <c r="T2774">
        <v>0</v>
      </c>
      <c r="U2774" t="s">
        <v>8471</v>
      </c>
      <c r="V2774" t="s">
        <v>394</v>
      </c>
      <c r="W2774" t="s">
        <v>400</v>
      </c>
      <c r="X2774" t="s">
        <v>485</v>
      </c>
      <c r="Y2774">
        <v>1</v>
      </c>
      <c r="Z2774">
        <v>92</v>
      </c>
      <c r="AA2774">
        <v>92</v>
      </c>
      <c r="AC2774">
        <v>0.32752493888374357</v>
      </c>
    </row>
    <row r="2775" spans="1:29" x14ac:dyDescent="0.35">
      <c r="A2775" t="s">
        <v>21830</v>
      </c>
      <c r="B2775" t="s">
        <v>21831</v>
      </c>
      <c r="C2775">
        <v>6757</v>
      </c>
      <c r="D2775" t="s">
        <v>21806</v>
      </c>
      <c r="E2775">
        <v>1473</v>
      </c>
      <c r="F2775">
        <v>4.7032999999999996</v>
      </c>
      <c r="G2775">
        <v>182</v>
      </c>
      <c r="H2775" t="s">
        <v>21807</v>
      </c>
      <c r="I2775" t="s">
        <v>157</v>
      </c>
      <c r="J2775" t="s">
        <v>21807</v>
      </c>
      <c r="L2775" t="s">
        <v>21832</v>
      </c>
      <c r="M2775">
        <v>88</v>
      </c>
      <c r="P2775">
        <v>0</v>
      </c>
      <c r="Q2775">
        <v>1</v>
      </c>
      <c r="R2775">
        <v>0</v>
      </c>
      <c r="S2775">
        <v>0</v>
      </c>
      <c r="T2775">
        <v>1</v>
      </c>
      <c r="U2775" t="s">
        <v>21833</v>
      </c>
      <c r="V2775" t="s">
        <v>222</v>
      </c>
      <c r="W2775" t="s">
        <v>223</v>
      </c>
      <c r="X2775" t="s">
        <v>6887</v>
      </c>
      <c r="Y2775">
        <v>1</v>
      </c>
      <c r="Z2775">
        <v>88</v>
      </c>
      <c r="AA2775">
        <v>88</v>
      </c>
      <c r="AC2775">
        <v>0.32756405902798458</v>
      </c>
    </row>
    <row r="2776" spans="1:29" x14ac:dyDescent="0.35">
      <c r="A2776" t="s">
        <v>21203</v>
      </c>
      <c r="B2776" t="s">
        <v>21204</v>
      </c>
      <c r="C2776">
        <v>6323</v>
      </c>
      <c r="D2776" t="s">
        <v>21179</v>
      </c>
      <c r="E2776">
        <v>30687</v>
      </c>
      <c r="F2776">
        <v>4.1982999999999997</v>
      </c>
      <c r="G2776">
        <v>116</v>
      </c>
      <c r="L2776" t="s">
        <v>21205</v>
      </c>
      <c r="M2776">
        <v>20</v>
      </c>
      <c r="P2776">
        <v>0</v>
      </c>
      <c r="Q2776">
        <v>0</v>
      </c>
      <c r="R2776">
        <v>1</v>
      </c>
      <c r="S2776">
        <v>0</v>
      </c>
      <c r="T2776">
        <v>0</v>
      </c>
      <c r="U2776" t="s">
        <v>21206</v>
      </c>
      <c r="V2776" t="s">
        <v>93</v>
      </c>
      <c r="W2776" t="s">
        <v>94</v>
      </c>
      <c r="X2776" t="s">
        <v>499</v>
      </c>
      <c r="Y2776">
        <v>0</v>
      </c>
      <c r="AC2776">
        <v>0.32794952946187639</v>
      </c>
    </row>
    <row r="2777" spans="1:29" x14ac:dyDescent="0.35">
      <c r="A2777" t="s">
        <v>31657</v>
      </c>
      <c r="B2777" t="s">
        <v>31658</v>
      </c>
      <c r="C2777">
        <v>2084</v>
      </c>
      <c r="D2777" t="s">
        <v>31566</v>
      </c>
      <c r="E2777">
        <v>4537</v>
      </c>
      <c r="F2777">
        <v>5</v>
      </c>
      <c r="G2777">
        <v>3</v>
      </c>
      <c r="L2777" t="s">
        <v>31659</v>
      </c>
      <c r="M2777">
        <v>40</v>
      </c>
      <c r="N2777">
        <v>60</v>
      </c>
      <c r="P2777">
        <v>1</v>
      </c>
      <c r="Q2777">
        <v>0</v>
      </c>
      <c r="R2777">
        <v>0</v>
      </c>
      <c r="S2777">
        <v>1</v>
      </c>
      <c r="T2777">
        <v>0</v>
      </c>
      <c r="U2777" t="s">
        <v>342</v>
      </c>
      <c r="V2777" t="s">
        <v>32</v>
      </c>
      <c r="W2777" t="s">
        <v>33</v>
      </c>
      <c r="X2777" t="s">
        <v>34</v>
      </c>
      <c r="Y2777">
        <v>0</v>
      </c>
      <c r="AC2777">
        <v>0.32797318592210367</v>
      </c>
    </row>
    <row r="2778" spans="1:29" x14ac:dyDescent="0.35">
      <c r="A2778" t="s">
        <v>21372</v>
      </c>
      <c r="B2778" t="s">
        <v>21373</v>
      </c>
      <c r="C2778">
        <v>7025</v>
      </c>
      <c r="D2778" t="s">
        <v>21247</v>
      </c>
      <c r="E2778">
        <v>3736</v>
      </c>
      <c r="F2778">
        <v>4.2</v>
      </c>
      <c r="G2778">
        <v>5</v>
      </c>
      <c r="L2778" t="s">
        <v>21268</v>
      </c>
      <c r="M2778">
        <v>86</v>
      </c>
      <c r="N2778">
        <v>110</v>
      </c>
      <c r="P2778">
        <v>0</v>
      </c>
      <c r="Q2778">
        <v>0</v>
      </c>
      <c r="R2778">
        <v>0</v>
      </c>
      <c r="S2778">
        <v>0</v>
      </c>
      <c r="T2778">
        <v>0</v>
      </c>
      <c r="V2778" t="s">
        <v>32</v>
      </c>
      <c r="W2778" t="s">
        <v>33</v>
      </c>
      <c r="X2778" t="s">
        <v>34</v>
      </c>
      <c r="Y2778">
        <v>0</v>
      </c>
      <c r="AC2778">
        <v>0.32814054413746463</v>
      </c>
    </row>
    <row r="2779" spans="1:29" x14ac:dyDescent="0.35">
      <c r="A2779" t="s">
        <v>26183</v>
      </c>
      <c r="B2779" t="s">
        <v>26184</v>
      </c>
      <c r="C2779">
        <v>3902</v>
      </c>
      <c r="D2779" t="s">
        <v>25136</v>
      </c>
      <c r="E2779">
        <v>3669</v>
      </c>
      <c r="F2779">
        <v>4.5385</v>
      </c>
      <c r="G2779">
        <v>91</v>
      </c>
      <c r="M2779">
        <v>10</v>
      </c>
      <c r="P2779">
        <v>0</v>
      </c>
      <c r="Q2779">
        <v>0</v>
      </c>
      <c r="R2779">
        <v>0</v>
      </c>
      <c r="S2779">
        <v>0</v>
      </c>
      <c r="T2779">
        <v>1</v>
      </c>
      <c r="U2779" t="s">
        <v>1161</v>
      </c>
      <c r="V2779" t="s">
        <v>1292</v>
      </c>
      <c r="W2779" t="s">
        <v>1138</v>
      </c>
      <c r="X2779" t="s">
        <v>1248</v>
      </c>
      <c r="Y2779">
        <v>0</v>
      </c>
      <c r="AC2779">
        <v>0.32824599749155525</v>
      </c>
    </row>
    <row r="2780" spans="1:29" x14ac:dyDescent="0.35">
      <c r="A2780" t="s">
        <v>5574</v>
      </c>
      <c r="B2780" t="s">
        <v>5575</v>
      </c>
      <c r="C2780">
        <v>2082</v>
      </c>
      <c r="D2780" t="s">
        <v>5426</v>
      </c>
      <c r="E2780">
        <v>2986</v>
      </c>
      <c r="F2780">
        <v>3</v>
      </c>
      <c r="G2780">
        <v>2</v>
      </c>
      <c r="L2780" t="s">
        <v>5576</v>
      </c>
      <c r="M2780">
        <v>100</v>
      </c>
      <c r="N2780">
        <v>144</v>
      </c>
      <c r="P2780">
        <v>1</v>
      </c>
      <c r="Q2780">
        <v>0</v>
      </c>
      <c r="R2780">
        <v>0</v>
      </c>
      <c r="S2780">
        <v>0</v>
      </c>
      <c r="T2780">
        <v>1</v>
      </c>
      <c r="U2780" t="s">
        <v>5577</v>
      </c>
      <c r="V2780" t="s">
        <v>394</v>
      </c>
      <c r="W2780" t="s">
        <v>400</v>
      </c>
      <c r="X2780" t="s">
        <v>401</v>
      </c>
      <c r="Y2780">
        <v>0</v>
      </c>
      <c r="AC2780">
        <v>0.32839463097814914</v>
      </c>
    </row>
    <row r="2781" spans="1:29" x14ac:dyDescent="0.35">
      <c r="A2781" t="s">
        <v>14553</v>
      </c>
      <c r="B2781" t="s">
        <v>14554</v>
      </c>
      <c r="C2781">
        <v>3297</v>
      </c>
      <c r="D2781" t="s">
        <v>14441</v>
      </c>
      <c r="E2781">
        <v>2899</v>
      </c>
      <c r="F2781">
        <v>4.5</v>
      </c>
      <c r="G2781">
        <v>14</v>
      </c>
      <c r="H2781" t="s">
        <v>5467</v>
      </c>
      <c r="I2781" t="s">
        <v>157</v>
      </c>
      <c r="J2781" t="s">
        <v>5467</v>
      </c>
      <c r="L2781" t="s">
        <v>14555</v>
      </c>
      <c r="M2781">
        <v>40</v>
      </c>
      <c r="P2781">
        <v>0</v>
      </c>
      <c r="Q2781">
        <v>0</v>
      </c>
      <c r="R2781">
        <v>0</v>
      </c>
      <c r="S2781">
        <v>0</v>
      </c>
      <c r="T2781">
        <v>0</v>
      </c>
      <c r="V2781" t="s">
        <v>172</v>
      </c>
      <c r="W2781" t="s">
        <v>394</v>
      </c>
      <c r="X2781" t="s">
        <v>6149</v>
      </c>
      <c r="Y2781">
        <v>0</v>
      </c>
      <c r="AC2781">
        <v>0.32851023335226326</v>
      </c>
    </row>
    <row r="2782" spans="1:29" x14ac:dyDescent="0.35">
      <c r="A2782" t="s">
        <v>22085</v>
      </c>
      <c r="B2782" t="s">
        <v>22086</v>
      </c>
      <c r="C2782">
        <v>6326</v>
      </c>
      <c r="D2782" t="s">
        <v>22055</v>
      </c>
      <c r="E2782">
        <v>48830</v>
      </c>
      <c r="F2782">
        <v>4.2797999999999998</v>
      </c>
      <c r="G2782">
        <v>411</v>
      </c>
      <c r="H2782" t="s">
        <v>371</v>
      </c>
      <c r="I2782" t="s">
        <v>803</v>
      </c>
      <c r="J2782" t="s">
        <v>22087</v>
      </c>
      <c r="K2782" t="s">
        <v>22088</v>
      </c>
      <c r="L2782" t="s">
        <v>22089</v>
      </c>
      <c r="M2782">
        <v>28</v>
      </c>
      <c r="P2782">
        <v>0</v>
      </c>
      <c r="Q2782">
        <v>0</v>
      </c>
      <c r="R2782">
        <v>0</v>
      </c>
      <c r="S2782">
        <v>0</v>
      </c>
      <c r="T2782">
        <v>1</v>
      </c>
      <c r="U2782" t="s">
        <v>22090</v>
      </c>
      <c r="V2782" t="s">
        <v>306</v>
      </c>
      <c r="W2782" t="s">
        <v>815</v>
      </c>
      <c r="X2782" t="s">
        <v>848</v>
      </c>
      <c r="Y2782">
        <v>23</v>
      </c>
      <c r="Z2782">
        <v>28</v>
      </c>
      <c r="AA2782">
        <v>28</v>
      </c>
      <c r="AC2782">
        <v>0.32895209510634771</v>
      </c>
    </row>
    <row r="2783" spans="1:29" x14ac:dyDescent="0.35">
      <c r="A2783" t="s">
        <v>9235</v>
      </c>
      <c r="B2783" t="s">
        <v>9006</v>
      </c>
      <c r="C2783">
        <v>7004</v>
      </c>
      <c r="D2783" t="s">
        <v>9007</v>
      </c>
      <c r="E2783">
        <v>0</v>
      </c>
      <c r="H2783" t="s">
        <v>9008</v>
      </c>
      <c r="I2783" t="s">
        <v>157</v>
      </c>
      <c r="J2783" t="s">
        <v>9008</v>
      </c>
      <c r="L2783" t="s">
        <v>9009</v>
      </c>
      <c r="M2783">
        <v>39</v>
      </c>
      <c r="N2783">
        <v>46</v>
      </c>
      <c r="P2783">
        <v>0</v>
      </c>
      <c r="Q2783">
        <v>0</v>
      </c>
      <c r="R2783">
        <v>0</v>
      </c>
      <c r="S2783">
        <v>0</v>
      </c>
      <c r="T2783">
        <v>0</v>
      </c>
      <c r="U2783" t="s">
        <v>9010</v>
      </c>
      <c r="V2783" t="s">
        <v>222</v>
      </c>
      <c r="W2783" t="s">
        <v>223</v>
      </c>
      <c r="X2783" t="s">
        <v>881</v>
      </c>
      <c r="Y2783">
        <v>0</v>
      </c>
      <c r="AC2783">
        <v>0.32956345676288179</v>
      </c>
    </row>
    <row r="2784" spans="1:29" x14ac:dyDescent="0.35">
      <c r="A2784" t="s">
        <v>11038</v>
      </c>
      <c r="B2784" t="s">
        <v>11039</v>
      </c>
      <c r="C2784">
        <v>4348</v>
      </c>
      <c r="D2784" t="s">
        <v>10806</v>
      </c>
      <c r="E2784">
        <v>22</v>
      </c>
      <c r="H2784" t="s">
        <v>11040</v>
      </c>
      <c r="I2784" t="s">
        <v>157</v>
      </c>
      <c r="J2784" t="s">
        <v>11040</v>
      </c>
      <c r="L2784" t="s">
        <v>11036</v>
      </c>
      <c r="M2784">
        <v>82</v>
      </c>
      <c r="P2784">
        <v>0</v>
      </c>
      <c r="Q2784">
        <v>1</v>
      </c>
      <c r="R2784">
        <v>0</v>
      </c>
      <c r="S2784">
        <v>0</v>
      </c>
      <c r="T2784">
        <v>0</v>
      </c>
      <c r="U2784" t="s">
        <v>11037</v>
      </c>
      <c r="V2784" t="s">
        <v>394</v>
      </c>
      <c r="W2784" t="s">
        <v>395</v>
      </c>
      <c r="X2784" t="s">
        <v>2307</v>
      </c>
      <c r="Y2784">
        <v>2</v>
      </c>
      <c r="Z2784">
        <v>118</v>
      </c>
      <c r="AA2784">
        <v>39</v>
      </c>
      <c r="AC2784">
        <v>0.32966489061599757</v>
      </c>
    </row>
    <row r="2785" spans="1:29" x14ac:dyDescent="0.35">
      <c r="A2785" t="s">
        <v>7217</v>
      </c>
      <c r="B2785" t="s">
        <v>7218</v>
      </c>
      <c r="C2785">
        <v>7006</v>
      </c>
      <c r="D2785" t="s">
        <v>7192</v>
      </c>
      <c r="E2785">
        <v>8399</v>
      </c>
      <c r="F2785">
        <v>4.1124000000000001</v>
      </c>
      <c r="G2785">
        <v>89</v>
      </c>
      <c r="H2785" t="s">
        <v>7219</v>
      </c>
      <c r="L2785" t="s">
        <v>7220</v>
      </c>
      <c r="M2785">
        <v>22</v>
      </c>
      <c r="P2785">
        <v>0</v>
      </c>
      <c r="Q2785">
        <v>0</v>
      </c>
      <c r="R2785">
        <v>0</v>
      </c>
      <c r="S2785">
        <v>0</v>
      </c>
      <c r="T2785">
        <v>0</v>
      </c>
      <c r="V2785" t="s">
        <v>306</v>
      </c>
      <c r="W2785" t="s">
        <v>7196</v>
      </c>
      <c r="Y2785">
        <v>0</v>
      </c>
      <c r="AC2785">
        <v>0.3296660145011403</v>
      </c>
    </row>
    <row r="2786" spans="1:29" x14ac:dyDescent="0.35">
      <c r="A2786" t="s">
        <v>10073</v>
      </c>
      <c r="B2786" t="s">
        <v>10074</v>
      </c>
      <c r="C2786">
        <v>6200</v>
      </c>
      <c r="D2786" t="s">
        <v>9905</v>
      </c>
      <c r="E2786">
        <v>73941</v>
      </c>
      <c r="F2786">
        <v>4.6471999999999998</v>
      </c>
      <c r="G2786">
        <v>394</v>
      </c>
      <c r="M2786">
        <v>32</v>
      </c>
      <c r="P2786">
        <v>0</v>
      </c>
      <c r="Q2786">
        <v>0</v>
      </c>
      <c r="R2786">
        <v>0</v>
      </c>
      <c r="S2786">
        <v>0</v>
      </c>
      <c r="T2786">
        <v>0</v>
      </c>
      <c r="V2786" t="s">
        <v>306</v>
      </c>
      <c r="W2786" t="s">
        <v>1138</v>
      </c>
      <c r="X2786" t="s">
        <v>1248</v>
      </c>
      <c r="Y2786">
        <v>0</v>
      </c>
      <c r="AC2786">
        <v>0.32973936673543136</v>
      </c>
    </row>
    <row r="2787" spans="1:29" x14ac:dyDescent="0.35">
      <c r="A2787" t="s">
        <v>14488</v>
      </c>
      <c r="B2787" t="s">
        <v>14489</v>
      </c>
      <c r="C2787">
        <v>3297</v>
      </c>
      <c r="D2787" t="s">
        <v>14441</v>
      </c>
      <c r="E2787">
        <v>6753</v>
      </c>
      <c r="F2787">
        <v>4.5603999999999996</v>
      </c>
      <c r="G2787">
        <v>91</v>
      </c>
      <c r="H2787" t="s">
        <v>163</v>
      </c>
      <c r="I2787" t="s">
        <v>157</v>
      </c>
      <c r="J2787" t="s">
        <v>163</v>
      </c>
      <c r="L2787" t="s">
        <v>14490</v>
      </c>
      <c r="M2787">
        <v>28</v>
      </c>
      <c r="P2787">
        <v>0</v>
      </c>
      <c r="Q2787">
        <v>0</v>
      </c>
      <c r="R2787">
        <v>0</v>
      </c>
      <c r="S2787">
        <v>0</v>
      </c>
      <c r="T2787">
        <v>0</v>
      </c>
      <c r="U2787" t="s">
        <v>14491</v>
      </c>
      <c r="V2787" t="s">
        <v>172</v>
      </c>
      <c r="W2787" t="s">
        <v>6206</v>
      </c>
      <c r="X2787" t="s">
        <v>6206</v>
      </c>
      <c r="Y2787">
        <v>0</v>
      </c>
      <c r="AC2787">
        <v>0.32994349785141652</v>
      </c>
    </row>
    <row r="2788" spans="1:29" x14ac:dyDescent="0.35">
      <c r="A2788" t="s">
        <v>22047</v>
      </c>
      <c r="B2788" t="s">
        <v>22048</v>
      </c>
      <c r="C2788">
        <v>5674</v>
      </c>
      <c r="D2788" t="s">
        <v>21902</v>
      </c>
      <c r="E2788">
        <v>1034</v>
      </c>
      <c r="F2788">
        <v>4</v>
      </c>
      <c r="G2788">
        <v>1</v>
      </c>
      <c r="H2788" t="s">
        <v>115</v>
      </c>
      <c r="I2788" t="s">
        <v>157</v>
      </c>
      <c r="J2788" t="s">
        <v>115</v>
      </c>
      <c r="L2788" t="s">
        <v>22018</v>
      </c>
      <c r="M2788">
        <v>20</v>
      </c>
      <c r="P2788">
        <v>0</v>
      </c>
      <c r="Q2788">
        <v>1</v>
      </c>
      <c r="R2788">
        <v>1</v>
      </c>
      <c r="S2788">
        <v>0</v>
      </c>
      <c r="T2788">
        <v>1</v>
      </c>
      <c r="U2788" t="s">
        <v>22019</v>
      </c>
      <c r="V2788" t="s">
        <v>93</v>
      </c>
      <c r="W2788" t="s">
        <v>94</v>
      </c>
      <c r="X2788" t="s">
        <v>95</v>
      </c>
      <c r="Y2788">
        <v>0</v>
      </c>
      <c r="AC2788">
        <v>0.33007152988510957</v>
      </c>
    </row>
    <row r="2789" spans="1:29" x14ac:dyDescent="0.35">
      <c r="A2789" t="s">
        <v>7634</v>
      </c>
      <c r="B2789" t="s">
        <v>7635</v>
      </c>
      <c r="C2789">
        <v>1073</v>
      </c>
      <c r="D2789" t="s">
        <v>7503</v>
      </c>
      <c r="E2789">
        <v>51295</v>
      </c>
      <c r="F2789">
        <v>4.3491999999999997</v>
      </c>
      <c r="G2789">
        <v>63</v>
      </c>
      <c r="I2789" t="s">
        <v>803</v>
      </c>
      <c r="J2789" t="s">
        <v>7636</v>
      </c>
      <c r="K2789" t="s">
        <v>7637</v>
      </c>
      <c r="L2789" t="s">
        <v>7638</v>
      </c>
      <c r="M2789">
        <v>50</v>
      </c>
      <c r="P2789">
        <v>0</v>
      </c>
      <c r="Q2789">
        <v>0</v>
      </c>
      <c r="R2789">
        <v>0</v>
      </c>
      <c r="S2789">
        <v>0</v>
      </c>
      <c r="T2789">
        <v>0</v>
      </c>
      <c r="U2789" t="s">
        <v>7639</v>
      </c>
      <c r="V2789" t="s">
        <v>306</v>
      </c>
      <c r="W2789" t="s">
        <v>815</v>
      </c>
      <c r="X2789" t="s">
        <v>840</v>
      </c>
      <c r="Y2789">
        <v>3</v>
      </c>
      <c r="Z2789">
        <v>50</v>
      </c>
      <c r="AA2789">
        <v>50</v>
      </c>
      <c r="AC2789">
        <v>0.33016869083150435</v>
      </c>
    </row>
    <row r="2790" spans="1:29" x14ac:dyDescent="0.35">
      <c r="A2790" t="s">
        <v>25770</v>
      </c>
      <c r="B2790" t="s">
        <v>25771</v>
      </c>
      <c r="C2790">
        <v>3902</v>
      </c>
      <c r="D2790" t="s">
        <v>25136</v>
      </c>
      <c r="E2790">
        <v>19958</v>
      </c>
      <c r="F2790">
        <v>4.3651</v>
      </c>
      <c r="G2790">
        <v>241</v>
      </c>
      <c r="M2790">
        <v>14</v>
      </c>
      <c r="P2790">
        <v>0</v>
      </c>
      <c r="Q2790">
        <v>0</v>
      </c>
      <c r="R2790">
        <v>0</v>
      </c>
      <c r="S2790">
        <v>0</v>
      </c>
      <c r="T2790">
        <v>1</v>
      </c>
      <c r="V2790" t="s">
        <v>394</v>
      </c>
      <c r="W2790" t="s">
        <v>2103</v>
      </c>
      <c r="X2790" t="s">
        <v>6232</v>
      </c>
      <c r="Y2790">
        <v>0</v>
      </c>
      <c r="AC2790">
        <v>0.33022652094595462</v>
      </c>
    </row>
    <row r="2791" spans="1:29" x14ac:dyDescent="0.35">
      <c r="A2791" t="s">
        <v>25312</v>
      </c>
      <c r="B2791" t="s">
        <v>25313</v>
      </c>
      <c r="C2791">
        <v>3902</v>
      </c>
      <c r="D2791" t="s">
        <v>25136</v>
      </c>
      <c r="E2791">
        <v>68791</v>
      </c>
      <c r="F2791">
        <v>4.8346</v>
      </c>
      <c r="G2791">
        <v>405</v>
      </c>
      <c r="M2791">
        <v>34</v>
      </c>
      <c r="P2791">
        <v>0</v>
      </c>
      <c r="Q2791">
        <v>0</v>
      </c>
      <c r="R2791">
        <v>0</v>
      </c>
      <c r="S2791">
        <v>0</v>
      </c>
      <c r="T2791">
        <v>1</v>
      </c>
      <c r="V2791" t="s">
        <v>306</v>
      </c>
      <c r="W2791" t="s">
        <v>1138</v>
      </c>
      <c r="X2791" t="s">
        <v>1248</v>
      </c>
      <c r="Y2791">
        <v>0</v>
      </c>
      <c r="AC2791">
        <v>0.33025411498466117</v>
      </c>
    </row>
    <row r="2792" spans="1:29" x14ac:dyDescent="0.35">
      <c r="A2792" t="s">
        <v>6581</v>
      </c>
      <c r="B2792" t="s">
        <v>6582</v>
      </c>
      <c r="C2792">
        <v>7095</v>
      </c>
      <c r="D2792" t="s">
        <v>6455</v>
      </c>
      <c r="E2792">
        <v>464</v>
      </c>
      <c r="H2792" t="s">
        <v>1910</v>
      </c>
      <c r="I2792" t="s">
        <v>38</v>
      </c>
      <c r="J2792" t="s">
        <v>6480</v>
      </c>
      <c r="L2792" t="s">
        <v>6556</v>
      </c>
      <c r="M2792">
        <v>135</v>
      </c>
      <c r="P2792">
        <v>0</v>
      </c>
      <c r="Q2792">
        <v>0</v>
      </c>
      <c r="R2792">
        <v>0</v>
      </c>
      <c r="S2792">
        <v>0</v>
      </c>
      <c r="T2792">
        <v>1</v>
      </c>
      <c r="U2792" t="s">
        <v>6459</v>
      </c>
      <c r="V2792" t="s">
        <v>32</v>
      </c>
      <c r="W2792" t="s">
        <v>41</v>
      </c>
      <c r="X2792" t="s">
        <v>42</v>
      </c>
      <c r="Y2792">
        <v>1</v>
      </c>
      <c r="Z2792">
        <v>25</v>
      </c>
      <c r="AA2792">
        <v>25</v>
      </c>
      <c r="AC2792">
        <v>0.33048542185195617</v>
      </c>
    </row>
    <row r="2793" spans="1:29" x14ac:dyDescent="0.35">
      <c r="A2793" t="s">
        <v>23848</v>
      </c>
      <c r="B2793" t="s">
        <v>23849</v>
      </c>
      <c r="C2793">
        <v>3728</v>
      </c>
      <c r="D2793" t="s">
        <v>23688</v>
      </c>
      <c r="E2793">
        <v>10469</v>
      </c>
      <c r="F2793">
        <v>4.6215999999999999</v>
      </c>
      <c r="G2793">
        <v>222</v>
      </c>
      <c r="H2793" t="s">
        <v>37</v>
      </c>
      <c r="I2793" t="s">
        <v>157</v>
      </c>
      <c r="J2793" t="s">
        <v>37</v>
      </c>
      <c r="L2793" t="s">
        <v>23850</v>
      </c>
      <c r="M2793">
        <v>58</v>
      </c>
      <c r="P2793">
        <v>0</v>
      </c>
      <c r="Q2793">
        <v>0</v>
      </c>
      <c r="R2793">
        <v>0</v>
      </c>
      <c r="S2793">
        <v>0</v>
      </c>
      <c r="T2793">
        <v>1</v>
      </c>
      <c r="U2793" t="s">
        <v>23851</v>
      </c>
      <c r="V2793" t="s">
        <v>93</v>
      </c>
      <c r="W2793" t="s">
        <v>198</v>
      </c>
      <c r="X2793" t="s">
        <v>4533</v>
      </c>
      <c r="Y2793">
        <v>0</v>
      </c>
      <c r="AC2793">
        <v>0.33069306868553616</v>
      </c>
    </row>
    <row r="2794" spans="1:29" x14ac:dyDescent="0.35">
      <c r="A2794" t="s">
        <v>9984</v>
      </c>
      <c r="B2794" t="s">
        <v>9985</v>
      </c>
      <c r="C2794">
        <v>6200</v>
      </c>
      <c r="D2794" t="s">
        <v>9905</v>
      </c>
      <c r="E2794">
        <v>181454</v>
      </c>
      <c r="F2794">
        <v>4.1924999999999999</v>
      </c>
      <c r="G2794">
        <v>1875</v>
      </c>
      <c r="H2794" t="s">
        <v>9986</v>
      </c>
      <c r="I2794" t="s">
        <v>803</v>
      </c>
      <c r="J2794" t="s">
        <v>9987</v>
      </c>
      <c r="K2794" t="s">
        <v>9988</v>
      </c>
      <c r="L2794" t="s">
        <v>9989</v>
      </c>
      <c r="M2794">
        <v>36</v>
      </c>
      <c r="P2794">
        <v>0</v>
      </c>
      <c r="Q2794">
        <v>0</v>
      </c>
      <c r="R2794">
        <v>0</v>
      </c>
      <c r="S2794">
        <v>0</v>
      </c>
      <c r="T2794">
        <v>0</v>
      </c>
      <c r="U2794" t="s">
        <v>9990</v>
      </c>
      <c r="V2794" t="s">
        <v>306</v>
      </c>
      <c r="W2794" t="s">
        <v>815</v>
      </c>
      <c r="X2794" t="s">
        <v>832</v>
      </c>
      <c r="Y2794">
        <v>12</v>
      </c>
      <c r="Z2794">
        <v>36</v>
      </c>
      <c r="AA2794">
        <v>22</v>
      </c>
      <c r="AC2794">
        <v>0.33100363636101771</v>
      </c>
    </row>
    <row r="2795" spans="1:29" x14ac:dyDescent="0.35">
      <c r="A2795" t="s">
        <v>29227</v>
      </c>
      <c r="B2795" t="s">
        <v>29228</v>
      </c>
      <c r="C2795">
        <v>6041</v>
      </c>
      <c r="D2795" t="s">
        <v>29080</v>
      </c>
      <c r="E2795">
        <v>23678</v>
      </c>
      <c r="F2795">
        <v>4.5404999999999998</v>
      </c>
      <c r="G2795">
        <v>37</v>
      </c>
      <c r="L2795" t="s">
        <v>29229</v>
      </c>
      <c r="M2795">
        <v>27</v>
      </c>
      <c r="N2795">
        <v>40</v>
      </c>
      <c r="P2795">
        <v>0</v>
      </c>
      <c r="Q2795">
        <v>1</v>
      </c>
      <c r="R2795">
        <v>0</v>
      </c>
      <c r="S2795">
        <v>0</v>
      </c>
      <c r="T2795">
        <v>1</v>
      </c>
      <c r="U2795" t="s">
        <v>29230</v>
      </c>
      <c r="V2795" t="s">
        <v>394</v>
      </c>
      <c r="W2795" t="s">
        <v>33</v>
      </c>
      <c r="Y2795">
        <v>0</v>
      </c>
      <c r="AC2795">
        <v>0.33116888317620075</v>
      </c>
    </row>
    <row r="2796" spans="1:29" x14ac:dyDescent="0.35">
      <c r="A2796" t="s">
        <v>31618</v>
      </c>
      <c r="B2796" t="s">
        <v>31619</v>
      </c>
      <c r="C2796">
        <v>2084</v>
      </c>
      <c r="D2796" t="s">
        <v>31566</v>
      </c>
      <c r="E2796">
        <v>12350</v>
      </c>
      <c r="F2796">
        <v>2</v>
      </c>
      <c r="G2796">
        <v>3</v>
      </c>
      <c r="L2796" t="s">
        <v>31620</v>
      </c>
      <c r="M2796">
        <v>35</v>
      </c>
      <c r="N2796">
        <v>35</v>
      </c>
      <c r="P2796">
        <v>1</v>
      </c>
      <c r="Q2796">
        <v>0</v>
      </c>
      <c r="R2796">
        <v>0</v>
      </c>
      <c r="S2796">
        <v>1</v>
      </c>
      <c r="T2796">
        <v>0</v>
      </c>
      <c r="U2796" t="s">
        <v>342</v>
      </c>
      <c r="V2796" t="s">
        <v>32</v>
      </c>
      <c r="W2796" t="s">
        <v>33</v>
      </c>
      <c r="X2796" t="s">
        <v>34</v>
      </c>
      <c r="Y2796">
        <v>0</v>
      </c>
      <c r="AC2796">
        <v>0.33119492594277034</v>
      </c>
    </row>
    <row r="2797" spans="1:29" x14ac:dyDescent="0.35">
      <c r="A2797" t="s">
        <v>14230</v>
      </c>
      <c r="B2797" t="s">
        <v>14231</v>
      </c>
      <c r="C2797">
        <v>8008</v>
      </c>
      <c r="D2797" t="s">
        <v>14159</v>
      </c>
      <c r="E2797">
        <v>968</v>
      </c>
      <c r="F2797">
        <v>4.6666999999999996</v>
      </c>
      <c r="G2797">
        <v>3</v>
      </c>
      <c r="H2797" t="s">
        <v>14232</v>
      </c>
      <c r="I2797" t="s">
        <v>157</v>
      </c>
      <c r="J2797" t="s">
        <v>14232</v>
      </c>
      <c r="L2797" t="s">
        <v>14160</v>
      </c>
      <c r="M2797">
        <v>38</v>
      </c>
      <c r="P2797">
        <v>0</v>
      </c>
      <c r="Q2797">
        <v>1</v>
      </c>
      <c r="R2797">
        <v>0</v>
      </c>
      <c r="S2797">
        <v>0</v>
      </c>
      <c r="T2797">
        <v>1</v>
      </c>
      <c r="U2797" t="s">
        <v>14161</v>
      </c>
      <c r="V2797" t="s">
        <v>93</v>
      </c>
      <c r="W2797" t="s">
        <v>5539</v>
      </c>
      <c r="Y2797">
        <v>2</v>
      </c>
      <c r="Z2797">
        <v>38</v>
      </c>
      <c r="AA2797">
        <v>38</v>
      </c>
      <c r="AC2797">
        <v>0.33133338333972595</v>
      </c>
    </row>
    <row r="2798" spans="1:29" x14ac:dyDescent="0.35">
      <c r="A2798" t="s">
        <v>30670</v>
      </c>
      <c r="B2798" t="s">
        <v>30671</v>
      </c>
      <c r="C2798">
        <v>2000</v>
      </c>
      <c r="D2798" t="s">
        <v>30643</v>
      </c>
      <c r="E2798">
        <v>91499</v>
      </c>
      <c r="F2798">
        <v>4.2481</v>
      </c>
      <c r="G2798">
        <v>653</v>
      </c>
      <c r="H2798" t="s">
        <v>163</v>
      </c>
      <c r="I2798" t="s">
        <v>157</v>
      </c>
      <c r="J2798" t="s">
        <v>163</v>
      </c>
      <c r="L2798" t="s">
        <v>30672</v>
      </c>
      <c r="M2798">
        <v>12</v>
      </c>
      <c r="P2798">
        <v>0</v>
      </c>
      <c r="Q2798">
        <v>0</v>
      </c>
      <c r="R2798">
        <v>0</v>
      </c>
      <c r="S2798">
        <v>0</v>
      </c>
      <c r="T2798">
        <v>0</v>
      </c>
      <c r="U2798" t="s">
        <v>30673</v>
      </c>
      <c r="V2798" t="s">
        <v>394</v>
      </c>
      <c r="W2798" t="s">
        <v>395</v>
      </c>
      <c r="X2798" t="s">
        <v>2307</v>
      </c>
      <c r="Y2798">
        <v>2</v>
      </c>
      <c r="Z2798">
        <v>68</v>
      </c>
      <c r="AA2798">
        <v>28</v>
      </c>
      <c r="AC2798">
        <v>0.33134153954622125</v>
      </c>
    </row>
    <row r="2799" spans="1:29" x14ac:dyDescent="0.35">
      <c r="A2799" t="s">
        <v>14343</v>
      </c>
      <c r="B2799" t="s">
        <v>14344</v>
      </c>
      <c r="C2799">
        <v>6175</v>
      </c>
      <c r="D2799" t="s">
        <v>14235</v>
      </c>
      <c r="E2799">
        <v>8711</v>
      </c>
      <c r="F2799">
        <v>4.4615</v>
      </c>
      <c r="G2799">
        <v>273</v>
      </c>
      <c r="H2799" t="s">
        <v>14345</v>
      </c>
      <c r="I2799" t="s">
        <v>157</v>
      </c>
      <c r="J2799" t="s">
        <v>14345</v>
      </c>
      <c r="L2799" t="s">
        <v>14346</v>
      </c>
      <c r="M2799">
        <v>29</v>
      </c>
      <c r="P2799">
        <v>0</v>
      </c>
      <c r="Q2799">
        <v>0</v>
      </c>
      <c r="R2799">
        <v>0</v>
      </c>
      <c r="S2799">
        <v>0</v>
      </c>
      <c r="T2799">
        <v>0</v>
      </c>
      <c r="U2799" t="s">
        <v>14347</v>
      </c>
      <c r="V2799" t="s">
        <v>394</v>
      </c>
      <c r="W2799" t="s">
        <v>400</v>
      </c>
      <c r="X2799" t="s">
        <v>401</v>
      </c>
      <c r="Y2799">
        <v>0</v>
      </c>
      <c r="AC2799">
        <v>0.33160409098365984</v>
      </c>
    </row>
    <row r="2800" spans="1:29" x14ac:dyDescent="0.35">
      <c r="A2800" t="s">
        <v>27139</v>
      </c>
      <c r="B2800" t="s">
        <v>27140</v>
      </c>
      <c r="C2800">
        <v>6288</v>
      </c>
      <c r="D2800" t="s">
        <v>27100</v>
      </c>
      <c r="E2800">
        <v>5373</v>
      </c>
      <c r="F2800">
        <v>4.0429000000000004</v>
      </c>
      <c r="G2800">
        <v>140</v>
      </c>
      <c r="H2800" t="s">
        <v>186</v>
      </c>
      <c r="I2800" t="s">
        <v>38</v>
      </c>
      <c r="J2800" t="s">
        <v>186</v>
      </c>
      <c r="L2800" t="s">
        <v>27127</v>
      </c>
      <c r="M2800">
        <v>90</v>
      </c>
      <c r="O2800">
        <v>85</v>
      </c>
      <c r="P2800">
        <v>0</v>
      </c>
      <c r="Q2800">
        <v>0</v>
      </c>
      <c r="R2800">
        <v>0</v>
      </c>
      <c r="S2800">
        <v>0</v>
      </c>
      <c r="T2800">
        <v>0</v>
      </c>
      <c r="U2800" t="s">
        <v>27128</v>
      </c>
      <c r="V2800" t="s">
        <v>32</v>
      </c>
      <c r="W2800" t="s">
        <v>41</v>
      </c>
      <c r="X2800" t="s">
        <v>42</v>
      </c>
      <c r="Y2800">
        <v>2</v>
      </c>
      <c r="Z2800">
        <v>90</v>
      </c>
      <c r="AA2800">
        <v>29</v>
      </c>
      <c r="AC2800">
        <v>0.331648727059627</v>
      </c>
    </row>
    <row r="2801" spans="1:29" x14ac:dyDescent="0.35">
      <c r="A2801" t="s">
        <v>19129</v>
      </c>
      <c r="B2801" t="s">
        <v>19130</v>
      </c>
      <c r="C2801">
        <v>3680</v>
      </c>
      <c r="D2801" t="s">
        <v>19096</v>
      </c>
      <c r="E2801">
        <v>14931</v>
      </c>
      <c r="F2801">
        <v>4.2781000000000002</v>
      </c>
      <c r="G2801">
        <v>356</v>
      </c>
      <c r="H2801" t="s">
        <v>8005</v>
      </c>
      <c r="I2801" t="s">
        <v>38</v>
      </c>
      <c r="J2801" t="s">
        <v>8005</v>
      </c>
      <c r="L2801" t="s">
        <v>19131</v>
      </c>
      <c r="M2801">
        <v>163</v>
      </c>
      <c r="P2801">
        <v>0</v>
      </c>
      <c r="Q2801">
        <v>0</v>
      </c>
      <c r="R2801">
        <v>0</v>
      </c>
      <c r="S2801">
        <v>0</v>
      </c>
      <c r="T2801">
        <v>0</v>
      </c>
      <c r="U2801" t="s">
        <v>19132</v>
      </c>
      <c r="V2801" t="s">
        <v>32</v>
      </c>
      <c r="W2801" t="s">
        <v>41</v>
      </c>
      <c r="X2801" t="s">
        <v>42</v>
      </c>
      <c r="Y2801">
        <v>3</v>
      </c>
      <c r="Z2801">
        <v>134</v>
      </c>
      <c r="AA2801">
        <v>34</v>
      </c>
      <c r="AC2801">
        <v>0.33178364831554108</v>
      </c>
    </row>
    <row r="2802" spans="1:29" x14ac:dyDescent="0.35">
      <c r="A2802" t="s">
        <v>9021</v>
      </c>
      <c r="B2802" t="s">
        <v>9022</v>
      </c>
      <c r="C2802">
        <v>7004</v>
      </c>
      <c r="D2802" t="s">
        <v>9007</v>
      </c>
      <c r="E2802">
        <v>38180</v>
      </c>
      <c r="F2802">
        <v>3.3791000000000002</v>
      </c>
      <c r="G2802">
        <v>182</v>
      </c>
      <c r="H2802" t="s">
        <v>9023</v>
      </c>
      <c r="I2802" t="s">
        <v>157</v>
      </c>
      <c r="J2802" t="s">
        <v>9023</v>
      </c>
      <c r="M2802">
        <v>12</v>
      </c>
      <c r="P2802">
        <v>0</v>
      </c>
      <c r="Q2802">
        <v>0</v>
      </c>
      <c r="R2802">
        <v>0</v>
      </c>
      <c r="S2802">
        <v>0</v>
      </c>
      <c r="T2802">
        <v>0</v>
      </c>
      <c r="V2802" t="s">
        <v>222</v>
      </c>
      <c r="W2802" t="s">
        <v>908</v>
      </c>
      <c r="X2802" t="s">
        <v>909</v>
      </c>
      <c r="Y2802">
        <v>0</v>
      </c>
      <c r="AC2802">
        <v>0.33198217213104753</v>
      </c>
    </row>
    <row r="2803" spans="1:29" x14ac:dyDescent="0.35">
      <c r="A2803" t="s">
        <v>28413</v>
      </c>
      <c r="B2803" t="s">
        <v>28414</v>
      </c>
      <c r="C2803">
        <v>6225</v>
      </c>
      <c r="D2803" t="s">
        <v>28402</v>
      </c>
      <c r="E2803">
        <v>23906</v>
      </c>
      <c r="F2803">
        <v>4.1111000000000004</v>
      </c>
      <c r="G2803">
        <v>171</v>
      </c>
      <c r="H2803" t="s">
        <v>3133</v>
      </c>
      <c r="I2803" t="s">
        <v>157</v>
      </c>
      <c r="J2803" t="s">
        <v>3133</v>
      </c>
      <c r="L2803" t="s">
        <v>28415</v>
      </c>
      <c r="M2803">
        <v>34</v>
      </c>
      <c r="P2803">
        <v>0</v>
      </c>
      <c r="Q2803">
        <v>0</v>
      </c>
      <c r="R2803">
        <v>0</v>
      </c>
      <c r="S2803">
        <v>0</v>
      </c>
      <c r="T2803">
        <v>0</v>
      </c>
      <c r="U2803" t="s">
        <v>28416</v>
      </c>
      <c r="V2803" t="s">
        <v>394</v>
      </c>
      <c r="W2803" t="s">
        <v>5539</v>
      </c>
      <c r="X2803" t="s">
        <v>6102</v>
      </c>
      <c r="Y2803">
        <v>0</v>
      </c>
      <c r="AC2803">
        <v>0.33199290834127904</v>
      </c>
    </row>
    <row r="2804" spans="1:29" x14ac:dyDescent="0.35">
      <c r="A2804" t="s">
        <v>14179</v>
      </c>
      <c r="B2804" t="s">
        <v>14180</v>
      </c>
      <c r="C2804">
        <v>8008</v>
      </c>
      <c r="D2804" t="s">
        <v>14159</v>
      </c>
      <c r="E2804">
        <v>33502</v>
      </c>
      <c r="F2804">
        <v>3.7713999999999999</v>
      </c>
      <c r="G2804">
        <v>280</v>
      </c>
      <c r="L2804" t="s">
        <v>14181</v>
      </c>
      <c r="M2804">
        <v>35</v>
      </c>
      <c r="N2804">
        <v>49.5</v>
      </c>
      <c r="P2804">
        <v>0</v>
      </c>
      <c r="Q2804">
        <v>0</v>
      </c>
      <c r="R2804">
        <v>0</v>
      </c>
      <c r="S2804">
        <v>0</v>
      </c>
      <c r="T2804">
        <v>1</v>
      </c>
      <c r="U2804" t="s">
        <v>14182</v>
      </c>
      <c r="V2804" t="s">
        <v>394</v>
      </c>
      <c r="W2804" t="s">
        <v>33</v>
      </c>
      <c r="Y2804">
        <v>0</v>
      </c>
      <c r="AC2804">
        <v>0.33209941073712013</v>
      </c>
    </row>
    <row r="2805" spans="1:29" x14ac:dyDescent="0.35">
      <c r="A2805" t="s">
        <v>17543</v>
      </c>
      <c r="B2805" t="s">
        <v>17544</v>
      </c>
      <c r="C2805">
        <v>6125</v>
      </c>
      <c r="D2805" t="s">
        <v>17463</v>
      </c>
      <c r="E2805">
        <v>41957</v>
      </c>
      <c r="F2805">
        <v>4.2632000000000003</v>
      </c>
      <c r="G2805">
        <v>38</v>
      </c>
      <c r="L2805" t="s">
        <v>17545</v>
      </c>
      <c r="M2805">
        <v>21</v>
      </c>
      <c r="P2805">
        <v>1</v>
      </c>
      <c r="Q2805">
        <v>1</v>
      </c>
      <c r="R2805">
        <v>0</v>
      </c>
      <c r="S2805">
        <v>0</v>
      </c>
      <c r="T2805">
        <v>1</v>
      </c>
      <c r="U2805" t="s">
        <v>17546</v>
      </c>
      <c r="V2805" t="s">
        <v>394</v>
      </c>
      <c r="W2805" t="s">
        <v>33</v>
      </c>
      <c r="Y2805">
        <v>0</v>
      </c>
      <c r="AC2805">
        <v>0.3321561081865021</v>
      </c>
    </row>
    <row r="2806" spans="1:29" x14ac:dyDescent="0.35">
      <c r="A2806" t="s">
        <v>22497</v>
      </c>
      <c r="B2806" t="s">
        <v>22498</v>
      </c>
      <c r="C2806">
        <v>6346</v>
      </c>
      <c r="D2806" t="s">
        <v>22187</v>
      </c>
      <c r="E2806">
        <v>629</v>
      </c>
      <c r="F2806">
        <v>5</v>
      </c>
      <c r="G2806">
        <v>1</v>
      </c>
      <c r="M2806">
        <v>125</v>
      </c>
      <c r="P2806">
        <v>0</v>
      </c>
      <c r="Q2806">
        <v>1</v>
      </c>
      <c r="R2806">
        <v>0</v>
      </c>
      <c r="S2806">
        <v>0</v>
      </c>
      <c r="T2806">
        <v>0</v>
      </c>
      <c r="V2806" t="s">
        <v>222</v>
      </c>
      <c r="W2806" t="s">
        <v>908</v>
      </c>
      <c r="X2806" t="s">
        <v>926</v>
      </c>
      <c r="Y2806">
        <v>0</v>
      </c>
      <c r="AC2806">
        <v>0.3323741144577278</v>
      </c>
    </row>
    <row r="2807" spans="1:29" x14ac:dyDescent="0.35">
      <c r="A2807" t="s">
        <v>12411</v>
      </c>
      <c r="B2807" t="s">
        <v>12412</v>
      </c>
      <c r="C2807">
        <v>6490</v>
      </c>
      <c r="D2807" t="s">
        <v>12385</v>
      </c>
      <c r="E2807">
        <v>56480</v>
      </c>
      <c r="F2807">
        <v>3.75</v>
      </c>
      <c r="G2807">
        <v>88</v>
      </c>
      <c r="H2807" t="s">
        <v>12413</v>
      </c>
      <c r="I2807" t="s">
        <v>803</v>
      </c>
      <c r="J2807" t="s">
        <v>12414</v>
      </c>
      <c r="K2807" t="s">
        <v>12415</v>
      </c>
      <c r="L2807" t="s">
        <v>12416</v>
      </c>
      <c r="M2807">
        <v>22</v>
      </c>
      <c r="P2807">
        <v>0</v>
      </c>
      <c r="Q2807">
        <v>0</v>
      </c>
      <c r="R2807">
        <v>0</v>
      </c>
      <c r="S2807">
        <v>0</v>
      </c>
      <c r="T2807">
        <v>1</v>
      </c>
      <c r="U2807" t="s">
        <v>12417</v>
      </c>
      <c r="V2807" t="s">
        <v>306</v>
      </c>
      <c r="W2807" t="s">
        <v>823</v>
      </c>
      <c r="X2807" t="s">
        <v>1392</v>
      </c>
      <c r="Y2807">
        <v>17</v>
      </c>
      <c r="Z2807">
        <v>22</v>
      </c>
      <c r="AA2807">
        <v>22</v>
      </c>
      <c r="AC2807">
        <v>0.33241819018981655</v>
      </c>
    </row>
    <row r="2808" spans="1:29" x14ac:dyDescent="0.35">
      <c r="A2808" t="s">
        <v>12017</v>
      </c>
      <c r="B2808" t="s">
        <v>12018</v>
      </c>
      <c r="C2808">
        <v>1063</v>
      </c>
      <c r="D2808" t="s">
        <v>11860</v>
      </c>
      <c r="E2808">
        <v>7185</v>
      </c>
      <c r="F2808">
        <v>4.1745999999999999</v>
      </c>
      <c r="G2808">
        <v>63</v>
      </c>
      <c r="H2808" t="s">
        <v>10062</v>
      </c>
      <c r="I2808" t="s">
        <v>803</v>
      </c>
      <c r="J2808" t="s">
        <v>12019</v>
      </c>
      <c r="K2808" t="s">
        <v>1306</v>
      </c>
      <c r="M2808">
        <v>37</v>
      </c>
      <c r="P2808">
        <v>0</v>
      </c>
      <c r="Q2808">
        <v>0</v>
      </c>
      <c r="R2808">
        <v>0</v>
      </c>
      <c r="S2808">
        <v>0</v>
      </c>
      <c r="T2808">
        <v>0</v>
      </c>
      <c r="V2808" t="s">
        <v>306</v>
      </c>
      <c r="W2808" t="s">
        <v>823</v>
      </c>
      <c r="X2808" t="s">
        <v>1392</v>
      </c>
      <c r="Y2808">
        <v>5</v>
      </c>
      <c r="Z2808">
        <v>37</v>
      </c>
      <c r="AA2808">
        <v>37</v>
      </c>
      <c r="AC2808">
        <v>0.33243000125405608</v>
      </c>
    </row>
    <row r="2809" spans="1:29" x14ac:dyDescent="0.35">
      <c r="A2809" t="s">
        <v>32454</v>
      </c>
      <c r="B2809" t="s">
        <v>32455</v>
      </c>
      <c r="C2809">
        <v>6169</v>
      </c>
      <c r="D2809" t="s">
        <v>32437</v>
      </c>
      <c r="E2809">
        <v>28957</v>
      </c>
      <c r="F2809">
        <v>4.3654999999999999</v>
      </c>
      <c r="G2809">
        <v>2071</v>
      </c>
      <c r="H2809" t="s">
        <v>478</v>
      </c>
      <c r="I2809" t="s">
        <v>157</v>
      </c>
      <c r="J2809" t="s">
        <v>478</v>
      </c>
      <c r="L2809" t="s">
        <v>32452</v>
      </c>
      <c r="M2809">
        <v>18</v>
      </c>
      <c r="P2809">
        <v>0</v>
      </c>
      <c r="Q2809">
        <v>0</v>
      </c>
      <c r="R2809">
        <v>1</v>
      </c>
      <c r="S2809">
        <v>0</v>
      </c>
      <c r="T2809">
        <v>0</v>
      </c>
      <c r="U2809" t="s">
        <v>32453</v>
      </c>
      <c r="V2809" t="s">
        <v>394</v>
      </c>
      <c r="W2809" t="s">
        <v>160</v>
      </c>
      <c r="Y2809">
        <v>0</v>
      </c>
      <c r="AC2809">
        <v>0.332611630599849</v>
      </c>
    </row>
    <row r="2810" spans="1:29" x14ac:dyDescent="0.35">
      <c r="A2810" t="s">
        <v>27811</v>
      </c>
      <c r="B2810" t="s">
        <v>27812</v>
      </c>
      <c r="C2810">
        <v>6358</v>
      </c>
      <c r="D2810" t="s">
        <v>27769</v>
      </c>
      <c r="E2810">
        <v>3261</v>
      </c>
      <c r="F2810">
        <v>4.6889000000000003</v>
      </c>
      <c r="G2810">
        <v>45</v>
      </c>
      <c r="H2810" t="s">
        <v>620</v>
      </c>
      <c r="I2810" t="s">
        <v>157</v>
      </c>
      <c r="J2810" t="s">
        <v>620</v>
      </c>
      <c r="L2810" t="s">
        <v>27813</v>
      </c>
      <c r="M2810">
        <v>65</v>
      </c>
      <c r="P2810">
        <v>0</v>
      </c>
      <c r="Q2810">
        <v>0</v>
      </c>
      <c r="R2810">
        <v>1</v>
      </c>
      <c r="S2810">
        <v>0</v>
      </c>
      <c r="T2810">
        <v>0</v>
      </c>
      <c r="U2810" t="s">
        <v>27814</v>
      </c>
      <c r="V2810" t="s">
        <v>394</v>
      </c>
      <c r="W2810" t="s">
        <v>405</v>
      </c>
      <c r="X2810" t="s">
        <v>406</v>
      </c>
      <c r="Y2810">
        <v>0</v>
      </c>
      <c r="AC2810">
        <v>0.33272839017243439</v>
      </c>
    </row>
    <row r="2811" spans="1:29" x14ac:dyDescent="0.35">
      <c r="A2811" t="s">
        <v>21993</v>
      </c>
      <c r="B2811" t="s">
        <v>21994</v>
      </c>
      <c r="C2811">
        <v>5674</v>
      </c>
      <c r="D2811" t="s">
        <v>21902</v>
      </c>
      <c r="E2811">
        <v>14652</v>
      </c>
      <c r="F2811">
        <v>4.8186</v>
      </c>
      <c r="G2811">
        <v>204</v>
      </c>
      <c r="H2811" t="s">
        <v>105</v>
      </c>
      <c r="I2811" t="s">
        <v>157</v>
      </c>
      <c r="J2811" t="s">
        <v>105</v>
      </c>
      <c r="L2811" t="s">
        <v>21995</v>
      </c>
      <c r="M2811">
        <v>58</v>
      </c>
      <c r="P2811">
        <v>0</v>
      </c>
      <c r="Q2811">
        <v>1</v>
      </c>
      <c r="R2811">
        <v>0</v>
      </c>
      <c r="S2811">
        <v>0</v>
      </c>
      <c r="T2811">
        <v>1</v>
      </c>
      <c r="U2811" t="s">
        <v>21996</v>
      </c>
      <c r="V2811" t="s">
        <v>394</v>
      </c>
      <c r="W2811" t="s">
        <v>395</v>
      </c>
      <c r="X2811" t="s">
        <v>441</v>
      </c>
      <c r="Y2811">
        <v>0</v>
      </c>
      <c r="AC2811">
        <v>0.33274136824475131</v>
      </c>
    </row>
    <row r="2812" spans="1:29" x14ac:dyDescent="0.35">
      <c r="A2812" t="s">
        <v>3415</v>
      </c>
      <c r="B2812" t="s">
        <v>3416</v>
      </c>
      <c r="C2812">
        <v>7057</v>
      </c>
      <c r="D2812" t="s">
        <v>3384</v>
      </c>
      <c r="E2812">
        <v>51247</v>
      </c>
      <c r="F2812">
        <v>4.2308000000000003</v>
      </c>
      <c r="G2812">
        <v>520</v>
      </c>
      <c r="H2812" t="s">
        <v>3417</v>
      </c>
      <c r="I2812" t="s">
        <v>157</v>
      </c>
      <c r="J2812" t="s">
        <v>3417</v>
      </c>
      <c r="L2812" t="s">
        <v>3418</v>
      </c>
      <c r="M2812">
        <v>39</v>
      </c>
      <c r="P2812">
        <v>0</v>
      </c>
      <c r="Q2812">
        <v>0</v>
      </c>
      <c r="R2812">
        <v>0</v>
      </c>
      <c r="S2812">
        <v>0</v>
      </c>
      <c r="T2812">
        <v>0</v>
      </c>
      <c r="U2812" t="s">
        <v>3419</v>
      </c>
      <c r="V2812" t="s">
        <v>222</v>
      </c>
      <c r="W2812" t="s">
        <v>223</v>
      </c>
      <c r="X2812" t="s">
        <v>224</v>
      </c>
      <c r="Y2812">
        <v>0</v>
      </c>
      <c r="AC2812">
        <v>0.33314462598205563</v>
      </c>
    </row>
    <row r="2813" spans="1:29" x14ac:dyDescent="0.35">
      <c r="A2813" t="s">
        <v>10841</v>
      </c>
      <c r="B2813" t="s">
        <v>10842</v>
      </c>
      <c r="C2813">
        <v>4348</v>
      </c>
      <c r="D2813" t="s">
        <v>10806</v>
      </c>
      <c r="E2813">
        <v>6292</v>
      </c>
      <c r="F2813">
        <v>4.8433999999999999</v>
      </c>
      <c r="G2813">
        <v>1386</v>
      </c>
      <c r="H2813" t="s">
        <v>4581</v>
      </c>
      <c r="I2813" t="s">
        <v>157</v>
      </c>
      <c r="J2813" t="s">
        <v>4581</v>
      </c>
      <c r="L2813" t="s">
        <v>10843</v>
      </c>
      <c r="M2813">
        <v>95</v>
      </c>
      <c r="P2813">
        <v>0</v>
      </c>
      <c r="Q2813">
        <v>0</v>
      </c>
      <c r="R2813">
        <v>0</v>
      </c>
      <c r="S2813">
        <v>0</v>
      </c>
      <c r="T2813">
        <v>0</v>
      </c>
      <c r="U2813" t="s">
        <v>10844</v>
      </c>
      <c r="V2813" t="s">
        <v>394</v>
      </c>
      <c r="W2813" t="s">
        <v>395</v>
      </c>
      <c r="X2813" t="s">
        <v>395</v>
      </c>
      <c r="Y2813">
        <v>0</v>
      </c>
      <c r="AC2813">
        <v>0.33323470967520996</v>
      </c>
    </row>
    <row r="2814" spans="1:29" x14ac:dyDescent="0.35">
      <c r="A2814" t="s">
        <v>31903</v>
      </c>
      <c r="B2814" t="s">
        <v>31904</v>
      </c>
      <c r="C2814">
        <v>6304</v>
      </c>
      <c r="D2814" t="s">
        <v>31790</v>
      </c>
      <c r="E2814">
        <v>1802</v>
      </c>
      <c r="F2814">
        <v>4.7831000000000001</v>
      </c>
      <c r="G2814">
        <v>83</v>
      </c>
      <c r="H2814" t="s">
        <v>3943</v>
      </c>
      <c r="I2814" t="s">
        <v>157</v>
      </c>
      <c r="J2814" t="s">
        <v>3943</v>
      </c>
      <c r="L2814" t="s">
        <v>31905</v>
      </c>
      <c r="M2814">
        <v>70</v>
      </c>
      <c r="P2814">
        <v>0</v>
      </c>
      <c r="Q2814">
        <v>0</v>
      </c>
      <c r="R2814">
        <v>1</v>
      </c>
      <c r="S2814">
        <v>0</v>
      </c>
      <c r="T2814">
        <v>0</v>
      </c>
      <c r="U2814" t="s">
        <v>31906</v>
      </c>
      <c r="V2814" t="s">
        <v>222</v>
      </c>
      <c r="W2814" t="s">
        <v>223</v>
      </c>
      <c r="X2814" t="s">
        <v>224</v>
      </c>
      <c r="Y2814">
        <v>0</v>
      </c>
      <c r="AC2814">
        <v>0.33327501374238866</v>
      </c>
    </row>
    <row r="2815" spans="1:29" x14ac:dyDescent="0.35">
      <c r="A2815" t="s">
        <v>149</v>
      </c>
      <c r="B2815" t="s">
        <v>150</v>
      </c>
      <c r="C2815">
        <v>6485</v>
      </c>
      <c r="D2815" t="s">
        <v>110</v>
      </c>
      <c r="E2815">
        <v>825</v>
      </c>
      <c r="F2815">
        <v>4.0909000000000004</v>
      </c>
      <c r="G2815">
        <v>11</v>
      </c>
      <c r="H2815" t="s">
        <v>115</v>
      </c>
      <c r="I2815" t="s">
        <v>38</v>
      </c>
      <c r="J2815" t="s">
        <v>116</v>
      </c>
      <c r="L2815" t="s">
        <v>151</v>
      </c>
      <c r="M2815">
        <v>84</v>
      </c>
      <c r="P2815">
        <v>0</v>
      </c>
      <c r="Q2815">
        <v>0</v>
      </c>
      <c r="R2815">
        <v>1</v>
      </c>
      <c r="S2815">
        <v>0</v>
      </c>
      <c r="T2815">
        <v>0</v>
      </c>
      <c r="U2815" t="s">
        <v>152</v>
      </c>
      <c r="V2815" t="s">
        <v>32</v>
      </c>
      <c r="W2815" t="s">
        <v>41</v>
      </c>
      <c r="X2815" t="s">
        <v>42</v>
      </c>
      <c r="Y2815">
        <v>1</v>
      </c>
      <c r="Z2815">
        <v>29</v>
      </c>
      <c r="AA2815">
        <v>29</v>
      </c>
      <c r="AC2815">
        <v>0.33330607354730046</v>
      </c>
    </row>
    <row r="2816" spans="1:29" x14ac:dyDescent="0.35">
      <c r="A2816" t="s">
        <v>26558</v>
      </c>
      <c r="B2816" t="s">
        <v>26559</v>
      </c>
      <c r="C2816">
        <v>5337</v>
      </c>
      <c r="D2816" t="s">
        <v>26428</v>
      </c>
      <c r="E2816">
        <v>12933</v>
      </c>
      <c r="F2816">
        <v>3.9535</v>
      </c>
      <c r="G2816">
        <v>43</v>
      </c>
      <c r="M2816">
        <v>40</v>
      </c>
      <c r="P2816">
        <v>0</v>
      </c>
      <c r="Q2816">
        <v>0</v>
      </c>
      <c r="R2816">
        <v>0</v>
      </c>
      <c r="S2816">
        <v>0</v>
      </c>
      <c r="T2816">
        <v>0</v>
      </c>
      <c r="U2816" t="s">
        <v>26560</v>
      </c>
      <c r="V2816" t="s">
        <v>306</v>
      </c>
      <c r="W2816" t="s">
        <v>1138</v>
      </c>
      <c r="X2816" t="s">
        <v>1248</v>
      </c>
      <c r="Y2816">
        <v>0</v>
      </c>
      <c r="AC2816">
        <v>0.33351904642705577</v>
      </c>
    </row>
    <row r="2817" spans="1:29" x14ac:dyDescent="0.35">
      <c r="A2817" t="s">
        <v>18732</v>
      </c>
      <c r="B2817" t="s">
        <v>18733</v>
      </c>
      <c r="C2817">
        <v>4028</v>
      </c>
      <c r="D2817" t="s">
        <v>18597</v>
      </c>
      <c r="E2817">
        <v>24849</v>
      </c>
      <c r="F2817">
        <v>4.4433999999999996</v>
      </c>
      <c r="G2817">
        <v>557</v>
      </c>
      <c r="H2817" t="s">
        <v>18734</v>
      </c>
      <c r="I2817" t="s">
        <v>803</v>
      </c>
      <c r="J2817" t="s">
        <v>18735</v>
      </c>
      <c r="K2817" t="s">
        <v>18736</v>
      </c>
      <c r="L2817" t="s">
        <v>18737</v>
      </c>
      <c r="M2817">
        <v>39</v>
      </c>
      <c r="P2817">
        <v>0</v>
      </c>
      <c r="Q2817">
        <v>0</v>
      </c>
      <c r="R2817">
        <v>0</v>
      </c>
      <c r="S2817">
        <v>0</v>
      </c>
      <c r="T2817">
        <v>1</v>
      </c>
      <c r="U2817" t="s">
        <v>18738</v>
      </c>
      <c r="V2817" t="s">
        <v>306</v>
      </c>
      <c r="W2817" t="s">
        <v>815</v>
      </c>
      <c r="X2817" t="s">
        <v>832</v>
      </c>
      <c r="Y2817">
        <v>5</v>
      </c>
      <c r="Z2817">
        <v>39</v>
      </c>
      <c r="AA2817">
        <v>39</v>
      </c>
      <c r="AC2817">
        <v>0.3335441128066422</v>
      </c>
    </row>
    <row r="2818" spans="1:29" x14ac:dyDescent="0.35">
      <c r="A2818" t="s">
        <v>23969</v>
      </c>
      <c r="B2818" t="s">
        <v>23970</v>
      </c>
      <c r="C2818">
        <v>6252</v>
      </c>
      <c r="D2818" t="s">
        <v>23923</v>
      </c>
      <c r="E2818">
        <v>2335</v>
      </c>
      <c r="F2818">
        <v>3.9630000000000001</v>
      </c>
      <c r="G2818">
        <v>27</v>
      </c>
      <c r="H2818" t="s">
        <v>19738</v>
      </c>
      <c r="I2818" t="s">
        <v>38</v>
      </c>
      <c r="J2818" t="s">
        <v>19738</v>
      </c>
      <c r="L2818" t="s">
        <v>23924</v>
      </c>
      <c r="M2818">
        <v>26</v>
      </c>
      <c r="P2818">
        <v>0</v>
      </c>
      <c r="Q2818">
        <v>0</v>
      </c>
      <c r="R2818">
        <v>0</v>
      </c>
      <c r="S2818">
        <v>0</v>
      </c>
      <c r="T2818">
        <v>1</v>
      </c>
      <c r="U2818" t="s">
        <v>23963</v>
      </c>
      <c r="V2818" t="s">
        <v>32</v>
      </c>
      <c r="W2818" t="s">
        <v>41</v>
      </c>
      <c r="X2818" t="s">
        <v>59</v>
      </c>
      <c r="Y2818">
        <v>0</v>
      </c>
      <c r="AC2818">
        <v>0.33367428660987275</v>
      </c>
    </row>
    <row r="2819" spans="1:29" x14ac:dyDescent="0.35">
      <c r="A2819" t="s">
        <v>23602</v>
      </c>
      <c r="B2819" t="s">
        <v>23603</v>
      </c>
      <c r="C2819">
        <v>6341</v>
      </c>
      <c r="D2819" t="s">
        <v>23468</v>
      </c>
      <c r="E2819">
        <v>17313</v>
      </c>
      <c r="F2819">
        <v>4.3243</v>
      </c>
      <c r="G2819">
        <v>37</v>
      </c>
      <c r="H2819" t="s">
        <v>186</v>
      </c>
      <c r="I2819" t="s">
        <v>157</v>
      </c>
      <c r="J2819" t="s">
        <v>186</v>
      </c>
      <c r="L2819" t="s">
        <v>23604</v>
      </c>
      <c r="M2819">
        <v>37</v>
      </c>
      <c r="P2819">
        <v>0</v>
      </c>
      <c r="Q2819">
        <v>0</v>
      </c>
      <c r="R2819">
        <v>0</v>
      </c>
      <c r="S2819">
        <v>0</v>
      </c>
      <c r="T2819">
        <v>0</v>
      </c>
      <c r="U2819" t="s">
        <v>23605</v>
      </c>
      <c r="V2819" t="s">
        <v>394</v>
      </c>
      <c r="W2819" t="s">
        <v>395</v>
      </c>
      <c r="X2819" t="s">
        <v>395</v>
      </c>
      <c r="Y2819">
        <v>0</v>
      </c>
      <c r="AC2819">
        <v>0.33368950909158812</v>
      </c>
    </row>
    <row r="2820" spans="1:29" x14ac:dyDescent="0.35">
      <c r="A2820" t="s">
        <v>21801</v>
      </c>
      <c r="B2820" t="s">
        <v>21802</v>
      </c>
      <c r="C2820">
        <v>6001</v>
      </c>
      <c r="D2820" t="s">
        <v>21758</v>
      </c>
      <c r="E2820">
        <v>205</v>
      </c>
      <c r="M2820">
        <v>160</v>
      </c>
      <c r="P2820">
        <v>0</v>
      </c>
      <c r="Q2820">
        <v>1</v>
      </c>
      <c r="R2820">
        <v>0</v>
      </c>
      <c r="S2820">
        <v>0</v>
      </c>
      <c r="T2820">
        <v>0</v>
      </c>
      <c r="U2820" t="s">
        <v>21803</v>
      </c>
      <c r="V2820" t="s">
        <v>394</v>
      </c>
      <c r="W2820" t="s">
        <v>2103</v>
      </c>
      <c r="X2820" t="s">
        <v>2104</v>
      </c>
      <c r="Y2820">
        <v>0</v>
      </c>
      <c r="AC2820">
        <v>0.33406084796213231</v>
      </c>
    </row>
    <row r="2821" spans="1:29" x14ac:dyDescent="0.35">
      <c r="A2821" t="s">
        <v>27674</v>
      </c>
      <c r="B2821" t="s">
        <v>27675</v>
      </c>
      <c r="C2821">
        <v>5626</v>
      </c>
      <c r="D2821" t="s">
        <v>27636</v>
      </c>
      <c r="E2821">
        <v>10899</v>
      </c>
      <c r="F2821">
        <v>4.9492000000000003</v>
      </c>
      <c r="G2821">
        <v>59</v>
      </c>
      <c r="H2821" t="s">
        <v>27676</v>
      </c>
      <c r="I2821" t="s">
        <v>157</v>
      </c>
      <c r="J2821" t="s">
        <v>27676</v>
      </c>
      <c r="M2821">
        <v>9</v>
      </c>
      <c r="P2821">
        <v>0</v>
      </c>
      <c r="Q2821">
        <v>0</v>
      </c>
      <c r="R2821">
        <v>0</v>
      </c>
      <c r="S2821">
        <v>0</v>
      </c>
      <c r="T2821">
        <v>0</v>
      </c>
      <c r="V2821" t="s">
        <v>394</v>
      </c>
      <c r="W2821" t="s">
        <v>5539</v>
      </c>
      <c r="X2821" t="s">
        <v>5561</v>
      </c>
      <c r="Y2821">
        <v>0</v>
      </c>
      <c r="AC2821">
        <v>0.33411943462386029</v>
      </c>
    </row>
    <row r="2822" spans="1:29" x14ac:dyDescent="0.35">
      <c r="A2822" t="s">
        <v>6963</v>
      </c>
      <c r="B2822" t="s">
        <v>6964</v>
      </c>
      <c r="C2822">
        <v>6322</v>
      </c>
      <c r="D2822" t="s">
        <v>6921</v>
      </c>
      <c r="E2822">
        <v>10098</v>
      </c>
      <c r="F2822">
        <v>4.2050000000000001</v>
      </c>
      <c r="G2822">
        <v>444</v>
      </c>
      <c r="H2822" t="s">
        <v>186</v>
      </c>
      <c r="I2822" t="s">
        <v>157</v>
      </c>
      <c r="J2822" t="s">
        <v>186</v>
      </c>
      <c r="M2822">
        <v>14</v>
      </c>
      <c r="P2822">
        <v>0</v>
      </c>
      <c r="Q2822">
        <v>0</v>
      </c>
      <c r="R2822">
        <v>1</v>
      </c>
      <c r="S2822">
        <v>0</v>
      </c>
      <c r="T2822">
        <v>0</v>
      </c>
      <c r="U2822" t="s">
        <v>6965</v>
      </c>
      <c r="V2822" t="s">
        <v>222</v>
      </c>
      <c r="W2822" t="s">
        <v>223</v>
      </c>
      <c r="X2822" t="s">
        <v>235</v>
      </c>
      <c r="Y2822">
        <v>0</v>
      </c>
      <c r="AC2822">
        <v>0.33434808053754717</v>
      </c>
    </row>
    <row r="2823" spans="1:29" x14ac:dyDescent="0.35">
      <c r="A2823" t="s">
        <v>25617</v>
      </c>
      <c r="B2823" t="s">
        <v>25618</v>
      </c>
      <c r="C2823">
        <v>3902</v>
      </c>
      <c r="D2823" t="s">
        <v>25136</v>
      </c>
      <c r="E2823">
        <v>21069</v>
      </c>
      <c r="F2823">
        <v>3.8677999999999999</v>
      </c>
      <c r="G2823">
        <v>242</v>
      </c>
      <c r="H2823" t="s">
        <v>5336</v>
      </c>
      <c r="I2823" t="s">
        <v>803</v>
      </c>
      <c r="J2823" t="s">
        <v>25619</v>
      </c>
      <c r="K2823" t="s">
        <v>1396</v>
      </c>
      <c r="L2823" t="s">
        <v>25620</v>
      </c>
      <c r="M2823">
        <v>5</v>
      </c>
      <c r="P2823">
        <v>0</v>
      </c>
      <c r="Q2823">
        <v>0</v>
      </c>
      <c r="R2823">
        <v>0</v>
      </c>
      <c r="S2823">
        <v>0</v>
      </c>
      <c r="T2823">
        <v>1</v>
      </c>
      <c r="U2823" t="s">
        <v>25621</v>
      </c>
      <c r="V2823" t="s">
        <v>306</v>
      </c>
      <c r="W2823" t="s">
        <v>307</v>
      </c>
      <c r="X2823" t="s">
        <v>308</v>
      </c>
      <c r="Y2823">
        <v>3</v>
      </c>
      <c r="Z2823">
        <v>5</v>
      </c>
      <c r="AA2823">
        <v>5</v>
      </c>
      <c r="AC2823">
        <v>0.33446024560299059</v>
      </c>
    </row>
    <row r="2824" spans="1:29" x14ac:dyDescent="0.35">
      <c r="A2824" t="s">
        <v>6742</v>
      </c>
      <c r="B2824" t="s">
        <v>6743</v>
      </c>
      <c r="C2824">
        <v>6473</v>
      </c>
      <c r="D2824" t="s">
        <v>6700</v>
      </c>
      <c r="E2824">
        <v>1047</v>
      </c>
      <c r="F2824">
        <v>4.3125</v>
      </c>
      <c r="G2824">
        <v>16</v>
      </c>
      <c r="H2824" t="s">
        <v>4281</v>
      </c>
      <c r="I2824" t="s">
        <v>157</v>
      </c>
      <c r="J2824" t="s">
        <v>4281</v>
      </c>
      <c r="L2824" t="s">
        <v>6728</v>
      </c>
      <c r="M2824">
        <v>42</v>
      </c>
      <c r="P2824">
        <v>0</v>
      </c>
      <c r="Q2824">
        <v>1</v>
      </c>
      <c r="R2824">
        <v>0</v>
      </c>
      <c r="S2824">
        <v>0</v>
      </c>
      <c r="T2824">
        <v>1</v>
      </c>
      <c r="U2824" t="s">
        <v>6744</v>
      </c>
      <c r="V2824" t="s">
        <v>222</v>
      </c>
      <c r="W2824" t="s">
        <v>223</v>
      </c>
      <c r="X2824" t="s">
        <v>265</v>
      </c>
      <c r="Y2824">
        <v>0</v>
      </c>
      <c r="AC2824">
        <v>0.33453438933922053</v>
      </c>
    </row>
    <row r="2825" spans="1:29" x14ac:dyDescent="0.35">
      <c r="A2825" t="s">
        <v>83</v>
      </c>
      <c r="B2825" t="s">
        <v>84</v>
      </c>
      <c r="C2825">
        <v>6342</v>
      </c>
      <c r="D2825" t="s">
        <v>29</v>
      </c>
      <c r="E2825">
        <v>721</v>
      </c>
      <c r="F2825">
        <v>3</v>
      </c>
      <c r="G2825">
        <v>4</v>
      </c>
      <c r="H2825" t="s">
        <v>55</v>
      </c>
      <c r="I2825" t="s">
        <v>38</v>
      </c>
      <c r="J2825" t="s">
        <v>55</v>
      </c>
      <c r="L2825" t="s">
        <v>81</v>
      </c>
      <c r="M2825">
        <v>30</v>
      </c>
      <c r="P2825">
        <v>0</v>
      </c>
      <c r="Q2825">
        <v>0</v>
      </c>
      <c r="R2825">
        <v>1</v>
      </c>
      <c r="S2825">
        <v>0</v>
      </c>
      <c r="T2825">
        <v>0</v>
      </c>
      <c r="U2825" t="s">
        <v>78</v>
      </c>
      <c r="V2825" t="s">
        <v>32</v>
      </c>
      <c r="W2825" t="s">
        <v>41</v>
      </c>
      <c r="X2825" t="s">
        <v>59</v>
      </c>
      <c r="Y2825">
        <v>0</v>
      </c>
      <c r="AC2825">
        <v>0.3345372821832161</v>
      </c>
    </row>
    <row r="2826" spans="1:29" x14ac:dyDescent="0.35">
      <c r="A2826" t="s">
        <v>31477</v>
      </c>
      <c r="B2826" t="s">
        <v>31478</v>
      </c>
      <c r="C2826">
        <v>6112</v>
      </c>
      <c r="D2826" t="s">
        <v>31409</v>
      </c>
      <c r="E2826">
        <v>9921</v>
      </c>
      <c r="F2826">
        <v>4.2610999999999999</v>
      </c>
      <c r="G2826">
        <v>226</v>
      </c>
      <c r="H2826" t="s">
        <v>163</v>
      </c>
      <c r="I2826" t="s">
        <v>157</v>
      </c>
      <c r="J2826" t="s">
        <v>163</v>
      </c>
      <c r="L2826" t="s">
        <v>31479</v>
      </c>
      <c r="M2826">
        <v>20</v>
      </c>
      <c r="P2826">
        <v>0</v>
      </c>
      <c r="Q2826">
        <v>0</v>
      </c>
      <c r="R2826">
        <v>0</v>
      </c>
      <c r="S2826">
        <v>0</v>
      </c>
      <c r="T2826">
        <v>0</v>
      </c>
      <c r="U2826" t="s">
        <v>31480</v>
      </c>
      <c r="V2826" t="s">
        <v>222</v>
      </c>
      <c r="W2826" t="s">
        <v>223</v>
      </c>
      <c r="X2826" t="s">
        <v>260</v>
      </c>
      <c r="Y2826">
        <v>0</v>
      </c>
      <c r="AC2826">
        <v>0.33504478916932079</v>
      </c>
    </row>
    <row r="2827" spans="1:29" x14ac:dyDescent="0.35">
      <c r="A2827" t="s">
        <v>4955</v>
      </c>
      <c r="B2827" t="s">
        <v>4956</v>
      </c>
      <c r="C2827">
        <v>6236</v>
      </c>
      <c r="D2827" t="s">
        <v>4908</v>
      </c>
      <c r="E2827">
        <v>304583</v>
      </c>
      <c r="F2827">
        <v>3.7696999999999998</v>
      </c>
      <c r="G2827">
        <v>2510</v>
      </c>
      <c r="I2827" t="s">
        <v>803</v>
      </c>
      <c r="J2827" t="s">
        <v>4957</v>
      </c>
      <c r="K2827" t="s">
        <v>4958</v>
      </c>
      <c r="L2827" t="s">
        <v>4959</v>
      </c>
      <c r="M2827">
        <v>49</v>
      </c>
      <c r="P2827">
        <v>0</v>
      </c>
      <c r="Q2827">
        <v>0</v>
      </c>
      <c r="R2827">
        <v>0</v>
      </c>
      <c r="S2827">
        <v>0</v>
      </c>
      <c r="T2827">
        <v>0</v>
      </c>
      <c r="U2827" t="s">
        <v>4960</v>
      </c>
      <c r="V2827" t="s">
        <v>306</v>
      </c>
      <c r="W2827" t="s">
        <v>815</v>
      </c>
      <c r="X2827" t="s">
        <v>1155</v>
      </c>
      <c r="Y2827">
        <v>43</v>
      </c>
      <c r="Z2827">
        <v>49</v>
      </c>
      <c r="AA2827">
        <v>49</v>
      </c>
      <c r="AC2827">
        <v>0.33551452077318755</v>
      </c>
    </row>
    <row r="2828" spans="1:29" x14ac:dyDescent="0.35">
      <c r="A2828" t="s">
        <v>14681</v>
      </c>
      <c r="B2828" t="s">
        <v>14682</v>
      </c>
      <c r="C2828">
        <v>6202</v>
      </c>
      <c r="D2828" t="s">
        <v>14671</v>
      </c>
      <c r="E2828">
        <v>42842</v>
      </c>
      <c r="F2828">
        <v>4.1852</v>
      </c>
      <c r="G2828">
        <v>432</v>
      </c>
      <c r="H2828" t="s">
        <v>37</v>
      </c>
      <c r="I2828" t="s">
        <v>38</v>
      </c>
      <c r="J2828" t="s">
        <v>14672</v>
      </c>
      <c r="L2828" t="s">
        <v>14683</v>
      </c>
      <c r="M2828">
        <v>155</v>
      </c>
      <c r="P2828">
        <v>0</v>
      </c>
      <c r="Q2828">
        <v>0</v>
      </c>
      <c r="R2828">
        <v>0</v>
      </c>
      <c r="S2828">
        <v>0</v>
      </c>
      <c r="T2828">
        <v>0</v>
      </c>
      <c r="U2828" t="s">
        <v>14678</v>
      </c>
      <c r="V2828" t="s">
        <v>32</v>
      </c>
      <c r="W2828" t="s">
        <v>41</v>
      </c>
      <c r="X2828" t="s">
        <v>42</v>
      </c>
      <c r="Y2828">
        <v>1</v>
      </c>
      <c r="Z2828">
        <v>80</v>
      </c>
      <c r="AA2828">
        <v>80</v>
      </c>
      <c r="AC2828">
        <v>0.3358017136748136</v>
      </c>
    </row>
    <row r="2829" spans="1:29" x14ac:dyDescent="0.35">
      <c r="A2829" t="s">
        <v>25795</v>
      </c>
      <c r="B2829" t="s">
        <v>25796</v>
      </c>
      <c r="C2829">
        <v>3902</v>
      </c>
      <c r="D2829" t="s">
        <v>25136</v>
      </c>
      <c r="E2829">
        <v>13418</v>
      </c>
      <c r="F2829">
        <v>3.6667000000000001</v>
      </c>
      <c r="G2829">
        <v>6</v>
      </c>
      <c r="M2829">
        <v>15</v>
      </c>
      <c r="O2829">
        <v>9</v>
      </c>
      <c r="P2829">
        <v>1</v>
      </c>
      <c r="Q2829">
        <v>0</v>
      </c>
      <c r="R2829">
        <v>0</v>
      </c>
      <c r="S2829">
        <v>1</v>
      </c>
      <c r="T2829">
        <v>1</v>
      </c>
      <c r="U2829" t="s">
        <v>4960</v>
      </c>
      <c r="V2829" t="s">
        <v>306</v>
      </c>
      <c r="W2829" t="s">
        <v>1138</v>
      </c>
      <c r="X2829" t="s">
        <v>2247</v>
      </c>
      <c r="Y2829">
        <v>0</v>
      </c>
      <c r="AC2829">
        <v>0.33603115770576331</v>
      </c>
    </row>
    <row r="2830" spans="1:29" x14ac:dyDescent="0.35">
      <c r="A2830" t="s">
        <v>19997</v>
      </c>
      <c r="B2830" t="s">
        <v>19998</v>
      </c>
      <c r="C2830">
        <v>6226</v>
      </c>
      <c r="D2830" t="s">
        <v>19967</v>
      </c>
      <c r="E2830">
        <v>6806</v>
      </c>
      <c r="F2830">
        <v>4.8696000000000002</v>
      </c>
      <c r="G2830">
        <v>69</v>
      </c>
      <c r="H2830" t="s">
        <v>13383</v>
      </c>
      <c r="I2830" t="s">
        <v>157</v>
      </c>
      <c r="J2830" t="s">
        <v>13383</v>
      </c>
      <c r="L2830" t="s">
        <v>19999</v>
      </c>
      <c r="M2830">
        <v>60</v>
      </c>
      <c r="P2830">
        <v>0</v>
      </c>
      <c r="Q2830">
        <v>0</v>
      </c>
      <c r="R2830">
        <v>0</v>
      </c>
      <c r="S2830">
        <v>1</v>
      </c>
      <c r="T2830">
        <v>0</v>
      </c>
      <c r="U2830" t="s">
        <v>20000</v>
      </c>
      <c r="V2830" t="s">
        <v>394</v>
      </c>
      <c r="W2830" t="s">
        <v>2075</v>
      </c>
      <c r="X2830" t="s">
        <v>4335</v>
      </c>
      <c r="Y2830">
        <v>1</v>
      </c>
      <c r="Z2830">
        <v>60</v>
      </c>
      <c r="AA2830">
        <v>60</v>
      </c>
      <c r="AC2830">
        <v>0.3362745716659904</v>
      </c>
    </row>
    <row r="2831" spans="1:29" x14ac:dyDescent="0.35">
      <c r="A2831" t="s">
        <v>13116</v>
      </c>
      <c r="B2831" t="s">
        <v>13117</v>
      </c>
      <c r="C2831">
        <v>6106</v>
      </c>
      <c r="D2831" t="s">
        <v>13090</v>
      </c>
      <c r="E2831">
        <v>139076</v>
      </c>
      <c r="F2831">
        <v>4.0065</v>
      </c>
      <c r="G2831">
        <v>1223</v>
      </c>
      <c r="H2831" t="s">
        <v>13118</v>
      </c>
      <c r="I2831" t="s">
        <v>803</v>
      </c>
      <c r="J2831" t="s">
        <v>13119</v>
      </c>
      <c r="L2831" t="s">
        <v>13120</v>
      </c>
      <c r="M2831">
        <v>25</v>
      </c>
      <c r="O2831">
        <v>12</v>
      </c>
      <c r="P2831">
        <v>0</v>
      </c>
      <c r="Q2831">
        <v>0</v>
      </c>
      <c r="R2831">
        <v>0</v>
      </c>
      <c r="S2831">
        <v>0</v>
      </c>
      <c r="T2831">
        <v>1</v>
      </c>
      <c r="U2831" t="s">
        <v>13121</v>
      </c>
      <c r="V2831" t="s">
        <v>306</v>
      </c>
      <c r="W2831" t="s">
        <v>823</v>
      </c>
      <c r="X2831" t="s">
        <v>1080</v>
      </c>
      <c r="Y2831">
        <v>12</v>
      </c>
      <c r="Z2831">
        <v>25</v>
      </c>
      <c r="AA2831">
        <v>12</v>
      </c>
      <c r="AC2831">
        <v>0.33628539971783356</v>
      </c>
    </row>
    <row r="2832" spans="1:29" x14ac:dyDescent="0.35">
      <c r="A2832" t="s">
        <v>15010</v>
      </c>
      <c r="B2832" t="s">
        <v>15011</v>
      </c>
      <c r="C2832">
        <v>5922</v>
      </c>
      <c r="D2832" t="s">
        <v>14946</v>
      </c>
      <c r="E2832">
        <v>12584</v>
      </c>
      <c r="F2832">
        <v>4.1192000000000002</v>
      </c>
      <c r="G2832">
        <v>1309</v>
      </c>
      <c r="H2832" t="s">
        <v>15012</v>
      </c>
      <c r="I2832" t="s">
        <v>157</v>
      </c>
      <c r="J2832" t="s">
        <v>15012</v>
      </c>
      <c r="L2832" t="s">
        <v>15013</v>
      </c>
      <c r="M2832">
        <v>12</v>
      </c>
      <c r="P2832">
        <v>0</v>
      </c>
      <c r="Q2832">
        <v>0</v>
      </c>
      <c r="R2832">
        <v>0</v>
      </c>
      <c r="S2832">
        <v>0</v>
      </c>
      <c r="T2832">
        <v>0</v>
      </c>
      <c r="V2832" t="s">
        <v>306</v>
      </c>
      <c r="W2832" t="s">
        <v>1312</v>
      </c>
      <c r="X2832" t="s">
        <v>2244</v>
      </c>
      <c r="Y2832">
        <v>0</v>
      </c>
      <c r="AC2832">
        <v>0.33645184396016936</v>
      </c>
    </row>
    <row r="2833" spans="1:29" x14ac:dyDescent="0.35">
      <c r="A2833" t="s">
        <v>3833</v>
      </c>
      <c r="B2833" t="s">
        <v>3834</v>
      </c>
      <c r="C2833">
        <v>5995</v>
      </c>
      <c r="D2833" t="s">
        <v>3614</v>
      </c>
      <c r="E2833">
        <v>6147</v>
      </c>
      <c r="F2833">
        <v>4.8353000000000002</v>
      </c>
      <c r="G2833">
        <v>334</v>
      </c>
      <c r="H2833" t="s">
        <v>947</v>
      </c>
      <c r="I2833" t="s">
        <v>157</v>
      </c>
      <c r="J2833" t="s">
        <v>947</v>
      </c>
      <c r="L2833" t="s">
        <v>3835</v>
      </c>
      <c r="M2833">
        <v>35</v>
      </c>
      <c r="P2833">
        <v>0</v>
      </c>
      <c r="Q2833">
        <v>0</v>
      </c>
      <c r="R2833">
        <v>0</v>
      </c>
      <c r="S2833">
        <v>0</v>
      </c>
      <c r="T2833">
        <v>0</v>
      </c>
      <c r="U2833" t="s">
        <v>3832</v>
      </c>
      <c r="V2833" t="s">
        <v>222</v>
      </c>
      <c r="W2833" t="s">
        <v>244</v>
      </c>
      <c r="X2833" t="s">
        <v>280</v>
      </c>
      <c r="Y2833">
        <v>1</v>
      </c>
      <c r="Z2833">
        <v>107</v>
      </c>
      <c r="AA2833">
        <v>107</v>
      </c>
      <c r="AC2833">
        <v>0.3364671848936428</v>
      </c>
    </row>
    <row r="2834" spans="1:29" x14ac:dyDescent="0.35">
      <c r="A2834" t="s">
        <v>31871</v>
      </c>
      <c r="B2834" t="s">
        <v>31872</v>
      </c>
      <c r="C2834">
        <v>6304</v>
      </c>
      <c r="D2834" t="s">
        <v>31790</v>
      </c>
      <c r="E2834">
        <v>2783</v>
      </c>
      <c r="F2834">
        <v>4.1666999999999996</v>
      </c>
      <c r="G2834">
        <v>12</v>
      </c>
      <c r="H2834" t="s">
        <v>426</v>
      </c>
      <c r="I2834" t="s">
        <v>157</v>
      </c>
      <c r="J2834" t="s">
        <v>426</v>
      </c>
      <c r="M2834">
        <v>32</v>
      </c>
      <c r="P2834">
        <v>0</v>
      </c>
      <c r="Q2834">
        <v>0</v>
      </c>
      <c r="R2834">
        <v>1</v>
      </c>
      <c r="S2834">
        <v>0</v>
      </c>
      <c r="T2834">
        <v>0</v>
      </c>
      <c r="V2834" t="s">
        <v>222</v>
      </c>
      <c r="W2834" t="s">
        <v>223</v>
      </c>
      <c r="X2834" t="s">
        <v>235</v>
      </c>
      <c r="Y2834">
        <v>0</v>
      </c>
      <c r="AC2834">
        <v>0.33671174631973355</v>
      </c>
    </row>
    <row r="2835" spans="1:29" x14ac:dyDescent="0.35">
      <c r="A2835" t="s">
        <v>11620</v>
      </c>
      <c r="B2835" t="s">
        <v>11621</v>
      </c>
      <c r="C2835">
        <v>6189</v>
      </c>
      <c r="D2835" t="s">
        <v>11563</v>
      </c>
      <c r="E2835">
        <v>120381</v>
      </c>
      <c r="F2835">
        <v>4.1551999999999998</v>
      </c>
      <c r="G2835">
        <v>992</v>
      </c>
      <c r="H2835" t="s">
        <v>2288</v>
      </c>
      <c r="I2835" t="s">
        <v>157</v>
      </c>
      <c r="J2835" t="s">
        <v>2288</v>
      </c>
      <c r="L2835" t="s">
        <v>11622</v>
      </c>
      <c r="M2835">
        <v>29</v>
      </c>
      <c r="P2835">
        <v>0</v>
      </c>
      <c r="Q2835">
        <v>0</v>
      </c>
      <c r="R2835">
        <v>0</v>
      </c>
      <c r="S2835">
        <v>0</v>
      </c>
      <c r="T2835">
        <v>1</v>
      </c>
      <c r="U2835" t="s">
        <v>11623</v>
      </c>
      <c r="V2835" t="s">
        <v>394</v>
      </c>
      <c r="W2835" t="s">
        <v>395</v>
      </c>
      <c r="X2835" t="s">
        <v>2307</v>
      </c>
      <c r="Y2835">
        <v>0</v>
      </c>
      <c r="AC2835">
        <v>0.33680630207675921</v>
      </c>
    </row>
    <row r="2836" spans="1:29" x14ac:dyDescent="0.35">
      <c r="A2836" t="s">
        <v>4374</v>
      </c>
      <c r="B2836" t="s">
        <v>4375</v>
      </c>
      <c r="C2836">
        <v>6482</v>
      </c>
      <c r="D2836" t="s">
        <v>4376</v>
      </c>
      <c r="E2836">
        <v>7559</v>
      </c>
      <c r="F2836">
        <v>4.4412000000000003</v>
      </c>
      <c r="G2836">
        <v>68</v>
      </c>
      <c r="H2836" t="s">
        <v>4377</v>
      </c>
      <c r="I2836" t="s">
        <v>157</v>
      </c>
      <c r="J2836" t="s">
        <v>4377</v>
      </c>
      <c r="M2836">
        <v>150</v>
      </c>
      <c r="P2836">
        <v>0</v>
      </c>
      <c r="Q2836">
        <v>0</v>
      </c>
      <c r="R2836">
        <v>1</v>
      </c>
      <c r="S2836">
        <v>0</v>
      </c>
      <c r="T2836">
        <v>1</v>
      </c>
      <c r="U2836" t="s">
        <v>4378</v>
      </c>
      <c r="V2836" t="s">
        <v>394</v>
      </c>
      <c r="W2836" t="s">
        <v>2103</v>
      </c>
      <c r="X2836" t="s">
        <v>2104</v>
      </c>
      <c r="Y2836">
        <v>5</v>
      </c>
      <c r="Z2836">
        <v>150</v>
      </c>
      <c r="AA2836">
        <v>28</v>
      </c>
      <c r="AC2836">
        <v>0.33686567520795996</v>
      </c>
    </row>
    <row r="2837" spans="1:29" x14ac:dyDescent="0.35">
      <c r="A2837" t="s">
        <v>3846</v>
      </c>
      <c r="B2837" t="s">
        <v>3847</v>
      </c>
      <c r="C2837">
        <v>5995</v>
      </c>
      <c r="D2837" t="s">
        <v>3614</v>
      </c>
      <c r="E2837">
        <v>5482</v>
      </c>
      <c r="F2837">
        <v>3.2557999999999998</v>
      </c>
      <c r="G2837">
        <v>43</v>
      </c>
      <c r="H2837" t="s">
        <v>426</v>
      </c>
      <c r="I2837" t="s">
        <v>157</v>
      </c>
      <c r="J2837" t="s">
        <v>426</v>
      </c>
      <c r="L2837" t="s">
        <v>3848</v>
      </c>
      <c r="M2837">
        <v>32</v>
      </c>
      <c r="P2837">
        <v>0</v>
      </c>
      <c r="Q2837">
        <v>0</v>
      </c>
      <c r="R2837">
        <v>0</v>
      </c>
      <c r="S2837">
        <v>0</v>
      </c>
      <c r="T2837">
        <v>0</v>
      </c>
      <c r="U2837" t="s">
        <v>3632</v>
      </c>
      <c r="V2837" t="s">
        <v>222</v>
      </c>
      <c r="W2837" t="s">
        <v>223</v>
      </c>
      <c r="X2837" t="s">
        <v>265</v>
      </c>
      <c r="Y2837">
        <v>0</v>
      </c>
      <c r="AC2837">
        <v>0.33686682148594016</v>
      </c>
    </row>
    <row r="2838" spans="1:29" x14ac:dyDescent="0.35">
      <c r="A2838" t="s">
        <v>480</v>
      </c>
      <c r="B2838" t="s">
        <v>481</v>
      </c>
      <c r="C2838">
        <v>6018</v>
      </c>
      <c r="D2838" t="s">
        <v>391</v>
      </c>
      <c r="E2838">
        <v>11488</v>
      </c>
      <c r="F2838">
        <v>4.2130000000000001</v>
      </c>
      <c r="G2838">
        <v>108</v>
      </c>
      <c r="H2838" t="s">
        <v>482</v>
      </c>
      <c r="I2838" t="s">
        <v>157</v>
      </c>
      <c r="J2838" t="s">
        <v>482</v>
      </c>
      <c r="L2838" t="s">
        <v>483</v>
      </c>
      <c r="M2838">
        <v>85</v>
      </c>
      <c r="P2838">
        <v>0</v>
      </c>
      <c r="Q2838">
        <v>0</v>
      </c>
      <c r="R2838">
        <v>0</v>
      </c>
      <c r="S2838">
        <v>0</v>
      </c>
      <c r="T2838">
        <v>1</v>
      </c>
      <c r="U2838" t="s">
        <v>484</v>
      </c>
      <c r="V2838" t="s">
        <v>394</v>
      </c>
      <c r="W2838" t="s">
        <v>400</v>
      </c>
      <c r="X2838" t="s">
        <v>485</v>
      </c>
      <c r="Y2838">
        <v>0</v>
      </c>
      <c r="AC2838">
        <v>0.33693157957783237</v>
      </c>
    </row>
    <row r="2839" spans="1:29" x14ac:dyDescent="0.35">
      <c r="A2839" t="s">
        <v>14856</v>
      </c>
      <c r="B2839" t="s">
        <v>14857</v>
      </c>
      <c r="C2839">
        <v>6202</v>
      </c>
      <c r="D2839" t="s">
        <v>14671</v>
      </c>
      <c r="E2839">
        <v>2550</v>
      </c>
      <c r="F2839">
        <v>4.0909000000000004</v>
      </c>
      <c r="G2839">
        <v>11</v>
      </c>
      <c r="H2839" t="s">
        <v>7985</v>
      </c>
      <c r="I2839" t="s">
        <v>157</v>
      </c>
      <c r="J2839" t="s">
        <v>7985</v>
      </c>
      <c r="L2839" t="s">
        <v>14858</v>
      </c>
      <c r="M2839">
        <v>90</v>
      </c>
      <c r="P2839">
        <v>0</v>
      </c>
      <c r="Q2839">
        <v>0</v>
      </c>
      <c r="R2839">
        <v>0</v>
      </c>
      <c r="S2839">
        <v>0</v>
      </c>
      <c r="T2839">
        <v>0</v>
      </c>
      <c r="V2839" t="s">
        <v>93</v>
      </c>
      <c r="W2839" t="s">
        <v>94</v>
      </c>
      <c r="X2839" t="s">
        <v>95</v>
      </c>
      <c r="Y2839">
        <v>0</v>
      </c>
      <c r="AC2839">
        <v>0.33703281523084838</v>
      </c>
    </row>
    <row r="2840" spans="1:29" x14ac:dyDescent="0.35">
      <c r="A2840" t="s">
        <v>25433</v>
      </c>
      <c r="B2840" t="s">
        <v>25434</v>
      </c>
      <c r="C2840">
        <v>3902</v>
      </c>
      <c r="D2840" t="s">
        <v>25136</v>
      </c>
      <c r="E2840">
        <v>30968</v>
      </c>
      <c r="F2840">
        <v>3.6749999999999998</v>
      </c>
      <c r="G2840">
        <v>40</v>
      </c>
      <c r="M2840">
        <v>8</v>
      </c>
      <c r="P2840">
        <v>0</v>
      </c>
      <c r="Q2840">
        <v>0</v>
      </c>
      <c r="R2840">
        <v>0</v>
      </c>
      <c r="S2840">
        <v>0</v>
      </c>
      <c r="T2840">
        <v>1</v>
      </c>
      <c r="V2840" t="s">
        <v>306</v>
      </c>
      <c r="W2840" t="s">
        <v>1138</v>
      </c>
      <c r="X2840" t="s">
        <v>2174</v>
      </c>
      <c r="Y2840">
        <v>0</v>
      </c>
      <c r="AC2840">
        <v>0.33707086227137095</v>
      </c>
    </row>
    <row r="2841" spans="1:29" x14ac:dyDescent="0.35">
      <c r="A2841" t="s">
        <v>29448</v>
      </c>
      <c r="B2841" t="s">
        <v>29449</v>
      </c>
      <c r="C2841">
        <v>6285</v>
      </c>
      <c r="D2841" t="s">
        <v>29342</v>
      </c>
      <c r="E2841">
        <v>45406</v>
      </c>
      <c r="F2841">
        <v>4.3917999999999999</v>
      </c>
      <c r="G2841">
        <v>291</v>
      </c>
      <c r="H2841" t="s">
        <v>37</v>
      </c>
      <c r="I2841" t="s">
        <v>157</v>
      </c>
      <c r="J2841" t="s">
        <v>37</v>
      </c>
      <c r="L2841" t="s">
        <v>29450</v>
      </c>
      <c r="M2841">
        <v>12.99</v>
      </c>
      <c r="P2841">
        <v>0</v>
      </c>
      <c r="Q2841">
        <v>0</v>
      </c>
      <c r="R2841">
        <v>0</v>
      </c>
      <c r="S2841">
        <v>0</v>
      </c>
      <c r="T2841">
        <v>1</v>
      </c>
      <c r="U2841" t="s">
        <v>29451</v>
      </c>
      <c r="V2841" t="s">
        <v>394</v>
      </c>
      <c r="W2841" t="s">
        <v>428</v>
      </c>
      <c r="X2841" t="s">
        <v>464</v>
      </c>
      <c r="Y2841">
        <v>0</v>
      </c>
      <c r="AC2841">
        <v>0.33741631192684252</v>
      </c>
    </row>
    <row r="2842" spans="1:29" x14ac:dyDescent="0.35">
      <c r="A2842" t="s">
        <v>2200</v>
      </c>
      <c r="B2842" t="s">
        <v>2201</v>
      </c>
      <c r="C2842">
        <v>5938</v>
      </c>
      <c r="D2842" t="s">
        <v>2170</v>
      </c>
      <c r="E2842">
        <v>36435</v>
      </c>
      <c r="F2842">
        <v>4.5068000000000001</v>
      </c>
      <c r="G2842">
        <v>959</v>
      </c>
      <c r="H2842" t="s">
        <v>1634</v>
      </c>
      <c r="I2842" t="s">
        <v>803</v>
      </c>
      <c r="J2842" t="s">
        <v>2202</v>
      </c>
      <c r="K2842" t="s">
        <v>2203</v>
      </c>
      <c r="L2842" t="s">
        <v>2204</v>
      </c>
      <c r="M2842">
        <v>29</v>
      </c>
      <c r="P2842">
        <v>0</v>
      </c>
      <c r="Q2842">
        <v>0</v>
      </c>
      <c r="R2842">
        <v>0</v>
      </c>
      <c r="S2842">
        <v>0</v>
      </c>
      <c r="T2842">
        <v>1</v>
      </c>
      <c r="U2842" t="s">
        <v>2205</v>
      </c>
      <c r="V2842" t="s">
        <v>306</v>
      </c>
      <c r="W2842" t="s">
        <v>815</v>
      </c>
      <c r="X2842" t="s">
        <v>1155</v>
      </c>
      <c r="Y2842">
        <v>19</v>
      </c>
      <c r="Z2842">
        <v>29</v>
      </c>
      <c r="AA2842">
        <v>29</v>
      </c>
      <c r="AC2842">
        <v>0.3375106985656825</v>
      </c>
    </row>
    <row r="2843" spans="1:29" x14ac:dyDescent="0.35">
      <c r="A2843" t="s">
        <v>12923</v>
      </c>
      <c r="B2843" t="s">
        <v>12924</v>
      </c>
      <c r="C2843">
        <v>5879</v>
      </c>
      <c r="D2843" t="s">
        <v>12722</v>
      </c>
      <c r="E2843">
        <v>18479</v>
      </c>
      <c r="F2843">
        <v>3.9386000000000001</v>
      </c>
      <c r="G2843">
        <v>114</v>
      </c>
      <c r="H2843" t="s">
        <v>12925</v>
      </c>
      <c r="I2843" t="s">
        <v>803</v>
      </c>
      <c r="J2843" t="s">
        <v>2936</v>
      </c>
      <c r="K2843" t="s">
        <v>12926</v>
      </c>
      <c r="L2843" t="s">
        <v>12927</v>
      </c>
      <c r="M2843">
        <v>36</v>
      </c>
      <c r="P2843">
        <v>0</v>
      </c>
      <c r="Q2843">
        <v>0</v>
      </c>
      <c r="R2843">
        <v>0</v>
      </c>
      <c r="S2843">
        <v>0</v>
      </c>
      <c r="T2843">
        <v>0</v>
      </c>
      <c r="U2843" t="s">
        <v>5322</v>
      </c>
      <c r="V2843" t="s">
        <v>306</v>
      </c>
      <c r="W2843" t="s">
        <v>815</v>
      </c>
      <c r="X2843" t="s">
        <v>848</v>
      </c>
      <c r="Y2843">
        <v>5</v>
      </c>
      <c r="Z2843">
        <v>36</v>
      </c>
      <c r="AA2843">
        <v>36</v>
      </c>
      <c r="AC2843">
        <v>0.33755238577088709</v>
      </c>
    </row>
    <row r="2844" spans="1:29" x14ac:dyDescent="0.35">
      <c r="A2844" t="s">
        <v>14596</v>
      </c>
      <c r="B2844" t="s">
        <v>14597</v>
      </c>
      <c r="C2844">
        <v>3297</v>
      </c>
      <c r="D2844" t="s">
        <v>14441</v>
      </c>
      <c r="E2844">
        <v>326</v>
      </c>
      <c r="F2844">
        <v>5</v>
      </c>
      <c r="G2844">
        <v>1</v>
      </c>
      <c r="H2844" t="s">
        <v>3422</v>
      </c>
      <c r="I2844" t="s">
        <v>157</v>
      </c>
      <c r="J2844" t="s">
        <v>3422</v>
      </c>
      <c r="L2844" t="s">
        <v>14598</v>
      </c>
      <c r="M2844">
        <v>38</v>
      </c>
      <c r="P2844">
        <v>0</v>
      </c>
      <c r="Q2844">
        <v>0</v>
      </c>
      <c r="R2844">
        <v>1</v>
      </c>
      <c r="S2844">
        <v>0</v>
      </c>
      <c r="T2844">
        <v>0</v>
      </c>
      <c r="U2844" t="s">
        <v>14599</v>
      </c>
      <c r="V2844" t="s">
        <v>394</v>
      </c>
      <c r="W2844" t="s">
        <v>395</v>
      </c>
      <c r="X2844" t="s">
        <v>395</v>
      </c>
      <c r="Y2844">
        <v>0</v>
      </c>
      <c r="AC2844">
        <v>0.33766169164237281</v>
      </c>
    </row>
    <row r="2845" spans="1:29" x14ac:dyDescent="0.35">
      <c r="A2845" t="s">
        <v>7177</v>
      </c>
      <c r="B2845" t="s">
        <v>7178</v>
      </c>
      <c r="C2845">
        <v>6353</v>
      </c>
      <c r="D2845" t="s">
        <v>7057</v>
      </c>
      <c r="E2845">
        <v>8999</v>
      </c>
      <c r="F2845">
        <v>4.7925000000000004</v>
      </c>
      <c r="G2845">
        <v>53</v>
      </c>
      <c r="H2845" t="s">
        <v>7179</v>
      </c>
      <c r="I2845" t="s">
        <v>803</v>
      </c>
      <c r="J2845" t="s">
        <v>7180</v>
      </c>
      <c r="K2845" t="s">
        <v>7181</v>
      </c>
      <c r="L2845" t="s">
        <v>7182</v>
      </c>
      <c r="M2845">
        <v>20</v>
      </c>
      <c r="P2845">
        <v>0</v>
      </c>
      <c r="Q2845">
        <v>1</v>
      </c>
      <c r="R2845">
        <v>0</v>
      </c>
      <c r="S2845">
        <v>0</v>
      </c>
      <c r="T2845">
        <v>0</v>
      </c>
      <c r="U2845" t="s">
        <v>7183</v>
      </c>
      <c r="V2845" t="s">
        <v>306</v>
      </c>
      <c r="W2845" t="s">
        <v>815</v>
      </c>
      <c r="X2845" t="s">
        <v>840</v>
      </c>
      <c r="Y2845">
        <v>5</v>
      </c>
      <c r="Z2845">
        <v>20</v>
      </c>
      <c r="AA2845">
        <v>20</v>
      </c>
      <c r="AC2845">
        <v>0.33772283534691871</v>
      </c>
    </row>
    <row r="2846" spans="1:29" x14ac:dyDescent="0.35">
      <c r="A2846" t="s">
        <v>21762</v>
      </c>
      <c r="B2846" t="s">
        <v>21763</v>
      </c>
      <c r="C2846">
        <v>6001</v>
      </c>
      <c r="D2846" t="s">
        <v>21758</v>
      </c>
      <c r="E2846">
        <v>16672</v>
      </c>
      <c r="F2846">
        <v>3.4380999999999999</v>
      </c>
      <c r="G2846">
        <v>105</v>
      </c>
      <c r="L2846" t="s">
        <v>21764</v>
      </c>
      <c r="M2846">
        <v>449</v>
      </c>
      <c r="N2846">
        <v>474</v>
      </c>
      <c r="P2846">
        <v>1</v>
      </c>
      <c r="Q2846">
        <v>0</v>
      </c>
      <c r="R2846">
        <v>1</v>
      </c>
      <c r="S2846">
        <v>0</v>
      </c>
      <c r="T2846">
        <v>1</v>
      </c>
      <c r="U2846" t="s">
        <v>21765</v>
      </c>
      <c r="V2846" t="s">
        <v>394</v>
      </c>
      <c r="W2846" t="s">
        <v>2103</v>
      </c>
      <c r="X2846" t="s">
        <v>2104</v>
      </c>
      <c r="Y2846">
        <v>0</v>
      </c>
      <c r="AC2846">
        <v>0.3380028004282235</v>
      </c>
    </row>
    <row r="2847" spans="1:29" x14ac:dyDescent="0.35">
      <c r="A2847" t="s">
        <v>5230</v>
      </c>
      <c r="B2847" t="s">
        <v>5231</v>
      </c>
      <c r="C2847">
        <v>6236</v>
      </c>
      <c r="D2847" t="s">
        <v>4908</v>
      </c>
      <c r="E2847">
        <v>10036</v>
      </c>
      <c r="F2847">
        <v>4.3056000000000001</v>
      </c>
      <c r="G2847">
        <v>288</v>
      </c>
      <c r="H2847" t="s">
        <v>5232</v>
      </c>
      <c r="I2847" t="s">
        <v>803</v>
      </c>
      <c r="J2847" t="s">
        <v>5233</v>
      </c>
      <c r="K2847" t="s">
        <v>1396</v>
      </c>
      <c r="L2847" t="s">
        <v>5234</v>
      </c>
      <c r="M2847">
        <v>26</v>
      </c>
      <c r="P2847">
        <v>0</v>
      </c>
      <c r="Q2847">
        <v>0</v>
      </c>
      <c r="R2847">
        <v>0</v>
      </c>
      <c r="S2847">
        <v>0</v>
      </c>
      <c r="T2847">
        <v>0</v>
      </c>
      <c r="U2847" t="s">
        <v>5235</v>
      </c>
      <c r="V2847" t="s">
        <v>306</v>
      </c>
      <c r="W2847" t="s">
        <v>823</v>
      </c>
      <c r="X2847" t="s">
        <v>855</v>
      </c>
      <c r="Y2847">
        <v>0</v>
      </c>
      <c r="AC2847">
        <v>0.33814446508215745</v>
      </c>
    </row>
    <row r="2848" spans="1:29" x14ac:dyDescent="0.35">
      <c r="A2848" t="s">
        <v>2351</v>
      </c>
      <c r="B2848" t="s">
        <v>2352</v>
      </c>
      <c r="C2848">
        <v>5333</v>
      </c>
      <c r="D2848" t="s">
        <v>2318</v>
      </c>
      <c r="E2848">
        <v>166261</v>
      </c>
      <c r="F2848">
        <v>4.1868999999999996</v>
      </c>
      <c r="G2848">
        <v>3675</v>
      </c>
      <c r="H2848" t="s">
        <v>2353</v>
      </c>
      <c r="I2848" t="s">
        <v>803</v>
      </c>
      <c r="J2848" t="s">
        <v>2354</v>
      </c>
      <c r="K2848" t="s">
        <v>2355</v>
      </c>
      <c r="L2848" t="s">
        <v>2356</v>
      </c>
      <c r="M2848">
        <v>21</v>
      </c>
      <c r="P2848">
        <v>0</v>
      </c>
      <c r="Q2848">
        <v>0</v>
      </c>
      <c r="R2848">
        <v>0</v>
      </c>
      <c r="S2848">
        <v>0</v>
      </c>
      <c r="T2848">
        <v>0</v>
      </c>
      <c r="U2848" t="s">
        <v>2357</v>
      </c>
      <c r="V2848" t="s">
        <v>306</v>
      </c>
      <c r="W2848" t="s">
        <v>863</v>
      </c>
      <c r="X2848" t="s">
        <v>864</v>
      </c>
      <c r="Y2848">
        <v>5</v>
      </c>
      <c r="Z2848">
        <v>33</v>
      </c>
      <c r="AA2848">
        <v>21</v>
      </c>
      <c r="AC2848">
        <v>0.3381575459909455</v>
      </c>
    </row>
    <row r="2849" spans="1:29" x14ac:dyDescent="0.35">
      <c r="A2849" t="s">
        <v>25500</v>
      </c>
      <c r="B2849" t="s">
        <v>25501</v>
      </c>
      <c r="C2849">
        <v>3902</v>
      </c>
      <c r="D2849" t="s">
        <v>25136</v>
      </c>
      <c r="E2849">
        <v>26634</v>
      </c>
      <c r="F2849">
        <v>3.6564999999999999</v>
      </c>
      <c r="G2849">
        <v>1403</v>
      </c>
      <c r="H2849" t="s">
        <v>25502</v>
      </c>
      <c r="I2849" t="s">
        <v>157</v>
      </c>
      <c r="J2849" t="s">
        <v>25502</v>
      </c>
      <c r="K2849" t="s">
        <v>1306</v>
      </c>
      <c r="L2849" t="s">
        <v>25503</v>
      </c>
      <c r="M2849">
        <v>12</v>
      </c>
      <c r="P2849">
        <v>0</v>
      </c>
      <c r="Q2849">
        <v>0</v>
      </c>
      <c r="R2849">
        <v>0</v>
      </c>
      <c r="S2849">
        <v>0</v>
      </c>
      <c r="T2849">
        <v>1</v>
      </c>
      <c r="V2849" t="s">
        <v>306</v>
      </c>
      <c r="W2849" t="s">
        <v>823</v>
      </c>
      <c r="X2849" t="s">
        <v>824</v>
      </c>
      <c r="Y2849">
        <v>0</v>
      </c>
      <c r="AC2849">
        <v>0.3382528210620469</v>
      </c>
    </row>
    <row r="2850" spans="1:29" x14ac:dyDescent="0.35">
      <c r="A2850" t="s">
        <v>28361</v>
      </c>
      <c r="B2850" t="s">
        <v>28362</v>
      </c>
      <c r="C2850">
        <v>5780</v>
      </c>
      <c r="D2850" t="s">
        <v>28338</v>
      </c>
      <c r="E2850">
        <v>7599</v>
      </c>
      <c r="F2850">
        <v>3.6</v>
      </c>
      <c r="G2850">
        <v>15</v>
      </c>
      <c r="M2850">
        <v>35</v>
      </c>
      <c r="P2850">
        <v>0</v>
      </c>
      <c r="Q2850">
        <v>0</v>
      </c>
      <c r="R2850">
        <v>1</v>
      </c>
      <c r="S2850">
        <v>0</v>
      </c>
      <c r="T2850">
        <v>0</v>
      </c>
      <c r="V2850" t="s">
        <v>222</v>
      </c>
      <c r="W2850" t="s">
        <v>908</v>
      </c>
      <c r="X2850" t="s">
        <v>926</v>
      </c>
      <c r="Y2850">
        <v>0</v>
      </c>
      <c r="AC2850">
        <v>0.3382798256205557</v>
      </c>
    </row>
    <row r="2851" spans="1:29" x14ac:dyDescent="0.35">
      <c r="A2851" t="s">
        <v>450</v>
      </c>
      <c r="B2851" t="s">
        <v>451</v>
      </c>
      <c r="C2851">
        <v>6018</v>
      </c>
      <c r="D2851" t="s">
        <v>391</v>
      </c>
      <c r="E2851">
        <v>6040</v>
      </c>
      <c r="F2851">
        <v>4.6086999999999998</v>
      </c>
      <c r="G2851">
        <v>207</v>
      </c>
      <c r="H2851" t="s">
        <v>163</v>
      </c>
      <c r="I2851" t="s">
        <v>157</v>
      </c>
      <c r="J2851" t="s">
        <v>163</v>
      </c>
      <c r="L2851" t="s">
        <v>452</v>
      </c>
      <c r="M2851">
        <v>72</v>
      </c>
      <c r="P2851">
        <v>0</v>
      </c>
      <c r="Q2851">
        <v>0</v>
      </c>
      <c r="R2851">
        <v>0</v>
      </c>
      <c r="S2851">
        <v>0</v>
      </c>
      <c r="T2851">
        <v>1</v>
      </c>
      <c r="V2851" t="s">
        <v>394</v>
      </c>
      <c r="W2851" t="s">
        <v>400</v>
      </c>
      <c r="X2851" t="s">
        <v>401</v>
      </c>
      <c r="Y2851">
        <v>0</v>
      </c>
      <c r="AC2851">
        <v>0.33843513029835748</v>
      </c>
    </row>
    <row r="2852" spans="1:29" x14ac:dyDescent="0.35">
      <c r="A2852" t="s">
        <v>28163</v>
      </c>
      <c r="B2852" t="s">
        <v>28164</v>
      </c>
      <c r="C2852">
        <v>6073</v>
      </c>
      <c r="D2852" t="s">
        <v>28072</v>
      </c>
      <c r="E2852">
        <v>11638</v>
      </c>
      <c r="F2852">
        <v>4.0769000000000002</v>
      </c>
      <c r="G2852">
        <v>13</v>
      </c>
      <c r="L2852" t="s">
        <v>28165</v>
      </c>
      <c r="M2852">
        <v>95</v>
      </c>
      <c r="N2852">
        <v>178</v>
      </c>
      <c r="P2852">
        <v>0</v>
      </c>
      <c r="Q2852">
        <v>0</v>
      </c>
      <c r="R2852">
        <v>0</v>
      </c>
      <c r="S2852">
        <v>0</v>
      </c>
      <c r="T2852">
        <v>0</v>
      </c>
      <c r="U2852" t="s">
        <v>28166</v>
      </c>
      <c r="V2852" t="s">
        <v>394</v>
      </c>
      <c r="W2852" t="s">
        <v>33</v>
      </c>
      <c r="Y2852">
        <v>0</v>
      </c>
      <c r="AC2852">
        <v>0.33854696283356811</v>
      </c>
    </row>
    <row r="2853" spans="1:29" x14ac:dyDescent="0.35">
      <c r="A2853" t="s">
        <v>27089</v>
      </c>
      <c r="B2853" t="s">
        <v>27090</v>
      </c>
      <c r="C2853">
        <v>6289</v>
      </c>
      <c r="D2853" t="s">
        <v>26991</v>
      </c>
      <c r="E2853">
        <v>5631</v>
      </c>
      <c r="F2853">
        <v>3.7</v>
      </c>
      <c r="G2853">
        <v>20</v>
      </c>
      <c r="H2853" t="s">
        <v>27091</v>
      </c>
      <c r="I2853" t="s">
        <v>157</v>
      </c>
      <c r="J2853" t="s">
        <v>27091</v>
      </c>
      <c r="L2853" t="s">
        <v>27092</v>
      </c>
      <c r="M2853">
        <v>28</v>
      </c>
      <c r="P2853">
        <v>0</v>
      </c>
      <c r="Q2853">
        <v>0</v>
      </c>
      <c r="R2853">
        <v>1</v>
      </c>
      <c r="S2853">
        <v>0</v>
      </c>
      <c r="T2853">
        <v>1</v>
      </c>
      <c r="U2853" t="s">
        <v>27093</v>
      </c>
      <c r="V2853" t="s">
        <v>93</v>
      </c>
      <c r="W2853" t="s">
        <v>94</v>
      </c>
      <c r="X2853" t="s">
        <v>95</v>
      </c>
      <c r="Y2853">
        <v>0</v>
      </c>
      <c r="AC2853">
        <v>0.33856885771947542</v>
      </c>
    </row>
    <row r="2854" spans="1:29" x14ac:dyDescent="0.35">
      <c r="A2854" t="s">
        <v>22823</v>
      </c>
      <c r="B2854" t="s">
        <v>22824</v>
      </c>
      <c r="C2854">
        <v>6144</v>
      </c>
      <c r="D2854" t="s">
        <v>22711</v>
      </c>
      <c r="E2854">
        <v>20435</v>
      </c>
      <c r="F2854">
        <v>3.8016000000000001</v>
      </c>
      <c r="G2854">
        <v>383</v>
      </c>
      <c r="H2854" t="s">
        <v>3769</v>
      </c>
      <c r="I2854" t="s">
        <v>157</v>
      </c>
      <c r="J2854" t="s">
        <v>3769</v>
      </c>
      <c r="L2854" t="s">
        <v>22825</v>
      </c>
      <c r="M2854">
        <v>32</v>
      </c>
      <c r="P2854">
        <v>0</v>
      </c>
      <c r="Q2854">
        <v>0</v>
      </c>
      <c r="R2854">
        <v>0</v>
      </c>
      <c r="S2854">
        <v>0</v>
      </c>
      <c r="T2854">
        <v>0</v>
      </c>
      <c r="U2854" t="s">
        <v>22822</v>
      </c>
      <c r="V2854" t="s">
        <v>222</v>
      </c>
      <c r="W2854" t="s">
        <v>244</v>
      </c>
      <c r="X2854" t="s">
        <v>245</v>
      </c>
      <c r="Y2854">
        <v>1</v>
      </c>
      <c r="Z2854">
        <v>64</v>
      </c>
      <c r="AA2854">
        <v>64</v>
      </c>
      <c r="AC2854">
        <v>0.33857220521235776</v>
      </c>
    </row>
    <row r="2855" spans="1:29" x14ac:dyDescent="0.35">
      <c r="A2855" t="s">
        <v>18561</v>
      </c>
      <c r="B2855" t="s">
        <v>18562</v>
      </c>
      <c r="C2855">
        <v>7038</v>
      </c>
      <c r="D2855" t="s">
        <v>18479</v>
      </c>
      <c r="E2855">
        <v>8614</v>
      </c>
      <c r="F2855">
        <v>4.3333000000000004</v>
      </c>
      <c r="G2855">
        <v>54</v>
      </c>
      <c r="H2855" t="s">
        <v>18548</v>
      </c>
      <c r="I2855" t="s">
        <v>157</v>
      </c>
      <c r="J2855" t="s">
        <v>18548</v>
      </c>
      <c r="L2855" t="s">
        <v>18563</v>
      </c>
      <c r="M2855">
        <v>70</v>
      </c>
      <c r="P2855">
        <v>0</v>
      </c>
      <c r="Q2855">
        <v>0</v>
      </c>
      <c r="R2855">
        <v>0</v>
      </c>
      <c r="S2855">
        <v>0</v>
      </c>
      <c r="T2855">
        <v>0</v>
      </c>
      <c r="V2855" t="s">
        <v>32</v>
      </c>
      <c r="W2855" t="s">
        <v>191</v>
      </c>
      <c r="X2855" t="s">
        <v>208</v>
      </c>
      <c r="Y2855">
        <v>0</v>
      </c>
      <c r="AC2855">
        <v>0.3386898016792832</v>
      </c>
    </row>
    <row r="2856" spans="1:29" x14ac:dyDescent="0.35">
      <c r="A2856" t="s">
        <v>28977</v>
      </c>
      <c r="B2856" t="s">
        <v>28978</v>
      </c>
      <c r="C2856">
        <v>7020</v>
      </c>
      <c r="D2856" t="s">
        <v>28957</v>
      </c>
      <c r="E2856">
        <v>4047</v>
      </c>
      <c r="F2856">
        <v>3.9476</v>
      </c>
      <c r="G2856">
        <v>267</v>
      </c>
      <c r="H2856" t="s">
        <v>186</v>
      </c>
      <c r="I2856" t="s">
        <v>157</v>
      </c>
      <c r="J2856" t="s">
        <v>186</v>
      </c>
      <c r="L2856" t="s">
        <v>28979</v>
      </c>
      <c r="M2856">
        <v>46</v>
      </c>
      <c r="P2856">
        <v>0</v>
      </c>
      <c r="Q2856">
        <v>0</v>
      </c>
      <c r="R2856">
        <v>1</v>
      </c>
      <c r="S2856">
        <v>0</v>
      </c>
      <c r="T2856">
        <v>0</v>
      </c>
      <c r="U2856" t="s">
        <v>28976</v>
      </c>
      <c r="V2856" t="s">
        <v>394</v>
      </c>
      <c r="W2856" t="s">
        <v>160</v>
      </c>
      <c r="Y2856">
        <v>0</v>
      </c>
      <c r="AC2856">
        <v>0.33882927790705553</v>
      </c>
    </row>
    <row r="2857" spans="1:29" x14ac:dyDescent="0.35">
      <c r="A2857" t="s">
        <v>18340</v>
      </c>
      <c r="B2857" t="s">
        <v>18341</v>
      </c>
      <c r="C2857">
        <v>6753</v>
      </c>
      <c r="D2857" t="s">
        <v>18342</v>
      </c>
      <c r="E2857">
        <v>254</v>
      </c>
      <c r="F2857">
        <v>4.9268000000000001</v>
      </c>
      <c r="G2857">
        <v>41</v>
      </c>
      <c r="H2857" t="s">
        <v>105</v>
      </c>
      <c r="I2857" t="s">
        <v>157</v>
      </c>
      <c r="J2857" t="s">
        <v>105</v>
      </c>
      <c r="L2857" t="s">
        <v>18343</v>
      </c>
      <c r="M2857">
        <v>195</v>
      </c>
      <c r="P2857">
        <v>0</v>
      </c>
      <c r="Q2857">
        <v>1</v>
      </c>
      <c r="R2857">
        <v>1</v>
      </c>
      <c r="S2857">
        <v>0</v>
      </c>
      <c r="T2857">
        <v>1</v>
      </c>
      <c r="U2857" t="s">
        <v>18344</v>
      </c>
      <c r="V2857" t="s">
        <v>394</v>
      </c>
      <c r="W2857" t="s">
        <v>400</v>
      </c>
      <c r="X2857" t="s">
        <v>401</v>
      </c>
      <c r="Y2857">
        <v>0</v>
      </c>
      <c r="AC2857">
        <v>0.3388374237325168</v>
      </c>
    </row>
    <row r="2858" spans="1:29" x14ac:dyDescent="0.35">
      <c r="A2858" t="s">
        <v>27624</v>
      </c>
      <c r="B2858" t="s">
        <v>27625</v>
      </c>
      <c r="C2858">
        <v>6750</v>
      </c>
      <c r="D2858" t="s">
        <v>27603</v>
      </c>
      <c r="E2858">
        <v>1279</v>
      </c>
      <c r="F2858">
        <v>4.6957000000000004</v>
      </c>
      <c r="G2858">
        <v>23</v>
      </c>
      <c r="H2858" t="s">
        <v>27626</v>
      </c>
      <c r="I2858" t="s">
        <v>157</v>
      </c>
      <c r="J2858" t="s">
        <v>27626</v>
      </c>
      <c r="L2858" t="s">
        <v>27627</v>
      </c>
      <c r="M2858">
        <v>36</v>
      </c>
      <c r="P2858">
        <v>0</v>
      </c>
      <c r="Q2858">
        <v>1</v>
      </c>
      <c r="R2858">
        <v>0</v>
      </c>
      <c r="S2858">
        <v>0</v>
      </c>
      <c r="T2858">
        <v>0</v>
      </c>
      <c r="U2858" t="s">
        <v>27628</v>
      </c>
      <c r="V2858" t="s">
        <v>93</v>
      </c>
      <c r="W2858" t="s">
        <v>418</v>
      </c>
      <c r="X2858" t="s">
        <v>4650</v>
      </c>
      <c r="Y2858">
        <v>1</v>
      </c>
      <c r="Z2858">
        <v>36</v>
      </c>
      <c r="AA2858">
        <v>36</v>
      </c>
      <c r="AC2858">
        <v>0.33915567625170895</v>
      </c>
    </row>
    <row r="2859" spans="1:29" x14ac:dyDescent="0.35">
      <c r="A2859" t="s">
        <v>16815</v>
      </c>
      <c r="B2859" t="s">
        <v>16816</v>
      </c>
      <c r="C2859">
        <v>5905</v>
      </c>
      <c r="D2859" t="s">
        <v>16739</v>
      </c>
      <c r="E2859">
        <v>30855</v>
      </c>
      <c r="F2859">
        <v>4.7313000000000001</v>
      </c>
      <c r="G2859">
        <v>480</v>
      </c>
      <c r="H2859" t="s">
        <v>16817</v>
      </c>
      <c r="I2859" t="s">
        <v>803</v>
      </c>
      <c r="J2859" t="s">
        <v>16818</v>
      </c>
      <c r="K2859" t="s">
        <v>16819</v>
      </c>
      <c r="L2859" t="s">
        <v>16820</v>
      </c>
      <c r="M2859">
        <v>29.5</v>
      </c>
      <c r="P2859">
        <v>0</v>
      </c>
      <c r="Q2859">
        <v>0</v>
      </c>
      <c r="R2859">
        <v>0</v>
      </c>
      <c r="S2859">
        <v>0</v>
      </c>
      <c r="T2859">
        <v>0</v>
      </c>
      <c r="V2859" t="s">
        <v>306</v>
      </c>
      <c r="W2859" t="s">
        <v>863</v>
      </c>
      <c r="X2859" t="s">
        <v>864</v>
      </c>
      <c r="Y2859">
        <v>2</v>
      </c>
      <c r="Z2859">
        <v>29.5</v>
      </c>
      <c r="AA2859">
        <v>29.5</v>
      </c>
      <c r="AC2859">
        <v>0.33916752561572583</v>
      </c>
    </row>
    <row r="2860" spans="1:29" x14ac:dyDescent="0.35">
      <c r="A2860" t="s">
        <v>9842</v>
      </c>
      <c r="B2860" t="s">
        <v>9843</v>
      </c>
      <c r="C2860">
        <v>8001</v>
      </c>
      <c r="D2860" t="s">
        <v>9734</v>
      </c>
      <c r="E2860">
        <v>432</v>
      </c>
      <c r="H2860" t="s">
        <v>1035</v>
      </c>
      <c r="I2860" t="s">
        <v>157</v>
      </c>
      <c r="J2860" t="s">
        <v>1035</v>
      </c>
      <c r="L2860" t="s">
        <v>9844</v>
      </c>
      <c r="M2860">
        <v>34</v>
      </c>
      <c r="P2860">
        <v>0</v>
      </c>
      <c r="Q2860">
        <v>1</v>
      </c>
      <c r="R2860">
        <v>0</v>
      </c>
      <c r="S2860">
        <v>1</v>
      </c>
      <c r="T2860">
        <v>1</v>
      </c>
      <c r="U2860" t="s">
        <v>9845</v>
      </c>
      <c r="V2860" t="s">
        <v>394</v>
      </c>
      <c r="W2860" t="s">
        <v>428</v>
      </c>
      <c r="X2860" t="s">
        <v>464</v>
      </c>
      <c r="Y2860">
        <v>0</v>
      </c>
      <c r="AC2860">
        <v>0.3395624448125939</v>
      </c>
    </row>
    <row r="2861" spans="1:29" x14ac:dyDescent="0.35">
      <c r="A2861" t="s">
        <v>4752</v>
      </c>
      <c r="B2861" t="s">
        <v>4753</v>
      </c>
      <c r="C2861">
        <v>1065</v>
      </c>
      <c r="D2861" t="s">
        <v>4754</v>
      </c>
      <c r="E2861">
        <v>257774</v>
      </c>
      <c r="F2861">
        <v>4.5667</v>
      </c>
      <c r="G2861">
        <v>877</v>
      </c>
      <c r="H2861" t="s">
        <v>186</v>
      </c>
      <c r="I2861" t="s">
        <v>38</v>
      </c>
      <c r="J2861" t="s">
        <v>311</v>
      </c>
      <c r="L2861" t="s">
        <v>4755</v>
      </c>
      <c r="M2861">
        <v>122</v>
      </c>
      <c r="P2861">
        <v>0</v>
      </c>
      <c r="Q2861">
        <v>0</v>
      </c>
      <c r="R2861">
        <v>0</v>
      </c>
      <c r="S2861">
        <v>0</v>
      </c>
      <c r="T2861">
        <v>0</v>
      </c>
      <c r="V2861" t="s">
        <v>32</v>
      </c>
      <c r="W2861" t="s">
        <v>41</v>
      </c>
      <c r="X2861" t="s">
        <v>42</v>
      </c>
      <c r="Y2861">
        <v>2</v>
      </c>
      <c r="Z2861">
        <v>160</v>
      </c>
      <c r="AA2861">
        <v>94</v>
      </c>
      <c r="AC2861">
        <v>0.33974233011638444</v>
      </c>
    </row>
    <row r="2862" spans="1:29" x14ac:dyDescent="0.35">
      <c r="A2862" t="s">
        <v>6650</v>
      </c>
      <c r="B2862" t="s">
        <v>6651</v>
      </c>
      <c r="C2862">
        <v>7091</v>
      </c>
      <c r="D2862" t="s">
        <v>6623</v>
      </c>
      <c r="E2862">
        <v>6396</v>
      </c>
      <c r="F2862">
        <v>3.9148999999999998</v>
      </c>
      <c r="G2862">
        <v>47</v>
      </c>
      <c r="H2862" t="s">
        <v>186</v>
      </c>
      <c r="I2862" t="s">
        <v>157</v>
      </c>
      <c r="J2862" t="s">
        <v>186</v>
      </c>
      <c r="L2862" t="s">
        <v>6652</v>
      </c>
      <c r="M2862">
        <v>32</v>
      </c>
      <c r="P2862">
        <v>0</v>
      </c>
      <c r="Q2862">
        <v>0</v>
      </c>
      <c r="R2862">
        <v>1</v>
      </c>
      <c r="S2862">
        <v>0</v>
      </c>
      <c r="T2862">
        <v>0</v>
      </c>
      <c r="U2862" t="s">
        <v>6653</v>
      </c>
      <c r="V2862" t="s">
        <v>394</v>
      </c>
      <c r="W2862" t="s">
        <v>418</v>
      </c>
      <c r="X2862" t="s">
        <v>419</v>
      </c>
      <c r="Y2862">
        <v>0</v>
      </c>
      <c r="AC2862">
        <v>0.33985340982088685</v>
      </c>
    </row>
    <row r="2863" spans="1:29" x14ac:dyDescent="0.35">
      <c r="A2863" t="s">
        <v>13192</v>
      </c>
      <c r="B2863" t="s">
        <v>13193</v>
      </c>
      <c r="C2863">
        <v>6106</v>
      </c>
      <c r="D2863" t="s">
        <v>13090</v>
      </c>
      <c r="E2863">
        <v>67687</v>
      </c>
      <c r="F2863">
        <v>4.0579000000000001</v>
      </c>
      <c r="G2863">
        <v>242</v>
      </c>
      <c r="H2863" t="s">
        <v>2335</v>
      </c>
      <c r="I2863" t="s">
        <v>803</v>
      </c>
      <c r="J2863" t="s">
        <v>13194</v>
      </c>
      <c r="K2863" t="s">
        <v>13195</v>
      </c>
      <c r="L2863" t="s">
        <v>13196</v>
      </c>
      <c r="M2863">
        <v>27</v>
      </c>
      <c r="P2863">
        <v>0</v>
      </c>
      <c r="Q2863">
        <v>0</v>
      </c>
      <c r="R2863">
        <v>0</v>
      </c>
      <c r="S2863">
        <v>0</v>
      </c>
      <c r="T2863">
        <v>1</v>
      </c>
      <c r="U2863" t="s">
        <v>13197</v>
      </c>
      <c r="V2863" t="s">
        <v>306</v>
      </c>
      <c r="W2863" t="s">
        <v>307</v>
      </c>
      <c r="X2863" t="s">
        <v>1087</v>
      </c>
      <c r="Y2863">
        <v>13</v>
      </c>
      <c r="Z2863">
        <v>27</v>
      </c>
      <c r="AA2863">
        <v>27</v>
      </c>
      <c r="AC2863">
        <v>0.34003741473929616</v>
      </c>
    </row>
    <row r="2864" spans="1:29" x14ac:dyDescent="0.35">
      <c r="A2864" t="s">
        <v>7269</v>
      </c>
      <c r="B2864" t="s">
        <v>7270</v>
      </c>
      <c r="C2864">
        <v>6486</v>
      </c>
      <c r="D2864" t="s">
        <v>7244</v>
      </c>
      <c r="E2864">
        <v>1373</v>
      </c>
      <c r="F2864">
        <v>4.4375</v>
      </c>
      <c r="G2864">
        <v>16</v>
      </c>
      <c r="H2864" t="s">
        <v>409</v>
      </c>
      <c r="I2864" t="s">
        <v>38</v>
      </c>
      <c r="J2864" t="s">
        <v>409</v>
      </c>
      <c r="L2864" t="s">
        <v>7271</v>
      </c>
      <c r="M2864">
        <v>30</v>
      </c>
      <c r="P2864">
        <v>0</v>
      </c>
      <c r="Q2864">
        <v>0</v>
      </c>
      <c r="R2864">
        <v>0</v>
      </c>
      <c r="S2864">
        <v>0</v>
      </c>
      <c r="T2864">
        <v>0</v>
      </c>
      <c r="U2864" t="s">
        <v>7272</v>
      </c>
      <c r="V2864" t="s">
        <v>32</v>
      </c>
      <c r="W2864" t="s">
        <v>41</v>
      </c>
      <c r="X2864" t="s">
        <v>59</v>
      </c>
      <c r="Y2864">
        <v>0</v>
      </c>
      <c r="AC2864">
        <v>0.34010216633191115</v>
      </c>
    </row>
    <row r="2865" spans="1:29" x14ac:dyDescent="0.35">
      <c r="A2865" t="s">
        <v>14958</v>
      </c>
      <c r="B2865" t="s">
        <v>14959</v>
      </c>
      <c r="C2865">
        <v>5922</v>
      </c>
      <c r="D2865" t="s">
        <v>14946</v>
      </c>
      <c r="E2865">
        <v>40417</v>
      </c>
      <c r="F2865">
        <v>4.1421000000000001</v>
      </c>
      <c r="G2865">
        <v>1393</v>
      </c>
      <c r="H2865" t="s">
        <v>186</v>
      </c>
      <c r="I2865" t="s">
        <v>89</v>
      </c>
      <c r="J2865" t="s">
        <v>14960</v>
      </c>
      <c r="L2865" t="s">
        <v>14961</v>
      </c>
      <c r="M2865">
        <v>45</v>
      </c>
      <c r="P2865">
        <v>0</v>
      </c>
      <c r="Q2865">
        <v>0</v>
      </c>
      <c r="R2865">
        <v>0</v>
      </c>
      <c r="S2865">
        <v>0</v>
      </c>
      <c r="T2865">
        <v>0</v>
      </c>
      <c r="V2865" t="s">
        <v>394</v>
      </c>
      <c r="W2865" t="s">
        <v>395</v>
      </c>
      <c r="X2865" t="s">
        <v>395</v>
      </c>
      <c r="Y2865">
        <v>0</v>
      </c>
      <c r="AC2865">
        <v>0.34010231201495467</v>
      </c>
    </row>
    <row r="2866" spans="1:29" x14ac:dyDescent="0.35">
      <c r="A2866" t="s">
        <v>15242</v>
      </c>
      <c r="B2866" t="s">
        <v>15243</v>
      </c>
      <c r="C2866">
        <v>6469</v>
      </c>
      <c r="D2866" t="s">
        <v>15222</v>
      </c>
      <c r="E2866">
        <v>19738</v>
      </c>
      <c r="F2866">
        <v>3.6393</v>
      </c>
      <c r="G2866">
        <v>122</v>
      </c>
      <c r="H2866" t="s">
        <v>897</v>
      </c>
      <c r="I2866" t="s">
        <v>157</v>
      </c>
      <c r="J2866" t="s">
        <v>897</v>
      </c>
      <c r="L2866" t="s">
        <v>15244</v>
      </c>
      <c r="M2866">
        <v>29</v>
      </c>
      <c r="P2866">
        <v>0</v>
      </c>
      <c r="Q2866">
        <v>0</v>
      </c>
      <c r="R2866">
        <v>0</v>
      </c>
      <c r="S2866">
        <v>0</v>
      </c>
      <c r="T2866">
        <v>1</v>
      </c>
      <c r="U2866" t="s">
        <v>15245</v>
      </c>
      <c r="V2866" t="s">
        <v>222</v>
      </c>
      <c r="W2866" t="s">
        <v>223</v>
      </c>
      <c r="X2866" t="s">
        <v>265</v>
      </c>
      <c r="Y2866">
        <v>0</v>
      </c>
      <c r="AC2866">
        <v>0.34014321788863222</v>
      </c>
    </row>
    <row r="2867" spans="1:29" x14ac:dyDescent="0.35">
      <c r="A2867" t="s">
        <v>26586</v>
      </c>
      <c r="B2867" t="s">
        <v>26587</v>
      </c>
      <c r="C2867">
        <v>5337</v>
      </c>
      <c r="D2867" t="s">
        <v>26428</v>
      </c>
      <c r="E2867">
        <v>13301</v>
      </c>
      <c r="F2867">
        <v>4.2531999999999996</v>
      </c>
      <c r="G2867">
        <v>79</v>
      </c>
      <c r="H2867" t="s">
        <v>26588</v>
      </c>
      <c r="I2867" t="s">
        <v>157</v>
      </c>
      <c r="J2867" t="s">
        <v>26588</v>
      </c>
      <c r="M2867">
        <v>72</v>
      </c>
      <c r="P2867">
        <v>0</v>
      </c>
      <c r="Q2867">
        <v>0</v>
      </c>
      <c r="R2867">
        <v>0</v>
      </c>
      <c r="S2867">
        <v>0</v>
      </c>
      <c r="T2867">
        <v>0</v>
      </c>
      <c r="V2867" t="s">
        <v>394</v>
      </c>
      <c r="W2867" t="s">
        <v>474</v>
      </c>
      <c r="X2867" t="s">
        <v>5276</v>
      </c>
      <c r="Y2867">
        <v>0</v>
      </c>
      <c r="AC2867">
        <v>0.34015018337783798</v>
      </c>
    </row>
    <row r="2868" spans="1:29" x14ac:dyDescent="0.35">
      <c r="A2868" t="s">
        <v>200</v>
      </c>
      <c r="B2868" t="s">
        <v>201</v>
      </c>
      <c r="C2868">
        <v>5847</v>
      </c>
      <c r="D2868" t="s">
        <v>155</v>
      </c>
      <c r="E2868">
        <v>840</v>
      </c>
      <c r="F2868">
        <v>4.5713999999999997</v>
      </c>
      <c r="G2868">
        <v>7</v>
      </c>
      <c r="H2868" t="s">
        <v>186</v>
      </c>
      <c r="I2868" t="s">
        <v>38</v>
      </c>
      <c r="J2868" t="s">
        <v>202</v>
      </c>
      <c r="L2868" t="s">
        <v>203</v>
      </c>
      <c r="M2868">
        <v>130</v>
      </c>
      <c r="P2868">
        <v>0</v>
      </c>
      <c r="Q2868">
        <v>0</v>
      </c>
      <c r="R2868">
        <v>1</v>
      </c>
      <c r="S2868">
        <v>0</v>
      </c>
      <c r="T2868">
        <v>0</v>
      </c>
      <c r="V2868" t="s">
        <v>32</v>
      </c>
      <c r="W2868" t="s">
        <v>41</v>
      </c>
      <c r="X2868" t="s">
        <v>42</v>
      </c>
      <c r="Y2868">
        <v>1</v>
      </c>
      <c r="Z2868">
        <v>181</v>
      </c>
      <c r="AA2868">
        <v>181</v>
      </c>
      <c r="AC2868">
        <v>0.34018267972346639</v>
      </c>
    </row>
    <row r="2869" spans="1:29" x14ac:dyDescent="0.35">
      <c r="A2869" t="s">
        <v>19940</v>
      </c>
      <c r="B2869" t="s">
        <v>19941</v>
      </c>
      <c r="C2869">
        <v>5606</v>
      </c>
      <c r="D2869" t="s">
        <v>19942</v>
      </c>
      <c r="E2869">
        <v>8831</v>
      </c>
      <c r="F2869">
        <v>4.5868000000000002</v>
      </c>
      <c r="G2869">
        <v>881</v>
      </c>
      <c r="H2869" t="s">
        <v>889</v>
      </c>
      <c r="I2869" t="s">
        <v>38</v>
      </c>
      <c r="J2869" t="s">
        <v>4048</v>
      </c>
      <c r="L2869" t="s">
        <v>19943</v>
      </c>
      <c r="M2869">
        <v>98</v>
      </c>
      <c r="P2869">
        <v>0</v>
      </c>
      <c r="Q2869">
        <v>0</v>
      </c>
      <c r="R2869">
        <v>0</v>
      </c>
      <c r="S2869">
        <v>0</v>
      </c>
      <c r="T2869">
        <v>0</v>
      </c>
      <c r="V2869" t="s">
        <v>32</v>
      </c>
      <c r="W2869" t="s">
        <v>172</v>
      </c>
      <c r="X2869" t="s">
        <v>173</v>
      </c>
      <c r="Y2869">
        <v>3</v>
      </c>
      <c r="Z2869">
        <v>126</v>
      </c>
      <c r="AA2869">
        <v>35</v>
      </c>
      <c r="AC2869">
        <v>0.3402044910630263</v>
      </c>
    </row>
    <row r="2870" spans="1:29" x14ac:dyDescent="0.35">
      <c r="A2870" t="s">
        <v>8498</v>
      </c>
      <c r="B2870" t="s">
        <v>8499</v>
      </c>
      <c r="C2870">
        <v>5668</v>
      </c>
      <c r="D2870" t="s">
        <v>8421</v>
      </c>
      <c r="E2870">
        <v>40031</v>
      </c>
      <c r="F2870">
        <v>4.1493000000000002</v>
      </c>
      <c r="G2870">
        <v>134</v>
      </c>
      <c r="M2870">
        <v>159</v>
      </c>
      <c r="P2870">
        <v>0</v>
      </c>
      <c r="Q2870">
        <v>0</v>
      </c>
      <c r="R2870">
        <v>0</v>
      </c>
      <c r="S2870">
        <v>1</v>
      </c>
      <c r="T2870">
        <v>0</v>
      </c>
      <c r="U2870" t="s">
        <v>8500</v>
      </c>
      <c r="V2870" t="s">
        <v>394</v>
      </c>
      <c r="W2870" t="s">
        <v>2103</v>
      </c>
      <c r="X2870" t="s">
        <v>2104</v>
      </c>
      <c r="Y2870">
        <v>0</v>
      </c>
      <c r="AC2870">
        <v>0.34025229798330658</v>
      </c>
    </row>
    <row r="2871" spans="1:29" x14ac:dyDescent="0.35">
      <c r="A2871" t="s">
        <v>2924</v>
      </c>
      <c r="B2871" t="s">
        <v>2925</v>
      </c>
      <c r="C2871">
        <v>5644</v>
      </c>
      <c r="D2871" t="s">
        <v>2788</v>
      </c>
      <c r="E2871">
        <v>21359</v>
      </c>
      <c r="F2871">
        <v>4.6413000000000002</v>
      </c>
      <c r="G2871">
        <v>446</v>
      </c>
      <c r="H2871" t="s">
        <v>2896</v>
      </c>
      <c r="I2871" t="s">
        <v>803</v>
      </c>
      <c r="J2871" t="s">
        <v>2926</v>
      </c>
      <c r="K2871" t="s">
        <v>2927</v>
      </c>
      <c r="L2871" t="s">
        <v>2928</v>
      </c>
      <c r="M2871">
        <v>33</v>
      </c>
      <c r="P2871">
        <v>0</v>
      </c>
      <c r="Q2871">
        <v>0</v>
      </c>
      <c r="R2871">
        <v>0</v>
      </c>
      <c r="S2871">
        <v>0</v>
      </c>
      <c r="T2871">
        <v>0</v>
      </c>
      <c r="U2871" t="s">
        <v>2929</v>
      </c>
      <c r="V2871" t="s">
        <v>306</v>
      </c>
      <c r="W2871" t="s">
        <v>815</v>
      </c>
      <c r="X2871" t="s">
        <v>848</v>
      </c>
      <c r="Y2871">
        <v>17</v>
      </c>
      <c r="Z2871">
        <v>33</v>
      </c>
      <c r="AA2871">
        <v>32</v>
      </c>
      <c r="AC2871">
        <v>0.34034629334566147</v>
      </c>
    </row>
    <row r="2872" spans="1:29" x14ac:dyDescent="0.35">
      <c r="A2872" t="s">
        <v>12184</v>
      </c>
      <c r="B2872" t="s">
        <v>12185</v>
      </c>
      <c r="C2872">
        <v>1132</v>
      </c>
      <c r="D2872" t="s">
        <v>12082</v>
      </c>
      <c r="E2872">
        <v>3792</v>
      </c>
      <c r="F2872">
        <v>3.4285999999999999</v>
      </c>
      <c r="G2872">
        <v>21</v>
      </c>
      <c r="M2872">
        <v>45</v>
      </c>
      <c r="P2872">
        <v>0</v>
      </c>
      <c r="Q2872">
        <v>0</v>
      </c>
      <c r="R2872">
        <v>1</v>
      </c>
      <c r="S2872">
        <v>0</v>
      </c>
      <c r="T2872">
        <v>0</v>
      </c>
      <c r="V2872" t="s">
        <v>306</v>
      </c>
      <c r="W2872" t="s">
        <v>1138</v>
      </c>
      <c r="X2872" t="s">
        <v>1248</v>
      </c>
      <c r="Y2872">
        <v>0</v>
      </c>
      <c r="AC2872">
        <v>0.34070558774182846</v>
      </c>
    </row>
    <row r="2873" spans="1:29" x14ac:dyDescent="0.35">
      <c r="A2873" t="s">
        <v>3739</v>
      </c>
      <c r="B2873" t="s">
        <v>3740</v>
      </c>
      <c r="C2873">
        <v>5995</v>
      </c>
      <c r="D2873" t="s">
        <v>3614</v>
      </c>
      <c r="E2873">
        <v>10643</v>
      </c>
      <c r="F2873">
        <v>3.5746000000000002</v>
      </c>
      <c r="G2873">
        <v>315</v>
      </c>
      <c r="H2873" t="s">
        <v>632</v>
      </c>
      <c r="I2873" t="s">
        <v>157</v>
      </c>
      <c r="J2873" t="s">
        <v>632</v>
      </c>
      <c r="L2873" t="s">
        <v>3741</v>
      </c>
      <c r="M2873">
        <v>30</v>
      </c>
      <c r="P2873">
        <v>0</v>
      </c>
      <c r="Q2873">
        <v>0</v>
      </c>
      <c r="R2873">
        <v>0</v>
      </c>
      <c r="S2873">
        <v>0</v>
      </c>
      <c r="T2873">
        <v>0</v>
      </c>
      <c r="U2873" t="s">
        <v>3632</v>
      </c>
      <c r="V2873" t="s">
        <v>222</v>
      </c>
      <c r="W2873" t="s">
        <v>244</v>
      </c>
      <c r="X2873" t="s">
        <v>245</v>
      </c>
      <c r="Y2873">
        <v>0</v>
      </c>
      <c r="AC2873">
        <v>0.34079366240258591</v>
      </c>
    </row>
    <row r="2874" spans="1:29" x14ac:dyDescent="0.35">
      <c r="A2874" t="s">
        <v>1735</v>
      </c>
      <c r="B2874" t="s">
        <v>1736</v>
      </c>
      <c r="C2874">
        <v>1517</v>
      </c>
      <c r="D2874" t="s">
        <v>1520</v>
      </c>
      <c r="E2874">
        <v>958</v>
      </c>
      <c r="F2874">
        <v>4</v>
      </c>
      <c r="G2874">
        <v>6</v>
      </c>
      <c r="H2874" t="s">
        <v>1737</v>
      </c>
      <c r="I2874" t="s">
        <v>38</v>
      </c>
      <c r="J2874" t="s">
        <v>1738</v>
      </c>
      <c r="L2874" t="s">
        <v>1739</v>
      </c>
      <c r="M2874">
        <v>102</v>
      </c>
      <c r="P2874">
        <v>0</v>
      </c>
      <c r="Q2874">
        <v>0</v>
      </c>
      <c r="R2874">
        <v>0</v>
      </c>
      <c r="S2874">
        <v>1</v>
      </c>
      <c r="T2874">
        <v>0</v>
      </c>
      <c r="V2874" t="s">
        <v>32</v>
      </c>
      <c r="W2874" t="s">
        <v>172</v>
      </c>
      <c r="X2874" t="s">
        <v>173</v>
      </c>
      <c r="Y2874">
        <v>0</v>
      </c>
      <c r="AC2874">
        <v>0.34102855384307607</v>
      </c>
    </row>
    <row r="2875" spans="1:29" x14ac:dyDescent="0.35">
      <c r="A2875" t="s">
        <v>18470</v>
      </c>
      <c r="B2875" t="s">
        <v>18471</v>
      </c>
      <c r="C2875">
        <v>6250</v>
      </c>
      <c r="D2875" t="s">
        <v>18364</v>
      </c>
      <c r="E2875">
        <v>1468</v>
      </c>
      <c r="F2875">
        <v>4</v>
      </c>
      <c r="G2875">
        <v>4</v>
      </c>
      <c r="H2875" t="s">
        <v>18375</v>
      </c>
      <c r="I2875" t="s">
        <v>157</v>
      </c>
      <c r="J2875" t="s">
        <v>18375</v>
      </c>
      <c r="L2875" t="s">
        <v>18430</v>
      </c>
      <c r="M2875">
        <v>38</v>
      </c>
      <c r="P2875">
        <v>0</v>
      </c>
      <c r="Q2875">
        <v>0</v>
      </c>
      <c r="R2875">
        <v>1</v>
      </c>
      <c r="S2875">
        <v>0</v>
      </c>
      <c r="T2875">
        <v>0</v>
      </c>
      <c r="V2875" t="s">
        <v>32</v>
      </c>
      <c r="W2875" t="s">
        <v>191</v>
      </c>
      <c r="X2875" t="s">
        <v>208</v>
      </c>
      <c r="Y2875">
        <v>0</v>
      </c>
      <c r="AC2875">
        <v>0.34110361434398173</v>
      </c>
    </row>
    <row r="2876" spans="1:29" x14ac:dyDescent="0.35">
      <c r="A2876" t="s">
        <v>12652</v>
      </c>
      <c r="B2876" t="s">
        <v>12653</v>
      </c>
      <c r="C2876">
        <v>1180</v>
      </c>
      <c r="D2876" t="s">
        <v>12615</v>
      </c>
      <c r="E2876">
        <v>4763</v>
      </c>
      <c r="F2876">
        <v>4.2683</v>
      </c>
      <c r="G2876">
        <v>41</v>
      </c>
      <c r="H2876" t="s">
        <v>12654</v>
      </c>
      <c r="I2876" t="s">
        <v>38</v>
      </c>
      <c r="J2876" t="s">
        <v>12655</v>
      </c>
      <c r="L2876" t="s">
        <v>12656</v>
      </c>
      <c r="M2876">
        <v>112</v>
      </c>
      <c r="P2876">
        <v>0</v>
      </c>
      <c r="Q2876">
        <v>0</v>
      </c>
      <c r="R2876">
        <v>0</v>
      </c>
      <c r="S2876">
        <v>0</v>
      </c>
      <c r="T2876">
        <v>0</v>
      </c>
      <c r="V2876" t="s">
        <v>32</v>
      </c>
      <c r="W2876" t="s">
        <v>41</v>
      </c>
      <c r="X2876" t="s">
        <v>42</v>
      </c>
      <c r="Y2876">
        <v>2</v>
      </c>
      <c r="Z2876">
        <v>149</v>
      </c>
      <c r="AA2876">
        <v>77</v>
      </c>
      <c r="AC2876">
        <v>0.34121448486675876</v>
      </c>
    </row>
    <row r="2877" spans="1:29" x14ac:dyDescent="0.35">
      <c r="A2877" t="s">
        <v>23549</v>
      </c>
      <c r="B2877" t="s">
        <v>23550</v>
      </c>
      <c r="C2877">
        <v>6341</v>
      </c>
      <c r="D2877" t="s">
        <v>23468</v>
      </c>
      <c r="E2877">
        <v>16079</v>
      </c>
      <c r="F2877">
        <v>4.5281000000000002</v>
      </c>
      <c r="G2877">
        <v>89</v>
      </c>
      <c r="H2877" t="s">
        <v>268</v>
      </c>
      <c r="I2877" t="s">
        <v>157</v>
      </c>
      <c r="J2877" t="s">
        <v>268</v>
      </c>
      <c r="L2877" t="s">
        <v>23551</v>
      </c>
      <c r="M2877">
        <v>29</v>
      </c>
      <c r="P2877">
        <v>0</v>
      </c>
      <c r="Q2877">
        <v>0</v>
      </c>
      <c r="R2877">
        <v>0</v>
      </c>
      <c r="S2877">
        <v>0</v>
      </c>
      <c r="T2877">
        <v>0</v>
      </c>
      <c r="U2877" t="s">
        <v>23552</v>
      </c>
      <c r="V2877" t="s">
        <v>394</v>
      </c>
      <c r="W2877" t="s">
        <v>395</v>
      </c>
      <c r="X2877" t="s">
        <v>395</v>
      </c>
      <c r="Y2877">
        <v>0</v>
      </c>
      <c r="AC2877">
        <v>0.34131411316822458</v>
      </c>
    </row>
    <row r="2878" spans="1:29" x14ac:dyDescent="0.35">
      <c r="A2878" t="s">
        <v>3214</v>
      </c>
      <c r="B2878" t="s">
        <v>3215</v>
      </c>
      <c r="C2878">
        <v>6372</v>
      </c>
      <c r="D2878" t="s">
        <v>3114</v>
      </c>
      <c r="E2878">
        <v>1617</v>
      </c>
      <c r="F2878">
        <v>4.4000000000000004</v>
      </c>
      <c r="G2878">
        <v>30</v>
      </c>
      <c r="L2878" t="s">
        <v>3216</v>
      </c>
      <c r="M2878">
        <v>49.95</v>
      </c>
      <c r="N2878">
        <v>59.5</v>
      </c>
      <c r="P2878">
        <v>0</v>
      </c>
      <c r="Q2878">
        <v>0</v>
      </c>
      <c r="R2878">
        <v>1</v>
      </c>
      <c r="S2878">
        <v>0</v>
      </c>
      <c r="T2878">
        <v>0</v>
      </c>
      <c r="U2878" t="s">
        <v>3199</v>
      </c>
      <c r="V2878" t="s">
        <v>222</v>
      </c>
      <c r="W2878" t="s">
        <v>33</v>
      </c>
      <c r="Y2878">
        <v>0</v>
      </c>
      <c r="AC2878">
        <v>0.34141749366016727</v>
      </c>
    </row>
    <row r="2879" spans="1:29" x14ac:dyDescent="0.35">
      <c r="A2879" t="s">
        <v>17037</v>
      </c>
      <c r="B2879" t="s">
        <v>17038</v>
      </c>
      <c r="C2879">
        <v>6201</v>
      </c>
      <c r="D2879" t="s">
        <v>16997</v>
      </c>
      <c r="E2879">
        <v>19070</v>
      </c>
      <c r="F2879">
        <v>4</v>
      </c>
      <c r="G2879">
        <v>119</v>
      </c>
      <c r="H2879" t="s">
        <v>674</v>
      </c>
      <c r="I2879" t="s">
        <v>157</v>
      </c>
      <c r="J2879" t="s">
        <v>674</v>
      </c>
      <c r="L2879" t="s">
        <v>17039</v>
      </c>
      <c r="M2879">
        <v>95</v>
      </c>
      <c r="P2879">
        <v>0</v>
      </c>
      <c r="Q2879">
        <v>0</v>
      </c>
      <c r="R2879">
        <v>0</v>
      </c>
      <c r="S2879">
        <v>0</v>
      </c>
      <c r="T2879">
        <v>0</v>
      </c>
      <c r="U2879" t="s">
        <v>17040</v>
      </c>
      <c r="V2879" t="s">
        <v>394</v>
      </c>
      <c r="W2879" t="s">
        <v>428</v>
      </c>
      <c r="X2879" t="s">
        <v>429</v>
      </c>
      <c r="Y2879">
        <v>1</v>
      </c>
      <c r="Z2879">
        <v>25</v>
      </c>
      <c r="AA2879">
        <v>25</v>
      </c>
      <c r="AC2879">
        <v>0.34146097730111147</v>
      </c>
    </row>
    <row r="2880" spans="1:29" x14ac:dyDescent="0.35">
      <c r="A2880" t="s">
        <v>4197</v>
      </c>
      <c r="B2880" t="s">
        <v>4198</v>
      </c>
      <c r="C2880">
        <v>8007</v>
      </c>
      <c r="D2880" t="s">
        <v>4129</v>
      </c>
      <c r="E2880">
        <v>1992</v>
      </c>
      <c r="F2880">
        <v>3.6667000000000001</v>
      </c>
      <c r="G2880">
        <v>3</v>
      </c>
      <c r="L2880" t="s">
        <v>4199</v>
      </c>
      <c r="M2880">
        <v>35</v>
      </c>
      <c r="N2880">
        <v>48</v>
      </c>
      <c r="P2880">
        <v>1</v>
      </c>
      <c r="Q2880">
        <v>0</v>
      </c>
      <c r="R2880">
        <v>1</v>
      </c>
      <c r="S2880">
        <v>0</v>
      </c>
      <c r="T2880">
        <v>0</v>
      </c>
      <c r="U2880" t="s">
        <v>4200</v>
      </c>
      <c r="V2880" t="s">
        <v>93</v>
      </c>
      <c r="W2880" t="s">
        <v>33</v>
      </c>
      <c r="Y2880">
        <v>0</v>
      </c>
      <c r="AC2880">
        <v>0.34165330861600485</v>
      </c>
    </row>
    <row r="2881" spans="1:29" x14ac:dyDescent="0.35">
      <c r="A2881" t="s">
        <v>27012</v>
      </c>
      <c r="B2881" t="s">
        <v>27013</v>
      </c>
      <c r="C2881">
        <v>6289</v>
      </c>
      <c r="D2881" t="s">
        <v>26991</v>
      </c>
      <c r="E2881">
        <v>43004</v>
      </c>
      <c r="F2881">
        <v>4.5273000000000003</v>
      </c>
      <c r="G2881">
        <v>768</v>
      </c>
      <c r="H2881" t="s">
        <v>186</v>
      </c>
      <c r="I2881" t="s">
        <v>157</v>
      </c>
      <c r="J2881" t="s">
        <v>186</v>
      </c>
      <c r="L2881" t="s">
        <v>27014</v>
      </c>
      <c r="M2881">
        <v>48</v>
      </c>
      <c r="P2881">
        <v>0</v>
      </c>
      <c r="Q2881">
        <v>0</v>
      </c>
      <c r="R2881">
        <v>0</v>
      </c>
      <c r="S2881">
        <v>0</v>
      </c>
      <c r="T2881">
        <v>1</v>
      </c>
      <c r="U2881" t="s">
        <v>27015</v>
      </c>
      <c r="V2881" t="s">
        <v>394</v>
      </c>
      <c r="W2881" t="s">
        <v>395</v>
      </c>
      <c r="X2881" t="s">
        <v>395</v>
      </c>
      <c r="Y2881">
        <v>1</v>
      </c>
      <c r="Z2881">
        <v>40</v>
      </c>
      <c r="AA2881">
        <v>40</v>
      </c>
      <c r="AC2881">
        <v>0.34166454188556217</v>
      </c>
    </row>
    <row r="2882" spans="1:29" x14ac:dyDescent="0.35">
      <c r="A2882" t="s">
        <v>21810</v>
      </c>
      <c r="B2882" t="s">
        <v>21811</v>
      </c>
      <c r="C2882">
        <v>6757</v>
      </c>
      <c r="D2882" t="s">
        <v>21806</v>
      </c>
      <c r="E2882">
        <v>6674</v>
      </c>
      <c r="F2882">
        <v>4.7046999999999999</v>
      </c>
      <c r="G2882">
        <v>193</v>
      </c>
      <c r="H2882" t="s">
        <v>115</v>
      </c>
      <c r="I2882" t="s">
        <v>157</v>
      </c>
      <c r="J2882" t="s">
        <v>115</v>
      </c>
      <c r="L2882" t="s">
        <v>21812</v>
      </c>
      <c r="M2882">
        <v>69</v>
      </c>
      <c r="P2882">
        <v>0</v>
      </c>
      <c r="Q2882">
        <v>1</v>
      </c>
      <c r="R2882">
        <v>0</v>
      </c>
      <c r="S2882">
        <v>0</v>
      </c>
      <c r="T2882">
        <v>0</v>
      </c>
      <c r="U2882" t="s">
        <v>21813</v>
      </c>
      <c r="V2882" t="s">
        <v>222</v>
      </c>
      <c r="W2882" t="s">
        <v>223</v>
      </c>
      <c r="X2882" t="s">
        <v>271</v>
      </c>
      <c r="Y2882">
        <v>0</v>
      </c>
      <c r="AC2882">
        <v>0.34166667024627317</v>
      </c>
    </row>
    <row r="2883" spans="1:29" x14ac:dyDescent="0.35">
      <c r="A2883" t="s">
        <v>12941</v>
      </c>
      <c r="B2883" t="s">
        <v>12942</v>
      </c>
      <c r="C2883">
        <v>5879</v>
      </c>
      <c r="D2883" t="s">
        <v>12722</v>
      </c>
      <c r="E2883">
        <v>16279</v>
      </c>
      <c r="F2883">
        <v>4.7419000000000002</v>
      </c>
      <c r="G2883">
        <v>31</v>
      </c>
      <c r="H2883" t="s">
        <v>12943</v>
      </c>
      <c r="M2883">
        <v>47</v>
      </c>
      <c r="P2883">
        <v>0</v>
      </c>
      <c r="Q2883">
        <v>0</v>
      </c>
      <c r="R2883">
        <v>0</v>
      </c>
      <c r="S2883">
        <v>0</v>
      </c>
      <c r="T2883">
        <v>0</v>
      </c>
      <c r="U2883" t="s">
        <v>4960</v>
      </c>
      <c r="V2883" t="s">
        <v>306</v>
      </c>
      <c r="W2883" t="s">
        <v>1138</v>
      </c>
      <c r="X2883" t="s">
        <v>1248</v>
      </c>
      <c r="Y2883">
        <v>0</v>
      </c>
      <c r="AC2883">
        <v>0.3419034240503912</v>
      </c>
    </row>
    <row r="2884" spans="1:29" x14ac:dyDescent="0.35">
      <c r="A2884" t="s">
        <v>18570</v>
      </c>
      <c r="B2884" t="s">
        <v>18571</v>
      </c>
      <c r="C2884">
        <v>7038</v>
      </c>
      <c r="D2884" t="s">
        <v>18479</v>
      </c>
      <c r="E2884">
        <v>4378</v>
      </c>
      <c r="F2884">
        <v>4.4667000000000003</v>
      </c>
      <c r="G2884">
        <v>30</v>
      </c>
      <c r="H2884" t="s">
        <v>18548</v>
      </c>
      <c r="I2884" t="s">
        <v>157</v>
      </c>
      <c r="J2884" t="s">
        <v>18548</v>
      </c>
      <c r="L2884" t="s">
        <v>18572</v>
      </c>
      <c r="M2884">
        <v>70</v>
      </c>
      <c r="P2884">
        <v>0</v>
      </c>
      <c r="Q2884">
        <v>0</v>
      </c>
      <c r="R2884">
        <v>0</v>
      </c>
      <c r="S2884">
        <v>0</v>
      </c>
      <c r="T2884">
        <v>0</v>
      </c>
      <c r="V2884" t="s">
        <v>32</v>
      </c>
      <c r="W2884" t="s">
        <v>191</v>
      </c>
      <c r="X2884" t="s">
        <v>208</v>
      </c>
      <c r="Y2884">
        <v>0</v>
      </c>
      <c r="AC2884">
        <v>0.34240387535830219</v>
      </c>
    </row>
    <row r="2885" spans="1:29" x14ac:dyDescent="0.35">
      <c r="A2885" t="s">
        <v>22074</v>
      </c>
      <c r="B2885" t="s">
        <v>22075</v>
      </c>
      <c r="C2885">
        <v>6326</v>
      </c>
      <c r="D2885" t="s">
        <v>22055</v>
      </c>
      <c r="E2885">
        <v>53463</v>
      </c>
      <c r="F2885">
        <v>4.2717999999999998</v>
      </c>
      <c r="G2885">
        <v>677</v>
      </c>
      <c r="I2885" t="s">
        <v>803</v>
      </c>
      <c r="J2885" t="s">
        <v>22076</v>
      </c>
      <c r="K2885" t="s">
        <v>22077</v>
      </c>
      <c r="L2885" t="s">
        <v>22078</v>
      </c>
      <c r="M2885">
        <v>35</v>
      </c>
      <c r="P2885">
        <v>0</v>
      </c>
      <c r="Q2885">
        <v>0</v>
      </c>
      <c r="R2885">
        <v>0</v>
      </c>
      <c r="S2885">
        <v>0</v>
      </c>
      <c r="T2885">
        <v>1</v>
      </c>
      <c r="U2885" t="s">
        <v>22079</v>
      </c>
      <c r="V2885" t="s">
        <v>306</v>
      </c>
      <c r="W2885" t="s">
        <v>815</v>
      </c>
      <c r="X2885" t="s">
        <v>1155</v>
      </c>
      <c r="Y2885">
        <v>17</v>
      </c>
      <c r="Z2885">
        <v>35</v>
      </c>
      <c r="AA2885">
        <v>35</v>
      </c>
      <c r="AC2885">
        <v>0.34249550928660399</v>
      </c>
    </row>
    <row r="2886" spans="1:29" x14ac:dyDescent="0.35">
      <c r="A2886" t="s">
        <v>24357</v>
      </c>
      <c r="B2886" t="s">
        <v>24358</v>
      </c>
      <c r="C2886">
        <v>6317</v>
      </c>
      <c r="D2886" t="s">
        <v>24327</v>
      </c>
      <c r="E2886">
        <v>258873</v>
      </c>
      <c r="F2886">
        <v>4.3357000000000001</v>
      </c>
      <c r="G2886">
        <v>986</v>
      </c>
      <c r="H2886" t="s">
        <v>14398</v>
      </c>
      <c r="I2886" t="s">
        <v>803</v>
      </c>
      <c r="J2886" t="s">
        <v>24359</v>
      </c>
      <c r="K2886" t="s">
        <v>11207</v>
      </c>
      <c r="L2886" t="s">
        <v>24360</v>
      </c>
      <c r="M2886">
        <v>22</v>
      </c>
      <c r="P2886">
        <v>0</v>
      </c>
      <c r="Q2886">
        <v>0</v>
      </c>
      <c r="R2886">
        <v>0</v>
      </c>
      <c r="S2886">
        <v>0</v>
      </c>
      <c r="T2886">
        <v>1</v>
      </c>
      <c r="U2886" t="s">
        <v>24361</v>
      </c>
      <c r="V2886" t="s">
        <v>306</v>
      </c>
      <c r="W2886" t="s">
        <v>863</v>
      </c>
      <c r="X2886" t="s">
        <v>864</v>
      </c>
      <c r="Y2886">
        <v>4</v>
      </c>
      <c r="Z2886">
        <v>22</v>
      </c>
      <c r="AA2886">
        <v>22</v>
      </c>
      <c r="AC2886">
        <v>0.34257055959865967</v>
      </c>
    </row>
    <row r="2887" spans="1:29" x14ac:dyDescent="0.35">
      <c r="A2887" t="s">
        <v>5176</v>
      </c>
      <c r="B2887" t="s">
        <v>5177</v>
      </c>
      <c r="C2887">
        <v>6236</v>
      </c>
      <c r="D2887" t="s">
        <v>4908</v>
      </c>
      <c r="E2887">
        <v>19068</v>
      </c>
      <c r="F2887">
        <v>3.3571</v>
      </c>
      <c r="G2887">
        <v>14</v>
      </c>
      <c r="H2887" t="s">
        <v>5178</v>
      </c>
      <c r="I2887" t="s">
        <v>803</v>
      </c>
      <c r="J2887" t="s">
        <v>5151</v>
      </c>
      <c r="L2887" t="s">
        <v>5179</v>
      </c>
      <c r="M2887">
        <v>55</v>
      </c>
      <c r="P2887">
        <v>0</v>
      </c>
      <c r="Q2887">
        <v>0</v>
      </c>
      <c r="R2887">
        <v>0</v>
      </c>
      <c r="S2887">
        <v>0</v>
      </c>
      <c r="T2887">
        <v>0</v>
      </c>
      <c r="U2887" t="s">
        <v>5066</v>
      </c>
      <c r="V2887" t="s">
        <v>306</v>
      </c>
      <c r="W2887" t="s">
        <v>823</v>
      </c>
      <c r="X2887" t="s">
        <v>1091</v>
      </c>
      <c r="Y2887">
        <v>0</v>
      </c>
      <c r="AC2887">
        <v>0.34294558709556167</v>
      </c>
    </row>
    <row r="2888" spans="1:29" x14ac:dyDescent="0.35">
      <c r="A2888" t="s">
        <v>2101</v>
      </c>
      <c r="B2888" t="s">
        <v>2102</v>
      </c>
      <c r="C2888">
        <v>6272</v>
      </c>
      <c r="D2888" t="s">
        <v>2044</v>
      </c>
      <c r="E2888">
        <v>5219</v>
      </c>
      <c r="F2888">
        <v>4.4762000000000004</v>
      </c>
      <c r="G2888">
        <v>21</v>
      </c>
      <c r="M2888">
        <v>85</v>
      </c>
      <c r="P2888">
        <v>0</v>
      </c>
      <c r="Q2888">
        <v>0</v>
      </c>
      <c r="R2888">
        <v>0</v>
      </c>
      <c r="S2888">
        <v>0</v>
      </c>
      <c r="T2888">
        <v>0</v>
      </c>
      <c r="V2888" t="s">
        <v>394</v>
      </c>
      <c r="W2888" t="s">
        <v>2103</v>
      </c>
      <c r="X2888" t="s">
        <v>2104</v>
      </c>
      <c r="Y2888">
        <v>0</v>
      </c>
      <c r="AC2888">
        <v>0.34295279069315043</v>
      </c>
    </row>
    <row r="2889" spans="1:29" x14ac:dyDescent="0.35">
      <c r="A2889" t="s">
        <v>3685</v>
      </c>
      <c r="B2889" t="s">
        <v>3686</v>
      </c>
      <c r="C2889">
        <v>5995</v>
      </c>
      <c r="D2889" t="s">
        <v>3614</v>
      </c>
      <c r="E2889">
        <v>17179</v>
      </c>
      <c r="F2889">
        <v>3.9744000000000002</v>
      </c>
      <c r="G2889">
        <v>234</v>
      </c>
      <c r="H2889" t="s">
        <v>3412</v>
      </c>
      <c r="I2889" t="s">
        <v>157</v>
      </c>
      <c r="J2889" t="s">
        <v>3412</v>
      </c>
      <c r="L2889" t="s">
        <v>3687</v>
      </c>
      <c r="M2889">
        <v>31</v>
      </c>
      <c r="P2889">
        <v>0</v>
      </c>
      <c r="Q2889">
        <v>0</v>
      </c>
      <c r="R2889">
        <v>0</v>
      </c>
      <c r="S2889">
        <v>0</v>
      </c>
      <c r="T2889">
        <v>0</v>
      </c>
      <c r="U2889" t="s">
        <v>3632</v>
      </c>
      <c r="V2889" t="s">
        <v>222</v>
      </c>
      <c r="W2889" t="s">
        <v>223</v>
      </c>
      <c r="X2889" t="s">
        <v>265</v>
      </c>
      <c r="Y2889">
        <v>0</v>
      </c>
      <c r="AC2889">
        <v>0.34310521480697975</v>
      </c>
    </row>
    <row r="2890" spans="1:29" x14ac:dyDescent="0.35">
      <c r="A2890" t="s">
        <v>22508</v>
      </c>
      <c r="B2890" t="s">
        <v>22509</v>
      </c>
      <c r="C2890">
        <v>6346</v>
      </c>
      <c r="D2890" t="s">
        <v>22187</v>
      </c>
      <c r="E2890">
        <v>0</v>
      </c>
      <c r="H2890" t="s">
        <v>115</v>
      </c>
      <c r="I2890" t="s">
        <v>157</v>
      </c>
      <c r="J2890" t="s">
        <v>115</v>
      </c>
      <c r="M2890">
        <v>22</v>
      </c>
      <c r="P2890">
        <v>0</v>
      </c>
      <c r="Q2890">
        <v>0</v>
      </c>
      <c r="R2890">
        <v>1</v>
      </c>
      <c r="S2890">
        <v>0</v>
      </c>
      <c r="T2890">
        <v>0</v>
      </c>
      <c r="U2890" t="s">
        <v>22332</v>
      </c>
      <c r="V2890" t="s">
        <v>222</v>
      </c>
      <c r="W2890" t="s">
        <v>160</v>
      </c>
      <c r="Y2890">
        <v>0</v>
      </c>
      <c r="AC2890">
        <v>0.34319988295471904</v>
      </c>
    </row>
    <row r="2891" spans="1:29" x14ac:dyDescent="0.35">
      <c r="A2891" t="s">
        <v>32010</v>
      </c>
      <c r="B2891" t="s">
        <v>32011</v>
      </c>
      <c r="C2891">
        <v>6245</v>
      </c>
      <c r="D2891" t="s">
        <v>31969</v>
      </c>
      <c r="E2891">
        <v>6119</v>
      </c>
      <c r="F2891">
        <v>4.8</v>
      </c>
      <c r="G2891">
        <v>60</v>
      </c>
      <c r="M2891">
        <v>85</v>
      </c>
      <c r="P2891">
        <v>1</v>
      </c>
      <c r="Q2891">
        <v>0</v>
      </c>
      <c r="R2891">
        <v>0</v>
      </c>
      <c r="S2891">
        <v>0</v>
      </c>
      <c r="T2891">
        <v>0</v>
      </c>
      <c r="U2891" t="s">
        <v>21411</v>
      </c>
      <c r="V2891" t="s">
        <v>32</v>
      </c>
      <c r="W2891" t="s">
        <v>191</v>
      </c>
      <c r="X2891" t="s">
        <v>208</v>
      </c>
      <c r="Y2891">
        <v>0</v>
      </c>
      <c r="AC2891">
        <v>0.3434660954499813</v>
      </c>
    </row>
    <row r="2892" spans="1:29" x14ac:dyDescent="0.35">
      <c r="A2892" t="s">
        <v>26589</v>
      </c>
      <c r="B2892" t="s">
        <v>26590</v>
      </c>
      <c r="C2892">
        <v>5337</v>
      </c>
      <c r="D2892" t="s">
        <v>26428</v>
      </c>
      <c r="E2892">
        <v>11355</v>
      </c>
      <c r="F2892">
        <v>4.45</v>
      </c>
      <c r="G2892">
        <v>60</v>
      </c>
      <c r="H2892" t="s">
        <v>26591</v>
      </c>
      <c r="I2892" t="s">
        <v>157</v>
      </c>
      <c r="J2892" t="s">
        <v>26591</v>
      </c>
      <c r="K2892" t="s">
        <v>26592</v>
      </c>
      <c r="L2892" t="s">
        <v>26593</v>
      </c>
      <c r="M2892">
        <v>70</v>
      </c>
      <c r="P2892">
        <v>0</v>
      </c>
      <c r="Q2892">
        <v>0</v>
      </c>
      <c r="R2892">
        <v>0</v>
      </c>
      <c r="S2892">
        <v>0</v>
      </c>
      <c r="T2892">
        <v>0</v>
      </c>
      <c r="V2892" t="s">
        <v>394</v>
      </c>
      <c r="W2892" t="s">
        <v>474</v>
      </c>
      <c r="X2892" t="s">
        <v>5276</v>
      </c>
      <c r="Y2892">
        <v>0</v>
      </c>
      <c r="AC2892">
        <v>0.34351275998947739</v>
      </c>
    </row>
    <row r="2893" spans="1:29" x14ac:dyDescent="0.35">
      <c r="A2893" t="s">
        <v>32793</v>
      </c>
      <c r="B2893" t="s">
        <v>32794</v>
      </c>
      <c r="C2893">
        <v>1070</v>
      </c>
      <c r="D2893" t="s">
        <v>32540</v>
      </c>
      <c r="E2893">
        <v>840</v>
      </c>
      <c r="L2893" t="s">
        <v>32795</v>
      </c>
      <c r="M2893">
        <v>167</v>
      </c>
      <c r="N2893">
        <v>199</v>
      </c>
      <c r="P2893">
        <v>1</v>
      </c>
      <c r="Q2893">
        <v>1</v>
      </c>
      <c r="R2893">
        <v>1</v>
      </c>
      <c r="S2893">
        <v>0</v>
      </c>
      <c r="T2893">
        <v>0</v>
      </c>
      <c r="V2893" t="s">
        <v>32</v>
      </c>
      <c r="W2893" t="s">
        <v>33</v>
      </c>
      <c r="X2893" t="s">
        <v>4075</v>
      </c>
      <c r="Y2893">
        <v>0</v>
      </c>
      <c r="AC2893">
        <v>0.34356851072313055</v>
      </c>
    </row>
    <row r="2894" spans="1:29" x14ac:dyDescent="0.35">
      <c r="A2894" t="s">
        <v>8954</v>
      </c>
      <c r="B2894" t="s">
        <v>8955</v>
      </c>
      <c r="C2894">
        <v>7083</v>
      </c>
      <c r="D2894" t="s">
        <v>8801</v>
      </c>
      <c r="E2894">
        <v>31898</v>
      </c>
      <c r="F2894">
        <v>4</v>
      </c>
      <c r="G2894">
        <v>84</v>
      </c>
      <c r="H2894" t="s">
        <v>1608</v>
      </c>
      <c r="I2894" t="s">
        <v>157</v>
      </c>
      <c r="J2894" t="s">
        <v>1608</v>
      </c>
      <c r="L2894" t="s">
        <v>8850</v>
      </c>
      <c r="M2894">
        <v>28</v>
      </c>
      <c r="P2894">
        <v>0</v>
      </c>
      <c r="Q2894">
        <v>0</v>
      </c>
      <c r="R2894">
        <v>1</v>
      </c>
      <c r="S2894">
        <v>0</v>
      </c>
      <c r="T2894">
        <v>0</v>
      </c>
      <c r="U2894" t="s">
        <v>8851</v>
      </c>
      <c r="V2894" t="s">
        <v>394</v>
      </c>
      <c r="W2894" t="s">
        <v>160</v>
      </c>
      <c r="Y2894">
        <v>0</v>
      </c>
      <c r="AC2894">
        <v>0.3437901066722695</v>
      </c>
    </row>
    <row r="2895" spans="1:29" x14ac:dyDescent="0.35">
      <c r="A2895" t="s">
        <v>32089</v>
      </c>
      <c r="B2895" t="s">
        <v>32090</v>
      </c>
      <c r="C2895">
        <v>6245</v>
      </c>
      <c r="D2895" t="s">
        <v>31969</v>
      </c>
      <c r="E2895">
        <v>2828</v>
      </c>
      <c r="F2895">
        <v>4</v>
      </c>
      <c r="G2895">
        <v>25</v>
      </c>
      <c r="H2895" t="s">
        <v>32079</v>
      </c>
      <c r="I2895" t="s">
        <v>38</v>
      </c>
      <c r="J2895" t="s">
        <v>32079</v>
      </c>
      <c r="L2895" t="s">
        <v>32061</v>
      </c>
      <c r="M2895">
        <v>12</v>
      </c>
      <c r="P2895">
        <v>0</v>
      </c>
      <c r="Q2895">
        <v>0</v>
      </c>
      <c r="R2895">
        <v>1</v>
      </c>
      <c r="S2895">
        <v>0</v>
      </c>
      <c r="T2895">
        <v>0</v>
      </c>
      <c r="U2895" t="s">
        <v>31980</v>
      </c>
      <c r="V2895" t="s">
        <v>32</v>
      </c>
      <c r="W2895" t="s">
        <v>191</v>
      </c>
      <c r="X2895" t="s">
        <v>208</v>
      </c>
      <c r="Y2895">
        <v>0</v>
      </c>
      <c r="AC2895">
        <v>0.34379089819455699</v>
      </c>
    </row>
    <row r="2896" spans="1:29" x14ac:dyDescent="0.35">
      <c r="A2896" t="s">
        <v>11716</v>
      </c>
      <c r="B2896" t="s">
        <v>11717</v>
      </c>
      <c r="C2896">
        <v>6309</v>
      </c>
      <c r="D2896" t="s">
        <v>11687</v>
      </c>
      <c r="E2896">
        <v>2741</v>
      </c>
      <c r="F2896">
        <v>4.2026000000000003</v>
      </c>
      <c r="G2896">
        <v>627</v>
      </c>
      <c r="H2896" t="s">
        <v>478</v>
      </c>
      <c r="I2896" t="s">
        <v>157</v>
      </c>
      <c r="J2896" t="s">
        <v>478</v>
      </c>
      <c r="L2896" t="s">
        <v>11718</v>
      </c>
      <c r="M2896">
        <v>55</v>
      </c>
      <c r="P2896">
        <v>0</v>
      </c>
      <c r="Q2896">
        <v>0</v>
      </c>
      <c r="R2896">
        <v>0</v>
      </c>
      <c r="S2896">
        <v>0</v>
      </c>
      <c r="T2896">
        <v>0</v>
      </c>
      <c r="U2896" t="s">
        <v>11719</v>
      </c>
      <c r="V2896" t="s">
        <v>394</v>
      </c>
      <c r="W2896" t="s">
        <v>405</v>
      </c>
      <c r="X2896" t="s">
        <v>406</v>
      </c>
      <c r="Y2896">
        <v>0</v>
      </c>
      <c r="AC2896">
        <v>0.34380779877785506</v>
      </c>
    </row>
    <row r="2897" spans="1:29" x14ac:dyDescent="0.35">
      <c r="A2897" t="s">
        <v>32091</v>
      </c>
      <c r="B2897" t="s">
        <v>32092</v>
      </c>
      <c r="C2897">
        <v>6245</v>
      </c>
      <c r="D2897" t="s">
        <v>31969</v>
      </c>
      <c r="E2897">
        <v>2823</v>
      </c>
      <c r="F2897">
        <v>4.3437999999999999</v>
      </c>
      <c r="G2897">
        <v>32</v>
      </c>
      <c r="H2897" t="s">
        <v>37</v>
      </c>
      <c r="I2897" t="s">
        <v>38</v>
      </c>
      <c r="J2897" t="s">
        <v>37</v>
      </c>
      <c r="L2897" t="s">
        <v>32093</v>
      </c>
      <c r="M2897">
        <v>30</v>
      </c>
      <c r="P2897">
        <v>0</v>
      </c>
      <c r="Q2897">
        <v>0</v>
      </c>
      <c r="R2897">
        <v>1</v>
      </c>
      <c r="S2897">
        <v>0</v>
      </c>
      <c r="T2897">
        <v>0</v>
      </c>
      <c r="U2897" t="s">
        <v>32021</v>
      </c>
      <c r="V2897" t="s">
        <v>32</v>
      </c>
      <c r="W2897" t="s">
        <v>191</v>
      </c>
      <c r="X2897" t="s">
        <v>192</v>
      </c>
      <c r="Y2897">
        <v>0</v>
      </c>
      <c r="AC2897">
        <v>0.3438555481701967</v>
      </c>
    </row>
    <row r="2898" spans="1:29" x14ac:dyDescent="0.35">
      <c r="A2898" t="s">
        <v>1984</v>
      </c>
      <c r="B2898" t="s">
        <v>1985</v>
      </c>
      <c r="C2898">
        <v>5737</v>
      </c>
      <c r="D2898" t="s">
        <v>1917</v>
      </c>
      <c r="E2898">
        <v>13414</v>
      </c>
      <c r="F2898">
        <v>4.4452999999999996</v>
      </c>
      <c r="G2898">
        <v>869</v>
      </c>
      <c r="H2898" t="s">
        <v>1986</v>
      </c>
      <c r="I2898" t="s">
        <v>803</v>
      </c>
      <c r="J2898" t="s">
        <v>1490</v>
      </c>
      <c r="K2898" t="s">
        <v>1987</v>
      </c>
      <c r="L2898" t="s">
        <v>1988</v>
      </c>
      <c r="M2898">
        <v>33</v>
      </c>
      <c r="P2898">
        <v>0</v>
      </c>
      <c r="Q2898">
        <v>0</v>
      </c>
      <c r="R2898">
        <v>0</v>
      </c>
      <c r="S2898">
        <v>0</v>
      </c>
      <c r="T2898">
        <v>0</v>
      </c>
      <c r="U2898" t="s">
        <v>1989</v>
      </c>
      <c r="V2898" t="s">
        <v>306</v>
      </c>
      <c r="W2898" t="s">
        <v>815</v>
      </c>
      <c r="X2898" t="s">
        <v>832</v>
      </c>
      <c r="Y2898">
        <v>1</v>
      </c>
      <c r="Z2898">
        <v>33</v>
      </c>
      <c r="AA2898">
        <v>33</v>
      </c>
      <c r="AC2898">
        <v>0.34386209369633247</v>
      </c>
    </row>
    <row r="2899" spans="1:29" x14ac:dyDescent="0.35">
      <c r="A2899" t="s">
        <v>26191</v>
      </c>
      <c r="B2899" t="s">
        <v>26192</v>
      </c>
      <c r="C2899">
        <v>3902</v>
      </c>
      <c r="D2899" t="s">
        <v>25136</v>
      </c>
      <c r="E2899">
        <v>3554</v>
      </c>
      <c r="F2899">
        <v>5</v>
      </c>
      <c r="G2899">
        <v>1</v>
      </c>
      <c r="M2899">
        <v>14</v>
      </c>
      <c r="P2899">
        <v>0</v>
      </c>
      <c r="Q2899">
        <v>0</v>
      </c>
      <c r="R2899">
        <v>0</v>
      </c>
      <c r="S2899">
        <v>0</v>
      </c>
      <c r="T2899">
        <v>1</v>
      </c>
      <c r="U2899" t="s">
        <v>4960</v>
      </c>
      <c r="V2899" t="s">
        <v>1292</v>
      </c>
      <c r="W2899" t="s">
        <v>1138</v>
      </c>
      <c r="X2899" t="s">
        <v>2174</v>
      </c>
      <c r="Y2899">
        <v>0</v>
      </c>
      <c r="AC2899">
        <v>0.34387733515059837</v>
      </c>
    </row>
    <row r="2900" spans="1:29" x14ac:dyDescent="0.35">
      <c r="A2900" t="s">
        <v>6389</v>
      </c>
      <c r="B2900" t="s">
        <v>6390</v>
      </c>
      <c r="C2900">
        <v>6351</v>
      </c>
      <c r="D2900" t="s">
        <v>6324</v>
      </c>
      <c r="E2900">
        <v>7476</v>
      </c>
      <c r="F2900">
        <v>4.3684000000000003</v>
      </c>
      <c r="G2900">
        <v>171</v>
      </c>
      <c r="H2900" t="s">
        <v>892</v>
      </c>
      <c r="I2900" t="s">
        <v>157</v>
      </c>
      <c r="J2900" t="s">
        <v>892</v>
      </c>
      <c r="L2900" t="s">
        <v>6391</v>
      </c>
      <c r="M2900">
        <v>24</v>
      </c>
      <c r="P2900">
        <v>0</v>
      </c>
      <c r="Q2900">
        <v>0</v>
      </c>
      <c r="R2900">
        <v>0</v>
      </c>
      <c r="S2900">
        <v>0</v>
      </c>
      <c r="T2900">
        <v>0</v>
      </c>
      <c r="U2900" t="s">
        <v>6392</v>
      </c>
      <c r="V2900" t="s">
        <v>222</v>
      </c>
      <c r="W2900" t="s">
        <v>244</v>
      </c>
      <c r="X2900" t="s">
        <v>245</v>
      </c>
      <c r="Y2900">
        <v>0</v>
      </c>
      <c r="AC2900">
        <v>0.34390710097758803</v>
      </c>
    </row>
    <row r="2901" spans="1:29" x14ac:dyDescent="0.35">
      <c r="A2901" t="s">
        <v>18997</v>
      </c>
      <c r="B2901" t="s">
        <v>18998</v>
      </c>
      <c r="C2901">
        <v>6332</v>
      </c>
      <c r="D2901" t="s">
        <v>18904</v>
      </c>
      <c r="E2901">
        <v>29675</v>
      </c>
      <c r="F2901">
        <v>3.5945999999999998</v>
      </c>
      <c r="G2901">
        <v>111</v>
      </c>
      <c r="I2901" t="s">
        <v>803</v>
      </c>
      <c r="J2901" t="s">
        <v>5001</v>
      </c>
      <c r="L2901" t="s">
        <v>18999</v>
      </c>
      <c r="M2901">
        <v>30</v>
      </c>
      <c r="P2901">
        <v>0</v>
      </c>
      <c r="Q2901">
        <v>0</v>
      </c>
      <c r="R2901">
        <v>0</v>
      </c>
      <c r="S2901">
        <v>0</v>
      </c>
      <c r="T2901">
        <v>1</v>
      </c>
      <c r="U2901" t="s">
        <v>19000</v>
      </c>
      <c r="V2901" t="s">
        <v>306</v>
      </c>
      <c r="W2901" t="s">
        <v>823</v>
      </c>
      <c r="X2901" t="s">
        <v>1373</v>
      </c>
      <c r="Y2901">
        <v>2</v>
      </c>
      <c r="Z2901">
        <v>30</v>
      </c>
      <c r="AA2901">
        <v>30</v>
      </c>
      <c r="AC2901">
        <v>0.34394844464775676</v>
      </c>
    </row>
    <row r="2902" spans="1:29" x14ac:dyDescent="0.35">
      <c r="A2902" t="s">
        <v>3093</v>
      </c>
      <c r="B2902" t="s">
        <v>3094</v>
      </c>
      <c r="C2902">
        <v>6487</v>
      </c>
      <c r="D2902" t="s">
        <v>3066</v>
      </c>
      <c r="E2902">
        <v>762</v>
      </c>
      <c r="F2902">
        <v>5</v>
      </c>
      <c r="G2902">
        <v>3</v>
      </c>
      <c r="H2902" t="s">
        <v>3075</v>
      </c>
      <c r="I2902" t="s">
        <v>38</v>
      </c>
      <c r="J2902" t="s">
        <v>3075</v>
      </c>
      <c r="L2902" t="s">
        <v>3087</v>
      </c>
      <c r="M2902">
        <v>107</v>
      </c>
      <c r="P2902">
        <v>0</v>
      </c>
      <c r="Q2902">
        <v>0</v>
      </c>
      <c r="R2902">
        <v>1</v>
      </c>
      <c r="S2902">
        <v>0</v>
      </c>
      <c r="T2902">
        <v>0</v>
      </c>
      <c r="U2902" t="s">
        <v>3072</v>
      </c>
      <c r="V2902" t="s">
        <v>32</v>
      </c>
      <c r="W2902" t="s">
        <v>41</v>
      </c>
      <c r="X2902" t="s">
        <v>42</v>
      </c>
      <c r="Y2902">
        <v>2</v>
      </c>
      <c r="Z2902">
        <v>53</v>
      </c>
      <c r="AA2902">
        <v>34</v>
      </c>
      <c r="AC2902">
        <v>0.343997159581381</v>
      </c>
    </row>
    <row r="2903" spans="1:29" x14ac:dyDescent="0.35">
      <c r="A2903" t="s">
        <v>5638</v>
      </c>
      <c r="B2903" t="s">
        <v>5639</v>
      </c>
      <c r="C2903">
        <v>5673</v>
      </c>
      <c r="D2903" t="s">
        <v>5603</v>
      </c>
      <c r="E2903">
        <v>9548</v>
      </c>
      <c r="F2903">
        <v>4.2182000000000004</v>
      </c>
      <c r="G2903">
        <v>55</v>
      </c>
      <c r="H2903" t="s">
        <v>1910</v>
      </c>
      <c r="I2903" t="s">
        <v>38</v>
      </c>
      <c r="J2903" t="s">
        <v>1910</v>
      </c>
      <c r="L2903" t="s">
        <v>5640</v>
      </c>
      <c r="M2903">
        <v>110</v>
      </c>
      <c r="P2903">
        <v>0</v>
      </c>
      <c r="Q2903">
        <v>0</v>
      </c>
      <c r="R2903">
        <v>0</v>
      </c>
      <c r="S2903">
        <v>0</v>
      </c>
      <c r="T2903">
        <v>0</v>
      </c>
      <c r="U2903" t="s">
        <v>4200</v>
      </c>
      <c r="V2903" t="s">
        <v>32</v>
      </c>
      <c r="W2903" t="s">
        <v>41</v>
      </c>
      <c r="X2903" t="s">
        <v>42</v>
      </c>
      <c r="Y2903">
        <v>1</v>
      </c>
      <c r="Z2903">
        <v>29</v>
      </c>
      <c r="AA2903">
        <v>29</v>
      </c>
      <c r="AC2903">
        <v>0.34423073665955028</v>
      </c>
    </row>
    <row r="2904" spans="1:29" x14ac:dyDescent="0.35">
      <c r="A2904" t="s">
        <v>9210</v>
      </c>
      <c r="B2904" t="s">
        <v>9211</v>
      </c>
      <c r="C2904">
        <v>7004</v>
      </c>
      <c r="D2904" t="s">
        <v>9007</v>
      </c>
      <c r="E2904">
        <v>753</v>
      </c>
      <c r="F2904">
        <v>3.125</v>
      </c>
      <c r="G2904">
        <v>16</v>
      </c>
      <c r="I2904" t="s">
        <v>157</v>
      </c>
      <c r="L2904" t="s">
        <v>9212</v>
      </c>
      <c r="M2904">
        <v>26</v>
      </c>
      <c r="P2904">
        <v>0</v>
      </c>
      <c r="Q2904">
        <v>0</v>
      </c>
      <c r="R2904">
        <v>0</v>
      </c>
      <c r="S2904">
        <v>0</v>
      </c>
      <c r="T2904">
        <v>0</v>
      </c>
      <c r="U2904" t="s">
        <v>9213</v>
      </c>
      <c r="V2904" t="s">
        <v>222</v>
      </c>
      <c r="W2904" t="s">
        <v>223</v>
      </c>
      <c r="X2904" t="s">
        <v>265</v>
      </c>
      <c r="Y2904">
        <v>0</v>
      </c>
      <c r="AC2904">
        <v>0.34426920068447275</v>
      </c>
    </row>
    <row r="2905" spans="1:29" x14ac:dyDescent="0.35">
      <c r="A2905" t="s">
        <v>32692</v>
      </c>
      <c r="B2905" t="s">
        <v>32693</v>
      </c>
      <c r="C2905">
        <v>1070</v>
      </c>
      <c r="D2905" t="s">
        <v>32540</v>
      </c>
      <c r="E2905">
        <v>14056</v>
      </c>
      <c r="F2905">
        <v>4.2408000000000001</v>
      </c>
      <c r="G2905">
        <v>299</v>
      </c>
      <c r="H2905" t="s">
        <v>620</v>
      </c>
      <c r="I2905" t="s">
        <v>803</v>
      </c>
      <c r="J2905" t="s">
        <v>32694</v>
      </c>
      <c r="K2905" t="s">
        <v>32695</v>
      </c>
      <c r="L2905" t="s">
        <v>32696</v>
      </c>
      <c r="M2905">
        <v>28</v>
      </c>
      <c r="P2905">
        <v>0</v>
      </c>
      <c r="Q2905">
        <v>0</v>
      </c>
      <c r="R2905">
        <v>0</v>
      </c>
      <c r="S2905">
        <v>0</v>
      </c>
      <c r="T2905">
        <v>1</v>
      </c>
      <c r="U2905" t="s">
        <v>32697</v>
      </c>
      <c r="V2905" t="s">
        <v>306</v>
      </c>
      <c r="W2905" t="s">
        <v>863</v>
      </c>
      <c r="X2905" t="s">
        <v>864</v>
      </c>
      <c r="Y2905">
        <v>2</v>
      </c>
      <c r="Z2905">
        <v>28</v>
      </c>
      <c r="AA2905">
        <v>28</v>
      </c>
      <c r="AC2905">
        <v>0.34439271140704886</v>
      </c>
    </row>
    <row r="2906" spans="1:29" x14ac:dyDescent="0.35">
      <c r="A2906" t="s">
        <v>15082</v>
      </c>
      <c r="B2906" t="s">
        <v>15083</v>
      </c>
      <c r="C2906">
        <v>6254</v>
      </c>
      <c r="D2906" t="s">
        <v>15031</v>
      </c>
      <c r="E2906">
        <v>7816</v>
      </c>
      <c r="F2906">
        <v>4.4000000000000004</v>
      </c>
      <c r="G2906">
        <v>20</v>
      </c>
      <c r="H2906" t="s">
        <v>1608</v>
      </c>
      <c r="I2906" t="s">
        <v>803</v>
      </c>
      <c r="J2906" t="s">
        <v>1325</v>
      </c>
      <c r="K2906" t="s">
        <v>15084</v>
      </c>
      <c r="L2906" t="s">
        <v>15085</v>
      </c>
      <c r="M2906">
        <v>17</v>
      </c>
      <c r="P2906">
        <v>0</v>
      </c>
      <c r="Q2906">
        <v>0</v>
      </c>
      <c r="R2906">
        <v>0</v>
      </c>
      <c r="S2906">
        <v>0</v>
      </c>
      <c r="T2906">
        <v>0</v>
      </c>
      <c r="U2906" t="s">
        <v>15086</v>
      </c>
      <c r="V2906" t="s">
        <v>306</v>
      </c>
      <c r="W2906" t="s">
        <v>307</v>
      </c>
      <c r="X2906" t="s">
        <v>308</v>
      </c>
      <c r="Y2906">
        <v>0</v>
      </c>
      <c r="AC2906">
        <v>0.34447992534930039</v>
      </c>
    </row>
    <row r="2907" spans="1:29" x14ac:dyDescent="0.35">
      <c r="A2907" t="s">
        <v>26065</v>
      </c>
      <c r="B2907" t="s">
        <v>26066</v>
      </c>
      <c r="C2907">
        <v>3902</v>
      </c>
      <c r="D2907" t="s">
        <v>25136</v>
      </c>
      <c r="E2907">
        <v>6763</v>
      </c>
      <c r="F2907">
        <v>3.3260999999999998</v>
      </c>
      <c r="G2907">
        <v>46</v>
      </c>
      <c r="H2907" t="s">
        <v>26067</v>
      </c>
      <c r="I2907" t="s">
        <v>157</v>
      </c>
      <c r="J2907" t="s">
        <v>26067</v>
      </c>
      <c r="L2907" t="s">
        <v>26068</v>
      </c>
      <c r="M2907">
        <v>17</v>
      </c>
      <c r="P2907">
        <v>0</v>
      </c>
      <c r="Q2907">
        <v>0</v>
      </c>
      <c r="R2907">
        <v>0</v>
      </c>
      <c r="S2907">
        <v>0</v>
      </c>
      <c r="T2907">
        <v>1</v>
      </c>
      <c r="U2907" t="s">
        <v>12566</v>
      </c>
      <c r="V2907" t="s">
        <v>394</v>
      </c>
      <c r="W2907" t="s">
        <v>395</v>
      </c>
      <c r="X2907" t="s">
        <v>395</v>
      </c>
      <c r="Y2907">
        <v>0</v>
      </c>
      <c r="AC2907">
        <v>0.34479204292454901</v>
      </c>
    </row>
    <row r="2908" spans="1:29" x14ac:dyDescent="0.35">
      <c r="A2908" t="s">
        <v>26690</v>
      </c>
      <c r="B2908" t="s">
        <v>26691</v>
      </c>
      <c r="C2908">
        <v>5337</v>
      </c>
      <c r="D2908" t="s">
        <v>26428</v>
      </c>
      <c r="E2908">
        <v>446</v>
      </c>
      <c r="L2908" t="s">
        <v>26692</v>
      </c>
      <c r="M2908">
        <v>39</v>
      </c>
      <c r="N2908">
        <v>81</v>
      </c>
      <c r="P2908">
        <v>1</v>
      </c>
      <c r="Q2908">
        <v>1</v>
      </c>
      <c r="R2908">
        <v>0</v>
      </c>
      <c r="S2908">
        <v>0</v>
      </c>
      <c r="T2908">
        <v>0</v>
      </c>
      <c r="U2908" t="s">
        <v>26693</v>
      </c>
      <c r="V2908" t="s">
        <v>394</v>
      </c>
      <c r="W2908" t="s">
        <v>33</v>
      </c>
      <c r="Y2908">
        <v>0</v>
      </c>
      <c r="AC2908">
        <v>0.34496077727532337</v>
      </c>
    </row>
    <row r="2909" spans="1:29" x14ac:dyDescent="0.35">
      <c r="A2909" t="s">
        <v>31128</v>
      </c>
      <c r="B2909" t="s">
        <v>31129</v>
      </c>
      <c r="C2909">
        <v>3806</v>
      </c>
      <c r="D2909" t="s">
        <v>30874</v>
      </c>
      <c r="E2909">
        <v>3151</v>
      </c>
      <c r="F2909">
        <v>4.2784000000000004</v>
      </c>
      <c r="G2909">
        <v>1031</v>
      </c>
      <c r="H2909" t="s">
        <v>31130</v>
      </c>
      <c r="I2909" t="s">
        <v>157</v>
      </c>
      <c r="J2909" t="s">
        <v>31130</v>
      </c>
      <c r="L2909" t="s">
        <v>31131</v>
      </c>
      <c r="M2909">
        <v>28</v>
      </c>
      <c r="O2909">
        <v>14</v>
      </c>
      <c r="P2909">
        <v>0</v>
      </c>
      <c r="Q2909">
        <v>0</v>
      </c>
      <c r="R2909">
        <v>0</v>
      </c>
      <c r="S2909">
        <v>0</v>
      </c>
      <c r="T2909">
        <v>0</v>
      </c>
      <c r="U2909" t="s">
        <v>31132</v>
      </c>
      <c r="V2909" t="s">
        <v>306</v>
      </c>
      <c r="W2909" t="s">
        <v>823</v>
      </c>
      <c r="X2909" t="s">
        <v>824</v>
      </c>
      <c r="Y2909">
        <v>1</v>
      </c>
      <c r="Z2909">
        <v>16</v>
      </c>
      <c r="AA2909">
        <v>8</v>
      </c>
      <c r="AC2909">
        <v>0.34512006828993769</v>
      </c>
    </row>
    <row r="2910" spans="1:29" x14ac:dyDescent="0.35">
      <c r="A2910" t="s">
        <v>5200</v>
      </c>
      <c r="B2910" t="s">
        <v>5201</v>
      </c>
      <c r="C2910">
        <v>6236</v>
      </c>
      <c r="D2910" t="s">
        <v>4908</v>
      </c>
      <c r="E2910">
        <v>15120</v>
      </c>
      <c r="F2910">
        <v>4.2462</v>
      </c>
      <c r="G2910">
        <v>65</v>
      </c>
      <c r="H2910" t="s">
        <v>4945</v>
      </c>
      <c r="I2910" t="s">
        <v>803</v>
      </c>
      <c r="J2910" t="s">
        <v>5125</v>
      </c>
      <c r="K2910" t="s">
        <v>5202</v>
      </c>
      <c r="L2910" t="s">
        <v>5122</v>
      </c>
      <c r="M2910">
        <v>35</v>
      </c>
      <c r="P2910">
        <v>0</v>
      </c>
      <c r="Q2910">
        <v>0</v>
      </c>
      <c r="R2910">
        <v>0</v>
      </c>
      <c r="S2910">
        <v>0</v>
      </c>
      <c r="T2910">
        <v>0</v>
      </c>
      <c r="V2910" t="s">
        <v>306</v>
      </c>
      <c r="W2910" t="s">
        <v>307</v>
      </c>
      <c r="X2910" t="s">
        <v>1087</v>
      </c>
      <c r="Y2910">
        <v>0</v>
      </c>
      <c r="AC2910">
        <v>0.34512559061014769</v>
      </c>
    </row>
    <row r="2911" spans="1:29" x14ac:dyDescent="0.35">
      <c r="A2911" t="s">
        <v>28483</v>
      </c>
      <c r="B2911" t="s">
        <v>28484</v>
      </c>
      <c r="C2911">
        <v>5648</v>
      </c>
      <c r="D2911" t="s">
        <v>28460</v>
      </c>
      <c r="E2911">
        <v>152180</v>
      </c>
      <c r="F2911">
        <v>4.4568000000000003</v>
      </c>
      <c r="G2911">
        <v>902</v>
      </c>
      <c r="L2911" t="s">
        <v>28485</v>
      </c>
      <c r="M2911">
        <v>45</v>
      </c>
      <c r="P2911">
        <v>0</v>
      </c>
      <c r="Q2911">
        <v>0</v>
      </c>
      <c r="R2911">
        <v>0</v>
      </c>
      <c r="S2911">
        <v>0</v>
      </c>
      <c r="T2911">
        <v>0</v>
      </c>
      <c r="V2911" t="s">
        <v>306</v>
      </c>
      <c r="W2911" t="s">
        <v>823</v>
      </c>
      <c r="X2911" t="s">
        <v>1091</v>
      </c>
      <c r="Y2911">
        <v>0</v>
      </c>
      <c r="AC2911">
        <v>0.34516409356652744</v>
      </c>
    </row>
    <row r="2912" spans="1:29" x14ac:dyDescent="0.35">
      <c r="A2912" t="s">
        <v>13082</v>
      </c>
      <c r="B2912" t="s">
        <v>13083</v>
      </c>
      <c r="C2912">
        <v>6746</v>
      </c>
      <c r="D2912" t="s">
        <v>13075</v>
      </c>
      <c r="E2912">
        <v>7036</v>
      </c>
      <c r="L2912" t="s">
        <v>13084</v>
      </c>
      <c r="M2912">
        <v>22</v>
      </c>
      <c r="N2912">
        <v>33</v>
      </c>
      <c r="O2912">
        <v>15</v>
      </c>
      <c r="P2912">
        <v>1</v>
      </c>
      <c r="Q2912">
        <v>0</v>
      </c>
      <c r="R2912">
        <v>0</v>
      </c>
      <c r="S2912">
        <v>1</v>
      </c>
      <c r="T2912">
        <v>1</v>
      </c>
      <c r="U2912" t="s">
        <v>13085</v>
      </c>
      <c r="V2912" t="s">
        <v>306</v>
      </c>
      <c r="W2912" t="s">
        <v>823</v>
      </c>
      <c r="X2912" t="s">
        <v>1162</v>
      </c>
      <c r="Y2912">
        <v>0</v>
      </c>
      <c r="AC2912">
        <v>0.34541018611062935</v>
      </c>
    </row>
    <row r="2913" spans="1:29" x14ac:dyDescent="0.35">
      <c r="A2913" t="s">
        <v>10575</v>
      </c>
      <c r="B2913" t="s">
        <v>10576</v>
      </c>
      <c r="C2913">
        <v>6300</v>
      </c>
      <c r="D2913" t="s">
        <v>10550</v>
      </c>
      <c r="E2913">
        <v>3225</v>
      </c>
      <c r="F2913">
        <v>4.1627999999999998</v>
      </c>
      <c r="G2913">
        <v>43</v>
      </c>
      <c r="H2913" t="s">
        <v>186</v>
      </c>
      <c r="I2913" t="s">
        <v>38</v>
      </c>
      <c r="J2913" t="s">
        <v>311</v>
      </c>
      <c r="L2913" t="s">
        <v>10577</v>
      </c>
      <c r="M2913">
        <v>89</v>
      </c>
      <c r="P2913">
        <v>0</v>
      </c>
      <c r="Q2913">
        <v>0</v>
      </c>
      <c r="R2913">
        <v>0</v>
      </c>
      <c r="S2913">
        <v>0</v>
      </c>
      <c r="T2913">
        <v>0</v>
      </c>
      <c r="U2913" t="s">
        <v>10553</v>
      </c>
      <c r="V2913" t="s">
        <v>32</v>
      </c>
      <c r="W2913" t="s">
        <v>41</v>
      </c>
      <c r="X2913" t="s">
        <v>42</v>
      </c>
      <c r="Y2913">
        <v>1</v>
      </c>
      <c r="Z2913">
        <v>34</v>
      </c>
      <c r="AA2913">
        <v>34</v>
      </c>
      <c r="AC2913">
        <v>0.34549170924535677</v>
      </c>
    </row>
    <row r="2914" spans="1:29" x14ac:dyDescent="0.35">
      <c r="A2914" t="s">
        <v>26746</v>
      </c>
      <c r="B2914" t="s">
        <v>26747</v>
      </c>
      <c r="C2914">
        <v>5338</v>
      </c>
      <c r="D2914" t="s">
        <v>26711</v>
      </c>
      <c r="E2914">
        <v>4372</v>
      </c>
      <c r="F2914">
        <v>4.4542000000000002</v>
      </c>
      <c r="G2914">
        <v>306</v>
      </c>
      <c r="H2914" t="s">
        <v>3769</v>
      </c>
      <c r="I2914" t="s">
        <v>157</v>
      </c>
      <c r="J2914" t="s">
        <v>3769</v>
      </c>
      <c r="L2914" t="s">
        <v>26748</v>
      </c>
      <c r="M2914">
        <v>52</v>
      </c>
      <c r="P2914">
        <v>0</v>
      </c>
      <c r="Q2914">
        <v>0</v>
      </c>
      <c r="R2914">
        <v>0</v>
      </c>
      <c r="S2914">
        <v>0</v>
      </c>
      <c r="T2914">
        <v>1</v>
      </c>
      <c r="U2914" t="s">
        <v>26749</v>
      </c>
      <c r="V2914" t="s">
        <v>222</v>
      </c>
      <c r="W2914" t="s">
        <v>244</v>
      </c>
      <c r="X2914" t="s">
        <v>245</v>
      </c>
      <c r="Y2914">
        <v>0</v>
      </c>
      <c r="AC2914">
        <v>0.34568512602812851</v>
      </c>
    </row>
    <row r="2915" spans="1:29" x14ac:dyDescent="0.35">
      <c r="A2915" t="s">
        <v>6514</v>
      </c>
      <c r="B2915" t="s">
        <v>6515</v>
      </c>
      <c r="C2915">
        <v>7095</v>
      </c>
      <c r="D2915" t="s">
        <v>6455</v>
      </c>
      <c r="E2915">
        <v>3600</v>
      </c>
      <c r="F2915">
        <v>3.4</v>
      </c>
      <c r="G2915">
        <v>5</v>
      </c>
      <c r="L2915" t="s">
        <v>6516</v>
      </c>
      <c r="M2915">
        <v>36</v>
      </c>
      <c r="P2915">
        <v>0</v>
      </c>
      <c r="Q2915">
        <v>0</v>
      </c>
      <c r="R2915">
        <v>1</v>
      </c>
      <c r="S2915">
        <v>0</v>
      </c>
      <c r="T2915">
        <v>1</v>
      </c>
      <c r="U2915" t="s">
        <v>6459</v>
      </c>
      <c r="V2915" t="s">
        <v>32</v>
      </c>
      <c r="W2915" t="s">
        <v>33</v>
      </c>
      <c r="X2915" t="s">
        <v>34</v>
      </c>
      <c r="Y2915">
        <v>0</v>
      </c>
      <c r="AC2915">
        <v>0.34579365490734182</v>
      </c>
    </row>
    <row r="2916" spans="1:29" x14ac:dyDescent="0.35">
      <c r="A2916" t="s">
        <v>24040</v>
      </c>
      <c r="B2916" t="s">
        <v>24041</v>
      </c>
      <c r="C2916">
        <v>5764</v>
      </c>
      <c r="D2916" t="s">
        <v>24011</v>
      </c>
      <c r="E2916">
        <v>6510</v>
      </c>
      <c r="F2916">
        <v>4.8072999999999997</v>
      </c>
      <c r="G2916">
        <v>109</v>
      </c>
      <c r="H2916" t="s">
        <v>37</v>
      </c>
      <c r="I2916" t="s">
        <v>38</v>
      </c>
      <c r="J2916" t="s">
        <v>1584</v>
      </c>
      <c r="L2916" t="s">
        <v>24042</v>
      </c>
      <c r="M2916">
        <v>115</v>
      </c>
      <c r="P2916">
        <v>0</v>
      </c>
      <c r="Q2916">
        <v>0</v>
      </c>
      <c r="R2916">
        <v>0</v>
      </c>
      <c r="S2916">
        <v>0</v>
      </c>
      <c r="T2916">
        <v>0</v>
      </c>
      <c r="V2916" t="s">
        <v>32</v>
      </c>
      <c r="W2916" t="s">
        <v>172</v>
      </c>
      <c r="X2916" t="s">
        <v>173</v>
      </c>
      <c r="Y2916">
        <v>1</v>
      </c>
      <c r="Z2916">
        <v>95</v>
      </c>
      <c r="AA2916">
        <v>95</v>
      </c>
      <c r="AC2916">
        <v>0.34594149868256596</v>
      </c>
    </row>
    <row r="2917" spans="1:29" x14ac:dyDescent="0.35">
      <c r="A2917" t="s">
        <v>3912</v>
      </c>
      <c r="B2917" t="s">
        <v>3913</v>
      </c>
      <c r="C2917">
        <v>5995</v>
      </c>
      <c r="D2917" t="s">
        <v>3614</v>
      </c>
      <c r="E2917">
        <v>3189</v>
      </c>
      <c r="F2917">
        <v>4.7409999999999997</v>
      </c>
      <c r="G2917">
        <v>139</v>
      </c>
      <c r="H2917" t="s">
        <v>426</v>
      </c>
      <c r="I2917" t="s">
        <v>157</v>
      </c>
      <c r="J2917" t="s">
        <v>426</v>
      </c>
      <c r="L2917" t="s">
        <v>3914</v>
      </c>
      <c r="M2917">
        <v>34</v>
      </c>
      <c r="P2917">
        <v>0</v>
      </c>
      <c r="Q2917">
        <v>0</v>
      </c>
      <c r="R2917">
        <v>0</v>
      </c>
      <c r="S2917">
        <v>0</v>
      </c>
      <c r="T2917">
        <v>0</v>
      </c>
      <c r="U2917" t="s">
        <v>3915</v>
      </c>
      <c r="V2917" t="s">
        <v>222</v>
      </c>
      <c r="W2917" t="s">
        <v>223</v>
      </c>
      <c r="X2917" t="s">
        <v>265</v>
      </c>
      <c r="Y2917">
        <v>0</v>
      </c>
      <c r="AC2917">
        <v>0.34625002301305507</v>
      </c>
    </row>
    <row r="2918" spans="1:29" x14ac:dyDescent="0.35">
      <c r="A2918" t="s">
        <v>27803</v>
      </c>
      <c r="B2918" t="s">
        <v>27804</v>
      </c>
      <c r="C2918">
        <v>6358</v>
      </c>
      <c r="D2918" t="s">
        <v>27769</v>
      </c>
      <c r="E2918">
        <v>6166</v>
      </c>
      <c r="F2918">
        <v>4.4893999999999998</v>
      </c>
      <c r="G2918">
        <v>47</v>
      </c>
      <c r="H2918" t="s">
        <v>105</v>
      </c>
      <c r="I2918" t="s">
        <v>157</v>
      </c>
      <c r="J2918" t="s">
        <v>105</v>
      </c>
      <c r="L2918" t="s">
        <v>27805</v>
      </c>
      <c r="M2918">
        <v>72</v>
      </c>
      <c r="P2918">
        <v>0</v>
      </c>
      <c r="Q2918">
        <v>0</v>
      </c>
      <c r="R2918">
        <v>1</v>
      </c>
      <c r="S2918">
        <v>0</v>
      </c>
      <c r="T2918">
        <v>0</v>
      </c>
      <c r="U2918" t="s">
        <v>27806</v>
      </c>
      <c r="V2918" t="s">
        <v>394</v>
      </c>
      <c r="W2918" t="s">
        <v>405</v>
      </c>
      <c r="X2918" t="s">
        <v>406</v>
      </c>
      <c r="Y2918">
        <v>0</v>
      </c>
      <c r="AC2918">
        <v>0.34630696872120481</v>
      </c>
    </row>
    <row r="2919" spans="1:29" x14ac:dyDescent="0.35">
      <c r="A2919" t="s">
        <v>10559</v>
      </c>
      <c r="B2919" t="s">
        <v>10560</v>
      </c>
      <c r="C2919">
        <v>6300</v>
      </c>
      <c r="D2919" t="s">
        <v>10550</v>
      </c>
      <c r="E2919">
        <v>8673</v>
      </c>
      <c r="F2919">
        <v>4.2065999999999999</v>
      </c>
      <c r="G2919">
        <v>542</v>
      </c>
      <c r="H2919" t="s">
        <v>186</v>
      </c>
      <c r="I2919" t="s">
        <v>38</v>
      </c>
      <c r="J2919" t="s">
        <v>311</v>
      </c>
      <c r="L2919" t="s">
        <v>10561</v>
      </c>
      <c r="M2919">
        <v>89</v>
      </c>
      <c r="P2919">
        <v>0</v>
      </c>
      <c r="Q2919">
        <v>0</v>
      </c>
      <c r="R2919">
        <v>0</v>
      </c>
      <c r="S2919">
        <v>0</v>
      </c>
      <c r="T2919">
        <v>0</v>
      </c>
      <c r="U2919" t="s">
        <v>10562</v>
      </c>
      <c r="V2919" t="s">
        <v>32</v>
      </c>
      <c r="W2919" t="s">
        <v>41</v>
      </c>
      <c r="X2919" t="s">
        <v>42</v>
      </c>
      <c r="Y2919">
        <v>1</v>
      </c>
      <c r="Z2919">
        <v>34</v>
      </c>
      <c r="AA2919">
        <v>34</v>
      </c>
      <c r="AC2919">
        <v>0.34632889516734644</v>
      </c>
    </row>
    <row r="2920" spans="1:29" x14ac:dyDescent="0.35">
      <c r="A2920" t="s">
        <v>11662</v>
      </c>
      <c r="B2920" t="s">
        <v>11663</v>
      </c>
      <c r="C2920">
        <v>6189</v>
      </c>
      <c r="D2920" t="s">
        <v>11563</v>
      </c>
      <c r="E2920">
        <v>26624</v>
      </c>
      <c r="F2920">
        <v>4.875</v>
      </c>
      <c r="G2920">
        <v>112</v>
      </c>
      <c r="L2920" t="s">
        <v>11664</v>
      </c>
      <c r="M2920">
        <v>52</v>
      </c>
      <c r="N2920">
        <v>72</v>
      </c>
      <c r="P2920">
        <v>1</v>
      </c>
      <c r="Q2920">
        <v>1</v>
      </c>
      <c r="R2920">
        <v>0</v>
      </c>
      <c r="S2920">
        <v>0</v>
      </c>
      <c r="T2920">
        <v>1</v>
      </c>
      <c r="U2920" t="s">
        <v>11665</v>
      </c>
      <c r="V2920" t="s">
        <v>394</v>
      </c>
      <c r="W2920" t="s">
        <v>33</v>
      </c>
      <c r="Y2920">
        <v>0</v>
      </c>
      <c r="AC2920">
        <v>0.34658192443990876</v>
      </c>
    </row>
    <row r="2921" spans="1:29" x14ac:dyDescent="0.35">
      <c r="A2921" t="s">
        <v>3103</v>
      </c>
      <c r="B2921" t="s">
        <v>3104</v>
      </c>
      <c r="C2921">
        <v>6487</v>
      </c>
      <c r="D2921" t="s">
        <v>3066</v>
      </c>
      <c r="E2921">
        <v>627</v>
      </c>
      <c r="F2921">
        <v>5</v>
      </c>
      <c r="G2921">
        <v>5</v>
      </c>
      <c r="H2921" t="s">
        <v>3075</v>
      </c>
      <c r="I2921" t="s">
        <v>38</v>
      </c>
      <c r="J2921" t="s">
        <v>3075</v>
      </c>
      <c r="L2921" t="s">
        <v>3097</v>
      </c>
      <c r="M2921">
        <v>107</v>
      </c>
      <c r="P2921">
        <v>0</v>
      </c>
      <c r="Q2921">
        <v>0</v>
      </c>
      <c r="R2921">
        <v>1</v>
      </c>
      <c r="S2921">
        <v>0</v>
      </c>
      <c r="T2921">
        <v>0</v>
      </c>
      <c r="U2921" t="s">
        <v>3072</v>
      </c>
      <c r="V2921" t="s">
        <v>32</v>
      </c>
      <c r="W2921" t="s">
        <v>41</v>
      </c>
      <c r="X2921" t="s">
        <v>42</v>
      </c>
      <c r="Y2921">
        <v>2</v>
      </c>
      <c r="Z2921">
        <v>53</v>
      </c>
      <c r="AA2921">
        <v>34</v>
      </c>
      <c r="AC2921">
        <v>0.3467269656054579</v>
      </c>
    </row>
    <row r="2922" spans="1:29" x14ac:dyDescent="0.35">
      <c r="A2922" t="s">
        <v>7352</v>
      </c>
      <c r="B2922" t="s">
        <v>7353</v>
      </c>
      <c r="C2922">
        <v>6219</v>
      </c>
      <c r="D2922" t="s">
        <v>7319</v>
      </c>
      <c r="E2922">
        <v>15540</v>
      </c>
      <c r="F2922">
        <v>4.6303000000000001</v>
      </c>
      <c r="G2922">
        <v>541</v>
      </c>
      <c r="H2922" t="s">
        <v>892</v>
      </c>
      <c r="I2922" t="s">
        <v>157</v>
      </c>
      <c r="J2922" t="s">
        <v>892</v>
      </c>
      <c r="L2922" t="s">
        <v>7354</v>
      </c>
      <c r="M2922">
        <v>42</v>
      </c>
      <c r="P2922">
        <v>0</v>
      </c>
      <c r="Q2922">
        <v>0</v>
      </c>
      <c r="R2922">
        <v>0</v>
      </c>
      <c r="S2922">
        <v>0</v>
      </c>
      <c r="T2922">
        <v>0</v>
      </c>
      <c r="U2922" t="s">
        <v>7355</v>
      </c>
      <c r="V2922" t="s">
        <v>394</v>
      </c>
      <c r="W2922" t="s">
        <v>428</v>
      </c>
      <c r="X2922" t="s">
        <v>429</v>
      </c>
      <c r="Y2922">
        <v>0</v>
      </c>
      <c r="AC2922">
        <v>0.34691380650175008</v>
      </c>
    </row>
    <row r="2923" spans="1:29" x14ac:dyDescent="0.35">
      <c r="A2923" t="s">
        <v>29138</v>
      </c>
      <c r="B2923" t="s">
        <v>29139</v>
      </c>
      <c r="C2923">
        <v>6041</v>
      </c>
      <c r="D2923" t="s">
        <v>29080</v>
      </c>
      <c r="E2923">
        <v>91742</v>
      </c>
      <c r="F2923">
        <v>4.1593</v>
      </c>
      <c r="G2923">
        <v>1557</v>
      </c>
      <c r="H2923" t="s">
        <v>478</v>
      </c>
      <c r="I2923" t="s">
        <v>157</v>
      </c>
      <c r="J2923" t="s">
        <v>478</v>
      </c>
      <c r="L2923" t="s">
        <v>29140</v>
      </c>
      <c r="M2923">
        <v>62</v>
      </c>
      <c r="P2923">
        <v>0</v>
      </c>
      <c r="Q2923">
        <v>0</v>
      </c>
      <c r="R2923">
        <v>0</v>
      </c>
      <c r="S2923">
        <v>0</v>
      </c>
      <c r="T2923">
        <v>1</v>
      </c>
      <c r="U2923" t="s">
        <v>29141</v>
      </c>
      <c r="V2923" t="s">
        <v>394</v>
      </c>
      <c r="W2923" t="s">
        <v>405</v>
      </c>
      <c r="X2923" t="s">
        <v>406</v>
      </c>
      <c r="Y2923">
        <v>0</v>
      </c>
      <c r="AC2923">
        <v>0.34691845670975707</v>
      </c>
    </row>
    <row r="2924" spans="1:29" x14ac:dyDescent="0.35">
      <c r="A2924" t="s">
        <v>18383</v>
      </c>
      <c r="B2924" t="s">
        <v>18384</v>
      </c>
      <c r="C2924">
        <v>6250</v>
      </c>
      <c r="D2924" t="s">
        <v>18364</v>
      </c>
      <c r="E2924">
        <v>12540</v>
      </c>
      <c r="F2924">
        <v>3.4961000000000002</v>
      </c>
      <c r="G2924">
        <v>129</v>
      </c>
      <c r="H2924" t="s">
        <v>2783</v>
      </c>
      <c r="I2924" t="s">
        <v>38</v>
      </c>
      <c r="J2924" t="s">
        <v>18385</v>
      </c>
      <c r="L2924" t="s">
        <v>18386</v>
      </c>
      <c r="M2924">
        <v>32</v>
      </c>
      <c r="P2924">
        <v>0</v>
      </c>
      <c r="Q2924">
        <v>0</v>
      </c>
      <c r="R2924">
        <v>0</v>
      </c>
      <c r="S2924">
        <v>0</v>
      </c>
      <c r="T2924">
        <v>1</v>
      </c>
      <c r="U2924" t="s">
        <v>18387</v>
      </c>
      <c r="V2924" t="s">
        <v>32</v>
      </c>
      <c r="W2924" t="s">
        <v>41</v>
      </c>
      <c r="X2924" t="s">
        <v>59</v>
      </c>
      <c r="Y2924">
        <v>0</v>
      </c>
      <c r="AC2924">
        <v>0.34724273762653235</v>
      </c>
    </row>
    <row r="2925" spans="1:29" x14ac:dyDescent="0.35">
      <c r="A2925" t="s">
        <v>22166</v>
      </c>
      <c r="B2925" t="s">
        <v>22167</v>
      </c>
      <c r="C2925">
        <v>6326</v>
      </c>
      <c r="D2925" t="s">
        <v>22055</v>
      </c>
      <c r="E2925">
        <v>7028</v>
      </c>
      <c r="F2925">
        <v>4.3026</v>
      </c>
      <c r="G2925">
        <v>76</v>
      </c>
      <c r="H2925" t="s">
        <v>22168</v>
      </c>
      <c r="I2925" t="s">
        <v>803</v>
      </c>
      <c r="J2925" t="s">
        <v>1195</v>
      </c>
      <c r="K2925" t="s">
        <v>22163</v>
      </c>
      <c r="L2925" t="s">
        <v>22169</v>
      </c>
      <c r="M2925">
        <v>19</v>
      </c>
      <c r="P2925">
        <v>0</v>
      </c>
      <c r="Q2925">
        <v>0</v>
      </c>
      <c r="R2925">
        <v>0</v>
      </c>
      <c r="S2925">
        <v>0</v>
      </c>
      <c r="T2925">
        <v>0</v>
      </c>
      <c r="U2925" t="s">
        <v>22165</v>
      </c>
      <c r="V2925" t="s">
        <v>306</v>
      </c>
      <c r="W2925" t="s">
        <v>823</v>
      </c>
      <c r="X2925" t="s">
        <v>855</v>
      </c>
      <c r="Y2925">
        <v>5</v>
      </c>
      <c r="Z2925">
        <v>19</v>
      </c>
      <c r="AA2925">
        <v>19</v>
      </c>
      <c r="AC2925">
        <v>0.34731049126687352</v>
      </c>
    </row>
    <row r="2926" spans="1:29" x14ac:dyDescent="0.35">
      <c r="A2926" t="s">
        <v>23357</v>
      </c>
      <c r="B2926" t="s">
        <v>23358</v>
      </c>
      <c r="C2926">
        <v>6366</v>
      </c>
      <c r="D2926" t="s">
        <v>23304</v>
      </c>
      <c r="E2926">
        <v>5646</v>
      </c>
      <c r="F2926">
        <v>4.5999999999999996</v>
      </c>
      <c r="G2926">
        <v>30</v>
      </c>
      <c r="L2926" t="s">
        <v>23359</v>
      </c>
      <c r="M2926">
        <v>25</v>
      </c>
      <c r="N2926">
        <v>34</v>
      </c>
      <c r="P2926">
        <v>1</v>
      </c>
      <c r="Q2926">
        <v>0</v>
      </c>
      <c r="R2926">
        <v>0</v>
      </c>
      <c r="S2926">
        <v>0</v>
      </c>
      <c r="T2926">
        <v>1</v>
      </c>
      <c r="U2926" t="s">
        <v>23360</v>
      </c>
      <c r="V2926" t="s">
        <v>222</v>
      </c>
      <c r="W2926" t="s">
        <v>33</v>
      </c>
      <c r="Y2926">
        <v>0</v>
      </c>
      <c r="AC2926">
        <v>0.34740359637560003</v>
      </c>
    </row>
    <row r="2927" spans="1:29" x14ac:dyDescent="0.35">
      <c r="A2927" t="s">
        <v>15477</v>
      </c>
      <c r="B2927" t="s">
        <v>15478</v>
      </c>
      <c r="C2927">
        <v>5946</v>
      </c>
      <c r="D2927" t="s">
        <v>15451</v>
      </c>
      <c r="E2927">
        <v>19623</v>
      </c>
      <c r="F2927">
        <v>4.0449000000000002</v>
      </c>
      <c r="G2927">
        <v>623</v>
      </c>
      <c r="H2927" t="s">
        <v>186</v>
      </c>
      <c r="I2927" t="s">
        <v>157</v>
      </c>
      <c r="J2927" t="s">
        <v>186</v>
      </c>
      <c r="L2927" t="s">
        <v>15479</v>
      </c>
      <c r="M2927">
        <v>76</v>
      </c>
      <c r="P2927">
        <v>0</v>
      </c>
      <c r="Q2927">
        <v>0</v>
      </c>
      <c r="R2927">
        <v>0</v>
      </c>
      <c r="S2927">
        <v>0</v>
      </c>
      <c r="T2927">
        <v>0</v>
      </c>
      <c r="U2927" t="s">
        <v>15480</v>
      </c>
      <c r="V2927" t="s">
        <v>394</v>
      </c>
      <c r="W2927" t="s">
        <v>395</v>
      </c>
      <c r="X2927" t="s">
        <v>395</v>
      </c>
      <c r="Y2927">
        <v>0</v>
      </c>
      <c r="AC2927">
        <v>0.3475921879250905</v>
      </c>
    </row>
    <row r="2928" spans="1:29" x14ac:dyDescent="0.35">
      <c r="A2928" t="s">
        <v>32278</v>
      </c>
      <c r="B2928" t="s">
        <v>32279</v>
      </c>
      <c r="C2928">
        <v>6344</v>
      </c>
      <c r="D2928" t="s">
        <v>32237</v>
      </c>
      <c r="E2928">
        <v>22142</v>
      </c>
      <c r="F2928">
        <v>4.5039999999999996</v>
      </c>
      <c r="G2928">
        <v>379</v>
      </c>
      <c r="H2928" t="s">
        <v>12261</v>
      </c>
      <c r="I2928" t="s">
        <v>803</v>
      </c>
      <c r="J2928" t="s">
        <v>1490</v>
      </c>
      <c r="K2928" t="s">
        <v>32280</v>
      </c>
      <c r="L2928" t="s">
        <v>32281</v>
      </c>
      <c r="M2928">
        <v>75</v>
      </c>
      <c r="P2928">
        <v>0</v>
      </c>
      <c r="Q2928">
        <v>0</v>
      </c>
      <c r="R2928">
        <v>0</v>
      </c>
      <c r="S2928">
        <v>0</v>
      </c>
      <c r="T2928">
        <v>0</v>
      </c>
      <c r="U2928" t="s">
        <v>32282</v>
      </c>
      <c r="V2928" t="s">
        <v>306</v>
      </c>
      <c r="W2928" t="s">
        <v>815</v>
      </c>
      <c r="X2928" t="s">
        <v>832</v>
      </c>
      <c r="Y2928">
        <v>4</v>
      </c>
      <c r="Z2928">
        <v>75</v>
      </c>
      <c r="AA2928">
        <v>75</v>
      </c>
      <c r="AC2928">
        <v>0.34760586558336581</v>
      </c>
    </row>
    <row r="2929" spans="1:29" x14ac:dyDescent="0.35">
      <c r="A2929" t="s">
        <v>1611</v>
      </c>
      <c r="B2929" t="s">
        <v>1612</v>
      </c>
      <c r="C2929">
        <v>1517</v>
      </c>
      <c r="D2929" t="s">
        <v>1520</v>
      </c>
      <c r="E2929">
        <v>15780</v>
      </c>
      <c r="F2929">
        <v>4.6618000000000004</v>
      </c>
      <c r="G2929">
        <v>68</v>
      </c>
      <c r="H2929" t="s">
        <v>163</v>
      </c>
      <c r="I2929" t="s">
        <v>38</v>
      </c>
      <c r="J2929" t="s">
        <v>384</v>
      </c>
      <c r="L2929" t="s">
        <v>1613</v>
      </c>
      <c r="M2929">
        <v>68</v>
      </c>
      <c r="P2929">
        <v>0</v>
      </c>
      <c r="Q2929">
        <v>0</v>
      </c>
      <c r="R2929">
        <v>0</v>
      </c>
      <c r="S2929">
        <v>0</v>
      </c>
      <c r="T2929">
        <v>0</v>
      </c>
      <c r="V2929" t="s">
        <v>32</v>
      </c>
      <c r="W2929" t="s">
        <v>41</v>
      </c>
      <c r="X2929" t="s">
        <v>42</v>
      </c>
      <c r="Y2929">
        <v>2</v>
      </c>
      <c r="Z2929">
        <v>120</v>
      </c>
      <c r="AA2929">
        <v>98</v>
      </c>
      <c r="AC2929">
        <v>0.34762056567491773</v>
      </c>
    </row>
    <row r="2930" spans="1:29" x14ac:dyDescent="0.35">
      <c r="A2930" t="s">
        <v>17091</v>
      </c>
      <c r="B2930" t="s">
        <v>17092</v>
      </c>
      <c r="C2930">
        <v>6201</v>
      </c>
      <c r="D2930" t="s">
        <v>16997</v>
      </c>
      <c r="E2930">
        <v>8300</v>
      </c>
      <c r="F2930">
        <v>4</v>
      </c>
      <c r="G2930">
        <v>29</v>
      </c>
      <c r="H2930" t="s">
        <v>163</v>
      </c>
      <c r="I2930" t="s">
        <v>157</v>
      </c>
      <c r="J2930" t="s">
        <v>163</v>
      </c>
      <c r="L2930" t="s">
        <v>17093</v>
      </c>
      <c r="M2930">
        <v>255</v>
      </c>
      <c r="P2930">
        <v>0</v>
      </c>
      <c r="Q2930">
        <v>0</v>
      </c>
      <c r="R2930">
        <v>0</v>
      </c>
      <c r="S2930">
        <v>0</v>
      </c>
      <c r="T2930">
        <v>0</v>
      </c>
      <c r="U2930" t="s">
        <v>17025</v>
      </c>
      <c r="V2930" t="s">
        <v>394</v>
      </c>
      <c r="W2930" t="s">
        <v>400</v>
      </c>
      <c r="X2930" t="s">
        <v>401</v>
      </c>
      <c r="Y2930">
        <v>0</v>
      </c>
      <c r="AC2930">
        <v>0.34766110256653038</v>
      </c>
    </row>
    <row r="2931" spans="1:29" x14ac:dyDescent="0.35">
      <c r="A2931" t="s">
        <v>2278</v>
      </c>
      <c r="B2931" t="s">
        <v>2279</v>
      </c>
      <c r="C2931">
        <v>7075</v>
      </c>
      <c r="D2931" t="s">
        <v>2262</v>
      </c>
      <c r="E2931">
        <v>19491</v>
      </c>
      <c r="F2931">
        <v>4.4992000000000001</v>
      </c>
      <c r="G2931">
        <v>1242</v>
      </c>
      <c r="H2931" t="s">
        <v>557</v>
      </c>
      <c r="I2931" t="s">
        <v>157</v>
      </c>
      <c r="J2931" t="s">
        <v>557</v>
      </c>
      <c r="L2931" t="s">
        <v>2280</v>
      </c>
      <c r="M2931">
        <v>45</v>
      </c>
      <c r="P2931">
        <v>0</v>
      </c>
      <c r="Q2931">
        <v>0</v>
      </c>
      <c r="R2931">
        <v>0</v>
      </c>
      <c r="S2931">
        <v>0</v>
      </c>
      <c r="T2931">
        <v>1</v>
      </c>
      <c r="U2931" t="s">
        <v>2281</v>
      </c>
      <c r="V2931" t="s">
        <v>394</v>
      </c>
      <c r="W2931" t="s">
        <v>395</v>
      </c>
      <c r="X2931" t="s">
        <v>395</v>
      </c>
      <c r="Y2931">
        <v>0</v>
      </c>
      <c r="AC2931">
        <v>0.34768169267021798</v>
      </c>
    </row>
    <row r="2932" spans="1:29" x14ac:dyDescent="0.35">
      <c r="A2932" t="s">
        <v>8720</v>
      </c>
      <c r="B2932" t="s">
        <v>8721</v>
      </c>
      <c r="C2932">
        <v>6318</v>
      </c>
      <c r="D2932" t="s">
        <v>8705</v>
      </c>
      <c r="E2932">
        <v>11182</v>
      </c>
      <c r="F2932">
        <v>4.4580000000000002</v>
      </c>
      <c r="G2932">
        <v>417</v>
      </c>
      <c r="H2932" t="s">
        <v>2493</v>
      </c>
      <c r="I2932" t="s">
        <v>157</v>
      </c>
      <c r="J2932" t="s">
        <v>2493</v>
      </c>
      <c r="L2932" t="s">
        <v>8722</v>
      </c>
      <c r="M2932">
        <v>150</v>
      </c>
      <c r="P2932">
        <v>0</v>
      </c>
      <c r="Q2932">
        <v>0</v>
      </c>
      <c r="R2932">
        <v>1</v>
      </c>
      <c r="S2932">
        <v>0</v>
      </c>
      <c r="T2932">
        <v>1</v>
      </c>
      <c r="U2932" t="s">
        <v>8723</v>
      </c>
      <c r="V2932" t="s">
        <v>306</v>
      </c>
      <c r="W2932" t="s">
        <v>823</v>
      </c>
      <c r="X2932" t="s">
        <v>824</v>
      </c>
      <c r="Y2932">
        <v>0</v>
      </c>
      <c r="AC2932">
        <v>0.34780583253082364</v>
      </c>
    </row>
    <row r="2933" spans="1:29" x14ac:dyDescent="0.35">
      <c r="A2933" t="s">
        <v>9577</v>
      </c>
      <c r="B2933" t="s">
        <v>9578</v>
      </c>
      <c r="C2933">
        <v>6089</v>
      </c>
      <c r="D2933" t="s">
        <v>9413</v>
      </c>
      <c r="E2933">
        <v>1136</v>
      </c>
      <c r="F2933">
        <v>3.5</v>
      </c>
      <c r="G2933">
        <v>4</v>
      </c>
      <c r="H2933" t="s">
        <v>478</v>
      </c>
      <c r="I2933" t="s">
        <v>157</v>
      </c>
      <c r="J2933" t="s">
        <v>478</v>
      </c>
      <c r="L2933" t="s">
        <v>9528</v>
      </c>
      <c r="M2933">
        <v>76</v>
      </c>
      <c r="P2933">
        <v>0</v>
      </c>
      <c r="Q2933">
        <v>0</v>
      </c>
      <c r="R2933">
        <v>1</v>
      </c>
      <c r="S2933">
        <v>0</v>
      </c>
      <c r="T2933">
        <v>0</v>
      </c>
      <c r="U2933" t="s">
        <v>9579</v>
      </c>
      <c r="V2933" t="s">
        <v>394</v>
      </c>
      <c r="W2933" t="s">
        <v>405</v>
      </c>
      <c r="X2933" t="s">
        <v>406</v>
      </c>
      <c r="Y2933">
        <v>0</v>
      </c>
      <c r="AC2933">
        <v>0.34783998693818297</v>
      </c>
    </row>
    <row r="2934" spans="1:29" x14ac:dyDescent="0.35">
      <c r="A2934" t="s">
        <v>3658</v>
      </c>
      <c r="B2934" t="s">
        <v>3659</v>
      </c>
      <c r="C2934">
        <v>5995</v>
      </c>
      <c r="D2934" t="s">
        <v>3614</v>
      </c>
      <c r="E2934">
        <v>27425</v>
      </c>
      <c r="F2934">
        <v>4.1946000000000003</v>
      </c>
      <c r="G2934">
        <v>447</v>
      </c>
      <c r="H2934" t="s">
        <v>947</v>
      </c>
      <c r="I2934" t="s">
        <v>157</v>
      </c>
      <c r="J2934" t="s">
        <v>947</v>
      </c>
      <c r="L2934" t="s">
        <v>3660</v>
      </c>
      <c r="M2934">
        <v>35</v>
      </c>
      <c r="P2934">
        <v>0</v>
      </c>
      <c r="Q2934">
        <v>0</v>
      </c>
      <c r="R2934">
        <v>0</v>
      </c>
      <c r="S2934">
        <v>0</v>
      </c>
      <c r="T2934">
        <v>0</v>
      </c>
      <c r="U2934" t="s">
        <v>3661</v>
      </c>
      <c r="V2934" t="s">
        <v>222</v>
      </c>
      <c r="W2934" t="s">
        <v>244</v>
      </c>
      <c r="X2934" t="s">
        <v>280</v>
      </c>
      <c r="Y2934">
        <v>2</v>
      </c>
      <c r="Z2934">
        <v>107</v>
      </c>
      <c r="AA2934">
        <v>16</v>
      </c>
      <c r="AC2934">
        <v>0.34811306248256857</v>
      </c>
    </row>
    <row r="2935" spans="1:29" x14ac:dyDescent="0.35">
      <c r="A2935" t="s">
        <v>19745</v>
      </c>
      <c r="B2935" t="s">
        <v>19746</v>
      </c>
      <c r="C2935">
        <v>6134</v>
      </c>
      <c r="D2935" t="s">
        <v>19596</v>
      </c>
      <c r="E2935">
        <v>17062</v>
      </c>
      <c r="F2935">
        <v>2.4578000000000002</v>
      </c>
      <c r="G2935">
        <v>509</v>
      </c>
      <c r="H2935" t="s">
        <v>19747</v>
      </c>
      <c r="I2935" t="s">
        <v>803</v>
      </c>
      <c r="J2935" t="s">
        <v>19748</v>
      </c>
      <c r="K2935" t="s">
        <v>19618</v>
      </c>
      <c r="L2935" t="s">
        <v>19749</v>
      </c>
      <c r="M2935">
        <v>15</v>
      </c>
      <c r="P2935">
        <v>0</v>
      </c>
      <c r="Q2935">
        <v>0</v>
      </c>
      <c r="R2935">
        <v>0</v>
      </c>
      <c r="S2935">
        <v>0</v>
      </c>
      <c r="T2935">
        <v>1</v>
      </c>
      <c r="U2935" t="s">
        <v>19750</v>
      </c>
      <c r="V2935" t="s">
        <v>306</v>
      </c>
      <c r="W2935" t="s">
        <v>160</v>
      </c>
      <c r="Y2935">
        <v>0</v>
      </c>
      <c r="AC2935">
        <v>0.34837117729622347</v>
      </c>
    </row>
    <row r="2936" spans="1:29" x14ac:dyDescent="0.35">
      <c r="A2936" t="s">
        <v>23272</v>
      </c>
      <c r="B2936" t="s">
        <v>23273</v>
      </c>
      <c r="C2936">
        <v>6286</v>
      </c>
      <c r="D2936" t="s">
        <v>23177</v>
      </c>
      <c r="E2936">
        <v>15928</v>
      </c>
      <c r="F2936">
        <v>4.0869999999999997</v>
      </c>
      <c r="G2936">
        <v>23</v>
      </c>
      <c r="M2936">
        <v>18</v>
      </c>
      <c r="P2936">
        <v>0</v>
      </c>
      <c r="Q2936">
        <v>0</v>
      </c>
      <c r="R2936">
        <v>0</v>
      </c>
      <c r="S2936">
        <v>0</v>
      </c>
      <c r="T2936">
        <v>1</v>
      </c>
      <c r="V2936" t="s">
        <v>306</v>
      </c>
      <c r="W2936" t="s">
        <v>1138</v>
      </c>
      <c r="X2936" t="s">
        <v>1139</v>
      </c>
      <c r="Y2936">
        <v>0</v>
      </c>
      <c r="AC2936">
        <v>0.34849072927126312</v>
      </c>
    </row>
    <row r="2937" spans="1:29" x14ac:dyDescent="0.35">
      <c r="A2937" t="s">
        <v>16219</v>
      </c>
      <c r="B2937" t="s">
        <v>16220</v>
      </c>
      <c r="C2937">
        <v>6218</v>
      </c>
      <c r="D2937" t="s">
        <v>16112</v>
      </c>
      <c r="E2937">
        <v>17000</v>
      </c>
      <c r="F2937">
        <v>4.6410999999999998</v>
      </c>
      <c r="G2937">
        <v>365</v>
      </c>
      <c r="H2937" t="s">
        <v>195</v>
      </c>
      <c r="I2937" t="s">
        <v>157</v>
      </c>
      <c r="J2937" t="s">
        <v>195</v>
      </c>
      <c r="L2937" t="s">
        <v>16193</v>
      </c>
      <c r="M2937">
        <v>22</v>
      </c>
      <c r="P2937">
        <v>0</v>
      </c>
      <c r="Q2937">
        <v>0</v>
      </c>
      <c r="R2937">
        <v>0</v>
      </c>
      <c r="S2937">
        <v>0</v>
      </c>
      <c r="T2937">
        <v>0</v>
      </c>
      <c r="U2937" t="s">
        <v>16186</v>
      </c>
      <c r="V2937" t="s">
        <v>93</v>
      </c>
      <c r="W2937" t="s">
        <v>160</v>
      </c>
      <c r="Y2937">
        <v>0</v>
      </c>
      <c r="AC2937">
        <v>0.34853777706963596</v>
      </c>
    </row>
    <row r="2938" spans="1:29" x14ac:dyDescent="0.35">
      <c r="A2938" t="s">
        <v>28840</v>
      </c>
      <c r="B2938" t="s">
        <v>28841</v>
      </c>
      <c r="C2938">
        <v>5648</v>
      </c>
      <c r="D2938" t="s">
        <v>28460</v>
      </c>
      <c r="E2938">
        <v>7905</v>
      </c>
      <c r="F2938">
        <v>4.1185999999999998</v>
      </c>
      <c r="G2938">
        <v>59</v>
      </c>
      <c r="M2938">
        <v>16</v>
      </c>
      <c r="P2938">
        <v>0</v>
      </c>
      <c r="Q2938">
        <v>0</v>
      </c>
      <c r="R2938">
        <v>0</v>
      </c>
      <c r="S2938">
        <v>1</v>
      </c>
      <c r="T2938">
        <v>0</v>
      </c>
      <c r="V2938" t="s">
        <v>306</v>
      </c>
      <c r="W2938" t="s">
        <v>1138</v>
      </c>
      <c r="X2938" t="s">
        <v>2174</v>
      </c>
      <c r="Y2938">
        <v>0</v>
      </c>
      <c r="AC2938">
        <v>0.34858957073573649</v>
      </c>
    </row>
    <row r="2939" spans="1:29" x14ac:dyDescent="0.35">
      <c r="A2939" t="s">
        <v>26830</v>
      </c>
      <c r="B2939" t="s">
        <v>26831</v>
      </c>
      <c r="C2939">
        <v>5338</v>
      </c>
      <c r="D2939" t="s">
        <v>26711</v>
      </c>
      <c r="E2939">
        <v>1731</v>
      </c>
      <c r="F2939">
        <v>4.1538000000000004</v>
      </c>
      <c r="G2939">
        <v>13</v>
      </c>
      <c r="H2939" t="s">
        <v>873</v>
      </c>
      <c r="I2939" t="s">
        <v>157</v>
      </c>
      <c r="J2939" t="s">
        <v>873</v>
      </c>
      <c r="L2939" t="s">
        <v>26832</v>
      </c>
      <c r="M2939">
        <v>62</v>
      </c>
      <c r="P2939">
        <v>0</v>
      </c>
      <c r="Q2939">
        <v>0</v>
      </c>
      <c r="R2939">
        <v>0</v>
      </c>
      <c r="S2939">
        <v>0</v>
      </c>
      <c r="T2939">
        <v>1</v>
      </c>
      <c r="U2939" t="s">
        <v>26833</v>
      </c>
      <c r="V2939" t="s">
        <v>222</v>
      </c>
      <c r="W2939" t="s">
        <v>244</v>
      </c>
      <c r="X2939" t="s">
        <v>280</v>
      </c>
      <c r="Y2939">
        <v>0</v>
      </c>
      <c r="AC2939">
        <v>0.34873075799966768</v>
      </c>
    </row>
    <row r="2940" spans="1:29" x14ac:dyDescent="0.35">
      <c r="A2940" t="s">
        <v>24239</v>
      </c>
      <c r="B2940" t="s">
        <v>24240</v>
      </c>
      <c r="C2940">
        <v>6155</v>
      </c>
      <c r="D2940" t="s">
        <v>24241</v>
      </c>
      <c r="E2940">
        <v>4357</v>
      </c>
      <c r="F2940">
        <v>4.5</v>
      </c>
      <c r="G2940">
        <v>12</v>
      </c>
      <c r="H2940" t="s">
        <v>21916</v>
      </c>
      <c r="I2940" t="s">
        <v>157</v>
      </c>
      <c r="J2940" t="s">
        <v>21916</v>
      </c>
      <c r="L2940" t="s">
        <v>24242</v>
      </c>
      <c r="M2940">
        <v>32</v>
      </c>
      <c r="P2940">
        <v>0</v>
      </c>
      <c r="Q2940">
        <v>0</v>
      </c>
      <c r="R2940">
        <v>1</v>
      </c>
      <c r="S2940">
        <v>1</v>
      </c>
      <c r="T2940">
        <v>0</v>
      </c>
      <c r="V2940" t="s">
        <v>222</v>
      </c>
      <c r="W2940" t="s">
        <v>223</v>
      </c>
      <c r="X2940" t="s">
        <v>700</v>
      </c>
      <c r="Y2940">
        <v>0</v>
      </c>
      <c r="AC2940">
        <v>0.34897835679577671</v>
      </c>
    </row>
    <row r="2941" spans="1:29" x14ac:dyDescent="0.35">
      <c r="A2941" t="s">
        <v>25840</v>
      </c>
      <c r="B2941" t="s">
        <v>25841</v>
      </c>
      <c r="C2941">
        <v>3902</v>
      </c>
      <c r="D2941" t="s">
        <v>25136</v>
      </c>
      <c r="E2941">
        <v>12195</v>
      </c>
      <c r="F2941">
        <v>4.7096999999999998</v>
      </c>
      <c r="G2941">
        <v>93</v>
      </c>
      <c r="M2941">
        <v>12</v>
      </c>
      <c r="P2941">
        <v>0</v>
      </c>
      <c r="Q2941">
        <v>0</v>
      </c>
      <c r="R2941">
        <v>0</v>
      </c>
      <c r="S2941">
        <v>0</v>
      </c>
      <c r="T2941">
        <v>1</v>
      </c>
      <c r="U2941" t="s">
        <v>25842</v>
      </c>
      <c r="V2941" t="s">
        <v>1292</v>
      </c>
      <c r="W2941" t="s">
        <v>1138</v>
      </c>
      <c r="X2941" t="s">
        <v>1248</v>
      </c>
      <c r="Y2941">
        <v>0</v>
      </c>
      <c r="AC2941">
        <v>0.34915738137259988</v>
      </c>
    </row>
    <row r="2942" spans="1:29" x14ac:dyDescent="0.35">
      <c r="A2942" t="s">
        <v>24544</v>
      </c>
      <c r="B2942" t="s">
        <v>1276</v>
      </c>
      <c r="C2942">
        <v>6363</v>
      </c>
      <c r="D2942" t="s">
        <v>24503</v>
      </c>
      <c r="E2942">
        <v>17572</v>
      </c>
      <c r="F2942">
        <v>4.0407999999999999</v>
      </c>
      <c r="G2942">
        <v>49</v>
      </c>
      <c r="H2942" t="s">
        <v>24545</v>
      </c>
      <c r="I2942" t="s">
        <v>803</v>
      </c>
      <c r="J2942" t="s">
        <v>24546</v>
      </c>
      <c r="K2942" t="s">
        <v>24547</v>
      </c>
      <c r="L2942" t="s">
        <v>24548</v>
      </c>
      <c r="M2942">
        <v>26</v>
      </c>
      <c r="P2942">
        <v>0</v>
      </c>
      <c r="Q2942">
        <v>0</v>
      </c>
      <c r="R2942">
        <v>1</v>
      </c>
      <c r="S2942">
        <v>0</v>
      </c>
      <c r="T2942">
        <v>1</v>
      </c>
      <c r="U2942" t="s">
        <v>24549</v>
      </c>
      <c r="V2942" t="s">
        <v>306</v>
      </c>
      <c r="W2942" t="s">
        <v>863</v>
      </c>
      <c r="X2942" t="s">
        <v>1245</v>
      </c>
      <c r="Y2942">
        <v>3</v>
      </c>
      <c r="Z2942">
        <v>26</v>
      </c>
      <c r="AA2942">
        <v>26</v>
      </c>
      <c r="AC2942">
        <v>0.3492988551938534</v>
      </c>
    </row>
    <row r="2943" spans="1:29" x14ac:dyDescent="0.35">
      <c r="A2943" t="s">
        <v>24108</v>
      </c>
      <c r="B2943" t="s">
        <v>24109</v>
      </c>
      <c r="C2943">
        <v>6330</v>
      </c>
      <c r="D2943" t="s">
        <v>24093</v>
      </c>
      <c r="E2943">
        <v>20718</v>
      </c>
      <c r="F2943">
        <v>4.3611000000000004</v>
      </c>
      <c r="G2943">
        <v>36</v>
      </c>
      <c r="L2943" t="s">
        <v>24110</v>
      </c>
      <c r="M2943">
        <v>24</v>
      </c>
      <c r="N2943">
        <v>34.5</v>
      </c>
      <c r="P2943">
        <v>0</v>
      </c>
      <c r="Q2943">
        <v>0</v>
      </c>
      <c r="R2943">
        <v>1</v>
      </c>
      <c r="S2943">
        <v>0</v>
      </c>
      <c r="T2943">
        <v>1</v>
      </c>
      <c r="U2943" t="s">
        <v>24111</v>
      </c>
      <c r="V2943" t="s">
        <v>222</v>
      </c>
      <c r="W2943" t="s">
        <v>33</v>
      </c>
      <c r="Y2943">
        <v>0</v>
      </c>
      <c r="AC2943">
        <v>0.34955813999999097</v>
      </c>
    </row>
    <row r="2944" spans="1:29" x14ac:dyDescent="0.35">
      <c r="A2944" t="s">
        <v>20912</v>
      </c>
      <c r="B2944" t="s">
        <v>20913</v>
      </c>
      <c r="C2944">
        <v>3976</v>
      </c>
      <c r="D2944" t="s">
        <v>20665</v>
      </c>
      <c r="E2944">
        <v>9671</v>
      </c>
      <c r="F2944">
        <v>4.9000000000000004</v>
      </c>
      <c r="G2944">
        <v>20</v>
      </c>
      <c r="M2944">
        <v>26</v>
      </c>
      <c r="P2944">
        <v>0</v>
      </c>
      <c r="Q2944">
        <v>0</v>
      </c>
      <c r="R2944">
        <v>0</v>
      </c>
      <c r="S2944">
        <v>0</v>
      </c>
      <c r="T2944">
        <v>0</v>
      </c>
      <c r="V2944" t="s">
        <v>306</v>
      </c>
      <c r="W2944" t="s">
        <v>1138</v>
      </c>
      <c r="X2944" t="s">
        <v>1139</v>
      </c>
      <c r="Y2944">
        <v>0</v>
      </c>
      <c r="AC2944">
        <v>0.34976803205488138</v>
      </c>
    </row>
    <row r="2945" spans="1:29" x14ac:dyDescent="0.35">
      <c r="A2945" t="s">
        <v>19768</v>
      </c>
      <c r="B2945" t="s">
        <v>19769</v>
      </c>
      <c r="C2945">
        <v>6134</v>
      </c>
      <c r="D2945" t="s">
        <v>19596</v>
      </c>
      <c r="E2945">
        <v>12669</v>
      </c>
      <c r="F2945">
        <v>3.1627999999999998</v>
      </c>
      <c r="G2945">
        <v>43</v>
      </c>
      <c r="H2945" t="s">
        <v>19770</v>
      </c>
      <c r="I2945" t="s">
        <v>157</v>
      </c>
      <c r="J2945" t="s">
        <v>19770</v>
      </c>
      <c r="L2945" t="s">
        <v>19771</v>
      </c>
      <c r="M2945">
        <v>20</v>
      </c>
      <c r="P2945">
        <v>0</v>
      </c>
      <c r="Q2945">
        <v>0</v>
      </c>
      <c r="R2945">
        <v>0</v>
      </c>
      <c r="S2945">
        <v>1</v>
      </c>
      <c r="T2945">
        <v>1</v>
      </c>
      <c r="V2945" t="s">
        <v>160</v>
      </c>
      <c r="W2945" t="s">
        <v>306</v>
      </c>
      <c r="Y2945">
        <v>0</v>
      </c>
      <c r="AC2945">
        <v>0.34985036158592364</v>
      </c>
    </row>
    <row r="2946" spans="1:29" x14ac:dyDescent="0.35">
      <c r="A2946" t="s">
        <v>3797</v>
      </c>
      <c r="B2946" t="s">
        <v>3798</v>
      </c>
      <c r="C2946">
        <v>5995</v>
      </c>
      <c r="D2946" t="s">
        <v>3614</v>
      </c>
      <c r="E2946">
        <v>7111</v>
      </c>
      <c r="F2946">
        <v>4.0084999999999997</v>
      </c>
      <c r="G2946">
        <v>234</v>
      </c>
      <c r="H2946" t="s">
        <v>873</v>
      </c>
      <c r="I2946" t="s">
        <v>157</v>
      </c>
      <c r="J2946" t="s">
        <v>873</v>
      </c>
      <c r="L2946" t="s">
        <v>3799</v>
      </c>
      <c r="M2946">
        <v>28</v>
      </c>
      <c r="P2946">
        <v>0</v>
      </c>
      <c r="Q2946">
        <v>0</v>
      </c>
      <c r="R2946">
        <v>0</v>
      </c>
      <c r="S2946">
        <v>0</v>
      </c>
      <c r="T2946">
        <v>0</v>
      </c>
      <c r="V2946" t="s">
        <v>222</v>
      </c>
      <c r="W2946" t="s">
        <v>223</v>
      </c>
      <c r="X2946" t="s">
        <v>265</v>
      </c>
      <c r="Y2946">
        <v>0</v>
      </c>
      <c r="AC2946">
        <v>0.34990911339434971</v>
      </c>
    </row>
    <row r="2947" spans="1:29" x14ac:dyDescent="0.35">
      <c r="A2947" t="s">
        <v>16368</v>
      </c>
      <c r="B2947" t="s">
        <v>16369</v>
      </c>
      <c r="C2947">
        <v>6218</v>
      </c>
      <c r="D2947" t="s">
        <v>16112</v>
      </c>
      <c r="E2947">
        <v>22</v>
      </c>
      <c r="L2947" t="s">
        <v>16370</v>
      </c>
      <c r="M2947">
        <v>35</v>
      </c>
      <c r="P2947">
        <v>0</v>
      </c>
      <c r="Q2947">
        <v>1</v>
      </c>
      <c r="R2947">
        <v>0</v>
      </c>
      <c r="S2947">
        <v>0</v>
      </c>
      <c r="T2947">
        <v>0</v>
      </c>
      <c r="U2947" t="s">
        <v>16371</v>
      </c>
      <c r="V2947" t="s">
        <v>394</v>
      </c>
      <c r="W2947" t="s">
        <v>400</v>
      </c>
      <c r="X2947" t="s">
        <v>401</v>
      </c>
      <c r="Y2947">
        <v>0</v>
      </c>
      <c r="AC2947">
        <v>0.34993617527380561</v>
      </c>
    </row>
    <row r="2948" spans="1:29" x14ac:dyDescent="0.35">
      <c r="A2948" t="s">
        <v>20275</v>
      </c>
      <c r="B2948" t="s">
        <v>20276</v>
      </c>
      <c r="C2948">
        <v>6182</v>
      </c>
      <c r="D2948" t="s">
        <v>20034</v>
      </c>
      <c r="E2948">
        <v>2677</v>
      </c>
      <c r="F2948">
        <v>1.5</v>
      </c>
      <c r="G2948">
        <v>2</v>
      </c>
      <c r="L2948" t="s">
        <v>20277</v>
      </c>
      <c r="M2948">
        <v>58</v>
      </c>
      <c r="P2948">
        <v>1</v>
      </c>
      <c r="Q2948">
        <v>0</v>
      </c>
      <c r="R2948">
        <v>1</v>
      </c>
      <c r="S2948">
        <v>0</v>
      </c>
      <c r="T2948">
        <v>0</v>
      </c>
      <c r="U2948" t="s">
        <v>20278</v>
      </c>
      <c r="V2948" t="s">
        <v>222</v>
      </c>
      <c r="W2948" t="s">
        <v>33</v>
      </c>
      <c r="Y2948">
        <v>0</v>
      </c>
      <c r="AC2948">
        <v>0.3500977589952371</v>
      </c>
    </row>
    <row r="2949" spans="1:29" x14ac:dyDescent="0.35">
      <c r="A2949" t="s">
        <v>25465</v>
      </c>
      <c r="B2949" t="s">
        <v>25466</v>
      </c>
      <c r="C2949">
        <v>3902</v>
      </c>
      <c r="D2949" t="s">
        <v>25136</v>
      </c>
      <c r="E2949">
        <v>30047</v>
      </c>
      <c r="F2949">
        <v>4.2727000000000004</v>
      </c>
      <c r="G2949">
        <v>132</v>
      </c>
      <c r="H2949" t="s">
        <v>14398</v>
      </c>
      <c r="I2949" t="s">
        <v>803</v>
      </c>
      <c r="J2949" t="s">
        <v>25467</v>
      </c>
      <c r="L2949" t="s">
        <v>25468</v>
      </c>
      <c r="M2949">
        <v>16</v>
      </c>
      <c r="P2949">
        <v>0</v>
      </c>
      <c r="Q2949">
        <v>0</v>
      </c>
      <c r="R2949">
        <v>0</v>
      </c>
      <c r="S2949">
        <v>0</v>
      </c>
      <c r="T2949">
        <v>1</v>
      </c>
      <c r="V2949" t="s">
        <v>306</v>
      </c>
      <c r="W2949" t="s">
        <v>863</v>
      </c>
      <c r="X2949" t="s">
        <v>864</v>
      </c>
      <c r="Y2949">
        <v>4</v>
      </c>
      <c r="Z2949">
        <v>16</v>
      </c>
      <c r="AA2949">
        <v>16</v>
      </c>
      <c r="AC2949">
        <v>0.35010714013892152</v>
      </c>
    </row>
    <row r="2950" spans="1:29" x14ac:dyDescent="0.35">
      <c r="A2950" t="s">
        <v>29181</v>
      </c>
      <c r="B2950" t="s">
        <v>29182</v>
      </c>
      <c r="C2950">
        <v>6041</v>
      </c>
      <c r="D2950" t="s">
        <v>29080</v>
      </c>
      <c r="E2950">
        <v>37047</v>
      </c>
      <c r="F2950">
        <v>3.3975</v>
      </c>
      <c r="G2950">
        <v>483</v>
      </c>
      <c r="H2950" t="s">
        <v>186</v>
      </c>
      <c r="I2950" t="s">
        <v>157</v>
      </c>
      <c r="J2950" t="s">
        <v>186</v>
      </c>
      <c r="L2950" t="s">
        <v>29183</v>
      </c>
      <c r="M2950">
        <v>62</v>
      </c>
      <c r="P2950">
        <v>0</v>
      </c>
      <c r="Q2950">
        <v>0</v>
      </c>
      <c r="R2950">
        <v>0</v>
      </c>
      <c r="S2950">
        <v>0</v>
      </c>
      <c r="T2950">
        <v>1</v>
      </c>
      <c r="U2950" t="s">
        <v>29184</v>
      </c>
      <c r="V2950" t="s">
        <v>394</v>
      </c>
      <c r="W2950" t="s">
        <v>418</v>
      </c>
      <c r="X2950" t="s">
        <v>419</v>
      </c>
      <c r="Y2950">
        <v>1</v>
      </c>
      <c r="Z2950">
        <v>25</v>
      </c>
      <c r="AA2950">
        <v>25</v>
      </c>
      <c r="AC2950">
        <v>0.35048904926850444</v>
      </c>
    </row>
    <row r="2951" spans="1:29" x14ac:dyDescent="0.35">
      <c r="A2951" t="s">
        <v>11165</v>
      </c>
      <c r="B2951" t="s">
        <v>11166</v>
      </c>
      <c r="C2951">
        <v>1133</v>
      </c>
      <c r="D2951" t="s">
        <v>11167</v>
      </c>
      <c r="E2951">
        <v>204028</v>
      </c>
      <c r="F2951">
        <v>4.5019999999999998</v>
      </c>
      <c r="G2951">
        <v>2229</v>
      </c>
      <c r="H2951" t="s">
        <v>3000</v>
      </c>
      <c r="I2951" t="s">
        <v>803</v>
      </c>
      <c r="J2951" t="s">
        <v>11168</v>
      </c>
      <c r="K2951" t="s">
        <v>11169</v>
      </c>
      <c r="L2951" t="s">
        <v>11170</v>
      </c>
      <c r="M2951">
        <v>59</v>
      </c>
      <c r="P2951">
        <v>0</v>
      </c>
      <c r="Q2951">
        <v>0</v>
      </c>
      <c r="R2951">
        <v>0</v>
      </c>
      <c r="S2951">
        <v>0</v>
      </c>
      <c r="T2951">
        <v>0</v>
      </c>
      <c r="U2951" t="s">
        <v>11171</v>
      </c>
      <c r="V2951" t="s">
        <v>306</v>
      </c>
      <c r="W2951" t="s">
        <v>815</v>
      </c>
      <c r="X2951" t="s">
        <v>832</v>
      </c>
      <c r="Y2951">
        <v>6</v>
      </c>
      <c r="Z2951">
        <v>59</v>
      </c>
      <c r="AA2951">
        <v>40</v>
      </c>
      <c r="AC2951">
        <v>0.35063740668318677</v>
      </c>
    </row>
    <row r="2952" spans="1:29" x14ac:dyDescent="0.35">
      <c r="A2952" t="s">
        <v>12776</v>
      </c>
      <c r="B2952" t="s">
        <v>12777</v>
      </c>
      <c r="C2952">
        <v>5879</v>
      </c>
      <c r="D2952" t="s">
        <v>12722</v>
      </c>
      <c r="E2952">
        <v>95364</v>
      </c>
      <c r="F2952">
        <v>4.4523999999999999</v>
      </c>
      <c r="G2952">
        <v>798</v>
      </c>
      <c r="H2952" t="s">
        <v>12778</v>
      </c>
      <c r="I2952" t="s">
        <v>803</v>
      </c>
      <c r="J2952" t="s">
        <v>12779</v>
      </c>
      <c r="M2952">
        <v>39</v>
      </c>
      <c r="P2952">
        <v>0</v>
      </c>
      <c r="Q2952">
        <v>0</v>
      </c>
      <c r="R2952">
        <v>0</v>
      </c>
      <c r="S2952">
        <v>0</v>
      </c>
      <c r="T2952">
        <v>0</v>
      </c>
      <c r="V2952" t="s">
        <v>306</v>
      </c>
      <c r="W2952" t="s">
        <v>307</v>
      </c>
      <c r="X2952" t="s">
        <v>1087</v>
      </c>
      <c r="Y2952">
        <v>18</v>
      </c>
      <c r="Z2952">
        <v>39</v>
      </c>
      <c r="AA2952">
        <v>39</v>
      </c>
      <c r="AC2952">
        <v>0.35064171986983206</v>
      </c>
    </row>
    <row r="2953" spans="1:29" x14ac:dyDescent="0.35">
      <c r="A2953" t="s">
        <v>8404</v>
      </c>
      <c r="B2953" t="s">
        <v>8405</v>
      </c>
      <c r="C2953">
        <v>4372</v>
      </c>
      <c r="D2953" t="s">
        <v>8306</v>
      </c>
      <c r="E2953">
        <v>1030</v>
      </c>
      <c r="F2953">
        <v>4</v>
      </c>
      <c r="G2953">
        <v>2</v>
      </c>
      <c r="H2953" t="s">
        <v>8406</v>
      </c>
      <c r="I2953" t="s">
        <v>157</v>
      </c>
      <c r="J2953" t="s">
        <v>8406</v>
      </c>
      <c r="L2953" t="s">
        <v>8407</v>
      </c>
      <c r="M2953">
        <v>30</v>
      </c>
      <c r="P2953">
        <v>0</v>
      </c>
      <c r="Q2953">
        <v>1</v>
      </c>
      <c r="R2953">
        <v>1</v>
      </c>
      <c r="S2953">
        <v>0</v>
      </c>
      <c r="T2953">
        <v>0</v>
      </c>
      <c r="V2953" t="s">
        <v>394</v>
      </c>
      <c r="W2953" t="s">
        <v>412</v>
      </c>
      <c r="Y2953">
        <v>0</v>
      </c>
      <c r="AC2953">
        <v>0.35074357284161539</v>
      </c>
    </row>
    <row r="2954" spans="1:29" x14ac:dyDescent="0.35">
      <c r="A2954" t="s">
        <v>3049</v>
      </c>
      <c r="B2954" t="s">
        <v>3050</v>
      </c>
      <c r="C2954">
        <v>5644</v>
      </c>
      <c r="D2954" t="s">
        <v>2788</v>
      </c>
      <c r="E2954">
        <v>4452</v>
      </c>
      <c r="F2954">
        <v>3.4285999999999999</v>
      </c>
      <c r="G2954">
        <v>7</v>
      </c>
      <c r="L2954" t="s">
        <v>3051</v>
      </c>
      <c r="M2954">
        <v>25</v>
      </c>
      <c r="N2954">
        <v>53</v>
      </c>
      <c r="P2954">
        <v>1</v>
      </c>
      <c r="Q2954">
        <v>0</v>
      </c>
      <c r="R2954">
        <v>0</v>
      </c>
      <c r="S2954">
        <v>0</v>
      </c>
      <c r="T2954">
        <v>0</v>
      </c>
      <c r="U2954" t="s">
        <v>3052</v>
      </c>
      <c r="V2954" t="s">
        <v>394</v>
      </c>
      <c r="W2954" t="s">
        <v>160</v>
      </c>
      <c r="Y2954">
        <v>0</v>
      </c>
      <c r="AC2954">
        <v>0.35081139237430881</v>
      </c>
    </row>
    <row r="2955" spans="1:29" x14ac:dyDescent="0.35">
      <c r="A2955" t="s">
        <v>17488</v>
      </c>
      <c r="B2955" t="s">
        <v>17489</v>
      </c>
      <c r="C2955">
        <v>6125</v>
      </c>
      <c r="D2955" t="s">
        <v>17463</v>
      </c>
      <c r="E2955">
        <v>48729</v>
      </c>
      <c r="F2955">
        <v>3.9927999999999999</v>
      </c>
      <c r="G2955">
        <v>699</v>
      </c>
      <c r="H2955" t="s">
        <v>3988</v>
      </c>
      <c r="I2955" t="s">
        <v>157</v>
      </c>
      <c r="J2955" t="s">
        <v>3988</v>
      </c>
      <c r="L2955" t="s">
        <v>17490</v>
      </c>
      <c r="M2955">
        <v>40</v>
      </c>
      <c r="P2955">
        <v>0</v>
      </c>
      <c r="Q2955">
        <v>0</v>
      </c>
      <c r="R2955">
        <v>0</v>
      </c>
      <c r="S2955">
        <v>0</v>
      </c>
      <c r="T2955">
        <v>0</v>
      </c>
      <c r="U2955" t="s">
        <v>17491</v>
      </c>
      <c r="V2955" t="s">
        <v>394</v>
      </c>
      <c r="W2955" t="s">
        <v>395</v>
      </c>
      <c r="X2955" t="s">
        <v>395</v>
      </c>
      <c r="Y2955">
        <v>1</v>
      </c>
      <c r="Z2955">
        <v>23</v>
      </c>
      <c r="AA2955">
        <v>23</v>
      </c>
      <c r="AC2955">
        <v>0.35094437823364322</v>
      </c>
    </row>
    <row r="2956" spans="1:29" x14ac:dyDescent="0.35">
      <c r="A2956" t="s">
        <v>19659</v>
      </c>
      <c r="B2956" t="s">
        <v>19660</v>
      </c>
      <c r="C2956">
        <v>6134</v>
      </c>
      <c r="D2956" t="s">
        <v>19596</v>
      </c>
      <c r="E2956">
        <v>66767</v>
      </c>
      <c r="F2956">
        <v>4.3944000000000001</v>
      </c>
      <c r="G2956">
        <v>573</v>
      </c>
      <c r="H2956" t="s">
        <v>19661</v>
      </c>
      <c r="I2956" t="s">
        <v>803</v>
      </c>
      <c r="J2956" t="s">
        <v>19662</v>
      </c>
      <c r="K2956" t="s">
        <v>18918</v>
      </c>
      <c r="L2956" t="s">
        <v>19663</v>
      </c>
      <c r="M2956">
        <v>29</v>
      </c>
      <c r="P2956">
        <v>0</v>
      </c>
      <c r="Q2956">
        <v>0</v>
      </c>
      <c r="R2956">
        <v>0</v>
      </c>
      <c r="S2956">
        <v>0</v>
      </c>
      <c r="T2956">
        <v>1</v>
      </c>
      <c r="U2956" t="s">
        <v>19664</v>
      </c>
      <c r="V2956" t="s">
        <v>306</v>
      </c>
      <c r="W2956" t="s">
        <v>815</v>
      </c>
      <c r="X2956" t="s">
        <v>848</v>
      </c>
      <c r="Y2956">
        <v>29</v>
      </c>
      <c r="Z2956">
        <v>29</v>
      </c>
      <c r="AA2956">
        <v>29</v>
      </c>
      <c r="AC2956">
        <v>0.35117240127900495</v>
      </c>
    </row>
    <row r="2957" spans="1:29" x14ac:dyDescent="0.35">
      <c r="A2957" t="s">
        <v>29896</v>
      </c>
      <c r="B2957" t="s">
        <v>29897</v>
      </c>
      <c r="C2957">
        <v>1722</v>
      </c>
      <c r="D2957" t="s">
        <v>29893</v>
      </c>
      <c r="E2957">
        <v>21947</v>
      </c>
      <c r="F2957">
        <v>4.2904999999999998</v>
      </c>
      <c r="G2957">
        <v>568</v>
      </c>
      <c r="H2957" t="s">
        <v>186</v>
      </c>
      <c r="I2957" t="s">
        <v>38</v>
      </c>
      <c r="J2957" t="s">
        <v>186</v>
      </c>
      <c r="L2957" t="s">
        <v>29898</v>
      </c>
      <c r="M2957">
        <v>80</v>
      </c>
      <c r="P2957">
        <v>0</v>
      </c>
      <c r="Q2957">
        <v>0</v>
      </c>
      <c r="R2957">
        <v>0</v>
      </c>
      <c r="S2957">
        <v>0</v>
      </c>
      <c r="T2957">
        <v>0</v>
      </c>
      <c r="U2957" t="s">
        <v>29899</v>
      </c>
      <c r="V2957" t="s">
        <v>32</v>
      </c>
      <c r="W2957" t="s">
        <v>41</v>
      </c>
      <c r="X2957" t="s">
        <v>42</v>
      </c>
      <c r="Y2957">
        <v>1</v>
      </c>
      <c r="Z2957">
        <v>46</v>
      </c>
      <c r="AA2957">
        <v>46</v>
      </c>
      <c r="AC2957">
        <v>0.35118839248019662</v>
      </c>
    </row>
    <row r="2958" spans="1:29" x14ac:dyDescent="0.35">
      <c r="A2958" t="s">
        <v>9729</v>
      </c>
      <c r="B2958" t="s">
        <v>9730</v>
      </c>
      <c r="C2958">
        <v>6329</v>
      </c>
      <c r="D2958" t="s">
        <v>9660</v>
      </c>
      <c r="E2958">
        <v>7</v>
      </c>
      <c r="M2958">
        <v>17</v>
      </c>
      <c r="P2958">
        <v>0</v>
      </c>
      <c r="Q2958">
        <v>1</v>
      </c>
      <c r="R2958">
        <v>1</v>
      </c>
      <c r="S2958">
        <v>0</v>
      </c>
      <c r="T2958">
        <v>0</v>
      </c>
      <c r="U2958" t="s">
        <v>9731</v>
      </c>
      <c r="V2958" t="s">
        <v>394</v>
      </c>
      <c r="W2958" t="s">
        <v>400</v>
      </c>
      <c r="X2958" t="s">
        <v>2146</v>
      </c>
      <c r="Y2958">
        <v>0</v>
      </c>
      <c r="AC2958">
        <v>0.35138104584412155</v>
      </c>
    </row>
    <row r="2959" spans="1:29" x14ac:dyDescent="0.35">
      <c r="A2959" t="s">
        <v>23985</v>
      </c>
      <c r="B2959" t="s">
        <v>23986</v>
      </c>
      <c r="C2959">
        <v>6252</v>
      </c>
      <c r="D2959" t="s">
        <v>23923</v>
      </c>
      <c r="E2959">
        <v>90</v>
      </c>
      <c r="H2959" t="s">
        <v>2431</v>
      </c>
      <c r="I2959" t="s">
        <v>38</v>
      </c>
      <c r="J2959" t="s">
        <v>23987</v>
      </c>
      <c r="L2959" t="s">
        <v>23979</v>
      </c>
      <c r="M2959">
        <v>96</v>
      </c>
      <c r="P2959">
        <v>0</v>
      </c>
      <c r="Q2959">
        <v>1</v>
      </c>
      <c r="R2959">
        <v>0</v>
      </c>
      <c r="S2959">
        <v>0</v>
      </c>
      <c r="T2959">
        <v>0</v>
      </c>
      <c r="U2959" t="s">
        <v>23980</v>
      </c>
      <c r="V2959" t="s">
        <v>32</v>
      </c>
      <c r="W2959" t="s">
        <v>41</v>
      </c>
      <c r="X2959" t="s">
        <v>42</v>
      </c>
      <c r="Y2959">
        <v>1</v>
      </c>
      <c r="Z2959">
        <v>26</v>
      </c>
      <c r="AA2959">
        <v>26</v>
      </c>
      <c r="AC2959">
        <v>0.35138717907577088</v>
      </c>
    </row>
    <row r="2960" spans="1:29" x14ac:dyDescent="0.35">
      <c r="A2960" t="s">
        <v>8289</v>
      </c>
      <c r="B2960" t="s">
        <v>8290</v>
      </c>
      <c r="C2960">
        <v>6302</v>
      </c>
      <c r="D2960" t="s">
        <v>8148</v>
      </c>
      <c r="E2960">
        <v>1735</v>
      </c>
      <c r="F2960">
        <v>4.3333000000000004</v>
      </c>
      <c r="G2960">
        <v>6</v>
      </c>
      <c r="L2960" t="s">
        <v>8291</v>
      </c>
      <c r="M2960">
        <v>210</v>
      </c>
      <c r="P2960">
        <v>0</v>
      </c>
      <c r="Q2960">
        <v>0</v>
      </c>
      <c r="R2960">
        <v>0</v>
      </c>
      <c r="S2960">
        <v>0</v>
      </c>
      <c r="T2960">
        <v>0</v>
      </c>
      <c r="U2960" t="s">
        <v>8292</v>
      </c>
      <c r="V2960" t="s">
        <v>394</v>
      </c>
      <c r="W2960" t="s">
        <v>405</v>
      </c>
      <c r="X2960" t="s">
        <v>406</v>
      </c>
      <c r="Y2960">
        <v>0</v>
      </c>
      <c r="AC2960">
        <v>0.35141464605991923</v>
      </c>
    </row>
    <row r="2961" spans="1:29" x14ac:dyDescent="0.35">
      <c r="A2961" t="s">
        <v>19006</v>
      </c>
      <c r="B2961" t="s">
        <v>19007</v>
      </c>
      <c r="C2961">
        <v>6332</v>
      </c>
      <c r="D2961" t="s">
        <v>18904</v>
      </c>
      <c r="E2961">
        <v>27304</v>
      </c>
      <c r="F2961">
        <v>4.4203000000000001</v>
      </c>
      <c r="G2961">
        <v>69</v>
      </c>
      <c r="H2961" t="s">
        <v>19008</v>
      </c>
      <c r="I2961" t="s">
        <v>157</v>
      </c>
      <c r="J2961" t="s">
        <v>19008</v>
      </c>
      <c r="L2961" t="s">
        <v>19009</v>
      </c>
      <c r="M2961">
        <v>50</v>
      </c>
      <c r="P2961">
        <v>0</v>
      </c>
      <c r="Q2961">
        <v>0</v>
      </c>
      <c r="R2961">
        <v>0</v>
      </c>
      <c r="S2961">
        <v>0</v>
      </c>
      <c r="T2961">
        <v>1</v>
      </c>
      <c r="V2961" t="s">
        <v>306</v>
      </c>
      <c r="W2961" t="s">
        <v>823</v>
      </c>
      <c r="X2961" t="s">
        <v>1091</v>
      </c>
      <c r="Y2961">
        <v>0</v>
      </c>
      <c r="AC2961">
        <v>0.35141589784679628</v>
      </c>
    </row>
    <row r="2962" spans="1:29" x14ac:dyDescent="0.35">
      <c r="A2962" t="s">
        <v>20424</v>
      </c>
      <c r="B2962" t="s">
        <v>20425</v>
      </c>
      <c r="C2962">
        <v>4164</v>
      </c>
      <c r="D2962" t="s">
        <v>20394</v>
      </c>
      <c r="E2962">
        <v>10438</v>
      </c>
      <c r="F2962">
        <v>4.4897999999999998</v>
      </c>
      <c r="G2962">
        <v>733</v>
      </c>
      <c r="H2962" t="s">
        <v>268</v>
      </c>
      <c r="I2962" t="s">
        <v>157</v>
      </c>
      <c r="J2962" t="s">
        <v>268</v>
      </c>
      <c r="L2962" t="s">
        <v>20418</v>
      </c>
      <c r="M2962">
        <v>17</v>
      </c>
      <c r="P2962">
        <v>0</v>
      </c>
      <c r="Q2962">
        <v>0</v>
      </c>
      <c r="R2962">
        <v>0</v>
      </c>
      <c r="S2962">
        <v>0</v>
      </c>
      <c r="T2962">
        <v>0</v>
      </c>
      <c r="U2962" t="s">
        <v>20419</v>
      </c>
      <c r="V2962" t="s">
        <v>394</v>
      </c>
      <c r="W2962" t="s">
        <v>160</v>
      </c>
      <c r="Y2962">
        <v>0</v>
      </c>
      <c r="AC2962">
        <v>0.35166949919357515</v>
      </c>
    </row>
    <row r="2963" spans="1:29" x14ac:dyDescent="0.35">
      <c r="A2963" t="s">
        <v>28777</v>
      </c>
      <c r="B2963" t="s">
        <v>28778</v>
      </c>
      <c r="C2963">
        <v>5648</v>
      </c>
      <c r="D2963" t="s">
        <v>28460</v>
      </c>
      <c r="E2963">
        <v>14013</v>
      </c>
      <c r="F2963">
        <v>2.6842000000000001</v>
      </c>
      <c r="G2963">
        <v>38</v>
      </c>
      <c r="H2963" t="s">
        <v>1608</v>
      </c>
      <c r="I2963" t="s">
        <v>803</v>
      </c>
      <c r="J2963" t="s">
        <v>5001</v>
      </c>
      <c r="K2963" t="s">
        <v>28697</v>
      </c>
      <c r="L2963" t="s">
        <v>28504</v>
      </c>
      <c r="M2963">
        <v>16</v>
      </c>
      <c r="P2963">
        <v>0</v>
      </c>
      <c r="Q2963">
        <v>0</v>
      </c>
      <c r="R2963">
        <v>0</v>
      </c>
      <c r="S2963">
        <v>0</v>
      </c>
      <c r="T2963">
        <v>0</v>
      </c>
      <c r="U2963" t="s">
        <v>28779</v>
      </c>
      <c r="V2963" t="s">
        <v>306</v>
      </c>
      <c r="W2963" t="s">
        <v>815</v>
      </c>
      <c r="X2963" t="s">
        <v>1926</v>
      </c>
      <c r="Y2963">
        <v>5</v>
      </c>
      <c r="Z2963">
        <v>16</v>
      </c>
      <c r="AA2963">
        <v>16</v>
      </c>
      <c r="AC2963">
        <v>0.35179964565789268</v>
      </c>
    </row>
    <row r="2964" spans="1:29" x14ac:dyDescent="0.35">
      <c r="A2964" t="s">
        <v>13644</v>
      </c>
      <c r="B2964" t="s">
        <v>13645</v>
      </c>
      <c r="C2964">
        <v>6162</v>
      </c>
      <c r="D2964" t="s">
        <v>13613</v>
      </c>
      <c r="E2964">
        <v>21962</v>
      </c>
      <c r="F2964">
        <v>4.5454999999999997</v>
      </c>
      <c r="G2964">
        <v>506</v>
      </c>
      <c r="H2964" t="s">
        <v>13646</v>
      </c>
      <c r="I2964" t="s">
        <v>157</v>
      </c>
      <c r="J2964" t="s">
        <v>13646</v>
      </c>
      <c r="L2964" t="s">
        <v>13647</v>
      </c>
      <c r="M2964">
        <v>32</v>
      </c>
      <c r="P2964">
        <v>0</v>
      </c>
      <c r="Q2964">
        <v>0</v>
      </c>
      <c r="R2964">
        <v>0</v>
      </c>
      <c r="S2964">
        <v>0</v>
      </c>
      <c r="T2964">
        <v>0</v>
      </c>
      <c r="U2964" t="s">
        <v>13648</v>
      </c>
      <c r="V2964" t="s">
        <v>222</v>
      </c>
      <c r="W2964" t="s">
        <v>223</v>
      </c>
      <c r="X2964" t="s">
        <v>700</v>
      </c>
      <c r="Y2964">
        <v>0</v>
      </c>
      <c r="AC2964">
        <v>0.35193324012337224</v>
      </c>
    </row>
    <row r="2965" spans="1:29" x14ac:dyDescent="0.35">
      <c r="A2965" t="s">
        <v>30114</v>
      </c>
      <c r="B2965" t="s">
        <v>30115</v>
      </c>
      <c r="C2965">
        <v>5869</v>
      </c>
      <c r="D2965" t="s">
        <v>29945</v>
      </c>
      <c r="E2965">
        <v>12853</v>
      </c>
      <c r="F2965">
        <v>4.6016000000000004</v>
      </c>
      <c r="G2965">
        <v>620</v>
      </c>
      <c r="H2965" t="s">
        <v>1608</v>
      </c>
      <c r="I2965" t="s">
        <v>38</v>
      </c>
      <c r="J2965" t="s">
        <v>1608</v>
      </c>
      <c r="L2965" t="s">
        <v>30057</v>
      </c>
      <c r="M2965">
        <v>70</v>
      </c>
      <c r="P2965">
        <v>0</v>
      </c>
      <c r="Q2965">
        <v>0</v>
      </c>
      <c r="R2965">
        <v>0</v>
      </c>
      <c r="S2965">
        <v>0</v>
      </c>
      <c r="T2965">
        <v>0</v>
      </c>
      <c r="U2965" t="s">
        <v>30116</v>
      </c>
      <c r="V2965" t="s">
        <v>32</v>
      </c>
      <c r="W2965" t="s">
        <v>41</v>
      </c>
      <c r="X2965" t="s">
        <v>59</v>
      </c>
      <c r="Y2965">
        <v>0</v>
      </c>
      <c r="AC2965">
        <v>0.35193666497472731</v>
      </c>
    </row>
    <row r="2966" spans="1:29" x14ac:dyDescent="0.35">
      <c r="A2966" t="s">
        <v>25742</v>
      </c>
      <c r="B2966" t="s">
        <v>25743</v>
      </c>
      <c r="C2966">
        <v>3902</v>
      </c>
      <c r="D2966" t="s">
        <v>25136</v>
      </c>
      <c r="E2966">
        <v>15162</v>
      </c>
      <c r="F2966">
        <v>4.6429</v>
      </c>
      <c r="G2966">
        <v>14</v>
      </c>
      <c r="M2966">
        <v>20</v>
      </c>
      <c r="P2966">
        <v>0</v>
      </c>
      <c r="Q2966">
        <v>0</v>
      </c>
      <c r="R2966">
        <v>0</v>
      </c>
      <c r="S2966">
        <v>0</v>
      </c>
      <c r="T2966">
        <v>1</v>
      </c>
      <c r="V2966" t="s">
        <v>306</v>
      </c>
      <c r="W2966" t="s">
        <v>1138</v>
      </c>
      <c r="X2966" t="s">
        <v>1139</v>
      </c>
      <c r="Y2966">
        <v>0</v>
      </c>
      <c r="AC2966">
        <v>0.35198827652583564</v>
      </c>
    </row>
    <row r="2967" spans="1:29" x14ac:dyDescent="0.35">
      <c r="A2967" t="s">
        <v>28895</v>
      </c>
      <c r="B2967" t="s">
        <v>28896</v>
      </c>
      <c r="C2967">
        <v>5648</v>
      </c>
      <c r="D2967" t="s">
        <v>28460</v>
      </c>
      <c r="E2967">
        <v>4678</v>
      </c>
      <c r="F2967">
        <v>3.5769000000000002</v>
      </c>
      <c r="G2967">
        <v>26</v>
      </c>
      <c r="H2967" t="s">
        <v>28897</v>
      </c>
      <c r="I2967" t="s">
        <v>803</v>
      </c>
      <c r="J2967" t="s">
        <v>1071</v>
      </c>
      <c r="K2967" t="s">
        <v>28898</v>
      </c>
      <c r="L2967" t="s">
        <v>28899</v>
      </c>
      <c r="M2967">
        <v>21</v>
      </c>
      <c r="P2967">
        <v>0</v>
      </c>
      <c r="Q2967">
        <v>0</v>
      </c>
      <c r="R2967">
        <v>1</v>
      </c>
      <c r="S2967">
        <v>1</v>
      </c>
      <c r="T2967">
        <v>0</v>
      </c>
      <c r="V2967" t="s">
        <v>306</v>
      </c>
      <c r="W2967" t="s">
        <v>823</v>
      </c>
      <c r="X2967" t="s">
        <v>855</v>
      </c>
      <c r="Y2967">
        <v>1</v>
      </c>
      <c r="Z2967">
        <v>21</v>
      </c>
      <c r="AA2967">
        <v>21</v>
      </c>
      <c r="AC2967">
        <v>0.3521290875438976</v>
      </c>
    </row>
    <row r="2968" spans="1:29" x14ac:dyDescent="0.35">
      <c r="A2968" t="s">
        <v>13086</v>
      </c>
      <c r="B2968" t="s">
        <v>13087</v>
      </c>
      <c r="C2968">
        <v>6746</v>
      </c>
      <c r="D2968" t="s">
        <v>13075</v>
      </c>
      <c r="E2968">
        <v>4045</v>
      </c>
      <c r="F2968">
        <v>3.25</v>
      </c>
      <c r="G2968">
        <v>4</v>
      </c>
      <c r="L2968" t="s">
        <v>13084</v>
      </c>
      <c r="M2968">
        <v>14</v>
      </c>
      <c r="N2968">
        <v>18</v>
      </c>
      <c r="O2968">
        <v>7</v>
      </c>
      <c r="P2968">
        <v>1</v>
      </c>
      <c r="Q2968">
        <v>0</v>
      </c>
      <c r="R2968">
        <v>0</v>
      </c>
      <c r="S2968">
        <v>1</v>
      </c>
      <c r="T2968">
        <v>1</v>
      </c>
      <c r="U2968" t="s">
        <v>5322</v>
      </c>
      <c r="V2968" t="s">
        <v>306</v>
      </c>
      <c r="W2968" t="s">
        <v>823</v>
      </c>
      <c r="X2968" t="s">
        <v>1162</v>
      </c>
      <c r="Y2968">
        <v>0</v>
      </c>
      <c r="AC2968">
        <v>0.35219129822564954</v>
      </c>
    </row>
    <row r="2969" spans="1:29" x14ac:dyDescent="0.35">
      <c r="A2969" t="s">
        <v>29706</v>
      </c>
      <c r="B2969" t="s">
        <v>29707</v>
      </c>
      <c r="C2969">
        <v>6234</v>
      </c>
      <c r="D2969" t="s">
        <v>29603</v>
      </c>
      <c r="E2969">
        <v>65051</v>
      </c>
      <c r="F2969">
        <v>4.1708999999999996</v>
      </c>
      <c r="G2969">
        <v>357</v>
      </c>
      <c r="H2969" t="s">
        <v>163</v>
      </c>
      <c r="I2969" t="s">
        <v>157</v>
      </c>
      <c r="J2969" t="s">
        <v>163</v>
      </c>
      <c r="L2969" t="s">
        <v>29708</v>
      </c>
      <c r="M2969">
        <v>7.5</v>
      </c>
      <c r="P2969">
        <v>0</v>
      </c>
      <c r="Q2969">
        <v>0</v>
      </c>
      <c r="R2969">
        <v>1</v>
      </c>
      <c r="S2969">
        <v>0</v>
      </c>
      <c r="T2969">
        <v>0</v>
      </c>
      <c r="U2969" t="s">
        <v>29709</v>
      </c>
      <c r="V2969" t="s">
        <v>394</v>
      </c>
      <c r="W2969" t="s">
        <v>395</v>
      </c>
      <c r="X2969" t="s">
        <v>441</v>
      </c>
      <c r="Y2969">
        <v>0</v>
      </c>
      <c r="AC2969">
        <v>0.35232080951273215</v>
      </c>
    </row>
    <row r="2970" spans="1:29" x14ac:dyDescent="0.35">
      <c r="A2970" t="s">
        <v>12989</v>
      </c>
      <c r="B2970" t="s">
        <v>12990</v>
      </c>
      <c r="C2970">
        <v>5879</v>
      </c>
      <c r="D2970" t="s">
        <v>12722</v>
      </c>
      <c r="E2970">
        <v>6415</v>
      </c>
      <c r="F2970">
        <v>4.7381000000000002</v>
      </c>
      <c r="G2970">
        <v>84</v>
      </c>
      <c r="M2970">
        <v>69</v>
      </c>
      <c r="P2970">
        <v>0</v>
      </c>
      <c r="Q2970">
        <v>0</v>
      </c>
      <c r="R2970">
        <v>0</v>
      </c>
      <c r="S2970">
        <v>0</v>
      </c>
      <c r="T2970">
        <v>0</v>
      </c>
      <c r="V2970" t="s">
        <v>306</v>
      </c>
      <c r="W2970" t="s">
        <v>1138</v>
      </c>
      <c r="X2970" t="s">
        <v>1248</v>
      </c>
      <c r="Y2970">
        <v>0</v>
      </c>
      <c r="AC2970">
        <v>0.35235685195469368</v>
      </c>
    </row>
    <row r="2971" spans="1:29" x14ac:dyDescent="0.35">
      <c r="A2971" t="s">
        <v>27614</v>
      </c>
      <c r="B2971" t="s">
        <v>27615</v>
      </c>
      <c r="C2971">
        <v>6750</v>
      </c>
      <c r="D2971" t="s">
        <v>27603</v>
      </c>
      <c r="E2971">
        <v>1982</v>
      </c>
      <c r="F2971">
        <v>4.3810000000000002</v>
      </c>
      <c r="G2971">
        <v>21</v>
      </c>
      <c r="H2971" t="s">
        <v>27616</v>
      </c>
      <c r="I2971" t="s">
        <v>157</v>
      </c>
      <c r="J2971" t="s">
        <v>27616</v>
      </c>
      <c r="L2971" t="s">
        <v>27617</v>
      </c>
      <c r="M2971">
        <v>58</v>
      </c>
      <c r="P2971">
        <v>0</v>
      </c>
      <c r="Q2971">
        <v>1</v>
      </c>
      <c r="R2971">
        <v>1</v>
      </c>
      <c r="S2971">
        <v>0</v>
      </c>
      <c r="T2971">
        <v>0</v>
      </c>
      <c r="U2971" t="s">
        <v>27618</v>
      </c>
      <c r="V2971" t="s">
        <v>93</v>
      </c>
      <c r="W2971" t="s">
        <v>94</v>
      </c>
      <c r="X2971" t="s">
        <v>95</v>
      </c>
      <c r="Y2971">
        <v>0</v>
      </c>
      <c r="AC2971">
        <v>0.35250065655714435</v>
      </c>
    </row>
    <row r="2972" spans="1:29" x14ac:dyDescent="0.35">
      <c r="A2972" t="s">
        <v>6904</v>
      </c>
      <c r="B2972" t="s">
        <v>6905</v>
      </c>
      <c r="C2972">
        <v>6503</v>
      </c>
      <c r="D2972" t="s">
        <v>6747</v>
      </c>
      <c r="E2972">
        <v>322</v>
      </c>
      <c r="F2972">
        <v>4.8213999999999997</v>
      </c>
      <c r="G2972">
        <v>28</v>
      </c>
      <c r="H2972" t="s">
        <v>6840</v>
      </c>
      <c r="I2972" t="s">
        <v>157</v>
      </c>
      <c r="J2972" t="s">
        <v>6840</v>
      </c>
      <c r="L2972" t="s">
        <v>6906</v>
      </c>
      <c r="M2972">
        <v>26</v>
      </c>
      <c r="P2972">
        <v>0</v>
      </c>
      <c r="Q2972">
        <v>0</v>
      </c>
      <c r="R2972">
        <v>1</v>
      </c>
      <c r="S2972">
        <v>0</v>
      </c>
      <c r="T2972">
        <v>0</v>
      </c>
      <c r="U2972" t="s">
        <v>6872</v>
      </c>
      <c r="V2972" t="s">
        <v>222</v>
      </c>
      <c r="W2972" t="s">
        <v>244</v>
      </c>
      <c r="X2972" t="s">
        <v>280</v>
      </c>
      <c r="Y2972">
        <v>1</v>
      </c>
      <c r="Z2972">
        <v>12</v>
      </c>
      <c r="AA2972">
        <v>12</v>
      </c>
      <c r="AC2972">
        <v>0.35262665838164031</v>
      </c>
    </row>
    <row r="2973" spans="1:29" x14ac:dyDescent="0.35">
      <c r="A2973" t="s">
        <v>8812</v>
      </c>
      <c r="B2973" t="s">
        <v>8813</v>
      </c>
      <c r="C2973">
        <v>7083</v>
      </c>
      <c r="D2973" t="s">
        <v>8801</v>
      </c>
      <c r="E2973">
        <v>216418</v>
      </c>
      <c r="F2973">
        <v>4.1863000000000001</v>
      </c>
      <c r="G2973">
        <v>2561</v>
      </c>
      <c r="H2973" t="s">
        <v>557</v>
      </c>
      <c r="I2973" t="s">
        <v>157</v>
      </c>
      <c r="J2973" t="s">
        <v>557</v>
      </c>
      <c r="L2973" t="s">
        <v>8814</v>
      </c>
      <c r="M2973">
        <v>49</v>
      </c>
      <c r="P2973">
        <v>0</v>
      </c>
      <c r="Q2973">
        <v>0</v>
      </c>
      <c r="R2973">
        <v>0</v>
      </c>
      <c r="S2973">
        <v>0</v>
      </c>
      <c r="T2973">
        <v>0</v>
      </c>
      <c r="V2973" t="s">
        <v>394</v>
      </c>
      <c r="W2973" t="s">
        <v>400</v>
      </c>
      <c r="X2973" t="s">
        <v>401</v>
      </c>
      <c r="Y2973">
        <v>0</v>
      </c>
      <c r="AC2973">
        <v>0.35276073665331098</v>
      </c>
    </row>
    <row r="2974" spans="1:29" x14ac:dyDescent="0.35">
      <c r="A2974" t="s">
        <v>6892</v>
      </c>
      <c r="B2974" t="s">
        <v>6893</v>
      </c>
      <c r="C2974">
        <v>6503</v>
      </c>
      <c r="D2974" t="s">
        <v>6747</v>
      </c>
      <c r="E2974">
        <v>457</v>
      </c>
      <c r="F2974">
        <v>4.4400000000000004</v>
      </c>
      <c r="G2974">
        <v>25</v>
      </c>
      <c r="H2974" t="s">
        <v>6748</v>
      </c>
      <c r="I2974" t="s">
        <v>157</v>
      </c>
      <c r="J2974" t="s">
        <v>6748</v>
      </c>
      <c r="L2974" t="s">
        <v>6871</v>
      </c>
      <c r="M2974">
        <v>27</v>
      </c>
      <c r="P2974">
        <v>0</v>
      </c>
      <c r="Q2974">
        <v>0</v>
      </c>
      <c r="R2974">
        <v>1</v>
      </c>
      <c r="S2974">
        <v>0</v>
      </c>
      <c r="T2974">
        <v>0</v>
      </c>
      <c r="U2974" t="s">
        <v>6872</v>
      </c>
      <c r="V2974" t="s">
        <v>222</v>
      </c>
      <c r="W2974" t="s">
        <v>223</v>
      </c>
      <c r="X2974" t="s">
        <v>265</v>
      </c>
      <c r="Y2974">
        <v>1</v>
      </c>
      <c r="Z2974">
        <v>12</v>
      </c>
      <c r="AA2974">
        <v>12</v>
      </c>
      <c r="AC2974">
        <v>0.35286417962016303</v>
      </c>
    </row>
    <row r="2975" spans="1:29" x14ac:dyDescent="0.35">
      <c r="A2975" t="s">
        <v>9866</v>
      </c>
      <c r="B2975" t="s">
        <v>9867</v>
      </c>
      <c r="C2975">
        <v>6362</v>
      </c>
      <c r="D2975" t="s">
        <v>9848</v>
      </c>
      <c r="E2975">
        <v>4290</v>
      </c>
      <c r="F2975">
        <v>4.0556000000000001</v>
      </c>
      <c r="G2975">
        <v>18</v>
      </c>
      <c r="H2975" t="s">
        <v>9868</v>
      </c>
      <c r="I2975" t="s">
        <v>803</v>
      </c>
      <c r="J2975" t="s">
        <v>9869</v>
      </c>
      <c r="K2975" t="s">
        <v>9870</v>
      </c>
      <c r="L2975" t="s">
        <v>9871</v>
      </c>
      <c r="M2975">
        <v>35</v>
      </c>
      <c r="P2975">
        <v>0</v>
      </c>
      <c r="Q2975">
        <v>0</v>
      </c>
      <c r="R2975">
        <v>0</v>
      </c>
      <c r="S2975">
        <v>0</v>
      </c>
      <c r="T2975">
        <v>1</v>
      </c>
      <c r="U2975" t="s">
        <v>9872</v>
      </c>
      <c r="V2975" t="s">
        <v>306</v>
      </c>
      <c r="W2975" t="s">
        <v>815</v>
      </c>
      <c r="X2975" t="s">
        <v>832</v>
      </c>
      <c r="Y2975">
        <v>5</v>
      </c>
      <c r="Z2975">
        <v>35</v>
      </c>
      <c r="AA2975">
        <v>35</v>
      </c>
      <c r="AC2975">
        <v>0.35295256142790243</v>
      </c>
    </row>
    <row r="2976" spans="1:29" x14ac:dyDescent="0.35">
      <c r="A2976" t="s">
        <v>9880</v>
      </c>
      <c r="B2976" t="s">
        <v>9881</v>
      </c>
      <c r="C2976">
        <v>6362</v>
      </c>
      <c r="D2976" t="s">
        <v>9848</v>
      </c>
      <c r="E2976">
        <v>2683</v>
      </c>
      <c r="F2976">
        <v>4.6500000000000004</v>
      </c>
      <c r="G2976">
        <v>40</v>
      </c>
      <c r="H2976" t="s">
        <v>9882</v>
      </c>
      <c r="I2976" t="s">
        <v>803</v>
      </c>
      <c r="J2976" t="s">
        <v>9883</v>
      </c>
      <c r="L2976" t="s">
        <v>9884</v>
      </c>
      <c r="M2976">
        <v>39</v>
      </c>
      <c r="P2976">
        <v>0</v>
      </c>
      <c r="Q2976">
        <v>0</v>
      </c>
      <c r="R2976">
        <v>0</v>
      </c>
      <c r="S2976">
        <v>0</v>
      </c>
      <c r="T2976">
        <v>1</v>
      </c>
      <c r="V2976" t="s">
        <v>306</v>
      </c>
      <c r="W2976" t="s">
        <v>863</v>
      </c>
      <c r="X2976" t="s">
        <v>864</v>
      </c>
      <c r="Y2976">
        <v>2</v>
      </c>
      <c r="Z2976">
        <v>39</v>
      </c>
      <c r="AA2976">
        <v>39</v>
      </c>
      <c r="AC2976">
        <v>0.35325529626992547</v>
      </c>
    </row>
    <row r="2977" spans="1:29" x14ac:dyDescent="0.35">
      <c r="A2977" t="s">
        <v>20873</v>
      </c>
      <c r="B2977" t="s">
        <v>20874</v>
      </c>
      <c r="C2977">
        <v>3976</v>
      </c>
      <c r="D2977" t="s">
        <v>20665</v>
      </c>
      <c r="E2977">
        <v>18880</v>
      </c>
      <c r="F2977">
        <v>4.625</v>
      </c>
      <c r="G2977">
        <v>8</v>
      </c>
      <c r="L2977" t="s">
        <v>20875</v>
      </c>
      <c r="M2977">
        <v>25</v>
      </c>
      <c r="N2977">
        <v>36</v>
      </c>
      <c r="P2977">
        <v>1</v>
      </c>
      <c r="Q2977">
        <v>0</v>
      </c>
      <c r="R2977">
        <v>0</v>
      </c>
      <c r="S2977">
        <v>1</v>
      </c>
      <c r="T2977">
        <v>0</v>
      </c>
      <c r="U2977" t="s">
        <v>20876</v>
      </c>
      <c r="V2977" t="s">
        <v>160</v>
      </c>
      <c r="W2977" t="s">
        <v>33</v>
      </c>
      <c r="Y2977">
        <v>0</v>
      </c>
      <c r="AC2977">
        <v>0.35333824165441186</v>
      </c>
    </row>
    <row r="2978" spans="1:29" x14ac:dyDescent="0.35">
      <c r="A2978" t="s">
        <v>26282</v>
      </c>
      <c r="B2978" t="s">
        <v>26283</v>
      </c>
      <c r="C2978">
        <v>3902</v>
      </c>
      <c r="D2978" t="s">
        <v>25136</v>
      </c>
      <c r="E2978">
        <v>265</v>
      </c>
      <c r="F2978">
        <v>4.3</v>
      </c>
      <c r="G2978">
        <v>10</v>
      </c>
      <c r="H2978" t="s">
        <v>19355</v>
      </c>
      <c r="I2978" t="s">
        <v>1158</v>
      </c>
      <c r="L2978" t="s">
        <v>26284</v>
      </c>
      <c r="M2978">
        <v>3</v>
      </c>
      <c r="P2978">
        <v>0</v>
      </c>
      <c r="Q2978">
        <v>0</v>
      </c>
      <c r="R2978">
        <v>0</v>
      </c>
      <c r="S2978">
        <v>1</v>
      </c>
      <c r="T2978">
        <v>1</v>
      </c>
      <c r="U2978" t="s">
        <v>25165</v>
      </c>
      <c r="V2978" t="s">
        <v>394</v>
      </c>
      <c r="W2978" t="s">
        <v>428</v>
      </c>
      <c r="X2978" t="s">
        <v>2110</v>
      </c>
      <c r="Y2978">
        <v>0</v>
      </c>
      <c r="AC2978">
        <v>0.35344155533068</v>
      </c>
    </row>
    <row r="2979" spans="1:29" x14ac:dyDescent="0.35">
      <c r="A2979" t="s">
        <v>5521</v>
      </c>
      <c r="B2979" t="s">
        <v>5522</v>
      </c>
      <c r="C2979">
        <v>2082</v>
      </c>
      <c r="D2979" t="s">
        <v>5426</v>
      </c>
      <c r="E2979">
        <v>1195</v>
      </c>
      <c r="F2979">
        <v>2.5293999999999999</v>
      </c>
      <c r="G2979">
        <v>17</v>
      </c>
      <c r="H2979" t="s">
        <v>674</v>
      </c>
      <c r="I2979" t="s">
        <v>157</v>
      </c>
      <c r="J2979" t="s">
        <v>674</v>
      </c>
      <c r="L2979" t="s">
        <v>5523</v>
      </c>
      <c r="M2979">
        <v>30</v>
      </c>
      <c r="P2979">
        <v>0</v>
      </c>
      <c r="Q2979">
        <v>0</v>
      </c>
      <c r="R2979">
        <v>1</v>
      </c>
      <c r="S2979">
        <v>0</v>
      </c>
      <c r="T2979">
        <v>0</v>
      </c>
      <c r="U2979" t="s">
        <v>5524</v>
      </c>
      <c r="V2979" t="s">
        <v>394</v>
      </c>
      <c r="W2979" t="s">
        <v>428</v>
      </c>
      <c r="X2979" t="s">
        <v>429</v>
      </c>
      <c r="Y2979">
        <v>0</v>
      </c>
      <c r="AC2979">
        <v>0.35357828730130192</v>
      </c>
    </row>
    <row r="2980" spans="1:29" x14ac:dyDescent="0.35">
      <c r="A2980" t="s">
        <v>24050</v>
      </c>
      <c r="B2980" t="s">
        <v>24051</v>
      </c>
      <c r="C2980">
        <v>6310</v>
      </c>
      <c r="D2980" t="s">
        <v>24052</v>
      </c>
      <c r="E2980">
        <v>6914</v>
      </c>
      <c r="F2980">
        <v>4.3487999999999998</v>
      </c>
      <c r="G2980">
        <v>410</v>
      </c>
      <c r="H2980" t="s">
        <v>2697</v>
      </c>
      <c r="I2980" t="s">
        <v>157</v>
      </c>
      <c r="J2980" t="s">
        <v>2697</v>
      </c>
      <c r="L2980" t="s">
        <v>24053</v>
      </c>
      <c r="M2980">
        <v>68</v>
      </c>
      <c r="P2980">
        <v>0</v>
      </c>
      <c r="Q2980">
        <v>0</v>
      </c>
      <c r="R2980">
        <v>0</v>
      </c>
      <c r="S2980">
        <v>0</v>
      </c>
      <c r="T2980">
        <v>0</v>
      </c>
      <c r="U2980" t="s">
        <v>24054</v>
      </c>
      <c r="V2980" t="s">
        <v>394</v>
      </c>
      <c r="W2980" t="s">
        <v>395</v>
      </c>
      <c r="X2980" t="s">
        <v>441</v>
      </c>
      <c r="Y2980">
        <v>0</v>
      </c>
      <c r="AC2980">
        <v>0.35381148053109279</v>
      </c>
    </row>
    <row r="2981" spans="1:29" x14ac:dyDescent="0.35">
      <c r="A2981" t="s">
        <v>23742</v>
      </c>
      <c r="B2981" t="s">
        <v>23743</v>
      </c>
      <c r="C2981">
        <v>3728</v>
      </c>
      <c r="D2981" t="s">
        <v>23688</v>
      </c>
      <c r="E2981">
        <v>33061</v>
      </c>
      <c r="F2981">
        <v>4.2649999999999997</v>
      </c>
      <c r="G2981">
        <v>1830</v>
      </c>
      <c r="H2981" t="s">
        <v>1684</v>
      </c>
      <c r="I2981" t="s">
        <v>157</v>
      </c>
      <c r="J2981" t="s">
        <v>1684</v>
      </c>
      <c r="L2981" t="s">
        <v>23689</v>
      </c>
      <c r="M2981">
        <v>23</v>
      </c>
      <c r="P2981">
        <v>0</v>
      </c>
      <c r="Q2981">
        <v>0</v>
      </c>
      <c r="R2981">
        <v>0</v>
      </c>
      <c r="S2981">
        <v>0</v>
      </c>
      <c r="T2981">
        <v>0</v>
      </c>
      <c r="U2981" t="s">
        <v>23690</v>
      </c>
      <c r="V2981" t="s">
        <v>160</v>
      </c>
      <c r="W2981" t="s">
        <v>394</v>
      </c>
      <c r="Y2981">
        <v>0</v>
      </c>
      <c r="AC2981">
        <v>0.35387881643446339</v>
      </c>
    </row>
    <row r="2982" spans="1:29" x14ac:dyDescent="0.35">
      <c r="A2982" t="s">
        <v>7992</v>
      </c>
      <c r="B2982" t="s">
        <v>7993</v>
      </c>
      <c r="C2982">
        <v>1073</v>
      </c>
      <c r="D2982" t="s">
        <v>7503</v>
      </c>
      <c r="E2982">
        <v>2153</v>
      </c>
      <c r="F2982">
        <v>5</v>
      </c>
      <c r="G2982">
        <v>6</v>
      </c>
      <c r="H2982" t="s">
        <v>37</v>
      </c>
      <c r="I2982" t="s">
        <v>38</v>
      </c>
      <c r="J2982" t="s">
        <v>7994</v>
      </c>
      <c r="L2982" t="s">
        <v>7995</v>
      </c>
      <c r="M2982">
        <v>82</v>
      </c>
      <c r="P2982">
        <v>0</v>
      </c>
      <c r="Q2982">
        <v>0</v>
      </c>
      <c r="R2982">
        <v>0</v>
      </c>
      <c r="S2982">
        <v>1</v>
      </c>
      <c r="T2982">
        <v>0</v>
      </c>
      <c r="V2982" t="s">
        <v>32</v>
      </c>
      <c r="W2982" t="s">
        <v>41</v>
      </c>
      <c r="X2982" t="s">
        <v>4358</v>
      </c>
      <c r="Y2982">
        <v>0</v>
      </c>
      <c r="AC2982">
        <v>0.35404653584902723</v>
      </c>
    </row>
    <row r="2983" spans="1:29" x14ac:dyDescent="0.35">
      <c r="A2983" t="s">
        <v>31981</v>
      </c>
      <c r="B2983" t="s">
        <v>31982</v>
      </c>
      <c r="C2983">
        <v>6245</v>
      </c>
      <c r="D2983" t="s">
        <v>31969</v>
      </c>
      <c r="E2983">
        <v>10199</v>
      </c>
      <c r="F2983">
        <v>4.5922999999999998</v>
      </c>
      <c r="G2983">
        <v>130</v>
      </c>
      <c r="H2983" t="s">
        <v>31927</v>
      </c>
      <c r="I2983" t="s">
        <v>38</v>
      </c>
      <c r="J2983" t="s">
        <v>31978</v>
      </c>
      <c r="L2983" t="s">
        <v>31983</v>
      </c>
      <c r="M2983">
        <v>20</v>
      </c>
      <c r="P2983">
        <v>0</v>
      </c>
      <c r="Q2983">
        <v>0</v>
      </c>
      <c r="R2983">
        <v>0</v>
      </c>
      <c r="S2983">
        <v>0</v>
      </c>
      <c r="T2983">
        <v>0</v>
      </c>
      <c r="U2983" t="s">
        <v>1757</v>
      </c>
      <c r="V2983" t="s">
        <v>32</v>
      </c>
      <c r="W2983" t="s">
        <v>191</v>
      </c>
      <c r="X2983" t="s">
        <v>208</v>
      </c>
      <c r="Y2983">
        <v>2</v>
      </c>
      <c r="Z2983">
        <v>78</v>
      </c>
      <c r="AA2983">
        <v>32</v>
      </c>
      <c r="AC2983">
        <v>0.3540990849561122</v>
      </c>
    </row>
    <row r="2984" spans="1:29" x14ac:dyDescent="0.35">
      <c r="A2984" t="s">
        <v>9443</v>
      </c>
      <c r="B2984" t="s">
        <v>9444</v>
      </c>
      <c r="C2984">
        <v>6089</v>
      </c>
      <c r="D2984" t="s">
        <v>9413</v>
      </c>
      <c r="E2984">
        <v>45302</v>
      </c>
      <c r="F2984">
        <v>4.0960000000000001</v>
      </c>
      <c r="G2984">
        <v>552</v>
      </c>
      <c r="H2984" t="s">
        <v>9445</v>
      </c>
      <c r="I2984" t="s">
        <v>803</v>
      </c>
      <c r="J2984" t="s">
        <v>9446</v>
      </c>
      <c r="K2984" t="s">
        <v>9447</v>
      </c>
      <c r="L2984" t="s">
        <v>9448</v>
      </c>
      <c r="M2984">
        <v>50</v>
      </c>
      <c r="P2984">
        <v>0</v>
      </c>
      <c r="Q2984">
        <v>0</v>
      </c>
      <c r="R2984">
        <v>0</v>
      </c>
      <c r="S2984">
        <v>0</v>
      </c>
      <c r="T2984">
        <v>0</v>
      </c>
      <c r="U2984" t="s">
        <v>9449</v>
      </c>
      <c r="V2984" t="s">
        <v>306</v>
      </c>
      <c r="W2984" t="s">
        <v>815</v>
      </c>
      <c r="X2984" t="s">
        <v>1155</v>
      </c>
      <c r="Y2984">
        <v>27</v>
      </c>
      <c r="Z2984">
        <v>50</v>
      </c>
      <c r="AA2984">
        <v>50</v>
      </c>
      <c r="AC2984">
        <v>0.35416842950159055</v>
      </c>
    </row>
    <row r="2985" spans="1:29" x14ac:dyDescent="0.35">
      <c r="A2985" t="s">
        <v>28521</v>
      </c>
      <c r="B2985" t="s">
        <v>28522</v>
      </c>
      <c r="C2985">
        <v>5648</v>
      </c>
      <c r="D2985" t="s">
        <v>28460</v>
      </c>
      <c r="E2985">
        <v>70039</v>
      </c>
      <c r="F2985">
        <v>4.2373000000000003</v>
      </c>
      <c r="G2985">
        <v>1749</v>
      </c>
      <c r="H2985" t="s">
        <v>27982</v>
      </c>
      <c r="I2985" t="s">
        <v>157</v>
      </c>
      <c r="J2985" t="s">
        <v>27982</v>
      </c>
      <c r="L2985" t="s">
        <v>28523</v>
      </c>
      <c r="M2985">
        <v>39</v>
      </c>
      <c r="O2985">
        <v>19</v>
      </c>
      <c r="P2985">
        <v>0</v>
      </c>
      <c r="Q2985">
        <v>0</v>
      </c>
      <c r="R2985">
        <v>0</v>
      </c>
      <c r="S2985">
        <v>0</v>
      </c>
      <c r="T2985">
        <v>1</v>
      </c>
      <c r="U2985" t="s">
        <v>28524</v>
      </c>
      <c r="V2985" t="s">
        <v>394</v>
      </c>
      <c r="W2985" t="s">
        <v>395</v>
      </c>
      <c r="X2985" t="s">
        <v>395</v>
      </c>
      <c r="Y2985">
        <v>1</v>
      </c>
      <c r="Z2985">
        <v>14</v>
      </c>
      <c r="AA2985">
        <v>7</v>
      </c>
      <c r="AC2985">
        <v>0.35437728132715507</v>
      </c>
    </row>
    <row r="2986" spans="1:29" x14ac:dyDescent="0.35">
      <c r="A2986" t="s">
        <v>9370</v>
      </c>
      <c r="B2986" t="s">
        <v>9371</v>
      </c>
      <c r="C2986">
        <v>6183</v>
      </c>
      <c r="D2986" t="s">
        <v>9257</v>
      </c>
      <c r="E2986">
        <v>2305</v>
      </c>
      <c r="F2986">
        <v>5</v>
      </c>
      <c r="G2986">
        <v>4</v>
      </c>
      <c r="L2986" t="s">
        <v>9258</v>
      </c>
      <c r="M2986">
        <v>105</v>
      </c>
      <c r="N2986">
        <v>137</v>
      </c>
      <c r="P2986">
        <v>1</v>
      </c>
      <c r="Q2986">
        <v>0</v>
      </c>
      <c r="R2986">
        <v>1</v>
      </c>
      <c r="S2986">
        <v>0</v>
      </c>
      <c r="T2986">
        <v>1</v>
      </c>
      <c r="U2986" t="s">
        <v>9372</v>
      </c>
      <c r="V2986" t="s">
        <v>32</v>
      </c>
      <c r="W2986" t="s">
        <v>33</v>
      </c>
      <c r="X2986" t="s">
        <v>34</v>
      </c>
      <c r="Y2986">
        <v>0</v>
      </c>
      <c r="AC2986">
        <v>0.35453760141317336</v>
      </c>
    </row>
    <row r="2987" spans="1:29" x14ac:dyDescent="0.35">
      <c r="A2987" t="s">
        <v>23038</v>
      </c>
      <c r="B2987" t="s">
        <v>23039</v>
      </c>
      <c r="C2987">
        <v>6160</v>
      </c>
      <c r="D2987" t="s">
        <v>22962</v>
      </c>
      <c r="E2987">
        <v>32046</v>
      </c>
      <c r="F2987">
        <v>4.4222000000000001</v>
      </c>
      <c r="G2987">
        <v>90</v>
      </c>
      <c r="L2987" t="s">
        <v>23040</v>
      </c>
      <c r="M2987">
        <v>128</v>
      </c>
      <c r="P2987">
        <v>0</v>
      </c>
      <c r="Q2987">
        <v>0</v>
      </c>
      <c r="R2987">
        <v>0</v>
      </c>
      <c r="S2987">
        <v>0</v>
      </c>
      <c r="T2987">
        <v>0</v>
      </c>
      <c r="U2987" t="s">
        <v>23041</v>
      </c>
      <c r="V2987" t="s">
        <v>306</v>
      </c>
      <c r="W2987" t="s">
        <v>823</v>
      </c>
      <c r="X2987" t="s">
        <v>1091</v>
      </c>
      <c r="Y2987">
        <v>0</v>
      </c>
      <c r="AC2987">
        <v>0.35464733418210226</v>
      </c>
    </row>
    <row r="2988" spans="1:29" x14ac:dyDescent="0.35">
      <c r="A2988" t="s">
        <v>21552</v>
      </c>
      <c r="B2988" t="s">
        <v>21553</v>
      </c>
      <c r="C2988">
        <v>7025</v>
      </c>
      <c r="D2988" t="s">
        <v>21247</v>
      </c>
      <c r="E2988">
        <v>13</v>
      </c>
      <c r="H2988" t="s">
        <v>16541</v>
      </c>
      <c r="I2988" t="s">
        <v>38</v>
      </c>
      <c r="J2988" t="s">
        <v>21554</v>
      </c>
      <c r="M2988">
        <v>58</v>
      </c>
      <c r="P2988">
        <v>0</v>
      </c>
      <c r="Q2988">
        <v>1</v>
      </c>
      <c r="R2988">
        <v>1</v>
      </c>
      <c r="S2988">
        <v>0</v>
      </c>
      <c r="T2988">
        <v>0</v>
      </c>
      <c r="U2988" t="s">
        <v>21411</v>
      </c>
      <c r="V2988" t="s">
        <v>32</v>
      </c>
      <c r="W2988" t="s">
        <v>191</v>
      </c>
      <c r="X2988" t="s">
        <v>192</v>
      </c>
      <c r="Y2988">
        <v>0</v>
      </c>
      <c r="AC2988">
        <v>0.354655329308876</v>
      </c>
    </row>
    <row r="2989" spans="1:29" x14ac:dyDescent="0.35">
      <c r="A2989" t="s">
        <v>14643</v>
      </c>
      <c r="B2989" t="s">
        <v>14644</v>
      </c>
      <c r="C2989">
        <v>6335</v>
      </c>
      <c r="D2989" t="s">
        <v>14624</v>
      </c>
      <c r="E2989">
        <v>11890</v>
      </c>
      <c r="F2989">
        <v>4.0129999999999999</v>
      </c>
      <c r="G2989">
        <v>307</v>
      </c>
      <c r="H2989" t="s">
        <v>14645</v>
      </c>
      <c r="I2989" t="s">
        <v>157</v>
      </c>
      <c r="J2989" t="s">
        <v>14645</v>
      </c>
      <c r="L2989" t="s">
        <v>14646</v>
      </c>
      <c r="M2989">
        <v>49</v>
      </c>
      <c r="P2989">
        <v>0</v>
      </c>
      <c r="Q2989">
        <v>0</v>
      </c>
      <c r="R2989">
        <v>0</v>
      </c>
      <c r="S2989">
        <v>0</v>
      </c>
      <c r="T2989">
        <v>0</v>
      </c>
      <c r="U2989" t="s">
        <v>14626</v>
      </c>
      <c r="V2989" t="s">
        <v>394</v>
      </c>
      <c r="W2989" t="s">
        <v>474</v>
      </c>
      <c r="X2989" t="s">
        <v>5276</v>
      </c>
      <c r="Y2989">
        <v>1</v>
      </c>
      <c r="Z2989">
        <v>18</v>
      </c>
      <c r="AA2989">
        <v>18</v>
      </c>
      <c r="AC2989">
        <v>0.3546701097243582</v>
      </c>
    </row>
    <row r="2990" spans="1:29" x14ac:dyDescent="0.35">
      <c r="A2990" t="s">
        <v>26624</v>
      </c>
      <c r="B2990" t="s">
        <v>26625</v>
      </c>
      <c r="C2990">
        <v>5337</v>
      </c>
      <c r="D2990" t="s">
        <v>26428</v>
      </c>
      <c r="E2990">
        <v>5098</v>
      </c>
      <c r="F2990">
        <v>4.3042999999999996</v>
      </c>
      <c r="G2990">
        <v>23</v>
      </c>
      <c r="H2990" t="s">
        <v>26626</v>
      </c>
      <c r="I2990" t="s">
        <v>157</v>
      </c>
      <c r="J2990" t="s">
        <v>26626</v>
      </c>
      <c r="L2990" t="s">
        <v>26627</v>
      </c>
      <c r="M2990">
        <v>65</v>
      </c>
      <c r="P2990">
        <v>0</v>
      </c>
      <c r="Q2990">
        <v>0</v>
      </c>
      <c r="R2990">
        <v>1</v>
      </c>
      <c r="S2990">
        <v>0</v>
      </c>
      <c r="T2990">
        <v>0</v>
      </c>
      <c r="V2990" t="s">
        <v>394</v>
      </c>
      <c r="W2990" t="s">
        <v>428</v>
      </c>
      <c r="X2990" t="s">
        <v>429</v>
      </c>
      <c r="Y2990">
        <v>0</v>
      </c>
      <c r="AC2990">
        <v>0.3548419749250854</v>
      </c>
    </row>
    <row r="2991" spans="1:29" x14ac:dyDescent="0.35">
      <c r="A2991" t="s">
        <v>18242</v>
      </c>
      <c r="B2991" t="s">
        <v>18243</v>
      </c>
      <c r="C2991">
        <v>5936</v>
      </c>
      <c r="D2991" t="s">
        <v>18103</v>
      </c>
      <c r="E2991">
        <v>1515</v>
      </c>
      <c r="F2991">
        <v>3</v>
      </c>
      <c r="G2991">
        <v>4</v>
      </c>
      <c r="H2991" t="s">
        <v>525</v>
      </c>
      <c r="I2991" t="s">
        <v>157</v>
      </c>
      <c r="J2991" t="s">
        <v>525</v>
      </c>
      <c r="L2991" t="s">
        <v>18244</v>
      </c>
      <c r="M2991">
        <v>18</v>
      </c>
      <c r="P2991">
        <v>0</v>
      </c>
      <c r="Q2991">
        <v>0</v>
      </c>
      <c r="R2991">
        <v>1</v>
      </c>
      <c r="S2991">
        <v>0</v>
      </c>
      <c r="T2991">
        <v>0</v>
      </c>
      <c r="U2991" t="s">
        <v>18245</v>
      </c>
      <c r="V2991" t="s">
        <v>160</v>
      </c>
      <c r="W2991" t="s">
        <v>222</v>
      </c>
      <c r="Y2991">
        <v>0</v>
      </c>
      <c r="AC2991">
        <v>0.35485135177544425</v>
      </c>
    </row>
    <row r="2992" spans="1:29" x14ac:dyDescent="0.35">
      <c r="A2992" t="s">
        <v>14435</v>
      </c>
      <c r="B2992" t="s">
        <v>14436</v>
      </c>
      <c r="C2992">
        <v>6175</v>
      </c>
      <c r="D2992" t="s">
        <v>14235</v>
      </c>
      <c r="E2992">
        <v>2199</v>
      </c>
      <c r="F2992">
        <v>4.5</v>
      </c>
      <c r="G2992">
        <v>6</v>
      </c>
      <c r="H2992" t="s">
        <v>163</v>
      </c>
      <c r="I2992" t="s">
        <v>157</v>
      </c>
      <c r="J2992" t="s">
        <v>163</v>
      </c>
      <c r="L2992" t="s">
        <v>14437</v>
      </c>
      <c r="M2992">
        <v>59</v>
      </c>
      <c r="P2992">
        <v>0</v>
      </c>
      <c r="Q2992">
        <v>0</v>
      </c>
      <c r="R2992">
        <v>1</v>
      </c>
      <c r="S2992">
        <v>0</v>
      </c>
      <c r="T2992">
        <v>0</v>
      </c>
      <c r="U2992" t="s">
        <v>14438</v>
      </c>
      <c r="V2992" t="s">
        <v>394</v>
      </c>
      <c r="W2992" t="s">
        <v>400</v>
      </c>
      <c r="X2992" t="s">
        <v>485</v>
      </c>
      <c r="Y2992">
        <v>0</v>
      </c>
      <c r="AC2992">
        <v>0.3548661115195525</v>
      </c>
    </row>
    <row r="2993" spans="1:29" x14ac:dyDescent="0.35">
      <c r="A2993" t="s">
        <v>24718</v>
      </c>
      <c r="B2993" t="s">
        <v>24719</v>
      </c>
      <c r="C2993">
        <v>6166</v>
      </c>
      <c r="D2993" t="s">
        <v>24684</v>
      </c>
      <c r="E2993">
        <v>13399</v>
      </c>
      <c r="F2993">
        <v>4.1593</v>
      </c>
      <c r="G2993">
        <v>113</v>
      </c>
      <c r="H2993" t="s">
        <v>5027</v>
      </c>
      <c r="I2993" t="s">
        <v>157</v>
      </c>
      <c r="J2993" t="s">
        <v>5027</v>
      </c>
      <c r="L2993" t="s">
        <v>24720</v>
      </c>
      <c r="M2993">
        <v>32</v>
      </c>
      <c r="P2993">
        <v>1</v>
      </c>
      <c r="Q2993">
        <v>0</v>
      </c>
      <c r="R2993">
        <v>0</v>
      </c>
      <c r="S2993">
        <v>1</v>
      </c>
      <c r="T2993">
        <v>1</v>
      </c>
      <c r="U2993" t="s">
        <v>24721</v>
      </c>
      <c r="V2993" t="s">
        <v>306</v>
      </c>
      <c r="W2993" t="s">
        <v>815</v>
      </c>
      <c r="X2993" t="s">
        <v>840</v>
      </c>
      <c r="Y2993">
        <v>0</v>
      </c>
      <c r="AC2993">
        <v>0.35488350426727089</v>
      </c>
    </row>
    <row r="2994" spans="1:29" x14ac:dyDescent="0.35">
      <c r="A2994" t="s">
        <v>7036</v>
      </c>
      <c r="B2994" t="s">
        <v>7037</v>
      </c>
      <c r="C2994">
        <v>6484</v>
      </c>
      <c r="D2994" t="s">
        <v>7019</v>
      </c>
      <c r="E2994">
        <v>2253</v>
      </c>
      <c r="F2994">
        <v>4.8251999999999997</v>
      </c>
      <c r="G2994">
        <v>103</v>
      </c>
      <c r="H2994" t="s">
        <v>7038</v>
      </c>
      <c r="I2994" t="s">
        <v>157</v>
      </c>
      <c r="J2994" t="s">
        <v>7038</v>
      </c>
      <c r="L2994" t="s">
        <v>7039</v>
      </c>
      <c r="M2994">
        <v>12</v>
      </c>
      <c r="P2994">
        <v>0</v>
      </c>
      <c r="Q2994">
        <v>0</v>
      </c>
      <c r="R2994">
        <v>1</v>
      </c>
      <c r="S2994">
        <v>1</v>
      </c>
      <c r="T2994">
        <v>0</v>
      </c>
      <c r="U2994" t="s">
        <v>7029</v>
      </c>
      <c r="V2994" t="s">
        <v>93</v>
      </c>
      <c r="W2994" t="s">
        <v>198</v>
      </c>
      <c r="X2994" t="s">
        <v>7021</v>
      </c>
      <c r="Y2994">
        <v>0</v>
      </c>
      <c r="AC2994">
        <v>0.35489809115164395</v>
      </c>
    </row>
    <row r="2995" spans="1:29" x14ac:dyDescent="0.35">
      <c r="A2995" t="s">
        <v>9772</v>
      </c>
      <c r="B2995" t="s">
        <v>9773</v>
      </c>
      <c r="C2995">
        <v>8001</v>
      </c>
      <c r="D2995" t="s">
        <v>9734</v>
      </c>
      <c r="E2995">
        <v>93009</v>
      </c>
      <c r="F2995">
        <v>4.4835000000000003</v>
      </c>
      <c r="G2995">
        <v>819</v>
      </c>
      <c r="H2995" t="s">
        <v>2702</v>
      </c>
      <c r="I2995" t="s">
        <v>157</v>
      </c>
      <c r="J2995" t="s">
        <v>2702</v>
      </c>
      <c r="L2995" t="s">
        <v>9774</v>
      </c>
      <c r="M2995">
        <v>32</v>
      </c>
      <c r="P2995">
        <v>0</v>
      </c>
      <c r="Q2995">
        <v>0</v>
      </c>
      <c r="R2995">
        <v>0</v>
      </c>
      <c r="S2995">
        <v>0</v>
      </c>
      <c r="T2995">
        <v>1</v>
      </c>
      <c r="U2995" t="s">
        <v>9775</v>
      </c>
      <c r="V2995" t="s">
        <v>394</v>
      </c>
      <c r="W2995" t="s">
        <v>428</v>
      </c>
      <c r="X2995" t="s">
        <v>464</v>
      </c>
      <c r="Y2995">
        <v>1</v>
      </c>
      <c r="Z2995">
        <v>16</v>
      </c>
      <c r="AA2995">
        <v>16</v>
      </c>
      <c r="AC2995">
        <v>0.35494440701115848</v>
      </c>
    </row>
    <row r="2996" spans="1:29" x14ac:dyDescent="0.35">
      <c r="A2996" t="s">
        <v>31328</v>
      </c>
      <c r="B2996" t="s">
        <v>31329</v>
      </c>
      <c r="C2996">
        <v>6365</v>
      </c>
      <c r="D2996" t="s">
        <v>31254</v>
      </c>
      <c r="E2996">
        <v>2050</v>
      </c>
      <c r="F2996">
        <v>4.7446999999999999</v>
      </c>
      <c r="G2996">
        <v>474</v>
      </c>
      <c r="H2996" t="s">
        <v>3570</v>
      </c>
      <c r="I2996" t="s">
        <v>157</v>
      </c>
      <c r="J2996" t="s">
        <v>3570</v>
      </c>
      <c r="L2996" t="s">
        <v>31330</v>
      </c>
      <c r="M2996">
        <v>38</v>
      </c>
      <c r="P2996">
        <v>0</v>
      </c>
      <c r="Q2996">
        <v>1</v>
      </c>
      <c r="R2996">
        <v>0</v>
      </c>
      <c r="S2996">
        <v>0</v>
      </c>
      <c r="T2996">
        <v>1</v>
      </c>
      <c r="U2996" t="s">
        <v>31331</v>
      </c>
      <c r="V2996" t="s">
        <v>222</v>
      </c>
      <c r="W2996" t="s">
        <v>244</v>
      </c>
      <c r="X2996" t="s">
        <v>245</v>
      </c>
      <c r="Y2996">
        <v>0</v>
      </c>
      <c r="AC2996">
        <v>0.35498894678726756</v>
      </c>
    </row>
    <row r="2997" spans="1:29" x14ac:dyDescent="0.35">
      <c r="A2997" t="s">
        <v>32048</v>
      </c>
      <c r="B2997" t="s">
        <v>32049</v>
      </c>
      <c r="C2997">
        <v>6245</v>
      </c>
      <c r="D2997" t="s">
        <v>31969</v>
      </c>
      <c r="E2997">
        <v>4078</v>
      </c>
      <c r="F2997">
        <v>4.6923000000000004</v>
      </c>
      <c r="G2997">
        <v>39</v>
      </c>
      <c r="H2997" t="s">
        <v>31927</v>
      </c>
      <c r="I2997" t="s">
        <v>38</v>
      </c>
      <c r="J2997" t="s">
        <v>31927</v>
      </c>
      <c r="M2997">
        <v>20</v>
      </c>
      <c r="P2997">
        <v>0</v>
      </c>
      <c r="Q2997">
        <v>0</v>
      </c>
      <c r="R2997">
        <v>0</v>
      </c>
      <c r="S2997">
        <v>0</v>
      </c>
      <c r="T2997">
        <v>0</v>
      </c>
      <c r="U2997" t="s">
        <v>31980</v>
      </c>
      <c r="V2997" t="s">
        <v>32</v>
      </c>
      <c r="W2997" t="s">
        <v>191</v>
      </c>
      <c r="X2997" t="s">
        <v>208</v>
      </c>
      <c r="Y2997">
        <v>0</v>
      </c>
      <c r="AC2997">
        <v>0.35500431399777543</v>
      </c>
    </row>
    <row r="2998" spans="1:29" x14ac:dyDescent="0.35">
      <c r="A2998" t="s">
        <v>1732</v>
      </c>
      <c r="B2998" t="s">
        <v>1733</v>
      </c>
      <c r="C2998">
        <v>1517</v>
      </c>
      <c r="D2998" t="s">
        <v>1520</v>
      </c>
      <c r="E2998">
        <v>970</v>
      </c>
      <c r="L2998" t="s">
        <v>1734</v>
      </c>
      <c r="M2998">
        <v>75</v>
      </c>
      <c r="N2998">
        <v>109</v>
      </c>
      <c r="P2998">
        <v>1</v>
      </c>
      <c r="Q2998">
        <v>1</v>
      </c>
      <c r="R2998">
        <v>1</v>
      </c>
      <c r="S2998">
        <v>0</v>
      </c>
      <c r="T2998">
        <v>0</v>
      </c>
      <c r="V2998" t="s">
        <v>32</v>
      </c>
      <c r="W2998" t="s">
        <v>33</v>
      </c>
      <c r="X2998" t="s">
        <v>34</v>
      </c>
      <c r="Y2998">
        <v>0</v>
      </c>
      <c r="AC2998">
        <v>0.35501428608630903</v>
      </c>
    </row>
    <row r="2999" spans="1:29" x14ac:dyDescent="0.35">
      <c r="A2999" t="s">
        <v>12838</v>
      </c>
      <c r="B2999" t="s">
        <v>12839</v>
      </c>
      <c r="C2999">
        <v>5879</v>
      </c>
      <c r="D2999" t="s">
        <v>12722</v>
      </c>
      <c r="E2999">
        <v>53533</v>
      </c>
      <c r="F2999">
        <v>4.2904999999999998</v>
      </c>
      <c r="G2999">
        <v>6444</v>
      </c>
      <c r="H2999" t="s">
        <v>12840</v>
      </c>
      <c r="I2999" t="s">
        <v>157</v>
      </c>
      <c r="J2999" t="s">
        <v>12840</v>
      </c>
      <c r="L2999" t="s">
        <v>12744</v>
      </c>
      <c r="M2999">
        <v>24</v>
      </c>
      <c r="P2999">
        <v>0</v>
      </c>
      <c r="Q2999">
        <v>0</v>
      </c>
      <c r="R2999">
        <v>0</v>
      </c>
      <c r="S2999">
        <v>0</v>
      </c>
      <c r="T2999">
        <v>0</v>
      </c>
      <c r="U2999" t="s">
        <v>12745</v>
      </c>
      <c r="V2999" t="s">
        <v>160</v>
      </c>
      <c r="W2999" t="s">
        <v>306</v>
      </c>
      <c r="Y2999">
        <v>0</v>
      </c>
      <c r="AC2999">
        <v>0.35502114812399799</v>
      </c>
    </row>
    <row r="3000" spans="1:29" x14ac:dyDescent="0.35">
      <c r="A3000" t="s">
        <v>26295</v>
      </c>
      <c r="B3000" t="s">
        <v>26296</v>
      </c>
      <c r="C3000">
        <v>3902</v>
      </c>
      <c r="D3000" t="s">
        <v>25136</v>
      </c>
      <c r="E3000">
        <v>5302</v>
      </c>
      <c r="F3000">
        <v>4.8571</v>
      </c>
      <c r="G3000">
        <v>7</v>
      </c>
      <c r="M3000">
        <v>28</v>
      </c>
      <c r="O3000">
        <v>11</v>
      </c>
      <c r="P3000">
        <v>0</v>
      </c>
      <c r="Q3000">
        <v>0</v>
      </c>
      <c r="R3000">
        <v>0</v>
      </c>
      <c r="S3000">
        <v>0</v>
      </c>
      <c r="T3000">
        <v>1</v>
      </c>
      <c r="U3000" t="s">
        <v>25842</v>
      </c>
      <c r="V3000" t="s">
        <v>394</v>
      </c>
      <c r="W3000" t="s">
        <v>2075</v>
      </c>
      <c r="X3000" t="s">
        <v>2076</v>
      </c>
      <c r="Y3000">
        <v>0</v>
      </c>
      <c r="AC3000">
        <v>0.35505003502464094</v>
      </c>
    </row>
    <row r="3001" spans="1:29" x14ac:dyDescent="0.35">
      <c r="A3001" t="s">
        <v>12377</v>
      </c>
      <c r="B3001" t="s">
        <v>12378</v>
      </c>
      <c r="C3001">
        <v>6476</v>
      </c>
      <c r="D3001" t="s">
        <v>12357</v>
      </c>
      <c r="E3001">
        <v>1586</v>
      </c>
      <c r="F3001">
        <v>3.6667000000000001</v>
      </c>
      <c r="G3001">
        <v>3</v>
      </c>
      <c r="M3001">
        <v>6</v>
      </c>
      <c r="P3001">
        <v>0</v>
      </c>
      <c r="Q3001">
        <v>0</v>
      </c>
      <c r="R3001">
        <v>0</v>
      </c>
      <c r="S3001">
        <v>0</v>
      </c>
      <c r="T3001">
        <v>1</v>
      </c>
      <c r="U3001" t="s">
        <v>4187</v>
      </c>
      <c r="V3001" t="s">
        <v>394</v>
      </c>
      <c r="W3001" t="s">
        <v>2103</v>
      </c>
      <c r="X3001" t="s">
        <v>7316</v>
      </c>
      <c r="Y3001">
        <v>0</v>
      </c>
      <c r="AC3001">
        <v>0.35513388685892011</v>
      </c>
    </row>
    <row r="3002" spans="1:29" x14ac:dyDescent="0.35">
      <c r="A3002" t="s">
        <v>11115</v>
      </c>
      <c r="B3002" t="s">
        <v>11116</v>
      </c>
      <c r="C3002">
        <v>6328</v>
      </c>
      <c r="D3002" t="s">
        <v>11098</v>
      </c>
      <c r="E3002">
        <v>25064</v>
      </c>
      <c r="F3002">
        <v>4.7290999999999999</v>
      </c>
      <c r="G3002">
        <v>203</v>
      </c>
      <c r="H3002" t="s">
        <v>37</v>
      </c>
      <c r="I3002" t="s">
        <v>157</v>
      </c>
      <c r="J3002" t="s">
        <v>37</v>
      </c>
      <c r="L3002" t="s">
        <v>11117</v>
      </c>
      <c r="M3002">
        <v>48</v>
      </c>
      <c r="P3002">
        <v>0</v>
      </c>
      <c r="Q3002">
        <v>0</v>
      </c>
      <c r="R3002">
        <v>0</v>
      </c>
      <c r="S3002">
        <v>0</v>
      </c>
      <c r="T3002">
        <v>1</v>
      </c>
      <c r="U3002" t="s">
        <v>11118</v>
      </c>
      <c r="V3002" t="s">
        <v>222</v>
      </c>
      <c r="W3002" t="s">
        <v>223</v>
      </c>
      <c r="X3002" t="s">
        <v>271</v>
      </c>
      <c r="Y3002">
        <v>0</v>
      </c>
      <c r="AC3002">
        <v>0.35524543313578072</v>
      </c>
    </row>
    <row r="3003" spans="1:29" x14ac:dyDescent="0.35">
      <c r="A3003" t="s">
        <v>24859</v>
      </c>
      <c r="B3003" t="s">
        <v>24860</v>
      </c>
      <c r="C3003">
        <v>6367</v>
      </c>
      <c r="D3003" t="s">
        <v>24742</v>
      </c>
      <c r="E3003">
        <v>1846</v>
      </c>
      <c r="F3003">
        <v>4.7647000000000004</v>
      </c>
      <c r="G3003">
        <v>17</v>
      </c>
      <c r="L3003" t="s">
        <v>24861</v>
      </c>
      <c r="M3003">
        <v>28</v>
      </c>
      <c r="P3003">
        <v>0</v>
      </c>
      <c r="Q3003">
        <v>0</v>
      </c>
      <c r="R3003">
        <v>0</v>
      </c>
      <c r="S3003">
        <v>0</v>
      </c>
      <c r="T3003">
        <v>1</v>
      </c>
      <c r="U3003" t="s">
        <v>24816</v>
      </c>
      <c r="V3003" t="s">
        <v>306</v>
      </c>
      <c r="W3003" t="s">
        <v>1138</v>
      </c>
      <c r="X3003" t="s">
        <v>1248</v>
      </c>
      <c r="Y3003">
        <v>0</v>
      </c>
      <c r="AC3003">
        <v>0.3555715572182887</v>
      </c>
    </row>
    <row r="3004" spans="1:29" x14ac:dyDescent="0.35">
      <c r="A3004" t="s">
        <v>246</v>
      </c>
      <c r="B3004" t="s">
        <v>247</v>
      </c>
      <c r="C3004">
        <v>6321</v>
      </c>
      <c r="D3004" t="s">
        <v>218</v>
      </c>
      <c r="E3004">
        <v>10753</v>
      </c>
      <c r="F3004">
        <v>4.3109000000000002</v>
      </c>
      <c r="G3004">
        <v>193</v>
      </c>
      <c r="H3004" t="s">
        <v>232</v>
      </c>
      <c r="I3004" t="s">
        <v>157</v>
      </c>
      <c r="J3004" t="s">
        <v>232</v>
      </c>
      <c r="L3004" t="s">
        <v>248</v>
      </c>
      <c r="M3004">
        <v>25</v>
      </c>
      <c r="P3004">
        <v>0</v>
      </c>
      <c r="Q3004">
        <v>0</v>
      </c>
      <c r="R3004">
        <v>0</v>
      </c>
      <c r="S3004">
        <v>0</v>
      </c>
      <c r="T3004">
        <v>0</v>
      </c>
      <c r="U3004" t="s">
        <v>249</v>
      </c>
      <c r="V3004" t="s">
        <v>222</v>
      </c>
      <c r="W3004" t="s">
        <v>244</v>
      </c>
      <c r="X3004" t="s">
        <v>245</v>
      </c>
      <c r="Y3004">
        <v>0</v>
      </c>
      <c r="AC3004">
        <v>0.35558320348165395</v>
      </c>
    </row>
    <row r="3005" spans="1:29" x14ac:dyDescent="0.35">
      <c r="A3005" t="s">
        <v>16195</v>
      </c>
      <c r="B3005" t="s">
        <v>16196</v>
      </c>
      <c r="C3005">
        <v>6218</v>
      </c>
      <c r="D3005" t="s">
        <v>16112</v>
      </c>
      <c r="E3005">
        <v>29217</v>
      </c>
      <c r="F3005">
        <v>4.5461</v>
      </c>
      <c r="G3005">
        <v>434</v>
      </c>
      <c r="H3005" t="s">
        <v>37</v>
      </c>
      <c r="I3005" t="s">
        <v>157</v>
      </c>
      <c r="J3005" t="s">
        <v>37</v>
      </c>
      <c r="L3005" t="s">
        <v>16197</v>
      </c>
      <c r="M3005">
        <v>45</v>
      </c>
      <c r="P3005">
        <v>0</v>
      </c>
      <c r="Q3005">
        <v>0</v>
      </c>
      <c r="R3005">
        <v>0</v>
      </c>
      <c r="S3005">
        <v>0</v>
      </c>
      <c r="T3005">
        <v>0</v>
      </c>
      <c r="U3005" t="s">
        <v>16198</v>
      </c>
      <c r="V3005" t="s">
        <v>394</v>
      </c>
      <c r="W3005" t="s">
        <v>474</v>
      </c>
      <c r="X3005" t="s">
        <v>475</v>
      </c>
      <c r="Y3005">
        <v>0</v>
      </c>
      <c r="AC3005">
        <v>0.35580255704753339</v>
      </c>
    </row>
    <row r="3006" spans="1:29" x14ac:dyDescent="0.35">
      <c r="A3006" t="s">
        <v>29915</v>
      </c>
      <c r="B3006" t="s">
        <v>29916</v>
      </c>
      <c r="C3006">
        <v>1722</v>
      </c>
      <c r="D3006" t="s">
        <v>29893</v>
      </c>
      <c r="E3006">
        <v>6829</v>
      </c>
      <c r="F3006">
        <v>3.9636</v>
      </c>
      <c r="G3006">
        <v>55</v>
      </c>
      <c r="H3006" t="s">
        <v>1608</v>
      </c>
      <c r="I3006" t="s">
        <v>157</v>
      </c>
      <c r="J3006" t="s">
        <v>1608</v>
      </c>
      <c r="L3006" t="s">
        <v>29902</v>
      </c>
      <c r="M3006">
        <v>27</v>
      </c>
      <c r="O3006">
        <v>8</v>
      </c>
      <c r="P3006">
        <v>0</v>
      </c>
      <c r="Q3006">
        <v>0</v>
      </c>
      <c r="R3006">
        <v>0</v>
      </c>
      <c r="S3006">
        <v>1</v>
      </c>
      <c r="T3006">
        <v>0</v>
      </c>
      <c r="U3006" t="s">
        <v>29903</v>
      </c>
      <c r="V3006" t="s">
        <v>32</v>
      </c>
      <c r="W3006" t="s">
        <v>41</v>
      </c>
      <c r="X3006" t="s">
        <v>59</v>
      </c>
      <c r="Y3006">
        <v>0</v>
      </c>
      <c r="AC3006">
        <v>0.35594989563982427</v>
      </c>
    </row>
    <row r="3007" spans="1:29" x14ac:dyDescent="0.35">
      <c r="A3007" t="s">
        <v>7666</v>
      </c>
      <c r="B3007" t="s">
        <v>7667</v>
      </c>
      <c r="C3007">
        <v>1073</v>
      </c>
      <c r="D3007" t="s">
        <v>7503</v>
      </c>
      <c r="E3007">
        <v>39646</v>
      </c>
      <c r="F3007">
        <v>4.1767000000000003</v>
      </c>
      <c r="G3007">
        <v>566</v>
      </c>
      <c r="H3007" t="s">
        <v>1608</v>
      </c>
      <c r="L3007" t="s">
        <v>7668</v>
      </c>
      <c r="M3007">
        <v>30</v>
      </c>
      <c r="P3007">
        <v>0</v>
      </c>
      <c r="Q3007">
        <v>0</v>
      </c>
      <c r="R3007">
        <v>0</v>
      </c>
      <c r="S3007">
        <v>0</v>
      </c>
      <c r="T3007">
        <v>0</v>
      </c>
      <c r="V3007" t="s">
        <v>306</v>
      </c>
      <c r="W3007" t="s">
        <v>7196</v>
      </c>
      <c r="Y3007">
        <v>0</v>
      </c>
      <c r="AC3007">
        <v>0.35596051418615471</v>
      </c>
    </row>
    <row r="3008" spans="1:29" x14ac:dyDescent="0.35">
      <c r="A3008" t="s">
        <v>15796</v>
      </c>
      <c r="B3008" t="s">
        <v>15797</v>
      </c>
      <c r="C3008">
        <v>6259</v>
      </c>
      <c r="D3008" t="s">
        <v>15711</v>
      </c>
      <c r="E3008">
        <v>17340</v>
      </c>
      <c r="F3008">
        <v>3.9022999999999999</v>
      </c>
      <c r="G3008">
        <v>133</v>
      </c>
      <c r="H3008" t="s">
        <v>15798</v>
      </c>
      <c r="I3008" t="s">
        <v>157</v>
      </c>
      <c r="J3008" t="s">
        <v>15798</v>
      </c>
      <c r="L3008" t="s">
        <v>15799</v>
      </c>
      <c r="M3008">
        <v>58</v>
      </c>
      <c r="P3008">
        <v>0</v>
      </c>
      <c r="Q3008">
        <v>0</v>
      </c>
      <c r="R3008">
        <v>0</v>
      </c>
      <c r="S3008">
        <v>0</v>
      </c>
      <c r="T3008">
        <v>1</v>
      </c>
      <c r="U3008" t="s">
        <v>15800</v>
      </c>
      <c r="V3008" t="s">
        <v>222</v>
      </c>
      <c r="W3008" t="s">
        <v>223</v>
      </c>
      <c r="X3008" t="s">
        <v>271</v>
      </c>
      <c r="Y3008">
        <v>0</v>
      </c>
      <c r="AC3008">
        <v>0.35615726534781667</v>
      </c>
    </row>
    <row r="3009" spans="1:29" x14ac:dyDescent="0.35">
      <c r="A3009" t="s">
        <v>3971</v>
      </c>
      <c r="B3009" t="s">
        <v>3972</v>
      </c>
      <c r="C3009">
        <v>5995</v>
      </c>
      <c r="D3009" t="s">
        <v>3614</v>
      </c>
      <c r="E3009">
        <v>1204</v>
      </c>
      <c r="F3009">
        <v>3.5</v>
      </c>
      <c r="G3009">
        <v>2</v>
      </c>
      <c r="H3009" t="s">
        <v>1910</v>
      </c>
      <c r="L3009" t="s">
        <v>3973</v>
      </c>
      <c r="M3009">
        <v>32</v>
      </c>
      <c r="P3009">
        <v>0</v>
      </c>
      <c r="Q3009">
        <v>0</v>
      </c>
      <c r="R3009">
        <v>0</v>
      </c>
      <c r="S3009">
        <v>0</v>
      </c>
      <c r="T3009">
        <v>0</v>
      </c>
      <c r="U3009" t="s">
        <v>3974</v>
      </c>
      <c r="V3009" t="s">
        <v>222</v>
      </c>
      <c r="W3009" t="s">
        <v>223</v>
      </c>
      <c r="X3009" t="s">
        <v>265</v>
      </c>
      <c r="Y3009">
        <v>0</v>
      </c>
      <c r="AC3009">
        <v>0.35626828371926089</v>
      </c>
    </row>
    <row r="3010" spans="1:29" x14ac:dyDescent="0.35">
      <c r="A3010" t="s">
        <v>12734</v>
      </c>
      <c r="B3010" t="s">
        <v>12735</v>
      </c>
      <c r="C3010">
        <v>5879</v>
      </c>
      <c r="D3010" t="s">
        <v>12722</v>
      </c>
      <c r="E3010">
        <v>267732</v>
      </c>
      <c r="F3010">
        <v>4.5190000000000001</v>
      </c>
      <c r="G3010">
        <v>2127</v>
      </c>
      <c r="H3010" t="s">
        <v>12736</v>
      </c>
      <c r="I3010" t="s">
        <v>803</v>
      </c>
      <c r="J3010" t="s">
        <v>12737</v>
      </c>
      <c r="K3010" t="s">
        <v>12738</v>
      </c>
      <c r="L3010" t="s">
        <v>12739</v>
      </c>
      <c r="M3010">
        <v>45</v>
      </c>
      <c r="P3010">
        <v>0</v>
      </c>
      <c r="Q3010">
        <v>0</v>
      </c>
      <c r="R3010">
        <v>1</v>
      </c>
      <c r="S3010">
        <v>0</v>
      </c>
      <c r="T3010">
        <v>0</v>
      </c>
      <c r="U3010" t="s">
        <v>12740</v>
      </c>
      <c r="V3010" t="s">
        <v>306</v>
      </c>
      <c r="W3010" t="s">
        <v>863</v>
      </c>
      <c r="X3010" t="s">
        <v>864</v>
      </c>
      <c r="Y3010">
        <v>10</v>
      </c>
      <c r="Z3010">
        <v>45</v>
      </c>
      <c r="AA3010">
        <v>28</v>
      </c>
      <c r="AC3010">
        <v>0.35630997996270553</v>
      </c>
    </row>
    <row r="3011" spans="1:29" x14ac:dyDescent="0.35">
      <c r="A3011" t="s">
        <v>1907</v>
      </c>
      <c r="B3011" t="s">
        <v>1908</v>
      </c>
      <c r="C3011">
        <v>2041</v>
      </c>
      <c r="D3011" t="s">
        <v>1909</v>
      </c>
      <c r="E3011">
        <v>1359</v>
      </c>
      <c r="F3011">
        <v>4.7412999999999998</v>
      </c>
      <c r="G3011">
        <v>317</v>
      </c>
      <c r="H3011" t="s">
        <v>1910</v>
      </c>
      <c r="I3011" t="s">
        <v>38</v>
      </c>
      <c r="J3011" t="s">
        <v>1910</v>
      </c>
      <c r="L3011" t="s">
        <v>1911</v>
      </c>
      <c r="M3011">
        <v>118</v>
      </c>
      <c r="P3011">
        <v>0</v>
      </c>
      <c r="Q3011">
        <v>0</v>
      </c>
      <c r="R3011">
        <v>1</v>
      </c>
      <c r="S3011">
        <v>0</v>
      </c>
      <c r="T3011">
        <v>0</v>
      </c>
      <c r="V3011" t="s">
        <v>32</v>
      </c>
      <c r="W3011" t="s">
        <v>172</v>
      </c>
      <c r="X3011" t="s">
        <v>173</v>
      </c>
      <c r="Y3011">
        <v>1</v>
      </c>
      <c r="Z3011">
        <v>103</v>
      </c>
      <c r="AA3011">
        <v>103</v>
      </c>
      <c r="AC3011">
        <v>0.35641890754751304</v>
      </c>
    </row>
    <row r="3012" spans="1:29" x14ac:dyDescent="0.35">
      <c r="A3012" t="s">
        <v>32561</v>
      </c>
      <c r="B3012" t="s">
        <v>32562</v>
      </c>
      <c r="C3012">
        <v>1070</v>
      </c>
      <c r="D3012" t="s">
        <v>32540</v>
      </c>
      <c r="E3012">
        <v>154683</v>
      </c>
      <c r="F3012">
        <v>4.5144000000000002</v>
      </c>
      <c r="G3012">
        <v>3550</v>
      </c>
      <c r="H3012" t="s">
        <v>186</v>
      </c>
      <c r="I3012" t="s">
        <v>38</v>
      </c>
      <c r="J3012" t="s">
        <v>186</v>
      </c>
      <c r="L3012" t="s">
        <v>32563</v>
      </c>
      <c r="M3012">
        <v>130</v>
      </c>
      <c r="P3012">
        <v>0</v>
      </c>
      <c r="Q3012">
        <v>0</v>
      </c>
      <c r="R3012">
        <v>0</v>
      </c>
      <c r="S3012">
        <v>0</v>
      </c>
      <c r="T3012">
        <v>0</v>
      </c>
      <c r="V3012" t="s">
        <v>32</v>
      </c>
      <c r="W3012" t="s">
        <v>41</v>
      </c>
      <c r="X3012" t="s">
        <v>42</v>
      </c>
      <c r="Y3012">
        <v>4</v>
      </c>
      <c r="Z3012">
        <v>194</v>
      </c>
      <c r="AA3012">
        <v>34</v>
      </c>
      <c r="AC3012">
        <v>0.35649233014839243</v>
      </c>
    </row>
    <row r="3013" spans="1:29" x14ac:dyDescent="0.35">
      <c r="A3013" t="s">
        <v>14647</v>
      </c>
      <c r="B3013" t="s">
        <v>14648</v>
      </c>
      <c r="C3013">
        <v>6335</v>
      </c>
      <c r="D3013" t="s">
        <v>14624</v>
      </c>
      <c r="E3013">
        <v>11991</v>
      </c>
      <c r="F3013">
        <v>4.0688000000000004</v>
      </c>
      <c r="G3013">
        <v>189</v>
      </c>
      <c r="H3013" t="s">
        <v>14649</v>
      </c>
      <c r="I3013" t="s">
        <v>157</v>
      </c>
      <c r="J3013" t="s">
        <v>14649</v>
      </c>
      <c r="L3013" t="s">
        <v>14650</v>
      </c>
      <c r="M3013">
        <v>65</v>
      </c>
      <c r="P3013">
        <v>0</v>
      </c>
      <c r="Q3013">
        <v>0</v>
      </c>
      <c r="R3013">
        <v>0</v>
      </c>
      <c r="S3013">
        <v>0</v>
      </c>
      <c r="T3013">
        <v>1</v>
      </c>
      <c r="U3013" t="s">
        <v>14651</v>
      </c>
      <c r="V3013" t="s">
        <v>93</v>
      </c>
      <c r="W3013" t="s">
        <v>94</v>
      </c>
      <c r="X3013" t="s">
        <v>95</v>
      </c>
      <c r="Y3013">
        <v>0</v>
      </c>
      <c r="AC3013">
        <v>0.35659316588855527</v>
      </c>
    </row>
    <row r="3014" spans="1:29" x14ac:dyDescent="0.35">
      <c r="A3014" t="s">
        <v>30688</v>
      </c>
      <c r="B3014" t="s">
        <v>30689</v>
      </c>
      <c r="C3014">
        <v>2000</v>
      </c>
      <c r="D3014" t="s">
        <v>30643</v>
      </c>
      <c r="E3014">
        <v>23277</v>
      </c>
      <c r="F3014">
        <v>4.7321999999999997</v>
      </c>
      <c r="G3014">
        <v>183</v>
      </c>
      <c r="H3014" t="s">
        <v>12327</v>
      </c>
      <c r="I3014" t="s">
        <v>803</v>
      </c>
      <c r="J3014" t="s">
        <v>30690</v>
      </c>
      <c r="K3014" t="s">
        <v>20871</v>
      </c>
      <c r="L3014" t="s">
        <v>30691</v>
      </c>
      <c r="M3014">
        <v>15</v>
      </c>
      <c r="P3014">
        <v>0</v>
      </c>
      <c r="Q3014">
        <v>1</v>
      </c>
      <c r="R3014">
        <v>0</v>
      </c>
      <c r="S3014">
        <v>0</v>
      </c>
      <c r="T3014">
        <v>0</v>
      </c>
      <c r="U3014" t="s">
        <v>30692</v>
      </c>
      <c r="V3014" t="s">
        <v>306</v>
      </c>
      <c r="W3014" t="s">
        <v>307</v>
      </c>
      <c r="X3014" t="s">
        <v>1212</v>
      </c>
      <c r="Y3014">
        <v>2</v>
      </c>
      <c r="Z3014">
        <v>15</v>
      </c>
      <c r="AA3014">
        <v>15</v>
      </c>
      <c r="AC3014">
        <v>0.35675895204528552</v>
      </c>
    </row>
    <row r="3015" spans="1:29" x14ac:dyDescent="0.35">
      <c r="A3015" t="s">
        <v>17492</v>
      </c>
      <c r="B3015" t="s">
        <v>17493</v>
      </c>
      <c r="C3015">
        <v>6125</v>
      </c>
      <c r="D3015" t="s">
        <v>17463</v>
      </c>
      <c r="E3015">
        <v>45923</v>
      </c>
      <c r="F3015">
        <v>4.4912999999999998</v>
      </c>
      <c r="G3015">
        <v>631</v>
      </c>
      <c r="H3015" t="s">
        <v>2697</v>
      </c>
      <c r="I3015" t="s">
        <v>157</v>
      </c>
      <c r="J3015" t="s">
        <v>2697</v>
      </c>
      <c r="L3015" t="s">
        <v>17494</v>
      </c>
      <c r="M3015">
        <v>35</v>
      </c>
      <c r="P3015">
        <v>0</v>
      </c>
      <c r="Q3015">
        <v>0</v>
      </c>
      <c r="R3015">
        <v>0</v>
      </c>
      <c r="S3015">
        <v>0</v>
      </c>
      <c r="T3015">
        <v>1</v>
      </c>
      <c r="V3015" t="s">
        <v>394</v>
      </c>
      <c r="W3015" t="s">
        <v>395</v>
      </c>
      <c r="X3015" t="s">
        <v>395</v>
      </c>
      <c r="Y3015">
        <v>0</v>
      </c>
      <c r="AC3015">
        <v>0.35677396431119279</v>
      </c>
    </row>
    <row r="3016" spans="1:29" x14ac:dyDescent="0.35">
      <c r="A3016" t="s">
        <v>21211</v>
      </c>
      <c r="B3016" t="s">
        <v>21212</v>
      </c>
      <c r="C3016">
        <v>6323</v>
      </c>
      <c r="D3016" t="s">
        <v>21179</v>
      </c>
      <c r="E3016">
        <v>21308</v>
      </c>
      <c r="F3016">
        <v>4.6881000000000004</v>
      </c>
      <c r="G3016">
        <v>420</v>
      </c>
      <c r="H3016" t="s">
        <v>525</v>
      </c>
      <c r="I3016" t="s">
        <v>157</v>
      </c>
      <c r="J3016" t="s">
        <v>525</v>
      </c>
      <c r="L3016" t="s">
        <v>21213</v>
      </c>
      <c r="M3016">
        <v>58</v>
      </c>
      <c r="P3016">
        <v>0</v>
      </c>
      <c r="Q3016">
        <v>0</v>
      </c>
      <c r="R3016">
        <v>0</v>
      </c>
      <c r="S3016">
        <v>0</v>
      </c>
      <c r="T3016">
        <v>0</v>
      </c>
      <c r="U3016" t="s">
        <v>21214</v>
      </c>
      <c r="V3016" t="s">
        <v>222</v>
      </c>
      <c r="W3016" t="s">
        <v>223</v>
      </c>
      <c r="X3016" t="s">
        <v>271</v>
      </c>
      <c r="Y3016">
        <v>0</v>
      </c>
      <c r="AC3016">
        <v>0.35687037678836653</v>
      </c>
    </row>
    <row r="3017" spans="1:29" x14ac:dyDescent="0.35">
      <c r="A3017" t="s">
        <v>9252</v>
      </c>
      <c r="B3017" t="s">
        <v>9253</v>
      </c>
      <c r="C3017">
        <v>6193</v>
      </c>
      <c r="D3017" t="s">
        <v>9254</v>
      </c>
      <c r="E3017">
        <v>394</v>
      </c>
      <c r="F3017">
        <v>3.5</v>
      </c>
      <c r="G3017">
        <v>2</v>
      </c>
      <c r="H3017" t="s">
        <v>37</v>
      </c>
      <c r="I3017" t="s">
        <v>38</v>
      </c>
      <c r="J3017" t="s">
        <v>37</v>
      </c>
      <c r="M3017">
        <v>175</v>
      </c>
      <c r="P3017">
        <v>0</v>
      </c>
      <c r="Q3017">
        <v>0</v>
      </c>
      <c r="R3017">
        <v>1</v>
      </c>
      <c r="S3017">
        <v>0</v>
      </c>
      <c r="T3017">
        <v>0</v>
      </c>
      <c r="V3017" t="s">
        <v>32</v>
      </c>
      <c r="W3017" t="s">
        <v>41</v>
      </c>
      <c r="X3017" t="s">
        <v>42</v>
      </c>
      <c r="Y3017">
        <v>0</v>
      </c>
      <c r="AC3017">
        <v>0.35688994614900715</v>
      </c>
    </row>
    <row r="3018" spans="1:29" x14ac:dyDescent="0.35">
      <c r="A3018" t="s">
        <v>4037</v>
      </c>
      <c r="B3018" t="s">
        <v>4038</v>
      </c>
      <c r="C3018">
        <v>1179</v>
      </c>
      <c r="D3018" t="s">
        <v>3987</v>
      </c>
      <c r="E3018">
        <v>4712</v>
      </c>
      <c r="F3018">
        <v>4.069</v>
      </c>
      <c r="G3018">
        <v>58</v>
      </c>
      <c r="H3018" t="s">
        <v>4039</v>
      </c>
      <c r="I3018" t="s">
        <v>38</v>
      </c>
      <c r="J3018" t="s">
        <v>4040</v>
      </c>
      <c r="L3018" t="s">
        <v>4023</v>
      </c>
      <c r="M3018">
        <v>38</v>
      </c>
      <c r="P3018">
        <v>0</v>
      </c>
      <c r="Q3018">
        <v>0</v>
      </c>
      <c r="R3018">
        <v>0</v>
      </c>
      <c r="S3018">
        <v>0</v>
      </c>
      <c r="T3018">
        <v>0</v>
      </c>
      <c r="U3018" t="s">
        <v>3999</v>
      </c>
      <c r="V3018" t="s">
        <v>32</v>
      </c>
      <c r="W3018" t="s">
        <v>41</v>
      </c>
      <c r="X3018" t="s">
        <v>59</v>
      </c>
      <c r="Y3018">
        <v>0</v>
      </c>
      <c r="AC3018">
        <v>0.35701343840631372</v>
      </c>
    </row>
    <row r="3019" spans="1:29" x14ac:dyDescent="0.35">
      <c r="A3019" t="s">
        <v>4065</v>
      </c>
      <c r="B3019" t="s">
        <v>4066</v>
      </c>
      <c r="C3019">
        <v>1179</v>
      </c>
      <c r="D3019" t="s">
        <v>3987</v>
      </c>
      <c r="E3019">
        <v>2436</v>
      </c>
      <c r="F3019">
        <v>4.8461999999999996</v>
      </c>
      <c r="G3019">
        <v>39</v>
      </c>
      <c r="H3019" t="s">
        <v>186</v>
      </c>
      <c r="I3019" t="s">
        <v>38</v>
      </c>
      <c r="J3019" t="s">
        <v>4067</v>
      </c>
      <c r="L3019" t="s">
        <v>4068</v>
      </c>
      <c r="M3019">
        <v>69</v>
      </c>
      <c r="P3019">
        <v>0</v>
      </c>
      <c r="Q3019">
        <v>0</v>
      </c>
      <c r="R3019">
        <v>0</v>
      </c>
      <c r="S3019">
        <v>1</v>
      </c>
      <c r="T3019">
        <v>0</v>
      </c>
      <c r="V3019" t="s">
        <v>32</v>
      </c>
      <c r="W3019" t="s">
        <v>172</v>
      </c>
      <c r="X3019" t="s">
        <v>173</v>
      </c>
      <c r="Y3019">
        <v>1</v>
      </c>
      <c r="Z3019">
        <v>86</v>
      </c>
      <c r="AA3019">
        <v>86</v>
      </c>
      <c r="AC3019">
        <v>0.35702080136340342</v>
      </c>
    </row>
    <row r="3020" spans="1:29" x14ac:dyDescent="0.35">
      <c r="A3020" t="s">
        <v>10231</v>
      </c>
      <c r="B3020" t="s">
        <v>10232</v>
      </c>
      <c r="C3020">
        <v>6200</v>
      </c>
      <c r="D3020" t="s">
        <v>9905</v>
      </c>
      <c r="E3020">
        <v>11342</v>
      </c>
      <c r="F3020">
        <v>4.3333000000000004</v>
      </c>
      <c r="G3020">
        <v>6</v>
      </c>
      <c r="M3020">
        <v>24</v>
      </c>
      <c r="P3020">
        <v>0</v>
      </c>
      <c r="Q3020">
        <v>0</v>
      </c>
      <c r="R3020">
        <v>0</v>
      </c>
      <c r="S3020">
        <v>0</v>
      </c>
      <c r="T3020">
        <v>0</v>
      </c>
      <c r="V3020" t="s">
        <v>306</v>
      </c>
      <c r="W3020" t="s">
        <v>1138</v>
      </c>
      <c r="X3020" t="s">
        <v>1139</v>
      </c>
      <c r="Y3020">
        <v>0</v>
      </c>
      <c r="AC3020">
        <v>0.35725145447869244</v>
      </c>
    </row>
    <row r="3021" spans="1:29" x14ac:dyDescent="0.35">
      <c r="A3021" t="s">
        <v>17449</v>
      </c>
      <c r="B3021" t="s">
        <v>17450</v>
      </c>
      <c r="C3021">
        <v>1741</v>
      </c>
      <c r="D3021" t="s">
        <v>17132</v>
      </c>
      <c r="E3021">
        <v>1139</v>
      </c>
      <c r="H3021" t="s">
        <v>3943</v>
      </c>
      <c r="I3021" t="s">
        <v>157</v>
      </c>
      <c r="J3021" t="s">
        <v>3943</v>
      </c>
      <c r="L3021" t="s">
        <v>17451</v>
      </c>
      <c r="M3021">
        <v>120</v>
      </c>
      <c r="P3021">
        <v>0</v>
      </c>
      <c r="Q3021">
        <v>0</v>
      </c>
      <c r="R3021">
        <v>1</v>
      </c>
      <c r="S3021">
        <v>0</v>
      </c>
      <c r="T3021">
        <v>0</v>
      </c>
      <c r="U3021" t="s">
        <v>17452</v>
      </c>
      <c r="V3021" t="s">
        <v>394</v>
      </c>
      <c r="W3021" t="s">
        <v>428</v>
      </c>
      <c r="X3021" t="s">
        <v>464</v>
      </c>
      <c r="Y3021">
        <v>0</v>
      </c>
      <c r="AC3021">
        <v>0.35727424765662286</v>
      </c>
    </row>
    <row r="3022" spans="1:29" x14ac:dyDescent="0.35">
      <c r="A3022" t="s">
        <v>26133</v>
      </c>
      <c r="B3022" t="s">
        <v>26134</v>
      </c>
      <c r="C3022">
        <v>3902</v>
      </c>
      <c r="D3022" t="s">
        <v>25136</v>
      </c>
      <c r="E3022">
        <v>3544</v>
      </c>
      <c r="F3022">
        <v>3.4839000000000002</v>
      </c>
      <c r="G3022">
        <v>31</v>
      </c>
      <c r="H3022" t="s">
        <v>8207</v>
      </c>
      <c r="I3022" t="s">
        <v>157</v>
      </c>
      <c r="J3022" t="s">
        <v>8207</v>
      </c>
      <c r="L3022" t="s">
        <v>26135</v>
      </c>
      <c r="M3022">
        <v>18</v>
      </c>
      <c r="O3022">
        <v>12.5</v>
      </c>
      <c r="P3022">
        <v>0</v>
      </c>
      <c r="Q3022">
        <v>0</v>
      </c>
      <c r="R3022">
        <v>0</v>
      </c>
      <c r="S3022">
        <v>0</v>
      </c>
      <c r="T3022">
        <v>1</v>
      </c>
      <c r="U3022" t="s">
        <v>12566</v>
      </c>
      <c r="V3022" t="s">
        <v>394</v>
      </c>
      <c r="W3022" t="s">
        <v>5539</v>
      </c>
      <c r="X3022" t="s">
        <v>5561</v>
      </c>
      <c r="Y3022">
        <v>0</v>
      </c>
      <c r="AC3022">
        <v>0.35728371237193979</v>
      </c>
    </row>
    <row r="3023" spans="1:29" x14ac:dyDescent="0.35">
      <c r="A3023" t="s">
        <v>2531</v>
      </c>
      <c r="B3023" t="s">
        <v>2532</v>
      </c>
      <c r="C3023">
        <v>5333</v>
      </c>
      <c r="D3023" t="s">
        <v>2318</v>
      </c>
      <c r="E3023">
        <v>11374</v>
      </c>
      <c r="F3023">
        <v>4.3182</v>
      </c>
      <c r="G3023">
        <v>44</v>
      </c>
      <c r="M3023">
        <v>20</v>
      </c>
      <c r="P3023">
        <v>0</v>
      </c>
      <c r="Q3023">
        <v>0</v>
      </c>
      <c r="R3023">
        <v>0</v>
      </c>
      <c r="S3023">
        <v>0</v>
      </c>
      <c r="T3023">
        <v>0</v>
      </c>
      <c r="V3023" t="s">
        <v>1292</v>
      </c>
      <c r="W3023" t="s">
        <v>1293</v>
      </c>
      <c r="X3023" t="s">
        <v>1294</v>
      </c>
      <c r="Y3023">
        <v>0</v>
      </c>
      <c r="AC3023">
        <v>0.35734367168442138</v>
      </c>
    </row>
    <row r="3024" spans="1:29" x14ac:dyDescent="0.35">
      <c r="A3024" t="s">
        <v>26240</v>
      </c>
      <c r="B3024" t="s">
        <v>26241</v>
      </c>
      <c r="C3024">
        <v>3902</v>
      </c>
      <c r="D3024" t="s">
        <v>25136</v>
      </c>
      <c r="E3024">
        <v>2678</v>
      </c>
      <c r="F3024">
        <v>3</v>
      </c>
      <c r="G3024">
        <v>13</v>
      </c>
      <c r="M3024">
        <v>14</v>
      </c>
      <c r="O3024">
        <v>7</v>
      </c>
      <c r="P3024">
        <v>0</v>
      </c>
      <c r="Q3024">
        <v>0</v>
      </c>
      <c r="R3024">
        <v>0</v>
      </c>
      <c r="S3024">
        <v>1</v>
      </c>
      <c r="T3024">
        <v>1</v>
      </c>
      <c r="V3024" t="s">
        <v>306</v>
      </c>
      <c r="W3024" t="s">
        <v>1138</v>
      </c>
      <c r="X3024" t="s">
        <v>2174</v>
      </c>
      <c r="Y3024">
        <v>0</v>
      </c>
      <c r="AC3024">
        <v>0.35738417608871775</v>
      </c>
    </row>
    <row r="3025" spans="1:29" x14ac:dyDescent="0.35">
      <c r="A3025" t="s">
        <v>10017</v>
      </c>
      <c r="B3025" t="s">
        <v>10018</v>
      </c>
      <c r="C3025">
        <v>6200</v>
      </c>
      <c r="D3025" t="s">
        <v>9905</v>
      </c>
      <c r="E3025">
        <v>131518</v>
      </c>
      <c r="F3025">
        <v>4.3273000000000001</v>
      </c>
      <c r="G3025">
        <v>608</v>
      </c>
      <c r="H3025" t="s">
        <v>10019</v>
      </c>
      <c r="I3025" t="s">
        <v>803</v>
      </c>
      <c r="J3025" t="s">
        <v>10020</v>
      </c>
      <c r="K3025" t="s">
        <v>10021</v>
      </c>
      <c r="L3025" t="s">
        <v>10022</v>
      </c>
      <c r="M3025">
        <v>35</v>
      </c>
      <c r="P3025">
        <v>0</v>
      </c>
      <c r="Q3025">
        <v>0</v>
      </c>
      <c r="R3025">
        <v>0</v>
      </c>
      <c r="S3025">
        <v>0</v>
      </c>
      <c r="T3025">
        <v>0</v>
      </c>
      <c r="U3025" t="s">
        <v>1067</v>
      </c>
      <c r="V3025" t="s">
        <v>306</v>
      </c>
      <c r="W3025" t="s">
        <v>863</v>
      </c>
      <c r="X3025" t="s">
        <v>1245</v>
      </c>
      <c r="Y3025">
        <v>6</v>
      </c>
      <c r="Z3025">
        <v>35</v>
      </c>
      <c r="AA3025">
        <v>35</v>
      </c>
      <c r="AC3025">
        <v>0.35744516317585695</v>
      </c>
    </row>
    <row r="3026" spans="1:29" x14ac:dyDescent="0.35">
      <c r="A3026" t="s">
        <v>6638</v>
      </c>
      <c r="B3026" t="s">
        <v>6639</v>
      </c>
      <c r="C3026">
        <v>7091</v>
      </c>
      <c r="D3026" t="s">
        <v>6623</v>
      </c>
      <c r="E3026">
        <v>11030</v>
      </c>
      <c r="F3026">
        <v>4.3635999999999999</v>
      </c>
      <c r="G3026">
        <v>99</v>
      </c>
      <c r="H3026" t="s">
        <v>186</v>
      </c>
      <c r="I3026" t="s">
        <v>157</v>
      </c>
      <c r="J3026" t="s">
        <v>186</v>
      </c>
      <c r="L3026" t="s">
        <v>6640</v>
      </c>
      <c r="M3026">
        <v>36</v>
      </c>
      <c r="P3026">
        <v>0</v>
      </c>
      <c r="Q3026">
        <v>0</v>
      </c>
      <c r="R3026">
        <v>1</v>
      </c>
      <c r="S3026">
        <v>0</v>
      </c>
      <c r="T3026">
        <v>0</v>
      </c>
      <c r="U3026" t="s">
        <v>6641</v>
      </c>
      <c r="V3026" t="s">
        <v>394</v>
      </c>
      <c r="W3026" t="s">
        <v>418</v>
      </c>
      <c r="X3026" t="s">
        <v>419</v>
      </c>
      <c r="Y3026">
        <v>0</v>
      </c>
      <c r="AC3026">
        <v>0.35754987541168859</v>
      </c>
    </row>
    <row r="3027" spans="1:29" x14ac:dyDescent="0.35">
      <c r="A3027" t="s">
        <v>8267</v>
      </c>
      <c r="B3027" t="s">
        <v>8268</v>
      </c>
      <c r="C3027">
        <v>6302</v>
      </c>
      <c r="D3027" t="s">
        <v>8148</v>
      </c>
      <c r="E3027">
        <v>1709</v>
      </c>
      <c r="F3027">
        <v>3.5556000000000001</v>
      </c>
      <c r="G3027">
        <v>9</v>
      </c>
      <c r="H3027" t="s">
        <v>163</v>
      </c>
      <c r="I3027" t="s">
        <v>157</v>
      </c>
      <c r="J3027" t="s">
        <v>163</v>
      </c>
      <c r="L3027" t="s">
        <v>8269</v>
      </c>
      <c r="M3027">
        <v>310</v>
      </c>
      <c r="P3027">
        <v>0</v>
      </c>
      <c r="Q3027">
        <v>0</v>
      </c>
      <c r="R3027">
        <v>0</v>
      </c>
      <c r="S3027">
        <v>0</v>
      </c>
      <c r="T3027">
        <v>0</v>
      </c>
      <c r="V3027" t="s">
        <v>394</v>
      </c>
      <c r="W3027" t="s">
        <v>400</v>
      </c>
      <c r="X3027" t="s">
        <v>401</v>
      </c>
      <c r="Y3027">
        <v>0</v>
      </c>
      <c r="AC3027">
        <v>0.35782557654345493</v>
      </c>
    </row>
    <row r="3028" spans="1:29" x14ac:dyDescent="0.35">
      <c r="A3028" t="s">
        <v>20638</v>
      </c>
      <c r="B3028" t="s">
        <v>20639</v>
      </c>
      <c r="C3028">
        <v>6026</v>
      </c>
      <c r="D3028" t="s">
        <v>20568</v>
      </c>
      <c r="E3028">
        <v>2951</v>
      </c>
      <c r="F3028">
        <v>4.4000000000000004</v>
      </c>
      <c r="G3028">
        <v>5</v>
      </c>
      <c r="L3028" t="s">
        <v>20640</v>
      </c>
      <c r="M3028">
        <v>22</v>
      </c>
      <c r="P3028">
        <v>0</v>
      </c>
      <c r="Q3028">
        <v>0</v>
      </c>
      <c r="R3028">
        <v>1</v>
      </c>
      <c r="S3028">
        <v>0</v>
      </c>
      <c r="T3028">
        <v>0</v>
      </c>
      <c r="U3028" t="s">
        <v>20623</v>
      </c>
      <c r="V3028" t="s">
        <v>306</v>
      </c>
      <c r="W3028" t="s">
        <v>7196</v>
      </c>
      <c r="Y3028">
        <v>0</v>
      </c>
      <c r="AC3028">
        <v>0.35802429491470988</v>
      </c>
    </row>
    <row r="3029" spans="1:29" x14ac:dyDescent="0.35">
      <c r="A3029" t="s">
        <v>25101</v>
      </c>
      <c r="B3029" t="s">
        <v>25102</v>
      </c>
      <c r="C3029">
        <v>6294</v>
      </c>
      <c r="D3029" t="s">
        <v>25095</v>
      </c>
      <c r="E3029">
        <v>7304</v>
      </c>
      <c r="F3029">
        <v>4.2948000000000004</v>
      </c>
      <c r="G3029">
        <v>173</v>
      </c>
      <c r="H3029" t="s">
        <v>478</v>
      </c>
      <c r="I3029" t="s">
        <v>157</v>
      </c>
      <c r="J3029" t="s">
        <v>478</v>
      </c>
      <c r="L3029" t="s">
        <v>25103</v>
      </c>
      <c r="M3029">
        <v>65</v>
      </c>
      <c r="P3029">
        <v>0</v>
      </c>
      <c r="Q3029">
        <v>0</v>
      </c>
      <c r="R3029">
        <v>0</v>
      </c>
      <c r="S3029">
        <v>0</v>
      </c>
      <c r="T3029">
        <v>0</v>
      </c>
      <c r="U3029" t="s">
        <v>25104</v>
      </c>
      <c r="V3029" t="s">
        <v>394</v>
      </c>
      <c r="W3029" t="s">
        <v>405</v>
      </c>
      <c r="X3029" t="s">
        <v>406</v>
      </c>
      <c r="Y3029">
        <v>0</v>
      </c>
      <c r="AC3029">
        <v>0.35802473436303484</v>
      </c>
    </row>
    <row r="3030" spans="1:29" x14ac:dyDescent="0.35">
      <c r="A3030" t="s">
        <v>11760</v>
      </c>
      <c r="B3030" t="s">
        <v>11761</v>
      </c>
      <c r="C3030">
        <v>6309</v>
      </c>
      <c r="D3030" t="s">
        <v>11687</v>
      </c>
      <c r="E3030">
        <v>1403</v>
      </c>
      <c r="F3030">
        <v>3.8260999999999998</v>
      </c>
      <c r="G3030">
        <v>23</v>
      </c>
      <c r="H3030" t="s">
        <v>11762</v>
      </c>
      <c r="I3030" t="s">
        <v>157</v>
      </c>
      <c r="J3030" t="s">
        <v>11762</v>
      </c>
      <c r="L3030" t="s">
        <v>11763</v>
      </c>
      <c r="M3030">
        <v>65</v>
      </c>
      <c r="P3030">
        <v>0</v>
      </c>
      <c r="Q3030">
        <v>0</v>
      </c>
      <c r="R3030">
        <v>0</v>
      </c>
      <c r="S3030">
        <v>0</v>
      </c>
      <c r="T3030">
        <v>0</v>
      </c>
      <c r="U3030" t="s">
        <v>11739</v>
      </c>
      <c r="V3030" t="s">
        <v>394</v>
      </c>
      <c r="W3030" t="s">
        <v>395</v>
      </c>
      <c r="X3030" t="s">
        <v>395</v>
      </c>
      <c r="Y3030">
        <v>0</v>
      </c>
      <c r="AC3030">
        <v>0.35803559465130863</v>
      </c>
    </row>
    <row r="3031" spans="1:29" x14ac:dyDescent="0.35">
      <c r="A3031" t="s">
        <v>14656</v>
      </c>
      <c r="B3031" t="s">
        <v>14657</v>
      </c>
      <c r="C3031">
        <v>6335</v>
      </c>
      <c r="D3031" t="s">
        <v>14624</v>
      </c>
      <c r="E3031">
        <v>3724</v>
      </c>
      <c r="F3031">
        <v>4.4409000000000001</v>
      </c>
      <c r="G3031">
        <v>127</v>
      </c>
      <c r="H3031" t="s">
        <v>105</v>
      </c>
      <c r="I3031" t="s">
        <v>157</v>
      </c>
      <c r="J3031" t="s">
        <v>105</v>
      </c>
      <c r="L3031" t="s">
        <v>14658</v>
      </c>
      <c r="M3031">
        <v>58</v>
      </c>
      <c r="P3031">
        <v>0</v>
      </c>
      <c r="Q3031">
        <v>0</v>
      </c>
      <c r="R3031">
        <v>0</v>
      </c>
      <c r="S3031">
        <v>0</v>
      </c>
      <c r="T3031">
        <v>1</v>
      </c>
      <c r="U3031" t="s">
        <v>14659</v>
      </c>
      <c r="V3031" t="s">
        <v>394</v>
      </c>
      <c r="W3031" t="s">
        <v>400</v>
      </c>
      <c r="X3031" t="s">
        <v>401</v>
      </c>
      <c r="Y3031">
        <v>0</v>
      </c>
      <c r="AC3031">
        <v>0.35833751517940204</v>
      </c>
    </row>
    <row r="3032" spans="1:29" x14ac:dyDescent="0.35">
      <c r="A3032" t="s">
        <v>14018</v>
      </c>
      <c r="B3032" t="s">
        <v>14019</v>
      </c>
      <c r="C3032">
        <v>6235</v>
      </c>
      <c r="D3032" t="s">
        <v>13952</v>
      </c>
      <c r="E3032">
        <v>1759</v>
      </c>
      <c r="F3032">
        <v>2</v>
      </c>
      <c r="G3032">
        <v>5</v>
      </c>
      <c r="H3032" t="s">
        <v>1608</v>
      </c>
      <c r="I3032" t="s">
        <v>803</v>
      </c>
      <c r="J3032" t="s">
        <v>14020</v>
      </c>
      <c r="K3032" t="s">
        <v>7527</v>
      </c>
      <c r="L3032" t="s">
        <v>14021</v>
      </c>
      <c r="M3032">
        <v>10</v>
      </c>
      <c r="P3032">
        <v>0</v>
      </c>
      <c r="Q3032">
        <v>0</v>
      </c>
      <c r="R3032">
        <v>1</v>
      </c>
      <c r="S3032">
        <v>0</v>
      </c>
      <c r="T3032">
        <v>0</v>
      </c>
      <c r="V3032" t="s">
        <v>306</v>
      </c>
      <c r="W3032" t="s">
        <v>815</v>
      </c>
      <c r="X3032" t="s">
        <v>840</v>
      </c>
      <c r="Y3032">
        <v>1</v>
      </c>
      <c r="Z3032">
        <v>10</v>
      </c>
      <c r="AA3032">
        <v>10</v>
      </c>
      <c r="AC3032">
        <v>0.35835612698215991</v>
      </c>
    </row>
    <row r="3033" spans="1:29" x14ac:dyDescent="0.35">
      <c r="A3033" t="s">
        <v>15518</v>
      </c>
      <c r="B3033" t="s">
        <v>15519</v>
      </c>
      <c r="C3033">
        <v>5946</v>
      </c>
      <c r="D3033" t="s">
        <v>15451</v>
      </c>
      <c r="E3033">
        <v>8729</v>
      </c>
      <c r="F3033">
        <v>4.641</v>
      </c>
      <c r="G3033">
        <v>156</v>
      </c>
      <c r="H3033" t="s">
        <v>163</v>
      </c>
      <c r="I3033" t="s">
        <v>157</v>
      </c>
      <c r="J3033" t="s">
        <v>163</v>
      </c>
      <c r="L3033" t="s">
        <v>15520</v>
      </c>
      <c r="M3033">
        <v>98</v>
      </c>
      <c r="P3033">
        <v>0</v>
      </c>
      <c r="Q3033">
        <v>0</v>
      </c>
      <c r="R3033">
        <v>0</v>
      </c>
      <c r="S3033">
        <v>0</v>
      </c>
      <c r="T3033">
        <v>0</v>
      </c>
      <c r="V3033" t="s">
        <v>394</v>
      </c>
      <c r="W3033" t="s">
        <v>400</v>
      </c>
      <c r="X3033" t="s">
        <v>401</v>
      </c>
      <c r="Y3033">
        <v>0</v>
      </c>
      <c r="AC3033">
        <v>0.35873257685488347</v>
      </c>
    </row>
    <row r="3034" spans="1:29" x14ac:dyDescent="0.35">
      <c r="A3034" t="s">
        <v>6698</v>
      </c>
      <c r="B3034" t="s">
        <v>6699</v>
      </c>
      <c r="C3034">
        <v>6473</v>
      </c>
      <c r="D3034" t="s">
        <v>6700</v>
      </c>
      <c r="E3034">
        <v>14747</v>
      </c>
      <c r="F3034">
        <v>3.9803999999999999</v>
      </c>
      <c r="G3034">
        <v>102</v>
      </c>
      <c r="H3034" t="s">
        <v>6701</v>
      </c>
      <c r="I3034" t="s">
        <v>157</v>
      </c>
      <c r="J3034" t="s">
        <v>6701</v>
      </c>
      <c r="L3034" t="s">
        <v>6702</v>
      </c>
      <c r="M3034">
        <v>36</v>
      </c>
      <c r="P3034">
        <v>0</v>
      </c>
      <c r="Q3034">
        <v>0</v>
      </c>
      <c r="R3034">
        <v>0</v>
      </c>
      <c r="S3034">
        <v>0</v>
      </c>
      <c r="T3034">
        <v>1</v>
      </c>
      <c r="U3034" t="s">
        <v>6703</v>
      </c>
      <c r="V3034" t="s">
        <v>222</v>
      </c>
      <c r="W3034" t="s">
        <v>223</v>
      </c>
      <c r="X3034" t="s">
        <v>881</v>
      </c>
      <c r="Y3034">
        <v>0</v>
      </c>
      <c r="AC3034">
        <v>0.35879279448308377</v>
      </c>
    </row>
    <row r="3035" spans="1:29" x14ac:dyDescent="0.35">
      <c r="A3035" t="s">
        <v>31074</v>
      </c>
      <c r="B3035" t="s">
        <v>31075</v>
      </c>
      <c r="C3035">
        <v>3806</v>
      </c>
      <c r="D3035" t="s">
        <v>30874</v>
      </c>
      <c r="E3035">
        <v>12816</v>
      </c>
      <c r="F3035">
        <v>4.5449000000000002</v>
      </c>
      <c r="G3035">
        <v>334</v>
      </c>
      <c r="H3035" t="s">
        <v>4319</v>
      </c>
      <c r="I3035" t="s">
        <v>803</v>
      </c>
      <c r="J3035" t="s">
        <v>31076</v>
      </c>
      <c r="K3035" t="s">
        <v>31077</v>
      </c>
      <c r="L3035" t="s">
        <v>31078</v>
      </c>
      <c r="M3035">
        <v>25</v>
      </c>
      <c r="P3035">
        <v>1</v>
      </c>
      <c r="Q3035">
        <v>0</v>
      </c>
      <c r="R3035">
        <v>0</v>
      </c>
      <c r="S3035">
        <v>0</v>
      </c>
      <c r="T3035">
        <v>0</v>
      </c>
      <c r="U3035" t="s">
        <v>31079</v>
      </c>
      <c r="V3035" t="s">
        <v>306</v>
      </c>
      <c r="W3035" t="s">
        <v>823</v>
      </c>
      <c r="X3035" t="s">
        <v>1392</v>
      </c>
      <c r="Y3035">
        <v>3</v>
      </c>
      <c r="Z3035">
        <v>25</v>
      </c>
      <c r="AA3035">
        <v>25</v>
      </c>
      <c r="AC3035">
        <v>0.35890655249311687</v>
      </c>
    </row>
    <row r="3036" spans="1:29" x14ac:dyDescent="0.35">
      <c r="A3036" t="s">
        <v>1170</v>
      </c>
      <c r="B3036" t="s">
        <v>1171</v>
      </c>
      <c r="C3036">
        <v>5746</v>
      </c>
      <c r="D3036" t="s">
        <v>1063</v>
      </c>
      <c r="E3036">
        <v>76766</v>
      </c>
      <c r="F3036">
        <v>3.7852999999999999</v>
      </c>
      <c r="G3036">
        <v>1076</v>
      </c>
      <c r="I3036" t="s">
        <v>803</v>
      </c>
      <c r="J3036" t="s">
        <v>1166</v>
      </c>
      <c r="K3036" t="s">
        <v>1172</v>
      </c>
      <c r="L3036" t="s">
        <v>1173</v>
      </c>
      <c r="M3036">
        <v>20</v>
      </c>
      <c r="P3036">
        <v>0</v>
      </c>
      <c r="Q3036">
        <v>0</v>
      </c>
      <c r="R3036">
        <v>0</v>
      </c>
      <c r="S3036">
        <v>0</v>
      </c>
      <c r="T3036">
        <v>0</v>
      </c>
      <c r="U3036" t="s">
        <v>1174</v>
      </c>
      <c r="V3036" t="s">
        <v>306</v>
      </c>
      <c r="W3036" t="s">
        <v>823</v>
      </c>
      <c r="X3036" t="s">
        <v>855</v>
      </c>
      <c r="Y3036">
        <v>15</v>
      </c>
      <c r="Z3036">
        <v>20</v>
      </c>
      <c r="AA3036">
        <v>9</v>
      </c>
      <c r="AC3036">
        <v>0.35902787002634529</v>
      </c>
    </row>
    <row r="3037" spans="1:29" x14ac:dyDescent="0.35">
      <c r="A3037" t="s">
        <v>32643</v>
      </c>
      <c r="B3037" t="s">
        <v>32644</v>
      </c>
      <c r="C3037">
        <v>1070</v>
      </c>
      <c r="D3037" t="s">
        <v>32540</v>
      </c>
      <c r="E3037">
        <v>27319</v>
      </c>
      <c r="F3037">
        <v>4.8404999999999996</v>
      </c>
      <c r="G3037">
        <v>909</v>
      </c>
      <c r="H3037" t="s">
        <v>268</v>
      </c>
      <c r="I3037" t="s">
        <v>38</v>
      </c>
      <c r="J3037" t="s">
        <v>7619</v>
      </c>
      <c r="L3037" t="s">
        <v>32645</v>
      </c>
      <c r="M3037">
        <v>89</v>
      </c>
      <c r="P3037">
        <v>0</v>
      </c>
      <c r="Q3037">
        <v>0</v>
      </c>
      <c r="R3037">
        <v>0</v>
      </c>
      <c r="S3037">
        <v>0</v>
      </c>
      <c r="T3037">
        <v>0</v>
      </c>
      <c r="U3037" t="s">
        <v>4045</v>
      </c>
      <c r="V3037" t="s">
        <v>32</v>
      </c>
      <c r="W3037" t="s">
        <v>172</v>
      </c>
      <c r="X3037" t="s">
        <v>173</v>
      </c>
      <c r="Y3037">
        <v>3</v>
      </c>
      <c r="Z3037">
        <v>164</v>
      </c>
      <c r="AA3037">
        <v>72</v>
      </c>
      <c r="AC3037">
        <v>0.35940535447093436</v>
      </c>
    </row>
    <row r="3038" spans="1:29" x14ac:dyDescent="0.35">
      <c r="A3038" t="s">
        <v>22501</v>
      </c>
      <c r="B3038" t="s">
        <v>22502</v>
      </c>
      <c r="C3038">
        <v>6346</v>
      </c>
      <c r="D3038" t="s">
        <v>22187</v>
      </c>
      <c r="E3038">
        <v>0</v>
      </c>
      <c r="H3038" t="s">
        <v>115</v>
      </c>
      <c r="I3038" t="s">
        <v>157</v>
      </c>
      <c r="J3038" t="s">
        <v>115</v>
      </c>
      <c r="L3038" t="s">
        <v>22255</v>
      </c>
      <c r="M3038">
        <v>19</v>
      </c>
      <c r="P3038">
        <v>0</v>
      </c>
      <c r="Q3038">
        <v>0</v>
      </c>
      <c r="R3038">
        <v>0</v>
      </c>
      <c r="S3038">
        <v>0</v>
      </c>
      <c r="T3038">
        <v>0</v>
      </c>
      <c r="U3038" t="s">
        <v>22256</v>
      </c>
      <c r="V3038" t="s">
        <v>160</v>
      </c>
      <c r="W3038" t="s">
        <v>222</v>
      </c>
      <c r="Y3038">
        <v>0</v>
      </c>
      <c r="AC3038">
        <v>0.35953040364554845</v>
      </c>
    </row>
    <row r="3039" spans="1:29" x14ac:dyDescent="0.35">
      <c r="A3039" t="s">
        <v>25276</v>
      </c>
      <c r="B3039" t="s">
        <v>25277</v>
      </c>
      <c r="C3039">
        <v>3902</v>
      </c>
      <c r="D3039" t="s">
        <v>25136</v>
      </c>
      <c r="E3039">
        <v>90341</v>
      </c>
      <c r="F3039">
        <v>4.0923999999999996</v>
      </c>
      <c r="G3039">
        <v>238</v>
      </c>
      <c r="H3039" t="s">
        <v>1070</v>
      </c>
      <c r="I3039" t="s">
        <v>803</v>
      </c>
      <c r="J3039" t="s">
        <v>25278</v>
      </c>
      <c r="K3039" t="s">
        <v>25279</v>
      </c>
      <c r="L3039" t="s">
        <v>25280</v>
      </c>
      <c r="M3039">
        <v>9</v>
      </c>
      <c r="P3039">
        <v>1</v>
      </c>
      <c r="Q3039">
        <v>0</v>
      </c>
      <c r="R3039">
        <v>0</v>
      </c>
      <c r="S3039">
        <v>1</v>
      </c>
      <c r="T3039">
        <v>1</v>
      </c>
      <c r="U3039" t="s">
        <v>12026</v>
      </c>
      <c r="V3039" t="s">
        <v>306</v>
      </c>
      <c r="W3039" t="s">
        <v>307</v>
      </c>
      <c r="X3039" t="s">
        <v>1087</v>
      </c>
      <c r="Y3039">
        <v>0</v>
      </c>
      <c r="AC3039">
        <v>0.35961311782689598</v>
      </c>
    </row>
    <row r="3040" spans="1:29" x14ac:dyDescent="0.35">
      <c r="A3040" t="s">
        <v>25914</v>
      </c>
      <c r="B3040" t="s">
        <v>12568</v>
      </c>
      <c r="C3040">
        <v>3902</v>
      </c>
      <c r="D3040" t="s">
        <v>25136</v>
      </c>
      <c r="E3040">
        <v>29366</v>
      </c>
      <c r="F3040">
        <v>3.7111000000000001</v>
      </c>
      <c r="G3040">
        <v>135</v>
      </c>
      <c r="M3040">
        <v>22</v>
      </c>
      <c r="P3040">
        <v>0</v>
      </c>
      <c r="Q3040">
        <v>0</v>
      </c>
      <c r="R3040">
        <v>0</v>
      </c>
      <c r="S3040">
        <v>0</v>
      </c>
      <c r="T3040">
        <v>1</v>
      </c>
      <c r="V3040" t="s">
        <v>394</v>
      </c>
      <c r="W3040" t="s">
        <v>2075</v>
      </c>
      <c r="X3040" t="s">
        <v>2076</v>
      </c>
      <c r="Y3040">
        <v>0</v>
      </c>
      <c r="AC3040">
        <v>0.35966839093565062</v>
      </c>
    </row>
    <row r="3041" spans="1:29" x14ac:dyDescent="0.35">
      <c r="A3041" t="s">
        <v>16764</v>
      </c>
      <c r="B3041" t="s">
        <v>16765</v>
      </c>
      <c r="C3041">
        <v>5905</v>
      </c>
      <c r="D3041" t="s">
        <v>16739</v>
      </c>
      <c r="E3041">
        <v>104286</v>
      </c>
      <c r="F3041">
        <v>3.8473999999999999</v>
      </c>
      <c r="G3041">
        <v>2497</v>
      </c>
      <c r="H3041" t="s">
        <v>5336</v>
      </c>
      <c r="I3041" t="s">
        <v>803</v>
      </c>
      <c r="J3041" t="s">
        <v>16766</v>
      </c>
      <c r="K3041" t="s">
        <v>4958</v>
      </c>
      <c r="L3041" t="s">
        <v>16767</v>
      </c>
      <c r="M3041">
        <v>42.5</v>
      </c>
      <c r="P3041">
        <v>0</v>
      </c>
      <c r="Q3041">
        <v>0</v>
      </c>
      <c r="R3041">
        <v>0</v>
      </c>
      <c r="S3041">
        <v>0</v>
      </c>
      <c r="T3041">
        <v>0</v>
      </c>
      <c r="U3041" t="s">
        <v>16768</v>
      </c>
      <c r="V3041" t="s">
        <v>306</v>
      </c>
      <c r="W3041" t="s">
        <v>815</v>
      </c>
      <c r="X3041" t="s">
        <v>1155</v>
      </c>
      <c r="Y3041">
        <v>39</v>
      </c>
      <c r="Z3041">
        <v>42.5</v>
      </c>
      <c r="AA3041">
        <v>42.5</v>
      </c>
      <c r="AC3041">
        <v>0.35992474831070675</v>
      </c>
    </row>
    <row r="3042" spans="1:29" x14ac:dyDescent="0.35">
      <c r="A3042" t="s">
        <v>8808</v>
      </c>
      <c r="B3042" t="s">
        <v>8809</v>
      </c>
      <c r="C3042">
        <v>7083</v>
      </c>
      <c r="D3042" t="s">
        <v>8801</v>
      </c>
      <c r="E3042">
        <v>113466</v>
      </c>
      <c r="F3042">
        <v>3.9426000000000001</v>
      </c>
      <c r="G3042">
        <v>2702</v>
      </c>
      <c r="H3042" t="s">
        <v>426</v>
      </c>
      <c r="I3042" t="s">
        <v>157</v>
      </c>
      <c r="J3042" t="s">
        <v>426</v>
      </c>
      <c r="L3042" t="s">
        <v>8810</v>
      </c>
      <c r="M3042">
        <v>34</v>
      </c>
      <c r="P3042">
        <v>0</v>
      </c>
      <c r="Q3042">
        <v>0</v>
      </c>
      <c r="R3042">
        <v>0</v>
      </c>
      <c r="S3042">
        <v>0</v>
      </c>
      <c r="T3042">
        <v>0</v>
      </c>
      <c r="U3042" t="s">
        <v>8811</v>
      </c>
      <c r="V3042" t="s">
        <v>394</v>
      </c>
      <c r="W3042" t="s">
        <v>428</v>
      </c>
      <c r="X3042" t="s">
        <v>429</v>
      </c>
      <c r="Y3042">
        <v>1</v>
      </c>
      <c r="Z3042">
        <v>16</v>
      </c>
      <c r="AA3042">
        <v>16</v>
      </c>
      <c r="AC3042">
        <v>0.35995291563948684</v>
      </c>
    </row>
    <row r="3043" spans="1:29" x14ac:dyDescent="0.35">
      <c r="A3043" t="s">
        <v>32722</v>
      </c>
      <c r="B3043" t="s">
        <v>32723</v>
      </c>
      <c r="C3043">
        <v>1070</v>
      </c>
      <c r="D3043" t="s">
        <v>32540</v>
      </c>
      <c r="E3043">
        <v>9007</v>
      </c>
      <c r="F3043">
        <v>4.5875000000000004</v>
      </c>
      <c r="G3043">
        <v>1023</v>
      </c>
      <c r="H3043" t="s">
        <v>32724</v>
      </c>
      <c r="I3043" t="s">
        <v>38</v>
      </c>
      <c r="J3043" t="s">
        <v>32725</v>
      </c>
      <c r="L3043" t="s">
        <v>32726</v>
      </c>
      <c r="M3043">
        <v>179</v>
      </c>
      <c r="P3043">
        <v>0</v>
      </c>
      <c r="Q3043">
        <v>1</v>
      </c>
      <c r="R3043">
        <v>0</v>
      </c>
      <c r="S3043">
        <v>0</v>
      </c>
      <c r="T3043">
        <v>0</v>
      </c>
      <c r="V3043" t="s">
        <v>32</v>
      </c>
      <c r="W3043" t="s">
        <v>41</v>
      </c>
      <c r="X3043" t="s">
        <v>42</v>
      </c>
      <c r="Y3043">
        <v>3</v>
      </c>
      <c r="Z3043">
        <v>149</v>
      </c>
      <c r="AA3043">
        <v>34</v>
      </c>
      <c r="AC3043">
        <v>0.3601397667488152</v>
      </c>
    </row>
    <row r="3044" spans="1:29" x14ac:dyDescent="0.35">
      <c r="A3044" t="s">
        <v>22505</v>
      </c>
      <c r="B3044" t="s">
        <v>22506</v>
      </c>
      <c r="C3044">
        <v>6346</v>
      </c>
      <c r="D3044" t="s">
        <v>22187</v>
      </c>
      <c r="E3044">
        <v>0</v>
      </c>
      <c r="H3044" t="s">
        <v>115</v>
      </c>
      <c r="I3044" t="s">
        <v>157</v>
      </c>
      <c r="J3044" t="s">
        <v>115</v>
      </c>
      <c r="M3044">
        <v>20</v>
      </c>
      <c r="P3044">
        <v>0</v>
      </c>
      <c r="Q3044">
        <v>0</v>
      </c>
      <c r="R3044">
        <v>1</v>
      </c>
      <c r="S3044">
        <v>0</v>
      </c>
      <c r="T3044">
        <v>0</v>
      </c>
      <c r="U3044" t="s">
        <v>22332</v>
      </c>
      <c r="V3044" t="s">
        <v>160</v>
      </c>
      <c r="W3044" t="s">
        <v>222</v>
      </c>
      <c r="Y3044">
        <v>0</v>
      </c>
      <c r="AC3044">
        <v>0.36015319317088756</v>
      </c>
    </row>
    <row r="3045" spans="1:29" x14ac:dyDescent="0.35">
      <c r="A3045" t="s">
        <v>21002</v>
      </c>
      <c r="B3045" t="s">
        <v>21003</v>
      </c>
      <c r="C3045">
        <v>6184</v>
      </c>
      <c r="D3045" t="s">
        <v>20960</v>
      </c>
      <c r="E3045">
        <v>32576</v>
      </c>
      <c r="F3045">
        <v>4.0545</v>
      </c>
      <c r="G3045">
        <v>110</v>
      </c>
      <c r="I3045" t="s">
        <v>157</v>
      </c>
      <c r="L3045" t="s">
        <v>21004</v>
      </c>
      <c r="M3045">
        <v>20</v>
      </c>
      <c r="P3045">
        <v>0</v>
      </c>
      <c r="Q3045">
        <v>0</v>
      </c>
      <c r="R3045">
        <v>0</v>
      </c>
      <c r="S3045">
        <v>0</v>
      </c>
      <c r="T3045">
        <v>0</v>
      </c>
      <c r="U3045" t="s">
        <v>21005</v>
      </c>
      <c r="V3045" t="s">
        <v>306</v>
      </c>
      <c r="W3045" t="s">
        <v>863</v>
      </c>
      <c r="X3045" t="s">
        <v>1245</v>
      </c>
      <c r="Y3045">
        <v>0</v>
      </c>
      <c r="AC3045">
        <v>0.36059991272650094</v>
      </c>
    </row>
    <row r="3046" spans="1:29" x14ac:dyDescent="0.35">
      <c r="A3046" t="s">
        <v>841</v>
      </c>
      <c r="B3046" t="s">
        <v>842</v>
      </c>
      <c r="C3046">
        <v>7103</v>
      </c>
      <c r="D3046" t="s">
        <v>801</v>
      </c>
      <c r="E3046">
        <v>3551</v>
      </c>
      <c r="F3046">
        <v>4.6429</v>
      </c>
      <c r="G3046">
        <v>14</v>
      </c>
      <c r="H3046" t="s">
        <v>843</v>
      </c>
      <c r="I3046" t="s">
        <v>803</v>
      </c>
      <c r="J3046" t="s">
        <v>844</v>
      </c>
      <c r="K3046" t="s">
        <v>845</v>
      </c>
      <c r="L3046" t="s">
        <v>846</v>
      </c>
      <c r="M3046">
        <v>24</v>
      </c>
      <c r="P3046">
        <v>0</v>
      </c>
      <c r="Q3046">
        <v>0</v>
      </c>
      <c r="R3046">
        <v>0</v>
      </c>
      <c r="S3046">
        <v>0</v>
      </c>
      <c r="T3046">
        <v>1</v>
      </c>
      <c r="U3046" t="s">
        <v>847</v>
      </c>
      <c r="V3046" t="s">
        <v>306</v>
      </c>
      <c r="W3046" t="s">
        <v>815</v>
      </c>
      <c r="X3046" t="s">
        <v>848</v>
      </c>
      <c r="Y3046">
        <v>11</v>
      </c>
      <c r="Z3046">
        <v>24</v>
      </c>
      <c r="AA3046">
        <v>24</v>
      </c>
      <c r="AC3046">
        <v>0.36060012551862208</v>
      </c>
    </row>
    <row r="3047" spans="1:29" x14ac:dyDescent="0.35">
      <c r="A3047" t="s">
        <v>2602</v>
      </c>
      <c r="B3047" t="s">
        <v>2603</v>
      </c>
      <c r="C3047">
        <v>5333</v>
      </c>
      <c r="D3047" t="s">
        <v>2318</v>
      </c>
      <c r="E3047">
        <v>1765</v>
      </c>
      <c r="L3047" t="s">
        <v>2507</v>
      </c>
      <c r="M3047">
        <v>27</v>
      </c>
      <c r="N3047">
        <v>42</v>
      </c>
      <c r="P3047">
        <v>1</v>
      </c>
      <c r="Q3047">
        <v>0</v>
      </c>
      <c r="R3047">
        <v>1</v>
      </c>
      <c r="S3047">
        <v>0</v>
      </c>
      <c r="T3047">
        <v>0</v>
      </c>
      <c r="U3047" t="s">
        <v>2604</v>
      </c>
      <c r="V3047" t="s">
        <v>306</v>
      </c>
      <c r="W3047" t="s">
        <v>823</v>
      </c>
      <c r="X3047" t="s">
        <v>824</v>
      </c>
      <c r="Y3047">
        <v>0</v>
      </c>
      <c r="AC3047">
        <v>0.36062211905369024</v>
      </c>
    </row>
    <row r="3048" spans="1:29" x14ac:dyDescent="0.35">
      <c r="A3048" t="s">
        <v>27077</v>
      </c>
      <c r="B3048" t="s">
        <v>27078</v>
      </c>
      <c r="C3048">
        <v>6289</v>
      </c>
      <c r="D3048" t="s">
        <v>26991</v>
      </c>
      <c r="E3048">
        <v>9256</v>
      </c>
      <c r="F3048">
        <v>4.4493</v>
      </c>
      <c r="G3048">
        <v>69</v>
      </c>
      <c r="H3048" t="s">
        <v>3395</v>
      </c>
      <c r="I3048" t="s">
        <v>157</v>
      </c>
      <c r="J3048" t="s">
        <v>3395</v>
      </c>
      <c r="L3048" t="s">
        <v>27079</v>
      </c>
      <c r="M3048">
        <v>32</v>
      </c>
      <c r="P3048">
        <v>0</v>
      </c>
      <c r="Q3048">
        <v>0</v>
      </c>
      <c r="R3048">
        <v>0</v>
      </c>
      <c r="S3048">
        <v>0</v>
      </c>
      <c r="T3048">
        <v>1</v>
      </c>
      <c r="U3048" t="s">
        <v>27080</v>
      </c>
      <c r="V3048" t="s">
        <v>394</v>
      </c>
      <c r="W3048" t="s">
        <v>428</v>
      </c>
      <c r="X3048" t="s">
        <v>429</v>
      </c>
      <c r="Y3048">
        <v>0</v>
      </c>
      <c r="AC3048">
        <v>0.3608482577420753</v>
      </c>
    </row>
    <row r="3049" spans="1:29" x14ac:dyDescent="0.35">
      <c r="A3049" t="s">
        <v>8670</v>
      </c>
      <c r="B3049" t="s">
        <v>8671</v>
      </c>
      <c r="C3049">
        <v>6014</v>
      </c>
      <c r="D3049" t="s">
        <v>8545</v>
      </c>
      <c r="E3049">
        <v>6599</v>
      </c>
      <c r="F3049">
        <v>4.2759</v>
      </c>
      <c r="G3049">
        <v>58</v>
      </c>
      <c r="H3049" t="s">
        <v>2707</v>
      </c>
      <c r="I3049" t="s">
        <v>157</v>
      </c>
      <c r="J3049" t="s">
        <v>2707</v>
      </c>
      <c r="L3049" t="s">
        <v>8672</v>
      </c>
      <c r="M3049">
        <v>28</v>
      </c>
      <c r="P3049">
        <v>0</v>
      </c>
      <c r="Q3049">
        <v>0</v>
      </c>
      <c r="R3049">
        <v>0</v>
      </c>
      <c r="S3049">
        <v>0</v>
      </c>
      <c r="T3049">
        <v>1</v>
      </c>
      <c r="U3049" t="s">
        <v>8673</v>
      </c>
      <c r="V3049" t="s">
        <v>93</v>
      </c>
      <c r="W3049" t="s">
        <v>94</v>
      </c>
      <c r="X3049" t="s">
        <v>95</v>
      </c>
      <c r="Y3049">
        <v>0</v>
      </c>
      <c r="AC3049">
        <v>0.3612347563361622</v>
      </c>
    </row>
    <row r="3050" spans="1:29" x14ac:dyDescent="0.35">
      <c r="A3050" t="s">
        <v>16443</v>
      </c>
      <c r="B3050" t="s">
        <v>16444</v>
      </c>
      <c r="C3050">
        <v>6240</v>
      </c>
      <c r="D3050" t="s">
        <v>16380</v>
      </c>
      <c r="E3050">
        <v>4154</v>
      </c>
      <c r="F3050">
        <v>5</v>
      </c>
      <c r="G3050">
        <v>3</v>
      </c>
      <c r="H3050" t="s">
        <v>186</v>
      </c>
      <c r="I3050" t="s">
        <v>38</v>
      </c>
      <c r="J3050" t="s">
        <v>14728</v>
      </c>
      <c r="L3050" t="s">
        <v>16445</v>
      </c>
      <c r="M3050">
        <v>240</v>
      </c>
      <c r="P3050">
        <v>1</v>
      </c>
      <c r="Q3050">
        <v>0</v>
      </c>
      <c r="R3050">
        <v>1</v>
      </c>
      <c r="S3050">
        <v>0</v>
      </c>
      <c r="T3050">
        <v>0</v>
      </c>
      <c r="V3050" t="s">
        <v>32</v>
      </c>
      <c r="W3050" t="s">
        <v>41</v>
      </c>
      <c r="X3050" t="s">
        <v>42</v>
      </c>
      <c r="Y3050">
        <v>0</v>
      </c>
      <c r="AC3050">
        <v>0.36130878143877831</v>
      </c>
    </row>
    <row r="3051" spans="1:29" x14ac:dyDescent="0.35">
      <c r="A3051" t="s">
        <v>13100</v>
      </c>
      <c r="B3051" t="s">
        <v>13101</v>
      </c>
      <c r="C3051">
        <v>6106</v>
      </c>
      <c r="D3051" t="s">
        <v>13090</v>
      </c>
      <c r="E3051">
        <v>236129</v>
      </c>
      <c r="F3051">
        <v>4.0894000000000004</v>
      </c>
      <c r="G3051">
        <v>884</v>
      </c>
      <c r="I3051" t="s">
        <v>803</v>
      </c>
      <c r="J3051" t="s">
        <v>13102</v>
      </c>
      <c r="L3051" t="s">
        <v>13103</v>
      </c>
      <c r="M3051">
        <v>32</v>
      </c>
      <c r="P3051">
        <v>0</v>
      </c>
      <c r="Q3051">
        <v>0</v>
      </c>
      <c r="R3051">
        <v>0</v>
      </c>
      <c r="S3051">
        <v>0</v>
      </c>
      <c r="T3051">
        <v>1</v>
      </c>
      <c r="U3051" t="s">
        <v>13104</v>
      </c>
      <c r="V3051" t="s">
        <v>306</v>
      </c>
      <c r="W3051" t="s">
        <v>823</v>
      </c>
      <c r="X3051" t="s">
        <v>1091</v>
      </c>
      <c r="Y3051">
        <v>2</v>
      </c>
      <c r="Z3051">
        <v>32</v>
      </c>
      <c r="AA3051">
        <v>32</v>
      </c>
      <c r="AC3051">
        <v>0.3613187466217137</v>
      </c>
    </row>
    <row r="3052" spans="1:29" x14ac:dyDescent="0.35">
      <c r="A3052" t="s">
        <v>15373</v>
      </c>
      <c r="B3052" t="s">
        <v>15374</v>
      </c>
      <c r="C3052">
        <v>6255</v>
      </c>
      <c r="D3052" t="s">
        <v>15305</v>
      </c>
      <c r="E3052">
        <v>26448</v>
      </c>
      <c r="F3052">
        <v>4.3421000000000003</v>
      </c>
      <c r="G3052">
        <v>304</v>
      </c>
      <c r="H3052" t="s">
        <v>7089</v>
      </c>
      <c r="I3052" t="s">
        <v>803</v>
      </c>
      <c r="J3052" t="s">
        <v>15375</v>
      </c>
      <c r="K3052" t="s">
        <v>9453</v>
      </c>
      <c r="L3052" t="s">
        <v>15376</v>
      </c>
      <c r="M3052">
        <v>19</v>
      </c>
      <c r="P3052">
        <v>0</v>
      </c>
      <c r="Q3052">
        <v>0</v>
      </c>
      <c r="R3052">
        <v>0</v>
      </c>
      <c r="S3052">
        <v>0</v>
      </c>
      <c r="T3052">
        <v>1</v>
      </c>
      <c r="V3052" t="s">
        <v>306</v>
      </c>
      <c r="W3052" t="s">
        <v>815</v>
      </c>
      <c r="X3052" t="s">
        <v>848</v>
      </c>
      <c r="Y3052">
        <v>11</v>
      </c>
      <c r="Z3052">
        <v>19</v>
      </c>
      <c r="AA3052">
        <v>19</v>
      </c>
      <c r="AC3052">
        <v>0.3613391120487135</v>
      </c>
    </row>
    <row r="3053" spans="1:29" x14ac:dyDescent="0.35">
      <c r="A3053" t="s">
        <v>10740</v>
      </c>
      <c r="B3053" t="s">
        <v>10741</v>
      </c>
      <c r="C3053">
        <v>6468</v>
      </c>
      <c r="D3053" t="s">
        <v>10683</v>
      </c>
      <c r="E3053">
        <v>736</v>
      </c>
      <c r="F3053">
        <v>4.3333000000000004</v>
      </c>
      <c r="G3053">
        <v>3</v>
      </c>
      <c r="H3053" t="s">
        <v>10717</v>
      </c>
      <c r="I3053" t="s">
        <v>38</v>
      </c>
      <c r="J3053" t="s">
        <v>10718</v>
      </c>
      <c r="L3053" t="s">
        <v>10703</v>
      </c>
      <c r="M3053">
        <v>38</v>
      </c>
      <c r="O3053">
        <v>25</v>
      </c>
      <c r="P3053">
        <v>1</v>
      </c>
      <c r="Q3053">
        <v>0</v>
      </c>
      <c r="R3053">
        <v>0</v>
      </c>
      <c r="S3053">
        <v>0</v>
      </c>
      <c r="T3053">
        <v>1</v>
      </c>
      <c r="V3053" t="s">
        <v>32</v>
      </c>
      <c r="W3053" t="s">
        <v>191</v>
      </c>
      <c r="X3053" t="s">
        <v>208</v>
      </c>
      <c r="Y3053">
        <v>0</v>
      </c>
      <c r="AC3053">
        <v>0.36134142230462574</v>
      </c>
    </row>
    <row r="3054" spans="1:29" x14ac:dyDescent="0.35">
      <c r="A3054" t="s">
        <v>25388</v>
      </c>
      <c r="B3054" t="s">
        <v>25389</v>
      </c>
      <c r="C3054">
        <v>3902</v>
      </c>
      <c r="D3054" t="s">
        <v>25136</v>
      </c>
      <c r="E3054">
        <v>39336</v>
      </c>
      <c r="F3054">
        <v>4.4423000000000004</v>
      </c>
      <c r="G3054">
        <v>52</v>
      </c>
      <c r="M3054">
        <v>5</v>
      </c>
      <c r="P3054">
        <v>0</v>
      </c>
      <c r="Q3054">
        <v>1</v>
      </c>
      <c r="R3054">
        <v>0</v>
      </c>
      <c r="S3054">
        <v>1</v>
      </c>
      <c r="T3054">
        <v>1</v>
      </c>
      <c r="U3054" t="s">
        <v>25390</v>
      </c>
      <c r="V3054" t="s">
        <v>306</v>
      </c>
      <c r="W3054" t="s">
        <v>1138</v>
      </c>
      <c r="X3054" t="s">
        <v>2174</v>
      </c>
      <c r="Y3054">
        <v>0</v>
      </c>
      <c r="AC3054">
        <v>0.36137913140416078</v>
      </c>
    </row>
    <row r="3055" spans="1:29" x14ac:dyDescent="0.35">
      <c r="A3055" t="s">
        <v>21314</v>
      </c>
      <c r="B3055" t="s">
        <v>21315</v>
      </c>
      <c r="C3055">
        <v>7025</v>
      </c>
      <c r="D3055" t="s">
        <v>21247</v>
      </c>
      <c r="E3055">
        <v>8620</v>
      </c>
      <c r="F3055">
        <v>4.5012999999999996</v>
      </c>
      <c r="G3055">
        <v>377</v>
      </c>
      <c r="H3055" t="s">
        <v>316</v>
      </c>
      <c r="I3055" t="s">
        <v>38</v>
      </c>
      <c r="J3055" t="s">
        <v>21316</v>
      </c>
      <c r="L3055" t="s">
        <v>21262</v>
      </c>
      <c r="M3055">
        <v>30</v>
      </c>
      <c r="P3055">
        <v>0</v>
      </c>
      <c r="Q3055">
        <v>0</v>
      </c>
      <c r="R3055">
        <v>0</v>
      </c>
      <c r="S3055">
        <v>1</v>
      </c>
      <c r="T3055">
        <v>0</v>
      </c>
      <c r="V3055" t="s">
        <v>32</v>
      </c>
      <c r="W3055" t="s">
        <v>41</v>
      </c>
      <c r="X3055" t="s">
        <v>59</v>
      </c>
      <c r="Y3055">
        <v>0</v>
      </c>
      <c r="AC3055">
        <v>0.36150917737427213</v>
      </c>
    </row>
    <row r="3056" spans="1:29" x14ac:dyDescent="0.35">
      <c r="A3056" t="s">
        <v>1144</v>
      </c>
      <c r="B3056" t="s">
        <v>1145</v>
      </c>
      <c r="C3056">
        <v>5746</v>
      </c>
      <c r="D3056" t="s">
        <v>1063</v>
      </c>
      <c r="E3056">
        <v>111380</v>
      </c>
      <c r="F3056">
        <v>4.1889000000000003</v>
      </c>
      <c r="G3056">
        <v>90</v>
      </c>
      <c r="H3056" t="s">
        <v>1146</v>
      </c>
      <c r="I3056" t="s">
        <v>803</v>
      </c>
      <c r="J3056" t="s">
        <v>852</v>
      </c>
      <c r="K3056" t="s">
        <v>1120</v>
      </c>
      <c r="L3056" t="s">
        <v>1121</v>
      </c>
      <c r="M3056">
        <v>9</v>
      </c>
      <c r="P3056">
        <v>0</v>
      </c>
      <c r="Q3056">
        <v>0</v>
      </c>
      <c r="R3056">
        <v>0</v>
      </c>
      <c r="S3056">
        <v>0</v>
      </c>
      <c r="T3056">
        <v>0</v>
      </c>
      <c r="U3056" t="s">
        <v>1122</v>
      </c>
      <c r="V3056" t="s">
        <v>306</v>
      </c>
      <c r="W3056" t="s">
        <v>823</v>
      </c>
      <c r="X3056" t="s">
        <v>855</v>
      </c>
      <c r="Y3056">
        <v>0</v>
      </c>
      <c r="AC3056">
        <v>0.36162748353655028</v>
      </c>
    </row>
    <row r="3057" spans="1:29" x14ac:dyDescent="0.35">
      <c r="A3057" t="s">
        <v>21219</v>
      </c>
      <c r="B3057" t="s">
        <v>21220</v>
      </c>
      <c r="C3057">
        <v>6323</v>
      </c>
      <c r="D3057" t="s">
        <v>21179</v>
      </c>
      <c r="E3057">
        <v>18823</v>
      </c>
      <c r="F3057">
        <v>4.0369999999999999</v>
      </c>
      <c r="G3057">
        <v>27</v>
      </c>
      <c r="H3057" t="s">
        <v>37</v>
      </c>
      <c r="L3057" t="s">
        <v>21221</v>
      </c>
      <c r="M3057">
        <v>40</v>
      </c>
      <c r="P3057">
        <v>0</v>
      </c>
      <c r="Q3057">
        <v>0</v>
      </c>
      <c r="R3057">
        <v>0</v>
      </c>
      <c r="S3057">
        <v>0</v>
      </c>
      <c r="T3057">
        <v>0</v>
      </c>
      <c r="U3057" t="s">
        <v>12566</v>
      </c>
      <c r="V3057" t="s">
        <v>93</v>
      </c>
      <c r="W3057" t="s">
        <v>94</v>
      </c>
      <c r="X3057" t="s">
        <v>95</v>
      </c>
      <c r="Y3057">
        <v>0</v>
      </c>
      <c r="AC3057">
        <v>0.36170685189782836</v>
      </c>
    </row>
    <row r="3058" spans="1:29" x14ac:dyDescent="0.35">
      <c r="A3058" t="s">
        <v>21334</v>
      </c>
      <c r="B3058" t="s">
        <v>21335</v>
      </c>
      <c r="C3058">
        <v>7025</v>
      </c>
      <c r="D3058" t="s">
        <v>21247</v>
      </c>
      <c r="E3058">
        <v>5632</v>
      </c>
      <c r="F3058">
        <v>4.5</v>
      </c>
      <c r="G3058">
        <v>14</v>
      </c>
      <c r="H3058" t="s">
        <v>7409</v>
      </c>
      <c r="I3058" t="s">
        <v>38</v>
      </c>
      <c r="J3058" t="s">
        <v>7409</v>
      </c>
      <c r="L3058" t="s">
        <v>21336</v>
      </c>
      <c r="M3058">
        <v>18</v>
      </c>
      <c r="P3058">
        <v>1</v>
      </c>
      <c r="Q3058">
        <v>0</v>
      </c>
      <c r="R3058">
        <v>0</v>
      </c>
      <c r="S3058">
        <v>0</v>
      </c>
      <c r="T3058">
        <v>0</v>
      </c>
      <c r="V3058" t="s">
        <v>32</v>
      </c>
      <c r="W3058" t="s">
        <v>191</v>
      </c>
      <c r="X3058" t="s">
        <v>208</v>
      </c>
      <c r="Y3058">
        <v>0</v>
      </c>
      <c r="AC3058">
        <v>0.36173354770520982</v>
      </c>
    </row>
    <row r="3059" spans="1:29" x14ac:dyDescent="0.35">
      <c r="A3059" t="s">
        <v>18848</v>
      </c>
      <c r="B3059" t="s">
        <v>18849</v>
      </c>
      <c r="C3059">
        <v>4028</v>
      </c>
      <c r="D3059" t="s">
        <v>18597</v>
      </c>
      <c r="E3059">
        <v>6297</v>
      </c>
      <c r="F3059">
        <v>2.8290999999999999</v>
      </c>
      <c r="G3059">
        <v>357</v>
      </c>
      <c r="H3059" t="s">
        <v>2775</v>
      </c>
      <c r="I3059" t="s">
        <v>803</v>
      </c>
      <c r="J3059" t="s">
        <v>1609</v>
      </c>
      <c r="L3059" t="s">
        <v>18850</v>
      </c>
      <c r="M3059">
        <v>25</v>
      </c>
      <c r="P3059">
        <v>0</v>
      </c>
      <c r="Q3059">
        <v>0</v>
      </c>
      <c r="R3059">
        <v>0</v>
      </c>
      <c r="S3059">
        <v>0</v>
      </c>
      <c r="T3059">
        <v>0</v>
      </c>
      <c r="V3059" t="s">
        <v>306</v>
      </c>
      <c r="W3059" t="s">
        <v>823</v>
      </c>
      <c r="X3059" t="s">
        <v>824</v>
      </c>
      <c r="Y3059">
        <v>0</v>
      </c>
      <c r="AC3059">
        <v>0.36181534119430137</v>
      </c>
    </row>
    <row r="3060" spans="1:29" x14ac:dyDescent="0.35">
      <c r="A3060" t="s">
        <v>17467</v>
      </c>
      <c r="B3060" t="s">
        <v>17468</v>
      </c>
      <c r="C3060">
        <v>6125</v>
      </c>
      <c r="D3060" t="s">
        <v>17463</v>
      </c>
      <c r="E3060">
        <v>471406</v>
      </c>
      <c r="F3060">
        <v>4.3922999999999996</v>
      </c>
      <c r="G3060">
        <v>3722</v>
      </c>
      <c r="I3060" t="s">
        <v>803</v>
      </c>
      <c r="J3060" t="s">
        <v>17469</v>
      </c>
      <c r="L3060" t="s">
        <v>17470</v>
      </c>
      <c r="M3060">
        <v>18</v>
      </c>
      <c r="P3060">
        <v>0</v>
      </c>
      <c r="Q3060">
        <v>0</v>
      </c>
      <c r="R3060">
        <v>0</v>
      </c>
      <c r="S3060">
        <v>0</v>
      </c>
      <c r="T3060">
        <v>1</v>
      </c>
      <c r="U3060" t="s">
        <v>17471</v>
      </c>
      <c r="V3060" t="s">
        <v>394</v>
      </c>
      <c r="W3060" t="s">
        <v>412</v>
      </c>
      <c r="Y3060">
        <v>3</v>
      </c>
      <c r="Z3060">
        <v>18</v>
      </c>
      <c r="AA3060">
        <v>18</v>
      </c>
      <c r="AC3060">
        <v>0.36186350454567073</v>
      </c>
    </row>
    <row r="3061" spans="1:29" x14ac:dyDescent="0.35">
      <c r="A3061" t="s">
        <v>19061</v>
      </c>
      <c r="B3061" t="s">
        <v>19062</v>
      </c>
      <c r="C3061">
        <v>6749</v>
      </c>
      <c r="D3061" t="s">
        <v>19058</v>
      </c>
      <c r="E3061">
        <v>1595</v>
      </c>
      <c r="F3061">
        <v>4.9009</v>
      </c>
      <c r="G3061">
        <v>111</v>
      </c>
      <c r="H3061" t="s">
        <v>4548</v>
      </c>
      <c r="I3061" t="s">
        <v>157</v>
      </c>
      <c r="J3061" t="s">
        <v>4548</v>
      </c>
      <c r="L3061" t="s">
        <v>19063</v>
      </c>
      <c r="M3061">
        <v>72</v>
      </c>
      <c r="P3061">
        <v>0</v>
      </c>
      <c r="Q3061">
        <v>1</v>
      </c>
      <c r="R3061">
        <v>0</v>
      </c>
      <c r="S3061">
        <v>0</v>
      </c>
      <c r="T3061">
        <v>0</v>
      </c>
      <c r="U3061" t="s">
        <v>19064</v>
      </c>
      <c r="V3061" t="s">
        <v>394</v>
      </c>
      <c r="W3061" t="s">
        <v>395</v>
      </c>
      <c r="X3061" t="s">
        <v>441</v>
      </c>
      <c r="Y3061">
        <v>1</v>
      </c>
      <c r="Z3061">
        <v>40</v>
      </c>
      <c r="AA3061">
        <v>40</v>
      </c>
      <c r="AC3061">
        <v>0.36217179093936203</v>
      </c>
    </row>
    <row r="3062" spans="1:29" x14ac:dyDescent="0.35">
      <c r="A3062" t="s">
        <v>7792</v>
      </c>
      <c r="B3062" t="s">
        <v>7793</v>
      </c>
      <c r="C3062">
        <v>1073</v>
      </c>
      <c r="D3062" t="s">
        <v>7503</v>
      </c>
      <c r="E3062">
        <v>14480</v>
      </c>
      <c r="F3062">
        <v>4.5301</v>
      </c>
      <c r="G3062">
        <v>183</v>
      </c>
      <c r="H3062" t="s">
        <v>186</v>
      </c>
      <c r="I3062" t="s">
        <v>38</v>
      </c>
      <c r="J3062" t="s">
        <v>311</v>
      </c>
      <c r="L3062" t="s">
        <v>7794</v>
      </c>
      <c r="M3062">
        <v>130</v>
      </c>
      <c r="P3062">
        <v>0</v>
      </c>
      <c r="Q3062">
        <v>0</v>
      </c>
      <c r="R3062">
        <v>0</v>
      </c>
      <c r="S3062">
        <v>0</v>
      </c>
      <c r="T3062">
        <v>0</v>
      </c>
      <c r="V3062" t="s">
        <v>32</v>
      </c>
      <c r="W3062" t="s">
        <v>41</v>
      </c>
      <c r="X3062" t="s">
        <v>42</v>
      </c>
      <c r="Y3062">
        <v>1</v>
      </c>
      <c r="Z3062">
        <v>160</v>
      </c>
      <c r="AA3062">
        <v>160</v>
      </c>
      <c r="AC3062">
        <v>0.36218847542056776</v>
      </c>
    </row>
    <row r="3063" spans="1:29" x14ac:dyDescent="0.35">
      <c r="A3063" t="s">
        <v>16665</v>
      </c>
      <c r="B3063" t="s">
        <v>16666</v>
      </c>
      <c r="C3063">
        <v>6279</v>
      </c>
      <c r="D3063" t="s">
        <v>16593</v>
      </c>
      <c r="E3063">
        <v>43994</v>
      </c>
      <c r="F3063">
        <v>4.1706000000000003</v>
      </c>
      <c r="G3063">
        <v>252</v>
      </c>
      <c r="H3063" t="s">
        <v>16667</v>
      </c>
      <c r="I3063" t="s">
        <v>803</v>
      </c>
      <c r="J3063" t="s">
        <v>16668</v>
      </c>
      <c r="L3063" t="s">
        <v>16669</v>
      </c>
      <c r="M3063">
        <v>34</v>
      </c>
      <c r="P3063">
        <v>0</v>
      </c>
      <c r="Q3063">
        <v>0</v>
      </c>
      <c r="R3063">
        <v>0</v>
      </c>
      <c r="S3063">
        <v>1</v>
      </c>
      <c r="T3063">
        <v>0</v>
      </c>
      <c r="U3063" t="s">
        <v>16670</v>
      </c>
      <c r="V3063" t="s">
        <v>306</v>
      </c>
      <c r="W3063" t="s">
        <v>863</v>
      </c>
      <c r="X3063" t="s">
        <v>1186</v>
      </c>
      <c r="Y3063">
        <v>0</v>
      </c>
      <c r="AC3063">
        <v>0.36219229191739988</v>
      </c>
    </row>
    <row r="3064" spans="1:29" x14ac:dyDescent="0.35">
      <c r="A3064" t="s">
        <v>15677</v>
      </c>
      <c r="B3064" t="s">
        <v>15678</v>
      </c>
      <c r="C3064">
        <v>6745</v>
      </c>
      <c r="D3064" t="s">
        <v>15615</v>
      </c>
      <c r="E3064">
        <v>13598</v>
      </c>
      <c r="F3064">
        <v>3.8052999999999999</v>
      </c>
      <c r="G3064">
        <v>226</v>
      </c>
      <c r="H3064" t="s">
        <v>6489</v>
      </c>
      <c r="I3064" t="s">
        <v>38</v>
      </c>
      <c r="J3064" t="s">
        <v>6489</v>
      </c>
      <c r="L3064" t="s">
        <v>15674</v>
      </c>
      <c r="M3064">
        <v>25</v>
      </c>
      <c r="P3064">
        <v>0</v>
      </c>
      <c r="Q3064">
        <v>0</v>
      </c>
      <c r="R3064">
        <v>0</v>
      </c>
      <c r="S3064">
        <v>0</v>
      </c>
      <c r="T3064">
        <v>0</v>
      </c>
      <c r="U3064" t="s">
        <v>15622</v>
      </c>
      <c r="V3064" t="s">
        <v>32</v>
      </c>
      <c r="W3064" t="s">
        <v>41</v>
      </c>
      <c r="X3064" t="s">
        <v>59</v>
      </c>
      <c r="Y3064">
        <v>0</v>
      </c>
      <c r="AC3064">
        <v>0.36252974378750669</v>
      </c>
    </row>
    <row r="3065" spans="1:29" x14ac:dyDescent="0.35">
      <c r="A3065" t="s">
        <v>30387</v>
      </c>
      <c r="B3065" t="s">
        <v>30388</v>
      </c>
      <c r="C3065">
        <v>4225</v>
      </c>
      <c r="D3065" t="s">
        <v>30319</v>
      </c>
      <c r="E3065">
        <v>84383</v>
      </c>
      <c r="F3065">
        <v>4.3350999999999997</v>
      </c>
      <c r="G3065">
        <v>379</v>
      </c>
      <c r="L3065" t="s">
        <v>30389</v>
      </c>
      <c r="M3065">
        <v>44</v>
      </c>
      <c r="P3065">
        <v>0</v>
      </c>
      <c r="Q3065">
        <v>0</v>
      </c>
      <c r="R3065">
        <v>0</v>
      </c>
      <c r="S3065">
        <v>0</v>
      </c>
      <c r="T3065">
        <v>0</v>
      </c>
      <c r="V3065" t="s">
        <v>306</v>
      </c>
      <c r="W3065" t="s">
        <v>823</v>
      </c>
      <c r="X3065" t="s">
        <v>1091</v>
      </c>
      <c r="Y3065">
        <v>0</v>
      </c>
      <c r="AC3065">
        <v>0.36263102750661513</v>
      </c>
    </row>
    <row r="3066" spans="1:29" x14ac:dyDescent="0.35">
      <c r="A3066" t="s">
        <v>32646</v>
      </c>
      <c r="B3066" t="s">
        <v>32647</v>
      </c>
      <c r="C3066">
        <v>1070</v>
      </c>
      <c r="D3066" t="s">
        <v>32540</v>
      </c>
      <c r="E3066">
        <v>26634</v>
      </c>
      <c r="F3066">
        <v>3.8969999999999998</v>
      </c>
      <c r="G3066">
        <v>427</v>
      </c>
      <c r="I3066" t="s">
        <v>803</v>
      </c>
      <c r="J3066" t="s">
        <v>32648</v>
      </c>
      <c r="L3066" t="s">
        <v>32649</v>
      </c>
      <c r="M3066">
        <v>29</v>
      </c>
      <c r="P3066">
        <v>0</v>
      </c>
      <c r="Q3066">
        <v>0</v>
      </c>
      <c r="R3066">
        <v>0</v>
      </c>
      <c r="S3066">
        <v>0</v>
      </c>
      <c r="T3066">
        <v>0</v>
      </c>
      <c r="U3066" t="s">
        <v>2332</v>
      </c>
      <c r="V3066" t="s">
        <v>306</v>
      </c>
      <c r="W3066" t="s">
        <v>823</v>
      </c>
      <c r="X3066" t="s">
        <v>824</v>
      </c>
      <c r="Y3066">
        <v>0</v>
      </c>
      <c r="AC3066">
        <v>0.36277743307683685</v>
      </c>
    </row>
    <row r="3067" spans="1:29" x14ac:dyDescent="0.35">
      <c r="A3067" t="s">
        <v>28479</v>
      </c>
      <c r="B3067" t="s">
        <v>28480</v>
      </c>
      <c r="C3067">
        <v>5648</v>
      </c>
      <c r="D3067" t="s">
        <v>28460</v>
      </c>
      <c r="E3067">
        <v>174115</v>
      </c>
      <c r="F3067">
        <v>4.2671999999999999</v>
      </c>
      <c r="G3067">
        <v>1778</v>
      </c>
      <c r="H3067" t="s">
        <v>21619</v>
      </c>
      <c r="I3067" t="s">
        <v>803</v>
      </c>
      <c r="J3067" t="s">
        <v>10862</v>
      </c>
      <c r="L3067" t="s">
        <v>28481</v>
      </c>
      <c r="M3067">
        <v>19</v>
      </c>
      <c r="O3067">
        <v>9</v>
      </c>
      <c r="P3067">
        <v>0</v>
      </c>
      <c r="Q3067">
        <v>0</v>
      </c>
      <c r="R3067">
        <v>0</v>
      </c>
      <c r="S3067">
        <v>1</v>
      </c>
      <c r="T3067">
        <v>1</v>
      </c>
      <c r="U3067" t="s">
        <v>28482</v>
      </c>
      <c r="V3067" t="s">
        <v>306</v>
      </c>
      <c r="W3067" t="s">
        <v>307</v>
      </c>
      <c r="X3067" t="s">
        <v>308</v>
      </c>
      <c r="Y3067">
        <v>5</v>
      </c>
      <c r="Z3067">
        <v>19</v>
      </c>
      <c r="AA3067">
        <v>9</v>
      </c>
      <c r="AC3067">
        <v>0.36297129235877923</v>
      </c>
    </row>
    <row r="3068" spans="1:29" x14ac:dyDescent="0.35">
      <c r="A3068" t="s">
        <v>14660</v>
      </c>
      <c r="B3068" t="s">
        <v>14661</v>
      </c>
      <c r="C3068">
        <v>6335</v>
      </c>
      <c r="D3068" t="s">
        <v>14624</v>
      </c>
      <c r="E3068">
        <v>2512</v>
      </c>
      <c r="F3068">
        <v>4.1493000000000002</v>
      </c>
      <c r="G3068">
        <v>134</v>
      </c>
      <c r="H3068" t="s">
        <v>252</v>
      </c>
      <c r="I3068" t="s">
        <v>157</v>
      </c>
      <c r="J3068" t="s">
        <v>252</v>
      </c>
      <c r="L3068" t="s">
        <v>14662</v>
      </c>
      <c r="M3068">
        <v>60</v>
      </c>
      <c r="P3068">
        <v>0</v>
      </c>
      <c r="Q3068">
        <v>0</v>
      </c>
      <c r="R3068">
        <v>0</v>
      </c>
      <c r="S3068">
        <v>0</v>
      </c>
      <c r="T3068">
        <v>1</v>
      </c>
      <c r="U3068" t="s">
        <v>14663</v>
      </c>
      <c r="V3068" t="s">
        <v>93</v>
      </c>
      <c r="W3068" t="s">
        <v>94</v>
      </c>
      <c r="Y3068">
        <v>0</v>
      </c>
      <c r="AC3068">
        <v>0.36297995251842319</v>
      </c>
    </row>
    <row r="3069" spans="1:29" x14ac:dyDescent="0.35">
      <c r="A3069" t="s">
        <v>25117</v>
      </c>
      <c r="B3069" t="s">
        <v>25118</v>
      </c>
      <c r="C3069">
        <v>6294</v>
      </c>
      <c r="D3069" t="s">
        <v>25095</v>
      </c>
      <c r="E3069">
        <v>3758</v>
      </c>
      <c r="F3069">
        <v>4.7544000000000004</v>
      </c>
      <c r="G3069">
        <v>57</v>
      </c>
      <c r="H3069" t="s">
        <v>115</v>
      </c>
      <c r="I3069" t="s">
        <v>157</v>
      </c>
      <c r="J3069" t="s">
        <v>115</v>
      </c>
      <c r="L3069" t="s">
        <v>25119</v>
      </c>
      <c r="M3069">
        <v>70</v>
      </c>
      <c r="P3069">
        <v>0</v>
      </c>
      <c r="Q3069">
        <v>0</v>
      </c>
      <c r="R3069">
        <v>0</v>
      </c>
      <c r="S3069">
        <v>0</v>
      </c>
      <c r="T3069">
        <v>1</v>
      </c>
      <c r="U3069" t="s">
        <v>25120</v>
      </c>
      <c r="V3069" t="s">
        <v>394</v>
      </c>
      <c r="W3069" t="s">
        <v>400</v>
      </c>
      <c r="X3069" t="s">
        <v>401</v>
      </c>
      <c r="Y3069">
        <v>0</v>
      </c>
      <c r="AC3069">
        <v>0.36298257460275596</v>
      </c>
    </row>
    <row r="3070" spans="1:29" x14ac:dyDescent="0.35">
      <c r="A3070" t="s">
        <v>11990</v>
      </c>
      <c r="B3070" t="s">
        <v>11991</v>
      </c>
      <c r="C3070">
        <v>1063</v>
      </c>
      <c r="D3070" t="s">
        <v>11860</v>
      </c>
      <c r="E3070">
        <v>9495</v>
      </c>
      <c r="F3070">
        <v>4.2503000000000002</v>
      </c>
      <c r="G3070">
        <v>1794</v>
      </c>
      <c r="H3070" t="s">
        <v>4039</v>
      </c>
      <c r="I3070" t="s">
        <v>38</v>
      </c>
      <c r="J3070" t="s">
        <v>4039</v>
      </c>
      <c r="L3070" t="s">
        <v>11902</v>
      </c>
      <c r="M3070">
        <v>38</v>
      </c>
      <c r="P3070">
        <v>0</v>
      </c>
      <c r="Q3070">
        <v>0</v>
      </c>
      <c r="R3070">
        <v>0</v>
      </c>
      <c r="S3070">
        <v>0</v>
      </c>
      <c r="T3070">
        <v>0</v>
      </c>
      <c r="V3070" t="s">
        <v>32</v>
      </c>
      <c r="W3070" t="s">
        <v>41</v>
      </c>
      <c r="X3070" t="s">
        <v>59</v>
      </c>
      <c r="Y3070">
        <v>0</v>
      </c>
      <c r="AC3070">
        <v>0.36302387710190309</v>
      </c>
    </row>
    <row r="3071" spans="1:29" x14ac:dyDescent="0.35">
      <c r="A3071" t="s">
        <v>5585</v>
      </c>
      <c r="B3071" t="s">
        <v>5586</v>
      </c>
      <c r="C3071">
        <v>2082</v>
      </c>
      <c r="D3071" t="s">
        <v>5426</v>
      </c>
      <c r="E3071">
        <v>3113</v>
      </c>
      <c r="L3071" t="s">
        <v>5587</v>
      </c>
      <c r="M3071">
        <v>99</v>
      </c>
      <c r="N3071">
        <v>139</v>
      </c>
      <c r="P3071">
        <v>1</v>
      </c>
      <c r="Q3071">
        <v>0</v>
      </c>
      <c r="R3071">
        <v>1</v>
      </c>
      <c r="S3071">
        <v>1</v>
      </c>
      <c r="T3071">
        <v>1</v>
      </c>
      <c r="U3071" t="s">
        <v>5588</v>
      </c>
      <c r="V3071" t="s">
        <v>394</v>
      </c>
      <c r="W3071" t="s">
        <v>33</v>
      </c>
      <c r="Y3071">
        <v>0</v>
      </c>
      <c r="AC3071">
        <v>0.36311181624109035</v>
      </c>
    </row>
    <row r="3072" spans="1:29" x14ac:dyDescent="0.35">
      <c r="A3072" t="s">
        <v>22160</v>
      </c>
      <c r="B3072" t="s">
        <v>22161</v>
      </c>
      <c r="C3072">
        <v>6326</v>
      </c>
      <c r="D3072" t="s">
        <v>22055</v>
      </c>
      <c r="E3072">
        <v>7147</v>
      </c>
      <c r="F3072">
        <v>4.375</v>
      </c>
      <c r="G3072">
        <v>56</v>
      </c>
      <c r="H3072" t="s">
        <v>22162</v>
      </c>
      <c r="I3072" t="s">
        <v>803</v>
      </c>
      <c r="J3072" t="s">
        <v>1195</v>
      </c>
      <c r="K3072" t="s">
        <v>22163</v>
      </c>
      <c r="L3072" t="s">
        <v>22164</v>
      </c>
      <c r="M3072">
        <v>21</v>
      </c>
      <c r="P3072">
        <v>0</v>
      </c>
      <c r="Q3072">
        <v>0</v>
      </c>
      <c r="R3072">
        <v>0</v>
      </c>
      <c r="S3072">
        <v>0</v>
      </c>
      <c r="T3072">
        <v>0</v>
      </c>
      <c r="U3072" t="s">
        <v>22165</v>
      </c>
      <c r="V3072" t="s">
        <v>306</v>
      </c>
      <c r="W3072" t="s">
        <v>823</v>
      </c>
      <c r="X3072" t="s">
        <v>855</v>
      </c>
      <c r="Y3072">
        <v>5</v>
      </c>
      <c r="Z3072">
        <v>21</v>
      </c>
      <c r="AA3072">
        <v>21</v>
      </c>
      <c r="AC3072">
        <v>0.363537863515909</v>
      </c>
    </row>
    <row r="3073" spans="1:29" x14ac:dyDescent="0.35">
      <c r="A3073" t="s">
        <v>31303</v>
      </c>
      <c r="B3073" t="s">
        <v>31304</v>
      </c>
      <c r="C3073">
        <v>6365</v>
      </c>
      <c r="D3073" t="s">
        <v>31254</v>
      </c>
      <c r="E3073">
        <v>4733</v>
      </c>
      <c r="F3073">
        <v>4.2485999999999997</v>
      </c>
      <c r="G3073">
        <v>177</v>
      </c>
      <c r="H3073" t="s">
        <v>13252</v>
      </c>
      <c r="I3073" t="s">
        <v>157</v>
      </c>
      <c r="J3073" t="s">
        <v>13252</v>
      </c>
      <c r="L3073" t="s">
        <v>31292</v>
      </c>
      <c r="M3073">
        <v>72</v>
      </c>
      <c r="P3073">
        <v>0</v>
      </c>
      <c r="Q3073">
        <v>0</v>
      </c>
      <c r="R3073">
        <v>0</v>
      </c>
      <c r="S3073">
        <v>0</v>
      </c>
      <c r="T3073">
        <v>0</v>
      </c>
      <c r="U3073" t="s">
        <v>31305</v>
      </c>
      <c r="V3073" t="s">
        <v>306</v>
      </c>
      <c r="W3073" t="s">
        <v>823</v>
      </c>
      <c r="X3073" t="s">
        <v>855</v>
      </c>
      <c r="Y3073">
        <v>0</v>
      </c>
      <c r="AC3073">
        <v>0.36375852806805065</v>
      </c>
    </row>
    <row r="3074" spans="1:29" x14ac:dyDescent="0.35">
      <c r="A3074" t="s">
        <v>2206</v>
      </c>
      <c r="B3074" t="s">
        <v>2207</v>
      </c>
      <c r="C3074">
        <v>5938</v>
      </c>
      <c r="D3074" t="s">
        <v>2170</v>
      </c>
      <c r="E3074">
        <v>32289</v>
      </c>
      <c r="F3074">
        <v>3.5110999999999999</v>
      </c>
      <c r="G3074">
        <v>45</v>
      </c>
      <c r="M3074">
        <v>22</v>
      </c>
      <c r="P3074">
        <v>0</v>
      </c>
      <c r="Q3074">
        <v>0</v>
      </c>
      <c r="R3074">
        <v>0</v>
      </c>
      <c r="S3074">
        <v>0</v>
      </c>
      <c r="T3074">
        <v>1</v>
      </c>
      <c r="U3074" t="s">
        <v>2208</v>
      </c>
      <c r="V3074" t="s">
        <v>306</v>
      </c>
      <c r="W3074" t="s">
        <v>33</v>
      </c>
      <c r="Y3074">
        <v>0</v>
      </c>
      <c r="AC3074">
        <v>0.36380878807202754</v>
      </c>
    </row>
    <row r="3075" spans="1:29" x14ac:dyDescent="0.35">
      <c r="A3075" t="s">
        <v>15400</v>
      </c>
      <c r="B3075" t="s">
        <v>15401</v>
      </c>
      <c r="C3075">
        <v>6255</v>
      </c>
      <c r="D3075" t="s">
        <v>15305</v>
      </c>
      <c r="E3075">
        <v>11058</v>
      </c>
      <c r="F3075">
        <v>3.1111</v>
      </c>
      <c r="G3075">
        <v>18</v>
      </c>
      <c r="M3075">
        <v>14</v>
      </c>
      <c r="O3075">
        <v>7</v>
      </c>
      <c r="P3075">
        <v>0</v>
      </c>
      <c r="Q3075">
        <v>0</v>
      </c>
      <c r="R3075">
        <v>1</v>
      </c>
      <c r="S3075">
        <v>1</v>
      </c>
      <c r="T3075">
        <v>1</v>
      </c>
      <c r="V3075" t="s">
        <v>306</v>
      </c>
      <c r="W3075" t="s">
        <v>1138</v>
      </c>
      <c r="X3075" t="s">
        <v>2174</v>
      </c>
      <c r="Y3075">
        <v>0</v>
      </c>
      <c r="AC3075">
        <v>0.36383816779415123</v>
      </c>
    </row>
    <row r="3076" spans="1:29" x14ac:dyDescent="0.35">
      <c r="A3076" t="s">
        <v>32591</v>
      </c>
      <c r="B3076" t="s">
        <v>32592</v>
      </c>
      <c r="C3076">
        <v>1070</v>
      </c>
      <c r="D3076" t="s">
        <v>32540</v>
      </c>
      <c r="E3076">
        <v>88756</v>
      </c>
      <c r="F3076">
        <v>4.5842000000000001</v>
      </c>
      <c r="G3076">
        <v>1063</v>
      </c>
      <c r="H3076" t="s">
        <v>5494</v>
      </c>
      <c r="I3076" t="s">
        <v>38</v>
      </c>
      <c r="J3076" t="s">
        <v>32593</v>
      </c>
      <c r="L3076" t="s">
        <v>32594</v>
      </c>
      <c r="M3076">
        <v>117</v>
      </c>
      <c r="P3076">
        <v>0</v>
      </c>
      <c r="Q3076">
        <v>0</v>
      </c>
      <c r="R3076">
        <v>0</v>
      </c>
      <c r="S3076">
        <v>0</v>
      </c>
      <c r="T3076">
        <v>0</v>
      </c>
      <c r="U3076" t="s">
        <v>360</v>
      </c>
      <c r="V3076" t="s">
        <v>32</v>
      </c>
      <c r="W3076" t="s">
        <v>41</v>
      </c>
      <c r="X3076" t="s">
        <v>42</v>
      </c>
      <c r="Y3076">
        <v>3</v>
      </c>
      <c r="Z3076">
        <v>136</v>
      </c>
      <c r="AA3076">
        <v>34</v>
      </c>
      <c r="AC3076">
        <v>0.36386097568293918</v>
      </c>
    </row>
    <row r="3077" spans="1:29" x14ac:dyDescent="0.35">
      <c r="A3077" t="s">
        <v>1565</v>
      </c>
      <c r="B3077" t="s">
        <v>1566</v>
      </c>
      <c r="C3077">
        <v>1517</v>
      </c>
      <c r="D3077" t="s">
        <v>1520</v>
      </c>
      <c r="E3077">
        <v>57777</v>
      </c>
      <c r="F3077">
        <v>4.5678999999999998</v>
      </c>
      <c r="G3077">
        <v>449</v>
      </c>
      <c r="H3077" t="s">
        <v>186</v>
      </c>
      <c r="I3077" t="s">
        <v>38</v>
      </c>
      <c r="J3077" t="s">
        <v>186</v>
      </c>
      <c r="L3077" t="s">
        <v>1567</v>
      </c>
      <c r="M3077">
        <v>122</v>
      </c>
      <c r="P3077">
        <v>0</v>
      </c>
      <c r="Q3077">
        <v>0</v>
      </c>
      <c r="R3077">
        <v>0</v>
      </c>
      <c r="S3077">
        <v>0</v>
      </c>
      <c r="T3077">
        <v>0</v>
      </c>
      <c r="V3077" t="s">
        <v>32</v>
      </c>
      <c r="W3077" t="s">
        <v>41</v>
      </c>
      <c r="X3077" t="s">
        <v>42</v>
      </c>
      <c r="Y3077">
        <v>2</v>
      </c>
      <c r="Z3077">
        <v>158</v>
      </c>
      <c r="AA3077">
        <v>92</v>
      </c>
      <c r="AC3077">
        <v>0.36387534068251681</v>
      </c>
    </row>
    <row r="3078" spans="1:29" x14ac:dyDescent="0.35">
      <c r="A3078" t="s">
        <v>3306</v>
      </c>
      <c r="B3078" t="s">
        <v>3307</v>
      </c>
      <c r="C3078">
        <v>7101</v>
      </c>
      <c r="D3078" t="s">
        <v>3231</v>
      </c>
      <c r="E3078">
        <v>955</v>
      </c>
      <c r="F3078">
        <v>3.2</v>
      </c>
      <c r="G3078">
        <v>5</v>
      </c>
      <c r="H3078" t="s">
        <v>3241</v>
      </c>
      <c r="L3078" t="s">
        <v>3242</v>
      </c>
      <c r="M3078">
        <v>44</v>
      </c>
      <c r="P3078">
        <v>1</v>
      </c>
      <c r="Q3078">
        <v>0</v>
      </c>
      <c r="R3078">
        <v>0</v>
      </c>
      <c r="S3078">
        <v>0</v>
      </c>
      <c r="T3078">
        <v>0</v>
      </c>
      <c r="U3078" t="s">
        <v>3298</v>
      </c>
      <c r="V3078" t="s">
        <v>32</v>
      </c>
      <c r="W3078" t="s">
        <v>191</v>
      </c>
      <c r="X3078" t="s">
        <v>208</v>
      </c>
      <c r="Y3078">
        <v>0</v>
      </c>
      <c r="AC3078">
        <v>0.36396883975607797</v>
      </c>
    </row>
    <row r="3079" spans="1:29" x14ac:dyDescent="0.35">
      <c r="A3079" t="s">
        <v>7166</v>
      </c>
      <c r="B3079" t="s">
        <v>7167</v>
      </c>
      <c r="C3079">
        <v>6353</v>
      </c>
      <c r="D3079" t="s">
        <v>7057</v>
      </c>
      <c r="E3079">
        <v>11431</v>
      </c>
      <c r="F3079">
        <v>4.4118000000000004</v>
      </c>
      <c r="G3079">
        <v>34</v>
      </c>
      <c r="H3079" t="s">
        <v>1364</v>
      </c>
      <c r="I3079" t="s">
        <v>803</v>
      </c>
      <c r="J3079">
        <v>3</v>
      </c>
      <c r="K3079" t="s">
        <v>7168</v>
      </c>
      <c r="L3079" t="s">
        <v>7169</v>
      </c>
      <c r="M3079">
        <v>24</v>
      </c>
      <c r="P3079">
        <v>0</v>
      </c>
      <c r="Q3079">
        <v>0</v>
      </c>
      <c r="R3079">
        <v>1</v>
      </c>
      <c r="S3079">
        <v>0</v>
      </c>
      <c r="T3079">
        <v>1</v>
      </c>
      <c r="U3079" t="s">
        <v>7170</v>
      </c>
      <c r="V3079" t="s">
        <v>306</v>
      </c>
      <c r="W3079" t="s">
        <v>815</v>
      </c>
      <c r="X3079" t="s">
        <v>832</v>
      </c>
      <c r="Y3079">
        <v>6</v>
      </c>
      <c r="Z3079">
        <v>24</v>
      </c>
      <c r="AA3079">
        <v>24</v>
      </c>
      <c r="AC3079">
        <v>0.36402499293071755</v>
      </c>
    </row>
    <row r="3080" spans="1:29" x14ac:dyDescent="0.35">
      <c r="A3080" t="s">
        <v>10857</v>
      </c>
      <c r="B3080" t="s">
        <v>10858</v>
      </c>
      <c r="C3080">
        <v>4348</v>
      </c>
      <c r="D3080" t="s">
        <v>10806</v>
      </c>
      <c r="E3080">
        <v>64174</v>
      </c>
      <c r="F3080">
        <v>4.3628</v>
      </c>
      <c r="G3080">
        <v>8720</v>
      </c>
      <c r="H3080" t="s">
        <v>3988</v>
      </c>
      <c r="I3080" t="s">
        <v>157</v>
      </c>
      <c r="J3080" t="s">
        <v>3988</v>
      </c>
      <c r="L3080" t="s">
        <v>10807</v>
      </c>
      <c r="M3080">
        <v>15</v>
      </c>
      <c r="P3080">
        <v>0</v>
      </c>
      <c r="Q3080">
        <v>0</v>
      </c>
      <c r="R3080">
        <v>0</v>
      </c>
      <c r="S3080">
        <v>0</v>
      </c>
      <c r="T3080">
        <v>0</v>
      </c>
      <c r="U3080" t="s">
        <v>10859</v>
      </c>
      <c r="V3080" t="s">
        <v>160</v>
      </c>
      <c r="W3080" t="s">
        <v>394</v>
      </c>
      <c r="Y3080">
        <v>0</v>
      </c>
      <c r="AC3080">
        <v>0.36403744170919627</v>
      </c>
    </row>
    <row r="3081" spans="1:29" x14ac:dyDescent="0.35">
      <c r="A3081" t="s">
        <v>1487</v>
      </c>
      <c r="B3081" t="s">
        <v>1488</v>
      </c>
      <c r="C3081">
        <v>5746</v>
      </c>
      <c r="D3081" t="s">
        <v>1063</v>
      </c>
      <c r="E3081">
        <v>7141</v>
      </c>
      <c r="F3081">
        <v>4.25</v>
      </c>
      <c r="G3081">
        <v>16</v>
      </c>
      <c r="H3081" t="s">
        <v>1489</v>
      </c>
      <c r="I3081" t="s">
        <v>803</v>
      </c>
      <c r="J3081" t="s">
        <v>1490</v>
      </c>
      <c r="K3081" t="s">
        <v>1120</v>
      </c>
      <c r="L3081" t="s">
        <v>1491</v>
      </c>
      <c r="M3081">
        <v>19</v>
      </c>
      <c r="P3081">
        <v>0</v>
      </c>
      <c r="Q3081">
        <v>0</v>
      </c>
      <c r="R3081">
        <v>0</v>
      </c>
      <c r="S3081">
        <v>0</v>
      </c>
      <c r="T3081">
        <v>0</v>
      </c>
      <c r="U3081" t="s">
        <v>1328</v>
      </c>
      <c r="V3081" t="s">
        <v>306</v>
      </c>
      <c r="W3081" t="s">
        <v>160</v>
      </c>
      <c r="Y3081">
        <v>0</v>
      </c>
      <c r="AC3081">
        <v>0.36406031398130922</v>
      </c>
    </row>
    <row r="3082" spans="1:29" x14ac:dyDescent="0.35">
      <c r="A3082" t="s">
        <v>5474</v>
      </c>
      <c r="B3082" t="s">
        <v>5475</v>
      </c>
      <c r="C3082">
        <v>2082</v>
      </c>
      <c r="D3082" t="s">
        <v>5426</v>
      </c>
      <c r="E3082">
        <v>8723</v>
      </c>
      <c r="F3082">
        <v>4.4028999999999998</v>
      </c>
      <c r="G3082">
        <v>139</v>
      </c>
      <c r="H3082" t="s">
        <v>415</v>
      </c>
      <c r="I3082" t="s">
        <v>157</v>
      </c>
      <c r="J3082" t="s">
        <v>415</v>
      </c>
      <c r="L3082" t="s">
        <v>5476</v>
      </c>
      <c r="M3082">
        <v>65</v>
      </c>
      <c r="P3082">
        <v>0</v>
      </c>
      <c r="Q3082">
        <v>0</v>
      </c>
      <c r="R3082">
        <v>0</v>
      </c>
      <c r="S3082">
        <v>0</v>
      </c>
      <c r="T3082">
        <v>0</v>
      </c>
      <c r="V3082" t="s">
        <v>394</v>
      </c>
      <c r="W3082" t="s">
        <v>395</v>
      </c>
      <c r="X3082" t="s">
        <v>441</v>
      </c>
      <c r="Y3082">
        <v>0</v>
      </c>
      <c r="AC3082">
        <v>0.36414104978407658</v>
      </c>
    </row>
    <row r="3083" spans="1:29" x14ac:dyDescent="0.35">
      <c r="A3083" t="s">
        <v>11666</v>
      </c>
      <c r="B3083" t="s">
        <v>11667</v>
      </c>
      <c r="C3083">
        <v>6189</v>
      </c>
      <c r="D3083" t="s">
        <v>11563</v>
      </c>
      <c r="E3083">
        <v>12092</v>
      </c>
      <c r="F3083">
        <v>4.8453999999999997</v>
      </c>
      <c r="G3083">
        <v>97</v>
      </c>
      <c r="L3083" t="s">
        <v>11668</v>
      </c>
      <c r="M3083">
        <v>54</v>
      </c>
      <c r="N3083">
        <v>83</v>
      </c>
      <c r="P3083">
        <v>1</v>
      </c>
      <c r="Q3083">
        <v>1</v>
      </c>
      <c r="R3083">
        <v>0</v>
      </c>
      <c r="S3083">
        <v>0</v>
      </c>
      <c r="T3083">
        <v>1</v>
      </c>
      <c r="U3083" t="s">
        <v>11669</v>
      </c>
      <c r="V3083" t="s">
        <v>394</v>
      </c>
      <c r="W3083" t="s">
        <v>33</v>
      </c>
      <c r="Y3083">
        <v>0</v>
      </c>
      <c r="AC3083">
        <v>0.36415499735910661</v>
      </c>
    </row>
    <row r="3084" spans="1:29" x14ac:dyDescent="0.35">
      <c r="A3084" t="s">
        <v>26441</v>
      </c>
      <c r="B3084" t="s">
        <v>26442</v>
      </c>
      <c r="C3084">
        <v>5337</v>
      </c>
      <c r="D3084" t="s">
        <v>26428</v>
      </c>
      <c r="E3084">
        <v>43729</v>
      </c>
      <c r="F3084">
        <v>4.3297999999999996</v>
      </c>
      <c r="G3084">
        <v>1422</v>
      </c>
      <c r="H3084" t="s">
        <v>552</v>
      </c>
      <c r="I3084" t="s">
        <v>157</v>
      </c>
      <c r="J3084" t="s">
        <v>552</v>
      </c>
      <c r="L3084" t="s">
        <v>26443</v>
      </c>
      <c r="M3084">
        <v>64</v>
      </c>
      <c r="P3084">
        <v>0</v>
      </c>
      <c r="Q3084">
        <v>0</v>
      </c>
      <c r="R3084">
        <v>0</v>
      </c>
      <c r="S3084">
        <v>0</v>
      </c>
      <c r="T3084">
        <v>0</v>
      </c>
      <c r="U3084" t="s">
        <v>26444</v>
      </c>
      <c r="V3084" t="s">
        <v>394</v>
      </c>
      <c r="W3084" t="s">
        <v>405</v>
      </c>
      <c r="X3084" t="s">
        <v>406</v>
      </c>
      <c r="Y3084">
        <v>0</v>
      </c>
      <c r="AC3084">
        <v>0.36461128200887927</v>
      </c>
    </row>
    <row r="3085" spans="1:29" x14ac:dyDescent="0.35">
      <c r="A3085" t="s">
        <v>13847</v>
      </c>
      <c r="B3085" t="s">
        <v>13848</v>
      </c>
      <c r="C3085">
        <v>6156</v>
      </c>
      <c r="D3085" t="s">
        <v>13777</v>
      </c>
      <c r="E3085">
        <v>50146</v>
      </c>
      <c r="F3085">
        <v>4.5107999999999997</v>
      </c>
      <c r="G3085">
        <v>139</v>
      </c>
      <c r="H3085" t="s">
        <v>1070</v>
      </c>
      <c r="I3085" t="s">
        <v>803</v>
      </c>
      <c r="J3085" t="s">
        <v>13849</v>
      </c>
      <c r="K3085" t="s">
        <v>13850</v>
      </c>
      <c r="L3085" t="s">
        <v>13851</v>
      </c>
      <c r="M3085">
        <v>28</v>
      </c>
      <c r="P3085">
        <v>0</v>
      </c>
      <c r="Q3085">
        <v>0</v>
      </c>
      <c r="R3085">
        <v>0</v>
      </c>
      <c r="S3085">
        <v>0</v>
      </c>
      <c r="T3085">
        <v>0</v>
      </c>
      <c r="U3085" t="s">
        <v>13852</v>
      </c>
      <c r="V3085" t="s">
        <v>306</v>
      </c>
      <c r="W3085" t="s">
        <v>307</v>
      </c>
      <c r="X3085" t="s">
        <v>1087</v>
      </c>
      <c r="Y3085">
        <v>7</v>
      </c>
      <c r="Z3085">
        <v>28</v>
      </c>
      <c r="AA3085">
        <v>28</v>
      </c>
      <c r="AC3085">
        <v>0.36467345671633267</v>
      </c>
    </row>
    <row r="3086" spans="1:29" x14ac:dyDescent="0.35">
      <c r="A3086" t="s">
        <v>28796</v>
      </c>
      <c r="B3086" t="s">
        <v>28797</v>
      </c>
      <c r="C3086">
        <v>5648</v>
      </c>
      <c r="D3086" t="s">
        <v>28460</v>
      </c>
      <c r="E3086">
        <v>10959</v>
      </c>
      <c r="F3086">
        <v>4.0345000000000004</v>
      </c>
      <c r="G3086">
        <v>29</v>
      </c>
      <c r="H3086" t="s">
        <v>2009</v>
      </c>
      <c r="I3086" t="s">
        <v>803</v>
      </c>
      <c r="J3086" t="s">
        <v>1609</v>
      </c>
      <c r="L3086" t="s">
        <v>28798</v>
      </c>
      <c r="M3086">
        <v>20</v>
      </c>
      <c r="O3086">
        <v>10</v>
      </c>
      <c r="P3086">
        <v>0</v>
      </c>
      <c r="Q3086">
        <v>0</v>
      </c>
      <c r="R3086">
        <v>0</v>
      </c>
      <c r="S3086">
        <v>1</v>
      </c>
      <c r="T3086">
        <v>1</v>
      </c>
      <c r="U3086" t="s">
        <v>28799</v>
      </c>
      <c r="V3086" t="s">
        <v>306</v>
      </c>
      <c r="W3086" t="s">
        <v>823</v>
      </c>
      <c r="X3086" t="s">
        <v>1392</v>
      </c>
      <c r="Y3086">
        <v>1</v>
      </c>
      <c r="Z3086">
        <v>20</v>
      </c>
      <c r="AA3086">
        <v>10</v>
      </c>
      <c r="AC3086">
        <v>0.3648530804622061</v>
      </c>
    </row>
    <row r="3087" spans="1:29" x14ac:dyDescent="0.35">
      <c r="A3087" t="s">
        <v>27537</v>
      </c>
      <c r="B3087" t="s">
        <v>27538</v>
      </c>
      <c r="C3087">
        <v>6145</v>
      </c>
      <c r="D3087" t="s">
        <v>27444</v>
      </c>
      <c r="E3087">
        <v>38105</v>
      </c>
      <c r="F3087">
        <v>4.2262000000000004</v>
      </c>
      <c r="G3087">
        <v>451</v>
      </c>
      <c r="H3087" t="s">
        <v>27539</v>
      </c>
      <c r="I3087" t="s">
        <v>157</v>
      </c>
      <c r="J3087" t="s">
        <v>27539</v>
      </c>
      <c r="L3087" t="s">
        <v>27540</v>
      </c>
      <c r="M3087">
        <v>36</v>
      </c>
      <c r="P3087">
        <v>0</v>
      </c>
      <c r="Q3087">
        <v>0</v>
      </c>
      <c r="R3087">
        <v>0</v>
      </c>
      <c r="S3087">
        <v>1</v>
      </c>
      <c r="T3087">
        <v>1</v>
      </c>
      <c r="V3087" t="s">
        <v>222</v>
      </c>
      <c r="W3087" t="s">
        <v>223</v>
      </c>
      <c r="X3087" t="s">
        <v>224</v>
      </c>
      <c r="Y3087">
        <v>0</v>
      </c>
      <c r="AC3087">
        <v>0.36488375551194252</v>
      </c>
    </row>
    <row r="3088" spans="1:29" x14ac:dyDescent="0.35">
      <c r="A3088" t="s">
        <v>20899</v>
      </c>
      <c r="B3088" t="s">
        <v>20900</v>
      </c>
      <c r="C3088">
        <v>3976</v>
      </c>
      <c r="D3088" t="s">
        <v>20665</v>
      </c>
      <c r="E3088">
        <v>12134</v>
      </c>
      <c r="F3088">
        <v>4.3333000000000004</v>
      </c>
      <c r="G3088">
        <v>3</v>
      </c>
      <c r="L3088" t="s">
        <v>20901</v>
      </c>
      <c r="M3088">
        <v>27</v>
      </c>
      <c r="N3088">
        <v>34</v>
      </c>
      <c r="P3088">
        <v>1</v>
      </c>
      <c r="Q3088">
        <v>1</v>
      </c>
      <c r="R3088">
        <v>0</v>
      </c>
      <c r="S3088">
        <v>0</v>
      </c>
      <c r="T3088">
        <v>0</v>
      </c>
      <c r="U3088" t="s">
        <v>20902</v>
      </c>
      <c r="V3088" t="s">
        <v>306</v>
      </c>
      <c r="W3088" t="s">
        <v>160</v>
      </c>
      <c r="Y3088">
        <v>0</v>
      </c>
      <c r="AC3088">
        <v>0.36514097136608847</v>
      </c>
    </row>
    <row r="3089" spans="1:29" x14ac:dyDescent="0.35">
      <c r="A3089" t="s">
        <v>22154</v>
      </c>
      <c r="B3089" t="s">
        <v>22155</v>
      </c>
      <c r="C3089">
        <v>6326</v>
      </c>
      <c r="D3089" t="s">
        <v>22055</v>
      </c>
      <c r="E3089">
        <v>10472</v>
      </c>
      <c r="F3089">
        <v>4.3333000000000004</v>
      </c>
      <c r="G3089">
        <v>45</v>
      </c>
      <c r="I3089" t="s">
        <v>1158</v>
      </c>
      <c r="K3089" t="s">
        <v>22156</v>
      </c>
      <c r="M3089">
        <v>20</v>
      </c>
      <c r="P3089">
        <v>0</v>
      </c>
      <c r="Q3089">
        <v>0</v>
      </c>
      <c r="R3089">
        <v>0</v>
      </c>
      <c r="S3089">
        <v>0</v>
      </c>
      <c r="T3089">
        <v>1</v>
      </c>
      <c r="V3089" t="s">
        <v>306</v>
      </c>
      <c r="W3089" t="s">
        <v>823</v>
      </c>
      <c r="X3089" t="s">
        <v>1162</v>
      </c>
      <c r="Y3089">
        <v>0</v>
      </c>
      <c r="AC3089">
        <v>0.36518677862129545</v>
      </c>
    </row>
    <row r="3090" spans="1:29" x14ac:dyDescent="0.35">
      <c r="A3090" t="s">
        <v>23890</v>
      </c>
      <c r="B3090" t="s">
        <v>23891</v>
      </c>
      <c r="C3090">
        <v>3728</v>
      </c>
      <c r="D3090" t="s">
        <v>23688</v>
      </c>
      <c r="E3090">
        <v>2272</v>
      </c>
      <c r="F3090">
        <v>4</v>
      </c>
      <c r="G3090">
        <v>14</v>
      </c>
      <c r="H3090" t="s">
        <v>947</v>
      </c>
      <c r="I3090" t="s">
        <v>157</v>
      </c>
      <c r="J3090" t="s">
        <v>947</v>
      </c>
      <c r="L3090" t="s">
        <v>23892</v>
      </c>
      <c r="M3090">
        <v>32</v>
      </c>
      <c r="P3090">
        <v>0</v>
      </c>
      <c r="Q3090">
        <v>0</v>
      </c>
      <c r="R3090">
        <v>0</v>
      </c>
      <c r="S3090">
        <v>0</v>
      </c>
      <c r="T3090">
        <v>0</v>
      </c>
      <c r="U3090" t="s">
        <v>23893</v>
      </c>
      <c r="V3090" t="s">
        <v>394</v>
      </c>
      <c r="W3090" t="s">
        <v>428</v>
      </c>
      <c r="X3090" t="s">
        <v>429</v>
      </c>
      <c r="Y3090">
        <v>0</v>
      </c>
      <c r="AC3090">
        <v>0.36529326001911322</v>
      </c>
    </row>
    <row r="3091" spans="1:29" x14ac:dyDescent="0.35">
      <c r="A3091" t="s">
        <v>21756</v>
      </c>
      <c r="B3091" t="s">
        <v>21757</v>
      </c>
      <c r="C3091">
        <v>6001</v>
      </c>
      <c r="D3091" t="s">
        <v>21758</v>
      </c>
      <c r="E3091">
        <v>11514</v>
      </c>
      <c r="F3091">
        <v>4.5313999999999997</v>
      </c>
      <c r="G3091">
        <v>175</v>
      </c>
      <c r="H3091" t="s">
        <v>21759</v>
      </c>
      <c r="I3091" t="s">
        <v>157</v>
      </c>
      <c r="J3091" t="s">
        <v>21759</v>
      </c>
      <c r="L3091" t="s">
        <v>21760</v>
      </c>
      <c r="M3091">
        <v>245</v>
      </c>
      <c r="N3091">
        <v>319</v>
      </c>
      <c r="P3091">
        <v>0</v>
      </c>
      <c r="Q3091">
        <v>1</v>
      </c>
      <c r="R3091">
        <v>0</v>
      </c>
      <c r="S3091">
        <v>0</v>
      </c>
      <c r="T3091">
        <v>1</v>
      </c>
      <c r="U3091" t="s">
        <v>21761</v>
      </c>
      <c r="V3091" t="s">
        <v>394</v>
      </c>
      <c r="W3091" t="s">
        <v>2103</v>
      </c>
      <c r="X3091" t="s">
        <v>2104</v>
      </c>
      <c r="Y3091">
        <v>1</v>
      </c>
      <c r="Z3091">
        <v>245</v>
      </c>
      <c r="AA3091">
        <v>245</v>
      </c>
      <c r="AC3091">
        <v>0.36533800370876279</v>
      </c>
    </row>
    <row r="3092" spans="1:29" x14ac:dyDescent="0.35">
      <c r="A3092" t="s">
        <v>10678</v>
      </c>
      <c r="B3092" t="s">
        <v>10679</v>
      </c>
      <c r="C3092">
        <v>7037</v>
      </c>
      <c r="D3092" t="s">
        <v>10617</v>
      </c>
      <c r="E3092">
        <v>8426</v>
      </c>
      <c r="F3092">
        <v>4.5</v>
      </c>
      <c r="G3092">
        <v>10</v>
      </c>
      <c r="H3092" t="s">
        <v>10652</v>
      </c>
      <c r="I3092" t="s">
        <v>157</v>
      </c>
      <c r="J3092" t="s">
        <v>10652</v>
      </c>
      <c r="L3092" t="s">
        <v>10680</v>
      </c>
      <c r="M3092">
        <v>21.99</v>
      </c>
      <c r="P3092">
        <v>0</v>
      </c>
      <c r="Q3092">
        <v>0</v>
      </c>
      <c r="R3092">
        <v>0</v>
      </c>
      <c r="S3092">
        <v>0</v>
      </c>
      <c r="T3092">
        <v>0</v>
      </c>
      <c r="V3092" t="s">
        <v>394</v>
      </c>
      <c r="W3092" t="s">
        <v>474</v>
      </c>
      <c r="X3092" t="s">
        <v>475</v>
      </c>
      <c r="Y3092">
        <v>0</v>
      </c>
      <c r="AC3092">
        <v>0.36554906278429522</v>
      </c>
    </row>
    <row r="3093" spans="1:29" x14ac:dyDescent="0.35">
      <c r="A3093" t="s">
        <v>14223</v>
      </c>
      <c r="B3093" t="s">
        <v>14224</v>
      </c>
      <c r="C3093">
        <v>8008</v>
      </c>
      <c r="D3093" t="s">
        <v>14159</v>
      </c>
      <c r="E3093">
        <v>4790</v>
      </c>
      <c r="F3093">
        <v>3.4</v>
      </c>
      <c r="G3093">
        <v>5</v>
      </c>
      <c r="M3093">
        <v>10</v>
      </c>
      <c r="P3093">
        <v>0</v>
      </c>
      <c r="Q3093">
        <v>0</v>
      </c>
      <c r="R3093">
        <v>0</v>
      </c>
      <c r="S3093">
        <v>0</v>
      </c>
      <c r="T3093">
        <v>1</v>
      </c>
      <c r="V3093" t="s">
        <v>394</v>
      </c>
      <c r="W3093" t="s">
        <v>5539</v>
      </c>
      <c r="X3093" t="s">
        <v>5561</v>
      </c>
      <c r="Y3093">
        <v>0</v>
      </c>
      <c r="AC3093">
        <v>0.36568690282907712</v>
      </c>
    </row>
    <row r="3094" spans="1:29" x14ac:dyDescent="0.35">
      <c r="A3094" t="s">
        <v>23072</v>
      </c>
      <c r="B3094" t="s">
        <v>23073</v>
      </c>
      <c r="C3094">
        <v>6160</v>
      </c>
      <c r="D3094" t="s">
        <v>22962</v>
      </c>
      <c r="E3094">
        <v>27306</v>
      </c>
      <c r="F3094">
        <v>4.6246</v>
      </c>
      <c r="G3094">
        <v>586</v>
      </c>
      <c r="L3094" t="s">
        <v>23074</v>
      </c>
      <c r="M3094">
        <v>128</v>
      </c>
      <c r="P3094">
        <v>0</v>
      </c>
      <c r="Q3094">
        <v>0</v>
      </c>
      <c r="R3094">
        <v>0</v>
      </c>
      <c r="S3094">
        <v>0</v>
      </c>
      <c r="T3094">
        <v>1</v>
      </c>
      <c r="V3094" t="s">
        <v>306</v>
      </c>
      <c r="W3094" t="s">
        <v>823</v>
      </c>
      <c r="X3094" t="s">
        <v>1091</v>
      </c>
      <c r="Y3094">
        <v>0</v>
      </c>
      <c r="AC3094">
        <v>0.36602357757146842</v>
      </c>
    </row>
    <row r="3095" spans="1:29" x14ac:dyDescent="0.35">
      <c r="A3095" t="s">
        <v>1606</v>
      </c>
      <c r="B3095" t="s">
        <v>1607</v>
      </c>
      <c r="C3095">
        <v>1517</v>
      </c>
      <c r="D3095" t="s">
        <v>1520</v>
      </c>
      <c r="E3095">
        <v>17195</v>
      </c>
      <c r="F3095">
        <v>4.3125999999999998</v>
      </c>
      <c r="G3095">
        <v>739</v>
      </c>
      <c r="H3095" t="s">
        <v>1608</v>
      </c>
      <c r="I3095" t="s">
        <v>803</v>
      </c>
      <c r="J3095" t="s">
        <v>1609</v>
      </c>
      <c r="L3095" t="s">
        <v>1610</v>
      </c>
      <c r="M3095">
        <v>33</v>
      </c>
      <c r="P3095">
        <v>0</v>
      </c>
      <c r="Q3095">
        <v>0</v>
      </c>
      <c r="R3095">
        <v>0</v>
      </c>
      <c r="S3095">
        <v>0</v>
      </c>
      <c r="T3095">
        <v>0</v>
      </c>
      <c r="V3095" t="s">
        <v>306</v>
      </c>
      <c r="W3095" t="s">
        <v>823</v>
      </c>
      <c r="X3095" t="s">
        <v>824</v>
      </c>
      <c r="Y3095">
        <v>1</v>
      </c>
      <c r="Z3095">
        <v>15</v>
      </c>
      <c r="AA3095">
        <v>15</v>
      </c>
      <c r="AC3095">
        <v>0.36606557872039613</v>
      </c>
    </row>
    <row r="3096" spans="1:29" x14ac:dyDescent="0.35">
      <c r="A3096" t="s">
        <v>23300</v>
      </c>
      <c r="B3096" t="s">
        <v>23301</v>
      </c>
      <c r="C3096">
        <v>6286</v>
      </c>
      <c r="D3096" t="s">
        <v>23177</v>
      </c>
      <c r="E3096">
        <v>2923</v>
      </c>
      <c r="M3096">
        <v>26</v>
      </c>
      <c r="P3096">
        <v>0</v>
      </c>
      <c r="Q3096">
        <v>1</v>
      </c>
      <c r="R3096">
        <v>0</v>
      </c>
      <c r="S3096">
        <v>1</v>
      </c>
      <c r="T3096">
        <v>1</v>
      </c>
      <c r="V3096" t="s">
        <v>306</v>
      </c>
      <c r="W3096" t="s">
        <v>1138</v>
      </c>
      <c r="X3096" t="s">
        <v>1248</v>
      </c>
      <c r="Y3096">
        <v>0</v>
      </c>
      <c r="AC3096">
        <v>0.36612047062433883</v>
      </c>
    </row>
    <row r="3097" spans="1:29" x14ac:dyDescent="0.35">
      <c r="A3097" t="s">
        <v>30587</v>
      </c>
      <c r="B3097" t="s">
        <v>30588</v>
      </c>
      <c r="C3097">
        <v>4225</v>
      </c>
      <c r="D3097" t="s">
        <v>30319</v>
      </c>
      <c r="E3097">
        <v>5150</v>
      </c>
      <c r="F3097">
        <v>2.4285999999999999</v>
      </c>
      <c r="G3097">
        <v>7</v>
      </c>
      <c r="M3097">
        <v>39</v>
      </c>
      <c r="O3097">
        <v>23.5</v>
      </c>
      <c r="P3097">
        <v>1</v>
      </c>
      <c r="Q3097">
        <v>0</v>
      </c>
      <c r="R3097">
        <v>1</v>
      </c>
      <c r="S3097">
        <v>0</v>
      </c>
      <c r="T3097">
        <v>0</v>
      </c>
      <c r="U3097" t="s">
        <v>30526</v>
      </c>
      <c r="V3097" t="s">
        <v>306</v>
      </c>
      <c r="W3097" t="s">
        <v>823</v>
      </c>
      <c r="X3097" t="s">
        <v>1091</v>
      </c>
      <c r="Y3097">
        <v>0</v>
      </c>
      <c r="AC3097">
        <v>0.36626906378589918</v>
      </c>
    </row>
    <row r="3098" spans="1:29" x14ac:dyDescent="0.35">
      <c r="A3098" t="s">
        <v>10894</v>
      </c>
      <c r="B3098" t="s">
        <v>10895</v>
      </c>
      <c r="C3098">
        <v>4348</v>
      </c>
      <c r="D3098" t="s">
        <v>10806</v>
      </c>
      <c r="E3098">
        <v>21612</v>
      </c>
      <c r="F3098">
        <v>4.4036999999999997</v>
      </c>
      <c r="G3098">
        <v>763</v>
      </c>
      <c r="H3098" t="s">
        <v>478</v>
      </c>
      <c r="I3098" t="s">
        <v>157</v>
      </c>
      <c r="J3098" t="s">
        <v>478</v>
      </c>
      <c r="L3098" t="s">
        <v>10896</v>
      </c>
      <c r="M3098">
        <v>45</v>
      </c>
      <c r="P3098">
        <v>0</v>
      </c>
      <c r="Q3098">
        <v>0</v>
      </c>
      <c r="R3098">
        <v>0</v>
      </c>
      <c r="S3098">
        <v>0</v>
      </c>
      <c r="T3098">
        <v>0</v>
      </c>
      <c r="U3098" t="s">
        <v>10897</v>
      </c>
      <c r="V3098" t="s">
        <v>394</v>
      </c>
      <c r="W3098" t="s">
        <v>405</v>
      </c>
      <c r="X3098" t="s">
        <v>406</v>
      </c>
      <c r="Y3098">
        <v>0</v>
      </c>
      <c r="AC3098">
        <v>0.36633450935686196</v>
      </c>
    </row>
    <row r="3099" spans="1:29" x14ac:dyDescent="0.35">
      <c r="A3099" t="s">
        <v>15694</v>
      </c>
      <c r="B3099" t="s">
        <v>15695</v>
      </c>
      <c r="C3099">
        <v>6745</v>
      </c>
      <c r="D3099" t="s">
        <v>15615</v>
      </c>
      <c r="E3099">
        <v>10153</v>
      </c>
      <c r="F3099">
        <v>4.3136999999999999</v>
      </c>
      <c r="G3099">
        <v>51</v>
      </c>
      <c r="H3099" t="s">
        <v>5270</v>
      </c>
      <c r="I3099" t="s">
        <v>157</v>
      </c>
      <c r="J3099" t="s">
        <v>5270</v>
      </c>
      <c r="L3099" t="s">
        <v>15696</v>
      </c>
      <c r="M3099">
        <v>43</v>
      </c>
      <c r="P3099">
        <v>0</v>
      </c>
      <c r="Q3099">
        <v>0</v>
      </c>
      <c r="R3099">
        <v>1</v>
      </c>
      <c r="S3099">
        <v>0</v>
      </c>
      <c r="T3099">
        <v>1</v>
      </c>
      <c r="U3099" t="s">
        <v>15697</v>
      </c>
      <c r="V3099" t="s">
        <v>32</v>
      </c>
      <c r="W3099" t="s">
        <v>41</v>
      </c>
      <c r="X3099" t="s">
        <v>4358</v>
      </c>
      <c r="Y3099">
        <v>0</v>
      </c>
      <c r="AC3099">
        <v>0.36655744085301312</v>
      </c>
    </row>
    <row r="3100" spans="1:29" x14ac:dyDescent="0.35">
      <c r="A3100" t="s">
        <v>17268</v>
      </c>
      <c r="B3100" t="s">
        <v>17269</v>
      </c>
      <c r="C3100">
        <v>1741</v>
      </c>
      <c r="D3100" t="s">
        <v>17132</v>
      </c>
      <c r="E3100">
        <v>28437</v>
      </c>
      <c r="F3100">
        <v>4.4306000000000001</v>
      </c>
      <c r="G3100">
        <v>1412</v>
      </c>
      <c r="I3100" t="s">
        <v>803</v>
      </c>
      <c r="J3100" t="s">
        <v>17270</v>
      </c>
      <c r="K3100" t="s">
        <v>1306</v>
      </c>
      <c r="L3100" t="s">
        <v>17271</v>
      </c>
      <c r="M3100">
        <v>31</v>
      </c>
      <c r="P3100">
        <v>0</v>
      </c>
      <c r="Q3100">
        <v>0</v>
      </c>
      <c r="R3100">
        <v>0</v>
      </c>
      <c r="S3100">
        <v>0</v>
      </c>
      <c r="T3100">
        <v>0</v>
      </c>
      <c r="U3100" t="s">
        <v>17272</v>
      </c>
      <c r="V3100" t="s">
        <v>306</v>
      </c>
      <c r="W3100" t="s">
        <v>823</v>
      </c>
      <c r="X3100" t="s">
        <v>1392</v>
      </c>
      <c r="Y3100">
        <v>1</v>
      </c>
      <c r="Z3100">
        <v>31</v>
      </c>
      <c r="AA3100">
        <v>31</v>
      </c>
      <c r="AC3100">
        <v>0.36658642095409411</v>
      </c>
    </row>
    <row r="3101" spans="1:29" x14ac:dyDescent="0.35">
      <c r="A3101" t="s">
        <v>20631</v>
      </c>
      <c r="B3101" t="s">
        <v>20632</v>
      </c>
      <c r="C3101">
        <v>6026</v>
      </c>
      <c r="D3101" t="s">
        <v>20568</v>
      </c>
      <c r="E3101">
        <v>3788</v>
      </c>
      <c r="F3101">
        <v>3.0434999999999999</v>
      </c>
      <c r="G3101">
        <v>23</v>
      </c>
      <c r="H3101" t="s">
        <v>20633</v>
      </c>
      <c r="L3101" t="s">
        <v>20634</v>
      </c>
      <c r="M3101">
        <v>15</v>
      </c>
      <c r="P3101">
        <v>0</v>
      </c>
      <c r="Q3101">
        <v>0</v>
      </c>
      <c r="R3101">
        <v>0</v>
      </c>
      <c r="S3101">
        <v>0</v>
      </c>
      <c r="T3101">
        <v>0</v>
      </c>
      <c r="V3101" t="s">
        <v>306</v>
      </c>
      <c r="W3101" t="s">
        <v>7196</v>
      </c>
      <c r="Y3101">
        <v>0</v>
      </c>
      <c r="AC3101">
        <v>0.36659941224474168</v>
      </c>
    </row>
    <row r="3102" spans="1:29" x14ac:dyDescent="0.35">
      <c r="A3102" t="s">
        <v>22594</v>
      </c>
      <c r="B3102" t="s">
        <v>22595</v>
      </c>
      <c r="C3102">
        <v>3733</v>
      </c>
      <c r="D3102" t="s">
        <v>22513</v>
      </c>
      <c r="E3102">
        <v>29477</v>
      </c>
      <c r="F3102">
        <v>4.4762000000000004</v>
      </c>
      <c r="G3102">
        <v>105</v>
      </c>
      <c r="H3102" t="s">
        <v>163</v>
      </c>
      <c r="I3102" t="s">
        <v>157</v>
      </c>
      <c r="J3102" t="s">
        <v>163</v>
      </c>
      <c r="L3102" t="s">
        <v>22596</v>
      </c>
      <c r="M3102">
        <v>17</v>
      </c>
      <c r="P3102">
        <v>0</v>
      </c>
      <c r="Q3102">
        <v>0</v>
      </c>
      <c r="R3102">
        <v>1</v>
      </c>
      <c r="S3102">
        <v>0</v>
      </c>
      <c r="T3102">
        <v>0</v>
      </c>
      <c r="U3102" t="s">
        <v>22597</v>
      </c>
      <c r="V3102" t="s">
        <v>394</v>
      </c>
      <c r="W3102" t="s">
        <v>160</v>
      </c>
      <c r="Y3102">
        <v>0</v>
      </c>
      <c r="AC3102">
        <v>0.36681237919975351</v>
      </c>
    </row>
    <row r="3103" spans="1:29" x14ac:dyDescent="0.35">
      <c r="A3103" t="s">
        <v>25182</v>
      </c>
      <c r="B3103" t="s">
        <v>25183</v>
      </c>
      <c r="C3103">
        <v>3902</v>
      </c>
      <c r="D3103" t="s">
        <v>25136</v>
      </c>
      <c r="E3103">
        <v>211206</v>
      </c>
      <c r="F3103">
        <v>4.4214000000000002</v>
      </c>
      <c r="G3103">
        <v>3434</v>
      </c>
      <c r="H3103" t="s">
        <v>11188</v>
      </c>
      <c r="I3103" t="s">
        <v>803</v>
      </c>
      <c r="J3103" t="s">
        <v>25184</v>
      </c>
      <c r="K3103" t="s">
        <v>25185</v>
      </c>
      <c r="L3103" t="s">
        <v>25186</v>
      </c>
      <c r="M3103">
        <v>12</v>
      </c>
      <c r="P3103">
        <v>0</v>
      </c>
      <c r="Q3103">
        <v>0</v>
      </c>
      <c r="R3103">
        <v>0</v>
      </c>
      <c r="S3103">
        <v>0</v>
      </c>
      <c r="T3103">
        <v>1</v>
      </c>
      <c r="V3103" t="s">
        <v>306</v>
      </c>
      <c r="W3103" t="s">
        <v>307</v>
      </c>
      <c r="X3103" t="s">
        <v>1106</v>
      </c>
      <c r="Y3103">
        <v>7</v>
      </c>
      <c r="Z3103">
        <v>12</v>
      </c>
      <c r="AA3103">
        <v>12</v>
      </c>
      <c r="AC3103">
        <v>0.36700810015581864</v>
      </c>
    </row>
    <row r="3104" spans="1:29" x14ac:dyDescent="0.35">
      <c r="A3104" t="s">
        <v>20759</v>
      </c>
      <c r="B3104" t="s">
        <v>20760</v>
      </c>
      <c r="C3104">
        <v>3976</v>
      </c>
      <c r="D3104" t="s">
        <v>20665</v>
      </c>
      <c r="E3104">
        <v>114299</v>
      </c>
      <c r="F3104">
        <v>4.5911</v>
      </c>
      <c r="G3104">
        <v>2526</v>
      </c>
      <c r="H3104" t="s">
        <v>20761</v>
      </c>
      <c r="I3104" t="s">
        <v>803</v>
      </c>
      <c r="J3104" t="s">
        <v>2171</v>
      </c>
      <c r="L3104" t="s">
        <v>20762</v>
      </c>
      <c r="M3104">
        <v>26</v>
      </c>
      <c r="P3104">
        <v>0</v>
      </c>
      <c r="Q3104">
        <v>0</v>
      </c>
      <c r="R3104">
        <v>0</v>
      </c>
      <c r="S3104">
        <v>0</v>
      </c>
      <c r="T3104">
        <v>0</v>
      </c>
      <c r="V3104" t="s">
        <v>306</v>
      </c>
      <c r="W3104" t="s">
        <v>823</v>
      </c>
      <c r="X3104" t="s">
        <v>1373</v>
      </c>
      <c r="Y3104">
        <v>0</v>
      </c>
      <c r="AC3104">
        <v>0.36702455426948022</v>
      </c>
    </row>
    <row r="3105" spans="1:29" x14ac:dyDescent="0.35">
      <c r="A3105" t="s">
        <v>8009</v>
      </c>
      <c r="B3105" t="s">
        <v>8010</v>
      </c>
      <c r="C3105">
        <v>1073</v>
      </c>
      <c r="D3105" t="s">
        <v>7503</v>
      </c>
      <c r="E3105">
        <v>1695</v>
      </c>
      <c r="F3105">
        <v>2.4</v>
      </c>
      <c r="G3105">
        <v>5</v>
      </c>
      <c r="H3105" t="s">
        <v>5969</v>
      </c>
      <c r="I3105" t="s">
        <v>157</v>
      </c>
      <c r="J3105" t="s">
        <v>5969</v>
      </c>
      <c r="L3105" t="s">
        <v>8011</v>
      </c>
      <c r="M3105">
        <v>40</v>
      </c>
      <c r="P3105">
        <v>0</v>
      </c>
      <c r="Q3105">
        <v>0</v>
      </c>
      <c r="R3105">
        <v>0</v>
      </c>
      <c r="S3105">
        <v>1</v>
      </c>
      <c r="T3105">
        <v>0</v>
      </c>
      <c r="V3105" t="s">
        <v>306</v>
      </c>
      <c r="W3105" t="s">
        <v>1312</v>
      </c>
      <c r="X3105" t="s">
        <v>2244</v>
      </c>
      <c r="Y3105">
        <v>0</v>
      </c>
      <c r="AC3105">
        <v>0.36711160485806515</v>
      </c>
    </row>
    <row r="3106" spans="1:29" x14ac:dyDescent="0.35">
      <c r="A3106" t="s">
        <v>25418</v>
      </c>
      <c r="B3106" t="s">
        <v>25419</v>
      </c>
      <c r="C3106">
        <v>3902</v>
      </c>
      <c r="D3106" t="s">
        <v>25136</v>
      </c>
      <c r="E3106">
        <v>34451</v>
      </c>
      <c r="F3106">
        <v>3.7911000000000001</v>
      </c>
      <c r="G3106">
        <v>292</v>
      </c>
      <c r="H3106" t="s">
        <v>2707</v>
      </c>
      <c r="I3106" t="s">
        <v>157</v>
      </c>
      <c r="J3106" t="s">
        <v>2707</v>
      </c>
      <c r="L3106" t="s">
        <v>25420</v>
      </c>
      <c r="M3106">
        <v>12</v>
      </c>
      <c r="P3106">
        <v>0</v>
      </c>
      <c r="Q3106">
        <v>0</v>
      </c>
      <c r="R3106">
        <v>0</v>
      </c>
      <c r="S3106">
        <v>0</v>
      </c>
      <c r="T3106">
        <v>1</v>
      </c>
      <c r="U3106" t="s">
        <v>25421</v>
      </c>
      <c r="V3106" t="s">
        <v>222</v>
      </c>
      <c r="W3106" t="s">
        <v>223</v>
      </c>
      <c r="X3106" t="s">
        <v>271</v>
      </c>
      <c r="Y3106">
        <v>0</v>
      </c>
      <c r="AC3106">
        <v>0.36725350708547233</v>
      </c>
    </row>
    <row r="3107" spans="1:29" x14ac:dyDescent="0.35">
      <c r="A3107" t="s">
        <v>29635</v>
      </c>
      <c r="B3107" t="s">
        <v>29636</v>
      </c>
      <c r="C3107">
        <v>6234</v>
      </c>
      <c r="D3107" t="s">
        <v>29603</v>
      </c>
      <c r="E3107">
        <v>97414</v>
      </c>
      <c r="F3107">
        <v>3.9020000000000001</v>
      </c>
      <c r="G3107">
        <v>929</v>
      </c>
      <c r="H3107" t="s">
        <v>163</v>
      </c>
      <c r="I3107" t="s">
        <v>157</v>
      </c>
      <c r="J3107" t="s">
        <v>163</v>
      </c>
      <c r="L3107" t="s">
        <v>29637</v>
      </c>
      <c r="M3107">
        <v>6.7</v>
      </c>
      <c r="P3107">
        <v>0</v>
      </c>
      <c r="Q3107">
        <v>0</v>
      </c>
      <c r="R3107">
        <v>1</v>
      </c>
      <c r="S3107">
        <v>0</v>
      </c>
      <c r="T3107">
        <v>0</v>
      </c>
      <c r="U3107" t="s">
        <v>29638</v>
      </c>
      <c r="V3107" t="s">
        <v>306</v>
      </c>
      <c r="W3107" t="s">
        <v>815</v>
      </c>
      <c r="X3107" t="s">
        <v>1605</v>
      </c>
      <c r="Y3107">
        <v>0</v>
      </c>
      <c r="AC3107">
        <v>0.36729453682174973</v>
      </c>
    </row>
    <row r="3108" spans="1:29" x14ac:dyDescent="0.35">
      <c r="A3108" t="s">
        <v>28947</v>
      </c>
      <c r="B3108" t="s">
        <v>28948</v>
      </c>
      <c r="C3108">
        <v>5648</v>
      </c>
      <c r="D3108" t="s">
        <v>28460</v>
      </c>
      <c r="E3108">
        <v>832</v>
      </c>
      <c r="F3108">
        <v>2.8332999999999999</v>
      </c>
      <c r="G3108">
        <v>6</v>
      </c>
      <c r="I3108" t="s">
        <v>157</v>
      </c>
      <c r="L3108" t="s">
        <v>28949</v>
      </c>
      <c r="M3108">
        <v>29</v>
      </c>
      <c r="P3108">
        <v>0</v>
      </c>
      <c r="Q3108">
        <v>0</v>
      </c>
      <c r="R3108">
        <v>0</v>
      </c>
      <c r="S3108">
        <v>0</v>
      </c>
      <c r="T3108">
        <v>0</v>
      </c>
      <c r="U3108" t="s">
        <v>28950</v>
      </c>
      <c r="V3108" t="s">
        <v>93</v>
      </c>
      <c r="W3108" t="s">
        <v>5539</v>
      </c>
      <c r="X3108" t="s">
        <v>6102</v>
      </c>
      <c r="Y3108">
        <v>0</v>
      </c>
      <c r="AC3108">
        <v>0.36732270970314274</v>
      </c>
    </row>
    <row r="3109" spans="1:29" x14ac:dyDescent="0.35">
      <c r="A3109" t="s">
        <v>6562</v>
      </c>
      <c r="B3109" t="s">
        <v>6563</v>
      </c>
      <c r="C3109">
        <v>7095</v>
      </c>
      <c r="D3109" t="s">
        <v>6455</v>
      </c>
      <c r="E3109">
        <v>674</v>
      </c>
      <c r="F3109">
        <v>5</v>
      </c>
      <c r="G3109">
        <v>3</v>
      </c>
      <c r="H3109" t="s">
        <v>1910</v>
      </c>
      <c r="I3109" t="s">
        <v>38</v>
      </c>
      <c r="J3109" t="s">
        <v>6480</v>
      </c>
      <c r="L3109" t="s">
        <v>6553</v>
      </c>
      <c r="M3109">
        <v>135</v>
      </c>
      <c r="P3109">
        <v>0</v>
      </c>
      <c r="Q3109">
        <v>0</v>
      </c>
      <c r="R3109">
        <v>0</v>
      </c>
      <c r="S3109">
        <v>0</v>
      </c>
      <c r="T3109">
        <v>1</v>
      </c>
      <c r="U3109" t="s">
        <v>6459</v>
      </c>
      <c r="V3109" t="s">
        <v>32</v>
      </c>
      <c r="W3109" t="s">
        <v>41</v>
      </c>
      <c r="X3109" t="s">
        <v>42</v>
      </c>
      <c r="Y3109">
        <v>1</v>
      </c>
      <c r="Z3109">
        <v>25</v>
      </c>
      <c r="AA3109">
        <v>25</v>
      </c>
      <c r="AC3109">
        <v>0.36746092813933495</v>
      </c>
    </row>
    <row r="3110" spans="1:29" x14ac:dyDescent="0.35">
      <c r="A3110" t="s">
        <v>1592</v>
      </c>
      <c r="B3110" t="s">
        <v>1593</v>
      </c>
      <c r="C3110">
        <v>1517</v>
      </c>
      <c r="D3110" t="s">
        <v>1520</v>
      </c>
      <c r="E3110">
        <v>23581</v>
      </c>
      <c r="F3110">
        <v>4.5941000000000001</v>
      </c>
      <c r="G3110">
        <v>643</v>
      </c>
      <c r="H3110" t="s">
        <v>186</v>
      </c>
      <c r="I3110" t="s">
        <v>38</v>
      </c>
      <c r="J3110" t="s">
        <v>311</v>
      </c>
      <c r="L3110" t="s">
        <v>1594</v>
      </c>
      <c r="M3110">
        <v>76</v>
      </c>
      <c r="P3110">
        <v>0</v>
      </c>
      <c r="Q3110">
        <v>0</v>
      </c>
      <c r="R3110">
        <v>0</v>
      </c>
      <c r="S3110">
        <v>1</v>
      </c>
      <c r="T3110">
        <v>0</v>
      </c>
      <c r="V3110" t="s">
        <v>32</v>
      </c>
      <c r="W3110" t="s">
        <v>41</v>
      </c>
      <c r="X3110" t="s">
        <v>42</v>
      </c>
      <c r="Y3110">
        <v>1</v>
      </c>
      <c r="Z3110">
        <v>97</v>
      </c>
      <c r="AA3110">
        <v>97</v>
      </c>
      <c r="AC3110">
        <v>0.36749989638506109</v>
      </c>
    </row>
    <row r="3111" spans="1:29" x14ac:dyDescent="0.35">
      <c r="A3111" t="s">
        <v>32161</v>
      </c>
      <c r="B3111" t="s">
        <v>32162</v>
      </c>
      <c r="C3111">
        <v>6149</v>
      </c>
      <c r="D3111" t="s">
        <v>32148</v>
      </c>
      <c r="E3111">
        <v>15661</v>
      </c>
      <c r="F3111">
        <v>4.2123999999999997</v>
      </c>
      <c r="G3111">
        <v>386</v>
      </c>
      <c r="H3111" t="s">
        <v>32163</v>
      </c>
      <c r="I3111" t="s">
        <v>803</v>
      </c>
      <c r="J3111" t="s">
        <v>1609</v>
      </c>
      <c r="L3111" t="s">
        <v>32164</v>
      </c>
      <c r="M3111">
        <v>12</v>
      </c>
      <c r="P3111">
        <v>0</v>
      </c>
      <c r="Q3111">
        <v>0</v>
      </c>
      <c r="R3111">
        <v>0</v>
      </c>
      <c r="S3111">
        <v>0</v>
      </c>
      <c r="T3111">
        <v>0</v>
      </c>
      <c r="U3111" t="s">
        <v>32165</v>
      </c>
      <c r="V3111" t="s">
        <v>306</v>
      </c>
      <c r="W3111" t="s">
        <v>823</v>
      </c>
      <c r="X3111" t="s">
        <v>824</v>
      </c>
      <c r="Y3111">
        <v>1</v>
      </c>
      <c r="Z3111">
        <v>26</v>
      </c>
      <c r="AA3111">
        <v>26</v>
      </c>
      <c r="AC3111">
        <v>0.36756193336664778</v>
      </c>
    </row>
    <row r="3112" spans="1:29" x14ac:dyDescent="0.35">
      <c r="A3112" t="s">
        <v>5481</v>
      </c>
      <c r="B3112" t="s">
        <v>5482</v>
      </c>
      <c r="C3112">
        <v>2082</v>
      </c>
      <c r="D3112" t="s">
        <v>5426</v>
      </c>
      <c r="E3112">
        <v>10782</v>
      </c>
      <c r="F3112">
        <v>4.4184000000000001</v>
      </c>
      <c r="G3112">
        <v>98</v>
      </c>
      <c r="H3112" t="s">
        <v>163</v>
      </c>
      <c r="I3112" t="s">
        <v>157</v>
      </c>
      <c r="J3112" t="s">
        <v>163</v>
      </c>
      <c r="M3112">
        <v>65</v>
      </c>
      <c r="P3112">
        <v>0</v>
      </c>
      <c r="Q3112">
        <v>0</v>
      </c>
      <c r="R3112">
        <v>0</v>
      </c>
      <c r="S3112">
        <v>0</v>
      </c>
      <c r="T3112">
        <v>0</v>
      </c>
      <c r="V3112" t="s">
        <v>394</v>
      </c>
      <c r="W3112" t="s">
        <v>395</v>
      </c>
      <c r="X3112" t="s">
        <v>441</v>
      </c>
      <c r="Y3112">
        <v>0</v>
      </c>
      <c r="AC3112">
        <v>0.36757082023986087</v>
      </c>
    </row>
    <row r="3113" spans="1:29" x14ac:dyDescent="0.35">
      <c r="A3113" t="s">
        <v>13621</v>
      </c>
      <c r="B3113" t="s">
        <v>13622</v>
      </c>
      <c r="C3113">
        <v>6162</v>
      </c>
      <c r="D3113" t="s">
        <v>13613</v>
      </c>
      <c r="E3113">
        <v>28855</v>
      </c>
      <c r="F3113">
        <v>4.3101000000000003</v>
      </c>
      <c r="G3113">
        <v>703</v>
      </c>
      <c r="H3113" t="s">
        <v>13623</v>
      </c>
      <c r="I3113" t="s">
        <v>157</v>
      </c>
      <c r="J3113" t="s">
        <v>13623</v>
      </c>
      <c r="L3113" t="s">
        <v>13624</v>
      </c>
      <c r="M3113">
        <v>34</v>
      </c>
      <c r="P3113">
        <v>0</v>
      </c>
      <c r="Q3113">
        <v>0</v>
      </c>
      <c r="R3113">
        <v>0</v>
      </c>
      <c r="S3113">
        <v>0</v>
      </c>
      <c r="T3113">
        <v>0</v>
      </c>
      <c r="U3113" t="s">
        <v>13625</v>
      </c>
      <c r="V3113" t="s">
        <v>222</v>
      </c>
      <c r="W3113" t="s">
        <v>223</v>
      </c>
      <c r="X3113" t="s">
        <v>265</v>
      </c>
      <c r="Y3113">
        <v>1</v>
      </c>
      <c r="Z3113">
        <v>16</v>
      </c>
      <c r="AA3113">
        <v>16</v>
      </c>
      <c r="AC3113">
        <v>0.36757726442888838</v>
      </c>
    </row>
    <row r="3114" spans="1:29" x14ac:dyDescent="0.35">
      <c r="A3114" t="s">
        <v>29816</v>
      </c>
      <c r="B3114" t="s">
        <v>29817</v>
      </c>
      <c r="C3114">
        <v>8000</v>
      </c>
      <c r="D3114" t="s">
        <v>29813</v>
      </c>
      <c r="E3114">
        <v>10279</v>
      </c>
      <c r="F3114">
        <v>3.5333000000000001</v>
      </c>
      <c r="G3114">
        <v>15</v>
      </c>
      <c r="H3114" t="s">
        <v>29818</v>
      </c>
      <c r="I3114" t="s">
        <v>157</v>
      </c>
      <c r="J3114" t="s">
        <v>29818</v>
      </c>
      <c r="L3114" t="s">
        <v>29819</v>
      </c>
      <c r="M3114">
        <v>15</v>
      </c>
      <c r="P3114">
        <v>1</v>
      </c>
      <c r="Q3114">
        <v>0</v>
      </c>
      <c r="R3114">
        <v>1</v>
      </c>
      <c r="S3114">
        <v>0</v>
      </c>
      <c r="T3114">
        <v>0</v>
      </c>
      <c r="V3114" t="s">
        <v>1292</v>
      </c>
      <c r="W3114" t="s">
        <v>1138</v>
      </c>
      <c r="X3114" t="s">
        <v>6232</v>
      </c>
      <c r="Y3114">
        <v>0</v>
      </c>
      <c r="AC3114">
        <v>0.36777298334645026</v>
      </c>
    </row>
    <row r="3115" spans="1:29" x14ac:dyDescent="0.35">
      <c r="A3115" t="s">
        <v>5429</v>
      </c>
      <c r="B3115" t="s">
        <v>5430</v>
      </c>
      <c r="C3115">
        <v>2082</v>
      </c>
      <c r="D3115" t="s">
        <v>5426</v>
      </c>
      <c r="E3115">
        <v>9415</v>
      </c>
      <c r="F3115">
        <v>4.2278000000000002</v>
      </c>
      <c r="G3115">
        <v>922</v>
      </c>
      <c r="H3115" t="s">
        <v>5431</v>
      </c>
      <c r="I3115" t="s">
        <v>157</v>
      </c>
      <c r="J3115" t="s">
        <v>5431</v>
      </c>
      <c r="L3115" t="s">
        <v>5432</v>
      </c>
      <c r="M3115">
        <v>82</v>
      </c>
      <c r="P3115">
        <v>0</v>
      </c>
      <c r="Q3115">
        <v>0</v>
      </c>
      <c r="R3115">
        <v>0</v>
      </c>
      <c r="S3115">
        <v>0</v>
      </c>
      <c r="T3115">
        <v>0</v>
      </c>
      <c r="U3115" t="s">
        <v>5433</v>
      </c>
      <c r="V3115" t="s">
        <v>394</v>
      </c>
      <c r="W3115" t="s">
        <v>405</v>
      </c>
      <c r="X3115" t="s">
        <v>406</v>
      </c>
      <c r="Y3115">
        <v>0</v>
      </c>
      <c r="AC3115">
        <v>0.3681685830506034</v>
      </c>
    </row>
    <row r="3116" spans="1:29" x14ac:dyDescent="0.35">
      <c r="A3116" t="s">
        <v>16480</v>
      </c>
      <c r="B3116" t="s">
        <v>16481</v>
      </c>
      <c r="C3116">
        <v>6207</v>
      </c>
      <c r="D3116" t="s">
        <v>16482</v>
      </c>
      <c r="E3116">
        <v>26453</v>
      </c>
      <c r="F3116">
        <v>4.3876999999999997</v>
      </c>
      <c r="G3116">
        <v>1166</v>
      </c>
      <c r="H3116" t="s">
        <v>302</v>
      </c>
      <c r="I3116" t="s">
        <v>157</v>
      </c>
      <c r="J3116" t="s">
        <v>302</v>
      </c>
      <c r="L3116" t="s">
        <v>16483</v>
      </c>
      <c r="M3116">
        <v>28</v>
      </c>
      <c r="P3116">
        <v>0</v>
      </c>
      <c r="Q3116">
        <v>0</v>
      </c>
      <c r="R3116">
        <v>0</v>
      </c>
      <c r="S3116">
        <v>0</v>
      </c>
      <c r="T3116">
        <v>1</v>
      </c>
      <c r="U3116" t="s">
        <v>16484</v>
      </c>
      <c r="V3116" t="s">
        <v>394</v>
      </c>
      <c r="W3116" t="s">
        <v>160</v>
      </c>
      <c r="Y3116">
        <v>0</v>
      </c>
      <c r="AC3116">
        <v>0.36818649528310221</v>
      </c>
    </row>
    <row r="3117" spans="1:29" x14ac:dyDescent="0.35">
      <c r="A3117" t="s">
        <v>1703</v>
      </c>
      <c r="B3117" t="s">
        <v>1704</v>
      </c>
      <c r="C3117">
        <v>1517</v>
      </c>
      <c r="D3117" t="s">
        <v>1520</v>
      </c>
      <c r="E3117">
        <v>2841</v>
      </c>
      <c r="F3117">
        <v>5</v>
      </c>
      <c r="G3117">
        <v>2</v>
      </c>
      <c r="L3117" t="s">
        <v>1705</v>
      </c>
      <c r="M3117">
        <v>75</v>
      </c>
      <c r="N3117">
        <v>75</v>
      </c>
      <c r="P3117">
        <v>1</v>
      </c>
      <c r="Q3117">
        <v>0</v>
      </c>
      <c r="R3117">
        <v>0</v>
      </c>
      <c r="S3117">
        <v>1</v>
      </c>
      <c r="T3117">
        <v>0</v>
      </c>
      <c r="V3117" t="s">
        <v>32</v>
      </c>
      <c r="W3117" t="s">
        <v>33</v>
      </c>
      <c r="X3117" t="s">
        <v>34</v>
      </c>
      <c r="Y3117">
        <v>0</v>
      </c>
      <c r="AC3117">
        <v>0.36839858171359297</v>
      </c>
    </row>
    <row r="3118" spans="1:29" x14ac:dyDescent="0.35">
      <c r="A3118" t="s">
        <v>28790</v>
      </c>
      <c r="B3118" t="s">
        <v>28791</v>
      </c>
      <c r="C3118">
        <v>5648</v>
      </c>
      <c r="D3118" t="s">
        <v>28460</v>
      </c>
      <c r="E3118">
        <v>12114</v>
      </c>
      <c r="F3118">
        <v>3.8050000000000002</v>
      </c>
      <c r="G3118">
        <v>200</v>
      </c>
      <c r="H3118" t="s">
        <v>163</v>
      </c>
      <c r="I3118" t="s">
        <v>157</v>
      </c>
      <c r="J3118" t="s">
        <v>163</v>
      </c>
      <c r="L3118" t="s">
        <v>28792</v>
      </c>
      <c r="M3118">
        <v>32</v>
      </c>
      <c r="O3118">
        <v>16</v>
      </c>
      <c r="P3118">
        <v>0</v>
      </c>
      <c r="Q3118">
        <v>0</v>
      </c>
      <c r="R3118">
        <v>0</v>
      </c>
      <c r="S3118">
        <v>1</v>
      </c>
      <c r="T3118">
        <v>0</v>
      </c>
      <c r="U3118" t="s">
        <v>11743</v>
      </c>
      <c r="V3118" t="s">
        <v>306</v>
      </c>
      <c r="W3118" t="s">
        <v>815</v>
      </c>
      <c r="X3118" t="s">
        <v>1605</v>
      </c>
      <c r="Y3118">
        <v>0</v>
      </c>
      <c r="AC3118">
        <v>0.36860827058269707</v>
      </c>
    </row>
    <row r="3119" spans="1:29" x14ac:dyDescent="0.35">
      <c r="A3119" t="s">
        <v>2040</v>
      </c>
      <c r="B3119" t="s">
        <v>2041</v>
      </c>
      <c r="C3119">
        <v>5737</v>
      </c>
      <c r="D3119" t="s">
        <v>1917</v>
      </c>
      <c r="E3119">
        <v>839</v>
      </c>
      <c r="F3119">
        <v>3</v>
      </c>
      <c r="G3119">
        <v>2</v>
      </c>
      <c r="H3119" t="s">
        <v>620</v>
      </c>
      <c r="I3119" t="s">
        <v>157</v>
      </c>
      <c r="J3119" t="s">
        <v>620</v>
      </c>
      <c r="L3119" t="s">
        <v>2033</v>
      </c>
      <c r="M3119">
        <v>16</v>
      </c>
      <c r="P3119">
        <v>0</v>
      </c>
      <c r="Q3119">
        <v>1</v>
      </c>
      <c r="R3119">
        <v>0</v>
      </c>
      <c r="S3119">
        <v>0</v>
      </c>
      <c r="T3119">
        <v>0</v>
      </c>
      <c r="U3119" t="s">
        <v>2034</v>
      </c>
      <c r="V3119" t="s">
        <v>306</v>
      </c>
      <c r="W3119" t="s">
        <v>815</v>
      </c>
      <c r="X3119" t="s">
        <v>1605</v>
      </c>
      <c r="Y3119">
        <v>0</v>
      </c>
      <c r="AC3119">
        <v>0.36873120857535291</v>
      </c>
    </row>
    <row r="3120" spans="1:29" x14ac:dyDescent="0.35">
      <c r="A3120" t="s">
        <v>15959</v>
      </c>
      <c r="B3120" t="s">
        <v>15960</v>
      </c>
      <c r="C3120">
        <v>6259</v>
      </c>
      <c r="D3120" t="s">
        <v>15711</v>
      </c>
      <c r="E3120">
        <v>7276</v>
      </c>
      <c r="F3120">
        <v>3.7667000000000002</v>
      </c>
      <c r="G3120">
        <v>30</v>
      </c>
      <c r="H3120" t="s">
        <v>3015</v>
      </c>
      <c r="I3120" t="s">
        <v>157</v>
      </c>
      <c r="J3120" t="s">
        <v>3015</v>
      </c>
      <c r="L3120" t="s">
        <v>15724</v>
      </c>
      <c r="M3120">
        <v>42</v>
      </c>
      <c r="P3120">
        <v>0</v>
      </c>
      <c r="Q3120">
        <v>0</v>
      </c>
      <c r="R3120">
        <v>1</v>
      </c>
      <c r="S3120">
        <v>0</v>
      </c>
      <c r="T3120">
        <v>1</v>
      </c>
      <c r="U3120" t="s">
        <v>15961</v>
      </c>
      <c r="V3120" t="s">
        <v>222</v>
      </c>
      <c r="W3120" t="s">
        <v>244</v>
      </c>
      <c r="X3120" t="s">
        <v>280</v>
      </c>
      <c r="Y3120">
        <v>0</v>
      </c>
      <c r="AC3120">
        <v>0.36887462812500538</v>
      </c>
    </row>
    <row r="3121" spans="1:29" x14ac:dyDescent="0.35">
      <c r="A3121" t="s">
        <v>16912</v>
      </c>
      <c r="B3121" t="s">
        <v>16913</v>
      </c>
      <c r="C3121">
        <v>2366</v>
      </c>
      <c r="D3121" t="s">
        <v>16907</v>
      </c>
      <c r="E3121">
        <v>75358</v>
      </c>
      <c r="F3121">
        <v>4.3501000000000003</v>
      </c>
      <c r="G3121">
        <v>1808</v>
      </c>
      <c r="H3121" t="s">
        <v>892</v>
      </c>
      <c r="I3121" t="s">
        <v>157</v>
      </c>
      <c r="J3121" t="s">
        <v>892</v>
      </c>
      <c r="L3121" t="s">
        <v>16914</v>
      </c>
      <c r="M3121">
        <v>29</v>
      </c>
      <c r="P3121">
        <v>0</v>
      </c>
      <c r="Q3121">
        <v>0</v>
      </c>
      <c r="R3121">
        <v>0</v>
      </c>
      <c r="S3121">
        <v>0</v>
      </c>
      <c r="T3121">
        <v>0</v>
      </c>
      <c r="U3121" t="s">
        <v>16915</v>
      </c>
      <c r="V3121" t="s">
        <v>93</v>
      </c>
      <c r="W3121" t="s">
        <v>1745</v>
      </c>
      <c r="X3121" t="s">
        <v>1746</v>
      </c>
      <c r="Y3121">
        <v>3</v>
      </c>
      <c r="Z3121">
        <v>44</v>
      </c>
      <c r="AA3121">
        <v>10.5</v>
      </c>
      <c r="AC3121">
        <v>0.36920477207236135</v>
      </c>
    </row>
    <row r="3122" spans="1:29" x14ac:dyDescent="0.35">
      <c r="A3122" t="s">
        <v>17806</v>
      </c>
      <c r="B3122" t="s">
        <v>17807</v>
      </c>
      <c r="C3122">
        <v>5809</v>
      </c>
      <c r="D3122" t="s">
        <v>17573</v>
      </c>
      <c r="E3122">
        <v>6667</v>
      </c>
      <c r="F3122">
        <v>4.8888999999999996</v>
      </c>
      <c r="G3122">
        <v>9</v>
      </c>
      <c r="H3122" t="s">
        <v>17808</v>
      </c>
      <c r="I3122" t="s">
        <v>803</v>
      </c>
      <c r="J3122" t="s">
        <v>17809</v>
      </c>
      <c r="K3122" t="s">
        <v>7527</v>
      </c>
      <c r="L3122" t="s">
        <v>17810</v>
      </c>
      <c r="M3122">
        <v>43</v>
      </c>
      <c r="P3122">
        <v>0</v>
      </c>
      <c r="Q3122">
        <v>0</v>
      </c>
      <c r="R3122">
        <v>1</v>
      </c>
      <c r="S3122">
        <v>0</v>
      </c>
      <c r="T3122">
        <v>0</v>
      </c>
      <c r="U3122" t="s">
        <v>17811</v>
      </c>
      <c r="V3122" t="s">
        <v>306</v>
      </c>
      <c r="W3122" t="s">
        <v>815</v>
      </c>
      <c r="X3122" t="s">
        <v>832</v>
      </c>
      <c r="Y3122">
        <v>0</v>
      </c>
      <c r="AC3122">
        <v>0.36951238178452495</v>
      </c>
    </row>
    <row r="3123" spans="1:29" x14ac:dyDescent="0.35">
      <c r="A3123" t="s">
        <v>4689</v>
      </c>
      <c r="B3123" t="s">
        <v>4690</v>
      </c>
      <c r="C3123">
        <v>6502</v>
      </c>
      <c r="D3123" t="s">
        <v>4662</v>
      </c>
      <c r="E3123">
        <v>3442</v>
      </c>
      <c r="F3123">
        <v>4.3719000000000001</v>
      </c>
      <c r="G3123">
        <v>121</v>
      </c>
      <c r="H3123" t="s">
        <v>4691</v>
      </c>
      <c r="I3123" t="s">
        <v>157</v>
      </c>
      <c r="J3123" t="s">
        <v>4691</v>
      </c>
      <c r="L3123" t="s">
        <v>4692</v>
      </c>
      <c r="M3123">
        <v>29</v>
      </c>
      <c r="P3123">
        <v>0</v>
      </c>
      <c r="Q3123">
        <v>0</v>
      </c>
      <c r="R3123">
        <v>0</v>
      </c>
      <c r="S3123">
        <v>0</v>
      </c>
      <c r="T3123">
        <v>0</v>
      </c>
      <c r="U3123" t="s">
        <v>4693</v>
      </c>
      <c r="V3123" t="s">
        <v>222</v>
      </c>
      <c r="W3123" t="s">
        <v>223</v>
      </c>
      <c r="X3123" t="s">
        <v>224</v>
      </c>
      <c r="Y3123">
        <v>0</v>
      </c>
      <c r="AC3123">
        <v>0.36951945031205635</v>
      </c>
    </row>
    <row r="3124" spans="1:29" x14ac:dyDescent="0.35">
      <c r="A3124" t="s">
        <v>11225</v>
      </c>
      <c r="B3124" t="s">
        <v>11226</v>
      </c>
      <c r="C3124">
        <v>1133</v>
      </c>
      <c r="D3124" t="s">
        <v>11167</v>
      </c>
      <c r="E3124">
        <v>16329</v>
      </c>
      <c r="F3124">
        <v>4.125</v>
      </c>
      <c r="G3124">
        <v>40</v>
      </c>
      <c r="H3124" t="s">
        <v>11227</v>
      </c>
      <c r="I3124" t="s">
        <v>803</v>
      </c>
      <c r="J3124" t="s">
        <v>11168</v>
      </c>
      <c r="K3124" t="s">
        <v>11169</v>
      </c>
      <c r="L3124" t="s">
        <v>11228</v>
      </c>
      <c r="M3124">
        <v>40</v>
      </c>
      <c r="P3124">
        <v>0</v>
      </c>
      <c r="Q3124">
        <v>0</v>
      </c>
      <c r="R3124">
        <v>0</v>
      </c>
      <c r="S3124">
        <v>0</v>
      </c>
      <c r="T3124">
        <v>0</v>
      </c>
      <c r="U3124" t="s">
        <v>11171</v>
      </c>
      <c r="V3124" t="s">
        <v>306</v>
      </c>
      <c r="W3124" t="s">
        <v>815</v>
      </c>
      <c r="X3124" t="s">
        <v>832</v>
      </c>
      <c r="Y3124">
        <v>0</v>
      </c>
      <c r="AC3124">
        <v>0.36964155404108734</v>
      </c>
    </row>
    <row r="3125" spans="1:29" x14ac:dyDescent="0.35">
      <c r="A3125" t="s">
        <v>1542</v>
      </c>
      <c r="B3125" t="s">
        <v>1543</v>
      </c>
      <c r="C3125">
        <v>1517</v>
      </c>
      <c r="D3125" t="s">
        <v>1520</v>
      </c>
      <c r="E3125">
        <v>93829</v>
      </c>
      <c r="F3125">
        <v>4.3769</v>
      </c>
      <c r="G3125">
        <v>199</v>
      </c>
      <c r="H3125" t="s">
        <v>163</v>
      </c>
      <c r="I3125" t="s">
        <v>803</v>
      </c>
      <c r="J3125">
        <v>2</v>
      </c>
      <c r="K3125" t="s">
        <v>1544</v>
      </c>
      <c r="L3125" t="s">
        <v>1545</v>
      </c>
      <c r="M3125">
        <v>69</v>
      </c>
      <c r="P3125">
        <v>0</v>
      </c>
      <c r="Q3125">
        <v>0</v>
      </c>
      <c r="R3125">
        <v>0</v>
      </c>
      <c r="S3125">
        <v>0</v>
      </c>
      <c r="T3125">
        <v>0</v>
      </c>
      <c r="V3125" t="s">
        <v>306</v>
      </c>
      <c r="W3125" t="s">
        <v>815</v>
      </c>
      <c r="X3125" t="s">
        <v>1155</v>
      </c>
      <c r="Y3125">
        <v>29</v>
      </c>
      <c r="Z3125">
        <v>69</v>
      </c>
      <c r="AA3125">
        <v>69</v>
      </c>
      <c r="AC3125">
        <v>0.36981416387883059</v>
      </c>
    </row>
    <row r="3126" spans="1:29" x14ac:dyDescent="0.35">
      <c r="A3126" t="s">
        <v>14262</v>
      </c>
      <c r="B3126" t="s">
        <v>14263</v>
      </c>
      <c r="C3126">
        <v>6175</v>
      </c>
      <c r="D3126" t="s">
        <v>14235</v>
      </c>
      <c r="E3126">
        <v>74385</v>
      </c>
      <c r="F3126">
        <v>3.6905000000000001</v>
      </c>
      <c r="G3126">
        <v>630</v>
      </c>
      <c r="H3126" t="s">
        <v>5078</v>
      </c>
      <c r="I3126" t="s">
        <v>803</v>
      </c>
      <c r="J3126" t="s">
        <v>14264</v>
      </c>
      <c r="K3126" t="s">
        <v>14265</v>
      </c>
      <c r="L3126" t="s">
        <v>14266</v>
      </c>
      <c r="M3126">
        <v>17</v>
      </c>
      <c r="P3126">
        <v>0</v>
      </c>
      <c r="Q3126">
        <v>0</v>
      </c>
      <c r="R3126">
        <v>0</v>
      </c>
      <c r="S3126">
        <v>0</v>
      </c>
      <c r="T3126">
        <v>0</v>
      </c>
      <c r="V3126" t="s">
        <v>306</v>
      </c>
      <c r="W3126" t="s">
        <v>815</v>
      </c>
      <c r="X3126" t="s">
        <v>1926</v>
      </c>
      <c r="Y3126">
        <v>11</v>
      </c>
      <c r="Z3126">
        <v>17</v>
      </c>
      <c r="AA3126">
        <v>17</v>
      </c>
      <c r="AC3126">
        <v>0.36988868832886102</v>
      </c>
    </row>
    <row r="3127" spans="1:29" x14ac:dyDescent="0.35">
      <c r="A3127" t="s">
        <v>3432</v>
      </c>
      <c r="B3127" t="s">
        <v>3433</v>
      </c>
      <c r="C3127">
        <v>7057</v>
      </c>
      <c r="D3127" t="s">
        <v>3384</v>
      </c>
      <c r="E3127">
        <v>42162</v>
      </c>
      <c r="F3127">
        <v>4.194</v>
      </c>
      <c r="G3127">
        <v>1062</v>
      </c>
      <c r="L3127" t="s">
        <v>3434</v>
      </c>
      <c r="M3127">
        <v>52</v>
      </c>
      <c r="N3127">
        <v>60</v>
      </c>
      <c r="P3127">
        <v>1</v>
      </c>
      <c r="Q3127">
        <v>0</v>
      </c>
      <c r="R3127">
        <v>0</v>
      </c>
      <c r="S3127">
        <v>0</v>
      </c>
      <c r="T3127">
        <v>0</v>
      </c>
      <c r="U3127" t="s">
        <v>3435</v>
      </c>
      <c r="V3127" t="s">
        <v>222</v>
      </c>
      <c r="W3127" t="s">
        <v>33</v>
      </c>
      <c r="Y3127">
        <v>0</v>
      </c>
      <c r="AC3127">
        <v>0.36990230626437504</v>
      </c>
    </row>
    <row r="3128" spans="1:29" x14ac:dyDescent="0.35">
      <c r="A3128" t="s">
        <v>14461</v>
      </c>
      <c r="B3128" t="s">
        <v>14462</v>
      </c>
      <c r="C3128">
        <v>3297</v>
      </c>
      <c r="D3128" t="s">
        <v>14441</v>
      </c>
      <c r="E3128">
        <v>10670</v>
      </c>
      <c r="F3128">
        <v>4.7614000000000001</v>
      </c>
      <c r="G3128">
        <v>264</v>
      </c>
      <c r="H3128" t="s">
        <v>14463</v>
      </c>
      <c r="I3128" t="s">
        <v>157</v>
      </c>
      <c r="J3128" t="s">
        <v>14463</v>
      </c>
      <c r="L3128" t="s">
        <v>14464</v>
      </c>
      <c r="M3128">
        <v>20</v>
      </c>
      <c r="P3128">
        <v>0</v>
      </c>
      <c r="Q3128">
        <v>0</v>
      </c>
      <c r="R3128">
        <v>0</v>
      </c>
      <c r="S3128">
        <v>0</v>
      </c>
      <c r="T3128">
        <v>0</v>
      </c>
      <c r="U3128" t="s">
        <v>14465</v>
      </c>
      <c r="V3128" t="s">
        <v>172</v>
      </c>
      <c r="W3128" t="s">
        <v>394</v>
      </c>
      <c r="X3128" t="s">
        <v>6145</v>
      </c>
      <c r="Y3128">
        <v>1</v>
      </c>
      <c r="Z3128">
        <v>30</v>
      </c>
      <c r="AA3128">
        <v>30</v>
      </c>
      <c r="AC3128">
        <v>0.37001897589079169</v>
      </c>
    </row>
    <row r="3129" spans="1:29" x14ac:dyDescent="0.35">
      <c r="A3129" t="s">
        <v>325</v>
      </c>
      <c r="B3129" t="s">
        <v>326</v>
      </c>
      <c r="C3129">
        <v>7054</v>
      </c>
      <c r="D3129" t="s">
        <v>301</v>
      </c>
      <c r="E3129">
        <v>8201</v>
      </c>
      <c r="F3129">
        <v>4.3333000000000004</v>
      </c>
      <c r="G3129">
        <v>60</v>
      </c>
      <c r="H3129" t="s">
        <v>186</v>
      </c>
      <c r="I3129" t="s">
        <v>38</v>
      </c>
      <c r="J3129" t="s">
        <v>311</v>
      </c>
      <c r="L3129" t="s">
        <v>327</v>
      </c>
      <c r="M3129">
        <v>145</v>
      </c>
      <c r="P3129">
        <v>0</v>
      </c>
      <c r="Q3129">
        <v>0</v>
      </c>
      <c r="R3129">
        <v>1</v>
      </c>
      <c r="S3129">
        <v>0</v>
      </c>
      <c r="T3129">
        <v>0</v>
      </c>
      <c r="U3129" t="s">
        <v>313</v>
      </c>
      <c r="V3129" t="s">
        <v>32</v>
      </c>
      <c r="W3129" t="s">
        <v>41</v>
      </c>
      <c r="X3129" t="s">
        <v>42</v>
      </c>
      <c r="Y3129">
        <v>2</v>
      </c>
      <c r="Z3129">
        <v>200</v>
      </c>
      <c r="AA3129">
        <v>35</v>
      </c>
      <c r="AC3129">
        <v>0.37011192953184013</v>
      </c>
    </row>
    <row r="3130" spans="1:29" x14ac:dyDescent="0.35">
      <c r="A3130" t="s">
        <v>25882</v>
      </c>
      <c r="B3130" t="s">
        <v>25883</v>
      </c>
      <c r="C3130">
        <v>3902</v>
      </c>
      <c r="D3130" t="s">
        <v>25136</v>
      </c>
      <c r="E3130">
        <v>34386</v>
      </c>
      <c r="F3130">
        <v>4.2691999999999997</v>
      </c>
      <c r="G3130">
        <v>156</v>
      </c>
      <c r="H3130" t="s">
        <v>25884</v>
      </c>
      <c r="I3130" t="s">
        <v>157</v>
      </c>
      <c r="J3130" t="s">
        <v>25884</v>
      </c>
      <c r="L3130" t="s">
        <v>25885</v>
      </c>
      <c r="M3130">
        <v>5</v>
      </c>
      <c r="P3130">
        <v>0</v>
      </c>
      <c r="Q3130">
        <v>0</v>
      </c>
      <c r="R3130">
        <v>0</v>
      </c>
      <c r="S3130">
        <v>0</v>
      </c>
      <c r="T3130">
        <v>1</v>
      </c>
      <c r="U3130" t="s">
        <v>25886</v>
      </c>
      <c r="V3130" t="s">
        <v>394</v>
      </c>
      <c r="W3130" t="s">
        <v>474</v>
      </c>
      <c r="X3130" t="s">
        <v>5276</v>
      </c>
      <c r="Y3130">
        <v>1</v>
      </c>
      <c r="Z3130">
        <v>5</v>
      </c>
      <c r="AA3130">
        <v>5</v>
      </c>
      <c r="AC3130">
        <v>0.3703393963580196</v>
      </c>
    </row>
    <row r="3131" spans="1:29" x14ac:dyDescent="0.35">
      <c r="A3131" t="s">
        <v>17646</v>
      </c>
      <c r="B3131" t="s">
        <v>17647</v>
      </c>
      <c r="C3131">
        <v>5809</v>
      </c>
      <c r="D3131" t="s">
        <v>17573</v>
      </c>
      <c r="E3131">
        <v>52239</v>
      </c>
      <c r="F3131">
        <v>4.1250999999999998</v>
      </c>
      <c r="G3131">
        <v>1814</v>
      </c>
      <c r="H3131" t="s">
        <v>17606</v>
      </c>
      <c r="I3131" t="s">
        <v>803</v>
      </c>
      <c r="J3131" t="s">
        <v>17648</v>
      </c>
      <c r="K3131" t="s">
        <v>17649</v>
      </c>
      <c r="L3131" t="s">
        <v>17650</v>
      </c>
      <c r="M3131">
        <v>38</v>
      </c>
      <c r="P3131">
        <v>0</v>
      </c>
      <c r="Q3131">
        <v>0</v>
      </c>
      <c r="R3131">
        <v>0</v>
      </c>
      <c r="S3131">
        <v>0</v>
      </c>
      <c r="T3131">
        <v>0</v>
      </c>
      <c r="V3131" t="s">
        <v>306</v>
      </c>
      <c r="W3131" t="s">
        <v>815</v>
      </c>
      <c r="X3131" t="s">
        <v>848</v>
      </c>
      <c r="Y3131">
        <v>1</v>
      </c>
      <c r="Z3131">
        <v>38</v>
      </c>
      <c r="AA3131">
        <v>38</v>
      </c>
      <c r="AC3131">
        <v>0.37034853775420451</v>
      </c>
    </row>
    <row r="3132" spans="1:29" x14ac:dyDescent="0.35">
      <c r="A3132" t="s">
        <v>1147</v>
      </c>
      <c r="B3132" t="s">
        <v>1148</v>
      </c>
      <c r="C3132">
        <v>5746</v>
      </c>
      <c r="D3132" t="s">
        <v>1063</v>
      </c>
      <c r="E3132">
        <v>105734</v>
      </c>
      <c r="F3132">
        <v>4.6818</v>
      </c>
      <c r="G3132">
        <v>1122</v>
      </c>
      <c r="M3132">
        <v>18</v>
      </c>
      <c r="P3132">
        <v>0</v>
      </c>
      <c r="Q3132">
        <v>0</v>
      </c>
      <c r="R3132">
        <v>0</v>
      </c>
      <c r="S3132">
        <v>0</v>
      </c>
      <c r="T3132">
        <v>0</v>
      </c>
      <c r="V3132" t="s">
        <v>306</v>
      </c>
      <c r="W3132" t="s">
        <v>1138</v>
      </c>
      <c r="X3132" t="s">
        <v>1139</v>
      </c>
      <c r="Y3132">
        <v>0</v>
      </c>
      <c r="AC3132">
        <v>0.37036486329777751</v>
      </c>
    </row>
    <row r="3133" spans="1:29" x14ac:dyDescent="0.35">
      <c r="A3133" t="s">
        <v>12092</v>
      </c>
      <c r="B3133" t="s">
        <v>12093</v>
      </c>
      <c r="C3133">
        <v>1132</v>
      </c>
      <c r="D3133" t="s">
        <v>12082</v>
      </c>
      <c r="E3133">
        <v>63434</v>
      </c>
      <c r="F3133">
        <v>4.1802999999999999</v>
      </c>
      <c r="G3133">
        <v>721</v>
      </c>
      <c r="H3133" t="s">
        <v>12094</v>
      </c>
      <c r="I3133" t="s">
        <v>803</v>
      </c>
      <c r="J3133" t="s">
        <v>12095</v>
      </c>
      <c r="L3133" t="s">
        <v>12096</v>
      </c>
      <c r="M3133">
        <v>68</v>
      </c>
      <c r="P3133">
        <v>0</v>
      </c>
      <c r="Q3133">
        <v>0</v>
      </c>
      <c r="R3133">
        <v>1</v>
      </c>
      <c r="S3133">
        <v>0</v>
      </c>
      <c r="T3133">
        <v>0</v>
      </c>
      <c r="U3133" t="s">
        <v>12097</v>
      </c>
      <c r="V3133" t="s">
        <v>306</v>
      </c>
      <c r="W3133" t="s">
        <v>815</v>
      </c>
      <c r="X3133" t="s">
        <v>840</v>
      </c>
      <c r="Y3133">
        <v>2</v>
      </c>
      <c r="Z3133">
        <v>68</v>
      </c>
      <c r="AA3133">
        <v>68</v>
      </c>
      <c r="AC3133">
        <v>0.37054361730100516</v>
      </c>
    </row>
    <row r="3134" spans="1:29" x14ac:dyDescent="0.35">
      <c r="A3134" t="s">
        <v>10598</v>
      </c>
      <c r="B3134" t="s">
        <v>10599</v>
      </c>
      <c r="C3134">
        <v>6300</v>
      </c>
      <c r="D3134" t="s">
        <v>10550</v>
      </c>
      <c r="E3134">
        <v>484</v>
      </c>
      <c r="F3134">
        <v>3</v>
      </c>
      <c r="G3134">
        <v>2</v>
      </c>
      <c r="H3134" t="s">
        <v>206</v>
      </c>
      <c r="I3134" t="s">
        <v>157</v>
      </c>
      <c r="J3134" t="s">
        <v>206</v>
      </c>
      <c r="L3134" t="s">
        <v>10600</v>
      </c>
      <c r="M3134">
        <v>52</v>
      </c>
      <c r="P3134">
        <v>0</v>
      </c>
      <c r="Q3134">
        <v>0</v>
      </c>
      <c r="R3134">
        <v>1</v>
      </c>
      <c r="S3134">
        <v>0</v>
      </c>
      <c r="T3134">
        <v>0</v>
      </c>
      <c r="V3134" t="s">
        <v>32</v>
      </c>
      <c r="W3134" t="s">
        <v>191</v>
      </c>
      <c r="X3134" t="s">
        <v>208</v>
      </c>
      <c r="Y3134">
        <v>0</v>
      </c>
      <c r="AC3134">
        <v>0.37055529935800202</v>
      </c>
    </row>
    <row r="3135" spans="1:29" x14ac:dyDescent="0.35">
      <c r="A3135" t="s">
        <v>22020</v>
      </c>
      <c r="B3135" t="s">
        <v>22021</v>
      </c>
      <c r="C3135">
        <v>5674</v>
      </c>
      <c r="D3135" t="s">
        <v>21902</v>
      </c>
      <c r="E3135">
        <v>13714</v>
      </c>
      <c r="F3135">
        <v>4.1923000000000004</v>
      </c>
      <c r="G3135">
        <v>52</v>
      </c>
      <c r="H3135" t="s">
        <v>105</v>
      </c>
      <c r="I3135" t="s">
        <v>157</v>
      </c>
      <c r="J3135" t="s">
        <v>105</v>
      </c>
      <c r="L3135" t="s">
        <v>21934</v>
      </c>
      <c r="M3135">
        <v>18</v>
      </c>
      <c r="P3135">
        <v>0</v>
      </c>
      <c r="Q3135">
        <v>0</v>
      </c>
      <c r="R3135">
        <v>0</v>
      </c>
      <c r="S3135">
        <v>0</v>
      </c>
      <c r="T3135">
        <v>1</v>
      </c>
      <c r="U3135" t="s">
        <v>22022</v>
      </c>
      <c r="V3135" t="s">
        <v>394</v>
      </c>
      <c r="W3135" t="s">
        <v>160</v>
      </c>
      <c r="Y3135">
        <v>0</v>
      </c>
      <c r="AC3135">
        <v>0.37071450939860262</v>
      </c>
    </row>
    <row r="3136" spans="1:29" x14ac:dyDescent="0.35">
      <c r="A3136" t="s">
        <v>18667</v>
      </c>
      <c r="B3136" t="s">
        <v>18668</v>
      </c>
      <c r="C3136">
        <v>4028</v>
      </c>
      <c r="D3136" t="s">
        <v>18597</v>
      </c>
      <c r="E3136">
        <v>53311</v>
      </c>
      <c r="F3136">
        <v>4.4317000000000002</v>
      </c>
      <c r="G3136">
        <v>278</v>
      </c>
      <c r="I3136" t="s">
        <v>803</v>
      </c>
      <c r="J3136" t="s">
        <v>18669</v>
      </c>
      <c r="M3136">
        <v>99</v>
      </c>
      <c r="P3136">
        <v>0</v>
      </c>
      <c r="Q3136">
        <v>0</v>
      </c>
      <c r="R3136">
        <v>1</v>
      </c>
      <c r="S3136">
        <v>0</v>
      </c>
      <c r="T3136">
        <v>1</v>
      </c>
      <c r="V3136" t="s">
        <v>306</v>
      </c>
      <c r="W3136" t="s">
        <v>1220</v>
      </c>
      <c r="Y3136">
        <v>0</v>
      </c>
      <c r="AC3136">
        <v>0.3708297346338939</v>
      </c>
    </row>
    <row r="3137" spans="1:29" x14ac:dyDescent="0.35">
      <c r="A3137" t="s">
        <v>29414</v>
      </c>
      <c r="B3137" t="s">
        <v>29415</v>
      </c>
      <c r="C3137">
        <v>6285</v>
      </c>
      <c r="D3137" t="s">
        <v>29342</v>
      </c>
      <c r="E3137">
        <v>24725</v>
      </c>
      <c r="F3137">
        <v>4.2603999999999997</v>
      </c>
      <c r="G3137">
        <v>169</v>
      </c>
      <c r="H3137" t="s">
        <v>37</v>
      </c>
      <c r="I3137" t="s">
        <v>157</v>
      </c>
      <c r="J3137" t="s">
        <v>37</v>
      </c>
      <c r="L3137" t="s">
        <v>29416</v>
      </c>
      <c r="M3137">
        <v>10.99</v>
      </c>
      <c r="P3137">
        <v>0</v>
      </c>
      <c r="Q3137">
        <v>0</v>
      </c>
      <c r="R3137">
        <v>0</v>
      </c>
      <c r="S3137">
        <v>0</v>
      </c>
      <c r="T3137">
        <v>1</v>
      </c>
      <c r="U3137" t="s">
        <v>29417</v>
      </c>
      <c r="V3137" t="s">
        <v>222</v>
      </c>
      <c r="W3137" t="s">
        <v>223</v>
      </c>
      <c r="X3137" t="s">
        <v>271</v>
      </c>
      <c r="Y3137">
        <v>0</v>
      </c>
      <c r="AC3137">
        <v>0.37083598224480163</v>
      </c>
    </row>
    <row r="3138" spans="1:29" x14ac:dyDescent="0.35">
      <c r="A3138" t="s">
        <v>30812</v>
      </c>
      <c r="B3138" t="s">
        <v>30813</v>
      </c>
      <c r="C3138">
        <v>6373</v>
      </c>
      <c r="D3138" t="s">
        <v>30705</v>
      </c>
      <c r="E3138">
        <v>1258</v>
      </c>
      <c r="F3138">
        <v>4.1578999999999997</v>
      </c>
      <c r="G3138">
        <v>38</v>
      </c>
      <c r="H3138" t="s">
        <v>163</v>
      </c>
      <c r="I3138" t="s">
        <v>157</v>
      </c>
      <c r="J3138" t="s">
        <v>163</v>
      </c>
      <c r="L3138" t="s">
        <v>30814</v>
      </c>
      <c r="M3138">
        <v>84</v>
      </c>
      <c r="P3138">
        <v>0</v>
      </c>
      <c r="Q3138">
        <v>0</v>
      </c>
      <c r="R3138">
        <v>0</v>
      </c>
      <c r="S3138">
        <v>0</v>
      </c>
      <c r="T3138">
        <v>0</v>
      </c>
      <c r="U3138" t="s">
        <v>30799</v>
      </c>
      <c r="V3138" t="s">
        <v>394</v>
      </c>
      <c r="W3138" t="s">
        <v>400</v>
      </c>
      <c r="X3138" t="s">
        <v>401</v>
      </c>
      <c r="Y3138">
        <v>0</v>
      </c>
      <c r="AC3138">
        <v>0.37090071502997846</v>
      </c>
    </row>
    <row r="3139" spans="1:29" x14ac:dyDescent="0.35">
      <c r="A3139" t="s">
        <v>24440</v>
      </c>
      <c r="B3139" t="s">
        <v>24441</v>
      </c>
      <c r="C3139">
        <v>6317</v>
      </c>
      <c r="D3139" t="s">
        <v>24327</v>
      </c>
      <c r="E3139">
        <v>64971</v>
      </c>
      <c r="F3139">
        <v>3.7402000000000002</v>
      </c>
      <c r="G3139">
        <v>408</v>
      </c>
      <c r="H3139" t="s">
        <v>24442</v>
      </c>
      <c r="I3139" t="s">
        <v>157</v>
      </c>
      <c r="J3139" t="s">
        <v>24442</v>
      </c>
      <c r="L3139" t="s">
        <v>24443</v>
      </c>
      <c r="M3139">
        <v>26</v>
      </c>
      <c r="P3139">
        <v>0</v>
      </c>
      <c r="Q3139">
        <v>0</v>
      </c>
      <c r="R3139">
        <v>0</v>
      </c>
      <c r="S3139">
        <v>1</v>
      </c>
      <c r="T3139">
        <v>1</v>
      </c>
      <c r="U3139" t="s">
        <v>24444</v>
      </c>
      <c r="V3139" t="s">
        <v>306</v>
      </c>
      <c r="W3139" t="s">
        <v>815</v>
      </c>
      <c r="X3139" t="s">
        <v>832</v>
      </c>
      <c r="Y3139">
        <v>0</v>
      </c>
      <c r="AC3139">
        <v>0.37091776778885777</v>
      </c>
    </row>
    <row r="3140" spans="1:29" x14ac:dyDescent="0.35">
      <c r="A3140" t="s">
        <v>27557</v>
      </c>
      <c r="B3140" t="s">
        <v>27558</v>
      </c>
      <c r="C3140">
        <v>6145</v>
      </c>
      <c r="D3140" t="s">
        <v>27444</v>
      </c>
      <c r="E3140">
        <v>26229</v>
      </c>
      <c r="F3140">
        <v>4.1687000000000003</v>
      </c>
      <c r="G3140">
        <v>83</v>
      </c>
      <c r="H3140" t="s">
        <v>1562</v>
      </c>
      <c r="I3140" t="s">
        <v>157</v>
      </c>
      <c r="J3140" t="s">
        <v>1562</v>
      </c>
      <c r="L3140" t="s">
        <v>27559</v>
      </c>
      <c r="M3140">
        <v>10</v>
      </c>
      <c r="P3140">
        <v>0</v>
      </c>
      <c r="Q3140">
        <v>0</v>
      </c>
      <c r="R3140">
        <v>0</v>
      </c>
      <c r="S3140">
        <v>0</v>
      </c>
      <c r="T3140">
        <v>1</v>
      </c>
      <c r="U3140" t="s">
        <v>27560</v>
      </c>
      <c r="V3140" t="s">
        <v>93</v>
      </c>
      <c r="W3140" t="s">
        <v>160</v>
      </c>
      <c r="Y3140">
        <v>0</v>
      </c>
      <c r="AC3140">
        <v>0.37114633039795542</v>
      </c>
    </row>
    <row r="3141" spans="1:29" x14ac:dyDescent="0.35">
      <c r="A3141" t="s">
        <v>2975</v>
      </c>
      <c r="B3141" t="s">
        <v>2976</v>
      </c>
      <c r="C3141">
        <v>5644</v>
      </c>
      <c r="D3141" t="s">
        <v>2788</v>
      </c>
      <c r="E3141">
        <v>11514</v>
      </c>
      <c r="F3141">
        <v>3.8896999999999999</v>
      </c>
      <c r="G3141">
        <v>136</v>
      </c>
      <c r="H3141" t="s">
        <v>2887</v>
      </c>
      <c r="I3141" t="s">
        <v>803</v>
      </c>
      <c r="J3141" t="s">
        <v>2977</v>
      </c>
      <c r="K3141" t="s">
        <v>2978</v>
      </c>
      <c r="L3141" t="s">
        <v>2979</v>
      </c>
      <c r="M3141">
        <v>52</v>
      </c>
      <c r="P3141">
        <v>0</v>
      </c>
      <c r="Q3141">
        <v>0</v>
      </c>
      <c r="R3141">
        <v>0</v>
      </c>
      <c r="S3141">
        <v>0</v>
      </c>
      <c r="T3141">
        <v>0</v>
      </c>
      <c r="V3141" t="s">
        <v>306</v>
      </c>
      <c r="W3141" t="s">
        <v>815</v>
      </c>
      <c r="X3141" t="s">
        <v>1155</v>
      </c>
      <c r="Y3141">
        <v>3</v>
      </c>
      <c r="Z3141">
        <v>52</v>
      </c>
      <c r="AA3141">
        <v>52</v>
      </c>
      <c r="AC3141">
        <v>0.37121380203446663</v>
      </c>
    </row>
    <row r="3142" spans="1:29" x14ac:dyDescent="0.35">
      <c r="A3142" t="s">
        <v>11956</v>
      </c>
      <c r="B3142" t="s">
        <v>11957</v>
      </c>
      <c r="C3142">
        <v>1063</v>
      </c>
      <c r="D3142" t="s">
        <v>11860</v>
      </c>
      <c r="E3142">
        <v>19248</v>
      </c>
      <c r="F3142">
        <v>3.8995000000000002</v>
      </c>
      <c r="G3142">
        <v>408</v>
      </c>
      <c r="H3142" t="s">
        <v>884</v>
      </c>
      <c r="I3142" t="s">
        <v>38</v>
      </c>
      <c r="J3142" t="s">
        <v>884</v>
      </c>
      <c r="L3142" t="s">
        <v>11958</v>
      </c>
      <c r="M3142">
        <v>155</v>
      </c>
      <c r="P3142">
        <v>0</v>
      </c>
      <c r="Q3142">
        <v>0</v>
      </c>
      <c r="R3142">
        <v>0</v>
      </c>
      <c r="S3142">
        <v>0</v>
      </c>
      <c r="T3142">
        <v>0</v>
      </c>
      <c r="U3142" t="s">
        <v>342</v>
      </c>
      <c r="V3142" t="s">
        <v>32</v>
      </c>
      <c r="W3142" t="s">
        <v>41</v>
      </c>
      <c r="X3142" t="s">
        <v>42</v>
      </c>
      <c r="Y3142">
        <v>3</v>
      </c>
      <c r="Z3142">
        <v>123</v>
      </c>
      <c r="AA3142">
        <v>38</v>
      </c>
      <c r="AC3142">
        <v>0.37135857927313354</v>
      </c>
    </row>
    <row r="3143" spans="1:29" x14ac:dyDescent="0.35">
      <c r="A3143" t="s">
        <v>5032</v>
      </c>
      <c r="B3143" t="s">
        <v>5033</v>
      </c>
      <c r="C3143">
        <v>6236</v>
      </c>
      <c r="D3143" t="s">
        <v>4908</v>
      </c>
      <c r="E3143">
        <v>89849</v>
      </c>
      <c r="F3143">
        <v>4.0179</v>
      </c>
      <c r="G3143">
        <v>223</v>
      </c>
      <c r="H3143" t="s">
        <v>4945</v>
      </c>
      <c r="I3143" t="s">
        <v>803</v>
      </c>
      <c r="J3143" t="s">
        <v>5034</v>
      </c>
      <c r="K3143" t="s">
        <v>5035</v>
      </c>
      <c r="L3143" t="s">
        <v>5036</v>
      </c>
      <c r="M3143">
        <v>35</v>
      </c>
      <c r="P3143">
        <v>0</v>
      </c>
      <c r="Q3143">
        <v>0</v>
      </c>
      <c r="R3143">
        <v>0</v>
      </c>
      <c r="S3143">
        <v>0</v>
      </c>
      <c r="T3143">
        <v>0</v>
      </c>
      <c r="V3143" t="s">
        <v>306</v>
      </c>
      <c r="W3143" t="s">
        <v>307</v>
      </c>
      <c r="X3143" t="s">
        <v>1087</v>
      </c>
      <c r="Y3143">
        <v>8</v>
      </c>
      <c r="Z3143">
        <v>35</v>
      </c>
      <c r="AA3143">
        <v>35</v>
      </c>
      <c r="AC3143">
        <v>0.37153657796274353</v>
      </c>
    </row>
    <row r="3144" spans="1:29" x14ac:dyDescent="0.35">
      <c r="A3144" t="s">
        <v>4201</v>
      </c>
      <c r="B3144" t="s">
        <v>4202</v>
      </c>
      <c r="C3144">
        <v>8007</v>
      </c>
      <c r="D3144" t="s">
        <v>4129</v>
      </c>
      <c r="E3144">
        <v>1955</v>
      </c>
      <c r="F3144">
        <v>3.75</v>
      </c>
      <c r="G3144">
        <v>12</v>
      </c>
      <c r="H3144" t="s">
        <v>4203</v>
      </c>
      <c r="I3144" t="s">
        <v>157</v>
      </c>
      <c r="J3144" t="s">
        <v>4203</v>
      </c>
      <c r="L3144" t="s">
        <v>4204</v>
      </c>
      <c r="M3144">
        <v>40</v>
      </c>
      <c r="P3144">
        <v>0</v>
      </c>
      <c r="Q3144">
        <v>0</v>
      </c>
      <c r="R3144">
        <v>1</v>
      </c>
      <c r="S3144">
        <v>0</v>
      </c>
      <c r="T3144">
        <v>1</v>
      </c>
      <c r="U3144" t="s">
        <v>4205</v>
      </c>
      <c r="V3144" t="s">
        <v>93</v>
      </c>
      <c r="W3144" t="s">
        <v>94</v>
      </c>
      <c r="X3144" t="s">
        <v>95</v>
      </c>
      <c r="Y3144">
        <v>0</v>
      </c>
      <c r="AC3144">
        <v>0.37164233343130215</v>
      </c>
    </row>
    <row r="3145" spans="1:29" x14ac:dyDescent="0.35">
      <c r="A3145" t="s">
        <v>14756</v>
      </c>
      <c r="B3145" t="s">
        <v>14757</v>
      </c>
      <c r="C3145">
        <v>6202</v>
      </c>
      <c r="D3145" t="s">
        <v>14671</v>
      </c>
      <c r="E3145">
        <v>7960</v>
      </c>
      <c r="F3145">
        <v>4.0227000000000004</v>
      </c>
      <c r="G3145">
        <v>44</v>
      </c>
      <c r="H3145" t="s">
        <v>37</v>
      </c>
      <c r="I3145" t="s">
        <v>38</v>
      </c>
      <c r="J3145" t="s">
        <v>14672</v>
      </c>
      <c r="L3145" t="s">
        <v>14758</v>
      </c>
      <c r="M3145">
        <v>145</v>
      </c>
      <c r="P3145">
        <v>0</v>
      </c>
      <c r="Q3145">
        <v>0</v>
      </c>
      <c r="R3145">
        <v>0</v>
      </c>
      <c r="S3145">
        <v>0</v>
      </c>
      <c r="T3145">
        <v>0</v>
      </c>
      <c r="V3145" t="s">
        <v>32</v>
      </c>
      <c r="W3145" t="s">
        <v>41</v>
      </c>
      <c r="X3145" t="s">
        <v>42</v>
      </c>
      <c r="Y3145">
        <v>1</v>
      </c>
      <c r="Z3145">
        <v>75</v>
      </c>
      <c r="AA3145">
        <v>75</v>
      </c>
      <c r="AC3145">
        <v>0.37165282723855664</v>
      </c>
    </row>
    <row r="3146" spans="1:29" x14ac:dyDescent="0.35">
      <c r="A3146" t="s">
        <v>31953</v>
      </c>
      <c r="B3146" t="s">
        <v>31954</v>
      </c>
      <c r="C3146">
        <v>6304</v>
      </c>
      <c r="D3146" t="s">
        <v>31790</v>
      </c>
      <c r="E3146">
        <v>828</v>
      </c>
      <c r="F3146">
        <v>4.7122999999999999</v>
      </c>
      <c r="G3146">
        <v>365</v>
      </c>
      <c r="L3146" t="s">
        <v>31947</v>
      </c>
      <c r="M3146">
        <v>49</v>
      </c>
      <c r="N3146">
        <v>70</v>
      </c>
      <c r="P3146">
        <v>1</v>
      </c>
      <c r="Q3146">
        <v>1</v>
      </c>
      <c r="R3146">
        <v>1</v>
      </c>
      <c r="S3146">
        <v>0</v>
      </c>
      <c r="T3146">
        <v>1</v>
      </c>
      <c r="U3146" t="s">
        <v>31948</v>
      </c>
      <c r="V3146" t="s">
        <v>222</v>
      </c>
      <c r="W3146" t="s">
        <v>33</v>
      </c>
      <c r="Y3146">
        <v>0</v>
      </c>
      <c r="AC3146">
        <v>0.3716866912881035</v>
      </c>
    </row>
    <row r="3147" spans="1:29" x14ac:dyDescent="0.35">
      <c r="A3147" t="s">
        <v>10249</v>
      </c>
      <c r="B3147" t="s">
        <v>10250</v>
      </c>
      <c r="C3147">
        <v>6352</v>
      </c>
      <c r="D3147" t="s">
        <v>10247</v>
      </c>
      <c r="E3147">
        <v>64620</v>
      </c>
      <c r="F3147">
        <v>4.0128000000000004</v>
      </c>
      <c r="G3147">
        <v>781</v>
      </c>
      <c r="H3147" t="s">
        <v>186</v>
      </c>
      <c r="I3147" t="s">
        <v>1002</v>
      </c>
      <c r="J3147" t="s">
        <v>186</v>
      </c>
      <c r="L3147" t="s">
        <v>10251</v>
      </c>
      <c r="M3147">
        <v>39</v>
      </c>
      <c r="P3147">
        <v>0</v>
      </c>
      <c r="Q3147">
        <v>0</v>
      </c>
      <c r="R3147">
        <v>0</v>
      </c>
      <c r="S3147">
        <v>0</v>
      </c>
      <c r="T3147">
        <v>1</v>
      </c>
      <c r="U3147" t="s">
        <v>10252</v>
      </c>
      <c r="V3147" t="s">
        <v>394</v>
      </c>
      <c r="W3147" t="s">
        <v>395</v>
      </c>
      <c r="X3147" t="s">
        <v>395</v>
      </c>
      <c r="Y3147">
        <v>3</v>
      </c>
      <c r="Z3147">
        <v>39</v>
      </c>
      <c r="AA3147">
        <v>25</v>
      </c>
      <c r="AC3147">
        <v>0.37174800141007236</v>
      </c>
    </row>
    <row r="3148" spans="1:29" x14ac:dyDescent="0.35">
      <c r="A3148" t="s">
        <v>31203</v>
      </c>
      <c r="B3148" t="s">
        <v>31204</v>
      </c>
      <c r="C3148">
        <v>1169</v>
      </c>
      <c r="D3148" t="s">
        <v>31140</v>
      </c>
      <c r="E3148">
        <v>6761</v>
      </c>
      <c r="F3148">
        <v>4.6994999999999996</v>
      </c>
      <c r="G3148">
        <v>629</v>
      </c>
      <c r="H3148" t="s">
        <v>37</v>
      </c>
      <c r="I3148" t="s">
        <v>38</v>
      </c>
      <c r="J3148" t="s">
        <v>37</v>
      </c>
      <c r="L3148" t="s">
        <v>31205</v>
      </c>
      <c r="M3148">
        <v>115</v>
      </c>
      <c r="P3148">
        <v>0</v>
      </c>
      <c r="Q3148">
        <v>0</v>
      </c>
      <c r="R3148">
        <v>0</v>
      </c>
      <c r="S3148">
        <v>0</v>
      </c>
      <c r="T3148">
        <v>0</v>
      </c>
      <c r="V3148" t="s">
        <v>32</v>
      </c>
      <c r="W3148" t="s">
        <v>172</v>
      </c>
      <c r="X3148" t="s">
        <v>173</v>
      </c>
      <c r="Y3148">
        <v>1</v>
      </c>
      <c r="Z3148">
        <v>96</v>
      </c>
      <c r="AA3148">
        <v>96</v>
      </c>
      <c r="AC3148">
        <v>0.37183929270665628</v>
      </c>
    </row>
    <row r="3149" spans="1:29" x14ac:dyDescent="0.35">
      <c r="A3149" t="s">
        <v>25594</v>
      </c>
      <c r="B3149" t="s">
        <v>25595</v>
      </c>
      <c r="C3149">
        <v>3902</v>
      </c>
      <c r="D3149" t="s">
        <v>25136</v>
      </c>
      <c r="E3149">
        <v>21694</v>
      </c>
      <c r="F3149">
        <v>3.6922999999999999</v>
      </c>
      <c r="G3149">
        <v>416</v>
      </c>
      <c r="H3149" t="s">
        <v>25596</v>
      </c>
      <c r="I3149" t="s">
        <v>157</v>
      </c>
      <c r="J3149" t="s">
        <v>25596</v>
      </c>
      <c r="L3149" t="s">
        <v>25597</v>
      </c>
      <c r="M3149">
        <v>12</v>
      </c>
      <c r="P3149">
        <v>0</v>
      </c>
      <c r="Q3149">
        <v>0</v>
      </c>
      <c r="R3149">
        <v>0</v>
      </c>
      <c r="S3149">
        <v>0</v>
      </c>
      <c r="T3149">
        <v>1</v>
      </c>
      <c r="U3149" t="s">
        <v>25598</v>
      </c>
      <c r="V3149" t="s">
        <v>306</v>
      </c>
      <c r="W3149" t="s">
        <v>823</v>
      </c>
      <c r="X3149" t="s">
        <v>824</v>
      </c>
      <c r="Y3149">
        <v>0</v>
      </c>
      <c r="AC3149">
        <v>0.37198169220974409</v>
      </c>
    </row>
    <row r="3150" spans="1:29" x14ac:dyDescent="0.35">
      <c r="A3150" t="s">
        <v>19492</v>
      </c>
      <c r="B3150" t="s">
        <v>19493</v>
      </c>
      <c r="C3150">
        <v>6287</v>
      </c>
      <c r="D3150" t="s">
        <v>19398</v>
      </c>
      <c r="E3150">
        <v>10646</v>
      </c>
      <c r="F3150">
        <v>4.5263</v>
      </c>
      <c r="G3150">
        <v>19</v>
      </c>
      <c r="L3150" t="s">
        <v>19494</v>
      </c>
      <c r="M3150">
        <v>58</v>
      </c>
      <c r="O3150">
        <v>40.5</v>
      </c>
      <c r="P3150">
        <v>1</v>
      </c>
      <c r="Q3150">
        <v>0</v>
      </c>
      <c r="R3150">
        <v>0</v>
      </c>
      <c r="S3150">
        <v>0</v>
      </c>
      <c r="T3150">
        <v>1</v>
      </c>
      <c r="U3150" t="s">
        <v>19495</v>
      </c>
      <c r="V3150" t="s">
        <v>306</v>
      </c>
      <c r="W3150" t="s">
        <v>863</v>
      </c>
      <c r="X3150" t="s">
        <v>1186</v>
      </c>
      <c r="Y3150">
        <v>0</v>
      </c>
      <c r="AC3150">
        <v>0.3721237975377838</v>
      </c>
    </row>
    <row r="3151" spans="1:29" x14ac:dyDescent="0.35">
      <c r="A3151" t="s">
        <v>25476</v>
      </c>
      <c r="B3151" t="s">
        <v>25477</v>
      </c>
      <c r="C3151">
        <v>3902</v>
      </c>
      <c r="D3151" t="s">
        <v>25136</v>
      </c>
      <c r="E3151">
        <v>28854</v>
      </c>
      <c r="F3151">
        <v>4.6449999999999996</v>
      </c>
      <c r="G3151">
        <v>307</v>
      </c>
      <c r="I3151" t="s">
        <v>803</v>
      </c>
      <c r="J3151" t="s">
        <v>25478</v>
      </c>
      <c r="L3151" t="s">
        <v>25479</v>
      </c>
      <c r="M3151">
        <v>20</v>
      </c>
      <c r="P3151">
        <v>0</v>
      </c>
      <c r="Q3151">
        <v>0</v>
      </c>
      <c r="R3151">
        <v>0</v>
      </c>
      <c r="S3151">
        <v>0</v>
      </c>
      <c r="T3151">
        <v>1</v>
      </c>
      <c r="U3151" t="s">
        <v>25480</v>
      </c>
      <c r="V3151" t="s">
        <v>306</v>
      </c>
      <c r="W3151" t="s">
        <v>863</v>
      </c>
      <c r="X3151" t="s">
        <v>1186</v>
      </c>
      <c r="Y3151">
        <v>1</v>
      </c>
      <c r="Z3151">
        <v>20</v>
      </c>
      <c r="AA3151">
        <v>20</v>
      </c>
      <c r="AC3151">
        <v>0.37221529594700486</v>
      </c>
    </row>
    <row r="3152" spans="1:29" x14ac:dyDescent="0.35">
      <c r="A3152" t="s">
        <v>27629</v>
      </c>
      <c r="B3152" t="s">
        <v>27630</v>
      </c>
      <c r="C3152">
        <v>6750</v>
      </c>
      <c r="D3152" t="s">
        <v>27603</v>
      </c>
      <c r="E3152">
        <v>772</v>
      </c>
      <c r="F3152">
        <v>5</v>
      </c>
      <c r="G3152">
        <v>8</v>
      </c>
      <c r="H3152" t="s">
        <v>27631</v>
      </c>
      <c r="I3152" t="s">
        <v>157</v>
      </c>
      <c r="J3152" t="s">
        <v>27631</v>
      </c>
      <c r="L3152" t="s">
        <v>27632</v>
      </c>
      <c r="M3152">
        <v>58</v>
      </c>
      <c r="P3152">
        <v>0</v>
      </c>
      <c r="Q3152">
        <v>1</v>
      </c>
      <c r="R3152">
        <v>0</v>
      </c>
      <c r="S3152">
        <v>0</v>
      </c>
      <c r="T3152">
        <v>0</v>
      </c>
      <c r="U3152" t="s">
        <v>27633</v>
      </c>
      <c r="V3152" t="s">
        <v>93</v>
      </c>
      <c r="W3152" t="s">
        <v>94</v>
      </c>
      <c r="X3152" t="s">
        <v>95</v>
      </c>
      <c r="Y3152">
        <v>0</v>
      </c>
      <c r="AC3152">
        <v>0.37229311823788291</v>
      </c>
    </row>
    <row r="3153" spans="1:29" x14ac:dyDescent="0.35">
      <c r="A3153" t="s">
        <v>26449</v>
      </c>
      <c r="B3153" t="s">
        <v>26450</v>
      </c>
      <c r="C3153">
        <v>5337</v>
      </c>
      <c r="D3153" t="s">
        <v>26428</v>
      </c>
      <c r="E3153">
        <v>69927</v>
      </c>
      <c r="F3153">
        <v>4.2702</v>
      </c>
      <c r="G3153">
        <v>1928</v>
      </c>
      <c r="H3153" t="s">
        <v>2697</v>
      </c>
      <c r="I3153" t="s">
        <v>803</v>
      </c>
      <c r="J3153" t="s">
        <v>26451</v>
      </c>
      <c r="K3153" t="s">
        <v>26452</v>
      </c>
      <c r="L3153" t="s">
        <v>26453</v>
      </c>
      <c r="M3153">
        <v>47</v>
      </c>
      <c r="P3153">
        <v>0</v>
      </c>
      <c r="Q3153">
        <v>0</v>
      </c>
      <c r="R3153">
        <v>0</v>
      </c>
      <c r="S3153">
        <v>0</v>
      </c>
      <c r="T3153">
        <v>0</v>
      </c>
      <c r="U3153" t="s">
        <v>26454</v>
      </c>
      <c r="V3153" t="s">
        <v>306</v>
      </c>
      <c r="W3153" t="s">
        <v>815</v>
      </c>
      <c r="X3153" t="s">
        <v>1155</v>
      </c>
      <c r="Y3153">
        <v>29</v>
      </c>
      <c r="Z3153">
        <v>47</v>
      </c>
      <c r="AA3153">
        <v>47</v>
      </c>
      <c r="AC3153">
        <v>0.37235650565208178</v>
      </c>
    </row>
    <row r="3154" spans="1:29" x14ac:dyDescent="0.35">
      <c r="A3154" t="s">
        <v>6770</v>
      </c>
      <c r="B3154" t="s">
        <v>6771</v>
      </c>
      <c r="C3154">
        <v>6503</v>
      </c>
      <c r="D3154" t="s">
        <v>6747</v>
      </c>
      <c r="E3154">
        <v>1727</v>
      </c>
      <c r="F3154">
        <v>4.7954999999999997</v>
      </c>
      <c r="G3154">
        <v>44</v>
      </c>
      <c r="H3154" t="s">
        <v>6772</v>
      </c>
      <c r="I3154" t="s">
        <v>157</v>
      </c>
      <c r="J3154" t="s">
        <v>6772</v>
      </c>
      <c r="L3154" t="s">
        <v>6773</v>
      </c>
      <c r="M3154">
        <v>40</v>
      </c>
      <c r="N3154">
        <v>54</v>
      </c>
      <c r="P3154">
        <v>0</v>
      </c>
      <c r="Q3154">
        <v>0</v>
      </c>
      <c r="R3154">
        <v>1</v>
      </c>
      <c r="S3154">
        <v>0</v>
      </c>
      <c r="T3154">
        <v>0</v>
      </c>
      <c r="U3154" t="s">
        <v>6774</v>
      </c>
      <c r="V3154" t="s">
        <v>222</v>
      </c>
      <c r="W3154" t="s">
        <v>223</v>
      </c>
      <c r="X3154" t="s">
        <v>265</v>
      </c>
      <c r="Y3154">
        <v>2</v>
      </c>
      <c r="Z3154">
        <v>27</v>
      </c>
      <c r="AA3154">
        <v>12</v>
      </c>
      <c r="AC3154">
        <v>0.37279222453064675</v>
      </c>
    </row>
    <row r="3155" spans="1:29" x14ac:dyDescent="0.35">
      <c r="A3155" t="s">
        <v>24227</v>
      </c>
      <c r="B3155" t="s">
        <v>24228</v>
      </c>
      <c r="C3155">
        <v>6330</v>
      </c>
      <c r="D3155" t="s">
        <v>24093</v>
      </c>
      <c r="E3155">
        <v>1136</v>
      </c>
      <c r="F3155">
        <v>4.5029000000000003</v>
      </c>
      <c r="G3155">
        <v>1547</v>
      </c>
      <c r="I3155" t="s">
        <v>157</v>
      </c>
      <c r="L3155" t="s">
        <v>24148</v>
      </c>
      <c r="M3155">
        <v>17</v>
      </c>
      <c r="P3155">
        <v>0</v>
      </c>
      <c r="Q3155">
        <v>0</v>
      </c>
      <c r="R3155">
        <v>1</v>
      </c>
      <c r="S3155">
        <v>1</v>
      </c>
      <c r="T3155">
        <v>0</v>
      </c>
      <c r="V3155" t="s">
        <v>222</v>
      </c>
      <c r="W3155" t="s">
        <v>244</v>
      </c>
      <c r="X3155" t="s">
        <v>245</v>
      </c>
      <c r="Y3155">
        <v>0</v>
      </c>
      <c r="AC3155">
        <v>0.37298785820112412</v>
      </c>
    </row>
    <row r="3156" spans="1:29" x14ac:dyDescent="0.35">
      <c r="A3156" t="s">
        <v>12610</v>
      </c>
      <c r="B3156" t="s">
        <v>12611</v>
      </c>
      <c r="C3156">
        <v>6325</v>
      </c>
      <c r="D3156" t="s">
        <v>12588</v>
      </c>
      <c r="E3156">
        <v>806</v>
      </c>
      <c r="F3156">
        <v>4.6666999999999996</v>
      </c>
      <c r="G3156">
        <v>3</v>
      </c>
      <c r="H3156" t="s">
        <v>12612</v>
      </c>
      <c r="I3156" t="s">
        <v>38</v>
      </c>
      <c r="J3156" t="s">
        <v>12612</v>
      </c>
      <c r="L3156" t="s">
        <v>12603</v>
      </c>
      <c r="M3156">
        <v>165</v>
      </c>
      <c r="P3156">
        <v>0</v>
      </c>
      <c r="Q3156">
        <v>0</v>
      </c>
      <c r="R3156">
        <v>0</v>
      </c>
      <c r="S3156">
        <v>0</v>
      </c>
      <c r="T3156">
        <v>0</v>
      </c>
      <c r="V3156" t="s">
        <v>32</v>
      </c>
      <c r="W3156" t="s">
        <v>41</v>
      </c>
      <c r="X3156" t="s">
        <v>42</v>
      </c>
      <c r="Y3156">
        <v>1</v>
      </c>
      <c r="Z3156">
        <v>65</v>
      </c>
      <c r="AA3156">
        <v>65</v>
      </c>
      <c r="AC3156">
        <v>0.37302033491894415</v>
      </c>
    </row>
    <row r="3157" spans="1:29" x14ac:dyDescent="0.35">
      <c r="A3157" t="s">
        <v>28921</v>
      </c>
      <c r="B3157" t="s">
        <v>28922</v>
      </c>
      <c r="C3157">
        <v>5648</v>
      </c>
      <c r="D3157" t="s">
        <v>28460</v>
      </c>
      <c r="E3157">
        <v>4343</v>
      </c>
      <c r="F3157">
        <v>3.7894999999999999</v>
      </c>
      <c r="G3157">
        <v>19</v>
      </c>
      <c r="H3157" t="s">
        <v>2697</v>
      </c>
      <c r="I3157" t="s">
        <v>157</v>
      </c>
      <c r="J3157" t="s">
        <v>2697</v>
      </c>
      <c r="L3157" t="s">
        <v>28873</v>
      </c>
      <c r="M3157">
        <v>12</v>
      </c>
      <c r="P3157">
        <v>0</v>
      </c>
      <c r="Q3157">
        <v>0</v>
      </c>
      <c r="R3157">
        <v>0</v>
      </c>
      <c r="S3157">
        <v>0</v>
      </c>
      <c r="T3157">
        <v>1</v>
      </c>
      <c r="U3157" t="s">
        <v>28874</v>
      </c>
      <c r="V3157" t="s">
        <v>394</v>
      </c>
      <c r="W3157" t="s">
        <v>160</v>
      </c>
      <c r="Y3157">
        <v>0</v>
      </c>
      <c r="AC3157">
        <v>0.37328385107346029</v>
      </c>
    </row>
    <row r="3158" spans="1:29" x14ac:dyDescent="0.35">
      <c r="A3158" t="s">
        <v>24600</v>
      </c>
      <c r="B3158" t="s">
        <v>24601</v>
      </c>
      <c r="C3158">
        <v>5857</v>
      </c>
      <c r="D3158" t="s">
        <v>24579</v>
      </c>
      <c r="E3158">
        <v>26547</v>
      </c>
      <c r="F3158">
        <v>4.5057999999999998</v>
      </c>
      <c r="G3158">
        <v>518</v>
      </c>
      <c r="H3158" t="s">
        <v>2954</v>
      </c>
      <c r="L3158" t="s">
        <v>24602</v>
      </c>
      <c r="M3158">
        <v>49</v>
      </c>
      <c r="P3158">
        <v>0</v>
      </c>
      <c r="Q3158">
        <v>0</v>
      </c>
      <c r="R3158">
        <v>0</v>
      </c>
      <c r="S3158">
        <v>1</v>
      </c>
      <c r="T3158">
        <v>0</v>
      </c>
      <c r="U3158" t="s">
        <v>24603</v>
      </c>
      <c r="V3158" t="s">
        <v>306</v>
      </c>
      <c r="W3158" t="s">
        <v>815</v>
      </c>
      <c r="X3158" t="s">
        <v>1605</v>
      </c>
      <c r="Y3158">
        <v>0</v>
      </c>
      <c r="AC3158">
        <v>0.37344578576696896</v>
      </c>
    </row>
    <row r="3159" spans="1:29" x14ac:dyDescent="0.35">
      <c r="A3159" t="s">
        <v>12664</v>
      </c>
      <c r="B3159" t="s">
        <v>12665</v>
      </c>
      <c r="C3159">
        <v>1180</v>
      </c>
      <c r="D3159" t="s">
        <v>12615</v>
      </c>
      <c r="E3159">
        <v>4245</v>
      </c>
      <c r="F3159">
        <v>4.5134999999999996</v>
      </c>
      <c r="G3159">
        <v>37</v>
      </c>
      <c r="H3159" t="s">
        <v>294</v>
      </c>
      <c r="I3159" t="s">
        <v>38</v>
      </c>
      <c r="J3159" t="s">
        <v>12666</v>
      </c>
      <c r="L3159" t="s">
        <v>12667</v>
      </c>
      <c r="M3159">
        <v>141</v>
      </c>
      <c r="P3159">
        <v>0</v>
      </c>
      <c r="Q3159">
        <v>0</v>
      </c>
      <c r="R3159">
        <v>0</v>
      </c>
      <c r="S3159">
        <v>1</v>
      </c>
      <c r="T3159">
        <v>0</v>
      </c>
      <c r="U3159" t="s">
        <v>159</v>
      </c>
      <c r="V3159" t="s">
        <v>32</v>
      </c>
      <c r="W3159" t="s">
        <v>41</v>
      </c>
      <c r="X3159" t="s">
        <v>42</v>
      </c>
      <c r="Y3159">
        <v>0</v>
      </c>
      <c r="AC3159">
        <v>0.37347560769091337</v>
      </c>
    </row>
    <row r="3160" spans="1:29" x14ac:dyDescent="0.35">
      <c r="A3160" t="s">
        <v>27647</v>
      </c>
      <c r="B3160" t="s">
        <v>27648</v>
      </c>
      <c r="C3160">
        <v>5626</v>
      </c>
      <c r="D3160" t="s">
        <v>27636</v>
      </c>
      <c r="E3160">
        <v>27207</v>
      </c>
      <c r="F3160">
        <v>4.1109</v>
      </c>
      <c r="G3160">
        <v>442</v>
      </c>
      <c r="H3160" t="s">
        <v>947</v>
      </c>
      <c r="I3160" t="s">
        <v>157</v>
      </c>
      <c r="J3160" t="s">
        <v>947</v>
      </c>
      <c r="L3160" t="s">
        <v>27649</v>
      </c>
      <c r="M3160">
        <v>46</v>
      </c>
      <c r="P3160">
        <v>0</v>
      </c>
      <c r="Q3160">
        <v>0</v>
      </c>
      <c r="R3160">
        <v>0</v>
      </c>
      <c r="S3160">
        <v>0</v>
      </c>
      <c r="T3160">
        <v>0</v>
      </c>
      <c r="U3160" t="s">
        <v>27650</v>
      </c>
      <c r="V3160" t="s">
        <v>394</v>
      </c>
      <c r="W3160" t="s">
        <v>5539</v>
      </c>
      <c r="X3160" t="s">
        <v>5561</v>
      </c>
      <c r="Y3160">
        <v>1</v>
      </c>
      <c r="Z3160">
        <v>36</v>
      </c>
      <c r="AA3160">
        <v>36</v>
      </c>
      <c r="AC3160">
        <v>0.37369130482946378</v>
      </c>
    </row>
    <row r="3161" spans="1:29" x14ac:dyDescent="0.35">
      <c r="A3161" t="s">
        <v>14448</v>
      </c>
      <c r="B3161" t="s">
        <v>14449</v>
      </c>
      <c r="C3161">
        <v>3297</v>
      </c>
      <c r="D3161" t="s">
        <v>14441</v>
      </c>
      <c r="E3161">
        <v>16131</v>
      </c>
      <c r="F3161">
        <v>3.9380999999999999</v>
      </c>
      <c r="G3161">
        <v>113</v>
      </c>
      <c r="H3161" t="s">
        <v>794</v>
      </c>
      <c r="I3161" t="s">
        <v>157</v>
      </c>
      <c r="J3161" t="s">
        <v>794</v>
      </c>
      <c r="L3161" t="s">
        <v>14450</v>
      </c>
      <c r="M3161">
        <v>28</v>
      </c>
      <c r="P3161">
        <v>0</v>
      </c>
      <c r="Q3161">
        <v>0</v>
      </c>
      <c r="R3161">
        <v>0</v>
      </c>
      <c r="S3161">
        <v>0</v>
      </c>
      <c r="T3161">
        <v>0</v>
      </c>
      <c r="U3161" t="s">
        <v>14451</v>
      </c>
      <c r="V3161" t="s">
        <v>172</v>
      </c>
      <c r="W3161" t="s">
        <v>6206</v>
      </c>
      <c r="X3161" t="s">
        <v>6207</v>
      </c>
      <c r="Y3161">
        <v>0</v>
      </c>
      <c r="AC3161">
        <v>0.37371886740725579</v>
      </c>
    </row>
    <row r="3162" spans="1:29" x14ac:dyDescent="0.35">
      <c r="A3162" t="s">
        <v>24059</v>
      </c>
      <c r="B3162" t="s">
        <v>24060</v>
      </c>
      <c r="C3162">
        <v>6310</v>
      </c>
      <c r="D3162" t="s">
        <v>24052</v>
      </c>
      <c r="E3162">
        <v>13419</v>
      </c>
      <c r="F3162">
        <v>4.5244</v>
      </c>
      <c r="G3162">
        <v>82</v>
      </c>
      <c r="H3162" t="s">
        <v>24061</v>
      </c>
      <c r="I3162" t="s">
        <v>157</v>
      </c>
      <c r="J3162" t="s">
        <v>24061</v>
      </c>
      <c r="L3162" t="s">
        <v>24062</v>
      </c>
      <c r="M3162">
        <v>15</v>
      </c>
      <c r="P3162">
        <v>0</v>
      </c>
      <c r="Q3162">
        <v>0</v>
      </c>
      <c r="R3162">
        <v>0</v>
      </c>
      <c r="S3162">
        <v>0</v>
      </c>
      <c r="T3162">
        <v>0</v>
      </c>
      <c r="U3162" t="s">
        <v>24063</v>
      </c>
      <c r="V3162" t="s">
        <v>93</v>
      </c>
      <c r="W3162" t="s">
        <v>1745</v>
      </c>
      <c r="X3162" t="s">
        <v>10933</v>
      </c>
      <c r="Y3162">
        <v>1</v>
      </c>
      <c r="Z3162">
        <v>48</v>
      </c>
      <c r="AA3162">
        <v>48</v>
      </c>
      <c r="AC3162">
        <v>0.37372661783017347</v>
      </c>
    </row>
    <row r="3163" spans="1:29" x14ac:dyDescent="0.35">
      <c r="A3163" t="s">
        <v>27246</v>
      </c>
      <c r="B3163" t="s">
        <v>27247</v>
      </c>
      <c r="C3163">
        <v>3990</v>
      </c>
      <c r="D3163" t="s">
        <v>27221</v>
      </c>
      <c r="E3163">
        <v>79413</v>
      </c>
      <c r="F3163">
        <v>4.6478000000000002</v>
      </c>
      <c r="G3163">
        <v>531</v>
      </c>
      <c r="I3163" t="s">
        <v>803</v>
      </c>
      <c r="J3163" t="s">
        <v>17928</v>
      </c>
      <c r="L3163" t="s">
        <v>27248</v>
      </c>
      <c r="M3163">
        <v>43</v>
      </c>
      <c r="P3163">
        <v>0</v>
      </c>
      <c r="Q3163">
        <v>0</v>
      </c>
      <c r="R3163">
        <v>0</v>
      </c>
      <c r="S3163">
        <v>0</v>
      </c>
      <c r="T3163">
        <v>0</v>
      </c>
      <c r="U3163" t="s">
        <v>27249</v>
      </c>
      <c r="V3163" t="s">
        <v>306</v>
      </c>
      <c r="W3163" t="s">
        <v>1220</v>
      </c>
      <c r="Y3163">
        <v>1</v>
      </c>
      <c r="Z3163">
        <v>43</v>
      </c>
      <c r="AA3163">
        <v>43</v>
      </c>
      <c r="AC3163">
        <v>0.37379183569887819</v>
      </c>
    </row>
    <row r="3164" spans="1:29" x14ac:dyDescent="0.35">
      <c r="A3164" t="s">
        <v>13376</v>
      </c>
      <c r="B3164" t="s">
        <v>13377</v>
      </c>
      <c r="C3164">
        <v>7050</v>
      </c>
      <c r="D3164" t="s">
        <v>13372</v>
      </c>
      <c r="E3164">
        <v>15373</v>
      </c>
      <c r="F3164">
        <v>4.1151999999999997</v>
      </c>
      <c r="G3164">
        <v>660</v>
      </c>
      <c r="H3164" t="s">
        <v>13378</v>
      </c>
      <c r="L3164" t="s">
        <v>13379</v>
      </c>
      <c r="M3164">
        <v>40</v>
      </c>
      <c r="P3164">
        <v>0</v>
      </c>
      <c r="Q3164">
        <v>0</v>
      </c>
      <c r="R3164">
        <v>0</v>
      </c>
      <c r="S3164">
        <v>0</v>
      </c>
      <c r="T3164">
        <v>0</v>
      </c>
      <c r="U3164" t="s">
        <v>13380</v>
      </c>
      <c r="V3164" t="s">
        <v>394</v>
      </c>
      <c r="W3164" t="s">
        <v>2075</v>
      </c>
      <c r="X3164" t="s">
        <v>4335</v>
      </c>
      <c r="Y3164">
        <v>0</v>
      </c>
      <c r="AC3164">
        <v>0.37379471017089172</v>
      </c>
    </row>
    <row r="3165" spans="1:29" x14ac:dyDescent="0.35">
      <c r="A3165" t="s">
        <v>9102</v>
      </c>
      <c r="B3165" t="s">
        <v>9103</v>
      </c>
      <c r="C3165">
        <v>7004</v>
      </c>
      <c r="D3165" t="s">
        <v>9007</v>
      </c>
      <c r="E3165">
        <v>8623</v>
      </c>
      <c r="F3165">
        <v>3.8378000000000001</v>
      </c>
      <c r="G3165">
        <v>259</v>
      </c>
      <c r="I3165" t="s">
        <v>157</v>
      </c>
      <c r="M3165">
        <v>149</v>
      </c>
      <c r="P3165">
        <v>0</v>
      </c>
      <c r="Q3165">
        <v>0</v>
      </c>
      <c r="R3165">
        <v>0</v>
      </c>
      <c r="S3165">
        <v>0</v>
      </c>
      <c r="T3165">
        <v>0</v>
      </c>
      <c r="V3165" t="s">
        <v>222</v>
      </c>
      <c r="W3165" t="s">
        <v>908</v>
      </c>
      <c r="X3165" t="s">
        <v>909</v>
      </c>
      <c r="Y3165">
        <v>0</v>
      </c>
      <c r="AC3165">
        <v>0.373862135040265</v>
      </c>
    </row>
    <row r="3166" spans="1:29" x14ac:dyDescent="0.35">
      <c r="A3166" t="s">
        <v>26798</v>
      </c>
      <c r="B3166" t="s">
        <v>26799</v>
      </c>
      <c r="C3166">
        <v>5338</v>
      </c>
      <c r="D3166" t="s">
        <v>26711</v>
      </c>
      <c r="E3166">
        <v>2586</v>
      </c>
      <c r="F3166">
        <v>4.5986000000000002</v>
      </c>
      <c r="G3166">
        <v>147</v>
      </c>
      <c r="H3166" t="s">
        <v>3861</v>
      </c>
      <c r="I3166" t="s">
        <v>157</v>
      </c>
      <c r="J3166" t="s">
        <v>3861</v>
      </c>
      <c r="L3166" t="s">
        <v>26800</v>
      </c>
      <c r="M3166">
        <v>42</v>
      </c>
      <c r="P3166">
        <v>0</v>
      </c>
      <c r="Q3166">
        <v>0</v>
      </c>
      <c r="R3166">
        <v>0</v>
      </c>
      <c r="S3166">
        <v>0</v>
      </c>
      <c r="T3166">
        <v>1</v>
      </c>
      <c r="U3166" t="s">
        <v>26801</v>
      </c>
      <c r="V3166" t="s">
        <v>222</v>
      </c>
      <c r="W3166" t="s">
        <v>223</v>
      </c>
      <c r="X3166" t="s">
        <v>700</v>
      </c>
      <c r="Y3166">
        <v>0</v>
      </c>
      <c r="AC3166">
        <v>0.37395792560054575</v>
      </c>
    </row>
    <row r="3167" spans="1:29" x14ac:dyDescent="0.35">
      <c r="A3167" t="s">
        <v>26251</v>
      </c>
      <c r="B3167" t="s">
        <v>26252</v>
      </c>
      <c r="C3167">
        <v>3902</v>
      </c>
      <c r="D3167" t="s">
        <v>25136</v>
      </c>
      <c r="E3167">
        <v>2525</v>
      </c>
      <c r="F3167">
        <v>2.7</v>
      </c>
      <c r="G3167">
        <v>20</v>
      </c>
      <c r="H3167" t="s">
        <v>16549</v>
      </c>
      <c r="I3167" t="s">
        <v>157</v>
      </c>
      <c r="J3167" t="s">
        <v>16549</v>
      </c>
      <c r="L3167" t="s">
        <v>26253</v>
      </c>
      <c r="M3167">
        <v>12</v>
      </c>
      <c r="P3167">
        <v>0</v>
      </c>
      <c r="Q3167">
        <v>0</v>
      </c>
      <c r="R3167">
        <v>0</v>
      </c>
      <c r="S3167">
        <v>0</v>
      </c>
      <c r="T3167">
        <v>0</v>
      </c>
      <c r="U3167" t="s">
        <v>3491</v>
      </c>
      <c r="V3167" t="s">
        <v>222</v>
      </c>
      <c r="W3167" t="s">
        <v>244</v>
      </c>
      <c r="X3167" t="s">
        <v>245</v>
      </c>
      <c r="Y3167">
        <v>0</v>
      </c>
      <c r="AC3167">
        <v>0.37398612759944383</v>
      </c>
    </row>
    <row r="3168" spans="1:29" x14ac:dyDescent="0.35">
      <c r="A3168" t="s">
        <v>1752</v>
      </c>
      <c r="B3168" t="s">
        <v>1753</v>
      </c>
      <c r="C3168">
        <v>1517</v>
      </c>
      <c r="D3168" t="s">
        <v>1520</v>
      </c>
      <c r="E3168">
        <v>213</v>
      </c>
      <c r="F3168">
        <v>4.75</v>
      </c>
      <c r="G3168">
        <v>20</v>
      </c>
      <c r="H3168" t="s">
        <v>1754</v>
      </c>
      <c r="I3168" t="s">
        <v>38</v>
      </c>
      <c r="J3168" t="s">
        <v>1755</v>
      </c>
      <c r="L3168" t="s">
        <v>1756</v>
      </c>
      <c r="M3168">
        <v>99</v>
      </c>
      <c r="P3168">
        <v>0</v>
      </c>
      <c r="Q3168">
        <v>1</v>
      </c>
      <c r="R3168">
        <v>0</v>
      </c>
      <c r="S3168">
        <v>0</v>
      </c>
      <c r="T3168">
        <v>0</v>
      </c>
      <c r="U3168" t="s">
        <v>1757</v>
      </c>
      <c r="V3168" t="s">
        <v>32</v>
      </c>
      <c r="W3168" t="s">
        <v>172</v>
      </c>
      <c r="X3168" t="s">
        <v>173</v>
      </c>
      <c r="Y3168">
        <v>2</v>
      </c>
      <c r="Z3168">
        <v>126</v>
      </c>
      <c r="AA3168">
        <v>85</v>
      </c>
      <c r="AC3168">
        <v>0.37415631521673931</v>
      </c>
    </row>
    <row r="3169" spans="1:29" x14ac:dyDescent="0.35">
      <c r="A3169" t="s">
        <v>30544</v>
      </c>
      <c r="B3169" t="s">
        <v>30545</v>
      </c>
      <c r="C3169">
        <v>4225</v>
      </c>
      <c r="D3169" t="s">
        <v>30319</v>
      </c>
      <c r="E3169">
        <v>9991</v>
      </c>
      <c r="F3169">
        <v>4.2667000000000002</v>
      </c>
      <c r="G3169">
        <v>45</v>
      </c>
      <c r="H3169" t="s">
        <v>163</v>
      </c>
      <c r="I3169" t="s">
        <v>157</v>
      </c>
      <c r="J3169" t="s">
        <v>163</v>
      </c>
      <c r="L3169" t="s">
        <v>30361</v>
      </c>
      <c r="M3169">
        <v>18</v>
      </c>
      <c r="P3169">
        <v>0</v>
      </c>
      <c r="Q3169">
        <v>0</v>
      </c>
      <c r="R3169">
        <v>0</v>
      </c>
      <c r="S3169">
        <v>0</v>
      </c>
      <c r="T3169">
        <v>0</v>
      </c>
      <c r="V3169" t="s">
        <v>160</v>
      </c>
      <c r="W3169" t="s">
        <v>306</v>
      </c>
      <c r="Y3169">
        <v>0</v>
      </c>
      <c r="AC3169">
        <v>0.37433982351856243</v>
      </c>
    </row>
    <row r="3170" spans="1:29" x14ac:dyDescent="0.35">
      <c r="A3170" t="s">
        <v>16440</v>
      </c>
      <c r="B3170" t="s">
        <v>16441</v>
      </c>
      <c r="C3170">
        <v>6240</v>
      </c>
      <c r="D3170" t="s">
        <v>16380</v>
      </c>
      <c r="E3170">
        <v>5201</v>
      </c>
      <c r="F3170">
        <v>3.7273000000000001</v>
      </c>
      <c r="G3170">
        <v>11</v>
      </c>
      <c r="H3170" t="s">
        <v>186</v>
      </c>
      <c r="I3170" t="s">
        <v>38</v>
      </c>
      <c r="J3170" t="s">
        <v>1688</v>
      </c>
      <c r="L3170" t="s">
        <v>16442</v>
      </c>
      <c r="M3170">
        <v>340</v>
      </c>
      <c r="P3170">
        <v>1</v>
      </c>
      <c r="Q3170">
        <v>0</v>
      </c>
      <c r="R3170">
        <v>1</v>
      </c>
      <c r="S3170">
        <v>0</v>
      </c>
      <c r="T3170">
        <v>0</v>
      </c>
      <c r="U3170" t="s">
        <v>360</v>
      </c>
      <c r="V3170" t="s">
        <v>32</v>
      </c>
      <c r="W3170" t="s">
        <v>41</v>
      </c>
      <c r="X3170" t="s">
        <v>42</v>
      </c>
      <c r="Y3170">
        <v>0</v>
      </c>
      <c r="AC3170">
        <v>0.37434357563302467</v>
      </c>
    </row>
    <row r="3171" spans="1:29" x14ac:dyDescent="0.35">
      <c r="A3171" t="s">
        <v>7804</v>
      </c>
      <c r="B3171" t="s">
        <v>7805</v>
      </c>
      <c r="C3171">
        <v>1073</v>
      </c>
      <c r="D3171" t="s">
        <v>7503</v>
      </c>
      <c r="E3171">
        <v>12646</v>
      </c>
      <c r="F3171">
        <v>3.6667000000000001</v>
      </c>
      <c r="G3171">
        <v>18</v>
      </c>
      <c r="H3171" t="s">
        <v>5336</v>
      </c>
      <c r="I3171" t="s">
        <v>803</v>
      </c>
      <c r="J3171" t="s">
        <v>7806</v>
      </c>
      <c r="K3171" t="s">
        <v>7807</v>
      </c>
      <c r="L3171" t="s">
        <v>7808</v>
      </c>
      <c r="M3171">
        <v>65</v>
      </c>
      <c r="P3171">
        <v>0</v>
      </c>
      <c r="Q3171">
        <v>0</v>
      </c>
      <c r="R3171">
        <v>0</v>
      </c>
      <c r="S3171">
        <v>0</v>
      </c>
      <c r="T3171">
        <v>0</v>
      </c>
      <c r="U3171" t="s">
        <v>7809</v>
      </c>
      <c r="V3171" t="s">
        <v>306</v>
      </c>
      <c r="W3171" t="s">
        <v>815</v>
      </c>
      <c r="X3171" t="s">
        <v>832</v>
      </c>
      <c r="Y3171">
        <v>2</v>
      </c>
      <c r="Z3171">
        <v>65</v>
      </c>
      <c r="AA3171">
        <v>65</v>
      </c>
      <c r="AC3171">
        <v>0.3743812664403755</v>
      </c>
    </row>
    <row r="3172" spans="1:29" x14ac:dyDescent="0.35">
      <c r="A3172" t="s">
        <v>26130</v>
      </c>
      <c r="B3172" t="s">
        <v>26131</v>
      </c>
      <c r="C3172">
        <v>3902</v>
      </c>
      <c r="D3172" t="s">
        <v>25136</v>
      </c>
      <c r="E3172">
        <v>4175</v>
      </c>
      <c r="F3172">
        <v>1</v>
      </c>
      <c r="G3172">
        <v>4</v>
      </c>
      <c r="M3172">
        <v>18</v>
      </c>
      <c r="N3172">
        <v>30</v>
      </c>
      <c r="O3172">
        <v>9</v>
      </c>
      <c r="P3172">
        <v>1</v>
      </c>
      <c r="Q3172">
        <v>0</v>
      </c>
      <c r="R3172">
        <v>0</v>
      </c>
      <c r="S3172">
        <v>1</v>
      </c>
      <c r="T3172">
        <v>1</v>
      </c>
      <c r="U3172" t="s">
        <v>26132</v>
      </c>
      <c r="V3172" t="s">
        <v>160</v>
      </c>
      <c r="W3172" t="s">
        <v>32</v>
      </c>
      <c r="Y3172">
        <v>0</v>
      </c>
      <c r="AC3172">
        <v>0.37439801458379451</v>
      </c>
    </row>
    <row r="3173" spans="1:29" x14ac:dyDescent="0.35">
      <c r="A3173" t="s">
        <v>15461</v>
      </c>
      <c r="B3173" t="s">
        <v>15462</v>
      </c>
      <c r="C3173">
        <v>5946</v>
      </c>
      <c r="D3173" t="s">
        <v>15451</v>
      </c>
      <c r="E3173">
        <v>15906</v>
      </c>
      <c r="F3173">
        <v>4.5110000000000001</v>
      </c>
      <c r="G3173">
        <v>1041</v>
      </c>
      <c r="H3173" t="s">
        <v>186</v>
      </c>
      <c r="I3173" t="s">
        <v>157</v>
      </c>
      <c r="J3173" t="s">
        <v>186</v>
      </c>
      <c r="L3173" t="s">
        <v>15463</v>
      </c>
      <c r="M3173">
        <v>76</v>
      </c>
      <c r="P3173">
        <v>0</v>
      </c>
      <c r="Q3173">
        <v>0</v>
      </c>
      <c r="R3173">
        <v>0</v>
      </c>
      <c r="S3173">
        <v>0</v>
      </c>
      <c r="T3173">
        <v>0</v>
      </c>
      <c r="U3173" t="s">
        <v>15464</v>
      </c>
      <c r="V3173" t="s">
        <v>394</v>
      </c>
      <c r="W3173" t="s">
        <v>395</v>
      </c>
      <c r="X3173" t="s">
        <v>395</v>
      </c>
      <c r="Y3173">
        <v>0</v>
      </c>
      <c r="AC3173">
        <v>0.37453034652186845</v>
      </c>
    </row>
    <row r="3174" spans="1:29" x14ac:dyDescent="0.35">
      <c r="A3174" t="s">
        <v>2758</v>
      </c>
      <c r="B3174" t="s">
        <v>2759</v>
      </c>
      <c r="C3174">
        <v>6195</v>
      </c>
      <c r="D3174" t="s">
        <v>2661</v>
      </c>
      <c r="E3174">
        <v>10973</v>
      </c>
      <c r="F3174">
        <v>3.7</v>
      </c>
      <c r="G3174">
        <v>10</v>
      </c>
      <c r="L3174" t="s">
        <v>2760</v>
      </c>
      <c r="M3174">
        <v>25</v>
      </c>
      <c r="N3174">
        <v>40</v>
      </c>
      <c r="P3174">
        <v>1</v>
      </c>
      <c r="Q3174">
        <v>0</v>
      </c>
      <c r="R3174">
        <v>0</v>
      </c>
      <c r="S3174">
        <v>0</v>
      </c>
      <c r="T3174">
        <v>1</v>
      </c>
      <c r="U3174" t="s">
        <v>2761</v>
      </c>
      <c r="V3174" t="s">
        <v>394</v>
      </c>
      <c r="W3174" t="s">
        <v>33</v>
      </c>
      <c r="Y3174">
        <v>0</v>
      </c>
      <c r="AC3174">
        <v>0.3745674703298113</v>
      </c>
    </row>
    <row r="3175" spans="1:29" x14ac:dyDescent="0.35">
      <c r="A3175" t="s">
        <v>2468</v>
      </c>
      <c r="B3175" t="s">
        <v>2469</v>
      </c>
      <c r="C3175">
        <v>5333</v>
      </c>
      <c r="D3175" t="s">
        <v>2318</v>
      </c>
      <c r="E3175">
        <v>26945</v>
      </c>
      <c r="F3175">
        <v>4.5921000000000003</v>
      </c>
      <c r="G3175">
        <v>2167</v>
      </c>
      <c r="H3175" t="s">
        <v>432</v>
      </c>
      <c r="I3175" t="s">
        <v>157</v>
      </c>
      <c r="J3175" t="s">
        <v>432</v>
      </c>
      <c r="L3175" t="s">
        <v>2470</v>
      </c>
      <c r="M3175">
        <v>33</v>
      </c>
      <c r="P3175">
        <v>0</v>
      </c>
      <c r="Q3175">
        <v>0</v>
      </c>
      <c r="R3175">
        <v>0</v>
      </c>
      <c r="S3175">
        <v>0</v>
      </c>
      <c r="T3175">
        <v>0</v>
      </c>
      <c r="U3175" t="s">
        <v>2471</v>
      </c>
      <c r="V3175" t="s">
        <v>306</v>
      </c>
      <c r="W3175" t="s">
        <v>815</v>
      </c>
      <c r="X3175" t="s">
        <v>832</v>
      </c>
      <c r="Y3175">
        <v>1</v>
      </c>
      <c r="Z3175">
        <v>15</v>
      </c>
      <c r="AA3175">
        <v>15</v>
      </c>
      <c r="AC3175">
        <v>0.37457260887385535</v>
      </c>
    </row>
    <row r="3176" spans="1:29" x14ac:dyDescent="0.35">
      <c r="A3176" t="s">
        <v>21266</v>
      </c>
      <c r="B3176" t="s">
        <v>21267</v>
      </c>
      <c r="C3176">
        <v>7025</v>
      </c>
      <c r="D3176" t="s">
        <v>21247</v>
      </c>
      <c r="E3176">
        <v>15471</v>
      </c>
      <c r="F3176">
        <v>4.2290999999999999</v>
      </c>
      <c r="G3176">
        <v>275</v>
      </c>
      <c r="H3176" t="s">
        <v>186</v>
      </c>
      <c r="I3176" t="s">
        <v>38</v>
      </c>
      <c r="J3176" t="s">
        <v>311</v>
      </c>
      <c r="L3176" t="s">
        <v>21268</v>
      </c>
      <c r="M3176">
        <v>86</v>
      </c>
      <c r="P3176">
        <v>0</v>
      </c>
      <c r="Q3176">
        <v>0</v>
      </c>
      <c r="R3176">
        <v>0</v>
      </c>
      <c r="S3176">
        <v>0</v>
      </c>
      <c r="T3176">
        <v>0</v>
      </c>
      <c r="V3176" t="s">
        <v>32</v>
      </c>
      <c r="W3176" t="s">
        <v>41</v>
      </c>
      <c r="X3176" t="s">
        <v>42</v>
      </c>
      <c r="Y3176">
        <v>1</v>
      </c>
      <c r="Z3176">
        <v>30</v>
      </c>
      <c r="AA3176">
        <v>30</v>
      </c>
      <c r="AC3176">
        <v>0.37457894036237993</v>
      </c>
    </row>
    <row r="3177" spans="1:29" x14ac:dyDescent="0.35">
      <c r="A3177" t="s">
        <v>20078</v>
      </c>
      <c r="B3177" t="s">
        <v>20079</v>
      </c>
      <c r="C3177">
        <v>6182</v>
      </c>
      <c r="D3177" t="s">
        <v>20034</v>
      </c>
      <c r="E3177">
        <v>31250</v>
      </c>
      <c r="F3177">
        <v>3.5337999999999998</v>
      </c>
      <c r="G3177">
        <v>1124</v>
      </c>
      <c r="H3177" t="s">
        <v>163</v>
      </c>
      <c r="I3177" t="s">
        <v>803</v>
      </c>
      <c r="J3177" t="s">
        <v>20080</v>
      </c>
      <c r="L3177" t="s">
        <v>20081</v>
      </c>
      <c r="M3177">
        <v>8</v>
      </c>
      <c r="P3177">
        <v>0</v>
      </c>
      <c r="Q3177">
        <v>0</v>
      </c>
      <c r="R3177">
        <v>0</v>
      </c>
      <c r="S3177">
        <v>0</v>
      </c>
      <c r="T3177">
        <v>0</v>
      </c>
      <c r="V3177" t="s">
        <v>222</v>
      </c>
      <c r="W3177" t="s">
        <v>223</v>
      </c>
      <c r="X3177" t="s">
        <v>224</v>
      </c>
      <c r="Y3177">
        <v>2</v>
      </c>
      <c r="Z3177">
        <v>8</v>
      </c>
      <c r="AA3177">
        <v>8</v>
      </c>
      <c r="AC3177">
        <v>0.37466537383364085</v>
      </c>
    </row>
    <row r="3178" spans="1:29" x14ac:dyDescent="0.35">
      <c r="A3178" t="s">
        <v>21837</v>
      </c>
      <c r="B3178" t="s">
        <v>21838</v>
      </c>
      <c r="C3178">
        <v>6757</v>
      </c>
      <c r="D3178" t="s">
        <v>21806</v>
      </c>
      <c r="E3178">
        <v>868</v>
      </c>
      <c r="F3178">
        <v>5</v>
      </c>
      <c r="G3178">
        <v>2</v>
      </c>
      <c r="H3178" t="s">
        <v>21807</v>
      </c>
      <c r="I3178" t="s">
        <v>157</v>
      </c>
      <c r="J3178" t="s">
        <v>21807</v>
      </c>
      <c r="L3178" t="s">
        <v>21839</v>
      </c>
      <c r="M3178">
        <v>88</v>
      </c>
      <c r="P3178">
        <v>0</v>
      </c>
      <c r="Q3178">
        <v>1</v>
      </c>
      <c r="R3178">
        <v>0</v>
      </c>
      <c r="S3178">
        <v>0</v>
      </c>
      <c r="T3178">
        <v>0</v>
      </c>
      <c r="U3178" t="s">
        <v>21840</v>
      </c>
      <c r="V3178" t="s">
        <v>222</v>
      </c>
      <c r="W3178" t="s">
        <v>223</v>
      </c>
      <c r="X3178" t="s">
        <v>6887</v>
      </c>
      <c r="Y3178">
        <v>1</v>
      </c>
      <c r="Z3178">
        <v>88</v>
      </c>
      <c r="AA3178">
        <v>88</v>
      </c>
      <c r="AC3178">
        <v>0.3748136776420401</v>
      </c>
    </row>
    <row r="3179" spans="1:29" x14ac:dyDescent="0.35">
      <c r="A3179" t="s">
        <v>26996</v>
      </c>
      <c r="B3179" t="s">
        <v>26997</v>
      </c>
      <c r="C3179">
        <v>6289</v>
      </c>
      <c r="D3179" t="s">
        <v>26991</v>
      </c>
      <c r="E3179">
        <v>66575</v>
      </c>
      <c r="F3179">
        <v>4.5769000000000002</v>
      </c>
      <c r="G3179">
        <v>761</v>
      </c>
      <c r="H3179" t="s">
        <v>3390</v>
      </c>
      <c r="L3179" t="s">
        <v>26998</v>
      </c>
      <c r="M3179">
        <v>32</v>
      </c>
      <c r="P3179">
        <v>0</v>
      </c>
      <c r="Q3179">
        <v>0</v>
      </c>
      <c r="R3179">
        <v>0</v>
      </c>
      <c r="S3179">
        <v>0</v>
      </c>
      <c r="T3179">
        <v>1</v>
      </c>
      <c r="U3179" t="s">
        <v>26999</v>
      </c>
      <c r="V3179" t="s">
        <v>93</v>
      </c>
      <c r="W3179" t="s">
        <v>1745</v>
      </c>
      <c r="X3179" t="s">
        <v>2743</v>
      </c>
      <c r="Y3179">
        <v>0</v>
      </c>
      <c r="AC3179">
        <v>0.37540173433583313</v>
      </c>
    </row>
    <row r="3180" spans="1:29" x14ac:dyDescent="0.35">
      <c r="A3180" t="s">
        <v>28141</v>
      </c>
      <c r="B3180" t="s">
        <v>28142</v>
      </c>
      <c r="C3180">
        <v>6073</v>
      </c>
      <c r="D3180" t="s">
        <v>28072</v>
      </c>
      <c r="E3180">
        <v>54878</v>
      </c>
      <c r="F3180">
        <v>3.8481000000000001</v>
      </c>
      <c r="G3180">
        <v>158</v>
      </c>
      <c r="L3180" t="s">
        <v>28143</v>
      </c>
      <c r="M3180">
        <v>28</v>
      </c>
      <c r="N3180">
        <v>41</v>
      </c>
      <c r="P3180">
        <v>0</v>
      </c>
      <c r="Q3180">
        <v>0</v>
      </c>
      <c r="R3180">
        <v>0</v>
      </c>
      <c r="S3180">
        <v>0</v>
      </c>
      <c r="T3180">
        <v>0</v>
      </c>
      <c r="V3180" t="s">
        <v>394</v>
      </c>
      <c r="W3180" t="s">
        <v>33</v>
      </c>
      <c r="Y3180">
        <v>0</v>
      </c>
      <c r="AC3180">
        <v>0.37549288829966498</v>
      </c>
    </row>
    <row r="3181" spans="1:29" x14ac:dyDescent="0.35">
      <c r="A3181" t="s">
        <v>15458</v>
      </c>
      <c r="B3181" t="s">
        <v>15459</v>
      </c>
      <c r="C3181">
        <v>5946</v>
      </c>
      <c r="D3181" t="s">
        <v>15451</v>
      </c>
      <c r="E3181">
        <v>63250</v>
      </c>
      <c r="F3181">
        <v>4.4019000000000004</v>
      </c>
      <c r="G3181">
        <v>413</v>
      </c>
      <c r="H3181" t="s">
        <v>3033</v>
      </c>
      <c r="I3181" t="s">
        <v>157</v>
      </c>
      <c r="J3181" t="s">
        <v>3033</v>
      </c>
      <c r="L3181" t="s">
        <v>15456</v>
      </c>
      <c r="M3181">
        <v>28</v>
      </c>
      <c r="P3181">
        <v>0</v>
      </c>
      <c r="Q3181">
        <v>0</v>
      </c>
      <c r="R3181">
        <v>0</v>
      </c>
      <c r="S3181">
        <v>0</v>
      </c>
      <c r="T3181">
        <v>0</v>
      </c>
      <c r="U3181" t="s">
        <v>15460</v>
      </c>
      <c r="V3181" t="s">
        <v>160</v>
      </c>
      <c r="W3181" t="s">
        <v>394</v>
      </c>
      <c r="Y3181">
        <v>0</v>
      </c>
      <c r="AC3181">
        <v>0.37577953428914679</v>
      </c>
    </row>
    <row r="3182" spans="1:29" x14ac:dyDescent="0.35">
      <c r="A3182" t="s">
        <v>25258</v>
      </c>
      <c r="B3182" t="s">
        <v>25259</v>
      </c>
      <c r="C3182">
        <v>3902</v>
      </c>
      <c r="D3182" t="s">
        <v>25136</v>
      </c>
      <c r="E3182">
        <v>94732</v>
      </c>
      <c r="F3182">
        <v>4.1824000000000003</v>
      </c>
      <c r="G3182">
        <v>1299</v>
      </c>
      <c r="H3182" t="s">
        <v>25260</v>
      </c>
      <c r="I3182" t="s">
        <v>803</v>
      </c>
      <c r="J3182" t="s">
        <v>25261</v>
      </c>
      <c r="L3182" t="s">
        <v>25262</v>
      </c>
      <c r="M3182">
        <v>20</v>
      </c>
      <c r="P3182">
        <v>0</v>
      </c>
      <c r="Q3182">
        <v>0</v>
      </c>
      <c r="R3182">
        <v>0</v>
      </c>
      <c r="S3182">
        <v>0</v>
      </c>
      <c r="T3182">
        <v>1</v>
      </c>
      <c r="V3182" t="s">
        <v>306</v>
      </c>
      <c r="W3182" t="s">
        <v>815</v>
      </c>
      <c r="X3182" t="s">
        <v>1155</v>
      </c>
      <c r="Y3182">
        <v>34</v>
      </c>
      <c r="Z3182">
        <v>20</v>
      </c>
      <c r="AA3182">
        <v>20</v>
      </c>
      <c r="AC3182">
        <v>0.37593145886770374</v>
      </c>
    </row>
    <row r="3183" spans="1:29" x14ac:dyDescent="0.35">
      <c r="A3183" t="s">
        <v>22843</v>
      </c>
      <c r="B3183" t="s">
        <v>22844</v>
      </c>
      <c r="C3183">
        <v>6144</v>
      </c>
      <c r="D3183" t="s">
        <v>22711</v>
      </c>
      <c r="E3183">
        <v>12765</v>
      </c>
      <c r="F3183">
        <v>3.9664999999999999</v>
      </c>
      <c r="G3183">
        <v>388</v>
      </c>
      <c r="H3183" t="s">
        <v>22845</v>
      </c>
      <c r="I3183" t="s">
        <v>157</v>
      </c>
      <c r="J3183" t="s">
        <v>22845</v>
      </c>
      <c r="L3183" t="s">
        <v>22846</v>
      </c>
      <c r="M3183">
        <v>42</v>
      </c>
      <c r="P3183">
        <v>0</v>
      </c>
      <c r="Q3183">
        <v>0</v>
      </c>
      <c r="R3183">
        <v>0</v>
      </c>
      <c r="S3183">
        <v>0</v>
      </c>
      <c r="T3183">
        <v>0</v>
      </c>
      <c r="U3183" t="s">
        <v>22847</v>
      </c>
      <c r="V3183" t="s">
        <v>222</v>
      </c>
      <c r="W3183" t="s">
        <v>223</v>
      </c>
      <c r="X3183" t="s">
        <v>6887</v>
      </c>
      <c r="Y3183">
        <v>1</v>
      </c>
      <c r="Z3183">
        <v>36</v>
      </c>
      <c r="AA3183">
        <v>36</v>
      </c>
      <c r="AC3183">
        <v>0.37599855886864997</v>
      </c>
    </row>
    <row r="3184" spans="1:29" x14ac:dyDescent="0.35">
      <c r="A3184" t="s">
        <v>31380</v>
      </c>
      <c r="B3184" t="s">
        <v>31381</v>
      </c>
      <c r="C3184">
        <v>7064</v>
      </c>
      <c r="D3184" t="s">
        <v>31342</v>
      </c>
      <c r="E3184">
        <v>7087</v>
      </c>
      <c r="F3184">
        <v>4.3613999999999997</v>
      </c>
      <c r="G3184">
        <v>166</v>
      </c>
      <c r="H3184" t="s">
        <v>5017</v>
      </c>
      <c r="L3184" t="s">
        <v>31382</v>
      </c>
      <c r="M3184">
        <v>25</v>
      </c>
      <c r="P3184">
        <v>0</v>
      </c>
      <c r="Q3184">
        <v>0</v>
      </c>
      <c r="R3184">
        <v>0</v>
      </c>
      <c r="S3184">
        <v>0</v>
      </c>
      <c r="T3184">
        <v>0</v>
      </c>
      <c r="U3184" t="s">
        <v>31383</v>
      </c>
      <c r="V3184" t="s">
        <v>306</v>
      </c>
      <c r="W3184" t="s">
        <v>823</v>
      </c>
      <c r="X3184" t="s">
        <v>1162</v>
      </c>
      <c r="Y3184">
        <v>0</v>
      </c>
      <c r="AC3184">
        <v>0.37606689130207294</v>
      </c>
    </row>
    <row r="3185" spans="1:29" x14ac:dyDescent="0.35">
      <c r="A3185" t="s">
        <v>26290</v>
      </c>
      <c r="B3185" t="s">
        <v>26291</v>
      </c>
      <c r="C3185">
        <v>3902</v>
      </c>
      <c r="D3185" t="s">
        <v>25136</v>
      </c>
      <c r="E3185">
        <v>2988</v>
      </c>
      <c r="F3185">
        <v>3.25</v>
      </c>
      <c r="G3185">
        <v>8</v>
      </c>
      <c r="H3185" t="s">
        <v>105</v>
      </c>
      <c r="I3185" t="s">
        <v>157</v>
      </c>
      <c r="J3185" t="s">
        <v>105</v>
      </c>
      <c r="L3185" t="s">
        <v>26292</v>
      </c>
      <c r="M3185">
        <v>16</v>
      </c>
      <c r="P3185">
        <v>0</v>
      </c>
      <c r="Q3185">
        <v>1</v>
      </c>
      <c r="R3185">
        <v>0</v>
      </c>
      <c r="S3185">
        <v>0</v>
      </c>
      <c r="T3185">
        <v>0</v>
      </c>
      <c r="U3185" t="s">
        <v>26293</v>
      </c>
      <c r="V3185" t="s">
        <v>394</v>
      </c>
      <c r="W3185" t="s">
        <v>5539</v>
      </c>
      <c r="X3185" t="s">
        <v>6102</v>
      </c>
      <c r="Y3185">
        <v>0</v>
      </c>
      <c r="AC3185">
        <v>0.37608623697457155</v>
      </c>
    </row>
    <row r="3186" spans="1:29" x14ac:dyDescent="0.35">
      <c r="A3186" t="s">
        <v>25606</v>
      </c>
      <c r="B3186" t="s">
        <v>25607</v>
      </c>
      <c r="C3186">
        <v>3902</v>
      </c>
      <c r="D3186" t="s">
        <v>25136</v>
      </c>
      <c r="E3186">
        <v>21167</v>
      </c>
      <c r="F3186">
        <v>3.8353000000000002</v>
      </c>
      <c r="G3186">
        <v>996</v>
      </c>
      <c r="H3186" t="s">
        <v>25608</v>
      </c>
      <c r="I3186" t="s">
        <v>157</v>
      </c>
      <c r="J3186" t="s">
        <v>25608</v>
      </c>
      <c r="M3186">
        <v>14</v>
      </c>
      <c r="P3186">
        <v>0</v>
      </c>
      <c r="Q3186">
        <v>0</v>
      </c>
      <c r="R3186">
        <v>0</v>
      </c>
      <c r="S3186">
        <v>0</v>
      </c>
      <c r="T3186">
        <v>1</v>
      </c>
      <c r="V3186" t="s">
        <v>306</v>
      </c>
      <c r="W3186" t="s">
        <v>823</v>
      </c>
      <c r="X3186" t="s">
        <v>824</v>
      </c>
      <c r="Y3186">
        <v>0</v>
      </c>
      <c r="AC3186">
        <v>0.37620319301531235</v>
      </c>
    </row>
    <row r="3187" spans="1:29" x14ac:dyDescent="0.35">
      <c r="A3187" t="s">
        <v>543</v>
      </c>
      <c r="B3187" t="s">
        <v>544</v>
      </c>
      <c r="C3187">
        <v>6283</v>
      </c>
      <c r="D3187" t="s">
        <v>530</v>
      </c>
      <c r="E3187">
        <v>3612</v>
      </c>
      <c r="F3187">
        <v>4.5454999999999997</v>
      </c>
      <c r="G3187">
        <v>77</v>
      </c>
      <c r="H3187" t="s">
        <v>545</v>
      </c>
      <c r="I3187" t="s">
        <v>157</v>
      </c>
      <c r="J3187" t="s">
        <v>545</v>
      </c>
      <c r="L3187" t="s">
        <v>546</v>
      </c>
      <c r="M3187">
        <v>38</v>
      </c>
      <c r="P3187">
        <v>0</v>
      </c>
      <c r="Q3187">
        <v>0</v>
      </c>
      <c r="R3187">
        <v>1</v>
      </c>
      <c r="S3187">
        <v>0</v>
      </c>
      <c r="T3187">
        <v>0</v>
      </c>
      <c r="U3187" t="s">
        <v>547</v>
      </c>
      <c r="V3187" t="s">
        <v>394</v>
      </c>
      <c r="W3187" t="s">
        <v>428</v>
      </c>
      <c r="X3187" t="s">
        <v>429</v>
      </c>
      <c r="Y3187">
        <v>0</v>
      </c>
      <c r="AC3187">
        <v>0.37673500455070019</v>
      </c>
    </row>
    <row r="3188" spans="1:29" x14ac:dyDescent="0.35">
      <c r="A3188" t="s">
        <v>3729</v>
      </c>
      <c r="B3188" t="s">
        <v>3730</v>
      </c>
      <c r="C3188">
        <v>5995</v>
      </c>
      <c r="D3188" t="s">
        <v>3614</v>
      </c>
      <c r="E3188">
        <v>11761</v>
      </c>
      <c r="F3188">
        <v>4.1730999999999998</v>
      </c>
      <c r="G3188">
        <v>104</v>
      </c>
      <c r="H3188" t="s">
        <v>3731</v>
      </c>
      <c r="I3188" t="s">
        <v>157</v>
      </c>
      <c r="J3188" t="s">
        <v>3731</v>
      </c>
      <c r="L3188" t="s">
        <v>3732</v>
      </c>
      <c r="M3188">
        <v>49</v>
      </c>
      <c r="P3188">
        <v>0</v>
      </c>
      <c r="Q3188">
        <v>0</v>
      </c>
      <c r="R3188">
        <v>0</v>
      </c>
      <c r="S3188">
        <v>0</v>
      </c>
      <c r="T3188">
        <v>0</v>
      </c>
      <c r="U3188" t="s">
        <v>3632</v>
      </c>
      <c r="V3188" t="s">
        <v>222</v>
      </c>
      <c r="W3188" t="s">
        <v>223</v>
      </c>
      <c r="X3188" t="s">
        <v>224</v>
      </c>
      <c r="Y3188">
        <v>0</v>
      </c>
      <c r="AC3188">
        <v>0.37685885858180257</v>
      </c>
    </row>
    <row r="3189" spans="1:29" x14ac:dyDescent="0.35">
      <c r="A3189" t="s">
        <v>9897</v>
      </c>
      <c r="B3189" t="s">
        <v>9898</v>
      </c>
      <c r="C3189">
        <v>6362</v>
      </c>
      <c r="D3189" t="s">
        <v>9848</v>
      </c>
      <c r="E3189">
        <v>664</v>
      </c>
      <c r="F3189">
        <v>4.8048999999999999</v>
      </c>
      <c r="G3189">
        <v>41</v>
      </c>
      <c r="H3189" t="s">
        <v>9893</v>
      </c>
      <c r="I3189" t="s">
        <v>803</v>
      </c>
      <c r="J3189" t="s">
        <v>9899</v>
      </c>
      <c r="K3189" t="s">
        <v>9900</v>
      </c>
      <c r="L3189" t="s">
        <v>9901</v>
      </c>
      <c r="M3189">
        <v>39</v>
      </c>
      <c r="P3189">
        <v>0</v>
      </c>
      <c r="Q3189">
        <v>0</v>
      </c>
      <c r="R3189">
        <v>0</v>
      </c>
      <c r="S3189">
        <v>0</v>
      </c>
      <c r="T3189">
        <v>1</v>
      </c>
      <c r="U3189" t="s">
        <v>9902</v>
      </c>
      <c r="V3189" t="s">
        <v>306</v>
      </c>
      <c r="W3189" t="s">
        <v>815</v>
      </c>
      <c r="X3189" t="s">
        <v>840</v>
      </c>
      <c r="Y3189">
        <v>1</v>
      </c>
      <c r="Z3189">
        <v>39</v>
      </c>
      <c r="AA3189">
        <v>39</v>
      </c>
      <c r="AC3189">
        <v>0.37691111511804087</v>
      </c>
    </row>
    <row r="3190" spans="1:29" x14ac:dyDescent="0.35">
      <c r="A3190" t="s">
        <v>26173</v>
      </c>
      <c r="B3190" t="s">
        <v>26174</v>
      </c>
      <c r="C3190">
        <v>3902</v>
      </c>
      <c r="D3190" t="s">
        <v>25136</v>
      </c>
      <c r="E3190">
        <v>0</v>
      </c>
      <c r="F3190">
        <v>3.5769000000000002</v>
      </c>
      <c r="G3190">
        <v>26</v>
      </c>
      <c r="H3190" t="s">
        <v>25551</v>
      </c>
      <c r="I3190" t="s">
        <v>1158</v>
      </c>
      <c r="J3190" t="s">
        <v>26175</v>
      </c>
      <c r="L3190" t="s">
        <v>26176</v>
      </c>
      <c r="M3190">
        <v>8</v>
      </c>
      <c r="P3190">
        <v>0</v>
      </c>
      <c r="Q3190">
        <v>0</v>
      </c>
      <c r="R3190">
        <v>0</v>
      </c>
      <c r="S3190">
        <v>0</v>
      </c>
      <c r="T3190">
        <v>1</v>
      </c>
      <c r="V3190" t="s">
        <v>394</v>
      </c>
      <c r="W3190" t="s">
        <v>474</v>
      </c>
      <c r="X3190" t="s">
        <v>475</v>
      </c>
      <c r="Y3190">
        <v>0</v>
      </c>
      <c r="AC3190">
        <v>0.37692895656280134</v>
      </c>
    </row>
    <row r="3191" spans="1:29" x14ac:dyDescent="0.35">
      <c r="A3191" t="s">
        <v>6009</v>
      </c>
      <c r="B3191" t="s">
        <v>6010</v>
      </c>
      <c r="C3191">
        <v>1254</v>
      </c>
      <c r="D3191" t="s">
        <v>5675</v>
      </c>
      <c r="E3191">
        <v>10930</v>
      </c>
      <c r="F3191">
        <v>4.5</v>
      </c>
      <c r="G3191">
        <v>28</v>
      </c>
      <c r="H3191" t="s">
        <v>5775</v>
      </c>
      <c r="I3191" t="s">
        <v>803</v>
      </c>
      <c r="J3191" t="s">
        <v>6011</v>
      </c>
      <c r="L3191" t="s">
        <v>6012</v>
      </c>
      <c r="M3191">
        <v>46</v>
      </c>
      <c r="P3191">
        <v>0</v>
      </c>
      <c r="Q3191">
        <v>0</v>
      </c>
      <c r="R3191">
        <v>0</v>
      </c>
      <c r="S3191">
        <v>0</v>
      </c>
      <c r="T3191">
        <v>1</v>
      </c>
      <c r="V3191" t="s">
        <v>306</v>
      </c>
      <c r="W3191" t="s">
        <v>823</v>
      </c>
      <c r="X3191" t="s">
        <v>1091</v>
      </c>
      <c r="Y3191">
        <v>0</v>
      </c>
      <c r="AC3191">
        <v>0.3771901402631348</v>
      </c>
    </row>
    <row r="3192" spans="1:29" x14ac:dyDescent="0.35">
      <c r="A3192" t="s">
        <v>22080</v>
      </c>
      <c r="B3192" t="s">
        <v>22081</v>
      </c>
      <c r="C3192">
        <v>6326</v>
      </c>
      <c r="D3192" t="s">
        <v>22055</v>
      </c>
      <c r="E3192">
        <v>50172</v>
      </c>
      <c r="F3192">
        <v>4.1482999999999999</v>
      </c>
      <c r="G3192">
        <v>809</v>
      </c>
      <c r="H3192" t="s">
        <v>22082</v>
      </c>
      <c r="I3192" t="s">
        <v>157</v>
      </c>
      <c r="J3192" t="s">
        <v>22082</v>
      </c>
      <c r="L3192" t="s">
        <v>22083</v>
      </c>
      <c r="M3192">
        <v>32</v>
      </c>
      <c r="P3192">
        <v>0</v>
      </c>
      <c r="Q3192">
        <v>0</v>
      </c>
      <c r="R3192">
        <v>0</v>
      </c>
      <c r="S3192">
        <v>0</v>
      </c>
      <c r="T3192">
        <v>1</v>
      </c>
      <c r="U3192" t="s">
        <v>22084</v>
      </c>
      <c r="V3192" t="s">
        <v>306</v>
      </c>
      <c r="W3192" t="s">
        <v>815</v>
      </c>
      <c r="X3192" t="s">
        <v>832</v>
      </c>
      <c r="Y3192">
        <v>1</v>
      </c>
      <c r="Z3192">
        <v>17</v>
      </c>
      <c r="AA3192">
        <v>17</v>
      </c>
      <c r="AC3192">
        <v>0.37739008719898293</v>
      </c>
    </row>
    <row r="3193" spans="1:29" x14ac:dyDescent="0.35">
      <c r="A3193" t="s">
        <v>7722</v>
      </c>
      <c r="B3193" t="s">
        <v>7723</v>
      </c>
      <c r="C3193">
        <v>1073</v>
      </c>
      <c r="D3193" t="s">
        <v>7503</v>
      </c>
      <c r="E3193">
        <v>27572</v>
      </c>
      <c r="F3193">
        <v>4.1052999999999997</v>
      </c>
      <c r="G3193">
        <v>38</v>
      </c>
      <c r="H3193" t="s">
        <v>5232</v>
      </c>
      <c r="I3193" t="s">
        <v>803</v>
      </c>
      <c r="J3193">
        <v>5</v>
      </c>
      <c r="K3193" t="s">
        <v>7724</v>
      </c>
      <c r="M3193">
        <v>50</v>
      </c>
      <c r="P3193">
        <v>0</v>
      </c>
      <c r="Q3193">
        <v>0</v>
      </c>
      <c r="R3193">
        <v>0</v>
      </c>
      <c r="S3193">
        <v>0</v>
      </c>
      <c r="T3193">
        <v>0</v>
      </c>
      <c r="U3193" t="s">
        <v>7725</v>
      </c>
      <c r="V3193" t="s">
        <v>306</v>
      </c>
      <c r="W3193" t="s">
        <v>863</v>
      </c>
      <c r="X3193" t="s">
        <v>1245</v>
      </c>
      <c r="Y3193">
        <v>3</v>
      </c>
      <c r="Z3193">
        <v>50</v>
      </c>
      <c r="AA3193">
        <v>50</v>
      </c>
      <c r="AC3193">
        <v>0.37746242887868398</v>
      </c>
    </row>
    <row r="3194" spans="1:29" x14ac:dyDescent="0.35">
      <c r="A3194" t="s">
        <v>8757</v>
      </c>
      <c r="B3194" t="s">
        <v>8758</v>
      </c>
      <c r="C3194">
        <v>6334</v>
      </c>
      <c r="D3194" t="s">
        <v>8746</v>
      </c>
      <c r="E3194">
        <v>1784</v>
      </c>
      <c r="F3194">
        <v>4.4983000000000004</v>
      </c>
      <c r="G3194">
        <v>301</v>
      </c>
      <c r="H3194" t="s">
        <v>432</v>
      </c>
      <c r="I3194" t="s">
        <v>157</v>
      </c>
      <c r="J3194" t="s">
        <v>432</v>
      </c>
      <c r="L3194" t="s">
        <v>8759</v>
      </c>
      <c r="M3194">
        <v>42</v>
      </c>
      <c r="P3194">
        <v>0</v>
      </c>
      <c r="Q3194">
        <v>0</v>
      </c>
      <c r="R3194">
        <v>1</v>
      </c>
      <c r="S3194">
        <v>0</v>
      </c>
      <c r="T3194">
        <v>1</v>
      </c>
      <c r="U3194" t="s">
        <v>8760</v>
      </c>
      <c r="V3194" t="s">
        <v>394</v>
      </c>
      <c r="W3194" t="s">
        <v>428</v>
      </c>
      <c r="X3194" t="s">
        <v>429</v>
      </c>
      <c r="Y3194">
        <v>0</v>
      </c>
      <c r="AC3194">
        <v>0.37762615615478912</v>
      </c>
    </row>
    <row r="3195" spans="1:29" x14ac:dyDescent="0.35">
      <c r="A3195" t="s">
        <v>14761</v>
      </c>
      <c r="B3195" t="s">
        <v>14762</v>
      </c>
      <c r="C3195">
        <v>6202</v>
      </c>
      <c r="D3195" t="s">
        <v>14671</v>
      </c>
      <c r="E3195">
        <v>7271</v>
      </c>
      <c r="F3195">
        <v>4</v>
      </c>
      <c r="G3195">
        <v>2</v>
      </c>
      <c r="I3195" t="s">
        <v>38</v>
      </c>
      <c r="L3195" t="s">
        <v>14673</v>
      </c>
      <c r="M3195">
        <v>24</v>
      </c>
      <c r="P3195">
        <v>0</v>
      </c>
      <c r="Q3195">
        <v>0</v>
      </c>
      <c r="R3195">
        <v>0</v>
      </c>
      <c r="S3195">
        <v>0</v>
      </c>
      <c r="T3195">
        <v>0</v>
      </c>
      <c r="U3195" t="s">
        <v>46</v>
      </c>
      <c r="V3195" t="s">
        <v>32</v>
      </c>
      <c r="W3195" t="s">
        <v>41</v>
      </c>
      <c r="X3195" t="s">
        <v>59</v>
      </c>
      <c r="Y3195">
        <v>0</v>
      </c>
      <c r="AC3195">
        <v>0.37770483606124639</v>
      </c>
    </row>
    <row r="3196" spans="1:29" x14ac:dyDescent="0.35">
      <c r="A3196" t="s">
        <v>31788</v>
      </c>
      <c r="B3196" t="s">
        <v>31789</v>
      </c>
      <c r="C3196">
        <v>6304</v>
      </c>
      <c r="D3196" t="s">
        <v>31790</v>
      </c>
      <c r="E3196">
        <v>15926</v>
      </c>
      <c r="F3196">
        <v>4.7286999999999999</v>
      </c>
      <c r="G3196">
        <v>387</v>
      </c>
      <c r="H3196" t="s">
        <v>186</v>
      </c>
      <c r="I3196" t="s">
        <v>157</v>
      </c>
      <c r="J3196" t="s">
        <v>186</v>
      </c>
      <c r="L3196" t="s">
        <v>31791</v>
      </c>
      <c r="M3196">
        <v>44</v>
      </c>
      <c r="P3196">
        <v>0</v>
      </c>
      <c r="Q3196">
        <v>0</v>
      </c>
      <c r="R3196">
        <v>1</v>
      </c>
      <c r="S3196">
        <v>0</v>
      </c>
      <c r="T3196">
        <v>0</v>
      </c>
      <c r="U3196" t="s">
        <v>31792</v>
      </c>
      <c r="V3196" t="s">
        <v>222</v>
      </c>
      <c r="W3196" t="s">
        <v>223</v>
      </c>
      <c r="X3196" t="s">
        <v>260</v>
      </c>
      <c r="Y3196">
        <v>1</v>
      </c>
      <c r="Z3196">
        <v>26</v>
      </c>
      <c r="AA3196">
        <v>26</v>
      </c>
      <c r="AC3196">
        <v>0.37771924759570907</v>
      </c>
    </row>
    <row r="3197" spans="1:29" x14ac:dyDescent="0.35">
      <c r="A3197" t="s">
        <v>6013</v>
      </c>
      <c r="B3197" t="s">
        <v>6014</v>
      </c>
      <c r="C3197">
        <v>1254</v>
      </c>
      <c r="D3197" t="s">
        <v>5675</v>
      </c>
      <c r="E3197">
        <v>6581</v>
      </c>
      <c r="F3197">
        <v>4.0178000000000003</v>
      </c>
      <c r="G3197">
        <v>169</v>
      </c>
      <c r="H3197" t="s">
        <v>6015</v>
      </c>
      <c r="I3197" t="s">
        <v>157</v>
      </c>
      <c r="J3197" t="s">
        <v>6015</v>
      </c>
      <c r="L3197" t="s">
        <v>6016</v>
      </c>
      <c r="M3197">
        <v>28</v>
      </c>
      <c r="P3197">
        <v>0</v>
      </c>
      <c r="Q3197">
        <v>0</v>
      </c>
      <c r="R3197">
        <v>0</v>
      </c>
      <c r="S3197">
        <v>1</v>
      </c>
      <c r="T3197">
        <v>0</v>
      </c>
      <c r="V3197" t="s">
        <v>394</v>
      </c>
      <c r="W3197" t="s">
        <v>412</v>
      </c>
      <c r="Y3197">
        <v>0</v>
      </c>
      <c r="AC3197">
        <v>0.3778096923881652</v>
      </c>
    </row>
    <row r="3198" spans="1:29" x14ac:dyDescent="0.35">
      <c r="A3198" t="s">
        <v>24648</v>
      </c>
      <c r="B3198" t="s">
        <v>24649</v>
      </c>
      <c r="C3198">
        <v>5857</v>
      </c>
      <c r="D3198" t="s">
        <v>24579</v>
      </c>
      <c r="E3198">
        <v>1944</v>
      </c>
      <c r="F3198">
        <v>4.7676999999999996</v>
      </c>
      <c r="G3198">
        <v>155</v>
      </c>
      <c r="H3198" t="s">
        <v>884</v>
      </c>
      <c r="I3198" t="s">
        <v>157</v>
      </c>
      <c r="J3198" t="s">
        <v>884</v>
      </c>
      <c r="L3198" t="s">
        <v>24650</v>
      </c>
      <c r="M3198">
        <v>55</v>
      </c>
      <c r="P3198">
        <v>0</v>
      </c>
      <c r="Q3198">
        <v>1</v>
      </c>
      <c r="R3198">
        <v>1</v>
      </c>
      <c r="S3198">
        <v>0</v>
      </c>
      <c r="T3198">
        <v>0</v>
      </c>
      <c r="U3198" t="s">
        <v>24651</v>
      </c>
      <c r="V3198" t="s">
        <v>394</v>
      </c>
      <c r="W3198" t="s">
        <v>395</v>
      </c>
      <c r="X3198" t="s">
        <v>2307</v>
      </c>
      <c r="Y3198">
        <v>0</v>
      </c>
      <c r="AC3198">
        <v>0.37782040409697637</v>
      </c>
    </row>
    <row r="3199" spans="1:29" x14ac:dyDescent="0.35">
      <c r="A3199" t="s">
        <v>7865</v>
      </c>
      <c r="B3199" t="s">
        <v>7866</v>
      </c>
      <c r="C3199">
        <v>1073</v>
      </c>
      <c r="D3199" t="s">
        <v>7503</v>
      </c>
      <c r="E3199">
        <v>6743</v>
      </c>
      <c r="F3199">
        <v>4.375</v>
      </c>
      <c r="G3199">
        <v>8</v>
      </c>
      <c r="H3199" t="s">
        <v>7867</v>
      </c>
      <c r="I3199" t="s">
        <v>157</v>
      </c>
      <c r="J3199" t="s">
        <v>7867</v>
      </c>
      <c r="L3199" t="s">
        <v>7868</v>
      </c>
      <c r="M3199">
        <v>50</v>
      </c>
      <c r="P3199">
        <v>0</v>
      </c>
      <c r="Q3199">
        <v>0</v>
      </c>
      <c r="R3199">
        <v>1</v>
      </c>
      <c r="S3199">
        <v>0</v>
      </c>
      <c r="T3199">
        <v>0</v>
      </c>
      <c r="U3199" t="s">
        <v>7869</v>
      </c>
      <c r="V3199" t="s">
        <v>306</v>
      </c>
      <c r="W3199" t="s">
        <v>815</v>
      </c>
      <c r="X3199" t="s">
        <v>1605</v>
      </c>
      <c r="Y3199">
        <v>0</v>
      </c>
      <c r="AC3199">
        <v>0.37793345670263323</v>
      </c>
    </row>
    <row r="3200" spans="1:29" x14ac:dyDescent="0.35">
      <c r="A3200" t="s">
        <v>11316</v>
      </c>
      <c r="B3200" t="s">
        <v>11317</v>
      </c>
      <c r="C3200">
        <v>1133</v>
      </c>
      <c r="D3200" t="s">
        <v>11167</v>
      </c>
      <c r="E3200">
        <v>1999</v>
      </c>
      <c r="F3200">
        <v>3.8065000000000002</v>
      </c>
      <c r="G3200">
        <v>31</v>
      </c>
      <c r="H3200" t="s">
        <v>2805</v>
      </c>
      <c r="I3200" t="s">
        <v>157</v>
      </c>
      <c r="J3200" t="s">
        <v>2805</v>
      </c>
      <c r="K3200" t="s">
        <v>11318</v>
      </c>
      <c r="L3200" t="s">
        <v>11319</v>
      </c>
      <c r="M3200">
        <v>28</v>
      </c>
      <c r="P3200">
        <v>0</v>
      </c>
      <c r="Q3200">
        <v>0</v>
      </c>
      <c r="R3200">
        <v>0</v>
      </c>
      <c r="S3200">
        <v>0</v>
      </c>
      <c r="T3200">
        <v>0</v>
      </c>
      <c r="U3200" t="s">
        <v>11320</v>
      </c>
      <c r="V3200" t="s">
        <v>306</v>
      </c>
      <c r="W3200" t="s">
        <v>823</v>
      </c>
      <c r="X3200" t="s">
        <v>1392</v>
      </c>
      <c r="Y3200">
        <v>0</v>
      </c>
      <c r="AC3200">
        <v>0.37795013395260535</v>
      </c>
    </row>
    <row r="3201" spans="1:29" x14ac:dyDescent="0.35">
      <c r="A3201" t="s">
        <v>29436</v>
      </c>
      <c r="B3201" t="s">
        <v>29437</v>
      </c>
      <c r="C3201">
        <v>6285</v>
      </c>
      <c r="D3201" t="s">
        <v>29342</v>
      </c>
      <c r="E3201">
        <v>18215</v>
      </c>
      <c r="F3201">
        <v>4.0614999999999997</v>
      </c>
      <c r="G3201">
        <v>130</v>
      </c>
      <c r="H3201" t="s">
        <v>426</v>
      </c>
      <c r="I3201" t="s">
        <v>157</v>
      </c>
      <c r="J3201" t="s">
        <v>426</v>
      </c>
      <c r="L3201" t="s">
        <v>29438</v>
      </c>
      <c r="M3201">
        <v>15.99</v>
      </c>
      <c r="P3201">
        <v>0</v>
      </c>
      <c r="Q3201">
        <v>0</v>
      </c>
      <c r="R3201">
        <v>0</v>
      </c>
      <c r="S3201">
        <v>0</v>
      </c>
      <c r="T3201">
        <v>1</v>
      </c>
      <c r="U3201" t="s">
        <v>29439</v>
      </c>
      <c r="V3201" t="s">
        <v>222</v>
      </c>
      <c r="W3201" t="s">
        <v>223</v>
      </c>
      <c r="X3201" t="s">
        <v>271</v>
      </c>
      <c r="Y3201">
        <v>0</v>
      </c>
      <c r="AC3201">
        <v>0.37808367255290398</v>
      </c>
    </row>
    <row r="3202" spans="1:29" x14ac:dyDescent="0.35">
      <c r="A3202" t="s">
        <v>6434</v>
      </c>
      <c r="B3202" t="s">
        <v>6435</v>
      </c>
      <c r="C3202">
        <v>6351</v>
      </c>
      <c r="D3202" t="s">
        <v>6324</v>
      </c>
      <c r="E3202">
        <v>2129</v>
      </c>
      <c r="F3202">
        <v>4.5713999999999997</v>
      </c>
      <c r="G3202">
        <v>21</v>
      </c>
      <c r="H3202" t="s">
        <v>3015</v>
      </c>
      <c r="I3202" t="s">
        <v>157</v>
      </c>
      <c r="J3202" t="s">
        <v>3015</v>
      </c>
      <c r="L3202" t="s">
        <v>6436</v>
      </c>
      <c r="M3202">
        <v>24</v>
      </c>
      <c r="P3202">
        <v>0</v>
      </c>
      <c r="Q3202">
        <v>0</v>
      </c>
      <c r="R3202">
        <v>0</v>
      </c>
      <c r="S3202">
        <v>0</v>
      </c>
      <c r="T3202">
        <v>0</v>
      </c>
      <c r="U3202" t="s">
        <v>6424</v>
      </c>
      <c r="V3202" t="s">
        <v>222</v>
      </c>
      <c r="W3202" t="s">
        <v>223</v>
      </c>
      <c r="X3202" t="s">
        <v>6354</v>
      </c>
      <c r="Y3202">
        <v>0</v>
      </c>
      <c r="AC3202">
        <v>0.37812050504987871</v>
      </c>
    </row>
    <row r="3203" spans="1:29" x14ac:dyDescent="0.35">
      <c r="A3203" t="s">
        <v>25215</v>
      </c>
      <c r="B3203" t="s">
        <v>25216</v>
      </c>
      <c r="C3203">
        <v>3902</v>
      </c>
      <c r="D3203" t="s">
        <v>25136</v>
      </c>
      <c r="E3203">
        <v>160531</v>
      </c>
      <c r="F3203">
        <v>4.0198999999999998</v>
      </c>
      <c r="G3203">
        <v>4028</v>
      </c>
      <c r="H3203" t="s">
        <v>25217</v>
      </c>
      <c r="I3203" t="s">
        <v>803</v>
      </c>
      <c r="J3203" t="s">
        <v>25218</v>
      </c>
      <c r="K3203" t="s">
        <v>25219</v>
      </c>
      <c r="L3203" t="s">
        <v>25220</v>
      </c>
      <c r="M3203">
        <v>20</v>
      </c>
      <c r="P3203">
        <v>0</v>
      </c>
      <c r="Q3203">
        <v>0</v>
      </c>
      <c r="R3203">
        <v>0</v>
      </c>
      <c r="S3203">
        <v>0</v>
      </c>
      <c r="T3203">
        <v>1</v>
      </c>
      <c r="U3203" t="s">
        <v>25221</v>
      </c>
      <c r="V3203" t="s">
        <v>306</v>
      </c>
      <c r="W3203" t="s">
        <v>815</v>
      </c>
      <c r="X3203" t="s">
        <v>1155</v>
      </c>
      <c r="Y3203">
        <v>45</v>
      </c>
      <c r="Z3203">
        <v>20</v>
      </c>
      <c r="AA3203">
        <v>20</v>
      </c>
      <c r="AC3203">
        <v>0.37816757130868883</v>
      </c>
    </row>
    <row r="3204" spans="1:29" x14ac:dyDescent="0.35">
      <c r="A3204" t="s">
        <v>2156</v>
      </c>
      <c r="B3204" t="s">
        <v>2157</v>
      </c>
      <c r="C3204">
        <v>6272</v>
      </c>
      <c r="D3204" t="s">
        <v>2044</v>
      </c>
      <c r="E3204">
        <v>1607</v>
      </c>
      <c r="F3204">
        <v>4</v>
      </c>
      <c r="G3204">
        <v>5</v>
      </c>
      <c r="H3204" t="s">
        <v>2158</v>
      </c>
      <c r="I3204" t="s">
        <v>157</v>
      </c>
      <c r="J3204" t="s">
        <v>2158</v>
      </c>
      <c r="L3204" t="s">
        <v>2159</v>
      </c>
      <c r="M3204">
        <v>99</v>
      </c>
      <c r="P3204">
        <v>0</v>
      </c>
      <c r="Q3204">
        <v>0</v>
      </c>
      <c r="R3204">
        <v>0</v>
      </c>
      <c r="S3204">
        <v>0</v>
      </c>
      <c r="T3204">
        <v>0</v>
      </c>
      <c r="V3204" t="s">
        <v>394</v>
      </c>
      <c r="W3204" t="s">
        <v>405</v>
      </c>
      <c r="X3204" t="s">
        <v>406</v>
      </c>
      <c r="Y3204">
        <v>0</v>
      </c>
      <c r="AC3204">
        <v>0.37831183769765941</v>
      </c>
    </row>
    <row r="3205" spans="1:29" x14ac:dyDescent="0.35">
      <c r="A3205" t="s">
        <v>2855</v>
      </c>
      <c r="B3205" t="s">
        <v>1245</v>
      </c>
      <c r="C3205">
        <v>5644</v>
      </c>
      <c r="D3205" t="s">
        <v>2788</v>
      </c>
      <c r="E3205">
        <v>53605</v>
      </c>
      <c r="F3205">
        <v>4.6208999999999998</v>
      </c>
      <c r="G3205">
        <v>604</v>
      </c>
      <c r="H3205" t="s">
        <v>1132</v>
      </c>
      <c r="I3205" t="s">
        <v>803</v>
      </c>
      <c r="J3205" t="s">
        <v>2856</v>
      </c>
      <c r="K3205" t="s">
        <v>2857</v>
      </c>
      <c r="L3205" t="s">
        <v>2858</v>
      </c>
      <c r="M3205">
        <v>46</v>
      </c>
      <c r="P3205">
        <v>0</v>
      </c>
      <c r="Q3205">
        <v>0</v>
      </c>
      <c r="R3205">
        <v>0</v>
      </c>
      <c r="S3205">
        <v>0</v>
      </c>
      <c r="T3205">
        <v>0</v>
      </c>
      <c r="U3205" t="s">
        <v>2859</v>
      </c>
      <c r="V3205" t="s">
        <v>306</v>
      </c>
      <c r="W3205" t="s">
        <v>863</v>
      </c>
      <c r="X3205" t="s">
        <v>1245</v>
      </c>
      <c r="Y3205">
        <v>3</v>
      </c>
      <c r="Z3205">
        <v>46</v>
      </c>
      <c r="AA3205">
        <v>46</v>
      </c>
      <c r="AC3205">
        <v>0.37839222878698187</v>
      </c>
    </row>
    <row r="3206" spans="1:29" x14ac:dyDescent="0.35">
      <c r="A3206" t="s">
        <v>7909</v>
      </c>
      <c r="B3206" t="s">
        <v>7910</v>
      </c>
      <c r="C3206">
        <v>1073</v>
      </c>
      <c r="D3206" t="s">
        <v>7503</v>
      </c>
      <c r="E3206">
        <v>4514</v>
      </c>
      <c r="F3206">
        <v>4.375</v>
      </c>
      <c r="G3206">
        <v>8</v>
      </c>
      <c r="H3206" t="s">
        <v>7911</v>
      </c>
      <c r="I3206" t="s">
        <v>803</v>
      </c>
      <c r="J3206" t="s">
        <v>7912</v>
      </c>
      <c r="K3206" t="s">
        <v>7913</v>
      </c>
      <c r="L3206" t="s">
        <v>7914</v>
      </c>
      <c r="M3206">
        <v>31</v>
      </c>
      <c r="P3206">
        <v>0</v>
      </c>
      <c r="Q3206">
        <v>0</v>
      </c>
      <c r="R3206">
        <v>0</v>
      </c>
      <c r="S3206">
        <v>0</v>
      </c>
      <c r="T3206">
        <v>0</v>
      </c>
      <c r="U3206" t="s">
        <v>7915</v>
      </c>
      <c r="V3206" t="s">
        <v>306</v>
      </c>
      <c r="W3206" t="s">
        <v>823</v>
      </c>
      <c r="X3206" t="s">
        <v>855</v>
      </c>
      <c r="Y3206">
        <v>2</v>
      </c>
      <c r="Z3206">
        <v>31</v>
      </c>
      <c r="AA3206">
        <v>31</v>
      </c>
      <c r="AC3206">
        <v>0.37840766373541124</v>
      </c>
    </row>
    <row r="3207" spans="1:29" x14ac:dyDescent="0.35">
      <c r="A3207" t="s">
        <v>23956</v>
      </c>
      <c r="B3207" t="s">
        <v>23957</v>
      </c>
      <c r="C3207">
        <v>6252</v>
      </c>
      <c r="D3207" t="s">
        <v>23923</v>
      </c>
      <c r="E3207">
        <v>4795</v>
      </c>
      <c r="F3207">
        <v>3.5304000000000002</v>
      </c>
      <c r="G3207">
        <v>115</v>
      </c>
      <c r="H3207" t="s">
        <v>19738</v>
      </c>
      <c r="I3207" t="s">
        <v>38</v>
      </c>
      <c r="J3207" t="s">
        <v>23958</v>
      </c>
      <c r="L3207" t="s">
        <v>23924</v>
      </c>
      <c r="M3207">
        <v>26</v>
      </c>
      <c r="P3207">
        <v>0</v>
      </c>
      <c r="Q3207">
        <v>0</v>
      </c>
      <c r="R3207">
        <v>0</v>
      </c>
      <c r="S3207">
        <v>0</v>
      </c>
      <c r="T3207">
        <v>1</v>
      </c>
      <c r="U3207" t="s">
        <v>23948</v>
      </c>
      <c r="V3207" t="s">
        <v>32</v>
      </c>
      <c r="W3207" t="s">
        <v>41</v>
      </c>
      <c r="X3207" t="s">
        <v>59</v>
      </c>
      <c r="Y3207">
        <v>0</v>
      </c>
      <c r="AC3207">
        <v>0.37841261798744097</v>
      </c>
    </row>
    <row r="3208" spans="1:29" x14ac:dyDescent="0.35">
      <c r="A3208" t="s">
        <v>26806</v>
      </c>
      <c r="B3208" t="s">
        <v>26807</v>
      </c>
      <c r="C3208">
        <v>5338</v>
      </c>
      <c r="D3208" t="s">
        <v>26711</v>
      </c>
      <c r="E3208">
        <v>2566</v>
      </c>
      <c r="F3208">
        <v>4.3186999999999998</v>
      </c>
      <c r="G3208">
        <v>160</v>
      </c>
      <c r="H3208" t="s">
        <v>3861</v>
      </c>
      <c r="I3208" t="s">
        <v>157</v>
      </c>
      <c r="J3208" t="s">
        <v>3861</v>
      </c>
      <c r="L3208" t="s">
        <v>26808</v>
      </c>
      <c r="M3208">
        <v>42</v>
      </c>
      <c r="P3208">
        <v>0</v>
      </c>
      <c r="Q3208">
        <v>0</v>
      </c>
      <c r="R3208">
        <v>0</v>
      </c>
      <c r="S3208">
        <v>0</v>
      </c>
      <c r="T3208">
        <v>1</v>
      </c>
      <c r="U3208" t="s">
        <v>26809</v>
      </c>
      <c r="V3208" t="s">
        <v>222</v>
      </c>
      <c r="W3208" t="s">
        <v>223</v>
      </c>
      <c r="X3208" t="s">
        <v>265</v>
      </c>
      <c r="Y3208">
        <v>0</v>
      </c>
      <c r="AC3208">
        <v>0.37854473979810555</v>
      </c>
    </row>
    <row r="3209" spans="1:29" x14ac:dyDescent="0.35">
      <c r="A3209" t="s">
        <v>19653</v>
      </c>
      <c r="B3209" t="s">
        <v>19654</v>
      </c>
      <c r="C3209">
        <v>6134</v>
      </c>
      <c r="D3209" t="s">
        <v>19596</v>
      </c>
      <c r="E3209">
        <v>69527</v>
      </c>
      <c r="F3209">
        <v>3.8355000000000001</v>
      </c>
      <c r="G3209">
        <v>602</v>
      </c>
      <c r="H3209" t="s">
        <v>5232</v>
      </c>
      <c r="I3209" t="s">
        <v>803</v>
      </c>
      <c r="J3209" t="s">
        <v>19655</v>
      </c>
      <c r="K3209" t="s">
        <v>19656</v>
      </c>
      <c r="L3209" t="s">
        <v>19657</v>
      </c>
      <c r="M3209">
        <v>24</v>
      </c>
      <c r="P3209">
        <v>0</v>
      </c>
      <c r="Q3209">
        <v>0</v>
      </c>
      <c r="R3209">
        <v>0</v>
      </c>
      <c r="S3209">
        <v>0</v>
      </c>
      <c r="T3209">
        <v>1</v>
      </c>
      <c r="U3209" t="s">
        <v>19658</v>
      </c>
      <c r="V3209" t="s">
        <v>306</v>
      </c>
      <c r="W3209" t="s">
        <v>815</v>
      </c>
      <c r="X3209" t="s">
        <v>840</v>
      </c>
      <c r="Y3209">
        <v>2</v>
      </c>
      <c r="Z3209">
        <v>24</v>
      </c>
      <c r="AA3209">
        <v>24</v>
      </c>
      <c r="AC3209">
        <v>0.37867458181321578</v>
      </c>
    </row>
    <row r="3210" spans="1:29" x14ac:dyDescent="0.35">
      <c r="A3210" t="s">
        <v>32406</v>
      </c>
      <c r="B3210" t="s">
        <v>32407</v>
      </c>
      <c r="C3210">
        <v>6470</v>
      </c>
      <c r="D3210" t="s">
        <v>32398</v>
      </c>
      <c r="E3210">
        <v>1685</v>
      </c>
      <c r="F3210">
        <v>4.2727000000000004</v>
      </c>
      <c r="G3210">
        <v>11</v>
      </c>
      <c r="H3210" t="s">
        <v>186</v>
      </c>
      <c r="I3210" t="s">
        <v>38</v>
      </c>
      <c r="J3210" t="s">
        <v>311</v>
      </c>
      <c r="L3210" t="s">
        <v>32404</v>
      </c>
      <c r="M3210">
        <v>175</v>
      </c>
      <c r="P3210">
        <v>0</v>
      </c>
      <c r="Q3210">
        <v>0</v>
      </c>
      <c r="R3210">
        <v>1</v>
      </c>
      <c r="S3210">
        <v>0</v>
      </c>
      <c r="T3210">
        <v>0</v>
      </c>
      <c r="U3210" t="s">
        <v>32405</v>
      </c>
      <c r="V3210" t="s">
        <v>32</v>
      </c>
      <c r="W3210" t="s">
        <v>41</v>
      </c>
      <c r="X3210" t="s">
        <v>42</v>
      </c>
      <c r="Y3210">
        <v>1</v>
      </c>
      <c r="Z3210">
        <v>50</v>
      </c>
      <c r="AA3210">
        <v>50</v>
      </c>
      <c r="AC3210">
        <v>0.3786823145395577</v>
      </c>
    </row>
    <row r="3211" spans="1:29" x14ac:dyDescent="0.35">
      <c r="A3211" t="s">
        <v>19261</v>
      </c>
      <c r="B3211" t="s">
        <v>19262</v>
      </c>
      <c r="C3211">
        <v>8017</v>
      </c>
      <c r="D3211" t="s">
        <v>19187</v>
      </c>
      <c r="E3211">
        <v>9986</v>
      </c>
      <c r="F3211">
        <v>4</v>
      </c>
      <c r="G3211">
        <v>21</v>
      </c>
      <c r="H3211" t="s">
        <v>19263</v>
      </c>
      <c r="I3211" t="s">
        <v>157</v>
      </c>
      <c r="J3211" t="s">
        <v>19263</v>
      </c>
      <c r="L3211" t="s">
        <v>19264</v>
      </c>
      <c r="M3211">
        <v>18</v>
      </c>
      <c r="P3211">
        <v>0</v>
      </c>
      <c r="Q3211">
        <v>0</v>
      </c>
      <c r="R3211">
        <v>0</v>
      </c>
      <c r="S3211">
        <v>0</v>
      </c>
      <c r="T3211">
        <v>0</v>
      </c>
      <c r="V3211" t="s">
        <v>394</v>
      </c>
      <c r="W3211" t="s">
        <v>474</v>
      </c>
      <c r="X3211" t="s">
        <v>475</v>
      </c>
      <c r="Y3211">
        <v>0</v>
      </c>
      <c r="AC3211">
        <v>0.37869484849732327</v>
      </c>
    </row>
    <row r="3212" spans="1:29" x14ac:dyDescent="0.35">
      <c r="A3212" t="s">
        <v>12037</v>
      </c>
      <c r="B3212" t="s">
        <v>12038</v>
      </c>
      <c r="C3212">
        <v>1063</v>
      </c>
      <c r="D3212" t="s">
        <v>11860</v>
      </c>
      <c r="E3212">
        <v>5798</v>
      </c>
      <c r="F3212">
        <v>3.9474999999999998</v>
      </c>
      <c r="G3212">
        <v>343</v>
      </c>
      <c r="H3212" t="s">
        <v>4039</v>
      </c>
      <c r="I3212" t="s">
        <v>38</v>
      </c>
      <c r="J3212" t="s">
        <v>12039</v>
      </c>
      <c r="L3212" t="s">
        <v>12016</v>
      </c>
      <c r="M3212">
        <v>38</v>
      </c>
      <c r="P3212">
        <v>0</v>
      </c>
      <c r="Q3212">
        <v>0</v>
      </c>
      <c r="R3212">
        <v>0</v>
      </c>
      <c r="S3212">
        <v>0</v>
      </c>
      <c r="T3212">
        <v>1</v>
      </c>
      <c r="U3212" t="s">
        <v>3999</v>
      </c>
      <c r="V3212" t="s">
        <v>32</v>
      </c>
      <c r="W3212" t="s">
        <v>41</v>
      </c>
      <c r="X3212" t="s">
        <v>59</v>
      </c>
      <c r="Y3212">
        <v>0</v>
      </c>
      <c r="AC3212">
        <v>0.37870395240914811</v>
      </c>
    </row>
    <row r="3213" spans="1:29" x14ac:dyDescent="0.35">
      <c r="A3213" t="s">
        <v>19321</v>
      </c>
      <c r="B3213" t="s">
        <v>19322</v>
      </c>
      <c r="C3213">
        <v>8017</v>
      </c>
      <c r="D3213" t="s">
        <v>19187</v>
      </c>
      <c r="E3213">
        <v>787</v>
      </c>
      <c r="L3213" t="s">
        <v>19323</v>
      </c>
      <c r="M3213">
        <v>22</v>
      </c>
      <c r="P3213">
        <v>0</v>
      </c>
      <c r="Q3213">
        <v>0</v>
      </c>
      <c r="R3213">
        <v>0</v>
      </c>
      <c r="S3213">
        <v>1</v>
      </c>
      <c r="T3213">
        <v>0</v>
      </c>
      <c r="V3213" t="s">
        <v>394</v>
      </c>
      <c r="W3213" t="s">
        <v>33</v>
      </c>
      <c r="Y3213">
        <v>0</v>
      </c>
      <c r="AC3213">
        <v>0.37882782148588878</v>
      </c>
    </row>
    <row r="3214" spans="1:29" x14ac:dyDescent="0.35">
      <c r="A3214" t="s">
        <v>900</v>
      </c>
      <c r="B3214" t="s">
        <v>901</v>
      </c>
      <c r="C3214">
        <v>6004</v>
      </c>
      <c r="D3214" t="s">
        <v>872</v>
      </c>
      <c r="E3214">
        <v>36186</v>
      </c>
      <c r="F3214">
        <v>4.2243000000000004</v>
      </c>
      <c r="G3214">
        <v>749</v>
      </c>
      <c r="H3214" t="s">
        <v>902</v>
      </c>
      <c r="I3214" t="s">
        <v>157</v>
      </c>
      <c r="J3214" t="s">
        <v>902</v>
      </c>
      <c r="L3214" t="s">
        <v>903</v>
      </c>
      <c r="M3214">
        <v>29</v>
      </c>
      <c r="P3214">
        <v>0</v>
      </c>
      <c r="Q3214">
        <v>0</v>
      </c>
      <c r="R3214">
        <v>0</v>
      </c>
      <c r="S3214">
        <v>0</v>
      </c>
      <c r="T3214">
        <v>0</v>
      </c>
      <c r="U3214" t="s">
        <v>904</v>
      </c>
      <c r="V3214" t="s">
        <v>222</v>
      </c>
      <c r="W3214" t="s">
        <v>223</v>
      </c>
      <c r="X3214" t="s">
        <v>265</v>
      </c>
      <c r="Y3214">
        <v>1</v>
      </c>
      <c r="Z3214">
        <v>10</v>
      </c>
      <c r="AA3214">
        <v>10</v>
      </c>
      <c r="AC3214">
        <v>0.37887398452147847</v>
      </c>
    </row>
    <row r="3215" spans="1:29" x14ac:dyDescent="0.35">
      <c r="A3215" t="s">
        <v>746</v>
      </c>
      <c r="B3215" t="s">
        <v>747</v>
      </c>
      <c r="C3215">
        <v>5998</v>
      </c>
      <c r="D3215" t="s">
        <v>627</v>
      </c>
      <c r="E3215">
        <v>1572</v>
      </c>
      <c r="F3215">
        <v>4.4203000000000001</v>
      </c>
      <c r="G3215">
        <v>69</v>
      </c>
      <c r="H3215" t="s">
        <v>632</v>
      </c>
      <c r="I3215" t="s">
        <v>157</v>
      </c>
      <c r="J3215" t="s">
        <v>632</v>
      </c>
      <c r="L3215" t="s">
        <v>748</v>
      </c>
      <c r="M3215">
        <v>38</v>
      </c>
      <c r="P3215">
        <v>0</v>
      </c>
      <c r="Q3215">
        <v>0</v>
      </c>
      <c r="R3215">
        <v>1</v>
      </c>
      <c r="S3215">
        <v>0</v>
      </c>
      <c r="T3215">
        <v>0</v>
      </c>
      <c r="V3215" t="s">
        <v>222</v>
      </c>
      <c r="W3215" t="s">
        <v>244</v>
      </c>
      <c r="X3215" t="s">
        <v>245</v>
      </c>
      <c r="Y3215">
        <v>0</v>
      </c>
      <c r="AC3215">
        <v>0.37893103906929004</v>
      </c>
    </row>
    <row r="3216" spans="1:29" x14ac:dyDescent="0.35">
      <c r="A3216" t="s">
        <v>26013</v>
      </c>
      <c r="B3216" t="s">
        <v>26014</v>
      </c>
      <c r="C3216">
        <v>3902</v>
      </c>
      <c r="D3216" t="s">
        <v>25136</v>
      </c>
      <c r="E3216">
        <v>6443</v>
      </c>
      <c r="F3216">
        <v>2.6086999999999998</v>
      </c>
      <c r="G3216">
        <v>23</v>
      </c>
      <c r="H3216" t="s">
        <v>24829</v>
      </c>
      <c r="I3216" t="s">
        <v>803</v>
      </c>
      <c r="J3216" t="s">
        <v>16673</v>
      </c>
      <c r="K3216" t="s">
        <v>26015</v>
      </c>
      <c r="L3216" t="s">
        <v>26016</v>
      </c>
      <c r="M3216">
        <v>15</v>
      </c>
      <c r="P3216">
        <v>0</v>
      </c>
      <c r="Q3216">
        <v>0</v>
      </c>
      <c r="R3216">
        <v>0</v>
      </c>
      <c r="S3216">
        <v>1</v>
      </c>
      <c r="T3216">
        <v>1</v>
      </c>
      <c r="U3216" t="s">
        <v>26017</v>
      </c>
      <c r="V3216" t="s">
        <v>306</v>
      </c>
      <c r="W3216" t="s">
        <v>815</v>
      </c>
      <c r="X3216" t="s">
        <v>840</v>
      </c>
      <c r="Y3216">
        <v>0</v>
      </c>
      <c r="AC3216">
        <v>0.37897739883556814</v>
      </c>
    </row>
    <row r="3217" spans="1:29" x14ac:dyDescent="0.35">
      <c r="A3217" t="s">
        <v>20956</v>
      </c>
      <c r="B3217" t="s">
        <v>20957</v>
      </c>
      <c r="C3217">
        <v>3976</v>
      </c>
      <c r="D3217" t="s">
        <v>20665</v>
      </c>
      <c r="E3217">
        <v>602</v>
      </c>
      <c r="M3217">
        <v>28</v>
      </c>
      <c r="P3217">
        <v>0</v>
      </c>
      <c r="Q3217">
        <v>0</v>
      </c>
      <c r="R3217">
        <v>0</v>
      </c>
      <c r="S3217">
        <v>0</v>
      </c>
      <c r="T3217">
        <v>0</v>
      </c>
      <c r="V3217" t="s">
        <v>306</v>
      </c>
      <c r="W3217" t="s">
        <v>1138</v>
      </c>
      <c r="Y3217">
        <v>0</v>
      </c>
      <c r="AC3217">
        <v>0.37912103780087736</v>
      </c>
    </row>
    <row r="3218" spans="1:29" x14ac:dyDescent="0.35">
      <c r="A3218" t="s">
        <v>4759</v>
      </c>
      <c r="B3218" t="s">
        <v>4760</v>
      </c>
      <c r="C3218">
        <v>1065</v>
      </c>
      <c r="D3218" t="s">
        <v>4754</v>
      </c>
      <c r="E3218">
        <v>77727</v>
      </c>
      <c r="F3218">
        <v>4.3348000000000004</v>
      </c>
      <c r="G3218">
        <v>230</v>
      </c>
      <c r="H3218" t="s">
        <v>4761</v>
      </c>
      <c r="I3218" t="s">
        <v>38</v>
      </c>
      <c r="J3218" t="s">
        <v>4762</v>
      </c>
      <c r="L3218" t="s">
        <v>4763</v>
      </c>
      <c r="M3218">
        <v>160</v>
      </c>
      <c r="P3218">
        <v>0</v>
      </c>
      <c r="Q3218">
        <v>0</v>
      </c>
      <c r="R3218">
        <v>0</v>
      </c>
      <c r="S3218">
        <v>0</v>
      </c>
      <c r="T3218">
        <v>0</v>
      </c>
      <c r="V3218" t="s">
        <v>32</v>
      </c>
      <c r="W3218" t="s">
        <v>41</v>
      </c>
      <c r="X3218" t="s">
        <v>42</v>
      </c>
      <c r="Y3218">
        <v>2</v>
      </c>
      <c r="Z3218">
        <v>122</v>
      </c>
      <c r="AA3218">
        <v>94</v>
      </c>
      <c r="AC3218">
        <v>0.37913333642407721</v>
      </c>
    </row>
    <row r="3219" spans="1:29" x14ac:dyDescent="0.35">
      <c r="A3219" t="s">
        <v>8533</v>
      </c>
      <c r="B3219" t="s">
        <v>8534</v>
      </c>
      <c r="C3219">
        <v>5668</v>
      </c>
      <c r="D3219" t="s">
        <v>8421</v>
      </c>
      <c r="E3219">
        <v>4442</v>
      </c>
      <c r="F3219">
        <v>3.4285999999999999</v>
      </c>
      <c r="G3219">
        <v>7</v>
      </c>
      <c r="L3219" t="s">
        <v>8535</v>
      </c>
      <c r="M3219">
        <v>85</v>
      </c>
      <c r="N3219">
        <v>113</v>
      </c>
      <c r="P3219">
        <v>1</v>
      </c>
      <c r="Q3219">
        <v>0</v>
      </c>
      <c r="R3219">
        <v>0</v>
      </c>
      <c r="S3219">
        <v>0</v>
      </c>
      <c r="T3219">
        <v>1</v>
      </c>
      <c r="U3219" t="s">
        <v>8536</v>
      </c>
      <c r="V3219" t="s">
        <v>394</v>
      </c>
      <c r="W3219" t="s">
        <v>33</v>
      </c>
      <c r="Y3219">
        <v>0</v>
      </c>
      <c r="AC3219">
        <v>0.37923924666631037</v>
      </c>
    </row>
    <row r="3220" spans="1:29" x14ac:dyDescent="0.35">
      <c r="A3220" t="s">
        <v>20578</v>
      </c>
      <c r="B3220" t="s">
        <v>20579</v>
      </c>
      <c r="C3220">
        <v>6026</v>
      </c>
      <c r="D3220" t="s">
        <v>20568</v>
      </c>
      <c r="E3220">
        <v>24221</v>
      </c>
      <c r="F3220">
        <v>3.6364000000000001</v>
      </c>
      <c r="G3220">
        <v>77</v>
      </c>
      <c r="I3220" t="s">
        <v>803</v>
      </c>
      <c r="J3220" t="s">
        <v>20580</v>
      </c>
      <c r="K3220" t="s">
        <v>20581</v>
      </c>
      <c r="L3220" t="s">
        <v>20582</v>
      </c>
      <c r="M3220">
        <v>10</v>
      </c>
      <c r="P3220">
        <v>0</v>
      </c>
      <c r="Q3220">
        <v>0</v>
      </c>
      <c r="R3220">
        <v>0</v>
      </c>
      <c r="S3220">
        <v>0</v>
      </c>
      <c r="T3220">
        <v>0</v>
      </c>
      <c r="U3220" t="s">
        <v>20583</v>
      </c>
      <c r="V3220" t="s">
        <v>306</v>
      </c>
      <c r="W3220" t="s">
        <v>7196</v>
      </c>
      <c r="Y3220">
        <v>10</v>
      </c>
      <c r="Z3220">
        <v>10</v>
      </c>
      <c r="AA3220">
        <v>10</v>
      </c>
      <c r="AC3220">
        <v>0.37924908217536402</v>
      </c>
    </row>
    <row r="3221" spans="1:29" x14ac:dyDescent="0.35">
      <c r="A3221" t="s">
        <v>7455</v>
      </c>
      <c r="B3221" t="s">
        <v>7456</v>
      </c>
      <c r="C3221">
        <v>6219</v>
      </c>
      <c r="D3221" t="s">
        <v>7319</v>
      </c>
      <c r="E3221">
        <v>10341</v>
      </c>
      <c r="F3221">
        <v>4.4667000000000003</v>
      </c>
      <c r="G3221">
        <v>150</v>
      </c>
      <c r="H3221" t="s">
        <v>186</v>
      </c>
      <c r="I3221" t="s">
        <v>157</v>
      </c>
      <c r="J3221" t="s">
        <v>186</v>
      </c>
      <c r="L3221" t="s">
        <v>7457</v>
      </c>
      <c r="M3221">
        <v>47</v>
      </c>
      <c r="P3221">
        <v>0</v>
      </c>
      <c r="Q3221">
        <v>0</v>
      </c>
      <c r="R3221">
        <v>0</v>
      </c>
      <c r="S3221">
        <v>0</v>
      </c>
      <c r="T3221">
        <v>0</v>
      </c>
      <c r="U3221" t="s">
        <v>7458</v>
      </c>
      <c r="V3221" t="s">
        <v>394</v>
      </c>
      <c r="W3221" t="s">
        <v>395</v>
      </c>
      <c r="X3221" t="s">
        <v>395</v>
      </c>
      <c r="Y3221">
        <v>1</v>
      </c>
      <c r="Z3221">
        <v>74</v>
      </c>
      <c r="AA3221">
        <v>74</v>
      </c>
      <c r="AC3221">
        <v>0.37940082702884292</v>
      </c>
    </row>
    <row r="3222" spans="1:29" x14ac:dyDescent="0.35">
      <c r="A3222" t="s">
        <v>15591</v>
      </c>
      <c r="B3222" t="s">
        <v>15592</v>
      </c>
      <c r="C3222">
        <v>5946</v>
      </c>
      <c r="D3222" t="s">
        <v>15451</v>
      </c>
      <c r="E3222">
        <v>4568</v>
      </c>
      <c r="F3222">
        <v>3.7450999999999999</v>
      </c>
      <c r="G3222">
        <v>51</v>
      </c>
      <c r="H3222" t="s">
        <v>478</v>
      </c>
      <c r="I3222" t="s">
        <v>157</v>
      </c>
      <c r="J3222" t="s">
        <v>478</v>
      </c>
      <c r="L3222" t="s">
        <v>15593</v>
      </c>
      <c r="M3222">
        <v>98</v>
      </c>
      <c r="P3222">
        <v>0</v>
      </c>
      <c r="Q3222">
        <v>0</v>
      </c>
      <c r="R3222">
        <v>0</v>
      </c>
      <c r="S3222">
        <v>0</v>
      </c>
      <c r="T3222">
        <v>0</v>
      </c>
      <c r="V3222" t="s">
        <v>394</v>
      </c>
      <c r="W3222" t="s">
        <v>405</v>
      </c>
      <c r="X3222" t="s">
        <v>406</v>
      </c>
      <c r="Y3222">
        <v>0</v>
      </c>
      <c r="AC3222">
        <v>0.37940107436228021</v>
      </c>
    </row>
    <row r="3223" spans="1:29" x14ac:dyDescent="0.35">
      <c r="A3223" t="s">
        <v>27855</v>
      </c>
      <c r="B3223" t="s">
        <v>27856</v>
      </c>
      <c r="C3223">
        <v>6358</v>
      </c>
      <c r="D3223" t="s">
        <v>27769</v>
      </c>
      <c r="E3223">
        <v>23</v>
      </c>
      <c r="F3223">
        <v>5</v>
      </c>
      <c r="G3223">
        <v>3</v>
      </c>
      <c r="H3223" t="s">
        <v>611</v>
      </c>
      <c r="I3223" t="s">
        <v>157</v>
      </c>
      <c r="J3223" t="s">
        <v>611</v>
      </c>
      <c r="L3223" t="s">
        <v>27857</v>
      </c>
      <c r="M3223">
        <v>39</v>
      </c>
      <c r="P3223">
        <v>0</v>
      </c>
      <c r="Q3223">
        <v>1</v>
      </c>
      <c r="R3223">
        <v>0</v>
      </c>
      <c r="S3223">
        <v>0</v>
      </c>
      <c r="T3223">
        <v>0</v>
      </c>
      <c r="U3223" t="s">
        <v>27854</v>
      </c>
      <c r="V3223" t="s">
        <v>394</v>
      </c>
      <c r="W3223" t="s">
        <v>428</v>
      </c>
      <c r="X3223" t="s">
        <v>464</v>
      </c>
      <c r="Y3223">
        <v>0</v>
      </c>
      <c r="AC3223">
        <v>0.37970385107078053</v>
      </c>
    </row>
    <row r="3224" spans="1:29" x14ac:dyDescent="0.35">
      <c r="A3224" t="s">
        <v>16001</v>
      </c>
      <c r="B3224" t="s">
        <v>16002</v>
      </c>
      <c r="C3224">
        <v>6259</v>
      </c>
      <c r="D3224" t="s">
        <v>15711</v>
      </c>
      <c r="E3224">
        <v>5483</v>
      </c>
      <c r="F3224">
        <v>4.0909000000000004</v>
      </c>
      <c r="G3224">
        <v>11</v>
      </c>
      <c r="H3224" t="s">
        <v>3015</v>
      </c>
      <c r="I3224" t="s">
        <v>157</v>
      </c>
      <c r="J3224" t="s">
        <v>3015</v>
      </c>
      <c r="L3224" t="s">
        <v>15745</v>
      </c>
      <c r="M3224">
        <v>68</v>
      </c>
      <c r="P3224">
        <v>0</v>
      </c>
      <c r="Q3224">
        <v>0</v>
      </c>
      <c r="R3224">
        <v>1</v>
      </c>
      <c r="S3224">
        <v>0</v>
      </c>
      <c r="T3224">
        <v>1</v>
      </c>
      <c r="U3224" t="s">
        <v>15746</v>
      </c>
      <c r="V3224" t="s">
        <v>222</v>
      </c>
      <c r="W3224" t="s">
        <v>223</v>
      </c>
      <c r="X3224" t="s">
        <v>224</v>
      </c>
      <c r="Y3224">
        <v>0</v>
      </c>
      <c r="AC3224">
        <v>0.37989361515250175</v>
      </c>
    </row>
    <row r="3225" spans="1:29" x14ac:dyDescent="0.35">
      <c r="A3225" t="s">
        <v>14944</v>
      </c>
      <c r="B3225" t="s">
        <v>14945</v>
      </c>
      <c r="C3225">
        <v>5922</v>
      </c>
      <c r="D3225" t="s">
        <v>14946</v>
      </c>
      <c r="E3225">
        <v>134089</v>
      </c>
      <c r="F3225">
        <v>4.4997999999999996</v>
      </c>
      <c r="G3225">
        <v>7763</v>
      </c>
      <c r="H3225" t="s">
        <v>186</v>
      </c>
      <c r="I3225" t="s">
        <v>157</v>
      </c>
      <c r="J3225" t="s">
        <v>186</v>
      </c>
      <c r="L3225" t="s">
        <v>14947</v>
      </c>
      <c r="M3225">
        <v>49</v>
      </c>
      <c r="P3225">
        <v>0</v>
      </c>
      <c r="Q3225">
        <v>0</v>
      </c>
      <c r="R3225">
        <v>0</v>
      </c>
      <c r="S3225">
        <v>0</v>
      </c>
      <c r="T3225">
        <v>0</v>
      </c>
      <c r="U3225" t="s">
        <v>14948</v>
      </c>
      <c r="V3225" t="s">
        <v>394</v>
      </c>
      <c r="W3225" t="s">
        <v>395</v>
      </c>
      <c r="X3225" t="s">
        <v>441</v>
      </c>
      <c r="Y3225">
        <v>2</v>
      </c>
      <c r="Z3225">
        <v>96</v>
      </c>
      <c r="AA3225">
        <v>18</v>
      </c>
      <c r="AC3225">
        <v>0.37992463312175251</v>
      </c>
    </row>
    <row r="3226" spans="1:29" x14ac:dyDescent="0.35">
      <c r="A3226" t="s">
        <v>31786</v>
      </c>
      <c r="B3226" t="s">
        <v>31787</v>
      </c>
      <c r="C3226">
        <v>6501</v>
      </c>
      <c r="D3226" t="s">
        <v>31773</v>
      </c>
      <c r="E3226">
        <v>2196</v>
      </c>
      <c r="F3226">
        <v>4.375</v>
      </c>
      <c r="G3226">
        <v>24</v>
      </c>
      <c r="I3226" t="s">
        <v>1158</v>
      </c>
      <c r="M3226">
        <v>12</v>
      </c>
      <c r="P3226">
        <v>0</v>
      </c>
      <c r="Q3226">
        <v>0</v>
      </c>
      <c r="R3226">
        <v>1</v>
      </c>
      <c r="S3226">
        <v>0</v>
      </c>
      <c r="T3226">
        <v>1</v>
      </c>
      <c r="V3226" t="s">
        <v>222</v>
      </c>
      <c r="W3226" t="s">
        <v>908</v>
      </c>
      <c r="X3226" t="s">
        <v>1312</v>
      </c>
      <c r="Y3226">
        <v>0</v>
      </c>
      <c r="AC3226">
        <v>0.3801429653480134</v>
      </c>
    </row>
    <row r="3227" spans="1:29" x14ac:dyDescent="0.35">
      <c r="A3227" t="s">
        <v>14830</v>
      </c>
      <c r="B3227" t="s">
        <v>14831</v>
      </c>
      <c r="C3227">
        <v>6202</v>
      </c>
      <c r="D3227" t="s">
        <v>14671</v>
      </c>
      <c r="E3227">
        <v>3545</v>
      </c>
      <c r="F3227">
        <v>4.1111000000000004</v>
      </c>
      <c r="G3227">
        <v>9</v>
      </c>
      <c r="H3227" t="s">
        <v>632</v>
      </c>
      <c r="I3227" t="s">
        <v>157</v>
      </c>
      <c r="J3227" t="s">
        <v>632</v>
      </c>
      <c r="L3227" t="s">
        <v>14832</v>
      </c>
      <c r="M3227">
        <v>65</v>
      </c>
      <c r="P3227">
        <v>0</v>
      </c>
      <c r="Q3227">
        <v>0</v>
      </c>
      <c r="R3227">
        <v>0</v>
      </c>
      <c r="S3227">
        <v>0</v>
      </c>
      <c r="T3227">
        <v>0</v>
      </c>
      <c r="V3227" t="s">
        <v>93</v>
      </c>
      <c r="W3227" t="s">
        <v>94</v>
      </c>
      <c r="X3227" t="s">
        <v>95</v>
      </c>
      <c r="Y3227">
        <v>1</v>
      </c>
      <c r="Z3227">
        <v>32</v>
      </c>
      <c r="AA3227">
        <v>32</v>
      </c>
      <c r="AC3227">
        <v>0.38016303658265604</v>
      </c>
    </row>
    <row r="3228" spans="1:29" x14ac:dyDescent="0.35">
      <c r="A3228" t="s">
        <v>10940</v>
      </c>
      <c r="B3228" t="s">
        <v>10941</v>
      </c>
      <c r="C3228">
        <v>4348</v>
      </c>
      <c r="D3228" t="s">
        <v>10806</v>
      </c>
      <c r="E3228">
        <v>25388</v>
      </c>
      <c r="F3228">
        <v>3.8956</v>
      </c>
      <c r="G3228">
        <v>182</v>
      </c>
      <c r="H3228" t="s">
        <v>3988</v>
      </c>
      <c r="I3228" t="s">
        <v>157</v>
      </c>
      <c r="J3228" t="s">
        <v>3988</v>
      </c>
      <c r="L3228" t="s">
        <v>10851</v>
      </c>
      <c r="M3228">
        <v>15</v>
      </c>
      <c r="P3228">
        <v>0</v>
      </c>
      <c r="Q3228">
        <v>0</v>
      </c>
      <c r="R3228">
        <v>0</v>
      </c>
      <c r="S3228">
        <v>0</v>
      </c>
      <c r="T3228">
        <v>0</v>
      </c>
      <c r="U3228" t="s">
        <v>10852</v>
      </c>
      <c r="V3228" t="s">
        <v>394</v>
      </c>
      <c r="W3228" t="s">
        <v>160</v>
      </c>
      <c r="Y3228">
        <v>0</v>
      </c>
      <c r="AC3228">
        <v>0.38021236654154444</v>
      </c>
    </row>
    <row r="3229" spans="1:29" x14ac:dyDescent="0.35">
      <c r="A3229" t="s">
        <v>14286</v>
      </c>
      <c r="B3229" t="s">
        <v>14287</v>
      </c>
      <c r="C3229">
        <v>6175</v>
      </c>
      <c r="D3229" t="s">
        <v>14235</v>
      </c>
      <c r="E3229">
        <v>64038</v>
      </c>
      <c r="F3229">
        <v>4.1768000000000001</v>
      </c>
      <c r="G3229">
        <v>933</v>
      </c>
      <c r="H3229" t="s">
        <v>7550</v>
      </c>
      <c r="I3229" t="s">
        <v>803</v>
      </c>
      <c r="J3229" t="s">
        <v>14288</v>
      </c>
      <c r="L3229" t="s">
        <v>14289</v>
      </c>
      <c r="M3229">
        <v>35</v>
      </c>
      <c r="P3229">
        <v>0</v>
      </c>
      <c r="Q3229">
        <v>0</v>
      </c>
      <c r="R3229">
        <v>0</v>
      </c>
      <c r="S3229">
        <v>0</v>
      </c>
      <c r="T3229">
        <v>0</v>
      </c>
      <c r="U3229" t="s">
        <v>14290</v>
      </c>
      <c r="V3229" t="s">
        <v>394</v>
      </c>
      <c r="W3229" t="s">
        <v>395</v>
      </c>
      <c r="X3229" t="s">
        <v>395</v>
      </c>
      <c r="Y3229">
        <v>2</v>
      </c>
      <c r="Z3229">
        <v>35</v>
      </c>
      <c r="AA3229">
        <v>35</v>
      </c>
      <c r="AC3229">
        <v>0.38051635818558904</v>
      </c>
    </row>
    <row r="3230" spans="1:29" x14ac:dyDescent="0.35">
      <c r="A3230" t="s">
        <v>26110</v>
      </c>
      <c r="B3230" t="s">
        <v>26111</v>
      </c>
      <c r="C3230">
        <v>3902</v>
      </c>
      <c r="D3230" t="s">
        <v>25136</v>
      </c>
      <c r="E3230">
        <v>26055</v>
      </c>
      <c r="F3230">
        <v>3.9117999999999999</v>
      </c>
      <c r="G3230">
        <v>34</v>
      </c>
      <c r="H3230" t="s">
        <v>26112</v>
      </c>
      <c r="I3230" t="s">
        <v>803</v>
      </c>
      <c r="J3230" t="s">
        <v>26113</v>
      </c>
      <c r="L3230" t="s">
        <v>26114</v>
      </c>
      <c r="M3230">
        <v>3.5</v>
      </c>
      <c r="P3230">
        <v>0</v>
      </c>
      <c r="Q3230">
        <v>0</v>
      </c>
      <c r="R3230">
        <v>0</v>
      </c>
      <c r="S3230">
        <v>0</v>
      </c>
      <c r="T3230">
        <v>1</v>
      </c>
      <c r="U3230" t="s">
        <v>26115</v>
      </c>
      <c r="V3230" t="s">
        <v>394</v>
      </c>
      <c r="W3230" t="s">
        <v>405</v>
      </c>
      <c r="X3230" t="s">
        <v>2048</v>
      </c>
      <c r="Y3230">
        <v>1</v>
      </c>
      <c r="Z3230">
        <v>3.5</v>
      </c>
      <c r="AA3230">
        <v>3.5</v>
      </c>
      <c r="AC3230">
        <v>0.38057467069799666</v>
      </c>
    </row>
    <row r="3231" spans="1:29" x14ac:dyDescent="0.35">
      <c r="A3231" t="s">
        <v>28091</v>
      </c>
      <c r="B3231" t="s">
        <v>28092</v>
      </c>
      <c r="C3231">
        <v>6073</v>
      </c>
      <c r="D3231" t="s">
        <v>28072</v>
      </c>
      <c r="E3231">
        <v>52803</v>
      </c>
      <c r="F3231">
        <v>4.0286</v>
      </c>
      <c r="G3231">
        <v>1679</v>
      </c>
      <c r="H3231" t="s">
        <v>478</v>
      </c>
      <c r="I3231" t="s">
        <v>157</v>
      </c>
      <c r="J3231" t="s">
        <v>478</v>
      </c>
      <c r="L3231" t="s">
        <v>28093</v>
      </c>
      <c r="M3231">
        <v>65</v>
      </c>
      <c r="P3231">
        <v>0</v>
      </c>
      <c r="Q3231">
        <v>0</v>
      </c>
      <c r="R3231">
        <v>0</v>
      </c>
      <c r="S3231">
        <v>0</v>
      </c>
      <c r="T3231">
        <v>0</v>
      </c>
      <c r="U3231" t="s">
        <v>28094</v>
      </c>
      <c r="V3231" t="s">
        <v>394</v>
      </c>
      <c r="W3231" t="s">
        <v>405</v>
      </c>
      <c r="X3231" t="s">
        <v>406</v>
      </c>
      <c r="Y3231">
        <v>0</v>
      </c>
      <c r="AC3231">
        <v>0.38059602525179259</v>
      </c>
    </row>
    <row r="3232" spans="1:29" x14ac:dyDescent="0.35">
      <c r="A3232" t="s">
        <v>6221</v>
      </c>
      <c r="B3232" t="s">
        <v>6222</v>
      </c>
      <c r="C3232">
        <v>1254</v>
      </c>
      <c r="D3232" t="s">
        <v>5675</v>
      </c>
      <c r="E3232">
        <v>1195</v>
      </c>
      <c r="F3232">
        <v>3.4</v>
      </c>
      <c r="G3232">
        <v>15</v>
      </c>
      <c r="H3232" t="s">
        <v>186</v>
      </c>
      <c r="I3232" t="s">
        <v>157</v>
      </c>
      <c r="J3232" t="s">
        <v>186</v>
      </c>
      <c r="L3232" t="s">
        <v>6223</v>
      </c>
      <c r="M3232">
        <v>72</v>
      </c>
      <c r="P3232">
        <v>0</v>
      </c>
      <c r="Q3232">
        <v>0</v>
      </c>
      <c r="R3232">
        <v>0</v>
      </c>
      <c r="S3232">
        <v>0</v>
      </c>
      <c r="T3232">
        <v>0</v>
      </c>
      <c r="V3232" t="s">
        <v>394</v>
      </c>
      <c r="W3232" t="s">
        <v>395</v>
      </c>
      <c r="X3232" t="s">
        <v>395</v>
      </c>
      <c r="Y3232">
        <v>0</v>
      </c>
      <c r="AC3232">
        <v>0.38069037059990052</v>
      </c>
    </row>
    <row r="3233" spans="1:29" x14ac:dyDescent="0.35">
      <c r="A3233" t="s">
        <v>6288</v>
      </c>
      <c r="B3233" t="s">
        <v>6289</v>
      </c>
      <c r="C3233">
        <v>1254</v>
      </c>
      <c r="D3233" t="s">
        <v>5675</v>
      </c>
      <c r="E3233">
        <v>2441</v>
      </c>
      <c r="F3233">
        <v>3</v>
      </c>
      <c r="G3233">
        <v>4</v>
      </c>
      <c r="L3233" t="s">
        <v>6290</v>
      </c>
      <c r="M3233">
        <v>24.5</v>
      </c>
      <c r="N3233">
        <v>45</v>
      </c>
      <c r="P3233">
        <v>1</v>
      </c>
      <c r="Q3233">
        <v>0</v>
      </c>
      <c r="R3233">
        <v>0</v>
      </c>
      <c r="S3233">
        <v>0</v>
      </c>
      <c r="T3233">
        <v>0</v>
      </c>
      <c r="U3233" t="s">
        <v>6291</v>
      </c>
      <c r="V3233" t="s">
        <v>394</v>
      </c>
      <c r="W3233" t="s">
        <v>33</v>
      </c>
      <c r="Y3233">
        <v>0</v>
      </c>
      <c r="AC3233">
        <v>0.38071393414248123</v>
      </c>
    </row>
    <row r="3234" spans="1:29" x14ac:dyDescent="0.35">
      <c r="A3234" t="s">
        <v>31544</v>
      </c>
      <c r="B3234" t="s">
        <v>31545</v>
      </c>
      <c r="C3234">
        <v>6112</v>
      </c>
      <c r="D3234" t="s">
        <v>31409</v>
      </c>
      <c r="E3234">
        <v>3230</v>
      </c>
      <c r="F3234">
        <v>4.5572999999999997</v>
      </c>
      <c r="G3234">
        <v>192</v>
      </c>
      <c r="H3234" t="s">
        <v>18214</v>
      </c>
      <c r="I3234" t="s">
        <v>157</v>
      </c>
      <c r="J3234" t="s">
        <v>18214</v>
      </c>
      <c r="L3234" t="s">
        <v>31546</v>
      </c>
      <c r="M3234">
        <v>20</v>
      </c>
      <c r="P3234">
        <v>0</v>
      </c>
      <c r="Q3234">
        <v>0</v>
      </c>
      <c r="R3234">
        <v>0</v>
      </c>
      <c r="S3234">
        <v>0</v>
      </c>
      <c r="T3234">
        <v>0</v>
      </c>
      <c r="U3234" t="s">
        <v>31547</v>
      </c>
      <c r="V3234" t="s">
        <v>222</v>
      </c>
      <c r="W3234" t="s">
        <v>244</v>
      </c>
      <c r="X3234" t="s">
        <v>245</v>
      </c>
      <c r="Y3234">
        <v>1</v>
      </c>
      <c r="Z3234">
        <v>44</v>
      </c>
      <c r="AA3234">
        <v>44</v>
      </c>
      <c r="AC3234">
        <v>0.3808182357004779</v>
      </c>
    </row>
    <row r="3235" spans="1:29" x14ac:dyDescent="0.35">
      <c r="A3235" t="s">
        <v>13535</v>
      </c>
      <c r="B3235" t="s">
        <v>13536</v>
      </c>
      <c r="C3235">
        <v>6331</v>
      </c>
      <c r="D3235" t="s">
        <v>13512</v>
      </c>
      <c r="E3235">
        <v>24591</v>
      </c>
      <c r="F3235">
        <v>3.9514999999999998</v>
      </c>
      <c r="G3235">
        <v>103</v>
      </c>
      <c r="H3235" t="s">
        <v>432</v>
      </c>
      <c r="I3235" t="s">
        <v>803</v>
      </c>
      <c r="J3235" t="s">
        <v>2171</v>
      </c>
      <c r="K3235" t="s">
        <v>13537</v>
      </c>
      <c r="L3235" t="s">
        <v>13538</v>
      </c>
      <c r="M3235">
        <v>29</v>
      </c>
      <c r="P3235">
        <v>0</v>
      </c>
      <c r="Q3235">
        <v>0</v>
      </c>
      <c r="R3235">
        <v>0</v>
      </c>
      <c r="S3235">
        <v>0</v>
      </c>
      <c r="T3235">
        <v>0</v>
      </c>
      <c r="U3235" t="s">
        <v>13539</v>
      </c>
      <c r="V3235" t="s">
        <v>306</v>
      </c>
      <c r="W3235" t="s">
        <v>815</v>
      </c>
      <c r="X3235" t="s">
        <v>832</v>
      </c>
      <c r="Y3235">
        <v>2</v>
      </c>
      <c r="Z3235">
        <v>29</v>
      </c>
      <c r="AA3235">
        <v>15</v>
      </c>
      <c r="AC3235">
        <v>0.38104054019304889</v>
      </c>
    </row>
    <row r="3236" spans="1:29" x14ac:dyDescent="0.35">
      <c r="A3236" t="s">
        <v>28662</v>
      </c>
      <c r="B3236" t="s">
        <v>28663</v>
      </c>
      <c r="C3236">
        <v>5648</v>
      </c>
      <c r="D3236" t="s">
        <v>28460</v>
      </c>
      <c r="E3236">
        <v>28818</v>
      </c>
      <c r="F3236">
        <v>4.1932999999999998</v>
      </c>
      <c r="G3236">
        <v>978</v>
      </c>
      <c r="H3236" t="s">
        <v>1364</v>
      </c>
      <c r="I3236" t="s">
        <v>803</v>
      </c>
      <c r="J3236" t="s">
        <v>5001</v>
      </c>
      <c r="K3236" t="s">
        <v>28664</v>
      </c>
      <c r="L3236" t="s">
        <v>28665</v>
      </c>
      <c r="M3236">
        <v>35</v>
      </c>
      <c r="P3236">
        <v>0</v>
      </c>
      <c r="Q3236">
        <v>0</v>
      </c>
      <c r="R3236">
        <v>0</v>
      </c>
      <c r="S3236">
        <v>0</v>
      </c>
      <c r="T3236">
        <v>0</v>
      </c>
      <c r="U3236" t="s">
        <v>28666</v>
      </c>
      <c r="V3236" t="s">
        <v>306</v>
      </c>
      <c r="W3236" t="s">
        <v>815</v>
      </c>
      <c r="X3236" t="s">
        <v>832</v>
      </c>
      <c r="Y3236">
        <v>5</v>
      </c>
      <c r="Z3236">
        <v>35</v>
      </c>
      <c r="AA3236">
        <v>35</v>
      </c>
      <c r="AC3236">
        <v>0.38119295096336259</v>
      </c>
    </row>
    <row r="3237" spans="1:29" x14ac:dyDescent="0.35">
      <c r="A3237" t="s">
        <v>17142</v>
      </c>
      <c r="B3237" t="s">
        <v>17143</v>
      </c>
      <c r="C3237">
        <v>1741</v>
      </c>
      <c r="D3237" t="s">
        <v>17132</v>
      </c>
      <c r="E3237">
        <v>101479</v>
      </c>
      <c r="F3237">
        <v>4.5243000000000002</v>
      </c>
      <c r="G3237">
        <v>8705</v>
      </c>
      <c r="H3237" t="s">
        <v>17144</v>
      </c>
      <c r="I3237" t="s">
        <v>157</v>
      </c>
      <c r="J3237" t="s">
        <v>17144</v>
      </c>
      <c r="K3237" t="s">
        <v>1306</v>
      </c>
      <c r="L3237" t="s">
        <v>17145</v>
      </c>
      <c r="M3237">
        <v>30</v>
      </c>
      <c r="P3237">
        <v>0</v>
      </c>
      <c r="Q3237">
        <v>0</v>
      </c>
      <c r="R3237">
        <v>0</v>
      </c>
      <c r="S3237">
        <v>0</v>
      </c>
      <c r="T3237">
        <v>0</v>
      </c>
      <c r="U3237" t="s">
        <v>17146</v>
      </c>
      <c r="V3237" t="s">
        <v>306</v>
      </c>
      <c r="W3237" t="s">
        <v>823</v>
      </c>
      <c r="X3237" t="s">
        <v>824</v>
      </c>
      <c r="Y3237">
        <v>1</v>
      </c>
      <c r="Z3237">
        <v>16</v>
      </c>
      <c r="AA3237">
        <v>16</v>
      </c>
      <c r="AC3237">
        <v>0.38119445561357501</v>
      </c>
    </row>
    <row r="3238" spans="1:29" x14ac:dyDescent="0.35">
      <c r="A3238" t="s">
        <v>15885</v>
      </c>
      <c r="B3238" t="s">
        <v>15886</v>
      </c>
      <c r="C3238">
        <v>6259</v>
      </c>
      <c r="D3238" t="s">
        <v>15711</v>
      </c>
      <c r="E3238">
        <v>11996</v>
      </c>
      <c r="F3238">
        <v>4.5213999999999999</v>
      </c>
      <c r="G3238">
        <v>140</v>
      </c>
      <c r="H3238" t="s">
        <v>186</v>
      </c>
      <c r="I3238" t="s">
        <v>157</v>
      </c>
      <c r="J3238" t="s">
        <v>186</v>
      </c>
      <c r="L3238" t="s">
        <v>15826</v>
      </c>
      <c r="M3238">
        <v>26</v>
      </c>
      <c r="P3238">
        <v>0</v>
      </c>
      <c r="Q3238">
        <v>0</v>
      </c>
      <c r="R3238">
        <v>1</v>
      </c>
      <c r="S3238">
        <v>0</v>
      </c>
      <c r="T3238">
        <v>0</v>
      </c>
      <c r="U3238" t="s">
        <v>15887</v>
      </c>
      <c r="V3238" t="s">
        <v>222</v>
      </c>
      <c r="W3238" t="s">
        <v>223</v>
      </c>
      <c r="X3238" t="s">
        <v>260</v>
      </c>
      <c r="Y3238">
        <v>0</v>
      </c>
      <c r="AC3238">
        <v>0.38130457122969719</v>
      </c>
    </row>
    <row r="3239" spans="1:29" x14ac:dyDescent="0.35">
      <c r="A3239" t="s">
        <v>15866</v>
      </c>
      <c r="B3239" t="s">
        <v>15867</v>
      </c>
      <c r="C3239">
        <v>6259</v>
      </c>
      <c r="D3239" t="s">
        <v>15711</v>
      </c>
      <c r="E3239">
        <v>12618</v>
      </c>
      <c r="F3239">
        <v>3.9188999999999998</v>
      </c>
      <c r="G3239">
        <v>37</v>
      </c>
      <c r="H3239" t="s">
        <v>3015</v>
      </c>
      <c r="I3239" t="s">
        <v>157</v>
      </c>
      <c r="J3239" t="s">
        <v>3015</v>
      </c>
      <c r="L3239" t="s">
        <v>15868</v>
      </c>
      <c r="M3239">
        <v>68</v>
      </c>
      <c r="P3239">
        <v>0</v>
      </c>
      <c r="Q3239">
        <v>0</v>
      </c>
      <c r="R3239">
        <v>0</v>
      </c>
      <c r="S3239">
        <v>0</v>
      </c>
      <c r="T3239">
        <v>1</v>
      </c>
      <c r="U3239" t="s">
        <v>15733</v>
      </c>
      <c r="V3239" t="s">
        <v>222</v>
      </c>
      <c r="W3239" t="s">
        <v>223</v>
      </c>
      <c r="X3239" t="s">
        <v>224</v>
      </c>
      <c r="Y3239">
        <v>0</v>
      </c>
      <c r="AC3239">
        <v>0.38135460369393459</v>
      </c>
    </row>
    <row r="3240" spans="1:29" x14ac:dyDescent="0.35">
      <c r="A3240" t="s">
        <v>21748</v>
      </c>
      <c r="B3240" t="s">
        <v>21749</v>
      </c>
      <c r="C3240">
        <v>7055</v>
      </c>
      <c r="D3240" t="s">
        <v>21568</v>
      </c>
      <c r="E3240">
        <v>0</v>
      </c>
      <c r="H3240" t="s">
        <v>21737</v>
      </c>
      <c r="I3240" t="s">
        <v>157</v>
      </c>
      <c r="J3240" t="s">
        <v>21737</v>
      </c>
      <c r="L3240" t="s">
        <v>21738</v>
      </c>
      <c r="M3240">
        <v>35</v>
      </c>
      <c r="P3240">
        <v>0</v>
      </c>
      <c r="Q3240">
        <v>0</v>
      </c>
      <c r="R3240">
        <v>0</v>
      </c>
      <c r="S3240">
        <v>0</v>
      </c>
      <c r="T3240">
        <v>0</v>
      </c>
      <c r="U3240" t="s">
        <v>21739</v>
      </c>
      <c r="V3240" t="s">
        <v>306</v>
      </c>
      <c r="W3240" t="s">
        <v>1312</v>
      </c>
      <c r="X3240" t="s">
        <v>2244</v>
      </c>
      <c r="Y3240">
        <v>0</v>
      </c>
      <c r="AC3240">
        <v>0.38149112578944344</v>
      </c>
    </row>
    <row r="3241" spans="1:29" x14ac:dyDescent="0.35">
      <c r="A3241" t="s">
        <v>2416</v>
      </c>
      <c r="B3241" t="s">
        <v>2417</v>
      </c>
      <c r="C3241">
        <v>5333</v>
      </c>
      <c r="D3241" t="s">
        <v>2318</v>
      </c>
      <c r="E3241">
        <v>60930</v>
      </c>
      <c r="F3241">
        <v>4.3125</v>
      </c>
      <c r="G3241">
        <v>224</v>
      </c>
      <c r="H3241" t="s">
        <v>2418</v>
      </c>
      <c r="I3241" t="s">
        <v>157</v>
      </c>
      <c r="J3241" t="s">
        <v>2418</v>
      </c>
      <c r="L3241" t="s">
        <v>2373</v>
      </c>
      <c r="M3241">
        <v>15</v>
      </c>
      <c r="P3241">
        <v>0</v>
      </c>
      <c r="Q3241">
        <v>0</v>
      </c>
      <c r="R3241">
        <v>0</v>
      </c>
      <c r="S3241">
        <v>0</v>
      </c>
      <c r="T3241">
        <v>0</v>
      </c>
      <c r="U3241" t="s">
        <v>2357</v>
      </c>
      <c r="V3241" t="s">
        <v>306</v>
      </c>
      <c r="W3241" t="s">
        <v>823</v>
      </c>
      <c r="X3241" t="s">
        <v>855</v>
      </c>
      <c r="Y3241">
        <v>0</v>
      </c>
      <c r="AC3241">
        <v>0.38150671055833341</v>
      </c>
    </row>
    <row r="3242" spans="1:29" x14ac:dyDescent="0.35">
      <c r="A3242" t="s">
        <v>9558</v>
      </c>
      <c r="B3242" t="s">
        <v>9559</v>
      </c>
      <c r="C3242">
        <v>6089</v>
      </c>
      <c r="D3242" t="s">
        <v>9413</v>
      </c>
      <c r="E3242">
        <v>4615</v>
      </c>
      <c r="F3242">
        <v>4</v>
      </c>
      <c r="G3242">
        <v>13</v>
      </c>
      <c r="H3242" t="s">
        <v>163</v>
      </c>
      <c r="I3242" t="s">
        <v>157</v>
      </c>
      <c r="J3242" t="s">
        <v>163</v>
      </c>
      <c r="L3242" t="s">
        <v>9560</v>
      </c>
      <c r="M3242">
        <v>86</v>
      </c>
      <c r="P3242">
        <v>0</v>
      </c>
      <c r="Q3242">
        <v>0</v>
      </c>
      <c r="R3242">
        <v>1</v>
      </c>
      <c r="S3242">
        <v>0</v>
      </c>
      <c r="T3242">
        <v>0</v>
      </c>
      <c r="V3242" t="s">
        <v>394</v>
      </c>
      <c r="W3242" t="s">
        <v>400</v>
      </c>
      <c r="X3242" t="s">
        <v>401</v>
      </c>
      <c r="Y3242">
        <v>0</v>
      </c>
      <c r="AC3242">
        <v>0.38155758790621108</v>
      </c>
    </row>
    <row r="3243" spans="1:29" x14ac:dyDescent="0.35">
      <c r="A3243" t="s">
        <v>1379</v>
      </c>
      <c r="B3243" t="s">
        <v>1380</v>
      </c>
      <c r="C3243">
        <v>5746</v>
      </c>
      <c r="D3243" t="s">
        <v>1063</v>
      </c>
      <c r="E3243">
        <v>23499</v>
      </c>
      <c r="F3243">
        <v>4.2182000000000004</v>
      </c>
      <c r="G3243">
        <v>55</v>
      </c>
      <c r="M3243">
        <v>18</v>
      </c>
      <c r="P3243">
        <v>0</v>
      </c>
      <c r="Q3243">
        <v>0</v>
      </c>
      <c r="R3243">
        <v>0</v>
      </c>
      <c r="S3243">
        <v>0</v>
      </c>
      <c r="T3243">
        <v>0</v>
      </c>
      <c r="V3243" t="s">
        <v>306</v>
      </c>
      <c r="W3243" t="s">
        <v>1138</v>
      </c>
      <c r="X3243" t="s">
        <v>1139</v>
      </c>
      <c r="Y3243">
        <v>0</v>
      </c>
      <c r="AC3243">
        <v>0.38165226068569524</v>
      </c>
    </row>
    <row r="3244" spans="1:29" x14ac:dyDescent="0.35">
      <c r="A3244" t="s">
        <v>3308</v>
      </c>
      <c r="B3244" t="s">
        <v>3309</v>
      </c>
      <c r="C3244">
        <v>7101</v>
      </c>
      <c r="D3244" t="s">
        <v>3231</v>
      </c>
      <c r="E3244">
        <v>949</v>
      </c>
      <c r="H3244" t="s">
        <v>3282</v>
      </c>
      <c r="I3244" t="s">
        <v>38</v>
      </c>
      <c r="J3244" t="s">
        <v>3282</v>
      </c>
      <c r="L3244" t="s">
        <v>3288</v>
      </c>
      <c r="M3244">
        <v>44</v>
      </c>
      <c r="P3244">
        <v>1</v>
      </c>
      <c r="Q3244">
        <v>0</v>
      </c>
      <c r="R3244">
        <v>1</v>
      </c>
      <c r="S3244">
        <v>0</v>
      </c>
      <c r="T3244">
        <v>0</v>
      </c>
      <c r="U3244" t="s">
        <v>3298</v>
      </c>
      <c r="V3244" t="s">
        <v>32</v>
      </c>
      <c r="W3244" t="s">
        <v>191</v>
      </c>
      <c r="X3244" t="s">
        <v>208</v>
      </c>
      <c r="Y3244">
        <v>0</v>
      </c>
      <c r="AC3244">
        <v>0.38177810605931173</v>
      </c>
    </row>
    <row r="3245" spans="1:29" x14ac:dyDescent="0.35">
      <c r="A3245" t="s">
        <v>9349</v>
      </c>
      <c r="B3245" t="s">
        <v>9350</v>
      </c>
      <c r="C3245">
        <v>6183</v>
      </c>
      <c r="D3245" t="s">
        <v>9257</v>
      </c>
      <c r="E3245">
        <v>3548</v>
      </c>
      <c r="F3245">
        <v>4.4782999999999999</v>
      </c>
      <c r="G3245">
        <v>23</v>
      </c>
      <c r="H3245" t="s">
        <v>9351</v>
      </c>
      <c r="L3245" t="s">
        <v>9352</v>
      </c>
      <c r="M3245">
        <v>48</v>
      </c>
      <c r="N3245">
        <v>75</v>
      </c>
      <c r="P3245">
        <v>0</v>
      </c>
      <c r="Q3245">
        <v>0</v>
      </c>
      <c r="R3245">
        <v>1</v>
      </c>
      <c r="S3245">
        <v>0</v>
      </c>
      <c r="T3245">
        <v>0</v>
      </c>
      <c r="U3245" t="s">
        <v>4217</v>
      </c>
      <c r="V3245" t="s">
        <v>32</v>
      </c>
      <c r="W3245" t="s">
        <v>33</v>
      </c>
      <c r="X3245" t="s">
        <v>34</v>
      </c>
      <c r="Y3245">
        <v>0</v>
      </c>
      <c r="AC3245">
        <v>0.38185962012035979</v>
      </c>
    </row>
    <row r="3246" spans="1:29" x14ac:dyDescent="0.35">
      <c r="A3246" t="s">
        <v>30861</v>
      </c>
      <c r="B3246" t="s">
        <v>30862</v>
      </c>
      <c r="C3246">
        <v>5651</v>
      </c>
      <c r="D3246" t="s">
        <v>30835</v>
      </c>
      <c r="E3246">
        <v>4548</v>
      </c>
      <c r="F3246">
        <v>3.0424000000000002</v>
      </c>
      <c r="G3246">
        <v>118</v>
      </c>
      <c r="M3246">
        <v>26</v>
      </c>
      <c r="P3246">
        <v>0</v>
      </c>
      <c r="Q3246">
        <v>0</v>
      </c>
      <c r="R3246">
        <v>0</v>
      </c>
      <c r="S3246">
        <v>0</v>
      </c>
      <c r="T3246">
        <v>1</v>
      </c>
      <c r="V3246" t="s">
        <v>1292</v>
      </c>
      <c r="W3246" t="s">
        <v>1293</v>
      </c>
      <c r="X3246" t="s">
        <v>1294</v>
      </c>
      <c r="Y3246">
        <v>0</v>
      </c>
      <c r="AC3246">
        <v>0.38203340031434607</v>
      </c>
    </row>
    <row r="3247" spans="1:29" x14ac:dyDescent="0.35">
      <c r="A3247" t="s">
        <v>15406</v>
      </c>
      <c r="B3247" t="s">
        <v>15407</v>
      </c>
      <c r="C3247">
        <v>6255</v>
      </c>
      <c r="D3247" t="s">
        <v>15305</v>
      </c>
      <c r="E3247">
        <v>5966</v>
      </c>
      <c r="F3247">
        <v>4</v>
      </c>
      <c r="G3247">
        <v>49</v>
      </c>
      <c r="H3247" t="s">
        <v>15408</v>
      </c>
      <c r="I3247" t="s">
        <v>157</v>
      </c>
      <c r="J3247" t="s">
        <v>15408</v>
      </c>
      <c r="L3247" t="s">
        <v>15409</v>
      </c>
      <c r="M3247">
        <v>17</v>
      </c>
      <c r="P3247">
        <v>0</v>
      </c>
      <c r="Q3247">
        <v>0</v>
      </c>
      <c r="R3247">
        <v>0</v>
      </c>
      <c r="S3247">
        <v>0</v>
      </c>
      <c r="T3247">
        <v>1</v>
      </c>
      <c r="U3247" t="s">
        <v>15410</v>
      </c>
      <c r="V3247" t="s">
        <v>306</v>
      </c>
      <c r="W3247" t="s">
        <v>815</v>
      </c>
      <c r="X3247" t="s">
        <v>832</v>
      </c>
      <c r="Y3247">
        <v>0</v>
      </c>
      <c r="AC3247">
        <v>0.38212017943811338</v>
      </c>
    </row>
    <row r="3248" spans="1:29" x14ac:dyDescent="0.35">
      <c r="A3248" t="s">
        <v>32447</v>
      </c>
      <c r="B3248" t="s">
        <v>32448</v>
      </c>
      <c r="C3248">
        <v>6169</v>
      </c>
      <c r="D3248" t="s">
        <v>32437</v>
      </c>
      <c r="E3248">
        <v>79524</v>
      </c>
      <c r="F3248">
        <v>4.3236999999999997</v>
      </c>
      <c r="G3248">
        <v>2354</v>
      </c>
      <c r="H3248" t="s">
        <v>478</v>
      </c>
      <c r="I3248" t="s">
        <v>157</v>
      </c>
      <c r="J3248" t="s">
        <v>478</v>
      </c>
      <c r="L3248" t="s">
        <v>32445</v>
      </c>
      <c r="M3248">
        <v>18</v>
      </c>
      <c r="P3248">
        <v>0</v>
      </c>
      <c r="Q3248">
        <v>0</v>
      </c>
      <c r="R3248">
        <v>0</v>
      </c>
      <c r="S3248">
        <v>0</v>
      </c>
      <c r="T3248">
        <v>0</v>
      </c>
      <c r="U3248" t="s">
        <v>32449</v>
      </c>
      <c r="V3248" t="s">
        <v>394</v>
      </c>
      <c r="W3248" t="s">
        <v>160</v>
      </c>
      <c r="Y3248">
        <v>0</v>
      </c>
      <c r="AC3248">
        <v>0.38217534291587418</v>
      </c>
    </row>
    <row r="3249" spans="1:29" x14ac:dyDescent="0.35">
      <c r="A3249" t="s">
        <v>6867</v>
      </c>
      <c r="B3249" t="s">
        <v>6868</v>
      </c>
      <c r="C3249">
        <v>6503</v>
      </c>
      <c r="D3249" t="s">
        <v>6747</v>
      </c>
      <c r="E3249">
        <v>560</v>
      </c>
      <c r="H3249" t="s">
        <v>4245</v>
      </c>
      <c r="I3249" t="s">
        <v>157</v>
      </c>
      <c r="J3249" t="s">
        <v>4245</v>
      </c>
      <c r="L3249" t="s">
        <v>6861</v>
      </c>
      <c r="M3249">
        <v>12</v>
      </c>
      <c r="P3249">
        <v>0</v>
      </c>
      <c r="Q3249">
        <v>0</v>
      </c>
      <c r="R3249">
        <v>1</v>
      </c>
      <c r="S3249">
        <v>0</v>
      </c>
      <c r="T3249">
        <v>0</v>
      </c>
      <c r="U3249" t="s">
        <v>6862</v>
      </c>
      <c r="V3249" t="s">
        <v>222</v>
      </c>
      <c r="W3249" t="s">
        <v>223</v>
      </c>
      <c r="X3249" t="s">
        <v>235</v>
      </c>
      <c r="Y3249">
        <v>0</v>
      </c>
      <c r="AC3249">
        <v>0.38233758914653815</v>
      </c>
    </row>
    <row r="3250" spans="1:29" x14ac:dyDescent="0.35">
      <c r="A3250" t="s">
        <v>4140</v>
      </c>
      <c r="B3250" t="s">
        <v>4141</v>
      </c>
      <c r="C3250">
        <v>8007</v>
      </c>
      <c r="D3250" t="s">
        <v>4129</v>
      </c>
      <c r="E3250">
        <v>4794</v>
      </c>
      <c r="F3250">
        <v>4.4497999999999998</v>
      </c>
      <c r="G3250">
        <v>249</v>
      </c>
      <c r="H3250" t="s">
        <v>186</v>
      </c>
      <c r="I3250" t="s">
        <v>38</v>
      </c>
      <c r="J3250" t="s">
        <v>311</v>
      </c>
      <c r="L3250" t="s">
        <v>4142</v>
      </c>
      <c r="M3250">
        <v>70</v>
      </c>
      <c r="P3250">
        <v>0</v>
      </c>
      <c r="Q3250">
        <v>0</v>
      </c>
      <c r="R3250">
        <v>0</v>
      </c>
      <c r="S3250">
        <v>0</v>
      </c>
      <c r="T3250">
        <v>0</v>
      </c>
      <c r="U3250" t="s">
        <v>4143</v>
      </c>
      <c r="V3250" t="s">
        <v>32</v>
      </c>
      <c r="W3250" t="s">
        <v>41</v>
      </c>
      <c r="X3250" t="s">
        <v>42</v>
      </c>
      <c r="Y3250">
        <v>1</v>
      </c>
      <c r="Z3250">
        <v>28</v>
      </c>
      <c r="AA3250">
        <v>28</v>
      </c>
      <c r="AC3250">
        <v>0.3825679991584825</v>
      </c>
    </row>
    <row r="3251" spans="1:29" x14ac:dyDescent="0.35">
      <c r="A3251" t="s">
        <v>12054</v>
      </c>
      <c r="B3251" t="s">
        <v>12055</v>
      </c>
      <c r="C3251">
        <v>1063</v>
      </c>
      <c r="D3251" t="s">
        <v>11860</v>
      </c>
      <c r="E3251">
        <v>4551</v>
      </c>
      <c r="F3251">
        <v>1.9355</v>
      </c>
      <c r="G3251">
        <v>31</v>
      </c>
      <c r="M3251">
        <v>20</v>
      </c>
      <c r="P3251">
        <v>1</v>
      </c>
      <c r="Q3251">
        <v>0</v>
      </c>
      <c r="R3251">
        <v>1</v>
      </c>
      <c r="S3251">
        <v>0</v>
      </c>
      <c r="T3251">
        <v>0</v>
      </c>
      <c r="V3251" t="s">
        <v>306</v>
      </c>
      <c r="W3251" t="s">
        <v>7196</v>
      </c>
      <c r="Y3251">
        <v>0</v>
      </c>
      <c r="AC3251">
        <v>0.38261947426888854</v>
      </c>
    </row>
    <row r="3252" spans="1:29" x14ac:dyDescent="0.35">
      <c r="A3252" t="s">
        <v>1408</v>
      </c>
      <c r="B3252" t="s">
        <v>1409</v>
      </c>
      <c r="C3252">
        <v>5746</v>
      </c>
      <c r="D3252" t="s">
        <v>1063</v>
      </c>
      <c r="E3252">
        <v>18255</v>
      </c>
      <c r="F3252">
        <v>4.7727000000000004</v>
      </c>
      <c r="G3252">
        <v>22</v>
      </c>
      <c r="L3252" t="s">
        <v>1410</v>
      </c>
      <c r="M3252">
        <v>55</v>
      </c>
      <c r="P3252">
        <v>1</v>
      </c>
      <c r="Q3252">
        <v>0</v>
      </c>
      <c r="R3252">
        <v>0</v>
      </c>
      <c r="S3252">
        <v>0</v>
      </c>
      <c r="T3252">
        <v>1</v>
      </c>
      <c r="U3252" t="s">
        <v>1411</v>
      </c>
      <c r="V3252" t="s">
        <v>306</v>
      </c>
      <c r="W3252" t="s">
        <v>33</v>
      </c>
      <c r="Y3252">
        <v>0</v>
      </c>
      <c r="AC3252">
        <v>0.38264339867459729</v>
      </c>
    </row>
    <row r="3253" spans="1:29" x14ac:dyDescent="0.35">
      <c r="A3253" t="s">
        <v>6376</v>
      </c>
      <c r="B3253" t="s">
        <v>6377</v>
      </c>
      <c r="C3253">
        <v>6351</v>
      </c>
      <c r="D3253" t="s">
        <v>6324</v>
      </c>
      <c r="E3253">
        <v>10218</v>
      </c>
      <c r="F3253">
        <v>4.3117000000000001</v>
      </c>
      <c r="G3253">
        <v>77</v>
      </c>
      <c r="H3253" t="s">
        <v>947</v>
      </c>
      <c r="I3253" t="s">
        <v>157</v>
      </c>
      <c r="J3253" t="s">
        <v>947</v>
      </c>
      <c r="L3253" t="s">
        <v>6378</v>
      </c>
      <c r="M3253">
        <v>26</v>
      </c>
      <c r="P3253">
        <v>0</v>
      </c>
      <c r="Q3253">
        <v>0</v>
      </c>
      <c r="R3253">
        <v>0</v>
      </c>
      <c r="S3253">
        <v>0</v>
      </c>
      <c r="T3253">
        <v>0</v>
      </c>
      <c r="U3253" t="s">
        <v>6379</v>
      </c>
      <c r="V3253" t="s">
        <v>222</v>
      </c>
      <c r="W3253" t="s">
        <v>223</v>
      </c>
      <c r="X3253" t="s">
        <v>235</v>
      </c>
      <c r="Y3253">
        <v>1</v>
      </c>
      <c r="Z3253">
        <v>12</v>
      </c>
      <c r="AA3253">
        <v>12</v>
      </c>
      <c r="AC3253">
        <v>0.38275026872018358</v>
      </c>
    </row>
    <row r="3254" spans="1:29" x14ac:dyDescent="0.35">
      <c r="A3254" t="s">
        <v>2374</v>
      </c>
      <c r="B3254" t="s">
        <v>2375</v>
      </c>
      <c r="C3254">
        <v>5333</v>
      </c>
      <c r="D3254" t="s">
        <v>2318</v>
      </c>
      <c r="E3254">
        <v>92185</v>
      </c>
      <c r="F3254">
        <v>4.4663000000000004</v>
      </c>
      <c r="G3254">
        <v>1838</v>
      </c>
      <c r="H3254" t="s">
        <v>2376</v>
      </c>
      <c r="I3254" t="s">
        <v>803</v>
      </c>
      <c r="J3254" t="s">
        <v>2377</v>
      </c>
      <c r="K3254" t="s">
        <v>2378</v>
      </c>
      <c r="L3254" t="s">
        <v>2379</v>
      </c>
      <c r="M3254">
        <v>15</v>
      </c>
      <c r="P3254">
        <v>0</v>
      </c>
      <c r="Q3254">
        <v>0</v>
      </c>
      <c r="R3254">
        <v>0</v>
      </c>
      <c r="S3254">
        <v>0</v>
      </c>
      <c r="T3254">
        <v>0</v>
      </c>
      <c r="U3254" t="s">
        <v>2345</v>
      </c>
      <c r="V3254" t="s">
        <v>160</v>
      </c>
      <c r="W3254" t="s">
        <v>306</v>
      </c>
      <c r="Y3254">
        <v>11</v>
      </c>
      <c r="Z3254">
        <v>15</v>
      </c>
      <c r="AA3254">
        <v>15</v>
      </c>
      <c r="AC3254">
        <v>0.38291912127422001</v>
      </c>
    </row>
    <row r="3255" spans="1:29" x14ac:dyDescent="0.35">
      <c r="A3255" t="s">
        <v>19247</v>
      </c>
      <c r="B3255" t="s">
        <v>19248</v>
      </c>
      <c r="C3255">
        <v>8017</v>
      </c>
      <c r="D3255" t="s">
        <v>19187</v>
      </c>
      <c r="E3255">
        <v>12154</v>
      </c>
      <c r="F3255">
        <v>4.0881999999999996</v>
      </c>
      <c r="G3255">
        <v>34</v>
      </c>
      <c r="H3255" t="s">
        <v>3390</v>
      </c>
      <c r="I3255" t="s">
        <v>157</v>
      </c>
      <c r="J3255" t="s">
        <v>3390</v>
      </c>
      <c r="L3255" t="s">
        <v>19249</v>
      </c>
      <c r="M3255">
        <v>14</v>
      </c>
      <c r="P3255">
        <v>0</v>
      </c>
      <c r="Q3255">
        <v>0</v>
      </c>
      <c r="R3255">
        <v>0</v>
      </c>
      <c r="S3255">
        <v>0</v>
      </c>
      <c r="T3255">
        <v>0</v>
      </c>
      <c r="U3255" t="s">
        <v>19250</v>
      </c>
      <c r="V3255" t="s">
        <v>394</v>
      </c>
      <c r="W3255" t="s">
        <v>428</v>
      </c>
      <c r="X3255" t="s">
        <v>464</v>
      </c>
      <c r="Y3255">
        <v>0</v>
      </c>
      <c r="AC3255">
        <v>0.38296821513234025</v>
      </c>
    </row>
    <row r="3256" spans="1:29" x14ac:dyDescent="0.35">
      <c r="A3256" t="s">
        <v>29779</v>
      </c>
      <c r="B3256" t="s">
        <v>29780</v>
      </c>
      <c r="C3256">
        <v>6234</v>
      </c>
      <c r="D3256" t="s">
        <v>29603</v>
      </c>
      <c r="E3256">
        <v>27760</v>
      </c>
      <c r="F3256">
        <v>3.9537</v>
      </c>
      <c r="G3256">
        <v>108</v>
      </c>
      <c r="H3256" t="s">
        <v>186</v>
      </c>
      <c r="I3256" t="s">
        <v>157</v>
      </c>
      <c r="J3256" t="s">
        <v>186</v>
      </c>
      <c r="L3256" t="s">
        <v>29670</v>
      </c>
      <c r="M3256">
        <v>9</v>
      </c>
      <c r="P3256">
        <v>0</v>
      </c>
      <c r="Q3256">
        <v>0</v>
      </c>
      <c r="R3256">
        <v>0</v>
      </c>
      <c r="S3256">
        <v>0</v>
      </c>
      <c r="T3256">
        <v>0</v>
      </c>
      <c r="U3256" t="s">
        <v>29671</v>
      </c>
      <c r="V3256" t="s">
        <v>394</v>
      </c>
      <c r="W3256" t="s">
        <v>428</v>
      </c>
      <c r="X3256" t="s">
        <v>429</v>
      </c>
      <c r="Y3256">
        <v>0</v>
      </c>
      <c r="AC3256">
        <v>0.38300517139150425</v>
      </c>
    </row>
    <row r="3257" spans="1:29" x14ac:dyDescent="0.35">
      <c r="A3257" t="s">
        <v>19362</v>
      </c>
      <c r="B3257" t="s">
        <v>19363</v>
      </c>
      <c r="C3257">
        <v>6744</v>
      </c>
      <c r="D3257" t="s">
        <v>19326</v>
      </c>
      <c r="E3257">
        <v>2937</v>
      </c>
      <c r="F3257">
        <v>4.7179000000000002</v>
      </c>
      <c r="G3257">
        <v>117</v>
      </c>
      <c r="I3257" t="s">
        <v>803</v>
      </c>
      <c r="J3257" t="s">
        <v>19341</v>
      </c>
      <c r="M3257">
        <v>79</v>
      </c>
      <c r="P3257">
        <v>0</v>
      </c>
      <c r="Q3257">
        <v>0</v>
      </c>
      <c r="R3257">
        <v>1</v>
      </c>
      <c r="S3257">
        <v>0</v>
      </c>
      <c r="T3257">
        <v>0</v>
      </c>
      <c r="U3257" t="s">
        <v>19342</v>
      </c>
      <c r="V3257" t="s">
        <v>93</v>
      </c>
      <c r="W3257" t="s">
        <v>198</v>
      </c>
      <c r="X3257" t="s">
        <v>7021</v>
      </c>
      <c r="Y3257">
        <v>1</v>
      </c>
      <c r="Z3257">
        <v>79</v>
      </c>
      <c r="AA3257">
        <v>79</v>
      </c>
      <c r="AC3257">
        <v>0.38312707300382998</v>
      </c>
    </row>
    <row r="3258" spans="1:29" x14ac:dyDescent="0.35">
      <c r="A3258" t="s">
        <v>32036</v>
      </c>
      <c r="B3258" t="s">
        <v>32037</v>
      </c>
      <c r="C3258">
        <v>6245</v>
      </c>
      <c r="D3258" t="s">
        <v>31969</v>
      </c>
      <c r="E3258">
        <v>4406</v>
      </c>
      <c r="F3258">
        <v>4.2294999999999998</v>
      </c>
      <c r="G3258">
        <v>61</v>
      </c>
      <c r="H3258" t="s">
        <v>31986</v>
      </c>
      <c r="I3258" t="s">
        <v>38</v>
      </c>
      <c r="J3258" t="s">
        <v>32019</v>
      </c>
      <c r="M3258">
        <v>32</v>
      </c>
      <c r="P3258">
        <v>0</v>
      </c>
      <c r="Q3258">
        <v>0</v>
      </c>
      <c r="R3258">
        <v>0</v>
      </c>
      <c r="S3258">
        <v>0</v>
      </c>
      <c r="T3258">
        <v>0</v>
      </c>
      <c r="U3258" t="s">
        <v>31980</v>
      </c>
      <c r="V3258" t="s">
        <v>32</v>
      </c>
      <c r="W3258" t="s">
        <v>191</v>
      </c>
      <c r="X3258" t="s">
        <v>208</v>
      </c>
      <c r="Y3258">
        <v>2</v>
      </c>
      <c r="Z3258">
        <v>78</v>
      </c>
      <c r="AA3258">
        <v>20</v>
      </c>
      <c r="AC3258">
        <v>0.38335101145867123</v>
      </c>
    </row>
    <row r="3259" spans="1:29" x14ac:dyDescent="0.35">
      <c r="A3259" t="s">
        <v>22883</v>
      </c>
      <c r="B3259" t="s">
        <v>22884</v>
      </c>
      <c r="C3259">
        <v>6144</v>
      </c>
      <c r="D3259" t="s">
        <v>22711</v>
      </c>
      <c r="E3259">
        <v>6756</v>
      </c>
      <c r="F3259">
        <v>3.8889</v>
      </c>
      <c r="G3259">
        <v>9</v>
      </c>
      <c r="H3259" t="s">
        <v>1910</v>
      </c>
      <c r="I3259" t="s">
        <v>157</v>
      </c>
      <c r="J3259" t="s">
        <v>1910</v>
      </c>
      <c r="M3259">
        <v>18</v>
      </c>
      <c r="P3259">
        <v>0</v>
      </c>
      <c r="Q3259">
        <v>1</v>
      </c>
      <c r="R3259">
        <v>0</v>
      </c>
      <c r="S3259">
        <v>0</v>
      </c>
      <c r="T3259">
        <v>0</v>
      </c>
      <c r="U3259" t="s">
        <v>22746</v>
      </c>
      <c r="V3259" t="s">
        <v>160</v>
      </c>
      <c r="W3259" t="s">
        <v>222</v>
      </c>
      <c r="Y3259">
        <v>0</v>
      </c>
      <c r="AC3259">
        <v>0.38335932277304652</v>
      </c>
    </row>
    <row r="3260" spans="1:29" x14ac:dyDescent="0.35">
      <c r="A3260" t="s">
        <v>27760</v>
      </c>
      <c r="B3260" t="s">
        <v>27761</v>
      </c>
      <c r="C3260">
        <v>3865</v>
      </c>
      <c r="D3260" t="s">
        <v>27714</v>
      </c>
      <c r="E3260">
        <v>4147</v>
      </c>
      <c r="H3260" t="s">
        <v>27762</v>
      </c>
      <c r="I3260" t="s">
        <v>803</v>
      </c>
      <c r="J3260" t="s">
        <v>27763</v>
      </c>
      <c r="K3260" t="s">
        <v>27764</v>
      </c>
      <c r="L3260" t="s">
        <v>27765</v>
      </c>
      <c r="M3260">
        <v>25</v>
      </c>
      <c r="P3260">
        <v>0</v>
      </c>
      <c r="Q3260">
        <v>0</v>
      </c>
      <c r="R3260">
        <v>1</v>
      </c>
      <c r="S3260">
        <v>0</v>
      </c>
      <c r="T3260">
        <v>0</v>
      </c>
      <c r="U3260" t="s">
        <v>27766</v>
      </c>
      <c r="V3260" t="s">
        <v>306</v>
      </c>
      <c r="W3260" t="s">
        <v>823</v>
      </c>
      <c r="X3260" t="s">
        <v>1080</v>
      </c>
      <c r="Y3260">
        <v>1</v>
      </c>
      <c r="Z3260">
        <v>25</v>
      </c>
      <c r="AA3260">
        <v>25</v>
      </c>
      <c r="AC3260">
        <v>0.38346811541300718</v>
      </c>
    </row>
    <row r="3261" spans="1:29" x14ac:dyDescent="0.35">
      <c r="A3261" t="s">
        <v>8739</v>
      </c>
      <c r="B3261" t="s">
        <v>8740</v>
      </c>
      <c r="C3261">
        <v>6318</v>
      </c>
      <c r="D3261" t="s">
        <v>8705</v>
      </c>
      <c r="E3261">
        <v>217</v>
      </c>
      <c r="H3261" t="s">
        <v>8741</v>
      </c>
      <c r="I3261" t="s">
        <v>157</v>
      </c>
      <c r="J3261" t="s">
        <v>8741</v>
      </c>
      <c r="L3261" t="s">
        <v>8742</v>
      </c>
      <c r="M3261">
        <v>65</v>
      </c>
      <c r="P3261">
        <v>0</v>
      </c>
      <c r="Q3261">
        <v>0</v>
      </c>
      <c r="R3261">
        <v>1</v>
      </c>
      <c r="S3261">
        <v>0</v>
      </c>
      <c r="T3261">
        <v>0</v>
      </c>
      <c r="U3261" t="s">
        <v>8743</v>
      </c>
      <c r="V3261" t="s">
        <v>394</v>
      </c>
      <c r="W3261" t="s">
        <v>428</v>
      </c>
      <c r="X3261" t="s">
        <v>429</v>
      </c>
      <c r="Y3261">
        <v>0</v>
      </c>
      <c r="AC3261">
        <v>0.38347299567201687</v>
      </c>
    </row>
    <row r="3262" spans="1:29" x14ac:dyDescent="0.35">
      <c r="A3262" t="s">
        <v>29146</v>
      </c>
      <c r="B3262" t="s">
        <v>29147</v>
      </c>
      <c r="C3262">
        <v>6041</v>
      </c>
      <c r="D3262" t="s">
        <v>29080</v>
      </c>
      <c r="E3262">
        <v>47060</v>
      </c>
      <c r="F3262">
        <v>4.3761000000000001</v>
      </c>
      <c r="G3262">
        <v>1348</v>
      </c>
      <c r="H3262" t="s">
        <v>29148</v>
      </c>
      <c r="I3262" t="s">
        <v>157</v>
      </c>
      <c r="J3262" t="s">
        <v>29148</v>
      </c>
      <c r="L3262" t="s">
        <v>29149</v>
      </c>
      <c r="M3262">
        <v>49</v>
      </c>
      <c r="P3262">
        <v>0</v>
      </c>
      <c r="Q3262">
        <v>0</v>
      </c>
      <c r="R3262">
        <v>0</v>
      </c>
      <c r="S3262">
        <v>0</v>
      </c>
      <c r="T3262">
        <v>1</v>
      </c>
      <c r="U3262" t="s">
        <v>29150</v>
      </c>
      <c r="V3262" t="s">
        <v>394</v>
      </c>
      <c r="W3262" t="s">
        <v>400</v>
      </c>
      <c r="X3262" t="s">
        <v>401</v>
      </c>
      <c r="Y3262">
        <v>0</v>
      </c>
      <c r="AC3262">
        <v>0.38357386397202697</v>
      </c>
    </row>
    <row r="3263" spans="1:29" x14ac:dyDescent="0.35">
      <c r="A3263" t="s">
        <v>1772</v>
      </c>
      <c r="B3263" t="s">
        <v>1773</v>
      </c>
      <c r="C3263">
        <v>6242</v>
      </c>
      <c r="D3263" t="s">
        <v>1760</v>
      </c>
      <c r="E3263">
        <v>21383</v>
      </c>
      <c r="F3263">
        <v>4.4454000000000002</v>
      </c>
      <c r="G3263">
        <v>119</v>
      </c>
      <c r="H3263" t="s">
        <v>1774</v>
      </c>
      <c r="I3263" t="s">
        <v>157</v>
      </c>
      <c r="J3263" t="s">
        <v>1774</v>
      </c>
      <c r="L3263" t="s">
        <v>1775</v>
      </c>
      <c r="M3263">
        <v>45</v>
      </c>
      <c r="P3263">
        <v>0</v>
      </c>
      <c r="Q3263">
        <v>0</v>
      </c>
      <c r="R3263">
        <v>0</v>
      </c>
      <c r="S3263">
        <v>0</v>
      </c>
      <c r="T3263">
        <v>0</v>
      </c>
      <c r="U3263" t="s">
        <v>1776</v>
      </c>
      <c r="V3263" t="s">
        <v>306</v>
      </c>
      <c r="W3263" t="s">
        <v>823</v>
      </c>
      <c r="X3263" t="s">
        <v>1091</v>
      </c>
      <c r="Y3263">
        <v>0</v>
      </c>
      <c r="AC3263">
        <v>0.38358624250463735</v>
      </c>
    </row>
    <row r="3264" spans="1:29" x14ac:dyDescent="0.35">
      <c r="A3264" t="s">
        <v>13931</v>
      </c>
      <c r="B3264" t="s">
        <v>13932</v>
      </c>
      <c r="C3264">
        <v>6156</v>
      </c>
      <c r="D3264" t="s">
        <v>13777</v>
      </c>
      <c r="E3264">
        <v>15648</v>
      </c>
      <c r="F3264">
        <v>3.3448000000000002</v>
      </c>
      <c r="G3264">
        <v>87</v>
      </c>
      <c r="H3264" t="s">
        <v>13933</v>
      </c>
      <c r="I3264" t="s">
        <v>157</v>
      </c>
      <c r="J3264" t="s">
        <v>13933</v>
      </c>
      <c r="L3264" t="s">
        <v>13923</v>
      </c>
      <c r="M3264">
        <v>18</v>
      </c>
      <c r="P3264">
        <v>0</v>
      </c>
      <c r="Q3264">
        <v>0</v>
      </c>
      <c r="R3264">
        <v>0</v>
      </c>
      <c r="S3264">
        <v>0</v>
      </c>
      <c r="T3264">
        <v>0</v>
      </c>
      <c r="U3264" t="s">
        <v>13924</v>
      </c>
      <c r="V3264" t="s">
        <v>306</v>
      </c>
      <c r="W3264" t="s">
        <v>160</v>
      </c>
      <c r="Y3264">
        <v>0</v>
      </c>
      <c r="AC3264">
        <v>0.38382601016646278</v>
      </c>
    </row>
    <row r="3265" spans="1:29" x14ac:dyDescent="0.35">
      <c r="A3265" t="s">
        <v>23553</v>
      </c>
      <c r="B3265" t="s">
        <v>23554</v>
      </c>
      <c r="C3265">
        <v>6341</v>
      </c>
      <c r="D3265" t="s">
        <v>23468</v>
      </c>
      <c r="E3265">
        <v>24652</v>
      </c>
      <c r="F3265">
        <v>4.1369999999999996</v>
      </c>
      <c r="G3265">
        <v>73</v>
      </c>
      <c r="H3265" t="s">
        <v>794</v>
      </c>
      <c r="I3265" t="s">
        <v>157</v>
      </c>
      <c r="J3265" t="s">
        <v>794</v>
      </c>
      <c r="L3265" t="s">
        <v>23555</v>
      </c>
      <c r="M3265">
        <v>15</v>
      </c>
      <c r="P3265">
        <v>0</v>
      </c>
      <c r="Q3265">
        <v>0</v>
      </c>
      <c r="R3265">
        <v>0</v>
      </c>
      <c r="S3265">
        <v>0</v>
      </c>
      <c r="T3265">
        <v>0</v>
      </c>
      <c r="U3265" t="s">
        <v>23536</v>
      </c>
      <c r="V3265" t="s">
        <v>394</v>
      </c>
      <c r="W3265" t="s">
        <v>428</v>
      </c>
      <c r="X3265" t="s">
        <v>429</v>
      </c>
      <c r="Y3265">
        <v>0</v>
      </c>
      <c r="AC3265">
        <v>0.38393603908747553</v>
      </c>
    </row>
    <row r="3266" spans="1:29" x14ac:dyDescent="0.35">
      <c r="A3266" t="s">
        <v>5489</v>
      </c>
      <c r="B3266" t="s">
        <v>5490</v>
      </c>
      <c r="C3266">
        <v>2082</v>
      </c>
      <c r="D3266" t="s">
        <v>5426</v>
      </c>
      <c r="E3266">
        <v>6674</v>
      </c>
      <c r="F3266">
        <v>4.4968000000000004</v>
      </c>
      <c r="G3266">
        <v>155</v>
      </c>
      <c r="H3266" t="s">
        <v>674</v>
      </c>
      <c r="L3266" t="s">
        <v>5491</v>
      </c>
      <c r="M3266">
        <v>33</v>
      </c>
      <c r="P3266">
        <v>0</v>
      </c>
      <c r="Q3266">
        <v>0</v>
      </c>
      <c r="R3266">
        <v>0</v>
      </c>
      <c r="S3266">
        <v>0</v>
      </c>
      <c r="T3266">
        <v>0</v>
      </c>
      <c r="V3266" t="s">
        <v>306</v>
      </c>
      <c r="W3266" t="s">
        <v>1312</v>
      </c>
      <c r="X3266" t="s">
        <v>2244</v>
      </c>
      <c r="Y3266">
        <v>0</v>
      </c>
      <c r="AC3266">
        <v>0.38394758174405197</v>
      </c>
    </row>
    <row r="3267" spans="1:29" x14ac:dyDescent="0.35">
      <c r="A3267" t="s">
        <v>7040</v>
      </c>
      <c r="B3267" t="s">
        <v>7041</v>
      </c>
      <c r="C3267">
        <v>6484</v>
      </c>
      <c r="D3267" t="s">
        <v>7019</v>
      </c>
      <c r="E3267">
        <v>1929</v>
      </c>
      <c r="F3267">
        <v>4.7903000000000002</v>
      </c>
      <c r="G3267">
        <v>124</v>
      </c>
      <c r="I3267" t="s">
        <v>803</v>
      </c>
      <c r="J3267" t="s">
        <v>7042</v>
      </c>
      <c r="M3267">
        <v>95</v>
      </c>
      <c r="P3267">
        <v>0</v>
      </c>
      <c r="Q3267">
        <v>0</v>
      </c>
      <c r="R3267">
        <v>0</v>
      </c>
      <c r="S3267">
        <v>1</v>
      </c>
      <c r="T3267">
        <v>0</v>
      </c>
      <c r="V3267" t="s">
        <v>93</v>
      </c>
      <c r="W3267" t="s">
        <v>198</v>
      </c>
      <c r="X3267" t="s">
        <v>7021</v>
      </c>
      <c r="Y3267">
        <v>0</v>
      </c>
      <c r="AC3267">
        <v>0.38395038892154321</v>
      </c>
    </row>
    <row r="3268" spans="1:29" x14ac:dyDescent="0.35">
      <c r="A3268" t="s">
        <v>18475</v>
      </c>
      <c r="B3268" t="s">
        <v>18476</v>
      </c>
      <c r="C3268">
        <v>6250</v>
      </c>
      <c r="D3268" t="s">
        <v>18364</v>
      </c>
      <c r="E3268">
        <v>1068</v>
      </c>
      <c r="F3268">
        <v>4.2</v>
      </c>
      <c r="G3268">
        <v>5</v>
      </c>
      <c r="H3268" t="s">
        <v>18375</v>
      </c>
      <c r="I3268" t="s">
        <v>38</v>
      </c>
      <c r="J3268" t="s">
        <v>18375</v>
      </c>
      <c r="L3268" t="s">
        <v>18430</v>
      </c>
      <c r="M3268">
        <v>38</v>
      </c>
      <c r="P3268">
        <v>0</v>
      </c>
      <c r="Q3268">
        <v>0</v>
      </c>
      <c r="R3268">
        <v>1</v>
      </c>
      <c r="S3268">
        <v>0</v>
      </c>
      <c r="T3268">
        <v>0</v>
      </c>
      <c r="V3268" t="s">
        <v>32</v>
      </c>
      <c r="W3268" t="s">
        <v>191</v>
      </c>
      <c r="X3268" t="s">
        <v>208</v>
      </c>
      <c r="Y3268">
        <v>0</v>
      </c>
      <c r="AC3268">
        <v>0.38441047594350952</v>
      </c>
    </row>
    <row r="3269" spans="1:29" x14ac:dyDescent="0.35">
      <c r="A3269" t="s">
        <v>8554</v>
      </c>
      <c r="B3269" t="s">
        <v>8555</v>
      </c>
      <c r="C3269">
        <v>6014</v>
      </c>
      <c r="D3269" t="s">
        <v>8545</v>
      </c>
      <c r="E3269">
        <v>73855</v>
      </c>
      <c r="F3269">
        <v>4.3232999999999997</v>
      </c>
      <c r="G3269">
        <v>1367</v>
      </c>
      <c r="H3269" t="s">
        <v>557</v>
      </c>
      <c r="L3269" t="s">
        <v>8556</v>
      </c>
      <c r="M3269">
        <v>49</v>
      </c>
      <c r="P3269">
        <v>0</v>
      </c>
      <c r="Q3269">
        <v>0</v>
      </c>
      <c r="R3269">
        <v>0</v>
      </c>
      <c r="S3269">
        <v>0</v>
      </c>
      <c r="T3269">
        <v>1</v>
      </c>
      <c r="U3269" t="s">
        <v>8557</v>
      </c>
      <c r="V3269" t="s">
        <v>394</v>
      </c>
      <c r="W3269" t="s">
        <v>395</v>
      </c>
      <c r="X3269" t="s">
        <v>395</v>
      </c>
      <c r="Y3269">
        <v>0</v>
      </c>
      <c r="AC3269">
        <v>0.38446462068430465</v>
      </c>
    </row>
    <row r="3270" spans="1:29" x14ac:dyDescent="0.35">
      <c r="A3270" t="s">
        <v>18670</v>
      </c>
      <c r="B3270" t="s">
        <v>18671</v>
      </c>
      <c r="C3270">
        <v>4028</v>
      </c>
      <c r="D3270" t="s">
        <v>18597</v>
      </c>
      <c r="E3270">
        <v>51702</v>
      </c>
      <c r="F3270">
        <v>4.4359000000000002</v>
      </c>
      <c r="G3270">
        <v>39</v>
      </c>
      <c r="H3270" t="s">
        <v>18672</v>
      </c>
      <c r="I3270" t="s">
        <v>803</v>
      </c>
      <c r="J3270">
        <v>107</v>
      </c>
      <c r="K3270" t="s">
        <v>18673</v>
      </c>
      <c r="L3270" t="s">
        <v>18674</v>
      </c>
      <c r="M3270">
        <v>26</v>
      </c>
      <c r="P3270">
        <v>0</v>
      </c>
      <c r="Q3270">
        <v>0</v>
      </c>
      <c r="R3270">
        <v>0</v>
      </c>
      <c r="S3270">
        <v>0</v>
      </c>
      <c r="T3270">
        <v>1</v>
      </c>
      <c r="V3270" t="s">
        <v>306</v>
      </c>
      <c r="W3270" t="s">
        <v>823</v>
      </c>
      <c r="X3270" t="s">
        <v>1080</v>
      </c>
      <c r="Y3270">
        <v>2</v>
      </c>
      <c r="Z3270">
        <v>26</v>
      </c>
      <c r="AA3270">
        <v>26</v>
      </c>
      <c r="AC3270">
        <v>0.38468521512245057</v>
      </c>
    </row>
    <row r="3271" spans="1:29" x14ac:dyDescent="0.35">
      <c r="A3271" t="s">
        <v>24963</v>
      </c>
      <c r="B3271" t="s">
        <v>24964</v>
      </c>
      <c r="C3271">
        <v>6159</v>
      </c>
      <c r="D3271" t="s">
        <v>24926</v>
      </c>
      <c r="E3271">
        <v>780</v>
      </c>
      <c r="F3271">
        <v>4</v>
      </c>
      <c r="G3271">
        <v>5</v>
      </c>
      <c r="H3271" t="s">
        <v>186</v>
      </c>
      <c r="I3271" t="s">
        <v>157</v>
      </c>
      <c r="J3271" t="s">
        <v>186</v>
      </c>
      <c r="L3271" t="s">
        <v>24965</v>
      </c>
      <c r="M3271">
        <v>20</v>
      </c>
      <c r="P3271">
        <v>0</v>
      </c>
      <c r="Q3271">
        <v>0</v>
      </c>
      <c r="R3271">
        <v>1</v>
      </c>
      <c r="S3271">
        <v>0</v>
      </c>
      <c r="T3271">
        <v>0</v>
      </c>
      <c r="U3271" t="s">
        <v>24966</v>
      </c>
      <c r="V3271" t="s">
        <v>222</v>
      </c>
      <c r="W3271" t="s">
        <v>223</v>
      </c>
      <c r="X3271" t="s">
        <v>881</v>
      </c>
      <c r="Y3271">
        <v>0</v>
      </c>
      <c r="AC3271">
        <v>0.38501662427084904</v>
      </c>
    </row>
    <row r="3272" spans="1:29" x14ac:dyDescent="0.35">
      <c r="A3272" t="s">
        <v>13432</v>
      </c>
      <c r="B3272" t="s">
        <v>13433</v>
      </c>
      <c r="C3272">
        <v>7050</v>
      </c>
      <c r="D3272" t="s">
        <v>13372</v>
      </c>
      <c r="E3272">
        <v>17120</v>
      </c>
      <c r="F3272">
        <v>4.4074</v>
      </c>
      <c r="G3272">
        <v>135</v>
      </c>
      <c r="H3272" t="s">
        <v>13434</v>
      </c>
      <c r="L3272" t="s">
        <v>13435</v>
      </c>
      <c r="M3272">
        <v>40</v>
      </c>
      <c r="P3272">
        <v>0</v>
      </c>
      <c r="Q3272">
        <v>0</v>
      </c>
      <c r="R3272">
        <v>0</v>
      </c>
      <c r="S3272">
        <v>0</v>
      </c>
      <c r="T3272">
        <v>0</v>
      </c>
      <c r="U3272" t="s">
        <v>13436</v>
      </c>
      <c r="V3272" t="s">
        <v>394</v>
      </c>
      <c r="W3272" t="s">
        <v>2075</v>
      </c>
      <c r="X3272" t="s">
        <v>4335</v>
      </c>
      <c r="Y3272">
        <v>0</v>
      </c>
      <c r="AC3272">
        <v>0.3850225061083874</v>
      </c>
    </row>
    <row r="3273" spans="1:29" x14ac:dyDescent="0.35">
      <c r="A3273" t="s">
        <v>7823</v>
      </c>
      <c r="B3273" t="s">
        <v>7824</v>
      </c>
      <c r="C3273">
        <v>1073</v>
      </c>
      <c r="D3273" t="s">
        <v>7503</v>
      </c>
      <c r="E3273">
        <v>10891</v>
      </c>
      <c r="F3273">
        <v>4.5236000000000001</v>
      </c>
      <c r="G3273">
        <v>487</v>
      </c>
      <c r="H3273" t="s">
        <v>1910</v>
      </c>
      <c r="I3273" t="s">
        <v>38</v>
      </c>
      <c r="J3273" t="s">
        <v>7825</v>
      </c>
      <c r="L3273" t="s">
        <v>7826</v>
      </c>
      <c r="M3273">
        <v>180</v>
      </c>
      <c r="P3273">
        <v>0</v>
      </c>
      <c r="Q3273">
        <v>0</v>
      </c>
      <c r="R3273">
        <v>0</v>
      </c>
      <c r="S3273">
        <v>0</v>
      </c>
      <c r="T3273">
        <v>0</v>
      </c>
      <c r="V3273" t="s">
        <v>32</v>
      </c>
      <c r="W3273" t="s">
        <v>172</v>
      </c>
      <c r="X3273" t="s">
        <v>173</v>
      </c>
      <c r="Y3273">
        <v>2</v>
      </c>
      <c r="Z3273">
        <v>250</v>
      </c>
      <c r="AA3273">
        <v>150</v>
      </c>
      <c r="AC3273">
        <v>0.38507517330633034</v>
      </c>
    </row>
    <row r="3274" spans="1:29" x14ac:dyDescent="0.35">
      <c r="A3274" t="s">
        <v>377</v>
      </c>
      <c r="B3274" t="s">
        <v>378</v>
      </c>
      <c r="C3274">
        <v>7054</v>
      </c>
      <c r="D3274" t="s">
        <v>301</v>
      </c>
      <c r="E3274">
        <v>1258</v>
      </c>
      <c r="F3274">
        <v>3.3571</v>
      </c>
      <c r="G3274">
        <v>14</v>
      </c>
      <c r="H3274" t="s">
        <v>186</v>
      </c>
      <c r="I3274" t="s">
        <v>38</v>
      </c>
      <c r="J3274" t="s">
        <v>311</v>
      </c>
      <c r="L3274" t="s">
        <v>373</v>
      </c>
      <c r="M3274">
        <v>145</v>
      </c>
      <c r="P3274">
        <v>0</v>
      </c>
      <c r="Q3274">
        <v>0</v>
      </c>
      <c r="R3274">
        <v>1</v>
      </c>
      <c r="S3274">
        <v>0</v>
      </c>
      <c r="T3274">
        <v>0</v>
      </c>
      <c r="V3274" t="s">
        <v>32</v>
      </c>
      <c r="W3274" t="s">
        <v>41</v>
      </c>
      <c r="X3274" t="s">
        <v>42</v>
      </c>
      <c r="Y3274">
        <v>1</v>
      </c>
      <c r="Z3274">
        <v>35</v>
      </c>
      <c r="AA3274">
        <v>35</v>
      </c>
      <c r="AC3274">
        <v>0.38514342640318089</v>
      </c>
    </row>
    <row r="3275" spans="1:29" x14ac:dyDescent="0.35">
      <c r="A3275" t="s">
        <v>22931</v>
      </c>
      <c r="B3275" t="s">
        <v>22932</v>
      </c>
      <c r="C3275">
        <v>1071</v>
      </c>
      <c r="D3275" t="s">
        <v>22913</v>
      </c>
      <c r="E3275">
        <v>5151</v>
      </c>
      <c r="F3275">
        <v>4.5514999999999999</v>
      </c>
      <c r="G3275">
        <v>194</v>
      </c>
      <c r="H3275" t="s">
        <v>37</v>
      </c>
      <c r="I3275" t="s">
        <v>38</v>
      </c>
      <c r="J3275" t="s">
        <v>1584</v>
      </c>
      <c r="L3275" t="s">
        <v>22933</v>
      </c>
      <c r="M3275">
        <v>106</v>
      </c>
      <c r="P3275">
        <v>0</v>
      </c>
      <c r="Q3275">
        <v>0</v>
      </c>
      <c r="R3275">
        <v>0</v>
      </c>
      <c r="S3275">
        <v>0</v>
      </c>
      <c r="T3275">
        <v>0</v>
      </c>
      <c r="V3275" t="s">
        <v>32</v>
      </c>
      <c r="W3275" t="s">
        <v>172</v>
      </c>
      <c r="X3275" t="s">
        <v>173</v>
      </c>
      <c r="Y3275">
        <v>1</v>
      </c>
      <c r="Z3275">
        <v>83</v>
      </c>
      <c r="AA3275">
        <v>83</v>
      </c>
      <c r="AC3275">
        <v>0.38525714366624142</v>
      </c>
    </row>
    <row r="3276" spans="1:29" x14ac:dyDescent="0.35">
      <c r="A3276" t="s">
        <v>22379</v>
      </c>
      <c r="B3276" t="s">
        <v>22380</v>
      </c>
      <c r="C3276">
        <v>6346</v>
      </c>
      <c r="D3276" t="s">
        <v>22187</v>
      </c>
      <c r="E3276">
        <v>4859</v>
      </c>
      <c r="F3276">
        <v>4.1666999999999996</v>
      </c>
      <c r="G3276">
        <v>18</v>
      </c>
      <c r="H3276" t="s">
        <v>37</v>
      </c>
      <c r="I3276" t="s">
        <v>157</v>
      </c>
      <c r="J3276" t="s">
        <v>37</v>
      </c>
      <c r="L3276" t="s">
        <v>22381</v>
      </c>
      <c r="M3276">
        <v>42</v>
      </c>
      <c r="P3276">
        <v>0</v>
      </c>
      <c r="Q3276">
        <v>0</v>
      </c>
      <c r="R3276">
        <v>1</v>
      </c>
      <c r="S3276">
        <v>0</v>
      </c>
      <c r="T3276">
        <v>0</v>
      </c>
      <c r="U3276" t="s">
        <v>22382</v>
      </c>
      <c r="V3276" t="s">
        <v>222</v>
      </c>
      <c r="W3276" t="s">
        <v>223</v>
      </c>
      <c r="X3276" t="s">
        <v>265</v>
      </c>
      <c r="Y3276">
        <v>0</v>
      </c>
      <c r="AC3276">
        <v>0.38537207415895736</v>
      </c>
    </row>
    <row r="3277" spans="1:29" x14ac:dyDescent="0.35">
      <c r="A3277" t="s">
        <v>22113</v>
      </c>
      <c r="B3277" t="s">
        <v>22114</v>
      </c>
      <c r="C3277">
        <v>6326</v>
      </c>
      <c r="D3277" t="s">
        <v>22055</v>
      </c>
      <c r="E3277">
        <v>22876</v>
      </c>
      <c r="F3277">
        <v>3.7284000000000002</v>
      </c>
      <c r="G3277">
        <v>81</v>
      </c>
      <c r="H3277" t="s">
        <v>22115</v>
      </c>
      <c r="I3277" t="s">
        <v>803</v>
      </c>
      <c r="J3277" t="s">
        <v>22116</v>
      </c>
      <c r="K3277" t="s">
        <v>22117</v>
      </c>
      <c r="L3277" t="s">
        <v>22118</v>
      </c>
      <c r="M3277">
        <v>24</v>
      </c>
      <c r="P3277">
        <v>0</v>
      </c>
      <c r="Q3277">
        <v>0</v>
      </c>
      <c r="R3277">
        <v>0</v>
      </c>
      <c r="S3277">
        <v>0</v>
      </c>
      <c r="T3277">
        <v>1</v>
      </c>
      <c r="U3277" t="s">
        <v>22119</v>
      </c>
      <c r="V3277" t="s">
        <v>306</v>
      </c>
      <c r="W3277" t="s">
        <v>823</v>
      </c>
      <c r="X3277" t="s">
        <v>1080</v>
      </c>
      <c r="Y3277">
        <v>4</v>
      </c>
      <c r="Z3277">
        <v>24</v>
      </c>
      <c r="AA3277">
        <v>24</v>
      </c>
      <c r="AC3277">
        <v>0.38560414055882009</v>
      </c>
    </row>
    <row r="3278" spans="1:29" x14ac:dyDescent="0.35">
      <c r="A3278" t="s">
        <v>18949</v>
      </c>
      <c r="B3278" t="s">
        <v>18950</v>
      </c>
      <c r="C3278">
        <v>6332</v>
      </c>
      <c r="D3278" t="s">
        <v>18904</v>
      </c>
      <c r="E3278">
        <v>81473</v>
      </c>
      <c r="F3278">
        <v>4.0391000000000004</v>
      </c>
      <c r="G3278">
        <v>128</v>
      </c>
      <c r="L3278" t="s">
        <v>18951</v>
      </c>
      <c r="M3278">
        <v>68</v>
      </c>
      <c r="P3278">
        <v>1</v>
      </c>
      <c r="Q3278">
        <v>0</v>
      </c>
      <c r="R3278">
        <v>0</v>
      </c>
      <c r="S3278">
        <v>1</v>
      </c>
      <c r="T3278">
        <v>0</v>
      </c>
      <c r="U3278" t="s">
        <v>18952</v>
      </c>
      <c r="V3278" t="s">
        <v>306</v>
      </c>
      <c r="W3278" t="s">
        <v>823</v>
      </c>
      <c r="X3278" t="s">
        <v>1091</v>
      </c>
      <c r="Y3278">
        <v>0</v>
      </c>
      <c r="AC3278">
        <v>0.38562301071075178</v>
      </c>
    </row>
    <row r="3279" spans="1:29" x14ac:dyDescent="0.35">
      <c r="A3279" t="s">
        <v>14523</v>
      </c>
      <c r="B3279" t="s">
        <v>14524</v>
      </c>
      <c r="C3279">
        <v>3297</v>
      </c>
      <c r="D3279" t="s">
        <v>14441</v>
      </c>
      <c r="E3279">
        <v>4071</v>
      </c>
      <c r="F3279">
        <v>4.4545000000000003</v>
      </c>
      <c r="G3279">
        <v>44</v>
      </c>
      <c r="H3279" t="s">
        <v>12676</v>
      </c>
      <c r="I3279" t="s">
        <v>157</v>
      </c>
      <c r="J3279" t="s">
        <v>12676</v>
      </c>
      <c r="L3279" t="s">
        <v>14525</v>
      </c>
      <c r="M3279">
        <v>32</v>
      </c>
      <c r="P3279">
        <v>0</v>
      </c>
      <c r="Q3279">
        <v>0</v>
      </c>
      <c r="R3279">
        <v>0</v>
      </c>
      <c r="S3279">
        <v>0</v>
      </c>
      <c r="T3279">
        <v>0</v>
      </c>
      <c r="V3279" t="s">
        <v>172</v>
      </c>
      <c r="W3279" t="s">
        <v>394</v>
      </c>
      <c r="X3279" t="s">
        <v>6149</v>
      </c>
      <c r="Y3279">
        <v>0</v>
      </c>
      <c r="AC3279">
        <v>0.38579444724739609</v>
      </c>
    </row>
    <row r="3280" spans="1:29" x14ac:dyDescent="0.35">
      <c r="A3280" t="s">
        <v>10217</v>
      </c>
      <c r="B3280" t="s">
        <v>10218</v>
      </c>
      <c r="C3280">
        <v>6200</v>
      </c>
      <c r="D3280" t="s">
        <v>9905</v>
      </c>
      <c r="E3280">
        <v>17083</v>
      </c>
      <c r="F3280">
        <v>4.1111000000000004</v>
      </c>
      <c r="G3280">
        <v>9</v>
      </c>
      <c r="L3280" t="s">
        <v>10219</v>
      </c>
      <c r="M3280">
        <v>34</v>
      </c>
      <c r="N3280">
        <v>44</v>
      </c>
      <c r="O3280">
        <v>17</v>
      </c>
      <c r="P3280">
        <v>1</v>
      </c>
      <c r="Q3280">
        <v>0</v>
      </c>
      <c r="R3280">
        <v>0</v>
      </c>
      <c r="S3280">
        <v>1</v>
      </c>
      <c r="T3280">
        <v>0</v>
      </c>
      <c r="U3280" t="s">
        <v>10220</v>
      </c>
      <c r="V3280" t="s">
        <v>306</v>
      </c>
      <c r="W3280" t="s">
        <v>863</v>
      </c>
      <c r="X3280" t="s">
        <v>864</v>
      </c>
      <c r="Y3280">
        <v>0</v>
      </c>
      <c r="AC3280">
        <v>0.38580511230877723</v>
      </c>
    </row>
    <row r="3281" spans="1:29" x14ac:dyDescent="0.35">
      <c r="A3281" t="s">
        <v>30853</v>
      </c>
      <c r="B3281" t="s">
        <v>30854</v>
      </c>
      <c r="C3281">
        <v>5651</v>
      </c>
      <c r="D3281" t="s">
        <v>30835</v>
      </c>
      <c r="E3281">
        <v>7854</v>
      </c>
      <c r="F3281">
        <v>4.5999999999999996</v>
      </c>
      <c r="G3281">
        <v>15</v>
      </c>
      <c r="M3281">
        <v>21</v>
      </c>
      <c r="P3281">
        <v>0</v>
      </c>
      <c r="Q3281">
        <v>0</v>
      </c>
      <c r="R3281">
        <v>1</v>
      </c>
      <c r="S3281">
        <v>0</v>
      </c>
      <c r="T3281">
        <v>0</v>
      </c>
      <c r="V3281" t="s">
        <v>93</v>
      </c>
      <c r="W3281" t="s">
        <v>1745</v>
      </c>
      <c r="X3281" t="s">
        <v>2743</v>
      </c>
      <c r="Y3281">
        <v>0</v>
      </c>
      <c r="AC3281">
        <v>0.38605089690073247</v>
      </c>
    </row>
    <row r="3282" spans="1:29" x14ac:dyDescent="0.35">
      <c r="A3282" t="s">
        <v>6762</v>
      </c>
      <c r="B3282" t="s">
        <v>6763</v>
      </c>
      <c r="C3282">
        <v>6503</v>
      </c>
      <c r="D3282" t="s">
        <v>6747</v>
      </c>
      <c r="E3282">
        <v>2189</v>
      </c>
      <c r="F3282">
        <v>4.9642999999999997</v>
      </c>
      <c r="G3282">
        <v>28</v>
      </c>
      <c r="L3282" t="s">
        <v>6764</v>
      </c>
      <c r="M3282">
        <v>65</v>
      </c>
      <c r="N3282">
        <v>77</v>
      </c>
      <c r="P3282">
        <v>0</v>
      </c>
      <c r="Q3282">
        <v>0</v>
      </c>
      <c r="R3282">
        <v>1</v>
      </c>
      <c r="S3282">
        <v>0</v>
      </c>
      <c r="T3282">
        <v>0</v>
      </c>
      <c r="U3282" t="s">
        <v>6765</v>
      </c>
      <c r="V3282" t="s">
        <v>222</v>
      </c>
      <c r="W3282" t="s">
        <v>33</v>
      </c>
      <c r="Y3282">
        <v>0</v>
      </c>
      <c r="AC3282">
        <v>0.38619520610438207</v>
      </c>
    </row>
    <row r="3283" spans="1:29" x14ac:dyDescent="0.35">
      <c r="A3283" t="s">
        <v>25343</v>
      </c>
      <c r="B3283" t="s">
        <v>25344</v>
      </c>
      <c r="C3283">
        <v>3902</v>
      </c>
      <c r="D3283" t="s">
        <v>25136</v>
      </c>
      <c r="E3283">
        <v>53439</v>
      </c>
      <c r="F3283">
        <v>4.3532000000000002</v>
      </c>
      <c r="G3283">
        <v>487</v>
      </c>
      <c r="H3283" t="s">
        <v>1132</v>
      </c>
      <c r="I3283" t="s">
        <v>803</v>
      </c>
      <c r="J3283" t="s">
        <v>25345</v>
      </c>
      <c r="K3283" t="s">
        <v>25346</v>
      </c>
      <c r="L3283" t="s">
        <v>25347</v>
      </c>
      <c r="M3283">
        <v>17</v>
      </c>
      <c r="O3283">
        <v>9.5</v>
      </c>
      <c r="P3283">
        <v>0</v>
      </c>
      <c r="Q3283">
        <v>0</v>
      </c>
      <c r="R3283">
        <v>0</v>
      </c>
      <c r="S3283">
        <v>0</v>
      </c>
      <c r="T3283">
        <v>1</v>
      </c>
      <c r="V3283" t="s">
        <v>306</v>
      </c>
      <c r="W3283" t="s">
        <v>815</v>
      </c>
      <c r="X3283" t="s">
        <v>840</v>
      </c>
      <c r="Y3283">
        <v>2</v>
      </c>
      <c r="Z3283">
        <v>17</v>
      </c>
      <c r="AA3283">
        <v>9.5</v>
      </c>
      <c r="AC3283">
        <v>0.38626530145313265</v>
      </c>
    </row>
    <row r="3284" spans="1:29" x14ac:dyDescent="0.35">
      <c r="A3284" t="s">
        <v>32142</v>
      </c>
      <c r="B3284" t="s">
        <v>32143</v>
      </c>
      <c r="C3284">
        <v>6245</v>
      </c>
      <c r="D3284" t="s">
        <v>31969</v>
      </c>
      <c r="E3284">
        <v>0</v>
      </c>
      <c r="H3284" t="s">
        <v>31927</v>
      </c>
      <c r="I3284" t="s">
        <v>38</v>
      </c>
      <c r="J3284" t="s">
        <v>31978</v>
      </c>
      <c r="L3284" t="s">
        <v>31979</v>
      </c>
      <c r="M3284">
        <v>20</v>
      </c>
      <c r="P3284">
        <v>0</v>
      </c>
      <c r="Q3284">
        <v>0</v>
      </c>
      <c r="R3284">
        <v>0</v>
      </c>
      <c r="S3284">
        <v>0</v>
      </c>
      <c r="T3284">
        <v>0</v>
      </c>
      <c r="U3284" t="s">
        <v>31980</v>
      </c>
      <c r="V3284" t="s">
        <v>32</v>
      </c>
      <c r="W3284" t="s">
        <v>191</v>
      </c>
      <c r="X3284" t="s">
        <v>208</v>
      </c>
      <c r="Y3284">
        <v>0</v>
      </c>
      <c r="AC3284">
        <v>0.38628151088644336</v>
      </c>
    </row>
    <row r="3285" spans="1:29" x14ac:dyDescent="0.35">
      <c r="A3285" t="s">
        <v>28213</v>
      </c>
      <c r="B3285" t="s">
        <v>28214</v>
      </c>
      <c r="C3285">
        <v>5987</v>
      </c>
      <c r="D3285" t="s">
        <v>28175</v>
      </c>
      <c r="E3285">
        <v>72075</v>
      </c>
      <c r="F3285">
        <v>3.6587000000000001</v>
      </c>
      <c r="G3285">
        <v>501</v>
      </c>
      <c r="H3285" t="s">
        <v>17464</v>
      </c>
      <c r="I3285" t="s">
        <v>157</v>
      </c>
      <c r="J3285" t="s">
        <v>17464</v>
      </c>
      <c r="L3285" t="s">
        <v>28215</v>
      </c>
      <c r="M3285">
        <v>26</v>
      </c>
      <c r="P3285">
        <v>0</v>
      </c>
      <c r="Q3285">
        <v>0</v>
      </c>
      <c r="R3285">
        <v>0</v>
      </c>
      <c r="S3285">
        <v>0</v>
      </c>
      <c r="T3285">
        <v>0</v>
      </c>
      <c r="U3285" t="s">
        <v>28216</v>
      </c>
      <c r="V3285" t="s">
        <v>394</v>
      </c>
      <c r="W3285" t="s">
        <v>418</v>
      </c>
      <c r="X3285" t="s">
        <v>419</v>
      </c>
      <c r="Y3285">
        <v>0</v>
      </c>
      <c r="AC3285">
        <v>0.38631798176106169</v>
      </c>
    </row>
    <row r="3286" spans="1:29" x14ac:dyDescent="0.35">
      <c r="A3286" t="s">
        <v>32431</v>
      </c>
      <c r="B3286" t="s">
        <v>32432</v>
      </c>
      <c r="C3286">
        <v>6470</v>
      </c>
      <c r="D3286" t="s">
        <v>32398</v>
      </c>
      <c r="E3286">
        <v>236</v>
      </c>
      <c r="L3286" t="s">
        <v>32433</v>
      </c>
      <c r="M3286">
        <v>130</v>
      </c>
      <c r="N3286">
        <v>150</v>
      </c>
      <c r="P3286">
        <v>1</v>
      </c>
      <c r="Q3286">
        <v>0</v>
      </c>
      <c r="R3286">
        <v>1</v>
      </c>
      <c r="S3286">
        <v>0</v>
      </c>
      <c r="T3286">
        <v>0</v>
      </c>
      <c r="U3286" t="s">
        <v>32434</v>
      </c>
      <c r="V3286" t="s">
        <v>32</v>
      </c>
      <c r="W3286" t="s">
        <v>33</v>
      </c>
      <c r="X3286" t="s">
        <v>34</v>
      </c>
      <c r="Y3286">
        <v>0</v>
      </c>
      <c r="AC3286">
        <v>0.38633014801266519</v>
      </c>
    </row>
    <row r="3287" spans="1:29" x14ac:dyDescent="0.35">
      <c r="A3287" t="s">
        <v>16247</v>
      </c>
      <c r="B3287" t="s">
        <v>16248</v>
      </c>
      <c r="C3287">
        <v>6218</v>
      </c>
      <c r="D3287" t="s">
        <v>16112</v>
      </c>
      <c r="E3287">
        <v>22813</v>
      </c>
      <c r="F3287">
        <v>4.2872000000000003</v>
      </c>
      <c r="G3287">
        <v>188</v>
      </c>
      <c r="H3287" t="s">
        <v>426</v>
      </c>
      <c r="I3287" t="s">
        <v>157</v>
      </c>
      <c r="J3287" t="s">
        <v>426</v>
      </c>
      <c r="L3287" t="s">
        <v>16249</v>
      </c>
      <c r="M3287">
        <v>28</v>
      </c>
      <c r="P3287">
        <v>0</v>
      </c>
      <c r="Q3287">
        <v>0</v>
      </c>
      <c r="R3287">
        <v>0</v>
      </c>
      <c r="S3287">
        <v>0</v>
      </c>
      <c r="T3287">
        <v>0</v>
      </c>
      <c r="U3287" t="s">
        <v>16250</v>
      </c>
      <c r="V3287" t="s">
        <v>394</v>
      </c>
      <c r="W3287" t="s">
        <v>428</v>
      </c>
      <c r="X3287" t="s">
        <v>429</v>
      </c>
      <c r="Y3287">
        <v>0</v>
      </c>
      <c r="AC3287">
        <v>0.3864745459584551</v>
      </c>
    </row>
    <row r="3288" spans="1:29" x14ac:dyDescent="0.35">
      <c r="A3288" t="s">
        <v>18818</v>
      </c>
      <c r="B3288" t="s">
        <v>18819</v>
      </c>
      <c r="C3288">
        <v>4028</v>
      </c>
      <c r="D3288" t="s">
        <v>18597</v>
      </c>
      <c r="E3288">
        <v>8166</v>
      </c>
      <c r="F3288">
        <v>4.3239000000000001</v>
      </c>
      <c r="G3288">
        <v>71</v>
      </c>
      <c r="H3288" t="s">
        <v>1265</v>
      </c>
      <c r="I3288" t="s">
        <v>803</v>
      </c>
      <c r="J3288">
        <v>30</v>
      </c>
      <c r="K3288" t="s">
        <v>18820</v>
      </c>
      <c r="L3288" t="s">
        <v>18821</v>
      </c>
      <c r="M3288">
        <v>29</v>
      </c>
      <c r="P3288">
        <v>0</v>
      </c>
      <c r="Q3288">
        <v>0</v>
      </c>
      <c r="R3288">
        <v>0</v>
      </c>
      <c r="S3288">
        <v>0</v>
      </c>
      <c r="T3288">
        <v>0</v>
      </c>
      <c r="V3288" t="s">
        <v>306</v>
      </c>
      <c r="W3288" t="s">
        <v>815</v>
      </c>
      <c r="X3288" t="s">
        <v>840</v>
      </c>
      <c r="Y3288">
        <v>3</v>
      </c>
      <c r="Z3288">
        <v>29</v>
      </c>
      <c r="AA3288">
        <v>29</v>
      </c>
      <c r="AC3288">
        <v>0.38653483525168197</v>
      </c>
    </row>
    <row r="3289" spans="1:29" x14ac:dyDescent="0.35">
      <c r="A3289" t="s">
        <v>25575</v>
      </c>
      <c r="B3289" t="s">
        <v>25576</v>
      </c>
      <c r="C3289">
        <v>3902</v>
      </c>
      <c r="D3289" t="s">
        <v>25136</v>
      </c>
      <c r="E3289">
        <v>23389</v>
      </c>
      <c r="F3289">
        <v>3.2029000000000001</v>
      </c>
      <c r="G3289">
        <v>69</v>
      </c>
      <c r="I3289" t="s">
        <v>803</v>
      </c>
      <c r="J3289" t="s">
        <v>25577</v>
      </c>
      <c r="L3289" t="s">
        <v>25578</v>
      </c>
      <c r="M3289">
        <v>14</v>
      </c>
      <c r="O3289">
        <v>9.8000000000000007</v>
      </c>
      <c r="P3289">
        <v>0</v>
      </c>
      <c r="Q3289">
        <v>0</v>
      </c>
      <c r="R3289">
        <v>0</v>
      </c>
      <c r="S3289">
        <v>1</v>
      </c>
      <c r="T3289">
        <v>1</v>
      </c>
      <c r="U3289" t="s">
        <v>23151</v>
      </c>
      <c r="V3289" t="s">
        <v>306</v>
      </c>
      <c r="W3289" t="s">
        <v>823</v>
      </c>
      <c r="X3289" t="s">
        <v>1091</v>
      </c>
      <c r="Y3289">
        <v>1</v>
      </c>
      <c r="Z3289">
        <v>14</v>
      </c>
      <c r="AA3289">
        <v>9.8000000000000007</v>
      </c>
      <c r="AC3289">
        <v>0.38669811372022256</v>
      </c>
    </row>
    <row r="3290" spans="1:29" x14ac:dyDescent="0.35">
      <c r="A3290" t="s">
        <v>21360</v>
      </c>
      <c r="B3290" t="s">
        <v>21361</v>
      </c>
      <c r="C3290">
        <v>7025</v>
      </c>
      <c r="D3290" t="s">
        <v>21247</v>
      </c>
      <c r="E3290">
        <v>3925</v>
      </c>
      <c r="F3290">
        <v>4.5818000000000003</v>
      </c>
      <c r="G3290">
        <v>110</v>
      </c>
      <c r="H3290" t="s">
        <v>21320</v>
      </c>
      <c r="I3290" t="s">
        <v>157</v>
      </c>
      <c r="J3290" t="s">
        <v>21320</v>
      </c>
      <c r="M3290">
        <v>46</v>
      </c>
      <c r="P3290">
        <v>0</v>
      </c>
      <c r="Q3290">
        <v>0</v>
      </c>
      <c r="R3290">
        <v>0</v>
      </c>
      <c r="S3290">
        <v>0</v>
      </c>
      <c r="T3290">
        <v>0</v>
      </c>
      <c r="V3290" t="s">
        <v>32</v>
      </c>
      <c r="W3290" t="s">
        <v>191</v>
      </c>
      <c r="X3290" t="s">
        <v>208</v>
      </c>
      <c r="Y3290">
        <v>1</v>
      </c>
      <c r="Z3290">
        <v>18</v>
      </c>
      <c r="AA3290">
        <v>18</v>
      </c>
      <c r="AC3290">
        <v>0.3868577745778421</v>
      </c>
    </row>
    <row r="3291" spans="1:29" x14ac:dyDescent="0.35">
      <c r="A3291" t="s">
        <v>4938</v>
      </c>
      <c r="B3291" t="s">
        <v>4939</v>
      </c>
      <c r="C3291">
        <v>6236</v>
      </c>
      <c r="D3291" t="s">
        <v>4908</v>
      </c>
      <c r="E3291">
        <v>359114</v>
      </c>
      <c r="F3291">
        <v>3.7814999999999999</v>
      </c>
      <c r="G3291">
        <v>659</v>
      </c>
      <c r="H3291" t="s">
        <v>4940</v>
      </c>
      <c r="I3291" t="s">
        <v>803</v>
      </c>
      <c r="J3291" t="s">
        <v>4941</v>
      </c>
      <c r="L3291" t="s">
        <v>4942</v>
      </c>
      <c r="M3291">
        <v>42</v>
      </c>
      <c r="P3291">
        <v>0</v>
      </c>
      <c r="Q3291">
        <v>0</v>
      </c>
      <c r="R3291">
        <v>0</v>
      </c>
      <c r="S3291">
        <v>0</v>
      </c>
      <c r="T3291">
        <v>0</v>
      </c>
      <c r="V3291" t="s">
        <v>306</v>
      </c>
      <c r="W3291" t="s">
        <v>815</v>
      </c>
      <c r="X3291" t="s">
        <v>1101</v>
      </c>
      <c r="Y3291">
        <v>1</v>
      </c>
      <c r="Z3291">
        <v>42</v>
      </c>
      <c r="AA3291">
        <v>42</v>
      </c>
      <c r="AC3291">
        <v>0.3869131182635982</v>
      </c>
    </row>
    <row r="3292" spans="1:29" x14ac:dyDescent="0.35">
      <c r="A3292" t="s">
        <v>20095</v>
      </c>
      <c r="B3292" t="s">
        <v>20096</v>
      </c>
      <c r="C3292">
        <v>6182</v>
      </c>
      <c r="D3292" t="s">
        <v>20034</v>
      </c>
      <c r="E3292">
        <v>27852</v>
      </c>
      <c r="F3292">
        <v>4.6351000000000004</v>
      </c>
      <c r="G3292">
        <v>359</v>
      </c>
      <c r="H3292" t="s">
        <v>20072</v>
      </c>
      <c r="I3292" t="s">
        <v>157</v>
      </c>
      <c r="J3292" t="s">
        <v>20072</v>
      </c>
      <c r="L3292" t="s">
        <v>20073</v>
      </c>
      <c r="M3292">
        <v>12</v>
      </c>
      <c r="P3292">
        <v>0</v>
      </c>
      <c r="Q3292">
        <v>0</v>
      </c>
      <c r="R3292">
        <v>0</v>
      </c>
      <c r="S3292">
        <v>0</v>
      </c>
      <c r="T3292">
        <v>0</v>
      </c>
      <c r="V3292" t="s">
        <v>222</v>
      </c>
      <c r="W3292" t="s">
        <v>223</v>
      </c>
      <c r="X3292" t="s">
        <v>881</v>
      </c>
      <c r="Y3292">
        <v>1</v>
      </c>
      <c r="Z3292">
        <v>26</v>
      </c>
      <c r="AA3292">
        <v>26</v>
      </c>
      <c r="AC3292">
        <v>0.38692247105290634</v>
      </c>
    </row>
    <row r="3293" spans="1:29" x14ac:dyDescent="0.35">
      <c r="A3293" t="s">
        <v>17101</v>
      </c>
      <c r="B3293" t="s">
        <v>17102</v>
      </c>
      <c r="C3293">
        <v>6201</v>
      </c>
      <c r="D3293" t="s">
        <v>16997</v>
      </c>
      <c r="E3293">
        <v>7589</v>
      </c>
      <c r="F3293">
        <v>4.3635999999999999</v>
      </c>
      <c r="G3293">
        <v>22</v>
      </c>
      <c r="H3293" t="s">
        <v>17103</v>
      </c>
      <c r="I3293" t="s">
        <v>157</v>
      </c>
      <c r="J3293" t="s">
        <v>17103</v>
      </c>
      <c r="L3293" t="s">
        <v>17086</v>
      </c>
      <c r="M3293">
        <v>95</v>
      </c>
      <c r="P3293">
        <v>0</v>
      </c>
      <c r="Q3293">
        <v>0</v>
      </c>
      <c r="R3293">
        <v>0</v>
      </c>
      <c r="S3293">
        <v>0</v>
      </c>
      <c r="T3293">
        <v>0</v>
      </c>
      <c r="U3293" t="s">
        <v>17087</v>
      </c>
      <c r="V3293" t="s">
        <v>394</v>
      </c>
      <c r="W3293" t="s">
        <v>160</v>
      </c>
      <c r="Y3293">
        <v>0</v>
      </c>
      <c r="AC3293">
        <v>0.38702572452175554</v>
      </c>
    </row>
    <row r="3294" spans="1:29" x14ac:dyDescent="0.35">
      <c r="A3294" t="s">
        <v>30909</v>
      </c>
      <c r="B3294" t="s">
        <v>30910</v>
      </c>
      <c r="C3294">
        <v>3806</v>
      </c>
      <c r="D3294" t="s">
        <v>30874</v>
      </c>
      <c r="E3294">
        <v>286897</v>
      </c>
      <c r="F3294">
        <v>4.5839999999999996</v>
      </c>
      <c r="G3294">
        <v>2428</v>
      </c>
      <c r="H3294" t="s">
        <v>55</v>
      </c>
      <c r="I3294" t="s">
        <v>803</v>
      </c>
      <c r="J3294" t="s">
        <v>30911</v>
      </c>
      <c r="K3294" t="s">
        <v>30912</v>
      </c>
      <c r="L3294" t="s">
        <v>30913</v>
      </c>
      <c r="M3294">
        <v>25</v>
      </c>
      <c r="P3294">
        <v>0</v>
      </c>
      <c r="Q3294">
        <v>0</v>
      </c>
      <c r="R3294">
        <v>0</v>
      </c>
      <c r="S3294">
        <v>0</v>
      </c>
      <c r="T3294">
        <v>0</v>
      </c>
      <c r="V3294" t="s">
        <v>306</v>
      </c>
      <c r="W3294" t="s">
        <v>823</v>
      </c>
      <c r="X3294" t="s">
        <v>1392</v>
      </c>
      <c r="Y3294">
        <v>8</v>
      </c>
      <c r="Z3294">
        <v>25</v>
      </c>
      <c r="AA3294">
        <v>25</v>
      </c>
      <c r="AC3294">
        <v>0.38706024447051801</v>
      </c>
    </row>
    <row r="3295" spans="1:29" x14ac:dyDescent="0.35">
      <c r="A3295" t="s">
        <v>27823</v>
      </c>
      <c r="B3295" t="s">
        <v>27824</v>
      </c>
      <c r="C3295">
        <v>6358</v>
      </c>
      <c r="D3295" t="s">
        <v>27769</v>
      </c>
      <c r="E3295">
        <v>855</v>
      </c>
      <c r="F3295">
        <v>4.7857000000000003</v>
      </c>
      <c r="G3295">
        <v>42</v>
      </c>
      <c r="H3295" t="s">
        <v>105</v>
      </c>
      <c r="I3295" t="s">
        <v>157</v>
      </c>
      <c r="J3295" t="s">
        <v>105</v>
      </c>
      <c r="L3295" t="s">
        <v>27825</v>
      </c>
      <c r="M3295">
        <v>99</v>
      </c>
      <c r="P3295">
        <v>0</v>
      </c>
      <c r="Q3295">
        <v>1</v>
      </c>
      <c r="R3295">
        <v>1</v>
      </c>
      <c r="S3295">
        <v>0</v>
      </c>
      <c r="T3295">
        <v>0</v>
      </c>
      <c r="U3295" t="s">
        <v>27826</v>
      </c>
      <c r="V3295" t="s">
        <v>394</v>
      </c>
      <c r="W3295" t="s">
        <v>400</v>
      </c>
      <c r="X3295" t="s">
        <v>401</v>
      </c>
      <c r="Y3295">
        <v>0</v>
      </c>
      <c r="AC3295">
        <v>0.38712120941258121</v>
      </c>
    </row>
    <row r="3296" spans="1:29" x14ac:dyDescent="0.35">
      <c r="A3296" t="s">
        <v>10372</v>
      </c>
      <c r="B3296" t="s">
        <v>10373</v>
      </c>
      <c r="C3296">
        <v>5972</v>
      </c>
      <c r="D3296" t="s">
        <v>10359</v>
      </c>
      <c r="E3296">
        <v>127405</v>
      </c>
      <c r="F3296">
        <v>4.2781000000000002</v>
      </c>
      <c r="G3296">
        <v>2571</v>
      </c>
      <c r="H3296" t="s">
        <v>8792</v>
      </c>
      <c r="I3296" t="s">
        <v>157</v>
      </c>
      <c r="J3296" t="s">
        <v>8792</v>
      </c>
      <c r="L3296" t="s">
        <v>10374</v>
      </c>
      <c r="M3296">
        <v>36</v>
      </c>
      <c r="P3296">
        <v>0</v>
      </c>
      <c r="Q3296">
        <v>0</v>
      </c>
      <c r="R3296">
        <v>0</v>
      </c>
      <c r="S3296">
        <v>0</v>
      </c>
      <c r="T3296">
        <v>0</v>
      </c>
      <c r="U3296" t="s">
        <v>10375</v>
      </c>
      <c r="V3296" t="s">
        <v>394</v>
      </c>
      <c r="W3296" t="s">
        <v>400</v>
      </c>
      <c r="X3296" t="s">
        <v>485</v>
      </c>
      <c r="Y3296">
        <v>1</v>
      </c>
      <c r="Z3296">
        <v>18</v>
      </c>
      <c r="AA3296">
        <v>18</v>
      </c>
      <c r="AC3296">
        <v>0.3871571997599117</v>
      </c>
    </row>
    <row r="3297" spans="1:29" x14ac:dyDescent="0.35">
      <c r="A3297" t="s">
        <v>12631</v>
      </c>
      <c r="B3297" t="s">
        <v>12632</v>
      </c>
      <c r="C3297">
        <v>1180</v>
      </c>
      <c r="D3297" t="s">
        <v>12615</v>
      </c>
      <c r="E3297">
        <v>11687</v>
      </c>
      <c r="F3297">
        <v>4.4412000000000003</v>
      </c>
      <c r="G3297">
        <v>102</v>
      </c>
      <c r="H3297" t="s">
        <v>294</v>
      </c>
      <c r="I3297" t="s">
        <v>38</v>
      </c>
      <c r="J3297" t="s">
        <v>12633</v>
      </c>
      <c r="L3297" t="s">
        <v>12634</v>
      </c>
      <c r="M3297">
        <v>166</v>
      </c>
      <c r="P3297">
        <v>0</v>
      </c>
      <c r="Q3297">
        <v>0</v>
      </c>
      <c r="R3297">
        <v>0</v>
      </c>
      <c r="S3297">
        <v>0</v>
      </c>
      <c r="T3297">
        <v>0</v>
      </c>
      <c r="V3297" t="s">
        <v>32</v>
      </c>
      <c r="W3297" t="s">
        <v>41</v>
      </c>
      <c r="X3297" t="s">
        <v>42</v>
      </c>
      <c r="Y3297">
        <v>1</v>
      </c>
      <c r="Z3297">
        <v>122</v>
      </c>
      <c r="AA3297">
        <v>122</v>
      </c>
      <c r="AC3297">
        <v>0.38717039247374396</v>
      </c>
    </row>
    <row r="3298" spans="1:29" x14ac:dyDescent="0.35">
      <c r="A3298" t="s">
        <v>28236</v>
      </c>
      <c r="B3298" t="s">
        <v>28237</v>
      </c>
      <c r="C3298">
        <v>5987</v>
      </c>
      <c r="D3298" t="s">
        <v>28175</v>
      </c>
      <c r="E3298">
        <v>32091</v>
      </c>
      <c r="F3298">
        <v>3.6648999999999998</v>
      </c>
      <c r="G3298">
        <v>379</v>
      </c>
      <c r="H3298" t="s">
        <v>37</v>
      </c>
      <c r="I3298" t="s">
        <v>157</v>
      </c>
      <c r="J3298" t="s">
        <v>37</v>
      </c>
      <c r="L3298" t="s">
        <v>28219</v>
      </c>
      <c r="M3298">
        <v>34</v>
      </c>
      <c r="P3298">
        <v>0</v>
      </c>
      <c r="Q3298">
        <v>0</v>
      </c>
      <c r="R3298">
        <v>0</v>
      </c>
      <c r="S3298">
        <v>0</v>
      </c>
      <c r="T3298">
        <v>0</v>
      </c>
      <c r="U3298" t="s">
        <v>28220</v>
      </c>
      <c r="V3298" t="s">
        <v>394</v>
      </c>
      <c r="W3298" t="s">
        <v>418</v>
      </c>
      <c r="X3298" t="s">
        <v>419</v>
      </c>
      <c r="Y3298">
        <v>1</v>
      </c>
      <c r="Z3298">
        <v>20</v>
      </c>
      <c r="AA3298">
        <v>20</v>
      </c>
      <c r="AC3298">
        <v>0.38725784583849721</v>
      </c>
    </row>
    <row r="3299" spans="1:29" x14ac:dyDescent="0.35">
      <c r="A3299" t="s">
        <v>1518</v>
      </c>
      <c r="B3299" t="s">
        <v>1519</v>
      </c>
      <c r="C3299">
        <v>1517</v>
      </c>
      <c r="D3299" t="s">
        <v>1520</v>
      </c>
      <c r="E3299">
        <v>622995</v>
      </c>
      <c r="F3299">
        <v>4.2161999999999997</v>
      </c>
      <c r="G3299">
        <v>4162</v>
      </c>
      <c r="H3299" t="s">
        <v>163</v>
      </c>
      <c r="I3299" t="s">
        <v>803</v>
      </c>
      <c r="J3299">
        <v>7.5</v>
      </c>
      <c r="K3299" t="s">
        <v>1521</v>
      </c>
      <c r="L3299" t="s">
        <v>1522</v>
      </c>
      <c r="M3299">
        <v>69</v>
      </c>
      <c r="P3299">
        <v>0</v>
      </c>
      <c r="Q3299">
        <v>0</v>
      </c>
      <c r="R3299">
        <v>0</v>
      </c>
      <c r="S3299">
        <v>0</v>
      </c>
      <c r="T3299">
        <v>0</v>
      </c>
      <c r="U3299" t="s">
        <v>1523</v>
      </c>
      <c r="V3299" t="s">
        <v>306</v>
      </c>
      <c r="W3299" t="s">
        <v>815</v>
      </c>
      <c r="X3299" t="s">
        <v>1155</v>
      </c>
      <c r="Y3299">
        <v>78</v>
      </c>
      <c r="Z3299">
        <v>69</v>
      </c>
      <c r="AA3299">
        <v>45</v>
      </c>
      <c r="AC3299">
        <v>0.38742045038324957</v>
      </c>
    </row>
    <row r="3300" spans="1:29" x14ac:dyDescent="0.35">
      <c r="A3300" t="s">
        <v>2472</v>
      </c>
      <c r="B3300" t="s">
        <v>2473</v>
      </c>
      <c r="C3300">
        <v>5333</v>
      </c>
      <c r="D3300" t="s">
        <v>2318</v>
      </c>
      <c r="E3300">
        <v>26463</v>
      </c>
      <c r="F3300">
        <v>4.42</v>
      </c>
      <c r="G3300">
        <v>100</v>
      </c>
      <c r="H3300" t="s">
        <v>2391</v>
      </c>
      <c r="I3300" t="s">
        <v>803</v>
      </c>
      <c r="J3300" t="s">
        <v>2392</v>
      </c>
      <c r="K3300" t="s">
        <v>2393</v>
      </c>
      <c r="L3300" t="s">
        <v>2394</v>
      </c>
      <c r="M3300">
        <v>18</v>
      </c>
      <c r="P3300">
        <v>0</v>
      </c>
      <c r="Q3300">
        <v>0</v>
      </c>
      <c r="R3300">
        <v>0</v>
      </c>
      <c r="S3300">
        <v>0</v>
      </c>
      <c r="T3300">
        <v>0</v>
      </c>
      <c r="U3300" t="s">
        <v>2395</v>
      </c>
      <c r="V3300" t="s">
        <v>160</v>
      </c>
      <c r="W3300" t="s">
        <v>306</v>
      </c>
      <c r="Y3300">
        <v>0</v>
      </c>
      <c r="AC3300">
        <v>0.38748956676755075</v>
      </c>
    </row>
    <row r="3301" spans="1:29" x14ac:dyDescent="0.35">
      <c r="A3301" t="s">
        <v>22218</v>
      </c>
      <c r="B3301" t="s">
        <v>22219</v>
      </c>
      <c r="C3301">
        <v>6346</v>
      </c>
      <c r="D3301" t="s">
        <v>22187</v>
      </c>
      <c r="E3301">
        <v>16214</v>
      </c>
      <c r="F3301">
        <v>4.4063999999999997</v>
      </c>
      <c r="G3301">
        <v>561</v>
      </c>
      <c r="H3301" t="s">
        <v>22220</v>
      </c>
      <c r="I3301" t="s">
        <v>157</v>
      </c>
      <c r="J3301" t="s">
        <v>22220</v>
      </c>
      <c r="L3301" t="s">
        <v>22197</v>
      </c>
      <c r="M3301">
        <v>24</v>
      </c>
      <c r="P3301">
        <v>0</v>
      </c>
      <c r="Q3301">
        <v>0</v>
      </c>
      <c r="R3301">
        <v>1</v>
      </c>
      <c r="S3301">
        <v>0</v>
      </c>
      <c r="T3301">
        <v>0</v>
      </c>
      <c r="U3301" t="s">
        <v>22198</v>
      </c>
      <c r="V3301" t="s">
        <v>222</v>
      </c>
      <c r="W3301" t="s">
        <v>160</v>
      </c>
      <c r="Y3301">
        <v>0</v>
      </c>
      <c r="AC3301">
        <v>0.3875298021633794</v>
      </c>
    </row>
    <row r="3302" spans="1:29" x14ac:dyDescent="0.35">
      <c r="A3302" t="s">
        <v>31458</v>
      </c>
      <c r="B3302" t="s">
        <v>31459</v>
      </c>
      <c r="C3302">
        <v>6112</v>
      </c>
      <c r="D3302" t="s">
        <v>31409</v>
      </c>
      <c r="E3302">
        <v>11334</v>
      </c>
      <c r="F3302">
        <v>3.8071000000000002</v>
      </c>
      <c r="G3302">
        <v>420</v>
      </c>
      <c r="H3302" t="s">
        <v>31460</v>
      </c>
      <c r="I3302" t="s">
        <v>157</v>
      </c>
      <c r="J3302" t="s">
        <v>31460</v>
      </c>
      <c r="L3302" t="s">
        <v>31461</v>
      </c>
      <c r="M3302">
        <v>20</v>
      </c>
      <c r="P3302">
        <v>0</v>
      </c>
      <c r="Q3302">
        <v>0</v>
      </c>
      <c r="R3302">
        <v>0</v>
      </c>
      <c r="S3302">
        <v>0</v>
      </c>
      <c r="T3302">
        <v>0</v>
      </c>
      <c r="U3302" t="s">
        <v>31462</v>
      </c>
      <c r="V3302" t="s">
        <v>222</v>
      </c>
      <c r="W3302" t="s">
        <v>223</v>
      </c>
      <c r="X3302" t="s">
        <v>265</v>
      </c>
      <c r="Y3302">
        <v>0</v>
      </c>
      <c r="AC3302">
        <v>0.38832482116012035</v>
      </c>
    </row>
    <row r="3303" spans="1:29" x14ac:dyDescent="0.35">
      <c r="A3303" t="s">
        <v>30003</v>
      </c>
      <c r="B3303" t="s">
        <v>30004</v>
      </c>
      <c r="C3303">
        <v>5869</v>
      </c>
      <c r="D3303" t="s">
        <v>29945</v>
      </c>
      <c r="E3303">
        <v>43689</v>
      </c>
      <c r="F3303">
        <v>4.3116000000000003</v>
      </c>
      <c r="G3303">
        <v>1210</v>
      </c>
      <c r="H3303" t="s">
        <v>9271</v>
      </c>
      <c r="I3303" t="s">
        <v>38</v>
      </c>
      <c r="J3303" t="s">
        <v>30005</v>
      </c>
      <c r="L3303" t="s">
        <v>30006</v>
      </c>
      <c r="M3303">
        <v>70</v>
      </c>
      <c r="P3303">
        <v>0</v>
      </c>
      <c r="Q3303">
        <v>0</v>
      </c>
      <c r="R3303">
        <v>0</v>
      </c>
      <c r="S3303">
        <v>0</v>
      </c>
      <c r="T3303">
        <v>0</v>
      </c>
      <c r="U3303" t="s">
        <v>58</v>
      </c>
      <c r="V3303" t="s">
        <v>32</v>
      </c>
      <c r="W3303" t="s">
        <v>41</v>
      </c>
      <c r="X3303" t="s">
        <v>59</v>
      </c>
      <c r="Y3303">
        <v>0</v>
      </c>
      <c r="AC3303">
        <v>0.38841366978184078</v>
      </c>
    </row>
    <row r="3304" spans="1:29" x14ac:dyDescent="0.35">
      <c r="A3304" t="s">
        <v>5154</v>
      </c>
      <c r="B3304" t="s">
        <v>5155</v>
      </c>
      <c r="C3304">
        <v>6236</v>
      </c>
      <c r="D3304" t="s">
        <v>4908</v>
      </c>
      <c r="E3304">
        <v>29228</v>
      </c>
      <c r="F3304">
        <v>4.0811000000000002</v>
      </c>
      <c r="G3304">
        <v>148</v>
      </c>
      <c r="H3304" t="s">
        <v>5156</v>
      </c>
      <c r="I3304" t="s">
        <v>803</v>
      </c>
      <c r="J3304" t="s">
        <v>4923</v>
      </c>
      <c r="K3304" t="s">
        <v>5157</v>
      </c>
      <c r="L3304" t="s">
        <v>5158</v>
      </c>
      <c r="M3304">
        <v>29</v>
      </c>
      <c r="P3304">
        <v>0</v>
      </c>
      <c r="Q3304">
        <v>0</v>
      </c>
      <c r="R3304">
        <v>0</v>
      </c>
      <c r="S3304">
        <v>0</v>
      </c>
      <c r="T3304">
        <v>0</v>
      </c>
      <c r="V3304" t="s">
        <v>306</v>
      </c>
      <c r="W3304" t="s">
        <v>823</v>
      </c>
      <c r="X3304" t="s">
        <v>1392</v>
      </c>
      <c r="Y3304">
        <v>0</v>
      </c>
      <c r="AC3304">
        <v>0.38851107337857538</v>
      </c>
    </row>
    <row r="3305" spans="1:29" x14ac:dyDescent="0.35">
      <c r="A3305" t="s">
        <v>17125</v>
      </c>
      <c r="B3305" t="s">
        <v>17126</v>
      </c>
      <c r="C3305">
        <v>6201</v>
      </c>
      <c r="D3305" t="s">
        <v>16997</v>
      </c>
      <c r="E3305">
        <v>3433</v>
      </c>
      <c r="F3305">
        <v>3</v>
      </c>
      <c r="G3305">
        <v>2</v>
      </c>
      <c r="L3305" t="s">
        <v>17127</v>
      </c>
      <c r="M3305">
        <v>200</v>
      </c>
      <c r="N3305">
        <v>280</v>
      </c>
      <c r="P3305">
        <v>1</v>
      </c>
      <c r="Q3305">
        <v>0</v>
      </c>
      <c r="R3305">
        <v>0</v>
      </c>
      <c r="S3305">
        <v>0</v>
      </c>
      <c r="T3305">
        <v>1</v>
      </c>
      <c r="U3305" t="s">
        <v>16999</v>
      </c>
      <c r="V3305" t="s">
        <v>394</v>
      </c>
      <c r="W3305" t="s">
        <v>33</v>
      </c>
      <c r="Y3305">
        <v>0</v>
      </c>
      <c r="AC3305">
        <v>0.38855769433669252</v>
      </c>
    </row>
    <row r="3306" spans="1:29" x14ac:dyDescent="0.35">
      <c r="A3306" t="s">
        <v>16641</v>
      </c>
      <c r="B3306" t="s">
        <v>16642</v>
      </c>
      <c r="C3306">
        <v>6279</v>
      </c>
      <c r="D3306" t="s">
        <v>16593</v>
      </c>
      <c r="E3306">
        <v>58352</v>
      </c>
      <c r="F3306">
        <v>3.9931000000000001</v>
      </c>
      <c r="G3306">
        <v>724</v>
      </c>
      <c r="H3306" t="s">
        <v>16643</v>
      </c>
      <c r="I3306" t="s">
        <v>157</v>
      </c>
      <c r="J3306" t="s">
        <v>16643</v>
      </c>
      <c r="L3306" t="s">
        <v>16644</v>
      </c>
      <c r="M3306">
        <v>24</v>
      </c>
      <c r="P3306">
        <v>0</v>
      </c>
      <c r="Q3306">
        <v>0</v>
      </c>
      <c r="R3306">
        <v>0</v>
      </c>
      <c r="S3306">
        <v>0</v>
      </c>
      <c r="T3306">
        <v>0</v>
      </c>
      <c r="U3306" t="s">
        <v>16645</v>
      </c>
      <c r="V3306" t="s">
        <v>306</v>
      </c>
      <c r="W3306" t="s">
        <v>823</v>
      </c>
      <c r="X3306" t="s">
        <v>855</v>
      </c>
      <c r="Y3306">
        <v>0</v>
      </c>
      <c r="AC3306">
        <v>0.38869657750552633</v>
      </c>
    </row>
    <row r="3307" spans="1:29" x14ac:dyDescent="0.35">
      <c r="A3307" t="s">
        <v>26246</v>
      </c>
      <c r="B3307" t="s">
        <v>26247</v>
      </c>
      <c r="C3307">
        <v>3902</v>
      </c>
      <c r="D3307" t="s">
        <v>25136</v>
      </c>
      <c r="E3307">
        <v>2650</v>
      </c>
      <c r="F3307">
        <v>3.5</v>
      </c>
      <c r="G3307">
        <v>12</v>
      </c>
      <c r="H3307" t="s">
        <v>10369</v>
      </c>
      <c r="I3307" t="s">
        <v>157</v>
      </c>
      <c r="J3307" t="s">
        <v>10369</v>
      </c>
      <c r="M3307">
        <v>18</v>
      </c>
      <c r="O3307">
        <v>9</v>
      </c>
      <c r="P3307">
        <v>0</v>
      </c>
      <c r="Q3307">
        <v>0</v>
      </c>
      <c r="R3307">
        <v>0</v>
      </c>
      <c r="S3307">
        <v>0</v>
      </c>
      <c r="T3307">
        <v>1</v>
      </c>
      <c r="V3307" t="s">
        <v>32</v>
      </c>
      <c r="W3307" t="s">
        <v>191</v>
      </c>
      <c r="X3307" t="s">
        <v>208</v>
      </c>
      <c r="Y3307">
        <v>0</v>
      </c>
      <c r="AC3307">
        <v>0.38872563889398259</v>
      </c>
    </row>
    <row r="3308" spans="1:29" x14ac:dyDescent="0.35">
      <c r="A3308" t="s">
        <v>29313</v>
      </c>
      <c r="B3308" t="s">
        <v>29314</v>
      </c>
      <c r="C3308">
        <v>6238</v>
      </c>
      <c r="D3308" t="s">
        <v>29270</v>
      </c>
      <c r="E3308">
        <v>4948</v>
      </c>
      <c r="F3308">
        <v>4.3131000000000004</v>
      </c>
      <c r="G3308">
        <v>99</v>
      </c>
      <c r="H3308" t="s">
        <v>186</v>
      </c>
      <c r="I3308" t="s">
        <v>38</v>
      </c>
      <c r="J3308" t="s">
        <v>186</v>
      </c>
      <c r="L3308" t="s">
        <v>29299</v>
      </c>
      <c r="M3308">
        <v>88</v>
      </c>
      <c r="P3308">
        <v>0</v>
      </c>
      <c r="Q3308">
        <v>0</v>
      </c>
      <c r="R3308">
        <v>0</v>
      </c>
      <c r="S3308">
        <v>0</v>
      </c>
      <c r="T3308">
        <v>1</v>
      </c>
      <c r="U3308" t="s">
        <v>29272</v>
      </c>
      <c r="V3308" t="s">
        <v>32</v>
      </c>
      <c r="W3308" t="s">
        <v>41</v>
      </c>
      <c r="X3308" t="s">
        <v>42</v>
      </c>
      <c r="Y3308">
        <v>1</v>
      </c>
      <c r="Z3308">
        <v>32</v>
      </c>
      <c r="AA3308">
        <v>32</v>
      </c>
      <c r="AC3308">
        <v>0.38881438988868333</v>
      </c>
    </row>
    <row r="3309" spans="1:29" x14ac:dyDescent="0.35">
      <c r="A3309" t="s">
        <v>13696</v>
      </c>
      <c r="B3309" t="s">
        <v>13697</v>
      </c>
      <c r="C3309">
        <v>6162</v>
      </c>
      <c r="D3309" t="s">
        <v>13613</v>
      </c>
      <c r="E3309">
        <v>4008</v>
      </c>
      <c r="F3309">
        <v>4.1524999999999999</v>
      </c>
      <c r="G3309">
        <v>59</v>
      </c>
      <c r="H3309" t="s">
        <v>13698</v>
      </c>
      <c r="I3309" t="s">
        <v>157</v>
      </c>
      <c r="J3309" t="s">
        <v>13698</v>
      </c>
      <c r="L3309" t="s">
        <v>13699</v>
      </c>
      <c r="M3309">
        <v>32</v>
      </c>
      <c r="P3309">
        <v>0</v>
      </c>
      <c r="Q3309">
        <v>0</v>
      </c>
      <c r="R3309">
        <v>0</v>
      </c>
      <c r="S3309">
        <v>0</v>
      </c>
      <c r="T3309">
        <v>0</v>
      </c>
      <c r="U3309" t="s">
        <v>13700</v>
      </c>
      <c r="V3309" t="s">
        <v>222</v>
      </c>
      <c r="W3309" t="s">
        <v>223</v>
      </c>
      <c r="X3309" t="s">
        <v>265</v>
      </c>
      <c r="Y3309">
        <v>0</v>
      </c>
      <c r="AC3309">
        <v>0.38881872193008371</v>
      </c>
    </row>
    <row r="3310" spans="1:29" x14ac:dyDescent="0.35">
      <c r="A3310" t="s">
        <v>6343</v>
      </c>
      <c r="B3310" t="s">
        <v>6344</v>
      </c>
      <c r="C3310">
        <v>6351</v>
      </c>
      <c r="D3310" t="s">
        <v>6324</v>
      </c>
      <c r="E3310">
        <v>18608</v>
      </c>
      <c r="F3310">
        <v>4</v>
      </c>
      <c r="G3310">
        <v>67</v>
      </c>
      <c r="H3310" t="s">
        <v>6345</v>
      </c>
      <c r="I3310" t="s">
        <v>157</v>
      </c>
      <c r="J3310" t="s">
        <v>6345</v>
      </c>
      <c r="L3310" t="s">
        <v>6346</v>
      </c>
      <c r="M3310">
        <v>20</v>
      </c>
      <c r="P3310">
        <v>0</v>
      </c>
      <c r="Q3310">
        <v>0</v>
      </c>
      <c r="R3310">
        <v>0</v>
      </c>
      <c r="S3310">
        <v>0</v>
      </c>
      <c r="T3310">
        <v>0</v>
      </c>
      <c r="U3310" t="s">
        <v>6347</v>
      </c>
      <c r="V3310" t="s">
        <v>222</v>
      </c>
      <c r="W3310" t="s">
        <v>223</v>
      </c>
      <c r="X3310" t="s">
        <v>265</v>
      </c>
      <c r="Y3310">
        <v>0</v>
      </c>
      <c r="AC3310">
        <v>0.389197653488213</v>
      </c>
    </row>
    <row r="3311" spans="1:29" x14ac:dyDescent="0.35">
      <c r="A3311" t="s">
        <v>21383</v>
      </c>
      <c r="B3311" t="s">
        <v>21384</v>
      </c>
      <c r="C3311">
        <v>7025</v>
      </c>
      <c r="D3311" t="s">
        <v>21247</v>
      </c>
      <c r="E3311">
        <v>2845</v>
      </c>
      <c r="F3311">
        <v>3.6</v>
      </c>
      <c r="G3311">
        <v>20</v>
      </c>
      <c r="H3311" t="s">
        <v>7985</v>
      </c>
      <c r="I3311" t="s">
        <v>38</v>
      </c>
      <c r="J3311" t="s">
        <v>7985</v>
      </c>
      <c r="M3311">
        <v>58</v>
      </c>
      <c r="P3311">
        <v>0</v>
      </c>
      <c r="Q3311">
        <v>0</v>
      </c>
      <c r="R3311">
        <v>0</v>
      </c>
      <c r="S3311">
        <v>0</v>
      </c>
      <c r="T3311">
        <v>0</v>
      </c>
      <c r="U3311" t="s">
        <v>15697</v>
      </c>
      <c r="V3311" t="s">
        <v>32</v>
      </c>
      <c r="W3311" t="s">
        <v>191</v>
      </c>
      <c r="X3311" t="s">
        <v>192</v>
      </c>
      <c r="Y3311">
        <v>0</v>
      </c>
      <c r="AC3311">
        <v>0.38949232627313912</v>
      </c>
    </row>
    <row r="3312" spans="1:29" x14ac:dyDescent="0.35">
      <c r="A3312" t="s">
        <v>29029</v>
      </c>
      <c r="B3312" t="s">
        <v>29030</v>
      </c>
      <c r="C3312">
        <v>7020</v>
      </c>
      <c r="D3312" t="s">
        <v>28957</v>
      </c>
      <c r="E3312">
        <v>2480</v>
      </c>
      <c r="F3312">
        <v>4.58</v>
      </c>
      <c r="G3312">
        <v>50</v>
      </c>
      <c r="H3312" t="s">
        <v>186</v>
      </c>
      <c r="I3312" t="s">
        <v>157</v>
      </c>
      <c r="J3312" t="s">
        <v>186</v>
      </c>
      <c r="L3312" t="s">
        <v>18469</v>
      </c>
      <c r="M3312">
        <v>130</v>
      </c>
      <c r="P3312">
        <v>0</v>
      </c>
      <c r="Q3312">
        <v>0</v>
      </c>
      <c r="R3312">
        <v>1</v>
      </c>
      <c r="S3312">
        <v>0</v>
      </c>
      <c r="T3312">
        <v>0</v>
      </c>
      <c r="U3312" t="s">
        <v>29031</v>
      </c>
      <c r="V3312" t="s">
        <v>394</v>
      </c>
      <c r="W3312" t="s">
        <v>395</v>
      </c>
      <c r="X3312" t="s">
        <v>395</v>
      </c>
      <c r="Y3312">
        <v>0</v>
      </c>
      <c r="AC3312">
        <v>0.38949955232686206</v>
      </c>
    </row>
    <row r="3313" spans="1:29" x14ac:dyDescent="0.35">
      <c r="A3313" t="s">
        <v>26621</v>
      </c>
      <c r="B3313" t="s">
        <v>26622</v>
      </c>
      <c r="C3313">
        <v>5337</v>
      </c>
      <c r="D3313" t="s">
        <v>26428</v>
      </c>
      <c r="E3313">
        <v>5752</v>
      </c>
      <c r="F3313">
        <v>4.3076999999999996</v>
      </c>
      <c r="G3313">
        <v>26</v>
      </c>
      <c r="H3313" t="s">
        <v>426</v>
      </c>
      <c r="I3313" t="s">
        <v>157</v>
      </c>
      <c r="J3313" t="s">
        <v>426</v>
      </c>
      <c r="L3313" t="s">
        <v>26623</v>
      </c>
      <c r="M3313">
        <v>50</v>
      </c>
      <c r="P3313">
        <v>0</v>
      </c>
      <c r="Q3313">
        <v>0</v>
      </c>
      <c r="R3313">
        <v>0</v>
      </c>
      <c r="S3313">
        <v>0</v>
      </c>
      <c r="T3313">
        <v>0</v>
      </c>
      <c r="V3313" t="s">
        <v>394</v>
      </c>
      <c r="W3313" t="s">
        <v>395</v>
      </c>
      <c r="X3313" t="s">
        <v>2307</v>
      </c>
      <c r="Y3313">
        <v>0</v>
      </c>
      <c r="AC3313">
        <v>0.38951337656457297</v>
      </c>
    </row>
    <row r="3314" spans="1:29" x14ac:dyDescent="0.35">
      <c r="A3314" t="s">
        <v>18279</v>
      </c>
      <c r="B3314" t="s">
        <v>18280</v>
      </c>
      <c r="C3314">
        <v>6345</v>
      </c>
      <c r="D3314" t="s">
        <v>18273</v>
      </c>
      <c r="E3314">
        <v>64683</v>
      </c>
      <c r="F3314">
        <v>4.3079000000000001</v>
      </c>
      <c r="G3314">
        <v>617</v>
      </c>
      <c r="H3314" t="s">
        <v>163</v>
      </c>
      <c r="I3314" t="s">
        <v>803</v>
      </c>
      <c r="J3314" t="s">
        <v>18281</v>
      </c>
      <c r="K3314" t="s">
        <v>18282</v>
      </c>
      <c r="L3314" t="s">
        <v>18283</v>
      </c>
      <c r="M3314">
        <v>24</v>
      </c>
      <c r="P3314">
        <v>0</v>
      </c>
      <c r="Q3314">
        <v>0</v>
      </c>
      <c r="R3314">
        <v>1</v>
      </c>
      <c r="S3314">
        <v>0</v>
      </c>
      <c r="T3314">
        <v>1</v>
      </c>
      <c r="U3314" t="s">
        <v>18284</v>
      </c>
      <c r="V3314" t="s">
        <v>306</v>
      </c>
      <c r="W3314" t="s">
        <v>815</v>
      </c>
      <c r="X3314" t="s">
        <v>1155</v>
      </c>
      <c r="Y3314">
        <v>34</v>
      </c>
      <c r="Z3314">
        <v>24</v>
      </c>
      <c r="AA3314">
        <v>24</v>
      </c>
      <c r="AC3314">
        <v>0.3895271358550686</v>
      </c>
    </row>
    <row r="3315" spans="1:29" x14ac:dyDescent="0.35">
      <c r="A3315" t="s">
        <v>18871</v>
      </c>
      <c r="B3315" t="s">
        <v>18872</v>
      </c>
      <c r="C3315">
        <v>4028</v>
      </c>
      <c r="D3315" t="s">
        <v>18597</v>
      </c>
      <c r="E3315">
        <v>4563</v>
      </c>
      <c r="F3315">
        <v>4.1111000000000004</v>
      </c>
      <c r="G3315">
        <v>270</v>
      </c>
      <c r="H3315" t="s">
        <v>18873</v>
      </c>
      <c r="I3315" t="s">
        <v>803</v>
      </c>
      <c r="J3315" t="s">
        <v>1609</v>
      </c>
      <c r="L3315" t="s">
        <v>18874</v>
      </c>
      <c r="M3315">
        <v>28</v>
      </c>
      <c r="P3315">
        <v>0</v>
      </c>
      <c r="Q3315">
        <v>0</v>
      </c>
      <c r="R3315">
        <v>0</v>
      </c>
      <c r="S3315">
        <v>0</v>
      </c>
      <c r="T3315">
        <v>1</v>
      </c>
      <c r="U3315" t="s">
        <v>2539</v>
      </c>
      <c r="V3315" t="s">
        <v>306</v>
      </c>
      <c r="W3315" t="s">
        <v>823</v>
      </c>
      <c r="X3315" t="s">
        <v>824</v>
      </c>
      <c r="Y3315">
        <v>0</v>
      </c>
      <c r="AC3315">
        <v>0.38956129092473923</v>
      </c>
    </row>
    <row r="3316" spans="1:29" x14ac:dyDescent="0.35">
      <c r="A3316" t="s">
        <v>11858</v>
      </c>
      <c r="B3316" t="s">
        <v>11859</v>
      </c>
      <c r="C3316">
        <v>1063</v>
      </c>
      <c r="D3316" t="s">
        <v>11860</v>
      </c>
      <c r="E3316">
        <v>92741</v>
      </c>
      <c r="F3316">
        <v>4.2309999999999999</v>
      </c>
      <c r="G3316">
        <v>277</v>
      </c>
      <c r="H3316" t="s">
        <v>3720</v>
      </c>
      <c r="I3316" t="s">
        <v>803</v>
      </c>
      <c r="J3316" t="s">
        <v>11861</v>
      </c>
      <c r="K3316" t="s">
        <v>11862</v>
      </c>
      <c r="L3316" t="s">
        <v>11863</v>
      </c>
      <c r="M3316">
        <v>45</v>
      </c>
      <c r="P3316">
        <v>0</v>
      </c>
      <c r="Q3316">
        <v>0</v>
      </c>
      <c r="R3316">
        <v>0</v>
      </c>
      <c r="S3316">
        <v>0</v>
      </c>
      <c r="T3316">
        <v>0</v>
      </c>
      <c r="U3316" t="s">
        <v>11864</v>
      </c>
      <c r="V3316" t="s">
        <v>306</v>
      </c>
      <c r="W3316" t="s">
        <v>307</v>
      </c>
      <c r="X3316" t="s">
        <v>1087</v>
      </c>
      <c r="Y3316">
        <v>23</v>
      </c>
      <c r="Z3316">
        <v>45</v>
      </c>
      <c r="AA3316">
        <v>45</v>
      </c>
      <c r="AC3316">
        <v>0.38959003152629512</v>
      </c>
    </row>
    <row r="3317" spans="1:29" x14ac:dyDescent="0.35">
      <c r="A3317" t="s">
        <v>12449</v>
      </c>
      <c r="B3317" t="s">
        <v>12450</v>
      </c>
      <c r="C3317">
        <v>6490</v>
      </c>
      <c r="D3317" t="s">
        <v>12385</v>
      </c>
      <c r="E3317">
        <v>8636</v>
      </c>
      <c r="F3317">
        <v>4.04</v>
      </c>
      <c r="G3317">
        <v>25</v>
      </c>
      <c r="H3317" t="s">
        <v>12451</v>
      </c>
      <c r="I3317" t="s">
        <v>803</v>
      </c>
      <c r="J3317" t="s">
        <v>1126</v>
      </c>
      <c r="K3317" t="s">
        <v>12452</v>
      </c>
      <c r="L3317" t="s">
        <v>12453</v>
      </c>
      <c r="M3317">
        <v>22</v>
      </c>
      <c r="P3317">
        <v>0</v>
      </c>
      <c r="Q3317">
        <v>0</v>
      </c>
      <c r="R3317">
        <v>0</v>
      </c>
      <c r="S3317">
        <v>0</v>
      </c>
      <c r="T3317">
        <v>1</v>
      </c>
      <c r="U3317" t="s">
        <v>12454</v>
      </c>
      <c r="V3317" t="s">
        <v>306</v>
      </c>
      <c r="W3317" t="s">
        <v>823</v>
      </c>
      <c r="X3317" t="s">
        <v>855</v>
      </c>
      <c r="Y3317">
        <v>12</v>
      </c>
      <c r="Z3317">
        <v>22</v>
      </c>
      <c r="AA3317">
        <v>22</v>
      </c>
      <c r="AC3317">
        <v>0.3902459442746915</v>
      </c>
    </row>
    <row r="3318" spans="1:29" x14ac:dyDescent="0.35">
      <c r="A3318" t="s">
        <v>21573</v>
      </c>
      <c r="B3318" t="s">
        <v>21574</v>
      </c>
      <c r="C3318">
        <v>7055</v>
      </c>
      <c r="D3318" t="s">
        <v>21568</v>
      </c>
      <c r="E3318">
        <v>87604</v>
      </c>
      <c r="F3318">
        <v>4.1452999999999998</v>
      </c>
      <c r="G3318">
        <v>358</v>
      </c>
      <c r="H3318" t="s">
        <v>13107</v>
      </c>
      <c r="I3318" t="s">
        <v>803</v>
      </c>
      <c r="J3318" t="s">
        <v>21575</v>
      </c>
      <c r="K3318" t="s">
        <v>1306</v>
      </c>
      <c r="L3318" t="s">
        <v>21576</v>
      </c>
      <c r="M3318">
        <v>27</v>
      </c>
      <c r="P3318">
        <v>0</v>
      </c>
      <c r="Q3318">
        <v>0</v>
      </c>
      <c r="R3318">
        <v>0</v>
      </c>
      <c r="S3318">
        <v>0</v>
      </c>
      <c r="T3318">
        <v>0</v>
      </c>
      <c r="V3318" t="s">
        <v>306</v>
      </c>
      <c r="W3318" t="s">
        <v>823</v>
      </c>
      <c r="X3318" t="s">
        <v>1080</v>
      </c>
      <c r="Y3318">
        <v>20</v>
      </c>
      <c r="Z3318">
        <v>27</v>
      </c>
      <c r="AA3318">
        <v>27</v>
      </c>
      <c r="AC3318">
        <v>0.39037271977977428</v>
      </c>
    </row>
    <row r="3319" spans="1:29" x14ac:dyDescent="0.35">
      <c r="A3319" t="s">
        <v>8043</v>
      </c>
      <c r="B3319" t="s">
        <v>8044</v>
      </c>
      <c r="C3319">
        <v>1073</v>
      </c>
      <c r="D3319" t="s">
        <v>7503</v>
      </c>
      <c r="E3319">
        <v>993</v>
      </c>
      <c r="F3319">
        <v>5</v>
      </c>
      <c r="G3319">
        <v>2</v>
      </c>
      <c r="H3319" t="s">
        <v>1715</v>
      </c>
      <c r="I3319" t="s">
        <v>157</v>
      </c>
      <c r="J3319" t="s">
        <v>1715</v>
      </c>
      <c r="L3319" t="s">
        <v>8045</v>
      </c>
      <c r="M3319">
        <v>80</v>
      </c>
      <c r="P3319">
        <v>0</v>
      </c>
      <c r="Q3319">
        <v>1</v>
      </c>
      <c r="R3319">
        <v>0</v>
      </c>
      <c r="S3319">
        <v>0</v>
      </c>
      <c r="T3319">
        <v>0</v>
      </c>
      <c r="U3319" t="s">
        <v>8046</v>
      </c>
      <c r="V3319" t="s">
        <v>394</v>
      </c>
      <c r="W3319" t="s">
        <v>474</v>
      </c>
      <c r="X3319" t="s">
        <v>475</v>
      </c>
      <c r="Y3319">
        <v>0</v>
      </c>
      <c r="AC3319">
        <v>0.39047195467062423</v>
      </c>
    </row>
    <row r="3320" spans="1:29" x14ac:dyDescent="0.35">
      <c r="A3320" t="s">
        <v>10727</v>
      </c>
      <c r="B3320" t="s">
        <v>10728</v>
      </c>
      <c r="C3320">
        <v>6468</v>
      </c>
      <c r="D3320" t="s">
        <v>10683</v>
      </c>
      <c r="E3320">
        <v>1493</v>
      </c>
      <c r="F3320">
        <v>3.8</v>
      </c>
      <c r="G3320">
        <v>5</v>
      </c>
      <c r="H3320" t="s">
        <v>10689</v>
      </c>
      <c r="I3320" t="s">
        <v>38</v>
      </c>
      <c r="J3320" t="s">
        <v>10706</v>
      </c>
      <c r="L3320" t="s">
        <v>10703</v>
      </c>
      <c r="M3320">
        <v>38</v>
      </c>
      <c r="O3320">
        <v>25</v>
      </c>
      <c r="P3320">
        <v>1</v>
      </c>
      <c r="Q3320">
        <v>0</v>
      </c>
      <c r="R3320">
        <v>1</v>
      </c>
      <c r="S3320">
        <v>0</v>
      </c>
      <c r="T3320">
        <v>1</v>
      </c>
      <c r="V3320" t="s">
        <v>32</v>
      </c>
      <c r="W3320" t="s">
        <v>191</v>
      </c>
      <c r="X3320" t="s">
        <v>208</v>
      </c>
      <c r="Y3320">
        <v>0</v>
      </c>
      <c r="AC3320">
        <v>0.39076185758140647</v>
      </c>
    </row>
    <row r="3321" spans="1:29" x14ac:dyDescent="0.35">
      <c r="A3321" t="s">
        <v>7087</v>
      </c>
      <c r="B3321" t="s">
        <v>7088</v>
      </c>
      <c r="C3321">
        <v>6353</v>
      </c>
      <c r="D3321" t="s">
        <v>7057</v>
      </c>
      <c r="E3321">
        <v>38062</v>
      </c>
      <c r="F3321">
        <v>4.0434999999999999</v>
      </c>
      <c r="G3321">
        <v>92</v>
      </c>
      <c r="H3321" t="s">
        <v>7089</v>
      </c>
      <c r="I3321" t="s">
        <v>803</v>
      </c>
      <c r="J3321" t="s">
        <v>7090</v>
      </c>
      <c r="K3321" t="s">
        <v>7091</v>
      </c>
      <c r="L3321" t="s">
        <v>7092</v>
      </c>
      <c r="M3321">
        <v>20</v>
      </c>
      <c r="P3321">
        <v>0</v>
      </c>
      <c r="Q3321">
        <v>0</v>
      </c>
      <c r="R3321">
        <v>0</v>
      </c>
      <c r="S3321">
        <v>0</v>
      </c>
      <c r="T3321">
        <v>1</v>
      </c>
      <c r="U3321" t="s">
        <v>7093</v>
      </c>
      <c r="V3321" t="s">
        <v>306</v>
      </c>
      <c r="W3321" t="s">
        <v>863</v>
      </c>
      <c r="X3321" t="s">
        <v>864</v>
      </c>
      <c r="Y3321">
        <v>9</v>
      </c>
      <c r="Z3321">
        <v>20</v>
      </c>
      <c r="AA3321">
        <v>20</v>
      </c>
      <c r="AC3321">
        <v>0.39115052634483238</v>
      </c>
    </row>
    <row r="3322" spans="1:29" x14ac:dyDescent="0.35">
      <c r="A3322" t="s">
        <v>31574</v>
      </c>
      <c r="B3322" t="s">
        <v>31575</v>
      </c>
      <c r="C3322">
        <v>2084</v>
      </c>
      <c r="D3322" t="s">
        <v>31566</v>
      </c>
      <c r="E3322">
        <v>42528</v>
      </c>
      <c r="F3322">
        <v>4.5377000000000001</v>
      </c>
      <c r="G3322">
        <v>2243</v>
      </c>
      <c r="H3322" t="s">
        <v>302</v>
      </c>
      <c r="I3322" t="s">
        <v>38</v>
      </c>
      <c r="J3322" t="s">
        <v>18507</v>
      </c>
      <c r="L3322" t="s">
        <v>31567</v>
      </c>
      <c r="M3322">
        <v>33</v>
      </c>
      <c r="P3322">
        <v>0</v>
      </c>
      <c r="Q3322">
        <v>0</v>
      </c>
      <c r="R3322">
        <v>0</v>
      </c>
      <c r="S3322">
        <v>0</v>
      </c>
      <c r="T3322">
        <v>1</v>
      </c>
      <c r="V3322" t="s">
        <v>32</v>
      </c>
      <c r="W3322" t="s">
        <v>41</v>
      </c>
      <c r="X3322" t="s">
        <v>59</v>
      </c>
      <c r="Y3322">
        <v>0</v>
      </c>
      <c r="AC3322">
        <v>0.39134880132856464</v>
      </c>
    </row>
    <row r="3323" spans="1:29" x14ac:dyDescent="0.35">
      <c r="A3323" t="s">
        <v>31930</v>
      </c>
      <c r="B3323" t="s">
        <v>31931</v>
      </c>
      <c r="C3323">
        <v>6304</v>
      </c>
      <c r="D3323" t="s">
        <v>31790</v>
      </c>
      <c r="E3323">
        <v>1653</v>
      </c>
      <c r="F3323">
        <v>3.7585999999999999</v>
      </c>
      <c r="G3323">
        <v>29</v>
      </c>
      <c r="H3323" t="s">
        <v>31932</v>
      </c>
      <c r="I3323" t="s">
        <v>157</v>
      </c>
      <c r="J3323" t="s">
        <v>31932</v>
      </c>
      <c r="M3323">
        <v>17</v>
      </c>
      <c r="P3323">
        <v>0</v>
      </c>
      <c r="Q3323">
        <v>0</v>
      </c>
      <c r="R3323">
        <v>1</v>
      </c>
      <c r="S3323">
        <v>0</v>
      </c>
      <c r="T3323">
        <v>0</v>
      </c>
      <c r="V3323" t="s">
        <v>222</v>
      </c>
      <c r="W3323" t="s">
        <v>223</v>
      </c>
      <c r="X3323" t="s">
        <v>881</v>
      </c>
      <c r="Y3323">
        <v>1</v>
      </c>
      <c r="Z3323">
        <v>34</v>
      </c>
      <c r="AA3323">
        <v>34</v>
      </c>
      <c r="AC3323">
        <v>0.39135934575404108</v>
      </c>
    </row>
    <row r="3324" spans="1:29" x14ac:dyDescent="0.35">
      <c r="A3324" t="s">
        <v>20536</v>
      </c>
      <c r="B3324" t="s">
        <v>20537</v>
      </c>
      <c r="C3324">
        <v>4164</v>
      </c>
      <c r="D3324" t="s">
        <v>20394</v>
      </c>
      <c r="E3324">
        <v>10029</v>
      </c>
      <c r="F3324">
        <v>4.3879000000000001</v>
      </c>
      <c r="G3324">
        <v>660</v>
      </c>
      <c r="H3324" t="s">
        <v>1608</v>
      </c>
      <c r="I3324" t="s">
        <v>157</v>
      </c>
      <c r="J3324" t="s">
        <v>1608</v>
      </c>
      <c r="L3324" t="s">
        <v>20432</v>
      </c>
      <c r="M3324">
        <v>27</v>
      </c>
      <c r="P3324">
        <v>0</v>
      </c>
      <c r="Q3324">
        <v>0</v>
      </c>
      <c r="R3324">
        <v>0</v>
      </c>
      <c r="S3324">
        <v>0</v>
      </c>
      <c r="T3324">
        <v>0</v>
      </c>
      <c r="U3324" t="s">
        <v>20433</v>
      </c>
      <c r="V3324" t="s">
        <v>160</v>
      </c>
      <c r="W3324" t="s">
        <v>394</v>
      </c>
      <c r="Y3324">
        <v>0</v>
      </c>
      <c r="AC3324">
        <v>0.39160512566903927</v>
      </c>
    </row>
    <row r="3325" spans="1:29" x14ac:dyDescent="0.35">
      <c r="A3325" t="s">
        <v>23287</v>
      </c>
      <c r="B3325" t="s">
        <v>23288</v>
      </c>
      <c r="C3325">
        <v>6286</v>
      </c>
      <c r="D3325" t="s">
        <v>23177</v>
      </c>
      <c r="E3325">
        <v>8679</v>
      </c>
      <c r="F3325">
        <v>3.16</v>
      </c>
      <c r="G3325">
        <v>25</v>
      </c>
      <c r="H3325" t="s">
        <v>23289</v>
      </c>
      <c r="I3325" t="s">
        <v>157</v>
      </c>
      <c r="J3325" t="s">
        <v>23289</v>
      </c>
      <c r="L3325" t="s">
        <v>23241</v>
      </c>
      <c r="M3325">
        <v>15</v>
      </c>
      <c r="P3325">
        <v>0</v>
      </c>
      <c r="Q3325">
        <v>0</v>
      </c>
      <c r="R3325">
        <v>0</v>
      </c>
      <c r="S3325">
        <v>0</v>
      </c>
      <c r="T3325">
        <v>1</v>
      </c>
      <c r="V3325" t="s">
        <v>306</v>
      </c>
      <c r="W3325" t="s">
        <v>823</v>
      </c>
      <c r="X3325" t="s">
        <v>855</v>
      </c>
      <c r="Y3325">
        <v>0</v>
      </c>
      <c r="AC3325">
        <v>0.39181984640290335</v>
      </c>
    </row>
    <row r="3326" spans="1:29" x14ac:dyDescent="0.35">
      <c r="A3326" t="s">
        <v>2570</v>
      </c>
      <c r="B3326" t="s">
        <v>2571</v>
      </c>
      <c r="C3326">
        <v>5333</v>
      </c>
      <c r="D3326" t="s">
        <v>2318</v>
      </c>
      <c r="E3326">
        <v>6746</v>
      </c>
      <c r="F3326">
        <v>3.8845999999999998</v>
      </c>
      <c r="G3326">
        <v>78</v>
      </c>
      <c r="H3326" t="s">
        <v>2551</v>
      </c>
      <c r="I3326" t="s">
        <v>803</v>
      </c>
      <c r="J3326">
        <v>1</v>
      </c>
      <c r="K3326" t="s">
        <v>2552</v>
      </c>
      <c r="L3326" t="s">
        <v>2553</v>
      </c>
      <c r="M3326">
        <v>15</v>
      </c>
      <c r="P3326">
        <v>0</v>
      </c>
      <c r="Q3326">
        <v>0</v>
      </c>
      <c r="R3326">
        <v>0</v>
      </c>
      <c r="S3326">
        <v>1</v>
      </c>
      <c r="T3326">
        <v>0</v>
      </c>
      <c r="V3326" t="s">
        <v>306</v>
      </c>
      <c r="W3326" t="s">
        <v>815</v>
      </c>
      <c r="X3326" t="s">
        <v>1155</v>
      </c>
      <c r="Y3326">
        <v>0</v>
      </c>
      <c r="AC3326">
        <v>0.391841767494296</v>
      </c>
    </row>
    <row r="3327" spans="1:29" x14ac:dyDescent="0.35">
      <c r="A3327" t="s">
        <v>29643</v>
      </c>
      <c r="B3327" t="s">
        <v>29644</v>
      </c>
      <c r="C3327">
        <v>6234</v>
      </c>
      <c r="D3327" t="s">
        <v>29603</v>
      </c>
      <c r="E3327">
        <v>338410</v>
      </c>
      <c r="F3327">
        <v>4.1429</v>
      </c>
      <c r="G3327">
        <v>1609</v>
      </c>
      <c r="H3327" t="s">
        <v>525</v>
      </c>
      <c r="I3327" t="s">
        <v>157</v>
      </c>
      <c r="J3327" t="s">
        <v>525</v>
      </c>
      <c r="L3327" t="s">
        <v>29645</v>
      </c>
      <c r="M3327">
        <v>30.8</v>
      </c>
      <c r="P3327">
        <v>0</v>
      </c>
      <c r="Q3327">
        <v>0</v>
      </c>
      <c r="R3327">
        <v>0</v>
      </c>
      <c r="S3327">
        <v>0</v>
      </c>
      <c r="T3327">
        <v>0</v>
      </c>
      <c r="U3327" t="s">
        <v>29646</v>
      </c>
      <c r="V3327" t="s">
        <v>394</v>
      </c>
      <c r="W3327" t="s">
        <v>400</v>
      </c>
      <c r="X3327" t="s">
        <v>401</v>
      </c>
      <c r="Y3327">
        <v>1</v>
      </c>
      <c r="Z3327">
        <v>17.5</v>
      </c>
      <c r="AA3327">
        <v>17.5</v>
      </c>
      <c r="AC3327">
        <v>0.39188439871368952</v>
      </c>
    </row>
    <row r="3328" spans="1:29" x14ac:dyDescent="0.35">
      <c r="A3328" t="s">
        <v>30016</v>
      </c>
      <c r="B3328" t="s">
        <v>30017</v>
      </c>
      <c r="C3328">
        <v>5869</v>
      </c>
      <c r="D3328" t="s">
        <v>29945</v>
      </c>
      <c r="E3328">
        <v>34489</v>
      </c>
      <c r="F3328">
        <v>3.3917999999999999</v>
      </c>
      <c r="G3328">
        <v>97</v>
      </c>
      <c r="H3328" t="s">
        <v>29951</v>
      </c>
      <c r="I3328" t="s">
        <v>803</v>
      </c>
      <c r="J3328" t="s">
        <v>30018</v>
      </c>
      <c r="K3328" t="s">
        <v>30019</v>
      </c>
      <c r="L3328" t="s">
        <v>30020</v>
      </c>
      <c r="M3328">
        <v>58</v>
      </c>
      <c r="P3328">
        <v>1</v>
      </c>
      <c r="Q3328">
        <v>0</v>
      </c>
      <c r="R3328">
        <v>0</v>
      </c>
      <c r="S3328">
        <v>0</v>
      </c>
      <c r="T3328">
        <v>0</v>
      </c>
      <c r="V3328" t="s">
        <v>306</v>
      </c>
      <c r="W3328" t="s">
        <v>307</v>
      </c>
      <c r="X3328" t="s">
        <v>308</v>
      </c>
      <c r="Y3328">
        <v>0</v>
      </c>
      <c r="AC3328">
        <v>0.39191421166372387</v>
      </c>
    </row>
    <row r="3329" spans="1:29" x14ac:dyDescent="0.35">
      <c r="A3329" t="s">
        <v>15344</v>
      </c>
      <c r="B3329" t="s">
        <v>15345</v>
      </c>
      <c r="C3329">
        <v>6255</v>
      </c>
      <c r="D3329" t="s">
        <v>15305</v>
      </c>
      <c r="E3329">
        <v>47352</v>
      </c>
      <c r="F3329">
        <v>4.0572999999999997</v>
      </c>
      <c r="G3329">
        <v>576</v>
      </c>
      <c r="H3329" t="s">
        <v>2908</v>
      </c>
      <c r="I3329" t="s">
        <v>803</v>
      </c>
      <c r="J3329" t="s">
        <v>15346</v>
      </c>
      <c r="K3329" t="s">
        <v>15347</v>
      </c>
      <c r="L3329" t="s">
        <v>15348</v>
      </c>
      <c r="M3329">
        <v>21</v>
      </c>
      <c r="P3329">
        <v>0</v>
      </c>
      <c r="Q3329">
        <v>0</v>
      </c>
      <c r="R3329">
        <v>0</v>
      </c>
      <c r="S3329">
        <v>0</v>
      </c>
      <c r="T3329">
        <v>1</v>
      </c>
      <c r="U3329" t="s">
        <v>15349</v>
      </c>
      <c r="V3329" t="s">
        <v>306</v>
      </c>
      <c r="W3329" t="s">
        <v>815</v>
      </c>
      <c r="X3329" t="s">
        <v>840</v>
      </c>
      <c r="Y3329">
        <v>2</v>
      </c>
      <c r="Z3329">
        <v>21</v>
      </c>
      <c r="AA3329">
        <v>21</v>
      </c>
      <c r="AC3329">
        <v>0.39206151983380599</v>
      </c>
    </row>
    <row r="3330" spans="1:29" x14ac:dyDescent="0.35">
      <c r="A3330" t="s">
        <v>4900</v>
      </c>
      <c r="B3330" t="s">
        <v>4901</v>
      </c>
      <c r="C3330">
        <v>1065</v>
      </c>
      <c r="D3330" t="s">
        <v>4754</v>
      </c>
      <c r="E3330">
        <v>998</v>
      </c>
      <c r="H3330" t="s">
        <v>3395</v>
      </c>
      <c r="I3330" t="s">
        <v>38</v>
      </c>
      <c r="J3330" t="s">
        <v>4902</v>
      </c>
      <c r="L3330" t="s">
        <v>4903</v>
      </c>
      <c r="M3330">
        <v>96</v>
      </c>
      <c r="P3330">
        <v>0</v>
      </c>
      <c r="Q3330">
        <v>0</v>
      </c>
      <c r="R3330">
        <v>0</v>
      </c>
      <c r="S3330">
        <v>0</v>
      </c>
      <c r="T3330">
        <v>0</v>
      </c>
      <c r="V3330" t="s">
        <v>93</v>
      </c>
      <c r="W3330" t="s">
        <v>198</v>
      </c>
      <c r="X3330" t="s">
        <v>199</v>
      </c>
      <c r="Y3330">
        <v>0</v>
      </c>
      <c r="AC3330">
        <v>0.39218291467501887</v>
      </c>
    </row>
    <row r="3331" spans="1:29" x14ac:dyDescent="0.35">
      <c r="A3331" t="s">
        <v>21239</v>
      </c>
      <c r="B3331" t="s">
        <v>21240</v>
      </c>
      <c r="C3331">
        <v>6323</v>
      </c>
      <c r="D3331" t="s">
        <v>21179</v>
      </c>
      <c r="E3331">
        <v>3232</v>
      </c>
      <c r="F3331">
        <v>3.9298000000000002</v>
      </c>
      <c r="G3331">
        <v>57</v>
      </c>
      <c r="H3331" t="s">
        <v>16660</v>
      </c>
      <c r="I3331" t="s">
        <v>803</v>
      </c>
      <c r="L3331" t="s">
        <v>21185</v>
      </c>
      <c r="M3331">
        <v>15</v>
      </c>
      <c r="P3331">
        <v>0</v>
      </c>
      <c r="Q3331">
        <v>1</v>
      </c>
      <c r="R3331">
        <v>0</v>
      </c>
      <c r="S3331">
        <v>0</v>
      </c>
      <c r="T3331">
        <v>0</v>
      </c>
      <c r="U3331" t="s">
        <v>2721</v>
      </c>
      <c r="V3331" t="s">
        <v>93</v>
      </c>
      <c r="W3331" t="s">
        <v>94</v>
      </c>
      <c r="X3331" t="s">
        <v>95</v>
      </c>
      <c r="Y3331">
        <v>0</v>
      </c>
      <c r="AC3331">
        <v>0.39225590321749304</v>
      </c>
    </row>
    <row r="3332" spans="1:29" x14ac:dyDescent="0.35">
      <c r="A3332" t="s">
        <v>31098</v>
      </c>
      <c r="B3332" t="s">
        <v>31099</v>
      </c>
      <c r="C3332">
        <v>3806</v>
      </c>
      <c r="D3332" t="s">
        <v>30874</v>
      </c>
      <c r="E3332">
        <v>7638</v>
      </c>
      <c r="F3332">
        <v>3.9230999999999998</v>
      </c>
      <c r="G3332">
        <v>104</v>
      </c>
      <c r="H3332" t="s">
        <v>31100</v>
      </c>
      <c r="I3332" t="s">
        <v>803</v>
      </c>
      <c r="J3332" t="s">
        <v>30887</v>
      </c>
      <c r="K3332" t="s">
        <v>19618</v>
      </c>
      <c r="L3332" t="s">
        <v>31101</v>
      </c>
      <c r="M3332">
        <v>28</v>
      </c>
      <c r="P3332">
        <v>0</v>
      </c>
      <c r="Q3332">
        <v>0</v>
      </c>
      <c r="R3332">
        <v>0</v>
      </c>
      <c r="S3332">
        <v>0</v>
      </c>
      <c r="T3332">
        <v>0</v>
      </c>
      <c r="V3332" t="s">
        <v>306</v>
      </c>
      <c r="W3332" t="s">
        <v>823</v>
      </c>
      <c r="X3332" t="s">
        <v>824</v>
      </c>
      <c r="Y3332">
        <v>0</v>
      </c>
      <c r="AC3332">
        <v>0.39233403954939705</v>
      </c>
    </row>
    <row r="3333" spans="1:29" x14ac:dyDescent="0.35">
      <c r="A3333" t="s">
        <v>13070</v>
      </c>
      <c r="B3333" t="s">
        <v>13071</v>
      </c>
      <c r="C3333">
        <v>5879</v>
      </c>
      <c r="D3333" t="s">
        <v>12722</v>
      </c>
      <c r="E3333">
        <v>438</v>
      </c>
      <c r="H3333" t="s">
        <v>13072</v>
      </c>
      <c r="I3333" t="s">
        <v>157</v>
      </c>
      <c r="J3333" t="s">
        <v>13072</v>
      </c>
      <c r="L3333" t="s">
        <v>13068</v>
      </c>
      <c r="M3333">
        <v>124</v>
      </c>
      <c r="P3333">
        <v>0</v>
      </c>
      <c r="Q3333">
        <v>0</v>
      </c>
      <c r="R3333">
        <v>0</v>
      </c>
      <c r="S3333">
        <v>0</v>
      </c>
      <c r="T3333">
        <v>0</v>
      </c>
      <c r="U3333" t="s">
        <v>13069</v>
      </c>
      <c r="V3333" t="s">
        <v>394</v>
      </c>
      <c r="W3333" t="s">
        <v>400</v>
      </c>
      <c r="X3333" t="s">
        <v>401</v>
      </c>
      <c r="Y3333">
        <v>0</v>
      </c>
      <c r="AC3333">
        <v>0.39235278304003351</v>
      </c>
    </row>
    <row r="3334" spans="1:29" x14ac:dyDescent="0.35">
      <c r="A3334" t="s">
        <v>23374</v>
      </c>
      <c r="B3334" t="s">
        <v>23375</v>
      </c>
      <c r="C3334">
        <v>6366</v>
      </c>
      <c r="D3334" t="s">
        <v>23304</v>
      </c>
      <c r="E3334">
        <v>4708</v>
      </c>
      <c r="F3334">
        <v>3.4285999999999999</v>
      </c>
      <c r="G3334">
        <v>14</v>
      </c>
      <c r="H3334" t="s">
        <v>10468</v>
      </c>
      <c r="I3334" t="s">
        <v>157</v>
      </c>
      <c r="J3334" t="s">
        <v>10468</v>
      </c>
      <c r="L3334" t="s">
        <v>23319</v>
      </c>
      <c r="M3334">
        <v>9</v>
      </c>
      <c r="P3334">
        <v>0</v>
      </c>
      <c r="Q3334">
        <v>0</v>
      </c>
      <c r="R3334">
        <v>1</v>
      </c>
      <c r="S3334">
        <v>0</v>
      </c>
      <c r="T3334">
        <v>0</v>
      </c>
      <c r="U3334" t="s">
        <v>23320</v>
      </c>
      <c r="V3334" t="s">
        <v>222</v>
      </c>
      <c r="W3334" t="s">
        <v>223</v>
      </c>
      <c r="X3334" t="s">
        <v>265</v>
      </c>
      <c r="Y3334">
        <v>0</v>
      </c>
      <c r="AC3334">
        <v>0.39257296162249788</v>
      </c>
    </row>
    <row r="3335" spans="1:29" x14ac:dyDescent="0.35">
      <c r="A3335" t="s">
        <v>8114</v>
      </c>
      <c r="B3335" t="s">
        <v>8115</v>
      </c>
      <c r="C3335">
        <v>3673</v>
      </c>
      <c r="D3335" t="s">
        <v>8053</v>
      </c>
      <c r="E3335">
        <v>2159</v>
      </c>
      <c r="F3335">
        <v>2.5556000000000001</v>
      </c>
      <c r="G3335">
        <v>9</v>
      </c>
      <c r="H3335" t="s">
        <v>8116</v>
      </c>
      <c r="I3335" t="s">
        <v>157</v>
      </c>
      <c r="J3335" t="s">
        <v>8116</v>
      </c>
      <c r="L3335" t="s">
        <v>8117</v>
      </c>
      <c r="M3335">
        <v>29</v>
      </c>
      <c r="P3335">
        <v>0</v>
      </c>
      <c r="Q3335">
        <v>0</v>
      </c>
      <c r="R3335">
        <v>0</v>
      </c>
      <c r="S3335">
        <v>0</v>
      </c>
      <c r="T3335">
        <v>0</v>
      </c>
      <c r="V3335" t="s">
        <v>93</v>
      </c>
      <c r="W3335" t="s">
        <v>198</v>
      </c>
      <c r="X3335" t="s">
        <v>199</v>
      </c>
      <c r="Y3335">
        <v>0</v>
      </c>
      <c r="AC3335">
        <v>0.39268699911902838</v>
      </c>
    </row>
    <row r="3336" spans="1:29" x14ac:dyDescent="0.35">
      <c r="A3336" t="s">
        <v>712</v>
      </c>
      <c r="B3336" t="s">
        <v>713</v>
      </c>
      <c r="C3336">
        <v>5998</v>
      </c>
      <c r="D3336" t="s">
        <v>627</v>
      </c>
      <c r="E3336">
        <v>4536</v>
      </c>
      <c r="F3336">
        <v>4.4488000000000003</v>
      </c>
      <c r="G3336">
        <v>205</v>
      </c>
      <c r="H3336" t="s">
        <v>684</v>
      </c>
      <c r="I3336" t="s">
        <v>157</v>
      </c>
      <c r="J3336" t="s">
        <v>684</v>
      </c>
      <c r="L3336" t="s">
        <v>714</v>
      </c>
      <c r="M3336">
        <v>32</v>
      </c>
      <c r="P3336">
        <v>0</v>
      </c>
      <c r="Q3336">
        <v>0</v>
      </c>
      <c r="R3336">
        <v>0</v>
      </c>
      <c r="S3336">
        <v>0</v>
      </c>
      <c r="T3336">
        <v>0</v>
      </c>
      <c r="V3336" t="s">
        <v>222</v>
      </c>
      <c r="W3336" t="s">
        <v>244</v>
      </c>
      <c r="X3336" t="s">
        <v>280</v>
      </c>
      <c r="Y3336">
        <v>0</v>
      </c>
      <c r="AC3336">
        <v>0.3927636863587477</v>
      </c>
    </row>
    <row r="3337" spans="1:29" x14ac:dyDescent="0.35">
      <c r="A3337" t="s">
        <v>14151</v>
      </c>
      <c r="B3337" t="s">
        <v>14152</v>
      </c>
      <c r="C3337">
        <v>6295</v>
      </c>
      <c r="D3337" t="s">
        <v>14091</v>
      </c>
      <c r="E3337">
        <v>1784</v>
      </c>
      <c r="F3337">
        <v>3.5</v>
      </c>
      <c r="G3337">
        <v>4</v>
      </c>
      <c r="H3337" t="s">
        <v>2667</v>
      </c>
      <c r="I3337" t="s">
        <v>157</v>
      </c>
      <c r="J3337" t="s">
        <v>2667</v>
      </c>
      <c r="L3337" t="s">
        <v>14153</v>
      </c>
      <c r="M3337">
        <v>26</v>
      </c>
      <c r="P3337">
        <v>0</v>
      </c>
      <c r="Q3337">
        <v>0</v>
      </c>
      <c r="R3337">
        <v>0</v>
      </c>
      <c r="S3337">
        <v>0</v>
      </c>
      <c r="T3337">
        <v>0</v>
      </c>
      <c r="U3337" t="s">
        <v>14101</v>
      </c>
      <c r="V3337" t="s">
        <v>394</v>
      </c>
      <c r="W3337" t="s">
        <v>405</v>
      </c>
      <c r="X3337" t="s">
        <v>406</v>
      </c>
      <c r="Y3337">
        <v>0</v>
      </c>
      <c r="AC3337">
        <v>0.39279722834106345</v>
      </c>
    </row>
    <row r="3338" spans="1:29" x14ac:dyDescent="0.35">
      <c r="A3338" t="s">
        <v>5295</v>
      </c>
      <c r="B3338" t="s">
        <v>5296</v>
      </c>
      <c r="C3338">
        <v>6236</v>
      </c>
      <c r="D3338" t="s">
        <v>4908</v>
      </c>
      <c r="E3338">
        <v>3549</v>
      </c>
      <c r="F3338">
        <v>4.5</v>
      </c>
      <c r="G3338">
        <v>2</v>
      </c>
      <c r="H3338" t="s">
        <v>5297</v>
      </c>
      <c r="I3338" t="s">
        <v>803</v>
      </c>
      <c r="J3338" t="s">
        <v>4975</v>
      </c>
      <c r="K3338" t="s">
        <v>5298</v>
      </c>
      <c r="L3338" t="s">
        <v>4918</v>
      </c>
      <c r="M3338">
        <v>41</v>
      </c>
      <c r="P3338">
        <v>0</v>
      </c>
      <c r="Q3338">
        <v>0</v>
      </c>
      <c r="R3338">
        <v>0</v>
      </c>
      <c r="S3338">
        <v>0</v>
      </c>
      <c r="T3338">
        <v>0</v>
      </c>
      <c r="U3338" t="s">
        <v>5299</v>
      </c>
      <c r="V3338" t="s">
        <v>306</v>
      </c>
      <c r="W3338" t="s">
        <v>815</v>
      </c>
      <c r="X3338" t="s">
        <v>832</v>
      </c>
      <c r="Y3338">
        <v>3</v>
      </c>
      <c r="Z3338">
        <v>41</v>
      </c>
      <c r="AA3338">
        <v>41</v>
      </c>
      <c r="AC3338">
        <v>0.39286842053204196</v>
      </c>
    </row>
    <row r="3339" spans="1:29" x14ac:dyDescent="0.35">
      <c r="A3339" t="s">
        <v>27147</v>
      </c>
      <c r="B3339" t="s">
        <v>27148</v>
      </c>
      <c r="C3339">
        <v>6288</v>
      </c>
      <c r="D3339" t="s">
        <v>27100</v>
      </c>
      <c r="E3339">
        <v>5150</v>
      </c>
      <c r="F3339">
        <v>4.3090999999999999</v>
      </c>
      <c r="G3339">
        <v>220</v>
      </c>
      <c r="H3339" t="s">
        <v>1608</v>
      </c>
      <c r="I3339" t="s">
        <v>38</v>
      </c>
      <c r="J3339" t="s">
        <v>15113</v>
      </c>
      <c r="L3339" t="s">
        <v>27124</v>
      </c>
      <c r="M3339">
        <v>30</v>
      </c>
      <c r="P3339">
        <v>0</v>
      </c>
      <c r="Q3339">
        <v>0</v>
      </c>
      <c r="R3339">
        <v>0</v>
      </c>
      <c r="S3339">
        <v>0</v>
      </c>
      <c r="T3339">
        <v>0</v>
      </c>
      <c r="U3339" t="s">
        <v>27135</v>
      </c>
      <c r="V3339" t="s">
        <v>160</v>
      </c>
      <c r="W3339" t="s">
        <v>32</v>
      </c>
      <c r="Y3339">
        <v>0</v>
      </c>
      <c r="AC3339">
        <v>0.39319198224198282</v>
      </c>
    </row>
    <row r="3340" spans="1:29" x14ac:dyDescent="0.35">
      <c r="A3340" t="s">
        <v>13466</v>
      </c>
      <c r="B3340" t="s">
        <v>13467</v>
      </c>
      <c r="C3340">
        <v>7050</v>
      </c>
      <c r="D3340" t="s">
        <v>13372</v>
      </c>
      <c r="E3340">
        <v>14443</v>
      </c>
      <c r="F3340">
        <v>4.2609000000000004</v>
      </c>
      <c r="G3340">
        <v>69</v>
      </c>
      <c r="H3340" t="s">
        <v>13383</v>
      </c>
      <c r="I3340" t="s">
        <v>157</v>
      </c>
      <c r="J3340" t="s">
        <v>13383</v>
      </c>
      <c r="L3340" t="s">
        <v>13468</v>
      </c>
      <c r="M3340">
        <v>25</v>
      </c>
      <c r="P3340">
        <v>0</v>
      </c>
      <c r="Q3340">
        <v>0</v>
      </c>
      <c r="R3340">
        <v>0</v>
      </c>
      <c r="S3340">
        <v>1</v>
      </c>
      <c r="T3340">
        <v>0</v>
      </c>
      <c r="V3340" t="s">
        <v>394</v>
      </c>
      <c r="W3340" t="s">
        <v>2075</v>
      </c>
      <c r="X3340" t="s">
        <v>4335</v>
      </c>
      <c r="Y3340">
        <v>0</v>
      </c>
      <c r="AC3340">
        <v>0.39320413995755532</v>
      </c>
    </row>
    <row r="3341" spans="1:29" x14ac:dyDescent="0.35">
      <c r="A3341" t="s">
        <v>18739</v>
      </c>
      <c r="B3341" t="s">
        <v>18740</v>
      </c>
      <c r="C3341">
        <v>4028</v>
      </c>
      <c r="D3341" t="s">
        <v>18597</v>
      </c>
      <c r="E3341">
        <v>23037</v>
      </c>
      <c r="F3341">
        <v>4.1086999999999998</v>
      </c>
      <c r="G3341">
        <v>46</v>
      </c>
      <c r="I3341" t="s">
        <v>803</v>
      </c>
      <c r="J3341">
        <v>25</v>
      </c>
      <c r="K3341" t="s">
        <v>11877</v>
      </c>
      <c r="L3341" t="s">
        <v>18741</v>
      </c>
      <c r="M3341">
        <v>42</v>
      </c>
      <c r="P3341">
        <v>0</v>
      </c>
      <c r="Q3341">
        <v>0</v>
      </c>
      <c r="R3341">
        <v>0</v>
      </c>
      <c r="S3341">
        <v>0</v>
      </c>
      <c r="T3341">
        <v>1</v>
      </c>
      <c r="V3341" t="s">
        <v>306</v>
      </c>
      <c r="W3341" t="s">
        <v>815</v>
      </c>
      <c r="X3341" t="s">
        <v>2900</v>
      </c>
      <c r="Y3341">
        <v>1</v>
      </c>
      <c r="Z3341">
        <v>42</v>
      </c>
      <c r="AA3341">
        <v>42</v>
      </c>
      <c r="AC3341">
        <v>0.3932554273719977</v>
      </c>
    </row>
    <row r="3342" spans="1:29" x14ac:dyDescent="0.35">
      <c r="A3342" t="s">
        <v>24817</v>
      </c>
      <c r="B3342" t="s">
        <v>24818</v>
      </c>
      <c r="C3342">
        <v>6367</v>
      </c>
      <c r="D3342" t="s">
        <v>24742</v>
      </c>
      <c r="E3342">
        <v>7439</v>
      </c>
      <c r="F3342">
        <v>4.6561000000000003</v>
      </c>
      <c r="G3342">
        <v>189</v>
      </c>
      <c r="H3342" t="s">
        <v>24819</v>
      </c>
      <c r="I3342" t="s">
        <v>157</v>
      </c>
      <c r="J3342" t="s">
        <v>24819</v>
      </c>
      <c r="L3342" t="s">
        <v>24786</v>
      </c>
      <c r="M3342">
        <v>20</v>
      </c>
      <c r="P3342">
        <v>0</v>
      </c>
      <c r="Q3342">
        <v>0</v>
      </c>
      <c r="R3342">
        <v>0</v>
      </c>
      <c r="S3342">
        <v>0</v>
      </c>
      <c r="T3342">
        <v>1</v>
      </c>
      <c r="U3342" t="s">
        <v>24787</v>
      </c>
      <c r="V3342" t="s">
        <v>160</v>
      </c>
      <c r="W3342" t="s">
        <v>394</v>
      </c>
      <c r="Y3342">
        <v>0</v>
      </c>
      <c r="AC3342">
        <v>0.39329194811093493</v>
      </c>
    </row>
    <row r="3343" spans="1:29" x14ac:dyDescent="0.35">
      <c r="A3343" t="s">
        <v>10681</v>
      </c>
      <c r="B3343" t="s">
        <v>10682</v>
      </c>
      <c r="C3343">
        <v>6468</v>
      </c>
      <c r="D3343" t="s">
        <v>10683</v>
      </c>
      <c r="E3343">
        <v>10136</v>
      </c>
      <c r="F3343">
        <v>3.0857000000000001</v>
      </c>
      <c r="G3343">
        <v>35</v>
      </c>
      <c r="H3343" t="s">
        <v>10684</v>
      </c>
      <c r="I3343" t="s">
        <v>38</v>
      </c>
      <c r="J3343" t="s">
        <v>10684</v>
      </c>
      <c r="L3343" t="s">
        <v>10685</v>
      </c>
      <c r="M3343">
        <v>50</v>
      </c>
      <c r="O3343">
        <v>32.5</v>
      </c>
      <c r="P3343">
        <v>1</v>
      </c>
      <c r="Q3343">
        <v>0</v>
      </c>
      <c r="R3343">
        <v>0</v>
      </c>
      <c r="S3343">
        <v>0</v>
      </c>
      <c r="T3343">
        <v>1</v>
      </c>
      <c r="U3343" t="s">
        <v>10686</v>
      </c>
      <c r="V3343" t="s">
        <v>32</v>
      </c>
      <c r="W3343" t="s">
        <v>191</v>
      </c>
      <c r="X3343" t="s">
        <v>208</v>
      </c>
      <c r="Y3343">
        <v>0</v>
      </c>
      <c r="AC3343">
        <v>0.3934208257805244</v>
      </c>
    </row>
    <row r="3344" spans="1:29" x14ac:dyDescent="0.35">
      <c r="A3344" t="s">
        <v>6179</v>
      </c>
      <c r="B3344" t="s">
        <v>6180</v>
      </c>
      <c r="C3344">
        <v>1254</v>
      </c>
      <c r="D3344" t="s">
        <v>5675</v>
      </c>
      <c r="E3344">
        <v>4781</v>
      </c>
      <c r="F3344">
        <v>4.5651999999999999</v>
      </c>
      <c r="G3344">
        <v>23</v>
      </c>
      <c r="H3344" t="s">
        <v>426</v>
      </c>
      <c r="I3344" t="s">
        <v>157</v>
      </c>
      <c r="J3344" t="s">
        <v>426</v>
      </c>
      <c r="L3344" t="s">
        <v>6181</v>
      </c>
      <c r="M3344">
        <v>26.5</v>
      </c>
      <c r="P3344">
        <v>0</v>
      </c>
      <c r="Q3344">
        <v>0</v>
      </c>
      <c r="R3344">
        <v>0</v>
      </c>
      <c r="S3344">
        <v>0</v>
      </c>
      <c r="T3344">
        <v>0</v>
      </c>
      <c r="U3344" t="s">
        <v>6182</v>
      </c>
      <c r="V3344" t="s">
        <v>394</v>
      </c>
      <c r="W3344" t="s">
        <v>428</v>
      </c>
      <c r="X3344" t="s">
        <v>429</v>
      </c>
      <c r="Y3344">
        <v>0</v>
      </c>
      <c r="AC3344">
        <v>0.39355546911308392</v>
      </c>
    </row>
    <row r="3345" spans="1:29" x14ac:dyDescent="0.35">
      <c r="A3345" t="s">
        <v>15473</v>
      </c>
      <c r="B3345" t="s">
        <v>15474</v>
      </c>
      <c r="C3345">
        <v>5946</v>
      </c>
      <c r="D3345" t="s">
        <v>15451</v>
      </c>
      <c r="E3345">
        <v>36518</v>
      </c>
      <c r="F3345">
        <v>4.2392000000000003</v>
      </c>
      <c r="G3345">
        <v>623</v>
      </c>
      <c r="H3345" t="s">
        <v>432</v>
      </c>
      <c r="I3345" t="s">
        <v>157</v>
      </c>
      <c r="J3345" t="s">
        <v>432</v>
      </c>
      <c r="L3345" t="s">
        <v>15475</v>
      </c>
      <c r="M3345">
        <v>44</v>
      </c>
      <c r="P3345">
        <v>0</v>
      </c>
      <c r="Q3345">
        <v>0</v>
      </c>
      <c r="R3345">
        <v>0</v>
      </c>
      <c r="S3345">
        <v>0</v>
      </c>
      <c r="T3345">
        <v>0</v>
      </c>
      <c r="U3345" t="s">
        <v>15476</v>
      </c>
      <c r="V3345" t="s">
        <v>394</v>
      </c>
      <c r="W3345" t="s">
        <v>400</v>
      </c>
      <c r="X3345" t="s">
        <v>2146</v>
      </c>
      <c r="Y3345">
        <v>0</v>
      </c>
      <c r="AC3345">
        <v>0.3936732967632337</v>
      </c>
    </row>
    <row r="3346" spans="1:29" x14ac:dyDescent="0.35">
      <c r="A3346" t="s">
        <v>26958</v>
      </c>
      <c r="B3346" t="s">
        <v>26959</v>
      </c>
      <c r="C3346">
        <v>6084</v>
      </c>
      <c r="D3346" t="s">
        <v>26910</v>
      </c>
      <c r="E3346">
        <v>7740</v>
      </c>
      <c r="F3346">
        <v>4.4194000000000004</v>
      </c>
      <c r="G3346">
        <v>62</v>
      </c>
      <c r="H3346" t="s">
        <v>26942</v>
      </c>
      <c r="I3346" t="s">
        <v>157</v>
      </c>
      <c r="J3346" t="s">
        <v>26942</v>
      </c>
      <c r="L3346" t="s">
        <v>26960</v>
      </c>
      <c r="M3346">
        <v>170</v>
      </c>
      <c r="P3346">
        <v>0</v>
      </c>
      <c r="Q3346">
        <v>0</v>
      </c>
      <c r="R3346">
        <v>0</v>
      </c>
      <c r="S3346">
        <v>0</v>
      </c>
      <c r="T3346">
        <v>0</v>
      </c>
      <c r="U3346" t="s">
        <v>26961</v>
      </c>
      <c r="V3346" t="s">
        <v>394</v>
      </c>
      <c r="W3346" t="s">
        <v>474</v>
      </c>
      <c r="X3346" t="s">
        <v>5276</v>
      </c>
      <c r="Y3346">
        <v>0</v>
      </c>
      <c r="AC3346">
        <v>0.39370440554804575</v>
      </c>
    </row>
    <row r="3347" spans="1:29" x14ac:dyDescent="0.35">
      <c r="A3347" t="s">
        <v>4382</v>
      </c>
      <c r="B3347" t="s">
        <v>4383</v>
      </c>
      <c r="C3347">
        <v>6482</v>
      </c>
      <c r="D3347" t="s">
        <v>4376</v>
      </c>
      <c r="E3347">
        <v>273</v>
      </c>
      <c r="F3347">
        <v>5</v>
      </c>
      <c r="G3347">
        <v>6</v>
      </c>
      <c r="M3347">
        <v>40</v>
      </c>
      <c r="P3347">
        <v>0</v>
      </c>
      <c r="Q3347">
        <v>1</v>
      </c>
      <c r="R3347">
        <v>1</v>
      </c>
      <c r="S3347">
        <v>0</v>
      </c>
      <c r="T3347">
        <v>0</v>
      </c>
      <c r="U3347" t="s">
        <v>4384</v>
      </c>
      <c r="V3347" t="s">
        <v>32</v>
      </c>
      <c r="W3347" t="s">
        <v>33</v>
      </c>
      <c r="Y3347">
        <v>0</v>
      </c>
      <c r="AC3347">
        <v>0.39382490227751388</v>
      </c>
    </row>
    <row r="3348" spans="1:29" x14ac:dyDescent="0.35">
      <c r="A3348" t="s">
        <v>28753</v>
      </c>
      <c r="B3348" t="s">
        <v>28754</v>
      </c>
      <c r="C3348">
        <v>5648</v>
      </c>
      <c r="D3348" t="s">
        <v>28460</v>
      </c>
      <c r="E3348">
        <v>15995</v>
      </c>
      <c r="F3348">
        <v>3.6221999999999999</v>
      </c>
      <c r="G3348">
        <v>45</v>
      </c>
      <c r="H3348" t="s">
        <v>55</v>
      </c>
      <c r="I3348" t="s">
        <v>157</v>
      </c>
      <c r="J3348" t="s">
        <v>55</v>
      </c>
      <c r="L3348" t="s">
        <v>28755</v>
      </c>
      <c r="M3348">
        <v>19</v>
      </c>
      <c r="P3348">
        <v>0</v>
      </c>
      <c r="Q3348">
        <v>0</v>
      </c>
      <c r="R3348">
        <v>0</v>
      </c>
      <c r="S3348">
        <v>0</v>
      </c>
      <c r="T3348">
        <v>0</v>
      </c>
      <c r="V3348" t="s">
        <v>306</v>
      </c>
      <c r="W3348" t="s">
        <v>815</v>
      </c>
      <c r="X3348" t="s">
        <v>1605</v>
      </c>
      <c r="Y3348">
        <v>0</v>
      </c>
      <c r="AC3348">
        <v>0.39386861101664095</v>
      </c>
    </row>
    <row r="3349" spans="1:29" x14ac:dyDescent="0.35">
      <c r="A3349" t="s">
        <v>9135</v>
      </c>
      <c r="B3349" t="s">
        <v>9136</v>
      </c>
      <c r="C3349">
        <v>7004</v>
      </c>
      <c r="D3349" t="s">
        <v>9007</v>
      </c>
      <c r="E3349">
        <v>6434</v>
      </c>
      <c r="F3349">
        <v>4.2877000000000001</v>
      </c>
      <c r="G3349">
        <v>73</v>
      </c>
      <c r="M3349">
        <v>349</v>
      </c>
      <c r="P3349">
        <v>0</v>
      </c>
      <c r="Q3349">
        <v>0</v>
      </c>
      <c r="R3349">
        <v>0</v>
      </c>
      <c r="S3349">
        <v>0</v>
      </c>
      <c r="T3349">
        <v>0</v>
      </c>
      <c r="U3349" t="s">
        <v>9137</v>
      </c>
      <c r="V3349" t="s">
        <v>222</v>
      </c>
      <c r="W3349" t="s">
        <v>908</v>
      </c>
      <c r="X3349" t="s">
        <v>1028</v>
      </c>
      <c r="Y3349">
        <v>0</v>
      </c>
      <c r="AC3349">
        <v>0.39412502731104793</v>
      </c>
    </row>
    <row r="3350" spans="1:29" x14ac:dyDescent="0.35">
      <c r="A3350" t="s">
        <v>643</v>
      </c>
      <c r="B3350" t="s">
        <v>644</v>
      </c>
      <c r="C3350">
        <v>5998</v>
      </c>
      <c r="D3350" t="s">
        <v>627</v>
      </c>
      <c r="E3350">
        <v>18120</v>
      </c>
      <c r="F3350">
        <v>4.2685000000000004</v>
      </c>
      <c r="G3350">
        <v>391</v>
      </c>
      <c r="H3350" t="s">
        <v>645</v>
      </c>
      <c r="L3350" t="s">
        <v>646</v>
      </c>
      <c r="M3350">
        <v>30</v>
      </c>
      <c r="P3350">
        <v>0</v>
      </c>
      <c r="Q3350">
        <v>0</v>
      </c>
      <c r="R3350">
        <v>0</v>
      </c>
      <c r="S3350">
        <v>0</v>
      </c>
      <c r="T3350">
        <v>0</v>
      </c>
      <c r="U3350" t="s">
        <v>647</v>
      </c>
      <c r="V3350" t="s">
        <v>222</v>
      </c>
      <c r="W3350" t="s">
        <v>223</v>
      </c>
      <c r="X3350" t="s">
        <v>265</v>
      </c>
      <c r="Y3350">
        <v>0</v>
      </c>
      <c r="AC3350">
        <v>0.3943092488040294</v>
      </c>
    </row>
    <row r="3351" spans="1:29" x14ac:dyDescent="0.35">
      <c r="A3351" t="s">
        <v>13112</v>
      </c>
      <c r="B3351" t="s">
        <v>13113</v>
      </c>
      <c r="C3351">
        <v>6106</v>
      </c>
      <c r="D3351" t="s">
        <v>13090</v>
      </c>
      <c r="E3351">
        <v>160110</v>
      </c>
      <c r="F3351">
        <v>3.8187000000000002</v>
      </c>
      <c r="G3351">
        <v>899</v>
      </c>
      <c r="I3351" t="s">
        <v>1158</v>
      </c>
      <c r="J3351" t="s">
        <v>13114</v>
      </c>
      <c r="K3351" t="s">
        <v>13115</v>
      </c>
      <c r="M3351">
        <v>18</v>
      </c>
      <c r="P3351">
        <v>0</v>
      </c>
      <c r="Q3351">
        <v>0</v>
      </c>
      <c r="R3351">
        <v>0</v>
      </c>
      <c r="S3351">
        <v>0</v>
      </c>
      <c r="T3351">
        <v>1</v>
      </c>
      <c r="V3351" t="s">
        <v>306</v>
      </c>
      <c r="W3351" t="s">
        <v>823</v>
      </c>
      <c r="X3351" t="s">
        <v>1162</v>
      </c>
      <c r="Y3351">
        <v>2</v>
      </c>
      <c r="Z3351">
        <v>20</v>
      </c>
      <c r="AA3351">
        <v>20</v>
      </c>
      <c r="AC3351">
        <v>0.39468109398161899</v>
      </c>
    </row>
    <row r="3352" spans="1:29" x14ac:dyDescent="0.35">
      <c r="A3352" t="s">
        <v>29347</v>
      </c>
      <c r="B3352" t="s">
        <v>29348</v>
      </c>
      <c r="C3352">
        <v>6285</v>
      </c>
      <c r="D3352" t="s">
        <v>29342</v>
      </c>
      <c r="E3352">
        <v>169217</v>
      </c>
      <c r="F3352">
        <v>4.4073000000000002</v>
      </c>
      <c r="G3352">
        <v>1964</v>
      </c>
      <c r="H3352" t="s">
        <v>163</v>
      </c>
      <c r="I3352" t="s">
        <v>157</v>
      </c>
      <c r="J3352" t="s">
        <v>163</v>
      </c>
      <c r="L3352" t="s">
        <v>29349</v>
      </c>
      <c r="M3352">
        <v>9.99</v>
      </c>
      <c r="P3352">
        <v>0</v>
      </c>
      <c r="Q3352">
        <v>0</v>
      </c>
      <c r="R3352">
        <v>0</v>
      </c>
      <c r="S3352">
        <v>0</v>
      </c>
      <c r="T3352">
        <v>1</v>
      </c>
      <c r="U3352" t="s">
        <v>29350</v>
      </c>
      <c r="V3352" t="s">
        <v>394</v>
      </c>
      <c r="W3352" t="s">
        <v>400</v>
      </c>
      <c r="X3352" t="s">
        <v>401</v>
      </c>
      <c r="Y3352">
        <v>0</v>
      </c>
      <c r="AC3352">
        <v>0.39485569486446626</v>
      </c>
    </row>
    <row r="3353" spans="1:29" x14ac:dyDescent="0.35">
      <c r="A3353" t="s">
        <v>22182</v>
      </c>
      <c r="B3353" t="s">
        <v>22183</v>
      </c>
      <c r="C3353">
        <v>6326</v>
      </c>
      <c r="D3353" t="s">
        <v>22055</v>
      </c>
      <c r="E3353">
        <v>2692</v>
      </c>
      <c r="F3353">
        <v>3.8929</v>
      </c>
      <c r="G3353">
        <v>28</v>
      </c>
      <c r="H3353" t="s">
        <v>22162</v>
      </c>
      <c r="I3353" t="s">
        <v>803</v>
      </c>
      <c r="J3353" t="s">
        <v>852</v>
      </c>
      <c r="K3353" t="s">
        <v>1120</v>
      </c>
      <c r="L3353" t="s">
        <v>22184</v>
      </c>
      <c r="M3353">
        <v>21</v>
      </c>
      <c r="P3353">
        <v>0</v>
      </c>
      <c r="Q3353">
        <v>0</v>
      </c>
      <c r="R3353">
        <v>0</v>
      </c>
      <c r="S3353">
        <v>0</v>
      </c>
      <c r="T3353">
        <v>0</v>
      </c>
      <c r="U3353" t="s">
        <v>22165</v>
      </c>
      <c r="V3353" t="s">
        <v>306</v>
      </c>
      <c r="W3353" t="s">
        <v>823</v>
      </c>
      <c r="X3353" t="s">
        <v>855</v>
      </c>
      <c r="Y3353">
        <v>0</v>
      </c>
      <c r="AC3353">
        <v>0.39503717710812158</v>
      </c>
    </row>
    <row r="3354" spans="1:29" x14ac:dyDescent="0.35">
      <c r="A3354" t="s">
        <v>8683</v>
      </c>
      <c r="B3354" t="s">
        <v>8684</v>
      </c>
      <c r="C3354">
        <v>6014</v>
      </c>
      <c r="D3354" t="s">
        <v>8545</v>
      </c>
      <c r="E3354">
        <v>9087</v>
      </c>
      <c r="F3354">
        <v>3.3060999999999998</v>
      </c>
      <c r="G3354">
        <v>49</v>
      </c>
      <c r="H3354" t="s">
        <v>8614</v>
      </c>
      <c r="I3354" t="s">
        <v>1158</v>
      </c>
      <c r="J3354" t="s">
        <v>8684</v>
      </c>
      <c r="K3354" t="s">
        <v>5274</v>
      </c>
      <c r="L3354" t="s">
        <v>8682</v>
      </c>
      <c r="M3354">
        <v>9</v>
      </c>
      <c r="P3354">
        <v>0</v>
      </c>
      <c r="Q3354">
        <v>0</v>
      </c>
      <c r="R3354">
        <v>0</v>
      </c>
      <c r="S3354">
        <v>0</v>
      </c>
      <c r="T3354">
        <v>0</v>
      </c>
      <c r="V3354" t="s">
        <v>394</v>
      </c>
      <c r="W3354" t="s">
        <v>474</v>
      </c>
      <c r="X3354" t="s">
        <v>5276</v>
      </c>
      <c r="Y3354">
        <v>0</v>
      </c>
      <c r="AC3354">
        <v>0.39537102627319676</v>
      </c>
    </row>
    <row r="3355" spans="1:29" x14ac:dyDescent="0.35">
      <c r="A3355" t="s">
        <v>19871</v>
      </c>
      <c r="B3355" t="s">
        <v>19872</v>
      </c>
      <c r="C3355">
        <v>6315</v>
      </c>
      <c r="D3355" t="s">
        <v>19814</v>
      </c>
      <c r="E3355">
        <v>3008</v>
      </c>
      <c r="F3355">
        <v>4.3531000000000004</v>
      </c>
      <c r="G3355">
        <v>286</v>
      </c>
      <c r="H3355" t="s">
        <v>37</v>
      </c>
      <c r="I3355" t="s">
        <v>157</v>
      </c>
      <c r="J3355" t="s">
        <v>37</v>
      </c>
      <c r="L3355" t="s">
        <v>19848</v>
      </c>
      <c r="M3355">
        <v>13.5</v>
      </c>
      <c r="P3355">
        <v>0</v>
      </c>
      <c r="Q3355">
        <v>0</v>
      </c>
      <c r="R3355">
        <v>0</v>
      </c>
      <c r="S3355">
        <v>0</v>
      </c>
      <c r="T3355">
        <v>1</v>
      </c>
      <c r="U3355" t="s">
        <v>19873</v>
      </c>
      <c r="V3355" t="s">
        <v>222</v>
      </c>
      <c r="W3355" t="s">
        <v>160</v>
      </c>
      <c r="Y3355">
        <v>0</v>
      </c>
      <c r="AC3355">
        <v>0.39543389918435878</v>
      </c>
    </row>
    <row r="3356" spans="1:29" x14ac:dyDescent="0.35">
      <c r="A3356" t="s">
        <v>6722</v>
      </c>
      <c r="B3356" t="s">
        <v>6723</v>
      </c>
      <c r="C3356">
        <v>6473</v>
      </c>
      <c r="D3356" t="s">
        <v>6700</v>
      </c>
      <c r="E3356">
        <v>5831</v>
      </c>
      <c r="F3356">
        <v>4.7058999999999997</v>
      </c>
      <c r="G3356">
        <v>51</v>
      </c>
      <c r="M3356">
        <v>74</v>
      </c>
      <c r="P3356">
        <v>0</v>
      </c>
      <c r="Q3356">
        <v>0</v>
      </c>
      <c r="R3356">
        <v>0</v>
      </c>
      <c r="S3356">
        <v>0</v>
      </c>
      <c r="T3356">
        <v>1</v>
      </c>
      <c r="U3356" t="s">
        <v>6724</v>
      </c>
      <c r="V3356" t="s">
        <v>1292</v>
      </c>
      <c r="W3356" t="s">
        <v>6707</v>
      </c>
      <c r="X3356" t="s">
        <v>926</v>
      </c>
      <c r="Y3356">
        <v>0</v>
      </c>
      <c r="AC3356">
        <v>0.39547128004073251</v>
      </c>
    </row>
    <row r="3357" spans="1:29" x14ac:dyDescent="0.35">
      <c r="A3357" t="s">
        <v>3247</v>
      </c>
      <c r="B3357" t="s">
        <v>3248</v>
      </c>
      <c r="C3357">
        <v>7101</v>
      </c>
      <c r="D3357" t="s">
        <v>3231</v>
      </c>
      <c r="E3357">
        <v>3207</v>
      </c>
      <c r="F3357">
        <v>3.625</v>
      </c>
      <c r="G3357">
        <v>8</v>
      </c>
      <c r="H3357" t="s">
        <v>1680</v>
      </c>
      <c r="I3357" t="s">
        <v>38</v>
      </c>
      <c r="J3357" t="s">
        <v>1680</v>
      </c>
      <c r="L3357" t="s">
        <v>3249</v>
      </c>
      <c r="M3357">
        <v>30</v>
      </c>
      <c r="P3357">
        <v>0</v>
      </c>
      <c r="Q3357">
        <v>1</v>
      </c>
      <c r="R3357">
        <v>0</v>
      </c>
      <c r="S3357">
        <v>0</v>
      </c>
      <c r="T3357">
        <v>1</v>
      </c>
      <c r="U3357" t="s">
        <v>3250</v>
      </c>
      <c r="V3357" t="s">
        <v>32</v>
      </c>
      <c r="W3357" t="s">
        <v>41</v>
      </c>
      <c r="X3357" t="s">
        <v>59</v>
      </c>
      <c r="Y3357">
        <v>0</v>
      </c>
      <c r="AC3357">
        <v>0.39547458348487774</v>
      </c>
    </row>
    <row r="3358" spans="1:29" x14ac:dyDescent="0.35">
      <c r="A3358" t="s">
        <v>4080</v>
      </c>
      <c r="B3358" t="s">
        <v>4081</v>
      </c>
      <c r="C3358">
        <v>1179</v>
      </c>
      <c r="D3358" t="s">
        <v>3987</v>
      </c>
      <c r="E3358">
        <v>250</v>
      </c>
      <c r="H3358" t="s">
        <v>4078</v>
      </c>
      <c r="I3358" t="s">
        <v>38</v>
      </c>
      <c r="J3358" t="s">
        <v>121</v>
      </c>
      <c r="L3358" t="s">
        <v>3990</v>
      </c>
      <c r="M3358">
        <v>38</v>
      </c>
      <c r="P3358">
        <v>0</v>
      </c>
      <c r="Q3358">
        <v>1</v>
      </c>
      <c r="R3358">
        <v>0</v>
      </c>
      <c r="S3358">
        <v>0</v>
      </c>
      <c r="T3358">
        <v>0</v>
      </c>
      <c r="U3358" t="s">
        <v>342</v>
      </c>
      <c r="V3358" t="s">
        <v>32</v>
      </c>
      <c r="W3358" t="s">
        <v>41</v>
      </c>
      <c r="X3358" t="s">
        <v>59</v>
      </c>
      <c r="Y3358">
        <v>0</v>
      </c>
      <c r="AC3358">
        <v>0.39577897891252345</v>
      </c>
    </row>
    <row r="3359" spans="1:29" x14ac:dyDescent="0.35">
      <c r="A3359" t="s">
        <v>13397</v>
      </c>
      <c r="B3359" t="s">
        <v>13398</v>
      </c>
      <c r="C3359">
        <v>7050</v>
      </c>
      <c r="D3359" t="s">
        <v>13372</v>
      </c>
      <c r="E3359">
        <v>14955</v>
      </c>
      <c r="F3359">
        <v>4.6726999999999999</v>
      </c>
      <c r="G3359">
        <v>278</v>
      </c>
      <c r="H3359" t="s">
        <v>13399</v>
      </c>
      <c r="L3359" t="s">
        <v>13400</v>
      </c>
      <c r="M3359">
        <v>26</v>
      </c>
      <c r="P3359">
        <v>0</v>
      </c>
      <c r="Q3359">
        <v>0</v>
      </c>
      <c r="R3359">
        <v>1</v>
      </c>
      <c r="S3359">
        <v>0</v>
      </c>
      <c r="T3359">
        <v>0</v>
      </c>
      <c r="U3359" t="s">
        <v>13401</v>
      </c>
      <c r="V3359" t="s">
        <v>394</v>
      </c>
      <c r="W3359" t="s">
        <v>2075</v>
      </c>
      <c r="X3359" t="s">
        <v>4335</v>
      </c>
      <c r="Y3359">
        <v>0</v>
      </c>
      <c r="AC3359">
        <v>0.39608165192209999</v>
      </c>
    </row>
    <row r="3360" spans="1:29" x14ac:dyDescent="0.35">
      <c r="A3360" t="s">
        <v>18875</v>
      </c>
      <c r="B3360" t="s">
        <v>18876</v>
      </c>
      <c r="C3360">
        <v>4028</v>
      </c>
      <c r="D3360" t="s">
        <v>18597</v>
      </c>
      <c r="E3360">
        <v>4072</v>
      </c>
      <c r="F3360">
        <v>4.4511000000000003</v>
      </c>
      <c r="G3360">
        <v>235</v>
      </c>
      <c r="H3360" t="s">
        <v>18877</v>
      </c>
      <c r="I3360" t="s">
        <v>803</v>
      </c>
      <c r="J3360" t="s">
        <v>18867</v>
      </c>
      <c r="K3360" t="s">
        <v>18868</v>
      </c>
      <c r="L3360" t="s">
        <v>18878</v>
      </c>
      <c r="M3360">
        <v>25</v>
      </c>
      <c r="P3360">
        <v>0</v>
      </c>
      <c r="Q3360">
        <v>0</v>
      </c>
      <c r="R3360">
        <v>0</v>
      </c>
      <c r="S3360">
        <v>0</v>
      </c>
      <c r="T3360">
        <v>1</v>
      </c>
      <c r="U3360" t="s">
        <v>18870</v>
      </c>
      <c r="V3360" t="s">
        <v>306</v>
      </c>
      <c r="W3360" t="s">
        <v>823</v>
      </c>
      <c r="X3360" t="s">
        <v>855</v>
      </c>
      <c r="Y3360">
        <v>4</v>
      </c>
      <c r="Z3360">
        <v>25</v>
      </c>
      <c r="AA3360">
        <v>25</v>
      </c>
      <c r="AC3360">
        <v>0.39650275888206388</v>
      </c>
    </row>
    <row r="3361" spans="1:29" x14ac:dyDescent="0.35">
      <c r="A3361" t="s">
        <v>9570</v>
      </c>
      <c r="B3361" t="s">
        <v>9571</v>
      </c>
      <c r="C3361">
        <v>6089</v>
      </c>
      <c r="D3361" t="s">
        <v>9413</v>
      </c>
      <c r="E3361">
        <v>2157</v>
      </c>
      <c r="F3361">
        <v>4.2727000000000004</v>
      </c>
      <c r="G3361">
        <v>11</v>
      </c>
      <c r="H3361" t="s">
        <v>478</v>
      </c>
      <c r="I3361" t="s">
        <v>157</v>
      </c>
      <c r="J3361" t="s">
        <v>478</v>
      </c>
      <c r="L3361" t="s">
        <v>9572</v>
      </c>
      <c r="M3361">
        <v>46</v>
      </c>
      <c r="P3361">
        <v>0</v>
      </c>
      <c r="Q3361">
        <v>0</v>
      </c>
      <c r="R3361">
        <v>1</v>
      </c>
      <c r="S3361">
        <v>0</v>
      </c>
      <c r="T3361">
        <v>0</v>
      </c>
      <c r="V3361" t="s">
        <v>394</v>
      </c>
      <c r="W3361" t="s">
        <v>405</v>
      </c>
      <c r="X3361" t="s">
        <v>406</v>
      </c>
      <c r="Y3361">
        <v>0</v>
      </c>
      <c r="AC3361">
        <v>0.39662275548728965</v>
      </c>
    </row>
    <row r="3362" spans="1:29" x14ac:dyDescent="0.35">
      <c r="A3362" t="s">
        <v>10173</v>
      </c>
      <c r="B3362" t="s">
        <v>10174</v>
      </c>
      <c r="C3362">
        <v>6200</v>
      </c>
      <c r="D3362" t="s">
        <v>9905</v>
      </c>
      <c r="E3362">
        <v>26013</v>
      </c>
      <c r="F3362">
        <v>3.5697999999999999</v>
      </c>
      <c r="G3362">
        <v>86</v>
      </c>
      <c r="H3362" t="s">
        <v>37</v>
      </c>
      <c r="I3362" t="s">
        <v>157</v>
      </c>
      <c r="J3362" t="s">
        <v>37</v>
      </c>
      <c r="L3362" t="s">
        <v>10175</v>
      </c>
      <c r="M3362">
        <v>30</v>
      </c>
      <c r="P3362">
        <v>0</v>
      </c>
      <c r="Q3362">
        <v>0</v>
      </c>
      <c r="R3362">
        <v>0</v>
      </c>
      <c r="S3362">
        <v>1</v>
      </c>
      <c r="T3362">
        <v>0</v>
      </c>
      <c r="V3362" t="s">
        <v>306</v>
      </c>
      <c r="W3362" t="s">
        <v>815</v>
      </c>
      <c r="X3362" t="s">
        <v>832</v>
      </c>
      <c r="Y3362">
        <v>0</v>
      </c>
      <c r="AC3362">
        <v>0.39691130774616701</v>
      </c>
    </row>
    <row r="3363" spans="1:29" x14ac:dyDescent="0.35">
      <c r="A3363" t="s">
        <v>29173</v>
      </c>
      <c r="B3363" t="s">
        <v>29174</v>
      </c>
      <c r="C3363">
        <v>6041</v>
      </c>
      <c r="D3363" t="s">
        <v>29080</v>
      </c>
      <c r="E3363">
        <v>46733</v>
      </c>
      <c r="F3363">
        <v>4.2805999999999997</v>
      </c>
      <c r="G3363">
        <v>670</v>
      </c>
      <c r="H3363" t="s">
        <v>5232</v>
      </c>
      <c r="I3363" t="s">
        <v>157</v>
      </c>
      <c r="J3363" t="s">
        <v>5232</v>
      </c>
      <c r="L3363" t="s">
        <v>29175</v>
      </c>
      <c r="M3363">
        <v>30</v>
      </c>
      <c r="P3363">
        <v>0</v>
      </c>
      <c r="Q3363">
        <v>0</v>
      </c>
      <c r="R3363">
        <v>0</v>
      </c>
      <c r="S3363">
        <v>0</v>
      </c>
      <c r="T3363">
        <v>1</v>
      </c>
      <c r="U3363" t="s">
        <v>29176</v>
      </c>
      <c r="V3363" t="s">
        <v>394</v>
      </c>
      <c r="W3363" t="s">
        <v>412</v>
      </c>
      <c r="Y3363">
        <v>0</v>
      </c>
      <c r="AC3363">
        <v>0.39698194679024879</v>
      </c>
    </row>
    <row r="3364" spans="1:29" x14ac:dyDescent="0.35">
      <c r="A3364" t="s">
        <v>3284</v>
      </c>
      <c r="B3364" t="s">
        <v>3285</v>
      </c>
      <c r="C3364">
        <v>7101</v>
      </c>
      <c r="D3364" t="s">
        <v>3231</v>
      </c>
      <c r="E3364">
        <v>1283</v>
      </c>
      <c r="F3364">
        <v>4.4241999999999999</v>
      </c>
      <c r="G3364">
        <v>66</v>
      </c>
      <c r="H3364" t="s">
        <v>3256</v>
      </c>
      <c r="I3364" t="s">
        <v>38</v>
      </c>
      <c r="J3364" t="s">
        <v>3256</v>
      </c>
      <c r="L3364" t="s">
        <v>3276</v>
      </c>
      <c r="M3364">
        <v>98</v>
      </c>
      <c r="P3364">
        <v>0</v>
      </c>
      <c r="Q3364">
        <v>0</v>
      </c>
      <c r="R3364">
        <v>0</v>
      </c>
      <c r="S3364">
        <v>0</v>
      </c>
      <c r="T3364">
        <v>0</v>
      </c>
      <c r="U3364" t="s">
        <v>3250</v>
      </c>
      <c r="V3364" t="s">
        <v>32</v>
      </c>
      <c r="W3364" t="s">
        <v>41</v>
      </c>
      <c r="X3364" t="s">
        <v>42</v>
      </c>
      <c r="Y3364">
        <v>1</v>
      </c>
      <c r="Z3364">
        <v>30</v>
      </c>
      <c r="AA3364">
        <v>30</v>
      </c>
      <c r="AC3364">
        <v>0.39700921152998359</v>
      </c>
    </row>
    <row r="3365" spans="1:29" x14ac:dyDescent="0.35">
      <c r="A3365" t="s">
        <v>8327</v>
      </c>
      <c r="B3365" t="s">
        <v>8328</v>
      </c>
      <c r="C3365">
        <v>4372</v>
      </c>
      <c r="D3365" t="s">
        <v>8306</v>
      </c>
      <c r="E3365">
        <v>16237</v>
      </c>
      <c r="F3365">
        <v>3.887</v>
      </c>
      <c r="G3365">
        <v>239</v>
      </c>
      <c r="H3365" t="s">
        <v>8329</v>
      </c>
      <c r="I3365" t="s">
        <v>157</v>
      </c>
      <c r="J3365" t="s">
        <v>8329</v>
      </c>
      <c r="L3365" t="s">
        <v>8330</v>
      </c>
      <c r="M3365">
        <v>44</v>
      </c>
      <c r="P3365">
        <v>0</v>
      </c>
      <c r="Q3365">
        <v>0</v>
      </c>
      <c r="R3365">
        <v>0</v>
      </c>
      <c r="S3365">
        <v>0</v>
      </c>
      <c r="T3365">
        <v>0</v>
      </c>
      <c r="U3365" t="s">
        <v>8331</v>
      </c>
      <c r="V3365" t="s">
        <v>394</v>
      </c>
      <c r="W3365" t="s">
        <v>474</v>
      </c>
      <c r="X3365" t="s">
        <v>475</v>
      </c>
      <c r="Y3365">
        <v>0</v>
      </c>
      <c r="AC3365">
        <v>0.39705722852402625</v>
      </c>
    </row>
    <row r="3366" spans="1:29" x14ac:dyDescent="0.35">
      <c r="A3366" t="s">
        <v>31709</v>
      </c>
      <c r="B3366" t="s">
        <v>31710</v>
      </c>
      <c r="C3366">
        <v>5979</v>
      </c>
      <c r="D3366" t="s">
        <v>31685</v>
      </c>
      <c r="E3366">
        <v>16376</v>
      </c>
      <c r="F3366">
        <v>4.4570999999999996</v>
      </c>
      <c r="G3366">
        <v>70</v>
      </c>
      <c r="L3366" t="s">
        <v>31711</v>
      </c>
      <c r="M3366">
        <v>29</v>
      </c>
      <c r="N3366">
        <v>50</v>
      </c>
      <c r="P3366">
        <v>0</v>
      </c>
      <c r="Q3366">
        <v>0</v>
      </c>
      <c r="R3366">
        <v>0</v>
      </c>
      <c r="S3366">
        <v>0</v>
      </c>
      <c r="T3366">
        <v>0</v>
      </c>
      <c r="V3366" t="s">
        <v>32</v>
      </c>
      <c r="W3366" t="s">
        <v>33</v>
      </c>
      <c r="X3366" t="s">
        <v>34</v>
      </c>
      <c r="Y3366">
        <v>0</v>
      </c>
      <c r="AC3366">
        <v>0.39713596728035727</v>
      </c>
    </row>
    <row r="3367" spans="1:29" x14ac:dyDescent="0.35">
      <c r="A3367" t="s">
        <v>11119</v>
      </c>
      <c r="B3367" t="s">
        <v>11120</v>
      </c>
      <c r="C3367">
        <v>6328</v>
      </c>
      <c r="D3367" t="s">
        <v>11098</v>
      </c>
      <c r="E3367">
        <v>24376</v>
      </c>
      <c r="F3367">
        <v>4.6058000000000003</v>
      </c>
      <c r="G3367">
        <v>685</v>
      </c>
      <c r="H3367" t="s">
        <v>195</v>
      </c>
      <c r="I3367" t="s">
        <v>157</v>
      </c>
      <c r="J3367" t="s">
        <v>195</v>
      </c>
      <c r="L3367" t="s">
        <v>11114</v>
      </c>
      <c r="M3367">
        <v>25</v>
      </c>
      <c r="P3367">
        <v>0</v>
      </c>
      <c r="Q3367">
        <v>0</v>
      </c>
      <c r="R3367">
        <v>0</v>
      </c>
      <c r="S3367">
        <v>0</v>
      </c>
      <c r="T3367">
        <v>0</v>
      </c>
      <c r="U3367" t="s">
        <v>11100</v>
      </c>
      <c r="V3367" t="s">
        <v>222</v>
      </c>
      <c r="W3367" t="s">
        <v>223</v>
      </c>
      <c r="X3367" t="s">
        <v>224</v>
      </c>
      <c r="Y3367">
        <v>0</v>
      </c>
      <c r="AC3367">
        <v>0.3971499211576186</v>
      </c>
    </row>
    <row r="3368" spans="1:29" x14ac:dyDescent="0.35">
      <c r="A3368" t="s">
        <v>10589</v>
      </c>
      <c r="B3368" t="s">
        <v>10590</v>
      </c>
      <c r="C3368">
        <v>6300</v>
      </c>
      <c r="D3368" t="s">
        <v>10550</v>
      </c>
      <c r="E3368">
        <v>1045</v>
      </c>
      <c r="F3368">
        <v>2</v>
      </c>
      <c r="G3368">
        <v>1</v>
      </c>
      <c r="M3368">
        <v>24</v>
      </c>
      <c r="N3368">
        <v>28</v>
      </c>
      <c r="P3368">
        <v>0</v>
      </c>
      <c r="Q3368">
        <v>0</v>
      </c>
      <c r="R3368">
        <v>1</v>
      </c>
      <c r="S3368">
        <v>0</v>
      </c>
      <c r="T3368">
        <v>0</v>
      </c>
      <c r="U3368" t="s">
        <v>10591</v>
      </c>
      <c r="V3368" t="s">
        <v>32</v>
      </c>
      <c r="W3368" t="s">
        <v>191</v>
      </c>
      <c r="X3368" t="s">
        <v>208</v>
      </c>
      <c r="Y3368">
        <v>0</v>
      </c>
      <c r="AC3368">
        <v>0.39727013710548176</v>
      </c>
    </row>
    <row r="3369" spans="1:29" x14ac:dyDescent="0.35">
      <c r="A3369" t="s">
        <v>30089</v>
      </c>
      <c r="B3369" t="s">
        <v>30090</v>
      </c>
      <c r="C3369">
        <v>5869</v>
      </c>
      <c r="D3369" t="s">
        <v>29945</v>
      </c>
      <c r="E3369">
        <v>15393</v>
      </c>
      <c r="F3369">
        <v>4.4923999999999999</v>
      </c>
      <c r="G3369">
        <v>526</v>
      </c>
      <c r="H3369" t="s">
        <v>12432</v>
      </c>
      <c r="I3369" t="s">
        <v>803</v>
      </c>
      <c r="J3369" t="s">
        <v>30091</v>
      </c>
      <c r="L3369" t="s">
        <v>30092</v>
      </c>
      <c r="M3369">
        <v>89</v>
      </c>
      <c r="P3369">
        <v>0</v>
      </c>
      <c r="Q3369">
        <v>0</v>
      </c>
      <c r="R3369">
        <v>1</v>
      </c>
      <c r="S3369">
        <v>0</v>
      </c>
      <c r="T3369">
        <v>0</v>
      </c>
      <c r="U3369" t="s">
        <v>30093</v>
      </c>
      <c r="V3369" t="s">
        <v>306</v>
      </c>
      <c r="W3369" t="s">
        <v>815</v>
      </c>
      <c r="X3369" t="s">
        <v>840</v>
      </c>
      <c r="Y3369">
        <v>2</v>
      </c>
      <c r="Z3369">
        <v>89</v>
      </c>
      <c r="AA3369">
        <v>89</v>
      </c>
      <c r="AC3369">
        <v>0.39734205287453339</v>
      </c>
    </row>
    <row r="3370" spans="1:29" x14ac:dyDescent="0.35">
      <c r="A3370" t="s">
        <v>28667</v>
      </c>
      <c r="B3370" t="s">
        <v>28668</v>
      </c>
      <c r="C3370">
        <v>5648</v>
      </c>
      <c r="D3370" t="s">
        <v>28460</v>
      </c>
      <c r="E3370">
        <v>28698</v>
      </c>
      <c r="F3370">
        <v>3.3956</v>
      </c>
      <c r="G3370">
        <v>819</v>
      </c>
      <c r="H3370" t="s">
        <v>2783</v>
      </c>
      <c r="I3370" t="s">
        <v>803</v>
      </c>
      <c r="J3370" t="s">
        <v>1609</v>
      </c>
      <c r="L3370" t="s">
        <v>28669</v>
      </c>
      <c r="M3370">
        <v>24</v>
      </c>
      <c r="O3370">
        <v>12</v>
      </c>
      <c r="P3370">
        <v>0</v>
      </c>
      <c r="Q3370">
        <v>0</v>
      </c>
      <c r="R3370">
        <v>0</v>
      </c>
      <c r="S3370">
        <v>0</v>
      </c>
      <c r="T3370">
        <v>1</v>
      </c>
      <c r="U3370" t="s">
        <v>28670</v>
      </c>
      <c r="V3370" t="s">
        <v>306</v>
      </c>
      <c r="W3370" t="s">
        <v>823</v>
      </c>
      <c r="X3370" t="s">
        <v>824</v>
      </c>
      <c r="Y3370">
        <v>1</v>
      </c>
      <c r="Z3370">
        <v>15</v>
      </c>
      <c r="AA3370">
        <v>7</v>
      </c>
      <c r="AC3370">
        <v>0.39742215738542852</v>
      </c>
    </row>
    <row r="3371" spans="1:29" x14ac:dyDescent="0.35">
      <c r="A3371" t="s">
        <v>19183</v>
      </c>
      <c r="B3371" t="s">
        <v>19184</v>
      </c>
      <c r="C3371">
        <v>3680</v>
      </c>
      <c r="D3371" t="s">
        <v>19096</v>
      </c>
      <c r="E3371">
        <v>0</v>
      </c>
      <c r="H3371" t="s">
        <v>1608</v>
      </c>
      <c r="I3371" t="s">
        <v>38</v>
      </c>
      <c r="J3371" t="s">
        <v>8066</v>
      </c>
      <c r="L3371" t="s">
        <v>19114</v>
      </c>
      <c r="M3371">
        <v>34</v>
      </c>
      <c r="P3371">
        <v>0</v>
      </c>
      <c r="Q3371">
        <v>0</v>
      </c>
      <c r="R3371">
        <v>0</v>
      </c>
      <c r="S3371">
        <v>0</v>
      </c>
      <c r="T3371">
        <v>0</v>
      </c>
      <c r="U3371" t="s">
        <v>3999</v>
      </c>
      <c r="V3371" t="s">
        <v>32</v>
      </c>
      <c r="W3371" t="s">
        <v>41</v>
      </c>
      <c r="X3371" t="s">
        <v>59</v>
      </c>
      <c r="Y3371">
        <v>0</v>
      </c>
      <c r="AC3371">
        <v>0.39753558405951295</v>
      </c>
    </row>
    <row r="3372" spans="1:29" x14ac:dyDescent="0.35">
      <c r="A3372" t="s">
        <v>23993</v>
      </c>
      <c r="B3372" t="s">
        <v>23994</v>
      </c>
      <c r="C3372">
        <v>6114</v>
      </c>
      <c r="D3372" t="s">
        <v>23990</v>
      </c>
      <c r="E3372">
        <v>24832</v>
      </c>
      <c r="F3372">
        <v>4.4355000000000002</v>
      </c>
      <c r="G3372">
        <v>124</v>
      </c>
      <c r="I3372" t="s">
        <v>803</v>
      </c>
      <c r="J3372" t="s">
        <v>7526</v>
      </c>
      <c r="M3372">
        <v>199</v>
      </c>
      <c r="P3372">
        <v>0</v>
      </c>
      <c r="Q3372">
        <v>0</v>
      </c>
      <c r="R3372">
        <v>1</v>
      </c>
      <c r="S3372">
        <v>0</v>
      </c>
      <c r="T3372">
        <v>0</v>
      </c>
      <c r="V3372" t="s">
        <v>394</v>
      </c>
      <c r="W3372" t="s">
        <v>2103</v>
      </c>
      <c r="X3372" t="s">
        <v>2104</v>
      </c>
      <c r="Y3372">
        <v>1</v>
      </c>
      <c r="Z3372">
        <v>199</v>
      </c>
      <c r="AA3372">
        <v>199</v>
      </c>
      <c r="AC3372">
        <v>0.39759391350776818</v>
      </c>
    </row>
    <row r="3373" spans="1:29" x14ac:dyDescent="0.35">
      <c r="A3373" t="s">
        <v>22774</v>
      </c>
      <c r="B3373" t="s">
        <v>22775</v>
      </c>
      <c r="C3373">
        <v>6144</v>
      </c>
      <c r="D3373" t="s">
        <v>22711</v>
      </c>
      <c r="E3373">
        <v>32259</v>
      </c>
      <c r="F3373">
        <v>4.1269999999999998</v>
      </c>
      <c r="G3373">
        <v>189</v>
      </c>
      <c r="H3373" t="s">
        <v>186</v>
      </c>
      <c r="I3373" t="s">
        <v>157</v>
      </c>
      <c r="J3373" t="s">
        <v>186</v>
      </c>
      <c r="M3373">
        <v>64</v>
      </c>
      <c r="P3373">
        <v>0</v>
      </c>
      <c r="Q3373">
        <v>0</v>
      </c>
      <c r="R3373">
        <v>0</v>
      </c>
      <c r="S3373">
        <v>0</v>
      </c>
      <c r="T3373">
        <v>0</v>
      </c>
      <c r="V3373" t="s">
        <v>32</v>
      </c>
      <c r="W3373" t="s">
        <v>41</v>
      </c>
      <c r="X3373" t="s">
        <v>42</v>
      </c>
      <c r="Y3373">
        <v>1</v>
      </c>
      <c r="Z3373">
        <v>26</v>
      </c>
      <c r="AA3373">
        <v>26</v>
      </c>
      <c r="AC3373">
        <v>0.3976524982326487</v>
      </c>
    </row>
    <row r="3374" spans="1:29" x14ac:dyDescent="0.35">
      <c r="A3374" t="s">
        <v>12850</v>
      </c>
      <c r="B3374" t="s">
        <v>12851</v>
      </c>
      <c r="C3374">
        <v>5879</v>
      </c>
      <c r="D3374" t="s">
        <v>12722</v>
      </c>
      <c r="E3374">
        <v>43558</v>
      </c>
      <c r="F3374">
        <v>4.1158999999999999</v>
      </c>
      <c r="G3374">
        <v>233</v>
      </c>
      <c r="H3374" t="s">
        <v>10156</v>
      </c>
      <c r="I3374" t="s">
        <v>803</v>
      </c>
      <c r="J3374" t="s">
        <v>12852</v>
      </c>
      <c r="K3374" t="s">
        <v>12853</v>
      </c>
      <c r="L3374" t="s">
        <v>12854</v>
      </c>
      <c r="M3374">
        <v>30</v>
      </c>
      <c r="P3374">
        <v>0</v>
      </c>
      <c r="Q3374">
        <v>0</v>
      </c>
      <c r="R3374">
        <v>0</v>
      </c>
      <c r="S3374">
        <v>0</v>
      </c>
      <c r="T3374">
        <v>0</v>
      </c>
      <c r="U3374" t="s">
        <v>12733</v>
      </c>
      <c r="V3374" t="s">
        <v>160</v>
      </c>
      <c r="W3374" t="s">
        <v>306</v>
      </c>
      <c r="Y3374">
        <v>2</v>
      </c>
      <c r="Z3374">
        <v>30</v>
      </c>
      <c r="AA3374">
        <v>30</v>
      </c>
      <c r="AC3374">
        <v>0.39769968128274802</v>
      </c>
    </row>
    <row r="3375" spans="1:29" x14ac:dyDescent="0.35">
      <c r="A3375" t="s">
        <v>8074</v>
      </c>
      <c r="B3375" t="s">
        <v>8075</v>
      </c>
      <c r="C3375">
        <v>3673</v>
      </c>
      <c r="D3375" t="s">
        <v>8053</v>
      </c>
      <c r="E3375">
        <v>19367</v>
      </c>
      <c r="F3375">
        <v>4.7358000000000002</v>
      </c>
      <c r="G3375">
        <v>424</v>
      </c>
      <c r="H3375" t="s">
        <v>674</v>
      </c>
      <c r="I3375" t="s">
        <v>38</v>
      </c>
      <c r="J3375" t="s">
        <v>8076</v>
      </c>
      <c r="L3375" t="s">
        <v>8077</v>
      </c>
      <c r="M3375">
        <v>100</v>
      </c>
      <c r="P3375">
        <v>0</v>
      </c>
      <c r="Q3375">
        <v>0</v>
      </c>
      <c r="R3375">
        <v>0</v>
      </c>
      <c r="S3375">
        <v>0</v>
      </c>
      <c r="T3375">
        <v>0</v>
      </c>
      <c r="V3375" t="s">
        <v>32</v>
      </c>
      <c r="W3375" t="s">
        <v>172</v>
      </c>
      <c r="X3375" t="s">
        <v>173</v>
      </c>
      <c r="Y3375">
        <v>3</v>
      </c>
      <c r="Z3375">
        <v>133</v>
      </c>
      <c r="AA3375">
        <v>61</v>
      </c>
      <c r="AC3375">
        <v>0.39773905915157437</v>
      </c>
    </row>
    <row r="3376" spans="1:29" x14ac:dyDescent="0.35">
      <c r="A3376" t="s">
        <v>18254</v>
      </c>
      <c r="B3376" t="s">
        <v>18255</v>
      </c>
      <c r="C3376">
        <v>5936</v>
      </c>
      <c r="D3376" t="s">
        <v>18103</v>
      </c>
      <c r="E3376">
        <v>1389</v>
      </c>
      <c r="F3376">
        <v>4.8357999999999999</v>
      </c>
      <c r="G3376">
        <v>268</v>
      </c>
      <c r="H3376" t="s">
        <v>897</v>
      </c>
      <c r="I3376" t="s">
        <v>157</v>
      </c>
      <c r="J3376" t="s">
        <v>897</v>
      </c>
      <c r="L3376" t="s">
        <v>18256</v>
      </c>
      <c r="M3376">
        <v>40</v>
      </c>
      <c r="P3376">
        <v>0</v>
      </c>
      <c r="Q3376">
        <v>1</v>
      </c>
      <c r="R3376">
        <v>0</v>
      </c>
      <c r="S3376">
        <v>0</v>
      </c>
      <c r="T3376">
        <v>0</v>
      </c>
      <c r="U3376" t="s">
        <v>18249</v>
      </c>
      <c r="V3376" t="s">
        <v>222</v>
      </c>
      <c r="W3376" t="s">
        <v>223</v>
      </c>
      <c r="X3376" t="s">
        <v>265</v>
      </c>
      <c r="Y3376">
        <v>0</v>
      </c>
      <c r="AC3376">
        <v>0.39775488962386196</v>
      </c>
    </row>
    <row r="3377" spans="1:29" x14ac:dyDescent="0.35">
      <c r="A3377" t="s">
        <v>6437</v>
      </c>
      <c r="B3377" t="s">
        <v>6438</v>
      </c>
      <c r="C3377">
        <v>6351</v>
      </c>
      <c r="D3377" t="s">
        <v>6324</v>
      </c>
      <c r="E3377">
        <v>1126</v>
      </c>
      <c r="F3377">
        <v>4.7564000000000002</v>
      </c>
      <c r="G3377">
        <v>156</v>
      </c>
      <c r="H3377" t="s">
        <v>6431</v>
      </c>
      <c r="I3377" t="s">
        <v>157</v>
      </c>
      <c r="J3377" t="s">
        <v>6431</v>
      </c>
      <c r="L3377" t="s">
        <v>6439</v>
      </c>
      <c r="M3377">
        <v>29</v>
      </c>
      <c r="P3377">
        <v>0</v>
      </c>
      <c r="Q3377">
        <v>0</v>
      </c>
      <c r="R3377">
        <v>0</v>
      </c>
      <c r="S3377">
        <v>0</v>
      </c>
      <c r="T3377">
        <v>0</v>
      </c>
      <c r="U3377" t="s">
        <v>6440</v>
      </c>
      <c r="V3377" t="s">
        <v>222</v>
      </c>
      <c r="W3377" t="s">
        <v>244</v>
      </c>
      <c r="X3377" t="s">
        <v>280</v>
      </c>
      <c r="Y3377">
        <v>0</v>
      </c>
      <c r="AC3377">
        <v>0.39781445749492395</v>
      </c>
    </row>
    <row r="3378" spans="1:29" x14ac:dyDescent="0.35">
      <c r="A3378" t="s">
        <v>15948</v>
      </c>
      <c r="B3378" t="s">
        <v>15949</v>
      </c>
      <c r="C3378">
        <v>6259</v>
      </c>
      <c r="D3378" t="s">
        <v>15711</v>
      </c>
      <c r="E3378">
        <v>7566</v>
      </c>
      <c r="F3378">
        <v>4.25</v>
      </c>
      <c r="G3378">
        <v>24</v>
      </c>
      <c r="H3378" t="s">
        <v>632</v>
      </c>
      <c r="I3378" t="s">
        <v>157</v>
      </c>
      <c r="J3378" t="s">
        <v>632</v>
      </c>
      <c r="L3378" t="s">
        <v>15950</v>
      </c>
      <c r="M3378">
        <v>38</v>
      </c>
      <c r="P3378">
        <v>0</v>
      </c>
      <c r="Q3378">
        <v>0</v>
      </c>
      <c r="R3378">
        <v>1</v>
      </c>
      <c r="S3378">
        <v>0</v>
      </c>
      <c r="T3378">
        <v>1</v>
      </c>
      <c r="U3378" t="s">
        <v>15894</v>
      </c>
      <c r="V3378" t="s">
        <v>222</v>
      </c>
      <c r="W3378" t="s">
        <v>244</v>
      </c>
      <c r="X3378" t="s">
        <v>245</v>
      </c>
      <c r="Y3378">
        <v>0</v>
      </c>
      <c r="AC3378">
        <v>0.39782719206012207</v>
      </c>
    </row>
    <row r="3379" spans="1:29" x14ac:dyDescent="0.35">
      <c r="A3379" t="s">
        <v>22854</v>
      </c>
      <c r="B3379" t="s">
        <v>22855</v>
      </c>
      <c r="C3379">
        <v>6144</v>
      </c>
      <c r="D3379" t="s">
        <v>22711</v>
      </c>
      <c r="E3379">
        <v>11903</v>
      </c>
      <c r="F3379">
        <v>4.6132999999999997</v>
      </c>
      <c r="G3379">
        <v>75</v>
      </c>
      <c r="H3379" t="s">
        <v>22856</v>
      </c>
      <c r="I3379" t="s">
        <v>157</v>
      </c>
      <c r="J3379" t="s">
        <v>22856</v>
      </c>
      <c r="L3379" t="s">
        <v>22857</v>
      </c>
      <c r="M3379">
        <v>32</v>
      </c>
      <c r="P3379">
        <v>0</v>
      </c>
      <c r="Q3379">
        <v>0</v>
      </c>
      <c r="R3379">
        <v>1</v>
      </c>
      <c r="S3379">
        <v>1</v>
      </c>
      <c r="T3379">
        <v>0</v>
      </c>
      <c r="U3379" t="s">
        <v>22858</v>
      </c>
      <c r="V3379" t="s">
        <v>222</v>
      </c>
      <c r="W3379" t="s">
        <v>244</v>
      </c>
      <c r="X3379" t="s">
        <v>245</v>
      </c>
      <c r="Y3379">
        <v>0</v>
      </c>
      <c r="AC3379">
        <v>0.39808182175050977</v>
      </c>
    </row>
    <row r="3380" spans="1:29" x14ac:dyDescent="0.35">
      <c r="A3380" t="s">
        <v>6495</v>
      </c>
      <c r="B3380" t="s">
        <v>6496</v>
      </c>
      <c r="C3380">
        <v>7095</v>
      </c>
      <c r="D3380" t="s">
        <v>6455</v>
      </c>
      <c r="E3380">
        <v>4547</v>
      </c>
      <c r="F3380">
        <v>3.9474</v>
      </c>
      <c r="G3380">
        <v>19</v>
      </c>
      <c r="H3380" t="s">
        <v>1910</v>
      </c>
      <c r="I3380" t="s">
        <v>38</v>
      </c>
      <c r="J3380" t="s">
        <v>6480</v>
      </c>
      <c r="L3380" t="s">
        <v>6497</v>
      </c>
      <c r="M3380">
        <v>135</v>
      </c>
      <c r="P3380">
        <v>0</v>
      </c>
      <c r="Q3380">
        <v>0</v>
      </c>
      <c r="R3380">
        <v>0</v>
      </c>
      <c r="S3380">
        <v>0</v>
      </c>
      <c r="T3380">
        <v>1</v>
      </c>
      <c r="U3380" t="s">
        <v>6459</v>
      </c>
      <c r="V3380" t="s">
        <v>32</v>
      </c>
      <c r="W3380" t="s">
        <v>41</v>
      </c>
      <c r="X3380" t="s">
        <v>42</v>
      </c>
      <c r="Y3380">
        <v>1</v>
      </c>
      <c r="Z3380">
        <v>25</v>
      </c>
      <c r="AA3380">
        <v>25</v>
      </c>
      <c r="AC3380">
        <v>0.39808584763003119</v>
      </c>
    </row>
    <row r="3381" spans="1:29" x14ac:dyDescent="0.35">
      <c r="A3381" t="s">
        <v>20918</v>
      </c>
      <c r="B3381" t="s">
        <v>20919</v>
      </c>
      <c r="C3381">
        <v>3976</v>
      </c>
      <c r="D3381" t="s">
        <v>20665</v>
      </c>
      <c r="E3381">
        <v>5892</v>
      </c>
      <c r="F3381">
        <v>3.7856999999999998</v>
      </c>
      <c r="G3381">
        <v>14</v>
      </c>
      <c r="H3381" t="s">
        <v>163</v>
      </c>
      <c r="I3381" t="s">
        <v>157</v>
      </c>
      <c r="J3381" t="s">
        <v>163</v>
      </c>
      <c r="L3381" t="s">
        <v>20920</v>
      </c>
      <c r="M3381">
        <v>36</v>
      </c>
      <c r="P3381">
        <v>0</v>
      </c>
      <c r="Q3381">
        <v>0</v>
      </c>
      <c r="R3381">
        <v>0</v>
      </c>
      <c r="S3381">
        <v>0</v>
      </c>
      <c r="T3381">
        <v>1</v>
      </c>
      <c r="U3381" t="s">
        <v>20921</v>
      </c>
      <c r="V3381" t="s">
        <v>306</v>
      </c>
      <c r="W3381" t="s">
        <v>815</v>
      </c>
      <c r="X3381" t="s">
        <v>1605</v>
      </c>
      <c r="Y3381">
        <v>0</v>
      </c>
      <c r="AC3381">
        <v>0.39823376694052492</v>
      </c>
    </row>
    <row r="3382" spans="1:29" x14ac:dyDescent="0.35">
      <c r="A3382" t="s">
        <v>32687</v>
      </c>
      <c r="B3382" t="s">
        <v>32688</v>
      </c>
      <c r="C3382">
        <v>1070</v>
      </c>
      <c r="D3382" t="s">
        <v>32540</v>
      </c>
      <c r="E3382">
        <v>15238</v>
      </c>
      <c r="F3382">
        <v>4.2586000000000004</v>
      </c>
      <c r="G3382">
        <v>321</v>
      </c>
      <c r="H3382" t="s">
        <v>1526</v>
      </c>
      <c r="I3382" t="s">
        <v>803</v>
      </c>
      <c r="J3382" t="s">
        <v>32689</v>
      </c>
      <c r="L3382" t="s">
        <v>32690</v>
      </c>
      <c r="M3382">
        <v>29</v>
      </c>
      <c r="P3382">
        <v>0</v>
      </c>
      <c r="Q3382">
        <v>0</v>
      </c>
      <c r="R3382">
        <v>0</v>
      </c>
      <c r="S3382">
        <v>0</v>
      </c>
      <c r="T3382">
        <v>0</v>
      </c>
      <c r="U3382" t="s">
        <v>32691</v>
      </c>
      <c r="V3382" t="s">
        <v>306</v>
      </c>
      <c r="W3382" t="s">
        <v>823</v>
      </c>
      <c r="X3382" t="s">
        <v>824</v>
      </c>
      <c r="Y3382">
        <v>0</v>
      </c>
      <c r="AC3382">
        <v>0.39843530438819874</v>
      </c>
    </row>
    <row r="3383" spans="1:29" x14ac:dyDescent="0.35">
      <c r="A3383" t="s">
        <v>8997</v>
      </c>
      <c r="B3383" t="s">
        <v>8998</v>
      </c>
      <c r="C3383">
        <v>7083</v>
      </c>
      <c r="D3383" t="s">
        <v>8801</v>
      </c>
      <c r="E3383">
        <v>12280</v>
      </c>
      <c r="F3383">
        <v>5</v>
      </c>
      <c r="G3383">
        <v>7</v>
      </c>
      <c r="I3383" t="s">
        <v>157</v>
      </c>
      <c r="L3383" t="s">
        <v>8999</v>
      </c>
      <c r="M3383">
        <v>28</v>
      </c>
      <c r="P3383">
        <v>0</v>
      </c>
      <c r="Q3383">
        <v>0</v>
      </c>
      <c r="R3383">
        <v>0</v>
      </c>
      <c r="S3383">
        <v>1</v>
      </c>
      <c r="T3383">
        <v>0</v>
      </c>
      <c r="U3383" t="s">
        <v>9000</v>
      </c>
      <c r="V3383" t="s">
        <v>394</v>
      </c>
      <c r="W3383" t="s">
        <v>33</v>
      </c>
      <c r="Y3383">
        <v>0</v>
      </c>
      <c r="AC3383">
        <v>0.3985877229268715</v>
      </c>
    </row>
    <row r="3384" spans="1:29" x14ac:dyDescent="0.35">
      <c r="A3384" t="s">
        <v>8929</v>
      </c>
      <c r="B3384" t="s">
        <v>8930</v>
      </c>
      <c r="C3384">
        <v>7083</v>
      </c>
      <c r="D3384" t="s">
        <v>8801</v>
      </c>
      <c r="E3384">
        <v>19084</v>
      </c>
      <c r="F3384">
        <v>2.8786</v>
      </c>
      <c r="G3384">
        <v>173</v>
      </c>
      <c r="H3384" t="s">
        <v>8931</v>
      </c>
      <c r="I3384" t="s">
        <v>157</v>
      </c>
      <c r="J3384" t="s">
        <v>8931</v>
      </c>
      <c r="L3384" t="s">
        <v>8932</v>
      </c>
      <c r="M3384">
        <v>32</v>
      </c>
      <c r="P3384">
        <v>0</v>
      </c>
      <c r="Q3384">
        <v>0</v>
      </c>
      <c r="R3384">
        <v>0</v>
      </c>
      <c r="S3384">
        <v>0</v>
      </c>
      <c r="T3384">
        <v>0</v>
      </c>
      <c r="U3384" t="s">
        <v>8933</v>
      </c>
      <c r="V3384" t="s">
        <v>93</v>
      </c>
      <c r="W3384" t="s">
        <v>1745</v>
      </c>
      <c r="X3384" t="s">
        <v>2743</v>
      </c>
      <c r="Y3384">
        <v>0</v>
      </c>
      <c r="AC3384">
        <v>0.39866129512425674</v>
      </c>
    </row>
    <row r="3385" spans="1:29" x14ac:dyDescent="0.35">
      <c r="A3385" t="s">
        <v>11541</v>
      </c>
      <c r="B3385" t="s">
        <v>11542</v>
      </c>
      <c r="C3385">
        <v>6751</v>
      </c>
      <c r="D3385" t="s">
        <v>11394</v>
      </c>
      <c r="E3385">
        <v>7420</v>
      </c>
      <c r="F3385">
        <v>4.1818</v>
      </c>
      <c r="G3385">
        <v>11</v>
      </c>
      <c r="H3385" t="s">
        <v>105</v>
      </c>
      <c r="I3385" t="s">
        <v>157</v>
      </c>
      <c r="J3385" t="s">
        <v>105</v>
      </c>
      <c r="L3385" t="s">
        <v>11543</v>
      </c>
      <c r="M3385">
        <v>25</v>
      </c>
      <c r="P3385">
        <v>0</v>
      </c>
      <c r="Q3385">
        <v>1</v>
      </c>
      <c r="R3385">
        <v>0</v>
      </c>
      <c r="S3385">
        <v>0</v>
      </c>
      <c r="T3385">
        <v>1</v>
      </c>
      <c r="U3385" t="s">
        <v>11544</v>
      </c>
      <c r="V3385" t="s">
        <v>394</v>
      </c>
      <c r="W3385" t="s">
        <v>418</v>
      </c>
      <c r="X3385" t="s">
        <v>419</v>
      </c>
      <c r="Y3385">
        <v>0</v>
      </c>
      <c r="AC3385">
        <v>0.3988170985708418</v>
      </c>
    </row>
    <row r="3386" spans="1:29" x14ac:dyDescent="0.35">
      <c r="A3386" t="s">
        <v>4847</v>
      </c>
      <c r="B3386" t="s">
        <v>4848</v>
      </c>
      <c r="C3386">
        <v>1065</v>
      </c>
      <c r="D3386" t="s">
        <v>4754</v>
      </c>
      <c r="E3386">
        <v>8101</v>
      </c>
      <c r="F3386">
        <v>4.0999999999999996</v>
      </c>
      <c r="G3386">
        <v>10</v>
      </c>
      <c r="H3386" t="s">
        <v>4849</v>
      </c>
      <c r="I3386" t="s">
        <v>38</v>
      </c>
      <c r="J3386" t="s">
        <v>4850</v>
      </c>
      <c r="L3386" t="s">
        <v>4851</v>
      </c>
      <c r="M3386">
        <v>140</v>
      </c>
      <c r="P3386">
        <v>0</v>
      </c>
      <c r="Q3386">
        <v>0</v>
      </c>
      <c r="R3386">
        <v>0</v>
      </c>
      <c r="S3386">
        <v>0</v>
      </c>
      <c r="T3386">
        <v>0</v>
      </c>
      <c r="V3386" t="s">
        <v>32</v>
      </c>
      <c r="W3386" t="s">
        <v>41</v>
      </c>
      <c r="X3386" t="s">
        <v>42</v>
      </c>
      <c r="Y3386">
        <v>1</v>
      </c>
      <c r="Z3386">
        <v>280</v>
      </c>
      <c r="AA3386">
        <v>280</v>
      </c>
      <c r="AC3386">
        <v>0.39882349328107503</v>
      </c>
    </row>
    <row r="3387" spans="1:29" x14ac:dyDescent="0.35">
      <c r="A3387" t="s">
        <v>14980</v>
      </c>
      <c r="B3387" t="s">
        <v>14981</v>
      </c>
      <c r="C3387">
        <v>5922</v>
      </c>
      <c r="D3387" t="s">
        <v>14946</v>
      </c>
      <c r="E3387">
        <v>27604</v>
      </c>
      <c r="F3387">
        <v>4.4774000000000003</v>
      </c>
      <c r="G3387">
        <v>641</v>
      </c>
      <c r="H3387" t="s">
        <v>14982</v>
      </c>
      <c r="I3387" t="s">
        <v>157</v>
      </c>
      <c r="J3387" t="s">
        <v>14982</v>
      </c>
      <c r="L3387" t="s">
        <v>14983</v>
      </c>
      <c r="M3387">
        <v>42</v>
      </c>
      <c r="P3387">
        <v>0</v>
      </c>
      <c r="Q3387">
        <v>0</v>
      </c>
      <c r="R3387">
        <v>0</v>
      </c>
      <c r="S3387">
        <v>0</v>
      </c>
      <c r="T3387">
        <v>1</v>
      </c>
      <c r="U3387" t="s">
        <v>14984</v>
      </c>
      <c r="V3387" t="s">
        <v>394</v>
      </c>
      <c r="W3387" t="s">
        <v>405</v>
      </c>
      <c r="X3387" t="s">
        <v>406</v>
      </c>
      <c r="Y3387">
        <v>0</v>
      </c>
      <c r="AC3387">
        <v>0.39884747993883107</v>
      </c>
    </row>
    <row r="3388" spans="1:29" x14ac:dyDescent="0.35">
      <c r="A3388" t="s">
        <v>12914</v>
      </c>
      <c r="B3388" t="s">
        <v>12915</v>
      </c>
      <c r="C3388">
        <v>5879</v>
      </c>
      <c r="D3388" t="s">
        <v>12722</v>
      </c>
      <c r="E3388">
        <v>20346</v>
      </c>
      <c r="F3388">
        <v>4.1795</v>
      </c>
      <c r="G3388">
        <v>39</v>
      </c>
      <c r="M3388">
        <v>49</v>
      </c>
      <c r="P3388">
        <v>0</v>
      </c>
      <c r="Q3388">
        <v>0</v>
      </c>
      <c r="R3388">
        <v>0</v>
      </c>
      <c r="S3388">
        <v>0</v>
      </c>
      <c r="T3388">
        <v>0</v>
      </c>
      <c r="V3388" t="s">
        <v>306</v>
      </c>
      <c r="W3388" t="s">
        <v>1138</v>
      </c>
      <c r="X3388" t="s">
        <v>1248</v>
      </c>
      <c r="Y3388">
        <v>0</v>
      </c>
      <c r="AC3388">
        <v>0.39890480727484268</v>
      </c>
    </row>
    <row r="3389" spans="1:29" x14ac:dyDescent="0.35">
      <c r="A3389" t="s">
        <v>29410</v>
      </c>
      <c r="B3389" t="s">
        <v>29411</v>
      </c>
      <c r="C3389">
        <v>6285</v>
      </c>
      <c r="D3389" t="s">
        <v>29342</v>
      </c>
      <c r="E3389">
        <v>61536</v>
      </c>
      <c r="F3389">
        <v>3.9335</v>
      </c>
      <c r="G3389">
        <v>511</v>
      </c>
      <c r="H3389" t="s">
        <v>163</v>
      </c>
      <c r="I3389" t="s">
        <v>157</v>
      </c>
      <c r="J3389" t="s">
        <v>163</v>
      </c>
      <c r="L3389" t="s">
        <v>29412</v>
      </c>
      <c r="M3389">
        <v>15.99</v>
      </c>
      <c r="P3389">
        <v>0</v>
      </c>
      <c r="Q3389">
        <v>0</v>
      </c>
      <c r="R3389">
        <v>0</v>
      </c>
      <c r="S3389">
        <v>0</v>
      </c>
      <c r="T3389">
        <v>1</v>
      </c>
      <c r="U3389" t="s">
        <v>29413</v>
      </c>
      <c r="V3389" t="s">
        <v>394</v>
      </c>
      <c r="W3389" t="s">
        <v>400</v>
      </c>
      <c r="X3389" t="s">
        <v>401</v>
      </c>
      <c r="Y3389">
        <v>0</v>
      </c>
      <c r="AC3389">
        <v>0.39892248116932294</v>
      </c>
    </row>
    <row r="3390" spans="1:29" x14ac:dyDescent="0.35">
      <c r="A3390" t="s">
        <v>11092</v>
      </c>
      <c r="B3390" t="s">
        <v>11093</v>
      </c>
      <c r="C3390">
        <v>5864</v>
      </c>
      <c r="D3390" t="s">
        <v>11043</v>
      </c>
      <c r="E3390">
        <v>775</v>
      </c>
      <c r="H3390" t="s">
        <v>9361</v>
      </c>
      <c r="I3390" t="s">
        <v>157</v>
      </c>
      <c r="J3390" t="s">
        <v>9361</v>
      </c>
      <c r="L3390" t="s">
        <v>11094</v>
      </c>
      <c r="M3390">
        <v>45</v>
      </c>
      <c r="P3390">
        <v>0</v>
      </c>
      <c r="Q3390">
        <v>1</v>
      </c>
      <c r="R3390">
        <v>1</v>
      </c>
      <c r="S3390">
        <v>0</v>
      </c>
      <c r="T3390">
        <v>1</v>
      </c>
      <c r="U3390" t="s">
        <v>11095</v>
      </c>
      <c r="V3390" t="s">
        <v>222</v>
      </c>
      <c r="W3390" t="s">
        <v>223</v>
      </c>
      <c r="X3390" t="s">
        <v>260</v>
      </c>
      <c r="Y3390">
        <v>0</v>
      </c>
      <c r="AC3390">
        <v>0.39909219326044654</v>
      </c>
    </row>
    <row r="3391" spans="1:29" x14ac:dyDescent="0.35">
      <c r="A3391" t="s">
        <v>13978</v>
      </c>
      <c r="B3391" t="s">
        <v>13979</v>
      </c>
      <c r="C3391">
        <v>6235</v>
      </c>
      <c r="D3391" t="s">
        <v>13952</v>
      </c>
      <c r="E3391">
        <v>13783</v>
      </c>
      <c r="F3391">
        <v>4.1837</v>
      </c>
      <c r="G3391">
        <v>49</v>
      </c>
      <c r="I3391" t="s">
        <v>803</v>
      </c>
      <c r="J3391" t="s">
        <v>13980</v>
      </c>
      <c r="K3391" t="s">
        <v>13981</v>
      </c>
      <c r="L3391" t="s">
        <v>13982</v>
      </c>
      <c r="M3391">
        <v>15</v>
      </c>
      <c r="N3391">
        <v>19</v>
      </c>
      <c r="P3391">
        <v>1</v>
      </c>
      <c r="Q3391">
        <v>0</v>
      </c>
      <c r="R3391">
        <v>0</v>
      </c>
      <c r="S3391">
        <v>0</v>
      </c>
      <c r="T3391">
        <v>0</v>
      </c>
      <c r="V3391" t="s">
        <v>306</v>
      </c>
      <c r="W3391" t="s">
        <v>33</v>
      </c>
      <c r="Y3391">
        <v>0</v>
      </c>
      <c r="AC3391">
        <v>0.39923744485102342</v>
      </c>
    </row>
    <row r="3392" spans="1:29" x14ac:dyDescent="0.35">
      <c r="A3392" t="s">
        <v>25405</v>
      </c>
      <c r="B3392" t="s">
        <v>25406</v>
      </c>
      <c r="C3392">
        <v>3902</v>
      </c>
      <c r="D3392" t="s">
        <v>25136</v>
      </c>
      <c r="E3392">
        <v>35495</v>
      </c>
      <c r="F3392">
        <v>3.5514999999999999</v>
      </c>
      <c r="G3392">
        <v>544</v>
      </c>
      <c r="H3392" t="s">
        <v>25407</v>
      </c>
      <c r="I3392" t="s">
        <v>803</v>
      </c>
      <c r="J3392" t="s">
        <v>25362</v>
      </c>
      <c r="L3392" t="s">
        <v>25408</v>
      </c>
      <c r="M3392">
        <v>10</v>
      </c>
      <c r="P3392">
        <v>0</v>
      </c>
      <c r="Q3392">
        <v>0</v>
      </c>
      <c r="R3392">
        <v>0</v>
      </c>
      <c r="S3392">
        <v>0</v>
      </c>
      <c r="T3392">
        <v>1</v>
      </c>
      <c r="V3392" t="s">
        <v>306</v>
      </c>
      <c r="W3392" t="s">
        <v>823</v>
      </c>
      <c r="X3392" t="s">
        <v>1392</v>
      </c>
      <c r="Y3392">
        <v>1</v>
      </c>
      <c r="Z3392">
        <v>10</v>
      </c>
      <c r="AA3392">
        <v>10</v>
      </c>
      <c r="AC3392">
        <v>0.39946347197168008</v>
      </c>
    </row>
    <row r="3393" spans="1:29" x14ac:dyDescent="0.35">
      <c r="A3393" t="s">
        <v>28167</v>
      </c>
      <c r="B3393" t="s">
        <v>28168</v>
      </c>
      <c r="C3393">
        <v>6073</v>
      </c>
      <c r="D3393" t="s">
        <v>28072</v>
      </c>
      <c r="E3393">
        <v>10461</v>
      </c>
      <c r="F3393">
        <v>4.0833000000000004</v>
      </c>
      <c r="G3393">
        <v>12</v>
      </c>
      <c r="M3393">
        <v>93</v>
      </c>
      <c r="P3393">
        <v>0</v>
      </c>
      <c r="Q3393">
        <v>0</v>
      </c>
      <c r="R3393">
        <v>0</v>
      </c>
      <c r="S3393">
        <v>0</v>
      </c>
      <c r="T3393">
        <v>0</v>
      </c>
      <c r="U3393" t="s">
        <v>28169</v>
      </c>
      <c r="V3393" t="s">
        <v>394</v>
      </c>
      <c r="W3393" t="s">
        <v>33</v>
      </c>
      <c r="Y3393">
        <v>0</v>
      </c>
      <c r="AC3393">
        <v>0.39976213127037985</v>
      </c>
    </row>
    <row r="3394" spans="1:29" x14ac:dyDescent="0.35">
      <c r="A3394" t="s">
        <v>8664</v>
      </c>
      <c r="B3394" t="s">
        <v>8665</v>
      </c>
      <c r="C3394">
        <v>6014</v>
      </c>
      <c r="D3394" t="s">
        <v>8545</v>
      </c>
      <c r="E3394">
        <v>8091</v>
      </c>
      <c r="F3394">
        <v>3.7347999999999999</v>
      </c>
      <c r="G3394">
        <v>445</v>
      </c>
      <c r="H3394" t="s">
        <v>557</v>
      </c>
      <c r="I3394" t="s">
        <v>803</v>
      </c>
      <c r="J3394" t="s">
        <v>8666</v>
      </c>
      <c r="L3394" t="s">
        <v>8667</v>
      </c>
      <c r="M3394">
        <v>39</v>
      </c>
      <c r="P3394">
        <v>0</v>
      </c>
      <c r="Q3394">
        <v>0</v>
      </c>
      <c r="R3394">
        <v>0</v>
      </c>
      <c r="S3394">
        <v>0</v>
      </c>
      <c r="T3394">
        <v>1</v>
      </c>
      <c r="V3394" t="s">
        <v>306</v>
      </c>
      <c r="W3394" t="s">
        <v>815</v>
      </c>
      <c r="X3394" t="s">
        <v>1926</v>
      </c>
      <c r="Y3394">
        <v>0</v>
      </c>
      <c r="AC3394">
        <v>0.39983814314433419</v>
      </c>
    </row>
    <row r="3395" spans="1:29" x14ac:dyDescent="0.35">
      <c r="A3395" t="s">
        <v>22071</v>
      </c>
      <c r="B3395" t="s">
        <v>22072</v>
      </c>
      <c r="C3395">
        <v>6326</v>
      </c>
      <c r="D3395" t="s">
        <v>22055</v>
      </c>
      <c r="E3395">
        <v>56615</v>
      </c>
      <c r="F3395">
        <v>4.3137999999999996</v>
      </c>
      <c r="G3395">
        <v>1144</v>
      </c>
      <c r="H3395" t="s">
        <v>22073</v>
      </c>
      <c r="I3395" t="s">
        <v>803</v>
      </c>
      <c r="J3395" t="s">
        <v>22067</v>
      </c>
      <c r="K3395" t="s">
        <v>22068</v>
      </c>
      <c r="L3395" t="s">
        <v>22069</v>
      </c>
      <c r="M3395">
        <v>34</v>
      </c>
      <c r="P3395">
        <v>0</v>
      </c>
      <c r="Q3395">
        <v>0</v>
      </c>
      <c r="R3395">
        <v>0</v>
      </c>
      <c r="S3395">
        <v>0</v>
      </c>
      <c r="T3395">
        <v>1</v>
      </c>
      <c r="U3395" t="s">
        <v>22070</v>
      </c>
      <c r="V3395" t="s">
        <v>306</v>
      </c>
      <c r="W3395" t="s">
        <v>815</v>
      </c>
      <c r="X3395" t="s">
        <v>832</v>
      </c>
      <c r="Y3395">
        <v>3</v>
      </c>
      <c r="Z3395">
        <v>34</v>
      </c>
      <c r="AA3395">
        <v>18</v>
      </c>
      <c r="AC3395">
        <v>0.39985565294670511</v>
      </c>
    </row>
    <row r="3396" spans="1:29" x14ac:dyDescent="0.35">
      <c r="A3396" t="s">
        <v>4511</v>
      </c>
      <c r="B3396" t="s">
        <v>4512</v>
      </c>
      <c r="C3396">
        <v>4171</v>
      </c>
      <c r="D3396" t="s">
        <v>4465</v>
      </c>
      <c r="E3396">
        <v>21937</v>
      </c>
      <c r="F3396">
        <v>4.0414000000000003</v>
      </c>
      <c r="G3396">
        <v>459</v>
      </c>
      <c r="H3396" t="s">
        <v>947</v>
      </c>
      <c r="I3396" t="s">
        <v>157</v>
      </c>
      <c r="J3396" t="s">
        <v>947</v>
      </c>
      <c r="L3396" t="s">
        <v>4513</v>
      </c>
      <c r="M3396">
        <v>30</v>
      </c>
      <c r="P3396">
        <v>0</v>
      </c>
      <c r="Q3396">
        <v>0</v>
      </c>
      <c r="R3396">
        <v>0</v>
      </c>
      <c r="S3396">
        <v>0</v>
      </c>
      <c r="T3396">
        <v>0</v>
      </c>
      <c r="U3396" t="s">
        <v>4496</v>
      </c>
      <c r="V3396" t="s">
        <v>394</v>
      </c>
      <c r="W3396" t="s">
        <v>428</v>
      </c>
      <c r="X3396" t="s">
        <v>464</v>
      </c>
      <c r="Y3396">
        <v>0</v>
      </c>
      <c r="AC3396">
        <v>0.39990328313759027</v>
      </c>
    </row>
    <row r="3397" spans="1:29" x14ac:dyDescent="0.35">
      <c r="A3397" t="s">
        <v>28800</v>
      </c>
      <c r="B3397" t="s">
        <v>28801</v>
      </c>
      <c r="C3397">
        <v>5648</v>
      </c>
      <c r="D3397" t="s">
        <v>28460</v>
      </c>
      <c r="E3397">
        <v>10610</v>
      </c>
      <c r="F3397">
        <v>3.6515</v>
      </c>
      <c r="G3397">
        <v>66</v>
      </c>
      <c r="H3397" t="s">
        <v>5150</v>
      </c>
      <c r="I3397" t="s">
        <v>803</v>
      </c>
      <c r="J3397" t="s">
        <v>1609</v>
      </c>
      <c r="K3397" t="s">
        <v>1306</v>
      </c>
      <c r="L3397" t="s">
        <v>28802</v>
      </c>
      <c r="M3397">
        <v>15</v>
      </c>
      <c r="P3397">
        <v>0</v>
      </c>
      <c r="Q3397">
        <v>0</v>
      </c>
      <c r="R3397">
        <v>0</v>
      </c>
      <c r="S3397">
        <v>0</v>
      </c>
      <c r="T3397">
        <v>0</v>
      </c>
      <c r="U3397" t="s">
        <v>22150</v>
      </c>
      <c r="V3397" t="s">
        <v>160</v>
      </c>
      <c r="W3397" t="s">
        <v>306</v>
      </c>
      <c r="Y3397">
        <v>0</v>
      </c>
      <c r="AC3397">
        <v>0.39998508849870762</v>
      </c>
    </row>
    <row r="3398" spans="1:29" x14ac:dyDescent="0.35">
      <c r="A3398" t="s">
        <v>11678</v>
      </c>
      <c r="B3398" t="s">
        <v>11679</v>
      </c>
      <c r="C3398">
        <v>6264</v>
      </c>
      <c r="D3398" t="s">
        <v>11674</v>
      </c>
      <c r="E3398">
        <v>9998</v>
      </c>
      <c r="F3398">
        <v>2.8052999999999999</v>
      </c>
      <c r="G3398">
        <v>113</v>
      </c>
      <c r="I3398" t="s">
        <v>803</v>
      </c>
      <c r="J3398" t="s">
        <v>11675</v>
      </c>
      <c r="K3398" t="s">
        <v>11680</v>
      </c>
      <c r="L3398" t="s">
        <v>11681</v>
      </c>
      <c r="M3398">
        <v>18</v>
      </c>
      <c r="P3398">
        <v>0</v>
      </c>
      <c r="Q3398">
        <v>0</v>
      </c>
      <c r="R3398">
        <v>0</v>
      </c>
      <c r="S3398">
        <v>0</v>
      </c>
      <c r="T3398">
        <v>0</v>
      </c>
      <c r="V3398" t="s">
        <v>222</v>
      </c>
      <c r="W3398" t="s">
        <v>223</v>
      </c>
      <c r="X3398" t="s">
        <v>265</v>
      </c>
      <c r="Y3398">
        <v>4</v>
      </c>
      <c r="Z3398">
        <v>18</v>
      </c>
      <c r="AA3398">
        <v>18</v>
      </c>
      <c r="AC3398">
        <v>0.40020858827624795</v>
      </c>
    </row>
    <row r="3399" spans="1:29" x14ac:dyDescent="0.35">
      <c r="A3399" t="s">
        <v>10987</v>
      </c>
      <c r="B3399" t="s">
        <v>10988</v>
      </c>
      <c r="C3399">
        <v>4348</v>
      </c>
      <c r="D3399" t="s">
        <v>10806</v>
      </c>
      <c r="E3399">
        <v>22152</v>
      </c>
      <c r="F3399">
        <v>3.9807999999999999</v>
      </c>
      <c r="G3399">
        <v>52</v>
      </c>
      <c r="H3399" t="s">
        <v>478</v>
      </c>
      <c r="I3399" t="s">
        <v>157</v>
      </c>
      <c r="J3399" t="s">
        <v>478</v>
      </c>
      <c r="L3399" t="s">
        <v>10830</v>
      </c>
      <c r="M3399">
        <v>18</v>
      </c>
      <c r="P3399">
        <v>0</v>
      </c>
      <c r="Q3399">
        <v>0</v>
      </c>
      <c r="R3399">
        <v>0</v>
      </c>
      <c r="S3399">
        <v>0</v>
      </c>
      <c r="T3399">
        <v>0</v>
      </c>
      <c r="U3399" t="s">
        <v>10831</v>
      </c>
      <c r="V3399" t="s">
        <v>394</v>
      </c>
      <c r="W3399" t="s">
        <v>395</v>
      </c>
      <c r="X3399" t="s">
        <v>395</v>
      </c>
      <c r="Y3399">
        <v>0</v>
      </c>
      <c r="AC3399">
        <v>0.40028909267178225</v>
      </c>
    </row>
    <row r="3400" spans="1:29" x14ac:dyDescent="0.35">
      <c r="A3400" t="s">
        <v>6368</v>
      </c>
      <c r="B3400" t="s">
        <v>6369</v>
      </c>
      <c r="C3400">
        <v>6351</v>
      </c>
      <c r="D3400" t="s">
        <v>6324</v>
      </c>
      <c r="E3400">
        <v>11058</v>
      </c>
      <c r="F3400">
        <v>4.5999999999999996</v>
      </c>
      <c r="G3400">
        <v>40</v>
      </c>
      <c r="H3400" t="s">
        <v>3727</v>
      </c>
      <c r="I3400" t="s">
        <v>157</v>
      </c>
      <c r="J3400" t="s">
        <v>3727</v>
      </c>
      <c r="L3400" t="s">
        <v>6370</v>
      </c>
      <c r="M3400">
        <v>26</v>
      </c>
      <c r="P3400">
        <v>0</v>
      </c>
      <c r="Q3400">
        <v>0</v>
      </c>
      <c r="R3400">
        <v>0</v>
      </c>
      <c r="S3400">
        <v>0</v>
      </c>
      <c r="T3400">
        <v>0</v>
      </c>
      <c r="U3400" t="s">
        <v>6371</v>
      </c>
      <c r="V3400" t="s">
        <v>222</v>
      </c>
      <c r="W3400" t="s">
        <v>223</v>
      </c>
      <c r="X3400" t="s">
        <v>655</v>
      </c>
      <c r="Y3400">
        <v>0</v>
      </c>
      <c r="AC3400">
        <v>0.40040130861744405</v>
      </c>
    </row>
    <row r="3401" spans="1:29" x14ac:dyDescent="0.35">
      <c r="A3401" t="s">
        <v>26275</v>
      </c>
      <c r="B3401" t="s">
        <v>26276</v>
      </c>
      <c r="C3401">
        <v>3902</v>
      </c>
      <c r="D3401" t="s">
        <v>25136</v>
      </c>
      <c r="E3401">
        <v>5029</v>
      </c>
      <c r="F3401">
        <v>4.0909000000000004</v>
      </c>
      <c r="G3401">
        <v>11</v>
      </c>
      <c r="H3401" t="s">
        <v>26277</v>
      </c>
      <c r="I3401" t="s">
        <v>157</v>
      </c>
      <c r="J3401" t="s">
        <v>26277</v>
      </c>
      <c r="L3401" t="s">
        <v>26278</v>
      </c>
      <c r="M3401">
        <v>8</v>
      </c>
      <c r="P3401">
        <v>0</v>
      </c>
      <c r="Q3401">
        <v>1</v>
      </c>
      <c r="R3401">
        <v>0</v>
      </c>
      <c r="S3401">
        <v>0</v>
      </c>
      <c r="T3401">
        <v>0</v>
      </c>
      <c r="U3401" t="s">
        <v>26279</v>
      </c>
      <c r="V3401" t="s">
        <v>394</v>
      </c>
      <c r="W3401" t="s">
        <v>474</v>
      </c>
      <c r="X3401" t="s">
        <v>475</v>
      </c>
      <c r="Y3401">
        <v>1</v>
      </c>
      <c r="Z3401">
        <v>8</v>
      </c>
      <c r="AA3401">
        <v>8</v>
      </c>
      <c r="AC3401">
        <v>0.40051151785852313</v>
      </c>
    </row>
    <row r="3402" spans="1:29" x14ac:dyDescent="0.35">
      <c r="A3402" t="s">
        <v>10580</v>
      </c>
      <c r="B3402" t="s">
        <v>10581</v>
      </c>
      <c r="C3402">
        <v>6300</v>
      </c>
      <c r="D3402" t="s">
        <v>10550</v>
      </c>
      <c r="E3402">
        <v>1672</v>
      </c>
      <c r="F3402">
        <v>3.3</v>
      </c>
      <c r="G3402">
        <v>20</v>
      </c>
      <c r="H3402" t="s">
        <v>302</v>
      </c>
      <c r="I3402" t="s">
        <v>38</v>
      </c>
      <c r="J3402" t="s">
        <v>302</v>
      </c>
      <c r="L3402" t="s">
        <v>10582</v>
      </c>
      <c r="M3402">
        <v>34</v>
      </c>
      <c r="P3402">
        <v>0</v>
      </c>
      <c r="Q3402">
        <v>0</v>
      </c>
      <c r="R3402">
        <v>1</v>
      </c>
      <c r="S3402">
        <v>0</v>
      </c>
      <c r="T3402">
        <v>0</v>
      </c>
      <c r="U3402" t="s">
        <v>10583</v>
      </c>
      <c r="V3402" t="s">
        <v>32</v>
      </c>
      <c r="W3402" t="s">
        <v>41</v>
      </c>
      <c r="X3402" t="s">
        <v>42</v>
      </c>
      <c r="Y3402">
        <v>1</v>
      </c>
      <c r="Z3402">
        <v>89</v>
      </c>
      <c r="AA3402">
        <v>89</v>
      </c>
      <c r="AC3402">
        <v>0.4005449755434084</v>
      </c>
    </row>
    <row r="3403" spans="1:29" x14ac:dyDescent="0.35">
      <c r="A3403" t="s">
        <v>16191</v>
      </c>
      <c r="B3403" t="s">
        <v>16192</v>
      </c>
      <c r="C3403">
        <v>6218</v>
      </c>
      <c r="D3403" t="s">
        <v>16112</v>
      </c>
      <c r="E3403">
        <v>26686</v>
      </c>
      <c r="F3403">
        <v>4.6410999999999998</v>
      </c>
      <c r="G3403">
        <v>365</v>
      </c>
      <c r="H3403" t="s">
        <v>426</v>
      </c>
      <c r="I3403" t="s">
        <v>157</v>
      </c>
      <c r="J3403" t="s">
        <v>426</v>
      </c>
      <c r="L3403" t="s">
        <v>16193</v>
      </c>
      <c r="M3403">
        <v>32</v>
      </c>
      <c r="P3403">
        <v>0</v>
      </c>
      <c r="Q3403">
        <v>0</v>
      </c>
      <c r="R3403">
        <v>0</v>
      </c>
      <c r="S3403">
        <v>0</v>
      </c>
      <c r="T3403">
        <v>0</v>
      </c>
      <c r="U3403" t="s">
        <v>16194</v>
      </c>
      <c r="V3403" t="s">
        <v>93</v>
      </c>
      <c r="W3403" t="s">
        <v>94</v>
      </c>
      <c r="X3403" t="s">
        <v>499</v>
      </c>
      <c r="Y3403">
        <v>1</v>
      </c>
      <c r="Z3403">
        <v>22</v>
      </c>
      <c r="AA3403">
        <v>22</v>
      </c>
      <c r="AC3403">
        <v>0.40059890680600618</v>
      </c>
    </row>
    <row r="3404" spans="1:29" x14ac:dyDescent="0.35">
      <c r="A3404" t="s">
        <v>30225</v>
      </c>
      <c r="B3404" t="s">
        <v>30226</v>
      </c>
      <c r="C3404">
        <v>5869</v>
      </c>
      <c r="D3404" t="s">
        <v>29945</v>
      </c>
      <c r="E3404">
        <v>3758</v>
      </c>
      <c r="F3404">
        <v>3.625</v>
      </c>
      <c r="G3404">
        <v>8</v>
      </c>
      <c r="I3404" t="s">
        <v>803</v>
      </c>
      <c r="J3404" t="s">
        <v>30227</v>
      </c>
      <c r="L3404" t="s">
        <v>30228</v>
      </c>
      <c r="M3404">
        <v>84</v>
      </c>
      <c r="P3404">
        <v>0</v>
      </c>
      <c r="Q3404">
        <v>0</v>
      </c>
      <c r="R3404">
        <v>0</v>
      </c>
      <c r="S3404">
        <v>0</v>
      </c>
      <c r="T3404">
        <v>0</v>
      </c>
      <c r="U3404" t="s">
        <v>30229</v>
      </c>
      <c r="V3404" t="s">
        <v>306</v>
      </c>
      <c r="W3404" t="s">
        <v>863</v>
      </c>
      <c r="X3404" t="s">
        <v>1186</v>
      </c>
      <c r="Y3404">
        <v>0</v>
      </c>
      <c r="AC3404">
        <v>0.40091163508068539</v>
      </c>
    </row>
    <row r="3405" spans="1:29" x14ac:dyDescent="0.35">
      <c r="A3405" t="s">
        <v>29799</v>
      </c>
      <c r="B3405" t="s">
        <v>29800</v>
      </c>
      <c r="C3405">
        <v>6234</v>
      </c>
      <c r="D3405" t="s">
        <v>29603</v>
      </c>
      <c r="E3405">
        <v>24451</v>
      </c>
      <c r="F3405">
        <v>4.0625</v>
      </c>
      <c r="G3405">
        <v>16</v>
      </c>
      <c r="L3405" t="s">
        <v>29801</v>
      </c>
      <c r="M3405">
        <v>40.700000000000003</v>
      </c>
      <c r="P3405">
        <v>0</v>
      </c>
      <c r="Q3405">
        <v>0</v>
      </c>
      <c r="R3405">
        <v>0</v>
      </c>
      <c r="S3405">
        <v>0</v>
      </c>
      <c r="T3405">
        <v>0</v>
      </c>
      <c r="U3405" t="s">
        <v>29802</v>
      </c>
      <c r="V3405" t="s">
        <v>394</v>
      </c>
      <c r="W3405" t="s">
        <v>33</v>
      </c>
      <c r="Y3405">
        <v>0</v>
      </c>
      <c r="AC3405">
        <v>0.40104553928701503</v>
      </c>
    </row>
    <row r="3406" spans="1:29" x14ac:dyDescent="0.35">
      <c r="A3406" t="s">
        <v>25009</v>
      </c>
      <c r="B3406" t="s">
        <v>25010</v>
      </c>
      <c r="C3406">
        <v>6159</v>
      </c>
      <c r="D3406" t="s">
        <v>24926</v>
      </c>
      <c r="E3406">
        <v>297</v>
      </c>
      <c r="F3406">
        <v>5</v>
      </c>
      <c r="G3406">
        <v>3</v>
      </c>
      <c r="H3406" t="s">
        <v>25011</v>
      </c>
      <c r="I3406" t="s">
        <v>157</v>
      </c>
      <c r="J3406" t="s">
        <v>25011</v>
      </c>
      <c r="L3406" t="s">
        <v>25012</v>
      </c>
      <c r="M3406">
        <v>54</v>
      </c>
      <c r="P3406">
        <v>0</v>
      </c>
      <c r="Q3406">
        <v>0</v>
      </c>
      <c r="R3406">
        <v>1</v>
      </c>
      <c r="S3406">
        <v>0</v>
      </c>
      <c r="T3406">
        <v>0</v>
      </c>
      <c r="U3406" t="s">
        <v>24995</v>
      </c>
      <c r="V3406" t="s">
        <v>222</v>
      </c>
      <c r="W3406" t="s">
        <v>223</v>
      </c>
      <c r="X3406" t="s">
        <v>224</v>
      </c>
      <c r="Y3406">
        <v>1</v>
      </c>
      <c r="Z3406">
        <v>18</v>
      </c>
      <c r="AA3406">
        <v>18</v>
      </c>
      <c r="AC3406">
        <v>0.40133573902873521</v>
      </c>
    </row>
    <row r="3407" spans="1:29" x14ac:dyDescent="0.35">
      <c r="A3407" t="s">
        <v>5249</v>
      </c>
      <c r="B3407" t="s">
        <v>5250</v>
      </c>
      <c r="C3407">
        <v>6236</v>
      </c>
      <c r="D3407" t="s">
        <v>4908</v>
      </c>
      <c r="E3407">
        <v>8448</v>
      </c>
      <c r="F3407">
        <v>3.2907000000000002</v>
      </c>
      <c r="G3407">
        <v>86</v>
      </c>
      <c r="H3407" t="s">
        <v>5251</v>
      </c>
      <c r="I3407" t="s">
        <v>803</v>
      </c>
      <c r="J3407" t="s">
        <v>5252</v>
      </c>
      <c r="L3407" t="s">
        <v>5253</v>
      </c>
      <c r="M3407">
        <v>29</v>
      </c>
      <c r="P3407">
        <v>0</v>
      </c>
      <c r="Q3407">
        <v>0</v>
      </c>
      <c r="R3407">
        <v>0</v>
      </c>
      <c r="S3407">
        <v>0</v>
      </c>
      <c r="T3407">
        <v>0</v>
      </c>
      <c r="V3407" t="s">
        <v>306</v>
      </c>
      <c r="W3407" t="s">
        <v>823</v>
      </c>
      <c r="X3407" t="s">
        <v>824</v>
      </c>
      <c r="Y3407">
        <v>0</v>
      </c>
      <c r="AC3407">
        <v>0.40135563831023602</v>
      </c>
    </row>
    <row r="3408" spans="1:29" x14ac:dyDescent="0.35">
      <c r="A3408" t="s">
        <v>23565</v>
      </c>
      <c r="B3408" t="s">
        <v>23566</v>
      </c>
      <c r="C3408">
        <v>6341</v>
      </c>
      <c r="D3408" t="s">
        <v>23468</v>
      </c>
      <c r="E3408">
        <v>13473</v>
      </c>
      <c r="F3408">
        <v>4.5484</v>
      </c>
      <c r="G3408">
        <v>62</v>
      </c>
      <c r="H3408" t="s">
        <v>3412</v>
      </c>
      <c r="I3408" t="s">
        <v>157</v>
      </c>
      <c r="J3408" t="s">
        <v>3412</v>
      </c>
      <c r="L3408" t="s">
        <v>23567</v>
      </c>
      <c r="M3408">
        <v>35</v>
      </c>
      <c r="P3408">
        <v>0</v>
      </c>
      <c r="Q3408">
        <v>0</v>
      </c>
      <c r="R3408">
        <v>0</v>
      </c>
      <c r="S3408">
        <v>0</v>
      </c>
      <c r="T3408">
        <v>0</v>
      </c>
      <c r="U3408" t="s">
        <v>23568</v>
      </c>
      <c r="V3408" t="s">
        <v>394</v>
      </c>
      <c r="W3408" t="s">
        <v>428</v>
      </c>
      <c r="X3408" t="s">
        <v>614</v>
      </c>
      <c r="Y3408">
        <v>0</v>
      </c>
      <c r="AC3408">
        <v>0.40148437659404357</v>
      </c>
    </row>
    <row r="3409" spans="1:29" x14ac:dyDescent="0.35">
      <c r="A3409" t="s">
        <v>31568</v>
      </c>
      <c r="B3409" t="s">
        <v>31569</v>
      </c>
      <c r="C3409">
        <v>2084</v>
      </c>
      <c r="D3409" t="s">
        <v>31566</v>
      </c>
      <c r="E3409">
        <v>73801</v>
      </c>
      <c r="F3409">
        <v>4.3333000000000004</v>
      </c>
      <c r="G3409">
        <v>75</v>
      </c>
      <c r="L3409" t="s">
        <v>31570</v>
      </c>
      <c r="M3409">
        <v>25</v>
      </c>
      <c r="P3409">
        <v>0</v>
      </c>
      <c r="Q3409">
        <v>0</v>
      </c>
      <c r="R3409">
        <v>0</v>
      </c>
      <c r="S3409">
        <v>0</v>
      </c>
      <c r="T3409">
        <v>1</v>
      </c>
      <c r="V3409" t="s">
        <v>32</v>
      </c>
      <c r="W3409" t="s">
        <v>33</v>
      </c>
      <c r="Y3409">
        <v>0</v>
      </c>
      <c r="AC3409">
        <v>0.40158029187991151</v>
      </c>
    </row>
    <row r="3410" spans="1:29" x14ac:dyDescent="0.35">
      <c r="A3410" t="s">
        <v>22053</v>
      </c>
      <c r="B3410" t="s">
        <v>22054</v>
      </c>
      <c r="C3410">
        <v>6326</v>
      </c>
      <c r="D3410" t="s">
        <v>22055</v>
      </c>
      <c r="E3410">
        <v>107001</v>
      </c>
      <c r="F3410">
        <v>4.2275999999999998</v>
      </c>
      <c r="G3410">
        <v>637</v>
      </c>
      <c r="H3410" t="s">
        <v>1132</v>
      </c>
      <c r="I3410" t="s">
        <v>803</v>
      </c>
      <c r="J3410" t="s">
        <v>22056</v>
      </c>
      <c r="K3410" t="s">
        <v>22057</v>
      </c>
      <c r="L3410" t="s">
        <v>22058</v>
      </c>
      <c r="M3410">
        <v>38</v>
      </c>
      <c r="P3410">
        <v>0</v>
      </c>
      <c r="Q3410">
        <v>0</v>
      </c>
      <c r="R3410">
        <v>0</v>
      </c>
      <c r="S3410">
        <v>0</v>
      </c>
      <c r="T3410">
        <v>1</v>
      </c>
      <c r="U3410" t="s">
        <v>22059</v>
      </c>
      <c r="V3410" t="s">
        <v>306</v>
      </c>
      <c r="W3410" t="s">
        <v>815</v>
      </c>
      <c r="X3410" t="s">
        <v>1155</v>
      </c>
      <c r="Y3410">
        <v>31</v>
      </c>
      <c r="Z3410">
        <v>38</v>
      </c>
      <c r="AA3410">
        <v>38</v>
      </c>
      <c r="AC3410">
        <v>0.40164882671928637</v>
      </c>
    </row>
    <row r="3411" spans="1:29" x14ac:dyDescent="0.35">
      <c r="A3411" t="s">
        <v>28241</v>
      </c>
      <c r="B3411" t="s">
        <v>28242</v>
      </c>
      <c r="C3411">
        <v>5987</v>
      </c>
      <c r="D3411" t="s">
        <v>28175</v>
      </c>
      <c r="E3411">
        <v>11846</v>
      </c>
      <c r="F3411">
        <v>4.7356999999999996</v>
      </c>
      <c r="G3411">
        <v>367</v>
      </c>
      <c r="H3411" t="s">
        <v>105</v>
      </c>
      <c r="I3411" t="s">
        <v>157</v>
      </c>
      <c r="J3411" t="s">
        <v>105</v>
      </c>
      <c r="L3411" t="s">
        <v>28243</v>
      </c>
      <c r="M3411">
        <v>46</v>
      </c>
      <c r="P3411">
        <v>0</v>
      </c>
      <c r="Q3411">
        <v>0</v>
      </c>
      <c r="R3411">
        <v>0</v>
      </c>
      <c r="S3411">
        <v>0</v>
      </c>
      <c r="T3411">
        <v>1</v>
      </c>
      <c r="U3411" t="s">
        <v>28244</v>
      </c>
      <c r="V3411" t="s">
        <v>394</v>
      </c>
      <c r="W3411" t="s">
        <v>400</v>
      </c>
      <c r="X3411" t="s">
        <v>401</v>
      </c>
      <c r="Y3411">
        <v>0</v>
      </c>
      <c r="AC3411">
        <v>0.40170674912295068</v>
      </c>
    </row>
    <row r="3412" spans="1:29" x14ac:dyDescent="0.35">
      <c r="A3412" t="s">
        <v>27024</v>
      </c>
      <c r="B3412" t="s">
        <v>27025</v>
      </c>
      <c r="C3412">
        <v>6289</v>
      </c>
      <c r="D3412" t="s">
        <v>26991</v>
      </c>
      <c r="E3412">
        <v>26022</v>
      </c>
      <c r="F3412">
        <v>4.4588000000000001</v>
      </c>
      <c r="G3412">
        <v>425</v>
      </c>
      <c r="H3412" t="s">
        <v>1616</v>
      </c>
      <c r="I3412" t="s">
        <v>157</v>
      </c>
      <c r="J3412" t="s">
        <v>1616</v>
      </c>
      <c r="L3412" t="s">
        <v>27026</v>
      </c>
      <c r="M3412">
        <v>20</v>
      </c>
      <c r="P3412">
        <v>0</v>
      </c>
      <c r="Q3412">
        <v>0</v>
      </c>
      <c r="R3412">
        <v>0</v>
      </c>
      <c r="S3412">
        <v>0</v>
      </c>
      <c r="T3412">
        <v>1</v>
      </c>
      <c r="U3412" t="s">
        <v>27027</v>
      </c>
      <c r="V3412" t="s">
        <v>93</v>
      </c>
      <c r="W3412" t="s">
        <v>94</v>
      </c>
      <c r="X3412" t="s">
        <v>499</v>
      </c>
      <c r="Y3412">
        <v>0</v>
      </c>
      <c r="AC3412">
        <v>0.40187275312967141</v>
      </c>
    </row>
    <row r="3413" spans="1:29" x14ac:dyDescent="0.35">
      <c r="A3413" t="s">
        <v>31596</v>
      </c>
      <c r="B3413" t="s">
        <v>31597</v>
      </c>
      <c r="C3413">
        <v>2084</v>
      </c>
      <c r="D3413" t="s">
        <v>31566</v>
      </c>
      <c r="E3413">
        <v>18663</v>
      </c>
      <c r="F3413">
        <v>4.7115</v>
      </c>
      <c r="G3413">
        <v>156</v>
      </c>
      <c r="H3413" t="s">
        <v>37</v>
      </c>
      <c r="I3413" t="s">
        <v>38</v>
      </c>
      <c r="J3413" t="s">
        <v>1584</v>
      </c>
      <c r="L3413" t="s">
        <v>31598</v>
      </c>
      <c r="M3413">
        <v>96</v>
      </c>
      <c r="P3413">
        <v>0</v>
      </c>
      <c r="Q3413">
        <v>0</v>
      </c>
      <c r="R3413">
        <v>0</v>
      </c>
      <c r="S3413">
        <v>0</v>
      </c>
      <c r="T3413">
        <v>0</v>
      </c>
      <c r="U3413" t="s">
        <v>4045</v>
      </c>
      <c r="V3413" t="s">
        <v>32</v>
      </c>
      <c r="W3413" t="s">
        <v>172</v>
      </c>
      <c r="X3413" t="s">
        <v>173</v>
      </c>
      <c r="Y3413">
        <v>3</v>
      </c>
      <c r="Z3413">
        <v>130</v>
      </c>
      <c r="AA3413">
        <v>32</v>
      </c>
      <c r="AC3413">
        <v>0.40208149388757375</v>
      </c>
    </row>
    <row r="3414" spans="1:29" x14ac:dyDescent="0.35">
      <c r="A3414" t="s">
        <v>28380</v>
      </c>
      <c r="B3414" t="s">
        <v>28381</v>
      </c>
      <c r="C3414">
        <v>5780</v>
      </c>
      <c r="D3414" t="s">
        <v>28338</v>
      </c>
      <c r="E3414">
        <v>3749</v>
      </c>
      <c r="F3414">
        <v>4.8010000000000002</v>
      </c>
      <c r="G3414">
        <v>206</v>
      </c>
      <c r="M3414">
        <v>179.99</v>
      </c>
      <c r="P3414">
        <v>0</v>
      </c>
      <c r="Q3414">
        <v>0</v>
      </c>
      <c r="R3414">
        <v>1</v>
      </c>
      <c r="S3414">
        <v>0</v>
      </c>
      <c r="T3414">
        <v>0</v>
      </c>
      <c r="U3414" t="s">
        <v>6825</v>
      </c>
      <c r="V3414" t="s">
        <v>222</v>
      </c>
      <c r="W3414" t="s">
        <v>908</v>
      </c>
      <c r="X3414" t="s">
        <v>1028</v>
      </c>
      <c r="Y3414">
        <v>0</v>
      </c>
      <c r="AC3414">
        <v>0.40214159686347906</v>
      </c>
    </row>
    <row r="3415" spans="1:29" x14ac:dyDescent="0.35">
      <c r="A3415" t="s">
        <v>21095</v>
      </c>
      <c r="B3415" t="s">
        <v>21096</v>
      </c>
      <c r="C3415">
        <v>6184</v>
      </c>
      <c r="D3415" t="s">
        <v>20960</v>
      </c>
      <c r="E3415">
        <v>7079</v>
      </c>
      <c r="F3415">
        <v>4.6870000000000003</v>
      </c>
      <c r="G3415">
        <v>131</v>
      </c>
      <c r="H3415" t="s">
        <v>21097</v>
      </c>
      <c r="I3415" t="s">
        <v>803</v>
      </c>
      <c r="J3415" t="s">
        <v>21098</v>
      </c>
      <c r="K3415" t="s">
        <v>21099</v>
      </c>
      <c r="L3415" t="s">
        <v>21100</v>
      </c>
      <c r="M3415">
        <v>27</v>
      </c>
      <c r="P3415">
        <v>0</v>
      </c>
      <c r="Q3415">
        <v>0</v>
      </c>
      <c r="R3415">
        <v>0</v>
      </c>
      <c r="S3415">
        <v>1</v>
      </c>
      <c r="T3415">
        <v>0</v>
      </c>
      <c r="U3415" t="s">
        <v>21101</v>
      </c>
      <c r="V3415" t="s">
        <v>306</v>
      </c>
      <c r="W3415" t="s">
        <v>307</v>
      </c>
      <c r="X3415" t="s">
        <v>1087</v>
      </c>
      <c r="Y3415">
        <v>0</v>
      </c>
      <c r="AC3415">
        <v>0.40235346919726345</v>
      </c>
    </row>
    <row r="3416" spans="1:29" x14ac:dyDescent="0.35">
      <c r="A3416" t="s">
        <v>30786</v>
      </c>
      <c r="B3416" t="s">
        <v>30787</v>
      </c>
      <c r="C3416">
        <v>6373</v>
      </c>
      <c r="D3416" t="s">
        <v>30705</v>
      </c>
      <c r="E3416">
        <v>3585</v>
      </c>
      <c r="F3416">
        <v>4.32</v>
      </c>
      <c r="G3416">
        <v>50</v>
      </c>
      <c r="H3416" t="s">
        <v>30788</v>
      </c>
      <c r="I3416" t="s">
        <v>157</v>
      </c>
      <c r="J3416" t="s">
        <v>30788</v>
      </c>
      <c r="L3416" t="s">
        <v>30789</v>
      </c>
      <c r="M3416">
        <v>34</v>
      </c>
      <c r="P3416">
        <v>0</v>
      </c>
      <c r="Q3416">
        <v>0</v>
      </c>
      <c r="R3416">
        <v>0</v>
      </c>
      <c r="S3416">
        <v>0</v>
      </c>
      <c r="T3416">
        <v>0</v>
      </c>
      <c r="U3416" t="s">
        <v>30790</v>
      </c>
      <c r="V3416" t="s">
        <v>394</v>
      </c>
      <c r="W3416" t="s">
        <v>428</v>
      </c>
      <c r="X3416" t="s">
        <v>614</v>
      </c>
      <c r="Y3416">
        <v>0</v>
      </c>
      <c r="AC3416">
        <v>0.40254064396378819</v>
      </c>
    </row>
    <row r="3417" spans="1:29" x14ac:dyDescent="0.35">
      <c r="A3417" t="s">
        <v>22743</v>
      </c>
      <c r="B3417" t="s">
        <v>22744</v>
      </c>
      <c r="C3417">
        <v>6144</v>
      </c>
      <c r="D3417" t="s">
        <v>22711</v>
      </c>
      <c r="E3417">
        <v>50512</v>
      </c>
      <c r="F3417">
        <v>4.7488999999999999</v>
      </c>
      <c r="G3417">
        <v>876</v>
      </c>
      <c r="H3417" t="s">
        <v>10994</v>
      </c>
      <c r="I3417" t="s">
        <v>157</v>
      </c>
      <c r="J3417" t="s">
        <v>10994</v>
      </c>
      <c r="L3417" t="s">
        <v>22745</v>
      </c>
      <c r="M3417">
        <v>40</v>
      </c>
      <c r="P3417">
        <v>0</v>
      </c>
      <c r="Q3417">
        <v>0</v>
      </c>
      <c r="R3417">
        <v>0</v>
      </c>
      <c r="S3417">
        <v>0</v>
      </c>
      <c r="T3417">
        <v>0</v>
      </c>
      <c r="U3417" t="s">
        <v>22746</v>
      </c>
      <c r="V3417" t="s">
        <v>222</v>
      </c>
      <c r="W3417" t="s">
        <v>244</v>
      </c>
      <c r="X3417" t="s">
        <v>245</v>
      </c>
      <c r="Y3417">
        <v>1</v>
      </c>
      <c r="Z3417">
        <v>18</v>
      </c>
      <c r="AA3417">
        <v>18</v>
      </c>
      <c r="AC3417">
        <v>0.40278813648040368</v>
      </c>
    </row>
    <row r="3418" spans="1:29" x14ac:dyDescent="0.35">
      <c r="A3418" t="s">
        <v>18838</v>
      </c>
      <c r="B3418" t="s">
        <v>18839</v>
      </c>
      <c r="C3418">
        <v>4028</v>
      </c>
      <c r="D3418" t="s">
        <v>18597</v>
      </c>
      <c r="E3418">
        <v>7109</v>
      </c>
      <c r="F3418">
        <v>4.25</v>
      </c>
      <c r="G3418">
        <v>28</v>
      </c>
      <c r="M3418">
        <v>37</v>
      </c>
      <c r="P3418">
        <v>0</v>
      </c>
      <c r="Q3418">
        <v>0</v>
      </c>
      <c r="R3418">
        <v>0</v>
      </c>
      <c r="S3418">
        <v>0</v>
      </c>
      <c r="T3418">
        <v>0</v>
      </c>
      <c r="V3418" t="s">
        <v>306</v>
      </c>
      <c r="W3418" t="s">
        <v>1138</v>
      </c>
      <c r="X3418" t="s">
        <v>1248</v>
      </c>
      <c r="Y3418">
        <v>0</v>
      </c>
      <c r="AC3418">
        <v>0.40296628337821239</v>
      </c>
    </row>
    <row r="3419" spans="1:29" x14ac:dyDescent="0.35">
      <c r="A3419" t="s">
        <v>2081</v>
      </c>
      <c r="B3419" t="s">
        <v>2082</v>
      </c>
      <c r="C3419">
        <v>6272</v>
      </c>
      <c r="D3419" t="s">
        <v>2044</v>
      </c>
      <c r="E3419">
        <v>6812</v>
      </c>
      <c r="F3419">
        <v>4.6909000000000001</v>
      </c>
      <c r="G3419">
        <v>55</v>
      </c>
      <c r="H3419" t="s">
        <v>478</v>
      </c>
      <c r="I3419" t="s">
        <v>157</v>
      </c>
      <c r="J3419" t="s">
        <v>478</v>
      </c>
      <c r="L3419" t="s">
        <v>2083</v>
      </c>
      <c r="M3419">
        <v>58</v>
      </c>
      <c r="P3419">
        <v>0</v>
      </c>
      <c r="Q3419">
        <v>0</v>
      </c>
      <c r="R3419">
        <v>0</v>
      </c>
      <c r="S3419">
        <v>0</v>
      </c>
      <c r="T3419">
        <v>0</v>
      </c>
      <c r="U3419" t="s">
        <v>2084</v>
      </c>
      <c r="V3419" t="s">
        <v>394</v>
      </c>
      <c r="W3419" t="s">
        <v>405</v>
      </c>
      <c r="X3419" t="s">
        <v>406</v>
      </c>
      <c r="Y3419">
        <v>0</v>
      </c>
      <c r="AC3419">
        <v>0.40309562317413083</v>
      </c>
    </row>
    <row r="3420" spans="1:29" x14ac:dyDescent="0.35">
      <c r="A3420" t="s">
        <v>8716</v>
      </c>
      <c r="B3420" t="s">
        <v>8717</v>
      </c>
      <c r="C3420">
        <v>6318</v>
      </c>
      <c r="D3420" t="s">
        <v>8705</v>
      </c>
      <c r="E3420">
        <v>5462</v>
      </c>
      <c r="F3420">
        <v>4.8171999999999997</v>
      </c>
      <c r="G3420">
        <v>268</v>
      </c>
      <c r="H3420" t="s">
        <v>478</v>
      </c>
      <c r="I3420" t="s">
        <v>157</v>
      </c>
      <c r="J3420" t="s">
        <v>478</v>
      </c>
      <c r="L3420" t="s">
        <v>8718</v>
      </c>
      <c r="M3420">
        <v>215</v>
      </c>
      <c r="P3420">
        <v>0</v>
      </c>
      <c r="Q3420">
        <v>0</v>
      </c>
      <c r="R3420">
        <v>1</v>
      </c>
      <c r="S3420">
        <v>0</v>
      </c>
      <c r="T3420">
        <v>1</v>
      </c>
      <c r="U3420" t="s">
        <v>8719</v>
      </c>
      <c r="V3420" t="s">
        <v>394</v>
      </c>
      <c r="W3420" t="s">
        <v>405</v>
      </c>
      <c r="X3420" t="s">
        <v>406</v>
      </c>
      <c r="Y3420">
        <v>0</v>
      </c>
      <c r="AC3420">
        <v>0.4031733663052719</v>
      </c>
    </row>
    <row r="3421" spans="1:29" x14ac:dyDescent="0.35">
      <c r="A3421" t="s">
        <v>12149</v>
      </c>
      <c r="B3421" t="s">
        <v>12150</v>
      </c>
      <c r="C3421">
        <v>1132</v>
      </c>
      <c r="D3421" t="s">
        <v>12082</v>
      </c>
      <c r="E3421">
        <v>9710</v>
      </c>
      <c r="F3421">
        <v>4.3939000000000004</v>
      </c>
      <c r="G3421">
        <v>66</v>
      </c>
      <c r="H3421" t="s">
        <v>12151</v>
      </c>
      <c r="I3421" t="s">
        <v>38</v>
      </c>
      <c r="J3421" t="s">
        <v>12152</v>
      </c>
      <c r="L3421" t="s">
        <v>12153</v>
      </c>
      <c r="M3421">
        <v>125</v>
      </c>
      <c r="P3421">
        <v>0</v>
      </c>
      <c r="Q3421">
        <v>0</v>
      </c>
      <c r="R3421">
        <v>1</v>
      </c>
      <c r="S3421">
        <v>0</v>
      </c>
      <c r="T3421">
        <v>0</v>
      </c>
      <c r="U3421" t="s">
        <v>4036</v>
      </c>
      <c r="V3421" t="s">
        <v>32</v>
      </c>
      <c r="W3421" t="s">
        <v>41</v>
      </c>
      <c r="X3421" t="s">
        <v>42</v>
      </c>
      <c r="Y3421">
        <v>2</v>
      </c>
      <c r="Z3421">
        <v>150</v>
      </c>
      <c r="AA3421">
        <v>90</v>
      </c>
      <c r="AC3421">
        <v>0.40332933466223808</v>
      </c>
    </row>
    <row r="3422" spans="1:29" x14ac:dyDescent="0.35">
      <c r="A3422" t="s">
        <v>18250</v>
      </c>
      <c r="B3422" t="s">
        <v>18251</v>
      </c>
      <c r="C3422">
        <v>5936</v>
      </c>
      <c r="D3422" t="s">
        <v>18103</v>
      </c>
      <c r="E3422">
        <v>1394</v>
      </c>
      <c r="F3422">
        <v>4.2236000000000002</v>
      </c>
      <c r="G3422">
        <v>653</v>
      </c>
      <c r="H3422" t="s">
        <v>37</v>
      </c>
      <c r="I3422" t="s">
        <v>157</v>
      </c>
      <c r="J3422" t="s">
        <v>37</v>
      </c>
      <c r="L3422" t="s">
        <v>18252</v>
      </c>
      <c r="M3422">
        <v>17</v>
      </c>
      <c r="P3422">
        <v>0</v>
      </c>
      <c r="Q3422">
        <v>0</v>
      </c>
      <c r="R3422">
        <v>0</v>
      </c>
      <c r="S3422">
        <v>0</v>
      </c>
      <c r="T3422">
        <v>0</v>
      </c>
      <c r="U3422" t="s">
        <v>18253</v>
      </c>
      <c r="V3422" t="s">
        <v>222</v>
      </c>
      <c r="W3422" t="s">
        <v>244</v>
      </c>
      <c r="X3422" t="s">
        <v>245</v>
      </c>
      <c r="Y3422">
        <v>0</v>
      </c>
      <c r="AC3422">
        <v>0.40337455492756713</v>
      </c>
    </row>
    <row r="3423" spans="1:29" x14ac:dyDescent="0.35">
      <c r="A3423" t="s">
        <v>16500</v>
      </c>
      <c r="B3423" t="s">
        <v>16501</v>
      </c>
      <c r="C3423">
        <v>6207</v>
      </c>
      <c r="D3423" t="s">
        <v>16482</v>
      </c>
      <c r="E3423">
        <v>12716</v>
      </c>
      <c r="F3423">
        <v>4.1626000000000003</v>
      </c>
      <c r="G3423">
        <v>492</v>
      </c>
      <c r="H3423" t="s">
        <v>2697</v>
      </c>
      <c r="I3423" t="s">
        <v>157</v>
      </c>
      <c r="J3423" t="s">
        <v>2697</v>
      </c>
      <c r="L3423" t="s">
        <v>16498</v>
      </c>
      <c r="M3423">
        <v>18</v>
      </c>
      <c r="P3423">
        <v>0</v>
      </c>
      <c r="Q3423">
        <v>0</v>
      </c>
      <c r="R3423">
        <v>1</v>
      </c>
      <c r="S3423">
        <v>0</v>
      </c>
      <c r="T3423">
        <v>1</v>
      </c>
      <c r="U3423" t="s">
        <v>16502</v>
      </c>
      <c r="V3423" t="s">
        <v>394</v>
      </c>
      <c r="W3423" t="s">
        <v>160</v>
      </c>
      <c r="Y3423">
        <v>0</v>
      </c>
      <c r="AC3423">
        <v>0.40371810043982792</v>
      </c>
    </row>
    <row r="3424" spans="1:29" x14ac:dyDescent="0.35">
      <c r="A3424" t="s">
        <v>17801</v>
      </c>
      <c r="B3424" t="s">
        <v>17802</v>
      </c>
      <c r="C3424">
        <v>5809</v>
      </c>
      <c r="D3424" t="s">
        <v>17573</v>
      </c>
      <c r="E3424">
        <v>8875</v>
      </c>
      <c r="F3424">
        <v>4.2556000000000003</v>
      </c>
      <c r="G3424">
        <v>630</v>
      </c>
      <c r="H3424" t="s">
        <v>4319</v>
      </c>
      <c r="I3424" t="s">
        <v>803</v>
      </c>
      <c r="J3424" t="s">
        <v>1166</v>
      </c>
      <c r="K3424" t="s">
        <v>2378</v>
      </c>
      <c r="L3424" t="s">
        <v>17803</v>
      </c>
      <c r="M3424">
        <v>28</v>
      </c>
      <c r="P3424">
        <v>0</v>
      </c>
      <c r="Q3424">
        <v>0</v>
      </c>
      <c r="R3424">
        <v>0</v>
      </c>
      <c r="S3424">
        <v>0</v>
      </c>
      <c r="T3424">
        <v>0</v>
      </c>
      <c r="V3424" t="s">
        <v>306</v>
      </c>
      <c r="W3424" t="s">
        <v>823</v>
      </c>
      <c r="X3424" t="s">
        <v>855</v>
      </c>
      <c r="Y3424">
        <v>0</v>
      </c>
      <c r="AC3424">
        <v>0.40373888410998215</v>
      </c>
    </row>
    <row r="3425" spans="1:29" x14ac:dyDescent="0.35">
      <c r="A3425" t="s">
        <v>10010</v>
      </c>
      <c r="B3425" t="s">
        <v>10011</v>
      </c>
      <c r="C3425">
        <v>6200</v>
      </c>
      <c r="D3425" t="s">
        <v>9905</v>
      </c>
      <c r="E3425">
        <v>155048</v>
      </c>
      <c r="F3425">
        <v>4.21</v>
      </c>
      <c r="G3425">
        <v>562</v>
      </c>
      <c r="H3425" t="s">
        <v>10012</v>
      </c>
      <c r="I3425" t="s">
        <v>803</v>
      </c>
      <c r="J3425" t="s">
        <v>10013</v>
      </c>
      <c r="K3425" t="s">
        <v>10014</v>
      </c>
      <c r="L3425" t="s">
        <v>10015</v>
      </c>
      <c r="M3425">
        <v>26</v>
      </c>
      <c r="P3425">
        <v>0</v>
      </c>
      <c r="Q3425">
        <v>0</v>
      </c>
      <c r="R3425">
        <v>0</v>
      </c>
      <c r="S3425">
        <v>0</v>
      </c>
      <c r="T3425">
        <v>0</v>
      </c>
      <c r="U3425" t="s">
        <v>10016</v>
      </c>
      <c r="V3425" t="s">
        <v>306</v>
      </c>
      <c r="W3425" t="s">
        <v>307</v>
      </c>
      <c r="X3425" t="s">
        <v>1087</v>
      </c>
      <c r="Y3425">
        <v>9</v>
      </c>
      <c r="Z3425">
        <v>26</v>
      </c>
      <c r="AA3425">
        <v>26</v>
      </c>
      <c r="AC3425">
        <v>0.40374347559653145</v>
      </c>
    </row>
    <row r="3426" spans="1:29" x14ac:dyDescent="0.35">
      <c r="A3426" t="s">
        <v>19280</v>
      </c>
      <c r="B3426" t="s">
        <v>19281</v>
      </c>
      <c r="C3426">
        <v>8017</v>
      </c>
      <c r="D3426" t="s">
        <v>19187</v>
      </c>
      <c r="E3426">
        <v>2532</v>
      </c>
      <c r="F3426">
        <v>3.2856999999999998</v>
      </c>
      <c r="G3426">
        <v>7</v>
      </c>
      <c r="H3426" t="s">
        <v>478</v>
      </c>
      <c r="L3426" t="s">
        <v>19282</v>
      </c>
      <c r="M3426">
        <v>24</v>
      </c>
      <c r="P3426">
        <v>0</v>
      </c>
      <c r="Q3426">
        <v>0</v>
      </c>
      <c r="R3426">
        <v>0</v>
      </c>
      <c r="S3426">
        <v>0</v>
      </c>
      <c r="T3426">
        <v>0</v>
      </c>
      <c r="U3426" t="s">
        <v>19283</v>
      </c>
      <c r="V3426" t="s">
        <v>394</v>
      </c>
      <c r="W3426" t="s">
        <v>405</v>
      </c>
      <c r="X3426" t="s">
        <v>406</v>
      </c>
      <c r="Y3426">
        <v>0</v>
      </c>
      <c r="AC3426">
        <v>0.40377676627636772</v>
      </c>
    </row>
    <row r="3427" spans="1:29" x14ac:dyDescent="0.35">
      <c r="A3427" t="s">
        <v>18456</v>
      </c>
      <c r="B3427" t="s">
        <v>18457</v>
      </c>
      <c r="C3427">
        <v>6250</v>
      </c>
      <c r="D3427" t="s">
        <v>18364</v>
      </c>
      <c r="E3427">
        <v>2000</v>
      </c>
      <c r="F3427">
        <v>3.7778</v>
      </c>
      <c r="G3427">
        <v>9</v>
      </c>
      <c r="H3427" t="s">
        <v>186</v>
      </c>
      <c r="I3427" t="s">
        <v>157</v>
      </c>
      <c r="J3427" t="s">
        <v>186</v>
      </c>
      <c r="L3427" t="s">
        <v>18458</v>
      </c>
      <c r="M3427">
        <v>93</v>
      </c>
      <c r="P3427">
        <v>0</v>
      </c>
      <c r="Q3427">
        <v>0</v>
      </c>
      <c r="R3427">
        <v>0</v>
      </c>
      <c r="S3427">
        <v>0</v>
      </c>
      <c r="T3427">
        <v>0</v>
      </c>
      <c r="U3427" t="s">
        <v>18459</v>
      </c>
      <c r="V3427" t="s">
        <v>32</v>
      </c>
      <c r="W3427" t="s">
        <v>41</v>
      </c>
      <c r="X3427" t="s">
        <v>42</v>
      </c>
      <c r="Y3427">
        <v>0</v>
      </c>
      <c r="AC3427">
        <v>0.4039714158005947</v>
      </c>
    </row>
    <row r="3428" spans="1:29" x14ac:dyDescent="0.35">
      <c r="A3428" t="s">
        <v>26596</v>
      </c>
      <c r="B3428" t="s">
        <v>26597</v>
      </c>
      <c r="C3428">
        <v>5337</v>
      </c>
      <c r="D3428" t="s">
        <v>26428</v>
      </c>
      <c r="E3428">
        <v>6015</v>
      </c>
      <c r="F3428">
        <v>4.1957000000000004</v>
      </c>
      <c r="G3428">
        <v>46</v>
      </c>
      <c r="H3428" t="s">
        <v>26598</v>
      </c>
      <c r="I3428" t="s">
        <v>157</v>
      </c>
      <c r="J3428" t="s">
        <v>26598</v>
      </c>
      <c r="L3428" t="s">
        <v>26599</v>
      </c>
      <c r="M3428">
        <v>36</v>
      </c>
      <c r="P3428">
        <v>0</v>
      </c>
      <c r="Q3428">
        <v>0</v>
      </c>
      <c r="R3428">
        <v>0</v>
      </c>
      <c r="S3428">
        <v>0</v>
      </c>
      <c r="T3428">
        <v>0</v>
      </c>
      <c r="V3428" t="s">
        <v>394</v>
      </c>
      <c r="W3428" t="s">
        <v>428</v>
      </c>
      <c r="X3428" t="s">
        <v>429</v>
      </c>
      <c r="Y3428">
        <v>0</v>
      </c>
      <c r="AC3428">
        <v>0.40403251914483385</v>
      </c>
    </row>
    <row r="3429" spans="1:29" x14ac:dyDescent="0.35">
      <c r="A3429" t="s">
        <v>2164</v>
      </c>
      <c r="B3429" t="s">
        <v>2165</v>
      </c>
      <c r="C3429">
        <v>6272</v>
      </c>
      <c r="D3429" t="s">
        <v>2044</v>
      </c>
      <c r="E3429">
        <v>876</v>
      </c>
      <c r="L3429" t="s">
        <v>2166</v>
      </c>
      <c r="M3429">
        <v>100</v>
      </c>
      <c r="N3429">
        <v>125</v>
      </c>
      <c r="P3429">
        <v>1</v>
      </c>
      <c r="Q3429">
        <v>0</v>
      </c>
      <c r="R3429">
        <v>1</v>
      </c>
      <c r="S3429">
        <v>0</v>
      </c>
      <c r="T3429">
        <v>1</v>
      </c>
      <c r="U3429" t="s">
        <v>2167</v>
      </c>
      <c r="V3429" t="s">
        <v>394</v>
      </c>
      <c r="W3429" t="s">
        <v>2103</v>
      </c>
      <c r="X3429" t="s">
        <v>2104</v>
      </c>
      <c r="Y3429">
        <v>0</v>
      </c>
      <c r="AC3429">
        <v>0.4041066660829451</v>
      </c>
    </row>
    <row r="3430" spans="1:29" x14ac:dyDescent="0.35">
      <c r="A3430" t="s">
        <v>3893</v>
      </c>
      <c r="B3430" t="s">
        <v>3894</v>
      </c>
      <c r="C3430">
        <v>5995</v>
      </c>
      <c r="D3430" t="s">
        <v>3614</v>
      </c>
      <c r="E3430">
        <v>4027</v>
      </c>
      <c r="F3430">
        <v>2.4167000000000001</v>
      </c>
      <c r="G3430">
        <v>12</v>
      </c>
      <c r="H3430" t="s">
        <v>3895</v>
      </c>
      <c r="I3430" t="s">
        <v>157</v>
      </c>
      <c r="J3430" t="s">
        <v>3895</v>
      </c>
      <c r="L3430" t="s">
        <v>3778</v>
      </c>
      <c r="M3430">
        <v>16</v>
      </c>
      <c r="P3430">
        <v>0</v>
      </c>
      <c r="Q3430">
        <v>0</v>
      </c>
      <c r="R3430">
        <v>0</v>
      </c>
      <c r="S3430">
        <v>0</v>
      </c>
      <c r="T3430">
        <v>0</v>
      </c>
      <c r="V3430" t="s">
        <v>222</v>
      </c>
      <c r="W3430" t="s">
        <v>223</v>
      </c>
      <c r="X3430" t="s">
        <v>265</v>
      </c>
      <c r="Y3430">
        <v>0</v>
      </c>
      <c r="AC3430">
        <v>0.40417206132262162</v>
      </c>
    </row>
    <row r="3431" spans="1:29" x14ac:dyDescent="0.35">
      <c r="A3431" t="s">
        <v>25059</v>
      </c>
      <c r="B3431" t="s">
        <v>25060</v>
      </c>
      <c r="C3431">
        <v>6337</v>
      </c>
      <c r="D3431" t="s">
        <v>25019</v>
      </c>
      <c r="E3431">
        <v>32351</v>
      </c>
      <c r="F3431">
        <v>4.5964</v>
      </c>
      <c r="G3431">
        <v>275</v>
      </c>
      <c r="H3431" t="s">
        <v>17755</v>
      </c>
      <c r="I3431" t="s">
        <v>803</v>
      </c>
      <c r="J3431" t="s">
        <v>25061</v>
      </c>
      <c r="K3431" t="s">
        <v>25062</v>
      </c>
      <c r="L3431" t="s">
        <v>25063</v>
      </c>
      <c r="M3431">
        <v>24</v>
      </c>
      <c r="P3431">
        <v>0</v>
      </c>
      <c r="Q3431">
        <v>0</v>
      </c>
      <c r="R3431">
        <v>0</v>
      </c>
      <c r="S3431">
        <v>0</v>
      </c>
      <c r="T3431">
        <v>1</v>
      </c>
      <c r="U3431" t="s">
        <v>25064</v>
      </c>
      <c r="V3431" t="s">
        <v>306</v>
      </c>
      <c r="W3431" t="s">
        <v>307</v>
      </c>
      <c r="X3431" t="s">
        <v>1087</v>
      </c>
      <c r="Y3431">
        <v>5</v>
      </c>
      <c r="Z3431">
        <v>24</v>
      </c>
      <c r="AA3431">
        <v>24</v>
      </c>
      <c r="AC3431">
        <v>0.40436393772207457</v>
      </c>
    </row>
    <row r="3432" spans="1:29" x14ac:dyDescent="0.35">
      <c r="A3432" t="s">
        <v>16182</v>
      </c>
      <c r="B3432" t="s">
        <v>16183</v>
      </c>
      <c r="C3432">
        <v>6218</v>
      </c>
      <c r="D3432" t="s">
        <v>16112</v>
      </c>
      <c r="E3432">
        <v>28155</v>
      </c>
      <c r="F3432">
        <v>4.1787000000000001</v>
      </c>
      <c r="G3432">
        <v>207</v>
      </c>
      <c r="H3432" t="s">
        <v>16184</v>
      </c>
      <c r="I3432" t="s">
        <v>157</v>
      </c>
      <c r="J3432" t="s">
        <v>16184</v>
      </c>
      <c r="L3432" t="s">
        <v>16185</v>
      </c>
      <c r="M3432">
        <v>34</v>
      </c>
      <c r="P3432">
        <v>0</v>
      </c>
      <c r="Q3432">
        <v>0</v>
      </c>
      <c r="R3432">
        <v>0</v>
      </c>
      <c r="S3432">
        <v>0</v>
      </c>
      <c r="T3432">
        <v>0</v>
      </c>
      <c r="U3432" t="s">
        <v>16186</v>
      </c>
      <c r="V3432" t="s">
        <v>93</v>
      </c>
      <c r="W3432" t="s">
        <v>94</v>
      </c>
      <c r="X3432" t="s">
        <v>95</v>
      </c>
      <c r="Y3432">
        <v>4</v>
      </c>
      <c r="Z3432">
        <v>96</v>
      </c>
      <c r="AA3432">
        <v>16</v>
      </c>
      <c r="AC3432">
        <v>0.40448781497747321</v>
      </c>
    </row>
    <row r="3433" spans="1:29" x14ac:dyDescent="0.35">
      <c r="A3433" t="s">
        <v>31801</v>
      </c>
      <c r="B3433" t="s">
        <v>31802</v>
      </c>
      <c r="C3433">
        <v>6304</v>
      </c>
      <c r="D3433" t="s">
        <v>31790</v>
      </c>
      <c r="E3433">
        <v>7785</v>
      </c>
      <c r="F3433">
        <v>4.1829999999999998</v>
      </c>
      <c r="G3433">
        <v>153</v>
      </c>
      <c r="H3433" t="s">
        <v>6934</v>
      </c>
      <c r="I3433" t="s">
        <v>157</v>
      </c>
      <c r="J3433" t="s">
        <v>6934</v>
      </c>
      <c r="M3433">
        <v>40</v>
      </c>
      <c r="P3433">
        <v>0</v>
      </c>
      <c r="Q3433">
        <v>0</v>
      </c>
      <c r="R3433">
        <v>1</v>
      </c>
      <c r="S3433">
        <v>0</v>
      </c>
      <c r="T3433">
        <v>0</v>
      </c>
      <c r="U3433" t="s">
        <v>31803</v>
      </c>
      <c r="V3433" t="s">
        <v>222</v>
      </c>
      <c r="W3433" t="s">
        <v>244</v>
      </c>
      <c r="X3433" t="s">
        <v>245</v>
      </c>
      <c r="Y3433">
        <v>2</v>
      </c>
      <c r="Z3433">
        <v>74</v>
      </c>
      <c r="AA3433">
        <v>16</v>
      </c>
      <c r="AC3433">
        <v>0.40460588241706408</v>
      </c>
    </row>
    <row r="3434" spans="1:29" x14ac:dyDescent="0.35">
      <c r="A3434" t="s">
        <v>20624</v>
      </c>
      <c r="B3434" t="s">
        <v>20625</v>
      </c>
      <c r="C3434">
        <v>6026</v>
      </c>
      <c r="D3434" t="s">
        <v>20568</v>
      </c>
      <c r="E3434">
        <v>3827</v>
      </c>
      <c r="F3434">
        <v>3.75</v>
      </c>
      <c r="G3434">
        <v>4</v>
      </c>
      <c r="L3434" t="s">
        <v>20626</v>
      </c>
      <c r="M3434">
        <v>16</v>
      </c>
      <c r="P3434">
        <v>0</v>
      </c>
      <c r="Q3434">
        <v>0</v>
      </c>
      <c r="R3434">
        <v>1</v>
      </c>
      <c r="S3434">
        <v>1</v>
      </c>
      <c r="T3434">
        <v>0</v>
      </c>
      <c r="U3434" t="s">
        <v>20623</v>
      </c>
      <c r="V3434" t="s">
        <v>306</v>
      </c>
      <c r="W3434" t="s">
        <v>7196</v>
      </c>
      <c r="Y3434">
        <v>0</v>
      </c>
      <c r="AC3434">
        <v>0.40462565649993665</v>
      </c>
    </row>
    <row r="3435" spans="1:29" x14ac:dyDescent="0.35">
      <c r="A3435" t="s">
        <v>5701</v>
      </c>
      <c r="B3435" t="s">
        <v>5702</v>
      </c>
      <c r="C3435">
        <v>1254</v>
      </c>
      <c r="D3435" t="s">
        <v>5675</v>
      </c>
      <c r="E3435">
        <v>92239</v>
      </c>
      <c r="F3435">
        <v>3.9100999999999999</v>
      </c>
      <c r="G3435">
        <v>2124</v>
      </c>
      <c r="H3435" t="s">
        <v>5683</v>
      </c>
      <c r="I3435" t="s">
        <v>157</v>
      </c>
      <c r="J3435" t="s">
        <v>5683</v>
      </c>
      <c r="L3435" t="s">
        <v>5703</v>
      </c>
      <c r="M3435">
        <v>32.5</v>
      </c>
      <c r="P3435">
        <v>0</v>
      </c>
      <c r="Q3435">
        <v>0</v>
      </c>
      <c r="R3435">
        <v>0</v>
      </c>
      <c r="S3435">
        <v>0</v>
      </c>
      <c r="T3435">
        <v>0</v>
      </c>
      <c r="U3435" t="s">
        <v>5704</v>
      </c>
      <c r="V3435" t="s">
        <v>394</v>
      </c>
      <c r="W3435" t="s">
        <v>395</v>
      </c>
      <c r="X3435" t="s">
        <v>395</v>
      </c>
      <c r="Y3435">
        <v>3</v>
      </c>
      <c r="Z3435">
        <v>45</v>
      </c>
      <c r="AA3435">
        <v>6.5</v>
      </c>
      <c r="AC3435">
        <v>0.40499487069793538</v>
      </c>
    </row>
    <row r="3436" spans="1:29" x14ac:dyDescent="0.35">
      <c r="A3436" t="s">
        <v>1690</v>
      </c>
      <c r="B3436" t="s">
        <v>1691</v>
      </c>
      <c r="C3436">
        <v>1517</v>
      </c>
      <c r="D3436" t="s">
        <v>1520</v>
      </c>
      <c r="E3436">
        <v>3602</v>
      </c>
      <c r="F3436">
        <v>4.6666999999999996</v>
      </c>
      <c r="G3436">
        <v>3</v>
      </c>
      <c r="I3436" t="s">
        <v>803</v>
      </c>
      <c r="L3436" t="s">
        <v>1692</v>
      </c>
      <c r="M3436">
        <v>52</v>
      </c>
      <c r="N3436">
        <v>84</v>
      </c>
      <c r="P3436">
        <v>1</v>
      </c>
      <c r="Q3436">
        <v>0</v>
      </c>
      <c r="R3436">
        <v>0</v>
      </c>
      <c r="S3436">
        <v>1</v>
      </c>
      <c r="T3436">
        <v>0</v>
      </c>
      <c r="U3436" t="s">
        <v>1551</v>
      </c>
      <c r="V3436" t="s">
        <v>306</v>
      </c>
      <c r="W3436" t="s">
        <v>307</v>
      </c>
      <c r="X3436" t="s">
        <v>1693</v>
      </c>
      <c r="Y3436">
        <v>0</v>
      </c>
      <c r="AC3436">
        <v>0.40500414682071151</v>
      </c>
    </row>
    <row r="3437" spans="1:29" x14ac:dyDescent="0.35">
      <c r="A3437" t="s">
        <v>26341</v>
      </c>
      <c r="B3437" t="s">
        <v>26004</v>
      </c>
      <c r="C3437">
        <v>3902</v>
      </c>
      <c r="D3437" t="s">
        <v>25136</v>
      </c>
      <c r="E3437">
        <v>3924</v>
      </c>
      <c r="F3437">
        <v>4</v>
      </c>
      <c r="G3437">
        <v>2</v>
      </c>
      <c r="M3437">
        <v>35</v>
      </c>
      <c r="O3437">
        <v>17.5</v>
      </c>
      <c r="P3437">
        <v>0</v>
      </c>
      <c r="Q3437">
        <v>0</v>
      </c>
      <c r="R3437">
        <v>0</v>
      </c>
      <c r="S3437">
        <v>0</v>
      </c>
      <c r="T3437">
        <v>1</v>
      </c>
      <c r="V3437" t="s">
        <v>394</v>
      </c>
      <c r="W3437" t="s">
        <v>2075</v>
      </c>
      <c r="X3437" t="s">
        <v>2076</v>
      </c>
      <c r="Y3437">
        <v>0</v>
      </c>
      <c r="AC3437">
        <v>0.40500985279222779</v>
      </c>
    </row>
    <row r="3438" spans="1:29" x14ac:dyDescent="0.35">
      <c r="A3438" t="s">
        <v>22397</v>
      </c>
      <c r="B3438" t="s">
        <v>22398</v>
      </c>
      <c r="C3438">
        <v>6346</v>
      </c>
      <c r="D3438" t="s">
        <v>22187</v>
      </c>
      <c r="E3438">
        <v>4602</v>
      </c>
      <c r="F3438">
        <v>4.3333000000000004</v>
      </c>
      <c r="G3438">
        <v>27</v>
      </c>
      <c r="H3438" t="s">
        <v>3015</v>
      </c>
      <c r="I3438" t="s">
        <v>157</v>
      </c>
      <c r="J3438" t="s">
        <v>3015</v>
      </c>
      <c r="L3438" t="s">
        <v>22399</v>
      </c>
      <c r="M3438">
        <v>52</v>
      </c>
      <c r="P3438">
        <v>0</v>
      </c>
      <c r="Q3438">
        <v>0</v>
      </c>
      <c r="R3438">
        <v>1</v>
      </c>
      <c r="S3438">
        <v>0</v>
      </c>
      <c r="T3438">
        <v>0</v>
      </c>
      <c r="U3438" t="s">
        <v>22400</v>
      </c>
      <c r="V3438" t="s">
        <v>222</v>
      </c>
      <c r="W3438" t="s">
        <v>244</v>
      </c>
      <c r="X3438" t="s">
        <v>280</v>
      </c>
      <c r="Y3438">
        <v>0</v>
      </c>
      <c r="AC3438">
        <v>0.40519780263159311</v>
      </c>
    </row>
    <row r="3439" spans="1:29" x14ac:dyDescent="0.35">
      <c r="A3439" t="s">
        <v>30626</v>
      </c>
      <c r="B3439" t="s">
        <v>30627</v>
      </c>
      <c r="C3439">
        <v>6355</v>
      </c>
      <c r="D3439" t="s">
        <v>30608</v>
      </c>
      <c r="E3439">
        <v>14679</v>
      </c>
      <c r="F3439">
        <v>4.0895999999999999</v>
      </c>
      <c r="G3439">
        <v>67</v>
      </c>
      <c r="H3439" t="s">
        <v>37</v>
      </c>
      <c r="I3439" t="s">
        <v>157</v>
      </c>
      <c r="J3439" t="s">
        <v>37</v>
      </c>
      <c r="L3439" t="s">
        <v>30628</v>
      </c>
      <c r="M3439">
        <v>30</v>
      </c>
      <c r="P3439">
        <v>0</v>
      </c>
      <c r="Q3439">
        <v>0</v>
      </c>
      <c r="R3439">
        <v>1</v>
      </c>
      <c r="S3439">
        <v>0</v>
      </c>
      <c r="T3439">
        <v>1</v>
      </c>
      <c r="U3439" t="s">
        <v>30629</v>
      </c>
      <c r="V3439" t="s">
        <v>93</v>
      </c>
      <c r="W3439" t="s">
        <v>94</v>
      </c>
      <c r="X3439" t="s">
        <v>95</v>
      </c>
      <c r="Y3439">
        <v>0</v>
      </c>
      <c r="AC3439">
        <v>0.40521588075722192</v>
      </c>
    </row>
    <row r="3440" spans="1:29" x14ac:dyDescent="0.35">
      <c r="A3440" t="s">
        <v>28014</v>
      </c>
      <c r="B3440" t="s">
        <v>28015</v>
      </c>
      <c r="C3440">
        <v>6247</v>
      </c>
      <c r="D3440" t="s">
        <v>27958</v>
      </c>
      <c r="E3440">
        <v>14766</v>
      </c>
      <c r="F3440">
        <v>4.7587999999999999</v>
      </c>
      <c r="G3440">
        <v>228</v>
      </c>
      <c r="H3440" t="s">
        <v>105</v>
      </c>
      <c r="I3440" t="s">
        <v>157</v>
      </c>
      <c r="J3440" t="s">
        <v>105</v>
      </c>
      <c r="L3440" t="s">
        <v>28016</v>
      </c>
      <c r="M3440">
        <v>69</v>
      </c>
      <c r="P3440">
        <v>0</v>
      </c>
      <c r="Q3440">
        <v>1</v>
      </c>
      <c r="R3440">
        <v>0</v>
      </c>
      <c r="S3440">
        <v>0</v>
      </c>
      <c r="T3440">
        <v>0</v>
      </c>
      <c r="U3440" t="s">
        <v>28017</v>
      </c>
      <c r="V3440" t="s">
        <v>394</v>
      </c>
      <c r="W3440" t="s">
        <v>400</v>
      </c>
      <c r="X3440" t="s">
        <v>401</v>
      </c>
      <c r="Y3440">
        <v>0</v>
      </c>
      <c r="AC3440">
        <v>0.40525823887420431</v>
      </c>
    </row>
    <row r="3441" spans="1:29" x14ac:dyDescent="0.35">
      <c r="A3441" t="s">
        <v>5895</v>
      </c>
      <c r="B3441" t="s">
        <v>5896</v>
      </c>
      <c r="C3441">
        <v>1254</v>
      </c>
      <c r="D3441" t="s">
        <v>5675</v>
      </c>
      <c r="E3441">
        <v>20957</v>
      </c>
      <c r="F3441">
        <v>3.9100999999999999</v>
      </c>
      <c r="G3441">
        <v>2124</v>
      </c>
      <c r="H3441" t="s">
        <v>5897</v>
      </c>
      <c r="I3441" t="s">
        <v>157</v>
      </c>
      <c r="J3441" t="s">
        <v>5897</v>
      </c>
      <c r="L3441" t="s">
        <v>5703</v>
      </c>
      <c r="M3441">
        <v>6.5</v>
      </c>
      <c r="P3441">
        <v>0</v>
      </c>
      <c r="Q3441">
        <v>0</v>
      </c>
      <c r="R3441">
        <v>0</v>
      </c>
      <c r="S3441">
        <v>0</v>
      </c>
      <c r="T3441">
        <v>0</v>
      </c>
      <c r="U3441" t="s">
        <v>5898</v>
      </c>
      <c r="V3441" t="s">
        <v>160</v>
      </c>
      <c r="W3441" t="s">
        <v>394</v>
      </c>
      <c r="Y3441">
        <v>1</v>
      </c>
      <c r="Z3441">
        <v>17</v>
      </c>
      <c r="AA3441">
        <v>17</v>
      </c>
      <c r="AC3441">
        <v>0.40536756600002233</v>
      </c>
    </row>
    <row r="3442" spans="1:29" x14ac:dyDescent="0.35">
      <c r="A3442" t="s">
        <v>31069</v>
      </c>
      <c r="B3442" t="s">
        <v>31070</v>
      </c>
      <c r="C3442">
        <v>3806</v>
      </c>
      <c r="D3442" t="s">
        <v>30874</v>
      </c>
      <c r="E3442">
        <v>13068</v>
      </c>
      <c r="F3442">
        <v>3.8696000000000002</v>
      </c>
      <c r="G3442">
        <v>46</v>
      </c>
      <c r="H3442" t="s">
        <v>4319</v>
      </c>
      <c r="I3442" t="s">
        <v>803</v>
      </c>
      <c r="J3442" t="s">
        <v>31071</v>
      </c>
      <c r="K3442" t="s">
        <v>31072</v>
      </c>
      <c r="L3442" t="s">
        <v>31073</v>
      </c>
      <c r="M3442">
        <v>25</v>
      </c>
      <c r="P3442">
        <v>0</v>
      </c>
      <c r="Q3442">
        <v>0</v>
      </c>
      <c r="R3442">
        <v>0</v>
      </c>
      <c r="S3442">
        <v>0</v>
      </c>
      <c r="T3442">
        <v>0</v>
      </c>
      <c r="U3442" t="s">
        <v>30890</v>
      </c>
      <c r="V3442" t="s">
        <v>306</v>
      </c>
      <c r="W3442" t="s">
        <v>823</v>
      </c>
      <c r="X3442" t="s">
        <v>1392</v>
      </c>
      <c r="Y3442">
        <v>1</v>
      </c>
      <c r="Z3442">
        <v>25</v>
      </c>
      <c r="AA3442">
        <v>25</v>
      </c>
      <c r="AC3442">
        <v>0.40538769479778936</v>
      </c>
    </row>
    <row r="3443" spans="1:29" x14ac:dyDescent="0.35">
      <c r="A3443" t="s">
        <v>23110</v>
      </c>
      <c r="B3443" t="s">
        <v>23111</v>
      </c>
      <c r="C3443">
        <v>6160</v>
      </c>
      <c r="D3443" t="s">
        <v>22962</v>
      </c>
      <c r="E3443">
        <v>13778</v>
      </c>
      <c r="F3443">
        <v>3.9443999999999999</v>
      </c>
      <c r="G3443">
        <v>18</v>
      </c>
      <c r="H3443" t="s">
        <v>1070</v>
      </c>
      <c r="I3443" t="s">
        <v>803</v>
      </c>
      <c r="J3443" t="s">
        <v>22997</v>
      </c>
      <c r="K3443" t="s">
        <v>22998</v>
      </c>
      <c r="L3443" t="s">
        <v>23112</v>
      </c>
      <c r="M3443">
        <v>39</v>
      </c>
      <c r="P3443">
        <v>0</v>
      </c>
      <c r="Q3443">
        <v>0</v>
      </c>
      <c r="R3443">
        <v>0</v>
      </c>
      <c r="S3443">
        <v>0</v>
      </c>
      <c r="T3443">
        <v>1</v>
      </c>
      <c r="V3443" t="s">
        <v>306</v>
      </c>
      <c r="W3443" t="s">
        <v>307</v>
      </c>
      <c r="X3443" t="s">
        <v>1087</v>
      </c>
      <c r="Y3443">
        <v>0</v>
      </c>
      <c r="AC3443">
        <v>0.4055733415504974</v>
      </c>
    </row>
    <row r="3444" spans="1:29" x14ac:dyDescent="0.35">
      <c r="A3444" t="s">
        <v>25588</v>
      </c>
      <c r="B3444" t="s">
        <v>25589</v>
      </c>
      <c r="C3444">
        <v>3902</v>
      </c>
      <c r="D3444" t="s">
        <v>25136</v>
      </c>
      <c r="E3444">
        <v>22755</v>
      </c>
      <c r="F3444">
        <v>3.9733000000000001</v>
      </c>
      <c r="G3444">
        <v>75</v>
      </c>
      <c r="H3444" t="s">
        <v>7934</v>
      </c>
      <c r="I3444" t="s">
        <v>803</v>
      </c>
      <c r="J3444" t="s">
        <v>25590</v>
      </c>
      <c r="K3444" t="s">
        <v>25591</v>
      </c>
      <c r="L3444" t="s">
        <v>25592</v>
      </c>
      <c r="M3444">
        <v>14</v>
      </c>
      <c r="O3444">
        <v>7</v>
      </c>
      <c r="P3444">
        <v>0</v>
      </c>
      <c r="Q3444">
        <v>0</v>
      </c>
      <c r="R3444">
        <v>0</v>
      </c>
      <c r="S3444">
        <v>1</v>
      </c>
      <c r="T3444">
        <v>1</v>
      </c>
      <c r="U3444" t="s">
        <v>25593</v>
      </c>
      <c r="V3444" t="s">
        <v>306</v>
      </c>
      <c r="W3444" t="s">
        <v>815</v>
      </c>
      <c r="X3444" t="s">
        <v>848</v>
      </c>
      <c r="Y3444">
        <v>0</v>
      </c>
      <c r="AC3444">
        <v>0.40562108333784763</v>
      </c>
    </row>
    <row r="3445" spans="1:29" x14ac:dyDescent="0.35">
      <c r="A3445" t="s">
        <v>18437</v>
      </c>
      <c r="B3445" t="s">
        <v>18438</v>
      </c>
      <c r="C3445">
        <v>6250</v>
      </c>
      <c r="D3445" t="s">
        <v>18364</v>
      </c>
      <c r="E3445">
        <v>2325</v>
      </c>
      <c r="F3445">
        <v>3.2726999999999999</v>
      </c>
      <c r="G3445">
        <v>11</v>
      </c>
      <c r="H3445" t="s">
        <v>13252</v>
      </c>
      <c r="I3445" t="s">
        <v>38</v>
      </c>
      <c r="J3445" t="s">
        <v>18406</v>
      </c>
      <c r="L3445" t="s">
        <v>18419</v>
      </c>
      <c r="M3445">
        <v>16</v>
      </c>
      <c r="P3445">
        <v>0</v>
      </c>
      <c r="Q3445">
        <v>0</v>
      </c>
      <c r="R3445">
        <v>1</v>
      </c>
      <c r="S3445">
        <v>0</v>
      </c>
      <c r="T3445">
        <v>0</v>
      </c>
      <c r="U3445" t="s">
        <v>18439</v>
      </c>
      <c r="V3445" t="s">
        <v>93</v>
      </c>
      <c r="W3445" t="s">
        <v>94</v>
      </c>
      <c r="X3445" t="s">
        <v>95</v>
      </c>
      <c r="Y3445">
        <v>0</v>
      </c>
      <c r="AC3445">
        <v>0.4057755709864862</v>
      </c>
    </row>
    <row r="3446" spans="1:29" x14ac:dyDescent="0.35">
      <c r="A3446" t="s">
        <v>29159</v>
      </c>
      <c r="B3446" t="s">
        <v>29160</v>
      </c>
      <c r="C3446">
        <v>6041</v>
      </c>
      <c r="D3446" t="s">
        <v>29080</v>
      </c>
      <c r="E3446">
        <v>17810</v>
      </c>
      <c r="F3446">
        <v>4.5473999999999997</v>
      </c>
      <c r="G3446">
        <v>1098</v>
      </c>
      <c r="H3446" t="s">
        <v>6456</v>
      </c>
      <c r="I3446" t="s">
        <v>157</v>
      </c>
      <c r="J3446" t="s">
        <v>6456</v>
      </c>
      <c r="L3446" t="s">
        <v>29161</v>
      </c>
      <c r="M3446">
        <v>22</v>
      </c>
      <c r="P3446">
        <v>0</v>
      </c>
      <c r="Q3446">
        <v>0</v>
      </c>
      <c r="R3446">
        <v>0</v>
      </c>
      <c r="S3446">
        <v>0</v>
      </c>
      <c r="T3446">
        <v>1</v>
      </c>
      <c r="U3446" t="s">
        <v>29158</v>
      </c>
      <c r="V3446" t="s">
        <v>394</v>
      </c>
      <c r="W3446" t="s">
        <v>395</v>
      </c>
      <c r="X3446" t="s">
        <v>395</v>
      </c>
      <c r="Y3446">
        <v>0</v>
      </c>
      <c r="AC3446">
        <v>0.40580535715905808</v>
      </c>
    </row>
    <row r="3447" spans="1:29" x14ac:dyDescent="0.35">
      <c r="A3447" t="s">
        <v>29683</v>
      </c>
      <c r="B3447" t="s">
        <v>29684</v>
      </c>
      <c r="C3447">
        <v>6234</v>
      </c>
      <c r="D3447" t="s">
        <v>29603</v>
      </c>
      <c r="E3447">
        <v>108468</v>
      </c>
      <c r="F3447">
        <v>4.5373999999999999</v>
      </c>
      <c r="G3447">
        <v>655</v>
      </c>
      <c r="H3447" t="s">
        <v>163</v>
      </c>
      <c r="I3447" t="s">
        <v>157</v>
      </c>
      <c r="J3447" t="s">
        <v>163</v>
      </c>
      <c r="M3447">
        <v>10</v>
      </c>
      <c r="P3447">
        <v>0</v>
      </c>
      <c r="Q3447">
        <v>0</v>
      </c>
      <c r="R3447">
        <v>0</v>
      </c>
      <c r="S3447">
        <v>0</v>
      </c>
      <c r="T3447">
        <v>0</v>
      </c>
      <c r="U3447" t="s">
        <v>29685</v>
      </c>
      <c r="V3447" t="s">
        <v>394</v>
      </c>
      <c r="W3447" t="s">
        <v>400</v>
      </c>
      <c r="X3447" t="s">
        <v>401</v>
      </c>
      <c r="Y3447">
        <v>0</v>
      </c>
      <c r="AC3447">
        <v>0.40581515674062973</v>
      </c>
    </row>
    <row r="3448" spans="1:29" x14ac:dyDescent="0.35">
      <c r="A3448" t="s">
        <v>30514</v>
      </c>
      <c r="B3448" t="s">
        <v>30515</v>
      </c>
      <c r="C3448">
        <v>4225</v>
      </c>
      <c r="D3448" t="s">
        <v>30319</v>
      </c>
      <c r="E3448">
        <v>15490</v>
      </c>
      <c r="F3448">
        <v>3.3969</v>
      </c>
      <c r="G3448">
        <v>262</v>
      </c>
      <c r="H3448" t="s">
        <v>30516</v>
      </c>
      <c r="I3448" t="s">
        <v>157</v>
      </c>
      <c r="J3448" t="s">
        <v>30516</v>
      </c>
      <c r="L3448" t="s">
        <v>30517</v>
      </c>
      <c r="M3448">
        <v>17</v>
      </c>
      <c r="P3448">
        <v>0</v>
      </c>
      <c r="Q3448">
        <v>0</v>
      </c>
      <c r="R3448">
        <v>0</v>
      </c>
      <c r="S3448">
        <v>0</v>
      </c>
      <c r="T3448">
        <v>0</v>
      </c>
      <c r="U3448" t="s">
        <v>28509</v>
      </c>
      <c r="V3448" t="s">
        <v>160</v>
      </c>
      <c r="W3448" t="s">
        <v>306</v>
      </c>
      <c r="Y3448">
        <v>0</v>
      </c>
      <c r="AC3448">
        <v>0.40583717037164568</v>
      </c>
    </row>
    <row r="3449" spans="1:29" x14ac:dyDescent="0.35">
      <c r="A3449" t="s">
        <v>31415</v>
      </c>
      <c r="B3449" t="s">
        <v>31416</v>
      </c>
      <c r="C3449">
        <v>6112</v>
      </c>
      <c r="D3449" t="s">
        <v>31409</v>
      </c>
      <c r="E3449">
        <v>29582</v>
      </c>
      <c r="F3449">
        <v>4.1327999999999996</v>
      </c>
      <c r="G3449">
        <v>655</v>
      </c>
      <c r="H3449" t="s">
        <v>18214</v>
      </c>
      <c r="I3449" t="s">
        <v>157</v>
      </c>
      <c r="J3449" t="s">
        <v>18214</v>
      </c>
      <c r="L3449" t="s">
        <v>31417</v>
      </c>
      <c r="M3449">
        <v>20</v>
      </c>
      <c r="P3449">
        <v>0</v>
      </c>
      <c r="Q3449">
        <v>0</v>
      </c>
      <c r="R3449">
        <v>0</v>
      </c>
      <c r="S3449">
        <v>0</v>
      </c>
      <c r="T3449">
        <v>0</v>
      </c>
      <c r="U3449" t="s">
        <v>31418</v>
      </c>
      <c r="V3449" t="s">
        <v>222</v>
      </c>
      <c r="W3449" t="s">
        <v>244</v>
      </c>
      <c r="X3449" t="s">
        <v>280</v>
      </c>
      <c r="Y3449">
        <v>1</v>
      </c>
      <c r="Z3449">
        <v>44</v>
      </c>
      <c r="AA3449">
        <v>44</v>
      </c>
      <c r="AC3449">
        <v>0.40588264035789712</v>
      </c>
    </row>
    <row r="3450" spans="1:29" x14ac:dyDescent="0.35">
      <c r="A3450" t="s">
        <v>10055</v>
      </c>
      <c r="B3450" t="s">
        <v>10056</v>
      </c>
      <c r="C3450">
        <v>6200</v>
      </c>
      <c r="D3450" t="s">
        <v>9905</v>
      </c>
      <c r="E3450">
        <v>101523</v>
      </c>
      <c r="F3450">
        <v>4.2293000000000003</v>
      </c>
      <c r="G3450">
        <v>157</v>
      </c>
      <c r="I3450" t="s">
        <v>803</v>
      </c>
      <c r="J3450" t="s">
        <v>10057</v>
      </c>
      <c r="K3450" t="s">
        <v>10058</v>
      </c>
      <c r="L3450" t="s">
        <v>10059</v>
      </c>
      <c r="M3450">
        <v>24</v>
      </c>
      <c r="O3450">
        <v>17</v>
      </c>
      <c r="P3450">
        <v>1</v>
      </c>
      <c r="Q3450">
        <v>0</v>
      </c>
      <c r="R3450">
        <v>0</v>
      </c>
      <c r="S3450">
        <v>1</v>
      </c>
      <c r="T3450">
        <v>0</v>
      </c>
      <c r="V3450" t="s">
        <v>306</v>
      </c>
      <c r="W3450" t="s">
        <v>863</v>
      </c>
      <c r="X3450" t="s">
        <v>1245</v>
      </c>
      <c r="Y3450">
        <v>1</v>
      </c>
      <c r="Z3450">
        <v>24</v>
      </c>
      <c r="AA3450">
        <v>12</v>
      </c>
      <c r="AC3450">
        <v>0.40589119126444639</v>
      </c>
    </row>
    <row r="3451" spans="1:29" x14ac:dyDescent="0.35">
      <c r="A3451" t="s">
        <v>21445</v>
      </c>
      <c r="B3451" t="s">
        <v>21446</v>
      </c>
      <c r="C3451">
        <v>7025</v>
      </c>
      <c r="D3451" t="s">
        <v>21247</v>
      </c>
      <c r="E3451">
        <v>1630</v>
      </c>
      <c r="F3451">
        <v>5</v>
      </c>
      <c r="G3451">
        <v>2</v>
      </c>
      <c r="H3451" t="s">
        <v>21447</v>
      </c>
      <c r="I3451" t="s">
        <v>38</v>
      </c>
      <c r="J3451" t="s">
        <v>21447</v>
      </c>
      <c r="M3451">
        <v>58</v>
      </c>
      <c r="P3451">
        <v>0</v>
      </c>
      <c r="Q3451">
        <v>0</v>
      </c>
      <c r="R3451">
        <v>0</v>
      </c>
      <c r="S3451">
        <v>0</v>
      </c>
      <c r="T3451">
        <v>0</v>
      </c>
      <c r="U3451" t="s">
        <v>21411</v>
      </c>
      <c r="V3451" t="s">
        <v>32</v>
      </c>
      <c r="W3451" t="s">
        <v>191</v>
      </c>
      <c r="X3451" t="s">
        <v>192</v>
      </c>
      <c r="Y3451">
        <v>0</v>
      </c>
      <c r="AC3451">
        <v>0.40601427500928022</v>
      </c>
    </row>
    <row r="3452" spans="1:29" x14ac:dyDescent="0.35">
      <c r="A3452" t="s">
        <v>13858</v>
      </c>
      <c r="B3452" t="s">
        <v>13859</v>
      </c>
      <c r="C3452">
        <v>6156</v>
      </c>
      <c r="D3452" t="s">
        <v>13777</v>
      </c>
      <c r="E3452">
        <v>43057</v>
      </c>
      <c r="F3452">
        <v>4.2248000000000001</v>
      </c>
      <c r="G3452">
        <v>129</v>
      </c>
      <c r="H3452" t="s">
        <v>13860</v>
      </c>
      <c r="I3452" t="s">
        <v>803</v>
      </c>
      <c r="J3452" t="s">
        <v>13861</v>
      </c>
      <c r="K3452" t="s">
        <v>13862</v>
      </c>
      <c r="L3452" t="s">
        <v>13863</v>
      </c>
      <c r="M3452">
        <v>34</v>
      </c>
      <c r="P3452">
        <v>0</v>
      </c>
      <c r="Q3452">
        <v>0</v>
      </c>
      <c r="R3452">
        <v>0</v>
      </c>
      <c r="S3452">
        <v>0</v>
      </c>
      <c r="T3452">
        <v>0</v>
      </c>
      <c r="U3452" t="s">
        <v>13864</v>
      </c>
      <c r="V3452" t="s">
        <v>306</v>
      </c>
      <c r="W3452" t="s">
        <v>863</v>
      </c>
      <c r="X3452" t="s">
        <v>1245</v>
      </c>
      <c r="Y3452">
        <v>3</v>
      </c>
      <c r="Z3452">
        <v>34</v>
      </c>
      <c r="AA3452">
        <v>34</v>
      </c>
      <c r="AC3452">
        <v>0.40618617152436021</v>
      </c>
    </row>
    <row r="3453" spans="1:29" x14ac:dyDescent="0.35">
      <c r="A3453" t="s">
        <v>25686</v>
      </c>
      <c r="B3453" t="s">
        <v>25687</v>
      </c>
      <c r="C3453">
        <v>3902</v>
      </c>
      <c r="D3453" t="s">
        <v>25136</v>
      </c>
      <c r="E3453">
        <v>45533</v>
      </c>
      <c r="F3453">
        <v>3.5474999999999999</v>
      </c>
      <c r="G3453">
        <v>316</v>
      </c>
      <c r="H3453" t="s">
        <v>478</v>
      </c>
      <c r="I3453" t="s">
        <v>803</v>
      </c>
      <c r="J3453" t="s">
        <v>1325</v>
      </c>
      <c r="L3453" t="s">
        <v>25688</v>
      </c>
      <c r="M3453">
        <v>5</v>
      </c>
      <c r="P3453">
        <v>0</v>
      </c>
      <c r="Q3453">
        <v>0</v>
      </c>
      <c r="R3453">
        <v>0</v>
      </c>
      <c r="S3453">
        <v>0</v>
      </c>
      <c r="T3453">
        <v>1</v>
      </c>
      <c r="U3453" t="s">
        <v>25689</v>
      </c>
      <c r="V3453" t="s">
        <v>394</v>
      </c>
      <c r="W3453" t="s">
        <v>412</v>
      </c>
      <c r="Y3453">
        <v>2</v>
      </c>
      <c r="Z3453">
        <v>5</v>
      </c>
      <c r="AA3453">
        <v>5</v>
      </c>
      <c r="AC3453">
        <v>0.40624854643876052</v>
      </c>
    </row>
    <row r="3454" spans="1:29" x14ac:dyDescent="0.35">
      <c r="A3454" t="s">
        <v>25171</v>
      </c>
      <c r="B3454" t="s">
        <v>25172</v>
      </c>
      <c r="C3454">
        <v>3902</v>
      </c>
      <c r="D3454" t="s">
        <v>25136</v>
      </c>
      <c r="E3454">
        <v>241554</v>
      </c>
      <c r="F3454">
        <v>3.6993999999999998</v>
      </c>
      <c r="G3454">
        <v>3885</v>
      </c>
      <c r="H3454" t="s">
        <v>25173</v>
      </c>
      <c r="I3454" t="s">
        <v>803</v>
      </c>
      <c r="J3454" t="s">
        <v>10821</v>
      </c>
      <c r="K3454" t="s">
        <v>25174</v>
      </c>
      <c r="L3454" t="s">
        <v>25175</v>
      </c>
      <c r="M3454">
        <v>7</v>
      </c>
      <c r="O3454">
        <v>4.2</v>
      </c>
      <c r="P3454">
        <v>0</v>
      </c>
      <c r="Q3454">
        <v>0</v>
      </c>
      <c r="R3454">
        <v>0</v>
      </c>
      <c r="S3454">
        <v>0</v>
      </c>
      <c r="T3454">
        <v>1</v>
      </c>
      <c r="V3454" t="s">
        <v>306</v>
      </c>
      <c r="W3454" t="s">
        <v>307</v>
      </c>
      <c r="X3454" t="s">
        <v>308</v>
      </c>
      <c r="Y3454">
        <v>2</v>
      </c>
      <c r="Z3454">
        <v>7</v>
      </c>
      <c r="AA3454">
        <v>4.2</v>
      </c>
      <c r="AC3454">
        <v>0.40626047474732319</v>
      </c>
    </row>
    <row r="3455" spans="1:29" x14ac:dyDescent="0.35">
      <c r="A3455" t="s">
        <v>7584</v>
      </c>
      <c r="B3455" t="s">
        <v>7585</v>
      </c>
      <c r="C3455">
        <v>1073</v>
      </c>
      <c r="D3455" t="s">
        <v>7503</v>
      </c>
      <c r="E3455">
        <v>86389</v>
      </c>
      <c r="F3455">
        <v>4.4264000000000001</v>
      </c>
      <c r="G3455">
        <v>856</v>
      </c>
      <c r="H3455" t="s">
        <v>7586</v>
      </c>
      <c r="I3455" t="s">
        <v>803</v>
      </c>
      <c r="J3455" t="s">
        <v>7587</v>
      </c>
      <c r="K3455" t="s">
        <v>7588</v>
      </c>
      <c r="L3455" t="s">
        <v>7589</v>
      </c>
      <c r="M3455">
        <v>45</v>
      </c>
      <c r="P3455">
        <v>0</v>
      </c>
      <c r="Q3455">
        <v>0</v>
      </c>
      <c r="R3455">
        <v>0</v>
      </c>
      <c r="S3455">
        <v>0</v>
      </c>
      <c r="T3455">
        <v>1</v>
      </c>
      <c r="U3455" t="s">
        <v>7590</v>
      </c>
      <c r="V3455" t="s">
        <v>306</v>
      </c>
      <c r="W3455" t="s">
        <v>307</v>
      </c>
      <c r="X3455" t="s">
        <v>1087</v>
      </c>
      <c r="Y3455">
        <v>15</v>
      </c>
      <c r="Z3455">
        <v>45</v>
      </c>
      <c r="AA3455">
        <v>45</v>
      </c>
      <c r="AC3455">
        <v>0.40633331332274525</v>
      </c>
    </row>
    <row r="3456" spans="1:29" x14ac:dyDescent="0.35">
      <c r="A3456" t="s">
        <v>8012</v>
      </c>
      <c r="B3456" t="s">
        <v>8013</v>
      </c>
      <c r="C3456">
        <v>1073</v>
      </c>
      <c r="D3456" t="s">
        <v>7503</v>
      </c>
      <c r="E3456">
        <v>2275</v>
      </c>
      <c r="F3456">
        <v>4.4286000000000003</v>
      </c>
      <c r="G3456">
        <v>7</v>
      </c>
      <c r="L3456" t="s">
        <v>8014</v>
      </c>
      <c r="M3456">
        <v>110</v>
      </c>
      <c r="P3456">
        <v>0</v>
      </c>
      <c r="Q3456">
        <v>0</v>
      </c>
      <c r="R3456">
        <v>0</v>
      </c>
      <c r="S3456">
        <v>0</v>
      </c>
      <c r="T3456">
        <v>0</v>
      </c>
      <c r="V3456" t="s">
        <v>394</v>
      </c>
      <c r="W3456" t="s">
        <v>400</v>
      </c>
      <c r="X3456" t="s">
        <v>485</v>
      </c>
      <c r="Y3456">
        <v>0</v>
      </c>
      <c r="AC3456">
        <v>0.40642310406382387</v>
      </c>
    </row>
    <row r="3457" spans="1:29" x14ac:dyDescent="0.35">
      <c r="A3457" t="s">
        <v>4094</v>
      </c>
      <c r="B3457" t="s">
        <v>4095</v>
      </c>
      <c r="C3457">
        <v>5984</v>
      </c>
      <c r="D3457" t="s">
        <v>4089</v>
      </c>
      <c r="E3457">
        <v>241538</v>
      </c>
      <c r="F3457">
        <v>4.6162999999999998</v>
      </c>
      <c r="G3457">
        <v>3109</v>
      </c>
      <c r="H3457" t="s">
        <v>4096</v>
      </c>
      <c r="I3457" t="s">
        <v>803</v>
      </c>
      <c r="J3457" t="s">
        <v>4097</v>
      </c>
      <c r="K3457" t="s">
        <v>4098</v>
      </c>
      <c r="L3457" t="s">
        <v>4099</v>
      </c>
      <c r="M3457">
        <v>25</v>
      </c>
      <c r="P3457">
        <v>0</v>
      </c>
      <c r="Q3457">
        <v>0</v>
      </c>
      <c r="R3457">
        <v>0</v>
      </c>
      <c r="S3457">
        <v>0</v>
      </c>
      <c r="T3457">
        <v>0</v>
      </c>
      <c r="V3457" t="s">
        <v>306</v>
      </c>
      <c r="W3457" t="s">
        <v>307</v>
      </c>
      <c r="X3457" t="s">
        <v>1106</v>
      </c>
      <c r="Y3457">
        <v>4</v>
      </c>
      <c r="Z3457">
        <v>25</v>
      </c>
      <c r="AA3457">
        <v>25</v>
      </c>
      <c r="AC3457">
        <v>0.40652499088743221</v>
      </c>
    </row>
    <row r="3458" spans="1:29" x14ac:dyDescent="0.35">
      <c r="A3458" t="s">
        <v>3718</v>
      </c>
      <c r="B3458" t="s">
        <v>3719</v>
      </c>
      <c r="C3458">
        <v>5995</v>
      </c>
      <c r="D3458" t="s">
        <v>3614</v>
      </c>
      <c r="E3458">
        <v>12671</v>
      </c>
      <c r="F3458">
        <v>3.8475999999999999</v>
      </c>
      <c r="G3458">
        <v>164</v>
      </c>
      <c r="H3458" t="s">
        <v>3720</v>
      </c>
      <c r="I3458" t="s">
        <v>803</v>
      </c>
      <c r="J3458" t="s">
        <v>3721</v>
      </c>
      <c r="K3458" t="s">
        <v>3722</v>
      </c>
      <c r="L3458" t="s">
        <v>3723</v>
      </c>
      <c r="M3458">
        <v>28</v>
      </c>
      <c r="P3458">
        <v>0</v>
      </c>
      <c r="Q3458">
        <v>0</v>
      </c>
      <c r="R3458">
        <v>0</v>
      </c>
      <c r="S3458">
        <v>0</v>
      </c>
      <c r="T3458">
        <v>0</v>
      </c>
      <c r="U3458" t="s">
        <v>3632</v>
      </c>
      <c r="V3458" t="s">
        <v>222</v>
      </c>
      <c r="W3458" t="s">
        <v>3441</v>
      </c>
      <c r="X3458" t="s">
        <v>3724</v>
      </c>
      <c r="Y3458">
        <v>1</v>
      </c>
      <c r="Z3458">
        <v>28</v>
      </c>
      <c r="AA3458">
        <v>28</v>
      </c>
      <c r="AC3458">
        <v>0.40676453188483974</v>
      </c>
    </row>
    <row r="3459" spans="1:29" x14ac:dyDescent="0.35">
      <c r="A3459" t="s">
        <v>21823</v>
      </c>
      <c r="B3459" t="s">
        <v>21824</v>
      </c>
      <c r="C3459">
        <v>6757</v>
      </c>
      <c r="D3459" t="s">
        <v>21806</v>
      </c>
      <c r="E3459">
        <v>1893</v>
      </c>
      <c r="F3459">
        <v>4.6791</v>
      </c>
      <c r="G3459">
        <v>187</v>
      </c>
      <c r="H3459" t="s">
        <v>21820</v>
      </c>
      <c r="I3459" t="s">
        <v>157</v>
      </c>
      <c r="J3459" t="s">
        <v>21820</v>
      </c>
      <c r="L3459" t="s">
        <v>21825</v>
      </c>
      <c r="M3459">
        <v>44</v>
      </c>
      <c r="P3459">
        <v>0</v>
      </c>
      <c r="Q3459">
        <v>1</v>
      </c>
      <c r="R3459">
        <v>0</v>
      </c>
      <c r="S3459">
        <v>0</v>
      </c>
      <c r="T3459">
        <v>0</v>
      </c>
      <c r="U3459" t="s">
        <v>21822</v>
      </c>
      <c r="V3459" t="s">
        <v>222</v>
      </c>
      <c r="W3459" t="s">
        <v>244</v>
      </c>
      <c r="X3459" t="s">
        <v>280</v>
      </c>
      <c r="Y3459">
        <v>0</v>
      </c>
      <c r="AC3459">
        <v>0.40678505497464013</v>
      </c>
    </row>
    <row r="3460" spans="1:29" x14ac:dyDescent="0.35">
      <c r="A3460" t="s">
        <v>2578</v>
      </c>
      <c r="B3460" t="s">
        <v>2579</v>
      </c>
      <c r="C3460">
        <v>5333</v>
      </c>
      <c r="D3460" t="s">
        <v>2318</v>
      </c>
      <c r="E3460">
        <v>5404</v>
      </c>
      <c r="F3460">
        <v>4.5</v>
      </c>
      <c r="G3460">
        <v>12</v>
      </c>
      <c r="M3460">
        <v>18</v>
      </c>
      <c r="P3460">
        <v>0</v>
      </c>
      <c r="Q3460">
        <v>0</v>
      </c>
      <c r="R3460">
        <v>0</v>
      </c>
      <c r="S3460">
        <v>0</v>
      </c>
      <c r="T3460">
        <v>0</v>
      </c>
      <c r="V3460" t="s">
        <v>306</v>
      </c>
      <c r="W3460" t="s">
        <v>823</v>
      </c>
      <c r="X3460" t="s">
        <v>855</v>
      </c>
      <c r="Y3460">
        <v>0</v>
      </c>
      <c r="AC3460">
        <v>0.40690216197580864</v>
      </c>
    </row>
    <row r="3461" spans="1:29" x14ac:dyDescent="0.35">
      <c r="A3461" t="s">
        <v>14949</v>
      </c>
      <c r="B3461" t="s">
        <v>14950</v>
      </c>
      <c r="C3461">
        <v>5922</v>
      </c>
      <c r="D3461" t="s">
        <v>14946</v>
      </c>
      <c r="E3461">
        <v>29027</v>
      </c>
      <c r="F3461">
        <v>4.0523999999999996</v>
      </c>
      <c r="G3461">
        <v>2023</v>
      </c>
      <c r="H3461" t="s">
        <v>190</v>
      </c>
      <c r="I3461" t="s">
        <v>157</v>
      </c>
      <c r="J3461" t="s">
        <v>190</v>
      </c>
      <c r="L3461" t="s">
        <v>14951</v>
      </c>
      <c r="M3461">
        <v>36</v>
      </c>
      <c r="P3461">
        <v>0</v>
      </c>
      <c r="Q3461">
        <v>0</v>
      </c>
      <c r="R3461">
        <v>0</v>
      </c>
      <c r="S3461">
        <v>0</v>
      </c>
      <c r="T3461">
        <v>0</v>
      </c>
      <c r="U3461" t="s">
        <v>14952</v>
      </c>
      <c r="V3461" t="s">
        <v>394</v>
      </c>
      <c r="W3461" t="s">
        <v>395</v>
      </c>
      <c r="X3461" t="s">
        <v>441</v>
      </c>
      <c r="Y3461">
        <v>0</v>
      </c>
      <c r="AC3461">
        <v>0.4069168175406922</v>
      </c>
    </row>
    <row r="3462" spans="1:29" x14ac:dyDescent="0.35">
      <c r="A3462" t="s">
        <v>16955</v>
      </c>
      <c r="B3462" t="s">
        <v>16956</v>
      </c>
      <c r="C3462">
        <v>2366</v>
      </c>
      <c r="D3462" t="s">
        <v>16907</v>
      </c>
      <c r="E3462">
        <v>9686</v>
      </c>
      <c r="F3462">
        <v>4.4090999999999996</v>
      </c>
      <c r="G3462">
        <v>66</v>
      </c>
      <c r="H3462" t="s">
        <v>892</v>
      </c>
      <c r="I3462" t="s">
        <v>157</v>
      </c>
      <c r="J3462" t="s">
        <v>892</v>
      </c>
      <c r="L3462" t="s">
        <v>16957</v>
      </c>
      <c r="M3462">
        <v>45</v>
      </c>
      <c r="P3462">
        <v>0</v>
      </c>
      <c r="Q3462">
        <v>0</v>
      </c>
      <c r="R3462">
        <v>1</v>
      </c>
      <c r="S3462">
        <v>0</v>
      </c>
      <c r="T3462">
        <v>0</v>
      </c>
      <c r="V3462" t="s">
        <v>93</v>
      </c>
      <c r="W3462" t="s">
        <v>94</v>
      </c>
      <c r="X3462" t="s">
        <v>95</v>
      </c>
      <c r="Y3462">
        <v>0</v>
      </c>
      <c r="AC3462">
        <v>0.40692532602362619</v>
      </c>
    </row>
    <row r="3463" spans="1:29" x14ac:dyDescent="0.35">
      <c r="A3463" t="s">
        <v>11204</v>
      </c>
      <c r="B3463" t="s">
        <v>11205</v>
      </c>
      <c r="C3463">
        <v>1133</v>
      </c>
      <c r="D3463" t="s">
        <v>11167</v>
      </c>
      <c r="E3463">
        <v>32559</v>
      </c>
      <c r="F3463">
        <v>4.5346000000000002</v>
      </c>
      <c r="G3463">
        <v>217</v>
      </c>
      <c r="H3463" t="s">
        <v>5339</v>
      </c>
      <c r="I3463" t="s">
        <v>803</v>
      </c>
      <c r="J3463" t="s">
        <v>11206</v>
      </c>
      <c r="K3463" t="s">
        <v>11207</v>
      </c>
      <c r="L3463" t="s">
        <v>11208</v>
      </c>
      <c r="M3463">
        <v>40</v>
      </c>
      <c r="P3463">
        <v>0</v>
      </c>
      <c r="Q3463">
        <v>0</v>
      </c>
      <c r="R3463">
        <v>0</v>
      </c>
      <c r="S3463">
        <v>0</v>
      </c>
      <c r="T3463">
        <v>0</v>
      </c>
      <c r="U3463" t="s">
        <v>11209</v>
      </c>
      <c r="V3463" t="s">
        <v>306</v>
      </c>
      <c r="W3463" t="s">
        <v>307</v>
      </c>
      <c r="X3463" t="s">
        <v>1087</v>
      </c>
      <c r="Y3463">
        <v>9</v>
      </c>
      <c r="Z3463">
        <v>40</v>
      </c>
      <c r="AA3463">
        <v>40</v>
      </c>
      <c r="AC3463">
        <v>0.40693822119936285</v>
      </c>
    </row>
    <row r="3464" spans="1:29" x14ac:dyDescent="0.35">
      <c r="A3464" t="s">
        <v>15984</v>
      </c>
      <c r="B3464" t="s">
        <v>15985</v>
      </c>
      <c r="C3464">
        <v>6259</v>
      </c>
      <c r="D3464" t="s">
        <v>15711</v>
      </c>
      <c r="E3464">
        <v>6579</v>
      </c>
      <c r="F3464">
        <v>3.9375</v>
      </c>
      <c r="G3464">
        <v>16</v>
      </c>
      <c r="H3464" t="s">
        <v>7845</v>
      </c>
      <c r="I3464" t="s">
        <v>157</v>
      </c>
      <c r="J3464" t="s">
        <v>7845</v>
      </c>
      <c r="L3464" t="s">
        <v>15986</v>
      </c>
      <c r="M3464">
        <v>45</v>
      </c>
      <c r="P3464">
        <v>0</v>
      </c>
      <c r="Q3464">
        <v>0</v>
      </c>
      <c r="R3464">
        <v>0</v>
      </c>
      <c r="S3464">
        <v>0</v>
      </c>
      <c r="T3464">
        <v>1</v>
      </c>
      <c r="U3464" t="s">
        <v>15746</v>
      </c>
      <c r="V3464" t="s">
        <v>222</v>
      </c>
      <c r="W3464" t="s">
        <v>223</v>
      </c>
      <c r="X3464" t="s">
        <v>265</v>
      </c>
      <c r="Y3464">
        <v>0</v>
      </c>
      <c r="AC3464">
        <v>0.40701389347200834</v>
      </c>
    </row>
    <row r="3465" spans="1:29" x14ac:dyDescent="0.35">
      <c r="A3465" t="s">
        <v>12865</v>
      </c>
      <c r="B3465" t="s">
        <v>12866</v>
      </c>
      <c r="C3465">
        <v>5879</v>
      </c>
      <c r="D3465" t="s">
        <v>12722</v>
      </c>
      <c r="E3465">
        <v>37922</v>
      </c>
      <c r="F3465">
        <v>3.5434999999999999</v>
      </c>
      <c r="G3465">
        <v>955</v>
      </c>
      <c r="H3465" t="s">
        <v>12867</v>
      </c>
      <c r="I3465" t="s">
        <v>803</v>
      </c>
      <c r="J3465" t="s">
        <v>12868</v>
      </c>
      <c r="K3465" t="s">
        <v>12869</v>
      </c>
      <c r="L3465" t="s">
        <v>12870</v>
      </c>
      <c r="M3465">
        <v>21</v>
      </c>
      <c r="P3465">
        <v>0</v>
      </c>
      <c r="Q3465">
        <v>0</v>
      </c>
      <c r="R3465">
        <v>0</v>
      </c>
      <c r="S3465">
        <v>0</v>
      </c>
      <c r="T3465">
        <v>0</v>
      </c>
      <c r="U3465" t="s">
        <v>5322</v>
      </c>
      <c r="V3465" t="s">
        <v>306</v>
      </c>
      <c r="W3465" t="s">
        <v>823</v>
      </c>
      <c r="X3465" t="s">
        <v>1392</v>
      </c>
      <c r="Y3465">
        <v>5</v>
      </c>
      <c r="Z3465">
        <v>52</v>
      </c>
      <c r="AA3465">
        <v>21</v>
      </c>
      <c r="AC3465">
        <v>0.4070152058362686</v>
      </c>
    </row>
    <row r="3466" spans="1:29" x14ac:dyDescent="0.35">
      <c r="A3466" t="s">
        <v>32146</v>
      </c>
      <c r="B3466" t="s">
        <v>32147</v>
      </c>
      <c r="C3466">
        <v>6149</v>
      </c>
      <c r="D3466" t="s">
        <v>32148</v>
      </c>
      <c r="E3466">
        <v>47687</v>
      </c>
      <c r="F3466">
        <v>4.0796000000000001</v>
      </c>
      <c r="G3466">
        <v>490</v>
      </c>
      <c r="H3466" t="s">
        <v>32149</v>
      </c>
      <c r="I3466" t="s">
        <v>157</v>
      </c>
      <c r="J3466" t="s">
        <v>32149</v>
      </c>
      <c r="L3466" t="s">
        <v>32150</v>
      </c>
      <c r="M3466">
        <v>26</v>
      </c>
      <c r="P3466">
        <v>0</v>
      </c>
      <c r="Q3466">
        <v>0</v>
      </c>
      <c r="R3466">
        <v>0</v>
      </c>
      <c r="S3466">
        <v>0</v>
      </c>
      <c r="T3466">
        <v>0</v>
      </c>
      <c r="U3466" t="s">
        <v>32151</v>
      </c>
      <c r="V3466" t="s">
        <v>394</v>
      </c>
      <c r="W3466" t="s">
        <v>405</v>
      </c>
      <c r="X3466" t="s">
        <v>2048</v>
      </c>
      <c r="Y3466">
        <v>1</v>
      </c>
      <c r="Z3466">
        <v>26</v>
      </c>
      <c r="AA3466">
        <v>26</v>
      </c>
      <c r="AC3466">
        <v>0.40713201309375291</v>
      </c>
    </row>
    <row r="3467" spans="1:29" x14ac:dyDescent="0.35">
      <c r="A3467" t="s">
        <v>15264</v>
      </c>
      <c r="B3467" t="s">
        <v>15265</v>
      </c>
      <c r="C3467">
        <v>6469</v>
      </c>
      <c r="D3467" t="s">
        <v>15222</v>
      </c>
      <c r="E3467">
        <v>8568</v>
      </c>
      <c r="F3467">
        <v>3.9655</v>
      </c>
      <c r="G3467">
        <v>116</v>
      </c>
      <c r="H3467" t="s">
        <v>3727</v>
      </c>
      <c r="I3467" t="s">
        <v>157</v>
      </c>
      <c r="J3467" t="s">
        <v>3727</v>
      </c>
      <c r="L3467" t="s">
        <v>15266</v>
      </c>
      <c r="M3467">
        <v>21</v>
      </c>
      <c r="P3467">
        <v>0</v>
      </c>
      <c r="Q3467">
        <v>0</v>
      </c>
      <c r="R3467">
        <v>0</v>
      </c>
      <c r="S3467">
        <v>0</v>
      </c>
      <c r="T3467">
        <v>1</v>
      </c>
      <c r="U3467" t="s">
        <v>15267</v>
      </c>
      <c r="V3467" t="s">
        <v>222</v>
      </c>
      <c r="W3467" t="s">
        <v>244</v>
      </c>
      <c r="X3467" t="s">
        <v>280</v>
      </c>
      <c r="Y3467">
        <v>0</v>
      </c>
      <c r="AC3467">
        <v>0.40723885738970433</v>
      </c>
    </row>
    <row r="3468" spans="1:29" x14ac:dyDescent="0.35">
      <c r="A3468" t="s">
        <v>10522</v>
      </c>
      <c r="B3468" t="s">
        <v>10523</v>
      </c>
      <c r="C3468">
        <v>5972</v>
      </c>
      <c r="D3468" t="s">
        <v>10359</v>
      </c>
      <c r="E3468">
        <v>3738</v>
      </c>
      <c r="F3468">
        <v>4</v>
      </c>
      <c r="G3468">
        <v>4</v>
      </c>
      <c r="L3468" t="s">
        <v>10524</v>
      </c>
      <c r="M3468">
        <v>30</v>
      </c>
      <c r="N3468">
        <v>40</v>
      </c>
      <c r="P3468">
        <v>0</v>
      </c>
      <c r="Q3468">
        <v>0</v>
      </c>
      <c r="R3468">
        <v>0</v>
      </c>
      <c r="S3468">
        <v>0</v>
      </c>
      <c r="T3468">
        <v>0</v>
      </c>
      <c r="U3468" t="s">
        <v>10525</v>
      </c>
      <c r="V3468" t="s">
        <v>394</v>
      </c>
      <c r="W3468" t="s">
        <v>33</v>
      </c>
      <c r="Y3468">
        <v>0</v>
      </c>
      <c r="AC3468">
        <v>0.40747388180230781</v>
      </c>
    </row>
    <row r="3469" spans="1:29" x14ac:dyDescent="0.35">
      <c r="A3469" t="s">
        <v>26379</v>
      </c>
      <c r="B3469" t="s">
        <v>26380</v>
      </c>
      <c r="C3469">
        <v>5823</v>
      </c>
      <c r="D3469" t="s">
        <v>26367</v>
      </c>
      <c r="E3469">
        <v>17289</v>
      </c>
      <c r="F3469">
        <v>3.9474</v>
      </c>
      <c r="G3469">
        <v>38</v>
      </c>
      <c r="M3469">
        <v>28</v>
      </c>
      <c r="N3469">
        <v>52</v>
      </c>
      <c r="P3469">
        <v>1</v>
      </c>
      <c r="Q3469">
        <v>1</v>
      </c>
      <c r="R3469">
        <v>0</v>
      </c>
      <c r="S3469">
        <v>0</v>
      </c>
      <c r="T3469">
        <v>0</v>
      </c>
      <c r="V3469" t="s">
        <v>32</v>
      </c>
      <c r="W3469" t="s">
        <v>33</v>
      </c>
      <c r="X3469" t="s">
        <v>34</v>
      </c>
      <c r="Y3469">
        <v>0</v>
      </c>
      <c r="AC3469">
        <v>0.40752990814816992</v>
      </c>
    </row>
    <row r="3470" spans="1:29" x14ac:dyDescent="0.35">
      <c r="A3470" t="s">
        <v>23641</v>
      </c>
      <c r="B3470" t="s">
        <v>23642</v>
      </c>
      <c r="C3470">
        <v>6209</v>
      </c>
      <c r="D3470" t="s">
        <v>23624</v>
      </c>
      <c r="E3470">
        <v>11747</v>
      </c>
      <c r="F3470">
        <v>4.4973999999999998</v>
      </c>
      <c r="G3470">
        <v>384</v>
      </c>
      <c r="H3470" t="s">
        <v>23643</v>
      </c>
      <c r="I3470" t="s">
        <v>157</v>
      </c>
      <c r="J3470" t="s">
        <v>23643</v>
      </c>
      <c r="L3470" t="s">
        <v>23626</v>
      </c>
      <c r="M3470">
        <v>19</v>
      </c>
      <c r="P3470">
        <v>0</v>
      </c>
      <c r="Q3470">
        <v>0</v>
      </c>
      <c r="R3470">
        <v>0</v>
      </c>
      <c r="S3470">
        <v>0</v>
      </c>
      <c r="T3470">
        <v>0</v>
      </c>
      <c r="U3470" t="s">
        <v>23644</v>
      </c>
      <c r="V3470" t="s">
        <v>394</v>
      </c>
      <c r="W3470" t="s">
        <v>400</v>
      </c>
      <c r="X3470" t="s">
        <v>2146</v>
      </c>
      <c r="Y3470">
        <v>1</v>
      </c>
      <c r="Z3470">
        <v>32</v>
      </c>
      <c r="AA3470">
        <v>32</v>
      </c>
      <c r="AC3470">
        <v>0.40847607465384073</v>
      </c>
    </row>
    <row r="3471" spans="1:29" x14ac:dyDescent="0.35">
      <c r="A3471" t="s">
        <v>30795</v>
      </c>
      <c r="B3471" t="s">
        <v>30796</v>
      </c>
      <c r="C3471">
        <v>6373</v>
      </c>
      <c r="D3471" t="s">
        <v>30705</v>
      </c>
      <c r="E3471">
        <v>2136</v>
      </c>
      <c r="F3471">
        <v>4.2979000000000003</v>
      </c>
      <c r="G3471">
        <v>47</v>
      </c>
      <c r="H3471" t="s">
        <v>30797</v>
      </c>
      <c r="I3471" t="s">
        <v>157</v>
      </c>
      <c r="J3471" t="s">
        <v>30797</v>
      </c>
      <c r="L3471" t="s">
        <v>30798</v>
      </c>
      <c r="M3471">
        <v>68</v>
      </c>
      <c r="P3471">
        <v>0</v>
      </c>
      <c r="Q3471">
        <v>0</v>
      </c>
      <c r="R3471">
        <v>0</v>
      </c>
      <c r="S3471">
        <v>0</v>
      </c>
      <c r="T3471">
        <v>0</v>
      </c>
      <c r="U3471" t="s">
        <v>30799</v>
      </c>
      <c r="V3471" t="s">
        <v>394</v>
      </c>
      <c r="W3471" t="s">
        <v>400</v>
      </c>
      <c r="X3471" t="s">
        <v>401</v>
      </c>
      <c r="Y3471">
        <v>0</v>
      </c>
      <c r="AC3471">
        <v>0.40859388023261511</v>
      </c>
    </row>
    <row r="3472" spans="1:29" x14ac:dyDescent="0.35">
      <c r="A3472" t="s">
        <v>7240</v>
      </c>
      <c r="B3472" t="s">
        <v>7241</v>
      </c>
      <c r="C3472">
        <v>7006</v>
      </c>
      <c r="D3472" t="s">
        <v>7192</v>
      </c>
      <c r="E3472">
        <v>1225</v>
      </c>
      <c r="F3472">
        <v>3.8</v>
      </c>
      <c r="G3472">
        <v>5</v>
      </c>
      <c r="L3472" t="s">
        <v>7242</v>
      </c>
      <c r="M3472">
        <v>22</v>
      </c>
      <c r="P3472">
        <v>0</v>
      </c>
      <c r="Q3472">
        <v>0</v>
      </c>
      <c r="R3472">
        <v>1</v>
      </c>
      <c r="S3472">
        <v>0</v>
      </c>
      <c r="T3472">
        <v>0</v>
      </c>
      <c r="V3472" t="s">
        <v>306</v>
      </c>
      <c r="W3472" t="s">
        <v>7196</v>
      </c>
      <c r="Y3472">
        <v>0</v>
      </c>
      <c r="AC3472">
        <v>0.40864272939705648</v>
      </c>
    </row>
    <row r="3473" spans="1:29" x14ac:dyDescent="0.35">
      <c r="A3473" t="s">
        <v>9435</v>
      </c>
      <c r="B3473" t="s">
        <v>9436</v>
      </c>
      <c r="C3473">
        <v>6089</v>
      </c>
      <c r="D3473" t="s">
        <v>9413</v>
      </c>
      <c r="E3473">
        <v>10521</v>
      </c>
      <c r="F3473">
        <v>4.3493000000000004</v>
      </c>
      <c r="G3473">
        <v>1795</v>
      </c>
      <c r="H3473" t="s">
        <v>620</v>
      </c>
      <c r="I3473" t="s">
        <v>157</v>
      </c>
      <c r="J3473" t="s">
        <v>620</v>
      </c>
      <c r="L3473" t="s">
        <v>9437</v>
      </c>
      <c r="M3473">
        <v>72</v>
      </c>
      <c r="P3473">
        <v>0</v>
      </c>
      <c r="Q3473">
        <v>0</v>
      </c>
      <c r="R3473">
        <v>0</v>
      </c>
      <c r="S3473">
        <v>0</v>
      </c>
      <c r="T3473">
        <v>0</v>
      </c>
      <c r="U3473" t="s">
        <v>9438</v>
      </c>
      <c r="V3473" t="s">
        <v>394</v>
      </c>
      <c r="W3473" t="s">
        <v>405</v>
      </c>
      <c r="X3473" t="s">
        <v>406</v>
      </c>
      <c r="Y3473">
        <v>0</v>
      </c>
      <c r="AC3473">
        <v>0.40867000411196042</v>
      </c>
    </row>
    <row r="3474" spans="1:29" x14ac:dyDescent="0.35">
      <c r="A3474" t="s">
        <v>5356</v>
      </c>
      <c r="B3474" t="s">
        <v>5357</v>
      </c>
      <c r="C3474">
        <v>5980</v>
      </c>
      <c r="D3474" t="s">
        <v>5347</v>
      </c>
      <c r="E3474">
        <v>20003</v>
      </c>
      <c r="F3474">
        <v>4.4817</v>
      </c>
      <c r="G3474">
        <v>218</v>
      </c>
      <c r="H3474" t="s">
        <v>195</v>
      </c>
      <c r="I3474" t="s">
        <v>38</v>
      </c>
      <c r="J3474" t="s">
        <v>1664</v>
      </c>
      <c r="L3474" t="s">
        <v>5358</v>
      </c>
      <c r="M3474">
        <v>147</v>
      </c>
      <c r="P3474">
        <v>0</v>
      </c>
      <c r="Q3474">
        <v>0</v>
      </c>
      <c r="R3474">
        <v>0</v>
      </c>
      <c r="S3474">
        <v>0</v>
      </c>
      <c r="T3474">
        <v>0</v>
      </c>
      <c r="U3474" t="s">
        <v>3999</v>
      </c>
      <c r="V3474" t="s">
        <v>32</v>
      </c>
      <c r="W3474" t="s">
        <v>41</v>
      </c>
      <c r="X3474" t="s">
        <v>42</v>
      </c>
      <c r="Y3474">
        <v>2</v>
      </c>
      <c r="Z3474">
        <v>123</v>
      </c>
      <c r="AA3474">
        <v>95</v>
      </c>
      <c r="AC3474">
        <v>0.40901242957091832</v>
      </c>
    </row>
    <row r="3475" spans="1:29" x14ac:dyDescent="0.35">
      <c r="A3475" t="s">
        <v>1338</v>
      </c>
      <c r="B3475" t="s">
        <v>1339</v>
      </c>
      <c r="C3475">
        <v>5746</v>
      </c>
      <c r="D3475" t="s">
        <v>1063</v>
      </c>
      <c r="E3475">
        <v>26935</v>
      </c>
      <c r="F3475">
        <v>4.0899000000000001</v>
      </c>
      <c r="G3475">
        <v>178</v>
      </c>
      <c r="H3475" t="s">
        <v>1340</v>
      </c>
      <c r="I3475" t="s">
        <v>803</v>
      </c>
      <c r="J3475" t="s">
        <v>1341</v>
      </c>
      <c r="K3475" t="s">
        <v>1342</v>
      </c>
      <c r="L3475" t="s">
        <v>1343</v>
      </c>
      <c r="M3475">
        <v>25</v>
      </c>
      <c r="P3475">
        <v>0</v>
      </c>
      <c r="Q3475">
        <v>0</v>
      </c>
      <c r="R3475">
        <v>0</v>
      </c>
      <c r="S3475">
        <v>0</v>
      </c>
      <c r="T3475">
        <v>0</v>
      </c>
      <c r="V3475" t="s">
        <v>306</v>
      </c>
      <c r="W3475" t="s">
        <v>815</v>
      </c>
      <c r="X3475" t="s">
        <v>840</v>
      </c>
      <c r="Y3475">
        <v>2</v>
      </c>
      <c r="Z3475">
        <v>25</v>
      </c>
      <c r="AA3475">
        <v>25</v>
      </c>
      <c r="AC3475">
        <v>0.40909222126536904</v>
      </c>
    </row>
    <row r="3476" spans="1:29" x14ac:dyDescent="0.35">
      <c r="A3476" t="s">
        <v>2670</v>
      </c>
      <c r="B3476" t="s">
        <v>2671</v>
      </c>
      <c r="C3476">
        <v>6195</v>
      </c>
      <c r="D3476" t="s">
        <v>2661</v>
      </c>
      <c r="E3476">
        <v>92333</v>
      </c>
      <c r="F3476">
        <v>4.1436000000000002</v>
      </c>
      <c r="G3476">
        <v>1010</v>
      </c>
      <c r="H3476" t="s">
        <v>620</v>
      </c>
      <c r="I3476" t="s">
        <v>157</v>
      </c>
      <c r="J3476" t="s">
        <v>620</v>
      </c>
      <c r="L3476" t="s">
        <v>2672</v>
      </c>
      <c r="M3476">
        <v>56</v>
      </c>
      <c r="P3476">
        <v>0</v>
      </c>
      <c r="Q3476">
        <v>0</v>
      </c>
      <c r="R3476">
        <v>0</v>
      </c>
      <c r="S3476">
        <v>0</v>
      </c>
      <c r="T3476">
        <v>1</v>
      </c>
      <c r="U3476" t="s">
        <v>2673</v>
      </c>
      <c r="V3476" t="s">
        <v>394</v>
      </c>
      <c r="W3476" t="s">
        <v>405</v>
      </c>
      <c r="X3476" t="s">
        <v>406</v>
      </c>
      <c r="Y3476">
        <v>0</v>
      </c>
      <c r="AC3476">
        <v>0.40911358917008045</v>
      </c>
    </row>
    <row r="3477" spans="1:29" x14ac:dyDescent="0.35">
      <c r="A3477" t="s">
        <v>30076</v>
      </c>
      <c r="B3477" t="s">
        <v>30077</v>
      </c>
      <c r="C3477">
        <v>5869</v>
      </c>
      <c r="D3477" t="s">
        <v>29945</v>
      </c>
      <c r="E3477">
        <v>16957</v>
      </c>
      <c r="F3477">
        <v>4.4062999999999999</v>
      </c>
      <c r="G3477">
        <v>571</v>
      </c>
      <c r="I3477" t="s">
        <v>803</v>
      </c>
      <c r="J3477" t="s">
        <v>30078</v>
      </c>
      <c r="L3477" t="s">
        <v>30079</v>
      </c>
      <c r="M3477">
        <v>90</v>
      </c>
      <c r="P3477">
        <v>0</v>
      </c>
      <c r="Q3477">
        <v>0</v>
      </c>
      <c r="R3477">
        <v>0</v>
      </c>
      <c r="S3477">
        <v>0</v>
      </c>
      <c r="T3477">
        <v>0</v>
      </c>
      <c r="U3477" t="s">
        <v>30080</v>
      </c>
      <c r="V3477" t="s">
        <v>306</v>
      </c>
      <c r="W3477" t="s">
        <v>823</v>
      </c>
      <c r="X3477" t="s">
        <v>1091</v>
      </c>
      <c r="Y3477">
        <v>6</v>
      </c>
      <c r="Z3477">
        <v>90</v>
      </c>
      <c r="AA3477">
        <v>90</v>
      </c>
      <c r="AC3477">
        <v>0.40911560097530941</v>
      </c>
    </row>
    <row r="3478" spans="1:29" x14ac:dyDescent="0.35">
      <c r="A3478" t="s">
        <v>32440</v>
      </c>
      <c r="B3478" t="s">
        <v>32441</v>
      </c>
      <c r="C3478">
        <v>6169</v>
      </c>
      <c r="D3478" t="s">
        <v>32437</v>
      </c>
      <c r="E3478">
        <v>121678</v>
      </c>
      <c r="F3478">
        <v>4.2121000000000004</v>
      </c>
      <c r="G3478">
        <v>5841</v>
      </c>
      <c r="H3478" t="s">
        <v>3438</v>
      </c>
      <c r="I3478" t="s">
        <v>157</v>
      </c>
      <c r="J3478" t="s">
        <v>3438</v>
      </c>
      <c r="L3478" t="s">
        <v>32438</v>
      </c>
      <c r="M3478">
        <v>14</v>
      </c>
      <c r="P3478">
        <v>0</v>
      </c>
      <c r="Q3478">
        <v>0</v>
      </c>
      <c r="R3478">
        <v>0</v>
      </c>
      <c r="S3478">
        <v>0</v>
      </c>
      <c r="T3478">
        <v>0</v>
      </c>
      <c r="U3478" t="s">
        <v>32442</v>
      </c>
      <c r="V3478" t="s">
        <v>394</v>
      </c>
      <c r="W3478" t="s">
        <v>160</v>
      </c>
      <c r="Y3478">
        <v>0</v>
      </c>
      <c r="AC3478">
        <v>0.409397282259783</v>
      </c>
    </row>
    <row r="3479" spans="1:29" x14ac:dyDescent="0.35">
      <c r="A3479" t="s">
        <v>11936</v>
      </c>
      <c r="B3479" t="s">
        <v>11937</v>
      </c>
      <c r="C3479">
        <v>1063</v>
      </c>
      <c r="D3479" t="s">
        <v>11860</v>
      </c>
      <c r="E3479">
        <v>25277</v>
      </c>
      <c r="F3479">
        <v>4.4100999999999999</v>
      </c>
      <c r="G3479">
        <v>217</v>
      </c>
      <c r="H3479" t="s">
        <v>415</v>
      </c>
      <c r="I3479" t="s">
        <v>38</v>
      </c>
      <c r="J3479" t="s">
        <v>11938</v>
      </c>
      <c r="L3479" t="s">
        <v>11939</v>
      </c>
      <c r="M3479">
        <v>87</v>
      </c>
      <c r="P3479">
        <v>0</v>
      </c>
      <c r="Q3479">
        <v>0</v>
      </c>
      <c r="R3479">
        <v>0</v>
      </c>
      <c r="S3479">
        <v>0</v>
      </c>
      <c r="T3479">
        <v>0</v>
      </c>
      <c r="U3479" t="s">
        <v>4045</v>
      </c>
      <c r="V3479" t="s">
        <v>32</v>
      </c>
      <c r="W3479" t="s">
        <v>41</v>
      </c>
      <c r="X3479" t="s">
        <v>42</v>
      </c>
      <c r="Y3479">
        <v>1</v>
      </c>
      <c r="Z3479">
        <v>108</v>
      </c>
      <c r="AA3479">
        <v>108</v>
      </c>
      <c r="AC3479">
        <v>0.40942904026354399</v>
      </c>
    </row>
    <row r="3480" spans="1:29" x14ac:dyDescent="0.35">
      <c r="A3480" t="s">
        <v>8773</v>
      </c>
      <c r="B3480" t="s">
        <v>8774</v>
      </c>
      <c r="C3480">
        <v>6334</v>
      </c>
      <c r="D3480" t="s">
        <v>8746</v>
      </c>
      <c r="E3480">
        <v>1478</v>
      </c>
      <c r="F3480">
        <v>4.4768999999999997</v>
      </c>
      <c r="G3480">
        <v>260</v>
      </c>
      <c r="H3480" t="s">
        <v>482</v>
      </c>
      <c r="I3480" t="s">
        <v>157</v>
      </c>
      <c r="J3480" t="s">
        <v>482</v>
      </c>
      <c r="L3480" t="s">
        <v>8775</v>
      </c>
      <c r="M3480">
        <v>72</v>
      </c>
      <c r="P3480">
        <v>0</v>
      </c>
      <c r="Q3480">
        <v>0</v>
      </c>
      <c r="R3480">
        <v>1</v>
      </c>
      <c r="S3480">
        <v>0</v>
      </c>
      <c r="T3480">
        <v>1</v>
      </c>
      <c r="U3480" t="s">
        <v>8776</v>
      </c>
      <c r="V3480" t="s">
        <v>394</v>
      </c>
      <c r="W3480" t="s">
        <v>400</v>
      </c>
      <c r="X3480" t="s">
        <v>401</v>
      </c>
      <c r="Y3480">
        <v>0</v>
      </c>
      <c r="AC3480">
        <v>0.40946684481961493</v>
      </c>
    </row>
    <row r="3481" spans="1:29" x14ac:dyDescent="0.35">
      <c r="A3481" t="s">
        <v>9194</v>
      </c>
      <c r="B3481" t="s">
        <v>9195</v>
      </c>
      <c r="C3481">
        <v>7004</v>
      </c>
      <c r="D3481" t="s">
        <v>9007</v>
      </c>
      <c r="E3481">
        <v>1473</v>
      </c>
      <c r="F3481">
        <v>3.6667000000000001</v>
      </c>
      <c r="G3481">
        <v>6</v>
      </c>
      <c r="H3481" t="s">
        <v>9196</v>
      </c>
      <c r="I3481" t="s">
        <v>157</v>
      </c>
      <c r="J3481" t="s">
        <v>9196</v>
      </c>
      <c r="L3481" t="s">
        <v>9197</v>
      </c>
      <c r="M3481">
        <v>23</v>
      </c>
      <c r="P3481">
        <v>0</v>
      </c>
      <c r="Q3481">
        <v>0</v>
      </c>
      <c r="R3481">
        <v>0</v>
      </c>
      <c r="S3481">
        <v>0</v>
      </c>
      <c r="T3481">
        <v>0</v>
      </c>
      <c r="U3481" t="s">
        <v>9198</v>
      </c>
      <c r="V3481" t="s">
        <v>222</v>
      </c>
      <c r="W3481" t="s">
        <v>244</v>
      </c>
      <c r="X3481" t="s">
        <v>245</v>
      </c>
      <c r="Y3481">
        <v>0</v>
      </c>
      <c r="AC3481">
        <v>0.4094866174868963</v>
      </c>
    </row>
    <row r="3482" spans="1:29" x14ac:dyDescent="0.35">
      <c r="A3482" t="s">
        <v>32064</v>
      </c>
      <c r="B3482" t="s">
        <v>32065</v>
      </c>
      <c r="C3482">
        <v>6245</v>
      </c>
      <c r="D3482" t="s">
        <v>31969</v>
      </c>
      <c r="E3482">
        <v>3565</v>
      </c>
      <c r="F3482">
        <v>4.5476000000000001</v>
      </c>
      <c r="G3482">
        <v>84</v>
      </c>
      <c r="H3482" t="s">
        <v>31927</v>
      </c>
      <c r="I3482" t="s">
        <v>38</v>
      </c>
      <c r="J3482" t="s">
        <v>31927</v>
      </c>
      <c r="M3482">
        <v>20</v>
      </c>
      <c r="P3482">
        <v>0</v>
      </c>
      <c r="Q3482">
        <v>0</v>
      </c>
      <c r="R3482">
        <v>0</v>
      </c>
      <c r="S3482">
        <v>0</v>
      </c>
      <c r="T3482">
        <v>0</v>
      </c>
      <c r="U3482" t="s">
        <v>32043</v>
      </c>
      <c r="V3482" t="s">
        <v>32</v>
      </c>
      <c r="W3482" t="s">
        <v>191</v>
      </c>
      <c r="X3482" t="s">
        <v>208</v>
      </c>
      <c r="Y3482">
        <v>1</v>
      </c>
      <c r="Z3482">
        <v>78</v>
      </c>
      <c r="AA3482">
        <v>78</v>
      </c>
      <c r="AC3482">
        <v>0.40949315278100318</v>
      </c>
    </row>
    <row r="3483" spans="1:29" x14ac:dyDescent="0.35">
      <c r="A3483" t="s">
        <v>108</v>
      </c>
      <c r="B3483" t="s">
        <v>109</v>
      </c>
      <c r="C3483">
        <v>6485</v>
      </c>
      <c r="D3483" t="s">
        <v>110</v>
      </c>
      <c r="E3483">
        <v>4493</v>
      </c>
      <c r="F3483">
        <v>4.8163</v>
      </c>
      <c r="G3483">
        <v>49</v>
      </c>
      <c r="L3483" t="s">
        <v>111</v>
      </c>
      <c r="M3483">
        <v>26</v>
      </c>
      <c r="P3483">
        <v>0</v>
      </c>
      <c r="Q3483">
        <v>0</v>
      </c>
      <c r="R3483">
        <v>0</v>
      </c>
      <c r="S3483">
        <v>1</v>
      </c>
      <c r="T3483">
        <v>0</v>
      </c>
      <c r="U3483" t="s">
        <v>112</v>
      </c>
      <c r="V3483" t="s">
        <v>32</v>
      </c>
      <c r="W3483" t="s">
        <v>33</v>
      </c>
      <c r="X3483" t="s">
        <v>34</v>
      </c>
      <c r="Y3483">
        <v>0</v>
      </c>
      <c r="AC3483">
        <v>0.40952718709912683</v>
      </c>
    </row>
    <row r="3484" spans="1:29" x14ac:dyDescent="0.35">
      <c r="A3484" t="s">
        <v>8102</v>
      </c>
      <c r="B3484" t="s">
        <v>8103</v>
      </c>
      <c r="C3484">
        <v>3673</v>
      </c>
      <c r="D3484" t="s">
        <v>8053</v>
      </c>
      <c r="E3484">
        <v>5651</v>
      </c>
      <c r="F3484">
        <v>4.4535999999999998</v>
      </c>
      <c r="G3484">
        <v>97</v>
      </c>
      <c r="H3484" t="s">
        <v>1570</v>
      </c>
      <c r="I3484" t="s">
        <v>38</v>
      </c>
      <c r="J3484" t="s">
        <v>8080</v>
      </c>
      <c r="L3484" t="s">
        <v>8081</v>
      </c>
      <c r="M3484">
        <v>29</v>
      </c>
      <c r="P3484">
        <v>0</v>
      </c>
      <c r="Q3484">
        <v>0</v>
      </c>
      <c r="R3484">
        <v>0</v>
      </c>
      <c r="S3484">
        <v>1</v>
      </c>
      <c r="T3484">
        <v>0</v>
      </c>
      <c r="V3484" t="s">
        <v>32</v>
      </c>
      <c r="W3484" t="s">
        <v>41</v>
      </c>
      <c r="X3484" t="s">
        <v>59</v>
      </c>
      <c r="Y3484">
        <v>0</v>
      </c>
      <c r="AC3484">
        <v>0.40955975128389244</v>
      </c>
    </row>
    <row r="3485" spans="1:29" x14ac:dyDescent="0.35">
      <c r="A3485" t="s">
        <v>25947</v>
      </c>
      <c r="B3485" t="s">
        <v>25948</v>
      </c>
      <c r="C3485">
        <v>3902</v>
      </c>
      <c r="D3485" t="s">
        <v>25136</v>
      </c>
      <c r="E3485">
        <v>32124</v>
      </c>
      <c r="F3485">
        <v>3.7410999999999999</v>
      </c>
      <c r="G3485">
        <v>112</v>
      </c>
      <c r="M3485">
        <v>10</v>
      </c>
      <c r="P3485">
        <v>0</v>
      </c>
      <c r="Q3485">
        <v>0</v>
      </c>
      <c r="R3485">
        <v>0</v>
      </c>
      <c r="S3485">
        <v>0</v>
      </c>
      <c r="T3485">
        <v>1</v>
      </c>
      <c r="V3485" t="s">
        <v>394</v>
      </c>
      <c r="W3485" t="s">
        <v>2075</v>
      </c>
      <c r="X3485" t="s">
        <v>4335</v>
      </c>
      <c r="Y3485">
        <v>0</v>
      </c>
      <c r="AC3485">
        <v>0.40967315006371385</v>
      </c>
    </row>
    <row r="3486" spans="1:29" x14ac:dyDescent="0.35">
      <c r="A3486" t="s">
        <v>5723</v>
      </c>
      <c r="B3486" t="s">
        <v>5724</v>
      </c>
      <c r="C3486">
        <v>1254</v>
      </c>
      <c r="D3486" t="s">
        <v>5675</v>
      </c>
      <c r="E3486">
        <v>38202</v>
      </c>
      <c r="F3486">
        <v>4.2522000000000002</v>
      </c>
      <c r="G3486">
        <v>1729</v>
      </c>
      <c r="H3486" t="s">
        <v>674</v>
      </c>
      <c r="I3486" t="s">
        <v>157</v>
      </c>
      <c r="J3486" t="s">
        <v>674</v>
      </c>
      <c r="L3486" t="s">
        <v>5725</v>
      </c>
      <c r="M3486">
        <v>82</v>
      </c>
      <c r="P3486">
        <v>0</v>
      </c>
      <c r="Q3486">
        <v>0</v>
      </c>
      <c r="R3486">
        <v>0</v>
      </c>
      <c r="S3486">
        <v>0</v>
      </c>
      <c r="T3486">
        <v>0</v>
      </c>
      <c r="U3486" t="s">
        <v>5726</v>
      </c>
      <c r="V3486" t="s">
        <v>394</v>
      </c>
      <c r="W3486" t="s">
        <v>395</v>
      </c>
      <c r="X3486" t="s">
        <v>395</v>
      </c>
      <c r="Y3486">
        <v>4</v>
      </c>
      <c r="Z3486">
        <v>59</v>
      </c>
      <c r="AA3486">
        <v>16</v>
      </c>
      <c r="AC3486">
        <v>0.40974116805319594</v>
      </c>
    </row>
    <row r="3487" spans="1:29" x14ac:dyDescent="0.35">
      <c r="A3487" t="s">
        <v>8562</v>
      </c>
      <c r="B3487" t="s">
        <v>8563</v>
      </c>
      <c r="C3487">
        <v>6014</v>
      </c>
      <c r="D3487" t="s">
        <v>8545</v>
      </c>
      <c r="E3487">
        <v>37108</v>
      </c>
      <c r="F3487">
        <v>4.5464000000000002</v>
      </c>
      <c r="G3487">
        <v>743</v>
      </c>
      <c r="H3487" t="s">
        <v>531</v>
      </c>
      <c r="I3487" t="s">
        <v>157</v>
      </c>
      <c r="J3487" t="s">
        <v>531</v>
      </c>
      <c r="L3487" t="s">
        <v>8564</v>
      </c>
      <c r="M3487">
        <v>42</v>
      </c>
      <c r="P3487">
        <v>0</v>
      </c>
      <c r="Q3487">
        <v>0</v>
      </c>
      <c r="R3487">
        <v>0</v>
      </c>
      <c r="S3487">
        <v>1</v>
      </c>
      <c r="T3487">
        <v>1</v>
      </c>
      <c r="U3487" t="s">
        <v>8565</v>
      </c>
      <c r="V3487" t="s">
        <v>394</v>
      </c>
      <c r="W3487" t="s">
        <v>474</v>
      </c>
      <c r="X3487" t="s">
        <v>475</v>
      </c>
      <c r="Y3487">
        <v>0</v>
      </c>
      <c r="AC3487">
        <v>0.40993178821007836</v>
      </c>
    </row>
    <row r="3488" spans="1:29" x14ac:dyDescent="0.35">
      <c r="A3488" t="s">
        <v>7748</v>
      </c>
      <c r="B3488" t="s">
        <v>7749</v>
      </c>
      <c r="C3488">
        <v>1073</v>
      </c>
      <c r="D3488" t="s">
        <v>7503</v>
      </c>
      <c r="E3488">
        <v>20712</v>
      </c>
      <c r="F3488">
        <v>3.8</v>
      </c>
      <c r="G3488">
        <v>35</v>
      </c>
      <c r="H3488" t="s">
        <v>7750</v>
      </c>
      <c r="I3488" t="s">
        <v>157</v>
      </c>
      <c r="J3488" t="s">
        <v>7750</v>
      </c>
      <c r="L3488" t="s">
        <v>7751</v>
      </c>
      <c r="M3488">
        <v>40</v>
      </c>
      <c r="P3488">
        <v>0</v>
      </c>
      <c r="Q3488">
        <v>0</v>
      </c>
      <c r="R3488">
        <v>0</v>
      </c>
      <c r="S3488">
        <v>0</v>
      </c>
      <c r="T3488">
        <v>1</v>
      </c>
      <c r="U3488" t="s">
        <v>7752</v>
      </c>
      <c r="V3488" t="s">
        <v>306</v>
      </c>
      <c r="W3488" t="s">
        <v>307</v>
      </c>
      <c r="X3488" t="s">
        <v>4120</v>
      </c>
      <c r="Y3488">
        <v>0</v>
      </c>
      <c r="AC3488">
        <v>0.40995823635895501</v>
      </c>
    </row>
    <row r="3489" spans="1:29" x14ac:dyDescent="0.35">
      <c r="A3489" t="s">
        <v>31264</v>
      </c>
      <c r="B3489" t="s">
        <v>31265</v>
      </c>
      <c r="C3489">
        <v>6365</v>
      </c>
      <c r="D3489" t="s">
        <v>31254</v>
      </c>
      <c r="E3489">
        <v>12027</v>
      </c>
      <c r="F3489">
        <v>4.2286000000000001</v>
      </c>
      <c r="G3489">
        <v>643</v>
      </c>
      <c r="H3489" t="s">
        <v>31266</v>
      </c>
      <c r="I3489" t="s">
        <v>157</v>
      </c>
      <c r="J3489" t="s">
        <v>31266</v>
      </c>
      <c r="L3489" t="s">
        <v>31267</v>
      </c>
      <c r="M3489">
        <v>48</v>
      </c>
      <c r="P3489">
        <v>0</v>
      </c>
      <c r="Q3489">
        <v>0</v>
      </c>
      <c r="R3489">
        <v>0</v>
      </c>
      <c r="S3489">
        <v>0</v>
      </c>
      <c r="T3489">
        <v>0</v>
      </c>
      <c r="U3489" t="s">
        <v>31268</v>
      </c>
      <c r="V3489" t="s">
        <v>222</v>
      </c>
      <c r="W3489" t="s">
        <v>244</v>
      </c>
      <c r="X3489" t="s">
        <v>245</v>
      </c>
      <c r="Y3489">
        <v>1</v>
      </c>
      <c r="Z3489">
        <v>14</v>
      </c>
      <c r="AA3489">
        <v>14</v>
      </c>
      <c r="AC3489">
        <v>0.40996655571139307</v>
      </c>
    </row>
    <row r="3490" spans="1:29" x14ac:dyDescent="0.35">
      <c r="A3490" t="s">
        <v>7260</v>
      </c>
      <c r="B3490" t="s">
        <v>7261</v>
      </c>
      <c r="C3490">
        <v>6486</v>
      </c>
      <c r="D3490" t="s">
        <v>7244</v>
      </c>
      <c r="E3490">
        <v>3045</v>
      </c>
      <c r="F3490">
        <v>4.1506999999999996</v>
      </c>
      <c r="G3490">
        <v>73</v>
      </c>
      <c r="H3490" t="s">
        <v>115</v>
      </c>
      <c r="I3490" t="s">
        <v>38</v>
      </c>
      <c r="J3490" t="s">
        <v>115</v>
      </c>
      <c r="L3490" t="s">
        <v>7254</v>
      </c>
      <c r="M3490">
        <v>90</v>
      </c>
      <c r="P3490">
        <v>0</v>
      </c>
      <c r="Q3490">
        <v>0</v>
      </c>
      <c r="R3490">
        <v>0</v>
      </c>
      <c r="S3490">
        <v>0</v>
      </c>
      <c r="T3490">
        <v>0</v>
      </c>
      <c r="U3490" t="s">
        <v>7251</v>
      </c>
      <c r="V3490" t="s">
        <v>32</v>
      </c>
      <c r="W3490" t="s">
        <v>41</v>
      </c>
      <c r="X3490" t="s">
        <v>42</v>
      </c>
      <c r="Y3490">
        <v>1</v>
      </c>
      <c r="Z3490">
        <v>30</v>
      </c>
      <c r="AA3490">
        <v>30</v>
      </c>
      <c r="AC3490">
        <v>0.41009192372504633</v>
      </c>
    </row>
    <row r="3491" spans="1:29" x14ac:dyDescent="0.35">
      <c r="A3491" t="s">
        <v>15495</v>
      </c>
      <c r="B3491" t="s">
        <v>15496</v>
      </c>
      <c r="C3491">
        <v>5946</v>
      </c>
      <c r="D3491" t="s">
        <v>15451</v>
      </c>
      <c r="E3491">
        <v>6479</v>
      </c>
      <c r="F3491">
        <v>4.4297000000000004</v>
      </c>
      <c r="G3491">
        <v>384</v>
      </c>
      <c r="H3491" t="s">
        <v>163</v>
      </c>
      <c r="I3491" t="s">
        <v>157</v>
      </c>
      <c r="J3491" t="s">
        <v>163</v>
      </c>
      <c r="L3491" t="s">
        <v>15497</v>
      </c>
      <c r="M3491">
        <v>98</v>
      </c>
      <c r="P3491">
        <v>0</v>
      </c>
      <c r="Q3491">
        <v>0</v>
      </c>
      <c r="R3491">
        <v>0</v>
      </c>
      <c r="S3491">
        <v>0</v>
      </c>
      <c r="T3491">
        <v>1</v>
      </c>
      <c r="V3491" t="s">
        <v>394</v>
      </c>
      <c r="W3491" t="s">
        <v>400</v>
      </c>
      <c r="X3491" t="s">
        <v>401</v>
      </c>
      <c r="Y3491">
        <v>0</v>
      </c>
      <c r="AC3491">
        <v>0.41018531873722275</v>
      </c>
    </row>
    <row r="3492" spans="1:29" x14ac:dyDescent="0.35">
      <c r="A3492" t="s">
        <v>8819</v>
      </c>
      <c r="B3492" t="s">
        <v>8820</v>
      </c>
      <c r="C3492">
        <v>7083</v>
      </c>
      <c r="D3492" t="s">
        <v>8801</v>
      </c>
      <c r="E3492">
        <v>328059</v>
      </c>
      <c r="F3492">
        <v>4.4329999999999998</v>
      </c>
      <c r="G3492">
        <v>2037</v>
      </c>
      <c r="H3492" t="s">
        <v>2697</v>
      </c>
      <c r="L3492" t="s">
        <v>8821</v>
      </c>
      <c r="M3492">
        <v>38</v>
      </c>
      <c r="P3492">
        <v>0</v>
      </c>
      <c r="Q3492">
        <v>0</v>
      </c>
      <c r="R3492">
        <v>0</v>
      </c>
      <c r="S3492">
        <v>1</v>
      </c>
      <c r="T3492">
        <v>0</v>
      </c>
      <c r="U3492" t="s">
        <v>8822</v>
      </c>
      <c r="V3492" t="s">
        <v>394</v>
      </c>
      <c r="W3492" t="s">
        <v>400</v>
      </c>
      <c r="X3492" t="s">
        <v>401</v>
      </c>
      <c r="Y3492">
        <v>0</v>
      </c>
      <c r="AC3492">
        <v>0.41032503553299093</v>
      </c>
    </row>
    <row r="3493" spans="1:29" x14ac:dyDescent="0.35">
      <c r="A3493" t="s">
        <v>22905</v>
      </c>
      <c r="B3493" t="s">
        <v>22906</v>
      </c>
      <c r="C3493">
        <v>6313</v>
      </c>
      <c r="D3493" t="s">
        <v>22907</v>
      </c>
      <c r="E3493">
        <v>2332</v>
      </c>
      <c r="F3493">
        <v>3.3635999999999999</v>
      </c>
      <c r="G3493">
        <v>11</v>
      </c>
      <c r="H3493" t="s">
        <v>22908</v>
      </c>
      <c r="I3493" t="s">
        <v>157</v>
      </c>
      <c r="J3493" t="s">
        <v>22908</v>
      </c>
      <c r="M3493">
        <v>58</v>
      </c>
      <c r="O3493">
        <v>40.6</v>
      </c>
      <c r="P3493">
        <v>0</v>
      </c>
      <c r="Q3493">
        <v>0</v>
      </c>
      <c r="R3493">
        <v>0</v>
      </c>
      <c r="S3493">
        <v>0</v>
      </c>
      <c r="T3493">
        <v>0</v>
      </c>
      <c r="V3493" t="s">
        <v>32</v>
      </c>
      <c r="W3493" t="s">
        <v>191</v>
      </c>
      <c r="X3493" t="s">
        <v>208</v>
      </c>
      <c r="Y3493">
        <v>0</v>
      </c>
      <c r="AC3493">
        <v>0.41035912349464876</v>
      </c>
    </row>
    <row r="3494" spans="1:29" x14ac:dyDescent="0.35">
      <c r="A3494" t="s">
        <v>5529</v>
      </c>
      <c r="B3494" t="s">
        <v>5530</v>
      </c>
      <c r="C3494">
        <v>2082</v>
      </c>
      <c r="D3494" t="s">
        <v>5426</v>
      </c>
      <c r="E3494">
        <v>4239</v>
      </c>
      <c r="F3494">
        <v>3.5714000000000001</v>
      </c>
      <c r="G3494">
        <v>14</v>
      </c>
      <c r="H3494" t="s">
        <v>3988</v>
      </c>
      <c r="L3494" t="s">
        <v>5531</v>
      </c>
      <c r="M3494">
        <v>90</v>
      </c>
      <c r="P3494">
        <v>0</v>
      </c>
      <c r="Q3494">
        <v>0</v>
      </c>
      <c r="R3494">
        <v>0</v>
      </c>
      <c r="S3494">
        <v>0</v>
      </c>
      <c r="T3494">
        <v>0</v>
      </c>
      <c r="U3494" t="s">
        <v>5452</v>
      </c>
      <c r="V3494" t="s">
        <v>394</v>
      </c>
      <c r="W3494" t="s">
        <v>400</v>
      </c>
      <c r="X3494" t="s">
        <v>401</v>
      </c>
      <c r="Y3494">
        <v>0</v>
      </c>
      <c r="AC3494">
        <v>0.41094861066581778</v>
      </c>
    </row>
    <row r="3495" spans="1:29" x14ac:dyDescent="0.35">
      <c r="A3495" t="s">
        <v>9748</v>
      </c>
      <c r="B3495" t="s">
        <v>9749</v>
      </c>
      <c r="C3495">
        <v>8001</v>
      </c>
      <c r="D3495" t="s">
        <v>9734</v>
      </c>
      <c r="E3495">
        <v>131912</v>
      </c>
      <c r="F3495">
        <v>4.4484000000000004</v>
      </c>
      <c r="G3495">
        <v>1327</v>
      </c>
      <c r="H3495" t="s">
        <v>186</v>
      </c>
      <c r="I3495" t="s">
        <v>157</v>
      </c>
      <c r="J3495" t="s">
        <v>186</v>
      </c>
      <c r="L3495" t="s">
        <v>9750</v>
      </c>
      <c r="M3495">
        <v>48</v>
      </c>
      <c r="P3495">
        <v>0</v>
      </c>
      <c r="Q3495">
        <v>0</v>
      </c>
      <c r="R3495">
        <v>0</v>
      </c>
      <c r="S3495">
        <v>0</v>
      </c>
      <c r="T3495">
        <v>1</v>
      </c>
      <c r="U3495" t="s">
        <v>9751</v>
      </c>
      <c r="V3495" t="s">
        <v>394</v>
      </c>
      <c r="W3495" t="s">
        <v>395</v>
      </c>
      <c r="X3495" t="s">
        <v>395</v>
      </c>
      <c r="Y3495">
        <v>2</v>
      </c>
      <c r="Z3495">
        <v>74</v>
      </c>
      <c r="AA3495">
        <v>25</v>
      </c>
      <c r="AC3495">
        <v>0.41132775556403134</v>
      </c>
    </row>
    <row r="3496" spans="1:29" x14ac:dyDescent="0.35">
      <c r="A3496" t="s">
        <v>4137</v>
      </c>
      <c r="B3496" t="s">
        <v>4138</v>
      </c>
      <c r="C3496">
        <v>8007</v>
      </c>
      <c r="D3496" t="s">
        <v>4129</v>
      </c>
      <c r="E3496">
        <v>5363</v>
      </c>
      <c r="F3496">
        <v>4.2930999999999999</v>
      </c>
      <c r="G3496">
        <v>58</v>
      </c>
      <c r="H3496" t="s">
        <v>55</v>
      </c>
      <c r="I3496" t="s">
        <v>38</v>
      </c>
      <c r="J3496" t="s">
        <v>4139</v>
      </c>
      <c r="L3496" t="s">
        <v>4130</v>
      </c>
      <c r="M3496">
        <v>28</v>
      </c>
      <c r="P3496">
        <v>0</v>
      </c>
      <c r="Q3496">
        <v>0</v>
      </c>
      <c r="R3496">
        <v>0</v>
      </c>
      <c r="S3496">
        <v>0</v>
      </c>
      <c r="T3496">
        <v>1</v>
      </c>
      <c r="U3496" t="s">
        <v>4131</v>
      </c>
      <c r="V3496" t="s">
        <v>32</v>
      </c>
      <c r="W3496" t="s">
        <v>41</v>
      </c>
      <c r="X3496" t="s">
        <v>59</v>
      </c>
      <c r="Y3496">
        <v>0</v>
      </c>
      <c r="AC3496">
        <v>0.41133306549163184</v>
      </c>
    </row>
    <row r="3497" spans="1:29" x14ac:dyDescent="0.35">
      <c r="A3497" t="s">
        <v>17327</v>
      </c>
      <c r="B3497" t="s">
        <v>17328</v>
      </c>
      <c r="C3497">
        <v>1741</v>
      </c>
      <c r="D3497" t="s">
        <v>17132</v>
      </c>
      <c r="E3497">
        <v>14104</v>
      </c>
      <c r="F3497">
        <v>3.4725999999999999</v>
      </c>
      <c r="G3497">
        <v>821</v>
      </c>
      <c r="H3497" t="s">
        <v>17329</v>
      </c>
      <c r="I3497" t="s">
        <v>803</v>
      </c>
      <c r="J3497" t="s">
        <v>1609</v>
      </c>
      <c r="L3497" t="s">
        <v>17330</v>
      </c>
      <c r="M3497">
        <v>33</v>
      </c>
      <c r="P3497">
        <v>0</v>
      </c>
      <c r="Q3497">
        <v>0</v>
      </c>
      <c r="R3497">
        <v>0</v>
      </c>
      <c r="S3497">
        <v>0</v>
      </c>
      <c r="T3497">
        <v>0</v>
      </c>
      <c r="V3497" t="s">
        <v>306</v>
      </c>
      <c r="W3497" t="s">
        <v>823</v>
      </c>
      <c r="X3497" t="s">
        <v>824</v>
      </c>
      <c r="Y3497">
        <v>0</v>
      </c>
      <c r="AC3497">
        <v>0.41138599872284665</v>
      </c>
    </row>
    <row r="3498" spans="1:29" x14ac:dyDescent="0.35">
      <c r="A3498" t="s">
        <v>8436</v>
      </c>
      <c r="B3498" t="s">
        <v>8437</v>
      </c>
      <c r="C3498">
        <v>5668</v>
      </c>
      <c r="D3498" t="s">
        <v>8421</v>
      </c>
      <c r="E3498">
        <v>65775</v>
      </c>
      <c r="F3498">
        <v>4.5148000000000001</v>
      </c>
      <c r="G3498">
        <v>371</v>
      </c>
      <c r="H3498" t="s">
        <v>8427</v>
      </c>
      <c r="I3498" t="s">
        <v>157</v>
      </c>
      <c r="J3498" t="s">
        <v>8427</v>
      </c>
      <c r="L3498" t="s">
        <v>8434</v>
      </c>
      <c r="M3498">
        <v>20</v>
      </c>
      <c r="P3498">
        <v>0</v>
      </c>
      <c r="Q3498">
        <v>0</v>
      </c>
      <c r="R3498">
        <v>0</v>
      </c>
      <c r="S3498">
        <v>0</v>
      </c>
      <c r="T3498">
        <v>0</v>
      </c>
      <c r="U3498" t="s">
        <v>8435</v>
      </c>
      <c r="V3498" t="s">
        <v>160</v>
      </c>
      <c r="W3498" t="s">
        <v>394</v>
      </c>
      <c r="Y3498">
        <v>0</v>
      </c>
      <c r="AC3498">
        <v>0.41149647150463808</v>
      </c>
    </row>
    <row r="3499" spans="1:29" x14ac:dyDescent="0.35">
      <c r="A3499" t="s">
        <v>4261</v>
      </c>
      <c r="B3499" t="s">
        <v>4262</v>
      </c>
      <c r="C3499">
        <v>8007</v>
      </c>
      <c r="D3499" t="s">
        <v>4129</v>
      </c>
      <c r="E3499">
        <v>957</v>
      </c>
      <c r="L3499" t="s">
        <v>4263</v>
      </c>
      <c r="M3499">
        <v>55</v>
      </c>
      <c r="N3499">
        <v>70</v>
      </c>
      <c r="P3499">
        <v>1</v>
      </c>
      <c r="Q3499">
        <v>0</v>
      </c>
      <c r="R3499">
        <v>0</v>
      </c>
      <c r="S3499">
        <v>0</v>
      </c>
      <c r="T3499">
        <v>0</v>
      </c>
      <c r="U3499" t="s">
        <v>4264</v>
      </c>
      <c r="V3499" t="s">
        <v>32</v>
      </c>
      <c r="W3499" t="s">
        <v>33</v>
      </c>
      <c r="X3499" t="s">
        <v>34</v>
      </c>
      <c r="Y3499">
        <v>0</v>
      </c>
      <c r="AC3499">
        <v>0.41160482185032221</v>
      </c>
    </row>
    <row r="3500" spans="1:29" x14ac:dyDescent="0.35">
      <c r="A3500" t="s">
        <v>25919</v>
      </c>
      <c r="B3500" t="s">
        <v>25920</v>
      </c>
      <c r="C3500">
        <v>3902</v>
      </c>
      <c r="D3500" t="s">
        <v>25136</v>
      </c>
      <c r="E3500">
        <v>9192</v>
      </c>
      <c r="F3500">
        <v>3.6071</v>
      </c>
      <c r="G3500">
        <v>28</v>
      </c>
      <c r="H3500" t="s">
        <v>25921</v>
      </c>
      <c r="I3500" t="s">
        <v>157</v>
      </c>
      <c r="J3500" t="s">
        <v>25921</v>
      </c>
      <c r="L3500" t="s">
        <v>25922</v>
      </c>
      <c r="M3500">
        <v>9</v>
      </c>
      <c r="P3500">
        <v>0</v>
      </c>
      <c r="Q3500">
        <v>1</v>
      </c>
      <c r="R3500">
        <v>1</v>
      </c>
      <c r="S3500">
        <v>0</v>
      </c>
      <c r="T3500">
        <v>0</v>
      </c>
      <c r="U3500" t="s">
        <v>25923</v>
      </c>
      <c r="V3500" t="s">
        <v>93</v>
      </c>
      <c r="W3500" t="s">
        <v>94</v>
      </c>
      <c r="X3500" t="s">
        <v>95</v>
      </c>
      <c r="Y3500">
        <v>2</v>
      </c>
      <c r="Z3500">
        <v>9</v>
      </c>
      <c r="AA3500">
        <v>9</v>
      </c>
      <c r="AC3500">
        <v>0.41174289203583914</v>
      </c>
    </row>
    <row r="3501" spans="1:29" x14ac:dyDescent="0.35">
      <c r="A3501" t="s">
        <v>20933</v>
      </c>
      <c r="B3501" t="s">
        <v>20934</v>
      </c>
      <c r="C3501">
        <v>3976</v>
      </c>
      <c r="D3501" t="s">
        <v>20665</v>
      </c>
      <c r="E3501">
        <v>4734</v>
      </c>
      <c r="F3501">
        <v>2.8182</v>
      </c>
      <c r="G3501">
        <v>11</v>
      </c>
      <c r="M3501">
        <v>40</v>
      </c>
      <c r="P3501">
        <v>0</v>
      </c>
      <c r="Q3501">
        <v>0</v>
      </c>
      <c r="R3501">
        <v>0</v>
      </c>
      <c r="S3501">
        <v>0</v>
      </c>
      <c r="T3501">
        <v>0</v>
      </c>
      <c r="V3501" t="s">
        <v>306</v>
      </c>
      <c r="W3501" t="s">
        <v>1138</v>
      </c>
      <c r="X3501" t="s">
        <v>1248</v>
      </c>
      <c r="Y3501">
        <v>0</v>
      </c>
      <c r="AC3501">
        <v>0.41189472318006604</v>
      </c>
    </row>
    <row r="3502" spans="1:29" x14ac:dyDescent="0.35">
      <c r="A3502" t="s">
        <v>1728</v>
      </c>
      <c r="B3502" t="s">
        <v>1729</v>
      </c>
      <c r="C3502">
        <v>1517</v>
      </c>
      <c r="D3502" t="s">
        <v>1520</v>
      </c>
      <c r="E3502">
        <v>1476</v>
      </c>
      <c r="F3502">
        <v>4.6776999999999997</v>
      </c>
      <c r="G3502">
        <v>332</v>
      </c>
      <c r="H3502" t="s">
        <v>195</v>
      </c>
      <c r="I3502" t="s">
        <v>38</v>
      </c>
      <c r="J3502" t="s">
        <v>1730</v>
      </c>
      <c r="L3502" t="s">
        <v>1731</v>
      </c>
      <c r="M3502">
        <v>88</v>
      </c>
      <c r="P3502">
        <v>0</v>
      </c>
      <c r="Q3502">
        <v>0</v>
      </c>
      <c r="R3502">
        <v>0</v>
      </c>
      <c r="S3502">
        <v>1</v>
      </c>
      <c r="T3502">
        <v>0</v>
      </c>
      <c r="V3502" t="s">
        <v>32</v>
      </c>
      <c r="W3502" t="s">
        <v>172</v>
      </c>
      <c r="X3502" t="s">
        <v>173</v>
      </c>
      <c r="Y3502">
        <v>0</v>
      </c>
      <c r="AC3502">
        <v>0.41205967569619839</v>
      </c>
    </row>
    <row r="3503" spans="1:29" x14ac:dyDescent="0.35">
      <c r="A3503" t="s">
        <v>32083</v>
      </c>
      <c r="B3503" t="s">
        <v>32084</v>
      </c>
      <c r="C3503">
        <v>6245</v>
      </c>
      <c r="D3503" t="s">
        <v>31969</v>
      </c>
      <c r="E3503">
        <v>3029</v>
      </c>
      <c r="F3503">
        <v>4.0476000000000001</v>
      </c>
      <c r="G3503">
        <v>21</v>
      </c>
      <c r="H3503" t="s">
        <v>31986</v>
      </c>
      <c r="L3503" t="s">
        <v>32085</v>
      </c>
      <c r="M3503">
        <v>32</v>
      </c>
      <c r="P3503">
        <v>0</v>
      </c>
      <c r="Q3503">
        <v>0</v>
      </c>
      <c r="R3503">
        <v>0</v>
      </c>
      <c r="S3503">
        <v>0</v>
      </c>
      <c r="T3503">
        <v>0</v>
      </c>
      <c r="U3503" t="s">
        <v>360</v>
      </c>
      <c r="V3503" t="s">
        <v>32</v>
      </c>
      <c r="W3503" t="s">
        <v>191</v>
      </c>
      <c r="X3503" t="s">
        <v>208</v>
      </c>
      <c r="Y3503">
        <v>0</v>
      </c>
      <c r="AC3503">
        <v>0.41225316465951189</v>
      </c>
    </row>
    <row r="3504" spans="1:29" x14ac:dyDescent="0.35">
      <c r="A3504" t="s">
        <v>27888</v>
      </c>
      <c r="B3504" t="s">
        <v>27889</v>
      </c>
      <c r="C3504">
        <v>6307</v>
      </c>
      <c r="D3504" t="s">
        <v>27866</v>
      </c>
      <c r="E3504">
        <v>22064</v>
      </c>
      <c r="F3504">
        <v>4.5595999999999997</v>
      </c>
      <c r="G3504">
        <v>277</v>
      </c>
      <c r="H3504" t="s">
        <v>2707</v>
      </c>
      <c r="I3504" t="s">
        <v>157</v>
      </c>
      <c r="J3504" t="s">
        <v>2707</v>
      </c>
      <c r="L3504" t="s">
        <v>27890</v>
      </c>
      <c r="M3504">
        <v>38</v>
      </c>
      <c r="P3504">
        <v>0</v>
      </c>
      <c r="Q3504">
        <v>0</v>
      </c>
      <c r="R3504">
        <v>0</v>
      </c>
      <c r="S3504">
        <v>0</v>
      </c>
      <c r="T3504">
        <v>0</v>
      </c>
      <c r="U3504" t="s">
        <v>27891</v>
      </c>
      <c r="V3504" t="s">
        <v>394</v>
      </c>
      <c r="W3504" t="s">
        <v>428</v>
      </c>
      <c r="X3504" t="s">
        <v>429</v>
      </c>
      <c r="Y3504">
        <v>1</v>
      </c>
      <c r="Z3504">
        <v>12</v>
      </c>
      <c r="AA3504">
        <v>12</v>
      </c>
      <c r="AC3504">
        <v>0.4122626493274234</v>
      </c>
    </row>
    <row r="3505" spans="1:29" x14ac:dyDescent="0.35">
      <c r="A3505" t="s">
        <v>1033</v>
      </c>
      <c r="B3505" t="s">
        <v>1034</v>
      </c>
      <c r="C3505">
        <v>6004</v>
      </c>
      <c r="D3505" t="s">
        <v>872</v>
      </c>
      <c r="E3505">
        <v>5668</v>
      </c>
      <c r="F3505">
        <v>4.6666999999999996</v>
      </c>
      <c r="G3505">
        <v>3</v>
      </c>
      <c r="H3505" t="s">
        <v>1035</v>
      </c>
      <c r="I3505" t="s">
        <v>157</v>
      </c>
      <c r="J3505" t="s">
        <v>1035</v>
      </c>
      <c r="L3505" t="s">
        <v>1036</v>
      </c>
      <c r="M3505">
        <v>38</v>
      </c>
      <c r="P3505">
        <v>0</v>
      </c>
      <c r="Q3505">
        <v>0</v>
      </c>
      <c r="R3505">
        <v>0</v>
      </c>
      <c r="S3505">
        <v>0</v>
      </c>
      <c r="T3505">
        <v>0</v>
      </c>
      <c r="U3505" t="s">
        <v>1037</v>
      </c>
      <c r="V3505" t="s">
        <v>222</v>
      </c>
      <c r="W3505" t="s">
        <v>223</v>
      </c>
      <c r="X3505" t="s">
        <v>235</v>
      </c>
      <c r="Y3505">
        <v>0</v>
      </c>
      <c r="AC3505">
        <v>0.4123367241769853</v>
      </c>
    </row>
    <row r="3506" spans="1:29" x14ac:dyDescent="0.35">
      <c r="A3506" t="s">
        <v>10106</v>
      </c>
      <c r="B3506" t="s">
        <v>10107</v>
      </c>
      <c r="C3506">
        <v>6200</v>
      </c>
      <c r="D3506" t="s">
        <v>9905</v>
      </c>
      <c r="E3506">
        <v>55002</v>
      </c>
      <c r="F3506">
        <v>4.3253000000000004</v>
      </c>
      <c r="G3506">
        <v>372</v>
      </c>
      <c r="H3506" t="s">
        <v>10108</v>
      </c>
      <c r="I3506" t="s">
        <v>803</v>
      </c>
      <c r="J3506" t="s">
        <v>10109</v>
      </c>
      <c r="L3506" t="s">
        <v>10110</v>
      </c>
      <c r="M3506">
        <v>20</v>
      </c>
      <c r="P3506">
        <v>0</v>
      </c>
      <c r="Q3506">
        <v>0</v>
      </c>
      <c r="R3506">
        <v>0</v>
      </c>
      <c r="S3506">
        <v>0</v>
      </c>
      <c r="T3506">
        <v>0</v>
      </c>
      <c r="U3506" t="s">
        <v>10111</v>
      </c>
      <c r="V3506" t="s">
        <v>306</v>
      </c>
      <c r="W3506" t="s">
        <v>307</v>
      </c>
      <c r="X3506" t="s">
        <v>1087</v>
      </c>
      <c r="Y3506">
        <v>15</v>
      </c>
      <c r="Z3506">
        <v>20</v>
      </c>
      <c r="AA3506">
        <v>20</v>
      </c>
      <c r="AC3506">
        <v>0.41249108152837111</v>
      </c>
    </row>
    <row r="3507" spans="1:29" x14ac:dyDescent="0.35">
      <c r="A3507" t="s">
        <v>25730</v>
      </c>
      <c r="B3507" t="s">
        <v>25731</v>
      </c>
      <c r="C3507">
        <v>3902</v>
      </c>
      <c r="D3507" t="s">
        <v>25136</v>
      </c>
      <c r="E3507">
        <v>15744</v>
      </c>
      <c r="F3507">
        <v>4.0461999999999998</v>
      </c>
      <c r="G3507">
        <v>65</v>
      </c>
      <c r="M3507">
        <v>15</v>
      </c>
      <c r="O3507">
        <v>6</v>
      </c>
      <c r="P3507">
        <v>0</v>
      </c>
      <c r="Q3507">
        <v>0</v>
      </c>
      <c r="R3507">
        <v>0</v>
      </c>
      <c r="S3507">
        <v>1</v>
      </c>
      <c r="T3507">
        <v>1</v>
      </c>
      <c r="V3507" t="s">
        <v>222</v>
      </c>
      <c r="W3507" t="s">
        <v>908</v>
      </c>
      <c r="X3507" t="s">
        <v>926</v>
      </c>
      <c r="Y3507">
        <v>0</v>
      </c>
      <c r="AC3507">
        <v>0.41260695964232785</v>
      </c>
    </row>
    <row r="3508" spans="1:29" x14ac:dyDescent="0.35">
      <c r="A3508" t="s">
        <v>4858</v>
      </c>
      <c r="B3508" t="s">
        <v>4859</v>
      </c>
      <c r="C3508">
        <v>1065</v>
      </c>
      <c r="D3508" t="s">
        <v>4754</v>
      </c>
      <c r="E3508">
        <v>6394</v>
      </c>
      <c r="F3508">
        <v>4.3913000000000002</v>
      </c>
      <c r="G3508">
        <v>23</v>
      </c>
      <c r="H3508" t="s">
        <v>4033</v>
      </c>
      <c r="I3508" t="s">
        <v>38</v>
      </c>
      <c r="J3508" t="s">
        <v>4033</v>
      </c>
      <c r="L3508" t="s">
        <v>4860</v>
      </c>
      <c r="M3508">
        <v>100</v>
      </c>
      <c r="P3508">
        <v>0</v>
      </c>
      <c r="Q3508">
        <v>0</v>
      </c>
      <c r="R3508">
        <v>0</v>
      </c>
      <c r="S3508">
        <v>0</v>
      </c>
      <c r="T3508">
        <v>0</v>
      </c>
      <c r="V3508" t="s">
        <v>32</v>
      </c>
      <c r="W3508" t="s">
        <v>41</v>
      </c>
      <c r="X3508" t="s">
        <v>42</v>
      </c>
      <c r="Y3508">
        <v>1</v>
      </c>
      <c r="Z3508">
        <v>136</v>
      </c>
      <c r="AA3508">
        <v>136</v>
      </c>
      <c r="AC3508">
        <v>0.41280542808554732</v>
      </c>
    </row>
    <row r="3509" spans="1:29" x14ac:dyDescent="0.35">
      <c r="A3509" t="s">
        <v>9432</v>
      </c>
      <c r="B3509" t="s">
        <v>9433</v>
      </c>
      <c r="C3509">
        <v>6089</v>
      </c>
      <c r="D3509" t="s">
        <v>9413</v>
      </c>
      <c r="E3509">
        <v>11269</v>
      </c>
      <c r="F3509">
        <v>4.0456000000000003</v>
      </c>
      <c r="G3509">
        <v>2410</v>
      </c>
      <c r="H3509" t="s">
        <v>9434</v>
      </c>
      <c r="I3509" t="s">
        <v>157</v>
      </c>
      <c r="J3509" t="s">
        <v>9434</v>
      </c>
      <c r="L3509" t="s">
        <v>9426</v>
      </c>
      <c r="M3509">
        <v>195</v>
      </c>
      <c r="N3509">
        <v>210</v>
      </c>
      <c r="P3509">
        <v>1</v>
      </c>
      <c r="Q3509">
        <v>0</v>
      </c>
      <c r="R3509">
        <v>1</v>
      </c>
      <c r="S3509">
        <v>0</v>
      </c>
      <c r="T3509">
        <v>0</v>
      </c>
      <c r="U3509" t="s">
        <v>9431</v>
      </c>
      <c r="V3509" t="s">
        <v>394</v>
      </c>
      <c r="W3509" t="s">
        <v>400</v>
      </c>
      <c r="X3509" t="s">
        <v>401</v>
      </c>
      <c r="Y3509">
        <v>0</v>
      </c>
      <c r="AC3509">
        <v>0.4128264499392813</v>
      </c>
    </row>
    <row r="3510" spans="1:29" x14ac:dyDescent="0.35">
      <c r="A3510" t="s">
        <v>12013</v>
      </c>
      <c r="B3510" t="s">
        <v>12014</v>
      </c>
      <c r="C3510">
        <v>1063</v>
      </c>
      <c r="D3510" t="s">
        <v>11860</v>
      </c>
      <c r="E3510">
        <v>7600</v>
      </c>
      <c r="F3510">
        <v>3.9474999999999998</v>
      </c>
      <c r="G3510">
        <v>343</v>
      </c>
      <c r="H3510" t="s">
        <v>3988</v>
      </c>
      <c r="I3510" t="s">
        <v>38</v>
      </c>
      <c r="J3510" t="s">
        <v>12015</v>
      </c>
      <c r="L3510" t="s">
        <v>12016</v>
      </c>
      <c r="M3510">
        <v>131</v>
      </c>
      <c r="P3510">
        <v>0</v>
      </c>
      <c r="Q3510">
        <v>0</v>
      </c>
      <c r="R3510">
        <v>0</v>
      </c>
      <c r="S3510">
        <v>0</v>
      </c>
      <c r="T3510">
        <v>0</v>
      </c>
      <c r="U3510" t="s">
        <v>3999</v>
      </c>
      <c r="V3510" t="s">
        <v>32</v>
      </c>
      <c r="W3510" t="s">
        <v>41</v>
      </c>
      <c r="X3510" t="s">
        <v>42</v>
      </c>
      <c r="Y3510">
        <v>2</v>
      </c>
      <c r="Z3510">
        <v>165</v>
      </c>
      <c r="AA3510">
        <v>38</v>
      </c>
      <c r="AC3510">
        <v>0.41286077594883897</v>
      </c>
    </row>
    <row r="3511" spans="1:29" x14ac:dyDescent="0.35">
      <c r="A3511" t="s">
        <v>10800</v>
      </c>
      <c r="B3511" t="s">
        <v>10801</v>
      </c>
      <c r="C3511">
        <v>6347</v>
      </c>
      <c r="D3511" t="s">
        <v>10749</v>
      </c>
      <c r="E3511">
        <v>5508</v>
      </c>
      <c r="F3511">
        <v>4.7633999999999999</v>
      </c>
      <c r="G3511">
        <v>262</v>
      </c>
      <c r="H3511" t="s">
        <v>105</v>
      </c>
      <c r="I3511" t="s">
        <v>157</v>
      </c>
      <c r="J3511" t="s">
        <v>105</v>
      </c>
      <c r="L3511" t="s">
        <v>10802</v>
      </c>
      <c r="M3511">
        <v>38</v>
      </c>
      <c r="P3511">
        <v>0</v>
      </c>
      <c r="Q3511">
        <v>1</v>
      </c>
      <c r="R3511">
        <v>0</v>
      </c>
      <c r="S3511">
        <v>0</v>
      </c>
      <c r="T3511">
        <v>1</v>
      </c>
      <c r="U3511" t="s">
        <v>10803</v>
      </c>
      <c r="V3511" t="s">
        <v>306</v>
      </c>
      <c r="W3511" t="s">
        <v>815</v>
      </c>
      <c r="X3511" t="s">
        <v>1605</v>
      </c>
      <c r="Y3511">
        <v>0</v>
      </c>
      <c r="AC3511">
        <v>0.41290343813385011</v>
      </c>
    </row>
    <row r="3512" spans="1:29" x14ac:dyDescent="0.35">
      <c r="A3512" t="s">
        <v>21241</v>
      </c>
      <c r="B3512" t="s">
        <v>21242</v>
      </c>
      <c r="C3512">
        <v>6323</v>
      </c>
      <c r="D3512" t="s">
        <v>21179</v>
      </c>
      <c r="E3512">
        <v>3163</v>
      </c>
      <c r="F3512">
        <v>3.7463000000000002</v>
      </c>
      <c r="G3512">
        <v>67</v>
      </c>
      <c r="H3512" t="s">
        <v>21243</v>
      </c>
      <c r="I3512" t="s">
        <v>38</v>
      </c>
      <c r="J3512" t="s">
        <v>21243</v>
      </c>
      <c r="L3512" t="s">
        <v>21181</v>
      </c>
      <c r="M3512">
        <v>40</v>
      </c>
      <c r="N3512">
        <v>50</v>
      </c>
      <c r="P3512">
        <v>0</v>
      </c>
      <c r="Q3512">
        <v>0</v>
      </c>
      <c r="R3512">
        <v>1</v>
      </c>
      <c r="S3512">
        <v>0</v>
      </c>
      <c r="T3512">
        <v>0</v>
      </c>
      <c r="U3512" t="s">
        <v>21244</v>
      </c>
      <c r="V3512" t="s">
        <v>93</v>
      </c>
      <c r="W3512" t="s">
        <v>1745</v>
      </c>
      <c r="X3512" t="s">
        <v>1746</v>
      </c>
      <c r="Y3512">
        <v>1</v>
      </c>
      <c r="Z3512">
        <v>40</v>
      </c>
      <c r="AA3512">
        <v>40</v>
      </c>
      <c r="AC3512">
        <v>0.41295744299745074</v>
      </c>
    </row>
    <row r="3513" spans="1:29" x14ac:dyDescent="0.35">
      <c r="A3513" t="s">
        <v>1600</v>
      </c>
      <c r="B3513" t="s">
        <v>1601</v>
      </c>
      <c r="C3513">
        <v>1517</v>
      </c>
      <c r="D3513" t="s">
        <v>1520</v>
      </c>
      <c r="E3513">
        <v>19171</v>
      </c>
      <c r="F3513">
        <v>4.4756</v>
      </c>
      <c r="G3513">
        <v>881</v>
      </c>
      <c r="H3513" t="s">
        <v>1602</v>
      </c>
      <c r="I3513" t="s">
        <v>157</v>
      </c>
      <c r="J3513" t="s">
        <v>1602</v>
      </c>
      <c r="L3513" t="s">
        <v>1603</v>
      </c>
      <c r="M3513">
        <v>44</v>
      </c>
      <c r="P3513">
        <v>0</v>
      </c>
      <c r="Q3513">
        <v>0</v>
      </c>
      <c r="R3513">
        <v>0</v>
      </c>
      <c r="S3513">
        <v>0</v>
      </c>
      <c r="T3513">
        <v>0</v>
      </c>
      <c r="U3513" t="s">
        <v>1604</v>
      </c>
      <c r="V3513" t="s">
        <v>306</v>
      </c>
      <c r="W3513" t="s">
        <v>815</v>
      </c>
      <c r="X3513" t="s">
        <v>1605</v>
      </c>
      <c r="Y3513">
        <v>0</v>
      </c>
      <c r="AC3513">
        <v>0.4138643041006973</v>
      </c>
    </row>
    <row r="3514" spans="1:29" x14ac:dyDescent="0.35">
      <c r="A3514" t="s">
        <v>16003</v>
      </c>
      <c r="B3514" t="s">
        <v>16004</v>
      </c>
      <c r="C3514">
        <v>6259</v>
      </c>
      <c r="D3514" t="s">
        <v>15711</v>
      </c>
      <c r="E3514">
        <v>5449</v>
      </c>
      <c r="F3514">
        <v>4.0556000000000001</v>
      </c>
      <c r="G3514">
        <v>18</v>
      </c>
      <c r="H3514" t="s">
        <v>3015</v>
      </c>
      <c r="I3514" t="s">
        <v>157</v>
      </c>
      <c r="J3514" t="s">
        <v>3015</v>
      </c>
      <c r="L3514" t="s">
        <v>16005</v>
      </c>
      <c r="M3514">
        <v>68</v>
      </c>
      <c r="P3514">
        <v>0</v>
      </c>
      <c r="Q3514">
        <v>0</v>
      </c>
      <c r="R3514">
        <v>0</v>
      </c>
      <c r="S3514">
        <v>0</v>
      </c>
      <c r="T3514">
        <v>1</v>
      </c>
      <c r="U3514" t="s">
        <v>16006</v>
      </c>
      <c r="V3514" t="s">
        <v>222</v>
      </c>
      <c r="W3514" t="s">
        <v>223</v>
      </c>
      <c r="X3514" t="s">
        <v>224</v>
      </c>
      <c r="Y3514">
        <v>0</v>
      </c>
      <c r="AC3514">
        <v>0.4139476011813904</v>
      </c>
    </row>
    <row r="3515" spans="1:29" x14ac:dyDescent="0.35">
      <c r="A3515" t="s">
        <v>21089</v>
      </c>
      <c r="B3515" t="s">
        <v>21090</v>
      </c>
      <c r="C3515">
        <v>6184</v>
      </c>
      <c r="D3515" t="s">
        <v>20960</v>
      </c>
      <c r="E3515">
        <v>7366</v>
      </c>
      <c r="F3515">
        <v>4.6295999999999999</v>
      </c>
      <c r="G3515">
        <v>81</v>
      </c>
      <c r="H3515" t="s">
        <v>21091</v>
      </c>
      <c r="I3515" t="s">
        <v>803</v>
      </c>
      <c r="J3515" t="s">
        <v>21092</v>
      </c>
      <c r="K3515" t="s">
        <v>21076</v>
      </c>
      <c r="L3515" t="s">
        <v>21093</v>
      </c>
      <c r="M3515">
        <v>27</v>
      </c>
      <c r="P3515">
        <v>0</v>
      </c>
      <c r="Q3515">
        <v>0</v>
      </c>
      <c r="R3515">
        <v>0</v>
      </c>
      <c r="S3515">
        <v>0</v>
      </c>
      <c r="T3515">
        <v>0</v>
      </c>
      <c r="U3515" t="s">
        <v>21094</v>
      </c>
      <c r="V3515" t="s">
        <v>306</v>
      </c>
      <c r="W3515" t="s">
        <v>307</v>
      </c>
      <c r="X3515" t="s">
        <v>1106</v>
      </c>
      <c r="Y3515">
        <v>2</v>
      </c>
      <c r="Z3515">
        <v>27</v>
      </c>
      <c r="AA3515">
        <v>27</v>
      </c>
      <c r="AC3515">
        <v>0.41398385339731625</v>
      </c>
    </row>
    <row r="3516" spans="1:29" x14ac:dyDescent="0.35">
      <c r="A3516" t="s">
        <v>126</v>
      </c>
      <c r="B3516" t="s">
        <v>127</v>
      </c>
      <c r="C3516">
        <v>6485</v>
      </c>
      <c r="D3516" t="s">
        <v>110</v>
      </c>
      <c r="E3516">
        <v>1458</v>
      </c>
      <c r="F3516">
        <v>4.1666999999999996</v>
      </c>
      <c r="G3516">
        <v>6</v>
      </c>
      <c r="H3516" t="s">
        <v>128</v>
      </c>
      <c r="I3516" t="s">
        <v>38</v>
      </c>
      <c r="J3516" t="s">
        <v>128</v>
      </c>
      <c r="M3516">
        <v>29</v>
      </c>
      <c r="P3516">
        <v>0</v>
      </c>
      <c r="Q3516">
        <v>0</v>
      </c>
      <c r="R3516">
        <v>0</v>
      </c>
      <c r="S3516">
        <v>0</v>
      </c>
      <c r="T3516">
        <v>0</v>
      </c>
      <c r="U3516" t="s">
        <v>129</v>
      </c>
      <c r="V3516" t="s">
        <v>32</v>
      </c>
      <c r="W3516" t="s">
        <v>41</v>
      </c>
      <c r="X3516" t="s">
        <v>59</v>
      </c>
      <c r="Y3516">
        <v>0</v>
      </c>
      <c r="AC3516">
        <v>0.41401790160239793</v>
      </c>
    </row>
    <row r="3517" spans="1:29" x14ac:dyDescent="0.35">
      <c r="A3517" t="s">
        <v>445</v>
      </c>
      <c r="B3517" t="s">
        <v>446</v>
      </c>
      <c r="C3517">
        <v>6018</v>
      </c>
      <c r="D3517" t="s">
        <v>391</v>
      </c>
      <c r="E3517">
        <v>10068</v>
      </c>
      <c r="F3517">
        <v>3.9824999999999999</v>
      </c>
      <c r="G3517">
        <v>229</v>
      </c>
      <c r="H3517" t="s">
        <v>163</v>
      </c>
      <c r="I3517" t="s">
        <v>157</v>
      </c>
      <c r="J3517" t="s">
        <v>163</v>
      </c>
      <c r="L3517" t="s">
        <v>447</v>
      </c>
      <c r="M3517">
        <v>118</v>
      </c>
      <c r="P3517">
        <v>0</v>
      </c>
      <c r="Q3517">
        <v>0</v>
      </c>
      <c r="R3517">
        <v>0</v>
      </c>
      <c r="S3517">
        <v>0</v>
      </c>
      <c r="T3517">
        <v>0</v>
      </c>
      <c r="U3517" t="s">
        <v>423</v>
      </c>
      <c r="V3517" t="s">
        <v>394</v>
      </c>
      <c r="W3517" t="s">
        <v>400</v>
      </c>
      <c r="X3517" t="s">
        <v>401</v>
      </c>
      <c r="Y3517">
        <v>0</v>
      </c>
      <c r="AC3517">
        <v>0.41418708825927597</v>
      </c>
    </row>
    <row r="3518" spans="1:29" x14ac:dyDescent="0.35">
      <c r="A3518" t="s">
        <v>30710</v>
      </c>
      <c r="B3518" t="s">
        <v>30711</v>
      </c>
      <c r="C3518">
        <v>6373</v>
      </c>
      <c r="D3518" t="s">
        <v>30705</v>
      </c>
      <c r="E3518">
        <v>12166</v>
      </c>
      <c r="F3518">
        <v>4.1883999999999997</v>
      </c>
      <c r="G3518">
        <v>398</v>
      </c>
      <c r="H3518" t="s">
        <v>30712</v>
      </c>
      <c r="I3518" t="s">
        <v>157</v>
      </c>
      <c r="J3518" t="s">
        <v>30712</v>
      </c>
      <c r="L3518" t="s">
        <v>30713</v>
      </c>
      <c r="M3518">
        <v>54</v>
      </c>
      <c r="P3518">
        <v>0</v>
      </c>
      <c r="Q3518">
        <v>0</v>
      </c>
      <c r="R3518">
        <v>0</v>
      </c>
      <c r="S3518">
        <v>0</v>
      </c>
      <c r="T3518">
        <v>0</v>
      </c>
      <c r="U3518" t="s">
        <v>30714</v>
      </c>
      <c r="V3518" t="s">
        <v>394</v>
      </c>
      <c r="W3518" t="s">
        <v>395</v>
      </c>
      <c r="X3518" t="s">
        <v>395</v>
      </c>
      <c r="Y3518">
        <v>2</v>
      </c>
      <c r="Z3518">
        <v>88</v>
      </c>
      <c r="AA3518">
        <v>26</v>
      </c>
      <c r="AC3518">
        <v>0.41424552652313806</v>
      </c>
    </row>
    <row r="3519" spans="1:29" x14ac:dyDescent="0.35">
      <c r="A3519" t="s">
        <v>16687</v>
      </c>
      <c r="B3519" t="s">
        <v>16688</v>
      </c>
      <c r="C3519">
        <v>6279</v>
      </c>
      <c r="D3519" t="s">
        <v>16593</v>
      </c>
      <c r="E3519">
        <v>26949</v>
      </c>
      <c r="F3519">
        <v>4.1176000000000004</v>
      </c>
      <c r="G3519">
        <v>119</v>
      </c>
      <c r="H3519" t="s">
        <v>16689</v>
      </c>
      <c r="I3519" t="s">
        <v>157</v>
      </c>
      <c r="J3519" t="s">
        <v>16689</v>
      </c>
      <c r="L3519" t="s">
        <v>16690</v>
      </c>
      <c r="M3519">
        <v>22</v>
      </c>
      <c r="P3519">
        <v>0</v>
      </c>
      <c r="Q3519">
        <v>0</v>
      </c>
      <c r="R3519">
        <v>1</v>
      </c>
      <c r="S3519">
        <v>0</v>
      </c>
      <c r="T3519">
        <v>0</v>
      </c>
      <c r="U3519" t="s">
        <v>16691</v>
      </c>
      <c r="V3519" t="s">
        <v>93</v>
      </c>
      <c r="W3519" t="s">
        <v>1745</v>
      </c>
      <c r="X3519" t="s">
        <v>1746</v>
      </c>
      <c r="Y3519">
        <v>0</v>
      </c>
      <c r="AC3519">
        <v>0.41431171040231352</v>
      </c>
    </row>
    <row r="3520" spans="1:29" x14ac:dyDescent="0.35">
      <c r="A3520" t="s">
        <v>9384</v>
      </c>
      <c r="B3520" t="s">
        <v>9385</v>
      </c>
      <c r="C3520">
        <v>6183</v>
      </c>
      <c r="D3520" t="s">
        <v>9257</v>
      </c>
      <c r="E3520">
        <v>1217</v>
      </c>
      <c r="F3520">
        <v>4.3600000000000003</v>
      </c>
      <c r="G3520">
        <v>25</v>
      </c>
      <c r="H3520" t="s">
        <v>9386</v>
      </c>
      <c r="I3520" t="s">
        <v>157</v>
      </c>
      <c r="J3520" t="s">
        <v>9386</v>
      </c>
      <c r="L3520" t="s">
        <v>9387</v>
      </c>
      <c r="M3520">
        <v>125</v>
      </c>
      <c r="P3520">
        <v>0</v>
      </c>
      <c r="Q3520">
        <v>0</v>
      </c>
      <c r="R3520">
        <v>0</v>
      </c>
      <c r="S3520">
        <v>0</v>
      </c>
      <c r="T3520">
        <v>0</v>
      </c>
      <c r="U3520" t="s">
        <v>9388</v>
      </c>
      <c r="V3520" t="s">
        <v>93</v>
      </c>
      <c r="W3520" t="s">
        <v>94</v>
      </c>
      <c r="X3520" t="s">
        <v>95</v>
      </c>
      <c r="Y3520">
        <v>0</v>
      </c>
      <c r="AC3520">
        <v>0.41444978838998425</v>
      </c>
    </row>
    <row r="3521" spans="1:29" x14ac:dyDescent="0.35">
      <c r="A3521" t="s">
        <v>14773</v>
      </c>
      <c r="B3521" t="s">
        <v>14774</v>
      </c>
      <c r="C3521">
        <v>6202</v>
      </c>
      <c r="D3521" t="s">
        <v>14671</v>
      </c>
      <c r="E3521">
        <v>6537</v>
      </c>
      <c r="F3521">
        <v>4.0909000000000004</v>
      </c>
      <c r="G3521">
        <v>11</v>
      </c>
      <c r="H3521" t="s">
        <v>632</v>
      </c>
      <c r="I3521" t="s">
        <v>157</v>
      </c>
      <c r="J3521" t="s">
        <v>632</v>
      </c>
      <c r="L3521" t="s">
        <v>14775</v>
      </c>
      <c r="M3521">
        <v>65</v>
      </c>
      <c r="P3521">
        <v>0</v>
      </c>
      <c r="Q3521">
        <v>0</v>
      </c>
      <c r="R3521">
        <v>0</v>
      </c>
      <c r="S3521">
        <v>0</v>
      </c>
      <c r="T3521">
        <v>0</v>
      </c>
      <c r="V3521" t="s">
        <v>93</v>
      </c>
      <c r="W3521" t="s">
        <v>94</v>
      </c>
      <c r="X3521" t="s">
        <v>95</v>
      </c>
      <c r="Y3521">
        <v>0</v>
      </c>
      <c r="AC3521">
        <v>0.41449026703133185</v>
      </c>
    </row>
    <row r="3522" spans="1:29" x14ac:dyDescent="0.35">
      <c r="A3522" t="s">
        <v>28842</v>
      </c>
      <c r="B3522" t="s">
        <v>28843</v>
      </c>
      <c r="C3522">
        <v>5648</v>
      </c>
      <c r="D3522" t="s">
        <v>28460</v>
      </c>
      <c r="E3522">
        <v>7591</v>
      </c>
      <c r="F3522">
        <v>4.5999999999999996</v>
      </c>
      <c r="G3522">
        <v>10</v>
      </c>
      <c r="H3522" t="s">
        <v>28844</v>
      </c>
      <c r="I3522" t="s">
        <v>803</v>
      </c>
      <c r="J3522" t="s">
        <v>28681</v>
      </c>
      <c r="K3522" t="s">
        <v>18321</v>
      </c>
      <c r="L3522" t="s">
        <v>28845</v>
      </c>
      <c r="M3522">
        <v>32</v>
      </c>
      <c r="P3522">
        <v>0</v>
      </c>
      <c r="Q3522">
        <v>0</v>
      </c>
      <c r="R3522">
        <v>0</v>
      </c>
      <c r="S3522">
        <v>0</v>
      </c>
      <c r="T3522">
        <v>0</v>
      </c>
      <c r="U3522" t="s">
        <v>28846</v>
      </c>
      <c r="V3522" t="s">
        <v>306</v>
      </c>
      <c r="W3522" t="s">
        <v>815</v>
      </c>
      <c r="X3522" t="s">
        <v>840</v>
      </c>
      <c r="Y3522">
        <v>1</v>
      </c>
      <c r="Z3522">
        <v>32</v>
      </c>
      <c r="AA3522">
        <v>32</v>
      </c>
      <c r="AC3522">
        <v>0.41451999923216032</v>
      </c>
    </row>
    <row r="3523" spans="1:29" x14ac:dyDescent="0.35">
      <c r="A3523" t="s">
        <v>5994</v>
      </c>
      <c r="B3523" t="s">
        <v>5995</v>
      </c>
      <c r="C3523">
        <v>1254</v>
      </c>
      <c r="D3523" t="s">
        <v>5675</v>
      </c>
      <c r="E3523">
        <v>7569</v>
      </c>
      <c r="F3523">
        <v>4.5149999999999997</v>
      </c>
      <c r="G3523">
        <v>200</v>
      </c>
      <c r="H3523" t="s">
        <v>947</v>
      </c>
      <c r="I3523" t="s">
        <v>157</v>
      </c>
      <c r="J3523" t="s">
        <v>947</v>
      </c>
      <c r="L3523" t="s">
        <v>5996</v>
      </c>
      <c r="M3523">
        <v>20</v>
      </c>
      <c r="P3523">
        <v>0</v>
      </c>
      <c r="Q3523">
        <v>0</v>
      </c>
      <c r="R3523">
        <v>0</v>
      </c>
      <c r="S3523">
        <v>0</v>
      </c>
      <c r="T3523">
        <v>0</v>
      </c>
      <c r="V3523" t="s">
        <v>394</v>
      </c>
      <c r="W3523" t="s">
        <v>428</v>
      </c>
      <c r="X3523" t="s">
        <v>464</v>
      </c>
      <c r="Y3523">
        <v>1</v>
      </c>
      <c r="Z3523">
        <v>32</v>
      </c>
      <c r="AA3523">
        <v>32</v>
      </c>
      <c r="AC3523">
        <v>0.41519818684708876</v>
      </c>
    </row>
    <row r="3524" spans="1:29" x14ac:dyDescent="0.35">
      <c r="A3524" t="s">
        <v>15597</v>
      </c>
      <c r="B3524" t="s">
        <v>15598</v>
      </c>
      <c r="C3524">
        <v>5946</v>
      </c>
      <c r="D3524" t="s">
        <v>15451</v>
      </c>
      <c r="E3524">
        <v>1311</v>
      </c>
      <c r="F3524">
        <v>4</v>
      </c>
      <c r="G3524">
        <v>4</v>
      </c>
      <c r="L3524" t="s">
        <v>15599</v>
      </c>
      <c r="M3524">
        <v>49</v>
      </c>
      <c r="N3524">
        <v>71</v>
      </c>
      <c r="O3524">
        <v>37</v>
      </c>
      <c r="P3524">
        <v>0</v>
      </c>
      <c r="Q3524">
        <v>0</v>
      </c>
      <c r="R3524">
        <v>0</v>
      </c>
      <c r="S3524">
        <v>0</v>
      </c>
      <c r="T3524">
        <v>0</v>
      </c>
      <c r="U3524" t="s">
        <v>15600</v>
      </c>
      <c r="V3524" t="s">
        <v>394</v>
      </c>
      <c r="W3524" t="s">
        <v>33</v>
      </c>
      <c r="Y3524">
        <v>0</v>
      </c>
      <c r="AC3524">
        <v>0.41522869921979932</v>
      </c>
    </row>
    <row r="3525" spans="1:29" x14ac:dyDescent="0.35">
      <c r="A3525" t="s">
        <v>23737</v>
      </c>
      <c r="B3525" t="s">
        <v>23738</v>
      </c>
      <c r="C3525">
        <v>3728</v>
      </c>
      <c r="D3525" t="s">
        <v>23688</v>
      </c>
      <c r="E3525">
        <v>4443</v>
      </c>
      <c r="F3525">
        <v>4.2767999999999997</v>
      </c>
      <c r="G3525">
        <v>625</v>
      </c>
      <c r="H3525" t="s">
        <v>478</v>
      </c>
      <c r="I3525" t="s">
        <v>157</v>
      </c>
      <c r="J3525" t="s">
        <v>478</v>
      </c>
      <c r="L3525" t="s">
        <v>23735</v>
      </c>
      <c r="M3525">
        <v>20</v>
      </c>
      <c r="P3525">
        <v>0</v>
      </c>
      <c r="Q3525">
        <v>0</v>
      </c>
      <c r="R3525">
        <v>0</v>
      </c>
      <c r="S3525">
        <v>1</v>
      </c>
      <c r="T3525">
        <v>0</v>
      </c>
      <c r="U3525" t="s">
        <v>23736</v>
      </c>
      <c r="V3525" t="s">
        <v>394</v>
      </c>
      <c r="W3525" t="s">
        <v>160</v>
      </c>
      <c r="Y3525">
        <v>0</v>
      </c>
      <c r="AC3525">
        <v>0.41533379641855694</v>
      </c>
    </row>
    <row r="3526" spans="1:29" x14ac:dyDescent="0.35">
      <c r="A3526" t="s">
        <v>13709</v>
      </c>
      <c r="B3526" t="s">
        <v>13710</v>
      </c>
      <c r="C3526">
        <v>6162</v>
      </c>
      <c r="D3526" t="s">
        <v>13613</v>
      </c>
      <c r="E3526">
        <v>3633</v>
      </c>
      <c r="F3526">
        <v>3.4878</v>
      </c>
      <c r="G3526">
        <v>41</v>
      </c>
      <c r="H3526" t="s">
        <v>3390</v>
      </c>
      <c r="I3526" t="s">
        <v>157</v>
      </c>
      <c r="J3526" t="s">
        <v>3390</v>
      </c>
      <c r="L3526" t="s">
        <v>13711</v>
      </c>
      <c r="M3526">
        <v>27</v>
      </c>
      <c r="P3526">
        <v>0</v>
      </c>
      <c r="Q3526">
        <v>0</v>
      </c>
      <c r="R3526">
        <v>0</v>
      </c>
      <c r="S3526">
        <v>0</v>
      </c>
      <c r="T3526">
        <v>0</v>
      </c>
      <c r="V3526" t="s">
        <v>222</v>
      </c>
      <c r="W3526" t="s">
        <v>244</v>
      </c>
      <c r="X3526" t="s">
        <v>245</v>
      </c>
      <c r="Y3526">
        <v>0</v>
      </c>
      <c r="AC3526">
        <v>0.41547722428741773</v>
      </c>
    </row>
    <row r="3527" spans="1:29" x14ac:dyDescent="0.35">
      <c r="A3527" t="s">
        <v>22800</v>
      </c>
      <c r="B3527" t="s">
        <v>22801</v>
      </c>
      <c r="C3527">
        <v>6144</v>
      </c>
      <c r="D3527" t="s">
        <v>22711</v>
      </c>
      <c r="E3527">
        <v>24844</v>
      </c>
      <c r="F3527">
        <v>4.1142000000000003</v>
      </c>
      <c r="G3527">
        <v>254</v>
      </c>
      <c r="H3527" t="s">
        <v>22802</v>
      </c>
      <c r="I3527" t="s">
        <v>157</v>
      </c>
      <c r="J3527" t="s">
        <v>22802</v>
      </c>
      <c r="L3527" t="s">
        <v>22803</v>
      </c>
      <c r="M3527">
        <v>26</v>
      </c>
      <c r="P3527">
        <v>0</v>
      </c>
      <c r="Q3527">
        <v>0</v>
      </c>
      <c r="R3527">
        <v>0</v>
      </c>
      <c r="S3527">
        <v>0</v>
      </c>
      <c r="T3527">
        <v>0</v>
      </c>
      <c r="V3527" t="s">
        <v>32</v>
      </c>
      <c r="W3527" t="s">
        <v>41</v>
      </c>
      <c r="X3527" t="s">
        <v>59</v>
      </c>
      <c r="Y3527">
        <v>0</v>
      </c>
      <c r="AC3527">
        <v>0.41554787813978622</v>
      </c>
    </row>
    <row r="3528" spans="1:29" x14ac:dyDescent="0.35">
      <c r="A3528" t="s">
        <v>4572</v>
      </c>
      <c r="B3528" t="s">
        <v>4573</v>
      </c>
      <c r="C3528">
        <v>4171</v>
      </c>
      <c r="D3528" t="s">
        <v>4465</v>
      </c>
      <c r="E3528">
        <v>10000</v>
      </c>
      <c r="F3528">
        <v>4.3522999999999996</v>
      </c>
      <c r="G3528">
        <v>176</v>
      </c>
      <c r="H3528" t="s">
        <v>947</v>
      </c>
      <c r="I3528" t="s">
        <v>157</v>
      </c>
      <c r="J3528" t="s">
        <v>947</v>
      </c>
      <c r="L3528" t="s">
        <v>4574</v>
      </c>
      <c r="M3528">
        <v>30</v>
      </c>
      <c r="P3528">
        <v>0</v>
      </c>
      <c r="Q3528">
        <v>0</v>
      </c>
      <c r="R3528">
        <v>0</v>
      </c>
      <c r="S3528">
        <v>0</v>
      </c>
      <c r="T3528">
        <v>0</v>
      </c>
      <c r="U3528" t="s">
        <v>4575</v>
      </c>
      <c r="V3528" t="s">
        <v>394</v>
      </c>
      <c r="W3528" t="s">
        <v>428</v>
      </c>
      <c r="X3528" t="s">
        <v>429</v>
      </c>
      <c r="Y3528">
        <v>0</v>
      </c>
      <c r="AC3528">
        <v>0.41581094002231067</v>
      </c>
    </row>
    <row r="3529" spans="1:29" x14ac:dyDescent="0.35">
      <c r="A3529" t="s">
        <v>25246</v>
      </c>
      <c r="B3529" t="s">
        <v>25247</v>
      </c>
      <c r="C3529">
        <v>3902</v>
      </c>
      <c r="D3529" t="s">
        <v>25136</v>
      </c>
      <c r="E3529">
        <v>104646</v>
      </c>
      <c r="F3529">
        <v>3.4891999999999999</v>
      </c>
      <c r="G3529">
        <v>462</v>
      </c>
      <c r="H3529" t="s">
        <v>17213</v>
      </c>
      <c r="I3529" t="s">
        <v>803</v>
      </c>
      <c r="J3529" t="s">
        <v>25248</v>
      </c>
      <c r="K3529" t="s">
        <v>25249</v>
      </c>
      <c r="L3529" t="s">
        <v>25250</v>
      </c>
      <c r="M3529">
        <v>5</v>
      </c>
      <c r="P3529">
        <v>0</v>
      </c>
      <c r="Q3529">
        <v>0</v>
      </c>
      <c r="R3529">
        <v>1</v>
      </c>
      <c r="S3529">
        <v>0</v>
      </c>
      <c r="T3529">
        <v>1</v>
      </c>
      <c r="V3529" t="s">
        <v>306</v>
      </c>
      <c r="W3529" t="s">
        <v>7196</v>
      </c>
      <c r="Y3529">
        <v>22</v>
      </c>
      <c r="Z3529">
        <v>5</v>
      </c>
      <c r="AA3529">
        <v>5</v>
      </c>
      <c r="AC3529">
        <v>0.41582344528241377</v>
      </c>
    </row>
    <row r="3530" spans="1:29" x14ac:dyDescent="0.35">
      <c r="A3530" t="s">
        <v>5144</v>
      </c>
      <c r="B3530" t="s">
        <v>5145</v>
      </c>
      <c r="C3530">
        <v>6236</v>
      </c>
      <c r="D3530" t="s">
        <v>4908</v>
      </c>
      <c r="E3530">
        <v>34551</v>
      </c>
      <c r="F3530">
        <v>3.5646</v>
      </c>
      <c r="G3530">
        <v>147</v>
      </c>
      <c r="H3530" t="s">
        <v>5146</v>
      </c>
      <c r="I3530" t="s">
        <v>157</v>
      </c>
      <c r="J3530" t="s">
        <v>5146</v>
      </c>
      <c r="L3530" t="s">
        <v>5147</v>
      </c>
      <c r="M3530">
        <v>55</v>
      </c>
      <c r="P3530">
        <v>0</v>
      </c>
      <c r="Q3530">
        <v>0</v>
      </c>
      <c r="R3530">
        <v>0</v>
      </c>
      <c r="S3530">
        <v>0</v>
      </c>
      <c r="T3530">
        <v>0</v>
      </c>
      <c r="V3530" t="s">
        <v>306</v>
      </c>
      <c r="W3530" t="s">
        <v>815</v>
      </c>
      <c r="X3530" t="s">
        <v>1605</v>
      </c>
      <c r="Y3530">
        <v>0</v>
      </c>
      <c r="AC3530">
        <v>0.41628470067605128</v>
      </c>
    </row>
    <row r="3531" spans="1:29" x14ac:dyDescent="0.35">
      <c r="A3531" t="s">
        <v>4190</v>
      </c>
      <c r="B3531" t="s">
        <v>4191</v>
      </c>
      <c r="C3531">
        <v>8007</v>
      </c>
      <c r="D3531" t="s">
        <v>4129</v>
      </c>
      <c r="E3531">
        <v>2240</v>
      </c>
      <c r="F3531">
        <v>4.4615</v>
      </c>
      <c r="G3531">
        <v>13</v>
      </c>
      <c r="H3531" t="s">
        <v>55</v>
      </c>
      <c r="I3531" t="s">
        <v>38</v>
      </c>
      <c r="J3531" t="s">
        <v>56</v>
      </c>
      <c r="L3531" t="s">
        <v>4192</v>
      </c>
      <c r="M3531">
        <v>28</v>
      </c>
      <c r="P3531">
        <v>0</v>
      </c>
      <c r="Q3531">
        <v>0</v>
      </c>
      <c r="R3531">
        <v>0</v>
      </c>
      <c r="S3531">
        <v>0</v>
      </c>
      <c r="T3531">
        <v>0</v>
      </c>
      <c r="U3531" t="s">
        <v>4193</v>
      </c>
      <c r="V3531" t="s">
        <v>32</v>
      </c>
      <c r="W3531" t="s">
        <v>41</v>
      </c>
      <c r="X3531" t="s">
        <v>59</v>
      </c>
      <c r="Y3531">
        <v>0</v>
      </c>
      <c r="AC3531">
        <v>0.41628568425672874</v>
      </c>
    </row>
    <row r="3532" spans="1:29" x14ac:dyDescent="0.35">
      <c r="A3532" t="s">
        <v>6859</v>
      </c>
      <c r="B3532" t="s">
        <v>6860</v>
      </c>
      <c r="C3532">
        <v>6503</v>
      </c>
      <c r="D3532" t="s">
        <v>6747</v>
      </c>
      <c r="E3532">
        <v>683</v>
      </c>
      <c r="F3532">
        <v>4.7317</v>
      </c>
      <c r="G3532">
        <v>41</v>
      </c>
      <c r="H3532" t="s">
        <v>4245</v>
      </c>
      <c r="I3532" t="s">
        <v>157</v>
      </c>
      <c r="J3532" t="s">
        <v>4245</v>
      </c>
      <c r="L3532" t="s">
        <v>6861</v>
      </c>
      <c r="M3532">
        <v>12</v>
      </c>
      <c r="P3532">
        <v>0</v>
      </c>
      <c r="Q3532">
        <v>0</v>
      </c>
      <c r="R3532">
        <v>1</v>
      </c>
      <c r="S3532">
        <v>0</v>
      </c>
      <c r="T3532">
        <v>0</v>
      </c>
      <c r="U3532" t="s">
        <v>6862</v>
      </c>
      <c r="V3532" t="s">
        <v>222</v>
      </c>
      <c r="W3532" t="s">
        <v>223</v>
      </c>
      <c r="X3532" t="s">
        <v>235</v>
      </c>
      <c r="Y3532">
        <v>1</v>
      </c>
      <c r="Z3532">
        <v>26</v>
      </c>
      <c r="AA3532">
        <v>26</v>
      </c>
      <c r="AC3532">
        <v>0.41634974778799061</v>
      </c>
    </row>
    <row r="3533" spans="1:29" x14ac:dyDescent="0.35">
      <c r="A3533" t="s">
        <v>6074</v>
      </c>
      <c r="B3533" t="s">
        <v>6075</v>
      </c>
      <c r="C3533">
        <v>1254</v>
      </c>
      <c r="D3533" t="s">
        <v>5675</v>
      </c>
      <c r="E3533">
        <v>6473</v>
      </c>
      <c r="F3533">
        <v>3.4687999999999999</v>
      </c>
      <c r="G3533">
        <v>96</v>
      </c>
      <c r="H3533" t="s">
        <v>186</v>
      </c>
      <c r="I3533" t="s">
        <v>157</v>
      </c>
      <c r="J3533" t="s">
        <v>186</v>
      </c>
      <c r="L3533" t="s">
        <v>6076</v>
      </c>
      <c r="M3533">
        <v>44</v>
      </c>
      <c r="P3533">
        <v>0</v>
      </c>
      <c r="Q3533">
        <v>0</v>
      </c>
      <c r="R3533">
        <v>0</v>
      </c>
      <c r="S3533">
        <v>0</v>
      </c>
      <c r="T3533">
        <v>0</v>
      </c>
      <c r="V3533" t="s">
        <v>394</v>
      </c>
      <c r="W3533" t="s">
        <v>395</v>
      </c>
      <c r="X3533" t="s">
        <v>395</v>
      </c>
      <c r="Y3533">
        <v>2</v>
      </c>
      <c r="Z3533">
        <v>82</v>
      </c>
      <c r="AA3533">
        <v>59</v>
      </c>
      <c r="AC3533">
        <v>0.4166682905687944</v>
      </c>
    </row>
    <row r="3534" spans="1:29" x14ac:dyDescent="0.35">
      <c r="A3534" t="s">
        <v>4977</v>
      </c>
      <c r="B3534" t="s">
        <v>4978</v>
      </c>
      <c r="C3534">
        <v>6236</v>
      </c>
      <c r="D3534" t="s">
        <v>4908</v>
      </c>
      <c r="E3534">
        <v>220095</v>
      </c>
      <c r="F3534">
        <v>4.4093999999999998</v>
      </c>
      <c r="G3534">
        <v>1219</v>
      </c>
      <c r="H3534" t="s">
        <v>4979</v>
      </c>
      <c r="I3534" t="s">
        <v>803</v>
      </c>
      <c r="J3534" t="s">
        <v>4980</v>
      </c>
      <c r="K3534" t="s">
        <v>4981</v>
      </c>
      <c r="L3534" t="s">
        <v>4982</v>
      </c>
      <c r="M3534">
        <v>35</v>
      </c>
      <c r="P3534">
        <v>0</v>
      </c>
      <c r="Q3534">
        <v>0</v>
      </c>
      <c r="R3534">
        <v>0</v>
      </c>
      <c r="S3534">
        <v>0</v>
      </c>
      <c r="T3534">
        <v>0</v>
      </c>
      <c r="U3534" t="s">
        <v>4983</v>
      </c>
      <c r="V3534" t="s">
        <v>306</v>
      </c>
      <c r="W3534" t="s">
        <v>823</v>
      </c>
      <c r="X3534" t="s">
        <v>1080</v>
      </c>
      <c r="Y3534">
        <v>10</v>
      </c>
      <c r="Z3534">
        <v>35</v>
      </c>
      <c r="AA3534">
        <v>35</v>
      </c>
      <c r="AC3534">
        <v>0.41688399329193671</v>
      </c>
    </row>
    <row r="3535" spans="1:29" x14ac:dyDescent="0.35">
      <c r="A3535" t="s">
        <v>9822</v>
      </c>
      <c r="B3535" t="s">
        <v>9823</v>
      </c>
      <c r="C3535">
        <v>8001</v>
      </c>
      <c r="D3535" t="s">
        <v>9734</v>
      </c>
      <c r="E3535">
        <v>28597</v>
      </c>
      <c r="F3535">
        <v>4.7272999999999996</v>
      </c>
      <c r="G3535">
        <v>99</v>
      </c>
      <c r="H3535" t="s">
        <v>37</v>
      </c>
      <c r="I3535" t="s">
        <v>157</v>
      </c>
      <c r="J3535" t="s">
        <v>37</v>
      </c>
      <c r="L3535" t="s">
        <v>9750</v>
      </c>
      <c r="M3535">
        <v>74</v>
      </c>
      <c r="P3535">
        <v>1</v>
      </c>
      <c r="Q3535">
        <v>0</v>
      </c>
      <c r="R3535">
        <v>1</v>
      </c>
      <c r="S3535">
        <v>0</v>
      </c>
      <c r="T3535">
        <v>0</v>
      </c>
      <c r="U3535" t="s">
        <v>9751</v>
      </c>
      <c r="V3535" t="s">
        <v>394</v>
      </c>
      <c r="W3535" t="s">
        <v>395</v>
      </c>
      <c r="X3535" t="s">
        <v>395</v>
      </c>
      <c r="Y3535">
        <v>0</v>
      </c>
      <c r="AC3535">
        <v>0.4170598993487441</v>
      </c>
    </row>
    <row r="3536" spans="1:29" x14ac:dyDescent="0.35">
      <c r="A3536" t="s">
        <v>20279</v>
      </c>
      <c r="B3536" t="s">
        <v>20280</v>
      </c>
      <c r="C3536">
        <v>6182</v>
      </c>
      <c r="D3536" t="s">
        <v>20034</v>
      </c>
      <c r="E3536">
        <v>2456</v>
      </c>
      <c r="F3536">
        <v>3.8</v>
      </c>
      <c r="G3536">
        <v>30</v>
      </c>
      <c r="H3536" t="s">
        <v>897</v>
      </c>
      <c r="I3536" t="s">
        <v>1158</v>
      </c>
      <c r="L3536" t="s">
        <v>20281</v>
      </c>
      <c r="M3536">
        <v>32</v>
      </c>
      <c r="P3536">
        <v>0</v>
      </c>
      <c r="Q3536">
        <v>0</v>
      </c>
      <c r="R3536">
        <v>0</v>
      </c>
      <c r="S3536">
        <v>0</v>
      </c>
      <c r="T3536">
        <v>0</v>
      </c>
      <c r="U3536" t="s">
        <v>20282</v>
      </c>
      <c r="V3536" t="s">
        <v>93</v>
      </c>
      <c r="W3536" t="s">
        <v>1745</v>
      </c>
      <c r="X3536" t="s">
        <v>2743</v>
      </c>
      <c r="Y3536">
        <v>0</v>
      </c>
      <c r="AC3536">
        <v>0.41710444676739555</v>
      </c>
    </row>
    <row r="3537" spans="1:29" x14ac:dyDescent="0.35">
      <c r="A3537" t="s">
        <v>8653</v>
      </c>
      <c r="B3537" t="s">
        <v>8654</v>
      </c>
      <c r="C3537">
        <v>6014</v>
      </c>
      <c r="D3537" t="s">
        <v>8545</v>
      </c>
      <c r="E3537">
        <v>22325</v>
      </c>
      <c r="F3537">
        <v>4.0537999999999998</v>
      </c>
      <c r="G3537">
        <v>130</v>
      </c>
      <c r="H3537" t="s">
        <v>8614</v>
      </c>
      <c r="I3537" t="s">
        <v>1158</v>
      </c>
      <c r="L3537" t="s">
        <v>8655</v>
      </c>
      <c r="M3537">
        <v>7</v>
      </c>
      <c r="P3537">
        <v>0</v>
      </c>
      <c r="Q3537">
        <v>0</v>
      </c>
      <c r="R3537">
        <v>0</v>
      </c>
      <c r="S3537">
        <v>0</v>
      </c>
      <c r="T3537">
        <v>0</v>
      </c>
      <c r="V3537" t="s">
        <v>394</v>
      </c>
      <c r="W3537" t="s">
        <v>474</v>
      </c>
      <c r="X3537" t="s">
        <v>5276</v>
      </c>
      <c r="Y3537">
        <v>0</v>
      </c>
      <c r="AC3537">
        <v>0.41719796871426129</v>
      </c>
    </row>
    <row r="3538" spans="1:29" x14ac:dyDescent="0.35">
      <c r="A3538" t="s">
        <v>32513</v>
      </c>
      <c r="B3538" t="s">
        <v>32514</v>
      </c>
      <c r="C3538">
        <v>6169</v>
      </c>
      <c r="D3538" t="s">
        <v>32437</v>
      </c>
      <c r="E3538">
        <v>53522</v>
      </c>
      <c r="F3538">
        <v>4.5526</v>
      </c>
      <c r="G3538">
        <v>76</v>
      </c>
      <c r="L3538" t="s">
        <v>32515</v>
      </c>
      <c r="M3538">
        <v>59</v>
      </c>
      <c r="N3538">
        <v>76</v>
      </c>
      <c r="P3538">
        <v>0</v>
      </c>
      <c r="Q3538">
        <v>0</v>
      </c>
      <c r="R3538">
        <v>0</v>
      </c>
      <c r="S3538">
        <v>0</v>
      </c>
      <c r="T3538">
        <v>0</v>
      </c>
      <c r="U3538" t="s">
        <v>32516</v>
      </c>
      <c r="V3538" t="s">
        <v>394</v>
      </c>
      <c r="W3538" t="s">
        <v>33</v>
      </c>
      <c r="Y3538">
        <v>0</v>
      </c>
      <c r="AC3538">
        <v>0.41725676351202834</v>
      </c>
    </row>
    <row r="3539" spans="1:29" x14ac:dyDescent="0.35">
      <c r="A3539" t="s">
        <v>22915</v>
      </c>
      <c r="B3539" t="s">
        <v>22916</v>
      </c>
      <c r="C3539">
        <v>1071</v>
      </c>
      <c r="D3539" t="s">
        <v>22913</v>
      </c>
      <c r="E3539">
        <v>11830</v>
      </c>
      <c r="F3539">
        <v>4.7728999999999999</v>
      </c>
      <c r="G3539">
        <v>207</v>
      </c>
      <c r="H3539" t="s">
        <v>37</v>
      </c>
      <c r="I3539" t="s">
        <v>38</v>
      </c>
      <c r="J3539" t="s">
        <v>37</v>
      </c>
      <c r="L3539" t="s">
        <v>22917</v>
      </c>
      <c r="M3539">
        <v>106</v>
      </c>
      <c r="P3539">
        <v>0</v>
      </c>
      <c r="Q3539">
        <v>0</v>
      </c>
      <c r="R3539">
        <v>0</v>
      </c>
      <c r="S3539">
        <v>0</v>
      </c>
      <c r="T3539">
        <v>0</v>
      </c>
      <c r="V3539" t="s">
        <v>32</v>
      </c>
      <c r="W3539" t="s">
        <v>172</v>
      </c>
      <c r="X3539" t="s">
        <v>173</v>
      </c>
      <c r="Y3539">
        <v>1</v>
      </c>
      <c r="Z3539">
        <v>83</v>
      </c>
      <c r="AA3539">
        <v>83</v>
      </c>
      <c r="AC3539">
        <v>0.41726308527582556</v>
      </c>
    </row>
    <row r="3540" spans="1:29" x14ac:dyDescent="0.35">
      <c r="A3540" t="s">
        <v>14763</v>
      </c>
      <c r="B3540" t="s">
        <v>14764</v>
      </c>
      <c r="C3540">
        <v>6202</v>
      </c>
      <c r="D3540" t="s">
        <v>14671</v>
      </c>
      <c r="E3540">
        <v>6996</v>
      </c>
      <c r="F3540">
        <v>4.0667</v>
      </c>
      <c r="G3540">
        <v>15</v>
      </c>
      <c r="H3540" t="s">
        <v>478</v>
      </c>
      <c r="L3540" t="s">
        <v>14765</v>
      </c>
      <c r="M3540">
        <v>38</v>
      </c>
      <c r="P3540">
        <v>0</v>
      </c>
      <c r="Q3540">
        <v>0</v>
      </c>
      <c r="R3540">
        <v>1</v>
      </c>
      <c r="S3540">
        <v>0</v>
      </c>
      <c r="T3540">
        <v>0</v>
      </c>
      <c r="V3540" t="s">
        <v>306</v>
      </c>
      <c r="W3540" t="s">
        <v>307</v>
      </c>
      <c r="X3540" t="s">
        <v>308</v>
      </c>
      <c r="Y3540">
        <v>0</v>
      </c>
      <c r="AC3540">
        <v>0.41728149569366779</v>
      </c>
    </row>
    <row r="3541" spans="1:29" x14ac:dyDescent="0.35">
      <c r="A3541" t="s">
        <v>31853</v>
      </c>
      <c r="B3541" t="s">
        <v>31854</v>
      </c>
      <c r="C3541">
        <v>6304</v>
      </c>
      <c r="D3541" t="s">
        <v>31790</v>
      </c>
      <c r="E3541">
        <v>3774</v>
      </c>
      <c r="F3541">
        <v>4.5185000000000004</v>
      </c>
      <c r="G3541">
        <v>54</v>
      </c>
      <c r="H3541" t="s">
        <v>31841</v>
      </c>
      <c r="I3541" t="s">
        <v>157</v>
      </c>
      <c r="J3541" t="s">
        <v>31841</v>
      </c>
      <c r="L3541" t="s">
        <v>31855</v>
      </c>
      <c r="M3541">
        <v>65</v>
      </c>
      <c r="P3541">
        <v>0</v>
      </c>
      <c r="Q3541">
        <v>0</v>
      </c>
      <c r="R3541">
        <v>1</v>
      </c>
      <c r="S3541">
        <v>0</v>
      </c>
      <c r="T3541">
        <v>0</v>
      </c>
      <c r="U3541" t="s">
        <v>31856</v>
      </c>
      <c r="V3541" t="s">
        <v>222</v>
      </c>
      <c r="W3541" t="s">
        <v>223</v>
      </c>
      <c r="X3541" t="s">
        <v>271</v>
      </c>
      <c r="Y3541">
        <v>1</v>
      </c>
      <c r="Z3541">
        <v>134</v>
      </c>
      <c r="AA3541">
        <v>134</v>
      </c>
      <c r="AC3541">
        <v>0.41746390947442857</v>
      </c>
    </row>
    <row r="3542" spans="1:29" x14ac:dyDescent="0.35">
      <c r="A3542" t="s">
        <v>12819</v>
      </c>
      <c r="B3542" t="s">
        <v>12820</v>
      </c>
      <c r="C3542">
        <v>5879</v>
      </c>
      <c r="D3542" t="s">
        <v>12722</v>
      </c>
      <c r="E3542">
        <v>59496</v>
      </c>
      <c r="F3542">
        <v>4.6673</v>
      </c>
      <c r="G3542">
        <v>1623</v>
      </c>
      <c r="M3542">
        <v>47</v>
      </c>
      <c r="P3542">
        <v>0</v>
      </c>
      <c r="Q3542">
        <v>0</v>
      </c>
      <c r="R3542">
        <v>0</v>
      </c>
      <c r="S3542">
        <v>0</v>
      </c>
      <c r="T3542">
        <v>0</v>
      </c>
      <c r="V3542" t="s">
        <v>306</v>
      </c>
      <c r="W3542" t="s">
        <v>1138</v>
      </c>
      <c r="X3542" t="s">
        <v>1248</v>
      </c>
      <c r="Y3542">
        <v>0</v>
      </c>
      <c r="AC3542">
        <v>0.41756913868666767</v>
      </c>
    </row>
    <row r="3543" spans="1:29" x14ac:dyDescent="0.35">
      <c r="A3543" t="s">
        <v>30293</v>
      </c>
      <c r="B3543" t="s">
        <v>30294</v>
      </c>
      <c r="C3543">
        <v>5869</v>
      </c>
      <c r="D3543" t="s">
        <v>29945</v>
      </c>
      <c r="E3543">
        <v>1417</v>
      </c>
      <c r="H3543" t="s">
        <v>30295</v>
      </c>
      <c r="I3543" t="s">
        <v>803</v>
      </c>
      <c r="J3543" t="s">
        <v>30296</v>
      </c>
      <c r="K3543" t="s">
        <v>30297</v>
      </c>
      <c r="L3543" t="s">
        <v>30298</v>
      </c>
      <c r="M3543">
        <v>60</v>
      </c>
      <c r="P3543">
        <v>1</v>
      </c>
      <c r="Q3543">
        <v>1</v>
      </c>
      <c r="R3543">
        <v>1</v>
      </c>
      <c r="S3543">
        <v>0</v>
      </c>
      <c r="T3543">
        <v>0</v>
      </c>
      <c r="U3543" t="s">
        <v>30299</v>
      </c>
      <c r="V3543" t="s">
        <v>306</v>
      </c>
      <c r="W3543" t="s">
        <v>307</v>
      </c>
      <c r="X3543" t="s">
        <v>1087</v>
      </c>
      <c r="Y3543">
        <v>1</v>
      </c>
      <c r="Z3543">
        <v>60</v>
      </c>
      <c r="AA3543">
        <v>60</v>
      </c>
      <c r="AC3543">
        <v>0.41759136051006174</v>
      </c>
    </row>
    <row r="3544" spans="1:29" x14ac:dyDescent="0.35">
      <c r="A3544" t="s">
        <v>20082</v>
      </c>
      <c r="B3544" t="s">
        <v>20083</v>
      </c>
      <c r="C3544">
        <v>6182</v>
      </c>
      <c r="D3544" t="s">
        <v>20034</v>
      </c>
      <c r="E3544">
        <v>31196</v>
      </c>
      <c r="F3544">
        <v>3.6638000000000002</v>
      </c>
      <c r="G3544">
        <v>931</v>
      </c>
      <c r="H3544" t="s">
        <v>947</v>
      </c>
      <c r="I3544" t="s">
        <v>803</v>
      </c>
      <c r="J3544" t="s">
        <v>20084</v>
      </c>
      <c r="L3544" t="s">
        <v>20085</v>
      </c>
      <c r="M3544">
        <v>30</v>
      </c>
      <c r="P3544">
        <v>0</v>
      </c>
      <c r="Q3544">
        <v>0</v>
      </c>
      <c r="R3544">
        <v>0</v>
      </c>
      <c r="S3544">
        <v>0</v>
      </c>
      <c r="T3544">
        <v>0</v>
      </c>
      <c r="V3544" t="s">
        <v>222</v>
      </c>
      <c r="W3544" t="s">
        <v>223</v>
      </c>
      <c r="X3544" t="s">
        <v>224</v>
      </c>
      <c r="Y3544">
        <v>8</v>
      </c>
      <c r="Z3544">
        <v>30</v>
      </c>
      <c r="AA3544">
        <v>8</v>
      </c>
      <c r="AC3544">
        <v>0.41766953416133035</v>
      </c>
    </row>
    <row r="3545" spans="1:29" x14ac:dyDescent="0.35">
      <c r="A3545" t="s">
        <v>2777</v>
      </c>
      <c r="B3545" t="s">
        <v>2778</v>
      </c>
      <c r="C3545">
        <v>5687</v>
      </c>
      <c r="D3545" t="s">
        <v>2768</v>
      </c>
      <c r="E3545">
        <v>5598</v>
      </c>
      <c r="F3545">
        <v>3.7940999999999998</v>
      </c>
      <c r="G3545">
        <v>34</v>
      </c>
      <c r="I3545" t="s">
        <v>803</v>
      </c>
      <c r="J3545" t="s">
        <v>1609</v>
      </c>
      <c r="L3545" t="s">
        <v>2779</v>
      </c>
      <c r="M3545">
        <v>26</v>
      </c>
      <c r="P3545">
        <v>0</v>
      </c>
      <c r="Q3545">
        <v>0</v>
      </c>
      <c r="R3545">
        <v>0</v>
      </c>
      <c r="S3545">
        <v>0</v>
      </c>
      <c r="T3545">
        <v>0</v>
      </c>
      <c r="U3545" t="s">
        <v>2780</v>
      </c>
      <c r="V3545" t="s">
        <v>306</v>
      </c>
      <c r="W3545" t="s">
        <v>823</v>
      </c>
      <c r="X3545" t="s">
        <v>824</v>
      </c>
      <c r="Y3545">
        <v>0</v>
      </c>
      <c r="AC3545">
        <v>0.41785659830868849</v>
      </c>
    </row>
    <row r="3546" spans="1:29" x14ac:dyDescent="0.35">
      <c r="A3546" t="s">
        <v>10112</v>
      </c>
      <c r="B3546" t="s">
        <v>10113</v>
      </c>
      <c r="C3546">
        <v>6200</v>
      </c>
      <c r="D3546" t="s">
        <v>9905</v>
      </c>
      <c r="E3546">
        <v>53612</v>
      </c>
      <c r="F3546">
        <v>4.1025</v>
      </c>
      <c r="G3546">
        <v>439</v>
      </c>
      <c r="H3546" t="s">
        <v>316</v>
      </c>
      <c r="I3546" t="s">
        <v>157</v>
      </c>
      <c r="J3546" t="s">
        <v>316</v>
      </c>
      <c r="L3546" t="s">
        <v>10114</v>
      </c>
      <c r="M3546">
        <v>22</v>
      </c>
      <c r="P3546">
        <v>0</v>
      </c>
      <c r="Q3546">
        <v>0</v>
      </c>
      <c r="R3546">
        <v>0</v>
      </c>
      <c r="S3546">
        <v>0</v>
      </c>
      <c r="T3546">
        <v>0</v>
      </c>
      <c r="V3546" t="s">
        <v>306</v>
      </c>
      <c r="W3546" t="s">
        <v>823</v>
      </c>
      <c r="X3546" t="s">
        <v>1373</v>
      </c>
      <c r="Y3546">
        <v>0</v>
      </c>
      <c r="AC3546">
        <v>0.41816597286784729</v>
      </c>
    </row>
    <row r="3547" spans="1:29" x14ac:dyDescent="0.35">
      <c r="A3547" t="s">
        <v>25959</v>
      </c>
      <c r="B3547" t="s">
        <v>25960</v>
      </c>
      <c r="C3547">
        <v>3902</v>
      </c>
      <c r="D3547" t="s">
        <v>25136</v>
      </c>
      <c r="E3547">
        <v>8354</v>
      </c>
      <c r="F3547">
        <v>4.6509</v>
      </c>
      <c r="G3547">
        <v>106</v>
      </c>
      <c r="H3547" t="s">
        <v>25961</v>
      </c>
      <c r="I3547" t="s">
        <v>157</v>
      </c>
      <c r="J3547" t="s">
        <v>25961</v>
      </c>
      <c r="L3547" t="s">
        <v>25962</v>
      </c>
      <c r="M3547">
        <v>12</v>
      </c>
      <c r="P3547">
        <v>0</v>
      </c>
      <c r="Q3547">
        <v>0</v>
      </c>
      <c r="R3547">
        <v>0</v>
      </c>
      <c r="S3547">
        <v>0</v>
      </c>
      <c r="T3547">
        <v>1</v>
      </c>
      <c r="U3547" t="s">
        <v>3595</v>
      </c>
      <c r="V3547" t="s">
        <v>222</v>
      </c>
      <c r="W3547" t="s">
        <v>223</v>
      </c>
      <c r="X3547" t="s">
        <v>224</v>
      </c>
      <c r="Y3547">
        <v>0</v>
      </c>
      <c r="AC3547">
        <v>0.41820811084497134</v>
      </c>
    </row>
    <row r="3548" spans="1:29" x14ac:dyDescent="0.35">
      <c r="A3548" t="s">
        <v>22176</v>
      </c>
      <c r="B3548" t="s">
        <v>22177</v>
      </c>
      <c r="C3548">
        <v>6326</v>
      </c>
      <c r="D3548" t="s">
        <v>22055</v>
      </c>
      <c r="E3548">
        <v>3614</v>
      </c>
      <c r="F3548">
        <v>5</v>
      </c>
      <c r="G3548">
        <v>5</v>
      </c>
      <c r="H3548" t="s">
        <v>22178</v>
      </c>
      <c r="I3548" t="s">
        <v>803</v>
      </c>
      <c r="J3548" t="s">
        <v>22179</v>
      </c>
      <c r="K3548" t="s">
        <v>16801</v>
      </c>
      <c r="L3548" t="s">
        <v>22180</v>
      </c>
      <c r="M3548">
        <v>24</v>
      </c>
      <c r="P3548">
        <v>0</v>
      </c>
      <c r="Q3548">
        <v>0</v>
      </c>
      <c r="R3548">
        <v>0</v>
      </c>
      <c r="S3548">
        <v>0</v>
      </c>
      <c r="T3548">
        <v>1</v>
      </c>
      <c r="U3548" t="s">
        <v>22181</v>
      </c>
      <c r="V3548" t="s">
        <v>306</v>
      </c>
      <c r="W3548" t="s">
        <v>823</v>
      </c>
      <c r="X3548" t="s">
        <v>1080</v>
      </c>
      <c r="Y3548">
        <v>2</v>
      </c>
      <c r="Z3548">
        <v>24</v>
      </c>
      <c r="AA3548">
        <v>24</v>
      </c>
      <c r="AC3548">
        <v>0.41824440652403672</v>
      </c>
    </row>
    <row r="3549" spans="1:29" x14ac:dyDescent="0.35">
      <c r="A3549" t="s">
        <v>13853</v>
      </c>
      <c r="B3549" t="s">
        <v>13854</v>
      </c>
      <c r="C3549">
        <v>6156</v>
      </c>
      <c r="D3549" t="s">
        <v>13777</v>
      </c>
      <c r="E3549">
        <v>43474</v>
      </c>
      <c r="F3549">
        <v>4</v>
      </c>
      <c r="G3549">
        <v>224</v>
      </c>
      <c r="H3549" t="s">
        <v>1070</v>
      </c>
      <c r="I3549" t="s">
        <v>803</v>
      </c>
      <c r="J3549" t="s">
        <v>13855</v>
      </c>
      <c r="K3549" t="s">
        <v>13856</v>
      </c>
      <c r="M3549">
        <v>28</v>
      </c>
      <c r="P3549">
        <v>0</v>
      </c>
      <c r="Q3549">
        <v>0</v>
      </c>
      <c r="R3549">
        <v>0</v>
      </c>
      <c r="S3549">
        <v>1</v>
      </c>
      <c r="T3549">
        <v>0</v>
      </c>
      <c r="U3549" t="s">
        <v>13857</v>
      </c>
      <c r="V3549" t="s">
        <v>306</v>
      </c>
      <c r="W3549" t="s">
        <v>307</v>
      </c>
      <c r="X3549" t="s">
        <v>1087</v>
      </c>
      <c r="Y3549">
        <v>0</v>
      </c>
      <c r="AC3549">
        <v>0.41839548998897114</v>
      </c>
    </row>
    <row r="3550" spans="1:29" x14ac:dyDescent="0.35">
      <c r="A3550" t="s">
        <v>29919</v>
      </c>
      <c r="B3550" t="s">
        <v>29920</v>
      </c>
      <c r="C3550">
        <v>1722</v>
      </c>
      <c r="D3550" t="s">
        <v>29893</v>
      </c>
      <c r="E3550">
        <v>4546</v>
      </c>
      <c r="F3550">
        <v>3.9</v>
      </c>
      <c r="G3550">
        <v>10</v>
      </c>
      <c r="H3550" t="s">
        <v>29921</v>
      </c>
      <c r="I3550" t="s">
        <v>157</v>
      </c>
      <c r="J3550" t="s">
        <v>29921</v>
      </c>
      <c r="M3550">
        <v>48</v>
      </c>
      <c r="N3550">
        <v>69</v>
      </c>
      <c r="O3550">
        <v>34</v>
      </c>
      <c r="P3550">
        <v>1</v>
      </c>
      <c r="Q3550">
        <v>0</v>
      </c>
      <c r="R3550">
        <v>0</v>
      </c>
      <c r="S3550">
        <v>1</v>
      </c>
      <c r="T3550">
        <v>0</v>
      </c>
      <c r="V3550" t="s">
        <v>32</v>
      </c>
      <c r="W3550" t="s">
        <v>33</v>
      </c>
      <c r="X3550" t="s">
        <v>34</v>
      </c>
      <c r="Y3550">
        <v>0</v>
      </c>
      <c r="AC3550">
        <v>0.41856325378276271</v>
      </c>
    </row>
    <row r="3551" spans="1:29" x14ac:dyDescent="0.35">
      <c r="A3551" t="s">
        <v>20187</v>
      </c>
      <c r="B3551" t="s">
        <v>20188</v>
      </c>
      <c r="C3551">
        <v>6182</v>
      </c>
      <c r="D3551" t="s">
        <v>20034</v>
      </c>
      <c r="E3551">
        <v>11311</v>
      </c>
      <c r="F3551">
        <v>3.7241</v>
      </c>
      <c r="G3551">
        <v>29</v>
      </c>
      <c r="H3551" t="s">
        <v>186</v>
      </c>
      <c r="I3551" t="s">
        <v>157</v>
      </c>
      <c r="J3551" t="s">
        <v>186</v>
      </c>
      <c r="L3551" t="s">
        <v>20189</v>
      </c>
      <c r="M3551">
        <v>48</v>
      </c>
      <c r="P3551">
        <v>0</v>
      </c>
      <c r="Q3551">
        <v>0</v>
      </c>
      <c r="R3551">
        <v>0</v>
      </c>
      <c r="S3551">
        <v>0</v>
      </c>
      <c r="T3551">
        <v>0</v>
      </c>
      <c r="V3551" t="s">
        <v>93</v>
      </c>
      <c r="W3551" t="s">
        <v>94</v>
      </c>
      <c r="X3551" t="s">
        <v>95</v>
      </c>
      <c r="Y3551">
        <v>0</v>
      </c>
      <c r="AC3551">
        <v>0.41865961158516884</v>
      </c>
    </row>
    <row r="3552" spans="1:29" x14ac:dyDescent="0.35">
      <c r="A3552" t="s">
        <v>19715</v>
      </c>
      <c r="B3552" t="s">
        <v>19716</v>
      </c>
      <c r="C3552">
        <v>6134</v>
      </c>
      <c r="D3552" t="s">
        <v>19596</v>
      </c>
      <c r="E3552">
        <v>26730</v>
      </c>
      <c r="F3552">
        <v>4.0122</v>
      </c>
      <c r="G3552">
        <v>1062</v>
      </c>
      <c r="H3552" t="s">
        <v>2783</v>
      </c>
      <c r="I3552" t="s">
        <v>803</v>
      </c>
      <c r="J3552" t="s">
        <v>19717</v>
      </c>
      <c r="K3552" t="s">
        <v>1396</v>
      </c>
      <c r="L3552" t="s">
        <v>19718</v>
      </c>
      <c r="M3552">
        <v>25</v>
      </c>
      <c r="P3552">
        <v>0</v>
      </c>
      <c r="Q3552">
        <v>0</v>
      </c>
      <c r="R3552">
        <v>0</v>
      </c>
      <c r="S3552">
        <v>0</v>
      </c>
      <c r="T3552">
        <v>1</v>
      </c>
      <c r="U3552" t="s">
        <v>19719</v>
      </c>
      <c r="V3552" t="s">
        <v>306</v>
      </c>
      <c r="W3552" t="s">
        <v>307</v>
      </c>
      <c r="X3552" t="s">
        <v>4120</v>
      </c>
      <c r="Y3552">
        <v>5</v>
      </c>
      <c r="Z3552">
        <v>25</v>
      </c>
      <c r="AA3552">
        <v>25</v>
      </c>
      <c r="AC3552">
        <v>0.419079767068951</v>
      </c>
    </row>
    <row r="3553" spans="1:29" x14ac:dyDescent="0.35">
      <c r="A3553" t="s">
        <v>20635</v>
      </c>
      <c r="B3553" t="s">
        <v>20636</v>
      </c>
      <c r="C3553">
        <v>6026</v>
      </c>
      <c r="D3553" t="s">
        <v>20568</v>
      </c>
      <c r="E3553">
        <v>3648</v>
      </c>
      <c r="F3553">
        <v>3.4167000000000001</v>
      </c>
      <c r="G3553">
        <v>12</v>
      </c>
      <c r="L3553" t="s">
        <v>20637</v>
      </c>
      <c r="M3553">
        <v>19</v>
      </c>
      <c r="P3553">
        <v>0</v>
      </c>
      <c r="Q3553">
        <v>0</v>
      </c>
      <c r="R3553">
        <v>0</v>
      </c>
      <c r="S3553">
        <v>0</v>
      </c>
      <c r="T3553">
        <v>0</v>
      </c>
      <c r="V3553" t="s">
        <v>306</v>
      </c>
      <c r="W3553" t="s">
        <v>7196</v>
      </c>
      <c r="Y3553">
        <v>0</v>
      </c>
      <c r="AC3553">
        <v>0.41914174233890811</v>
      </c>
    </row>
    <row r="3554" spans="1:29" x14ac:dyDescent="0.35">
      <c r="A3554" t="s">
        <v>18291</v>
      </c>
      <c r="B3554" t="s">
        <v>18292</v>
      </c>
      <c r="C3554">
        <v>6345</v>
      </c>
      <c r="D3554" t="s">
        <v>18273</v>
      </c>
      <c r="E3554">
        <v>35749</v>
      </c>
      <c r="F3554">
        <v>4.3864999999999998</v>
      </c>
      <c r="G3554">
        <v>251</v>
      </c>
      <c r="I3554" t="s">
        <v>803</v>
      </c>
      <c r="J3554" t="s">
        <v>18293</v>
      </c>
      <c r="K3554" t="s">
        <v>18294</v>
      </c>
      <c r="L3554" t="s">
        <v>18295</v>
      </c>
      <c r="M3554">
        <v>19</v>
      </c>
      <c r="P3554">
        <v>0</v>
      </c>
      <c r="Q3554">
        <v>0</v>
      </c>
      <c r="R3554">
        <v>1</v>
      </c>
      <c r="S3554">
        <v>0</v>
      </c>
      <c r="T3554">
        <v>0</v>
      </c>
      <c r="U3554" t="s">
        <v>18296</v>
      </c>
      <c r="V3554" t="s">
        <v>306</v>
      </c>
      <c r="W3554" t="s">
        <v>815</v>
      </c>
      <c r="X3554" t="s">
        <v>848</v>
      </c>
      <c r="Y3554">
        <v>24</v>
      </c>
      <c r="Z3554">
        <v>19</v>
      </c>
      <c r="AA3554">
        <v>19</v>
      </c>
      <c r="AC3554">
        <v>0.41917808072659402</v>
      </c>
    </row>
    <row r="3555" spans="1:29" x14ac:dyDescent="0.35">
      <c r="A3555" t="s">
        <v>23201</v>
      </c>
      <c r="B3555" t="s">
        <v>23202</v>
      </c>
      <c r="C3555">
        <v>6286</v>
      </c>
      <c r="D3555" t="s">
        <v>23177</v>
      </c>
      <c r="E3555">
        <v>59552</v>
      </c>
      <c r="F3555">
        <v>4.6809000000000003</v>
      </c>
      <c r="G3555">
        <v>470</v>
      </c>
      <c r="H3555" t="s">
        <v>371</v>
      </c>
      <c r="I3555" t="s">
        <v>803</v>
      </c>
      <c r="J3555" t="s">
        <v>23203</v>
      </c>
      <c r="K3555" t="s">
        <v>23204</v>
      </c>
      <c r="L3555" t="s">
        <v>23205</v>
      </c>
      <c r="M3555">
        <v>26</v>
      </c>
      <c r="P3555">
        <v>0</v>
      </c>
      <c r="Q3555">
        <v>0</v>
      </c>
      <c r="R3555">
        <v>0</v>
      </c>
      <c r="S3555">
        <v>0</v>
      </c>
      <c r="T3555">
        <v>1</v>
      </c>
      <c r="U3555" t="s">
        <v>23206</v>
      </c>
      <c r="V3555" t="s">
        <v>306</v>
      </c>
      <c r="W3555" t="s">
        <v>307</v>
      </c>
      <c r="X3555" t="s">
        <v>1106</v>
      </c>
      <c r="Y3555">
        <v>2</v>
      </c>
      <c r="Z3555">
        <v>26</v>
      </c>
      <c r="AA3555">
        <v>26</v>
      </c>
      <c r="AC3555">
        <v>0.41928774620831477</v>
      </c>
    </row>
    <row r="3556" spans="1:29" x14ac:dyDescent="0.35">
      <c r="A3556" t="s">
        <v>12908</v>
      </c>
      <c r="B3556" t="s">
        <v>12909</v>
      </c>
      <c r="C3556">
        <v>5879</v>
      </c>
      <c r="D3556" t="s">
        <v>12722</v>
      </c>
      <c r="E3556">
        <v>24324</v>
      </c>
      <c r="F3556">
        <v>4.5068999999999999</v>
      </c>
      <c r="G3556">
        <v>144</v>
      </c>
      <c r="I3556" t="s">
        <v>803</v>
      </c>
      <c r="J3556" t="s">
        <v>12910</v>
      </c>
      <c r="K3556" t="s">
        <v>12911</v>
      </c>
      <c r="L3556" t="s">
        <v>12912</v>
      </c>
      <c r="M3556">
        <v>28</v>
      </c>
      <c r="P3556">
        <v>0</v>
      </c>
      <c r="Q3556">
        <v>0</v>
      </c>
      <c r="R3556">
        <v>0</v>
      </c>
      <c r="S3556">
        <v>0</v>
      </c>
      <c r="T3556">
        <v>0</v>
      </c>
      <c r="U3556" t="s">
        <v>12913</v>
      </c>
      <c r="V3556" t="s">
        <v>306</v>
      </c>
      <c r="W3556" t="s">
        <v>823</v>
      </c>
      <c r="X3556" t="s">
        <v>1392</v>
      </c>
      <c r="Y3556">
        <v>4</v>
      </c>
      <c r="Z3556">
        <v>28</v>
      </c>
      <c r="AA3556">
        <v>28</v>
      </c>
      <c r="AC3556">
        <v>0.41945542709246175</v>
      </c>
    </row>
    <row r="3557" spans="1:29" x14ac:dyDescent="0.35">
      <c r="A3557" t="s">
        <v>3181</v>
      </c>
      <c r="B3557" t="s">
        <v>3182</v>
      </c>
      <c r="C3557">
        <v>6372</v>
      </c>
      <c r="D3557" t="s">
        <v>3114</v>
      </c>
      <c r="E3557">
        <v>3804</v>
      </c>
      <c r="F3557">
        <v>4.8883999999999999</v>
      </c>
      <c r="G3557">
        <v>242</v>
      </c>
      <c r="H3557" t="s">
        <v>3128</v>
      </c>
      <c r="I3557" t="s">
        <v>157</v>
      </c>
      <c r="J3557" t="s">
        <v>3128</v>
      </c>
      <c r="L3557" t="s">
        <v>3183</v>
      </c>
      <c r="M3557">
        <v>29.95</v>
      </c>
      <c r="P3557">
        <v>0</v>
      </c>
      <c r="Q3557">
        <v>0</v>
      </c>
      <c r="R3557">
        <v>0</v>
      </c>
      <c r="S3557">
        <v>0</v>
      </c>
      <c r="T3557">
        <v>1</v>
      </c>
      <c r="U3557" t="s">
        <v>3184</v>
      </c>
      <c r="V3557" t="s">
        <v>222</v>
      </c>
      <c r="W3557" t="s">
        <v>244</v>
      </c>
      <c r="X3557" t="s">
        <v>245</v>
      </c>
      <c r="Y3557">
        <v>0</v>
      </c>
      <c r="AC3557">
        <v>0.41946423792619691</v>
      </c>
    </row>
    <row r="3558" spans="1:29" x14ac:dyDescent="0.35">
      <c r="A3558" t="s">
        <v>21988</v>
      </c>
      <c r="B3558" t="s">
        <v>21989</v>
      </c>
      <c r="C3558">
        <v>5674</v>
      </c>
      <c r="D3558" t="s">
        <v>21902</v>
      </c>
      <c r="E3558">
        <v>17823</v>
      </c>
      <c r="F3558">
        <v>4.6040000000000001</v>
      </c>
      <c r="G3558">
        <v>298</v>
      </c>
      <c r="H3558" t="s">
        <v>21990</v>
      </c>
      <c r="I3558" t="s">
        <v>803</v>
      </c>
      <c r="L3558" t="s">
        <v>21991</v>
      </c>
      <c r="M3558">
        <v>34</v>
      </c>
      <c r="P3558">
        <v>0</v>
      </c>
      <c r="Q3558">
        <v>1</v>
      </c>
      <c r="R3558">
        <v>0</v>
      </c>
      <c r="S3558">
        <v>0</v>
      </c>
      <c r="T3558">
        <v>1</v>
      </c>
      <c r="U3558" t="s">
        <v>21992</v>
      </c>
      <c r="V3558" t="s">
        <v>394</v>
      </c>
      <c r="W3558" t="s">
        <v>405</v>
      </c>
      <c r="X3558" t="s">
        <v>406</v>
      </c>
      <c r="Y3558">
        <v>2</v>
      </c>
      <c r="Z3558">
        <v>34</v>
      </c>
      <c r="AA3558">
        <v>34</v>
      </c>
      <c r="AC3558">
        <v>0.41949492238650476</v>
      </c>
    </row>
    <row r="3559" spans="1:29" x14ac:dyDescent="0.35">
      <c r="A3559" t="s">
        <v>17508</v>
      </c>
      <c r="B3559" t="s">
        <v>17509</v>
      </c>
      <c r="C3559">
        <v>6125</v>
      </c>
      <c r="D3559" t="s">
        <v>17463</v>
      </c>
      <c r="E3559">
        <v>43168</v>
      </c>
      <c r="F3559">
        <v>4.5739000000000001</v>
      </c>
      <c r="G3559">
        <v>291</v>
      </c>
      <c r="H3559" t="s">
        <v>5270</v>
      </c>
      <c r="I3559" t="s">
        <v>157</v>
      </c>
      <c r="J3559" t="s">
        <v>5270</v>
      </c>
      <c r="L3559" t="s">
        <v>17510</v>
      </c>
      <c r="M3559">
        <v>27</v>
      </c>
      <c r="P3559">
        <v>0</v>
      </c>
      <c r="Q3559">
        <v>0</v>
      </c>
      <c r="R3559">
        <v>0</v>
      </c>
      <c r="S3559">
        <v>0</v>
      </c>
      <c r="T3559">
        <v>1</v>
      </c>
      <c r="U3559" t="s">
        <v>17511</v>
      </c>
      <c r="V3559" t="s">
        <v>394</v>
      </c>
      <c r="W3559" t="s">
        <v>395</v>
      </c>
      <c r="X3559" t="s">
        <v>2307</v>
      </c>
      <c r="Y3559">
        <v>0</v>
      </c>
      <c r="AC3559">
        <v>0.41958195091584616</v>
      </c>
    </row>
    <row r="3560" spans="1:29" x14ac:dyDescent="0.35">
      <c r="A3560" t="s">
        <v>25291</v>
      </c>
      <c r="B3560" t="s">
        <v>25292</v>
      </c>
      <c r="C3560">
        <v>3902</v>
      </c>
      <c r="D3560" t="s">
        <v>25136</v>
      </c>
      <c r="E3560">
        <v>113866</v>
      </c>
      <c r="F3560">
        <v>4.125</v>
      </c>
      <c r="G3560">
        <v>1488</v>
      </c>
      <c r="H3560" t="s">
        <v>25293</v>
      </c>
      <c r="I3560" t="s">
        <v>157</v>
      </c>
      <c r="J3560" t="s">
        <v>25293</v>
      </c>
      <c r="L3560" t="s">
        <v>25294</v>
      </c>
      <c r="M3560">
        <v>20</v>
      </c>
      <c r="P3560">
        <v>0</v>
      </c>
      <c r="Q3560">
        <v>0</v>
      </c>
      <c r="R3560">
        <v>0</v>
      </c>
      <c r="S3560">
        <v>0</v>
      </c>
      <c r="T3560">
        <v>1</v>
      </c>
      <c r="U3560" t="s">
        <v>25295</v>
      </c>
      <c r="V3560" t="s">
        <v>394</v>
      </c>
      <c r="W3560" t="s">
        <v>400</v>
      </c>
      <c r="X3560" t="s">
        <v>401</v>
      </c>
      <c r="Y3560">
        <v>1</v>
      </c>
      <c r="Z3560">
        <v>28</v>
      </c>
      <c r="AA3560">
        <v>28</v>
      </c>
      <c r="AC3560">
        <v>0.41963304890326258</v>
      </c>
    </row>
    <row r="3561" spans="1:29" x14ac:dyDescent="0.35">
      <c r="A3561" t="s">
        <v>23778</v>
      </c>
      <c r="B3561" t="s">
        <v>23779</v>
      </c>
      <c r="C3561">
        <v>3728</v>
      </c>
      <c r="D3561" t="s">
        <v>23688</v>
      </c>
      <c r="E3561">
        <v>11835</v>
      </c>
      <c r="F3561">
        <v>4.4935999999999998</v>
      </c>
      <c r="G3561">
        <v>466</v>
      </c>
      <c r="H3561" t="s">
        <v>23703</v>
      </c>
      <c r="I3561" t="s">
        <v>157</v>
      </c>
      <c r="J3561" t="s">
        <v>23703</v>
      </c>
      <c r="L3561" t="s">
        <v>23780</v>
      </c>
      <c r="M3561">
        <v>68</v>
      </c>
      <c r="P3561">
        <v>0</v>
      </c>
      <c r="Q3561">
        <v>0</v>
      </c>
      <c r="R3561">
        <v>0</v>
      </c>
      <c r="S3561">
        <v>0</v>
      </c>
      <c r="T3561">
        <v>1</v>
      </c>
      <c r="U3561" t="s">
        <v>23781</v>
      </c>
      <c r="V3561" t="s">
        <v>394</v>
      </c>
      <c r="W3561" t="s">
        <v>428</v>
      </c>
      <c r="X3561" t="s">
        <v>614</v>
      </c>
      <c r="Y3561">
        <v>0</v>
      </c>
      <c r="AC3561">
        <v>0.41965697946005365</v>
      </c>
    </row>
    <row r="3562" spans="1:29" x14ac:dyDescent="0.35">
      <c r="A3562" t="s">
        <v>6919</v>
      </c>
      <c r="B3562" t="s">
        <v>6920</v>
      </c>
      <c r="C3562">
        <v>6322</v>
      </c>
      <c r="D3562" t="s">
        <v>6921</v>
      </c>
      <c r="E3562">
        <v>41053</v>
      </c>
      <c r="F3562">
        <v>4.4085999999999999</v>
      </c>
      <c r="G3562">
        <v>394</v>
      </c>
      <c r="H3562" t="s">
        <v>186</v>
      </c>
      <c r="I3562" t="s">
        <v>157</v>
      </c>
      <c r="J3562" t="s">
        <v>186</v>
      </c>
      <c r="L3562" t="s">
        <v>6922</v>
      </c>
      <c r="M3562">
        <v>38</v>
      </c>
      <c r="P3562">
        <v>0</v>
      </c>
      <c r="Q3562">
        <v>0</v>
      </c>
      <c r="R3562">
        <v>0</v>
      </c>
      <c r="S3562">
        <v>0</v>
      </c>
      <c r="T3562">
        <v>1</v>
      </c>
      <c r="U3562" t="s">
        <v>6923</v>
      </c>
      <c r="V3562" t="s">
        <v>222</v>
      </c>
      <c r="W3562" t="s">
        <v>223</v>
      </c>
      <c r="X3562" t="s">
        <v>260</v>
      </c>
      <c r="Y3562">
        <v>0</v>
      </c>
      <c r="AC3562">
        <v>0.41983494552052236</v>
      </c>
    </row>
    <row r="3563" spans="1:29" x14ac:dyDescent="0.35">
      <c r="A3563" t="s">
        <v>993</v>
      </c>
      <c r="B3563" t="s">
        <v>994</v>
      </c>
      <c r="C3563">
        <v>6004</v>
      </c>
      <c r="D3563" t="s">
        <v>872</v>
      </c>
      <c r="E3563">
        <v>11564</v>
      </c>
      <c r="F3563">
        <v>3.8214000000000001</v>
      </c>
      <c r="G3563">
        <v>28</v>
      </c>
      <c r="H3563" t="s">
        <v>897</v>
      </c>
      <c r="I3563" t="s">
        <v>157</v>
      </c>
      <c r="J3563" t="s">
        <v>897</v>
      </c>
      <c r="L3563" t="s">
        <v>995</v>
      </c>
      <c r="M3563">
        <v>28</v>
      </c>
      <c r="P3563">
        <v>0</v>
      </c>
      <c r="Q3563">
        <v>0</v>
      </c>
      <c r="R3563">
        <v>0</v>
      </c>
      <c r="S3563">
        <v>0</v>
      </c>
      <c r="T3563">
        <v>0</v>
      </c>
      <c r="U3563" t="s">
        <v>996</v>
      </c>
      <c r="V3563" t="s">
        <v>222</v>
      </c>
      <c r="W3563" t="s">
        <v>223</v>
      </c>
      <c r="X3563" t="s">
        <v>700</v>
      </c>
      <c r="Y3563">
        <v>0</v>
      </c>
      <c r="AC3563">
        <v>0.41995948171403319</v>
      </c>
    </row>
    <row r="3564" spans="1:29" x14ac:dyDescent="0.35">
      <c r="A3564" t="s">
        <v>15605</v>
      </c>
      <c r="B3564" t="s">
        <v>15606</v>
      </c>
      <c r="C3564">
        <v>5946</v>
      </c>
      <c r="D3564" t="s">
        <v>15451</v>
      </c>
      <c r="E3564">
        <v>628</v>
      </c>
      <c r="F3564">
        <v>3</v>
      </c>
      <c r="G3564">
        <v>2</v>
      </c>
      <c r="L3564" t="s">
        <v>15607</v>
      </c>
      <c r="M3564">
        <v>59</v>
      </c>
      <c r="N3564">
        <v>84</v>
      </c>
      <c r="O3564">
        <v>45</v>
      </c>
      <c r="P3564">
        <v>0</v>
      </c>
      <c r="Q3564">
        <v>0</v>
      </c>
      <c r="R3564">
        <v>0</v>
      </c>
      <c r="S3564">
        <v>0</v>
      </c>
      <c r="T3564">
        <v>0</v>
      </c>
      <c r="U3564" t="s">
        <v>15608</v>
      </c>
      <c r="V3564" t="s">
        <v>394</v>
      </c>
      <c r="W3564" t="s">
        <v>33</v>
      </c>
      <c r="Y3564">
        <v>0</v>
      </c>
      <c r="AC3564">
        <v>0.41996267963721601</v>
      </c>
    </row>
    <row r="3565" spans="1:29" x14ac:dyDescent="0.35">
      <c r="A3565" t="s">
        <v>22295</v>
      </c>
      <c r="B3565" t="s">
        <v>22296</v>
      </c>
      <c r="C3565">
        <v>6346</v>
      </c>
      <c r="D3565" t="s">
        <v>22187</v>
      </c>
      <c r="E3565">
        <v>6696</v>
      </c>
      <c r="F3565">
        <v>4.6115000000000004</v>
      </c>
      <c r="G3565">
        <v>381</v>
      </c>
      <c r="H3565" t="s">
        <v>115</v>
      </c>
      <c r="I3565" t="s">
        <v>157</v>
      </c>
      <c r="J3565" t="s">
        <v>115</v>
      </c>
      <c r="L3565" t="s">
        <v>22223</v>
      </c>
      <c r="M3565">
        <v>26</v>
      </c>
      <c r="P3565">
        <v>0</v>
      </c>
      <c r="Q3565">
        <v>0</v>
      </c>
      <c r="R3565">
        <v>1</v>
      </c>
      <c r="S3565">
        <v>0</v>
      </c>
      <c r="T3565">
        <v>0</v>
      </c>
      <c r="U3565" t="s">
        <v>22224</v>
      </c>
      <c r="V3565" t="s">
        <v>222</v>
      </c>
      <c r="W3565" t="s">
        <v>223</v>
      </c>
      <c r="X3565" t="s">
        <v>224</v>
      </c>
      <c r="Y3565">
        <v>0</v>
      </c>
      <c r="AC3565">
        <v>0.42000719456041813</v>
      </c>
    </row>
    <row r="3566" spans="1:29" x14ac:dyDescent="0.35">
      <c r="A3566" t="s">
        <v>30141</v>
      </c>
      <c r="B3566" t="s">
        <v>30142</v>
      </c>
      <c r="C3566">
        <v>5869</v>
      </c>
      <c r="D3566" t="s">
        <v>29945</v>
      </c>
      <c r="E3566">
        <v>8992</v>
      </c>
      <c r="F3566">
        <v>4.2469000000000001</v>
      </c>
      <c r="G3566">
        <v>1142</v>
      </c>
      <c r="H3566" t="s">
        <v>186</v>
      </c>
      <c r="I3566" t="s">
        <v>38</v>
      </c>
      <c r="J3566" t="s">
        <v>186</v>
      </c>
      <c r="L3566" t="s">
        <v>30143</v>
      </c>
      <c r="M3566">
        <v>295</v>
      </c>
      <c r="P3566">
        <v>0</v>
      </c>
      <c r="Q3566">
        <v>0</v>
      </c>
      <c r="R3566">
        <v>0</v>
      </c>
      <c r="S3566">
        <v>0</v>
      </c>
      <c r="T3566">
        <v>0</v>
      </c>
      <c r="U3566" t="s">
        <v>46</v>
      </c>
      <c r="V3566" t="s">
        <v>32</v>
      </c>
      <c r="W3566" t="s">
        <v>41</v>
      </c>
      <c r="X3566" t="s">
        <v>42</v>
      </c>
      <c r="Y3566">
        <v>3</v>
      </c>
      <c r="Z3566">
        <v>400</v>
      </c>
      <c r="AA3566">
        <v>75</v>
      </c>
      <c r="AC3566">
        <v>0.42003709549413693</v>
      </c>
    </row>
    <row r="3567" spans="1:29" x14ac:dyDescent="0.35">
      <c r="A3567" t="s">
        <v>24031</v>
      </c>
      <c r="B3567" t="s">
        <v>24032</v>
      </c>
      <c r="C3567">
        <v>5764</v>
      </c>
      <c r="D3567" t="s">
        <v>24011</v>
      </c>
      <c r="E3567">
        <v>8848</v>
      </c>
      <c r="F3567">
        <v>4.4028</v>
      </c>
      <c r="G3567">
        <v>422</v>
      </c>
      <c r="H3567" t="s">
        <v>37</v>
      </c>
      <c r="I3567" t="s">
        <v>38</v>
      </c>
      <c r="J3567" t="s">
        <v>1584</v>
      </c>
      <c r="L3567" t="s">
        <v>24033</v>
      </c>
      <c r="M3567">
        <v>115</v>
      </c>
      <c r="P3567">
        <v>0</v>
      </c>
      <c r="Q3567">
        <v>0</v>
      </c>
      <c r="R3567">
        <v>0</v>
      </c>
      <c r="S3567">
        <v>0</v>
      </c>
      <c r="T3567">
        <v>0</v>
      </c>
      <c r="V3567" t="s">
        <v>32</v>
      </c>
      <c r="W3567" t="s">
        <v>172</v>
      </c>
      <c r="X3567" t="s">
        <v>173</v>
      </c>
      <c r="Y3567">
        <v>1</v>
      </c>
      <c r="Z3567">
        <v>95</v>
      </c>
      <c r="AA3567">
        <v>95</v>
      </c>
      <c r="AC3567">
        <v>0.42011235809721548</v>
      </c>
    </row>
    <row r="3568" spans="1:29" x14ac:dyDescent="0.35">
      <c r="A3568" t="s">
        <v>23424</v>
      </c>
      <c r="B3568" t="s">
        <v>23425</v>
      </c>
      <c r="C3568">
        <v>6366</v>
      </c>
      <c r="D3568" t="s">
        <v>23304</v>
      </c>
      <c r="E3568">
        <v>2648</v>
      </c>
      <c r="F3568">
        <v>3.8275999999999999</v>
      </c>
      <c r="G3568">
        <v>29</v>
      </c>
      <c r="H3568" t="s">
        <v>23392</v>
      </c>
      <c r="I3568" t="s">
        <v>157</v>
      </c>
      <c r="J3568" t="s">
        <v>23392</v>
      </c>
      <c r="L3568" t="s">
        <v>23426</v>
      </c>
      <c r="M3568">
        <v>25</v>
      </c>
      <c r="P3568">
        <v>0</v>
      </c>
      <c r="Q3568">
        <v>0</v>
      </c>
      <c r="R3568">
        <v>0</v>
      </c>
      <c r="S3568">
        <v>0</v>
      </c>
      <c r="T3568">
        <v>0</v>
      </c>
      <c r="U3568" t="s">
        <v>23427</v>
      </c>
      <c r="V3568" t="s">
        <v>222</v>
      </c>
      <c r="W3568" t="s">
        <v>244</v>
      </c>
      <c r="X3568" t="s">
        <v>280</v>
      </c>
      <c r="Y3568">
        <v>2</v>
      </c>
      <c r="Z3568">
        <v>42</v>
      </c>
      <c r="AA3568">
        <v>9</v>
      </c>
      <c r="AC3568">
        <v>0.4201290157903419</v>
      </c>
    </row>
    <row r="3569" spans="1:29" x14ac:dyDescent="0.35">
      <c r="A3569" t="s">
        <v>11155</v>
      </c>
      <c r="B3569" t="s">
        <v>11156</v>
      </c>
      <c r="C3569">
        <v>6328</v>
      </c>
      <c r="D3569" t="s">
        <v>11098</v>
      </c>
      <c r="E3569">
        <v>3989</v>
      </c>
      <c r="F3569">
        <v>4.7390999999999996</v>
      </c>
      <c r="G3569">
        <v>23</v>
      </c>
      <c r="L3569" t="s">
        <v>11157</v>
      </c>
      <c r="M3569">
        <v>51</v>
      </c>
      <c r="N3569">
        <v>73</v>
      </c>
      <c r="P3569">
        <v>1</v>
      </c>
      <c r="Q3569">
        <v>1</v>
      </c>
      <c r="R3569">
        <v>0</v>
      </c>
      <c r="S3569">
        <v>0</v>
      </c>
      <c r="T3569">
        <v>1</v>
      </c>
      <c r="U3569" t="s">
        <v>11158</v>
      </c>
      <c r="V3569" t="s">
        <v>222</v>
      </c>
      <c r="W3569" t="s">
        <v>33</v>
      </c>
      <c r="Y3569">
        <v>0</v>
      </c>
      <c r="AC3569">
        <v>0.42013904561707804</v>
      </c>
    </row>
    <row r="3570" spans="1:29" x14ac:dyDescent="0.35">
      <c r="A3570" t="s">
        <v>3818</v>
      </c>
      <c r="B3570" t="s">
        <v>3819</v>
      </c>
      <c r="C3570">
        <v>5995</v>
      </c>
      <c r="D3570" t="s">
        <v>3614</v>
      </c>
      <c r="E3570">
        <v>6404</v>
      </c>
      <c r="F3570">
        <v>4.5579999999999998</v>
      </c>
      <c r="G3570">
        <v>138</v>
      </c>
      <c r="H3570" t="s">
        <v>947</v>
      </c>
      <c r="I3570" t="s">
        <v>157</v>
      </c>
      <c r="J3570" t="s">
        <v>947</v>
      </c>
      <c r="L3570" t="s">
        <v>3820</v>
      </c>
      <c r="M3570">
        <v>35</v>
      </c>
      <c r="P3570">
        <v>0</v>
      </c>
      <c r="Q3570">
        <v>0</v>
      </c>
      <c r="R3570">
        <v>0</v>
      </c>
      <c r="S3570">
        <v>0</v>
      </c>
      <c r="T3570">
        <v>0</v>
      </c>
      <c r="V3570" t="s">
        <v>222</v>
      </c>
      <c r="W3570" t="s">
        <v>244</v>
      </c>
      <c r="X3570" t="s">
        <v>280</v>
      </c>
      <c r="Y3570">
        <v>2</v>
      </c>
      <c r="Z3570">
        <v>107</v>
      </c>
      <c r="AA3570">
        <v>16</v>
      </c>
      <c r="AC3570">
        <v>0.42019748848428862</v>
      </c>
    </row>
    <row r="3571" spans="1:29" x14ac:dyDescent="0.35">
      <c r="A3571" t="s">
        <v>11764</v>
      </c>
      <c r="B3571" t="s">
        <v>11765</v>
      </c>
      <c r="C3571">
        <v>6309</v>
      </c>
      <c r="D3571" t="s">
        <v>11687</v>
      </c>
      <c r="E3571">
        <v>2036</v>
      </c>
      <c r="F3571">
        <v>3.2381000000000002</v>
      </c>
      <c r="G3571">
        <v>21</v>
      </c>
      <c r="H3571" t="s">
        <v>11766</v>
      </c>
      <c r="L3571" t="s">
        <v>11767</v>
      </c>
      <c r="M3571">
        <v>30</v>
      </c>
      <c r="P3571">
        <v>0</v>
      </c>
      <c r="Q3571">
        <v>0</v>
      </c>
      <c r="R3571">
        <v>0</v>
      </c>
      <c r="S3571">
        <v>1</v>
      </c>
      <c r="T3571">
        <v>0</v>
      </c>
      <c r="V3571" t="s">
        <v>394</v>
      </c>
      <c r="W3571" t="s">
        <v>2075</v>
      </c>
      <c r="X3571" t="s">
        <v>4335</v>
      </c>
      <c r="Y3571">
        <v>0</v>
      </c>
      <c r="AC3571">
        <v>0.42040386737180369</v>
      </c>
    </row>
    <row r="3572" spans="1:29" x14ac:dyDescent="0.35">
      <c r="A3572" t="s">
        <v>18685</v>
      </c>
      <c r="B3572" t="s">
        <v>18686</v>
      </c>
      <c r="C3572">
        <v>4028</v>
      </c>
      <c r="D3572" t="s">
        <v>18597</v>
      </c>
      <c r="E3572">
        <v>40328</v>
      </c>
      <c r="F3572">
        <v>4.0930999999999997</v>
      </c>
      <c r="G3572">
        <v>1966</v>
      </c>
      <c r="H3572" t="s">
        <v>18687</v>
      </c>
      <c r="I3572" t="s">
        <v>157</v>
      </c>
      <c r="J3572" t="s">
        <v>18687</v>
      </c>
      <c r="L3572" t="s">
        <v>18688</v>
      </c>
      <c r="M3572">
        <v>25</v>
      </c>
      <c r="P3572">
        <v>0</v>
      </c>
      <c r="Q3572">
        <v>0</v>
      </c>
      <c r="R3572">
        <v>0</v>
      </c>
      <c r="S3572">
        <v>1</v>
      </c>
      <c r="T3572">
        <v>0</v>
      </c>
      <c r="V3572" t="s">
        <v>306</v>
      </c>
      <c r="W3572" t="s">
        <v>823</v>
      </c>
      <c r="X3572" t="s">
        <v>824</v>
      </c>
      <c r="Y3572">
        <v>0</v>
      </c>
      <c r="AC3572">
        <v>0.42043996552888541</v>
      </c>
    </row>
    <row r="3573" spans="1:29" x14ac:dyDescent="0.35">
      <c r="A3573" t="s">
        <v>20212</v>
      </c>
      <c r="B3573" t="s">
        <v>20213</v>
      </c>
      <c r="C3573">
        <v>6182</v>
      </c>
      <c r="D3573" t="s">
        <v>20034</v>
      </c>
      <c r="E3573">
        <v>9240</v>
      </c>
      <c r="F3573">
        <v>4.5</v>
      </c>
      <c r="G3573">
        <v>44</v>
      </c>
      <c r="H3573" t="s">
        <v>947</v>
      </c>
      <c r="I3573" t="s">
        <v>157</v>
      </c>
      <c r="J3573" t="s">
        <v>947</v>
      </c>
      <c r="L3573" t="s">
        <v>20214</v>
      </c>
      <c r="M3573">
        <v>38</v>
      </c>
      <c r="P3573">
        <v>0</v>
      </c>
      <c r="Q3573">
        <v>0</v>
      </c>
      <c r="R3573">
        <v>0</v>
      </c>
      <c r="S3573">
        <v>0</v>
      </c>
      <c r="T3573">
        <v>0</v>
      </c>
      <c r="U3573" t="s">
        <v>20215</v>
      </c>
      <c r="V3573" t="s">
        <v>93</v>
      </c>
      <c r="W3573" t="s">
        <v>94</v>
      </c>
      <c r="X3573" t="s">
        <v>95</v>
      </c>
      <c r="Y3573">
        <v>0</v>
      </c>
      <c r="AC3573">
        <v>0.42047312177450535</v>
      </c>
    </row>
    <row r="3574" spans="1:29" x14ac:dyDescent="0.35">
      <c r="A3574" t="s">
        <v>23795</v>
      </c>
      <c r="B3574" t="s">
        <v>23796</v>
      </c>
      <c r="C3574">
        <v>3728</v>
      </c>
      <c r="D3574" t="s">
        <v>23688</v>
      </c>
      <c r="E3574">
        <v>52503</v>
      </c>
      <c r="F3574">
        <v>3.9668000000000001</v>
      </c>
      <c r="G3574">
        <v>391</v>
      </c>
      <c r="H3574" t="s">
        <v>23797</v>
      </c>
      <c r="I3574" t="s">
        <v>157</v>
      </c>
      <c r="J3574" t="s">
        <v>23797</v>
      </c>
      <c r="L3574" t="s">
        <v>23798</v>
      </c>
      <c r="M3574">
        <v>55</v>
      </c>
      <c r="P3574">
        <v>0</v>
      </c>
      <c r="Q3574">
        <v>0</v>
      </c>
      <c r="R3574">
        <v>0</v>
      </c>
      <c r="S3574">
        <v>0</v>
      </c>
      <c r="T3574">
        <v>0</v>
      </c>
      <c r="U3574" t="s">
        <v>23799</v>
      </c>
      <c r="V3574" t="s">
        <v>394</v>
      </c>
      <c r="W3574" t="s">
        <v>405</v>
      </c>
      <c r="X3574" t="s">
        <v>2048</v>
      </c>
      <c r="Y3574">
        <v>0</v>
      </c>
      <c r="AC3574">
        <v>0.4204848168320604</v>
      </c>
    </row>
    <row r="3575" spans="1:29" x14ac:dyDescent="0.35">
      <c r="A3575" t="s">
        <v>31699</v>
      </c>
      <c r="B3575" t="s">
        <v>31700</v>
      </c>
      <c r="C3575">
        <v>5979</v>
      </c>
      <c r="D3575" t="s">
        <v>31685</v>
      </c>
      <c r="E3575">
        <v>32165</v>
      </c>
      <c r="F3575">
        <v>4.5858999999999996</v>
      </c>
      <c r="G3575">
        <v>4953</v>
      </c>
      <c r="H3575" t="s">
        <v>1340</v>
      </c>
      <c r="I3575" t="s">
        <v>157</v>
      </c>
      <c r="J3575" t="s">
        <v>1340</v>
      </c>
      <c r="L3575" t="s">
        <v>31686</v>
      </c>
      <c r="M3575">
        <v>58</v>
      </c>
      <c r="P3575">
        <v>0</v>
      </c>
      <c r="Q3575">
        <v>0</v>
      </c>
      <c r="R3575">
        <v>0</v>
      </c>
      <c r="S3575">
        <v>0</v>
      </c>
      <c r="T3575">
        <v>0</v>
      </c>
      <c r="U3575" t="s">
        <v>31582</v>
      </c>
      <c r="V3575" t="s">
        <v>32</v>
      </c>
      <c r="Y3575">
        <v>0</v>
      </c>
      <c r="AC3575">
        <v>0.42050286658109359</v>
      </c>
    </row>
    <row r="3576" spans="1:29" x14ac:dyDescent="0.35">
      <c r="A3576" t="s">
        <v>6475</v>
      </c>
      <c r="B3576" t="s">
        <v>6476</v>
      </c>
      <c r="C3576">
        <v>7095</v>
      </c>
      <c r="D3576" t="s">
        <v>6455</v>
      </c>
      <c r="E3576">
        <v>6801</v>
      </c>
      <c r="F3576">
        <v>4.9230999999999998</v>
      </c>
      <c r="G3576">
        <v>13</v>
      </c>
      <c r="I3576" t="s">
        <v>1158</v>
      </c>
      <c r="L3576" t="s">
        <v>6477</v>
      </c>
      <c r="M3576">
        <v>42</v>
      </c>
      <c r="P3576">
        <v>0</v>
      </c>
      <c r="Q3576">
        <v>0</v>
      </c>
      <c r="R3576">
        <v>1</v>
      </c>
      <c r="S3576">
        <v>0</v>
      </c>
      <c r="T3576">
        <v>0</v>
      </c>
      <c r="U3576" t="s">
        <v>6459</v>
      </c>
      <c r="V3576" t="s">
        <v>32</v>
      </c>
      <c r="W3576" t="s">
        <v>33</v>
      </c>
      <c r="X3576" t="s">
        <v>34</v>
      </c>
      <c r="Y3576">
        <v>0</v>
      </c>
      <c r="AC3576">
        <v>0.42059457319938132</v>
      </c>
    </row>
    <row r="3577" spans="1:29" x14ac:dyDescent="0.35">
      <c r="A3577" t="s">
        <v>22434</v>
      </c>
      <c r="B3577" t="s">
        <v>22435</v>
      </c>
      <c r="C3577">
        <v>6346</v>
      </c>
      <c r="D3577" t="s">
        <v>22187</v>
      </c>
      <c r="E3577">
        <v>3769</v>
      </c>
      <c r="F3577">
        <v>4.25</v>
      </c>
      <c r="G3577">
        <v>8</v>
      </c>
      <c r="H3577" t="s">
        <v>947</v>
      </c>
      <c r="I3577" t="s">
        <v>157</v>
      </c>
      <c r="J3577" t="s">
        <v>947</v>
      </c>
      <c r="L3577" t="s">
        <v>22436</v>
      </c>
      <c r="M3577">
        <v>46</v>
      </c>
      <c r="P3577">
        <v>0</v>
      </c>
      <c r="Q3577">
        <v>0</v>
      </c>
      <c r="R3577">
        <v>1</v>
      </c>
      <c r="S3577">
        <v>0</v>
      </c>
      <c r="T3577">
        <v>0</v>
      </c>
      <c r="U3577" t="s">
        <v>22437</v>
      </c>
      <c r="V3577" t="s">
        <v>222</v>
      </c>
      <c r="W3577" t="s">
        <v>223</v>
      </c>
      <c r="X3577" t="s">
        <v>265</v>
      </c>
      <c r="Y3577">
        <v>0</v>
      </c>
      <c r="AC3577">
        <v>0.42059927266102937</v>
      </c>
    </row>
    <row r="3578" spans="1:29" x14ac:dyDescent="0.35">
      <c r="A3578" t="s">
        <v>27348</v>
      </c>
      <c r="B3578" t="s">
        <v>27349</v>
      </c>
      <c r="C3578">
        <v>3990</v>
      </c>
      <c r="D3578" t="s">
        <v>27221</v>
      </c>
      <c r="E3578">
        <v>6715</v>
      </c>
      <c r="F3578">
        <v>4.3883999999999999</v>
      </c>
      <c r="G3578">
        <v>430</v>
      </c>
      <c r="H3578" t="s">
        <v>6489</v>
      </c>
      <c r="I3578" t="s">
        <v>157</v>
      </c>
      <c r="J3578" t="s">
        <v>6489</v>
      </c>
      <c r="L3578" t="s">
        <v>27350</v>
      </c>
      <c r="M3578">
        <v>16</v>
      </c>
      <c r="P3578">
        <v>0</v>
      </c>
      <c r="Q3578">
        <v>0</v>
      </c>
      <c r="R3578">
        <v>0</v>
      </c>
      <c r="S3578">
        <v>0</v>
      </c>
      <c r="T3578">
        <v>0</v>
      </c>
      <c r="U3578" t="s">
        <v>27351</v>
      </c>
      <c r="V3578" t="s">
        <v>160</v>
      </c>
      <c r="W3578" t="s">
        <v>306</v>
      </c>
      <c r="Y3578">
        <v>0</v>
      </c>
      <c r="AC3578">
        <v>0.42064538051817224</v>
      </c>
    </row>
    <row r="3579" spans="1:29" x14ac:dyDescent="0.35">
      <c r="A3579" t="s">
        <v>24820</v>
      </c>
      <c r="B3579" t="s">
        <v>24821</v>
      </c>
      <c r="C3579">
        <v>6367</v>
      </c>
      <c r="D3579" t="s">
        <v>24742</v>
      </c>
      <c r="E3579">
        <v>7429</v>
      </c>
      <c r="F3579">
        <v>4.8182</v>
      </c>
      <c r="G3579">
        <v>22</v>
      </c>
      <c r="M3579">
        <v>26</v>
      </c>
      <c r="P3579">
        <v>0</v>
      </c>
      <c r="Q3579">
        <v>0</v>
      </c>
      <c r="R3579">
        <v>0</v>
      </c>
      <c r="S3579">
        <v>0</v>
      </c>
      <c r="T3579">
        <v>1</v>
      </c>
      <c r="U3579" t="s">
        <v>12566</v>
      </c>
      <c r="V3579" t="s">
        <v>306</v>
      </c>
      <c r="W3579" t="s">
        <v>1138</v>
      </c>
      <c r="X3579" t="s">
        <v>1139</v>
      </c>
      <c r="Y3579">
        <v>0</v>
      </c>
      <c r="AC3579">
        <v>0.42079801265399874</v>
      </c>
    </row>
    <row r="3580" spans="1:29" x14ac:dyDescent="0.35">
      <c r="A3580" t="s">
        <v>16951</v>
      </c>
      <c r="B3580" t="s">
        <v>16952</v>
      </c>
      <c r="C3580">
        <v>2366</v>
      </c>
      <c r="D3580" t="s">
        <v>16907</v>
      </c>
      <c r="E3580">
        <v>6151</v>
      </c>
      <c r="F3580">
        <v>3.8805000000000001</v>
      </c>
      <c r="G3580">
        <v>159</v>
      </c>
      <c r="H3580" t="s">
        <v>186</v>
      </c>
      <c r="I3580" t="s">
        <v>157</v>
      </c>
      <c r="J3580" t="s">
        <v>186</v>
      </c>
      <c r="L3580" t="s">
        <v>16953</v>
      </c>
      <c r="M3580">
        <v>115</v>
      </c>
      <c r="P3580">
        <v>0</v>
      </c>
      <c r="Q3580">
        <v>0</v>
      </c>
      <c r="R3580">
        <v>1</v>
      </c>
      <c r="S3580">
        <v>0</v>
      </c>
      <c r="T3580">
        <v>0</v>
      </c>
      <c r="U3580" t="s">
        <v>16954</v>
      </c>
      <c r="V3580" t="s">
        <v>394</v>
      </c>
      <c r="W3580" t="s">
        <v>395</v>
      </c>
      <c r="X3580" t="s">
        <v>395</v>
      </c>
      <c r="Y3580">
        <v>0</v>
      </c>
      <c r="AC3580">
        <v>0.42082238100366431</v>
      </c>
    </row>
    <row r="3581" spans="1:29" x14ac:dyDescent="0.35">
      <c r="A3581" t="s">
        <v>2770</v>
      </c>
      <c r="B3581" t="s">
        <v>2771</v>
      </c>
      <c r="C3581">
        <v>5687</v>
      </c>
      <c r="D3581" t="s">
        <v>2768</v>
      </c>
      <c r="E3581">
        <v>26089</v>
      </c>
      <c r="F3581">
        <v>4.0286999999999997</v>
      </c>
      <c r="G3581">
        <v>4075</v>
      </c>
      <c r="H3581" t="s">
        <v>2493</v>
      </c>
      <c r="I3581" t="s">
        <v>803</v>
      </c>
      <c r="J3581" t="s">
        <v>1609</v>
      </c>
      <c r="L3581" t="s">
        <v>2772</v>
      </c>
      <c r="M3581">
        <v>26</v>
      </c>
      <c r="P3581">
        <v>0</v>
      </c>
      <c r="Q3581">
        <v>0</v>
      </c>
      <c r="R3581">
        <v>0</v>
      </c>
      <c r="S3581">
        <v>0</v>
      </c>
      <c r="T3581">
        <v>0</v>
      </c>
      <c r="V3581" t="s">
        <v>306</v>
      </c>
      <c r="W3581" t="s">
        <v>823</v>
      </c>
      <c r="X3581" t="s">
        <v>824</v>
      </c>
      <c r="Y3581">
        <v>1</v>
      </c>
      <c r="Z3581">
        <v>26</v>
      </c>
      <c r="AA3581">
        <v>26</v>
      </c>
      <c r="AC3581">
        <v>0.42104172006221741</v>
      </c>
    </row>
    <row r="3582" spans="1:29" x14ac:dyDescent="0.35">
      <c r="A3582" t="s">
        <v>23499</v>
      </c>
      <c r="B3582" t="s">
        <v>23500</v>
      </c>
      <c r="C3582">
        <v>6341</v>
      </c>
      <c r="D3582" t="s">
        <v>23468</v>
      </c>
      <c r="E3582">
        <v>37158</v>
      </c>
      <c r="F3582">
        <v>4.7300000000000004</v>
      </c>
      <c r="G3582">
        <v>237</v>
      </c>
      <c r="H3582" t="s">
        <v>3412</v>
      </c>
      <c r="I3582" t="s">
        <v>157</v>
      </c>
      <c r="J3582" t="s">
        <v>3412</v>
      </c>
      <c r="L3582" t="s">
        <v>23501</v>
      </c>
      <c r="M3582">
        <v>26</v>
      </c>
      <c r="P3582">
        <v>0</v>
      </c>
      <c r="Q3582">
        <v>0</v>
      </c>
      <c r="R3582">
        <v>0</v>
      </c>
      <c r="S3582">
        <v>0</v>
      </c>
      <c r="T3582">
        <v>0</v>
      </c>
      <c r="U3582" t="s">
        <v>23502</v>
      </c>
      <c r="V3582" t="s">
        <v>394</v>
      </c>
      <c r="W3582" t="s">
        <v>428</v>
      </c>
      <c r="X3582" t="s">
        <v>464</v>
      </c>
      <c r="Y3582">
        <v>0</v>
      </c>
      <c r="AC3582">
        <v>0.42105239352787938</v>
      </c>
    </row>
    <row r="3583" spans="1:29" x14ac:dyDescent="0.35">
      <c r="A3583" t="s">
        <v>11070</v>
      </c>
      <c r="B3583" t="s">
        <v>11071</v>
      </c>
      <c r="C3583">
        <v>5864</v>
      </c>
      <c r="D3583" t="s">
        <v>11043</v>
      </c>
      <c r="E3583">
        <v>7843</v>
      </c>
      <c r="F3583">
        <v>4.6817000000000002</v>
      </c>
      <c r="G3583">
        <v>289</v>
      </c>
      <c r="M3583">
        <v>179</v>
      </c>
      <c r="P3583">
        <v>0</v>
      </c>
      <c r="Q3583">
        <v>0</v>
      </c>
      <c r="R3583">
        <v>0</v>
      </c>
      <c r="S3583">
        <v>0</v>
      </c>
      <c r="T3583">
        <v>0</v>
      </c>
      <c r="U3583" t="s">
        <v>11072</v>
      </c>
      <c r="V3583" t="s">
        <v>222</v>
      </c>
      <c r="W3583" t="s">
        <v>908</v>
      </c>
      <c r="X3583" t="s">
        <v>975</v>
      </c>
      <c r="Y3583">
        <v>0</v>
      </c>
      <c r="AC3583">
        <v>0.42123924525625611</v>
      </c>
    </row>
    <row r="3584" spans="1:29" x14ac:dyDescent="0.35">
      <c r="A3584" t="s">
        <v>1368</v>
      </c>
      <c r="B3584" t="s">
        <v>1369</v>
      </c>
      <c r="C3584">
        <v>5746</v>
      </c>
      <c r="D3584" t="s">
        <v>1063</v>
      </c>
      <c r="E3584">
        <v>23776</v>
      </c>
      <c r="F3584">
        <v>3.6888000000000001</v>
      </c>
      <c r="G3584">
        <v>498</v>
      </c>
      <c r="H3584" t="s">
        <v>1370</v>
      </c>
      <c r="I3584" t="s">
        <v>157</v>
      </c>
      <c r="J3584" t="s">
        <v>1370</v>
      </c>
      <c r="L3584" t="s">
        <v>1371</v>
      </c>
      <c r="M3584">
        <v>13</v>
      </c>
      <c r="P3584">
        <v>0</v>
      </c>
      <c r="Q3584">
        <v>0</v>
      </c>
      <c r="R3584">
        <v>0</v>
      </c>
      <c r="S3584">
        <v>0</v>
      </c>
      <c r="T3584">
        <v>0</v>
      </c>
      <c r="U3584" t="s">
        <v>1372</v>
      </c>
      <c r="V3584" t="s">
        <v>306</v>
      </c>
      <c r="W3584" t="s">
        <v>823</v>
      </c>
      <c r="X3584" t="s">
        <v>1373</v>
      </c>
      <c r="Y3584">
        <v>0</v>
      </c>
      <c r="AC3584">
        <v>0.42151196352085418</v>
      </c>
    </row>
    <row r="3585" spans="1:29" x14ac:dyDescent="0.35">
      <c r="A3585" t="s">
        <v>8210</v>
      </c>
      <c r="B3585" t="s">
        <v>8211</v>
      </c>
      <c r="C3585">
        <v>6302</v>
      </c>
      <c r="D3585" t="s">
        <v>8148</v>
      </c>
      <c r="E3585">
        <v>3108</v>
      </c>
      <c r="F3585">
        <v>3.5</v>
      </c>
      <c r="G3585">
        <v>24</v>
      </c>
      <c r="H3585" t="s">
        <v>163</v>
      </c>
      <c r="I3585" t="s">
        <v>157</v>
      </c>
      <c r="J3585" t="s">
        <v>163</v>
      </c>
      <c r="L3585" t="s">
        <v>8212</v>
      </c>
      <c r="M3585">
        <v>145</v>
      </c>
      <c r="P3585">
        <v>0</v>
      </c>
      <c r="Q3585">
        <v>0</v>
      </c>
      <c r="R3585">
        <v>0</v>
      </c>
      <c r="S3585">
        <v>0</v>
      </c>
      <c r="T3585">
        <v>0</v>
      </c>
      <c r="U3585" t="s">
        <v>8213</v>
      </c>
      <c r="V3585" t="s">
        <v>394</v>
      </c>
      <c r="W3585" t="s">
        <v>400</v>
      </c>
      <c r="X3585" t="s">
        <v>401</v>
      </c>
      <c r="Y3585">
        <v>0</v>
      </c>
      <c r="AC3585">
        <v>0.42152724226475058</v>
      </c>
    </row>
    <row r="3586" spans="1:29" x14ac:dyDescent="0.35">
      <c r="A3586" t="s">
        <v>5659</v>
      </c>
      <c r="B3586" t="s">
        <v>5660</v>
      </c>
      <c r="C3586">
        <v>5673</v>
      </c>
      <c r="D3586" t="s">
        <v>5603</v>
      </c>
      <c r="E3586">
        <v>6178</v>
      </c>
      <c r="F3586">
        <v>4.2346000000000004</v>
      </c>
      <c r="G3586">
        <v>81</v>
      </c>
      <c r="H3586" t="s">
        <v>4761</v>
      </c>
      <c r="I3586" t="s">
        <v>38</v>
      </c>
      <c r="J3586" t="s">
        <v>4762</v>
      </c>
      <c r="L3586" t="s">
        <v>5658</v>
      </c>
      <c r="M3586">
        <v>110</v>
      </c>
      <c r="P3586">
        <v>0</v>
      </c>
      <c r="Q3586">
        <v>0</v>
      </c>
      <c r="R3586">
        <v>0</v>
      </c>
      <c r="S3586">
        <v>0</v>
      </c>
      <c r="T3586">
        <v>1</v>
      </c>
      <c r="U3586" t="s">
        <v>5637</v>
      </c>
      <c r="V3586" t="s">
        <v>32</v>
      </c>
      <c r="W3586" t="s">
        <v>41</v>
      </c>
      <c r="X3586" t="s">
        <v>42</v>
      </c>
      <c r="Y3586">
        <v>1</v>
      </c>
      <c r="Z3586">
        <v>29</v>
      </c>
      <c r="AA3586">
        <v>29</v>
      </c>
      <c r="AC3586">
        <v>0.42170534542235194</v>
      </c>
    </row>
    <row r="3587" spans="1:29" x14ac:dyDescent="0.35">
      <c r="A3587" t="s">
        <v>15155</v>
      </c>
      <c r="B3587" t="s">
        <v>15156</v>
      </c>
      <c r="C3587">
        <v>7070</v>
      </c>
      <c r="D3587" t="s">
        <v>15122</v>
      </c>
      <c r="E3587">
        <v>9567</v>
      </c>
      <c r="F3587">
        <v>4.2788000000000004</v>
      </c>
      <c r="G3587">
        <v>226</v>
      </c>
      <c r="H3587" t="s">
        <v>37</v>
      </c>
      <c r="I3587" t="s">
        <v>38</v>
      </c>
      <c r="J3587" t="s">
        <v>15157</v>
      </c>
      <c r="L3587" t="s">
        <v>15158</v>
      </c>
      <c r="M3587">
        <v>140</v>
      </c>
      <c r="P3587">
        <v>0</v>
      </c>
      <c r="Q3587">
        <v>0</v>
      </c>
      <c r="R3587">
        <v>0</v>
      </c>
      <c r="S3587">
        <v>0</v>
      </c>
      <c r="T3587">
        <v>0</v>
      </c>
      <c r="U3587" t="s">
        <v>15159</v>
      </c>
      <c r="V3587" t="s">
        <v>32</v>
      </c>
      <c r="W3587" t="s">
        <v>41</v>
      </c>
      <c r="X3587" t="s">
        <v>42</v>
      </c>
      <c r="Y3587">
        <v>2</v>
      </c>
      <c r="Z3587">
        <v>105</v>
      </c>
      <c r="AA3587">
        <v>30</v>
      </c>
      <c r="AC3587">
        <v>0.4219716148586875</v>
      </c>
    </row>
    <row r="3588" spans="1:29" x14ac:dyDescent="0.35">
      <c r="A3588" t="s">
        <v>20387</v>
      </c>
      <c r="B3588" t="s">
        <v>20388</v>
      </c>
      <c r="C3588">
        <v>3729</v>
      </c>
      <c r="D3588" t="s">
        <v>20351</v>
      </c>
      <c r="E3588">
        <v>4197</v>
      </c>
      <c r="L3588" t="s">
        <v>20389</v>
      </c>
      <c r="M3588">
        <v>125</v>
      </c>
      <c r="N3588">
        <v>153</v>
      </c>
      <c r="P3588">
        <v>1</v>
      </c>
      <c r="Q3588">
        <v>0</v>
      </c>
      <c r="R3588">
        <v>1</v>
      </c>
      <c r="S3588">
        <v>0</v>
      </c>
      <c r="T3588">
        <v>0</v>
      </c>
      <c r="U3588" t="s">
        <v>1564</v>
      </c>
      <c r="V3588" t="s">
        <v>32</v>
      </c>
      <c r="W3588" t="s">
        <v>33</v>
      </c>
      <c r="X3588" t="s">
        <v>34</v>
      </c>
      <c r="Y3588">
        <v>0</v>
      </c>
      <c r="AC3588">
        <v>0.42201361062755838</v>
      </c>
    </row>
    <row r="3589" spans="1:29" x14ac:dyDescent="0.35">
      <c r="A3589" t="s">
        <v>27447</v>
      </c>
      <c r="B3589" t="s">
        <v>27448</v>
      </c>
      <c r="C3589">
        <v>6145</v>
      </c>
      <c r="D3589" t="s">
        <v>27444</v>
      </c>
      <c r="E3589">
        <v>256184</v>
      </c>
      <c r="F3589">
        <v>4.5094000000000003</v>
      </c>
      <c r="G3589">
        <v>901</v>
      </c>
      <c r="L3589" t="s">
        <v>27449</v>
      </c>
      <c r="M3589">
        <v>30</v>
      </c>
      <c r="N3589">
        <v>36</v>
      </c>
      <c r="P3589">
        <v>0</v>
      </c>
      <c r="Q3589">
        <v>0</v>
      </c>
      <c r="R3589">
        <v>0</v>
      </c>
      <c r="S3589">
        <v>0</v>
      </c>
      <c r="T3589">
        <v>1</v>
      </c>
      <c r="V3589" t="s">
        <v>93</v>
      </c>
      <c r="W3589" t="s">
        <v>33</v>
      </c>
      <c r="Y3589">
        <v>0</v>
      </c>
      <c r="AC3589">
        <v>0.42202110874997811</v>
      </c>
    </row>
    <row r="3590" spans="1:29" x14ac:dyDescent="0.35">
      <c r="A3590" t="s">
        <v>25198</v>
      </c>
      <c r="B3590" t="s">
        <v>25199</v>
      </c>
      <c r="C3590">
        <v>3902</v>
      </c>
      <c r="D3590" t="s">
        <v>25136</v>
      </c>
      <c r="E3590">
        <v>176592</v>
      </c>
      <c r="F3590">
        <v>4.1272000000000002</v>
      </c>
      <c r="G3590">
        <v>967</v>
      </c>
      <c r="H3590" t="s">
        <v>1570</v>
      </c>
      <c r="I3590" t="s">
        <v>803</v>
      </c>
      <c r="J3590" t="s">
        <v>25200</v>
      </c>
      <c r="L3590" t="s">
        <v>25201</v>
      </c>
      <c r="M3590">
        <v>13</v>
      </c>
      <c r="P3590">
        <v>0</v>
      </c>
      <c r="Q3590">
        <v>0</v>
      </c>
      <c r="R3590">
        <v>0</v>
      </c>
      <c r="S3590">
        <v>0</v>
      </c>
      <c r="T3590">
        <v>1</v>
      </c>
      <c r="V3590" t="s">
        <v>306</v>
      </c>
      <c r="W3590" t="s">
        <v>307</v>
      </c>
      <c r="X3590" t="s">
        <v>1106</v>
      </c>
      <c r="Y3590">
        <v>7</v>
      </c>
      <c r="Z3590">
        <v>13</v>
      </c>
      <c r="AA3590">
        <v>13</v>
      </c>
      <c r="AC3590">
        <v>0.42203702085430783</v>
      </c>
    </row>
    <row r="3591" spans="1:29" x14ac:dyDescent="0.35">
      <c r="A3591" t="s">
        <v>13745</v>
      </c>
      <c r="B3591" t="s">
        <v>13746</v>
      </c>
      <c r="C3591">
        <v>6162</v>
      </c>
      <c r="D3591" t="s">
        <v>13613</v>
      </c>
      <c r="E3591">
        <v>1412</v>
      </c>
      <c r="F3591">
        <v>4.4443999999999999</v>
      </c>
      <c r="G3591">
        <v>72</v>
      </c>
      <c r="I3591" t="s">
        <v>157</v>
      </c>
      <c r="L3591" t="s">
        <v>13747</v>
      </c>
      <c r="M3591">
        <v>32</v>
      </c>
      <c r="P3591">
        <v>0</v>
      </c>
      <c r="Q3591">
        <v>0</v>
      </c>
      <c r="R3591">
        <v>1</v>
      </c>
      <c r="S3591">
        <v>0</v>
      </c>
      <c r="T3591">
        <v>0</v>
      </c>
      <c r="U3591" t="s">
        <v>13748</v>
      </c>
      <c r="V3591" t="s">
        <v>222</v>
      </c>
      <c r="W3591" t="s">
        <v>244</v>
      </c>
      <c r="X3591" t="s">
        <v>245</v>
      </c>
      <c r="Y3591">
        <v>0</v>
      </c>
      <c r="AC3591">
        <v>0.42219435123020455</v>
      </c>
    </row>
    <row r="3592" spans="1:29" x14ac:dyDescent="0.35">
      <c r="A3592" t="s">
        <v>14933</v>
      </c>
      <c r="B3592" t="s">
        <v>14934</v>
      </c>
      <c r="C3592">
        <v>6202</v>
      </c>
      <c r="D3592" t="s">
        <v>14671</v>
      </c>
      <c r="E3592">
        <v>597</v>
      </c>
      <c r="H3592" t="s">
        <v>1910</v>
      </c>
      <c r="I3592" t="s">
        <v>38</v>
      </c>
      <c r="J3592" t="s">
        <v>14902</v>
      </c>
      <c r="L3592" t="s">
        <v>14935</v>
      </c>
      <c r="M3592">
        <v>158</v>
      </c>
      <c r="P3592">
        <v>1</v>
      </c>
      <c r="Q3592">
        <v>1</v>
      </c>
      <c r="R3592">
        <v>0</v>
      </c>
      <c r="S3592">
        <v>0</v>
      </c>
      <c r="T3592">
        <v>0</v>
      </c>
      <c r="U3592" t="s">
        <v>159</v>
      </c>
      <c r="V3592" t="s">
        <v>32</v>
      </c>
      <c r="W3592" t="s">
        <v>41</v>
      </c>
      <c r="X3592" t="s">
        <v>42</v>
      </c>
      <c r="Y3592">
        <v>1</v>
      </c>
      <c r="Z3592">
        <v>112</v>
      </c>
      <c r="AA3592">
        <v>112</v>
      </c>
      <c r="AC3592">
        <v>0.42234445362123985</v>
      </c>
    </row>
    <row r="3593" spans="1:29" x14ac:dyDescent="0.35">
      <c r="A3593" t="s">
        <v>18353</v>
      </c>
      <c r="B3593" t="s">
        <v>18354</v>
      </c>
      <c r="C3593">
        <v>6753</v>
      </c>
      <c r="D3593" t="s">
        <v>18342</v>
      </c>
      <c r="E3593">
        <v>297</v>
      </c>
      <c r="F3593">
        <v>4.9333</v>
      </c>
      <c r="G3593">
        <v>15</v>
      </c>
      <c r="H3593" t="s">
        <v>105</v>
      </c>
      <c r="I3593" t="s">
        <v>157</v>
      </c>
      <c r="J3593" t="s">
        <v>105</v>
      </c>
      <c r="L3593" t="s">
        <v>18355</v>
      </c>
      <c r="M3593">
        <v>225</v>
      </c>
      <c r="P3593">
        <v>0</v>
      </c>
      <c r="Q3593">
        <v>1</v>
      </c>
      <c r="R3593">
        <v>1</v>
      </c>
      <c r="S3593">
        <v>0</v>
      </c>
      <c r="T3593">
        <v>1</v>
      </c>
      <c r="U3593" t="s">
        <v>18356</v>
      </c>
      <c r="V3593" t="s">
        <v>394</v>
      </c>
      <c r="W3593" t="s">
        <v>395</v>
      </c>
      <c r="X3593" t="s">
        <v>395</v>
      </c>
      <c r="Y3593">
        <v>0</v>
      </c>
      <c r="AC3593">
        <v>0.42272770161851014</v>
      </c>
    </row>
    <row r="3594" spans="1:29" x14ac:dyDescent="0.35">
      <c r="A3594" t="s">
        <v>13701</v>
      </c>
      <c r="B3594" t="s">
        <v>13702</v>
      </c>
      <c r="C3594">
        <v>6162</v>
      </c>
      <c r="D3594" t="s">
        <v>13613</v>
      </c>
      <c r="E3594">
        <v>3997</v>
      </c>
      <c r="F3594">
        <v>3.2</v>
      </c>
      <c r="G3594">
        <v>95</v>
      </c>
      <c r="H3594" t="s">
        <v>13703</v>
      </c>
      <c r="I3594" t="s">
        <v>157</v>
      </c>
      <c r="J3594" t="s">
        <v>13703</v>
      </c>
      <c r="L3594" t="s">
        <v>13704</v>
      </c>
      <c r="M3594">
        <v>32</v>
      </c>
      <c r="P3594">
        <v>0</v>
      </c>
      <c r="Q3594">
        <v>0</v>
      </c>
      <c r="R3594">
        <v>0</v>
      </c>
      <c r="S3594">
        <v>0</v>
      </c>
      <c r="T3594">
        <v>0</v>
      </c>
      <c r="V3594" t="s">
        <v>222</v>
      </c>
      <c r="W3594" t="s">
        <v>223</v>
      </c>
      <c r="X3594" t="s">
        <v>881</v>
      </c>
      <c r="Y3594">
        <v>1</v>
      </c>
      <c r="Z3594">
        <v>16</v>
      </c>
      <c r="AA3594">
        <v>16</v>
      </c>
      <c r="AC3594">
        <v>0.42279144915604505</v>
      </c>
    </row>
    <row r="3595" spans="1:29" x14ac:dyDescent="0.35">
      <c r="A3595" t="s">
        <v>28056</v>
      </c>
      <c r="B3595" t="s">
        <v>28057</v>
      </c>
      <c r="C3595">
        <v>8020</v>
      </c>
      <c r="D3595" t="s">
        <v>28024</v>
      </c>
      <c r="E3595">
        <v>1239</v>
      </c>
      <c r="F3595">
        <v>4.5</v>
      </c>
      <c r="G3595">
        <v>2</v>
      </c>
      <c r="H3595" t="s">
        <v>163</v>
      </c>
      <c r="I3595" t="s">
        <v>157</v>
      </c>
      <c r="J3595" t="s">
        <v>163</v>
      </c>
      <c r="L3595" t="s">
        <v>28058</v>
      </c>
      <c r="M3595">
        <v>15</v>
      </c>
      <c r="P3595">
        <v>0</v>
      </c>
      <c r="Q3595">
        <v>0</v>
      </c>
      <c r="R3595">
        <v>1</v>
      </c>
      <c r="S3595">
        <v>0</v>
      </c>
      <c r="T3595">
        <v>0</v>
      </c>
      <c r="U3595" t="s">
        <v>28059</v>
      </c>
      <c r="V3595" t="s">
        <v>222</v>
      </c>
      <c r="W3595" t="s">
        <v>223</v>
      </c>
      <c r="X3595" t="s">
        <v>260</v>
      </c>
      <c r="Y3595">
        <v>0</v>
      </c>
      <c r="AC3595">
        <v>0.42281996112288422</v>
      </c>
    </row>
    <row r="3596" spans="1:29" x14ac:dyDescent="0.35">
      <c r="A3596" t="s">
        <v>23228</v>
      </c>
      <c r="B3596" t="s">
        <v>23229</v>
      </c>
      <c r="C3596">
        <v>6286</v>
      </c>
      <c r="D3596" t="s">
        <v>23177</v>
      </c>
      <c r="E3596">
        <v>44117</v>
      </c>
      <c r="F3596">
        <v>4.2710999999999997</v>
      </c>
      <c r="G3596">
        <v>1579</v>
      </c>
      <c r="H3596" t="s">
        <v>14398</v>
      </c>
      <c r="I3596" t="s">
        <v>803</v>
      </c>
      <c r="J3596" t="s">
        <v>23230</v>
      </c>
      <c r="L3596" t="s">
        <v>23231</v>
      </c>
      <c r="M3596">
        <v>24</v>
      </c>
      <c r="P3596">
        <v>0</v>
      </c>
      <c r="Q3596">
        <v>0</v>
      </c>
      <c r="R3596">
        <v>0</v>
      </c>
      <c r="S3596">
        <v>0</v>
      </c>
      <c r="T3596">
        <v>1</v>
      </c>
      <c r="U3596" t="s">
        <v>23232</v>
      </c>
      <c r="V3596" t="s">
        <v>306</v>
      </c>
      <c r="W3596" t="s">
        <v>823</v>
      </c>
      <c r="X3596" t="s">
        <v>855</v>
      </c>
      <c r="Y3596">
        <v>1</v>
      </c>
      <c r="Z3596">
        <v>24</v>
      </c>
      <c r="AA3596">
        <v>24</v>
      </c>
      <c r="AC3596">
        <v>0.4228211083541159</v>
      </c>
    </row>
    <row r="3597" spans="1:29" x14ac:dyDescent="0.35">
      <c r="A3597" t="s">
        <v>27729</v>
      </c>
      <c r="B3597" t="s">
        <v>27730</v>
      </c>
      <c r="C3597">
        <v>3865</v>
      </c>
      <c r="D3597" t="s">
        <v>27714</v>
      </c>
      <c r="E3597">
        <v>78709</v>
      </c>
      <c r="F3597">
        <v>3.9001999999999999</v>
      </c>
      <c r="G3597">
        <v>2014</v>
      </c>
      <c r="H3597" t="s">
        <v>1474</v>
      </c>
      <c r="I3597" t="s">
        <v>803</v>
      </c>
      <c r="J3597" t="s">
        <v>27731</v>
      </c>
      <c r="K3597" t="s">
        <v>2800</v>
      </c>
      <c r="L3597" t="s">
        <v>27732</v>
      </c>
      <c r="M3597">
        <v>22</v>
      </c>
      <c r="P3597">
        <v>0</v>
      </c>
      <c r="Q3597">
        <v>0</v>
      </c>
      <c r="R3597">
        <v>0</v>
      </c>
      <c r="S3597">
        <v>0</v>
      </c>
      <c r="T3597">
        <v>0</v>
      </c>
      <c r="U3597" t="s">
        <v>27733</v>
      </c>
      <c r="V3597" t="s">
        <v>306</v>
      </c>
      <c r="W3597" t="s">
        <v>823</v>
      </c>
      <c r="X3597" t="s">
        <v>1392</v>
      </c>
      <c r="Y3597">
        <v>2</v>
      </c>
      <c r="Z3597">
        <v>22</v>
      </c>
      <c r="AA3597">
        <v>22</v>
      </c>
      <c r="AC3597">
        <v>0.42312310802428554</v>
      </c>
    </row>
    <row r="3598" spans="1:29" x14ac:dyDescent="0.35">
      <c r="A3598" t="s">
        <v>2655</v>
      </c>
      <c r="B3598" t="s">
        <v>2656</v>
      </c>
      <c r="C3598">
        <v>7086</v>
      </c>
      <c r="D3598" t="s">
        <v>2627</v>
      </c>
      <c r="E3598">
        <v>1069</v>
      </c>
      <c r="F3598">
        <v>3.8332999999999999</v>
      </c>
      <c r="G3598">
        <v>6</v>
      </c>
      <c r="M3598">
        <v>245</v>
      </c>
      <c r="P3598">
        <v>0</v>
      </c>
      <c r="Q3598">
        <v>0</v>
      </c>
      <c r="R3598">
        <v>0</v>
      </c>
      <c r="S3598">
        <v>0</v>
      </c>
      <c r="T3598">
        <v>0</v>
      </c>
      <c r="U3598" t="s">
        <v>2628</v>
      </c>
      <c r="V3598" t="s">
        <v>222</v>
      </c>
      <c r="W3598" t="s">
        <v>908</v>
      </c>
      <c r="X3598" t="s">
        <v>1028</v>
      </c>
      <c r="Y3598">
        <v>0</v>
      </c>
      <c r="AC3598">
        <v>0.42312407389811568</v>
      </c>
    </row>
    <row r="3599" spans="1:29" x14ac:dyDescent="0.35">
      <c r="A3599" t="s">
        <v>3425</v>
      </c>
      <c r="B3599" t="s">
        <v>3426</v>
      </c>
      <c r="C3599">
        <v>7057</v>
      </c>
      <c r="D3599" t="s">
        <v>3384</v>
      </c>
      <c r="E3599">
        <v>49397</v>
      </c>
      <c r="F3599">
        <v>3.9670999999999998</v>
      </c>
      <c r="G3599">
        <v>243</v>
      </c>
      <c r="M3599">
        <v>18</v>
      </c>
      <c r="P3599">
        <v>0</v>
      </c>
      <c r="Q3599">
        <v>0</v>
      </c>
      <c r="R3599">
        <v>0</v>
      </c>
      <c r="S3599">
        <v>0</v>
      </c>
      <c r="T3599">
        <v>0</v>
      </c>
      <c r="U3599" t="s">
        <v>3427</v>
      </c>
      <c r="V3599" t="s">
        <v>222</v>
      </c>
      <c r="W3599" t="s">
        <v>223</v>
      </c>
      <c r="X3599" t="s">
        <v>271</v>
      </c>
      <c r="Y3599">
        <v>0</v>
      </c>
      <c r="AC3599">
        <v>0.42325142803826865</v>
      </c>
    </row>
    <row r="3600" spans="1:29" x14ac:dyDescent="0.35">
      <c r="A3600" t="s">
        <v>32333</v>
      </c>
      <c r="B3600" t="s">
        <v>32334</v>
      </c>
      <c r="C3600">
        <v>6344</v>
      </c>
      <c r="D3600" t="s">
        <v>32237</v>
      </c>
      <c r="E3600">
        <v>2901</v>
      </c>
      <c r="F3600">
        <v>4</v>
      </c>
      <c r="G3600">
        <v>6</v>
      </c>
      <c r="M3600">
        <v>80</v>
      </c>
      <c r="P3600">
        <v>0</v>
      </c>
      <c r="Q3600">
        <v>0</v>
      </c>
      <c r="R3600">
        <v>0</v>
      </c>
      <c r="S3600">
        <v>0</v>
      </c>
      <c r="T3600">
        <v>0</v>
      </c>
      <c r="U3600" t="s">
        <v>11743</v>
      </c>
      <c r="V3600" t="s">
        <v>306</v>
      </c>
      <c r="W3600" t="s">
        <v>1138</v>
      </c>
      <c r="X3600" t="s">
        <v>1248</v>
      </c>
      <c r="Y3600">
        <v>0</v>
      </c>
      <c r="AC3600">
        <v>0.42328722682416253</v>
      </c>
    </row>
    <row r="3601" spans="1:29" x14ac:dyDescent="0.35">
      <c r="A3601" t="s">
        <v>21919</v>
      </c>
      <c r="B3601" t="s">
        <v>21920</v>
      </c>
      <c r="C3601">
        <v>5674</v>
      </c>
      <c r="D3601" t="s">
        <v>21902</v>
      </c>
      <c r="E3601">
        <v>102859</v>
      </c>
      <c r="F3601">
        <v>4.5335000000000001</v>
      </c>
      <c r="G3601">
        <v>1522</v>
      </c>
      <c r="H3601" t="s">
        <v>1562</v>
      </c>
      <c r="I3601" t="s">
        <v>157</v>
      </c>
      <c r="J3601" t="s">
        <v>1562</v>
      </c>
      <c r="L3601" t="s">
        <v>21921</v>
      </c>
      <c r="M3601">
        <v>41</v>
      </c>
      <c r="P3601">
        <v>0</v>
      </c>
      <c r="Q3601">
        <v>0</v>
      </c>
      <c r="R3601">
        <v>0</v>
      </c>
      <c r="S3601">
        <v>0</v>
      </c>
      <c r="T3601">
        <v>1</v>
      </c>
      <c r="U3601" t="s">
        <v>21922</v>
      </c>
      <c r="V3601" t="s">
        <v>394</v>
      </c>
      <c r="W3601" t="s">
        <v>474</v>
      </c>
      <c r="X3601" t="s">
        <v>475</v>
      </c>
      <c r="Y3601">
        <v>0</v>
      </c>
      <c r="AC3601">
        <v>0.42356842963537988</v>
      </c>
    </row>
    <row r="3602" spans="1:29" x14ac:dyDescent="0.35">
      <c r="A3602" t="s">
        <v>5062</v>
      </c>
      <c r="B3602" t="s">
        <v>5063</v>
      </c>
      <c r="C3602">
        <v>6236</v>
      </c>
      <c r="D3602" t="s">
        <v>4908</v>
      </c>
      <c r="E3602">
        <v>67767</v>
      </c>
      <c r="F3602">
        <v>3.9418000000000002</v>
      </c>
      <c r="G3602">
        <v>773</v>
      </c>
      <c r="H3602" t="s">
        <v>5064</v>
      </c>
      <c r="I3602" t="s">
        <v>803</v>
      </c>
      <c r="J3602" t="s">
        <v>4923</v>
      </c>
      <c r="L3602" t="s">
        <v>5065</v>
      </c>
      <c r="M3602">
        <v>55</v>
      </c>
      <c r="P3602">
        <v>0</v>
      </c>
      <c r="Q3602">
        <v>0</v>
      </c>
      <c r="R3602">
        <v>0</v>
      </c>
      <c r="S3602">
        <v>0</v>
      </c>
      <c r="T3602">
        <v>0</v>
      </c>
      <c r="U3602" t="s">
        <v>5066</v>
      </c>
      <c r="V3602" t="s">
        <v>306</v>
      </c>
      <c r="W3602" t="s">
        <v>823</v>
      </c>
      <c r="X3602" t="s">
        <v>1091</v>
      </c>
      <c r="Y3602">
        <v>1</v>
      </c>
      <c r="Z3602">
        <v>55</v>
      </c>
      <c r="AA3602">
        <v>55</v>
      </c>
      <c r="AC3602">
        <v>0.42392421862517049</v>
      </c>
    </row>
    <row r="3603" spans="1:29" x14ac:dyDescent="0.35">
      <c r="A3603" t="s">
        <v>16947</v>
      </c>
      <c r="B3603" t="s">
        <v>16948</v>
      </c>
      <c r="C3603">
        <v>2366</v>
      </c>
      <c r="D3603" t="s">
        <v>16907</v>
      </c>
      <c r="E3603">
        <v>12115</v>
      </c>
      <c r="F3603">
        <v>4.673</v>
      </c>
      <c r="G3603">
        <v>315</v>
      </c>
      <c r="H3603" t="s">
        <v>16908</v>
      </c>
      <c r="I3603" t="s">
        <v>157</v>
      </c>
      <c r="J3603" t="s">
        <v>16908</v>
      </c>
      <c r="L3603" t="s">
        <v>16949</v>
      </c>
      <c r="M3603">
        <v>40</v>
      </c>
      <c r="P3603">
        <v>0</v>
      </c>
      <c r="Q3603">
        <v>0</v>
      </c>
      <c r="R3603">
        <v>1</v>
      </c>
      <c r="S3603">
        <v>0</v>
      </c>
      <c r="T3603">
        <v>0</v>
      </c>
      <c r="U3603" t="s">
        <v>16950</v>
      </c>
      <c r="V3603" t="s">
        <v>93</v>
      </c>
      <c r="W3603" t="s">
        <v>94</v>
      </c>
      <c r="X3603" t="s">
        <v>95</v>
      </c>
      <c r="Y3603">
        <v>0</v>
      </c>
      <c r="AC3603">
        <v>0.42400030971894287</v>
      </c>
    </row>
    <row r="3604" spans="1:29" x14ac:dyDescent="0.35">
      <c r="A3604" t="s">
        <v>26739</v>
      </c>
      <c r="B3604" t="s">
        <v>26740</v>
      </c>
      <c r="C3604">
        <v>5338</v>
      </c>
      <c r="D3604" t="s">
        <v>26711</v>
      </c>
      <c r="E3604">
        <v>4549</v>
      </c>
      <c r="F3604">
        <v>4.5045000000000002</v>
      </c>
      <c r="G3604">
        <v>333</v>
      </c>
      <c r="H3604" t="s">
        <v>3769</v>
      </c>
      <c r="I3604" t="s">
        <v>157</v>
      </c>
      <c r="J3604" t="s">
        <v>3769</v>
      </c>
      <c r="L3604" t="s">
        <v>26741</v>
      </c>
      <c r="M3604">
        <v>52</v>
      </c>
      <c r="P3604">
        <v>0</v>
      </c>
      <c r="Q3604">
        <v>0</v>
      </c>
      <c r="R3604">
        <v>0</v>
      </c>
      <c r="S3604">
        <v>0</v>
      </c>
      <c r="T3604">
        <v>1</v>
      </c>
      <c r="U3604" t="s">
        <v>26722</v>
      </c>
      <c r="V3604" t="s">
        <v>222</v>
      </c>
      <c r="W3604" t="s">
        <v>244</v>
      </c>
      <c r="X3604" t="s">
        <v>245</v>
      </c>
      <c r="Y3604">
        <v>0</v>
      </c>
      <c r="AC3604">
        <v>0.42403905617382198</v>
      </c>
    </row>
    <row r="3605" spans="1:29" x14ac:dyDescent="0.35">
      <c r="A3605" t="s">
        <v>24878</v>
      </c>
      <c r="B3605" t="s">
        <v>24879</v>
      </c>
      <c r="C3605">
        <v>7100</v>
      </c>
      <c r="D3605" t="s">
        <v>24875</v>
      </c>
      <c r="E3605">
        <v>3223</v>
      </c>
      <c r="F3605">
        <v>4.5</v>
      </c>
      <c r="G3605">
        <v>34</v>
      </c>
      <c r="H3605" t="s">
        <v>163</v>
      </c>
      <c r="I3605" t="s">
        <v>157</v>
      </c>
      <c r="J3605" t="s">
        <v>163</v>
      </c>
      <c r="L3605" t="s">
        <v>24880</v>
      </c>
      <c r="M3605">
        <v>70</v>
      </c>
      <c r="P3605">
        <v>0</v>
      </c>
      <c r="Q3605">
        <v>0</v>
      </c>
      <c r="R3605">
        <v>1</v>
      </c>
      <c r="S3605">
        <v>0</v>
      </c>
      <c r="T3605">
        <v>0</v>
      </c>
      <c r="U3605" t="s">
        <v>24881</v>
      </c>
      <c r="V3605" t="s">
        <v>394</v>
      </c>
      <c r="W3605" t="s">
        <v>400</v>
      </c>
      <c r="X3605" t="s">
        <v>401</v>
      </c>
      <c r="Y3605">
        <v>0</v>
      </c>
      <c r="AC3605">
        <v>0.42422551303092559</v>
      </c>
    </row>
    <row r="3606" spans="1:29" x14ac:dyDescent="0.35">
      <c r="A3606" t="s">
        <v>24589</v>
      </c>
      <c r="B3606" t="s">
        <v>24590</v>
      </c>
      <c r="C3606">
        <v>5857</v>
      </c>
      <c r="D3606" t="s">
        <v>24579</v>
      </c>
      <c r="E3606">
        <v>27837</v>
      </c>
      <c r="F3606">
        <v>4.2016999999999998</v>
      </c>
      <c r="G3606">
        <v>1031</v>
      </c>
      <c r="H3606" t="s">
        <v>186</v>
      </c>
      <c r="I3606" t="s">
        <v>157</v>
      </c>
      <c r="J3606" t="s">
        <v>186</v>
      </c>
      <c r="L3606" t="s">
        <v>24591</v>
      </c>
      <c r="M3606">
        <v>52</v>
      </c>
      <c r="P3606">
        <v>0</v>
      </c>
      <c r="Q3606">
        <v>0</v>
      </c>
      <c r="R3606">
        <v>0</v>
      </c>
      <c r="S3606">
        <v>0</v>
      </c>
      <c r="T3606">
        <v>0</v>
      </c>
      <c r="U3606" t="s">
        <v>24592</v>
      </c>
      <c r="V3606" t="s">
        <v>394</v>
      </c>
      <c r="W3606" t="s">
        <v>395</v>
      </c>
      <c r="X3606" t="s">
        <v>395</v>
      </c>
      <c r="Y3606">
        <v>0</v>
      </c>
      <c r="AC3606">
        <v>0.42507845270041988</v>
      </c>
    </row>
    <row r="3607" spans="1:29" x14ac:dyDescent="0.35">
      <c r="A3607" t="s">
        <v>16737</v>
      </c>
      <c r="B3607" t="s">
        <v>16738</v>
      </c>
      <c r="C3607">
        <v>5905</v>
      </c>
      <c r="D3607" t="s">
        <v>16739</v>
      </c>
      <c r="E3607">
        <v>566585</v>
      </c>
      <c r="F3607">
        <v>4.1310000000000002</v>
      </c>
      <c r="G3607">
        <v>21281</v>
      </c>
      <c r="H3607" t="s">
        <v>10068</v>
      </c>
      <c r="I3607" t="s">
        <v>803</v>
      </c>
      <c r="J3607" t="s">
        <v>16740</v>
      </c>
      <c r="K3607" t="s">
        <v>16741</v>
      </c>
      <c r="L3607" t="s">
        <v>16742</v>
      </c>
      <c r="M3607">
        <v>25</v>
      </c>
      <c r="P3607">
        <v>0</v>
      </c>
      <c r="Q3607">
        <v>0</v>
      </c>
      <c r="R3607">
        <v>0</v>
      </c>
      <c r="S3607">
        <v>0</v>
      </c>
      <c r="T3607">
        <v>0</v>
      </c>
      <c r="U3607" t="s">
        <v>16743</v>
      </c>
      <c r="V3607" t="s">
        <v>306</v>
      </c>
      <c r="W3607" t="s">
        <v>823</v>
      </c>
      <c r="X3607" t="s">
        <v>1392</v>
      </c>
      <c r="Y3607">
        <v>3</v>
      </c>
      <c r="Z3607">
        <v>25</v>
      </c>
      <c r="AA3607">
        <v>15</v>
      </c>
      <c r="AC3607">
        <v>0.42508753660747922</v>
      </c>
    </row>
    <row r="3608" spans="1:29" x14ac:dyDescent="0.35">
      <c r="A3608" t="s">
        <v>23716</v>
      </c>
      <c r="B3608" t="s">
        <v>23717</v>
      </c>
      <c r="C3608">
        <v>3728</v>
      </c>
      <c r="D3608" t="s">
        <v>23688</v>
      </c>
      <c r="E3608">
        <v>9899</v>
      </c>
      <c r="F3608">
        <v>4.3148999999999997</v>
      </c>
      <c r="G3608">
        <v>794</v>
      </c>
      <c r="H3608" t="s">
        <v>1684</v>
      </c>
      <c r="I3608" t="s">
        <v>157</v>
      </c>
      <c r="J3608" t="s">
        <v>1684</v>
      </c>
      <c r="L3608" t="s">
        <v>23714</v>
      </c>
      <c r="M3608">
        <v>23</v>
      </c>
      <c r="P3608">
        <v>0</v>
      </c>
      <c r="Q3608">
        <v>0</v>
      </c>
      <c r="R3608">
        <v>0</v>
      </c>
      <c r="S3608">
        <v>0</v>
      </c>
      <c r="T3608">
        <v>0</v>
      </c>
      <c r="U3608" t="s">
        <v>23715</v>
      </c>
      <c r="V3608" t="s">
        <v>394</v>
      </c>
      <c r="W3608" t="s">
        <v>160</v>
      </c>
      <c r="Y3608">
        <v>0</v>
      </c>
      <c r="AC3608">
        <v>0.42531463767099698</v>
      </c>
    </row>
    <row r="3609" spans="1:29" x14ac:dyDescent="0.35">
      <c r="A3609" t="s">
        <v>14766</v>
      </c>
      <c r="B3609" t="s">
        <v>14767</v>
      </c>
      <c r="C3609">
        <v>6202</v>
      </c>
      <c r="D3609" t="s">
        <v>14671</v>
      </c>
      <c r="E3609">
        <v>6950</v>
      </c>
      <c r="F3609">
        <v>4.2115</v>
      </c>
      <c r="G3609">
        <v>52</v>
      </c>
      <c r="H3609" t="s">
        <v>37</v>
      </c>
      <c r="I3609" t="s">
        <v>38</v>
      </c>
      <c r="J3609" t="s">
        <v>14672</v>
      </c>
      <c r="L3609" t="s">
        <v>14768</v>
      </c>
      <c r="M3609">
        <v>155</v>
      </c>
      <c r="P3609">
        <v>0</v>
      </c>
      <c r="Q3609">
        <v>0</v>
      </c>
      <c r="R3609">
        <v>0</v>
      </c>
      <c r="S3609">
        <v>0</v>
      </c>
      <c r="T3609">
        <v>0</v>
      </c>
      <c r="V3609" t="s">
        <v>32</v>
      </c>
      <c r="W3609" t="s">
        <v>41</v>
      </c>
      <c r="X3609" t="s">
        <v>42</v>
      </c>
      <c r="Y3609">
        <v>1</v>
      </c>
      <c r="Z3609">
        <v>80</v>
      </c>
      <c r="AA3609">
        <v>80</v>
      </c>
      <c r="AC3609">
        <v>0.425344320671736</v>
      </c>
    </row>
    <row r="3610" spans="1:29" x14ac:dyDescent="0.35">
      <c r="A3610" t="s">
        <v>8078</v>
      </c>
      <c r="B3610" t="s">
        <v>8079</v>
      </c>
      <c r="C3610">
        <v>3673</v>
      </c>
      <c r="D3610" t="s">
        <v>8053</v>
      </c>
      <c r="E3610">
        <v>12683</v>
      </c>
      <c r="F3610">
        <v>4.4839000000000002</v>
      </c>
      <c r="G3610">
        <v>217</v>
      </c>
      <c r="H3610" t="s">
        <v>1570</v>
      </c>
      <c r="I3610" t="s">
        <v>38</v>
      </c>
      <c r="J3610" t="s">
        <v>8080</v>
      </c>
      <c r="L3610" t="s">
        <v>8081</v>
      </c>
      <c r="M3610">
        <v>29</v>
      </c>
      <c r="P3610">
        <v>0</v>
      </c>
      <c r="Q3610">
        <v>0</v>
      </c>
      <c r="R3610">
        <v>0</v>
      </c>
      <c r="S3610">
        <v>1</v>
      </c>
      <c r="T3610">
        <v>0</v>
      </c>
      <c r="V3610" t="s">
        <v>32</v>
      </c>
      <c r="W3610" t="s">
        <v>41</v>
      </c>
      <c r="X3610" t="s">
        <v>42</v>
      </c>
      <c r="Y3610">
        <v>0</v>
      </c>
      <c r="AC3610">
        <v>0.42554523576261738</v>
      </c>
    </row>
    <row r="3611" spans="1:29" x14ac:dyDescent="0.35">
      <c r="A3611" t="s">
        <v>17250</v>
      </c>
      <c r="B3611" t="s">
        <v>17251</v>
      </c>
      <c r="C3611">
        <v>1741</v>
      </c>
      <c r="D3611" t="s">
        <v>17132</v>
      </c>
      <c r="E3611">
        <v>22310</v>
      </c>
      <c r="F3611">
        <v>4.6132999999999997</v>
      </c>
      <c r="G3611">
        <v>706</v>
      </c>
      <c r="H3611" t="s">
        <v>478</v>
      </c>
      <c r="I3611" t="s">
        <v>157</v>
      </c>
      <c r="J3611" t="s">
        <v>478</v>
      </c>
      <c r="L3611" t="s">
        <v>17252</v>
      </c>
      <c r="M3611">
        <v>79</v>
      </c>
      <c r="P3611">
        <v>0</v>
      </c>
      <c r="Q3611">
        <v>0</v>
      </c>
      <c r="R3611">
        <v>0</v>
      </c>
      <c r="S3611">
        <v>0</v>
      </c>
      <c r="T3611">
        <v>0</v>
      </c>
      <c r="U3611" t="s">
        <v>17253</v>
      </c>
      <c r="V3611" t="s">
        <v>394</v>
      </c>
      <c r="W3611" t="s">
        <v>405</v>
      </c>
      <c r="X3611" t="s">
        <v>406</v>
      </c>
      <c r="Y3611">
        <v>0</v>
      </c>
      <c r="AC3611">
        <v>0.42554564830420061</v>
      </c>
    </row>
    <row r="3612" spans="1:29" x14ac:dyDescent="0.35">
      <c r="A3612" t="s">
        <v>8989</v>
      </c>
      <c r="B3612" t="s">
        <v>8990</v>
      </c>
      <c r="C3612">
        <v>7083</v>
      </c>
      <c r="D3612" t="s">
        <v>8801</v>
      </c>
      <c r="E3612">
        <v>39446</v>
      </c>
      <c r="F3612">
        <v>2.5</v>
      </c>
      <c r="G3612">
        <v>22</v>
      </c>
      <c r="L3612" t="s">
        <v>8991</v>
      </c>
      <c r="M3612">
        <v>26</v>
      </c>
      <c r="N3612">
        <v>32</v>
      </c>
      <c r="P3612">
        <v>0</v>
      </c>
      <c r="Q3612">
        <v>0</v>
      </c>
      <c r="R3612">
        <v>0</v>
      </c>
      <c r="S3612">
        <v>0</v>
      </c>
      <c r="T3612">
        <v>1</v>
      </c>
      <c r="U3612" t="s">
        <v>8992</v>
      </c>
      <c r="V3612" t="s">
        <v>394</v>
      </c>
      <c r="W3612" t="s">
        <v>33</v>
      </c>
      <c r="Y3612">
        <v>0</v>
      </c>
      <c r="AC3612">
        <v>0.42559514922808328</v>
      </c>
    </row>
    <row r="3613" spans="1:29" x14ac:dyDescent="0.35">
      <c r="A3613" t="s">
        <v>15877</v>
      </c>
      <c r="B3613" t="s">
        <v>15878</v>
      </c>
      <c r="C3613">
        <v>6259</v>
      </c>
      <c r="D3613" t="s">
        <v>15711</v>
      </c>
      <c r="E3613">
        <v>12329</v>
      </c>
      <c r="F3613">
        <v>3.625</v>
      </c>
      <c r="G3613">
        <v>40</v>
      </c>
      <c r="H3613" t="s">
        <v>3015</v>
      </c>
      <c r="I3613" t="s">
        <v>157</v>
      </c>
      <c r="J3613" t="s">
        <v>3015</v>
      </c>
      <c r="L3613" t="s">
        <v>15879</v>
      </c>
      <c r="M3613">
        <v>46</v>
      </c>
      <c r="P3613">
        <v>0</v>
      </c>
      <c r="Q3613">
        <v>0</v>
      </c>
      <c r="R3613">
        <v>0</v>
      </c>
      <c r="S3613">
        <v>0</v>
      </c>
      <c r="T3613">
        <v>1</v>
      </c>
      <c r="U3613" t="s">
        <v>15780</v>
      </c>
      <c r="V3613" t="s">
        <v>222</v>
      </c>
      <c r="W3613" t="s">
        <v>244</v>
      </c>
      <c r="X3613" t="s">
        <v>280</v>
      </c>
      <c r="Y3613">
        <v>0</v>
      </c>
      <c r="AC3613">
        <v>0.42560887084216537</v>
      </c>
    </row>
    <row r="3614" spans="1:29" x14ac:dyDescent="0.35">
      <c r="A3614" t="s">
        <v>2912</v>
      </c>
      <c r="B3614" t="s">
        <v>2913</v>
      </c>
      <c r="C3614">
        <v>5644</v>
      </c>
      <c r="D3614" t="s">
        <v>2788</v>
      </c>
      <c r="E3614">
        <v>22268</v>
      </c>
      <c r="F3614">
        <v>4.3333000000000004</v>
      </c>
      <c r="G3614">
        <v>501</v>
      </c>
      <c r="H3614" t="s">
        <v>1570</v>
      </c>
      <c r="I3614" t="s">
        <v>803</v>
      </c>
      <c r="J3614" t="s">
        <v>1609</v>
      </c>
      <c r="L3614" t="s">
        <v>2914</v>
      </c>
      <c r="M3614">
        <v>34</v>
      </c>
      <c r="P3614">
        <v>0</v>
      </c>
      <c r="Q3614">
        <v>0</v>
      </c>
      <c r="R3614">
        <v>0</v>
      </c>
      <c r="S3614">
        <v>0</v>
      </c>
      <c r="T3614">
        <v>0</v>
      </c>
      <c r="U3614" t="s">
        <v>2915</v>
      </c>
      <c r="V3614" t="s">
        <v>306</v>
      </c>
      <c r="W3614" t="s">
        <v>823</v>
      </c>
      <c r="X3614" t="s">
        <v>824</v>
      </c>
      <c r="Y3614">
        <v>0</v>
      </c>
      <c r="AC3614">
        <v>0.42578035375371714</v>
      </c>
    </row>
    <row r="3615" spans="1:29" x14ac:dyDescent="0.35">
      <c r="A3615" t="s">
        <v>23997</v>
      </c>
      <c r="B3615" t="s">
        <v>23998</v>
      </c>
      <c r="C3615">
        <v>6114</v>
      </c>
      <c r="D3615" t="s">
        <v>23990</v>
      </c>
      <c r="E3615">
        <v>3044</v>
      </c>
      <c r="F3615">
        <v>4.2857000000000003</v>
      </c>
      <c r="G3615">
        <v>77</v>
      </c>
      <c r="M3615">
        <v>149</v>
      </c>
      <c r="P3615">
        <v>0</v>
      </c>
      <c r="Q3615">
        <v>0</v>
      </c>
      <c r="R3615">
        <v>1</v>
      </c>
      <c r="S3615">
        <v>0</v>
      </c>
      <c r="T3615">
        <v>0</v>
      </c>
      <c r="V3615" t="s">
        <v>394</v>
      </c>
      <c r="W3615" t="s">
        <v>2103</v>
      </c>
      <c r="X3615" t="s">
        <v>6232</v>
      </c>
      <c r="Y3615">
        <v>0</v>
      </c>
      <c r="AC3615">
        <v>0.42584927647002491</v>
      </c>
    </row>
    <row r="3616" spans="1:29" x14ac:dyDescent="0.35">
      <c r="A3616" t="s">
        <v>13131</v>
      </c>
      <c r="B3616" t="s">
        <v>13132</v>
      </c>
      <c r="C3616">
        <v>6106</v>
      </c>
      <c r="D3616" t="s">
        <v>13090</v>
      </c>
      <c r="E3616">
        <v>98999</v>
      </c>
      <c r="F3616">
        <v>4.4169999999999998</v>
      </c>
      <c r="G3616">
        <v>223</v>
      </c>
      <c r="H3616" t="s">
        <v>13133</v>
      </c>
      <c r="I3616" t="s">
        <v>803</v>
      </c>
      <c r="J3616" t="s">
        <v>13134</v>
      </c>
      <c r="L3616" t="s">
        <v>13135</v>
      </c>
      <c r="M3616">
        <v>21</v>
      </c>
      <c r="P3616">
        <v>0</v>
      </c>
      <c r="Q3616">
        <v>0</v>
      </c>
      <c r="R3616">
        <v>0</v>
      </c>
      <c r="S3616">
        <v>0</v>
      </c>
      <c r="T3616">
        <v>1</v>
      </c>
      <c r="U3616" t="s">
        <v>13136</v>
      </c>
      <c r="V3616" t="s">
        <v>306</v>
      </c>
      <c r="W3616" t="s">
        <v>307</v>
      </c>
      <c r="X3616" t="s">
        <v>1212</v>
      </c>
      <c r="Y3616">
        <v>11</v>
      </c>
      <c r="Z3616">
        <v>21</v>
      </c>
      <c r="AA3616">
        <v>21</v>
      </c>
      <c r="AC3616">
        <v>0.42588854858969971</v>
      </c>
    </row>
    <row r="3617" spans="1:29" x14ac:dyDescent="0.35">
      <c r="A3617" t="s">
        <v>9239</v>
      </c>
      <c r="B3617" t="s">
        <v>9240</v>
      </c>
      <c r="C3617">
        <v>6377</v>
      </c>
      <c r="D3617" t="s">
        <v>9241</v>
      </c>
      <c r="E3617">
        <v>15740</v>
      </c>
      <c r="F3617">
        <v>4.4790999999999999</v>
      </c>
      <c r="G3617">
        <v>215</v>
      </c>
      <c r="H3617" t="s">
        <v>163</v>
      </c>
      <c r="I3617" t="s">
        <v>157</v>
      </c>
      <c r="J3617" t="s">
        <v>163</v>
      </c>
      <c r="L3617" t="s">
        <v>9242</v>
      </c>
      <c r="M3617">
        <v>68</v>
      </c>
      <c r="P3617">
        <v>0</v>
      </c>
      <c r="Q3617">
        <v>0</v>
      </c>
      <c r="R3617">
        <v>0</v>
      </c>
      <c r="S3617">
        <v>0</v>
      </c>
      <c r="T3617">
        <v>1</v>
      </c>
      <c r="U3617" t="s">
        <v>9243</v>
      </c>
      <c r="V3617" t="s">
        <v>394</v>
      </c>
      <c r="W3617" t="s">
        <v>400</v>
      </c>
      <c r="X3617" t="s">
        <v>401</v>
      </c>
      <c r="Y3617">
        <v>0</v>
      </c>
      <c r="AC3617">
        <v>0.4259144225160908</v>
      </c>
    </row>
    <row r="3618" spans="1:29" x14ac:dyDescent="0.35">
      <c r="A3618" t="s">
        <v>17879</v>
      </c>
      <c r="B3618" t="s">
        <v>17880</v>
      </c>
      <c r="C3618">
        <v>6246</v>
      </c>
      <c r="D3618" t="s">
        <v>17836</v>
      </c>
      <c r="E3618">
        <v>20545</v>
      </c>
      <c r="F3618">
        <v>3.7042000000000002</v>
      </c>
      <c r="G3618">
        <v>71</v>
      </c>
      <c r="H3618" t="s">
        <v>17881</v>
      </c>
      <c r="I3618" t="s">
        <v>803</v>
      </c>
      <c r="J3618" t="s">
        <v>17882</v>
      </c>
      <c r="K3618" t="s">
        <v>17883</v>
      </c>
      <c r="L3618" t="s">
        <v>17884</v>
      </c>
      <c r="M3618">
        <v>28</v>
      </c>
      <c r="P3618">
        <v>0</v>
      </c>
      <c r="Q3618">
        <v>0</v>
      </c>
      <c r="R3618">
        <v>0</v>
      </c>
      <c r="S3618">
        <v>0</v>
      </c>
      <c r="T3618">
        <v>1</v>
      </c>
      <c r="U3618" t="s">
        <v>17885</v>
      </c>
      <c r="V3618" t="s">
        <v>306</v>
      </c>
      <c r="W3618" t="s">
        <v>307</v>
      </c>
      <c r="X3618" t="s">
        <v>1087</v>
      </c>
      <c r="Y3618">
        <v>8</v>
      </c>
      <c r="Z3618">
        <v>28</v>
      </c>
      <c r="AA3618">
        <v>28</v>
      </c>
      <c r="AC3618">
        <v>0.4259960137642389</v>
      </c>
    </row>
    <row r="3619" spans="1:29" x14ac:dyDescent="0.35">
      <c r="A3619" t="s">
        <v>11163</v>
      </c>
      <c r="B3619" t="s">
        <v>11164</v>
      </c>
      <c r="C3619">
        <v>6328</v>
      </c>
      <c r="D3619" t="s">
        <v>11098</v>
      </c>
      <c r="E3619">
        <v>806</v>
      </c>
      <c r="H3619" t="s">
        <v>1715</v>
      </c>
      <c r="I3619" t="s">
        <v>157</v>
      </c>
      <c r="J3619" t="s">
        <v>1715</v>
      </c>
      <c r="M3619">
        <v>13</v>
      </c>
      <c r="P3619">
        <v>0</v>
      </c>
      <c r="Q3619">
        <v>1</v>
      </c>
      <c r="R3619">
        <v>0</v>
      </c>
      <c r="S3619">
        <v>0</v>
      </c>
      <c r="T3619">
        <v>0</v>
      </c>
      <c r="U3619" t="s">
        <v>11125</v>
      </c>
      <c r="V3619" t="s">
        <v>160</v>
      </c>
      <c r="W3619" t="s">
        <v>222</v>
      </c>
      <c r="Y3619">
        <v>0</v>
      </c>
      <c r="AC3619">
        <v>0.42611146726515625</v>
      </c>
    </row>
    <row r="3620" spans="1:29" x14ac:dyDescent="0.35">
      <c r="A3620" t="s">
        <v>11600</v>
      </c>
      <c r="B3620" t="s">
        <v>11601</v>
      </c>
      <c r="C3620">
        <v>6189</v>
      </c>
      <c r="D3620" t="s">
        <v>11563</v>
      </c>
      <c r="E3620">
        <v>112842</v>
      </c>
      <c r="F3620">
        <v>4.4710000000000001</v>
      </c>
      <c r="G3620">
        <v>1412</v>
      </c>
      <c r="H3620" t="s">
        <v>163</v>
      </c>
      <c r="I3620" t="s">
        <v>157</v>
      </c>
      <c r="J3620" t="s">
        <v>163</v>
      </c>
      <c r="L3620" t="s">
        <v>11602</v>
      </c>
      <c r="M3620">
        <v>45</v>
      </c>
      <c r="P3620">
        <v>0</v>
      </c>
      <c r="Q3620">
        <v>0</v>
      </c>
      <c r="R3620">
        <v>0</v>
      </c>
      <c r="S3620">
        <v>0</v>
      </c>
      <c r="T3620">
        <v>1</v>
      </c>
      <c r="U3620" t="s">
        <v>11603</v>
      </c>
      <c r="V3620" t="s">
        <v>394</v>
      </c>
      <c r="W3620" t="s">
        <v>400</v>
      </c>
      <c r="X3620" t="s">
        <v>401</v>
      </c>
      <c r="Y3620">
        <v>0</v>
      </c>
      <c r="AC3620">
        <v>0.42644783304341227</v>
      </c>
    </row>
    <row r="3621" spans="1:29" x14ac:dyDescent="0.35">
      <c r="A3621" t="s">
        <v>8179</v>
      </c>
      <c r="B3621" t="s">
        <v>8180</v>
      </c>
      <c r="C3621">
        <v>6302</v>
      </c>
      <c r="D3621" t="s">
        <v>8148</v>
      </c>
      <c r="E3621">
        <v>7182</v>
      </c>
      <c r="F3621">
        <v>3.8275999999999999</v>
      </c>
      <c r="G3621">
        <v>58</v>
      </c>
      <c r="H3621" t="s">
        <v>8181</v>
      </c>
      <c r="I3621" t="s">
        <v>157</v>
      </c>
      <c r="J3621" t="s">
        <v>8181</v>
      </c>
      <c r="L3621" t="s">
        <v>8182</v>
      </c>
      <c r="M3621">
        <v>75</v>
      </c>
      <c r="P3621">
        <v>0</v>
      </c>
      <c r="Q3621">
        <v>0</v>
      </c>
      <c r="R3621">
        <v>0</v>
      </c>
      <c r="S3621">
        <v>0</v>
      </c>
      <c r="T3621">
        <v>0</v>
      </c>
      <c r="U3621" t="s">
        <v>8183</v>
      </c>
      <c r="V3621" t="s">
        <v>394</v>
      </c>
      <c r="W3621" t="s">
        <v>428</v>
      </c>
      <c r="X3621" t="s">
        <v>429</v>
      </c>
      <c r="Y3621">
        <v>0</v>
      </c>
      <c r="AC3621">
        <v>0.42661667628159106</v>
      </c>
    </row>
    <row r="3622" spans="1:29" x14ac:dyDescent="0.35">
      <c r="A3622" t="s">
        <v>23340</v>
      </c>
      <c r="B3622" t="s">
        <v>23341</v>
      </c>
      <c r="C3622">
        <v>6366</v>
      </c>
      <c r="D3622" t="s">
        <v>23304</v>
      </c>
      <c r="E3622">
        <v>6079</v>
      </c>
      <c r="F3622">
        <v>4.7691999999999997</v>
      </c>
      <c r="G3622">
        <v>26</v>
      </c>
      <c r="H3622" t="s">
        <v>23342</v>
      </c>
      <c r="I3622" t="s">
        <v>157</v>
      </c>
      <c r="J3622" t="s">
        <v>23342</v>
      </c>
      <c r="L3622" t="s">
        <v>23343</v>
      </c>
      <c r="M3622">
        <v>25</v>
      </c>
      <c r="P3622">
        <v>0</v>
      </c>
      <c r="Q3622">
        <v>0</v>
      </c>
      <c r="R3622">
        <v>0</v>
      </c>
      <c r="S3622">
        <v>0</v>
      </c>
      <c r="T3622">
        <v>0</v>
      </c>
      <c r="U3622" t="s">
        <v>23344</v>
      </c>
      <c r="V3622" t="s">
        <v>222</v>
      </c>
      <c r="W3622" t="s">
        <v>223</v>
      </c>
      <c r="X3622" t="s">
        <v>260</v>
      </c>
      <c r="Y3622">
        <v>0</v>
      </c>
      <c r="AC3622">
        <v>0.42671994553005177</v>
      </c>
    </row>
    <row r="3623" spans="1:29" x14ac:dyDescent="0.35">
      <c r="A3623" t="s">
        <v>2061</v>
      </c>
      <c r="B3623" t="s">
        <v>2062</v>
      </c>
      <c r="C3623">
        <v>6272</v>
      </c>
      <c r="D3623" t="s">
        <v>2044</v>
      </c>
      <c r="E3623">
        <v>7820</v>
      </c>
      <c r="F3623">
        <v>3.5333000000000001</v>
      </c>
      <c r="G3623">
        <v>15</v>
      </c>
      <c r="H3623" t="s">
        <v>190</v>
      </c>
      <c r="I3623" t="s">
        <v>157</v>
      </c>
      <c r="J3623" t="s">
        <v>190</v>
      </c>
      <c r="L3623" t="s">
        <v>2063</v>
      </c>
      <c r="M3623">
        <v>65</v>
      </c>
      <c r="P3623">
        <v>0</v>
      </c>
      <c r="Q3623">
        <v>0</v>
      </c>
      <c r="R3623">
        <v>1</v>
      </c>
      <c r="S3623">
        <v>0</v>
      </c>
      <c r="T3623">
        <v>0</v>
      </c>
      <c r="V3623" t="s">
        <v>93</v>
      </c>
      <c r="W3623" t="s">
        <v>94</v>
      </c>
      <c r="X3623" t="s">
        <v>95</v>
      </c>
      <c r="Y3623">
        <v>0</v>
      </c>
      <c r="AC3623">
        <v>0.42702186495589967</v>
      </c>
    </row>
    <row r="3624" spans="1:29" x14ac:dyDescent="0.35">
      <c r="A3624" t="s">
        <v>32517</v>
      </c>
      <c r="B3624" t="s">
        <v>32518</v>
      </c>
      <c r="C3624">
        <v>6169</v>
      </c>
      <c r="D3624" t="s">
        <v>32437</v>
      </c>
      <c r="E3624">
        <v>3420</v>
      </c>
      <c r="F3624">
        <v>4.8</v>
      </c>
      <c r="G3624">
        <v>45</v>
      </c>
      <c r="H3624" t="s">
        <v>620</v>
      </c>
      <c r="I3624" t="s">
        <v>157</v>
      </c>
      <c r="J3624" t="s">
        <v>620</v>
      </c>
      <c r="L3624" t="s">
        <v>32519</v>
      </c>
      <c r="M3624">
        <v>48</v>
      </c>
      <c r="P3624">
        <v>0</v>
      </c>
      <c r="Q3624">
        <v>1</v>
      </c>
      <c r="R3624">
        <v>0</v>
      </c>
      <c r="S3624">
        <v>0</v>
      </c>
      <c r="T3624">
        <v>1</v>
      </c>
      <c r="U3624" t="s">
        <v>32520</v>
      </c>
      <c r="V3624" t="s">
        <v>394</v>
      </c>
      <c r="W3624" t="s">
        <v>405</v>
      </c>
      <c r="X3624" t="s">
        <v>406</v>
      </c>
      <c r="Y3624">
        <v>0</v>
      </c>
      <c r="AC3624">
        <v>0.42704483454815456</v>
      </c>
    </row>
    <row r="3625" spans="1:29" x14ac:dyDescent="0.35">
      <c r="A3625" t="s">
        <v>30885</v>
      </c>
      <c r="B3625" t="s">
        <v>30886</v>
      </c>
      <c r="C3625">
        <v>3806</v>
      </c>
      <c r="D3625" t="s">
        <v>30874</v>
      </c>
      <c r="E3625">
        <v>543118</v>
      </c>
      <c r="F3625">
        <v>4.3773</v>
      </c>
      <c r="G3625">
        <v>17179</v>
      </c>
      <c r="H3625" t="s">
        <v>4319</v>
      </c>
      <c r="I3625" t="s">
        <v>803</v>
      </c>
      <c r="J3625" t="s">
        <v>30887</v>
      </c>
      <c r="K3625" t="s">
        <v>30888</v>
      </c>
      <c r="L3625" t="s">
        <v>30889</v>
      </c>
      <c r="M3625">
        <v>25</v>
      </c>
      <c r="P3625">
        <v>0</v>
      </c>
      <c r="Q3625">
        <v>0</v>
      </c>
      <c r="R3625">
        <v>0</v>
      </c>
      <c r="S3625">
        <v>0</v>
      </c>
      <c r="T3625">
        <v>0</v>
      </c>
      <c r="U3625" t="s">
        <v>30890</v>
      </c>
      <c r="V3625" t="s">
        <v>306</v>
      </c>
      <c r="W3625" t="s">
        <v>823</v>
      </c>
      <c r="X3625" t="s">
        <v>1392</v>
      </c>
      <c r="Y3625">
        <v>32</v>
      </c>
      <c r="Z3625">
        <v>25</v>
      </c>
      <c r="AA3625">
        <v>25</v>
      </c>
      <c r="AC3625">
        <v>0.42713125807521457</v>
      </c>
    </row>
    <row r="3626" spans="1:29" x14ac:dyDescent="0.35">
      <c r="A3626" t="s">
        <v>20064</v>
      </c>
      <c r="B3626" t="s">
        <v>20065</v>
      </c>
      <c r="C3626">
        <v>6182</v>
      </c>
      <c r="D3626" t="s">
        <v>20034</v>
      </c>
      <c r="E3626">
        <v>38629</v>
      </c>
      <c r="F3626">
        <v>4.2736000000000001</v>
      </c>
      <c r="G3626">
        <v>1049</v>
      </c>
      <c r="H3626" t="s">
        <v>632</v>
      </c>
      <c r="I3626" t="s">
        <v>157</v>
      </c>
      <c r="J3626" t="s">
        <v>632</v>
      </c>
      <c r="L3626" t="s">
        <v>20066</v>
      </c>
      <c r="M3626">
        <v>26</v>
      </c>
      <c r="P3626">
        <v>0</v>
      </c>
      <c r="Q3626">
        <v>0</v>
      </c>
      <c r="R3626">
        <v>0</v>
      </c>
      <c r="S3626">
        <v>0</v>
      </c>
      <c r="T3626">
        <v>0</v>
      </c>
      <c r="V3626" t="s">
        <v>222</v>
      </c>
      <c r="W3626" t="s">
        <v>244</v>
      </c>
      <c r="X3626" t="s">
        <v>245</v>
      </c>
      <c r="Y3626">
        <v>2</v>
      </c>
      <c r="Z3626">
        <v>50</v>
      </c>
      <c r="AA3626">
        <v>12</v>
      </c>
      <c r="AC3626">
        <v>0.4271849970625714</v>
      </c>
    </row>
    <row r="3627" spans="1:29" x14ac:dyDescent="0.35">
      <c r="A3627" t="s">
        <v>618</v>
      </c>
      <c r="B3627" t="s">
        <v>619</v>
      </c>
      <c r="C3627">
        <v>6312</v>
      </c>
      <c r="D3627" t="s">
        <v>570</v>
      </c>
      <c r="E3627">
        <v>3822</v>
      </c>
      <c r="F3627">
        <v>4.8499999999999996</v>
      </c>
      <c r="G3627">
        <v>20</v>
      </c>
      <c r="H3627" t="s">
        <v>620</v>
      </c>
      <c r="I3627" t="s">
        <v>157</v>
      </c>
      <c r="J3627" t="s">
        <v>620</v>
      </c>
      <c r="L3627" t="s">
        <v>575</v>
      </c>
      <c r="M3627">
        <v>23</v>
      </c>
      <c r="P3627">
        <v>0</v>
      </c>
      <c r="Q3627">
        <v>0</v>
      </c>
      <c r="R3627">
        <v>0</v>
      </c>
      <c r="S3627">
        <v>0</v>
      </c>
      <c r="T3627">
        <v>1</v>
      </c>
      <c r="U3627" t="s">
        <v>576</v>
      </c>
      <c r="V3627" t="s">
        <v>160</v>
      </c>
      <c r="W3627" t="s">
        <v>394</v>
      </c>
      <c r="Y3627">
        <v>0</v>
      </c>
      <c r="AC3627">
        <v>0.42745706329997302</v>
      </c>
    </row>
    <row r="3628" spans="1:29" x14ac:dyDescent="0.35">
      <c r="A3628" t="s">
        <v>19913</v>
      </c>
      <c r="B3628" t="s">
        <v>19914</v>
      </c>
      <c r="C3628">
        <v>6315</v>
      </c>
      <c r="D3628" t="s">
        <v>19814</v>
      </c>
      <c r="E3628">
        <v>279</v>
      </c>
      <c r="L3628" t="s">
        <v>19915</v>
      </c>
      <c r="M3628">
        <v>28</v>
      </c>
      <c r="P3628">
        <v>0</v>
      </c>
      <c r="Q3628">
        <v>1</v>
      </c>
      <c r="R3628">
        <v>1</v>
      </c>
      <c r="S3628">
        <v>0</v>
      </c>
      <c r="T3628">
        <v>0</v>
      </c>
      <c r="U3628" t="s">
        <v>19916</v>
      </c>
      <c r="V3628" t="s">
        <v>222</v>
      </c>
      <c r="W3628" t="s">
        <v>33</v>
      </c>
      <c r="Y3628">
        <v>0</v>
      </c>
      <c r="AC3628">
        <v>0.42748394496673636</v>
      </c>
    </row>
    <row r="3629" spans="1:29" x14ac:dyDescent="0.35">
      <c r="A3629" t="s">
        <v>29219</v>
      </c>
      <c r="B3629" t="s">
        <v>29220</v>
      </c>
      <c r="C3629">
        <v>6041</v>
      </c>
      <c r="D3629" t="s">
        <v>29080</v>
      </c>
      <c r="E3629">
        <v>27298</v>
      </c>
      <c r="F3629">
        <v>4.4074</v>
      </c>
      <c r="G3629">
        <v>81</v>
      </c>
      <c r="H3629" t="s">
        <v>29221</v>
      </c>
      <c r="I3629" t="s">
        <v>157</v>
      </c>
      <c r="J3629" t="s">
        <v>29221</v>
      </c>
      <c r="L3629" t="s">
        <v>29222</v>
      </c>
      <c r="M3629">
        <v>95</v>
      </c>
      <c r="P3629">
        <v>0</v>
      </c>
      <c r="Q3629">
        <v>0</v>
      </c>
      <c r="R3629">
        <v>0</v>
      </c>
      <c r="S3629">
        <v>0</v>
      </c>
      <c r="T3629">
        <v>0</v>
      </c>
      <c r="U3629" t="s">
        <v>29223</v>
      </c>
      <c r="V3629" t="s">
        <v>394</v>
      </c>
      <c r="W3629" t="s">
        <v>474</v>
      </c>
      <c r="X3629" t="s">
        <v>5276</v>
      </c>
      <c r="Y3629">
        <v>0</v>
      </c>
      <c r="AC3629">
        <v>0.42764298230071995</v>
      </c>
    </row>
    <row r="3630" spans="1:29" x14ac:dyDescent="0.35">
      <c r="A3630" t="s">
        <v>25859</v>
      </c>
      <c r="B3630" t="s">
        <v>25860</v>
      </c>
      <c r="C3630">
        <v>3902</v>
      </c>
      <c r="D3630" t="s">
        <v>25136</v>
      </c>
      <c r="E3630">
        <v>11391</v>
      </c>
      <c r="F3630">
        <v>4.5</v>
      </c>
      <c r="G3630">
        <v>10</v>
      </c>
      <c r="M3630">
        <v>30</v>
      </c>
      <c r="P3630">
        <v>0</v>
      </c>
      <c r="Q3630">
        <v>0</v>
      </c>
      <c r="R3630">
        <v>0</v>
      </c>
      <c r="S3630">
        <v>0</v>
      </c>
      <c r="T3630">
        <v>1</v>
      </c>
      <c r="V3630" t="s">
        <v>306</v>
      </c>
      <c r="W3630" t="s">
        <v>1138</v>
      </c>
      <c r="X3630" t="s">
        <v>1248</v>
      </c>
      <c r="Y3630">
        <v>0</v>
      </c>
      <c r="AC3630">
        <v>0.42783440728126809</v>
      </c>
    </row>
    <row r="3631" spans="1:29" x14ac:dyDescent="0.35">
      <c r="A3631" t="s">
        <v>19133</v>
      </c>
      <c r="B3631" t="s">
        <v>19134</v>
      </c>
      <c r="C3631">
        <v>3680</v>
      </c>
      <c r="D3631" t="s">
        <v>19096</v>
      </c>
      <c r="E3631">
        <v>11080</v>
      </c>
      <c r="F3631">
        <v>4.3029000000000002</v>
      </c>
      <c r="G3631">
        <v>525</v>
      </c>
      <c r="H3631" t="s">
        <v>889</v>
      </c>
      <c r="I3631" t="s">
        <v>38</v>
      </c>
      <c r="J3631" t="s">
        <v>19135</v>
      </c>
      <c r="L3631" t="s">
        <v>19136</v>
      </c>
      <c r="M3631">
        <v>156</v>
      </c>
      <c r="P3631">
        <v>0</v>
      </c>
      <c r="Q3631">
        <v>0</v>
      </c>
      <c r="R3631">
        <v>0</v>
      </c>
      <c r="S3631">
        <v>0</v>
      </c>
      <c r="T3631">
        <v>0</v>
      </c>
      <c r="U3631" t="s">
        <v>3999</v>
      </c>
      <c r="V3631" t="s">
        <v>32</v>
      </c>
      <c r="W3631" t="s">
        <v>41</v>
      </c>
      <c r="X3631" t="s">
        <v>42</v>
      </c>
      <c r="Y3631">
        <v>3</v>
      </c>
      <c r="Z3631">
        <v>122</v>
      </c>
      <c r="AA3631">
        <v>34</v>
      </c>
      <c r="AC3631">
        <v>0.42791230213401377</v>
      </c>
    </row>
    <row r="3632" spans="1:29" x14ac:dyDescent="0.35">
      <c r="A3632" t="s">
        <v>1810</v>
      </c>
      <c r="B3632" t="s">
        <v>1811</v>
      </c>
      <c r="C3632">
        <v>6242</v>
      </c>
      <c r="D3632" t="s">
        <v>1760</v>
      </c>
      <c r="E3632">
        <v>4179</v>
      </c>
      <c r="F3632">
        <v>4.4000000000000004</v>
      </c>
      <c r="G3632">
        <v>15</v>
      </c>
      <c r="H3632" t="s">
        <v>1812</v>
      </c>
      <c r="I3632" t="s">
        <v>803</v>
      </c>
      <c r="J3632" t="s">
        <v>1813</v>
      </c>
      <c r="K3632" t="s">
        <v>1814</v>
      </c>
      <c r="L3632" t="s">
        <v>1815</v>
      </c>
      <c r="M3632">
        <v>34</v>
      </c>
      <c r="P3632">
        <v>0</v>
      </c>
      <c r="Q3632">
        <v>0</v>
      </c>
      <c r="R3632">
        <v>1</v>
      </c>
      <c r="S3632">
        <v>0</v>
      </c>
      <c r="T3632">
        <v>1</v>
      </c>
      <c r="U3632" t="s">
        <v>1816</v>
      </c>
      <c r="V3632" t="s">
        <v>306</v>
      </c>
      <c r="W3632" t="s">
        <v>815</v>
      </c>
      <c r="X3632" t="s">
        <v>832</v>
      </c>
      <c r="Y3632">
        <v>2</v>
      </c>
      <c r="Z3632">
        <v>34</v>
      </c>
      <c r="AA3632">
        <v>34</v>
      </c>
      <c r="AC3632">
        <v>0.42797798979437085</v>
      </c>
    </row>
    <row r="3633" spans="1:29" x14ac:dyDescent="0.35">
      <c r="A3633" t="s">
        <v>2149</v>
      </c>
      <c r="B3633" t="s">
        <v>2150</v>
      </c>
      <c r="C3633">
        <v>6272</v>
      </c>
      <c r="D3633" t="s">
        <v>2044</v>
      </c>
      <c r="E3633">
        <v>1011</v>
      </c>
      <c r="F3633">
        <v>5</v>
      </c>
      <c r="G3633">
        <v>7</v>
      </c>
      <c r="M3633">
        <v>30</v>
      </c>
      <c r="P3633">
        <v>0</v>
      </c>
      <c r="Q3633">
        <v>0</v>
      </c>
      <c r="R3633">
        <v>1</v>
      </c>
      <c r="S3633">
        <v>0</v>
      </c>
      <c r="T3633">
        <v>0</v>
      </c>
      <c r="U3633" t="s">
        <v>2151</v>
      </c>
      <c r="V3633" t="s">
        <v>394</v>
      </c>
      <c r="W3633" t="s">
        <v>2103</v>
      </c>
      <c r="Y3633">
        <v>0</v>
      </c>
      <c r="AC3633">
        <v>0.42826741118115519</v>
      </c>
    </row>
    <row r="3634" spans="1:29" x14ac:dyDescent="0.35">
      <c r="A3634" t="s">
        <v>28195</v>
      </c>
      <c r="B3634" t="s">
        <v>28196</v>
      </c>
      <c r="C3634">
        <v>5987</v>
      </c>
      <c r="D3634" t="s">
        <v>28175</v>
      </c>
      <c r="E3634">
        <v>12937</v>
      </c>
      <c r="F3634">
        <v>4.0953999999999997</v>
      </c>
      <c r="G3634">
        <v>1059</v>
      </c>
      <c r="H3634" t="s">
        <v>8116</v>
      </c>
      <c r="I3634" t="s">
        <v>157</v>
      </c>
      <c r="J3634" t="s">
        <v>8116</v>
      </c>
      <c r="L3634" t="s">
        <v>28193</v>
      </c>
      <c r="M3634">
        <v>22</v>
      </c>
      <c r="P3634">
        <v>0</v>
      </c>
      <c r="Q3634">
        <v>0</v>
      </c>
      <c r="R3634">
        <v>0</v>
      </c>
      <c r="S3634">
        <v>0</v>
      </c>
      <c r="T3634">
        <v>0</v>
      </c>
      <c r="U3634" t="s">
        <v>28194</v>
      </c>
      <c r="V3634" t="s">
        <v>394</v>
      </c>
      <c r="W3634" t="s">
        <v>160</v>
      </c>
      <c r="Y3634">
        <v>0</v>
      </c>
      <c r="AC3634">
        <v>0.42829727349983837</v>
      </c>
    </row>
    <row r="3635" spans="1:29" x14ac:dyDescent="0.35">
      <c r="A3635" t="s">
        <v>25668</v>
      </c>
      <c r="B3635" t="s">
        <v>25669</v>
      </c>
      <c r="C3635">
        <v>3902</v>
      </c>
      <c r="D3635" t="s">
        <v>25136</v>
      </c>
      <c r="E3635">
        <v>18195</v>
      </c>
      <c r="F3635">
        <v>4.5568</v>
      </c>
      <c r="G3635">
        <v>88</v>
      </c>
      <c r="M3635">
        <v>10</v>
      </c>
      <c r="P3635">
        <v>0</v>
      </c>
      <c r="Q3635">
        <v>0</v>
      </c>
      <c r="R3635">
        <v>0</v>
      </c>
      <c r="S3635">
        <v>0</v>
      </c>
      <c r="T3635">
        <v>1</v>
      </c>
      <c r="U3635" t="s">
        <v>4960</v>
      </c>
      <c r="V3635" t="s">
        <v>1292</v>
      </c>
      <c r="W3635" t="s">
        <v>1138</v>
      </c>
      <c r="X3635" t="s">
        <v>2174</v>
      </c>
      <c r="Y3635">
        <v>0</v>
      </c>
      <c r="AC3635">
        <v>0.42840235543559524</v>
      </c>
    </row>
    <row r="3636" spans="1:29" x14ac:dyDescent="0.35">
      <c r="A3636" t="s">
        <v>8293</v>
      </c>
      <c r="B3636" t="s">
        <v>8294</v>
      </c>
      <c r="C3636">
        <v>6302</v>
      </c>
      <c r="D3636" t="s">
        <v>8148</v>
      </c>
      <c r="E3636">
        <v>2000</v>
      </c>
      <c r="F3636">
        <v>5</v>
      </c>
      <c r="G3636">
        <v>5</v>
      </c>
      <c r="H3636" t="s">
        <v>557</v>
      </c>
      <c r="I3636" t="s">
        <v>157</v>
      </c>
      <c r="J3636" t="s">
        <v>557</v>
      </c>
      <c r="L3636" t="s">
        <v>8295</v>
      </c>
      <c r="M3636">
        <v>240</v>
      </c>
      <c r="P3636">
        <v>0</v>
      </c>
      <c r="Q3636">
        <v>0</v>
      </c>
      <c r="R3636">
        <v>0</v>
      </c>
      <c r="S3636">
        <v>0</v>
      </c>
      <c r="T3636">
        <v>0</v>
      </c>
      <c r="U3636" t="s">
        <v>8288</v>
      </c>
      <c r="V3636" t="s">
        <v>394</v>
      </c>
      <c r="W3636" t="s">
        <v>395</v>
      </c>
      <c r="X3636" t="s">
        <v>395</v>
      </c>
      <c r="Y3636">
        <v>0</v>
      </c>
      <c r="AC3636">
        <v>0.42851440160287946</v>
      </c>
    </row>
    <row r="3637" spans="1:29" x14ac:dyDescent="0.35">
      <c r="A3637" t="s">
        <v>6783</v>
      </c>
      <c r="B3637" t="s">
        <v>6784</v>
      </c>
      <c r="C3637">
        <v>6503</v>
      </c>
      <c r="D3637" t="s">
        <v>6747</v>
      </c>
      <c r="E3637">
        <v>1522</v>
      </c>
      <c r="F3637">
        <v>4.6734999999999998</v>
      </c>
      <c r="G3637">
        <v>49</v>
      </c>
      <c r="H3637" t="s">
        <v>5417</v>
      </c>
      <c r="I3637" t="s">
        <v>157</v>
      </c>
      <c r="J3637" t="s">
        <v>5417</v>
      </c>
      <c r="L3637" t="s">
        <v>6785</v>
      </c>
      <c r="M3637">
        <v>56</v>
      </c>
      <c r="N3637">
        <v>66</v>
      </c>
      <c r="P3637">
        <v>0</v>
      </c>
      <c r="Q3637">
        <v>0</v>
      </c>
      <c r="R3637">
        <v>1</v>
      </c>
      <c r="S3637">
        <v>0</v>
      </c>
      <c r="T3637">
        <v>0</v>
      </c>
      <c r="U3637" t="s">
        <v>6786</v>
      </c>
      <c r="V3637" t="s">
        <v>222</v>
      </c>
      <c r="W3637" t="s">
        <v>244</v>
      </c>
      <c r="X3637" t="s">
        <v>280</v>
      </c>
      <c r="Y3637">
        <v>2</v>
      </c>
      <c r="Z3637">
        <v>25</v>
      </c>
      <c r="AA3637">
        <v>12</v>
      </c>
      <c r="AC3637">
        <v>0.42852406488905825</v>
      </c>
    </row>
    <row r="3638" spans="1:29" x14ac:dyDescent="0.35">
      <c r="A3638" t="s">
        <v>30055</v>
      </c>
      <c r="B3638" t="s">
        <v>30056</v>
      </c>
      <c r="C3638">
        <v>5869</v>
      </c>
      <c r="D3638" t="s">
        <v>29945</v>
      </c>
      <c r="E3638">
        <v>21455</v>
      </c>
      <c r="F3638">
        <v>4.2300000000000004</v>
      </c>
      <c r="G3638">
        <v>974</v>
      </c>
      <c r="H3638" t="s">
        <v>186</v>
      </c>
      <c r="I3638" t="s">
        <v>38</v>
      </c>
      <c r="J3638" t="s">
        <v>311</v>
      </c>
      <c r="L3638" t="s">
        <v>30057</v>
      </c>
      <c r="M3638">
        <v>395</v>
      </c>
      <c r="P3638">
        <v>0</v>
      </c>
      <c r="Q3638">
        <v>0</v>
      </c>
      <c r="R3638">
        <v>0</v>
      </c>
      <c r="S3638">
        <v>0</v>
      </c>
      <c r="T3638">
        <v>0</v>
      </c>
      <c r="U3638" t="s">
        <v>15159</v>
      </c>
      <c r="V3638" t="s">
        <v>32</v>
      </c>
      <c r="W3638" t="s">
        <v>41</v>
      </c>
      <c r="X3638" t="s">
        <v>42</v>
      </c>
      <c r="Y3638">
        <v>3</v>
      </c>
      <c r="Z3638">
        <v>570</v>
      </c>
      <c r="AA3638">
        <v>80</v>
      </c>
      <c r="AC3638">
        <v>0.42866640608006645</v>
      </c>
    </row>
    <row r="3639" spans="1:29" x14ac:dyDescent="0.35">
      <c r="A3639" t="s">
        <v>19580</v>
      </c>
      <c r="B3639" t="s">
        <v>19581</v>
      </c>
      <c r="C3639">
        <v>6338</v>
      </c>
      <c r="D3639" t="s">
        <v>19543</v>
      </c>
      <c r="E3639">
        <v>45008</v>
      </c>
      <c r="F3639">
        <v>4.6486000000000001</v>
      </c>
      <c r="G3639">
        <v>481</v>
      </c>
      <c r="H3639" t="s">
        <v>19582</v>
      </c>
      <c r="I3639" t="s">
        <v>157</v>
      </c>
      <c r="J3639" t="s">
        <v>19582</v>
      </c>
      <c r="L3639" t="s">
        <v>19583</v>
      </c>
      <c r="M3639">
        <v>38</v>
      </c>
      <c r="P3639">
        <v>0</v>
      </c>
      <c r="Q3639">
        <v>0</v>
      </c>
      <c r="R3639">
        <v>0</v>
      </c>
      <c r="S3639">
        <v>0</v>
      </c>
      <c r="T3639">
        <v>1</v>
      </c>
      <c r="U3639" t="s">
        <v>19584</v>
      </c>
      <c r="V3639" t="s">
        <v>394</v>
      </c>
      <c r="W3639" t="s">
        <v>400</v>
      </c>
      <c r="X3639" t="s">
        <v>401</v>
      </c>
      <c r="Y3639">
        <v>0</v>
      </c>
      <c r="AC3639">
        <v>0.42872499017203991</v>
      </c>
    </row>
    <row r="3640" spans="1:29" x14ac:dyDescent="0.35">
      <c r="A3640" t="s">
        <v>28170</v>
      </c>
      <c r="B3640" t="s">
        <v>28171</v>
      </c>
      <c r="C3640">
        <v>6073</v>
      </c>
      <c r="D3640" t="s">
        <v>28072</v>
      </c>
      <c r="E3640">
        <v>1617</v>
      </c>
      <c r="F3640">
        <v>5</v>
      </c>
      <c r="G3640">
        <v>1</v>
      </c>
      <c r="H3640" t="s">
        <v>620</v>
      </c>
      <c r="I3640" t="s">
        <v>157</v>
      </c>
      <c r="J3640" t="s">
        <v>620</v>
      </c>
      <c r="M3640">
        <v>43</v>
      </c>
      <c r="P3640">
        <v>0</v>
      </c>
      <c r="Q3640">
        <v>1</v>
      </c>
      <c r="R3640">
        <v>0</v>
      </c>
      <c r="S3640">
        <v>0</v>
      </c>
      <c r="T3640">
        <v>0</v>
      </c>
      <c r="U3640" t="s">
        <v>28172</v>
      </c>
      <c r="V3640" t="s">
        <v>160</v>
      </c>
      <c r="W3640" t="s">
        <v>394</v>
      </c>
      <c r="Y3640">
        <v>0</v>
      </c>
      <c r="AC3640">
        <v>0.42876191103001249</v>
      </c>
    </row>
    <row r="3641" spans="1:29" x14ac:dyDescent="0.35">
      <c r="A3641" t="s">
        <v>5309</v>
      </c>
      <c r="B3641" t="s">
        <v>5310</v>
      </c>
      <c r="C3641">
        <v>6236</v>
      </c>
      <c r="D3641" t="s">
        <v>4908</v>
      </c>
      <c r="E3641">
        <v>1798</v>
      </c>
      <c r="F3641">
        <v>3.4</v>
      </c>
      <c r="G3641">
        <v>5</v>
      </c>
      <c r="H3641" t="s">
        <v>5311</v>
      </c>
      <c r="I3641" t="s">
        <v>157</v>
      </c>
      <c r="J3641" t="s">
        <v>5311</v>
      </c>
      <c r="L3641" t="s">
        <v>5284</v>
      </c>
      <c r="M3641">
        <v>32</v>
      </c>
      <c r="P3641">
        <v>0</v>
      </c>
      <c r="Q3641">
        <v>0</v>
      </c>
      <c r="R3641">
        <v>0</v>
      </c>
      <c r="S3641">
        <v>0</v>
      </c>
      <c r="T3641">
        <v>0</v>
      </c>
      <c r="U3641" t="s">
        <v>5285</v>
      </c>
      <c r="V3641" t="s">
        <v>306</v>
      </c>
      <c r="W3641" t="s">
        <v>1312</v>
      </c>
      <c r="X3641" t="s">
        <v>2244</v>
      </c>
      <c r="Y3641">
        <v>1</v>
      </c>
      <c r="Z3641">
        <v>16</v>
      </c>
      <c r="AA3641">
        <v>16</v>
      </c>
      <c r="AC3641">
        <v>0.42885871671699638</v>
      </c>
    </row>
    <row r="3642" spans="1:29" x14ac:dyDescent="0.35">
      <c r="A3642" t="s">
        <v>29676</v>
      </c>
      <c r="B3642" t="s">
        <v>29677</v>
      </c>
      <c r="C3642">
        <v>6234</v>
      </c>
      <c r="D3642" t="s">
        <v>29603</v>
      </c>
      <c r="E3642">
        <v>190345</v>
      </c>
      <c r="F3642">
        <v>4.0411000000000001</v>
      </c>
      <c r="G3642">
        <v>755</v>
      </c>
      <c r="H3642" t="s">
        <v>163</v>
      </c>
      <c r="I3642" t="s">
        <v>157</v>
      </c>
      <c r="J3642" t="s">
        <v>163</v>
      </c>
      <c r="L3642" t="s">
        <v>29678</v>
      </c>
      <c r="M3642">
        <v>11.1</v>
      </c>
      <c r="P3642">
        <v>0</v>
      </c>
      <c r="Q3642">
        <v>0</v>
      </c>
      <c r="R3642">
        <v>0</v>
      </c>
      <c r="S3642">
        <v>0</v>
      </c>
      <c r="T3642">
        <v>0</v>
      </c>
      <c r="U3642" t="s">
        <v>29642</v>
      </c>
      <c r="V3642" t="s">
        <v>394</v>
      </c>
      <c r="W3642" t="s">
        <v>400</v>
      </c>
      <c r="X3642" t="s">
        <v>401</v>
      </c>
      <c r="Y3642">
        <v>1</v>
      </c>
      <c r="Z3642">
        <v>19.5</v>
      </c>
      <c r="AA3642">
        <v>19.5</v>
      </c>
      <c r="AC3642">
        <v>0.42895250085305525</v>
      </c>
    </row>
    <row r="3643" spans="1:29" x14ac:dyDescent="0.35">
      <c r="A3643" t="s">
        <v>31028</v>
      </c>
      <c r="B3643" t="s">
        <v>31029</v>
      </c>
      <c r="C3643">
        <v>3806</v>
      </c>
      <c r="D3643" t="s">
        <v>30874</v>
      </c>
      <c r="E3643">
        <v>24909</v>
      </c>
      <c r="F3643">
        <v>4.0519999999999996</v>
      </c>
      <c r="G3643">
        <v>346</v>
      </c>
      <c r="H3643" t="s">
        <v>13107</v>
      </c>
      <c r="I3643" t="s">
        <v>157</v>
      </c>
      <c r="J3643" t="s">
        <v>13107</v>
      </c>
      <c r="L3643" t="s">
        <v>31030</v>
      </c>
      <c r="M3643">
        <v>22</v>
      </c>
      <c r="P3643">
        <v>0</v>
      </c>
      <c r="Q3643">
        <v>0</v>
      </c>
      <c r="R3643">
        <v>0</v>
      </c>
      <c r="S3643">
        <v>1</v>
      </c>
      <c r="T3643">
        <v>0</v>
      </c>
      <c r="V3643" t="s">
        <v>306</v>
      </c>
      <c r="W3643" t="s">
        <v>307</v>
      </c>
      <c r="X3643" t="s">
        <v>1212</v>
      </c>
      <c r="Y3643">
        <v>0</v>
      </c>
      <c r="AC3643">
        <v>0.42926018299081781</v>
      </c>
    </row>
    <row r="3644" spans="1:29" x14ac:dyDescent="0.35">
      <c r="A3644" t="s">
        <v>6028</v>
      </c>
      <c r="B3644" t="s">
        <v>6029</v>
      </c>
      <c r="C3644">
        <v>1254</v>
      </c>
      <c r="D3644" t="s">
        <v>5675</v>
      </c>
      <c r="E3644">
        <v>9568</v>
      </c>
      <c r="F3644">
        <v>3.9066999999999998</v>
      </c>
      <c r="G3644">
        <v>150</v>
      </c>
      <c r="H3644" t="s">
        <v>478</v>
      </c>
      <c r="I3644" t="s">
        <v>157</v>
      </c>
      <c r="J3644" t="s">
        <v>478</v>
      </c>
      <c r="L3644" t="s">
        <v>6030</v>
      </c>
      <c r="M3644">
        <v>54</v>
      </c>
      <c r="P3644">
        <v>0</v>
      </c>
      <c r="Q3644">
        <v>0</v>
      </c>
      <c r="R3644">
        <v>0</v>
      </c>
      <c r="S3644">
        <v>0</v>
      </c>
      <c r="T3644">
        <v>0</v>
      </c>
      <c r="V3644" t="s">
        <v>394</v>
      </c>
      <c r="W3644" t="s">
        <v>405</v>
      </c>
      <c r="X3644" t="s">
        <v>406</v>
      </c>
      <c r="Y3644">
        <v>0</v>
      </c>
      <c r="AC3644">
        <v>0.42928776039500627</v>
      </c>
    </row>
    <row r="3645" spans="1:29" x14ac:dyDescent="0.35">
      <c r="A3645" t="s">
        <v>7929</v>
      </c>
      <c r="B3645" t="s">
        <v>7930</v>
      </c>
      <c r="C3645">
        <v>1073</v>
      </c>
      <c r="D3645" t="s">
        <v>7503</v>
      </c>
      <c r="E3645">
        <v>6630</v>
      </c>
      <c r="F3645">
        <v>3.3226</v>
      </c>
      <c r="G3645">
        <v>31</v>
      </c>
      <c r="H3645" t="s">
        <v>478</v>
      </c>
      <c r="I3645" t="s">
        <v>157</v>
      </c>
      <c r="J3645" t="s">
        <v>478</v>
      </c>
      <c r="L3645" t="s">
        <v>7931</v>
      </c>
      <c r="M3645">
        <v>60</v>
      </c>
      <c r="P3645">
        <v>0</v>
      </c>
      <c r="Q3645">
        <v>0</v>
      </c>
      <c r="R3645">
        <v>0</v>
      </c>
      <c r="S3645">
        <v>0</v>
      </c>
      <c r="T3645">
        <v>0</v>
      </c>
      <c r="V3645" t="s">
        <v>394</v>
      </c>
      <c r="W3645" t="s">
        <v>405</v>
      </c>
      <c r="X3645" t="s">
        <v>406</v>
      </c>
      <c r="Y3645">
        <v>0</v>
      </c>
      <c r="AC3645">
        <v>0.42929381865940619</v>
      </c>
    </row>
    <row r="3646" spans="1:29" x14ac:dyDescent="0.35">
      <c r="A3646" t="s">
        <v>2230</v>
      </c>
      <c r="B3646" t="s">
        <v>2231</v>
      </c>
      <c r="C3646">
        <v>5938</v>
      </c>
      <c r="D3646" t="s">
        <v>2170</v>
      </c>
      <c r="E3646">
        <v>6027</v>
      </c>
      <c r="F3646">
        <v>3.8805000000000001</v>
      </c>
      <c r="G3646">
        <v>569</v>
      </c>
      <c r="I3646" t="s">
        <v>803</v>
      </c>
      <c r="J3646" t="s">
        <v>2232</v>
      </c>
      <c r="L3646" t="s">
        <v>2233</v>
      </c>
      <c r="M3646">
        <v>32</v>
      </c>
      <c r="P3646">
        <v>0</v>
      </c>
      <c r="Q3646">
        <v>0</v>
      </c>
      <c r="R3646">
        <v>0</v>
      </c>
      <c r="S3646">
        <v>0</v>
      </c>
      <c r="T3646">
        <v>1</v>
      </c>
      <c r="U3646" t="s">
        <v>2234</v>
      </c>
      <c r="V3646" t="s">
        <v>306</v>
      </c>
      <c r="W3646" t="s">
        <v>815</v>
      </c>
      <c r="X3646" t="s">
        <v>869</v>
      </c>
      <c r="Y3646">
        <v>3</v>
      </c>
      <c r="Z3646">
        <v>32</v>
      </c>
      <c r="AA3646">
        <v>32</v>
      </c>
      <c r="AC3646">
        <v>0.42954448751182672</v>
      </c>
    </row>
    <row r="3647" spans="1:29" x14ac:dyDescent="0.35">
      <c r="A3647" t="s">
        <v>11457</v>
      </c>
      <c r="B3647" t="s">
        <v>11458</v>
      </c>
      <c r="C3647">
        <v>6751</v>
      </c>
      <c r="D3647" t="s">
        <v>11394</v>
      </c>
      <c r="E3647">
        <v>17687</v>
      </c>
      <c r="F3647">
        <v>3.7</v>
      </c>
      <c r="G3647">
        <v>20</v>
      </c>
      <c r="I3647" t="s">
        <v>803</v>
      </c>
      <c r="J3647" t="s">
        <v>11459</v>
      </c>
      <c r="L3647" t="s">
        <v>11460</v>
      </c>
      <c r="M3647">
        <v>22</v>
      </c>
      <c r="P3647">
        <v>0</v>
      </c>
      <c r="Q3647">
        <v>1</v>
      </c>
      <c r="R3647">
        <v>0</v>
      </c>
      <c r="S3647">
        <v>0</v>
      </c>
      <c r="T3647">
        <v>1</v>
      </c>
      <c r="U3647" t="s">
        <v>11461</v>
      </c>
      <c r="V3647" t="s">
        <v>306</v>
      </c>
      <c r="W3647" t="s">
        <v>823</v>
      </c>
      <c r="X3647" t="s">
        <v>1091</v>
      </c>
      <c r="Y3647">
        <v>5</v>
      </c>
      <c r="Z3647">
        <v>22</v>
      </c>
      <c r="AA3647">
        <v>22</v>
      </c>
      <c r="AC3647">
        <v>0.42965177218063799</v>
      </c>
    </row>
    <row r="3648" spans="1:29" x14ac:dyDescent="0.35">
      <c r="A3648" t="s">
        <v>17472</v>
      </c>
      <c r="B3648" t="s">
        <v>17473</v>
      </c>
      <c r="C3648">
        <v>6125</v>
      </c>
      <c r="D3648" t="s">
        <v>17463</v>
      </c>
      <c r="E3648">
        <v>118757</v>
      </c>
      <c r="F3648">
        <v>4.3589000000000002</v>
      </c>
      <c r="G3648">
        <v>627</v>
      </c>
      <c r="H3648" t="s">
        <v>2697</v>
      </c>
      <c r="I3648" t="s">
        <v>157</v>
      </c>
      <c r="J3648" t="s">
        <v>2697</v>
      </c>
      <c r="L3648" t="s">
        <v>17474</v>
      </c>
      <c r="M3648">
        <v>32</v>
      </c>
      <c r="P3648">
        <v>0</v>
      </c>
      <c r="Q3648">
        <v>0</v>
      </c>
      <c r="R3648">
        <v>0</v>
      </c>
      <c r="S3648">
        <v>0</v>
      </c>
      <c r="T3648">
        <v>1</v>
      </c>
      <c r="U3648" t="s">
        <v>17475</v>
      </c>
      <c r="V3648" t="s">
        <v>306</v>
      </c>
      <c r="W3648" t="s">
        <v>815</v>
      </c>
      <c r="X3648" t="s">
        <v>1605</v>
      </c>
      <c r="Y3648">
        <v>0</v>
      </c>
      <c r="AC3648">
        <v>0.42965907828289063</v>
      </c>
    </row>
    <row r="3649" spans="1:29" x14ac:dyDescent="0.35">
      <c r="A3649" t="s">
        <v>19572</v>
      </c>
      <c r="B3649" t="s">
        <v>19573</v>
      </c>
      <c r="C3649">
        <v>6338</v>
      </c>
      <c r="D3649" t="s">
        <v>19543</v>
      </c>
      <c r="E3649">
        <v>65710</v>
      </c>
      <c r="F3649">
        <v>4.3952999999999998</v>
      </c>
      <c r="G3649">
        <v>516</v>
      </c>
      <c r="H3649" t="s">
        <v>19574</v>
      </c>
      <c r="I3649" t="s">
        <v>803</v>
      </c>
      <c r="J3649" t="s">
        <v>18972</v>
      </c>
      <c r="K3649" t="s">
        <v>13889</v>
      </c>
      <c r="L3649" t="s">
        <v>19575</v>
      </c>
      <c r="M3649">
        <v>30</v>
      </c>
      <c r="P3649">
        <v>0</v>
      </c>
      <c r="Q3649">
        <v>0</v>
      </c>
      <c r="R3649">
        <v>0</v>
      </c>
      <c r="S3649">
        <v>0</v>
      </c>
      <c r="T3649">
        <v>1</v>
      </c>
      <c r="U3649" t="s">
        <v>19576</v>
      </c>
      <c r="V3649" t="s">
        <v>306</v>
      </c>
      <c r="W3649" t="s">
        <v>815</v>
      </c>
      <c r="X3649" t="s">
        <v>840</v>
      </c>
      <c r="Y3649">
        <v>2</v>
      </c>
      <c r="Z3649">
        <v>30</v>
      </c>
      <c r="AA3649">
        <v>30</v>
      </c>
      <c r="AC3649">
        <v>0.42972321021670878</v>
      </c>
    </row>
    <row r="3650" spans="1:29" x14ac:dyDescent="0.35">
      <c r="A3650" t="s">
        <v>23030</v>
      </c>
      <c r="B3650" t="s">
        <v>23031</v>
      </c>
      <c r="C3650">
        <v>6160</v>
      </c>
      <c r="D3650" t="s">
        <v>22962</v>
      </c>
      <c r="E3650">
        <v>37229</v>
      </c>
      <c r="F3650">
        <v>4.5324999999999998</v>
      </c>
      <c r="G3650">
        <v>169</v>
      </c>
      <c r="L3650" t="s">
        <v>23032</v>
      </c>
      <c r="M3650">
        <v>128</v>
      </c>
      <c r="P3650">
        <v>0</v>
      </c>
      <c r="Q3650">
        <v>0</v>
      </c>
      <c r="R3650">
        <v>0</v>
      </c>
      <c r="S3650">
        <v>0</v>
      </c>
      <c r="T3650">
        <v>1</v>
      </c>
      <c r="V3650" t="s">
        <v>306</v>
      </c>
      <c r="W3650" t="s">
        <v>823</v>
      </c>
      <c r="X3650" t="s">
        <v>1091</v>
      </c>
      <c r="Y3650">
        <v>0</v>
      </c>
      <c r="AC3650">
        <v>0.42979677421562845</v>
      </c>
    </row>
    <row r="3651" spans="1:29" x14ac:dyDescent="0.35">
      <c r="A3651" t="s">
        <v>25285</v>
      </c>
      <c r="B3651" t="s">
        <v>25286</v>
      </c>
      <c r="C3651">
        <v>3902</v>
      </c>
      <c r="D3651" t="s">
        <v>25136</v>
      </c>
      <c r="E3651">
        <v>78759</v>
      </c>
      <c r="F3651">
        <v>4.1210000000000004</v>
      </c>
      <c r="G3651">
        <v>372</v>
      </c>
      <c r="H3651" t="s">
        <v>25287</v>
      </c>
      <c r="I3651" t="s">
        <v>803</v>
      </c>
      <c r="J3651" t="s">
        <v>25288</v>
      </c>
      <c r="K3651" t="s">
        <v>25289</v>
      </c>
      <c r="L3651" t="s">
        <v>25290</v>
      </c>
      <c r="M3651">
        <v>15</v>
      </c>
      <c r="P3651">
        <v>0</v>
      </c>
      <c r="Q3651">
        <v>0</v>
      </c>
      <c r="R3651">
        <v>0</v>
      </c>
      <c r="S3651">
        <v>0</v>
      </c>
      <c r="T3651">
        <v>1</v>
      </c>
      <c r="V3651" t="s">
        <v>306</v>
      </c>
      <c r="W3651" t="s">
        <v>307</v>
      </c>
      <c r="X3651" t="s">
        <v>1087</v>
      </c>
      <c r="Y3651">
        <v>41</v>
      </c>
      <c r="Z3651">
        <v>15</v>
      </c>
      <c r="AA3651">
        <v>15</v>
      </c>
      <c r="AC3651">
        <v>0.42981896228991145</v>
      </c>
    </row>
    <row r="3652" spans="1:29" x14ac:dyDescent="0.35">
      <c r="A3652" t="s">
        <v>14089</v>
      </c>
      <c r="B3652" t="s">
        <v>14090</v>
      </c>
      <c r="C3652">
        <v>6295</v>
      </c>
      <c r="D3652" t="s">
        <v>14091</v>
      </c>
      <c r="E3652">
        <v>145749</v>
      </c>
      <c r="F3652">
        <v>4.5392999999999999</v>
      </c>
      <c r="G3652">
        <v>1452</v>
      </c>
      <c r="H3652" t="s">
        <v>557</v>
      </c>
      <c r="I3652" t="s">
        <v>157</v>
      </c>
      <c r="J3652" t="s">
        <v>557</v>
      </c>
      <c r="L3652" t="s">
        <v>14092</v>
      </c>
      <c r="M3652">
        <v>16</v>
      </c>
      <c r="P3652">
        <v>0</v>
      </c>
      <c r="Q3652">
        <v>0</v>
      </c>
      <c r="R3652">
        <v>0</v>
      </c>
      <c r="S3652">
        <v>0</v>
      </c>
      <c r="T3652">
        <v>1</v>
      </c>
      <c r="U3652" t="s">
        <v>14093</v>
      </c>
      <c r="V3652" t="s">
        <v>394</v>
      </c>
      <c r="W3652" t="s">
        <v>418</v>
      </c>
      <c r="X3652" t="s">
        <v>419</v>
      </c>
      <c r="Y3652">
        <v>1</v>
      </c>
      <c r="Z3652">
        <v>29</v>
      </c>
      <c r="AA3652">
        <v>29</v>
      </c>
      <c r="AC3652">
        <v>0.42982033930741148</v>
      </c>
    </row>
    <row r="3653" spans="1:29" x14ac:dyDescent="0.35">
      <c r="A3653" t="s">
        <v>31862</v>
      </c>
      <c r="B3653" t="s">
        <v>31863</v>
      </c>
      <c r="C3653">
        <v>6304</v>
      </c>
      <c r="D3653" t="s">
        <v>31790</v>
      </c>
      <c r="E3653">
        <v>3051</v>
      </c>
      <c r="F3653">
        <v>4.6749999999999998</v>
      </c>
      <c r="G3653">
        <v>40</v>
      </c>
      <c r="H3653" t="s">
        <v>3943</v>
      </c>
      <c r="I3653" t="s">
        <v>157</v>
      </c>
      <c r="J3653" t="s">
        <v>3943</v>
      </c>
      <c r="L3653" t="s">
        <v>31864</v>
      </c>
      <c r="M3653">
        <v>44</v>
      </c>
      <c r="P3653">
        <v>0</v>
      </c>
      <c r="Q3653">
        <v>0</v>
      </c>
      <c r="R3653">
        <v>1</v>
      </c>
      <c r="S3653">
        <v>0</v>
      </c>
      <c r="T3653">
        <v>0</v>
      </c>
      <c r="U3653" t="s">
        <v>31865</v>
      </c>
      <c r="V3653" t="s">
        <v>222</v>
      </c>
      <c r="W3653" t="s">
        <v>223</v>
      </c>
      <c r="X3653" t="s">
        <v>265</v>
      </c>
      <c r="Y3653">
        <v>0</v>
      </c>
      <c r="AC3653">
        <v>0.42985887864074013</v>
      </c>
    </row>
    <row r="3654" spans="1:29" x14ac:dyDescent="0.35">
      <c r="A3654" t="s">
        <v>29961</v>
      </c>
      <c r="B3654" t="s">
        <v>29962</v>
      </c>
      <c r="C3654">
        <v>5869</v>
      </c>
      <c r="D3654" t="s">
        <v>29945</v>
      </c>
      <c r="E3654">
        <v>62083</v>
      </c>
      <c r="F3654">
        <v>4.5879000000000003</v>
      </c>
      <c r="G3654">
        <v>1126</v>
      </c>
      <c r="H3654" t="s">
        <v>29951</v>
      </c>
      <c r="I3654" t="s">
        <v>803</v>
      </c>
      <c r="J3654" t="s">
        <v>29963</v>
      </c>
      <c r="K3654" t="s">
        <v>29964</v>
      </c>
      <c r="L3654" t="s">
        <v>29965</v>
      </c>
      <c r="M3654">
        <v>59</v>
      </c>
      <c r="P3654">
        <v>0</v>
      </c>
      <c r="Q3654">
        <v>0</v>
      </c>
      <c r="R3654">
        <v>0</v>
      </c>
      <c r="S3654">
        <v>0</v>
      </c>
      <c r="T3654">
        <v>0</v>
      </c>
      <c r="U3654" t="s">
        <v>29966</v>
      </c>
      <c r="V3654" t="s">
        <v>306</v>
      </c>
      <c r="W3654" t="s">
        <v>307</v>
      </c>
      <c r="X3654" t="s">
        <v>1087</v>
      </c>
      <c r="Y3654">
        <v>6</v>
      </c>
      <c r="Z3654">
        <v>59</v>
      </c>
      <c r="AA3654">
        <v>58</v>
      </c>
      <c r="AC3654">
        <v>0.42996485807854135</v>
      </c>
    </row>
    <row r="3655" spans="1:29" x14ac:dyDescent="0.35">
      <c r="A3655" t="s">
        <v>17422</v>
      </c>
      <c r="B3655" t="s">
        <v>17423</v>
      </c>
      <c r="C3655">
        <v>1741</v>
      </c>
      <c r="D3655" t="s">
        <v>17132</v>
      </c>
      <c r="E3655">
        <v>4838</v>
      </c>
      <c r="F3655">
        <v>4.7222</v>
      </c>
      <c r="G3655">
        <v>18</v>
      </c>
      <c r="H3655" t="s">
        <v>17424</v>
      </c>
      <c r="I3655" t="s">
        <v>157</v>
      </c>
      <c r="J3655" t="s">
        <v>17424</v>
      </c>
      <c r="L3655" t="s">
        <v>17425</v>
      </c>
      <c r="M3655">
        <v>68</v>
      </c>
      <c r="P3655">
        <v>0</v>
      </c>
      <c r="Q3655">
        <v>0</v>
      </c>
      <c r="R3655">
        <v>1</v>
      </c>
      <c r="S3655">
        <v>0</v>
      </c>
      <c r="T3655">
        <v>0</v>
      </c>
      <c r="V3655" t="s">
        <v>394</v>
      </c>
      <c r="W3655" t="s">
        <v>474</v>
      </c>
      <c r="X3655" t="s">
        <v>5276</v>
      </c>
      <c r="Y3655">
        <v>0</v>
      </c>
      <c r="AC3655">
        <v>0.43007043043556614</v>
      </c>
    </row>
    <row r="3656" spans="1:29" x14ac:dyDescent="0.35">
      <c r="A3656" t="s">
        <v>21707</v>
      </c>
      <c r="B3656" t="s">
        <v>21708</v>
      </c>
      <c r="C3656">
        <v>7055</v>
      </c>
      <c r="D3656" t="s">
        <v>21568</v>
      </c>
      <c r="E3656">
        <v>3843</v>
      </c>
      <c r="F3656">
        <v>3.8355000000000001</v>
      </c>
      <c r="G3656">
        <v>152</v>
      </c>
      <c r="H3656" t="s">
        <v>21709</v>
      </c>
      <c r="I3656" t="s">
        <v>803</v>
      </c>
      <c r="J3656" t="s">
        <v>1609</v>
      </c>
      <c r="L3656" t="s">
        <v>21710</v>
      </c>
      <c r="M3656">
        <v>28</v>
      </c>
      <c r="P3656">
        <v>0</v>
      </c>
      <c r="Q3656">
        <v>0</v>
      </c>
      <c r="R3656">
        <v>0</v>
      </c>
      <c r="S3656">
        <v>0</v>
      </c>
      <c r="T3656">
        <v>0</v>
      </c>
      <c r="U3656" t="s">
        <v>21711</v>
      </c>
      <c r="V3656" t="s">
        <v>306</v>
      </c>
      <c r="W3656" t="s">
        <v>823</v>
      </c>
      <c r="X3656" t="s">
        <v>824</v>
      </c>
      <c r="Y3656">
        <v>0</v>
      </c>
      <c r="AC3656">
        <v>0.43009657206955898</v>
      </c>
    </row>
    <row r="3657" spans="1:29" x14ac:dyDescent="0.35">
      <c r="A3657" t="s">
        <v>24652</v>
      </c>
      <c r="B3657" t="s">
        <v>24653</v>
      </c>
      <c r="C3657">
        <v>5857</v>
      </c>
      <c r="D3657" t="s">
        <v>24579</v>
      </c>
      <c r="E3657">
        <v>1293</v>
      </c>
      <c r="F3657">
        <v>4.3600000000000003</v>
      </c>
      <c r="G3657">
        <v>125</v>
      </c>
      <c r="I3657" t="s">
        <v>157</v>
      </c>
      <c r="L3657" t="s">
        <v>24654</v>
      </c>
      <c r="M3657">
        <v>38</v>
      </c>
      <c r="P3657">
        <v>0</v>
      </c>
      <c r="Q3657">
        <v>0</v>
      </c>
      <c r="R3657">
        <v>0</v>
      </c>
      <c r="S3657">
        <v>0</v>
      </c>
      <c r="T3657">
        <v>0</v>
      </c>
      <c r="U3657" t="s">
        <v>24655</v>
      </c>
      <c r="V3657" t="s">
        <v>394</v>
      </c>
      <c r="W3657" t="s">
        <v>428</v>
      </c>
      <c r="X3657" t="s">
        <v>429</v>
      </c>
      <c r="Y3657">
        <v>0</v>
      </c>
      <c r="AC3657">
        <v>0.4301238855441244</v>
      </c>
    </row>
    <row r="3658" spans="1:29" x14ac:dyDescent="0.35">
      <c r="A3658" t="s">
        <v>29933</v>
      </c>
      <c r="B3658" t="s">
        <v>29934</v>
      </c>
      <c r="C3658">
        <v>1722</v>
      </c>
      <c r="D3658" t="s">
        <v>29893</v>
      </c>
      <c r="E3658">
        <v>3124</v>
      </c>
      <c r="F3658">
        <v>4.1666999999999996</v>
      </c>
      <c r="G3658">
        <v>6</v>
      </c>
      <c r="H3658" t="s">
        <v>1608</v>
      </c>
      <c r="I3658" t="s">
        <v>157</v>
      </c>
      <c r="J3658" t="s">
        <v>1608</v>
      </c>
      <c r="L3658" t="s">
        <v>29910</v>
      </c>
      <c r="M3658">
        <v>27</v>
      </c>
      <c r="O3658">
        <v>8</v>
      </c>
      <c r="P3658">
        <v>0</v>
      </c>
      <c r="Q3658">
        <v>0</v>
      </c>
      <c r="R3658">
        <v>0</v>
      </c>
      <c r="S3658">
        <v>1</v>
      </c>
      <c r="T3658">
        <v>0</v>
      </c>
      <c r="V3658" t="s">
        <v>32</v>
      </c>
      <c r="W3658" t="s">
        <v>41</v>
      </c>
      <c r="X3658" t="s">
        <v>59</v>
      </c>
      <c r="Y3658">
        <v>0</v>
      </c>
      <c r="AC3658">
        <v>0.43021383073810471</v>
      </c>
    </row>
    <row r="3659" spans="1:29" x14ac:dyDescent="0.35">
      <c r="A3659" t="s">
        <v>22609</v>
      </c>
      <c r="B3659" t="s">
        <v>22610</v>
      </c>
      <c r="C3659">
        <v>3733</v>
      </c>
      <c r="D3659" t="s">
        <v>22513</v>
      </c>
      <c r="E3659">
        <v>11239</v>
      </c>
      <c r="F3659">
        <v>4.5</v>
      </c>
      <c r="G3659">
        <v>86</v>
      </c>
      <c r="H3659" t="s">
        <v>771</v>
      </c>
      <c r="I3659" t="s">
        <v>157</v>
      </c>
      <c r="J3659" t="s">
        <v>771</v>
      </c>
      <c r="L3659" t="s">
        <v>22611</v>
      </c>
      <c r="M3659">
        <v>37</v>
      </c>
      <c r="P3659">
        <v>0</v>
      </c>
      <c r="Q3659">
        <v>0</v>
      </c>
      <c r="R3659">
        <v>1</v>
      </c>
      <c r="S3659">
        <v>0</v>
      </c>
      <c r="T3659">
        <v>0</v>
      </c>
      <c r="U3659" t="s">
        <v>22535</v>
      </c>
      <c r="V3659" t="s">
        <v>394</v>
      </c>
      <c r="W3659" t="s">
        <v>428</v>
      </c>
      <c r="X3659" t="s">
        <v>429</v>
      </c>
      <c r="Y3659">
        <v>0</v>
      </c>
      <c r="AC3659">
        <v>0.43041637696642721</v>
      </c>
    </row>
    <row r="3660" spans="1:29" x14ac:dyDescent="0.35">
      <c r="A3660" t="s">
        <v>26954</v>
      </c>
      <c r="B3660" t="s">
        <v>26955</v>
      </c>
      <c r="C3660">
        <v>6084</v>
      </c>
      <c r="D3660" t="s">
        <v>26910</v>
      </c>
      <c r="E3660">
        <v>30424</v>
      </c>
      <c r="F3660">
        <v>3.9146000000000001</v>
      </c>
      <c r="G3660">
        <v>82</v>
      </c>
      <c r="L3660" t="s">
        <v>26956</v>
      </c>
      <c r="M3660">
        <v>99</v>
      </c>
      <c r="P3660">
        <v>0</v>
      </c>
      <c r="Q3660">
        <v>0</v>
      </c>
      <c r="R3660">
        <v>0</v>
      </c>
      <c r="S3660">
        <v>0</v>
      </c>
      <c r="T3660">
        <v>0</v>
      </c>
      <c r="U3660" t="s">
        <v>26957</v>
      </c>
      <c r="V3660" t="s">
        <v>394</v>
      </c>
      <c r="W3660" t="s">
        <v>33</v>
      </c>
      <c r="Y3660">
        <v>0</v>
      </c>
      <c r="AC3660">
        <v>0.43043192369348116</v>
      </c>
    </row>
    <row r="3661" spans="1:29" x14ac:dyDescent="0.35">
      <c r="A3661" t="s">
        <v>27250</v>
      </c>
      <c r="B3661" t="s">
        <v>27251</v>
      </c>
      <c r="C3661">
        <v>3990</v>
      </c>
      <c r="D3661" t="s">
        <v>27221</v>
      </c>
      <c r="E3661">
        <v>78991</v>
      </c>
      <c r="F3661">
        <v>4.3186999999999998</v>
      </c>
      <c r="G3661">
        <v>7480</v>
      </c>
      <c r="H3661" t="s">
        <v>27252</v>
      </c>
      <c r="I3661" t="s">
        <v>157</v>
      </c>
      <c r="J3661" t="s">
        <v>27252</v>
      </c>
      <c r="L3661" t="s">
        <v>27253</v>
      </c>
      <c r="M3661">
        <v>16</v>
      </c>
      <c r="P3661">
        <v>0</v>
      </c>
      <c r="Q3661">
        <v>0</v>
      </c>
      <c r="R3661">
        <v>0</v>
      </c>
      <c r="S3661">
        <v>0</v>
      </c>
      <c r="T3661">
        <v>0</v>
      </c>
      <c r="U3661" t="s">
        <v>27230</v>
      </c>
      <c r="V3661" t="s">
        <v>160</v>
      </c>
      <c r="W3661" t="s">
        <v>306</v>
      </c>
      <c r="Y3661">
        <v>0</v>
      </c>
      <c r="AC3661">
        <v>0.43045544805865232</v>
      </c>
    </row>
    <row r="3662" spans="1:29" x14ac:dyDescent="0.35">
      <c r="A3662" t="s">
        <v>20004</v>
      </c>
      <c r="B3662" t="s">
        <v>20005</v>
      </c>
      <c r="C3662">
        <v>6226</v>
      </c>
      <c r="D3662" t="s">
        <v>19967</v>
      </c>
      <c r="E3662">
        <v>5894</v>
      </c>
      <c r="F3662">
        <v>4.3146000000000004</v>
      </c>
      <c r="G3662">
        <v>89</v>
      </c>
      <c r="H3662" t="s">
        <v>20006</v>
      </c>
      <c r="L3662" t="s">
        <v>20007</v>
      </c>
      <c r="M3662">
        <v>42</v>
      </c>
      <c r="P3662">
        <v>0</v>
      </c>
      <c r="Q3662">
        <v>0</v>
      </c>
      <c r="R3662">
        <v>0</v>
      </c>
      <c r="S3662">
        <v>0</v>
      </c>
      <c r="T3662">
        <v>0</v>
      </c>
      <c r="U3662" t="s">
        <v>20008</v>
      </c>
      <c r="V3662" t="s">
        <v>93</v>
      </c>
      <c r="W3662" t="s">
        <v>4335</v>
      </c>
      <c r="Y3662">
        <v>0</v>
      </c>
      <c r="AC3662">
        <v>0.43070212368170246</v>
      </c>
    </row>
    <row r="3663" spans="1:29" x14ac:dyDescent="0.35">
      <c r="A3663" t="s">
        <v>6970</v>
      </c>
      <c r="B3663" t="s">
        <v>6971</v>
      </c>
      <c r="C3663">
        <v>6322</v>
      </c>
      <c r="D3663" t="s">
        <v>6921</v>
      </c>
      <c r="E3663">
        <v>6325</v>
      </c>
      <c r="F3663">
        <v>4.5335999999999999</v>
      </c>
      <c r="G3663">
        <v>268</v>
      </c>
      <c r="H3663" t="s">
        <v>115</v>
      </c>
      <c r="I3663" t="s">
        <v>157</v>
      </c>
      <c r="J3663" t="s">
        <v>115</v>
      </c>
      <c r="L3663" t="s">
        <v>6953</v>
      </c>
      <c r="M3663">
        <v>14</v>
      </c>
      <c r="P3663">
        <v>0</v>
      </c>
      <c r="Q3663">
        <v>0</v>
      </c>
      <c r="R3663">
        <v>1</v>
      </c>
      <c r="S3663">
        <v>1</v>
      </c>
      <c r="T3663">
        <v>1</v>
      </c>
      <c r="U3663" t="s">
        <v>6954</v>
      </c>
      <c r="V3663" t="s">
        <v>222</v>
      </c>
      <c r="W3663" t="s">
        <v>223</v>
      </c>
      <c r="X3663" t="s">
        <v>265</v>
      </c>
      <c r="Y3663">
        <v>0</v>
      </c>
      <c r="AC3663">
        <v>0.43077289504804994</v>
      </c>
    </row>
    <row r="3664" spans="1:29" x14ac:dyDescent="0.35">
      <c r="A3664" t="s">
        <v>4961</v>
      </c>
      <c r="B3664" t="s">
        <v>4962</v>
      </c>
      <c r="C3664">
        <v>6236</v>
      </c>
      <c r="D3664" t="s">
        <v>4908</v>
      </c>
      <c r="E3664">
        <v>265470</v>
      </c>
      <c r="F3664">
        <v>4.4025999999999996</v>
      </c>
      <c r="G3664">
        <v>1242</v>
      </c>
      <c r="H3664" t="s">
        <v>4963</v>
      </c>
      <c r="I3664" t="s">
        <v>157</v>
      </c>
      <c r="J3664" t="s">
        <v>4963</v>
      </c>
      <c r="L3664" t="s">
        <v>4964</v>
      </c>
      <c r="M3664">
        <v>38</v>
      </c>
      <c r="P3664">
        <v>0</v>
      </c>
      <c r="Q3664">
        <v>0</v>
      </c>
      <c r="R3664">
        <v>0</v>
      </c>
      <c r="S3664">
        <v>0</v>
      </c>
      <c r="T3664">
        <v>0</v>
      </c>
      <c r="V3664" t="s">
        <v>306</v>
      </c>
      <c r="W3664" t="s">
        <v>815</v>
      </c>
      <c r="X3664" t="s">
        <v>832</v>
      </c>
      <c r="Y3664">
        <v>1</v>
      </c>
      <c r="Z3664">
        <v>23</v>
      </c>
      <c r="AA3664">
        <v>23</v>
      </c>
      <c r="AC3664">
        <v>0.4308956897587507</v>
      </c>
    </row>
    <row r="3665" spans="1:29" x14ac:dyDescent="0.35">
      <c r="A3665" t="s">
        <v>24514</v>
      </c>
      <c r="B3665" t="s">
        <v>24515</v>
      </c>
      <c r="C3665">
        <v>6363</v>
      </c>
      <c r="D3665" t="s">
        <v>24503</v>
      </c>
      <c r="E3665">
        <v>36530</v>
      </c>
      <c r="F3665">
        <v>4.2759</v>
      </c>
      <c r="G3665">
        <v>29</v>
      </c>
      <c r="H3665" t="s">
        <v>24516</v>
      </c>
      <c r="I3665" t="s">
        <v>157</v>
      </c>
      <c r="J3665" t="s">
        <v>24516</v>
      </c>
      <c r="L3665" t="s">
        <v>24517</v>
      </c>
      <c r="M3665">
        <v>34</v>
      </c>
      <c r="P3665">
        <v>0</v>
      </c>
      <c r="Q3665">
        <v>0</v>
      </c>
      <c r="R3665">
        <v>0</v>
      </c>
      <c r="S3665">
        <v>0</v>
      </c>
      <c r="T3665">
        <v>1</v>
      </c>
      <c r="U3665" t="s">
        <v>24518</v>
      </c>
      <c r="V3665" t="s">
        <v>306</v>
      </c>
      <c r="W3665" t="s">
        <v>815</v>
      </c>
      <c r="X3665" t="s">
        <v>1605</v>
      </c>
      <c r="Y3665">
        <v>0</v>
      </c>
      <c r="AC3665">
        <v>0.43117024968216777</v>
      </c>
    </row>
    <row r="3666" spans="1:29" x14ac:dyDescent="0.35">
      <c r="A3666" t="s">
        <v>18161</v>
      </c>
      <c r="B3666" t="s">
        <v>18162</v>
      </c>
      <c r="C3666">
        <v>5936</v>
      </c>
      <c r="D3666" t="s">
        <v>18103</v>
      </c>
      <c r="E3666">
        <v>13296</v>
      </c>
      <c r="F3666">
        <v>4.4595000000000002</v>
      </c>
      <c r="G3666">
        <v>592</v>
      </c>
      <c r="H3666" t="s">
        <v>18163</v>
      </c>
      <c r="I3666" t="s">
        <v>157</v>
      </c>
      <c r="J3666" t="s">
        <v>18163</v>
      </c>
      <c r="L3666" t="s">
        <v>18164</v>
      </c>
      <c r="M3666">
        <v>32</v>
      </c>
      <c r="P3666">
        <v>0</v>
      </c>
      <c r="Q3666">
        <v>1</v>
      </c>
      <c r="R3666">
        <v>0</v>
      </c>
      <c r="S3666">
        <v>0</v>
      </c>
      <c r="T3666">
        <v>0</v>
      </c>
      <c r="U3666" t="s">
        <v>18165</v>
      </c>
      <c r="V3666" t="s">
        <v>222</v>
      </c>
      <c r="W3666" t="s">
        <v>244</v>
      </c>
      <c r="X3666" t="s">
        <v>245</v>
      </c>
      <c r="Y3666">
        <v>0</v>
      </c>
      <c r="AC3666">
        <v>0.43120653122363639</v>
      </c>
    </row>
    <row r="3667" spans="1:29" x14ac:dyDescent="0.35">
      <c r="A3667" t="s">
        <v>24143</v>
      </c>
      <c r="B3667" t="s">
        <v>24144</v>
      </c>
      <c r="C3667">
        <v>6330</v>
      </c>
      <c r="D3667" t="s">
        <v>24093</v>
      </c>
      <c r="E3667">
        <v>6581</v>
      </c>
      <c r="F3667">
        <v>4.3383000000000003</v>
      </c>
      <c r="G3667">
        <v>334</v>
      </c>
      <c r="H3667" t="s">
        <v>24098</v>
      </c>
      <c r="I3667" t="s">
        <v>157</v>
      </c>
      <c r="J3667" t="s">
        <v>24098</v>
      </c>
      <c r="L3667" t="s">
        <v>24145</v>
      </c>
      <c r="M3667">
        <v>36</v>
      </c>
      <c r="P3667">
        <v>0</v>
      </c>
      <c r="Q3667">
        <v>0</v>
      </c>
      <c r="R3667">
        <v>0</v>
      </c>
      <c r="S3667">
        <v>0</v>
      </c>
      <c r="T3667">
        <v>0</v>
      </c>
      <c r="U3667" t="s">
        <v>24100</v>
      </c>
      <c r="V3667" t="s">
        <v>222</v>
      </c>
      <c r="W3667" t="s">
        <v>244</v>
      </c>
      <c r="X3667" t="s">
        <v>280</v>
      </c>
      <c r="Y3667">
        <v>2</v>
      </c>
      <c r="Z3667">
        <v>85</v>
      </c>
      <c r="AA3667">
        <v>11</v>
      </c>
      <c r="AC3667">
        <v>0.43133715669848716</v>
      </c>
    </row>
    <row r="3668" spans="1:29" x14ac:dyDescent="0.35">
      <c r="A3668" t="s">
        <v>29530</v>
      </c>
      <c r="B3668" t="s">
        <v>29531</v>
      </c>
      <c r="C3668">
        <v>6380</v>
      </c>
      <c r="D3668" t="s">
        <v>29524</v>
      </c>
      <c r="E3668">
        <v>37</v>
      </c>
      <c r="H3668" t="s">
        <v>115</v>
      </c>
      <c r="I3668" t="s">
        <v>38</v>
      </c>
      <c r="J3668" t="s">
        <v>116</v>
      </c>
      <c r="L3668" t="s">
        <v>29532</v>
      </c>
      <c r="M3668">
        <v>175</v>
      </c>
      <c r="P3668">
        <v>0</v>
      </c>
      <c r="Q3668">
        <v>1</v>
      </c>
      <c r="R3668">
        <v>1</v>
      </c>
      <c r="S3668">
        <v>1</v>
      </c>
      <c r="T3668">
        <v>0</v>
      </c>
      <c r="U3668" t="s">
        <v>29526</v>
      </c>
      <c r="V3668" t="s">
        <v>32</v>
      </c>
      <c r="W3668" t="s">
        <v>41</v>
      </c>
      <c r="X3668" t="s">
        <v>42</v>
      </c>
      <c r="Y3668">
        <v>0</v>
      </c>
      <c r="AC3668">
        <v>0.43135474291904108</v>
      </c>
    </row>
    <row r="3669" spans="1:29" x14ac:dyDescent="0.35">
      <c r="A3669" t="s">
        <v>9484</v>
      </c>
      <c r="B3669" t="s">
        <v>9485</v>
      </c>
      <c r="C3669">
        <v>6089</v>
      </c>
      <c r="D3669" t="s">
        <v>9413</v>
      </c>
      <c r="E3669">
        <v>1834</v>
      </c>
      <c r="F3669">
        <v>4.0556000000000001</v>
      </c>
      <c r="G3669">
        <v>216</v>
      </c>
      <c r="H3669" t="s">
        <v>947</v>
      </c>
      <c r="I3669" t="s">
        <v>157</v>
      </c>
      <c r="J3669" t="s">
        <v>947</v>
      </c>
      <c r="L3669" t="s">
        <v>9486</v>
      </c>
      <c r="M3669">
        <v>130</v>
      </c>
      <c r="P3669">
        <v>0</v>
      </c>
      <c r="Q3669">
        <v>0</v>
      </c>
      <c r="R3669">
        <v>1</v>
      </c>
      <c r="S3669">
        <v>0</v>
      </c>
      <c r="T3669">
        <v>0</v>
      </c>
      <c r="U3669" t="s">
        <v>9487</v>
      </c>
      <c r="V3669" t="s">
        <v>394</v>
      </c>
      <c r="W3669" t="s">
        <v>395</v>
      </c>
      <c r="X3669" t="s">
        <v>395</v>
      </c>
      <c r="Y3669">
        <v>0</v>
      </c>
      <c r="AC3669">
        <v>0.4315353702951622</v>
      </c>
    </row>
    <row r="3670" spans="1:29" x14ac:dyDescent="0.35">
      <c r="A3670" t="s">
        <v>28729</v>
      </c>
      <c r="B3670" t="s">
        <v>28730</v>
      </c>
      <c r="C3670">
        <v>5648</v>
      </c>
      <c r="D3670" t="s">
        <v>28460</v>
      </c>
      <c r="E3670">
        <v>18382</v>
      </c>
      <c r="F3670">
        <v>3.3704000000000001</v>
      </c>
      <c r="G3670">
        <v>81</v>
      </c>
      <c r="H3670" t="s">
        <v>478</v>
      </c>
      <c r="I3670" t="s">
        <v>803</v>
      </c>
      <c r="J3670" t="s">
        <v>28731</v>
      </c>
      <c r="K3670" t="s">
        <v>28732</v>
      </c>
      <c r="L3670" t="s">
        <v>28733</v>
      </c>
      <c r="M3670">
        <v>16</v>
      </c>
      <c r="P3670">
        <v>0</v>
      </c>
      <c r="Q3670">
        <v>0</v>
      </c>
      <c r="R3670">
        <v>0</v>
      </c>
      <c r="S3670">
        <v>0</v>
      </c>
      <c r="T3670">
        <v>0</v>
      </c>
      <c r="U3670" t="s">
        <v>28734</v>
      </c>
      <c r="V3670" t="s">
        <v>306</v>
      </c>
      <c r="W3670" t="s">
        <v>160</v>
      </c>
      <c r="Y3670">
        <v>5</v>
      </c>
      <c r="Z3670">
        <v>16</v>
      </c>
      <c r="AA3670">
        <v>16</v>
      </c>
      <c r="AC3670">
        <v>0.43168839145467719</v>
      </c>
    </row>
    <row r="3671" spans="1:29" x14ac:dyDescent="0.35">
      <c r="A3671" t="s">
        <v>17559</v>
      </c>
      <c r="B3671" t="s">
        <v>17560</v>
      </c>
      <c r="C3671">
        <v>6125</v>
      </c>
      <c r="D3671" t="s">
        <v>17463</v>
      </c>
      <c r="E3671">
        <v>8064</v>
      </c>
      <c r="F3671">
        <v>4.4118000000000004</v>
      </c>
      <c r="G3671">
        <v>17</v>
      </c>
      <c r="H3671" t="s">
        <v>4356</v>
      </c>
      <c r="I3671" t="s">
        <v>157</v>
      </c>
      <c r="J3671" t="s">
        <v>4356</v>
      </c>
      <c r="L3671" t="s">
        <v>17561</v>
      </c>
      <c r="M3671">
        <v>31</v>
      </c>
      <c r="P3671">
        <v>0</v>
      </c>
      <c r="Q3671">
        <v>0</v>
      </c>
      <c r="R3671">
        <v>0</v>
      </c>
      <c r="S3671">
        <v>0</v>
      </c>
      <c r="T3671">
        <v>1</v>
      </c>
      <c r="U3671" t="s">
        <v>17562</v>
      </c>
      <c r="V3671" t="s">
        <v>394</v>
      </c>
      <c r="W3671" t="s">
        <v>428</v>
      </c>
      <c r="X3671" t="s">
        <v>464</v>
      </c>
      <c r="Y3671">
        <v>0</v>
      </c>
      <c r="AC3671">
        <v>0.43178249146736181</v>
      </c>
    </row>
    <row r="3672" spans="1:29" x14ac:dyDescent="0.35">
      <c r="A3672" t="s">
        <v>749</v>
      </c>
      <c r="B3672" t="s">
        <v>750</v>
      </c>
      <c r="C3672">
        <v>5998</v>
      </c>
      <c r="D3672" t="s">
        <v>627</v>
      </c>
      <c r="E3672">
        <v>1495</v>
      </c>
      <c r="F3672">
        <v>4.8615000000000004</v>
      </c>
      <c r="G3672">
        <v>65</v>
      </c>
      <c r="I3672" t="s">
        <v>157</v>
      </c>
      <c r="L3672" t="s">
        <v>751</v>
      </c>
      <c r="M3672">
        <v>48</v>
      </c>
      <c r="P3672">
        <v>0</v>
      </c>
      <c r="Q3672">
        <v>0</v>
      </c>
      <c r="R3672">
        <v>1</v>
      </c>
      <c r="S3672">
        <v>0</v>
      </c>
      <c r="T3672">
        <v>0</v>
      </c>
      <c r="U3672" t="s">
        <v>752</v>
      </c>
      <c r="V3672" t="s">
        <v>222</v>
      </c>
      <c r="W3672" t="s">
        <v>223</v>
      </c>
      <c r="X3672" t="s">
        <v>271</v>
      </c>
      <c r="Y3672">
        <v>0</v>
      </c>
      <c r="AC3672">
        <v>0.43212246150089295</v>
      </c>
    </row>
    <row r="3673" spans="1:29" x14ac:dyDescent="0.35">
      <c r="A3673" t="s">
        <v>24068</v>
      </c>
      <c r="B3673" t="s">
        <v>24069</v>
      </c>
      <c r="C3673">
        <v>6310</v>
      </c>
      <c r="D3673" t="s">
        <v>24052</v>
      </c>
      <c r="E3673">
        <v>4634</v>
      </c>
      <c r="F3673">
        <v>4.4054000000000002</v>
      </c>
      <c r="G3673">
        <v>37</v>
      </c>
      <c r="H3673" t="s">
        <v>24070</v>
      </c>
      <c r="I3673" t="s">
        <v>157</v>
      </c>
      <c r="J3673" t="s">
        <v>24070</v>
      </c>
      <c r="L3673" t="s">
        <v>24071</v>
      </c>
      <c r="M3673">
        <v>38</v>
      </c>
      <c r="P3673">
        <v>0</v>
      </c>
      <c r="Q3673">
        <v>0</v>
      </c>
      <c r="R3673">
        <v>0</v>
      </c>
      <c r="S3673">
        <v>0</v>
      </c>
      <c r="T3673">
        <v>0</v>
      </c>
      <c r="U3673" t="s">
        <v>24072</v>
      </c>
      <c r="V3673" t="s">
        <v>93</v>
      </c>
      <c r="W3673" t="s">
        <v>94</v>
      </c>
      <c r="X3673" t="s">
        <v>95</v>
      </c>
      <c r="Y3673">
        <v>0</v>
      </c>
      <c r="AC3673">
        <v>0.43227936027608294</v>
      </c>
    </row>
    <row r="3674" spans="1:29" x14ac:dyDescent="0.35">
      <c r="A3674" t="s">
        <v>27684</v>
      </c>
      <c r="B3674" t="s">
        <v>27685</v>
      </c>
      <c r="C3674">
        <v>5626</v>
      </c>
      <c r="D3674" t="s">
        <v>27636</v>
      </c>
      <c r="E3674">
        <v>2845</v>
      </c>
      <c r="F3674">
        <v>3.4782999999999999</v>
      </c>
      <c r="G3674">
        <v>23</v>
      </c>
      <c r="H3674" t="s">
        <v>947</v>
      </c>
      <c r="I3674" t="s">
        <v>157</v>
      </c>
      <c r="J3674" t="s">
        <v>947</v>
      </c>
      <c r="L3674" t="s">
        <v>27686</v>
      </c>
      <c r="M3674">
        <v>46</v>
      </c>
      <c r="P3674">
        <v>0</v>
      </c>
      <c r="Q3674">
        <v>0</v>
      </c>
      <c r="R3674">
        <v>0</v>
      </c>
      <c r="S3674">
        <v>0</v>
      </c>
      <c r="T3674">
        <v>0</v>
      </c>
      <c r="U3674" t="s">
        <v>27687</v>
      </c>
      <c r="V3674" t="s">
        <v>394</v>
      </c>
      <c r="W3674" t="s">
        <v>5539</v>
      </c>
      <c r="X3674" t="s">
        <v>5561</v>
      </c>
      <c r="Y3674">
        <v>0</v>
      </c>
      <c r="AC3674">
        <v>0.43227940805600673</v>
      </c>
    </row>
    <row r="3675" spans="1:29" x14ac:dyDescent="0.35">
      <c r="A3675" t="s">
        <v>5641</v>
      </c>
      <c r="B3675" t="s">
        <v>5642</v>
      </c>
      <c r="C3675">
        <v>5673</v>
      </c>
      <c r="D3675" t="s">
        <v>5603</v>
      </c>
      <c r="E3675">
        <v>9247</v>
      </c>
      <c r="F3675">
        <v>4.5190000000000001</v>
      </c>
      <c r="G3675">
        <v>79</v>
      </c>
      <c r="H3675" t="s">
        <v>302</v>
      </c>
      <c r="I3675" t="s">
        <v>38</v>
      </c>
      <c r="J3675" t="s">
        <v>5643</v>
      </c>
      <c r="L3675" t="s">
        <v>5644</v>
      </c>
      <c r="M3675">
        <v>29</v>
      </c>
      <c r="P3675">
        <v>0</v>
      </c>
      <c r="Q3675">
        <v>0</v>
      </c>
      <c r="R3675">
        <v>0</v>
      </c>
      <c r="S3675">
        <v>0</v>
      </c>
      <c r="T3675">
        <v>1</v>
      </c>
      <c r="U3675" t="s">
        <v>5637</v>
      </c>
      <c r="V3675" t="s">
        <v>32</v>
      </c>
      <c r="W3675" t="s">
        <v>41</v>
      </c>
      <c r="X3675" t="s">
        <v>59</v>
      </c>
      <c r="Y3675">
        <v>0</v>
      </c>
      <c r="AC3675">
        <v>0.43250485528218119</v>
      </c>
    </row>
    <row r="3676" spans="1:29" x14ac:dyDescent="0.35">
      <c r="A3676" t="s">
        <v>25956</v>
      </c>
      <c r="B3676" t="s">
        <v>25957</v>
      </c>
      <c r="C3676">
        <v>3902</v>
      </c>
      <c r="D3676" t="s">
        <v>25136</v>
      </c>
      <c r="E3676">
        <v>8361</v>
      </c>
      <c r="F3676">
        <v>3.1093999999999999</v>
      </c>
      <c r="G3676">
        <v>128</v>
      </c>
      <c r="H3676" t="s">
        <v>25958</v>
      </c>
      <c r="M3676">
        <v>85</v>
      </c>
      <c r="P3676">
        <v>0</v>
      </c>
      <c r="Q3676">
        <v>0</v>
      </c>
      <c r="R3676">
        <v>0</v>
      </c>
      <c r="S3676">
        <v>0</v>
      </c>
      <c r="T3676">
        <v>1</v>
      </c>
      <c r="V3676" t="s">
        <v>222</v>
      </c>
      <c r="W3676" t="s">
        <v>908</v>
      </c>
      <c r="X3676" t="s">
        <v>975</v>
      </c>
      <c r="Y3676">
        <v>0</v>
      </c>
      <c r="AC3676">
        <v>0.43251053848108423</v>
      </c>
    </row>
    <row r="3677" spans="1:29" x14ac:dyDescent="0.35">
      <c r="A3677" t="s">
        <v>19683</v>
      </c>
      <c r="B3677" t="s">
        <v>19684</v>
      </c>
      <c r="C3677">
        <v>6134</v>
      </c>
      <c r="D3677" t="s">
        <v>19596</v>
      </c>
      <c r="E3677">
        <v>48673</v>
      </c>
      <c r="F3677">
        <v>3.7877000000000001</v>
      </c>
      <c r="G3677">
        <v>457</v>
      </c>
      <c r="H3677" t="s">
        <v>7934</v>
      </c>
      <c r="I3677" t="s">
        <v>157</v>
      </c>
      <c r="J3677" t="s">
        <v>7934</v>
      </c>
      <c r="L3677" t="s">
        <v>19685</v>
      </c>
      <c r="M3677">
        <v>52</v>
      </c>
      <c r="P3677">
        <v>0</v>
      </c>
      <c r="Q3677">
        <v>0</v>
      </c>
      <c r="R3677">
        <v>0</v>
      </c>
      <c r="S3677">
        <v>0</v>
      </c>
      <c r="T3677">
        <v>1</v>
      </c>
      <c r="U3677" t="s">
        <v>19686</v>
      </c>
      <c r="V3677" t="s">
        <v>306</v>
      </c>
      <c r="W3677" t="s">
        <v>823</v>
      </c>
      <c r="X3677" t="s">
        <v>824</v>
      </c>
      <c r="Y3677">
        <v>0</v>
      </c>
      <c r="AC3677">
        <v>0.43256941083580713</v>
      </c>
    </row>
    <row r="3678" spans="1:29" x14ac:dyDescent="0.35">
      <c r="A3678" t="s">
        <v>6251</v>
      </c>
      <c r="B3678" t="s">
        <v>6252</v>
      </c>
      <c r="C3678">
        <v>1254</v>
      </c>
      <c r="D3678" t="s">
        <v>5675</v>
      </c>
      <c r="E3678">
        <v>12369</v>
      </c>
      <c r="F3678">
        <v>4.6666999999999996</v>
      </c>
      <c r="G3678">
        <v>9</v>
      </c>
      <c r="L3678" t="s">
        <v>6253</v>
      </c>
      <c r="M3678">
        <v>25</v>
      </c>
      <c r="N3678">
        <v>38</v>
      </c>
      <c r="P3678">
        <v>0</v>
      </c>
      <c r="Q3678">
        <v>0</v>
      </c>
      <c r="R3678">
        <v>0</v>
      </c>
      <c r="S3678">
        <v>0</v>
      </c>
      <c r="T3678">
        <v>1</v>
      </c>
      <c r="U3678" t="s">
        <v>6254</v>
      </c>
      <c r="V3678" t="s">
        <v>394</v>
      </c>
      <c r="W3678" t="s">
        <v>33</v>
      </c>
      <c r="Y3678">
        <v>0</v>
      </c>
      <c r="AC3678">
        <v>0.43266605551873516</v>
      </c>
    </row>
    <row r="3679" spans="1:29" x14ac:dyDescent="0.35">
      <c r="A3679" t="s">
        <v>18197</v>
      </c>
      <c r="B3679" t="s">
        <v>18198</v>
      </c>
      <c r="C3679">
        <v>5936</v>
      </c>
      <c r="D3679" t="s">
        <v>18103</v>
      </c>
      <c r="E3679">
        <v>8315</v>
      </c>
      <c r="F3679">
        <v>4.3859000000000004</v>
      </c>
      <c r="G3679">
        <v>622</v>
      </c>
      <c r="H3679" t="s">
        <v>620</v>
      </c>
      <c r="I3679" t="s">
        <v>157</v>
      </c>
      <c r="J3679" t="s">
        <v>620</v>
      </c>
      <c r="L3679" t="s">
        <v>18149</v>
      </c>
      <c r="M3679">
        <v>20</v>
      </c>
      <c r="P3679">
        <v>0</v>
      </c>
      <c r="Q3679">
        <v>0</v>
      </c>
      <c r="R3679">
        <v>0</v>
      </c>
      <c r="S3679">
        <v>0</v>
      </c>
      <c r="T3679">
        <v>0</v>
      </c>
      <c r="U3679" t="s">
        <v>18150</v>
      </c>
      <c r="V3679" t="s">
        <v>160</v>
      </c>
      <c r="W3679" t="s">
        <v>222</v>
      </c>
      <c r="Y3679">
        <v>0</v>
      </c>
      <c r="AC3679">
        <v>0.4328424752434239</v>
      </c>
    </row>
    <row r="3680" spans="1:29" x14ac:dyDescent="0.35">
      <c r="A3680" t="s">
        <v>5497</v>
      </c>
      <c r="B3680" t="s">
        <v>5449</v>
      </c>
      <c r="C3680">
        <v>2082</v>
      </c>
      <c r="D3680" t="s">
        <v>5426</v>
      </c>
      <c r="E3680">
        <v>6074</v>
      </c>
      <c r="F3680">
        <v>3.5455000000000001</v>
      </c>
      <c r="G3680">
        <v>11</v>
      </c>
      <c r="H3680" t="s">
        <v>5498</v>
      </c>
      <c r="I3680" t="s">
        <v>157</v>
      </c>
      <c r="J3680" t="s">
        <v>5498</v>
      </c>
      <c r="L3680" t="s">
        <v>5499</v>
      </c>
      <c r="M3680">
        <v>66</v>
      </c>
      <c r="P3680">
        <v>0</v>
      </c>
      <c r="Q3680">
        <v>0</v>
      </c>
      <c r="R3680">
        <v>0</v>
      </c>
      <c r="S3680">
        <v>0</v>
      </c>
      <c r="T3680">
        <v>0</v>
      </c>
      <c r="V3680" t="s">
        <v>93</v>
      </c>
      <c r="W3680" t="s">
        <v>198</v>
      </c>
      <c r="X3680" t="s">
        <v>4533</v>
      </c>
      <c r="Y3680">
        <v>0</v>
      </c>
      <c r="AC3680">
        <v>0.43310291288120339</v>
      </c>
    </row>
    <row r="3681" spans="1:29" x14ac:dyDescent="0.35">
      <c r="A3681" t="s">
        <v>4888</v>
      </c>
      <c r="B3681" t="s">
        <v>4889</v>
      </c>
      <c r="C3681">
        <v>1065</v>
      </c>
      <c r="D3681" t="s">
        <v>4754</v>
      </c>
      <c r="E3681">
        <v>2043</v>
      </c>
      <c r="F3681">
        <v>5</v>
      </c>
      <c r="G3681">
        <v>2</v>
      </c>
      <c r="H3681" t="s">
        <v>4890</v>
      </c>
      <c r="I3681" t="s">
        <v>157</v>
      </c>
      <c r="J3681" t="s">
        <v>4890</v>
      </c>
      <c r="L3681" t="s">
        <v>4891</v>
      </c>
      <c r="M3681">
        <v>156</v>
      </c>
      <c r="P3681">
        <v>0</v>
      </c>
      <c r="Q3681">
        <v>0</v>
      </c>
      <c r="R3681">
        <v>0</v>
      </c>
      <c r="S3681">
        <v>0</v>
      </c>
      <c r="T3681">
        <v>0</v>
      </c>
      <c r="V3681" t="s">
        <v>32</v>
      </c>
      <c r="W3681" t="s">
        <v>172</v>
      </c>
      <c r="X3681" t="s">
        <v>173</v>
      </c>
      <c r="Y3681">
        <v>0</v>
      </c>
      <c r="AC3681">
        <v>0.43312708486802232</v>
      </c>
    </row>
    <row r="3682" spans="1:29" x14ac:dyDescent="0.35">
      <c r="A3682" t="s">
        <v>11404</v>
      </c>
      <c r="B3682" t="s">
        <v>11405</v>
      </c>
      <c r="C3682">
        <v>6751</v>
      </c>
      <c r="D3682" t="s">
        <v>11394</v>
      </c>
      <c r="E3682">
        <v>67332</v>
      </c>
      <c r="F3682">
        <v>4.3548</v>
      </c>
      <c r="G3682">
        <v>93</v>
      </c>
      <c r="H3682" t="s">
        <v>1548</v>
      </c>
      <c r="I3682" t="s">
        <v>803</v>
      </c>
      <c r="J3682" t="s">
        <v>11406</v>
      </c>
      <c r="K3682" t="s">
        <v>11407</v>
      </c>
      <c r="L3682" t="s">
        <v>11408</v>
      </c>
      <c r="M3682">
        <v>18</v>
      </c>
      <c r="P3682">
        <v>0</v>
      </c>
      <c r="Q3682">
        <v>1</v>
      </c>
      <c r="R3682">
        <v>0</v>
      </c>
      <c r="S3682">
        <v>0</v>
      </c>
      <c r="T3682">
        <v>1</v>
      </c>
      <c r="U3682" t="s">
        <v>11409</v>
      </c>
      <c r="V3682" t="s">
        <v>306</v>
      </c>
      <c r="W3682" t="s">
        <v>307</v>
      </c>
      <c r="X3682" t="s">
        <v>1087</v>
      </c>
      <c r="Y3682">
        <v>8</v>
      </c>
      <c r="Z3682">
        <v>18</v>
      </c>
      <c r="AA3682">
        <v>18</v>
      </c>
      <c r="AC3682">
        <v>0.43321876776138213</v>
      </c>
    </row>
    <row r="3683" spans="1:29" x14ac:dyDescent="0.35">
      <c r="A3683" t="s">
        <v>12523</v>
      </c>
      <c r="B3683" t="s">
        <v>12524</v>
      </c>
      <c r="C3683">
        <v>6117</v>
      </c>
      <c r="D3683" t="s">
        <v>12459</v>
      </c>
      <c r="E3683">
        <v>10870</v>
      </c>
      <c r="F3683">
        <v>3.786</v>
      </c>
      <c r="G3683">
        <v>229</v>
      </c>
      <c r="H3683" t="s">
        <v>186</v>
      </c>
      <c r="I3683" t="s">
        <v>157</v>
      </c>
      <c r="J3683" t="s">
        <v>186</v>
      </c>
      <c r="L3683" t="s">
        <v>12525</v>
      </c>
      <c r="M3683">
        <v>46</v>
      </c>
      <c r="P3683">
        <v>0</v>
      </c>
      <c r="Q3683">
        <v>0</v>
      </c>
      <c r="R3683">
        <v>0</v>
      </c>
      <c r="S3683">
        <v>0</v>
      </c>
      <c r="T3683">
        <v>0</v>
      </c>
      <c r="U3683" t="s">
        <v>12526</v>
      </c>
      <c r="V3683" t="s">
        <v>394</v>
      </c>
      <c r="W3683" t="s">
        <v>395</v>
      </c>
      <c r="X3683" t="s">
        <v>395</v>
      </c>
      <c r="Y3683">
        <v>0</v>
      </c>
      <c r="AC3683">
        <v>0.43329060500575456</v>
      </c>
    </row>
    <row r="3684" spans="1:29" x14ac:dyDescent="0.35">
      <c r="A3684" t="s">
        <v>18953</v>
      </c>
      <c r="B3684" t="s">
        <v>18954</v>
      </c>
      <c r="C3684">
        <v>6332</v>
      </c>
      <c r="D3684" t="s">
        <v>18904</v>
      </c>
      <c r="E3684">
        <v>74765</v>
      </c>
      <c r="F3684">
        <v>4.5282999999999998</v>
      </c>
      <c r="G3684">
        <v>106</v>
      </c>
      <c r="H3684" t="s">
        <v>18955</v>
      </c>
      <c r="I3684" t="s">
        <v>803</v>
      </c>
      <c r="J3684" t="s">
        <v>18956</v>
      </c>
      <c r="K3684" t="s">
        <v>18957</v>
      </c>
      <c r="L3684" t="s">
        <v>18958</v>
      </c>
      <c r="M3684">
        <v>26</v>
      </c>
      <c r="P3684">
        <v>0</v>
      </c>
      <c r="Q3684">
        <v>0</v>
      </c>
      <c r="R3684">
        <v>0</v>
      </c>
      <c r="S3684">
        <v>0</v>
      </c>
      <c r="T3684">
        <v>1</v>
      </c>
      <c r="U3684" t="s">
        <v>18959</v>
      </c>
      <c r="V3684" t="s">
        <v>306</v>
      </c>
      <c r="W3684" t="s">
        <v>863</v>
      </c>
      <c r="X3684" t="s">
        <v>864</v>
      </c>
      <c r="Y3684">
        <v>4</v>
      </c>
      <c r="Z3684">
        <v>26</v>
      </c>
      <c r="AA3684">
        <v>26</v>
      </c>
      <c r="AC3684">
        <v>0.43336692306401337</v>
      </c>
    </row>
    <row r="3685" spans="1:29" x14ac:dyDescent="0.35">
      <c r="A3685" t="s">
        <v>31243</v>
      </c>
      <c r="B3685" t="s">
        <v>31244</v>
      </c>
      <c r="C3685">
        <v>1169</v>
      </c>
      <c r="D3685" t="s">
        <v>31140</v>
      </c>
      <c r="E3685">
        <v>2097</v>
      </c>
      <c r="F3685">
        <v>2.6667000000000001</v>
      </c>
      <c r="G3685">
        <v>3</v>
      </c>
      <c r="I3685" t="s">
        <v>803</v>
      </c>
      <c r="J3685" t="s">
        <v>31235</v>
      </c>
      <c r="L3685" t="s">
        <v>31236</v>
      </c>
      <c r="M3685">
        <v>205</v>
      </c>
      <c r="P3685">
        <v>0</v>
      </c>
      <c r="Q3685">
        <v>0</v>
      </c>
      <c r="R3685">
        <v>1</v>
      </c>
      <c r="S3685">
        <v>0</v>
      </c>
      <c r="T3685">
        <v>0</v>
      </c>
      <c r="U3685" t="s">
        <v>31237</v>
      </c>
      <c r="V3685" t="s">
        <v>306</v>
      </c>
      <c r="W3685" t="s">
        <v>815</v>
      </c>
      <c r="X3685" t="s">
        <v>832</v>
      </c>
      <c r="Y3685">
        <v>5</v>
      </c>
      <c r="Z3685">
        <v>205</v>
      </c>
      <c r="AA3685">
        <v>205</v>
      </c>
      <c r="AC3685">
        <v>0.43339849428901422</v>
      </c>
    </row>
    <row r="3686" spans="1:29" x14ac:dyDescent="0.35">
      <c r="A3686" t="s">
        <v>22887</v>
      </c>
      <c r="B3686" t="s">
        <v>22888</v>
      </c>
      <c r="C3686">
        <v>6144</v>
      </c>
      <c r="D3686" t="s">
        <v>22711</v>
      </c>
      <c r="E3686">
        <v>6059</v>
      </c>
      <c r="F3686">
        <v>4.2778</v>
      </c>
      <c r="G3686">
        <v>54</v>
      </c>
      <c r="H3686" t="s">
        <v>3390</v>
      </c>
      <c r="I3686" t="s">
        <v>157</v>
      </c>
      <c r="J3686" t="s">
        <v>3390</v>
      </c>
      <c r="L3686" t="s">
        <v>22889</v>
      </c>
      <c r="M3686">
        <v>32</v>
      </c>
      <c r="P3686">
        <v>0</v>
      </c>
      <c r="Q3686">
        <v>0</v>
      </c>
      <c r="R3686">
        <v>0</v>
      </c>
      <c r="S3686">
        <v>0</v>
      </c>
      <c r="T3686">
        <v>0</v>
      </c>
      <c r="U3686" t="s">
        <v>22890</v>
      </c>
      <c r="V3686" t="s">
        <v>222</v>
      </c>
      <c r="W3686" t="s">
        <v>223</v>
      </c>
      <c r="X3686" t="s">
        <v>224</v>
      </c>
      <c r="Y3686">
        <v>0</v>
      </c>
      <c r="AC3686">
        <v>0.43344037775713495</v>
      </c>
    </row>
    <row r="3687" spans="1:29" x14ac:dyDescent="0.35">
      <c r="A3687" t="s">
        <v>14533</v>
      </c>
      <c r="B3687" t="s">
        <v>14534</v>
      </c>
      <c r="C3687">
        <v>3297</v>
      </c>
      <c r="D3687" t="s">
        <v>14441</v>
      </c>
      <c r="E3687">
        <v>3352</v>
      </c>
      <c r="F3687">
        <v>4.72</v>
      </c>
      <c r="G3687">
        <v>25</v>
      </c>
      <c r="H3687" t="s">
        <v>14535</v>
      </c>
      <c r="I3687" t="s">
        <v>157</v>
      </c>
      <c r="J3687" t="s">
        <v>14535</v>
      </c>
      <c r="L3687" t="s">
        <v>14536</v>
      </c>
      <c r="M3687">
        <v>16</v>
      </c>
      <c r="P3687">
        <v>0</v>
      </c>
      <c r="Q3687">
        <v>0</v>
      </c>
      <c r="R3687">
        <v>0</v>
      </c>
      <c r="S3687">
        <v>0</v>
      </c>
      <c r="T3687">
        <v>0</v>
      </c>
      <c r="V3687" t="s">
        <v>93</v>
      </c>
      <c r="W3687" t="s">
        <v>1745</v>
      </c>
      <c r="X3687" t="s">
        <v>1746</v>
      </c>
      <c r="Y3687">
        <v>0</v>
      </c>
      <c r="AC3687">
        <v>0.43363770234303456</v>
      </c>
    </row>
    <row r="3688" spans="1:29" x14ac:dyDescent="0.35">
      <c r="A3688" t="s">
        <v>25486</v>
      </c>
      <c r="B3688" t="s">
        <v>25487</v>
      </c>
      <c r="C3688">
        <v>3902</v>
      </c>
      <c r="D3688" t="s">
        <v>25136</v>
      </c>
      <c r="E3688">
        <v>28275</v>
      </c>
      <c r="F3688">
        <v>4.3620999999999999</v>
      </c>
      <c r="G3688">
        <v>243</v>
      </c>
      <c r="H3688" t="s">
        <v>25488</v>
      </c>
      <c r="I3688" t="s">
        <v>803</v>
      </c>
      <c r="J3688" t="s">
        <v>25489</v>
      </c>
      <c r="K3688" t="s">
        <v>17674</v>
      </c>
      <c r="L3688" t="s">
        <v>25490</v>
      </c>
      <c r="M3688">
        <v>18</v>
      </c>
      <c r="P3688">
        <v>0</v>
      </c>
      <c r="Q3688">
        <v>0</v>
      </c>
      <c r="R3688">
        <v>0</v>
      </c>
      <c r="S3688">
        <v>0</v>
      </c>
      <c r="T3688">
        <v>1</v>
      </c>
      <c r="V3688" t="s">
        <v>306</v>
      </c>
      <c r="W3688" t="s">
        <v>863</v>
      </c>
      <c r="X3688" t="s">
        <v>1245</v>
      </c>
      <c r="Y3688">
        <v>5</v>
      </c>
      <c r="Z3688">
        <v>18</v>
      </c>
      <c r="AA3688">
        <v>18</v>
      </c>
      <c r="AC3688">
        <v>0.4336766625830516</v>
      </c>
    </row>
    <row r="3689" spans="1:29" x14ac:dyDescent="0.35">
      <c r="A3689" t="s">
        <v>6463</v>
      </c>
      <c r="B3689" t="s">
        <v>6464</v>
      </c>
      <c r="C3689">
        <v>7095</v>
      </c>
      <c r="D3689" t="s">
        <v>6455</v>
      </c>
      <c r="E3689">
        <v>9582</v>
      </c>
      <c r="F3689">
        <v>3.4211</v>
      </c>
      <c r="G3689">
        <v>57</v>
      </c>
      <c r="H3689" t="s">
        <v>6456</v>
      </c>
      <c r="I3689" t="s">
        <v>38</v>
      </c>
      <c r="J3689" t="s">
        <v>6456</v>
      </c>
      <c r="L3689" t="s">
        <v>6465</v>
      </c>
      <c r="M3689">
        <v>25</v>
      </c>
      <c r="P3689">
        <v>0</v>
      </c>
      <c r="Q3689">
        <v>0</v>
      </c>
      <c r="R3689">
        <v>0</v>
      </c>
      <c r="S3689">
        <v>0</v>
      </c>
      <c r="T3689">
        <v>1</v>
      </c>
      <c r="U3689" t="s">
        <v>6459</v>
      </c>
      <c r="V3689" t="s">
        <v>32</v>
      </c>
      <c r="W3689" t="s">
        <v>41</v>
      </c>
      <c r="X3689" t="s">
        <v>59</v>
      </c>
      <c r="Y3689">
        <v>0</v>
      </c>
      <c r="AC3689">
        <v>0.43387376974925795</v>
      </c>
    </row>
    <row r="3690" spans="1:29" x14ac:dyDescent="0.35">
      <c r="A3690" t="s">
        <v>2140</v>
      </c>
      <c r="B3690" t="s">
        <v>2141</v>
      </c>
      <c r="C3690">
        <v>6272</v>
      </c>
      <c r="D3690" t="s">
        <v>2044</v>
      </c>
      <c r="E3690">
        <v>4925</v>
      </c>
      <c r="F3690">
        <v>2.5</v>
      </c>
      <c r="G3690">
        <v>8</v>
      </c>
      <c r="I3690" t="s">
        <v>803</v>
      </c>
      <c r="J3690" t="s">
        <v>2139</v>
      </c>
      <c r="M3690">
        <v>39</v>
      </c>
      <c r="P3690">
        <v>0</v>
      </c>
      <c r="Q3690">
        <v>0</v>
      </c>
      <c r="R3690">
        <v>1</v>
      </c>
      <c r="S3690">
        <v>0</v>
      </c>
      <c r="T3690">
        <v>0</v>
      </c>
      <c r="V3690" t="s">
        <v>394</v>
      </c>
      <c r="W3690" t="s">
        <v>2103</v>
      </c>
      <c r="X3690" t="s">
        <v>2104</v>
      </c>
      <c r="Y3690">
        <v>0</v>
      </c>
      <c r="AC3690">
        <v>0.43392681072993677</v>
      </c>
    </row>
    <row r="3691" spans="1:29" x14ac:dyDescent="0.35">
      <c r="A3691" t="s">
        <v>3773</v>
      </c>
      <c r="B3691" t="s">
        <v>3774</v>
      </c>
      <c r="C3691">
        <v>5995</v>
      </c>
      <c r="D3691" t="s">
        <v>3614</v>
      </c>
      <c r="E3691">
        <v>8738</v>
      </c>
      <c r="F3691">
        <v>4.2990000000000004</v>
      </c>
      <c r="G3691">
        <v>301</v>
      </c>
      <c r="H3691" t="s">
        <v>268</v>
      </c>
      <c r="L3691" t="s">
        <v>3775</v>
      </c>
      <c r="M3691">
        <v>26</v>
      </c>
      <c r="P3691">
        <v>0</v>
      </c>
      <c r="Q3691">
        <v>0</v>
      </c>
      <c r="R3691">
        <v>0</v>
      </c>
      <c r="S3691">
        <v>0</v>
      </c>
      <c r="T3691">
        <v>0</v>
      </c>
      <c r="V3691" t="s">
        <v>222</v>
      </c>
      <c r="W3691" t="s">
        <v>223</v>
      </c>
      <c r="X3691" t="s">
        <v>265</v>
      </c>
      <c r="Y3691">
        <v>0</v>
      </c>
      <c r="AC3691">
        <v>0.4340846209810939</v>
      </c>
    </row>
    <row r="3692" spans="1:29" x14ac:dyDescent="0.35">
      <c r="A3692" t="s">
        <v>31951</v>
      </c>
      <c r="B3692" t="s">
        <v>31952</v>
      </c>
      <c r="C3692">
        <v>6304</v>
      </c>
      <c r="D3692" t="s">
        <v>31790</v>
      </c>
      <c r="E3692">
        <v>860</v>
      </c>
      <c r="F3692">
        <v>3</v>
      </c>
      <c r="G3692">
        <v>2</v>
      </c>
      <c r="H3692" t="s">
        <v>268</v>
      </c>
      <c r="I3692" t="s">
        <v>157</v>
      </c>
      <c r="J3692" t="s">
        <v>268</v>
      </c>
      <c r="M3692">
        <v>17</v>
      </c>
      <c r="P3692">
        <v>0</v>
      </c>
      <c r="Q3692">
        <v>0</v>
      </c>
      <c r="R3692">
        <v>1</v>
      </c>
      <c r="S3692">
        <v>0</v>
      </c>
      <c r="T3692">
        <v>0</v>
      </c>
      <c r="V3692" t="s">
        <v>222</v>
      </c>
      <c r="W3692" t="s">
        <v>244</v>
      </c>
      <c r="X3692" t="s">
        <v>280</v>
      </c>
      <c r="Y3692">
        <v>0</v>
      </c>
      <c r="AC3692">
        <v>0.43422221547261208</v>
      </c>
    </row>
    <row r="3693" spans="1:29" x14ac:dyDescent="0.35">
      <c r="A3693" t="s">
        <v>3592</v>
      </c>
      <c r="B3693" t="s">
        <v>3593</v>
      </c>
      <c r="C3693">
        <v>7057</v>
      </c>
      <c r="D3693" t="s">
        <v>3384</v>
      </c>
      <c r="E3693">
        <v>5804</v>
      </c>
      <c r="F3693">
        <v>2.2856999999999998</v>
      </c>
      <c r="G3693">
        <v>14</v>
      </c>
      <c r="L3693" t="s">
        <v>3594</v>
      </c>
      <c r="M3693">
        <v>30</v>
      </c>
      <c r="N3693">
        <v>48</v>
      </c>
      <c r="P3693">
        <v>0</v>
      </c>
      <c r="Q3693">
        <v>0</v>
      </c>
      <c r="R3693">
        <v>0</v>
      </c>
      <c r="S3693">
        <v>0</v>
      </c>
      <c r="T3693">
        <v>0</v>
      </c>
      <c r="U3693" t="s">
        <v>3595</v>
      </c>
      <c r="V3693" t="s">
        <v>222</v>
      </c>
      <c r="W3693" t="s">
        <v>33</v>
      </c>
      <c r="Y3693">
        <v>0</v>
      </c>
      <c r="AC3693">
        <v>0.43425462229862277</v>
      </c>
    </row>
    <row r="3694" spans="1:29" x14ac:dyDescent="0.35">
      <c r="A3694" t="s">
        <v>5470</v>
      </c>
      <c r="B3694" t="s">
        <v>5471</v>
      </c>
      <c r="C3694">
        <v>2082</v>
      </c>
      <c r="D3694" t="s">
        <v>5426</v>
      </c>
      <c r="E3694">
        <v>10263</v>
      </c>
      <c r="F3694">
        <v>4.4074</v>
      </c>
      <c r="G3694">
        <v>27</v>
      </c>
      <c r="H3694" t="s">
        <v>5472</v>
      </c>
      <c r="I3694" t="s">
        <v>157</v>
      </c>
      <c r="J3694" t="s">
        <v>5472</v>
      </c>
      <c r="L3694" t="s">
        <v>5473</v>
      </c>
      <c r="M3694">
        <v>75</v>
      </c>
      <c r="P3694">
        <v>0</v>
      </c>
      <c r="Q3694">
        <v>0</v>
      </c>
      <c r="R3694">
        <v>0</v>
      </c>
      <c r="S3694">
        <v>0</v>
      </c>
      <c r="T3694">
        <v>0</v>
      </c>
      <c r="V3694" t="s">
        <v>93</v>
      </c>
      <c r="W3694" t="s">
        <v>198</v>
      </c>
      <c r="X3694" t="s">
        <v>4533</v>
      </c>
      <c r="Y3694">
        <v>0</v>
      </c>
      <c r="AC3694">
        <v>0.43447260569256907</v>
      </c>
    </row>
    <row r="3695" spans="1:29" x14ac:dyDescent="0.35">
      <c r="A3695" t="s">
        <v>20939</v>
      </c>
      <c r="B3695" t="s">
        <v>20940</v>
      </c>
      <c r="C3695">
        <v>3976</v>
      </c>
      <c r="D3695" t="s">
        <v>20665</v>
      </c>
      <c r="E3695">
        <v>2535</v>
      </c>
      <c r="L3695" t="s">
        <v>20941</v>
      </c>
      <c r="M3695">
        <v>25</v>
      </c>
      <c r="N3695">
        <v>32</v>
      </c>
      <c r="P3695">
        <v>1</v>
      </c>
      <c r="Q3695">
        <v>1</v>
      </c>
      <c r="R3695">
        <v>1</v>
      </c>
      <c r="S3695">
        <v>0</v>
      </c>
      <c r="T3695">
        <v>1</v>
      </c>
      <c r="U3695" t="s">
        <v>20942</v>
      </c>
      <c r="V3695" t="s">
        <v>306</v>
      </c>
      <c r="W3695" t="s">
        <v>33</v>
      </c>
      <c r="Y3695">
        <v>0</v>
      </c>
      <c r="AC3695">
        <v>0.43494688634013534</v>
      </c>
    </row>
    <row r="3696" spans="1:29" x14ac:dyDescent="0.35">
      <c r="A3696" t="s">
        <v>10723</v>
      </c>
      <c r="B3696" t="s">
        <v>10724</v>
      </c>
      <c r="C3696">
        <v>6468</v>
      </c>
      <c r="D3696" t="s">
        <v>10683</v>
      </c>
      <c r="E3696">
        <v>1580</v>
      </c>
      <c r="F3696">
        <v>4.5</v>
      </c>
      <c r="G3696">
        <v>6</v>
      </c>
      <c r="H3696" t="s">
        <v>10689</v>
      </c>
      <c r="I3696" t="s">
        <v>38</v>
      </c>
      <c r="J3696" t="s">
        <v>10706</v>
      </c>
      <c r="L3696" t="s">
        <v>10703</v>
      </c>
      <c r="M3696">
        <v>38</v>
      </c>
      <c r="O3696">
        <v>25</v>
      </c>
      <c r="P3696">
        <v>1</v>
      </c>
      <c r="Q3696">
        <v>0</v>
      </c>
      <c r="R3696">
        <v>0</v>
      </c>
      <c r="S3696">
        <v>0</v>
      </c>
      <c r="T3696">
        <v>1</v>
      </c>
      <c r="V3696" t="s">
        <v>32</v>
      </c>
      <c r="W3696" t="s">
        <v>191</v>
      </c>
      <c r="X3696" t="s">
        <v>208</v>
      </c>
      <c r="Y3696">
        <v>0</v>
      </c>
      <c r="AC3696">
        <v>0.4351580072183413</v>
      </c>
    </row>
    <row r="3697" spans="1:29" x14ac:dyDescent="0.35">
      <c r="A3697" t="s">
        <v>13902</v>
      </c>
      <c r="B3697" t="s">
        <v>13903</v>
      </c>
      <c r="C3697">
        <v>6156</v>
      </c>
      <c r="D3697" t="s">
        <v>13777</v>
      </c>
      <c r="E3697">
        <v>24351</v>
      </c>
      <c r="F3697">
        <v>4.3395999999999999</v>
      </c>
      <c r="G3697">
        <v>1007</v>
      </c>
      <c r="H3697" t="s">
        <v>13778</v>
      </c>
      <c r="I3697" t="s">
        <v>157</v>
      </c>
      <c r="J3697" t="s">
        <v>13778</v>
      </c>
      <c r="K3697" t="s">
        <v>13904</v>
      </c>
      <c r="L3697" t="s">
        <v>13905</v>
      </c>
      <c r="M3697">
        <v>52</v>
      </c>
      <c r="P3697">
        <v>0</v>
      </c>
      <c r="Q3697">
        <v>0</v>
      </c>
      <c r="R3697">
        <v>0</v>
      </c>
      <c r="S3697">
        <v>0</v>
      </c>
      <c r="T3697">
        <v>0</v>
      </c>
      <c r="U3697" t="s">
        <v>13906</v>
      </c>
      <c r="V3697" t="s">
        <v>306</v>
      </c>
      <c r="W3697" t="s">
        <v>815</v>
      </c>
      <c r="X3697" t="s">
        <v>1605</v>
      </c>
      <c r="Y3697">
        <v>0</v>
      </c>
      <c r="AC3697">
        <v>0.43518392121583716</v>
      </c>
    </row>
    <row r="3698" spans="1:29" x14ac:dyDescent="0.35">
      <c r="A3698" t="s">
        <v>31885</v>
      </c>
      <c r="B3698" t="s">
        <v>31886</v>
      </c>
      <c r="C3698">
        <v>6304</v>
      </c>
      <c r="D3698" t="s">
        <v>31790</v>
      </c>
      <c r="E3698">
        <v>2188</v>
      </c>
      <c r="F3698">
        <v>4.6364000000000001</v>
      </c>
      <c r="G3698">
        <v>11</v>
      </c>
      <c r="H3698" t="s">
        <v>31887</v>
      </c>
      <c r="I3698" t="s">
        <v>157</v>
      </c>
      <c r="J3698" t="s">
        <v>31887</v>
      </c>
      <c r="L3698" t="s">
        <v>31888</v>
      </c>
      <c r="M3698">
        <v>38</v>
      </c>
      <c r="P3698">
        <v>0</v>
      </c>
      <c r="Q3698">
        <v>0</v>
      </c>
      <c r="R3698">
        <v>1</v>
      </c>
      <c r="S3698">
        <v>0</v>
      </c>
      <c r="T3698">
        <v>0</v>
      </c>
      <c r="U3698" t="s">
        <v>31889</v>
      </c>
      <c r="V3698" t="s">
        <v>222</v>
      </c>
      <c r="W3698" t="s">
        <v>223</v>
      </c>
      <c r="X3698" t="s">
        <v>655</v>
      </c>
      <c r="Y3698">
        <v>1</v>
      </c>
      <c r="Z3698">
        <v>19</v>
      </c>
      <c r="AA3698">
        <v>19</v>
      </c>
      <c r="AC3698">
        <v>0.43568006024737227</v>
      </c>
    </row>
    <row r="3699" spans="1:29" x14ac:dyDescent="0.35">
      <c r="A3699" t="s">
        <v>8804</v>
      </c>
      <c r="B3699" t="s">
        <v>8805</v>
      </c>
      <c r="C3699">
        <v>7083</v>
      </c>
      <c r="D3699" t="s">
        <v>8801</v>
      </c>
      <c r="E3699">
        <v>290028</v>
      </c>
      <c r="F3699">
        <v>4.3491999999999997</v>
      </c>
      <c r="G3699">
        <v>3439</v>
      </c>
      <c r="H3699" t="s">
        <v>163</v>
      </c>
      <c r="I3699" t="s">
        <v>157</v>
      </c>
      <c r="J3699" t="s">
        <v>163</v>
      </c>
      <c r="L3699" t="s">
        <v>8806</v>
      </c>
      <c r="M3699">
        <v>90</v>
      </c>
      <c r="P3699">
        <v>0</v>
      </c>
      <c r="Q3699">
        <v>0</v>
      </c>
      <c r="R3699">
        <v>0</v>
      </c>
      <c r="S3699">
        <v>0</v>
      </c>
      <c r="T3699">
        <v>0</v>
      </c>
      <c r="U3699" t="s">
        <v>8807</v>
      </c>
      <c r="V3699" t="s">
        <v>394</v>
      </c>
      <c r="W3699" t="s">
        <v>400</v>
      </c>
      <c r="X3699" t="s">
        <v>401</v>
      </c>
      <c r="Y3699">
        <v>1</v>
      </c>
      <c r="Z3699">
        <v>134</v>
      </c>
      <c r="AA3699">
        <v>134</v>
      </c>
      <c r="AC3699">
        <v>0.43572001610299471</v>
      </c>
    </row>
    <row r="3700" spans="1:29" x14ac:dyDescent="0.35">
      <c r="A3700" t="s">
        <v>6575</v>
      </c>
      <c r="B3700" t="s">
        <v>6576</v>
      </c>
      <c r="C3700">
        <v>7095</v>
      </c>
      <c r="D3700" t="s">
        <v>6455</v>
      </c>
      <c r="E3700">
        <v>560</v>
      </c>
      <c r="F3700">
        <v>4.8</v>
      </c>
      <c r="G3700">
        <v>5</v>
      </c>
      <c r="H3700" t="s">
        <v>1910</v>
      </c>
      <c r="I3700" t="s">
        <v>38</v>
      </c>
      <c r="J3700" t="s">
        <v>6480</v>
      </c>
      <c r="L3700" t="s">
        <v>6556</v>
      </c>
      <c r="M3700">
        <v>135</v>
      </c>
      <c r="P3700">
        <v>0</v>
      </c>
      <c r="Q3700">
        <v>0</v>
      </c>
      <c r="R3700">
        <v>1</v>
      </c>
      <c r="S3700">
        <v>0</v>
      </c>
      <c r="T3700">
        <v>1</v>
      </c>
      <c r="U3700" t="s">
        <v>6459</v>
      </c>
      <c r="V3700" t="s">
        <v>32</v>
      </c>
      <c r="W3700" t="s">
        <v>41</v>
      </c>
      <c r="X3700" t="s">
        <v>42</v>
      </c>
      <c r="Y3700">
        <v>1</v>
      </c>
      <c r="Z3700">
        <v>25</v>
      </c>
      <c r="AA3700">
        <v>25</v>
      </c>
      <c r="AC3700">
        <v>0.43588499699991456</v>
      </c>
    </row>
    <row r="3701" spans="1:29" x14ac:dyDescent="0.35">
      <c r="A3701" t="s">
        <v>25641</v>
      </c>
      <c r="B3701" t="s">
        <v>25642</v>
      </c>
      <c r="C3701">
        <v>3902</v>
      </c>
      <c r="D3701" t="s">
        <v>25136</v>
      </c>
      <c r="E3701">
        <v>94157</v>
      </c>
      <c r="F3701">
        <v>4.1698000000000004</v>
      </c>
      <c r="G3701">
        <v>371</v>
      </c>
      <c r="H3701" t="s">
        <v>8614</v>
      </c>
      <c r="I3701" t="s">
        <v>803</v>
      </c>
      <c r="J3701" t="s">
        <v>6688</v>
      </c>
      <c r="L3701" t="s">
        <v>25643</v>
      </c>
      <c r="M3701">
        <v>3.5</v>
      </c>
      <c r="P3701">
        <v>0</v>
      </c>
      <c r="Q3701">
        <v>0</v>
      </c>
      <c r="R3701">
        <v>0</v>
      </c>
      <c r="S3701">
        <v>0</v>
      </c>
      <c r="T3701">
        <v>1</v>
      </c>
      <c r="U3701" t="s">
        <v>25644</v>
      </c>
      <c r="V3701" t="s">
        <v>394</v>
      </c>
      <c r="W3701" t="s">
        <v>474</v>
      </c>
      <c r="X3701" t="s">
        <v>5276</v>
      </c>
      <c r="Y3701">
        <v>3</v>
      </c>
      <c r="Z3701">
        <v>3.5</v>
      </c>
      <c r="AA3701">
        <v>3.5</v>
      </c>
      <c r="AC3701">
        <v>0.43594339239546975</v>
      </c>
    </row>
    <row r="3702" spans="1:29" x14ac:dyDescent="0.35">
      <c r="A3702" t="s">
        <v>20755</v>
      </c>
      <c r="B3702" t="s">
        <v>20756</v>
      </c>
      <c r="C3702">
        <v>3976</v>
      </c>
      <c r="D3702" t="s">
        <v>20665</v>
      </c>
      <c r="E3702">
        <v>147621</v>
      </c>
      <c r="F3702">
        <v>4.3353000000000002</v>
      </c>
      <c r="G3702">
        <v>2821</v>
      </c>
      <c r="H3702" t="s">
        <v>5459</v>
      </c>
      <c r="I3702" t="s">
        <v>803</v>
      </c>
      <c r="J3702" t="s">
        <v>20729</v>
      </c>
      <c r="K3702" t="s">
        <v>20730</v>
      </c>
      <c r="L3702" t="s">
        <v>20757</v>
      </c>
      <c r="M3702">
        <v>39</v>
      </c>
      <c r="P3702">
        <v>0</v>
      </c>
      <c r="Q3702">
        <v>0</v>
      </c>
      <c r="R3702">
        <v>0</v>
      </c>
      <c r="S3702">
        <v>0</v>
      </c>
      <c r="T3702">
        <v>0</v>
      </c>
      <c r="U3702" t="s">
        <v>20758</v>
      </c>
      <c r="V3702" t="s">
        <v>306</v>
      </c>
      <c r="W3702" t="s">
        <v>863</v>
      </c>
      <c r="X3702" t="s">
        <v>864</v>
      </c>
      <c r="Y3702">
        <v>6</v>
      </c>
      <c r="Z3702">
        <v>39</v>
      </c>
      <c r="AA3702">
        <v>39</v>
      </c>
      <c r="AC3702">
        <v>0.43597474132066205</v>
      </c>
    </row>
    <row r="3703" spans="1:29" x14ac:dyDescent="0.35">
      <c r="A3703" t="s">
        <v>21665</v>
      </c>
      <c r="B3703" t="s">
        <v>21666</v>
      </c>
      <c r="C3703">
        <v>7055</v>
      </c>
      <c r="D3703" t="s">
        <v>21568</v>
      </c>
      <c r="E3703">
        <v>9888</v>
      </c>
      <c r="F3703">
        <v>4.2820999999999998</v>
      </c>
      <c r="G3703">
        <v>39</v>
      </c>
      <c r="M3703">
        <v>26</v>
      </c>
      <c r="P3703">
        <v>0</v>
      </c>
      <c r="Q3703">
        <v>0</v>
      </c>
      <c r="R3703">
        <v>0</v>
      </c>
      <c r="S3703">
        <v>0</v>
      </c>
      <c r="T3703">
        <v>0</v>
      </c>
      <c r="V3703" t="s">
        <v>306</v>
      </c>
      <c r="W3703" t="s">
        <v>1138</v>
      </c>
      <c r="X3703" t="s">
        <v>1248</v>
      </c>
      <c r="Y3703">
        <v>0</v>
      </c>
      <c r="AC3703">
        <v>0.4361624720575199</v>
      </c>
    </row>
    <row r="3704" spans="1:29" x14ac:dyDescent="0.35">
      <c r="A3704" t="s">
        <v>7565</v>
      </c>
      <c r="B3704" t="s">
        <v>7566</v>
      </c>
      <c r="C3704">
        <v>1073</v>
      </c>
      <c r="D3704" t="s">
        <v>7503</v>
      </c>
      <c r="E3704">
        <v>115925</v>
      </c>
      <c r="F3704">
        <v>4.3333000000000004</v>
      </c>
      <c r="G3704">
        <v>165</v>
      </c>
      <c r="H3704" t="s">
        <v>7567</v>
      </c>
      <c r="I3704" t="s">
        <v>803</v>
      </c>
      <c r="J3704" t="s">
        <v>7568</v>
      </c>
      <c r="K3704" t="s">
        <v>7569</v>
      </c>
      <c r="L3704" t="s">
        <v>7570</v>
      </c>
      <c r="M3704">
        <v>40</v>
      </c>
      <c r="P3704">
        <v>0</v>
      </c>
      <c r="Q3704">
        <v>0</v>
      </c>
      <c r="R3704">
        <v>0</v>
      </c>
      <c r="S3704">
        <v>0</v>
      </c>
      <c r="T3704">
        <v>0</v>
      </c>
      <c r="V3704" t="s">
        <v>306</v>
      </c>
      <c r="W3704" t="s">
        <v>307</v>
      </c>
      <c r="X3704" t="s">
        <v>1106</v>
      </c>
      <c r="Y3704">
        <v>2</v>
      </c>
      <c r="Z3704">
        <v>40</v>
      </c>
      <c r="AA3704">
        <v>32</v>
      </c>
      <c r="AC3704">
        <v>0.43636500752789698</v>
      </c>
    </row>
    <row r="3705" spans="1:29" x14ac:dyDescent="0.35">
      <c r="A3705" t="s">
        <v>7859</v>
      </c>
      <c r="B3705" t="s">
        <v>7860</v>
      </c>
      <c r="C3705">
        <v>1073</v>
      </c>
      <c r="D3705" t="s">
        <v>7503</v>
      </c>
      <c r="E3705">
        <v>7089</v>
      </c>
      <c r="F3705">
        <v>4.0833000000000004</v>
      </c>
      <c r="G3705">
        <v>12</v>
      </c>
      <c r="L3705" t="s">
        <v>7861</v>
      </c>
      <c r="M3705">
        <v>75</v>
      </c>
      <c r="P3705">
        <v>0</v>
      </c>
      <c r="Q3705">
        <v>0</v>
      </c>
      <c r="R3705">
        <v>1</v>
      </c>
      <c r="S3705">
        <v>0</v>
      </c>
      <c r="T3705">
        <v>0</v>
      </c>
      <c r="V3705" t="s">
        <v>93</v>
      </c>
      <c r="W3705" t="s">
        <v>94</v>
      </c>
      <c r="X3705" t="s">
        <v>95</v>
      </c>
      <c r="Y3705">
        <v>0</v>
      </c>
      <c r="AC3705">
        <v>0.43640123033773759</v>
      </c>
    </row>
    <row r="3706" spans="1:29" x14ac:dyDescent="0.35">
      <c r="A3706" t="s">
        <v>15107</v>
      </c>
      <c r="B3706" t="s">
        <v>15108</v>
      </c>
      <c r="C3706">
        <v>5841</v>
      </c>
      <c r="D3706" t="s">
        <v>15109</v>
      </c>
      <c r="E3706">
        <v>53112</v>
      </c>
      <c r="F3706">
        <v>4.6492000000000004</v>
      </c>
      <c r="G3706">
        <v>1625</v>
      </c>
      <c r="H3706" t="s">
        <v>186</v>
      </c>
      <c r="I3706" t="s">
        <v>38</v>
      </c>
      <c r="J3706" t="s">
        <v>186</v>
      </c>
      <c r="L3706" t="s">
        <v>15110</v>
      </c>
      <c r="M3706">
        <v>86</v>
      </c>
      <c r="P3706">
        <v>0</v>
      </c>
      <c r="Q3706">
        <v>0</v>
      </c>
      <c r="R3706">
        <v>0</v>
      </c>
      <c r="S3706">
        <v>0</v>
      </c>
      <c r="T3706">
        <v>0</v>
      </c>
      <c r="U3706" t="s">
        <v>342</v>
      </c>
      <c r="V3706" t="s">
        <v>32</v>
      </c>
      <c r="W3706" t="s">
        <v>41</v>
      </c>
      <c r="X3706" t="s">
        <v>42</v>
      </c>
      <c r="Y3706">
        <v>2</v>
      </c>
      <c r="Z3706">
        <v>106</v>
      </c>
      <c r="AA3706">
        <v>27</v>
      </c>
      <c r="AC3706">
        <v>0.43673414228825636</v>
      </c>
    </row>
    <row r="3707" spans="1:29" x14ac:dyDescent="0.35">
      <c r="A3707" t="s">
        <v>32673</v>
      </c>
      <c r="B3707" t="s">
        <v>32674</v>
      </c>
      <c r="C3707">
        <v>1070</v>
      </c>
      <c r="D3707" t="s">
        <v>32540</v>
      </c>
      <c r="E3707">
        <v>17867</v>
      </c>
      <c r="F3707">
        <v>4.7873000000000001</v>
      </c>
      <c r="G3707">
        <v>315</v>
      </c>
      <c r="H3707" t="s">
        <v>889</v>
      </c>
      <c r="I3707" t="s">
        <v>38</v>
      </c>
      <c r="J3707" t="s">
        <v>889</v>
      </c>
      <c r="L3707" t="s">
        <v>32675</v>
      </c>
      <c r="M3707">
        <v>108</v>
      </c>
      <c r="P3707">
        <v>0</v>
      </c>
      <c r="Q3707">
        <v>0</v>
      </c>
      <c r="R3707">
        <v>0</v>
      </c>
      <c r="S3707">
        <v>1</v>
      </c>
      <c r="T3707">
        <v>0</v>
      </c>
      <c r="U3707" t="s">
        <v>1757</v>
      </c>
      <c r="V3707" t="s">
        <v>32</v>
      </c>
      <c r="W3707" t="s">
        <v>172</v>
      </c>
      <c r="X3707" t="s">
        <v>173</v>
      </c>
      <c r="Y3707">
        <v>2</v>
      </c>
      <c r="Z3707">
        <v>89</v>
      </c>
      <c r="AA3707">
        <v>72</v>
      </c>
      <c r="AC3707">
        <v>0.43680115156848487</v>
      </c>
    </row>
    <row r="3708" spans="1:29" x14ac:dyDescent="0.35">
      <c r="A3708" t="s">
        <v>3314</v>
      </c>
      <c r="B3708" t="s">
        <v>3315</v>
      </c>
      <c r="C3708">
        <v>7101</v>
      </c>
      <c r="D3708" t="s">
        <v>3231</v>
      </c>
      <c r="E3708">
        <v>814</v>
      </c>
      <c r="F3708">
        <v>5</v>
      </c>
      <c r="G3708">
        <v>1</v>
      </c>
      <c r="H3708" t="s">
        <v>3262</v>
      </c>
      <c r="I3708" t="s">
        <v>38</v>
      </c>
      <c r="J3708" t="s">
        <v>3262</v>
      </c>
      <c r="L3708" t="s">
        <v>3242</v>
      </c>
      <c r="M3708">
        <v>38</v>
      </c>
      <c r="P3708">
        <v>0</v>
      </c>
      <c r="Q3708">
        <v>0</v>
      </c>
      <c r="R3708">
        <v>0</v>
      </c>
      <c r="S3708">
        <v>0</v>
      </c>
      <c r="T3708">
        <v>0</v>
      </c>
      <c r="U3708" t="s">
        <v>3305</v>
      </c>
      <c r="V3708" t="s">
        <v>32</v>
      </c>
      <c r="W3708" t="s">
        <v>191</v>
      </c>
      <c r="X3708" t="s">
        <v>208</v>
      </c>
      <c r="Y3708">
        <v>0</v>
      </c>
      <c r="AC3708">
        <v>0.43681398982682562</v>
      </c>
    </row>
    <row r="3709" spans="1:29" x14ac:dyDescent="0.35">
      <c r="A3709" t="s">
        <v>20349</v>
      </c>
      <c r="B3709" t="s">
        <v>20350</v>
      </c>
      <c r="C3709">
        <v>3729</v>
      </c>
      <c r="D3709" t="s">
        <v>20351</v>
      </c>
      <c r="E3709">
        <v>52161</v>
      </c>
      <c r="F3709">
        <v>4.4800000000000004</v>
      </c>
      <c r="G3709">
        <v>1102</v>
      </c>
      <c r="H3709" t="s">
        <v>268</v>
      </c>
      <c r="I3709" t="s">
        <v>38</v>
      </c>
      <c r="J3709" t="s">
        <v>20352</v>
      </c>
      <c r="L3709" t="s">
        <v>20353</v>
      </c>
      <c r="M3709">
        <v>150</v>
      </c>
      <c r="P3709">
        <v>0</v>
      </c>
      <c r="Q3709">
        <v>0</v>
      </c>
      <c r="R3709">
        <v>1</v>
      </c>
      <c r="S3709">
        <v>0</v>
      </c>
      <c r="T3709">
        <v>0</v>
      </c>
      <c r="U3709" t="s">
        <v>1564</v>
      </c>
      <c r="V3709" t="s">
        <v>32</v>
      </c>
      <c r="W3709" t="s">
        <v>41</v>
      </c>
      <c r="X3709" t="s">
        <v>42</v>
      </c>
      <c r="Y3709">
        <v>3</v>
      </c>
      <c r="Z3709">
        <v>180</v>
      </c>
      <c r="AA3709">
        <v>35</v>
      </c>
      <c r="AC3709">
        <v>0.43695554358255584</v>
      </c>
    </row>
    <row r="3710" spans="1:29" x14ac:dyDescent="0.35">
      <c r="A3710" t="s">
        <v>615</v>
      </c>
      <c r="B3710" t="s">
        <v>616</v>
      </c>
      <c r="C3710">
        <v>6312</v>
      </c>
      <c r="D3710" t="s">
        <v>570</v>
      </c>
      <c r="E3710">
        <v>7054</v>
      </c>
      <c r="F3710">
        <v>4.5805999999999996</v>
      </c>
      <c r="G3710">
        <v>31</v>
      </c>
      <c r="H3710" t="s">
        <v>617</v>
      </c>
      <c r="I3710" t="s">
        <v>157</v>
      </c>
      <c r="J3710" t="s">
        <v>617</v>
      </c>
      <c r="L3710" t="s">
        <v>571</v>
      </c>
      <c r="M3710">
        <v>25</v>
      </c>
      <c r="P3710">
        <v>0</v>
      </c>
      <c r="Q3710">
        <v>0</v>
      </c>
      <c r="R3710">
        <v>0</v>
      </c>
      <c r="S3710">
        <v>0</v>
      </c>
      <c r="T3710">
        <v>1</v>
      </c>
      <c r="U3710" t="s">
        <v>572</v>
      </c>
      <c r="V3710" t="s">
        <v>394</v>
      </c>
      <c r="W3710" t="s">
        <v>395</v>
      </c>
      <c r="X3710" t="s">
        <v>395</v>
      </c>
      <c r="Y3710">
        <v>0</v>
      </c>
      <c r="AC3710">
        <v>0.43708479154365065</v>
      </c>
    </row>
    <row r="3711" spans="1:29" x14ac:dyDescent="0.35">
      <c r="A3711" t="s">
        <v>782</v>
      </c>
      <c r="B3711" t="s">
        <v>783</v>
      </c>
      <c r="C3711">
        <v>5998</v>
      </c>
      <c r="D3711" t="s">
        <v>627</v>
      </c>
      <c r="E3711">
        <v>827</v>
      </c>
      <c r="F3711">
        <v>4.5937999999999999</v>
      </c>
      <c r="G3711">
        <v>64</v>
      </c>
      <c r="I3711" t="s">
        <v>157</v>
      </c>
      <c r="L3711" t="s">
        <v>784</v>
      </c>
      <c r="M3711">
        <v>48</v>
      </c>
      <c r="P3711">
        <v>0</v>
      </c>
      <c r="Q3711">
        <v>0</v>
      </c>
      <c r="R3711">
        <v>1</v>
      </c>
      <c r="S3711">
        <v>0</v>
      </c>
      <c r="T3711">
        <v>0</v>
      </c>
      <c r="U3711" t="s">
        <v>781</v>
      </c>
      <c r="V3711" t="s">
        <v>222</v>
      </c>
      <c r="W3711" t="s">
        <v>223</v>
      </c>
      <c r="X3711" t="s">
        <v>271</v>
      </c>
      <c r="Y3711">
        <v>0</v>
      </c>
      <c r="AC3711">
        <v>0.43719927845039708</v>
      </c>
    </row>
    <row r="3712" spans="1:29" x14ac:dyDescent="0.35">
      <c r="A3712" t="s">
        <v>16995</v>
      </c>
      <c r="B3712" t="s">
        <v>16996</v>
      </c>
      <c r="C3712">
        <v>6201</v>
      </c>
      <c r="D3712" t="s">
        <v>16997</v>
      </c>
      <c r="E3712">
        <v>90776</v>
      </c>
      <c r="F3712">
        <v>4.0566000000000004</v>
      </c>
      <c r="G3712">
        <v>1377</v>
      </c>
      <c r="H3712" t="s">
        <v>268</v>
      </c>
      <c r="I3712" t="s">
        <v>157</v>
      </c>
      <c r="J3712" t="s">
        <v>268</v>
      </c>
      <c r="L3712" t="s">
        <v>16998</v>
      </c>
      <c r="M3712">
        <v>380</v>
      </c>
      <c r="P3712">
        <v>0</v>
      </c>
      <c r="Q3712">
        <v>0</v>
      </c>
      <c r="R3712">
        <v>0</v>
      </c>
      <c r="S3712">
        <v>0</v>
      </c>
      <c r="T3712">
        <v>0</v>
      </c>
      <c r="U3712" t="s">
        <v>16999</v>
      </c>
      <c r="V3712" t="s">
        <v>394</v>
      </c>
      <c r="W3712" t="s">
        <v>395</v>
      </c>
      <c r="X3712" t="s">
        <v>395</v>
      </c>
      <c r="Y3712">
        <v>3</v>
      </c>
      <c r="Z3712">
        <v>570</v>
      </c>
      <c r="AA3712">
        <v>100</v>
      </c>
      <c r="AC3712">
        <v>0.43724483892942223</v>
      </c>
    </row>
    <row r="3713" spans="1:29" x14ac:dyDescent="0.35">
      <c r="A3713" t="s">
        <v>16236</v>
      </c>
      <c r="B3713" t="s">
        <v>16237</v>
      </c>
      <c r="C3713">
        <v>6218</v>
      </c>
      <c r="D3713" t="s">
        <v>16112</v>
      </c>
      <c r="E3713">
        <v>11677</v>
      </c>
      <c r="F3713">
        <v>4.4875999999999996</v>
      </c>
      <c r="G3713">
        <v>201</v>
      </c>
      <c r="H3713" t="s">
        <v>186</v>
      </c>
      <c r="I3713" t="s">
        <v>157</v>
      </c>
      <c r="J3713" t="s">
        <v>186</v>
      </c>
      <c r="L3713" t="s">
        <v>16238</v>
      </c>
      <c r="M3713">
        <v>38</v>
      </c>
      <c r="P3713">
        <v>0</v>
      </c>
      <c r="Q3713">
        <v>0</v>
      </c>
      <c r="R3713">
        <v>0</v>
      </c>
      <c r="S3713">
        <v>0</v>
      </c>
      <c r="T3713">
        <v>0</v>
      </c>
      <c r="U3713" t="s">
        <v>16239</v>
      </c>
      <c r="V3713" t="s">
        <v>394</v>
      </c>
      <c r="W3713" t="s">
        <v>395</v>
      </c>
      <c r="X3713" t="s">
        <v>395</v>
      </c>
      <c r="Y3713">
        <v>0</v>
      </c>
      <c r="AC3713">
        <v>0.43749028153964553</v>
      </c>
    </row>
    <row r="3714" spans="1:29" x14ac:dyDescent="0.35">
      <c r="A3714" t="s">
        <v>21116</v>
      </c>
      <c r="B3714" t="s">
        <v>21117</v>
      </c>
      <c r="C3714">
        <v>6184</v>
      </c>
      <c r="D3714" t="s">
        <v>20960</v>
      </c>
      <c r="E3714">
        <v>4617</v>
      </c>
      <c r="F3714">
        <v>3.6333000000000002</v>
      </c>
      <c r="G3714">
        <v>30</v>
      </c>
      <c r="H3714" t="s">
        <v>4319</v>
      </c>
      <c r="I3714" t="s">
        <v>803</v>
      </c>
      <c r="J3714" t="s">
        <v>1609</v>
      </c>
      <c r="L3714" t="s">
        <v>21118</v>
      </c>
      <c r="M3714">
        <v>24</v>
      </c>
      <c r="P3714">
        <v>0</v>
      </c>
      <c r="Q3714">
        <v>0</v>
      </c>
      <c r="R3714">
        <v>0</v>
      </c>
      <c r="S3714">
        <v>0</v>
      </c>
      <c r="T3714">
        <v>0</v>
      </c>
      <c r="U3714" t="s">
        <v>20687</v>
      </c>
      <c r="V3714" t="s">
        <v>306</v>
      </c>
      <c r="W3714" t="s">
        <v>823</v>
      </c>
      <c r="X3714" t="s">
        <v>1392</v>
      </c>
      <c r="Y3714">
        <v>0</v>
      </c>
      <c r="AC3714">
        <v>0.43754941205900866</v>
      </c>
    </row>
    <row r="3715" spans="1:29" x14ac:dyDescent="0.35">
      <c r="A3715" t="s">
        <v>5601</v>
      </c>
      <c r="B3715" t="s">
        <v>5602</v>
      </c>
      <c r="C3715">
        <v>5673</v>
      </c>
      <c r="D3715" t="s">
        <v>5603</v>
      </c>
      <c r="E3715">
        <v>33131</v>
      </c>
      <c r="F3715">
        <v>4.2750000000000004</v>
      </c>
      <c r="G3715">
        <v>280</v>
      </c>
      <c r="H3715" t="s">
        <v>176</v>
      </c>
      <c r="I3715" t="s">
        <v>38</v>
      </c>
      <c r="J3715" t="s">
        <v>176</v>
      </c>
      <c r="L3715" t="s">
        <v>5604</v>
      </c>
      <c r="M3715">
        <v>110</v>
      </c>
      <c r="P3715">
        <v>0</v>
      </c>
      <c r="Q3715">
        <v>0</v>
      </c>
      <c r="R3715">
        <v>0</v>
      </c>
      <c r="S3715">
        <v>0</v>
      </c>
      <c r="T3715">
        <v>1</v>
      </c>
      <c r="U3715" t="s">
        <v>5605</v>
      </c>
      <c r="V3715" t="s">
        <v>32</v>
      </c>
      <c r="W3715" t="s">
        <v>41</v>
      </c>
      <c r="X3715" t="s">
        <v>42</v>
      </c>
      <c r="Y3715">
        <v>1</v>
      </c>
      <c r="Z3715">
        <v>29</v>
      </c>
      <c r="AA3715">
        <v>29</v>
      </c>
      <c r="AC3715">
        <v>0.4376427982650678</v>
      </c>
    </row>
    <row r="3716" spans="1:29" x14ac:dyDescent="0.35">
      <c r="A3716" t="s">
        <v>26524</v>
      </c>
      <c r="B3716" t="s">
        <v>26525</v>
      </c>
      <c r="C3716">
        <v>5337</v>
      </c>
      <c r="D3716" t="s">
        <v>26428</v>
      </c>
      <c r="E3716">
        <v>23248</v>
      </c>
      <c r="F3716">
        <v>4.3136000000000001</v>
      </c>
      <c r="G3716">
        <v>118</v>
      </c>
      <c r="H3716" t="s">
        <v>26526</v>
      </c>
      <c r="I3716" t="s">
        <v>803</v>
      </c>
      <c r="J3716" t="s">
        <v>26527</v>
      </c>
      <c r="K3716" t="s">
        <v>12911</v>
      </c>
      <c r="L3716" t="s">
        <v>26528</v>
      </c>
      <c r="M3716">
        <v>25</v>
      </c>
      <c r="P3716">
        <v>0</v>
      </c>
      <c r="Q3716">
        <v>0</v>
      </c>
      <c r="R3716">
        <v>0</v>
      </c>
      <c r="S3716">
        <v>0</v>
      </c>
      <c r="T3716">
        <v>0</v>
      </c>
      <c r="U3716" t="s">
        <v>26529</v>
      </c>
      <c r="V3716" t="s">
        <v>306</v>
      </c>
      <c r="W3716" t="s">
        <v>823</v>
      </c>
      <c r="X3716" t="s">
        <v>1080</v>
      </c>
      <c r="Y3716">
        <v>0</v>
      </c>
      <c r="AC3716">
        <v>0.43772712080844267</v>
      </c>
    </row>
    <row r="3717" spans="1:29" x14ac:dyDescent="0.35">
      <c r="A3717" t="s">
        <v>9199</v>
      </c>
      <c r="B3717" t="s">
        <v>9200</v>
      </c>
      <c r="C3717">
        <v>7004</v>
      </c>
      <c r="D3717" t="s">
        <v>9007</v>
      </c>
      <c r="E3717">
        <v>1463</v>
      </c>
      <c r="F3717">
        <v>4.8</v>
      </c>
      <c r="G3717">
        <v>35</v>
      </c>
      <c r="H3717" t="s">
        <v>3390</v>
      </c>
      <c r="I3717" t="s">
        <v>157</v>
      </c>
      <c r="J3717" t="s">
        <v>3390</v>
      </c>
      <c r="L3717" t="s">
        <v>9201</v>
      </c>
      <c r="M3717">
        <v>32</v>
      </c>
      <c r="P3717">
        <v>0</v>
      </c>
      <c r="Q3717">
        <v>0</v>
      </c>
      <c r="R3717">
        <v>0</v>
      </c>
      <c r="S3717">
        <v>0</v>
      </c>
      <c r="T3717">
        <v>0</v>
      </c>
      <c r="U3717" t="s">
        <v>9187</v>
      </c>
      <c r="V3717" t="s">
        <v>222</v>
      </c>
      <c r="W3717" t="s">
        <v>244</v>
      </c>
      <c r="X3717" t="s">
        <v>280</v>
      </c>
      <c r="Y3717">
        <v>0</v>
      </c>
      <c r="AC3717">
        <v>0.43791845913163707</v>
      </c>
    </row>
    <row r="3718" spans="1:29" x14ac:dyDescent="0.35">
      <c r="A3718" t="s">
        <v>17445</v>
      </c>
      <c r="B3718" t="s">
        <v>17446</v>
      </c>
      <c r="C3718">
        <v>1741</v>
      </c>
      <c r="D3718" t="s">
        <v>17132</v>
      </c>
      <c r="E3718">
        <v>1173</v>
      </c>
      <c r="L3718" t="s">
        <v>17447</v>
      </c>
      <c r="M3718">
        <v>165</v>
      </c>
      <c r="P3718">
        <v>1</v>
      </c>
      <c r="Q3718">
        <v>1</v>
      </c>
      <c r="R3718">
        <v>1</v>
      </c>
      <c r="S3718">
        <v>0</v>
      </c>
      <c r="T3718">
        <v>0</v>
      </c>
      <c r="U3718" t="s">
        <v>17448</v>
      </c>
      <c r="V3718" t="s">
        <v>394</v>
      </c>
      <c r="W3718" t="s">
        <v>33</v>
      </c>
      <c r="Y3718">
        <v>0</v>
      </c>
      <c r="AC3718">
        <v>0.43827757798954914</v>
      </c>
    </row>
    <row r="3719" spans="1:29" x14ac:dyDescent="0.35">
      <c r="A3719" t="s">
        <v>26931</v>
      </c>
      <c r="B3719" t="s">
        <v>26932</v>
      </c>
      <c r="C3719">
        <v>6084</v>
      </c>
      <c r="D3719" t="s">
        <v>26910</v>
      </c>
      <c r="E3719">
        <v>3246</v>
      </c>
      <c r="F3719">
        <v>4.3226000000000004</v>
      </c>
      <c r="G3719">
        <v>747</v>
      </c>
      <c r="H3719" t="s">
        <v>26933</v>
      </c>
      <c r="I3719" t="s">
        <v>157</v>
      </c>
      <c r="J3719" t="s">
        <v>26933</v>
      </c>
      <c r="L3719" t="s">
        <v>26934</v>
      </c>
      <c r="M3719">
        <v>145</v>
      </c>
      <c r="P3719">
        <v>0</v>
      </c>
      <c r="Q3719">
        <v>0</v>
      </c>
      <c r="R3719">
        <v>0</v>
      </c>
      <c r="S3719">
        <v>0</v>
      </c>
      <c r="T3719">
        <v>0</v>
      </c>
      <c r="U3719" t="s">
        <v>26935</v>
      </c>
      <c r="V3719" t="s">
        <v>394</v>
      </c>
      <c r="W3719" t="s">
        <v>405</v>
      </c>
      <c r="X3719" t="s">
        <v>406</v>
      </c>
      <c r="Y3719">
        <v>0</v>
      </c>
      <c r="AC3719">
        <v>0.43882889429809269</v>
      </c>
    </row>
    <row r="3720" spans="1:29" x14ac:dyDescent="0.35">
      <c r="A3720" t="s">
        <v>19786</v>
      </c>
      <c r="B3720" t="s">
        <v>19787</v>
      </c>
      <c r="C3720">
        <v>6134</v>
      </c>
      <c r="D3720" t="s">
        <v>19596</v>
      </c>
      <c r="E3720">
        <v>14632</v>
      </c>
      <c r="F3720">
        <v>4.6475</v>
      </c>
      <c r="G3720">
        <v>139</v>
      </c>
      <c r="H3720" t="s">
        <v>19788</v>
      </c>
      <c r="I3720" t="s">
        <v>157</v>
      </c>
      <c r="J3720" t="s">
        <v>19788</v>
      </c>
      <c r="L3720" t="s">
        <v>19789</v>
      </c>
      <c r="M3720">
        <v>32</v>
      </c>
      <c r="P3720">
        <v>0</v>
      </c>
      <c r="Q3720">
        <v>0</v>
      </c>
      <c r="R3720">
        <v>0</v>
      </c>
      <c r="S3720">
        <v>0</v>
      </c>
      <c r="T3720">
        <v>1</v>
      </c>
      <c r="U3720" t="s">
        <v>19790</v>
      </c>
      <c r="V3720" t="s">
        <v>394</v>
      </c>
      <c r="W3720" t="s">
        <v>428</v>
      </c>
      <c r="X3720" t="s">
        <v>2244</v>
      </c>
      <c r="Y3720">
        <v>0</v>
      </c>
      <c r="AC3720">
        <v>0.43900050713485206</v>
      </c>
    </row>
    <row r="3721" spans="1:29" x14ac:dyDescent="0.35">
      <c r="A3721" t="s">
        <v>24624</v>
      </c>
      <c r="B3721" t="s">
        <v>24625</v>
      </c>
      <c r="C3721">
        <v>5857</v>
      </c>
      <c r="D3721" t="s">
        <v>24579</v>
      </c>
      <c r="E3721">
        <v>5110</v>
      </c>
      <c r="F3721">
        <v>4.3985000000000003</v>
      </c>
      <c r="G3721">
        <v>271</v>
      </c>
      <c r="H3721" t="s">
        <v>2954</v>
      </c>
      <c r="I3721" t="s">
        <v>157</v>
      </c>
      <c r="J3721" t="s">
        <v>2954</v>
      </c>
      <c r="L3721" t="s">
        <v>24626</v>
      </c>
      <c r="M3721">
        <v>60</v>
      </c>
      <c r="P3721">
        <v>0</v>
      </c>
      <c r="Q3721">
        <v>0</v>
      </c>
      <c r="R3721">
        <v>0</v>
      </c>
      <c r="S3721">
        <v>0</v>
      </c>
      <c r="T3721">
        <v>0</v>
      </c>
      <c r="U3721" t="s">
        <v>24627</v>
      </c>
      <c r="V3721" t="s">
        <v>394</v>
      </c>
      <c r="W3721" t="s">
        <v>400</v>
      </c>
      <c r="X3721" t="s">
        <v>401</v>
      </c>
      <c r="Y3721">
        <v>0</v>
      </c>
      <c r="AC3721">
        <v>0.43910858099608252</v>
      </c>
    </row>
    <row r="3722" spans="1:29" x14ac:dyDescent="0.35">
      <c r="A3722" t="s">
        <v>10039</v>
      </c>
      <c r="B3722" t="s">
        <v>10040</v>
      </c>
      <c r="C3722">
        <v>6200</v>
      </c>
      <c r="D3722" t="s">
        <v>9905</v>
      </c>
      <c r="E3722">
        <v>112316</v>
      </c>
      <c r="F3722">
        <v>4.4067999999999996</v>
      </c>
      <c r="G3722">
        <v>1062</v>
      </c>
      <c r="H3722" t="s">
        <v>1151</v>
      </c>
      <c r="I3722" t="s">
        <v>803</v>
      </c>
      <c r="J3722">
        <v>100</v>
      </c>
      <c r="K3722" t="s">
        <v>10041</v>
      </c>
      <c r="L3722" t="s">
        <v>10042</v>
      </c>
      <c r="M3722">
        <v>40</v>
      </c>
      <c r="P3722">
        <v>0</v>
      </c>
      <c r="Q3722">
        <v>0</v>
      </c>
      <c r="R3722">
        <v>0</v>
      </c>
      <c r="S3722">
        <v>0</v>
      </c>
      <c r="T3722">
        <v>0</v>
      </c>
      <c r="U3722" t="s">
        <v>10043</v>
      </c>
      <c r="V3722" t="s">
        <v>306</v>
      </c>
      <c r="W3722" t="s">
        <v>815</v>
      </c>
      <c r="X3722" t="s">
        <v>1155</v>
      </c>
      <c r="Y3722">
        <v>49</v>
      </c>
      <c r="Z3722">
        <v>40</v>
      </c>
      <c r="AA3722">
        <v>40</v>
      </c>
      <c r="AC3722">
        <v>0.43925089067352519</v>
      </c>
    </row>
    <row r="3723" spans="1:29" x14ac:dyDescent="0.35">
      <c r="A3723" t="s">
        <v>6425</v>
      </c>
      <c r="B3723" t="s">
        <v>6426</v>
      </c>
      <c r="C3723">
        <v>6351</v>
      </c>
      <c r="D3723" t="s">
        <v>6324</v>
      </c>
      <c r="E3723">
        <v>2345</v>
      </c>
      <c r="F3723">
        <v>4.25</v>
      </c>
      <c r="G3723">
        <v>20</v>
      </c>
      <c r="H3723" t="s">
        <v>892</v>
      </c>
      <c r="I3723" t="s">
        <v>157</v>
      </c>
      <c r="J3723" t="s">
        <v>892</v>
      </c>
      <c r="L3723" t="s">
        <v>6427</v>
      </c>
      <c r="M3723">
        <v>24</v>
      </c>
      <c r="P3723">
        <v>0</v>
      </c>
      <c r="Q3723">
        <v>0</v>
      </c>
      <c r="R3723">
        <v>0</v>
      </c>
      <c r="S3723">
        <v>0</v>
      </c>
      <c r="T3723">
        <v>0</v>
      </c>
      <c r="U3723" t="s">
        <v>6428</v>
      </c>
      <c r="V3723" t="s">
        <v>222</v>
      </c>
      <c r="W3723" t="s">
        <v>244</v>
      </c>
      <c r="X3723" t="s">
        <v>280</v>
      </c>
      <c r="Y3723">
        <v>0</v>
      </c>
      <c r="AC3723">
        <v>0.43946672637690953</v>
      </c>
    </row>
    <row r="3724" spans="1:29" x14ac:dyDescent="0.35">
      <c r="A3724" t="s">
        <v>1038</v>
      </c>
      <c r="B3724" t="s">
        <v>1039</v>
      </c>
      <c r="C3724">
        <v>6004</v>
      </c>
      <c r="D3724" t="s">
        <v>872</v>
      </c>
      <c r="E3724">
        <v>5591</v>
      </c>
      <c r="F3724">
        <v>4.4318</v>
      </c>
      <c r="G3724">
        <v>44</v>
      </c>
      <c r="M3724">
        <v>120</v>
      </c>
      <c r="P3724">
        <v>0</v>
      </c>
      <c r="Q3724">
        <v>0</v>
      </c>
      <c r="R3724">
        <v>1</v>
      </c>
      <c r="S3724">
        <v>0</v>
      </c>
      <c r="T3724">
        <v>0</v>
      </c>
      <c r="U3724" t="s">
        <v>1040</v>
      </c>
      <c r="V3724" t="s">
        <v>222</v>
      </c>
      <c r="W3724" t="s">
        <v>908</v>
      </c>
      <c r="X3724" t="s">
        <v>909</v>
      </c>
      <c r="Y3724">
        <v>0</v>
      </c>
      <c r="AC3724">
        <v>0.43975222422257876</v>
      </c>
    </row>
    <row r="3725" spans="1:29" x14ac:dyDescent="0.35">
      <c r="A3725" t="s">
        <v>22523</v>
      </c>
      <c r="B3725" t="s">
        <v>22524</v>
      </c>
      <c r="C3725">
        <v>3733</v>
      </c>
      <c r="D3725" t="s">
        <v>22513</v>
      </c>
      <c r="E3725">
        <v>54899</v>
      </c>
      <c r="F3725">
        <v>4.4089</v>
      </c>
      <c r="G3725">
        <v>2306</v>
      </c>
      <c r="H3725" t="s">
        <v>186</v>
      </c>
      <c r="I3725" t="s">
        <v>157</v>
      </c>
      <c r="J3725" t="s">
        <v>186</v>
      </c>
      <c r="L3725" t="s">
        <v>22525</v>
      </c>
      <c r="M3725">
        <v>40</v>
      </c>
      <c r="P3725">
        <v>0</v>
      </c>
      <c r="Q3725">
        <v>0</v>
      </c>
      <c r="R3725">
        <v>1</v>
      </c>
      <c r="S3725">
        <v>0</v>
      </c>
      <c r="T3725">
        <v>0</v>
      </c>
      <c r="V3725" t="s">
        <v>394</v>
      </c>
      <c r="W3725" t="s">
        <v>395</v>
      </c>
      <c r="X3725" t="s">
        <v>395</v>
      </c>
      <c r="Y3725">
        <v>1</v>
      </c>
      <c r="Z3725">
        <v>24</v>
      </c>
      <c r="AA3725">
        <v>24</v>
      </c>
      <c r="AC3725">
        <v>0.43980700391565963</v>
      </c>
    </row>
    <row r="3726" spans="1:29" x14ac:dyDescent="0.35">
      <c r="A3726" t="s">
        <v>5944</v>
      </c>
      <c r="B3726" t="s">
        <v>5945</v>
      </c>
      <c r="C3726">
        <v>1254</v>
      </c>
      <c r="D3726" t="s">
        <v>5675</v>
      </c>
      <c r="E3726">
        <v>9881</v>
      </c>
      <c r="F3726">
        <v>4.1672000000000002</v>
      </c>
      <c r="G3726">
        <v>287</v>
      </c>
      <c r="H3726" t="s">
        <v>426</v>
      </c>
      <c r="L3726" t="s">
        <v>5946</v>
      </c>
      <c r="M3726">
        <v>26.5</v>
      </c>
      <c r="P3726">
        <v>0</v>
      </c>
      <c r="Q3726">
        <v>0</v>
      </c>
      <c r="R3726">
        <v>0</v>
      </c>
      <c r="S3726">
        <v>0</v>
      </c>
      <c r="T3726">
        <v>0</v>
      </c>
      <c r="V3726" t="s">
        <v>394</v>
      </c>
      <c r="W3726" t="s">
        <v>428</v>
      </c>
      <c r="X3726" t="s">
        <v>429</v>
      </c>
      <c r="Y3726">
        <v>0</v>
      </c>
      <c r="AC3726">
        <v>0.43981048170883963</v>
      </c>
    </row>
    <row r="3727" spans="1:29" x14ac:dyDescent="0.35">
      <c r="A3727" t="s">
        <v>25992</v>
      </c>
      <c r="B3727" t="s">
        <v>25993</v>
      </c>
      <c r="C3727">
        <v>3902</v>
      </c>
      <c r="D3727" t="s">
        <v>25136</v>
      </c>
      <c r="E3727">
        <v>7606</v>
      </c>
      <c r="F3727">
        <v>4</v>
      </c>
      <c r="G3727">
        <v>9</v>
      </c>
      <c r="M3727">
        <v>20</v>
      </c>
      <c r="O3727">
        <v>10</v>
      </c>
      <c r="P3727">
        <v>0</v>
      </c>
      <c r="Q3727">
        <v>0</v>
      </c>
      <c r="R3727">
        <v>0</v>
      </c>
      <c r="S3727">
        <v>1</v>
      </c>
      <c r="T3727">
        <v>1</v>
      </c>
      <c r="U3727" t="s">
        <v>4960</v>
      </c>
      <c r="V3727" t="s">
        <v>1292</v>
      </c>
      <c r="W3727" t="s">
        <v>1138</v>
      </c>
      <c r="X3727" t="s">
        <v>2247</v>
      </c>
      <c r="Y3727">
        <v>0</v>
      </c>
      <c r="AC3727">
        <v>0.43988364815500203</v>
      </c>
    </row>
    <row r="3728" spans="1:29" x14ac:dyDescent="0.35">
      <c r="A3728" t="s">
        <v>24006</v>
      </c>
      <c r="B3728" t="s">
        <v>24007</v>
      </c>
      <c r="C3728">
        <v>6114</v>
      </c>
      <c r="D3728" t="s">
        <v>23990</v>
      </c>
      <c r="E3728">
        <v>4221</v>
      </c>
      <c r="F3728">
        <v>4.8205</v>
      </c>
      <c r="G3728">
        <v>39</v>
      </c>
      <c r="M3728">
        <v>179</v>
      </c>
      <c r="P3728">
        <v>0</v>
      </c>
      <c r="Q3728">
        <v>0</v>
      </c>
      <c r="R3728">
        <v>1</v>
      </c>
      <c r="S3728">
        <v>0</v>
      </c>
      <c r="T3728">
        <v>0</v>
      </c>
      <c r="U3728" t="s">
        <v>24008</v>
      </c>
      <c r="V3728" t="s">
        <v>394</v>
      </c>
      <c r="W3728" t="s">
        <v>2103</v>
      </c>
      <c r="X3728" t="s">
        <v>6232</v>
      </c>
      <c r="Y3728">
        <v>0</v>
      </c>
      <c r="AC3728">
        <v>0.4400399291483974</v>
      </c>
    </row>
    <row r="3729" spans="1:29" x14ac:dyDescent="0.35">
      <c r="A3729" t="s">
        <v>21312</v>
      </c>
      <c r="B3729" t="s">
        <v>21313</v>
      </c>
      <c r="C3729">
        <v>7025</v>
      </c>
      <c r="D3729" t="s">
        <v>21247</v>
      </c>
      <c r="E3729">
        <v>8658</v>
      </c>
      <c r="F3729">
        <v>4.3114999999999997</v>
      </c>
      <c r="G3729">
        <v>122</v>
      </c>
      <c r="H3729" t="s">
        <v>163</v>
      </c>
      <c r="I3729" t="s">
        <v>38</v>
      </c>
      <c r="J3729" t="s">
        <v>163</v>
      </c>
      <c r="L3729" t="s">
        <v>21307</v>
      </c>
      <c r="M3729">
        <v>98</v>
      </c>
      <c r="P3729">
        <v>0</v>
      </c>
      <c r="Q3729">
        <v>0</v>
      </c>
      <c r="R3729">
        <v>0</v>
      </c>
      <c r="S3729">
        <v>0</v>
      </c>
      <c r="T3729">
        <v>0</v>
      </c>
      <c r="U3729" t="s">
        <v>21308</v>
      </c>
      <c r="V3729" t="s">
        <v>32</v>
      </c>
      <c r="W3729" t="s">
        <v>41</v>
      </c>
      <c r="X3729" t="s">
        <v>42</v>
      </c>
      <c r="Y3729">
        <v>1</v>
      </c>
      <c r="Z3729">
        <v>35</v>
      </c>
      <c r="AA3729">
        <v>35</v>
      </c>
      <c r="AC3729">
        <v>0.44011931197829302</v>
      </c>
    </row>
    <row r="3730" spans="1:29" x14ac:dyDescent="0.35">
      <c r="A3730" t="s">
        <v>335</v>
      </c>
      <c r="B3730" t="s">
        <v>336</v>
      </c>
      <c r="C3730">
        <v>7054</v>
      </c>
      <c r="D3730" t="s">
        <v>301</v>
      </c>
      <c r="E3730">
        <v>6241</v>
      </c>
      <c r="F3730">
        <v>4.3529</v>
      </c>
      <c r="G3730">
        <v>51</v>
      </c>
      <c r="H3730" t="s">
        <v>115</v>
      </c>
      <c r="I3730" t="s">
        <v>38</v>
      </c>
      <c r="J3730" t="s">
        <v>115</v>
      </c>
      <c r="L3730" t="s">
        <v>337</v>
      </c>
      <c r="M3730">
        <v>145</v>
      </c>
      <c r="P3730">
        <v>0</v>
      </c>
      <c r="Q3730">
        <v>0</v>
      </c>
      <c r="R3730">
        <v>1</v>
      </c>
      <c r="S3730">
        <v>0</v>
      </c>
      <c r="T3730">
        <v>0</v>
      </c>
      <c r="U3730" t="s">
        <v>338</v>
      </c>
      <c r="V3730" t="s">
        <v>32</v>
      </c>
      <c r="W3730" t="s">
        <v>41</v>
      </c>
      <c r="X3730" t="s">
        <v>42</v>
      </c>
      <c r="Y3730">
        <v>0</v>
      </c>
      <c r="AC3730">
        <v>0.44012775847938823</v>
      </c>
    </row>
    <row r="3731" spans="1:29" x14ac:dyDescent="0.35">
      <c r="A3731" t="s">
        <v>28173</v>
      </c>
      <c r="B3731" t="s">
        <v>28174</v>
      </c>
      <c r="C3731">
        <v>5987</v>
      </c>
      <c r="D3731" t="s">
        <v>28175</v>
      </c>
      <c r="E3731">
        <v>302951</v>
      </c>
      <c r="F3731">
        <v>4.26</v>
      </c>
      <c r="G3731">
        <v>3262</v>
      </c>
      <c r="H3731" t="s">
        <v>28176</v>
      </c>
      <c r="I3731" t="s">
        <v>157</v>
      </c>
      <c r="J3731" t="s">
        <v>28176</v>
      </c>
      <c r="L3731" t="s">
        <v>28177</v>
      </c>
      <c r="M3731">
        <v>48</v>
      </c>
      <c r="P3731">
        <v>1</v>
      </c>
      <c r="Q3731">
        <v>0</v>
      </c>
      <c r="R3731">
        <v>0</v>
      </c>
      <c r="S3731">
        <v>0</v>
      </c>
      <c r="T3731">
        <v>1</v>
      </c>
      <c r="U3731" t="s">
        <v>28178</v>
      </c>
      <c r="V3731" t="s">
        <v>394</v>
      </c>
      <c r="W3731" t="s">
        <v>418</v>
      </c>
      <c r="X3731" t="s">
        <v>419</v>
      </c>
      <c r="Y3731">
        <v>2</v>
      </c>
      <c r="Z3731">
        <v>38</v>
      </c>
      <c r="AA3731">
        <v>22</v>
      </c>
      <c r="AC3731">
        <v>0.44021038379665334</v>
      </c>
    </row>
    <row r="3732" spans="1:29" x14ac:dyDescent="0.35">
      <c r="A3732" t="s">
        <v>5656</v>
      </c>
      <c r="B3732" t="s">
        <v>5657</v>
      </c>
      <c r="C3732">
        <v>5673</v>
      </c>
      <c r="D3732" t="s">
        <v>5603</v>
      </c>
      <c r="E3732">
        <v>6238</v>
      </c>
      <c r="F3732">
        <v>4.1315999999999997</v>
      </c>
      <c r="G3732">
        <v>38</v>
      </c>
      <c r="H3732" t="s">
        <v>4437</v>
      </c>
      <c r="I3732" t="s">
        <v>157</v>
      </c>
      <c r="J3732" t="s">
        <v>4437</v>
      </c>
      <c r="L3732" t="s">
        <v>5658</v>
      </c>
      <c r="M3732">
        <v>29</v>
      </c>
      <c r="P3732">
        <v>0</v>
      </c>
      <c r="Q3732">
        <v>0</v>
      </c>
      <c r="R3732">
        <v>0</v>
      </c>
      <c r="S3732">
        <v>0</v>
      </c>
      <c r="T3732">
        <v>1</v>
      </c>
      <c r="V3732" t="s">
        <v>32</v>
      </c>
      <c r="W3732" t="s">
        <v>41</v>
      </c>
      <c r="X3732" t="s">
        <v>59</v>
      </c>
      <c r="Y3732">
        <v>0</v>
      </c>
      <c r="AC3732">
        <v>0.44024472471180465</v>
      </c>
    </row>
    <row r="3733" spans="1:29" x14ac:dyDescent="0.35">
      <c r="A3733" t="s">
        <v>20243</v>
      </c>
      <c r="B3733" t="s">
        <v>20244</v>
      </c>
      <c r="C3733">
        <v>6182</v>
      </c>
      <c r="D3733" t="s">
        <v>20034</v>
      </c>
      <c r="E3733">
        <v>5988</v>
      </c>
      <c r="F3733">
        <v>4.4737</v>
      </c>
      <c r="G3733">
        <v>19</v>
      </c>
      <c r="H3733" t="s">
        <v>632</v>
      </c>
      <c r="I3733" t="s">
        <v>157</v>
      </c>
      <c r="J3733" t="s">
        <v>632</v>
      </c>
      <c r="L3733" t="s">
        <v>20245</v>
      </c>
      <c r="M3733">
        <v>42</v>
      </c>
      <c r="P3733">
        <v>0</v>
      </c>
      <c r="Q3733">
        <v>0</v>
      </c>
      <c r="R3733">
        <v>1</v>
      </c>
      <c r="S3733">
        <v>0</v>
      </c>
      <c r="T3733">
        <v>0</v>
      </c>
      <c r="V3733" t="s">
        <v>222</v>
      </c>
      <c r="W3733" t="s">
        <v>223</v>
      </c>
      <c r="X3733" t="s">
        <v>224</v>
      </c>
      <c r="Y3733">
        <v>0</v>
      </c>
      <c r="AC3733">
        <v>0.44042514017549039</v>
      </c>
    </row>
    <row r="3734" spans="1:29" x14ac:dyDescent="0.35">
      <c r="A3734" t="s">
        <v>9180</v>
      </c>
      <c r="B3734" t="s">
        <v>9181</v>
      </c>
      <c r="C3734">
        <v>7004</v>
      </c>
      <c r="D3734" t="s">
        <v>9007</v>
      </c>
      <c r="E3734">
        <v>1967</v>
      </c>
      <c r="F3734">
        <v>5</v>
      </c>
      <c r="G3734">
        <v>5</v>
      </c>
      <c r="H3734" t="s">
        <v>432</v>
      </c>
      <c r="I3734" t="s">
        <v>157</v>
      </c>
      <c r="J3734" t="s">
        <v>432</v>
      </c>
      <c r="L3734" t="s">
        <v>9182</v>
      </c>
      <c r="M3734">
        <v>28</v>
      </c>
      <c r="P3734">
        <v>0</v>
      </c>
      <c r="Q3734">
        <v>0</v>
      </c>
      <c r="R3734">
        <v>0</v>
      </c>
      <c r="S3734">
        <v>0</v>
      </c>
      <c r="T3734">
        <v>0</v>
      </c>
      <c r="U3734" t="s">
        <v>9183</v>
      </c>
      <c r="V3734" t="s">
        <v>222</v>
      </c>
      <c r="W3734" t="s">
        <v>223</v>
      </c>
      <c r="X3734" t="s">
        <v>235</v>
      </c>
      <c r="Y3734">
        <v>0</v>
      </c>
      <c r="AC3734">
        <v>0.44047294510488011</v>
      </c>
    </row>
    <row r="3735" spans="1:29" x14ac:dyDescent="0.35">
      <c r="A3735" t="s">
        <v>27028</v>
      </c>
      <c r="B3735" t="s">
        <v>27029</v>
      </c>
      <c r="C3735">
        <v>6289</v>
      </c>
      <c r="D3735" t="s">
        <v>26991</v>
      </c>
      <c r="E3735">
        <v>16974</v>
      </c>
      <c r="F3735">
        <v>4.2108999999999996</v>
      </c>
      <c r="G3735">
        <v>460</v>
      </c>
      <c r="H3735" t="s">
        <v>27030</v>
      </c>
      <c r="I3735" t="s">
        <v>157</v>
      </c>
      <c r="J3735" t="s">
        <v>27030</v>
      </c>
      <c r="L3735" t="s">
        <v>27031</v>
      </c>
      <c r="M3735">
        <v>29</v>
      </c>
      <c r="P3735">
        <v>0</v>
      </c>
      <c r="Q3735">
        <v>0</v>
      </c>
      <c r="R3735">
        <v>0</v>
      </c>
      <c r="S3735">
        <v>0</v>
      </c>
      <c r="T3735">
        <v>1</v>
      </c>
      <c r="U3735" t="s">
        <v>27032</v>
      </c>
      <c r="V3735" t="s">
        <v>394</v>
      </c>
      <c r="W3735" t="s">
        <v>395</v>
      </c>
      <c r="X3735" t="s">
        <v>395</v>
      </c>
      <c r="Y3735">
        <v>0</v>
      </c>
      <c r="AC3735">
        <v>0.44052539553096892</v>
      </c>
    </row>
    <row r="3736" spans="1:29" x14ac:dyDescent="0.35">
      <c r="A3736" t="s">
        <v>10913</v>
      </c>
      <c r="B3736" t="s">
        <v>10914</v>
      </c>
      <c r="C3736">
        <v>4348</v>
      </c>
      <c r="D3736" t="s">
        <v>10806</v>
      </c>
      <c r="E3736">
        <v>26121</v>
      </c>
      <c r="F3736">
        <v>4.0833000000000004</v>
      </c>
      <c r="G3736">
        <v>528</v>
      </c>
      <c r="H3736" t="s">
        <v>10811</v>
      </c>
      <c r="I3736" t="s">
        <v>157</v>
      </c>
      <c r="J3736" t="s">
        <v>10811</v>
      </c>
      <c r="L3736" t="s">
        <v>10915</v>
      </c>
      <c r="M3736">
        <v>25</v>
      </c>
      <c r="P3736">
        <v>0</v>
      </c>
      <c r="Q3736">
        <v>0</v>
      </c>
      <c r="R3736">
        <v>0</v>
      </c>
      <c r="S3736">
        <v>0</v>
      </c>
      <c r="T3736">
        <v>0</v>
      </c>
      <c r="U3736" t="s">
        <v>10916</v>
      </c>
      <c r="V3736" t="s">
        <v>394</v>
      </c>
      <c r="W3736" t="s">
        <v>412</v>
      </c>
      <c r="Y3736">
        <v>0</v>
      </c>
      <c r="AC3736">
        <v>0.44053386043914167</v>
      </c>
    </row>
    <row r="3737" spans="1:29" x14ac:dyDescent="0.35">
      <c r="A3737" t="s">
        <v>10697</v>
      </c>
      <c r="B3737" t="s">
        <v>10698</v>
      </c>
      <c r="C3737">
        <v>6468</v>
      </c>
      <c r="D3737" t="s">
        <v>10683</v>
      </c>
      <c r="E3737">
        <v>4342</v>
      </c>
      <c r="F3737">
        <v>4</v>
      </c>
      <c r="G3737">
        <v>22</v>
      </c>
      <c r="L3737" t="s">
        <v>10699</v>
      </c>
      <c r="M3737">
        <v>72</v>
      </c>
      <c r="O3737">
        <v>47</v>
      </c>
      <c r="P3737">
        <v>0</v>
      </c>
      <c r="Q3737">
        <v>0</v>
      </c>
      <c r="R3737">
        <v>0</v>
      </c>
      <c r="S3737">
        <v>0</v>
      </c>
      <c r="T3737">
        <v>1</v>
      </c>
      <c r="U3737" t="s">
        <v>10700</v>
      </c>
      <c r="V3737" t="s">
        <v>32</v>
      </c>
      <c r="W3737" t="s">
        <v>191</v>
      </c>
      <c r="X3737" t="s">
        <v>208</v>
      </c>
      <c r="Y3737">
        <v>0</v>
      </c>
      <c r="AC3737">
        <v>0.44057070349019223</v>
      </c>
    </row>
    <row r="3738" spans="1:29" x14ac:dyDescent="0.35">
      <c r="A3738" t="s">
        <v>27279</v>
      </c>
      <c r="B3738" t="s">
        <v>27280</v>
      </c>
      <c r="C3738">
        <v>3990</v>
      </c>
      <c r="D3738" t="s">
        <v>27221</v>
      </c>
      <c r="E3738">
        <v>25969</v>
      </c>
      <c r="F3738">
        <v>3.9417</v>
      </c>
      <c r="G3738">
        <v>480</v>
      </c>
      <c r="H3738" t="s">
        <v>1608</v>
      </c>
      <c r="I3738" t="s">
        <v>157</v>
      </c>
      <c r="J3738" t="s">
        <v>1608</v>
      </c>
      <c r="L3738" t="s">
        <v>27281</v>
      </c>
      <c r="M3738">
        <v>29</v>
      </c>
      <c r="P3738">
        <v>0</v>
      </c>
      <c r="Q3738">
        <v>0</v>
      </c>
      <c r="R3738">
        <v>0</v>
      </c>
      <c r="S3738">
        <v>1</v>
      </c>
      <c r="T3738">
        <v>0</v>
      </c>
      <c r="V3738" t="s">
        <v>306</v>
      </c>
      <c r="W3738" t="s">
        <v>823</v>
      </c>
      <c r="X3738" t="s">
        <v>1373</v>
      </c>
      <c r="Y3738">
        <v>0</v>
      </c>
      <c r="AC3738">
        <v>0.44070839117779737</v>
      </c>
    </row>
    <row r="3739" spans="1:29" x14ac:dyDescent="0.35">
      <c r="A3739" t="s">
        <v>10532</v>
      </c>
      <c r="B3739" t="s">
        <v>10533</v>
      </c>
      <c r="C3739">
        <v>6274</v>
      </c>
      <c r="D3739" t="s">
        <v>10534</v>
      </c>
      <c r="E3739">
        <v>13007</v>
      </c>
      <c r="F3739">
        <v>4.6158000000000001</v>
      </c>
      <c r="G3739">
        <v>177</v>
      </c>
      <c r="H3739" t="s">
        <v>163</v>
      </c>
      <c r="I3739" t="s">
        <v>157</v>
      </c>
      <c r="J3739" t="s">
        <v>163</v>
      </c>
      <c r="L3739" t="s">
        <v>10535</v>
      </c>
      <c r="M3739">
        <v>77</v>
      </c>
      <c r="P3739">
        <v>0</v>
      </c>
      <c r="Q3739">
        <v>0</v>
      </c>
      <c r="R3739">
        <v>1</v>
      </c>
      <c r="S3739">
        <v>0</v>
      </c>
      <c r="T3739">
        <v>1</v>
      </c>
      <c r="U3739" t="s">
        <v>10536</v>
      </c>
      <c r="V3739" t="s">
        <v>394</v>
      </c>
      <c r="W3739" t="s">
        <v>400</v>
      </c>
      <c r="X3739" t="s">
        <v>401</v>
      </c>
      <c r="Y3739">
        <v>1</v>
      </c>
      <c r="Z3739">
        <v>38.5</v>
      </c>
      <c r="AA3739">
        <v>38.5</v>
      </c>
      <c r="AC3739">
        <v>0.44076675795581022</v>
      </c>
    </row>
    <row r="3740" spans="1:29" x14ac:dyDescent="0.35">
      <c r="A3740" t="s">
        <v>7508</v>
      </c>
      <c r="B3740" t="s">
        <v>7509</v>
      </c>
      <c r="C3740">
        <v>1073</v>
      </c>
      <c r="D3740" t="s">
        <v>7503</v>
      </c>
      <c r="E3740">
        <v>684860</v>
      </c>
      <c r="F3740">
        <v>4.0795000000000003</v>
      </c>
      <c r="G3740">
        <v>1145</v>
      </c>
      <c r="H3740" t="s">
        <v>7510</v>
      </c>
      <c r="I3740" t="s">
        <v>803</v>
      </c>
      <c r="J3740" t="s">
        <v>7511</v>
      </c>
      <c r="K3740" t="s">
        <v>7512</v>
      </c>
      <c r="L3740" t="s">
        <v>7513</v>
      </c>
      <c r="M3740">
        <v>40</v>
      </c>
      <c r="P3740">
        <v>0</v>
      </c>
      <c r="Q3740">
        <v>0</v>
      </c>
      <c r="R3740">
        <v>0</v>
      </c>
      <c r="S3740">
        <v>0</v>
      </c>
      <c r="T3740">
        <v>0</v>
      </c>
      <c r="U3740" t="s">
        <v>7514</v>
      </c>
      <c r="V3740" t="s">
        <v>306</v>
      </c>
      <c r="W3740" t="s">
        <v>307</v>
      </c>
      <c r="X3740" t="s">
        <v>308</v>
      </c>
      <c r="Y3740">
        <v>7</v>
      </c>
      <c r="Z3740">
        <v>40</v>
      </c>
      <c r="AA3740">
        <v>40</v>
      </c>
      <c r="AC3740">
        <v>0.44095140383107556</v>
      </c>
    </row>
    <row r="3741" spans="1:29" x14ac:dyDescent="0.35">
      <c r="A3741" t="s">
        <v>11811</v>
      </c>
      <c r="B3741" t="s">
        <v>11812</v>
      </c>
      <c r="C3741">
        <v>6361</v>
      </c>
      <c r="D3741" t="s">
        <v>11806</v>
      </c>
      <c r="E3741">
        <v>5647</v>
      </c>
      <c r="F3741">
        <v>4.8025000000000002</v>
      </c>
      <c r="G3741">
        <v>81</v>
      </c>
      <c r="I3741" t="s">
        <v>803</v>
      </c>
      <c r="J3741" t="s">
        <v>1609</v>
      </c>
      <c r="M3741">
        <v>30</v>
      </c>
      <c r="P3741">
        <v>1</v>
      </c>
      <c r="Q3741">
        <v>0</v>
      </c>
      <c r="R3741">
        <v>1</v>
      </c>
      <c r="S3741">
        <v>0</v>
      </c>
      <c r="T3741">
        <v>0</v>
      </c>
      <c r="U3741" t="s">
        <v>11813</v>
      </c>
      <c r="V3741" t="s">
        <v>222</v>
      </c>
      <c r="W3741" t="s">
        <v>908</v>
      </c>
      <c r="X3741" t="s">
        <v>1312</v>
      </c>
      <c r="Y3741">
        <v>1</v>
      </c>
      <c r="Z3741">
        <v>30</v>
      </c>
      <c r="AA3741">
        <v>30</v>
      </c>
      <c r="AC3741">
        <v>0.44101690769973523</v>
      </c>
    </row>
    <row r="3742" spans="1:29" x14ac:dyDescent="0.35">
      <c r="A3742" t="s">
        <v>29733</v>
      </c>
      <c r="B3742" t="s">
        <v>29734</v>
      </c>
      <c r="C3742">
        <v>6234</v>
      </c>
      <c r="D3742" t="s">
        <v>29603</v>
      </c>
      <c r="E3742">
        <v>43421</v>
      </c>
      <c r="F3742">
        <v>4.2089999999999996</v>
      </c>
      <c r="G3742">
        <v>244</v>
      </c>
      <c r="H3742" t="s">
        <v>163</v>
      </c>
      <c r="I3742" t="s">
        <v>157</v>
      </c>
      <c r="J3742" t="s">
        <v>163</v>
      </c>
      <c r="L3742" t="s">
        <v>29735</v>
      </c>
      <c r="M3742">
        <v>8.9</v>
      </c>
      <c r="P3742">
        <v>0</v>
      </c>
      <c r="Q3742">
        <v>0</v>
      </c>
      <c r="R3742">
        <v>1</v>
      </c>
      <c r="S3742">
        <v>0</v>
      </c>
      <c r="T3742">
        <v>0</v>
      </c>
      <c r="U3742" t="s">
        <v>29736</v>
      </c>
      <c r="V3742" t="s">
        <v>394</v>
      </c>
      <c r="W3742" t="s">
        <v>400</v>
      </c>
      <c r="X3742" t="s">
        <v>401</v>
      </c>
      <c r="Y3742">
        <v>0</v>
      </c>
      <c r="AC3742">
        <v>0.4410200072128847</v>
      </c>
    </row>
    <row r="3743" spans="1:29" x14ac:dyDescent="0.35">
      <c r="A3743" t="s">
        <v>6972</v>
      </c>
      <c r="B3743" t="s">
        <v>6973</v>
      </c>
      <c r="C3743">
        <v>6322</v>
      </c>
      <c r="D3743" t="s">
        <v>6921</v>
      </c>
      <c r="E3743">
        <v>2866</v>
      </c>
      <c r="F3743">
        <v>4.8691000000000004</v>
      </c>
      <c r="G3743">
        <v>527</v>
      </c>
      <c r="H3743" t="s">
        <v>6957</v>
      </c>
      <c r="I3743" t="s">
        <v>157</v>
      </c>
      <c r="J3743" t="s">
        <v>6957</v>
      </c>
      <c r="L3743" t="s">
        <v>6974</v>
      </c>
      <c r="M3743">
        <v>30</v>
      </c>
      <c r="P3743">
        <v>0</v>
      </c>
      <c r="Q3743">
        <v>1</v>
      </c>
      <c r="R3743">
        <v>0</v>
      </c>
      <c r="S3743">
        <v>0</v>
      </c>
      <c r="T3743">
        <v>1</v>
      </c>
      <c r="U3743" t="s">
        <v>6975</v>
      </c>
      <c r="V3743" t="s">
        <v>222</v>
      </c>
      <c r="W3743" t="s">
        <v>244</v>
      </c>
      <c r="X3743" t="s">
        <v>245</v>
      </c>
      <c r="Y3743">
        <v>0</v>
      </c>
      <c r="AC3743">
        <v>0.44102392844950389</v>
      </c>
    </row>
    <row r="3744" spans="1:29" x14ac:dyDescent="0.35">
      <c r="A3744" t="s">
        <v>8146</v>
      </c>
      <c r="B3744" t="s">
        <v>8147</v>
      </c>
      <c r="C3744">
        <v>6302</v>
      </c>
      <c r="D3744" t="s">
        <v>8148</v>
      </c>
      <c r="E3744">
        <v>7257</v>
      </c>
      <c r="F3744">
        <v>3.9386000000000001</v>
      </c>
      <c r="G3744">
        <v>879</v>
      </c>
      <c r="H3744" t="s">
        <v>163</v>
      </c>
      <c r="I3744" t="s">
        <v>157</v>
      </c>
      <c r="J3744" t="s">
        <v>163</v>
      </c>
      <c r="L3744" t="s">
        <v>8149</v>
      </c>
      <c r="M3744">
        <v>320</v>
      </c>
      <c r="P3744">
        <v>0</v>
      </c>
      <c r="Q3744">
        <v>0</v>
      </c>
      <c r="R3744">
        <v>0</v>
      </c>
      <c r="S3744">
        <v>0</v>
      </c>
      <c r="T3744">
        <v>0</v>
      </c>
      <c r="U3744" t="s">
        <v>8150</v>
      </c>
      <c r="V3744" t="s">
        <v>394</v>
      </c>
      <c r="W3744" t="s">
        <v>400</v>
      </c>
      <c r="X3744" t="s">
        <v>401</v>
      </c>
      <c r="Y3744">
        <v>1</v>
      </c>
      <c r="Z3744">
        <v>110</v>
      </c>
      <c r="AA3744">
        <v>110</v>
      </c>
      <c r="AC3744">
        <v>0.44106094712569788</v>
      </c>
    </row>
    <row r="3745" spans="1:29" x14ac:dyDescent="0.35">
      <c r="A3745" t="s">
        <v>11521</v>
      </c>
      <c r="B3745" t="s">
        <v>11522</v>
      </c>
      <c r="C3745">
        <v>6751</v>
      </c>
      <c r="D3745" t="s">
        <v>11394</v>
      </c>
      <c r="E3745">
        <v>5907</v>
      </c>
      <c r="F3745">
        <v>4.05</v>
      </c>
      <c r="G3745">
        <v>20</v>
      </c>
      <c r="H3745" t="s">
        <v>115</v>
      </c>
      <c r="I3745" t="s">
        <v>157</v>
      </c>
      <c r="J3745" t="s">
        <v>115</v>
      </c>
      <c r="L3745" t="s">
        <v>11523</v>
      </c>
      <c r="M3745">
        <v>35</v>
      </c>
      <c r="P3745">
        <v>0</v>
      </c>
      <c r="Q3745">
        <v>1</v>
      </c>
      <c r="R3745">
        <v>0</v>
      </c>
      <c r="S3745">
        <v>0</v>
      </c>
      <c r="T3745">
        <v>1</v>
      </c>
      <c r="U3745" t="s">
        <v>11524</v>
      </c>
      <c r="V3745" t="s">
        <v>394</v>
      </c>
      <c r="W3745" t="s">
        <v>395</v>
      </c>
      <c r="X3745" t="s">
        <v>395</v>
      </c>
      <c r="Y3745">
        <v>0</v>
      </c>
      <c r="AC3745">
        <v>0.44107163977556885</v>
      </c>
    </row>
    <row r="3746" spans="1:29" x14ac:dyDescent="0.35">
      <c r="A3746" t="s">
        <v>20322</v>
      </c>
      <c r="B3746" t="s">
        <v>20323</v>
      </c>
      <c r="C3746">
        <v>6256</v>
      </c>
      <c r="D3746" t="s">
        <v>20319</v>
      </c>
      <c r="E3746">
        <v>32471</v>
      </c>
      <c r="F3746">
        <v>3.8771</v>
      </c>
      <c r="G3746">
        <v>179</v>
      </c>
      <c r="H3746" t="s">
        <v>20324</v>
      </c>
      <c r="I3746" t="s">
        <v>157</v>
      </c>
      <c r="J3746" t="s">
        <v>20324</v>
      </c>
      <c r="L3746" t="s">
        <v>20325</v>
      </c>
      <c r="M3746">
        <v>36</v>
      </c>
      <c r="P3746">
        <v>0</v>
      </c>
      <c r="Q3746">
        <v>0</v>
      </c>
      <c r="R3746">
        <v>1</v>
      </c>
      <c r="S3746">
        <v>0</v>
      </c>
      <c r="T3746">
        <v>0</v>
      </c>
      <c r="U3746" t="s">
        <v>20326</v>
      </c>
      <c r="V3746" t="s">
        <v>394</v>
      </c>
      <c r="W3746" t="s">
        <v>2075</v>
      </c>
      <c r="X3746" t="s">
        <v>2076</v>
      </c>
      <c r="Y3746">
        <v>0</v>
      </c>
      <c r="AC3746">
        <v>0.44113525446096979</v>
      </c>
    </row>
    <row r="3747" spans="1:29" x14ac:dyDescent="0.35">
      <c r="A3747" t="s">
        <v>26543</v>
      </c>
      <c r="B3747" t="s">
        <v>26544</v>
      </c>
      <c r="C3747">
        <v>5337</v>
      </c>
      <c r="D3747" t="s">
        <v>26428</v>
      </c>
      <c r="E3747">
        <v>16233</v>
      </c>
      <c r="F3747">
        <v>4.8235000000000001</v>
      </c>
      <c r="G3747">
        <v>51</v>
      </c>
      <c r="M3747">
        <v>49</v>
      </c>
      <c r="P3747">
        <v>0</v>
      </c>
      <c r="Q3747">
        <v>0</v>
      </c>
      <c r="R3747">
        <v>0</v>
      </c>
      <c r="S3747">
        <v>0</v>
      </c>
      <c r="T3747">
        <v>0</v>
      </c>
      <c r="V3747" t="s">
        <v>306</v>
      </c>
      <c r="W3747" t="s">
        <v>1138</v>
      </c>
      <c r="X3747" t="s">
        <v>1248</v>
      </c>
      <c r="Y3747">
        <v>0</v>
      </c>
      <c r="AC3747">
        <v>0.44131675123919056</v>
      </c>
    </row>
    <row r="3748" spans="1:29" x14ac:dyDescent="0.35">
      <c r="A3748" t="s">
        <v>19621</v>
      </c>
      <c r="B3748" t="s">
        <v>19622</v>
      </c>
      <c r="C3748">
        <v>6134</v>
      </c>
      <c r="D3748" t="s">
        <v>19596</v>
      </c>
      <c r="E3748">
        <v>117502</v>
      </c>
      <c r="F3748">
        <v>4.5229999999999997</v>
      </c>
      <c r="G3748">
        <v>1868</v>
      </c>
      <c r="H3748" t="s">
        <v>531</v>
      </c>
      <c r="I3748" t="s">
        <v>157</v>
      </c>
      <c r="J3748" t="s">
        <v>531</v>
      </c>
      <c r="L3748" t="s">
        <v>19623</v>
      </c>
      <c r="M3748">
        <v>38</v>
      </c>
      <c r="P3748">
        <v>0</v>
      </c>
      <c r="Q3748">
        <v>0</v>
      </c>
      <c r="R3748">
        <v>0</v>
      </c>
      <c r="S3748">
        <v>0</v>
      </c>
      <c r="T3748">
        <v>1</v>
      </c>
      <c r="U3748" t="s">
        <v>19624</v>
      </c>
      <c r="V3748" t="s">
        <v>306</v>
      </c>
      <c r="W3748" t="s">
        <v>815</v>
      </c>
      <c r="X3748" t="s">
        <v>832</v>
      </c>
      <c r="Y3748">
        <v>1</v>
      </c>
      <c r="Z3748">
        <v>22</v>
      </c>
      <c r="AA3748">
        <v>22</v>
      </c>
      <c r="AC3748">
        <v>0.44135610723301977</v>
      </c>
    </row>
    <row r="3749" spans="1:29" x14ac:dyDescent="0.35">
      <c r="A3749" t="s">
        <v>28811</v>
      </c>
      <c r="B3749" t="s">
        <v>28812</v>
      </c>
      <c r="C3749">
        <v>5648</v>
      </c>
      <c r="D3749" t="s">
        <v>28460</v>
      </c>
      <c r="E3749">
        <v>11296</v>
      </c>
      <c r="F3749">
        <v>3.1013999999999999</v>
      </c>
      <c r="G3749">
        <v>138</v>
      </c>
      <c r="H3749" t="s">
        <v>163</v>
      </c>
      <c r="I3749" t="s">
        <v>157</v>
      </c>
      <c r="J3749" t="s">
        <v>163</v>
      </c>
      <c r="L3749" t="s">
        <v>28813</v>
      </c>
      <c r="M3749">
        <v>42</v>
      </c>
      <c r="P3749">
        <v>0</v>
      </c>
      <c r="Q3749">
        <v>0</v>
      </c>
      <c r="R3749">
        <v>0</v>
      </c>
      <c r="S3749">
        <v>1</v>
      </c>
      <c r="T3749">
        <v>0</v>
      </c>
      <c r="U3749" t="s">
        <v>22587</v>
      </c>
      <c r="V3749" t="s">
        <v>394</v>
      </c>
      <c r="W3749" t="s">
        <v>400</v>
      </c>
      <c r="X3749" t="s">
        <v>401</v>
      </c>
      <c r="Y3749">
        <v>0</v>
      </c>
      <c r="AC3749">
        <v>0.4413865925269338</v>
      </c>
    </row>
    <row r="3750" spans="1:29" x14ac:dyDescent="0.35">
      <c r="A3750" t="s">
        <v>19700</v>
      </c>
      <c r="B3750" t="s">
        <v>19701</v>
      </c>
      <c r="C3750">
        <v>6134</v>
      </c>
      <c r="D3750" t="s">
        <v>19596</v>
      </c>
      <c r="E3750">
        <v>40244</v>
      </c>
      <c r="F3750">
        <v>4.3609</v>
      </c>
      <c r="G3750">
        <v>640</v>
      </c>
      <c r="H3750" t="s">
        <v>1570</v>
      </c>
      <c r="I3750" t="s">
        <v>803</v>
      </c>
      <c r="J3750">
        <v>7</v>
      </c>
      <c r="K3750" t="s">
        <v>9877</v>
      </c>
      <c r="L3750" t="s">
        <v>19702</v>
      </c>
      <c r="M3750">
        <v>28</v>
      </c>
      <c r="P3750">
        <v>0</v>
      </c>
      <c r="Q3750">
        <v>0</v>
      </c>
      <c r="R3750">
        <v>0</v>
      </c>
      <c r="S3750">
        <v>0</v>
      </c>
      <c r="T3750">
        <v>1</v>
      </c>
      <c r="U3750" t="s">
        <v>19703</v>
      </c>
      <c r="V3750" t="s">
        <v>306</v>
      </c>
      <c r="W3750" t="s">
        <v>815</v>
      </c>
      <c r="X3750" t="s">
        <v>848</v>
      </c>
      <c r="Y3750">
        <v>6</v>
      </c>
      <c r="Z3750">
        <v>28</v>
      </c>
      <c r="AA3750">
        <v>28</v>
      </c>
      <c r="AC3750">
        <v>0.44141799208710453</v>
      </c>
    </row>
    <row r="3751" spans="1:29" x14ac:dyDescent="0.35">
      <c r="A3751" t="s">
        <v>3200</v>
      </c>
      <c r="B3751" t="s">
        <v>3201</v>
      </c>
      <c r="C3751">
        <v>6372</v>
      </c>
      <c r="D3751" t="s">
        <v>3114</v>
      </c>
      <c r="E3751">
        <v>2632</v>
      </c>
      <c r="F3751">
        <v>4.9518000000000004</v>
      </c>
      <c r="G3751">
        <v>228</v>
      </c>
      <c r="H3751" t="s">
        <v>3128</v>
      </c>
      <c r="I3751" t="s">
        <v>157</v>
      </c>
      <c r="J3751" t="s">
        <v>3128</v>
      </c>
      <c r="L3751" t="s">
        <v>3202</v>
      </c>
      <c r="M3751">
        <v>29.95</v>
      </c>
      <c r="P3751">
        <v>0</v>
      </c>
      <c r="Q3751">
        <v>0</v>
      </c>
      <c r="R3751">
        <v>0</v>
      </c>
      <c r="S3751">
        <v>0</v>
      </c>
      <c r="T3751">
        <v>1</v>
      </c>
      <c r="U3751" t="s">
        <v>3184</v>
      </c>
      <c r="V3751" t="s">
        <v>222</v>
      </c>
      <c r="W3751" t="s">
        <v>244</v>
      </c>
      <c r="X3751" t="s">
        <v>280</v>
      </c>
      <c r="Y3751">
        <v>0</v>
      </c>
      <c r="AC3751">
        <v>0.44151521316540598</v>
      </c>
    </row>
    <row r="3752" spans="1:29" x14ac:dyDescent="0.35">
      <c r="A3752" t="s">
        <v>276</v>
      </c>
      <c r="B3752" t="s">
        <v>277</v>
      </c>
      <c r="C3752">
        <v>6321</v>
      </c>
      <c r="D3752" t="s">
        <v>218</v>
      </c>
      <c r="E3752">
        <v>6136</v>
      </c>
      <c r="F3752">
        <v>4.3494999999999999</v>
      </c>
      <c r="G3752">
        <v>186</v>
      </c>
      <c r="H3752" t="s">
        <v>232</v>
      </c>
      <c r="I3752" t="s">
        <v>157</v>
      </c>
      <c r="J3752" t="s">
        <v>232</v>
      </c>
      <c r="L3752" t="s">
        <v>278</v>
      </c>
      <c r="M3752">
        <v>25</v>
      </c>
      <c r="P3752">
        <v>0</v>
      </c>
      <c r="Q3752">
        <v>0</v>
      </c>
      <c r="R3752">
        <v>0</v>
      </c>
      <c r="S3752">
        <v>0</v>
      </c>
      <c r="T3752">
        <v>1</v>
      </c>
      <c r="U3752" t="s">
        <v>279</v>
      </c>
      <c r="V3752" t="s">
        <v>222</v>
      </c>
      <c r="W3752" t="s">
        <v>244</v>
      </c>
      <c r="X3752" t="s">
        <v>280</v>
      </c>
      <c r="Y3752">
        <v>0</v>
      </c>
      <c r="AC3752">
        <v>0.44157226079263767</v>
      </c>
    </row>
    <row r="3753" spans="1:29" x14ac:dyDescent="0.35">
      <c r="A3753" t="s">
        <v>31189</v>
      </c>
      <c r="B3753" t="s">
        <v>31190</v>
      </c>
      <c r="C3753">
        <v>1169</v>
      </c>
      <c r="D3753" t="s">
        <v>31140</v>
      </c>
      <c r="E3753">
        <v>8054</v>
      </c>
      <c r="F3753">
        <v>3.8571</v>
      </c>
      <c r="G3753">
        <v>7</v>
      </c>
      <c r="H3753" t="s">
        <v>6456</v>
      </c>
      <c r="I3753" t="s">
        <v>38</v>
      </c>
      <c r="J3753" t="s">
        <v>128</v>
      </c>
      <c r="L3753" t="s">
        <v>31182</v>
      </c>
      <c r="M3753">
        <v>35</v>
      </c>
      <c r="P3753">
        <v>0</v>
      </c>
      <c r="Q3753">
        <v>1</v>
      </c>
      <c r="R3753">
        <v>0</v>
      </c>
      <c r="S3753">
        <v>0</v>
      </c>
      <c r="T3753">
        <v>0</v>
      </c>
      <c r="U3753" t="s">
        <v>342</v>
      </c>
      <c r="V3753" t="s">
        <v>160</v>
      </c>
      <c r="W3753" t="s">
        <v>32</v>
      </c>
      <c r="Y3753">
        <v>0</v>
      </c>
      <c r="AC3753">
        <v>0.44178190817951557</v>
      </c>
    </row>
    <row r="3754" spans="1:29" x14ac:dyDescent="0.35">
      <c r="A3754" t="s">
        <v>6924</v>
      </c>
      <c r="B3754" t="s">
        <v>6925</v>
      </c>
      <c r="C3754">
        <v>6322</v>
      </c>
      <c r="D3754" t="s">
        <v>6921</v>
      </c>
      <c r="E3754">
        <v>37560</v>
      </c>
      <c r="F3754">
        <v>4.7183000000000002</v>
      </c>
      <c r="G3754">
        <v>323</v>
      </c>
      <c r="H3754" t="s">
        <v>426</v>
      </c>
      <c r="I3754" t="s">
        <v>157</v>
      </c>
      <c r="J3754" t="s">
        <v>426</v>
      </c>
      <c r="L3754" t="s">
        <v>6926</v>
      </c>
      <c r="M3754">
        <v>28</v>
      </c>
      <c r="P3754">
        <v>0</v>
      </c>
      <c r="Q3754">
        <v>0</v>
      </c>
      <c r="R3754">
        <v>0</v>
      </c>
      <c r="S3754">
        <v>1</v>
      </c>
      <c r="T3754">
        <v>1</v>
      </c>
      <c r="U3754" t="s">
        <v>6927</v>
      </c>
      <c r="V3754" t="s">
        <v>222</v>
      </c>
      <c r="W3754" t="s">
        <v>223</v>
      </c>
      <c r="X3754" t="s">
        <v>265</v>
      </c>
      <c r="Y3754">
        <v>0</v>
      </c>
      <c r="AC3754">
        <v>0.44201995975275921</v>
      </c>
    </row>
    <row r="3755" spans="1:29" x14ac:dyDescent="0.35">
      <c r="A3755" t="s">
        <v>26677</v>
      </c>
      <c r="B3755" t="s">
        <v>26678</v>
      </c>
      <c r="C3755">
        <v>5337</v>
      </c>
      <c r="D3755" t="s">
        <v>26428</v>
      </c>
      <c r="E3755">
        <v>2248</v>
      </c>
      <c r="H3755" t="s">
        <v>26679</v>
      </c>
      <c r="I3755" t="s">
        <v>157</v>
      </c>
      <c r="J3755" t="s">
        <v>26679</v>
      </c>
      <c r="L3755" t="s">
        <v>26680</v>
      </c>
      <c r="M3755">
        <v>100</v>
      </c>
      <c r="P3755">
        <v>0</v>
      </c>
      <c r="Q3755">
        <v>0</v>
      </c>
      <c r="R3755">
        <v>1</v>
      </c>
      <c r="S3755">
        <v>0</v>
      </c>
      <c r="T3755">
        <v>0</v>
      </c>
      <c r="U3755" t="s">
        <v>26681</v>
      </c>
      <c r="V3755" t="s">
        <v>394</v>
      </c>
      <c r="W3755" t="s">
        <v>400</v>
      </c>
      <c r="X3755" t="s">
        <v>401</v>
      </c>
      <c r="Y3755">
        <v>0</v>
      </c>
      <c r="AC3755">
        <v>0.44203873467177901</v>
      </c>
    </row>
    <row r="3756" spans="1:29" x14ac:dyDescent="0.35">
      <c r="A3756" t="s">
        <v>19017</v>
      </c>
      <c r="B3756" t="s">
        <v>19018</v>
      </c>
      <c r="C3756">
        <v>6332</v>
      </c>
      <c r="D3756" t="s">
        <v>18904</v>
      </c>
      <c r="E3756">
        <v>18434</v>
      </c>
      <c r="F3756">
        <v>4.25</v>
      </c>
      <c r="G3756">
        <v>12</v>
      </c>
      <c r="M3756">
        <v>30</v>
      </c>
      <c r="P3756">
        <v>0</v>
      </c>
      <c r="Q3756">
        <v>0</v>
      </c>
      <c r="R3756">
        <v>0</v>
      </c>
      <c r="S3756">
        <v>0</v>
      </c>
      <c r="T3756">
        <v>1</v>
      </c>
      <c r="V3756" t="s">
        <v>306</v>
      </c>
      <c r="W3756" t="s">
        <v>1138</v>
      </c>
      <c r="X3756" t="s">
        <v>1248</v>
      </c>
      <c r="Y3756">
        <v>0</v>
      </c>
      <c r="AC3756">
        <v>0.44208415573296811</v>
      </c>
    </row>
    <row r="3757" spans="1:29" x14ac:dyDescent="0.35">
      <c r="A3757" t="s">
        <v>18357</v>
      </c>
      <c r="B3757" t="s">
        <v>18358</v>
      </c>
      <c r="C3757">
        <v>6753</v>
      </c>
      <c r="D3757" t="s">
        <v>18342</v>
      </c>
      <c r="E3757">
        <v>204</v>
      </c>
      <c r="F3757">
        <v>4.9230999999999998</v>
      </c>
      <c r="G3757">
        <v>13</v>
      </c>
      <c r="H3757" t="s">
        <v>18359</v>
      </c>
      <c r="I3757" t="s">
        <v>157</v>
      </c>
      <c r="J3757" t="s">
        <v>18359</v>
      </c>
      <c r="L3757" t="s">
        <v>18360</v>
      </c>
      <c r="M3757">
        <v>85</v>
      </c>
      <c r="P3757">
        <v>0</v>
      </c>
      <c r="Q3757">
        <v>1</v>
      </c>
      <c r="R3757">
        <v>1</v>
      </c>
      <c r="S3757">
        <v>0</v>
      </c>
      <c r="T3757">
        <v>1</v>
      </c>
      <c r="U3757" t="s">
        <v>18361</v>
      </c>
      <c r="V3757" t="s">
        <v>394</v>
      </c>
      <c r="W3757" t="s">
        <v>428</v>
      </c>
      <c r="X3757" t="s">
        <v>429</v>
      </c>
      <c r="Y3757">
        <v>0</v>
      </c>
      <c r="AC3757">
        <v>0.44245996194951909</v>
      </c>
    </row>
    <row r="3758" spans="1:29" x14ac:dyDescent="0.35">
      <c r="A3758" t="s">
        <v>6084</v>
      </c>
      <c r="B3758" t="s">
        <v>6085</v>
      </c>
      <c r="C3758">
        <v>1254</v>
      </c>
      <c r="D3758" t="s">
        <v>5675</v>
      </c>
      <c r="E3758">
        <v>1728</v>
      </c>
      <c r="F3758">
        <v>3.5823999999999998</v>
      </c>
      <c r="G3758">
        <v>91</v>
      </c>
      <c r="H3758" t="s">
        <v>302</v>
      </c>
      <c r="I3758" t="s">
        <v>157</v>
      </c>
      <c r="J3758" t="s">
        <v>302</v>
      </c>
      <c r="L3758" t="s">
        <v>6082</v>
      </c>
      <c r="M3758">
        <v>21</v>
      </c>
      <c r="P3758">
        <v>0</v>
      </c>
      <c r="Q3758">
        <v>0</v>
      </c>
      <c r="R3758">
        <v>0</v>
      </c>
      <c r="S3758">
        <v>0</v>
      </c>
      <c r="T3758">
        <v>0</v>
      </c>
      <c r="U3758" t="s">
        <v>6083</v>
      </c>
      <c r="V3758" t="s">
        <v>394</v>
      </c>
      <c r="W3758" t="s">
        <v>400</v>
      </c>
      <c r="X3758" t="s">
        <v>401</v>
      </c>
      <c r="Y3758">
        <v>0</v>
      </c>
      <c r="AC3758">
        <v>0.44276724435974113</v>
      </c>
    </row>
    <row r="3759" spans="1:29" x14ac:dyDescent="0.35">
      <c r="A3759" t="s">
        <v>15660</v>
      </c>
      <c r="B3759" t="s">
        <v>15661</v>
      </c>
      <c r="C3759">
        <v>6745</v>
      </c>
      <c r="D3759" t="s">
        <v>15615</v>
      </c>
      <c r="E3759">
        <v>17969</v>
      </c>
      <c r="F3759">
        <v>3.5455000000000001</v>
      </c>
      <c r="G3759">
        <v>66</v>
      </c>
      <c r="H3759" t="s">
        <v>6489</v>
      </c>
      <c r="I3759" t="s">
        <v>38</v>
      </c>
      <c r="J3759" t="s">
        <v>6489</v>
      </c>
      <c r="L3759" t="s">
        <v>15654</v>
      </c>
      <c r="M3759">
        <v>25</v>
      </c>
      <c r="P3759">
        <v>0</v>
      </c>
      <c r="Q3759">
        <v>0</v>
      </c>
      <c r="R3759">
        <v>1</v>
      </c>
      <c r="S3759">
        <v>0</v>
      </c>
      <c r="T3759">
        <v>0</v>
      </c>
      <c r="U3759" t="s">
        <v>15655</v>
      </c>
      <c r="V3759" t="s">
        <v>32</v>
      </c>
      <c r="W3759" t="s">
        <v>41</v>
      </c>
      <c r="X3759" t="s">
        <v>42</v>
      </c>
      <c r="Y3759">
        <v>0</v>
      </c>
      <c r="AC3759">
        <v>0.44299592061253323</v>
      </c>
    </row>
    <row r="3760" spans="1:29" x14ac:dyDescent="0.35">
      <c r="A3760" t="s">
        <v>28551</v>
      </c>
      <c r="B3760" t="s">
        <v>28552</v>
      </c>
      <c r="C3760">
        <v>5648</v>
      </c>
      <c r="D3760" t="s">
        <v>28460</v>
      </c>
      <c r="E3760">
        <v>69002</v>
      </c>
      <c r="F3760">
        <v>3.8490000000000002</v>
      </c>
      <c r="G3760">
        <v>437</v>
      </c>
      <c r="I3760" t="s">
        <v>1158</v>
      </c>
      <c r="J3760" t="s">
        <v>7173</v>
      </c>
      <c r="K3760" t="s">
        <v>28553</v>
      </c>
      <c r="M3760">
        <v>15</v>
      </c>
      <c r="P3760">
        <v>0</v>
      </c>
      <c r="Q3760">
        <v>0</v>
      </c>
      <c r="R3760">
        <v>0</v>
      </c>
      <c r="S3760">
        <v>0</v>
      </c>
      <c r="T3760">
        <v>0</v>
      </c>
      <c r="V3760" t="s">
        <v>306</v>
      </c>
      <c r="W3760" t="s">
        <v>823</v>
      </c>
      <c r="X3760" t="s">
        <v>1162</v>
      </c>
      <c r="Y3760">
        <v>8</v>
      </c>
      <c r="Z3760">
        <v>15</v>
      </c>
      <c r="AA3760">
        <v>15</v>
      </c>
      <c r="AC3760">
        <v>0.44309602359544853</v>
      </c>
    </row>
    <row r="3761" spans="1:29" x14ac:dyDescent="0.35">
      <c r="A3761" t="s">
        <v>9536</v>
      </c>
      <c r="B3761" t="s">
        <v>9537</v>
      </c>
      <c r="C3761">
        <v>6089</v>
      </c>
      <c r="D3761" t="s">
        <v>9413</v>
      </c>
      <c r="E3761">
        <v>6293</v>
      </c>
      <c r="F3761">
        <v>4.25</v>
      </c>
      <c r="G3761">
        <v>24</v>
      </c>
      <c r="H3761" t="s">
        <v>9538</v>
      </c>
      <c r="I3761" t="s">
        <v>157</v>
      </c>
      <c r="J3761" t="s">
        <v>9538</v>
      </c>
      <c r="L3761" t="s">
        <v>9539</v>
      </c>
      <c r="M3761">
        <v>75</v>
      </c>
      <c r="P3761">
        <v>0</v>
      </c>
      <c r="Q3761">
        <v>0</v>
      </c>
      <c r="R3761">
        <v>1</v>
      </c>
      <c r="S3761">
        <v>0</v>
      </c>
      <c r="T3761">
        <v>0</v>
      </c>
      <c r="V3761" t="s">
        <v>394</v>
      </c>
      <c r="W3761" t="s">
        <v>474</v>
      </c>
      <c r="X3761" t="s">
        <v>5276</v>
      </c>
      <c r="Y3761">
        <v>0</v>
      </c>
      <c r="AC3761">
        <v>0.44339982400223088</v>
      </c>
    </row>
    <row r="3762" spans="1:29" x14ac:dyDescent="0.35">
      <c r="A3762" t="s">
        <v>9236</v>
      </c>
      <c r="B3762" t="s">
        <v>9237</v>
      </c>
      <c r="C3762">
        <v>6000</v>
      </c>
      <c r="D3762" t="s">
        <v>9238</v>
      </c>
      <c r="E3762">
        <v>40015</v>
      </c>
      <c r="F3762">
        <v>4.0884</v>
      </c>
      <c r="G3762">
        <v>554</v>
      </c>
      <c r="H3762" t="s">
        <v>4967</v>
      </c>
      <c r="I3762" t="s">
        <v>803</v>
      </c>
      <c r="J3762" t="s">
        <v>852</v>
      </c>
      <c r="M3762">
        <v>9</v>
      </c>
      <c r="P3762">
        <v>0</v>
      </c>
      <c r="Q3762">
        <v>0</v>
      </c>
      <c r="R3762">
        <v>0</v>
      </c>
      <c r="S3762">
        <v>0</v>
      </c>
      <c r="T3762">
        <v>1</v>
      </c>
      <c r="V3762" t="s">
        <v>306</v>
      </c>
      <c r="W3762" t="s">
        <v>823</v>
      </c>
      <c r="X3762" t="s">
        <v>1162</v>
      </c>
      <c r="Y3762">
        <v>1</v>
      </c>
      <c r="Z3762">
        <v>9</v>
      </c>
      <c r="AA3762">
        <v>9</v>
      </c>
      <c r="AC3762">
        <v>0.44341793706439203</v>
      </c>
    </row>
    <row r="3763" spans="1:29" x14ac:dyDescent="0.35">
      <c r="A3763" t="s">
        <v>1790</v>
      </c>
      <c r="B3763" t="s">
        <v>1791</v>
      </c>
      <c r="C3763">
        <v>6242</v>
      </c>
      <c r="D3763" t="s">
        <v>1760</v>
      </c>
      <c r="E3763">
        <v>7768</v>
      </c>
      <c r="F3763">
        <v>3.6667000000000001</v>
      </c>
      <c r="G3763">
        <v>18</v>
      </c>
      <c r="H3763" t="s">
        <v>1792</v>
      </c>
      <c r="L3763" t="s">
        <v>1793</v>
      </c>
      <c r="M3763">
        <v>30</v>
      </c>
      <c r="P3763">
        <v>1</v>
      </c>
      <c r="Q3763">
        <v>0</v>
      </c>
      <c r="R3763">
        <v>0</v>
      </c>
      <c r="S3763">
        <v>0</v>
      </c>
      <c r="T3763">
        <v>0</v>
      </c>
      <c r="U3763" t="s">
        <v>1794</v>
      </c>
      <c r="V3763" t="s">
        <v>160</v>
      </c>
      <c r="W3763" t="s">
        <v>306</v>
      </c>
      <c r="Y3763">
        <v>0</v>
      </c>
      <c r="AC3763">
        <v>0.44346031299440769</v>
      </c>
    </row>
    <row r="3764" spans="1:29" x14ac:dyDescent="0.35">
      <c r="A3764" t="s">
        <v>24632</v>
      </c>
      <c r="B3764" t="s">
        <v>24633</v>
      </c>
      <c r="C3764">
        <v>5857</v>
      </c>
      <c r="D3764" t="s">
        <v>24579</v>
      </c>
      <c r="E3764">
        <v>8281</v>
      </c>
      <c r="F3764">
        <v>4.8391000000000002</v>
      </c>
      <c r="G3764">
        <v>261</v>
      </c>
      <c r="H3764" t="s">
        <v>163</v>
      </c>
      <c r="I3764" t="s">
        <v>157</v>
      </c>
      <c r="J3764" t="s">
        <v>163</v>
      </c>
      <c r="L3764" t="s">
        <v>24634</v>
      </c>
      <c r="M3764">
        <v>60</v>
      </c>
      <c r="P3764">
        <v>0</v>
      </c>
      <c r="Q3764">
        <v>0</v>
      </c>
      <c r="R3764">
        <v>0</v>
      </c>
      <c r="S3764">
        <v>0</v>
      </c>
      <c r="T3764">
        <v>0</v>
      </c>
      <c r="U3764" t="s">
        <v>24635</v>
      </c>
      <c r="V3764" t="s">
        <v>394</v>
      </c>
      <c r="W3764" t="s">
        <v>395</v>
      </c>
      <c r="X3764" t="s">
        <v>441</v>
      </c>
      <c r="Y3764">
        <v>0</v>
      </c>
      <c r="AC3764">
        <v>0.44350449395145275</v>
      </c>
    </row>
    <row r="3765" spans="1:29" x14ac:dyDescent="0.35">
      <c r="A3765" t="s">
        <v>11275</v>
      </c>
      <c r="B3765" t="s">
        <v>11276</v>
      </c>
      <c r="C3765">
        <v>1133</v>
      </c>
      <c r="D3765" t="s">
        <v>11167</v>
      </c>
      <c r="E3765">
        <v>5194</v>
      </c>
      <c r="F3765">
        <v>4.6022999999999996</v>
      </c>
      <c r="G3765">
        <v>259</v>
      </c>
      <c r="H3765" t="s">
        <v>11277</v>
      </c>
      <c r="I3765" t="s">
        <v>38</v>
      </c>
      <c r="J3765" t="s">
        <v>11277</v>
      </c>
      <c r="L3765" t="s">
        <v>11278</v>
      </c>
      <c r="M3765">
        <v>124</v>
      </c>
      <c r="P3765">
        <v>0</v>
      </c>
      <c r="Q3765">
        <v>0</v>
      </c>
      <c r="R3765">
        <v>0</v>
      </c>
      <c r="S3765">
        <v>0</v>
      </c>
      <c r="T3765">
        <v>0</v>
      </c>
      <c r="V3765" t="s">
        <v>32</v>
      </c>
      <c r="W3765" t="s">
        <v>172</v>
      </c>
      <c r="X3765" t="s">
        <v>173</v>
      </c>
      <c r="Y3765">
        <v>1</v>
      </c>
      <c r="Z3765">
        <v>101</v>
      </c>
      <c r="AA3765">
        <v>101</v>
      </c>
      <c r="AC3765">
        <v>0.44359702632152231</v>
      </c>
    </row>
    <row r="3766" spans="1:29" x14ac:dyDescent="0.35">
      <c r="A3766" t="s">
        <v>24207</v>
      </c>
      <c r="B3766" t="s">
        <v>24208</v>
      </c>
      <c r="C3766">
        <v>6330</v>
      </c>
      <c r="D3766" t="s">
        <v>24093</v>
      </c>
      <c r="E3766">
        <v>1950</v>
      </c>
      <c r="F3766">
        <v>4.5491999999999999</v>
      </c>
      <c r="G3766">
        <v>1362</v>
      </c>
      <c r="H3766" t="s">
        <v>24142</v>
      </c>
      <c r="I3766" t="s">
        <v>157</v>
      </c>
      <c r="J3766" t="s">
        <v>24142</v>
      </c>
      <c r="L3766" t="s">
        <v>24155</v>
      </c>
      <c r="M3766">
        <v>11</v>
      </c>
      <c r="P3766">
        <v>0</v>
      </c>
      <c r="Q3766">
        <v>0</v>
      </c>
      <c r="R3766">
        <v>1</v>
      </c>
      <c r="S3766">
        <v>0</v>
      </c>
      <c r="T3766">
        <v>0</v>
      </c>
      <c r="V3766" t="s">
        <v>222</v>
      </c>
      <c r="W3766" t="s">
        <v>244</v>
      </c>
      <c r="X3766" t="s">
        <v>280</v>
      </c>
      <c r="Y3766">
        <v>0</v>
      </c>
      <c r="AC3766">
        <v>0.44385014498734354</v>
      </c>
    </row>
    <row r="3767" spans="1:29" x14ac:dyDescent="0.35">
      <c r="A3767" t="s">
        <v>26200</v>
      </c>
      <c r="B3767" t="s">
        <v>26201</v>
      </c>
      <c r="C3767">
        <v>3902</v>
      </c>
      <c r="D3767" t="s">
        <v>25136</v>
      </c>
      <c r="E3767">
        <v>13252</v>
      </c>
      <c r="F3767">
        <v>3.3</v>
      </c>
      <c r="G3767">
        <v>20</v>
      </c>
      <c r="M3767">
        <v>20</v>
      </c>
      <c r="P3767">
        <v>0</v>
      </c>
      <c r="Q3767">
        <v>0</v>
      </c>
      <c r="R3767">
        <v>0</v>
      </c>
      <c r="S3767">
        <v>0</v>
      </c>
      <c r="T3767">
        <v>1</v>
      </c>
      <c r="V3767" t="s">
        <v>394</v>
      </c>
      <c r="W3767" t="s">
        <v>400</v>
      </c>
      <c r="X3767" t="s">
        <v>2146</v>
      </c>
      <c r="Y3767">
        <v>0</v>
      </c>
      <c r="AC3767">
        <v>0.44388795262553171</v>
      </c>
    </row>
    <row r="3768" spans="1:29" x14ac:dyDescent="0.35">
      <c r="A3768" t="s">
        <v>22934</v>
      </c>
      <c r="B3768" t="s">
        <v>22935</v>
      </c>
      <c r="C3768">
        <v>1071</v>
      </c>
      <c r="D3768" t="s">
        <v>22913</v>
      </c>
      <c r="E3768">
        <v>4060</v>
      </c>
      <c r="F3768">
        <v>4.9230999999999998</v>
      </c>
      <c r="G3768">
        <v>13</v>
      </c>
      <c r="H3768" t="s">
        <v>37</v>
      </c>
      <c r="I3768" t="s">
        <v>38</v>
      </c>
      <c r="J3768" t="s">
        <v>4787</v>
      </c>
      <c r="L3768" t="s">
        <v>22936</v>
      </c>
      <c r="M3768">
        <v>120</v>
      </c>
      <c r="P3768">
        <v>0</v>
      </c>
      <c r="Q3768">
        <v>0</v>
      </c>
      <c r="R3768">
        <v>0</v>
      </c>
      <c r="S3768">
        <v>0</v>
      </c>
      <c r="T3768">
        <v>0</v>
      </c>
      <c r="V3768" t="s">
        <v>32</v>
      </c>
      <c r="W3768" t="s">
        <v>172</v>
      </c>
      <c r="X3768" t="s">
        <v>173</v>
      </c>
      <c r="Y3768">
        <v>1</v>
      </c>
      <c r="Z3768">
        <v>94</v>
      </c>
      <c r="AA3768">
        <v>94</v>
      </c>
      <c r="AC3768">
        <v>0.44413004184817273</v>
      </c>
    </row>
    <row r="3769" spans="1:29" x14ac:dyDescent="0.35">
      <c r="A3769" t="s">
        <v>29126</v>
      </c>
      <c r="B3769" t="s">
        <v>29127</v>
      </c>
      <c r="C3769">
        <v>6041</v>
      </c>
      <c r="D3769" t="s">
        <v>29080</v>
      </c>
      <c r="E3769">
        <v>65016</v>
      </c>
      <c r="F3769">
        <v>4.3975999999999997</v>
      </c>
      <c r="G3769">
        <v>1831</v>
      </c>
      <c r="H3769" t="s">
        <v>12129</v>
      </c>
      <c r="I3769" t="s">
        <v>157</v>
      </c>
      <c r="J3769" t="s">
        <v>12129</v>
      </c>
      <c r="L3769" t="s">
        <v>29128</v>
      </c>
      <c r="M3769">
        <v>24</v>
      </c>
      <c r="P3769">
        <v>0</v>
      </c>
      <c r="Q3769">
        <v>0</v>
      </c>
      <c r="R3769">
        <v>0</v>
      </c>
      <c r="S3769">
        <v>0</v>
      </c>
      <c r="T3769">
        <v>1</v>
      </c>
      <c r="U3769" t="s">
        <v>29111</v>
      </c>
      <c r="V3769" t="s">
        <v>394</v>
      </c>
      <c r="W3769" t="s">
        <v>160</v>
      </c>
      <c r="Y3769">
        <v>0</v>
      </c>
      <c r="AC3769">
        <v>0.44417339398954225</v>
      </c>
    </row>
    <row r="3770" spans="1:29" x14ac:dyDescent="0.35">
      <c r="A3770" t="s">
        <v>16267</v>
      </c>
      <c r="B3770" t="s">
        <v>16268</v>
      </c>
      <c r="C3770">
        <v>6218</v>
      </c>
      <c r="D3770" t="s">
        <v>16112</v>
      </c>
      <c r="E3770">
        <v>9470</v>
      </c>
      <c r="F3770">
        <v>4.2352999999999996</v>
      </c>
      <c r="G3770">
        <v>34</v>
      </c>
      <c r="H3770" t="s">
        <v>3015</v>
      </c>
      <c r="I3770" t="s">
        <v>157</v>
      </c>
      <c r="J3770" t="s">
        <v>3015</v>
      </c>
      <c r="L3770" t="s">
        <v>16269</v>
      </c>
      <c r="M3770">
        <v>45</v>
      </c>
      <c r="O3770">
        <v>27</v>
      </c>
      <c r="P3770">
        <v>0</v>
      </c>
      <c r="Q3770">
        <v>0</v>
      </c>
      <c r="R3770">
        <v>1</v>
      </c>
      <c r="S3770">
        <v>0</v>
      </c>
      <c r="T3770">
        <v>0</v>
      </c>
      <c r="V3770" t="s">
        <v>172</v>
      </c>
      <c r="W3770" t="s">
        <v>394</v>
      </c>
      <c r="X3770" t="s">
        <v>6149</v>
      </c>
      <c r="Y3770">
        <v>0</v>
      </c>
      <c r="AC3770">
        <v>0.44417666410955436</v>
      </c>
    </row>
    <row r="3771" spans="1:29" x14ac:dyDescent="0.35">
      <c r="A3771" t="s">
        <v>17316</v>
      </c>
      <c r="B3771" t="s">
        <v>17317</v>
      </c>
      <c r="C3771">
        <v>1741</v>
      </c>
      <c r="D3771" t="s">
        <v>17132</v>
      </c>
      <c r="E3771">
        <v>16721</v>
      </c>
      <c r="F3771">
        <v>3.8914</v>
      </c>
      <c r="G3771">
        <v>608</v>
      </c>
      <c r="H3771" t="s">
        <v>17318</v>
      </c>
      <c r="I3771" t="s">
        <v>803</v>
      </c>
      <c r="J3771" t="s">
        <v>17239</v>
      </c>
      <c r="L3771" t="s">
        <v>17319</v>
      </c>
      <c r="M3771">
        <v>33</v>
      </c>
      <c r="P3771">
        <v>0</v>
      </c>
      <c r="Q3771">
        <v>0</v>
      </c>
      <c r="R3771">
        <v>0</v>
      </c>
      <c r="S3771">
        <v>0</v>
      </c>
      <c r="T3771">
        <v>0</v>
      </c>
      <c r="V3771" t="s">
        <v>306</v>
      </c>
      <c r="W3771" t="s">
        <v>823</v>
      </c>
      <c r="X3771" t="s">
        <v>824</v>
      </c>
      <c r="Y3771">
        <v>0</v>
      </c>
      <c r="AC3771">
        <v>0.44422788781870814</v>
      </c>
    </row>
    <row r="3772" spans="1:29" x14ac:dyDescent="0.35">
      <c r="A3772" t="s">
        <v>17571</v>
      </c>
      <c r="B3772" t="s">
        <v>17572</v>
      </c>
      <c r="C3772">
        <v>5809</v>
      </c>
      <c r="D3772" t="s">
        <v>17573</v>
      </c>
      <c r="E3772">
        <v>813497</v>
      </c>
      <c r="F3772">
        <v>4.5029000000000003</v>
      </c>
      <c r="G3772">
        <v>9335</v>
      </c>
      <c r="H3772" t="s">
        <v>17574</v>
      </c>
      <c r="I3772" t="s">
        <v>803</v>
      </c>
      <c r="J3772" t="s">
        <v>1490</v>
      </c>
      <c r="K3772" t="s">
        <v>17575</v>
      </c>
      <c r="L3772" t="s">
        <v>17576</v>
      </c>
      <c r="M3772">
        <v>43</v>
      </c>
      <c r="P3772">
        <v>0</v>
      </c>
      <c r="Q3772">
        <v>0</v>
      </c>
      <c r="R3772">
        <v>0</v>
      </c>
      <c r="S3772">
        <v>0</v>
      </c>
      <c r="T3772">
        <v>0</v>
      </c>
      <c r="U3772" t="s">
        <v>17577</v>
      </c>
      <c r="V3772" t="s">
        <v>306</v>
      </c>
      <c r="W3772" t="s">
        <v>815</v>
      </c>
      <c r="X3772" t="s">
        <v>832</v>
      </c>
      <c r="Y3772">
        <v>6</v>
      </c>
      <c r="Z3772">
        <v>49</v>
      </c>
      <c r="AA3772">
        <v>24</v>
      </c>
      <c r="AC3772">
        <v>0.44444885011371227</v>
      </c>
    </row>
    <row r="3773" spans="1:29" x14ac:dyDescent="0.35">
      <c r="A3773" t="s">
        <v>16856</v>
      </c>
      <c r="B3773" t="s">
        <v>16857</v>
      </c>
      <c r="C3773">
        <v>5905</v>
      </c>
      <c r="D3773" t="s">
        <v>16739</v>
      </c>
      <c r="E3773">
        <v>19948</v>
      </c>
      <c r="F3773">
        <v>4.0374999999999996</v>
      </c>
      <c r="G3773">
        <v>826</v>
      </c>
      <c r="H3773" t="s">
        <v>2667</v>
      </c>
      <c r="I3773" t="s">
        <v>803</v>
      </c>
      <c r="J3773" t="s">
        <v>16858</v>
      </c>
      <c r="K3773" t="s">
        <v>16859</v>
      </c>
      <c r="L3773" t="s">
        <v>16860</v>
      </c>
      <c r="M3773">
        <v>42</v>
      </c>
      <c r="P3773">
        <v>0</v>
      </c>
      <c r="Q3773">
        <v>1</v>
      </c>
      <c r="R3773">
        <v>0</v>
      </c>
      <c r="S3773">
        <v>0</v>
      </c>
      <c r="T3773">
        <v>0</v>
      </c>
      <c r="U3773" t="s">
        <v>16861</v>
      </c>
      <c r="V3773" t="s">
        <v>306</v>
      </c>
      <c r="W3773" t="s">
        <v>815</v>
      </c>
      <c r="X3773" t="s">
        <v>1155</v>
      </c>
      <c r="Y3773">
        <v>39</v>
      </c>
      <c r="Z3773">
        <v>42</v>
      </c>
      <c r="AA3773">
        <v>42</v>
      </c>
      <c r="AC3773">
        <v>0.44462022848570126</v>
      </c>
    </row>
    <row r="3774" spans="1:29" x14ac:dyDescent="0.35">
      <c r="A3774" t="s">
        <v>18780</v>
      </c>
      <c r="B3774" t="s">
        <v>18781</v>
      </c>
      <c r="C3774">
        <v>4028</v>
      </c>
      <c r="D3774" t="s">
        <v>18597</v>
      </c>
      <c r="E3774">
        <v>14446</v>
      </c>
      <c r="F3774">
        <v>4.5102000000000002</v>
      </c>
      <c r="G3774">
        <v>49</v>
      </c>
      <c r="H3774" t="s">
        <v>18782</v>
      </c>
      <c r="M3774">
        <v>125</v>
      </c>
      <c r="P3774">
        <v>0</v>
      </c>
      <c r="Q3774">
        <v>0</v>
      </c>
      <c r="R3774">
        <v>1</v>
      </c>
      <c r="S3774">
        <v>0</v>
      </c>
      <c r="T3774">
        <v>0</v>
      </c>
      <c r="V3774" t="s">
        <v>1292</v>
      </c>
      <c r="W3774" t="s">
        <v>10327</v>
      </c>
      <c r="X3774" t="s">
        <v>10328</v>
      </c>
      <c r="Y3774">
        <v>0</v>
      </c>
      <c r="AC3774">
        <v>0.44520113012340679</v>
      </c>
    </row>
    <row r="3775" spans="1:29" x14ac:dyDescent="0.35">
      <c r="A3775" t="s">
        <v>16701</v>
      </c>
      <c r="B3775" t="s">
        <v>16702</v>
      </c>
      <c r="C3775">
        <v>6279</v>
      </c>
      <c r="D3775" t="s">
        <v>16593</v>
      </c>
      <c r="E3775">
        <v>11598</v>
      </c>
      <c r="F3775">
        <v>3.4285999999999999</v>
      </c>
      <c r="G3775">
        <v>14</v>
      </c>
      <c r="L3775" t="s">
        <v>16703</v>
      </c>
      <c r="M3775">
        <v>14</v>
      </c>
      <c r="P3775">
        <v>0</v>
      </c>
      <c r="Q3775">
        <v>0</v>
      </c>
      <c r="R3775">
        <v>1</v>
      </c>
      <c r="S3775">
        <v>0</v>
      </c>
      <c r="T3775">
        <v>0</v>
      </c>
      <c r="U3775" t="s">
        <v>16704</v>
      </c>
      <c r="V3775" t="s">
        <v>306</v>
      </c>
      <c r="W3775" t="s">
        <v>1138</v>
      </c>
      <c r="X3775" t="s">
        <v>2174</v>
      </c>
      <c r="Y3775">
        <v>0</v>
      </c>
      <c r="AC3775">
        <v>0.44531363738686713</v>
      </c>
    </row>
    <row r="3776" spans="1:29" x14ac:dyDescent="0.35">
      <c r="A3776" t="s">
        <v>26742</v>
      </c>
      <c r="B3776" t="s">
        <v>26743</v>
      </c>
      <c r="C3776">
        <v>5338</v>
      </c>
      <c r="D3776" t="s">
        <v>26711</v>
      </c>
      <c r="E3776">
        <v>4421</v>
      </c>
      <c r="F3776">
        <v>4.3333000000000004</v>
      </c>
      <c r="G3776">
        <v>33</v>
      </c>
      <c r="H3776" t="s">
        <v>794</v>
      </c>
      <c r="I3776" t="s">
        <v>157</v>
      </c>
      <c r="J3776" t="s">
        <v>794</v>
      </c>
      <c r="L3776" t="s">
        <v>26744</v>
      </c>
      <c r="M3776">
        <v>72</v>
      </c>
      <c r="P3776">
        <v>0</v>
      </c>
      <c r="Q3776">
        <v>0</v>
      </c>
      <c r="R3776">
        <v>0</v>
      </c>
      <c r="S3776">
        <v>0</v>
      </c>
      <c r="T3776">
        <v>1</v>
      </c>
      <c r="U3776" t="s">
        <v>26745</v>
      </c>
      <c r="V3776" t="s">
        <v>222</v>
      </c>
      <c r="W3776" t="s">
        <v>223</v>
      </c>
      <c r="X3776" t="s">
        <v>271</v>
      </c>
      <c r="Y3776">
        <v>0</v>
      </c>
      <c r="AC3776">
        <v>0.44531850287992625</v>
      </c>
    </row>
    <row r="3777" spans="1:29" x14ac:dyDescent="0.35">
      <c r="A3777" t="s">
        <v>11589</v>
      </c>
      <c r="B3777" t="s">
        <v>11590</v>
      </c>
      <c r="C3777">
        <v>6189</v>
      </c>
      <c r="D3777" t="s">
        <v>11563</v>
      </c>
      <c r="E3777">
        <v>146036</v>
      </c>
      <c r="F3777">
        <v>4.4623999999999997</v>
      </c>
      <c r="G3777">
        <v>1449</v>
      </c>
      <c r="H3777" t="s">
        <v>186</v>
      </c>
      <c r="I3777" t="s">
        <v>157</v>
      </c>
      <c r="J3777" t="s">
        <v>186</v>
      </c>
      <c r="L3777" t="s">
        <v>11591</v>
      </c>
      <c r="M3777">
        <v>39</v>
      </c>
      <c r="P3777">
        <v>0</v>
      </c>
      <c r="Q3777">
        <v>0</v>
      </c>
      <c r="R3777">
        <v>0</v>
      </c>
      <c r="S3777">
        <v>0</v>
      </c>
      <c r="T3777">
        <v>1</v>
      </c>
      <c r="U3777" t="s">
        <v>11592</v>
      </c>
      <c r="V3777" t="s">
        <v>394</v>
      </c>
      <c r="W3777" t="s">
        <v>395</v>
      </c>
      <c r="X3777" t="s">
        <v>395</v>
      </c>
      <c r="Y3777">
        <v>2</v>
      </c>
      <c r="Z3777">
        <v>33</v>
      </c>
      <c r="AA3777">
        <v>21</v>
      </c>
      <c r="AC3777">
        <v>0.44550596767427342</v>
      </c>
    </row>
    <row r="3778" spans="1:29" x14ac:dyDescent="0.35">
      <c r="A3778" t="s">
        <v>25330</v>
      </c>
      <c r="B3778" t="s">
        <v>25331</v>
      </c>
      <c r="C3778">
        <v>3902</v>
      </c>
      <c r="D3778" t="s">
        <v>25136</v>
      </c>
      <c r="E3778">
        <v>59835</v>
      </c>
      <c r="F3778">
        <v>4.3442999999999996</v>
      </c>
      <c r="G3778">
        <v>366</v>
      </c>
      <c r="H3778" t="s">
        <v>25210</v>
      </c>
      <c r="I3778" t="s">
        <v>803</v>
      </c>
      <c r="J3778" t="s">
        <v>25332</v>
      </c>
      <c r="K3778" t="s">
        <v>25333</v>
      </c>
      <c r="L3778" t="s">
        <v>25334</v>
      </c>
      <c r="M3778">
        <v>15</v>
      </c>
      <c r="P3778">
        <v>0</v>
      </c>
      <c r="Q3778">
        <v>0</v>
      </c>
      <c r="R3778">
        <v>0</v>
      </c>
      <c r="S3778">
        <v>0</v>
      </c>
      <c r="T3778">
        <v>1</v>
      </c>
      <c r="U3778" t="s">
        <v>25335</v>
      </c>
      <c r="V3778" t="s">
        <v>306</v>
      </c>
      <c r="W3778" t="s">
        <v>815</v>
      </c>
      <c r="X3778" t="s">
        <v>848</v>
      </c>
      <c r="Y3778">
        <v>49</v>
      </c>
      <c r="Z3778">
        <v>15</v>
      </c>
      <c r="AA3778">
        <v>15</v>
      </c>
      <c r="AC3778">
        <v>0.44558561778581995</v>
      </c>
    </row>
    <row r="3779" spans="1:29" x14ac:dyDescent="0.35">
      <c r="A3779" t="s">
        <v>5789</v>
      </c>
      <c r="B3779" t="s">
        <v>5790</v>
      </c>
      <c r="C3779">
        <v>1254</v>
      </c>
      <c r="D3779" t="s">
        <v>5675</v>
      </c>
      <c r="E3779">
        <v>17770</v>
      </c>
      <c r="F3779">
        <v>4.4932999999999996</v>
      </c>
      <c r="G3779">
        <v>821</v>
      </c>
      <c r="H3779" t="s">
        <v>426</v>
      </c>
      <c r="I3779" t="s">
        <v>157</v>
      </c>
      <c r="J3779" t="s">
        <v>426</v>
      </c>
      <c r="L3779" t="s">
        <v>5791</v>
      </c>
      <c r="M3779">
        <v>23.5</v>
      </c>
      <c r="P3779">
        <v>0</v>
      </c>
      <c r="Q3779">
        <v>0</v>
      </c>
      <c r="R3779">
        <v>0</v>
      </c>
      <c r="S3779">
        <v>0</v>
      </c>
      <c r="T3779">
        <v>0</v>
      </c>
      <c r="U3779" t="s">
        <v>5792</v>
      </c>
      <c r="V3779" t="s">
        <v>394</v>
      </c>
      <c r="W3779" t="s">
        <v>428</v>
      </c>
      <c r="X3779" t="s">
        <v>429</v>
      </c>
      <c r="Y3779">
        <v>0</v>
      </c>
      <c r="AC3779">
        <v>0.44565689276408338</v>
      </c>
    </row>
    <row r="3780" spans="1:29" x14ac:dyDescent="0.35">
      <c r="A3780" t="s">
        <v>11013</v>
      </c>
      <c r="B3780" t="s">
        <v>11014</v>
      </c>
      <c r="C3780">
        <v>4348</v>
      </c>
      <c r="D3780" t="s">
        <v>10806</v>
      </c>
      <c r="E3780">
        <v>3996</v>
      </c>
      <c r="F3780">
        <v>3.8571</v>
      </c>
      <c r="G3780">
        <v>7</v>
      </c>
      <c r="H3780" t="s">
        <v>6489</v>
      </c>
      <c r="I3780" t="s">
        <v>803</v>
      </c>
      <c r="L3780" t="s">
        <v>11015</v>
      </c>
      <c r="M3780">
        <v>36</v>
      </c>
      <c r="P3780">
        <v>0</v>
      </c>
      <c r="Q3780">
        <v>0</v>
      </c>
      <c r="R3780">
        <v>1</v>
      </c>
      <c r="S3780">
        <v>0</v>
      </c>
      <c r="T3780">
        <v>0</v>
      </c>
      <c r="U3780" t="s">
        <v>11016</v>
      </c>
      <c r="V3780" t="s">
        <v>394</v>
      </c>
      <c r="W3780" t="s">
        <v>412</v>
      </c>
      <c r="Y3780">
        <v>0</v>
      </c>
      <c r="AC3780">
        <v>0.4458155210195297</v>
      </c>
    </row>
    <row r="3781" spans="1:29" x14ac:dyDescent="0.35">
      <c r="A3781" t="s">
        <v>28980</v>
      </c>
      <c r="B3781" t="s">
        <v>28981</v>
      </c>
      <c r="C3781">
        <v>7020</v>
      </c>
      <c r="D3781" t="s">
        <v>28957</v>
      </c>
      <c r="E3781">
        <v>16958</v>
      </c>
      <c r="F3781">
        <v>3.9159999999999999</v>
      </c>
      <c r="G3781">
        <v>250</v>
      </c>
      <c r="H3781" t="s">
        <v>163</v>
      </c>
      <c r="I3781" t="s">
        <v>157</v>
      </c>
      <c r="J3781" t="s">
        <v>163</v>
      </c>
      <c r="L3781" t="s">
        <v>28982</v>
      </c>
      <c r="M3781">
        <v>75</v>
      </c>
      <c r="P3781">
        <v>0</v>
      </c>
      <c r="Q3781">
        <v>0</v>
      </c>
      <c r="R3781">
        <v>0</v>
      </c>
      <c r="S3781">
        <v>0</v>
      </c>
      <c r="T3781">
        <v>0</v>
      </c>
      <c r="U3781" t="s">
        <v>28976</v>
      </c>
      <c r="V3781" t="s">
        <v>394</v>
      </c>
      <c r="W3781" t="s">
        <v>474</v>
      </c>
      <c r="X3781" t="s">
        <v>475</v>
      </c>
      <c r="Y3781">
        <v>0</v>
      </c>
      <c r="AC3781">
        <v>0.44585354123049969</v>
      </c>
    </row>
    <row r="3782" spans="1:29" x14ac:dyDescent="0.35">
      <c r="A3782" t="s">
        <v>30765</v>
      </c>
      <c r="B3782" t="s">
        <v>30766</v>
      </c>
      <c r="C3782">
        <v>6373</v>
      </c>
      <c r="D3782" t="s">
        <v>30705</v>
      </c>
      <c r="E3782">
        <v>3802</v>
      </c>
      <c r="F3782">
        <v>4.3548</v>
      </c>
      <c r="G3782">
        <v>62</v>
      </c>
      <c r="H3782" t="s">
        <v>10333</v>
      </c>
      <c r="I3782" t="s">
        <v>157</v>
      </c>
      <c r="J3782" t="s">
        <v>10333</v>
      </c>
      <c r="L3782" t="s">
        <v>30767</v>
      </c>
      <c r="M3782">
        <v>38</v>
      </c>
      <c r="P3782">
        <v>0</v>
      </c>
      <c r="Q3782">
        <v>0</v>
      </c>
      <c r="R3782">
        <v>0</v>
      </c>
      <c r="S3782">
        <v>0</v>
      </c>
      <c r="T3782">
        <v>0</v>
      </c>
      <c r="U3782" t="s">
        <v>30768</v>
      </c>
      <c r="V3782" t="s">
        <v>394</v>
      </c>
      <c r="W3782" t="s">
        <v>418</v>
      </c>
      <c r="X3782" t="s">
        <v>419</v>
      </c>
      <c r="Y3782">
        <v>0</v>
      </c>
      <c r="AC3782">
        <v>0.44602558899910394</v>
      </c>
    </row>
    <row r="3783" spans="1:29" x14ac:dyDescent="0.35">
      <c r="A3783" t="s">
        <v>9780</v>
      </c>
      <c r="B3783" t="s">
        <v>9781</v>
      </c>
      <c r="C3783">
        <v>8001</v>
      </c>
      <c r="D3783" t="s">
        <v>9734</v>
      </c>
      <c r="E3783">
        <v>39775</v>
      </c>
      <c r="F3783">
        <v>4.4958</v>
      </c>
      <c r="G3783">
        <v>6158</v>
      </c>
      <c r="H3783" t="s">
        <v>186</v>
      </c>
      <c r="I3783" t="s">
        <v>157</v>
      </c>
      <c r="J3783" t="s">
        <v>186</v>
      </c>
      <c r="L3783" t="s">
        <v>9782</v>
      </c>
      <c r="M3783">
        <v>24</v>
      </c>
      <c r="P3783">
        <v>0</v>
      </c>
      <c r="Q3783">
        <v>0</v>
      </c>
      <c r="R3783">
        <v>0</v>
      </c>
      <c r="S3783">
        <v>0</v>
      </c>
      <c r="T3783">
        <v>1</v>
      </c>
      <c r="U3783" t="s">
        <v>9783</v>
      </c>
      <c r="V3783" t="s">
        <v>160</v>
      </c>
      <c r="W3783" t="s">
        <v>394</v>
      </c>
      <c r="Y3783">
        <v>0</v>
      </c>
      <c r="AC3783">
        <v>0.44618954959107704</v>
      </c>
    </row>
    <row r="3784" spans="1:29" x14ac:dyDescent="0.35">
      <c r="A3784" t="s">
        <v>25750</v>
      </c>
      <c r="B3784" t="s">
        <v>25751</v>
      </c>
      <c r="C3784">
        <v>3902</v>
      </c>
      <c r="D3784" t="s">
        <v>25136</v>
      </c>
      <c r="E3784">
        <v>14656</v>
      </c>
      <c r="F3784">
        <v>4.3635999999999999</v>
      </c>
      <c r="G3784">
        <v>11</v>
      </c>
      <c r="M3784">
        <v>20</v>
      </c>
      <c r="P3784">
        <v>0</v>
      </c>
      <c r="Q3784">
        <v>0</v>
      </c>
      <c r="R3784">
        <v>0</v>
      </c>
      <c r="S3784">
        <v>0</v>
      </c>
      <c r="T3784">
        <v>1</v>
      </c>
      <c r="V3784" t="s">
        <v>306</v>
      </c>
      <c r="W3784" t="s">
        <v>1138</v>
      </c>
      <c r="X3784" t="s">
        <v>1139</v>
      </c>
      <c r="Y3784">
        <v>0</v>
      </c>
      <c r="AC3784">
        <v>0.44625362680902525</v>
      </c>
    </row>
    <row r="3785" spans="1:29" x14ac:dyDescent="0.35">
      <c r="A3785" t="s">
        <v>26223</v>
      </c>
      <c r="B3785" t="s">
        <v>26224</v>
      </c>
      <c r="C3785">
        <v>3902</v>
      </c>
      <c r="D3785" t="s">
        <v>25136</v>
      </c>
      <c r="E3785">
        <v>2799</v>
      </c>
      <c r="L3785" t="s">
        <v>26225</v>
      </c>
      <c r="M3785">
        <v>12</v>
      </c>
      <c r="N3785">
        <v>18</v>
      </c>
      <c r="O3785">
        <v>9</v>
      </c>
      <c r="P3785">
        <v>1</v>
      </c>
      <c r="Q3785">
        <v>0</v>
      </c>
      <c r="R3785">
        <v>0</v>
      </c>
      <c r="S3785">
        <v>1</v>
      </c>
      <c r="T3785">
        <v>1</v>
      </c>
      <c r="U3785" t="s">
        <v>26140</v>
      </c>
      <c r="V3785" t="s">
        <v>306</v>
      </c>
      <c r="W3785" t="s">
        <v>823</v>
      </c>
      <c r="X3785" t="s">
        <v>1162</v>
      </c>
      <c r="Y3785">
        <v>0</v>
      </c>
      <c r="AC3785">
        <v>0.44630527942025588</v>
      </c>
    </row>
    <row r="3786" spans="1:29" x14ac:dyDescent="0.35">
      <c r="A3786" t="s">
        <v>32599</v>
      </c>
      <c r="B3786" t="s">
        <v>32600</v>
      </c>
      <c r="C3786">
        <v>1070</v>
      </c>
      <c r="D3786" t="s">
        <v>32540</v>
      </c>
      <c r="E3786">
        <v>68337</v>
      </c>
      <c r="F3786">
        <v>4.0972999999999997</v>
      </c>
      <c r="G3786">
        <v>226</v>
      </c>
      <c r="H3786" t="s">
        <v>32601</v>
      </c>
      <c r="I3786" t="s">
        <v>803</v>
      </c>
      <c r="J3786" t="s">
        <v>32602</v>
      </c>
      <c r="K3786" t="s">
        <v>18662</v>
      </c>
      <c r="L3786" t="s">
        <v>32603</v>
      </c>
      <c r="M3786">
        <v>45</v>
      </c>
      <c r="P3786">
        <v>0</v>
      </c>
      <c r="Q3786">
        <v>0</v>
      </c>
      <c r="R3786">
        <v>0</v>
      </c>
      <c r="S3786">
        <v>0</v>
      </c>
      <c r="T3786">
        <v>0</v>
      </c>
      <c r="U3786" t="s">
        <v>32604</v>
      </c>
      <c r="V3786" t="s">
        <v>306</v>
      </c>
      <c r="W3786" t="s">
        <v>307</v>
      </c>
      <c r="X3786" t="s">
        <v>1082</v>
      </c>
      <c r="Y3786">
        <v>6</v>
      </c>
      <c r="Z3786">
        <v>45</v>
      </c>
      <c r="AA3786">
        <v>45</v>
      </c>
      <c r="AC3786">
        <v>0.44636529946971959</v>
      </c>
    </row>
    <row r="3787" spans="1:29" x14ac:dyDescent="0.35">
      <c r="A3787" t="s">
        <v>23561</v>
      </c>
      <c r="B3787" t="s">
        <v>23562</v>
      </c>
      <c r="C3787">
        <v>6341</v>
      </c>
      <c r="D3787" t="s">
        <v>23468</v>
      </c>
      <c r="E3787">
        <v>9568</v>
      </c>
      <c r="F3787">
        <v>4.3281000000000001</v>
      </c>
      <c r="G3787">
        <v>64</v>
      </c>
      <c r="H3787" t="s">
        <v>186</v>
      </c>
      <c r="I3787" t="s">
        <v>157</v>
      </c>
      <c r="J3787" t="s">
        <v>186</v>
      </c>
      <c r="L3787" t="s">
        <v>23563</v>
      </c>
      <c r="M3787">
        <v>37</v>
      </c>
      <c r="P3787">
        <v>0</v>
      </c>
      <c r="Q3787">
        <v>0</v>
      </c>
      <c r="R3787">
        <v>0</v>
      </c>
      <c r="S3787">
        <v>0</v>
      </c>
      <c r="T3787">
        <v>0</v>
      </c>
      <c r="U3787" t="s">
        <v>23564</v>
      </c>
      <c r="V3787" t="s">
        <v>394</v>
      </c>
      <c r="W3787" t="s">
        <v>395</v>
      </c>
      <c r="X3787" t="s">
        <v>395</v>
      </c>
      <c r="Y3787">
        <v>0</v>
      </c>
      <c r="AC3787">
        <v>0.44653018111016984</v>
      </c>
    </row>
    <row r="3788" spans="1:29" x14ac:dyDescent="0.35">
      <c r="A3788" t="s">
        <v>28446</v>
      </c>
      <c r="B3788" t="s">
        <v>28447</v>
      </c>
      <c r="C3788">
        <v>6225</v>
      </c>
      <c r="D3788" t="s">
        <v>28402</v>
      </c>
      <c r="E3788">
        <v>3205</v>
      </c>
      <c r="F3788">
        <v>3.4544999999999999</v>
      </c>
      <c r="G3788">
        <v>11</v>
      </c>
      <c r="H3788" t="s">
        <v>8207</v>
      </c>
      <c r="I3788" t="s">
        <v>157</v>
      </c>
      <c r="J3788" t="s">
        <v>8207</v>
      </c>
      <c r="L3788" t="s">
        <v>28448</v>
      </c>
      <c r="M3788">
        <v>36</v>
      </c>
      <c r="P3788">
        <v>0</v>
      </c>
      <c r="Q3788">
        <v>0</v>
      </c>
      <c r="R3788">
        <v>0</v>
      </c>
      <c r="S3788">
        <v>0</v>
      </c>
      <c r="T3788">
        <v>0</v>
      </c>
      <c r="U3788" t="s">
        <v>28449</v>
      </c>
      <c r="V3788" t="s">
        <v>93</v>
      </c>
      <c r="W3788" t="s">
        <v>5539</v>
      </c>
      <c r="X3788" t="s">
        <v>5561</v>
      </c>
      <c r="Y3788">
        <v>0</v>
      </c>
      <c r="AC3788">
        <v>0.44659610053066123</v>
      </c>
    </row>
    <row r="3789" spans="1:29" x14ac:dyDescent="0.35">
      <c r="A3789" t="s">
        <v>29861</v>
      </c>
      <c r="B3789" t="s">
        <v>29862</v>
      </c>
      <c r="C3789">
        <v>6488</v>
      </c>
      <c r="D3789" t="s">
        <v>29835</v>
      </c>
      <c r="E3789">
        <v>4435</v>
      </c>
      <c r="F3789">
        <v>4.5740999999999996</v>
      </c>
      <c r="G3789">
        <v>108</v>
      </c>
      <c r="L3789" t="s">
        <v>29863</v>
      </c>
      <c r="M3789">
        <v>50</v>
      </c>
      <c r="P3789">
        <v>0</v>
      </c>
      <c r="Q3789">
        <v>0</v>
      </c>
      <c r="R3789">
        <v>0</v>
      </c>
      <c r="S3789">
        <v>0</v>
      </c>
      <c r="T3789">
        <v>1</v>
      </c>
      <c r="U3789" t="s">
        <v>29864</v>
      </c>
      <c r="V3789" t="s">
        <v>394</v>
      </c>
      <c r="W3789" t="s">
        <v>33</v>
      </c>
      <c r="Y3789">
        <v>0</v>
      </c>
      <c r="AC3789">
        <v>0.4467160878934896</v>
      </c>
    </row>
    <row r="3790" spans="1:29" x14ac:dyDescent="0.35">
      <c r="A3790" t="s">
        <v>19826</v>
      </c>
      <c r="B3790" t="s">
        <v>19827</v>
      </c>
      <c r="C3790">
        <v>6315</v>
      </c>
      <c r="D3790" t="s">
        <v>19814</v>
      </c>
      <c r="E3790">
        <v>10040</v>
      </c>
      <c r="F3790">
        <v>4.2522000000000002</v>
      </c>
      <c r="G3790">
        <v>452</v>
      </c>
      <c r="H3790" t="s">
        <v>19819</v>
      </c>
      <c r="I3790" t="s">
        <v>157</v>
      </c>
      <c r="J3790" t="s">
        <v>19819</v>
      </c>
      <c r="L3790" t="s">
        <v>19828</v>
      </c>
      <c r="M3790">
        <v>25</v>
      </c>
      <c r="P3790">
        <v>0</v>
      </c>
      <c r="Q3790">
        <v>0</v>
      </c>
      <c r="R3790">
        <v>0</v>
      </c>
      <c r="S3790">
        <v>0</v>
      </c>
      <c r="T3790">
        <v>0</v>
      </c>
      <c r="U3790" t="s">
        <v>19829</v>
      </c>
      <c r="V3790" t="s">
        <v>222</v>
      </c>
      <c r="W3790" t="s">
        <v>223</v>
      </c>
      <c r="X3790" t="s">
        <v>700</v>
      </c>
      <c r="Y3790">
        <v>0</v>
      </c>
      <c r="AC3790">
        <v>0.44684582170473852</v>
      </c>
    </row>
    <row r="3791" spans="1:29" x14ac:dyDescent="0.35">
      <c r="A3791" t="s">
        <v>4557</v>
      </c>
      <c r="B3791" t="s">
        <v>4558</v>
      </c>
      <c r="C3791">
        <v>4171</v>
      </c>
      <c r="D3791" t="s">
        <v>4465</v>
      </c>
      <c r="E3791">
        <v>19999</v>
      </c>
      <c r="F3791">
        <v>4.5365000000000002</v>
      </c>
      <c r="G3791">
        <v>192</v>
      </c>
      <c r="I3791" t="s">
        <v>157</v>
      </c>
      <c r="L3791" t="s">
        <v>4559</v>
      </c>
      <c r="M3791">
        <v>42</v>
      </c>
      <c r="P3791">
        <v>0</v>
      </c>
      <c r="Q3791">
        <v>0</v>
      </c>
      <c r="R3791">
        <v>0</v>
      </c>
      <c r="S3791">
        <v>0</v>
      </c>
      <c r="T3791">
        <v>0</v>
      </c>
      <c r="U3791" t="s">
        <v>4541</v>
      </c>
      <c r="V3791" t="s">
        <v>394</v>
      </c>
      <c r="W3791" t="s">
        <v>474</v>
      </c>
      <c r="X3791" t="s">
        <v>475</v>
      </c>
      <c r="Y3791">
        <v>0</v>
      </c>
      <c r="AC3791">
        <v>0.44727641039519728</v>
      </c>
    </row>
    <row r="3792" spans="1:29" x14ac:dyDescent="0.35">
      <c r="A3792" t="s">
        <v>20782</v>
      </c>
      <c r="B3792" t="s">
        <v>20783</v>
      </c>
      <c r="C3792">
        <v>3976</v>
      </c>
      <c r="D3792" t="s">
        <v>20665</v>
      </c>
      <c r="E3792">
        <v>78803</v>
      </c>
      <c r="F3792">
        <v>4.5503999999999998</v>
      </c>
      <c r="G3792">
        <v>278</v>
      </c>
      <c r="H3792" t="s">
        <v>20784</v>
      </c>
      <c r="I3792" t="s">
        <v>803</v>
      </c>
      <c r="J3792" t="s">
        <v>20729</v>
      </c>
      <c r="K3792" t="s">
        <v>20785</v>
      </c>
      <c r="L3792" t="s">
        <v>20786</v>
      </c>
      <c r="M3792">
        <v>26</v>
      </c>
      <c r="P3792">
        <v>0</v>
      </c>
      <c r="Q3792">
        <v>0</v>
      </c>
      <c r="R3792">
        <v>0</v>
      </c>
      <c r="S3792">
        <v>0</v>
      </c>
      <c r="T3792">
        <v>0</v>
      </c>
      <c r="U3792" t="s">
        <v>20787</v>
      </c>
      <c r="V3792" t="s">
        <v>306</v>
      </c>
      <c r="W3792" t="s">
        <v>307</v>
      </c>
      <c r="X3792" t="s">
        <v>1106</v>
      </c>
      <c r="Y3792">
        <v>9</v>
      </c>
      <c r="Z3792">
        <v>26</v>
      </c>
      <c r="AA3792">
        <v>26</v>
      </c>
      <c r="AC3792">
        <v>0.44731034756247912</v>
      </c>
    </row>
    <row r="3793" spans="1:29" x14ac:dyDescent="0.35">
      <c r="A3793" t="s">
        <v>16472</v>
      </c>
      <c r="B3793" t="s">
        <v>16473</v>
      </c>
      <c r="C3793">
        <v>6029</v>
      </c>
      <c r="D3793" t="s">
        <v>16469</v>
      </c>
      <c r="E3793">
        <v>23197</v>
      </c>
      <c r="F3793">
        <v>4.4789000000000003</v>
      </c>
      <c r="G3793">
        <v>284</v>
      </c>
      <c r="H3793" t="s">
        <v>16474</v>
      </c>
      <c r="I3793" t="s">
        <v>157</v>
      </c>
      <c r="J3793" t="s">
        <v>16474</v>
      </c>
      <c r="M3793">
        <v>23</v>
      </c>
      <c r="P3793">
        <v>0</v>
      </c>
      <c r="Q3793">
        <v>0</v>
      </c>
      <c r="R3793">
        <v>0</v>
      </c>
      <c r="S3793">
        <v>0</v>
      </c>
      <c r="T3793">
        <v>0</v>
      </c>
      <c r="V3793" t="s">
        <v>394</v>
      </c>
      <c r="W3793" t="s">
        <v>428</v>
      </c>
      <c r="X3793" t="s">
        <v>2110</v>
      </c>
      <c r="Y3793">
        <v>1</v>
      </c>
      <c r="Z3793">
        <v>72</v>
      </c>
      <c r="AA3793">
        <v>72</v>
      </c>
      <c r="AC3793">
        <v>0.44743440504883869</v>
      </c>
    </row>
    <row r="3794" spans="1:29" x14ac:dyDescent="0.35">
      <c r="A3794" t="s">
        <v>29231</v>
      </c>
      <c r="B3794" t="s">
        <v>29232</v>
      </c>
      <c r="C3794">
        <v>6041</v>
      </c>
      <c r="D3794" t="s">
        <v>29080</v>
      </c>
      <c r="E3794">
        <v>3399</v>
      </c>
      <c r="F3794">
        <v>4</v>
      </c>
      <c r="G3794">
        <v>1</v>
      </c>
      <c r="H3794" t="s">
        <v>29233</v>
      </c>
      <c r="I3794" t="s">
        <v>157</v>
      </c>
      <c r="J3794" t="s">
        <v>29233</v>
      </c>
      <c r="L3794" t="s">
        <v>29166</v>
      </c>
      <c r="M3794">
        <v>24</v>
      </c>
      <c r="P3794">
        <v>0</v>
      </c>
      <c r="Q3794">
        <v>0</v>
      </c>
      <c r="R3794">
        <v>0</v>
      </c>
      <c r="S3794">
        <v>1</v>
      </c>
      <c r="T3794">
        <v>1</v>
      </c>
      <c r="U3794" t="s">
        <v>29167</v>
      </c>
      <c r="V3794" t="s">
        <v>160</v>
      </c>
      <c r="W3794" t="s">
        <v>306</v>
      </c>
      <c r="Y3794">
        <v>0</v>
      </c>
      <c r="AC3794">
        <v>0.44757722716382009</v>
      </c>
    </row>
    <row r="3795" spans="1:29" x14ac:dyDescent="0.35">
      <c r="A3795" t="s">
        <v>22253</v>
      </c>
      <c r="B3795" t="s">
        <v>22254</v>
      </c>
      <c r="C3795">
        <v>6346</v>
      </c>
      <c r="D3795" t="s">
        <v>22187</v>
      </c>
      <c r="E3795">
        <v>10460</v>
      </c>
      <c r="F3795">
        <v>4.4233000000000002</v>
      </c>
      <c r="G3795">
        <v>215</v>
      </c>
      <c r="H3795" t="s">
        <v>7985</v>
      </c>
      <c r="I3795" t="s">
        <v>157</v>
      </c>
      <c r="J3795" t="s">
        <v>7985</v>
      </c>
      <c r="L3795" t="s">
        <v>22255</v>
      </c>
      <c r="M3795">
        <v>39</v>
      </c>
      <c r="P3795">
        <v>0</v>
      </c>
      <c r="Q3795">
        <v>0</v>
      </c>
      <c r="R3795">
        <v>1</v>
      </c>
      <c r="S3795">
        <v>0</v>
      </c>
      <c r="T3795">
        <v>0</v>
      </c>
      <c r="U3795" t="s">
        <v>22256</v>
      </c>
      <c r="V3795" t="s">
        <v>222</v>
      </c>
      <c r="W3795" t="s">
        <v>223</v>
      </c>
      <c r="X3795" t="s">
        <v>700</v>
      </c>
      <c r="Y3795">
        <v>1</v>
      </c>
      <c r="Z3795">
        <v>19</v>
      </c>
      <c r="AA3795">
        <v>19</v>
      </c>
      <c r="AC3795">
        <v>0.44757759815428266</v>
      </c>
    </row>
    <row r="3796" spans="1:29" x14ac:dyDescent="0.35">
      <c r="A3796" t="s">
        <v>15946</v>
      </c>
      <c r="B3796" t="s">
        <v>15947</v>
      </c>
      <c r="C3796">
        <v>6259</v>
      </c>
      <c r="D3796" t="s">
        <v>15711</v>
      </c>
      <c r="E3796">
        <v>7884</v>
      </c>
      <c r="F3796">
        <v>4.1578999999999997</v>
      </c>
      <c r="G3796">
        <v>38</v>
      </c>
      <c r="H3796" t="s">
        <v>3015</v>
      </c>
      <c r="I3796" t="s">
        <v>157</v>
      </c>
      <c r="J3796" t="s">
        <v>3015</v>
      </c>
      <c r="L3796" t="s">
        <v>15945</v>
      </c>
      <c r="M3796">
        <v>63</v>
      </c>
      <c r="P3796">
        <v>0</v>
      </c>
      <c r="Q3796">
        <v>0</v>
      </c>
      <c r="R3796">
        <v>0</v>
      </c>
      <c r="S3796">
        <v>0</v>
      </c>
      <c r="T3796">
        <v>1</v>
      </c>
      <c r="U3796" t="s">
        <v>15933</v>
      </c>
      <c r="V3796" t="s">
        <v>222</v>
      </c>
      <c r="W3796" t="s">
        <v>223</v>
      </c>
      <c r="X3796" t="s">
        <v>224</v>
      </c>
      <c r="Y3796">
        <v>0</v>
      </c>
      <c r="AC3796">
        <v>0.44758676710128398</v>
      </c>
    </row>
    <row r="3797" spans="1:29" x14ac:dyDescent="0.35">
      <c r="A3797" t="s">
        <v>523</v>
      </c>
      <c r="B3797" t="s">
        <v>524</v>
      </c>
      <c r="C3797">
        <v>6018</v>
      </c>
      <c r="D3797" t="s">
        <v>391</v>
      </c>
      <c r="E3797">
        <v>442</v>
      </c>
      <c r="H3797" t="s">
        <v>525</v>
      </c>
      <c r="I3797" t="s">
        <v>157</v>
      </c>
      <c r="J3797" t="s">
        <v>525</v>
      </c>
      <c r="L3797" t="s">
        <v>526</v>
      </c>
      <c r="M3797">
        <v>98</v>
      </c>
      <c r="P3797">
        <v>0</v>
      </c>
      <c r="Q3797">
        <v>1</v>
      </c>
      <c r="R3797">
        <v>0</v>
      </c>
      <c r="S3797">
        <v>0</v>
      </c>
      <c r="T3797">
        <v>1</v>
      </c>
      <c r="U3797" t="s">
        <v>527</v>
      </c>
      <c r="V3797" t="s">
        <v>394</v>
      </c>
      <c r="W3797" t="s">
        <v>395</v>
      </c>
      <c r="X3797" t="s">
        <v>395</v>
      </c>
      <c r="Y3797">
        <v>0</v>
      </c>
      <c r="AC3797">
        <v>0.4482186110136247</v>
      </c>
    </row>
    <row r="3798" spans="1:29" x14ac:dyDescent="0.35">
      <c r="A3798" t="s">
        <v>23708</v>
      </c>
      <c r="B3798" t="s">
        <v>23709</v>
      </c>
      <c r="C3798">
        <v>3728</v>
      </c>
      <c r="D3798" t="s">
        <v>23688</v>
      </c>
      <c r="E3798">
        <v>69468</v>
      </c>
      <c r="F3798">
        <v>4.5110999999999999</v>
      </c>
      <c r="G3798">
        <v>1217</v>
      </c>
      <c r="H3798" t="s">
        <v>13623</v>
      </c>
      <c r="L3798" t="s">
        <v>23710</v>
      </c>
      <c r="M3798">
        <v>52</v>
      </c>
      <c r="P3798">
        <v>0</v>
      </c>
      <c r="Q3798">
        <v>0</v>
      </c>
      <c r="R3798">
        <v>0</v>
      </c>
      <c r="S3798">
        <v>0</v>
      </c>
      <c r="T3798">
        <v>0</v>
      </c>
      <c r="U3798" t="s">
        <v>23711</v>
      </c>
      <c r="V3798" t="s">
        <v>394</v>
      </c>
      <c r="W3798" t="s">
        <v>474</v>
      </c>
      <c r="X3798" t="s">
        <v>475</v>
      </c>
      <c r="Y3798">
        <v>0</v>
      </c>
      <c r="AC3798">
        <v>0.44839183234370439</v>
      </c>
    </row>
    <row r="3799" spans="1:29" x14ac:dyDescent="0.35">
      <c r="A3799" t="s">
        <v>9097</v>
      </c>
      <c r="B3799" t="s">
        <v>9098</v>
      </c>
      <c r="C3799">
        <v>7004</v>
      </c>
      <c r="D3799" t="s">
        <v>9007</v>
      </c>
      <c r="E3799">
        <v>9343</v>
      </c>
      <c r="F3799">
        <v>4.2706</v>
      </c>
      <c r="G3799">
        <v>85</v>
      </c>
      <c r="M3799">
        <v>12</v>
      </c>
      <c r="P3799">
        <v>0</v>
      </c>
      <c r="Q3799">
        <v>0</v>
      </c>
      <c r="R3799">
        <v>0</v>
      </c>
      <c r="S3799">
        <v>0</v>
      </c>
      <c r="T3799">
        <v>0</v>
      </c>
      <c r="V3799" t="s">
        <v>222</v>
      </c>
      <c r="W3799" t="s">
        <v>908</v>
      </c>
      <c r="X3799" t="s">
        <v>926</v>
      </c>
      <c r="Y3799">
        <v>0</v>
      </c>
      <c r="AC3799">
        <v>0.44853203179032808</v>
      </c>
    </row>
    <row r="3800" spans="1:29" x14ac:dyDescent="0.35">
      <c r="A3800" t="s">
        <v>18879</v>
      </c>
      <c r="B3800" t="s">
        <v>18880</v>
      </c>
      <c r="C3800">
        <v>4028</v>
      </c>
      <c r="D3800" t="s">
        <v>18597</v>
      </c>
      <c r="E3800">
        <v>3908</v>
      </c>
      <c r="F3800">
        <v>4.25</v>
      </c>
      <c r="G3800">
        <v>4</v>
      </c>
      <c r="H3800" t="s">
        <v>620</v>
      </c>
      <c r="I3800" t="s">
        <v>157</v>
      </c>
      <c r="J3800" t="s">
        <v>620</v>
      </c>
      <c r="L3800" t="s">
        <v>18753</v>
      </c>
      <c r="M3800">
        <v>20</v>
      </c>
      <c r="P3800">
        <v>0</v>
      </c>
      <c r="Q3800">
        <v>1</v>
      </c>
      <c r="R3800">
        <v>0</v>
      </c>
      <c r="S3800">
        <v>0</v>
      </c>
      <c r="T3800">
        <v>0</v>
      </c>
      <c r="U3800" t="s">
        <v>18881</v>
      </c>
      <c r="V3800" t="s">
        <v>160</v>
      </c>
      <c r="W3800" t="s">
        <v>306</v>
      </c>
      <c r="Y3800">
        <v>0</v>
      </c>
      <c r="AC3800">
        <v>0.44854485671069655</v>
      </c>
    </row>
    <row r="3801" spans="1:29" x14ac:dyDescent="0.35">
      <c r="A3801" t="s">
        <v>10137</v>
      </c>
      <c r="B3801" t="s">
        <v>10138</v>
      </c>
      <c r="C3801">
        <v>6200</v>
      </c>
      <c r="D3801" t="s">
        <v>9905</v>
      </c>
      <c r="E3801">
        <v>39822</v>
      </c>
      <c r="F3801">
        <v>4.6081000000000003</v>
      </c>
      <c r="G3801">
        <v>74</v>
      </c>
      <c r="M3801">
        <v>34</v>
      </c>
      <c r="P3801">
        <v>0</v>
      </c>
      <c r="Q3801">
        <v>0</v>
      </c>
      <c r="R3801">
        <v>0</v>
      </c>
      <c r="S3801">
        <v>0</v>
      </c>
      <c r="T3801">
        <v>0</v>
      </c>
      <c r="V3801" t="s">
        <v>306</v>
      </c>
      <c r="W3801" t="s">
        <v>1138</v>
      </c>
      <c r="X3801" t="s">
        <v>1248</v>
      </c>
      <c r="Y3801">
        <v>0</v>
      </c>
      <c r="AC3801">
        <v>0.44860401896841617</v>
      </c>
    </row>
    <row r="3802" spans="1:29" x14ac:dyDescent="0.35">
      <c r="A3802" t="s">
        <v>9394</v>
      </c>
      <c r="B3802" t="s">
        <v>9395</v>
      </c>
      <c r="C3802">
        <v>6183</v>
      </c>
      <c r="D3802" t="s">
        <v>9257</v>
      </c>
      <c r="E3802">
        <v>266</v>
      </c>
      <c r="H3802" t="s">
        <v>4078</v>
      </c>
      <c r="I3802" t="s">
        <v>38</v>
      </c>
      <c r="J3802" t="s">
        <v>121</v>
      </c>
      <c r="L3802" t="s">
        <v>9393</v>
      </c>
      <c r="M3802">
        <v>32</v>
      </c>
      <c r="P3802">
        <v>0</v>
      </c>
      <c r="Q3802">
        <v>1</v>
      </c>
      <c r="R3802">
        <v>0</v>
      </c>
      <c r="S3802">
        <v>0</v>
      </c>
      <c r="T3802">
        <v>0</v>
      </c>
      <c r="U3802" t="s">
        <v>9295</v>
      </c>
      <c r="V3802" t="s">
        <v>32</v>
      </c>
      <c r="W3802" t="s">
        <v>41</v>
      </c>
      <c r="X3802" t="s">
        <v>59</v>
      </c>
      <c r="Y3802">
        <v>0</v>
      </c>
      <c r="AC3802">
        <v>0.44880481612630796</v>
      </c>
    </row>
    <row r="3803" spans="1:29" x14ac:dyDescent="0.35">
      <c r="A3803" t="s">
        <v>11616</v>
      </c>
      <c r="B3803" t="s">
        <v>11617</v>
      </c>
      <c r="C3803">
        <v>6189</v>
      </c>
      <c r="D3803" t="s">
        <v>11563</v>
      </c>
      <c r="E3803">
        <v>118258</v>
      </c>
      <c r="F3803">
        <v>4.5438999999999998</v>
      </c>
      <c r="G3803">
        <v>1024</v>
      </c>
      <c r="L3803" t="s">
        <v>11618</v>
      </c>
      <c r="M3803">
        <v>42</v>
      </c>
      <c r="P3803">
        <v>0</v>
      </c>
      <c r="Q3803">
        <v>0</v>
      </c>
      <c r="R3803">
        <v>0</v>
      </c>
      <c r="S3803">
        <v>0</v>
      </c>
      <c r="T3803">
        <v>1</v>
      </c>
      <c r="U3803" t="s">
        <v>11619</v>
      </c>
      <c r="V3803" t="s">
        <v>394</v>
      </c>
      <c r="W3803" t="s">
        <v>400</v>
      </c>
      <c r="X3803" t="s">
        <v>401</v>
      </c>
      <c r="Y3803">
        <v>0</v>
      </c>
      <c r="AC3803">
        <v>0.449094125818848</v>
      </c>
    </row>
    <row r="3804" spans="1:29" x14ac:dyDescent="0.35">
      <c r="A3804" t="s">
        <v>722</v>
      </c>
      <c r="B3804" t="s">
        <v>723</v>
      </c>
      <c r="C3804">
        <v>5998</v>
      </c>
      <c r="D3804" t="s">
        <v>627</v>
      </c>
      <c r="E3804">
        <v>2640</v>
      </c>
      <c r="F3804">
        <v>3.3332999999999999</v>
      </c>
      <c r="G3804">
        <v>18</v>
      </c>
      <c r="H3804" t="s">
        <v>658</v>
      </c>
      <c r="I3804" t="s">
        <v>157</v>
      </c>
      <c r="J3804" t="s">
        <v>658</v>
      </c>
      <c r="L3804" t="s">
        <v>724</v>
      </c>
      <c r="M3804">
        <v>37</v>
      </c>
      <c r="P3804">
        <v>0</v>
      </c>
      <c r="Q3804">
        <v>0</v>
      </c>
      <c r="R3804">
        <v>0</v>
      </c>
      <c r="S3804">
        <v>1</v>
      </c>
      <c r="T3804">
        <v>0</v>
      </c>
      <c r="V3804" t="s">
        <v>222</v>
      </c>
      <c r="W3804" t="s">
        <v>223</v>
      </c>
      <c r="X3804" t="s">
        <v>271</v>
      </c>
      <c r="Y3804">
        <v>0</v>
      </c>
      <c r="AC3804">
        <v>0.44914734347499485</v>
      </c>
    </row>
    <row r="3805" spans="1:29" x14ac:dyDescent="0.35">
      <c r="A3805" t="s">
        <v>11279</v>
      </c>
      <c r="B3805" t="s">
        <v>11280</v>
      </c>
      <c r="C3805">
        <v>1133</v>
      </c>
      <c r="D3805" t="s">
        <v>11167</v>
      </c>
      <c r="E3805">
        <v>4384</v>
      </c>
      <c r="F3805">
        <v>4.1452</v>
      </c>
      <c r="G3805">
        <v>778</v>
      </c>
      <c r="H3805" t="s">
        <v>1132</v>
      </c>
      <c r="I3805" t="s">
        <v>803</v>
      </c>
      <c r="J3805" t="s">
        <v>11281</v>
      </c>
      <c r="L3805" t="s">
        <v>11282</v>
      </c>
      <c r="M3805">
        <v>28</v>
      </c>
      <c r="P3805">
        <v>0</v>
      </c>
      <c r="Q3805">
        <v>0</v>
      </c>
      <c r="R3805">
        <v>0</v>
      </c>
      <c r="S3805">
        <v>0</v>
      </c>
      <c r="T3805">
        <v>0</v>
      </c>
      <c r="U3805" t="s">
        <v>11283</v>
      </c>
      <c r="V3805" t="s">
        <v>306</v>
      </c>
      <c r="W3805" t="s">
        <v>823</v>
      </c>
      <c r="X3805" t="s">
        <v>824</v>
      </c>
      <c r="Y3805">
        <v>0</v>
      </c>
      <c r="AC3805">
        <v>0.44919616921891325</v>
      </c>
    </row>
    <row r="3806" spans="1:29" x14ac:dyDescent="0.35">
      <c r="A3806" t="s">
        <v>1041</v>
      </c>
      <c r="B3806" t="s">
        <v>1042</v>
      </c>
      <c r="C3806">
        <v>6004</v>
      </c>
      <c r="D3806" t="s">
        <v>872</v>
      </c>
      <c r="E3806">
        <v>4709</v>
      </c>
      <c r="F3806">
        <v>3.4285999999999999</v>
      </c>
      <c r="G3806">
        <v>7</v>
      </c>
      <c r="H3806" t="s">
        <v>1043</v>
      </c>
      <c r="I3806" t="s">
        <v>157</v>
      </c>
      <c r="J3806" t="s">
        <v>1043</v>
      </c>
      <c r="L3806" t="s">
        <v>879</v>
      </c>
      <c r="M3806">
        <v>15</v>
      </c>
      <c r="P3806">
        <v>0</v>
      </c>
      <c r="Q3806">
        <v>0</v>
      </c>
      <c r="R3806">
        <v>0</v>
      </c>
      <c r="S3806">
        <v>1</v>
      </c>
      <c r="T3806">
        <v>0</v>
      </c>
      <c r="U3806" t="s">
        <v>880</v>
      </c>
      <c r="V3806" t="s">
        <v>222</v>
      </c>
      <c r="W3806" t="s">
        <v>223</v>
      </c>
      <c r="X3806" t="s">
        <v>881</v>
      </c>
      <c r="Y3806">
        <v>0</v>
      </c>
      <c r="AC3806">
        <v>0.44960996846332657</v>
      </c>
    </row>
    <row r="3807" spans="1:29" x14ac:dyDescent="0.35">
      <c r="A3807" t="s">
        <v>16187</v>
      </c>
      <c r="B3807" t="s">
        <v>16188</v>
      </c>
      <c r="C3807">
        <v>6218</v>
      </c>
      <c r="D3807" t="s">
        <v>16112</v>
      </c>
      <c r="E3807">
        <v>27221</v>
      </c>
      <c r="F3807">
        <v>4.5030000000000001</v>
      </c>
      <c r="G3807">
        <v>169</v>
      </c>
      <c r="H3807" t="s">
        <v>10369</v>
      </c>
      <c r="I3807" t="s">
        <v>157</v>
      </c>
      <c r="J3807" t="s">
        <v>10369</v>
      </c>
      <c r="L3807" t="s">
        <v>16189</v>
      </c>
      <c r="M3807">
        <v>45</v>
      </c>
      <c r="P3807">
        <v>0</v>
      </c>
      <c r="Q3807">
        <v>0</v>
      </c>
      <c r="R3807">
        <v>0</v>
      </c>
      <c r="S3807">
        <v>0</v>
      </c>
      <c r="T3807">
        <v>0</v>
      </c>
      <c r="U3807" t="s">
        <v>16190</v>
      </c>
      <c r="V3807" t="s">
        <v>93</v>
      </c>
      <c r="W3807" t="s">
        <v>94</v>
      </c>
      <c r="X3807" t="s">
        <v>95</v>
      </c>
      <c r="Y3807">
        <v>0</v>
      </c>
      <c r="AC3807">
        <v>0.44963810448889452</v>
      </c>
    </row>
    <row r="3808" spans="1:29" x14ac:dyDescent="0.35">
      <c r="A3808" t="s">
        <v>9718</v>
      </c>
      <c r="B3808" t="s">
        <v>9719</v>
      </c>
      <c r="C3808">
        <v>6329</v>
      </c>
      <c r="D3808" t="s">
        <v>9660</v>
      </c>
      <c r="E3808">
        <v>1609</v>
      </c>
      <c r="F3808">
        <v>4.4400000000000004</v>
      </c>
      <c r="G3808">
        <v>25</v>
      </c>
      <c r="H3808" t="s">
        <v>186</v>
      </c>
      <c r="I3808" t="s">
        <v>157</v>
      </c>
      <c r="J3808" t="s">
        <v>186</v>
      </c>
      <c r="L3808" t="s">
        <v>9720</v>
      </c>
      <c r="M3808">
        <v>120</v>
      </c>
      <c r="P3808">
        <v>0</v>
      </c>
      <c r="Q3808">
        <v>0</v>
      </c>
      <c r="R3808">
        <v>1</v>
      </c>
      <c r="S3808">
        <v>0</v>
      </c>
      <c r="T3808">
        <v>1</v>
      </c>
      <c r="U3808" t="s">
        <v>9721</v>
      </c>
      <c r="V3808" t="s">
        <v>394</v>
      </c>
      <c r="W3808" t="s">
        <v>395</v>
      </c>
      <c r="X3808" t="s">
        <v>395</v>
      </c>
      <c r="Y3808">
        <v>1</v>
      </c>
      <c r="Z3808">
        <v>85</v>
      </c>
      <c r="AA3808">
        <v>85</v>
      </c>
      <c r="AC3808">
        <v>0.44965729687077738</v>
      </c>
    </row>
    <row r="3809" spans="1:29" x14ac:dyDescent="0.35">
      <c r="A3809" t="s">
        <v>5664</v>
      </c>
      <c r="B3809" t="s">
        <v>5665</v>
      </c>
      <c r="C3809">
        <v>5673</v>
      </c>
      <c r="D3809" t="s">
        <v>5603</v>
      </c>
      <c r="E3809">
        <v>5139</v>
      </c>
      <c r="F3809">
        <v>3.8780000000000001</v>
      </c>
      <c r="G3809">
        <v>82</v>
      </c>
      <c r="H3809" t="s">
        <v>302</v>
      </c>
      <c r="I3809" t="s">
        <v>38</v>
      </c>
      <c r="J3809" t="s">
        <v>5643</v>
      </c>
      <c r="L3809" t="s">
        <v>5651</v>
      </c>
      <c r="M3809">
        <v>29</v>
      </c>
      <c r="O3809">
        <v>17.399999999999999</v>
      </c>
      <c r="P3809">
        <v>0</v>
      </c>
      <c r="Q3809">
        <v>0</v>
      </c>
      <c r="R3809">
        <v>0</v>
      </c>
      <c r="S3809">
        <v>1</v>
      </c>
      <c r="T3809">
        <v>1</v>
      </c>
      <c r="U3809" t="s">
        <v>5652</v>
      </c>
      <c r="V3809" t="s">
        <v>32</v>
      </c>
      <c r="W3809" t="s">
        <v>41</v>
      </c>
      <c r="X3809" t="s">
        <v>59</v>
      </c>
      <c r="Y3809">
        <v>0</v>
      </c>
      <c r="AC3809">
        <v>0.4496625644147707</v>
      </c>
    </row>
    <row r="3810" spans="1:29" x14ac:dyDescent="0.35">
      <c r="A3810" t="s">
        <v>31340</v>
      </c>
      <c r="B3810" t="s">
        <v>31341</v>
      </c>
      <c r="C3810">
        <v>7064</v>
      </c>
      <c r="D3810" t="s">
        <v>31342</v>
      </c>
      <c r="E3810">
        <v>68879</v>
      </c>
      <c r="F3810">
        <v>4.4301000000000004</v>
      </c>
      <c r="G3810">
        <v>1044</v>
      </c>
      <c r="I3810" t="s">
        <v>803</v>
      </c>
      <c r="J3810" t="s">
        <v>31343</v>
      </c>
      <c r="K3810" t="s">
        <v>31344</v>
      </c>
      <c r="L3810" t="s">
        <v>31345</v>
      </c>
      <c r="M3810">
        <v>26</v>
      </c>
      <c r="P3810">
        <v>0</v>
      </c>
      <c r="Q3810">
        <v>1</v>
      </c>
      <c r="R3810">
        <v>0</v>
      </c>
      <c r="S3810">
        <v>0</v>
      </c>
      <c r="T3810">
        <v>0</v>
      </c>
      <c r="U3810" t="s">
        <v>31346</v>
      </c>
      <c r="V3810" t="s">
        <v>306</v>
      </c>
      <c r="W3810" t="s">
        <v>823</v>
      </c>
      <c r="X3810" t="s">
        <v>1162</v>
      </c>
      <c r="Y3810">
        <v>9</v>
      </c>
      <c r="Z3810">
        <v>26</v>
      </c>
      <c r="AA3810">
        <v>26</v>
      </c>
      <c r="AC3810">
        <v>0.44988796875583092</v>
      </c>
    </row>
    <row r="3811" spans="1:29" x14ac:dyDescent="0.35">
      <c r="A3811" t="s">
        <v>15025</v>
      </c>
      <c r="B3811" t="s">
        <v>15026</v>
      </c>
      <c r="C3811">
        <v>5922</v>
      </c>
      <c r="D3811" t="s">
        <v>14946</v>
      </c>
      <c r="E3811">
        <v>5990</v>
      </c>
      <c r="F3811">
        <v>4.5</v>
      </c>
      <c r="G3811">
        <v>10</v>
      </c>
      <c r="L3811" t="s">
        <v>15027</v>
      </c>
      <c r="M3811">
        <v>30</v>
      </c>
      <c r="N3811">
        <v>51</v>
      </c>
      <c r="P3811">
        <v>1</v>
      </c>
      <c r="Q3811">
        <v>0</v>
      </c>
      <c r="R3811">
        <v>0</v>
      </c>
      <c r="S3811">
        <v>0</v>
      </c>
      <c r="T3811">
        <v>1</v>
      </c>
      <c r="U3811" t="s">
        <v>15028</v>
      </c>
      <c r="V3811" t="s">
        <v>394</v>
      </c>
      <c r="W3811" t="s">
        <v>33</v>
      </c>
      <c r="Y3811">
        <v>0</v>
      </c>
      <c r="AC3811">
        <v>0.449981446404221</v>
      </c>
    </row>
    <row r="3812" spans="1:29" x14ac:dyDescent="0.35">
      <c r="A3812" t="s">
        <v>14900</v>
      </c>
      <c r="B3812" t="s">
        <v>14901</v>
      </c>
      <c r="C3812">
        <v>6202</v>
      </c>
      <c r="D3812" t="s">
        <v>14671</v>
      </c>
      <c r="E3812">
        <v>1133</v>
      </c>
      <c r="H3812" t="s">
        <v>1910</v>
      </c>
      <c r="I3812" t="s">
        <v>38</v>
      </c>
      <c r="J3812" t="s">
        <v>14902</v>
      </c>
      <c r="L3812" t="s">
        <v>14903</v>
      </c>
      <c r="M3812">
        <v>158</v>
      </c>
      <c r="P3812">
        <v>1</v>
      </c>
      <c r="Q3812">
        <v>1</v>
      </c>
      <c r="R3812">
        <v>0</v>
      </c>
      <c r="S3812">
        <v>0</v>
      </c>
      <c r="T3812">
        <v>0</v>
      </c>
      <c r="U3812" t="s">
        <v>10143</v>
      </c>
      <c r="V3812" t="s">
        <v>32</v>
      </c>
      <c r="W3812" t="s">
        <v>41</v>
      </c>
      <c r="X3812" t="s">
        <v>42</v>
      </c>
      <c r="Y3812">
        <v>1</v>
      </c>
      <c r="Z3812">
        <v>112</v>
      </c>
      <c r="AA3812">
        <v>112</v>
      </c>
      <c r="AC3812">
        <v>0.44998262000366085</v>
      </c>
    </row>
    <row r="3813" spans="1:29" x14ac:dyDescent="0.35">
      <c r="A3813" t="s">
        <v>357</v>
      </c>
      <c r="B3813" t="s">
        <v>358</v>
      </c>
      <c r="C3813">
        <v>7054</v>
      </c>
      <c r="D3813" t="s">
        <v>301</v>
      </c>
      <c r="E3813">
        <v>3178</v>
      </c>
      <c r="F3813">
        <v>3.2</v>
      </c>
      <c r="G3813">
        <v>10</v>
      </c>
      <c r="H3813" t="s">
        <v>186</v>
      </c>
      <c r="I3813" t="s">
        <v>38</v>
      </c>
      <c r="J3813" t="s">
        <v>186</v>
      </c>
      <c r="L3813" t="s">
        <v>359</v>
      </c>
      <c r="M3813">
        <v>135</v>
      </c>
      <c r="P3813">
        <v>0</v>
      </c>
      <c r="Q3813">
        <v>0</v>
      </c>
      <c r="R3813">
        <v>1</v>
      </c>
      <c r="S3813">
        <v>0</v>
      </c>
      <c r="T3813">
        <v>0</v>
      </c>
      <c r="U3813" t="s">
        <v>360</v>
      </c>
      <c r="V3813" t="s">
        <v>32</v>
      </c>
      <c r="W3813" t="s">
        <v>41</v>
      </c>
      <c r="X3813" t="s">
        <v>42</v>
      </c>
      <c r="Y3813">
        <v>1</v>
      </c>
      <c r="Z3813">
        <v>30</v>
      </c>
      <c r="AA3813">
        <v>30</v>
      </c>
      <c r="AC3813">
        <v>0.45033246949328942</v>
      </c>
    </row>
    <row r="3814" spans="1:29" x14ac:dyDescent="0.35">
      <c r="A3814" t="s">
        <v>2610</v>
      </c>
      <c r="B3814" t="s">
        <v>2611</v>
      </c>
      <c r="C3814">
        <v>5333</v>
      </c>
      <c r="D3814" t="s">
        <v>2318</v>
      </c>
      <c r="E3814">
        <v>539</v>
      </c>
      <c r="L3814" t="s">
        <v>2612</v>
      </c>
      <c r="M3814">
        <v>34</v>
      </c>
      <c r="N3814">
        <v>52</v>
      </c>
      <c r="P3814">
        <v>1</v>
      </c>
      <c r="Q3814">
        <v>1</v>
      </c>
      <c r="R3814">
        <v>0</v>
      </c>
      <c r="S3814">
        <v>0</v>
      </c>
      <c r="T3814">
        <v>0</v>
      </c>
      <c r="U3814" t="s">
        <v>2613</v>
      </c>
      <c r="V3814" t="s">
        <v>160</v>
      </c>
      <c r="W3814" t="s">
        <v>33</v>
      </c>
      <c r="Y3814">
        <v>0</v>
      </c>
      <c r="AC3814">
        <v>0.4504878691075388</v>
      </c>
    </row>
    <row r="3815" spans="1:29" x14ac:dyDescent="0.35">
      <c r="A3815" t="s">
        <v>1313</v>
      </c>
      <c r="B3815" t="s">
        <v>1314</v>
      </c>
      <c r="C3815">
        <v>5746</v>
      </c>
      <c r="D3815" t="s">
        <v>1063</v>
      </c>
      <c r="E3815">
        <v>29137</v>
      </c>
      <c r="F3815">
        <v>3.8845999999999998</v>
      </c>
      <c r="G3815">
        <v>26</v>
      </c>
      <c r="I3815" t="s">
        <v>803</v>
      </c>
      <c r="J3815" t="s">
        <v>1126</v>
      </c>
      <c r="K3815" t="s">
        <v>1315</v>
      </c>
      <c r="L3815" t="s">
        <v>1316</v>
      </c>
      <c r="M3815">
        <v>25</v>
      </c>
      <c r="N3815">
        <v>32</v>
      </c>
      <c r="P3815">
        <v>1</v>
      </c>
      <c r="Q3815">
        <v>0</v>
      </c>
      <c r="R3815">
        <v>0</v>
      </c>
      <c r="S3815">
        <v>0</v>
      </c>
      <c r="T3815">
        <v>1</v>
      </c>
      <c r="V3815" t="s">
        <v>306</v>
      </c>
      <c r="W3815" t="s">
        <v>823</v>
      </c>
      <c r="X3815" t="s">
        <v>1317</v>
      </c>
      <c r="Y3815">
        <v>1</v>
      </c>
      <c r="Z3815">
        <v>25</v>
      </c>
      <c r="AA3815">
        <v>25</v>
      </c>
      <c r="AC3815">
        <v>0.45053840845102122</v>
      </c>
    </row>
    <row r="3816" spans="1:29" x14ac:dyDescent="0.35">
      <c r="A3816" t="s">
        <v>14504</v>
      </c>
      <c r="B3816" t="s">
        <v>14505</v>
      </c>
      <c r="C3816">
        <v>3297</v>
      </c>
      <c r="D3816" t="s">
        <v>14441</v>
      </c>
      <c r="E3816">
        <v>5741</v>
      </c>
      <c r="F3816">
        <v>4.3585000000000003</v>
      </c>
      <c r="G3816">
        <v>53</v>
      </c>
      <c r="L3816" t="s">
        <v>14506</v>
      </c>
      <c r="M3816">
        <v>38</v>
      </c>
      <c r="P3816">
        <v>0</v>
      </c>
      <c r="Q3816">
        <v>0</v>
      </c>
      <c r="R3816">
        <v>0</v>
      </c>
      <c r="S3816">
        <v>0</v>
      </c>
      <c r="T3816">
        <v>0</v>
      </c>
      <c r="V3816" t="s">
        <v>172</v>
      </c>
      <c r="W3816" t="s">
        <v>394</v>
      </c>
      <c r="X3816" t="s">
        <v>6149</v>
      </c>
      <c r="Y3816">
        <v>0</v>
      </c>
      <c r="AC3816">
        <v>0.45059605448276863</v>
      </c>
    </row>
    <row r="3817" spans="1:29" x14ac:dyDescent="0.35">
      <c r="A3817" t="s">
        <v>32426</v>
      </c>
      <c r="B3817" t="s">
        <v>32427</v>
      </c>
      <c r="C3817">
        <v>6470</v>
      </c>
      <c r="D3817" t="s">
        <v>32398</v>
      </c>
      <c r="E3817">
        <v>658</v>
      </c>
      <c r="F3817">
        <v>4.5</v>
      </c>
      <c r="G3817">
        <v>2</v>
      </c>
      <c r="H3817" t="s">
        <v>32402</v>
      </c>
      <c r="I3817" t="s">
        <v>38</v>
      </c>
      <c r="J3817" t="s">
        <v>32419</v>
      </c>
      <c r="L3817" t="s">
        <v>32422</v>
      </c>
      <c r="M3817">
        <v>50</v>
      </c>
      <c r="P3817">
        <v>0</v>
      </c>
      <c r="Q3817">
        <v>0</v>
      </c>
      <c r="R3817">
        <v>1</v>
      </c>
      <c r="S3817">
        <v>0</v>
      </c>
      <c r="T3817">
        <v>0</v>
      </c>
      <c r="U3817" t="s">
        <v>32428</v>
      </c>
      <c r="V3817" t="s">
        <v>32</v>
      </c>
      <c r="W3817" t="s">
        <v>41</v>
      </c>
      <c r="X3817" t="s">
        <v>59</v>
      </c>
      <c r="Y3817">
        <v>0</v>
      </c>
      <c r="AC3817">
        <v>0.45061394487211548</v>
      </c>
    </row>
    <row r="3818" spans="1:29" x14ac:dyDescent="0.35">
      <c r="A3818" t="s">
        <v>30938</v>
      </c>
      <c r="B3818" t="s">
        <v>30939</v>
      </c>
      <c r="C3818">
        <v>3806</v>
      </c>
      <c r="D3818" t="s">
        <v>30874</v>
      </c>
      <c r="E3818">
        <v>130647</v>
      </c>
      <c r="F3818">
        <v>3.9422000000000001</v>
      </c>
      <c r="G3818">
        <v>3861</v>
      </c>
      <c r="H3818" t="s">
        <v>3412</v>
      </c>
      <c r="I3818" t="s">
        <v>157</v>
      </c>
      <c r="J3818" t="s">
        <v>3412</v>
      </c>
      <c r="L3818" t="s">
        <v>30940</v>
      </c>
      <c r="M3818">
        <v>36</v>
      </c>
      <c r="P3818">
        <v>0</v>
      </c>
      <c r="Q3818">
        <v>0</v>
      </c>
      <c r="R3818">
        <v>0</v>
      </c>
      <c r="S3818">
        <v>0</v>
      </c>
      <c r="T3818">
        <v>0</v>
      </c>
      <c r="V3818" t="s">
        <v>306</v>
      </c>
      <c r="W3818" t="s">
        <v>815</v>
      </c>
      <c r="X3818" t="s">
        <v>832</v>
      </c>
      <c r="Y3818">
        <v>1</v>
      </c>
      <c r="Z3818">
        <v>16</v>
      </c>
      <c r="AA3818">
        <v>16</v>
      </c>
      <c r="AC3818">
        <v>0.4508497540738915</v>
      </c>
    </row>
    <row r="3819" spans="1:29" x14ac:dyDescent="0.35">
      <c r="A3819" t="s">
        <v>4816</v>
      </c>
      <c r="B3819" t="s">
        <v>4817</v>
      </c>
      <c r="C3819">
        <v>1065</v>
      </c>
      <c r="D3819" t="s">
        <v>4754</v>
      </c>
      <c r="E3819">
        <v>17636</v>
      </c>
      <c r="F3819">
        <v>4.7367999999999997</v>
      </c>
      <c r="G3819">
        <v>76</v>
      </c>
      <c r="H3819" t="s">
        <v>186</v>
      </c>
      <c r="I3819" t="s">
        <v>38</v>
      </c>
      <c r="J3819" t="s">
        <v>4067</v>
      </c>
      <c r="L3819" t="s">
        <v>4818</v>
      </c>
      <c r="M3819">
        <v>100</v>
      </c>
      <c r="P3819">
        <v>0</v>
      </c>
      <c r="Q3819">
        <v>0</v>
      </c>
      <c r="R3819">
        <v>0</v>
      </c>
      <c r="S3819">
        <v>0</v>
      </c>
      <c r="T3819">
        <v>0</v>
      </c>
      <c r="V3819" t="s">
        <v>32</v>
      </c>
      <c r="W3819" t="s">
        <v>41</v>
      </c>
      <c r="X3819" t="s">
        <v>42</v>
      </c>
      <c r="Y3819">
        <v>1</v>
      </c>
      <c r="Z3819">
        <v>136</v>
      </c>
      <c r="AA3819">
        <v>136</v>
      </c>
      <c r="AC3819">
        <v>0.45096973871355117</v>
      </c>
    </row>
    <row r="3820" spans="1:29" x14ac:dyDescent="0.35">
      <c r="A3820" t="s">
        <v>27775</v>
      </c>
      <c r="B3820" t="s">
        <v>27776</v>
      </c>
      <c r="C3820">
        <v>6358</v>
      </c>
      <c r="D3820" t="s">
        <v>27769</v>
      </c>
      <c r="E3820">
        <v>11839</v>
      </c>
      <c r="F3820">
        <v>4.6490999999999998</v>
      </c>
      <c r="G3820">
        <v>114</v>
      </c>
      <c r="H3820" t="s">
        <v>163</v>
      </c>
      <c r="I3820" t="s">
        <v>157</v>
      </c>
      <c r="J3820" t="s">
        <v>163</v>
      </c>
      <c r="L3820" t="s">
        <v>27777</v>
      </c>
      <c r="M3820">
        <v>72</v>
      </c>
      <c r="P3820">
        <v>0</v>
      </c>
      <c r="Q3820">
        <v>0</v>
      </c>
      <c r="R3820">
        <v>1</v>
      </c>
      <c r="S3820">
        <v>1</v>
      </c>
      <c r="T3820">
        <v>0</v>
      </c>
      <c r="U3820" t="s">
        <v>27778</v>
      </c>
      <c r="V3820" t="s">
        <v>394</v>
      </c>
      <c r="W3820" t="s">
        <v>400</v>
      </c>
      <c r="X3820" t="s">
        <v>401</v>
      </c>
      <c r="Y3820">
        <v>0</v>
      </c>
      <c r="AC3820">
        <v>0.45109263820215539</v>
      </c>
    </row>
    <row r="3821" spans="1:29" x14ac:dyDescent="0.35">
      <c r="A3821" t="s">
        <v>19258</v>
      </c>
      <c r="B3821" t="s">
        <v>19259</v>
      </c>
      <c r="C3821">
        <v>8017</v>
      </c>
      <c r="D3821" t="s">
        <v>19187</v>
      </c>
      <c r="E3821">
        <v>4935</v>
      </c>
      <c r="F3821">
        <v>3.6452</v>
      </c>
      <c r="G3821">
        <v>31</v>
      </c>
      <c r="H3821" t="s">
        <v>3438</v>
      </c>
      <c r="I3821" t="s">
        <v>157</v>
      </c>
      <c r="J3821" t="s">
        <v>3438</v>
      </c>
      <c r="L3821" t="s">
        <v>19260</v>
      </c>
      <c r="M3821">
        <v>28</v>
      </c>
      <c r="P3821">
        <v>0</v>
      </c>
      <c r="Q3821">
        <v>0</v>
      </c>
      <c r="R3821">
        <v>0</v>
      </c>
      <c r="S3821">
        <v>0</v>
      </c>
      <c r="T3821">
        <v>0</v>
      </c>
      <c r="V3821" t="s">
        <v>394</v>
      </c>
      <c r="W3821" t="s">
        <v>395</v>
      </c>
      <c r="X3821" t="s">
        <v>395</v>
      </c>
      <c r="Y3821">
        <v>0</v>
      </c>
      <c r="AC3821">
        <v>0.45120540533780096</v>
      </c>
    </row>
    <row r="3822" spans="1:29" x14ac:dyDescent="0.35">
      <c r="A3822" t="s">
        <v>22548</v>
      </c>
      <c r="B3822" t="s">
        <v>22549</v>
      </c>
      <c r="C3822">
        <v>3733</v>
      </c>
      <c r="D3822" t="s">
        <v>22513</v>
      </c>
      <c r="E3822">
        <v>34965</v>
      </c>
      <c r="F3822">
        <v>4.6452999999999998</v>
      </c>
      <c r="G3822">
        <v>1074</v>
      </c>
      <c r="H3822" t="s">
        <v>195</v>
      </c>
      <c r="I3822" t="s">
        <v>157</v>
      </c>
      <c r="J3822" t="s">
        <v>195</v>
      </c>
      <c r="L3822" t="s">
        <v>22550</v>
      </c>
      <c r="M3822">
        <v>37</v>
      </c>
      <c r="P3822">
        <v>0</v>
      </c>
      <c r="Q3822">
        <v>0</v>
      </c>
      <c r="R3822">
        <v>1</v>
      </c>
      <c r="S3822">
        <v>0</v>
      </c>
      <c r="T3822">
        <v>0</v>
      </c>
      <c r="U3822" t="s">
        <v>22551</v>
      </c>
      <c r="V3822" t="s">
        <v>394</v>
      </c>
      <c r="W3822" t="s">
        <v>474</v>
      </c>
      <c r="X3822" t="s">
        <v>475</v>
      </c>
      <c r="Y3822">
        <v>0</v>
      </c>
      <c r="AC3822">
        <v>0.45124768349830391</v>
      </c>
    </row>
    <row r="3823" spans="1:29" x14ac:dyDescent="0.35">
      <c r="A3823" t="s">
        <v>12855</v>
      </c>
      <c r="B3823" t="s">
        <v>12856</v>
      </c>
      <c r="C3823">
        <v>5879</v>
      </c>
      <c r="D3823" t="s">
        <v>12722</v>
      </c>
      <c r="E3823">
        <v>43009</v>
      </c>
      <c r="F3823">
        <v>4.3621999999999996</v>
      </c>
      <c r="G3823">
        <v>704</v>
      </c>
      <c r="H3823" t="s">
        <v>163</v>
      </c>
      <c r="I3823" t="s">
        <v>157</v>
      </c>
      <c r="J3823" t="s">
        <v>163</v>
      </c>
      <c r="L3823" t="s">
        <v>12857</v>
      </c>
      <c r="M3823">
        <v>65</v>
      </c>
      <c r="P3823">
        <v>0</v>
      </c>
      <c r="Q3823">
        <v>0</v>
      </c>
      <c r="R3823">
        <v>0</v>
      </c>
      <c r="S3823">
        <v>0</v>
      </c>
      <c r="T3823">
        <v>0</v>
      </c>
      <c r="V3823" t="s">
        <v>306</v>
      </c>
      <c r="W3823" t="s">
        <v>815</v>
      </c>
      <c r="X3823" t="s">
        <v>1605</v>
      </c>
      <c r="Y3823">
        <v>1</v>
      </c>
      <c r="Z3823">
        <v>24</v>
      </c>
      <c r="AA3823">
        <v>24</v>
      </c>
      <c r="AC3823">
        <v>0.45132844001003836</v>
      </c>
    </row>
    <row r="3824" spans="1:29" x14ac:dyDescent="0.35">
      <c r="A3824" t="s">
        <v>19438</v>
      </c>
      <c r="B3824" t="s">
        <v>19439</v>
      </c>
      <c r="C3824">
        <v>6287</v>
      </c>
      <c r="D3824" t="s">
        <v>19398</v>
      </c>
      <c r="E3824">
        <v>20703</v>
      </c>
      <c r="F3824">
        <v>4.0750000000000002</v>
      </c>
      <c r="G3824">
        <v>40</v>
      </c>
      <c r="I3824" t="s">
        <v>803</v>
      </c>
      <c r="J3824" t="s">
        <v>19440</v>
      </c>
      <c r="L3824" t="s">
        <v>19441</v>
      </c>
      <c r="M3824">
        <v>19</v>
      </c>
      <c r="P3824">
        <v>0</v>
      </c>
      <c r="Q3824">
        <v>0</v>
      </c>
      <c r="R3824">
        <v>1</v>
      </c>
      <c r="S3824">
        <v>0</v>
      </c>
      <c r="T3824">
        <v>0</v>
      </c>
      <c r="U3824" t="s">
        <v>19442</v>
      </c>
      <c r="V3824" t="s">
        <v>306</v>
      </c>
      <c r="W3824" t="s">
        <v>823</v>
      </c>
      <c r="X3824" t="s">
        <v>1392</v>
      </c>
      <c r="Y3824">
        <v>2</v>
      </c>
      <c r="Z3824">
        <v>19</v>
      </c>
      <c r="AA3824">
        <v>19</v>
      </c>
      <c r="AC3824">
        <v>0.45138573358796807</v>
      </c>
    </row>
    <row r="3825" spans="1:29" x14ac:dyDescent="0.35">
      <c r="A3825" t="s">
        <v>142</v>
      </c>
      <c r="B3825" t="s">
        <v>143</v>
      </c>
      <c r="C3825">
        <v>6485</v>
      </c>
      <c r="D3825" t="s">
        <v>110</v>
      </c>
      <c r="E3825">
        <v>966</v>
      </c>
      <c r="F3825">
        <v>4.625</v>
      </c>
      <c r="G3825">
        <v>8</v>
      </c>
      <c r="H3825" t="s">
        <v>115</v>
      </c>
      <c r="I3825" t="s">
        <v>38</v>
      </c>
      <c r="J3825" t="s">
        <v>116</v>
      </c>
      <c r="L3825" t="s">
        <v>141</v>
      </c>
      <c r="M3825">
        <v>84</v>
      </c>
      <c r="P3825">
        <v>0</v>
      </c>
      <c r="Q3825">
        <v>0</v>
      </c>
      <c r="R3825">
        <v>0</v>
      </c>
      <c r="S3825">
        <v>0</v>
      </c>
      <c r="T3825">
        <v>0</v>
      </c>
      <c r="U3825" t="s">
        <v>133</v>
      </c>
      <c r="V3825" t="s">
        <v>32</v>
      </c>
      <c r="W3825" t="s">
        <v>41</v>
      </c>
      <c r="X3825" t="s">
        <v>42</v>
      </c>
      <c r="Y3825">
        <v>2</v>
      </c>
      <c r="Z3825">
        <v>29</v>
      </c>
      <c r="AA3825">
        <v>28</v>
      </c>
      <c r="AC3825">
        <v>0.45141120181941241</v>
      </c>
    </row>
    <row r="3826" spans="1:29" x14ac:dyDescent="0.35">
      <c r="A3826" t="s">
        <v>26760</v>
      </c>
      <c r="B3826" t="s">
        <v>26761</v>
      </c>
      <c r="C3826">
        <v>5338</v>
      </c>
      <c r="D3826" t="s">
        <v>26711</v>
      </c>
      <c r="E3826">
        <v>3560</v>
      </c>
      <c r="F3826">
        <v>4.2207999999999997</v>
      </c>
      <c r="G3826">
        <v>154</v>
      </c>
      <c r="H3826" t="s">
        <v>4391</v>
      </c>
      <c r="I3826" t="s">
        <v>157</v>
      </c>
      <c r="J3826" t="s">
        <v>4391</v>
      </c>
      <c r="L3826" t="s">
        <v>26730</v>
      </c>
      <c r="M3826">
        <v>28</v>
      </c>
      <c r="P3826">
        <v>0</v>
      </c>
      <c r="Q3826">
        <v>0</v>
      </c>
      <c r="R3826">
        <v>1</v>
      </c>
      <c r="S3826">
        <v>0</v>
      </c>
      <c r="T3826">
        <v>0</v>
      </c>
      <c r="U3826" t="s">
        <v>26731</v>
      </c>
      <c r="V3826" t="s">
        <v>222</v>
      </c>
      <c r="W3826" t="s">
        <v>223</v>
      </c>
      <c r="X3826" t="s">
        <v>271</v>
      </c>
      <c r="Y3826">
        <v>0</v>
      </c>
      <c r="AC3826">
        <v>0.45167250974961348</v>
      </c>
    </row>
    <row r="3827" spans="1:29" x14ac:dyDescent="0.35">
      <c r="A3827" t="s">
        <v>18523</v>
      </c>
      <c r="B3827" t="s">
        <v>18524</v>
      </c>
      <c r="C3827">
        <v>7038</v>
      </c>
      <c r="D3827" t="s">
        <v>18479</v>
      </c>
      <c r="E3827">
        <v>26606</v>
      </c>
      <c r="F3827">
        <v>3.9855999999999998</v>
      </c>
      <c r="G3827">
        <v>277</v>
      </c>
      <c r="H3827" t="s">
        <v>37</v>
      </c>
      <c r="I3827" t="s">
        <v>38</v>
      </c>
      <c r="J3827" t="s">
        <v>18525</v>
      </c>
      <c r="L3827" t="s">
        <v>18526</v>
      </c>
      <c r="M3827">
        <v>160</v>
      </c>
      <c r="P3827">
        <v>0</v>
      </c>
      <c r="Q3827">
        <v>0</v>
      </c>
      <c r="R3827">
        <v>0</v>
      </c>
      <c r="S3827">
        <v>0</v>
      </c>
      <c r="T3827">
        <v>0</v>
      </c>
      <c r="U3827" t="s">
        <v>18497</v>
      </c>
      <c r="V3827" t="s">
        <v>32</v>
      </c>
      <c r="W3827" t="s">
        <v>41</v>
      </c>
      <c r="X3827" t="s">
        <v>42</v>
      </c>
      <c r="Y3827">
        <v>2</v>
      </c>
      <c r="Z3827">
        <v>85</v>
      </c>
      <c r="AA3827">
        <v>35</v>
      </c>
      <c r="AC3827">
        <v>0.45175450623742364</v>
      </c>
    </row>
    <row r="3828" spans="1:29" x14ac:dyDescent="0.35">
      <c r="A3828" t="s">
        <v>20237</v>
      </c>
      <c r="B3828" t="s">
        <v>20238</v>
      </c>
      <c r="C3828">
        <v>6182</v>
      </c>
      <c r="D3828" t="s">
        <v>20034</v>
      </c>
      <c r="E3828">
        <v>6453</v>
      </c>
      <c r="F3828">
        <v>3.3462000000000001</v>
      </c>
      <c r="G3828">
        <v>26</v>
      </c>
      <c r="M3828">
        <v>30</v>
      </c>
      <c r="P3828">
        <v>0</v>
      </c>
      <c r="Q3828">
        <v>0</v>
      </c>
      <c r="R3828">
        <v>1</v>
      </c>
      <c r="S3828">
        <v>0</v>
      </c>
      <c r="T3828">
        <v>0</v>
      </c>
      <c r="V3828" t="s">
        <v>222</v>
      </c>
      <c r="W3828" t="s">
        <v>908</v>
      </c>
      <c r="X3828" t="s">
        <v>926</v>
      </c>
      <c r="Y3828">
        <v>0</v>
      </c>
      <c r="AC3828">
        <v>0.45188389087738978</v>
      </c>
    </row>
    <row r="3829" spans="1:29" x14ac:dyDescent="0.35">
      <c r="A3829" t="s">
        <v>29615</v>
      </c>
      <c r="B3829" t="s">
        <v>29616</v>
      </c>
      <c r="C3829">
        <v>6234</v>
      </c>
      <c r="D3829" t="s">
        <v>29603</v>
      </c>
      <c r="E3829">
        <v>720504</v>
      </c>
      <c r="F3829">
        <v>4.2133000000000003</v>
      </c>
      <c r="G3829">
        <v>3788</v>
      </c>
      <c r="H3829" t="s">
        <v>268</v>
      </c>
      <c r="I3829" t="s">
        <v>157</v>
      </c>
      <c r="J3829" t="s">
        <v>268</v>
      </c>
      <c r="L3829" t="s">
        <v>29617</v>
      </c>
      <c r="M3829">
        <v>15.7</v>
      </c>
      <c r="P3829">
        <v>0</v>
      </c>
      <c r="Q3829">
        <v>0</v>
      </c>
      <c r="R3829">
        <v>0</v>
      </c>
      <c r="S3829">
        <v>0</v>
      </c>
      <c r="T3829">
        <v>1</v>
      </c>
      <c r="U3829" t="s">
        <v>29618</v>
      </c>
      <c r="V3829" t="s">
        <v>394</v>
      </c>
      <c r="W3829" t="s">
        <v>400</v>
      </c>
      <c r="X3829" t="s">
        <v>401</v>
      </c>
      <c r="Y3829">
        <v>1</v>
      </c>
      <c r="Z3829">
        <v>8.9</v>
      </c>
      <c r="AA3829">
        <v>8.9</v>
      </c>
      <c r="AC3829">
        <v>0.45201018832656004</v>
      </c>
    </row>
    <row r="3830" spans="1:29" x14ac:dyDescent="0.35">
      <c r="A3830" t="s">
        <v>32493</v>
      </c>
      <c r="B3830" t="s">
        <v>32494</v>
      </c>
      <c r="C3830">
        <v>6169</v>
      </c>
      <c r="D3830" t="s">
        <v>32437</v>
      </c>
      <c r="E3830">
        <v>29088</v>
      </c>
      <c r="F3830">
        <v>4.4402999999999997</v>
      </c>
      <c r="G3830">
        <v>377</v>
      </c>
      <c r="H3830" t="s">
        <v>525</v>
      </c>
      <c r="I3830" t="s">
        <v>157</v>
      </c>
      <c r="J3830" t="s">
        <v>525</v>
      </c>
      <c r="L3830" t="s">
        <v>32495</v>
      </c>
      <c r="M3830">
        <v>68</v>
      </c>
      <c r="P3830">
        <v>0</v>
      </c>
      <c r="Q3830">
        <v>0</v>
      </c>
      <c r="R3830">
        <v>0</v>
      </c>
      <c r="S3830">
        <v>0</v>
      </c>
      <c r="T3830">
        <v>1</v>
      </c>
      <c r="U3830" t="s">
        <v>32496</v>
      </c>
      <c r="V3830" t="s">
        <v>394</v>
      </c>
      <c r="W3830" t="s">
        <v>395</v>
      </c>
      <c r="X3830" t="s">
        <v>395</v>
      </c>
      <c r="Y3830">
        <v>0</v>
      </c>
      <c r="AC3830">
        <v>0.4521766634842953</v>
      </c>
    </row>
    <row r="3831" spans="1:29" x14ac:dyDescent="0.35">
      <c r="A3831" t="s">
        <v>9675</v>
      </c>
      <c r="B3831" t="s">
        <v>9676</v>
      </c>
      <c r="C3831">
        <v>6329</v>
      </c>
      <c r="D3831" t="s">
        <v>9660</v>
      </c>
      <c r="E3831">
        <v>2438</v>
      </c>
      <c r="F3831">
        <v>4.6052999999999997</v>
      </c>
      <c r="G3831">
        <v>76</v>
      </c>
      <c r="H3831" t="s">
        <v>163</v>
      </c>
      <c r="I3831" t="s">
        <v>157</v>
      </c>
      <c r="J3831" t="s">
        <v>163</v>
      </c>
      <c r="L3831" t="s">
        <v>9677</v>
      </c>
      <c r="M3831">
        <v>70</v>
      </c>
      <c r="P3831">
        <v>0</v>
      </c>
      <c r="Q3831">
        <v>0</v>
      </c>
      <c r="R3831">
        <v>1</v>
      </c>
      <c r="S3831">
        <v>0</v>
      </c>
      <c r="T3831">
        <v>1</v>
      </c>
      <c r="U3831" t="s">
        <v>9678</v>
      </c>
      <c r="V3831" t="s">
        <v>394</v>
      </c>
      <c r="W3831" t="s">
        <v>395</v>
      </c>
      <c r="X3831" t="s">
        <v>441</v>
      </c>
      <c r="Y3831">
        <v>0</v>
      </c>
      <c r="AC3831">
        <v>0.45228484405272951</v>
      </c>
    </row>
    <row r="3832" spans="1:29" x14ac:dyDescent="0.35">
      <c r="A3832" t="s">
        <v>17071</v>
      </c>
      <c r="B3832" t="s">
        <v>17072</v>
      </c>
      <c r="C3832">
        <v>6201</v>
      </c>
      <c r="D3832" t="s">
        <v>16997</v>
      </c>
      <c r="E3832">
        <v>8653</v>
      </c>
      <c r="F3832">
        <v>4.6596000000000002</v>
      </c>
      <c r="G3832">
        <v>47</v>
      </c>
      <c r="H3832" t="s">
        <v>37</v>
      </c>
      <c r="I3832" t="s">
        <v>157</v>
      </c>
      <c r="J3832" t="s">
        <v>37</v>
      </c>
      <c r="L3832" t="s">
        <v>17073</v>
      </c>
      <c r="M3832">
        <v>135</v>
      </c>
      <c r="P3832">
        <v>0</v>
      </c>
      <c r="Q3832">
        <v>0</v>
      </c>
      <c r="R3832">
        <v>0</v>
      </c>
      <c r="S3832">
        <v>0</v>
      </c>
      <c r="T3832">
        <v>0</v>
      </c>
      <c r="V3832" t="s">
        <v>394</v>
      </c>
      <c r="W3832" t="s">
        <v>428</v>
      </c>
      <c r="X3832" t="s">
        <v>614</v>
      </c>
      <c r="Y3832">
        <v>0</v>
      </c>
      <c r="AC3832">
        <v>0.45230969644610119</v>
      </c>
    </row>
    <row r="3833" spans="1:29" x14ac:dyDescent="0.35">
      <c r="A3833" t="s">
        <v>22127</v>
      </c>
      <c r="B3833" t="s">
        <v>22128</v>
      </c>
      <c r="C3833">
        <v>6326</v>
      </c>
      <c r="D3833" t="s">
        <v>22055</v>
      </c>
      <c r="E3833">
        <v>17975</v>
      </c>
      <c r="F3833">
        <v>3.5853999999999999</v>
      </c>
      <c r="G3833">
        <v>41</v>
      </c>
      <c r="M3833">
        <v>14</v>
      </c>
      <c r="P3833">
        <v>0</v>
      </c>
      <c r="Q3833">
        <v>0</v>
      </c>
      <c r="R3833">
        <v>0</v>
      </c>
      <c r="S3833">
        <v>0</v>
      </c>
      <c r="T3833">
        <v>1</v>
      </c>
      <c r="V3833" t="s">
        <v>306</v>
      </c>
      <c r="W3833" t="s">
        <v>815</v>
      </c>
      <c r="X3833" t="s">
        <v>832</v>
      </c>
      <c r="Y3833">
        <v>0</v>
      </c>
      <c r="AC3833">
        <v>0.45249672280627173</v>
      </c>
    </row>
    <row r="3834" spans="1:29" x14ac:dyDescent="0.35">
      <c r="A3834" t="s">
        <v>29694</v>
      </c>
      <c r="B3834" t="s">
        <v>29695</v>
      </c>
      <c r="C3834">
        <v>6234</v>
      </c>
      <c r="D3834" t="s">
        <v>29603</v>
      </c>
      <c r="E3834">
        <v>106124</v>
      </c>
      <c r="F3834">
        <v>4.4640000000000004</v>
      </c>
      <c r="G3834">
        <v>431</v>
      </c>
      <c r="H3834" t="s">
        <v>163</v>
      </c>
      <c r="I3834" t="s">
        <v>157</v>
      </c>
      <c r="J3834" t="s">
        <v>163</v>
      </c>
      <c r="L3834" t="s">
        <v>29696</v>
      </c>
      <c r="M3834">
        <v>7.5</v>
      </c>
      <c r="P3834">
        <v>0</v>
      </c>
      <c r="Q3834">
        <v>0</v>
      </c>
      <c r="R3834">
        <v>1</v>
      </c>
      <c r="S3834">
        <v>0</v>
      </c>
      <c r="T3834">
        <v>0</v>
      </c>
      <c r="U3834" t="s">
        <v>29697</v>
      </c>
      <c r="V3834" t="s">
        <v>394</v>
      </c>
      <c r="W3834" t="s">
        <v>400</v>
      </c>
      <c r="X3834" t="s">
        <v>401</v>
      </c>
      <c r="Y3834">
        <v>0</v>
      </c>
      <c r="AC3834">
        <v>0.45254320405406101</v>
      </c>
    </row>
    <row r="3835" spans="1:29" x14ac:dyDescent="0.35">
      <c r="A3835" t="s">
        <v>2717</v>
      </c>
      <c r="B3835" t="s">
        <v>2718</v>
      </c>
      <c r="C3835">
        <v>6195</v>
      </c>
      <c r="D3835" t="s">
        <v>2661</v>
      </c>
      <c r="E3835">
        <v>25520</v>
      </c>
      <c r="F3835">
        <v>4.6022999999999996</v>
      </c>
      <c r="G3835">
        <v>176</v>
      </c>
      <c r="H3835" t="s">
        <v>2719</v>
      </c>
      <c r="I3835" t="s">
        <v>157</v>
      </c>
      <c r="J3835" t="s">
        <v>2719</v>
      </c>
      <c r="L3835" t="s">
        <v>2720</v>
      </c>
      <c r="M3835">
        <v>30</v>
      </c>
      <c r="P3835">
        <v>0</v>
      </c>
      <c r="Q3835">
        <v>0</v>
      </c>
      <c r="R3835">
        <v>0</v>
      </c>
      <c r="S3835">
        <v>0</v>
      </c>
      <c r="T3835">
        <v>1</v>
      </c>
      <c r="U3835" t="s">
        <v>2721</v>
      </c>
      <c r="V3835" t="s">
        <v>93</v>
      </c>
      <c r="W3835" t="s">
        <v>94</v>
      </c>
      <c r="X3835" t="s">
        <v>95</v>
      </c>
      <c r="Y3835">
        <v>0</v>
      </c>
      <c r="AC3835">
        <v>0.45254651757964648</v>
      </c>
    </row>
    <row r="3836" spans="1:29" x14ac:dyDescent="0.35">
      <c r="A3836" t="s">
        <v>14825</v>
      </c>
      <c r="B3836" t="s">
        <v>14826</v>
      </c>
      <c r="C3836">
        <v>6202</v>
      </c>
      <c r="D3836" t="s">
        <v>14671</v>
      </c>
      <c r="E3836">
        <v>3839</v>
      </c>
      <c r="F3836">
        <v>3.5832999999999999</v>
      </c>
      <c r="G3836">
        <v>12</v>
      </c>
      <c r="H3836" t="s">
        <v>14732</v>
      </c>
      <c r="I3836" t="s">
        <v>38</v>
      </c>
      <c r="J3836" t="s">
        <v>14732</v>
      </c>
      <c r="M3836">
        <v>75</v>
      </c>
      <c r="P3836">
        <v>0</v>
      </c>
      <c r="Q3836">
        <v>0</v>
      </c>
      <c r="R3836">
        <v>0</v>
      </c>
      <c r="S3836">
        <v>0</v>
      </c>
      <c r="T3836">
        <v>0</v>
      </c>
      <c r="V3836" t="s">
        <v>32</v>
      </c>
      <c r="W3836" t="s">
        <v>191</v>
      </c>
      <c r="X3836" t="s">
        <v>208</v>
      </c>
      <c r="Y3836">
        <v>1</v>
      </c>
      <c r="Z3836">
        <v>38</v>
      </c>
      <c r="AA3836">
        <v>38</v>
      </c>
      <c r="AC3836">
        <v>0.45257062117901736</v>
      </c>
    </row>
    <row r="3837" spans="1:29" x14ac:dyDescent="0.35">
      <c r="A3837" t="s">
        <v>24778</v>
      </c>
      <c r="B3837" t="s">
        <v>24779</v>
      </c>
      <c r="C3837">
        <v>6367</v>
      </c>
      <c r="D3837" t="s">
        <v>24742</v>
      </c>
      <c r="E3837">
        <v>14832</v>
      </c>
      <c r="F3837">
        <v>4.7111000000000001</v>
      </c>
      <c r="G3837">
        <v>180</v>
      </c>
      <c r="H3837" t="s">
        <v>24780</v>
      </c>
      <c r="I3837" t="s">
        <v>803</v>
      </c>
      <c r="J3837" t="s">
        <v>24781</v>
      </c>
      <c r="K3837" t="s">
        <v>11877</v>
      </c>
      <c r="L3837" t="s">
        <v>24782</v>
      </c>
      <c r="M3837">
        <v>36</v>
      </c>
      <c r="P3837">
        <v>0</v>
      </c>
      <c r="Q3837">
        <v>0</v>
      </c>
      <c r="R3837">
        <v>0</v>
      </c>
      <c r="S3837">
        <v>0</v>
      </c>
      <c r="T3837">
        <v>1</v>
      </c>
      <c r="U3837" t="s">
        <v>24783</v>
      </c>
      <c r="V3837" t="s">
        <v>306</v>
      </c>
      <c r="W3837" t="s">
        <v>863</v>
      </c>
      <c r="X3837" t="s">
        <v>1245</v>
      </c>
      <c r="Y3837">
        <v>3</v>
      </c>
      <c r="Z3837">
        <v>36</v>
      </c>
      <c r="AA3837">
        <v>36</v>
      </c>
      <c r="AC3837">
        <v>0.45278724478665577</v>
      </c>
    </row>
    <row r="3838" spans="1:29" x14ac:dyDescent="0.35">
      <c r="A3838" t="s">
        <v>5911</v>
      </c>
      <c r="B3838" t="s">
        <v>5912</v>
      </c>
      <c r="C3838">
        <v>1254</v>
      </c>
      <c r="D3838" t="s">
        <v>5675</v>
      </c>
      <c r="E3838">
        <v>19781</v>
      </c>
      <c r="F3838">
        <v>4.2521000000000004</v>
      </c>
      <c r="G3838">
        <v>365</v>
      </c>
      <c r="H3838" t="s">
        <v>163</v>
      </c>
      <c r="I3838" t="s">
        <v>157</v>
      </c>
      <c r="J3838" t="s">
        <v>163</v>
      </c>
      <c r="L3838" t="s">
        <v>5913</v>
      </c>
      <c r="M3838">
        <v>23</v>
      </c>
      <c r="P3838">
        <v>0</v>
      </c>
      <c r="Q3838">
        <v>0</v>
      </c>
      <c r="R3838">
        <v>0</v>
      </c>
      <c r="S3838">
        <v>0</v>
      </c>
      <c r="T3838">
        <v>0</v>
      </c>
      <c r="V3838" t="s">
        <v>394</v>
      </c>
      <c r="W3838" t="s">
        <v>418</v>
      </c>
      <c r="X3838" t="s">
        <v>419</v>
      </c>
      <c r="Y3838">
        <v>0</v>
      </c>
      <c r="AC3838">
        <v>0.45296346643527841</v>
      </c>
    </row>
    <row r="3839" spans="1:29" x14ac:dyDescent="0.35">
      <c r="A3839" t="s">
        <v>24219</v>
      </c>
      <c r="B3839" t="s">
        <v>24220</v>
      </c>
      <c r="C3839">
        <v>6330</v>
      </c>
      <c r="D3839" t="s">
        <v>24093</v>
      </c>
      <c r="E3839">
        <v>1387</v>
      </c>
      <c r="F3839">
        <v>4.157</v>
      </c>
      <c r="G3839">
        <v>293</v>
      </c>
      <c r="H3839" t="s">
        <v>7845</v>
      </c>
      <c r="I3839" t="s">
        <v>157</v>
      </c>
      <c r="J3839" t="s">
        <v>7845</v>
      </c>
      <c r="L3839" t="s">
        <v>24221</v>
      </c>
      <c r="M3839">
        <v>31</v>
      </c>
      <c r="P3839">
        <v>0</v>
      </c>
      <c r="Q3839">
        <v>0</v>
      </c>
      <c r="R3839">
        <v>1</v>
      </c>
      <c r="S3839">
        <v>1</v>
      </c>
      <c r="T3839">
        <v>0</v>
      </c>
      <c r="U3839" t="s">
        <v>24218</v>
      </c>
      <c r="V3839" t="s">
        <v>222</v>
      </c>
      <c r="W3839" t="s">
        <v>223</v>
      </c>
      <c r="X3839" t="s">
        <v>655</v>
      </c>
      <c r="Y3839">
        <v>0</v>
      </c>
      <c r="AC3839">
        <v>0.45297398934777633</v>
      </c>
    </row>
    <row r="3840" spans="1:29" x14ac:dyDescent="0.35">
      <c r="A3840" t="s">
        <v>12902</v>
      </c>
      <c r="B3840" t="s">
        <v>12903</v>
      </c>
      <c r="C3840">
        <v>5879</v>
      </c>
      <c r="D3840" t="s">
        <v>12722</v>
      </c>
      <c r="E3840">
        <v>26712</v>
      </c>
      <c r="F3840">
        <v>3.6278999999999999</v>
      </c>
      <c r="G3840">
        <v>43</v>
      </c>
      <c r="H3840" t="s">
        <v>2542</v>
      </c>
      <c r="I3840" t="s">
        <v>803</v>
      </c>
      <c r="J3840" t="s">
        <v>12904</v>
      </c>
      <c r="K3840" t="s">
        <v>12905</v>
      </c>
      <c r="L3840" t="s">
        <v>12906</v>
      </c>
      <c r="M3840">
        <v>46</v>
      </c>
      <c r="P3840">
        <v>0</v>
      </c>
      <c r="Q3840">
        <v>0</v>
      </c>
      <c r="R3840">
        <v>0</v>
      </c>
      <c r="S3840">
        <v>0</v>
      </c>
      <c r="T3840">
        <v>0</v>
      </c>
      <c r="U3840" t="s">
        <v>12907</v>
      </c>
      <c r="V3840" t="s">
        <v>306</v>
      </c>
      <c r="W3840" t="s">
        <v>863</v>
      </c>
      <c r="X3840" t="s">
        <v>864</v>
      </c>
      <c r="Y3840">
        <v>5</v>
      </c>
      <c r="Z3840">
        <v>46</v>
      </c>
      <c r="AA3840">
        <v>46</v>
      </c>
      <c r="AC3840">
        <v>0.45324589872598298</v>
      </c>
    </row>
    <row r="3841" spans="1:29" x14ac:dyDescent="0.35">
      <c r="A3841" t="s">
        <v>13545</v>
      </c>
      <c r="B3841" t="s">
        <v>13546</v>
      </c>
      <c r="C3841">
        <v>6331</v>
      </c>
      <c r="D3841" t="s">
        <v>13512</v>
      </c>
      <c r="E3841">
        <v>19078</v>
      </c>
      <c r="F3841">
        <v>4.2142999999999997</v>
      </c>
      <c r="G3841">
        <v>56</v>
      </c>
      <c r="H3841" t="s">
        <v>13547</v>
      </c>
      <c r="I3841" t="s">
        <v>157</v>
      </c>
      <c r="J3841" t="s">
        <v>13547</v>
      </c>
      <c r="L3841" t="s">
        <v>13548</v>
      </c>
      <c r="M3841">
        <v>29</v>
      </c>
      <c r="P3841">
        <v>0</v>
      </c>
      <c r="Q3841">
        <v>0</v>
      </c>
      <c r="R3841">
        <v>0</v>
      </c>
      <c r="S3841">
        <v>1</v>
      </c>
      <c r="T3841">
        <v>0</v>
      </c>
      <c r="U3841" t="s">
        <v>13549</v>
      </c>
      <c r="V3841" t="s">
        <v>306</v>
      </c>
      <c r="W3841" t="s">
        <v>815</v>
      </c>
      <c r="X3841" t="s">
        <v>1605</v>
      </c>
      <c r="Y3841">
        <v>0</v>
      </c>
      <c r="AC3841">
        <v>0.45359631737732609</v>
      </c>
    </row>
    <row r="3842" spans="1:29" x14ac:dyDescent="0.35">
      <c r="A3842" t="s">
        <v>23086</v>
      </c>
      <c r="B3842" t="s">
        <v>23087</v>
      </c>
      <c r="C3842">
        <v>6160</v>
      </c>
      <c r="D3842" t="s">
        <v>22962</v>
      </c>
      <c r="E3842">
        <v>21352</v>
      </c>
      <c r="F3842">
        <v>4.7849000000000004</v>
      </c>
      <c r="G3842">
        <v>279</v>
      </c>
      <c r="L3842" t="s">
        <v>23088</v>
      </c>
      <c r="M3842">
        <v>128</v>
      </c>
      <c r="P3842">
        <v>0</v>
      </c>
      <c r="Q3842">
        <v>0</v>
      </c>
      <c r="R3842">
        <v>0</v>
      </c>
      <c r="S3842">
        <v>0</v>
      </c>
      <c r="T3842">
        <v>1</v>
      </c>
      <c r="U3842" t="s">
        <v>23089</v>
      </c>
      <c r="V3842" t="s">
        <v>306</v>
      </c>
      <c r="W3842" t="s">
        <v>823</v>
      </c>
      <c r="X3842" t="s">
        <v>1091</v>
      </c>
      <c r="Y3842">
        <v>0</v>
      </c>
      <c r="AC3842">
        <v>0.45374581323707808</v>
      </c>
    </row>
    <row r="3843" spans="1:29" x14ac:dyDescent="0.35">
      <c r="A3843" t="s">
        <v>23334</v>
      </c>
      <c r="B3843" t="s">
        <v>23335</v>
      </c>
      <c r="C3843">
        <v>6366</v>
      </c>
      <c r="D3843" t="s">
        <v>23304</v>
      </c>
      <c r="E3843">
        <v>6413</v>
      </c>
      <c r="F3843">
        <v>4.4375</v>
      </c>
      <c r="G3843">
        <v>16</v>
      </c>
      <c r="I3843" t="s">
        <v>157</v>
      </c>
      <c r="M3843">
        <v>8</v>
      </c>
      <c r="P3843">
        <v>0</v>
      </c>
      <c r="Q3843">
        <v>0</v>
      </c>
      <c r="R3843">
        <v>1</v>
      </c>
      <c r="S3843">
        <v>0</v>
      </c>
      <c r="T3843">
        <v>0</v>
      </c>
      <c r="U3843" t="s">
        <v>23323</v>
      </c>
      <c r="V3843" t="s">
        <v>222</v>
      </c>
      <c r="W3843" t="s">
        <v>908</v>
      </c>
      <c r="X3843" t="s">
        <v>926</v>
      </c>
      <c r="Y3843">
        <v>0</v>
      </c>
      <c r="AC3843">
        <v>0.45397715579284614</v>
      </c>
    </row>
    <row r="3844" spans="1:29" x14ac:dyDescent="0.35">
      <c r="A3844" t="s">
        <v>28336</v>
      </c>
      <c r="B3844" t="s">
        <v>28337</v>
      </c>
      <c r="C3844">
        <v>5780</v>
      </c>
      <c r="D3844" t="s">
        <v>28338</v>
      </c>
      <c r="E3844">
        <v>19066</v>
      </c>
      <c r="F3844">
        <v>3.4167000000000001</v>
      </c>
      <c r="G3844">
        <v>96</v>
      </c>
      <c r="M3844">
        <v>139.99</v>
      </c>
      <c r="P3844">
        <v>0</v>
      </c>
      <c r="Q3844">
        <v>0</v>
      </c>
      <c r="R3844">
        <v>0</v>
      </c>
      <c r="S3844">
        <v>0</v>
      </c>
      <c r="T3844">
        <v>0</v>
      </c>
      <c r="U3844" t="s">
        <v>28339</v>
      </c>
      <c r="V3844" t="s">
        <v>222</v>
      </c>
      <c r="W3844" t="s">
        <v>908</v>
      </c>
      <c r="X3844" t="s">
        <v>909</v>
      </c>
      <c r="Y3844">
        <v>0</v>
      </c>
      <c r="AC3844">
        <v>0.45434130665572903</v>
      </c>
    </row>
    <row r="3845" spans="1:29" x14ac:dyDescent="0.35">
      <c r="A3845" t="s">
        <v>12794</v>
      </c>
      <c r="B3845" t="s">
        <v>12795</v>
      </c>
      <c r="C3845">
        <v>5879</v>
      </c>
      <c r="D3845" t="s">
        <v>12722</v>
      </c>
      <c r="E3845">
        <v>70852</v>
      </c>
      <c r="F3845">
        <v>4.1199000000000003</v>
      </c>
      <c r="G3845">
        <v>267</v>
      </c>
      <c r="H3845" t="s">
        <v>12796</v>
      </c>
      <c r="I3845" t="s">
        <v>157</v>
      </c>
      <c r="J3845" t="s">
        <v>12796</v>
      </c>
      <c r="L3845" t="s">
        <v>12797</v>
      </c>
      <c r="M3845">
        <v>24</v>
      </c>
      <c r="P3845">
        <v>0</v>
      </c>
      <c r="Q3845">
        <v>0</v>
      </c>
      <c r="R3845">
        <v>0</v>
      </c>
      <c r="S3845">
        <v>0</v>
      </c>
      <c r="T3845">
        <v>0</v>
      </c>
      <c r="U3845" t="s">
        <v>12775</v>
      </c>
      <c r="V3845" t="s">
        <v>160</v>
      </c>
      <c r="W3845" t="s">
        <v>306</v>
      </c>
      <c r="Y3845">
        <v>0</v>
      </c>
      <c r="AC3845">
        <v>0.4544818941234714</v>
      </c>
    </row>
    <row r="3846" spans="1:29" x14ac:dyDescent="0.35">
      <c r="A3846" t="s">
        <v>17825</v>
      </c>
      <c r="B3846" t="s">
        <v>17826</v>
      </c>
      <c r="C3846">
        <v>5809</v>
      </c>
      <c r="D3846" t="s">
        <v>17573</v>
      </c>
      <c r="E3846">
        <v>3760</v>
      </c>
      <c r="F3846">
        <v>3.4407999999999999</v>
      </c>
      <c r="G3846">
        <v>574</v>
      </c>
      <c r="H3846" t="s">
        <v>8639</v>
      </c>
      <c r="I3846" t="s">
        <v>157</v>
      </c>
      <c r="J3846" t="s">
        <v>8639</v>
      </c>
      <c r="L3846" t="s">
        <v>17827</v>
      </c>
      <c r="M3846">
        <v>40</v>
      </c>
      <c r="P3846">
        <v>0</v>
      </c>
      <c r="Q3846">
        <v>0</v>
      </c>
      <c r="R3846">
        <v>0</v>
      </c>
      <c r="S3846">
        <v>0</v>
      </c>
      <c r="T3846">
        <v>0</v>
      </c>
      <c r="U3846" t="s">
        <v>17828</v>
      </c>
      <c r="V3846" t="s">
        <v>306</v>
      </c>
      <c r="W3846" t="s">
        <v>815</v>
      </c>
      <c r="X3846" t="s">
        <v>832</v>
      </c>
      <c r="Y3846">
        <v>1</v>
      </c>
      <c r="Z3846">
        <v>21</v>
      </c>
      <c r="AA3846">
        <v>21</v>
      </c>
      <c r="AC3846">
        <v>0.45451495454491242</v>
      </c>
    </row>
    <row r="3847" spans="1:29" x14ac:dyDescent="0.35">
      <c r="A3847" t="s">
        <v>990</v>
      </c>
      <c r="B3847" t="s">
        <v>991</v>
      </c>
      <c r="C3847">
        <v>6004</v>
      </c>
      <c r="D3847" t="s">
        <v>872</v>
      </c>
      <c r="E3847">
        <v>12188</v>
      </c>
      <c r="F3847">
        <v>3.5507</v>
      </c>
      <c r="G3847">
        <v>69</v>
      </c>
      <c r="H3847" t="s">
        <v>912</v>
      </c>
      <c r="I3847" t="s">
        <v>157</v>
      </c>
      <c r="J3847" t="s">
        <v>912</v>
      </c>
      <c r="L3847" t="s">
        <v>992</v>
      </c>
      <c r="M3847">
        <v>23</v>
      </c>
      <c r="P3847">
        <v>0</v>
      </c>
      <c r="Q3847">
        <v>0</v>
      </c>
      <c r="R3847">
        <v>1</v>
      </c>
      <c r="S3847">
        <v>1</v>
      </c>
      <c r="T3847">
        <v>0</v>
      </c>
      <c r="V3847" t="s">
        <v>222</v>
      </c>
      <c r="W3847" t="s">
        <v>244</v>
      </c>
      <c r="X3847" t="s">
        <v>245</v>
      </c>
      <c r="Y3847">
        <v>0</v>
      </c>
      <c r="AC3847">
        <v>0.45458858087598408</v>
      </c>
    </row>
    <row r="3848" spans="1:29" x14ac:dyDescent="0.35">
      <c r="A3848" t="s">
        <v>24586</v>
      </c>
      <c r="B3848" t="s">
        <v>24587</v>
      </c>
      <c r="C3848">
        <v>5857</v>
      </c>
      <c r="D3848" t="s">
        <v>24579</v>
      </c>
      <c r="E3848">
        <v>20852</v>
      </c>
      <c r="F3848">
        <v>4.1429999999999998</v>
      </c>
      <c r="G3848">
        <v>1238</v>
      </c>
      <c r="H3848" t="s">
        <v>37</v>
      </c>
      <c r="I3848" t="s">
        <v>157</v>
      </c>
      <c r="J3848" t="s">
        <v>37</v>
      </c>
      <c r="L3848" t="s">
        <v>24588</v>
      </c>
      <c r="M3848">
        <v>22</v>
      </c>
      <c r="P3848">
        <v>0</v>
      </c>
      <c r="Q3848">
        <v>0</v>
      </c>
      <c r="R3848">
        <v>0</v>
      </c>
      <c r="S3848">
        <v>0</v>
      </c>
      <c r="T3848">
        <v>0</v>
      </c>
      <c r="U3848" t="s">
        <v>24585</v>
      </c>
      <c r="V3848" t="s">
        <v>394</v>
      </c>
      <c r="W3848" t="s">
        <v>428</v>
      </c>
      <c r="X3848" t="s">
        <v>464</v>
      </c>
      <c r="Y3848">
        <v>1</v>
      </c>
      <c r="Z3848">
        <v>40</v>
      </c>
      <c r="AA3848">
        <v>40</v>
      </c>
      <c r="AC3848">
        <v>0.45459093609860279</v>
      </c>
    </row>
    <row r="3849" spans="1:29" x14ac:dyDescent="0.35">
      <c r="A3849" t="s">
        <v>24189</v>
      </c>
      <c r="B3849" t="s">
        <v>24190</v>
      </c>
      <c r="C3849">
        <v>6330</v>
      </c>
      <c r="D3849" t="s">
        <v>24093</v>
      </c>
      <c r="E3849">
        <v>3335</v>
      </c>
      <c r="F3849">
        <v>4.4352</v>
      </c>
      <c r="G3849">
        <v>301</v>
      </c>
      <c r="H3849" t="s">
        <v>24191</v>
      </c>
      <c r="I3849" t="s">
        <v>157</v>
      </c>
      <c r="J3849" t="s">
        <v>24191</v>
      </c>
      <c r="L3849" t="s">
        <v>24192</v>
      </c>
      <c r="M3849">
        <v>31</v>
      </c>
      <c r="P3849">
        <v>0</v>
      </c>
      <c r="Q3849">
        <v>0</v>
      </c>
      <c r="R3849">
        <v>1</v>
      </c>
      <c r="S3849">
        <v>0</v>
      </c>
      <c r="T3849">
        <v>0</v>
      </c>
      <c r="U3849" t="s">
        <v>24193</v>
      </c>
      <c r="V3849" t="s">
        <v>222</v>
      </c>
      <c r="W3849" t="s">
        <v>223</v>
      </c>
      <c r="X3849" t="s">
        <v>235</v>
      </c>
      <c r="Y3849">
        <v>0</v>
      </c>
      <c r="AC3849">
        <v>0.45468918539966363</v>
      </c>
    </row>
    <row r="3850" spans="1:29" x14ac:dyDescent="0.35">
      <c r="A3850" t="s">
        <v>26036</v>
      </c>
      <c r="B3850" t="s">
        <v>26037</v>
      </c>
      <c r="C3850">
        <v>3902</v>
      </c>
      <c r="D3850" t="s">
        <v>25136</v>
      </c>
      <c r="E3850">
        <v>15027</v>
      </c>
      <c r="F3850">
        <v>4.1818</v>
      </c>
      <c r="G3850">
        <v>55</v>
      </c>
      <c r="H3850" t="s">
        <v>8193</v>
      </c>
      <c r="I3850" t="s">
        <v>157</v>
      </c>
      <c r="J3850" t="s">
        <v>8193</v>
      </c>
      <c r="L3850" t="s">
        <v>26038</v>
      </c>
      <c r="M3850">
        <v>20</v>
      </c>
      <c r="P3850">
        <v>0</v>
      </c>
      <c r="Q3850">
        <v>0</v>
      </c>
      <c r="R3850">
        <v>0</v>
      </c>
      <c r="S3850">
        <v>0</v>
      </c>
      <c r="T3850">
        <v>1</v>
      </c>
      <c r="U3850" t="s">
        <v>26039</v>
      </c>
      <c r="V3850" t="s">
        <v>394</v>
      </c>
      <c r="W3850" t="s">
        <v>400</v>
      </c>
      <c r="X3850" t="s">
        <v>401</v>
      </c>
      <c r="Y3850">
        <v>0</v>
      </c>
      <c r="AC3850">
        <v>0.45531213984693386</v>
      </c>
    </row>
    <row r="3851" spans="1:29" x14ac:dyDescent="0.35">
      <c r="A3851" t="s">
        <v>20368</v>
      </c>
      <c r="B3851" t="s">
        <v>20369</v>
      </c>
      <c r="C3851">
        <v>3729</v>
      </c>
      <c r="D3851" t="s">
        <v>20351</v>
      </c>
      <c r="E3851">
        <v>17709</v>
      </c>
      <c r="F3851">
        <v>4.5776000000000003</v>
      </c>
      <c r="G3851">
        <v>715</v>
      </c>
      <c r="H3851" t="s">
        <v>15235</v>
      </c>
      <c r="I3851" t="s">
        <v>38</v>
      </c>
      <c r="J3851" t="s">
        <v>20370</v>
      </c>
      <c r="L3851" t="s">
        <v>20371</v>
      </c>
      <c r="M3851">
        <v>180</v>
      </c>
      <c r="P3851">
        <v>0</v>
      </c>
      <c r="Q3851">
        <v>0</v>
      </c>
      <c r="R3851">
        <v>0</v>
      </c>
      <c r="S3851">
        <v>0</v>
      </c>
      <c r="T3851">
        <v>0</v>
      </c>
      <c r="U3851" t="s">
        <v>20372</v>
      </c>
      <c r="V3851" t="s">
        <v>32</v>
      </c>
      <c r="W3851" t="s">
        <v>41</v>
      </c>
      <c r="X3851" t="s">
        <v>42</v>
      </c>
      <c r="Y3851">
        <v>2</v>
      </c>
      <c r="Z3851">
        <v>150</v>
      </c>
      <c r="AA3851">
        <v>89</v>
      </c>
      <c r="AC3851">
        <v>0.45538744941602283</v>
      </c>
    </row>
    <row r="3852" spans="1:29" x14ac:dyDescent="0.35">
      <c r="A3852" t="s">
        <v>8108</v>
      </c>
      <c r="B3852" t="s">
        <v>8109</v>
      </c>
      <c r="C3852">
        <v>3673</v>
      </c>
      <c r="D3852" t="s">
        <v>8053</v>
      </c>
      <c r="E3852">
        <v>4343</v>
      </c>
      <c r="F3852">
        <v>4.4286000000000003</v>
      </c>
      <c r="G3852">
        <v>7</v>
      </c>
      <c r="H3852" t="s">
        <v>55</v>
      </c>
      <c r="I3852" t="s">
        <v>38</v>
      </c>
      <c r="J3852" t="s">
        <v>4139</v>
      </c>
      <c r="L3852" t="s">
        <v>8110</v>
      </c>
      <c r="M3852">
        <v>31</v>
      </c>
      <c r="P3852">
        <v>0</v>
      </c>
      <c r="Q3852">
        <v>0</v>
      </c>
      <c r="R3852">
        <v>0</v>
      </c>
      <c r="S3852">
        <v>1</v>
      </c>
      <c r="T3852">
        <v>0</v>
      </c>
      <c r="V3852" t="s">
        <v>32</v>
      </c>
      <c r="W3852" t="s">
        <v>41</v>
      </c>
      <c r="X3852" t="s">
        <v>59</v>
      </c>
      <c r="Y3852">
        <v>0</v>
      </c>
      <c r="AC3852">
        <v>0.45550593134211237</v>
      </c>
    </row>
    <row r="3853" spans="1:29" x14ac:dyDescent="0.35">
      <c r="A3853" t="s">
        <v>5668</v>
      </c>
      <c r="B3853" t="s">
        <v>5669</v>
      </c>
      <c r="C3853">
        <v>5673</v>
      </c>
      <c r="D3853" t="s">
        <v>5603</v>
      </c>
      <c r="E3853">
        <v>4372</v>
      </c>
      <c r="F3853">
        <v>4.2423999999999999</v>
      </c>
      <c r="G3853">
        <v>33</v>
      </c>
      <c r="H3853" t="s">
        <v>302</v>
      </c>
      <c r="I3853" t="s">
        <v>157</v>
      </c>
      <c r="J3853" t="s">
        <v>302</v>
      </c>
      <c r="L3853" t="s">
        <v>5655</v>
      </c>
      <c r="M3853">
        <v>29</v>
      </c>
      <c r="P3853">
        <v>0</v>
      </c>
      <c r="Q3853">
        <v>0</v>
      </c>
      <c r="R3853">
        <v>0</v>
      </c>
      <c r="S3853">
        <v>0</v>
      </c>
      <c r="T3853">
        <v>1</v>
      </c>
      <c r="U3853" t="s">
        <v>5609</v>
      </c>
      <c r="V3853" t="s">
        <v>32</v>
      </c>
      <c r="W3853" t="s">
        <v>41</v>
      </c>
      <c r="X3853" t="s">
        <v>59</v>
      </c>
      <c r="Y3853">
        <v>0</v>
      </c>
      <c r="AC3853">
        <v>0.45572883629078764</v>
      </c>
    </row>
    <row r="3854" spans="1:29" x14ac:dyDescent="0.35">
      <c r="A3854" t="s">
        <v>29908</v>
      </c>
      <c r="B3854" t="s">
        <v>29909</v>
      </c>
      <c r="C3854">
        <v>1722</v>
      </c>
      <c r="D3854" t="s">
        <v>29893</v>
      </c>
      <c r="E3854">
        <v>8392</v>
      </c>
      <c r="F3854">
        <v>3.9535</v>
      </c>
      <c r="G3854">
        <v>86</v>
      </c>
      <c r="H3854" t="s">
        <v>1608</v>
      </c>
      <c r="I3854" t="s">
        <v>157</v>
      </c>
      <c r="J3854" t="s">
        <v>1608</v>
      </c>
      <c r="L3854" t="s">
        <v>29910</v>
      </c>
      <c r="M3854">
        <v>27</v>
      </c>
      <c r="O3854">
        <v>8</v>
      </c>
      <c r="P3854">
        <v>0</v>
      </c>
      <c r="Q3854">
        <v>0</v>
      </c>
      <c r="R3854">
        <v>0</v>
      </c>
      <c r="S3854">
        <v>1</v>
      </c>
      <c r="T3854">
        <v>0</v>
      </c>
      <c r="V3854" t="s">
        <v>32</v>
      </c>
      <c r="W3854" t="s">
        <v>41</v>
      </c>
      <c r="X3854" t="s">
        <v>42</v>
      </c>
      <c r="Y3854">
        <v>0</v>
      </c>
      <c r="AC3854">
        <v>0.4558569273330344</v>
      </c>
    </row>
    <row r="3855" spans="1:29" x14ac:dyDescent="0.35">
      <c r="A3855" t="s">
        <v>26605</v>
      </c>
      <c r="B3855" t="s">
        <v>26606</v>
      </c>
      <c r="C3855">
        <v>5337</v>
      </c>
      <c r="D3855" t="s">
        <v>26428</v>
      </c>
      <c r="E3855">
        <v>5520</v>
      </c>
      <c r="F3855">
        <v>4.4722</v>
      </c>
      <c r="G3855">
        <v>36</v>
      </c>
      <c r="H3855" t="s">
        <v>186</v>
      </c>
      <c r="I3855" t="s">
        <v>157</v>
      </c>
      <c r="J3855" t="s">
        <v>186</v>
      </c>
      <c r="L3855" t="s">
        <v>26607</v>
      </c>
      <c r="M3855">
        <v>97</v>
      </c>
      <c r="P3855">
        <v>0</v>
      </c>
      <c r="Q3855">
        <v>0</v>
      </c>
      <c r="R3855">
        <v>0</v>
      </c>
      <c r="S3855">
        <v>0</v>
      </c>
      <c r="T3855">
        <v>0</v>
      </c>
      <c r="U3855" t="s">
        <v>26608</v>
      </c>
      <c r="V3855" t="s">
        <v>394</v>
      </c>
      <c r="W3855" t="s">
        <v>395</v>
      </c>
      <c r="X3855" t="s">
        <v>395</v>
      </c>
      <c r="Y3855">
        <v>0</v>
      </c>
      <c r="AC3855">
        <v>0.45590319830816806</v>
      </c>
    </row>
    <row r="3856" spans="1:29" x14ac:dyDescent="0.35">
      <c r="A3856" t="s">
        <v>66</v>
      </c>
      <c r="B3856" t="s">
        <v>67</v>
      </c>
      <c r="C3856">
        <v>6342</v>
      </c>
      <c r="D3856" t="s">
        <v>29</v>
      </c>
      <c r="E3856">
        <v>1542</v>
      </c>
      <c r="F3856">
        <v>3.5714000000000001</v>
      </c>
      <c r="G3856">
        <v>7</v>
      </c>
      <c r="H3856" t="s">
        <v>37</v>
      </c>
      <c r="I3856" t="s">
        <v>38</v>
      </c>
      <c r="J3856" t="s">
        <v>68</v>
      </c>
      <c r="L3856" t="s">
        <v>69</v>
      </c>
      <c r="M3856">
        <v>195</v>
      </c>
      <c r="P3856">
        <v>0</v>
      </c>
      <c r="Q3856">
        <v>0</v>
      </c>
      <c r="R3856">
        <v>1</v>
      </c>
      <c r="S3856">
        <v>0</v>
      </c>
      <c r="T3856">
        <v>0</v>
      </c>
      <c r="U3856" t="s">
        <v>70</v>
      </c>
      <c r="V3856" t="s">
        <v>32</v>
      </c>
      <c r="W3856" t="s">
        <v>41</v>
      </c>
      <c r="X3856" t="s">
        <v>42</v>
      </c>
      <c r="Y3856">
        <v>2</v>
      </c>
      <c r="Z3856">
        <v>75</v>
      </c>
      <c r="AA3856">
        <v>30</v>
      </c>
      <c r="AC3856">
        <v>0.4560299390305127</v>
      </c>
    </row>
    <row r="3857" spans="1:29" x14ac:dyDescent="0.35">
      <c r="A3857" t="s">
        <v>22190</v>
      </c>
      <c r="B3857" t="s">
        <v>22191</v>
      </c>
      <c r="C3857">
        <v>6346</v>
      </c>
      <c r="D3857" t="s">
        <v>22187</v>
      </c>
      <c r="E3857">
        <v>30352</v>
      </c>
      <c r="F3857">
        <v>4.4595000000000002</v>
      </c>
      <c r="G3857">
        <v>444</v>
      </c>
      <c r="H3857" t="s">
        <v>186</v>
      </c>
      <c r="I3857" t="s">
        <v>157</v>
      </c>
      <c r="J3857" t="s">
        <v>186</v>
      </c>
      <c r="L3857" t="s">
        <v>22192</v>
      </c>
      <c r="M3857">
        <v>39</v>
      </c>
      <c r="P3857">
        <v>0</v>
      </c>
      <c r="Q3857">
        <v>0</v>
      </c>
      <c r="R3857">
        <v>1</v>
      </c>
      <c r="S3857">
        <v>0</v>
      </c>
      <c r="T3857">
        <v>0</v>
      </c>
      <c r="U3857" t="s">
        <v>22193</v>
      </c>
      <c r="V3857" t="s">
        <v>222</v>
      </c>
      <c r="W3857" t="s">
        <v>160</v>
      </c>
      <c r="Y3857">
        <v>0</v>
      </c>
      <c r="AC3857">
        <v>0.45610337643804655</v>
      </c>
    </row>
    <row r="3858" spans="1:29" x14ac:dyDescent="0.35">
      <c r="A3858" t="s">
        <v>29803</v>
      </c>
      <c r="B3858" t="s">
        <v>29804</v>
      </c>
      <c r="C3858">
        <v>6234</v>
      </c>
      <c r="D3858" t="s">
        <v>29603</v>
      </c>
      <c r="E3858">
        <v>23001</v>
      </c>
      <c r="F3858">
        <v>4.5</v>
      </c>
      <c r="G3858">
        <v>10</v>
      </c>
      <c r="L3858" t="s">
        <v>29805</v>
      </c>
      <c r="M3858">
        <v>22</v>
      </c>
      <c r="P3858">
        <v>1</v>
      </c>
      <c r="Q3858">
        <v>0</v>
      </c>
      <c r="R3858">
        <v>0</v>
      </c>
      <c r="S3858">
        <v>0</v>
      </c>
      <c r="T3858">
        <v>1</v>
      </c>
      <c r="U3858" t="s">
        <v>29806</v>
      </c>
      <c r="V3858" t="s">
        <v>394</v>
      </c>
      <c r="W3858" t="s">
        <v>33</v>
      </c>
      <c r="Y3858">
        <v>0</v>
      </c>
      <c r="AC3858">
        <v>0.45612486589665313</v>
      </c>
    </row>
    <row r="3859" spans="1:29" x14ac:dyDescent="0.35">
      <c r="A3859" t="s">
        <v>1506</v>
      </c>
      <c r="B3859" t="s">
        <v>1507</v>
      </c>
      <c r="C3859">
        <v>5746</v>
      </c>
      <c r="D3859" t="s">
        <v>1063</v>
      </c>
      <c r="E3859">
        <v>3778</v>
      </c>
      <c r="F3859">
        <v>1.1904999999999999</v>
      </c>
      <c r="G3859">
        <v>21</v>
      </c>
      <c r="I3859" t="s">
        <v>803</v>
      </c>
      <c r="J3859" t="s">
        <v>1508</v>
      </c>
      <c r="L3859" t="s">
        <v>1509</v>
      </c>
      <c r="M3859">
        <v>24</v>
      </c>
      <c r="N3859">
        <v>32</v>
      </c>
      <c r="P3859">
        <v>0</v>
      </c>
      <c r="Q3859">
        <v>0</v>
      </c>
      <c r="R3859">
        <v>0</v>
      </c>
      <c r="S3859">
        <v>0</v>
      </c>
      <c r="T3859">
        <v>0</v>
      </c>
      <c r="U3859" t="s">
        <v>1510</v>
      </c>
      <c r="V3859" t="s">
        <v>306</v>
      </c>
      <c r="W3859" t="s">
        <v>823</v>
      </c>
      <c r="X3859" t="s">
        <v>855</v>
      </c>
      <c r="Y3859">
        <v>4</v>
      </c>
      <c r="Z3859">
        <v>24</v>
      </c>
      <c r="AA3859">
        <v>24</v>
      </c>
      <c r="AC3859">
        <v>0.45620023255632436</v>
      </c>
    </row>
    <row r="3860" spans="1:29" x14ac:dyDescent="0.35">
      <c r="A3860" t="s">
        <v>5935</v>
      </c>
      <c r="B3860" t="s">
        <v>5936</v>
      </c>
      <c r="C3860">
        <v>1254</v>
      </c>
      <c r="D3860" t="s">
        <v>5675</v>
      </c>
      <c r="E3860">
        <v>18957</v>
      </c>
      <c r="F3860">
        <v>4.2233999999999998</v>
      </c>
      <c r="G3860">
        <v>1079</v>
      </c>
      <c r="H3860" t="s">
        <v>478</v>
      </c>
      <c r="I3860" t="s">
        <v>157</v>
      </c>
      <c r="J3860" t="s">
        <v>478</v>
      </c>
      <c r="L3860" t="s">
        <v>5757</v>
      </c>
      <c r="M3860">
        <v>21</v>
      </c>
      <c r="P3860">
        <v>0</v>
      </c>
      <c r="Q3860">
        <v>0</v>
      </c>
      <c r="R3860">
        <v>0</v>
      </c>
      <c r="S3860">
        <v>0</v>
      </c>
      <c r="T3860">
        <v>0</v>
      </c>
      <c r="U3860" t="s">
        <v>5758</v>
      </c>
      <c r="V3860" t="s">
        <v>160</v>
      </c>
      <c r="W3860" t="s">
        <v>394</v>
      </c>
      <c r="Y3860">
        <v>0</v>
      </c>
      <c r="AC3860">
        <v>0.45620801201884031</v>
      </c>
    </row>
    <row r="3861" spans="1:29" x14ac:dyDescent="0.35">
      <c r="A3861" t="s">
        <v>6335</v>
      </c>
      <c r="B3861" t="s">
        <v>6336</v>
      </c>
      <c r="C3861">
        <v>6351</v>
      </c>
      <c r="D3861" t="s">
        <v>6324</v>
      </c>
      <c r="E3861">
        <v>23877</v>
      </c>
      <c r="F3861">
        <v>3.6034000000000002</v>
      </c>
      <c r="G3861">
        <v>58</v>
      </c>
      <c r="H3861" t="s">
        <v>426</v>
      </c>
      <c r="I3861" t="s">
        <v>157</v>
      </c>
      <c r="J3861" t="s">
        <v>426</v>
      </c>
      <c r="L3861" t="s">
        <v>6337</v>
      </c>
      <c r="M3861">
        <v>24</v>
      </c>
      <c r="P3861">
        <v>0</v>
      </c>
      <c r="Q3861">
        <v>0</v>
      </c>
      <c r="R3861">
        <v>0</v>
      </c>
      <c r="S3861">
        <v>0</v>
      </c>
      <c r="T3861">
        <v>0</v>
      </c>
      <c r="U3861" t="s">
        <v>6338</v>
      </c>
      <c r="V3861" t="s">
        <v>222</v>
      </c>
      <c r="W3861" t="s">
        <v>223</v>
      </c>
      <c r="X3861" t="s">
        <v>265</v>
      </c>
      <c r="Y3861">
        <v>0</v>
      </c>
      <c r="AC3861">
        <v>0.45630934307015136</v>
      </c>
    </row>
    <row r="3862" spans="1:29" x14ac:dyDescent="0.35">
      <c r="A3862" t="s">
        <v>21651</v>
      </c>
      <c r="B3862" t="s">
        <v>21652</v>
      </c>
      <c r="C3862">
        <v>7055</v>
      </c>
      <c r="D3862" t="s">
        <v>21568</v>
      </c>
      <c r="E3862">
        <v>11406</v>
      </c>
      <c r="F3862">
        <v>4.6075999999999997</v>
      </c>
      <c r="G3862">
        <v>288</v>
      </c>
      <c r="H3862" t="s">
        <v>12399</v>
      </c>
      <c r="I3862" t="s">
        <v>803</v>
      </c>
      <c r="J3862" t="s">
        <v>21653</v>
      </c>
      <c r="K3862" t="s">
        <v>21654</v>
      </c>
      <c r="L3862" t="s">
        <v>21655</v>
      </c>
      <c r="M3862">
        <v>35</v>
      </c>
      <c r="P3862">
        <v>0</v>
      </c>
      <c r="Q3862">
        <v>0</v>
      </c>
      <c r="R3862">
        <v>0</v>
      </c>
      <c r="S3862">
        <v>0</v>
      </c>
      <c r="T3862">
        <v>0</v>
      </c>
      <c r="U3862" t="s">
        <v>2025</v>
      </c>
      <c r="V3862" t="s">
        <v>306</v>
      </c>
      <c r="W3862" t="s">
        <v>863</v>
      </c>
      <c r="X3862" t="s">
        <v>864</v>
      </c>
      <c r="Y3862">
        <v>4</v>
      </c>
      <c r="Z3862">
        <v>35</v>
      </c>
      <c r="AA3862">
        <v>35</v>
      </c>
      <c r="AC3862">
        <v>0.45690615471780338</v>
      </c>
    </row>
    <row r="3863" spans="1:29" x14ac:dyDescent="0.35">
      <c r="A3863" t="s">
        <v>27767</v>
      </c>
      <c r="B3863" t="s">
        <v>27768</v>
      </c>
      <c r="C3863">
        <v>6358</v>
      </c>
      <c r="D3863" t="s">
        <v>27769</v>
      </c>
      <c r="E3863">
        <v>10042</v>
      </c>
      <c r="F3863">
        <v>4.0392000000000001</v>
      </c>
      <c r="G3863">
        <v>153</v>
      </c>
      <c r="H3863" t="s">
        <v>186</v>
      </c>
      <c r="I3863" t="s">
        <v>157</v>
      </c>
      <c r="J3863" t="s">
        <v>186</v>
      </c>
      <c r="L3863" t="s">
        <v>27770</v>
      </c>
      <c r="M3863">
        <v>95</v>
      </c>
      <c r="P3863">
        <v>0</v>
      </c>
      <c r="Q3863">
        <v>0</v>
      </c>
      <c r="R3863">
        <v>1</v>
      </c>
      <c r="S3863">
        <v>0</v>
      </c>
      <c r="T3863">
        <v>0</v>
      </c>
      <c r="U3863" t="s">
        <v>27771</v>
      </c>
      <c r="V3863" t="s">
        <v>394</v>
      </c>
      <c r="W3863" t="s">
        <v>395</v>
      </c>
      <c r="X3863" t="s">
        <v>520</v>
      </c>
      <c r="Y3863">
        <v>2</v>
      </c>
      <c r="Z3863">
        <v>59</v>
      </c>
      <c r="AA3863">
        <v>15</v>
      </c>
      <c r="AC3863">
        <v>0.45690982465524166</v>
      </c>
    </row>
    <row r="3864" spans="1:29" x14ac:dyDescent="0.35">
      <c r="A3864" t="s">
        <v>13994</v>
      </c>
      <c r="B3864" t="s">
        <v>13995</v>
      </c>
      <c r="C3864">
        <v>6235</v>
      </c>
      <c r="D3864" t="s">
        <v>13952</v>
      </c>
      <c r="E3864">
        <v>6303</v>
      </c>
      <c r="F3864">
        <v>3.4847999999999999</v>
      </c>
      <c r="G3864">
        <v>33</v>
      </c>
      <c r="H3864" t="s">
        <v>13996</v>
      </c>
      <c r="I3864" t="s">
        <v>803</v>
      </c>
      <c r="J3864" t="s">
        <v>13997</v>
      </c>
      <c r="K3864" t="s">
        <v>13998</v>
      </c>
      <c r="L3864" t="s">
        <v>13999</v>
      </c>
      <c r="M3864">
        <v>10</v>
      </c>
      <c r="P3864">
        <v>0</v>
      </c>
      <c r="Q3864">
        <v>0</v>
      </c>
      <c r="R3864">
        <v>1</v>
      </c>
      <c r="S3864">
        <v>0</v>
      </c>
      <c r="T3864">
        <v>0</v>
      </c>
      <c r="V3864" t="s">
        <v>306</v>
      </c>
      <c r="W3864" t="s">
        <v>307</v>
      </c>
      <c r="X3864" t="s">
        <v>1087</v>
      </c>
      <c r="Y3864">
        <v>1</v>
      </c>
      <c r="Z3864">
        <v>10</v>
      </c>
      <c r="AA3864">
        <v>10</v>
      </c>
      <c r="AC3864">
        <v>0.45691962014740717</v>
      </c>
    </row>
    <row r="3865" spans="1:29" x14ac:dyDescent="0.35">
      <c r="A3865" t="s">
        <v>26863</v>
      </c>
      <c r="B3865" t="s">
        <v>26864</v>
      </c>
      <c r="C3865">
        <v>5338</v>
      </c>
      <c r="D3865" t="s">
        <v>26711</v>
      </c>
      <c r="E3865">
        <v>1354</v>
      </c>
      <c r="F3865">
        <v>3.4443999999999999</v>
      </c>
      <c r="G3865">
        <v>9</v>
      </c>
      <c r="H3865" t="s">
        <v>873</v>
      </c>
      <c r="I3865" t="s">
        <v>157</v>
      </c>
      <c r="J3865" t="s">
        <v>873</v>
      </c>
      <c r="L3865" t="s">
        <v>26865</v>
      </c>
      <c r="M3865">
        <v>62</v>
      </c>
      <c r="P3865">
        <v>0</v>
      </c>
      <c r="Q3865">
        <v>0</v>
      </c>
      <c r="R3865">
        <v>0</v>
      </c>
      <c r="S3865">
        <v>0</v>
      </c>
      <c r="T3865">
        <v>1</v>
      </c>
      <c r="U3865" t="s">
        <v>26793</v>
      </c>
      <c r="V3865" t="s">
        <v>222</v>
      </c>
      <c r="W3865" t="s">
        <v>244</v>
      </c>
      <c r="X3865" t="s">
        <v>280</v>
      </c>
      <c r="Y3865">
        <v>0</v>
      </c>
      <c r="AC3865">
        <v>0.45700634785797933</v>
      </c>
    </row>
    <row r="3866" spans="1:29" x14ac:dyDescent="0.35">
      <c r="A3866" t="s">
        <v>29208</v>
      </c>
      <c r="B3866" t="s">
        <v>29209</v>
      </c>
      <c r="C3866">
        <v>6041</v>
      </c>
      <c r="D3866" t="s">
        <v>29080</v>
      </c>
      <c r="E3866">
        <v>9046</v>
      </c>
      <c r="F3866">
        <v>4.8697999999999997</v>
      </c>
      <c r="G3866">
        <v>169</v>
      </c>
      <c r="H3866" t="s">
        <v>8639</v>
      </c>
      <c r="I3866" t="s">
        <v>157</v>
      </c>
      <c r="J3866" t="s">
        <v>8639</v>
      </c>
      <c r="L3866" t="s">
        <v>29210</v>
      </c>
      <c r="M3866">
        <v>58</v>
      </c>
      <c r="P3866">
        <v>0</v>
      </c>
      <c r="Q3866">
        <v>0</v>
      </c>
      <c r="R3866">
        <v>0</v>
      </c>
      <c r="S3866">
        <v>0</v>
      </c>
      <c r="T3866">
        <v>1</v>
      </c>
      <c r="U3866" t="s">
        <v>29211</v>
      </c>
      <c r="V3866" t="s">
        <v>93</v>
      </c>
      <c r="W3866" t="s">
        <v>94</v>
      </c>
      <c r="X3866" t="s">
        <v>95</v>
      </c>
      <c r="Y3866">
        <v>0</v>
      </c>
      <c r="AC3866">
        <v>0.45706008507765483</v>
      </c>
    </row>
    <row r="3867" spans="1:29" x14ac:dyDescent="0.35">
      <c r="A3867" t="s">
        <v>16255</v>
      </c>
      <c r="B3867" t="s">
        <v>16256</v>
      </c>
      <c r="C3867">
        <v>6218</v>
      </c>
      <c r="D3867" t="s">
        <v>16112</v>
      </c>
      <c r="E3867">
        <v>10996</v>
      </c>
      <c r="F3867">
        <v>3.5769000000000002</v>
      </c>
      <c r="G3867">
        <v>26</v>
      </c>
      <c r="H3867" t="s">
        <v>674</v>
      </c>
      <c r="I3867" t="s">
        <v>157</v>
      </c>
      <c r="J3867" t="s">
        <v>674</v>
      </c>
      <c r="L3867" t="s">
        <v>16242</v>
      </c>
      <c r="M3867">
        <v>29</v>
      </c>
      <c r="P3867">
        <v>0</v>
      </c>
      <c r="Q3867">
        <v>0</v>
      </c>
      <c r="R3867">
        <v>1</v>
      </c>
      <c r="S3867">
        <v>1</v>
      </c>
      <c r="T3867">
        <v>0</v>
      </c>
      <c r="U3867" t="s">
        <v>16243</v>
      </c>
      <c r="V3867" t="s">
        <v>160</v>
      </c>
      <c r="W3867" t="s">
        <v>394</v>
      </c>
      <c r="Y3867">
        <v>0</v>
      </c>
      <c r="AC3867">
        <v>0.45707999888927053</v>
      </c>
    </row>
    <row r="3868" spans="1:29" x14ac:dyDescent="0.35">
      <c r="A3868" t="s">
        <v>14170</v>
      </c>
      <c r="B3868" t="s">
        <v>14171</v>
      </c>
      <c r="C3868">
        <v>8008</v>
      </c>
      <c r="D3868" t="s">
        <v>14159</v>
      </c>
      <c r="E3868">
        <v>23933</v>
      </c>
      <c r="F3868">
        <v>3.4289000000000001</v>
      </c>
      <c r="G3868">
        <v>394</v>
      </c>
      <c r="H3868" t="s">
        <v>2707</v>
      </c>
      <c r="I3868" t="s">
        <v>803</v>
      </c>
      <c r="J3868" t="s">
        <v>2527</v>
      </c>
      <c r="L3868" t="s">
        <v>14172</v>
      </c>
      <c r="M3868">
        <v>32</v>
      </c>
      <c r="P3868">
        <v>0</v>
      </c>
      <c r="Q3868">
        <v>0</v>
      </c>
      <c r="R3868">
        <v>0</v>
      </c>
      <c r="S3868">
        <v>0</v>
      </c>
      <c r="T3868">
        <v>0</v>
      </c>
      <c r="U3868" t="s">
        <v>14173</v>
      </c>
      <c r="V3868" t="s">
        <v>394</v>
      </c>
      <c r="W3868" t="s">
        <v>5539</v>
      </c>
      <c r="X3868" t="s">
        <v>5561</v>
      </c>
      <c r="Y3868">
        <v>2</v>
      </c>
      <c r="Z3868">
        <v>32</v>
      </c>
      <c r="AA3868">
        <v>32</v>
      </c>
      <c r="AC3868">
        <v>0.45721965240893203</v>
      </c>
    </row>
    <row r="3869" spans="1:29" x14ac:dyDescent="0.35">
      <c r="A3869" t="s">
        <v>16240</v>
      </c>
      <c r="B3869" t="s">
        <v>16241</v>
      </c>
      <c r="C3869">
        <v>6218</v>
      </c>
      <c r="D3869" t="s">
        <v>16112</v>
      </c>
      <c r="E3869">
        <v>37317</v>
      </c>
      <c r="F3869">
        <v>4.2215999999999996</v>
      </c>
      <c r="G3869">
        <v>194</v>
      </c>
      <c r="H3869" t="s">
        <v>16184</v>
      </c>
      <c r="I3869" t="s">
        <v>157</v>
      </c>
      <c r="J3869" t="s">
        <v>16184</v>
      </c>
      <c r="L3869" t="s">
        <v>16242</v>
      </c>
      <c r="M3869">
        <v>47</v>
      </c>
      <c r="P3869">
        <v>0</v>
      </c>
      <c r="Q3869">
        <v>0</v>
      </c>
      <c r="R3869">
        <v>0</v>
      </c>
      <c r="S3869">
        <v>0</v>
      </c>
      <c r="T3869">
        <v>0</v>
      </c>
      <c r="U3869" t="s">
        <v>16243</v>
      </c>
      <c r="V3869" t="s">
        <v>394</v>
      </c>
      <c r="W3869" t="s">
        <v>428</v>
      </c>
      <c r="X3869" t="s">
        <v>464</v>
      </c>
      <c r="Y3869">
        <v>2</v>
      </c>
      <c r="Z3869">
        <v>72</v>
      </c>
      <c r="AA3869">
        <v>29</v>
      </c>
      <c r="AC3869">
        <v>0.45724282143566219</v>
      </c>
    </row>
    <row r="3870" spans="1:29" x14ac:dyDescent="0.35">
      <c r="A3870" t="s">
        <v>17115</v>
      </c>
      <c r="B3870" t="s">
        <v>17116</v>
      </c>
      <c r="C3870">
        <v>6201</v>
      </c>
      <c r="D3870" t="s">
        <v>16997</v>
      </c>
      <c r="E3870">
        <v>2060</v>
      </c>
      <c r="F3870">
        <v>4.2</v>
      </c>
      <c r="G3870">
        <v>5</v>
      </c>
      <c r="H3870" t="s">
        <v>947</v>
      </c>
      <c r="I3870" t="s">
        <v>157</v>
      </c>
      <c r="J3870" t="s">
        <v>947</v>
      </c>
      <c r="L3870" t="s">
        <v>17117</v>
      </c>
      <c r="M3870">
        <v>210</v>
      </c>
      <c r="P3870">
        <v>0</v>
      </c>
      <c r="Q3870">
        <v>0</v>
      </c>
      <c r="R3870">
        <v>0</v>
      </c>
      <c r="S3870">
        <v>0</v>
      </c>
      <c r="T3870">
        <v>0</v>
      </c>
      <c r="V3870" t="s">
        <v>93</v>
      </c>
      <c r="W3870" t="s">
        <v>94</v>
      </c>
      <c r="X3870" t="s">
        <v>95</v>
      </c>
      <c r="Y3870">
        <v>0</v>
      </c>
      <c r="AC3870">
        <v>0.45727372990169768</v>
      </c>
    </row>
    <row r="3871" spans="1:29" x14ac:dyDescent="0.35">
      <c r="A3871" t="s">
        <v>30977</v>
      </c>
      <c r="B3871" t="s">
        <v>30978</v>
      </c>
      <c r="C3871">
        <v>3806</v>
      </c>
      <c r="D3871" t="s">
        <v>30874</v>
      </c>
      <c r="E3871">
        <v>41769</v>
      </c>
      <c r="F3871">
        <v>4.3864999999999998</v>
      </c>
      <c r="G3871">
        <v>401</v>
      </c>
      <c r="L3871" t="s">
        <v>30979</v>
      </c>
      <c r="M3871">
        <v>33</v>
      </c>
      <c r="P3871">
        <v>0</v>
      </c>
      <c r="Q3871">
        <v>0</v>
      </c>
      <c r="R3871">
        <v>0</v>
      </c>
      <c r="S3871">
        <v>1</v>
      </c>
      <c r="T3871">
        <v>0</v>
      </c>
      <c r="U3871" t="s">
        <v>30980</v>
      </c>
      <c r="V3871" t="s">
        <v>306</v>
      </c>
      <c r="W3871" t="s">
        <v>823</v>
      </c>
      <c r="X3871" t="s">
        <v>1080</v>
      </c>
      <c r="Y3871">
        <v>0</v>
      </c>
      <c r="AC3871">
        <v>0.45751357906134527</v>
      </c>
    </row>
    <row r="3872" spans="1:29" x14ac:dyDescent="0.35">
      <c r="A3872" t="s">
        <v>12756</v>
      </c>
      <c r="B3872" t="s">
        <v>12757</v>
      </c>
      <c r="C3872">
        <v>5879</v>
      </c>
      <c r="D3872" t="s">
        <v>12722</v>
      </c>
      <c r="E3872">
        <v>145082</v>
      </c>
      <c r="F3872">
        <v>4.5294999999999996</v>
      </c>
      <c r="G3872">
        <v>897</v>
      </c>
      <c r="H3872" t="s">
        <v>1364</v>
      </c>
      <c r="I3872" t="s">
        <v>803</v>
      </c>
      <c r="J3872" t="s">
        <v>12758</v>
      </c>
      <c r="K3872" t="s">
        <v>12759</v>
      </c>
      <c r="L3872" t="s">
        <v>12760</v>
      </c>
      <c r="M3872">
        <v>58</v>
      </c>
      <c r="P3872">
        <v>0</v>
      </c>
      <c r="Q3872">
        <v>0</v>
      </c>
      <c r="R3872">
        <v>0</v>
      </c>
      <c r="S3872">
        <v>0</v>
      </c>
      <c r="T3872">
        <v>0</v>
      </c>
      <c r="U3872" t="s">
        <v>12733</v>
      </c>
      <c r="V3872" t="s">
        <v>306</v>
      </c>
      <c r="W3872" t="s">
        <v>863</v>
      </c>
      <c r="X3872" t="s">
        <v>1245</v>
      </c>
      <c r="Y3872">
        <v>6</v>
      </c>
      <c r="Z3872">
        <v>58</v>
      </c>
      <c r="AA3872">
        <v>30</v>
      </c>
      <c r="AC3872">
        <v>0.4575460163035332</v>
      </c>
    </row>
    <row r="3873" spans="1:29" x14ac:dyDescent="0.35">
      <c r="A3873" t="s">
        <v>29101</v>
      </c>
      <c r="B3873" t="s">
        <v>29102</v>
      </c>
      <c r="C3873">
        <v>6041</v>
      </c>
      <c r="D3873" t="s">
        <v>29080</v>
      </c>
      <c r="E3873">
        <v>190401</v>
      </c>
      <c r="F3873">
        <v>4.5018000000000002</v>
      </c>
      <c r="G3873">
        <v>2449</v>
      </c>
      <c r="H3873" t="s">
        <v>2702</v>
      </c>
      <c r="I3873" t="s">
        <v>157</v>
      </c>
      <c r="J3873" t="s">
        <v>2702</v>
      </c>
      <c r="L3873" t="s">
        <v>29103</v>
      </c>
      <c r="M3873">
        <v>40</v>
      </c>
      <c r="P3873">
        <v>0</v>
      </c>
      <c r="Q3873">
        <v>0</v>
      </c>
      <c r="R3873">
        <v>0</v>
      </c>
      <c r="S3873">
        <v>0</v>
      </c>
      <c r="T3873">
        <v>1</v>
      </c>
      <c r="U3873" t="s">
        <v>29104</v>
      </c>
      <c r="V3873" t="s">
        <v>394</v>
      </c>
      <c r="W3873" t="s">
        <v>428</v>
      </c>
      <c r="X3873" t="s">
        <v>429</v>
      </c>
      <c r="Y3873">
        <v>2</v>
      </c>
      <c r="Z3873">
        <v>58</v>
      </c>
      <c r="AA3873">
        <v>18</v>
      </c>
      <c r="AC3873">
        <v>0.45754701989643298</v>
      </c>
    </row>
    <row r="3874" spans="1:29" x14ac:dyDescent="0.35">
      <c r="A3874" t="s">
        <v>28067</v>
      </c>
      <c r="B3874" t="s">
        <v>28068</v>
      </c>
      <c r="C3874">
        <v>8020</v>
      </c>
      <c r="D3874" t="s">
        <v>28024</v>
      </c>
      <c r="E3874">
        <v>435</v>
      </c>
      <c r="F3874">
        <v>4.2857000000000003</v>
      </c>
      <c r="G3874">
        <v>7</v>
      </c>
      <c r="H3874" t="s">
        <v>28062</v>
      </c>
      <c r="I3874" t="s">
        <v>157</v>
      </c>
      <c r="J3874" t="s">
        <v>28062</v>
      </c>
      <c r="L3874" t="s">
        <v>28069</v>
      </c>
      <c r="M3874">
        <v>20</v>
      </c>
      <c r="P3874">
        <v>0</v>
      </c>
      <c r="Q3874">
        <v>0</v>
      </c>
      <c r="R3874">
        <v>1</v>
      </c>
      <c r="S3874">
        <v>0</v>
      </c>
      <c r="T3874">
        <v>0</v>
      </c>
      <c r="U3874" t="s">
        <v>28055</v>
      </c>
      <c r="V3874" t="s">
        <v>222</v>
      </c>
      <c r="W3874" t="s">
        <v>244</v>
      </c>
      <c r="X3874" t="s">
        <v>280</v>
      </c>
      <c r="Y3874">
        <v>0</v>
      </c>
      <c r="AC3874">
        <v>0.45761599996374436</v>
      </c>
    </row>
    <row r="3875" spans="1:29" x14ac:dyDescent="0.35">
      <c r="A3875" t="s">
        <v>1742</v>
      </c>
      <c r="B3875" t="s">
        <v>1743</v>
      </c>
      <c r="C3875">
        <v>1517</v>
      </c>
      <c r="D3875" t="s">
        <v>1520</v>
      </c>
      <c r="E3875">
        <v>753</v>
      </c>
      <c r="F3875">
        <v>4.5</v>
      </c>
      <c r="G3875">
        <v>2</v>
      </c>
      <c r="H3875" t="s">
        <v>37</v>
      </c>
      <c r="I3875" t="s">
        <v>157</v>
      </c>
      <c r="J3875" t="s">
        <v>37</v>
      </c>
      <c r="L3875" t="s">
        <v>1744</v>
      </c>
      <c r="M3875">
        <v>60</v>
      </c>
      <c r="P3875">
        <v>0</v>
      </c>
      <c r="Q3875">
        <v>0</v>
      </c>
      <c r="R3875">
        <v>0</v>
      </c>
      <c r="S3875">
        <v>1</v>
      </c>
      <c r="T3875">
        <v>0</v>
      </c>
      <c r="V3875" t="s">
        <v>93</v>
      </c>
      <c r="W3875" t="s">
        <v>1745</v>
      </c>
      <c r="X3875" t="s">
        <v>1746</v>
      </c>
      <c r="Y3875">
        <v>0</v>
      </c>
      <c r="AC3875">
        <v>0.45772875875613039</v>
      </c>
    </row>
    <row r="3876" spans="1:29" x14ac:dyDescent="0.35">
      <c r="A3876" t="s">
        <v>29554</v>
      </c>
      <c r="B3876" t="s">
        <v>29555</v>
      </c>
      <c r="C3876">
        <v>6375</v>
      </c>
      <c r="D3876" t="s">
        <v>29556</v>
      </c>
      <c r="E3876">
        <v>4285</v>
      </c>
      <c r="F3876">
        <v>4.2042000000000002</v>
      </c>
      <c r="G3876">
        <v>191</v>
      </c>
      <c r="H3876" t="s">
        <v>9271</v>
      </c>
      <c r="I3876" t="s">
        <v>38</v>
      </c>
      <c r="J3876" t="s">
        <v>9271</v>
      </c>
      <c r="L3876" t="s">
        <v>29557</v>
      </c>
      <c r="M3876">
        <v>30</v>
      </c>
      <c r="P3876">
        <v>0</v>
      </c>
      <c r="Q3876">
        <v>0</v>
      </c>
      <c r="R3876">
        <v>1</v>
      </c>
      <c r="S3876">
        <v>0</v>
      </c>
      <c r="T3876">
        <v>1</v>
      </c>
      <c r="U3876" t="s">
        <v>29558</v>
      </c>
      <c r="V3876" t="s">
        <v>394</v>
      </c>
      <c r="W3876" t="s">
        <v>2075</v>
      </c>
      <c r="X3876" t="s">
        <v>10541</v>
      </c>
      <c r="Y3876">
        <v>0</v>
      </c>
      <c r="AC3876">
        <v>0.45792983230271622</v>
      </c>
    </row>
    <row r="3877" spans="1:29" x14ac:dyDescent="0.35">
      <c r="A3877" t="s">
        <v>22834</v>
      </c>
      <c r="B3877" t="s">
        <v>22835</v>
      </c>
      <c r="C3877">
        <v>6144</v>
      </c>
      <c r="D3877" t="s">
        <v>22711</v>
      </c>
      <c r="E3877">
        <v>17692</v>
      </c>
      <c r="F3877">
        <v>3.7875000000000001</v>
      </c>
      <c r="G3877">
        <v>287</v>
      </c>
      <c r="H3877" t="s">
        <v>3769</v>
      </c>
      <c r="I3877" t="s">
        <v>157</v>
      </c>
      <c r="J3877" t="s">
        <v>3769</v>
      </c>
      <c r="L3877" t="s">
        <v>22836</v>
      </c>
      <c r="M3877">
        <v>32</v>
      </c>
      <c r="P3877">
        <v>0</v>
      </c>
      <c r="Q3877">
        <v>0</v>
      </c>
      <c r="R3877">
        <v>0</v>
      </c>
      <c r="S3877">
        <v>0</v>
      </c>
      <c r="T3877">
        <v>0</v>
      </c>
      <c r="V3877" t="s">
        <v>222</v>
      </c>
      <c r="W3877" t="s">
        <v>244</v>
      </c>
      <c r="X3877" t="s">
        <v>245</v>
      </c>
      <c r="Y3877">
        <v>1</v>
      </c>
      <c r="Z3877">
        <v>64</v>
      </c>
      <c r="AA3877">
        <v>64</v>
      </c>
      <c r="AC3877">
        <v>0.45824758272037525</v>
      </c>
    </row>
    <row r="3878" spans="1:29" x14ac:dyDescent="0.35">
      <c r="A3878" t="s">
        <v>28398</v>
      </c>
      <c r="B3878" t="s">
        <v>28399</v>
      </c>
      <c r="C3878">
        <v>5780</v>
      </c>
      <c r="D3878" t="s">
        <v>28338</v>
      </c>
      <c r="E3878">
        <v>220</v>
      </c>
      <c r="M3878">
        <v>45</v>
      </c>
      <c r="P3878">
        <v>0</v>
      </c>
      <c r="Q3878">
        <v>0</v>
      </c>
      <c r="R3878">
        <v>0</v>
      </c>
      <c r="S3878">
        <v>0</v>
      </c>
      <c r="T3878">
        <v>0</v>
      </c>
      <c r="U3878" t="s">
        <v>28344</v>
      </c>
      <c r="V3878" t="s">
        <v>222</v>
      </c>
      <c r="W3878" t="s">
        <v>908</v>
      </c>
      <c r="X3878" t="s">
        <v>1312</v>
      </c>
      <c r="Y3878">
        <v>0</v>
      </c>
      <c r="AC3878">
        <v>0.45837975918253371</v>
      </c>
    </row>
    <row r="3879" spans="1:29" x14ac:dyDescent="0.35">
      <c r="A3879" t="s">
        <v>21302</v>
      </c>
      <c r="B3879" t="s">
        <v>21303</v>
      </c>
      <c r="C3879">
        <v>7025</v>
      </c>
      <c r="D3879" t="s">
        <v>21247</v>
      </c>
      <c r="E3879">
        <v>10512</v>
      </c>
      <c r="F3879">
        <v>4.3541999999999996</v>
      </c>
      <c r="G3879">
        <v>192</v>
      </c>
      <c r="H3879" t="s">
        <v>415</v>
      </c>
      <c r="I3879" t="s">
        <v>38</v>
      </c>
      <c r="J3879" t="s">
        <v>415</v>
      </c>
      <c r="L3879" t="s">
        <v>21304</v>
      </c>
      <c r="M3879">
        <v>98</v>
      </c>
      <c r="P3879">
        <v>0</v>
      </c>
      <c r="Q3879">
        <v>0</v>
      </c>
      <c r="R3879">
        <v>0</v>
      </c>
      <c r="S3879">
        <v>0</v>
      </c>
      <c r="T3879">
        <v>0</v>
      </c>
      <c r="U3879" t="s">
        <v>21279</v>
      </c>
      <c r="V3879" t="s">
        <v>32</v>
      </c>
      <c r="W3879" t="s">
        <v>41</v>
      </c>
      <c r="X3879" t="s">
        <v>42</v>
      </c>
      <c r="Y3879">
        <v>1</v>
      </c>
      <c r="Z3879">
        <v>35</v>
      </c>
      <c r="AA3879">
        <v>35</v>
      </c>
      <c r="AC3879">
        <v>0.45840286845904532</v>
      </c>
    </row>
    <row r="3880" spans="1:29" x14ac:dyDescent="0.35">
      <c r="A3880" t="s">
        <v>12532</v>
      </c>
      <c r="B3880" t="s">
        <v>12533</v>
      </c>
      <c r="C3880">
        <v>6117</v>
      </c>
      <c r="D3880" t="s">
        <v>12459</v>
      </c>
      <c r="E3880">
        <v>19480</v>
      </c>
      <c r="F3880">
        <v>4.3875999999999999</v>
      </c>
      <c r="G3880">
        <v>209</v>
      </c>
      <c r="H3880" t="s">
        <v>163</v>
      </c>
      <c r="I3880" t="s">
        <v>157</v>
      </c>
      <c r="J3880" t="s">
        <v>163</v>
      </c>
      <c r="L3880" t="s">
        <v>12534</v>
      </c>
      <c r="M3880">
        <v>50</v>
      </c>
      <c r="P3880">
        <v>0</v>
      </c>
      <c r="Q3880">
        <v>0</v>
      </c>
      <c r="R3880">
        <v>0</v>
      </c>
      <c r="S3880">
        <v>0</v>
      </c>
      <c r="T3880">
        <v>1</v>
      </c>
      <c r="U3880" t="s">
        <v>12535</v>
      </c>
      <c r="V3880" t="s">
        <v>394</v>
      </c>
      <c r="W3880" t="s">
        <v>400</v>
      </c>
      <c r="X3880" t="s">
        <v>401</v>
      </c>
      <c r="Y3880">
        <v>0</v>
      </c>
      <c r="AC3880">
        <v>0.45848980948746909</v>
      </c>
    </row>
    <row r="3881" spans="1:29" x14ac:dyDescent="0.35">
      <c r="A3881" t="s">
        <v>28703</v>
      </c>
      <c r="B3881" t="s">
        <v>28704</v>
      </c>
      <c r="C3881">
        <v>5648</v>
      </c>
      <c r="D3881" t="s">
        <v>28460</v>
      </c>
      <c r="E3881">
        <v>22941</v>
      </c>
      <c r="F3881">
        <v>3.6217999999999999</v>
      </c>
      <c r="G3881">
        <v>156</v>
      </c>
      <c r="H3881" t="s">
        <v>140</v>
      </c>
      <c r="I3881" t="s">
        <v>803</v>
      </c>
      <c r="J3881" t="s">
        <v>1609</v>
      </c>
      <c r="K3881" t="s">
        <v>1306</v>
      </c>
      <c r="L3881" t="s">
        <v>28705</v>
      </c>
      <c r="M3881">
        <v>25</v>
      </c>
      <c r="P3881">
        <v>0</v>
      </c>
      <c r="Q3881">
        <v>0</v>
      </c>
      <c r="R3881">
        <v>0</v>
      </c>
      <c r="S3881">
        <v>0</v>
      </c>
      <c r="T3881">
        <v>0</v>
      </c>
      <c r="U3881" t="s">
        <v>22150</v>
      </c>
      <c r="V3881" t="s">
        <v>306</v>
      </c>
      <c r="W3881" t="s">
        <v>823</v>
      </c>
      <c r="X3881" t="s">
        <v>824</v>
      </c>
      <c r="Y3881">
        <v>1</v>
      </c>
      <c r="Z3881">
        <v>15</v>
      </c>
      <c r="AA3881">
        <v>15</v>
      </c>
      <c r="AC3881">
        <v>0.45849290207769311</v>
      </c>
    </row>
    <row r="3882" spans="1:29" x14ac:dyDescent="0.35">
      <c r="A3882" t="s">
        <v>15502</v>
      </c>
      <c r="B3882" t="s">
        <v>15503</v>
      </c>
      <c r="C3882">
        <v>5946</v>
      </c>
      <c r="D3882" t="s">
        <v>15451</v>
      </c>
      <c r="E3882">
        <v>8961</v>
      </c>
      <c r="F3882">
        <v>4.4970999999999997</v>
      </c>
      <c r="G3882">
        <v>350</v>
      </c>
      <c r="H3882" t="s">
        <v>186</v>
      </c>
      <c r="I3882" t="s">
        <v>157</v>
      </c>
      <c r="J3882" t="s">
        <v>186</v>
      </c>
      <c r="L3882" t="s">
        <v>15504</v>
      </c>
      <c r="M3882">
        <v>76</v>
      </c>
      <c r="P3882">
        <v>0</v>
      </c>
      <c r="Q3882">
        <v>0</v>
      </c>
      <c r="R3882">
        <v>0</v>
      </c>
      <c r="S3882">
        <v>0</v>
      </c>
      <c r="T3882">
        <v>0</v>
      </c>
      <c r="U3882" t="s">
        <v>15505</v>
      </c>
      <c r="V3882" t="s">
        <v>394</v>
      </c>
      <c r="W3882" t="s">
        <v>395</v>
      </c>
      <c r="X3882" t="s">
        <v>395</v>
      </c>
      <c r="Y3882">
        <v>0</v>
      </c>
      <c r="AC3882">
        <v>0.45856219602262083</v>
      </c>
    </row>
    <row r="3883" spans="1:29" x14ac:dyDescent="0.35">
      <c r="A3883" t="s">
        <v>15940</v>
      </c>
      <c r="B3883" t="s">
        <v>15941</v>
      </c>
      <c r="C3883">
        <v>6259</v>
      </c>
      <c r="D3883" t="s">
        <v>15711</v>
      </c>
      <c r="E3883">
        <v>8285</v>
      </c>
      <c r="F3883">
        <v>4.5833000000000004</v>
      </c>
      <c r="G3883">
        <v>12</v>
      </c>
      <c r="H3883" t="s">
        <v>3015</v>
      </c>
      <c r="I3883" t="s">
        <v>157</v>
      </c>
      <c r="J3883" t="s">
        <v>3015</v>
      </c>
      <c r="L3883" t="s">
        <v>15942</v>
      </c>
      <c r="M3883">
        <v>68</v>
      </c>
      <c r="P3883">
        <v>0</v>
      </c>
      <c r="Q3883">
        <v>0</v>
      </c>
      <c r="R3883">
        <v>0</v>
      </c>
      <c r="S3883">
        <v>0</v>
      </c>
      <c r="T3883">
        <v>1</v>
      </c>
      <c r="U3883" t="s">
        <v>15780</v>
      </c>
      <c r="V3883" t="s">
        <v>222</v>
      </c>
      <c r="W3883" t="s">
        <v>223</v>
      </c>
      <c r="X3883" t="s">
        <v>224</v>
      </c>
      <c r="Y3883">
        <v>0</v>
      </c>
      <c r="AC3883">
        <v>0.45869888244947044</v>
      </c>
    </row>
    <row r="3884" spans="1:29" x14ac:dyDescent="0.35">
      <c r="A3884" t="s">
        <v>7574</v>
      </c>
      <c r="B3884" t="s">
        <v>7575</v>
      </c>
      <c r="C3884">
        <v>1073</v>
      </c>
      <c r="D3884" t="s">
        <v>7503</v>
      </c>
      <c r="E3884">
        <v>95588</v>
      </c>
      <c r="F3884">
        <v>4.5214999999999996</v>
      </c>
      <c r="G3884">
        <v>2188</v>
      </c>
      <c r="H3884" t="s">
        <v>37</v>
      </c>
      <c r="I3884" t="s">
        <v>38</v>
      </c>
      <c r="J3884" t="s">
        <v>68</v>
      </c>
      <c r="L3884" t="s">
        <v>7576</v>
      </c>
      <c r="M3884">
        <v>160</v>
      </c>
      <c r="P3884">
        <v>0</v>
      </c>
      <c r="Q3884">
        <v>0</v>
      </c>
      <c r="R3884">
        <v>0</v>
      </c>
      <c r="S3884">
        <v>0</v>
      </c>
      <c r="T3884">
        <v>0</v>
      </c>
      <c r="U3884" t="s">
        <v>360</v>
      </c>
      <c r="V3884" t="s">
        <v>32</v>
      </c>
      <c r="W3884" t="s">
        <v>41</v>
      </c>
      <c r="X3884" t="s">
        <v>42</v>
      </c>
      <c r="Y3884">
        <v>4</v>
      </c>
      <c r="Z3884">
        <v>200</v>
      </c>
      <c r="AA3884">
        <v>55</v>
      </c>
      <c r="AC3884">
        <v>0.45886825872304016</v>
      </c>
    </row>
    <row r="3885" spans="1:29" x14ac:dyDescent="0.35">
      <c r="A3885" t="s">
        <v>21677</v>
      </c>
      <c r="B3885" t="s">
        <v>21678</v>
      </c>
      <c r="C3885">
        <v>7055</v>
      </c>
      <c r="D3885" t="s">
        <v>21568</v>
      </c>
      <c r="E3885">
        <v>8743</v>
      </c>
      <c r="F3885">
        <v>4.2796000000000003</v>
      </c>
      <c r="G3885">
        <v>186</v>
      </c>
      <c r="H3885" t="s">
        <v>13272</v>
      </c>
      <c r="I3885" t="s">
        <v>157</v>
      </c>
      <c r="J3885" t="s">
        <v>13272</v>
      </c>
      <c r="L3885" t="s">
        <v>21679</v>
      </c>
      <c r="M3885">
        <v>34</v>
      </c>
      <c r="P3885">
        <v>0</v>
      </c>
      <c r="Q3885">
        <v>0</v>
      </c>
      <c r="R3885">
        <v>0</v>
      </c>
      <c r="S3885">
        <v>0</v>
      </c>
      <c r="T3885">
        <v>0</v>
      </c>
      <c r="U3885" t="s">
        <v>21673</v>
      </c>
      <c r="V3885" t="s">
        <v>306</v>
      </c>
      <c r="W3885" t="s">
        <v>815</v>
      </c>
      <c r="X3885" t="s">
        <v>1605</v>
      </c>
      <c r="Y3885">
        <v>0</v>
      </c>
      <c r="AC3885">
        <v>0.45890338147485921</v>
      </c>
    </row>
    <row r="3886" spans="1:29" x14ac:dyDescent="0.35">
      <c r="A3886" t="s">
        <v>18139</v>
      </c>
      <c r="B3886" t="s">
        <v>18140</v>
      </c>
      <c r="C3886">
        <v>5936</v>
      </c>
      <c r="D3886" t="s">
        <v>18103</v>
      </c>
      <c r="E3886">
        <v>22192</v>
      </c>
      <c r="F3886">
        <v>4.6650999999999998</v>
      </c>
      <c r="G3886">
        <v>209</v>
      </c>
      <c r="H3886" t="s">
        <v>3390</v>
      </c>
      <c r="I3886" t="s">
        <v>157</v>
      </c>
      <c r="J3886" t="s">
        <v>3390</v>
      </c>
      <c r="L3886" t="s">
        <v>18141</v>
      </c>
      <c r="M3886">
        <v>32</v>
      </c>
      <c r="P3886">
        <v>0</v>
      </c>
      <c r="Q3886">
        <v>0</v>
      </c>
      <c r="R3886">
        <v>0</v>
      </c>
      <c r="S3886">
        <v>0</v>
      </c>
      <c r="T3886">
        <v>0</v>
      </c>
      <c r="U3886" t="s">
        <v>18133</v>
      </c>
      <c r="V3886" t="s">
        <v>222</v>
      </c>
      <c r="W3886" t="s">
        <v>244</v>
      </c>
      <c r="X3886" t="s">
        <v>280</v>
      </c>
      <c r="Y3886">
        <v>1</v>
      </c>
      <c r="Z3886">
        <v>65</v>
      </c>
      <c r="AA3886">
        <v>65</v>
      </c>
      <c r="AC3886">
        <v>0.45893004612919308</v>
      </c>
    </row>
    <row r="3887" spans="1:29" x14ac:dyDescent="0.35">
      <c r="A3887" t="s">
        <v>15233</v>
      </c>
      <c r="B3887" t="s">
        <v>15234</v>
      </c>
      <c r="C3887">
        <v>6469</v>
      </c>
      <c r="D3887" t="s">
        <v>15222</v>
      </c>
      <c r="E3887">
        <v>34585</v>
      </c>
      <c r="F3887">
        <v>4.6330999999999998</v>
      </c>
      <c r="G3887">
        <v>913</v>
      </c>
      <c r="H3887" t="s">
        <v>15235</v>
      </c>
      <c r="I3887" t="s">
        <v>157</v>
      </c>
      <c r="J3887" t="s">
        <v>15235</v>
      </c>
      <c r="L3887" t="s">
        <v>15236</v>
      </c>
      <c r="M3887">
        <v>29</v>
      </c>
      <c r="P3887">
        <v>0</v>
      </c>
      <c r="Q3887">
        <v>0</v>
      </c>
      <c r="R3887">
        <v>0</v>
      </c>
      <c r="S3887">
        <v>0</v>
      </c>
      <c r="T3887">
        <v>1</v>
      </c>
      <c r="U3887" t="s">
        <v>15237</v>
      </c>
      <c r="V3887" t="s">
        <v>222</v>
      </c>
      <c r="W3887" t="s">
        <v>223</v>
      </c>
      <c r="X3887" t="s">
        <v>265</v>
      </c>
      <c r="Y3887">
        <v>0</v>
      </c>
      <c r="AC3887">
        <v>0.45903441820855595</v>
      </c>
    </row>
    <row r="3888" spans="1:29" x14ac:dyDescent="0.35">
      <c r="A3888" t="s">
        <v>22559</v>
      </c>
      <c r="B3888" t="s">
        <v>22560</v>
      </c>
      <c r="C3888">
        <v>3733</v>
      </c>
      <c r="D3888" t="s">
        <v>22513</v>
      </c>
      <c r="E3888">
        <v>6749</v>
      </c>
      <c r="F3888">
        <v>4.4028</v>
      </c>
      <c r="G3888">
        <v>571</v>
      </c>
      <c r="H3888" t="s">
        <v>947</v>
      </c>
      <c r="I3888" t="s">
        <v>157</v>
      </c>
      <c r="J3888" t="s">
        <v>947</v>
      </c>
      <c r="L3888" t="s">
        <v>22561</v>
      </c>
      <c r="M3888">
        <v>40</v>
      </c>
      <c r="P3888">
        <v>0</v>
      </c>
      <c r="Q3888">
        <v>0</v>
      </c>
      <c r="R3888">
        <v>1</v>
      </c>
      <c r="S3888">
        <v>0</v>
      </c>
      <c r="T3888">
        <v>0</v>
      </c>
      <c r="U3888" t="s">
        <v>22562</v>
      </c>
      <c r="V3888" t="s">
        <v>394</v>
      </c>
      <c r="W3888" t="s">
        <v>395</v>
      </c>
      <c r="X3888" t="s">
        <v>2307</v>
      </c>
      <c r="Y3888">
        <v>0</v>
      </c>
      <c r="AC3888">
        <v>0.45904575711085527</v>
      </c>
    </row>
    <row r="3889" spans="1:29" x14ac:dyDescent="0.35">
      <c r="A3889" t="s">
        <v>17849</v>
      </c>
      <c r="B3889" t="s">
        <v>17850</v>
      </c>
      <c r="C3889">
        <v>6246</v>
      </c>
      <c r="D3889" t="s">
        <v>17836</v>
      </c>
      <c r="E3889">
        <v>63426</v>
      </c>
      <c r="F3889">
        <v>4.3879000000000001</v>
      </c>
      <c r="G3889">
        <v>513</v>
      </c>
      <c r="H3889" t="s">
        <v>17851</v>
      </c>
      <c r="I3889" t="s">
        <v>803</v>
      </c>
      <c r="J3889" t="s">
        <v>17852</v>
      </c>
      <c r="K3889" t="s">
        <v>17853</v>
      </c>
      <c r="L3889" t="s">
        <v>17854</v>
      </c>
      <c r="M3889">
        <v>26</v>
      </c>
      <c r="P3889">
        <v>0</v>
      </c>
      <c r="Q3889">
        <v>1</v>
      </c>
      <c r="R3889">
        <v>0</v>
      </c>
      <c r="S3889">
        <v>0</v>
      </c>
      <c r="T3889">
        <v>1</v>
      </c>
      <c r="U3889" t="s">
        <v>17855</v>
      </c>
      <c r="V3889" t="s">
        <v>306</v>
      </c>
      <c r="W3889" t="s">
        <v>307</v>
      </c>
      <c r="X3889" t="s">
        <v>308</v>
      </c>
      <c r="Y3889">
        <v>5</v>
      </c>
      <c r="Z3889">
        <v>26</v>
      </c>
      <c r="AA3889">
        <v>26</v>
      </c>
      <c r="AC3889">
        <v>0.45916619216728882</v>
      </c>
    </row>
    <row r="3890" spans="1:29" x14ac:dyDescent="0.35">
      <c r="A3890" t="s">
        <v>18509</v>
      </c>
      <c r="B3890" t="s">
        <v>18510</v>
      </c>
      <c r="C3890">
        <v>7038</v>
      </c>
      <c r="D3890" t="s">
        <v>18479</v>
      </c>
      <c r="E3890">
        <v>29546</v>
      </c>
      <c r="F3890">
        <v>3.9525999999999999</v>
      </c>
      <c r="G3890">
        <v>612</v>
      </c>
      <c r="H3890" t="s">
        <v>302</v>
      </c>
      <c r="I3890" t="s">
        <v>38</v>
      </c>
      <c r="J3890" t="s">
        <v>18507</v>
      </c>
      <c r="L3890" t="s">
        <v>18511</v>
      </c>
      <c r="M3890">
        <v>35</v>
      </c>
      <c r="P3890">
        <v>0</v>
      </c>
      <c r="Q3890">
        <v>0</v>
      </c>
      <c r="R3890">
        <v>0</v>
      </c>
      <c r="S3890">
        <v>0</v>
      </c>
      <c r="T3890">
        <v>0</v>
      </c>
      <c r="V3890" t="s">
        <v>32</v>
      </c>
      <c r="W3890" t="s">
        <v>41</v>
      </c>
      <c r="X3890" t="s">
        <v>59</v>
      </c>
      <c r="Y3890">
        <v>0</v>
      </c>
      <c r="AC3890">
        <v>0.45936599363563435</v>
      </c>
    </row>
    <row r="3891" spans="1:29" x14ac:dyDescent="0.35">
      <c r="A3891" t="s">
        <v>10278</v>
      </c>
      <c r="B3891" t="s">
        <v>10279</v>
      </c>
      <c r="C3891">
        <v>6352</v>
      </c>
      <c r="D3891" t="s">
        <v>10247</v>
      </c>
      <c r="E3891">
        <v>19707</v>
      </c>
      <c r="F3891">
        <v>4.1551999999999998</v>
      </c>
      <c r="G3891">
        <v>58</v>
      </c>
      <c r="H3891" t="s">
        <v>195</v>
      </c>
      <c r="I3891" t="s">
        <v>157</v>
      </c>
      <c r="J3891" t="s">
        <v>195</v>
      </c>
      <c r="L3891" t="s">
        <v>10248</v>
      </c>
      <c r="M3891">
        <v>23</v>
      </c>
      <c r="P3891">
        <v>0</v>
      </c>
      <c r="Q3891">
        <v>0</v>
      </c>
      <c r="R3891">
        <v>1</v>
      </c>
      <c r="S3891">
        <v>0</v>
      </c>
      <c r="T3891">
        <v>1</v>
      </c>
      <c r="V3891" t="s">
        <v>93</v>
      </c>
      <c r="W3891" t="s">
        <v>94</v>
      </c>
      <c r="X3891" t="s">
        <v>95</v>
      </c>
      <c r="Y3891">
        <v>0</v>
      </c>
      <c r="AC3891">
        <v>0.45943286228413693</v>
      </c>
    </row>
    <row r="3892" spans="1:29" x14ac:dyDescent="0.35">
      <c r="A3892" t="s">
        <v>27712</v>
      </c>
      <c r="B3892" t="s">
        <v>27713</v>
      </c>
      <c r="C3892">
        <v>3865</v>
      </c>
      <c r="D3892" t="s">
        <v>27714</v>
      </c>
      <c r="E3892">
        <v>462133</v>
      </c>
      <c r="F3892">
        <v>4.5079000000000002</v>
      </c>
      <c r="G3892">
        <v>1967</v>
      </c>
      <c r="H3892" t="s">
        <v>13333</v>
      </c>
      <c r="I3892" t="s">
        <v>803</v>
      </c>
      <c r="J3892" t="s">
        <v>27715</v>
      </c>
      <c r="K3892" t="s">
        <v>27716</v>
      </c>
      <c r="L3892" t="s">
        <v>27717</v>
      </c>
      <c r="M3892">
        <v>25</v>
      </c>
      <c r="P3892">
        <v>0</v>
      </c>
      <c r="Q3892">
        <v>0</v>
      </c>
      <c r="R3892">
        <v>0</v>
      </c>
      <c r="S3892">
        <v>0</v>
      </c>
      <c r="T3892">
        <v>0</v>
      </c>
      <c r="V3892" t="s">
        <v>306</v>
      </c>
      <c r="W3892" t="s">
        <v>823</v>
      </c>
      <c r="X3892" t="s">
        <v>1080</v>
      </c>
      <c r="Y3892">
        <v>4</v>
      </c>
      <c r="Z3892">
        <v>25</v>
      </c>
      <c r="AA3892">
        <v>25</v>
      </c>
      <c r="AC3892">
        <v>0.45955348342802416</v>
      </c>
    </row>
    <row r="3893" spans="1:29" x14ac:dyDescent="0.35">
      <c r="A3893" t="s">
        <v>8782</v>
      </c>
      <c r="B3893" t="s">
        <v>8783</v>
      </c>
      <c r="C3893">
        <v>6334</v>
      </c>
      <c r="D3893" t="s">
        <v>8746</v>
      </c>
      <c r="E3893">
        <v>2472</v>
      </c>
      <c r="F3893">
        <v>4.5082000000000004</v>
      </c>
      <c r="G3893">
        <v>122</v>
      </c>
      <c r="H3893" t="s">
        <v>163</v>
      </c>
      <c r="I3893" t="s">
        <v>157</v>
      </c>
      <c r="J3893" t="s">
        <v>163</v>
      </c>
      <c r="L3893" t="s">
        <v>8784</v>
      </c>
      <c r="M3893">
        <v>72</v>
      </c>
      <c r="P3893">
        <v>0</v>
      </c>
      <c r="Q3893">
        <v>0</v>
      </c>
      <c r="R3893">
        <v>1</v>
      </c>
      <c r="S3893">
        <v>0</v>
      </c>
      <c r="T3893">
        <v>1</v>
      </c>
      <c r="U3893" t="s">
        <v>8785</v>
      </c>
      <c r="V3893" t="s">
        <v>394</v>
      </c>
      <c r="W3893" t="s">
        <v>400</v>
      </c>
      <c r="X3893" t="s">
        <v>401</v>
      </c>
      <c r="Y3893">
        <v>0</v>
      </c>
      <c r="AC3893">
        <v>0.45958175446564609</v>
      </c>
    </row>
    <row r="3894" spans="1:29" x14ac:dyDescent="0.35">
      <c r="A3894" t="s">
        <v>3110</v>
      </c>
      <c r="B3894" t="s">
        <v>3111</v>
      </c>
      <c r="C3894">
        <v>6487</v>
      </c>
      <c r="D3894" t="s">
        <v>3066</v>
      </c>
      <c r="E3894">
        <v>441</v>
      </c>
      <c r="F3894">
        <v>5</v>
      </c>
      <c r="G3894">
        <v>3</v>
      </c>
      <c r="H3894" t="s">
        <v>3075</v>
      </c>
      <c r="I3894" t="s">
        <v>38</v>
      </c>
      <c r="J3894" t="s">
        <v>3075</v>
      </c>
      <c r="L3894" t="s">
        <v>3100</v>
      </c>
      <c r="M3894">
        <v>107</v>
      </c>
      <c r="P3894">
        <v>0</v>
      </c>
      <c r="Q3894">
        <v>0</v>
      </c>
      <c r="R3894">
        <v>1</v>
      </c>
      <c r="S3894">
        <v>0</v>
      </c>
      <c r="T3894">
        <v>0</v>
      </c>
      <c r="U3894" t="s">
        <v>3072</v>
      </c>
      <c r="V3894" t="s">
        <v>32</v>
      </c>
      <c r="W3894" t="s">
        <v>41</v>
      </c>
      <c r="X3894" t="s">
        <v>42</v>
      </c>
      <c r="Y3894">
        <v>2</v>
      </c>
      <c r="Z3894">
        <v>53</v>
      </c>
      <c r="AA3894">
        <v>34</v>
      </c>
      <c r="AC3894">
        <v>0.45960506382581201</v>
      </c>
    </row>
    <row r="3895" spans="1:29" x14ac:dyDescent="0.35">
      <c r="A3895" t="s">
        <v>8601</v>
      </c>
      <c r="B3895" t="s">
        <v>8602</v>
      </c>
      <c r="C3895">
        <v>6014</v>
      </c>
      <c r="D3895" t="s">
        <v>8545</v>
      </c>
      <c r="E3895">
        <v>62298</v>
      </c>
      <c r="F3895">
        <v>4.1395</v>
      </c>
      <c r="G3895">
        <v>473</v>
      </c>
      <c r="H3895" t="s">
        <v>163</v>
      </c>
      <c r="I3895" t="s">
        <v>157</v>
      </c>
      <c r="J3895" t="s">
        <v>163</v>
      </c>
      <c r="L3895" t="s">
        <v>8603</v>
      </c>
      <c r="M3895">
        <v>48</v>
      </c>
      <c r="P3895">
        <v>0</v>
      </c>
      <c r="Q3895">
        <v>0</v>
      </c>
      <c r="R3895">
        <v>0</v>
      </c>
      <c r="S3895">
        <v>0</v>
      </c>
      <c r="T3895">
        <v>1</v>
      </c>
      <c r="U3895" t="s">
        <v>8604</v>
      </c>
      <c r="V3895" t="s">
        <v>394</v>
      </c>
      <c r="W3895" t="s">
        <v>400</v>
      </c>
      <c r="X3895" t="s">
        <v>2146</v>
      </c>
      <c r="Y3895">
        <v>0</v>
      </c>
      <c r="AC3895">
        <v>0.45967020181559048</v>
      </c>
    </row>
    <row r="3896" spans="1:29" x14ac:dyDescent="0.35">
      <c r="A3896" t="s">
        <v>30264</v>
      </c>
      <c r="B3896" t="s">
        <v>30265</v>
      </c>
      <c r="C3896">
        <v>5869</v>
      </c>
      <c r="D3896" t="s">
        <v>29945</v>
      </c>
      <c r="E3896">
        <v>2173</v>
      </c>
      <c r="F3896">
        <v>4.0117000000000003</v>
      </c>
      <c r="G3896">
        <v>426</v>
      </c>
      <c r="H3896" t="s">
        <v>1608</v>
      </c>
      <c r="I3896" t="s">
        <v>38</v>
      </c>
      <c r="J3896" t="s">
        <v>1608</v>
      </c>
      <c r="L3896" t="s">
        <v>30198</v>
      </c>
      <c r="M3896">
        <v>80</v>
      </c>
      <c r="P3896">
        <v>0</v>
      </c>
      <c r="Q3896">
        <v>0</v>
      </c>
      <c r="R3896">
        <v>0</v>
      </c>
      <c r="S3896">
        <v>1</v>
      </c>
      <c r="T3896">
        <v>0</v>
      </c>
      <c r="V3896" t="s">
        <v>32</v>
      </c>
      <c r="W3896" t="s">
        <v>41</v>
      </c>
      <c r="X3896" t="s">
        <v>59</v>
      </c>
      <c r="Y3896">
        <v>0</v>
      </c>
      <c r="AC3896">
        <v>0.45971435894212054</v>
      </c>
    </row>
    <row r="3897" spans="1:29" x14ac:dyDescent="0.35">
      <c r="A3897" t="s">
        <v>24988</v>
      </c>
      <c r="B3897" t="s">
        <v>24989</v>
      </c>
      <c r="C3897">
        <v>6159</v>
      </c>
      <c r="D3897" t="s">
        <v>24926</v>
      </c>
      <c r="E3897">
        <v>481</v>
      </c>
      <c r="H3897" t="s">
        <v>3015</v>
      </c>
      <c r="I3897" t="s">
        <v>157</v>
      </c>
      <c r="J3897" t="s">
        <v>3015</v>
      </c>
      <c r="L3897" t="s">
        <v>24990</v>
      </c>
      <c r="M3897">
        <v>105</v>
      </c>
      <c r="P3897">
        <v>0</v>
      </c>
      <c r="Q3897">
        <v>0</v>
      </c>
      <c r="R3897">
        <v>1</v>
      </c>
      <c r="S3897">
        <v>0</v>
      </c>
      <c r="T3897">
        <v>0</v>
      </c>
      <c r="U3897" t="s">
        <v>24991</v>
      </c>
      <c r="V3897" t="s">
        <v>222</v>
      </c>
      <c r="W3897" t="s">
        <v>223</v>
      </c>
      <c r="X3897" t="s">
        <v>271</v>
      </c>
      <c r="Y3897">
        <v>0</v>
      </c>
      <c r="AC3897">
        <v>0.46004895171575999</v>
      </c>
    </row>
    <row r="3898" spans="1:29" x14ac:dyDescent="0.35">
      <c r="A3898" t="s">
        <v>18206</v>
      </c>
      <c r="B3898" t="s">
        <v>18207</v>
      </c>
      <c r="C3898">
        <v>5936</v>
      </c>
      <c r="D3898" t="s">
        <v>18103</v>
      </c>
      <c r="E3898">
        <v>7701</v>
      </c>
      <c r="F3898">
        <v>3.8431000000000002</v>
      </c>
      <c r="G3898">
        <v>51</v>
      </c>
      <c r="H3898" t="s">
        <v>3494</v>
      </c>
      <c r="I3898" t="s">
        <v>157</v>
      </c>
      <c r="J3898" t="s">
        <v>3494</v>
      </c>
      <c r="L3898" t="s">
        <v>18208</v>
      </c>
      <c r="M3898">
        <v>30</v>
      </c>
      <c r="P3898">
        <v>0</v>
      </c>
      <c r="Q3898">
        <v>0</v>
      </c>
      <c r="R3898">
        <v>0</v>
      </c>
      <c r="S3898">
        <v>0</v>
      </c>
      <c r="T3898">
        <v>0</v>
      </c>
      <c r="V3898" t="s">
        <v>222</v>
      </c>
      <c r="W3898" t="s">
        <v>223</v>
      </c>
      <c r="X3898" t="s">
        <v>265</v>
      </c>
      <c r="Y3898">
        <v>0</v>
      </c>
      <c r="AC3898">
        <v>0.46012570584557555</v>
      </c>
    </row>
    <row r="3899" spans="1:29" x14ac:dyDescent="0.35">
      <c r="A3899" t="s">
        <v>31124</v>
      </c>
      <c r="B3899" t="s">
        <v>31125</v>
      </c>
      <c r="C3899">
        <v>3806</v>
      </c>
      <c r="D3899" t="s">
        <v>30874</v>
      </c>
      <c r="E3899">
        <v>3778</v>
      </c>
      <c r="F3899">
        <v>4.2222</v>
      </c>
      <c r="G3899">
        <v>9</v>
      </c>
      <c r="L3899" t="s">
        <v>31126</v>
      </c>
      <c r="M3899">
        <v>23</v>
      </c>
      <c r="N3899">
        <v>44</v>
      </c>
      <c r="P3899">
        <v>1</v>
      </c>
      <c r="Q3899">
        <v>0</v>
      </c>
      <c r="R3899">
        <v>0</v>
      </c>
      <c r="S3899">
        <v>1</v>
      </c>
      <c r="T3899">
        <v>0</v>
      </c>
      <c r="U3899" t="s">
        <v>31127</v>
      </c>
      <c r="V3899" t="s">
        <v>306</v>
      </c>
      <c r="W3899" t="s">
        <v>823</v>
      </c>
      <c r="X3899" t="s">
        <v>1317</v>
      </c>
      <c r="Y3899">
        <v>0</v>
      </c>
      <c r="AC3899">
        <v>0.46018120924574246</v>
      </c>
    </row>
    <row r="3900" spans="1:29" x14ac:dyDescent="0.35">
      <c r="A3900" t="s">
        <v>7047</v>
      </c>
      <c r="B3900" t="s">
        <v>7048</v>
      </c>
      <c r="C3900">
        <v>6484</v>
      </c>
      <c r="D3900" t="s">
        <v>7019</v>
      </c>
      <c r="E3900">
        <v>1593</v>
      </c>
      <c r="F3900">
        <v>4.41</v>
      </c>
      <c r="G3900">
        <v>100</v>
      </c>
      <c r="I3900" t="s">
        <v>803</v>
      </c>
      <c r="J3900" t="s">
        <v>7049</v>
      </c>
      <c r="M3900">
        <v>85</v>
      </c>
      <c r="P3900">
        <v>0</v>
      </c>
      <c r="Q3900">
        <v>0</v>
      </c>
      <c r="R3900">
        <v>1</v>
      </c>
      <c r="S3900">
        <v>0</v>
      </c>
      <c r="T3900">
        <v>0</v>
      </c>
      <c r="U3900" t="s">
        <v>7029</v>
      </c>
      <c r="V3900" t="s">
        <v>93</v>
      </c>
      <c r="W3900" t="s">
        <v>198</v>
      </c>
      <c r="X3900" t="s">
        <v>7021</v>
      </c>
      <c r="Y3900">
        <v>1</v>
      </c>
      <c r="Z3900">
        <v>85</v>
      </c>
      <c r="AA3900">
        <v>85</v>
      </c>
      <c r="AC3900">
        <v>0.46032448710414775</v>
      </c>
    </row>
    <row r="3901" spans="1:29" x14ac:dyDescent="0.35">
      <c r="A3901" t="s">
        <v>50</v>
      </c>
      <c r="B3901" t="s">
        <v>51</v>
      </c>
      <c r="C3901">
        <v>6342</v>
      </c>
      <c r="D3901" t="s">
        <v>29</v>
      </c>
      <c r="E3901">
        <v>2691</v>
      </c>
      <c r="F3901">
        <v>3.2307999999999999</v>
      </c>
      <c r="G3901">
        <v>13</v>
      </c>
      <c r="H3901" t="s">
        <v>37</v>
      </c>
      <c r="I3901" t="s">
        <v>38</v>
      </c>
      <c r="J3901" t="s">
        <v>37</v>
      </c>
      <c r="L3901" t="s">
        <v>52</v>
      </c>
      <c r="M3901">
        <v>195</v>
      </c>
      <c r="P3901">
        <v>0</v>
      </c>
      <c r="Q3901">
        <v>0</v>
      </c>
      <c r="R3901">
        <v>1</v>
      </c>
      <c r="S3901">
        <v>0</v>
      </c>
      <c r="T3901">
        <v>0</v>
      </c>
      <c r="U3901" t="s">
        <v>46</v>
      </c>
      <c r="V3901" t="s">
        <v>32</v>
      </c>
      <c r="W3901" t="s">
        <v>41</v>
      </c>
      <c r="X3901" t="s">
        <v>42</v>
      </c>
      <c r="Y3901">
        <v>2</v>
      </c>
      <c r="Z3901">
        <v>75</v>
      </c>
      <c r="AA3901">
        <v>30</v>
      </c>
      <c r="AC3901">
        <v>0.46035176975958758</v>
      </c>
    </row>
    <row r="3902" spans="1:29" x14ac:dyDescent="0.35">
      <c r="A3902" t="s">
        <v>24159</v>
      </c>
      <c r="B3902" t="s">
        <v>24160</v>
      </c>
      <c r="C3902">
        <v>6330</v>
      </c>
      <c r="D3902" t="s">
        <v>24093</v>
      </c>
      <c r="E3902">
        <v>4881</v>
      </c>
      <c r="F3902">
        <v>3.9478</v>
      </c>
      <c r="G3902">
        <v>345</v>
      </c>
      <c r="H3902" t="s">
        <v>24098</v>
      </c>
      <c r="I3902" t="s">
        <v>157</v>
      </c>
      <c r="J3902" t="s">
        <v>24098</v>
      </c>
      <c r="L3902" t="s">
        <v>24161</v>
      </c>
      <c r="M3902">
        <v>36</v>
      </c>
      <c r="P3902">
        <v>0</v>
      </c>
      <c r="Q3902">
        <v>0</v>
      </c>
      <c r="R3902">
        <v>1</v>
      </c>
      <c r="S3902">
        <v>0</v>
      </c>
      <c r="T3902">
        <v>0</v>
      </c>
      <c r="U3902" t="s">
        <v>24162</v>
      </c>
      <c r="V3902" t="s">
        <v>222</v>
      </c>
      <c r="W3902" t="s">
        <v>244</v>
      </c>
      <c r="X3902" t="s">
        <v>245</v>
      </c>
      <c r="Y3902">
        <v>1</v>
      </c>
      <c r="Z3902">
        <v>85</v>
      </c>
      <c r="AA3902">
        <v>85</v>
      </c>
      <c r="AC3902">
        <v>0.46080162383924594</v>
      </c>
    </row>
    <row r="3903" spans="1:29" x14ac:dyDescent="0.35">
      <c r="A3903" t="s">
        <v>20269</v>
      </c>
      <c r="B3903" t="s">
        <v>20270</v>
      </c>
      <c r="C3903">
        <v>6182</v>
      </c>
      <c r="D3903" t="s">
        <v>20034</v>
      </c>
      <c r="E3903">
        <v>2940</v>
      </c>
      <c r="F3903">
        <v>3.4</v>
      </c>
      <c r="G3903">
        <v>5</v>
      </c>
      <c r="L3903" t="s">
        <v>20271</v>
      </c>
      <c r="M3903">
        <v>80</v>
      </c>
      <c r="N3903">
        <v>100</v>
      </c>
      <c r="P3903">
        <v>1</v>
      </c>
      <c r="Q3903">
        <v>1</v>
      </c>
      <c r="R3903">
        <v>0</v>
      </c>
      <c r="S3903">
        <v>0</v>
      </c>
      <c r="T3903">
        <v>0</v>
      </c>
      <c r="U3903" t="s">
        <v>20272</v>
      </c>
      <c r="V3903" t="s">
        <v>222</v>
      </c>
      <c r="W3903" t="s">
        <v>33</v>
      </c>
      <c r="Y3903">
        <v>0</v>
      </c>
      <c r="AC3903">
        <v>0.46084608544452732</v>
      </c>
    </row>
    <row r="3904" spans="1:29" x14ac:dyDescent="0.35">
      <c r="A3904" t="s">
        <v>7971</v>
      </c>
      <c r="B3904" t="s">
        <v>7972</v>
      </c>
      <c r="C3904">
        <v>1073</v>
      </c>
      <c r="D3904" t="s">
        <v>7503</v>
      </c>
      <c r="E3904">
        <v>6539</v>
      </c>
      <c r="F3904">
        <v>4.3888999999999996</v>
      </c>
      <c r="G3904">
        <v>18</v>
      </c>
      <c r="H3904" t="s">
        <v>478</v>
      </c>
      <c r="I3904" t="s">
        <v>157</v>
      </c>
      <c r="J3904" t="s">
        <v>478</v>
      </c>
      <c r="L3904" t="s">
        <v>7973</v>
      </c>
      <c r="M3904">
        <v>80</v>
      </c>
      <c r="P3904">
        <v>0</v>
      </c>
      <c r="Q3904">
        <v>0</v>
      </c>
      <c r="R3904">
        <v>0</v>
      </c>
      <c r="S3904">
        <v>0</v>
      </c>
      <c r="T3904">
        <v>0</v>
      </c>
      <c r="U3904" t="s">
        <v>7974</v>
      </c>
      <c r="V3904" t="s">
        <v>394</v>
      </c>
      <c r="W3904" t="s">
        <v>405</v>
      </c>
      <c r="X3904" t="s">
        <v>406</v>
      </c>
      <c r="Y3904">
        <v>0</v>
      </c>
      <c r="AC3904">
        <v>0.46103976855135476</v>
      </c>
    </row>
    <row r="3905" spans="1:29" x14ac:dyDescent="0.35">
      <c r="A3905" t="s">
        <v>6690</v>
      </c>
      <c r="B3905" t="s">
        <v>6691</v>
      </c>
      <c r="C3905">
        <v>7091</v>
      </c>
      <c r="D3905" t="s">
        <v>6623</v>
      </c>
      <c r="E3905">
        <v>2772</v>
      </c>
      <c r="F3905">
        <v>5</v>
      </c>
      <c r="G3905">
        <v>4</v>
      </c>
      <c r="H3905" t="s">
        <v>186</v>
      </c>
      <c r="I3905" t="s">
        <v>157</v>
      </c>
      <c r="J3905" t="s">
        <v>186</v>
      </c>
      <c r="L3905" t="s">
        <v>6692</v>
      </c>
      <c r="M3905">
        <v>32</v>
      </c>
      <c r="P3905">
        <v>0</v>
      </c>
      <c r="Q3905">
        <v>0</v>
      </c>
      <c r="R3905">
        <v>1</v>
      </c>
      <c r="S3905">
        <v>0</v>
      </c>
      <c r="T3905">
        <v>0</v>
      </c>
      <c r="V3905" t="s">
        <v>394</v>
      </c>
      <c r="W3905" t="s">
        <v>418</v>
      </c>
      <c r="X3905" t="s">
        <v>419</v>
      </c>
      <c r="Y3905">
        <v>0</v>
      </c>
      <c r="AC3905">
        <v>0.46113674013963568</v>
      </c>
    </row>
    <row r="3906" spans="1:29" x14ac:dyDescent="0.35">
      <c r="A3906" t="s">
        <v>1136</v>
      </c>
      <c r="B3906" t="s">
        <v>1137</v>
      </c>
      <c r="C3906">
        <v>5746</v>
      </c>
      <c r="D3906" t="s">
        <v>1063</v>
      </c>
      <c r="E3906">
        <v>158547</v>
      </c>
      <c r="F3906">
        <v>4.7427000000000001</v>
      </c>
      <c r="G3906">
        <v>1551</v>
      </c>
      <c r="M3906">
        <v>18</v>
      </c>
      <c r="P3906">
        <v>0</v>
      </c>
      <c r="Q3906">
        <v>0</v>
      </c>
      <c r="R3906">
        <v>0</v>
      </c>
      <c r="S3906">
        <v>0</v>
      </c>
      <c r="T3906">
        <v>0</v>
      </c>
      <c r="V3906" t="s">
        <v>306</v>
      </c>
      <c r="W3906" t="s">
        <v>1138</v>
      </c>
      <c r="X3906" t="s">
        <v>1139</v>
      </c>
      <c r="Y3906">
        <v>0</v>
      </c>
      <c r="AC3906">
        <v>0.46128811520980162</v>
      </c>
    </row>
    <row r="3907" spans="1:29" x14ac:dyDescent="0.35">
      <c r="A3907" t="s">
        <v>9529</v>
      </c>
      <c r="B3907" t="s">
        <v>9530</v>
      </c>
      <c r="C3907">
        <v>6089</v>
      </c>
      <c r="D3907" t="s">
        <v>9413</v>
      </c>
      <c r="E3907">
        <v>4621</v>
      </c>
      <c r="F3907">
        <v>4.1852</v>
      </c>
      <c r="G3907">
        <v>27</v>
      </c>
      <c r="H3907" t="s">
        <v>186</v>
      </c>
      <c r="I3907" t="s">
        <v>157</v>
      </c>
      <c r="J3907" t="s">
        <v>186</v>
      </c>
      <c r="L3907" t="s">
        <v>9531</v>
      </c>
      <c r="M3907">
        <v>110</v>
      </c>
      <c r="P3907">
        <v>0</v>
      </c>
      <c r="Q3907">
        <v>0</v>
      </c>
      <c r="R3907">
        <v>1</v>
      </c>
      <c r="S3907">
        <v>0</v>
      </c>
      <c r="T3907">
        <v>0</v>
      </c>
      <c r="U3907" t="s">
        <v>9532</v>
      </c>
      <c r="V3907" t="s">
        <v>394</v>
      </c>
      <c r="W3907" t="s">
        <v>395</v>
      </c>
      <c r="X3907" t="s">
        <v>395</v>
      </c>
      <c r="Y3907">
        <v>0</v>
      </c>
      <c r="AC3907">
        <v>0.46148872447642553</v>
      </c>
    </row>
    <row r="3908" spans="1:29" x14ac:dyDescent="0.35">
      <c r="A3908" t="s">
        <v>28983</v>
      </c>
      <c r="B3908" t="s">
        <v>28984</v>
      </c>
      <c r="C3908">
        <v>7020</v>
      </c>
      <c r="D3908" t="s">
        <v>28957</v>
      </c>
      <c r="E3908">
        <v>7907</v>
      </c>
      <c r="F3908">
        <v>3.4232</v>
      </c>
      <c r="G3908">
        <v>241</v>
      </c>
      <c r="H3908" t="s">
        <v>163</v>
      </c>
      <c r="I3908" t="s">
        <v>157</v>
      </c>
      <c r="J3908" t="s">
        <v>163</v>
      </c>
      <c r="L3908" t="s">
        <v>28985</v>
      </c>
      <c r="M3908">
        <v>146</v>
      </c>
      <c r="P3908">
        <v>0</v>
      </c>
      <c r="Q3908">
        <v>0</v>
      </c>
      <c r="R3908">
        <v>0</v>
      </c>
      <c r="S3908">
        <v>0</v>
      </c>
      <c r="T3908">
        <v>0</v>
      </c>
      <c r="U3908" t="s">
        <v>28986</v>
      </c>
      <c r="V3908" t="s">
        <v>394</v>
      </c>
      <c r="W3908" t="s">
        <v>400</v>
      </c>
      <c r="X3908" t="s">
        <v>401</v>
      </c>
      <c r="Y3908">
        <v>0</v>
      </c>
      <c r="AC3908">
        <v>0.46149730978963399</v>
      </c>
    </row>
    <row r="3909" spans="1:29" x14ac:dyDescent="0.35">
      <c r="A3909" t="s">
        <v>4336</v>
      </c>
      <c r="B3909" t="s">
        <v>4337</v>
      </c>
      <c r="C3909">
        <v>6474</v>
      </c>
      <c r="D3909" t="s">
        <v>4289</v>
      </c>
      <c r="E3909">
        <v>3245</v>
      </c>
      <c r="F3909">
        <v>4.88</v>
      </c>
      <c r="G3909">
        <v>100</v>
      </c>
      <c r="H3909" t="s">
        <v>4338</v>
      </c>
      <c r="I3909" t="s">
        <v>803</v>
      </c>
      <c r="J3909" t="s">
        <v>4339</v>
      </c>
      <c r="K3909" t="s">
        <v>4340</v>
      </c>
      <c r="L3909" t="s">
        <v>4341</v>
      </c>
      <c r="M3909">
        <v>30</v>
      </c>
      <c r="P3909">
        <v>0</v>
      </c>
      <c r="Q3909">
        <v>1</v>
      </c>
      <c r="R3909">
        <v>0</v>
      </c>
      <c r="S3909">
        <v>0</v>
      </c>
      <c r="T3909">
        <v>1</v>
      </c>
      <c r="U3909" t="s">
        <v>4342</v>
      </c>
      <c r="V3909" t="s">
        <v>306</v>
      </c>
      <c r="W3909" t="s">
        <v>815</v>
      </c>
      <c r="X3909" t="s">
        <v>840</v>
      </c>
      <c r="Y3909">
        <v>1</v>
      </c>
      <c r="Z3909">
        <v>30</v>
      </c>
      <c r="AA3909">
        <v>30</v>
      </c>
      <c r="AC3909">
        <v>0.46151539594300017</v>
      </c>
    </row>
    <row r="3910" spans="1:29" x14ac:dyDescent="0.35">
      <c r="A3910" t="s">
        <v>12145</v>
      </c>
      <c r="B3910" t="s">
        <v>12146</v>
      </c>
      <c r="C3910">
        <v>1132</v>
      </c>
      <c r="D3910" t="s">
        <v>12082</v>
      </c>
      <c r="E3910">
        <v>10320</v>
      </c>
      <c r="F3910">
        <v>3.9039000000000001</v>
      </c>
      <c r="G3910">
        <v>333</v>
      </c>
      <c r="H3910" t="s">
        <v>1183</v>
      </c>
      <c r="I3910" t="s">
        <v>157</v>
      </c>
      <c r="J3910" t="s">
        <v>1183</v>
      </c>
      <c r="L3910" t="s">
        <v>12147</v>
      </c>
      <c r="M3910">
        <v>40</v>
      </c>
      <c r="P3910">
        <v>0</v>
      </c>
      <c r="Q3910">
        <v>0</v>
      </c>
      <c r="R3910">
        <v>1</v>
      </c>
      <c r="S3910">
        <v>0</v>
      </c>
      <c r="T3910">
        <v>0</v>
      </c>
      <c r="U3910" t="s">
        <v>12148</v>
      </c>
      <c r="V3910" t="s">
        <v>306</v>
      </c>
      <c r="W3910" t="s">
        <v>307</v>
      </c>
      <c r="X3910" t="s">
        <v>308</v>
      </c>
      <c r="Y3910">
        <v>0</v>
      </c>
      <c r="AC3910">
        <v>0.46153778462131079</v>
      </c>
    </row>
    <row r="3911" spans="1:29" x14ac:dyDescent="0.35">
      <c r="A3911" t="s">
        <v>25320</v>
      </c>
      <c r="B3911" t="s">
        <v>25321</v>
      </c>
      <c r="C3911">
        <v>3902</v>
      </c>
      <c r="D3911" t="s">
        <v>25136</v>
      </c>
      <c r="E3911">
        <v>64563</v>
      </c>
      <c r="F3911">
        <v>3.7147999999999999</v>
      </c>
      <c r="G3911">
        <v>561</v>
      </c>
      <c r="I3911" t="s">
        <v>803</v>
      </c>
      <c r="J3911" t="s">
        <v>25322</v>
      </c>
      <c r="K3911" t="s">
        <v>11877</v>
      </c>
      <c r="L3911" t="s">
        <v>25323</v>
      </c>
      <c r="M3911">
        <v>18</v>
      </c>
      <c r="O3911">
        <v>9</v>
      </c>
      <c r="P3911">
        <v>0</v>
      </c>
      <c r="Q3911">
        <v>0</v>
      </c>
      <c r="R3911">
        <v>0</v>
      </c>
      <c r="S3911">
        <v>0</v>
      </c>
      <c r="T3911">
        <v>1</v>
      </c>
      <c r="V3911" t="s">
        <v>306</v>
      </c>
      <c r="W3911" t="s">
        <v>815</v>
      </c>
      <c r="X3911" t="s">
        <v>816</v>
      </c>
      <c r="Y3911">
        <v>10</v>
      </c>
      <c r="Z3911">
        <v>18</v>
      </c>
      <c r="AA3911">
        <v>7.2</v>
      </c>
      <c r="AC3911">
        <v>0.46168971173850959</v>
      </c>
    </row>
    <row r="3912" spans="1:29" x14ac:dyDescent="0.35">
      <c r="A3912" t="s">
        <v>15411</v>
      </c>
      <c r="B3912" t="s">
        <v>15412</v>
      </c>
      <c r="C3912">
        <v>6499</v>
      </c>
      <c r="D3912" t="s">
        <v>15413</v>
      </c>
      <c r="E3912">
        <v>1182</v>
      </c>
      <c r="F3912">
        <v>4.6566999999999998</v>
      </c>
      <c r="G3912">
        <v>134</v>
      </c>
      <c r="H3912" t="s">
        <v>15414</v>
      </c>
      <c r="I3912" t="s">
        <v>157</v>
      </c>
      <c r="J3912" t="s">
        <v>15414</v>
      </c>
      <c r="L3912" t="s">
        <v>15415</v>
      </c>
      <c r="M3912">
        <v>68</v>
      </c>
      <c r="P3912">
        <v>0</v>
      </c>
      <c r="Q3912">
        <v>1</v>
      </c>
      <c r="R3912">
        <v>1</v>
      </c>
      <c r="S3912">
        <v>0</v>
      </c>
      <c r="T3912">
        <v>0</v>
      </c>
      <c r="U3912" t="s">
        <v>15416</v>
      </c>
      <c r="V3912" t="s">
        <v>394</v>
      </c>
      <c r="W3912" t="s">
        <v>395</v>
      </c>
      <c r="X3912" t="s">
        <v>441</v>
      </c>
      <c r="Y3912">
        <v>1</v>
      </c>
      <c r="Z3912">
        <v>60</v>
      </c>
      <c r="AA3912">
        <v>60</v>
      </c>
      <c r="AC3912">
        <v>0.46177278791707921</v>
      </c>
    </row>
    <row r="3913" spans="1:29" x14ac:dyDescent="0.35">
      <c r="A3913" t="s">
        <v>15584</v>
      </c>
      <c r="B3913" t="s">
        <v>15585</v>
      </c>
      <c r="C3913">
        <v>5946</v>
      </c>
      <c r="D3913" t="s">
        <v>15451</v>
      </c>
      <c r="E3913">
        <v>4556</v>
      </c>
      <c r="F3913">
        <v>3.9142999999999999</v>
      </c>
      <c r="G3913">
        <v>70</v>
      </c>
      <c r="H3913" t="s">
        <v>3033</v>
      </c>
      <c r="I3913" t="s">
        <v>157</v>
      </c>
      <c r="J3913" t="s">
        <v>3033</v>
      </c>
      <c r="L3913" t="s">
        <v>15586</v>
      </c>
      <c r="M3913">
        <v>140</v>
      </c>
      <c r="P3913">
        <v>0</v>
      </c>
      <c r="Q3913">
        <v>0</v>
      </c>
      <c r="R3913">
        <v>0</v>
      </c>
      <c r="S3913">
        <v>0</v>
      </c>
      <c r="T3913">
        <v>0</v>
      </c>
      <c r="V3913" t="s">
        <v>394</v>
      </c>
      <c r="W3913" t="s">
        <v>405</v>
      </c>
      <c r="X3913" t="s">
        <v>406</v>
      </c>
      <c r="Y3913">
        <v>0</v>
      </c>
      <c r="AC3913">
        <v>0.46178298716419797</v>
      </c>
    </row>
    <row r="3914" spans="1:29" x14ac:dyDescent="0.35">
      <c r="A3914" t="s">
        <v>29345</v>
      </c>
      <c r="B3914" t="s">
        <v>29346</v>
      </c>
      <c r="C3914">
        <v>6285</v>
      </c>
      <c r="D3914" t="s">
        <v>29342</v>
      </c>
      <c r="E3914">
        <v>40474</v>
      </c>
      <c r="F3914">
        <v>3.6097999999999999</v>
      </c>
      <c r="G3914">
        <v>2968</v>
      </c>
      <c r="H3914" t="s">
        <v>186</v>
      </c>
      <c r="I3914" t="s">
        <v>157</v>
      </c>
      <c r="J3914" t="s">
        <v>186</v>
      </c>
      <c r="L3914" t="s">
        <v>29343</v>
      </c>
      <c r="M3914">
        <v>5.99</v>
      </c>
      <c r="P3914">
        <v>0</v>
      </c>
      <c r="Q3914">
        <v>0</v>
      </c>
      <c r="R3914">
        <v>0</v>
      </c>
      <c r="S3914">
        <v>0</v>
      </c>
      <c r="T3914">
        <v>1</v>
      </c>
      <c r="U3914" t="s">
        <v>29344</v>
      </c>
      <c r="V3914" t="s">
        <v>394</v>
      </c>
      <c r="W3914" t="s">
        <v>428</v>
      </c>
      <c r="X3914" t="s">
        <v>429</v>
      </c>
      <c r="Y3914">
        <v>0</v>
      </c>
      <c r="AC3914">
        <v>0.46204186290746907</v>
      </c>
    </row>
    <row r="3915" spans="1:29" x14ac:dyDescent="0.35">
      <c r="A3915" t="s">
        <v>13293</v>
      </c>
      <c r="B3915" t="s">
        <v>13294</v>
      </c>
      <c r="C3915">
        <v>6106</v>
      </c>
      <c r="D3915" t="s">
        <v>13090</v>
      </c>
      <c r="E3915">
        <v>14078</v>
      </c>
      <c r="F3915">
        <v>3.6591</v>
      </c>
      <c r="G3915">
        <v>44</v>
      </c>
      <c r="M3915">
        <v>33</v>
      </c>
      <c r="P3915">
        <v>0</v>
      </c>
      <c r="Q3915">
        <v>0</v>
      </c>
      <c r="R3915">
        <v>0</v>
      </c>
      <c r="S3915">
        <v>0</v>
      </c>
      <c r="T3915">
        <v>1</v>
      </c>
      <c r="V3915" t="s">
        <v>306</v>
      </c>
      <c r="W3915" t="s">
        <v>1138</v>
      </c>
      <c r="X3915" t="s">
        <v>1248</v>
      </c>
      <c r="Y3915">
        <v>0</v>
      </c>
      <c r="AC3915">
        <v>0.46218432646883645</v>
      </c>
    </row>
    <row r="3916" spans="1:29" x14ac:dyDescent="0.35">
      <c r="A3916" t="s">
        <v>22287</v>
      </c>
      <c r="B3916" t="s">
        <v>22288</v>
      </c>
      <c r="C3916">
        <v>6346</v>
      </c>
      <c r="D3916" t="s">
        <v>22187</v>
      </c>
      <c r="E3916">
        <v>7034</v>
      </c>
      <c r="F3916">
        <v>4.04</v>
      </c>
      <c r="G3916">
        <v>25</v>
      </c>
      <c r="H3916" t="s">
        <v>632</v>
      </c>
      <c r="I3916" t="s">
        <v>157</v>
      </c>
      <c r="J3916" t="s">
        <v>632</v>
      </c>
      <c r="L3916" t="s">
        <v>22289</v>
      </c>
      <c r="M3916">
        <v>49</v>
      </c>
      <c r="P3916">
        <v>0</v>
      </c>
      <c r="Q3916">
        <v>0</v>
      </c>
      <c r="R3916">
        <v>1</v>
      </c>
      <c r="S3916">
        <v>0</v>
      </c>
      <c r="T3916">
        <v>0</v>
      </c>
      <c r="U3916" t="s">
        <v>22290</v>
      </c>
      <c r="V3916" t="s">
        <v>222</v>
      </c>
      <c r="W3916" t="s">
        <v>244</v>
      </c>
      <c r="X3916" t="s">
        <v>245</v>
      </c>
      <c r="Y3916">
        <v>0</v>
      </c>
      <c r="AC3916">
        <v>0.46246375789649063</v>
      </c>
    </row>
    <row r="3917" spans="1:29" x14ac:dyDescent="0.35">
      <c r="A3917" t="s">
        <v>28010</v>
      </c>
      <c r="B3917" t="s">
        <v>28011</v>
      </c>
      <c r="C3917">
        <v>6247</v>
      </c>
      <c r="D3917" t="s">
        <v>27958</v>
      </c>
      <c r="E3917">
        <v>14348</v>
      </c>
      <c r="F3917">
        <v>4.0881999999999996</v>
      </c>
      <c r="G3917">
        <v>102</v>
      </c>
      <c r="H3917" t="s">
        <v>426</v>
      </c>
      <c r="I3917" t="s">
        <v>157</v>
      </c>
      <c r="J3917" t="s">
        <v>426</v>
      </c>
      <c r="L3917" t="s">
        <v>28012</v>
      </c>
      <c r="M3917">
        <v>29</v>
      </c>
      <c r="P3917">
        <v>0</v>
      </c>
      <c r="Q3917">
        <v>0</v>
      </c>
      <c r="R3917">
        <v>1</v>
      </c>
      <c r="S3917">
        <v>0</v>
      </c>
      <c r="T3917">
        <v>1</v>
      </c>
      <c r="U3917" t="s">
        <v>28013</v>
      </c>
      <c r="V3917" t="s">
        <v>93</v>
      </c>
      <c r="W3917" t="s">
        <v>94</v>
      </c>
      <c r="X3917" t="s">
        <v>95</v>
      </c>
      <c r="Y3917">
        <v>0</v>
      </c>
      <c r="AC3917">
        <v>0.46249692512426988</v>
      </c>
    </row>
    <row r="3918" spans="1:29" x14ac:dyDescent="0.35">
      <c r="A3918" t="s">
        <v>29258</v>
      </c>
      <c r="B3918" t="s">
        <v>29259</v>
      </c>
      <c r="C3918">
        <v>6041</v>
      </c>
      <c r="D3918" t="s">
        <v>29080</v>
      </c>
      <c r="E3918">
        <v>0</v>
      </c>
      <c r="F3918">
        <v>4</v>
      </c>
      <c r="G3918">
        <v>6</v>
      </c>
      <c r="H3918" t="s">
        <v>302</v>
      </c>
      <c r="I3918" t="s">
        <v>157</v>
      </c>
      <c r="J3918" t="s">
        <v>302</v>
      </c>
      <c r="L3918" t="s">
        <v>29087</v>
      </c>
      <c r="M3918">
        <v>22</v>
      </c>
      <c r="P3918">
        <v>0</v>
      </c>
      <c r="Q3918">
        <v>0</v>
      </c>
      <c r="R3918">
        <v>1</v>
      </c>
      <c r="S3918">
        <v>0</v>
      </c>
      <c r="T3918">
        <v>1</v>
      </c>
      <c r="U3918" t="s">
        <v>29088</v>
      </c>
      <c r="V3918" t="s">
        <v>394</v>
      </c>
      <c r="W3918" t="s">
        <v>160</v>
      </c>
      <c r="Y3918">
        <v>0</v>
      </c>
      <c r="AC3918">
        <v>0.46253407937933799</v>
      </c>
    </row>
    <row r="3919" spans="1:29" x14ac:dyDescent="0.35">
      <c r="A3919" t="s">
        <v>2000</v>
      </c>
      <c r="B3919" t="s">
        <v>2001</v>
      </c>
      <c r="C3919">
        <v>5737</v>
      </c>
      <c r="D3919" t="s">
        <v>1917</v>
      </c>
      <c r="E3919">
        <v>9436</v>
      </c>
      <c r="F3919">
        <v>4.6550000000000002</v>
      </c>
      <c r="G3919">
        <v>200</v>
      </c>
      <c r="H3919" t="s">
        <v>2002</v>
      </c>
      <c r="I3919" t="s">
        <v>803</v>
      </c>
      <c r="J3919" t="s">
        <v>2003</v>
      </c>
      <c r="K3919" t="s">
        <v>2004</v>
      </c>
      <c r="L3919" t="s">
        <v>2005</v>
      </c>
      <c r="M3919">
        <v>22</v>
      </c>
      <c r="P3919">
        <v>0</v>
      </c>
      <c r="Q3919">
        <v>0</v>
      </c>
      <c r="R3919">
        <v>0</v>
      </c>
      <c r="S3919">
        <v>0</v>
      </c>
      <c r="T3919">
        <v>0</v>
      </c>
      <c r="U3919" t="s">
        <v>2006</v>
      </c>
      <c r="V3919" t="s">
        <v>306</v>
      </c>
      <c r="W3919" t="s">
        <v>307</v>
      </c>
      <c r="X3919" t="s">
        <v>1082</v>
      </c>
      <c r="Y3919">
        <v>6</v>
      </c>
      <c r="Z3919">
        <v>22</v>
      </c>
      <c r="AA3919">
        <v>22</v>
      </c>
      <c r="AC3919">
        <v>0.46257256442806072</v>
      </c>
    </row>
    <row r="3920" spans="1:29" x14ac:dyDescent="0.35">
      <c r="A3920" t="s">
        <v>22233</v>
      </c>
      <c r="B3920" t="s">
        <v>22234</v>
      </c>
      <c r="C3920">
        <v>6346</v>
      </c>
      <c r="D3920" t="s">
        <v>22187</v>
      </c>
      <c r="E3920">
        <v>13575</v>
      </c>
      <c r="F3920">
        <v>4.3753000000000002</v>
      </c>
      <c r="G3920">
        <v>453</v>
      </c>
      <c r="H3920" t="s">
        <v>632</v>
      </c>
      <c r="I3920" t="s">
        <v>157</v>
      </c>
      <c r="J3920" t="s">
        <v>632</v>
      </c>
      <c r="L3920" t="s">
        <v>22235</v>
      </c>
      <c r="M3920">
        <v>52</v>
      </c>
      <c r="P3920">
        <v>0</v>
      </c>
      <c r="Q3920">
        <v>0</v>
      </c>
      <c r="R3920">
        <v>1</v>
      </c>
      <c r="S3920">
        <v>0</v>
      </c>
      <c r="T3920">
        <v>0</v>
      </c>
      <c r="U3920" t="s">
        <v>22236</v>
      </c>
      <c r="V3920" t="s">
        <v>222</v>
      </c>
      <c r="W3920" t="s">
        <v>244</v>
      </c>
      <c r="X3920" t="s">
        <v>245</v>
      </c>
      <c r="Y3920">
        <v>1</v>
      </c>
      <c r="Z3920">
        <v>20</v>
      </c>
      <c r="AA3920">
        <v>20</v>
      </c>
      <c r="AC3920">
        <v>0.46269336562319208</v>
      </c>
    </row>
    <row r="3921" spans="1:29" x14ac:dyDescent="0.35">
      <c r="A3921" t="s">
        <v>11908</v>
      </c>
      <c r="B3921" t="s">
        <v>11909</v>
      </c>
      <c r="C3921">
        <v>1063</v>
      </c>
      <c r="D3921" t="s">
        <v>11860</v>
      </c>
      <c r="E3921">
        <v>36297</v>
      </c>
      <c r="F3921">
        <v>4.1943999999999999</v>
      </c>
      <c r="G3921">
        <v>854</v>
      </c>
      <c r="H3921" t="s">
        <v>55</v>
      </c>
      <c r="I3921" t="s">
        <v>38</v>
      </c>
      <c r="J3921" t="s">
        <v>55</v>
      </c>
      <c r="M3921">
        <v>38</v>
      </c>
      <c r="P3921">
        <v>0</v>
      </c>
      <c r="Q3921">
        <v>0</v>
      </c>
      <c r="R3921">
        <v>0</v>
      </c>
      <c r="S3921">
        <v>0</v>
      </c>
      <c r="T3921">
        <v>0</v>
      </c>
      <c r="U3921" t="s">
        <v>11874</v>
      </c>
      <c r="V3921" t="s">
        <v>32</v>
      </c>
      <c r="W3921" t="s">
        <v>41</v>
      </c>
      <c r="X3921" t="s">
        <v>59</v>
      </c>
      <c r="Y3921">
        <v>0</v>
      </c>
      <c r="AC3921">
        <v>0.46271289843715924</v>
      </c>
    </row>
    <row r="3922" spans="1:29" x14ac:dyDescent="0.35">
      <c r="A3922" t="s">
        <v>10298</v>
      </c>
      <c r="B3922" t="s">
        <v>10299</v>
      </c>
      <c r="C3922">
        <v>6352</v>
      </c>
      <c r="D3922" t="s">
        <v>10247</v>
      </c>
      <c r="E3922">
        <v>25289</v>
      </c>
      <c r="F3922">
        <v>4.5829000000000004</v>
      </c>
      <c r="G3922">
        <v>199</v>
      </c>
      <c r="H3922" t="s">
        <v>10300</v>
      </c>
      <c r="I3922" t="s">
        <v>157</v>
      </c>
      <c r="J3922" t="s">
        <v>10300</v>
      </c>
      <c r="L3922" t="s">
        <v>10301</v>
      </c>
      <c r="M3922">
        <v>42</v>
      </c>
      <c r="P3922">
        <v>0</v>
      </c>
      <c r="Q3922">
        <v>0</v>
      </c>
      <c r="R3922">
        <v>0</v>
      </c>
      <c r="S3922">
        <v>0</v>
      </c>
      <c r="T3922">
        <v>1</v>
      </c>
      <c r="U3922" t="s">
        <v>10302</v>
      </c>
      <c r="V3922" t="s">
        <v>394</v>
      </c>
      <c r="W3922" t="s">
        <v>400</v>
      </c>
      <c r="X3922" t="s">
        <v>401</v>
      </c>
      <c r="Y3922">
        <v>1</v>
      </c>
      <c r="Z3922">
        <v>38</v>
      </c>
      <c r="AA3922">
        <v>38</v>
      </c>
      <c r="AC3922">
        <v>0.46272290961110429</v>
      </c>
    </row>
    <row r="3923" spans="1:29" x14ac:dyDescent="0.35">
      <c r="A3923" t="s">
        <v>7388</v>
      </c>
      <c r="B3923" t="s">
        <v>7389</v>
      </c>
      <c r="C3923">
        <v>6219</v>
      </c>
      <c r="D3923" t="s">
        <v>7319</v>
      </c>
      <c r="E3923">
        <v>3898</v>
      </c>
      <c r="F3923">
        <v>4.8080999999999996</v>
      </c>
      <c r="G3923">
        <v>344</v>
      </c>
      <c r="H3923" t="s">
        <v>105</v>
      </c>
      <c r="I3923" t="s">
        <v>157</v>
      </c>
      <c r="J3923" t="s">
        <v>105</v>
      </c>
      <c r="L3923" t="s">
        <v>7390</v>
      </c>
      <c r="M3923">
        <v>92</v>
      </c>
      <c r="P3923">
        <v>0</v>
      </c>
      <c r="Q3923">
        <v>0</v>
      </c>
      <c r="R3923">
        <v>0</v>
      </c>
      <c r="S3923">
        <v>0</v>
      </c>
      <c r="T3923">
        <v>0</v>
      </c>
      <c r="U3923" t="s">
        <v>7391</v>
      </c>
      <c r="V3923" t="s">
        <v>394</v>
      </c>
      <c r="W3923" t="s">
        <v>400</v>
      </c>
      <c r="X3923" t="s">
        <v>401</v>
      </c>
      <c r="Y3923">
        <v>0</v>
      </c>
      <c r="AC3923">
        <v>0.46294986528669713</v>
      </c>
    </row>
    <row r="3924" spans="1:29" x14ac:dyDescent="0.35">
      <c r="A3924" t="s">
        <v>14510</v>
      </c>
      <c r="B3924" t="s">
        <v>14511</v>
      </c>
      <c r="C3924">
        <v>3297</v>
      </c>
      <c r="D3924" t="s">
        <v>14441</v>
      </c>
      <c r="E3924">
        <v>5224</v>
      </c>
      <c r="F3924">
        <v>4.6154000000000002</v>
      </c>
      <c r="G3924">
        <v>39</v>
      </c>
      <c r="H3924" t="s">
        <v>14512</v>
      </c>
      <c r="I3924" t="s">
        <v>157</v>
      </c>
      <c r="J3924" t="s">
        <v>14512</v>
      </c>
      <c r="L3924" t="s">
        <v>14513</v>
      </c>
      <c r="M3924">
        <v>16</v>
      </c>
      <c r="P3924">
        <v>0</v>
      </c>
      <c r="Q3924">
        <v>0</v>
      </c>
      <c r="R3924">
        <v>0</v>
      </c>
      <c r="S3924">
        <v>0</v>
      </c>
      <c r="T3924">
        <v>0</v>
      </c>
      <c r="V3924" t="s">
        <v>172</v>
      </c>
      <c r="W3924" t="s">
        <v>14476</v>
      </c>
      <c r="X3924" t="s">
        <v>14477</v>
      </c>
      <c r="Y3924">
        <v>0</v>
      </c>
      <c r="AC3924">
        <v>0.46298493330736801</v>
      </c>
    </row>
    <row r="3925" spans="1:29" x14ac:dyDescent="0.35">
      <c r="A3925" t="s">
        <v>21841</v>
      </c>
      <c r="B3925" t="s">
        <v>21842</v>
      </c>
      <c r="C3925">
        <v>6757</v>
      </c>
      <c r="D3925" t="s">
        <v>21806</v>
      </c>
      <c r="E3925">
        <v>852</v>
      </c>
      <c r="F3925">
        <v>4.5713999999999997</v>
      </c>
      <c r="G3925">
        <v>42</v>
      </c>
      <c r="H3925" t="s">
        <v>21807</v>
      </c>
      <c r="I3925" t="s">
        <v>157</v>
      </c>
      <c r="J3925" t="s">
        <v>21807</v>
      </c>
      <c r="L3925" t="s">
        <v>21843</v>
      </c>
      <c r="M3925">
        <v>88</v>
      </c>
      <c r="P3925">
        <v>0</v>
      </c>
      <c r="Q3925">
        <v>1</v>
      </c>
      <c r="R3925">
        <v>0</v>
      </c>
      <c r="S3925">
        <v>0</v>
      </c>
      <c r="T3925">
        <v>0</v>
      </c>
      <c r="U3925" t="s">
        <v>21840</v>
      </c>
      <c r="V3925" t="s">
        <v>222</v>
      </c>
      <c r="W3925" t="s">
        <v>223</v>
      </c>
      <c r="X3925" t="s">
        <v>6887</v>
      </c>
      <c r="Y3925">
        <v>1</v>
      </c>
      <c r="Z3925">
        <v>88</v>
      </c>
      <c r="AA3925">
        <v>88</v>
      </c>
      <c r="AC3925">
        <v>0.46310225565413954</v>
      </c>
    </row>
    <row r="3926" spans="1:29" x14ac:dyDescent="0.35">
      <c r="A3926" t="s">
        <v>12549</v>
      </c>
      <c r="B3926" t="s">
        <v>12550</v>
      </c>
      <c r="C3926">
        <v>6117</v>
      </c>
      <c r="D3926" t="s">
        <v>12459</v>
      </c>
      <c r="E3926">
        <v>22997</v>
      </c>
      <c r="F3926">
        <v>4.2297000000000002</v>
      </c>
      <c r="G3926">
        <v>148</v>
      </c>
      <c r="H3926" t="s">
        <v>620</v>
      </c>
      <c r="I3926" t="s">
        <v>157</v>
      </c>
      <c r="J3926" t="s">
        <v>620</v>
      </c>
      <c r="L3926" t="s">
        <v>12551</v>
      </c>
      <c r="M3926">
        <v>48</v>
      </c>
      <c r="P3926">
        <v>0</v>
      </c>
      <c r="Q3926">
        <v>0</v>
      </c>
      <c r="R3926">
        <v>0</v>
      </c>
      <c r="S3926">
        <v>0</v>
      </c>
      <c r="T3926">
        <v>1</v>
      </c>
      <c r="U3926" t="s">
        <v>12552</v>
      </c>
      <c r="V3926" t="s">
        <v>394</v>
      </c>
      <c r="W3926" t="s">
        <v>405</v>
      </c>
      <c r="X3926" t="s">
        <v>406</v>
      </c>
      <c r="Y3926">
        <v>0</v>
      </c>
      <c r="AC3926">
        <v>0.46316326066252256</v>
      </c>
    </row>
    <row r="3927" spans="1:29" x14ac:dyDescent="0.35">
      <c r="A3927" t="s">
        <v>5307</v>
      </c>
      <c r="B3927" t="s">
        <v>5308</v>
      </c>
      <c r="C3927">
        <v>6236</v>
      </c>
      <c r="D3927" t="s">
        <v>4908</v>
      </c>
      <c r="E3927">
        <v>6446</v>
      </c>
      <c r="F3927">
        <v>3.0832999999999999</v>
      </c>
      <c r="G3927">
        <v>12</v>
      </c>
      <c r="H3927" t="s">
        <v>478</v>
      </c>
      <c r="I3927" t="s">
        <v>157</v>
      </c>
      <c r="J3927" t="s">
        <v>478</v>
      </c>
      <c r="L3927" t="s">
        <v>5271</v>
      </c>
      <c r="M3927">
        <v>16</v>
      </c>
      <c r="P3927">
        <v>0</v>
      </c>
      <c r="Q3927">
        <v>0</v>
      </c>
      <c r="R3927">
        <v>0</v>
      </c>
      <c r="S3927">
        <v>0</v>
      </c>
      <c r="T3927">
        <v>0</v>
      </c>
      <c r="V3927" t="s">
        <v>394</v>
      </c>
      <c r="W3927" t="s">
        <v>474</v>
      </c>
      <c r="X3927" t="s">
        <v>475</v>
      </c>
      <c r="Y3927">
        <v>0</v>
      </c>
      <c r="AC3927">
        <v>0.46325040339833545</v>
      </c>
    </row>
    <row r="3928" spans="1:29" x14ac:dyDescent="0.35">
      <c r="A3928" t="s">
        <v>15214</v>
      </c>
      <c r="B3928" t="s">
        <v>15215</v>
      </c>
      <c r="C3928">
        <v>7070</v>
      </c>
      <c r="D3928" t="s">
        <v>15122</v>
      </c>
      <c r="E3928">
        <v>1553</v>
      </c>
      <c r="F3928">
        <v>2.4</v>
      </c>
      <c r="G3928">
        <v>10</v>
      </c>
      <c r="H3928" t="s">
        <v>55</v>
      </c>
      <c r="I3928" t="s">
        <v>38</v>
      </c>
      <c r="J3928" t="s">
        <v>56</v>
      </c>
      <c r="L3928" t="s">
        <v>15212</v>
      </c>
      <c r="M3928">
        <v>30</v>
      </c>
      <c r="P3928">
        <v>0</v>
      </c>
      <c r="Q3928">
        <v>0</v>
      </c>
      <c r="R3928">
        <v>1</v>
      </c>
      <c r="S3928">
        <v>0</v>
      </c>
      <c r="T3928">
        <v>0</v>
      </c>
      <c r="U3928" t="s">
        <v>15213</v>
      </c>
      <c r="V3928" t="s">
        <v>32</v>
      </c>
      <c r="W3928" t="s">
        <v>41</v>
      </c>
      <c r="X3928" t="s">
        <v>59</v>
      </c>
      <c r="Y3928">
        <v>0</v>
      </c>
      <c r="AC3928">
        <v>0.46332590478127034</v>
      </c>
    </row>
    <row r="3929" spans="1:29" x14ac:dyDescent="0.35">
      <c r="A3929" t="s">
        <v>29479</v>
      </c>
      <c r="B3929" t="s">
        <v>29480</v>
      </c>
      <c r="C3929">
        <v>6285</v>
      </c>
      <c r="D3929" t="s">
        <v>29342</v>
      </c>
      <c r="E3929">
        <v>23440</v>
      </c>
      <c r="F3929">
        <v>4.4421999999999997</v>
      </c>
      <c r="G3929">
        <v>147</v>
      </c>
      <c r="H3929" t="s">
        <v>163</v>
      </c>
      <c r="I3929" t="s">
        <v>157</v>
      </c>
      <c r="J3929" t="s">
        <v>163</v>
      </c>
      <c r="M3929">
        <v>12.99</v>
      </c>
      <c r="P3929">
        <v>0</v>
      </c>
      <c r="Q3929">
        <v>0</v>
      </c>
      <c r="R3929">
        <v>1</v>
      </c>
      <c r="S3929">
        <v>0</v>
      </c>
      <c r="T3929">
        <v>1</v>
      </c>
      <c r="U3929" t="s">
        <v>29481</v>
      </c>
      <c r="V3929" t="s">
        <v>394</v>
      </c>
      <c r="W3929" t="s">
        <v>395</v>
      </c>
      <c r="X3929" t="s">
        <v>441</v>
      </c>
      <c r="Y3929">
        <v>0</v>
      </c>
      <c r="AC3929">
        <v>0.46334249707563102</v>
      </c>
    </row>
    <row r="3930" spans="1:29" x14ac:dyDescent="0.35">
      <c r="A3930" t="s">
        <v>12119</v>
      </c>
      <c r="B3930" t="s">
        <v>12120</v>
      </c>
      <c r="C3930">
        <v>1132</v>
      </c>
      <c r="D3930" t="s">
        <v>12082</v>
      </c>
      <c r="E3930">
        <v>3942</v>
      </c>
      <c r="F3930">
        <v>4.6196000000000002</v>
      </c>
      <c r="G3930">
        <v>418</v>
      </c>
      <c r="H3930" t="s">
        <v>115</v>
      </c>
      <c r="I3930" t="s">
        <v>157</v>
      </c>
      <c r="J3930" t="s">
        <v>115</v>
      </c>
      <c r="L3930" t="s">
        <v>12121</v>
      </c>
      <c r="M3930">
        <v>240</v>
      </c>
      <c r="P3930">
        <v>0</v>
      </c>
      <c r="Q3930">
        <v>0</v>
      </c>
      <c r="R3930">
        <v>1</v>
      </c>
      <c r="S3930">
        <v>0</v>
      </c>
      <c r="T3930">
        <v>0</v>
      </c>
      <c r="U3930" t="s">
        <v>12122</v>
      </c>
      <c r="V3930" t="s">
        <v>394</v>
      </c>
      <c r="W3930" t="s">
        <v>400</v>
      </c>
      <c r="X3930" t="s">
        <v>401</v>
      </c>
      <c r="Y3930">
        <v>1</v>
      </c>
      <c r="Z3930">
        <v>175</v>
      </c>
      <c r="AA3930">
        <v>175</v>
      </c>
      <c r="AC3930">
        <v>0.46340991522181529</v>
      </c>
    </row>
    <row r="3931" spans="1:29" x14ac:dyDescent="0.35">
      <c r="A3931" t="s">
        <v>2517</v>
      </c>
      <c r="B3931" t="s">
        <v>2518</v>
      </c>
      <c r="C3931">
        <v>5333</v>
      </c>
      <c r="D3931" t="s">
        <v>2318</v>
      </c>
      <c r="E3931">
        <v>12357</v>
      </c>
      <c r="F3931">
        <v>4.3776000000000002</v>
      </c>
      <c r="G3931">
        <v>1205</v>
      </c>
      <c r="H3931" t="s">
        <v>2519</v>
      </c>
      <c r="I3931" t="s">
        <v>803</v>
      </c>
      <c r="J3931">
        <v>1</v>
      </c>
      <c r="K3931" t="s">
        <v>2365</v>
      </c>
      <c r="L3931" t="s">
        <v>2520</v>
      </c>
      <c r="M3931">
        <v>25</v>
      </c>
      <c r="N3931">
        <v>0</v>
      </c>
      <c r="P3931">
        <v>0</v>
      </c>
      <c r="Q3931">
        <v>0</v>
      </c>
      <c r="R3931">
        <v>0</v>
      </c>
      <c r="S3931">
        <v>0</v>
      </c>
      <c r="T3931">
        <v>0</v>
      </c>
      <c r="U3931" t="s">
        <v>2521</v>
      </c>
      <c r="V3931" t="s">
        <v>306</v>
      </c>
      <c r="W3931" t="s">
        <v>823</v>
      </c>
      <c r="X3931" t="s">
        <v>855</v>
      </c>
      <c r="Y3931">
        <v>14</v>
      </c>
      <c r="Z3931">
        <v>25</v>
      </c>
      <c r="AA3931">
        <v>15</v>
      </c>
      <c r="AC3931">
        <v>0.4635347626783396</v>
      </c>
    </row>
    <row r="3932" spans="1:29" x14ac:dyDescent="0.35">
      <c r="A3932" t="s">
        <v>17476</v>
      </c>
      <c r="B3932" t="s">
        <v>17477</v>
      </c>
      <c r="C3932">
        <v>6125</v>
      </c>
      <c r="D3932" t="s">
        <v>17463</v>
      </c>
      <c r="E3932">
        <v>143173</v>
      </c>
      <c r="F3932">
        <v>4.4481000000000002</v>
      </c>
      <c r="G3932">
        <v>1859</v>
      </c>
      <c r="H3932" t="s">
        <v>3861</v>
      </c>
      <c r="I3932" t="s">
        <v>157</v>
      </c>
      <c r="J3932" t="s">
        <v>3861</v>
      </c>
      <c r="L3932" t="s">
        <v>17478</v>
      </c>
      <c r="M3932">
        <v>33</v>
      </c>
      <c r="P3932">
        <v>0</v>
      </c>
      <c r="Q3932">
        <v>0</v>
      </c>
      <c r="R3932">
        <v>0</v>
      </c>
      <c r="S3932">
        <v>0</v>
      </c>
      <c r="T3932">
        <v>1</v>
      </c>
      <c r="U3932" t="s">
        <v>17479</v>
      </c>
      <c r="V3932" t="s">
        <v>394</v>
      </c>
      <c r="W3932" t="s">
        <v>395</v>
      </c>
      <c r="X3932" t="s">
        <v>395</v>
      </c>
      <c r="Y3932">
        <v>0</v>
      </c>
      <c r="AC3932">
        <v>0.46356432615216792</v>
      </c>
    </row>
    <row r="3933" spans="1:29" x14ac:dyDescent="0.35">
      <c r="A3933" t="s">
        <v>24643</v>
      </c>
      <c r="B3933" t="s">
        <v>24644</v>
      </c>
      <c r="C3933">
        <v>5857</v>
      </c>
      <c r="D3933" t="s">
        <v>24579</v>
      </c>
      <c r="E3933">
        <v>2764</v>
      </c>
      <c r="F3933">
        <v>4.3208000000000002</v>
      </c>
      <c r="G3933">
        <v>159</v>
      </c>
      <c r="H3933" t="s">
        <v>24645</v>
      </c>
      <c r="I3933" t="s">
        <v>157</v>
      </c>
      <c r="J3933" t="s">
        <v>24645</v>
      </c>
      <c r="L3933" t="s">
        <v>24646</v>
      </c>
      <c r="M3933">
        <v>38</v>
      </c>
      <c r="P3933">
        <v>0</v>
      </c>
      <c r="Q3933">
        <v>0</v>
      </c>
      <c r="R3933">
        <v>0</v>
      </c>
      <c r="S3933">
        <v>0</v>
      </c>
      <c r="T3933">
        <v>0</v>
      </c>
      <c r="U3933" t="s">
        <v>24647</v>
      </c>
      <c r="V3933" t="s">
        <v>394</v>
      </c>
      <c r="W3933" t="s">
        <v>428</v>
      </c>
      <c r="X3933" t="s">
        <v>429</v>
      </c>
      <c r="Y3933">
        <v>0</v>
      </c>
      <c r="AC3933">
        <v>0.4636645723265731</v>
      </c>
    </row>
    <row r="3934" spans="1:29" x14ac:dyDescent="0.35">
      <c r="A3934" t="s">
        <v>6508</v>
      </c>
      <c r="B3934" t="s">
        <v>6509</v>
      </c>
      <c r="C3934">
        <v>7095</v>
      </c>
      <c r="D3934" t="s">
        <v>6455</v>
      </c>
      <c r="E3934">
        <v>3952</v>
      </c>
      <c r="F3934">
        <v>4.1471</v>
      </c>
      <c r="G3934">
        <v>34</v>
      </c>
      <c r="H3934" t="s">
        <v>1910</v>
      </c>
      <c r="I3934" t="s">
        <v>38</v>
      </c>
      <c r="J3934" t="s">
        <v>6480</v>
      </c>
      <c r="L3934" t="s">
        <v>6510</v>
      </c>
      <c r="M3934">
        <v>135</v>
      </c>
      <c r="P3934">
        <v>0</v>
      </c>
      <c r="Q3934">
        <v>0</v>
      </c>
      <c r="R3934">
        <v>1</v>
      </c>
      <c r="S3934">
        <v>0</v>
      </c>
      <c r="T3934">
        <v>1</v>
      </c>
      <c r="U3934" t="s">
        <v>6459</v>
      </c>
      <c r="V3934" t="s">
        <v>32</v>
      </c>
      <c r="W3934" t="s">
        <v>41</v>
      </c>
      <c r="X3934" t="s">
        <v>42</v>
      </c>
      <c r="Y3934">
        <v>0</v>
      </c>
      <c r="AC3934">
        <v>0.4636954793547422</v>
      </c>
    </row>
    <row r="3935" spans="1:29" x14ac:dyDescent="0.35">
      <c r="A3935" t="s">
        <v>789</v>
      </c>
      <c r="B3935" t="s">
        <v>790</v>
      </c>
      <c r="C3935">
        <v>5998</v>
      </c>
      <c r="D3935" t="s">
        <v>627</v>
      </c>
      <c r="E3935">
        <v>492</v>
      </c>
      <c r="F3935">
        <v>4.2628000000000004</v>
      </c>
      <c r="G3935">
        <v>156</v>
      </c>
      <c r="H3935" t="s">
        <v>632</v>
      </c>
      <c r="I3935" t="s">
        <v>157</v>
      </c>
      <c r="J3935" t="s">
        <v>632</v>
      </c>
      <c r="L3935" t="s">
        <v>791</v>
      </c>
      <c r="M3935">
        <v>28</v>
      </c>
      <c r="P3935">
        <v>0</v>
      </c>
      <c r="Q3935">
        <v>0</v>
      </c>
      <c r="R3935">
        <v>1</v>
      </c>
      <c r="S3935">
        <v>0</v>
      </c>
      <c r="T3935">
        <v>0</v>
      </c>
      <c r="U3935" t="s">
        <v>788</v>
      </c>
      <c r="V3935" t="s">
        <v>222</v>
      </c>
      <c r="W3935" t="s">
        <v>244</v>
      </c>
      <c r="X3935" t="s">
        <v>280</v>
      </c>
      <c r="Y3935">
        <v>0</v>
      </c>
      <c r="AC3935">
        <v>0.46369848367339062</v>
      </c>
    </row>
    <row r="3936" spans="1:29" x14ac:dyDescent="0.35">
      <c r="A3936" t="s">
        <v>25896</v>
      </c>
      <c r="B3936" t="s">
        <v>25897</v>
      </c>
      <c r="C3936">
        <v>3902</v>
      </c>
      <c r="D3936" t="s">
        <v>25136</v>
      </c>
      <c r="E3936">
        <v>11904</v>
      </c>
      <c r="F3936">
        <v>4.8993000000000002</v>
      </c>
      <c r="G3936">
        <v>149</v>
      </c>
      <c r="M3936">
        <v>20</v>
      </c>
      <c r="P3936">
        <v>0</v>
      </c>
      <c r="Q3936">
        <v>0</v>
      </c>
      <c r="R3936">
        <v>0</v>
      </c>
      <c r="S3936">
        <v>0</v>
      </c>
      <c r="T3936">
        <v>1</v>
      </c>
      <c r="V3936" t="s">
        <v>394</v>
      </c>
      <c r="W3936" t="s">
        <v>2075</v>
      </c>
      <c r="X3936" t="s">
        <v>2076</v>
      </c>
      <c r="Y3936">
        <v>0</v>
      </c>
      <c r="AC3936">
        <v>0.46373958157211148</v>
      </c>
    </row>
    <row r="3937" spans="1:29" x14ac:dyDescent="0.35">
      <c r="A3937" t="s">
        <v>26009</v>
      </c>
      <c r="B3937" t="s">
        <v>26010</v>
      </c>
      <c r="C3937">
        <v>3902</v>
      </c>
      <c r="D3937" t="s">
        <v>25136</v>
      </c>
      <c r="E3937">
        <v>6569</v>
      </c>
      <c r="F3937">
        <v>3.1960999999999999</v>
      </c>
      <c r="G3937">
        <v>51</v>
      </c>
      <c r="H3937" t="s">
        <v>19355</v>
      </c>
      <c r="I3937" t="s">
        <v>1158</v>
      </c>
      <c r="L3937" t="s">
        <v>25472</v>
      </c>
      <c r="M3937">
        <v>3</v>
      </c>
      <c r="P3937">
        <v>0</v>
      </c>
      <c r="Q3937">
        <v>0</v>
      </c>
      <c r="R3937">
        <v>0</v>
      </c>
      <c r="S3937">
        <v>1</v>
      </c>
      <c r="T3937">
        <v>0</v>
      </c>
      <c r="U3937" t="s">
        <v>11739</v>
      </c>
      <c r="V3937" t="s">
        <v>160</v>
      </c>
      <c r="W3937" t="s">
        <v>394</v>
      </c>
      <c r="Y3937">
        <v>0</v>
      </c>
      <c r="AC3937">
        <v>0.46378960597831398</v>
      </c>
    </row>
    <row r="3938" spans="1:29" x14ac:dyDescent="0.35">
      <c r="A3938" t="s">
        <v>16415</v>
      </c>
      <c r="B3938" t="s">
        <v>16416</v>
      </c>
      <c r="C3938">
        <v>6240</v>
      </c>
      <c r="D3938" t="s">
        <v>16380</v>
      </c>
      <c r="E3938">
        <v>10787</v>
      </c>
      <c r="F3938">
        <v>3.3332999999999999</v>
      </c>
      <c r="G3938">
        <v>21</v>
      </c>
      <c r="H3938" t="s">
        <v>16384</v>
      </c>
      <c r="I3938" t="s">
        <v>38</v>
      </c>
      <c r="J3938" t="s">
        <v>16417</v>
      </c>
      <c r="L3938" t="s">
        <v>16402</v>
      </c>
      <c r="M3938">
        <v>50</v>
      </c>
      <c r="P3938">
        <v>0</v>
      </c>
      <c r="Q3938">
        <v>0</v>
      </c>
      <c r="R3938">
        <v>0</v>
      </c>
      <c r="S3938">
        <v>0</v>
      </c>
      <c r="T3938">
        <v>1</v>
      </c>
      <c r="U3938" t="s">
        <v>15213</v>
      </c>
      <c r="V3938" t="s">
        <v>32</v>
      </c>
      <c r="W3938" t="s">
        <v>41</v>
      </c>
      <c r="X3938" t="s">
        <v>59</v>
      </c>
      <c r="Y3938">
        <v>0</v>
      </c>
      <c r="AC3938">
        <v>0.46441120753006759</v>
      </c>
    </row>
    <row r="3939" spans="1:29" x14ac:dyDescent="0.35">
      <c r="A3939" t="s">
        <v>21183</v>
      </c>
      <c r="B3939" t="s">
        <v>21184</v>
      </c>
      <c r="C3939">
        <v>6323</v>
      </c>
      <c r="D3939" t="s">
        <v>21179</v>
      </c>
      <c r="E3939">
        <v>73234</v>
      </c>
      <c r="F3939">
        <v>4.6814</v>
      </c>
      <c r="G3939">
        <v>1271</v>
      </c>
      <c r="H3939" t="s">
        <v>3015</v>
      </c>
      <c r="I3939" t="s">
        <v>157</v>
      </c>
      <c r="J3939" t="s">
        <v>3015</v>
      </c>
      <c r="L3939" t="s">
        <v>21185</v>
      </c>
      <c r="M3939">
        <v>28</v>
      </c>
      <c r="P3939">
        <v>0</v>
      </c>
      <c r="Q3939">
        <v>0</v>
      </c>
      <c r="R3939">
        <v>0</v>
      </c>
      <c r="S3939">
        <v>0</v>
      </c>
      <c r="T3939">
        <v>0</v>
      </c>
      <c r="U3939" t="s">
        <v>2721</v>
      </c>
      <c r="V3939" t="s">
        <v>93</v>
      </c>
      <c r="W3939" t="s">
        <v>94</v>
      </c>
      <c r="X3939" t="s">
        <v>95</v>
      </c>
      <c r="Y3939">
        <v>1</v>
      </c>
      <c r="Z3939">
        <v>15</v>
      </c>
      <c r="AA3939">
        <v>15</v>
      </c>
      <c r="AC3939">
        <v>0.46441156040485698</v>
      </c>
    </row>
    <row r="3940" spans="1:29" x14ac:dyDescent="0.35">
      <c r="A3940" t="s">
        <v>29289</v>
      </c>
      <c r="B3940" t="s">
        <v>29290</v>
      </c>
      <c r="C3940">
        <v>6238</v>
      </c>
      <c r="D3940" t="s">
        <v>29270</v>
      </c>
      <c r="E3940">
        <v>9133</v>
      </c>
      <c r="F3940">
        <v>4.4679000000000002</v>
      </c>
      <c r="G3940">
        <v>265</v>
      </c>
      <c r="H3940" t="s">
        <v>186</v>
      </c>
      <c r="I3940" t="s">
        <v>38</v>
      </c>
      <c r="J3940" t="s">
        <v>1688</v>
      </c>
      <c r="L3940" t="s">
        <v>29291</v>
      </c>
      <c r="M3940">
        <v>88</v>
      </c>
      <c r="P3940">
        <v>0</v>
      </c>
      <c r="Q3940">
        <v>0</v>
      </c>
      <c r="R3940">
        <v>0</v>
      </c>
      <c r="S3940">
        <v>0</v>
      </c>
      <c r="T3940">
        <v>1</v>
      </c>
      <c r="U3940" t="s">
        <v>29272</v>
      </c>
      <c r="V3940" t="s">
        <v>32</v>
      </c>
      <c r="W3940" t="s">
        <v>41</v>
      </c>
      <c r="X3940" t="s">
        <v>42</v>
      </c>
      <c r="Y3940">
        <v>1</v>
      </c>
      <c r="Z3940">
        <v>32</v>
      </c>
      <c r="AA3940">
        <v>32</v>
      </c>
      <c r="AC3940">
        <v>0.46442531085194305</v>
      </c>
    </row>
    <row r="3941" spans="1:29" x14ac:dyDescent="0.35">
      <c r="A3941" t="s">
        <v>16068</v>
      </c>
      <c r="B3941" t="s">
        <v>16069</v>
      </c>
      <c r="C3941">
        <v>6259</v>
      </c>
      <c r="D3941" t="s">
        <v>15711</v>
      </c>
      <c r="E3941">
        <v>1916</v>
      </c>
      <c r="F3941">
        <v>4.4865000000000004</v>
      </c>
      <c r="G3941">
        <v>37</v>
      </c>
      <c r="H3941" t="s">
        <v>252</v>
      </c>
      <c r="I3941" t="s">
        <v>157</v>
      </c>
      <c r="J3941" t="s">
        <v>252</v>
      </c>
      <c r="L3941" t="s">
        <v>16070</v>
      </c>
      <c r="M3941">
        <v>46</v>
      </c>
      <c r="P3941">
        <v>0</v>
      </c>
      <c r="Q3941">
        <v>1</v>
      </c>
      <c r="R3941">
        <v>0</v>
      </c>
      <c r="S3941">
        <v>0</v>
      </c>
      <c r="T3941">
        <v>1</v>
      </c>
      <c r="U3941" t="s">
        <v>16071</v>
      </c>
      <c r="V3941" t="s">
        <v>222</v>
      </c>
      <c r="W3941" t="s">
        <v>244</v>
      </c>
      <c r="X3941" t="s">
        <v>280</v>
      </c>
      <c r="Y3941">
        <v>0</v>
      </c>
      <c r="AC3941">
        <v>0.46446353729446321</v>
      </c>
    </row>
    <row r="3942" spans="1:29" x14ac:dyDescent="0.35">
      <c r="A3942" t="s">
        <v>12971</v>
      </c>
      <c r="B3942" t="s">
        <v>12972</v>
      </c>
      <c r="C3942">
        <v>5879</v>
      </c>
      <c r="D3942" t="s">
        <v>12722</v>
      </c>
      <c r="E3942">
        <v>7591</v>
      </c>
      <c r="F3942">
        <v>3.4634</v>
      </c>
      <c r="G3942">
        <v>41</v>
      </c>
      <c r="M3942">
        <v>72</v>
      </c>
      <c r="P3942">
        <v>0</v>
      </c>
      <c r="Q3942">
        <v>0</v>
      </c>
      <c r="R3942">
        <v>0</v>
      </c>
      <c r="S3942">
        <v>0</v>
      </c>
      <c r="T3942">
        <v>0</v>
      </c>
      <c r="V3942" t="s">
        <v>306</v>
      </c>
      <c r="W3942" t="s">
        <v>1138</v>
      </c>
      <c r="X3942" t="s">
        <v>1248</v>
      </c>
      <c r="Y3942">
        <v>0</v>
      </c>
      <c r="AC3942">
        <v>0.46452587240560372</v>
      </c>
    </row>
    <row r="3943" spans="1:29" x14ac:dyDescent="0.35">
      <c r="A3943" t="s">
        <v>23261</v>
      </c>
      <c r="B3943" t="s">
        <v>23262</v>
      </c>
      <c r="C3943">
        <v>6286</v>
      </c>
      <c r="D3943" t="s">
        <v>23177</v>
      </c>
      <c r="E3943">
        <v>24828</v>
      </c>
      <c r="F3943">
        <v>4.7972999999999999</v>
      </c>
      <c r="G3943">
        <v>291</v>
      </c>
      <c r="H3943" t="s">
        <v>23213</v>
      </c>
      <c r="I3943" t="s">
        <v>803</v>
      </c>
      <c r="J3943" t="s">
        <v>23253</v>
      </c>
      <c r="L3943" t="s">
        <v>23263</v>
      </c>
      <c r="M3943">
        <v>26</v>
      </c>
      <c r="P3943">
        <v>0</v>
      </c>
      <c r="Q3943">
        <v>0</v>
      </c>
      <c r="R3943">
        <v>0</v>
      </c>
      <c r="S3943">
        <v>0</v>
      </c>
      <c r="T3943">
        <v>1</v>
      </c>
      <c r="U3943" t="s">
        <v>23264</v>
      </c>
      <c r="V3943" t="s">
        <v>306</v>
      </c>
      <c r="W3943" t="s">
        <v>307</v>
      </c>
      <c r="X3943" t="s">
        <v>1212</v>
      </c>
      <c r="Y3943">
        <v>4</v>
      </c>
      <c r="Z3943">
        <v>26</v>
      </c>
      <c r="AA3943">
        <v>26</v>
      </c>
      <c r="AC3943">
        <v>0.46465593787969706</v>
      </c>
    </row>
    <row r="3944" spans="1:29" x14ac:dyDescent="0.35">
      <c r="A3944" t="s">
        <v>23152</v>
      </c>
      <c r="B3944" t="s">
        <v>23153</v>
      </c>
      <c r="C3944">
        <v>6160</v>
      </c>
      <c r="D3944" t="s">
        <v>22962</v>
      </c>
      <c r="E3944">
        <v>3132</v>
      </c>
      <c r="F3944">
        <v>3.8332999999999999</v>
      </c>
      <c r="G3944">
        <v>6</v>
      </c>
      <c r="L3944" t="s">
        <v>23154</v>
      </c>
      <c r="M3944">
        <v>65</v>
      </c>
      <c r="P3944">
        <v>1</v>
      </c>
      <c r="Q3944">
        <v>1</v>
      </c>
      <c r="R3944">
        <v>1</v>
      </c>
      <c r="S3944">
        <v>0</v>
      </c>
      <c r="T3944">
        <v>1</v>
      </c>
      <c r="U3944" t="s">
        <v>23155</v>
      </c>
      <c r="V3944" t="s">
        <v>306</v>
      </c>
      <c r="W3944" t="s">
        <v>823</v>
      </c>
      <c r="X3944" t="s">
        <v>1091</v>
      </c>
      <c r="Y3944">
        <v>0</v>
      </c>
      <c r="AC3944">
        <v>0.46469766627097786</v>
      </c>
    </row>
    <row r="3945" spans="1:29" x14ac:dyDescent="0.35">
      <c r="A3945" t="s">
        <v>30863</v>
      </c>
      <c r="B3945" t="s">
        <v>30864</v>
      </c>
      <c r="C3945">
        <v>5651</v>
      </c>
      <c r="D3945" t="s">
        <v>30835</v>
      </c>
      <c r="E3945">
        <v>3675</v>
      </c>
      <c r="F3945">
        <v>4</v>
      </c>
      <c r="G3945">
        <v>9</v>
      </c>
      <c r="M3945">
        <v>14</v>
      </c>
      <c r="P3945">
        <v>0</v>
      </c>
      <c r="Q3945">
        <v>0</v>
      </c>
      <c r="R3945">
        <v>0</v>
      </c>
      <c r="S3945">
        <v>0</v>
      </c>
      <c r="T3945">
        <v>0</v>
      </c>
      <c r="V3945" t="s">
        <v>306</v>
      </c>
      <c r="W3945" t="s">
        <v>7196</v>
      </c>
      <c r="Y3945">
        <v>0</v>
      </c>
      <c r="AC3945">
        <v>0.46484323442809405</v>
      </c>
    </row>
    <row r="3946" spans="1:29" x14ac:dyDescent="0.35">
      <c r="A3946" t="s">
        <v>272</v>
      </c>
      <c r="B3946" t="s">
        <v>273</v>
      </c>
      <c r="C3946">
        <v>6321</v>
      </c>
      <c r="D3946" t="s">
        <v>218</v>
      </c>
      <c r="E3946">
        <v>7112</v>
      </c>
      <c r="F3946">
        <v>4.4188000000000001</v>
      </c>
      <c r="G3946">
        <v>234</v>
      </c>
      <c r="H3946" t="s">
        <v>219</v>
      </c>
      <c r="I3946" t="s">
        <v>157</v>
      </c>
      <c r="J3946" t="s">
        <v>219</v>
      </c>
      <c r="L3946" t="s">
        <v>274</v>
      </c>
      <c r="M3946">
        <v>32</v>
      </c>
      <c r="P3946">
        <v>0</v>
      </c>
      <c r="Q3946">
        <v>0</v>
      </c>
      <c r="R3946">
        <v>0</v>
      </c>
      <c r="S3946">
        <v>0</v>
      </c>
      <c r="T3946">
        <v>1</v>
      </c>
      <c r="U3946" t="s">
        <v>275</v>
      </c>
      <c r="V3946" t="s">
        <v>222</v>
      </c>
      <c r="W3946" t="s">
        <v>223</v>
      </c>
      <c r="X3946" t="s">
        <v>265</v>
      </c>
      <c r="Y3946">
        <v>1</v>
      </c>
      <c r="Z3946">
        <v>14</v>
      </c>
      <c r="AA3946">
        <v>14</v>
      </c>
      <c r="AC3946">
        <v>0.46491322581501415</v>
      </c>
    </row>
    <row r="3947" spans="1:29" x14ac:dyDescent="0.35">
      <c r="A3947" t="s">
        <v>4576</v>
      </c>
      <c r="B3947" t="s">
        <v>4577</v>
      </c>
      <c r="C3947">
        <v>4171</v>
      </c>
      <c r="D3947" t="s">
        <v>4465</v>
      </c>
      <c r="E3947">
        <v>20074</v>
      </c>
      <c r="F3947">
        <v>4.3333000000000004</v>
      </c>
      <c r="G3947">
        <v>174</v>
      </c>
      <c r="H3947" t="s">
        <v>478</v>
      </c>
      <c r="I3947" t="s">
        <v>157</v>
      </c>
      <c r="J3947" t="s">
        <v>478</v>
      </c>
      <c r="L3947" t="s">
        <v>4578</v>
      </c>
      <c r="M3947">
        <v>62</v>
      </c>
      <c r="P3947">
        <v>0</v>
      </c>
      <c r="Q3947">
        <v>0</v>
      </c>
      <c r="R3947">
        <v>0</v>
      </c>
      <c r="S3947">
        <v>0</v>
      </c>
      <c r="T3947">
        <v>0</v>
      </c>
      <c r="U3947" t="s">
        <v>4525</v>
      </c>
      <c r="V3947" t="s">
        <v>394</v>
      </c>
      <c r="W3947" t="s">
        <v>405</v>
      </c>
      <c r="X3947" t="s">
        <v>406</v>
      </c>
      <c r="Y3947">
        <v>0</v>
      </c>
      <c r="AC3947">
        <v>0.46491530179525309</v>
      </c>
    </row>
    <row r="3948" spans="1:29" x14ac:dyDescent="0.35">
      <c r="A3948" t="s">
        <v>31706</v>
      </c>
      <c r="B3948" t="s">
        <v>31707</v>
      </c>
      <c r="C3948">
        <v>5979</v>
      </c>
      <c r="D3948" t="s">
        <v>31685</v>
      </c>
      <c r="E3948">
        <v>17955</v>
      </c>
      <c r="F3948">
        <v>4.9443999999999999</v>
      </c>
      <c r="G3948">
        <v>36</v>
      </c>
      <c r="L3948" t="s">
        <v>31708</v>
      </c>
      <c r="M3948">
        <v>135</v>
      </c>
      <c r="N3948">
        <v>187</v>
      </c>
      <c r="P3948">
        <v>1</v>
      </c>
      <c r="Q3948">
        <v>0</v>
      </c>
      <c r="R3948">
        <v>0</v>
      </c>
      <c r="S3948">
        <v>1</v>
      </c>
      <c r="T3948">
        <v>1</v>
      </c>
      <c r="V3948" t="s">
        <v>32</v>
      </c>
      <c r="W3948" t="s">
        <v>33</v>
      </c>
      <c r="X3948" t="s">
        <v>34</v>
      </c>
      <c r="Y3948">
        <v>0</v>
      </c>
      <c r="AC3948">
        <v>0.46498815759161238</v>
      </c>
    </row>
    <row r="3949" spans="1:29" x14ac:dyDescent="0.35">
      <c r="A3949" t="s">
        <v>30684</v>
      </c>
      <c r="B3949" t="s">
        <v>30685</v>
      </c>
      <c r="C3949">
        <v>2000</v>
      </c>
      <c r="D3949" t="s">
        <v>30643</v>
      </c>
      <c r="E3949">
        <v>32535</v>
      </c>
      <c r="F3949">
        <v>4.6923000000000004</v>
      </c>
      <c r="G3949">
        <v>26</v>
      </c>
      <c r="L3949" t="s">
        <v>30686</v>
      </c>
      <c r="M3949">
        <v>22</v>
      </c>
      <c r="N3949">
        <v>30</v>
      </c>
      <c r="P3949">
        <v>1</v>
      </c>
      <c r="Q3949">
        <v>0</v>
      </c>
      <c r="R3949">
        <v>0</v>
      </c>
      <c r="S3949">
        <v>1</v>
      </c>
      <c r="T3949">
        <v>1</v>
      </c>
      <c r="U3949" t="s">
        <v>30687</v>
      </c>
      <c r="V3949" t="s">
        <v>306</v>
      </c>
      <c r="W3949" t="s">
        <v>307</v>
      </c>
      <c r="X3949" t="s">
        <v>1693</v>
      </c>
      <c r="Y3949">
        <v>0</v>
      </c>
      <c r="AC3949">
        <v>0.4651515113675686</v>
      </c>
    </row>
    <row r="3950" spans="1:29" x14ac:dyDescent="0.35">
      <c r="A3950" t="s">
        <v>18558</v>
      </c>
      <c r="B3950" t="s">
        <v>18559</v>
      </c>
      <c r="C3950">
        <v>7038</v>
      </c>
      <c r="D3950" t="s">
        <v>18479</v>
      </c>
      <c r="E3950">
        <v>10846</v>
      </c>
      <c r="F3950">
        <v>3.8125</v>
      </c>
      <c r="G3950">
        <v>16</v>
      </c>
      <c r="H3950" t="s">
        <v>18548</v>
      </c>
      <c r="I3950" t="s">
        <v>157</v>
      </c>
      <c r="J3950" t="s">
        <v>18548</v>
      </c>
      <c r="L3950" t="s">
        <v>18560</v>
      </c>
      <c r="M3950">
        <v>70</v>
      </c>
      <c r="P3950">
        <v>0</v>
      </c>
      <c r="Q3950">
        <v>0</v>
      </c>
      <c r="R3950">
        <v>0</v>
      </c>
      <c r="S3950">
        <v>0</v>
      </c>
      <c r="T3950">
        <v>0</v>
      </c>
      <c r="V3950" t="s">
        <v>32</v>
      </c>
      <c r="W3950" t="s">
        <v>191</v>
      </c>
      <c r="X3950" t="s">
        <v>208</v>
      </c>
      <c r="Y3950">
        <v>1</v>
      </c>
      <c r="Z3950">
        <v>38</v>
      </c>
      <c r="AA3950">
        <v>38</v>
      </c>
      <c r="AC3950">
        <v>0.46542105835361225</v>
      </c>
    </row>
    <row r="3951" spans="1:29" x14ac:dyDescent="0.35">
      <c r="A3951" t="s">
        <v>14918</v>
      </c>
      <c r="B3951" t="s">
        <v>14919</v>
      </c>
      <c r="C3951">
        <v>6202</v>
      </c>
      <c r="D3951" t="s">
        <v>14671</v>
      </c>
      <c r="E3951">
        <v>970</v>
      </c>
      <c r="F3951">
        <v>3</v>
      </c>
      <c r="G3951">
        <v>1</v>
      </c>
      <c r="H3951" t="s">
        <v>14920</v>
      </c>
      <c r="I3951" t="s">
        <v>38</v>
      </c>
      <c r="J3951" t="s">
        <v>14920</v>
      </c>
      <c r="M3951">
        <v>70</v>
      </c>
      <c r="P3951">
        <v>1</v>
      </c>
      <c r="Q3951">
        <v>0</v>
      </c>
      <c r="R3951">
        <v>0</v>
      </c>
      <c r="S3951">
        <v>0</v>
      </c>
      <c r="T3951">
        <v>0</v>
      </c>
      <c r="U3951" t="s">
        <v>10143</v>
      </c>
      <c r="V3951" t="s">
        <v>32</v>
      </c>
      <c r="W3951" t="s">
        <v>191</v>
      </c>
      <c r="X3951" t="s">
        <v>208</v>
      </c>
      <c r="Y3951">
        <v>0</v>
      </c>
      <c r="AC3951">
        <v>0.46544031253091012</v>
      </c>
    </row>
    <row r="3952" spans="1:29" x14ac:dyDescent="0.35">
      <c r="A3952" t="s">
        <v>6086</v>
      </c>
      <c r="B3952" t="s">
        <v>6087</v>
      </c>
      <c r="C3952">
        <v>1254</v>
      </c>
      <c r="D3952" t="s">
        <v>5675</v>
      </c>
      <c r="E3952">
        <v>5615</v>
      </c>
      <c r="F3952">
        <v>3.6932</v>
      </c>
      <c r="G3952">
        <v>88</v>
      </c>
      <c r="H3952" t="s">
        <v>2971</v>
      </c>
      <c r="I3952" t="s">
        <v>157</v>
      </c>
      <c r="J3952" t="s">
        <v>2971</v>
      </c>
      <c r="L3952" t="s">
        <v>6088</v>
      </c>
      <c r="M3952">
        <v>32</v>
      </c>
      <c r="P3952">
        <v>0</v>
      </c>
      <c r="Q3952">
        <v>0</v>
      </c>
      <c r="R3952">
        <v>0</v>
      </c>
      <c r="S3952">
        <v>0</v>
      </c>
      <c r="T3952">
        <v>0</v>
      </c>
      <c r="V3952" t="s">
        <v>394</v>
      </c>
      <c r="W3952" t="s">
        <v>418</v>
      </c>
      <c r="X3952" t="s">
        <v>419</v>
      </c>
      <c r="Y3952">
        <v>0</v>
      </c>
      <c r="AC3952">
        <v>0.46560891190787179</v>
      </c>
    </row>
    <row r="3953" spans="1:29" x14ac:dyDescent="0.35">
      <c r="A3953" t="s">
        <v>10795</v>
      </c>
      <c r="B3953" t="s">
        <v>10796</v>
      </c>
      <c r="C3953">
        <v>6347</v>
      </c>
      <c r="D3953" t="s">
        <v>10749</v>
      </c>
      <c r="E3953">
        <v>6374</v>
      </c>
      <c r="F3953">
        <v>4.4555999999999996</v>
      </c>
      <c r="G3953">
        <v>518</v>
      </c>
      <c r="H3953" t="s">
        <v>10797</v>
      </c>
      <c r="I3953" t="s">
        <v>803</v>
      </c>
      <c r="J3953" t="s">
        <v>1609</v>
      </c>
      <c r="L3953" t="s">
        <v>10798</v>
      </c>
      <c r="M3953">
        <v>24</v>
      </c>
      <c r="P3953">
        <v>0</v>
      </c>
      <c r="Q3953">
        <v>0</v>
      </c>
      <c r="R3953">
        <v>0</v>
      </c>
      <c r="S3953">
        <v>0</v>
      </c>
      <c r="T3953">
        <v>0</v>
      </c>
      <c r="U3953" t="s">
        <v>10799</v>
      </c>
      <c r="V3953" t="s">
        <v>306</v>
      </c>
      <c r="W3953" t="s">
        <v>823</v>
      </c>
      <c r="X3953" t="s">
        <v>1392</v>
      </c>
      <c r="Y3953">
        <v>0</v>
      </c>
      <c r="AC3953">
        <v>0.46565429492681953</v>
      </c>
    </row>
    <row r="3954" spans="1:29" x14ac:dyDescent="0.35">
      <c r="A3954" t="s">
        <v>6041</v>
      </c>
      <c r="B3954" t="s">
        <v>6042</v>
      </c>
      <c r="C3954">
        <v>1254</v>
      </c>
      <c r="D3954" t="s">
        <v>5675</v>
      </c>
      <c r="E3954">
        <v>6909</v>
      </c>
      <c r="F3954">
        <v>4.3261000000000003</v>
      </c>
      <c r="G3954">
        <v>138</v>
      </c>
      <c r="H3954" t="s">
        <v>163</v>
      </c>
      <c r="L3954" t="s">
        <v>6043</v>
      </c>
      <c r="M3954">
        <v>53</v>
      </c>
      <c r="P3954">
        <v>0</v>
      </c>
      <c r="Q3954">
        <v>0</v>
      </c>
      <c r="R3954">
        <v>0</v>
      </c>
      <c r="S3954">
        <v>0</v>
      </c>
      <c r="T3954">
        <v>0</v>
      </c>
      <c r="V3954" t="s">
        <v>394</v>
      </c>
      <c r="W3954" t="s">
        <v>400</v>
      </c>
      <c r="X3954" t="s">
        <v>401</v>
      </c>
      <c r="Y3954">
        <v>0</v>
      </c>
      <c r="AC3954">
        <v>0.46581518432872837</v>
      </c>
    </row>
    <row r="3955" spans="1:29" x14ac:dyDescent="0.35">
      <c r="A3955" t="s">
        <v>13736</v>
      </c>
      <c r="B3955" t="s">
        <v>13737</v>
      </c>
      <c r="C3955">
        <v>6162</v>
      </c>
      <c r="D3955" t="s">
        <v>13613</v>
      </c>
      <c r="E3955">
        <v>1935</v>
      </c>
      <c r="F3955">
        <v>4.0606</v>
      </c>
      <c r="G3955">
        <v>33</v>
      </c>
      <c r="H3955" t="s">
        <v>13738</v>
      </c>
      <c r="I3955" t="s">
        <v>157</v>
      </c>
      <c r="J3955" t="s">
        <v>13738</v>
      </c>
      <c r="L3955" t="s">
        <v>13739</v>
      </c>
      <c r="M3955">
        <v>32</v>
      </c>
      <c r="P3955">
        <v>0</v>
      </c>
      <c r="Q3955">
        <v>0</v>
      </c>
      <c r="R3955">
        <v>1</v>
      </c>
      <c r="S3955">
        <v>0</v>
      </c>
      <c r="T3955">
        <v>0</v>
      </c>
      <c r="U3955" t="s">
        <v>13740</v>
      </c>
      <c r="V3955" t="s">
        <v>222</v>
      </c>
      <c r="W3955" t="s">
        <v>223</v>
      </c>
      <c r="X3955" t="s">
        <v>265</v>
      </c>
      <c r="Y3955">
        <v>0</v>
      </c>
      <c r="AC3955">
        <v>0.46600461014535</v>
      </c>
    </row>
    <row r="3956" spans="1:29" x14ac:dyDescent="0.35">
      <c r="A3956" t="s">
        <v>11030</v>
      </c>
      <c r="B3956" t="s">
        <v>11031</v>
      </c>
      <c r="C3956">
        <v>4348</v>
      </c>
      <c r="D3956" t="s">
        <v>10806</v>
      </c>
      <c r="E3956">
        <v>0</v>
      </c>
      <c r="H3956" t="s">
        <v>105</v>
      </c>
      <c r="I3956" t="s">
        <v>157</v>
      </c>
      <c r="J3956" t="s">
        <v>105</v>
      </c>
      <c r="L3956" t="s">
        <v>11032</v>
      </c>
      <c r="M3956">
        <v>25</v>
      </c>
      <c r="P3956">
        <v>0</v>
      </c>
      <c r="Q3956">
        <v>0</v>
      </c>
      <c r="R3956">
        <v>0</v>
      </c>
      <c r="S3956">
        <v>0</v>
      </c>
      <c r="T3956">
        <v>0</v>
      </c>
      <c r="U3956" t="s">
        <v>11022</v>
      </c>
      <c r="V3956" t="s">
        <v>160</v>
      </c>
      <c r="W3956" t="s">
        <v>394</v>
      </c>
      <c r="Y3956">
        <v>0</v>
      </c>
      <c r="AC3956">
        <v>0.46611122202344657</v>
      </c>
    </row>
    <row r="3957" spans="1:29" x14ac:dyDescent="0.35">
      <c r="A3957" t="s">
        <v>27696</v>
      </c>
      <c r="B3957" t="s">
        <v>27697</v>
      </c>
      <c r="C3957">
        <v>5626</v>
      </c>
      <c r="D3957" t="s">
        <v>27636</v>
      </c>
      <c r="E3957">
        <v>2647</v>
      </c>
      <c r="F3957">
        <v>3.8094999999999999</v>
      </c>
      <c r="G3957">
        <v>21</v>
      </c>
      <c r="H3957" t="s">
        <v>771</v>
      </c>
      <c r="I3957" t="s">
        <v>157</v>
      </c>
      <c r="J3957" t="s">
        <v>771</v>
      </c>
      <c r="L3957" t="s">
        <v>27698</v>
      </c>
      <c r="M3957">
        <v>44</v>
      </c>
      <c r="P3957">
        <v>0</v>
      </c>
      <c r="Q3957">
        <v>0</v>
      </c>
      <c r="R3957">
        <v>0</v>
      </c>
      <c r="S3957">
        <v>0</v>
      </c>
      <c r="T3957">
        <v>0</v>
      </c>
      <c r="V3957" t="s">
        <v>93</v>
      </c>
      <c r="W3957" t="s">
        <v>5539</v>
      </c>
      <c r="Y3957">
        <v>0</v>
      </c>
      <c r="AC3957">
        <v>0.46611834579136135</v>
      </c>
    </row>
    <row r="3958" spans="1:29" x14ac:dyDescent="0.35">
      <c r="A3958" t="s">
        <v>22353</v>
      </c>
      <c r="B3958" t="s">
        <v>22354</v>
      </c>
      <c r="C3958">
        <v>6346</v>
      </c>
      <c r="D3958" t="s">
        <v>22187</v>
      </c>
      <c r="E3958">
        <v>5349</v>
      </c>
      <c r="F3958">
        <v>4</v>
      </c>
      <c r="G3958">
        <v>5</v>
      </c>
      <c r="H3958" t="s">
        <v>22355</v>
      </c>
      <c r="I3958" t="s">
        <v>157</v>
      </c>
      <c r="J3958" t="s">
        <v>22355</v>
      </c>
      <c r="L3958" t="s">
        <v>22266</v>
      </c>
      <c r="M3958">
        <v>23</v>
      </c>
      <c r="P3958">
        <v>0</v>
      </c>
      <c r="Q3958">
        <v>0</v>
      </c>
      <c r="R3958">
        <v>1</v>
      </c>
      <c r="S3958">
        <v>0</v>
      </c>
      <c r="T3958">
        <v>0</v>
      </c>
      <c r="U3958" t="s">
        <v>22267</v>
      </c>
      <c r="V3958" t="s">
        <v>222</v>
      </c>
      <c r="W3958" t="s">
        <v>160</v>
      </c>
      <c r="Y3958">
        <v>0</v>
      </c>
      <c r="AC3958">
        <v>0.46615402029009556</v>
      </c>
    </row>
    <row r="3959" spans="1:29" x14ac:dyDescent="0.35">
      <c r="A3959" t="s">
        <v>23581</v>
      </c>
      <c r="B3959" t="s">
        <v>23582</v>
      </c>
      <c r="C3959">
        <v>6341</v>
      </c>
      <c r="D3959" t="s">
        <v>23468</v>
      </c>
      <c r="E3959">
        <v>9969</v>
      </c>
      <c r="F3959">
        <v>4.1538000000000004</v>
      </c>
      <c r="G3959">
        <v>52</v>
      </c>
      <c r="H3959" t="s">
        <v>23583</v>
      </c>
      <c r="I3959" t="s">
        <v>157</v>
      </c>
      <c r="J3959" t="s">
        <v>23583</v>
      </c>
      <c r="L3959" t="s">
        <v>23584</v>
      </c>
      <c r="M3959">
        <v>32</v>
      </c>
      <c r="P3959">
        <v>0</v>
      </c>
      <c r="Q3959">
        <v>0</v>
      </c>
      <c r="R3959">
        <v>1</v>
      </c>
      <c r="S3959">
        <v>0</v>
      </c>
      <c r="T3959">
        <v>0</v>
      </c>
      <c r="U3959" t="s">
        <v>23585</v>
      </c>
      <c r="V3959" t="s">
        <v>394</v>
      </c>
      <c r="W3959" t="s">
        <v>412</v>
      </c>
      <c r="Y3959">
        <v>0</v>
      </c>
      <c r="AC3959">
        <v>0.466271857227746</v>
      </c>
    </row>
    <row r="3960" spans="1:29" x14ac:dyDescent="0.35">
      <c r="A3960" t="s">
        <v>25812</v>
      </c>
      <c r="B3960" t="s">
        <v>25813</v>
      </c>
      <c r="C3960">
        <v>3902</v>
      </c>
      <c r="D3960" t="s">
        <v>25136</v>
      </c>
      <c r="E3960">
        <v>10653</v>
      </c>
      <c r="F3960">
        <v>4.5999999999999996</v>
      </c>
      <c r="G3960">
        <v>205</v>
      </c>
      <c r="H3960" t="s">
        <v>105</v>
      </c>
      <c r="I3960" t="s">
        <v>157</v>
      </c>
      <c r="J3960" t="s">
        <v>105</v>
      </c>
      <c r="L3960" t="s">
        <v>25814</v>
      </c>
      <c r="M3960">
        <v>20</v>
      </c>
      <c r="P3960">
        <v>0</v>
      </c>
      <c r="Q3960">
        <v>0</v>
      </c>
      <c r="R3960">
        <v>0</v>
      </c>
      <c r="S3960">
        <v>0</v>
      </c>
      <c r="T3960">
        <v>1</v>
      </c>
      <c r="U3960" t="s">
        <v>25815</v>
      </c>
      <c r="V3960" t="s">
        <v>394</v>
      </c>
      <c r="W3960" t="s">
        <v>400</v>
      </c>
      <c r="X3960" t="s">
        <v>401</v>
      </c>
      <c r="Y3960">
        <v>0</v>
      </c>
      <c r="AC3960">
        <v>0.46651148137354126</v>
      </c>
    </row>
    <row r="3961" spans="1:29" x14ac:dyDescent="0.35">
      <c r="A3961" t="s">
        <v>19488</v>
      </c>
      <c r="B3961" t="s">
        <v>19489</v>
      </c>
      <c r="C3961">
        <v>6287</v>
      </c>
      <c r="D3961" t="s">
        <v>19398</v>
      </c>
      <c r="E3961">
        <v>10900</v>
      </c>
      <c r="F3961">
        <v>4.7058999999999997</v>
      </c>
      <c r="G3961">
        <v>17</v>
      </c>
      <c r="L3961" t="s">
        <v>19490</v>
      </c>
      <c r="M3961">
        <v>58</v>
      </c>
      <c r="P3961">
        <v>0</v>
      </c>
      <c r="Q3961">
        <v>0</v>
      </c>
      <c r="R3961">
        <v>0</v>
      </c>
      <c r="S3961">
        <v>0</v>
      </c>
      <c r="T3961">
        <v>0</v>
      </c>
      <c r="U3961" t="s">
        <v>19491</v>
      </c>
      <c r="V3961" t="s">
        <v>306</v>
      </c>
      <c r="W3961" t="s">
        <v>823</v>
      </c>
      <c r="X3961" t="s">
        <v>1091</v>
      </c>
      <c r="Y3961">
        <v>0</v>
      </c>
      <c r="AC3961">
        <v>0.46667593146754427</v>
      </c>
    </row>
    <row r="3962" spans="1:29" x14ac:dyDescent="0.35">
      <c r="A3962" t="s">
        <v>3303</v>
      </c>
      <c r="B3962" t="s">
        <v>3304</v>
      </c>
      <c r="C3962">
        <v>7101</v>
      </c>
      <c r="D3962" t="s">
        <v>3231</v>
      </c>
      <c r="E3962">
        <v>978</v>
      </c>
      <c r="F3962">
        <v>4.7045000000000003</v>
      </c>
      <c r="G3962">
        <v>44</v>
      </c>
      <c r="H3962" t="s">
        <v>3262</v>
      </c>
      <c r="I3962" t="s">
        <v>38</v>
      </c>
      <c r="J3962" t="s">
        <v>3262</v>
      </c>
      <c r="L3962" t="s">
        <v>3242</v>
      </c>
      <c r="M3962">
        <v>38</v>
      </c>
      <c r="P3962">
        <v>0</v>
      </c>
      <c r="Q3962">
        <v>0</v>
      </c>
      <c r="R3962">
        <v>0</v>
      </c>
      <c r="S3962">
        <v>0</v>
      </c>
      <c r="T3962">
        <v>0</v>
      </c>
      <c r="U3962" t="s">
        <v>3305</v>
      </c>
      <c r="V3962" t="s">
        <v>32</v>
      </c>
      <c r="W3962" t="s">
        <v>191</v>
      </c>
      <c r="X3962" t="s">
        <v>208</v>
      </c>
      <c r="Y3962">
        <v>0</v>
      </c>
      <c r="AC3962">
        <v>0.46684894109503694</v>
      </c>
    </row>
    <row r="3963" spans="1:29" x14ac:dyDescent="0.35">
      <c r="A3963" t="s">
        <v>17769</v>
      </c>
      <c r="B3963" t="s">
        <v>17770</v>
      </c>
      <c r="C3963">
        <v>5809</v>
      </c>
      <c r="D3963" t="s">
        <v>17573</v>
      </c>
      <c r="E3963">
        <v>11964</v>
      </c>
      <c r="F3963">
        <v>3.7105000000000001</v>
      </c>
      <c r="G3963">
        <v>38</v>
      </c>
      <c r="H3963" t="s">
        <v>186</v>
      </c>
      <c r="I3963" t="s">
        <v>157</v>
      </c>
      <c r="J3963" t="s">
        <v>186</v>
      </c>
      <c r="L3963" t="s">
        <v>17771</v>
      </c>
      <c r="M3963">
        <v>47</v>
      </c>
      <c r="P3963">
        <v>0</v>
      </c>
      <c r="Q3963">
        <v>0</v>
      </c>
      <c r="R3963">
        <v>0</v>
      </c>
      <c r="S3963">
        <v>0</v>
      </c>
      <c r="T3963">
        <v>0</v>
      </c>
      <c r="U3963" t="s">
        <v>17772</v>
      </c>
      <c r="V3963" t="s">
        <v>306</v>
      </c>
      <c r="W3963" t="s">
        <v>815</v>
      </c>
      <c r="X3963" t="s">
        <v>1605</v>
      </c>
      <c r="Y3963">
        <v>1</v>
      </c>
      <c r="Z3963">
        <v>25</v>
      </c>
      <c r="AA3963">
        <v>25</v>
      </c>
      <c r="AC3963">
        <v>0.46691153148464204</v>
      </c>
    </row>
    <row r="3964" spans="1:29" x14ac:dyDescent="0.35">
      <c r="A3964" t="s">
        <v>3873</v>
      </c>
      <c r="B3964" t="s">
        <v>3874</v>
      </c>
      <c r="C3964">
        <v>5995</v>
      </c>
      <c r="D3964" t="s">
        <v>3614</v>
      </c>
      <c r="E3964">
        <v>4738</v>
      </c>
      <c r="F3964">
        <v>4.6111000000000004</v>
      </c>
      <c r="G3964">
        <v>54</v>
      </c>
      <c r="H3964" t="s">
        <v>482</v>
      </c>
      <c r="I3964" t="s">
        <v>157</v>
      </c>
      <c r="J3964" t="s">
        <v>482</v>
      </c>
      <c r="L3964" t="s">
        <v>3875</v>
      </c>
      <c r="M3964">
        <v>32</v>
      </c>
      <c r="P3964">
        <v>0</v>
      </c>
      <c r="Q3964">
        <v>0</v>
      </c>
      <c r="R3964">
        <v>0</v>
      </c>
      <c r="S3964">
        <v>0</v>
      </c>
      <c r="T3964">
        <v>0</v>
      </c>
      <c r="U3964" t="s">
        <v>3632</v>
      </c>
      <c r="V3964" t="s">
        <v>222</v>
      </c>
      <c r="W3964" t="s">
        <v>223</v>
      </c>
      <c r="X3964" t="s">
        <v>265</v>
      </c>
      <c r="Y3964">
        <v>0</v>
      </c>
      <c r="AC3964">
        <v>0.46692890558862621</v>
      </c>
    </row>
    <row r="3965" spans="1:29" x14ac:dyDescent="0.35">
      <c r="A3965" t="s">
        <v>694</v>
      </c>
      <c r="B3965" t="s">
        <v>695</v>
      </c>
      <c r="C3965">
        <v>5998</v>
      </c>
      <c r="D3965" t="s">
        <v>627</v>
      </c>
      <c r="E3965">
        <v>5177</v>
      </c>
      <c r="F3965">
        <v>4.3761000000000001</v>
      </c>
      <c r="G3965">
        <v>452</v>
      </c>
      <c r="H3965" t="s">
        <v>37</v>
      </c>
      <c r="I3965" t="s">
        <v>157</v>
      </c>
      <c r="J3965" t="s">
        <v>37</v>
      </c>
      <c r="L3965" t="s">
        <v>696</v>
      </c>
      <c r="M3965">
        <v>40</v>
      </c>
      <c r="P3965">
        <v>0</v>
      </c>
      <c r="Q3965">
        <v>0</v>
      </c>
      <c r="R3965">
        <v>0</v>
      </c>
      <c r="S3965">
        <v>1</v>
      </c>
      <c r="T3965">
        <v>0</v>
      </c>
      <c r="V3965" t="s">
        <v>222</v>
      </c>
      <c r="W3965" t="s">
        <v>223</v>
      </c>
      <c r="X3965" t="s">
        <v>224</v>
      </c>
      <c r="Y3965">
        <v>0</v>
      </c>
      <c r="AC3965">
        <v>0.46693117081406121</v>
      </c>
    </row>
    <row r="3966" spans="1:29" x14ac:dyDescent="0.35">
      <c r="A3966" t="s">
        <v>12061</v>
      </c>
      <c r="B3966" t="s">
        <v>12062</v>
      </c>
      <c r="C3966">
        <v>1063</v>
      </c>
      <c r="D3966" t="s">
        <v>11860</v>
      </c>
      <c r="E3966">
        <v>3275</v>
      </c>
      <c r="F3966">
        <v>4.4000000000000004</v>
      </c>
      <c r="G3966">
        <v>125</v>
      </c>
      <c r="I3966" t="s">
        <v>803</v>
      </c>
      <c r="J3966" t="s">
        <v>1306</v>
      </c>
      <c r="K3966" t="s">
        <v>12063</v>
      </c>
      <c r="L3966" t="s">
        <v>12064</v>
      </c>
      <c r="M3966">
        <v>39</v>
      </c>
      <c r="P3966">
        <v>0</v>
      </c>
      <c r="Q3966">
        <v>0</v>
      </c>
      <c r="R3966">
        <v>0</v>
      </c>
      <c r="S3966">
        <v>0</v>
      </c>
      <c r="T3966">
        <v>0</v>
      </c>
      <c r="U3966" t="s">
        <v>12065</v>
      </c>
      <c r="V3966" t="s">
        <v>306</v>
      </c>
      <c r="W3966" t="s">
        <v>823</v>
      </c>
      <c r="X3966" t="s">
        <v>1392</v>
      </c>
      <c r="Y3966">
        <v>0</v>
      </c>
      <c r="AC3966">
        <v>0.46696424675398274</v>
      </c>
    </row>
    <row r="3967" spans="1:29" x14ac:dyDescent="0.35">
      <c r="A3967" t="s">
        <v>9202</v>
      </c>
      <c r="B3967" t="s">
        <v>9203</v>
      </c>
      <c r="C3967">
        <v>7004</v>
      </c>
      <c r="D3967" t="s">
        <v>9007</v>
      </c>
      <c r="E3967">
        <v>1337</v>
      </c>
      <c r="F3967">
        <v>4.6666999999999996</v>
      </c>
      <c r="G3967">
        <v>33</v>
      </c>
      <c r="H3967" t="s">
        <v>4728</v>
      </c>
      <c r="I3967" t="s">
        <v>157</v>
      </c>
      <c r="J3967" t="s">
        <v>4728</v>
      </c>
      <c r="L3967" t="s">
        <v>9204</v>
      </c>
      <c r="M3967">
        <v>29</v>
      </c>
      <c r="P3967">
        <v>0</v>
      </c>
      <c r="Q3967">
        <v>0</v>
      </c>
      <c r="R3967">
        <v>0</v>
      </c>
      <c r="S3967">
        <v>0</v>
      </c>
      <c r="T3967">
        <v>0</v>
      </c>
      <c r="U3967" t="s">
        <v>9171</v>
      </c>
      <c r="V3967" t="s">
        <v>222</v>
      </c>
      <c r="W3967" t="s">
        <v>244</v>
      </c>
      <c r="X3967" t="s">
        <v>245</v>
      </c>
      <c r="Y3967">
        <v>0</v>
      </c>
      <c r="AC3967">
        <v>0.46698450010821224</v>
      </c>
    </row>
    <row r="3968" spans="1:29" x14ac:dyDescent="0.35">
      <c r="A3968" t="s">
        <v>12215</v>
      </c>
      <c r="B3968" t="s">
        <v>12216</v>
      </c>
      <c r="C3968">
        <v>1132</v>
      </c>
      <c r="D3968" t="s">
        <v>12082</v>
      </c>
      <c r="E3968">
        <v>1796</v>
      </c>
      <c r="F3968">
        <v>4.0975999999999999</v>
      </c>
      <c r="G3968">
        <v>123</v>
      </c>
      <c r="H3968" t="s">
        <v>1715</v>
      </c>
      <c r="I3968" t="s">
        <v>38</v>
      </c>
      <c r="J3968" t="s">
        <v>1715</v>
      </c>
      <c r="L3968" t="s">
        <v>12217</v>
      </c>
      <c r="M3968">
        <v>110</v>
      </c>
      <c r="P3968">
        <v>0</v>
      </c>
      <c r="Q3968">
        <v>0</v>
      </c>
      <c r="R3968">
        <v>1</v>
      </c>
      <c r="S3968">
        <v>0</v>
      </c>
      <c r="T3968">
        <v>0</v>
      </c>
      <c r="U3968" t="s">
        <v>12170</v>
      </c>
      <c r="V3968" t="s">
        <v>32</v>
      </c>
      <c r="W3968" t="s">
        <v>41</v>
      </c>
      <c r="X3968" t="s">
        <v>42</v>
      </c>
      <c r="Y3968">
        <v>0</v>
      </c>
      <c r="AC3968">
        <v>0.46703283473723156</v>
      </c>
    </row>
    <row r="3969" spans="1:29" x14ac:dyDescent="0.35">
      <c r="A3969" t="s">
        <v>28673</v>
      </c>
      <c r="B3969" t="s">
        <v>28674</v>
      </c>
      <c r="C3969">
        <v>5648</v>
      </c>
      <c r="D3969" t="s">
        <v>28460</v>
      </c>
      <c r="E3969">
        <v>69366</v>
      </c>
      <c r="F3969">
        <v>4.1787999999999998</v>
      </c>
      <c r="G3969">
        <v>481</v>
      </c>
      <c r="H3969" t="s">
        <v>28527</v>
      </c>
      <c r="I3969" t="s">
        <v>157</v>
      </c>
      <c r="J3969" t="s">
        <v>28527</v>
      </c>
      <c r="L3969" t="s">
        <v>28675</v>
      </c>
      <c r="M3969">
        <v>25</v>
      </c>
      <c r="P3969">
        <v>0</v>
      </c>
      <c r="Q3969">
        <v>0</v>
      </c>
      <c r="R3969">
        <v>0</v>
      </c>
      <c r="S3969">
        <v>0</v>
      </c>
      <c r="T3969">
        <v>0</v>
      </c>
      <c r="U3969" t="s">
        <v>11739</v>
      </c>
      <c r="V3969" t="s">
        <v>394</v>
      </c>
      <c r="W3969" t="s">
        <v>2103</v>
      </c>
      <c r="X3969" t="s">
        <v>10668</v>
      </c>
      <c r="Y3969">
        <v>0</v>
      </c>
      <c r="AC3969">
        <v>0.46707620189240551</v>
      </c>
    </row>
    <row r="3970" spans="1:29" x14ac:dyDescent="0.35">
      <c r="A3970" t="s">
        <v>5849</v>
      </c>
      <c r="B3970" t="s">
        <v>5850</v>
      </c>
      <c r="C3970">
        <v>1254</v>
      </c>
      <c r="D3970" t="s">
        <v>5675</v>
      </c>
      <c r="E3970">
        <v>26023</v>
      </c>
      <c r="F3970">
        <v>4.3913000000000002</v>
      </c>
      <c r="G3970">
        <v>184</v>
      </c>
      <c r="H3970" t="s">
        <v>5232</v>
      </c>
      <c r="I3970" t="s">
        <v>803</v>
      </c>
      <c r="J3970" t="s">
        <v>5851</v>
      </c>
      <c r="K3970" t="s">
        <v>5852</v>
      </c>
      <c r="L3970" t="s">
        <v>5853</v>
      </c>
      <c r="M3970">
        <v>29</v>
      </c>
      <c r="P3970">
        <v>0</v>
      </c>
      <c r="Q3970">
        <v>0</v>
      </c>
      <c r="R3970">
        <v>0</v>
      </c>
      <c r="S3970">
        <v>0</v>
      </c>
      <c r="T3970">
        <v>0</v>
      </c>
      <c r="V3970" t="s">
        <v>306</v>
      </c>
      <c r="W3970" t="s">
        <v>863</v>
      </c>
      <c r="X3970" t="s">
        <v>864</v>
      </c>
      <c r="Y3970">
        <v>0</v>
      </c>
      <c r="AC3970">
        <v>0.46731658658647568</v>
      </c>
    </row>
    <row r="3971" spans="1:29" x14ac:dyDescent="0.35">
      <c r="A3971" t="s">
        <v>1784</v>
      </c>
      <c r="B3971" t="s">
        <v>1785</v>
      </c>
      <c r="C3971">
        <v>6242</v>
      </c>
      <c r="D3971" t="s">
        <v>1760</v>
      </c>
      <c r="E3971">
        <v>8087</v>
      </c>
      <c r="F3971">
        <v>3.4375</v>
      </c>
      <c r="G3971">
        <v>32</v>
      </c>
      <c r="H3971" t="s">
        <v>1786</v>
      </c>
      <c r="K3971" t="s">
        <v>1787</v>
      </c>
      <c r="L3971" t="s">
        <v>1788</v>
      </c>
      <c r="M3971">
        <v>22</v>
      </c>
      <c r="P3971">
        <v>0</v>
      </c>
      <c r="Q3971">
        <v>0</v>
      </c>
      <c r="R3971">
        <v>1</v>
      </c>
      <c r="S3971">
        <v>0</v>
      </c>
      <c r="T3971">
        <v>0</v>
      </c>
      <c r="U3971" t="s">
        <v>1789</v>
      </c>
      <c r="V3971" t="s">
        <v>306</v>
      </c>
      <c r="W3971" t="s">
        <v>307</v>
      </c>
      <c r="X3971" t="s">
        <v>308</v>
      </c>
      <c r="Y3971">
        <v>0</v>
      </c>
      <c r="AC3971">
        <v>0.46746513033854586</v>
      </c>
    </row>
    <row r="3972" spans="1:29" x14ac:dyDescent="0.35">
      <c r="A3972" t="s">
        <v>22918</v>
      </c>
      <c r="B3972" t="s">
        <v>22919</v>
      </c>
      <c r="C3972">
        <v>1071</v>
      </c>
      <c r="D3972" t="s">
        <v>22913</v>
      </c>
      <c r="E3972">
        <v>7965</v>
      </c>
      <c r="F3972">
        <v>4.4943999999999997</v>
      </c>
      <c r="G3972">
        <v>178</v>
      </c>
      <c r="H3972" t="s">
        <v>684</v>
      </c>
      <c r="I3972" t="s">
        <v>38</v>
      </c>
      <c r="J3972" t="s">
        <v>22920</v>
      </c>
      <c r="L3972" t="s">
        <v>22921</v>
      </c>
      <c r="M3972">
        <v>133</v>
      </c>
      <c r="P3972">
        <v>0</v>
      </c>
      <c r="Q3972">
        <v>0</v>
      </c>
      <c r="R3972">
        <v>1</v>
      </c>
      <c r="S3972">
        <v>0</v>
      </c>
      <c r="T3972">
        <v>0</v>
      </c>
      <c r="U3972" t="s">
        <v>22922</v>
      </c>
      <c r="V3972" t="s">
        <v>32</v>
      </c>
      <c r="W3972" t="s">
        <v>172</v>
      </c>
      <c r="X3972" t="s">
        <v>173</v>
      </c>
      <c r="Y3972">
        <v>3</v>
      </c>
      <c r="Z3972">
        <v>139</v>
      </c>
      <c r="AA3972">
        <v>80</v>
      </c>
      <c r="AC3972">
        <v>0.46755899398022405</v>
      </c>
    </row>
    <row r="3973" spans="1:29" x14ac:dyDescent="0.35">
      <c r="A3973" t="s">
        <v>396</v>
      </c>
      <c r="B3973" t="s">
        <v>397</v>
      </c>
      <c r="C3973">
        <v>6018</v>
      </c>
      <c r="D3973" t="s">
        <v>391</v>
      </c>
      <c r="E3973">
        <v>67870</v>
      </c>
      <c r="F3973">
        <v>4.0259</v>
      </c>
      <c r="G3973">
        <v>1159</v>
      </c>
      <c r="H3973" t="s">
        <v>398</v>
      </c>
      <c r="I3973" t="s">
        <v>157</v>
      </c>
      <c r="J3973" t="s">
        <v>398</v>
      </c>
      <c r="L3973" t="s">
        <v>399</v>
      </c>
      <c r="M3973">
        <v>115</v>
      </c>
      <c r="P3973">
        <v>0</v>
      </c>
      <c r="Q3973">
        <v>0</v>
      </c>
      <c r="R3973">
        <v>0</v>
      </c>
      <c r="S3973">
        <v>0</v>
      </c>
      <c r="T3973">
        <v>1</v>
      </c>
      <c r="U3973" t="s">
        <v>393</v>
      </c>
      <c r="V3973" t="s">
        <v>394</v>
      </c>
      <c r="W3973" t="s">
        <v>400</v>
      </c>
      <c r="X3973" t="s">
        <v>401</v>
      </c>
      <c r="Y3973">
        <v>1</v>
      </c>
      <c r="Z3973">
        <v>25</v>
      </c>
      <c r="AA3973">
        <v>25</v>
      </c>
      <c r="AC3973">
        <v>0.46762082207023103</v>
      </c>
    </row>
    <row r="3974" spans="1:29" x14ac:dyDescent="0.35">
      <c r="A3974" t="s">
        <v>13370</v>
      </c>
      <c r="B3974" t="s">
        <v>13371</v>
      </c>
      <c r="C3974">
        <v>7050</v>
      </c>
      <c r="D3974" t="s">
        <v>13372</v>
      </c>
      <c r="E3974">
        <v>46886</v>
      </c>
      <c r="F3974">
        <v>3.9264000000000001</v>
      </c>
      <c r="G3974">
        <v>516</v>
      </c>
      <c r="H3974" t="s">
        <v>13373</v>
      </c>
      <c r="I3974" t="s">
        <v>157</v>
      </c>
      <c r="J3974" t="s">
        <v>13373</v>
      </c>
      <c r="L3974" t="s">
        <v>13374</v>
      </c>
      <c r="M3974">
        <v>26</v>
      </c>
      <c r="P3974">
        <v>0</v>
      </c>
      <c r="Q3974">
        <v>0</v>
      </c>
      <c r="R3974">
        <v>0</v>
      </c>
      <c r="S3974">
        <v>0</v>
      </c>
      <c r="T3974">
        <v>0</v>
      </c>
      <c r="U3974" t="s">
        <v>13375</v>
      </c>
      <c r="V3974" t="s">
        <v>222</v>
      </c>
      <c r="W3974" t="s">
        <v>223</v>
      </c>
      <c r="X3974" t="s">
        <v>6887</v>
      </c>
      <c r="Y3974">
        <v>0</v>
      </c>
      <c r="AC3974">
        <v>0.46768545406428252</v>
      </c>
    </row>
    <row r="3975" spans="1:29" x14ac:dyDescent="0.35">
      <c r="A3975" t="s">
        <v>4988</v>
      </c>
      <c r="B3975" t="s">
        <v>4989</v>
      </c>
      <c r="C3975">
        <v>6236</v>
      </c>
      <c r="D3975" t="s">
        <v>4908</v>
      </c>
      <c r="E3975">
        <v>211352</v>
      </c>
      <c r="F3975">
        <v>4.2683999999999997</v>
      </c>
      <c r="G3975">
        <v>462</v>
      </c>
      <c r="H3975" t="s">
        <v>4990</v>
      </c>
      <c r="I3975" t="s">
        <v>157</v>
      </c>
      <c r="J3975" t="s">
        <v>4990</v>
      </c>
      <c r="L3975" t="s">
        <v>4964</v>
      </c>
      <c r="M3975">
        <v>23</v>
      </c>
      <c r="P3975">
        <v>0</v>
      </c>
      <c r="Q3975">
        <v>0</v>
      </c>
      <c r="R3975">
        <v>0</v>
      </c>
      <c r="S3975">
        <v>0</v>
      </c>
      <c r="T3975">
        <v>0</v>
      </c>
      <c r="U3975" t="s">
        <v>4991</v>
      </c>
      <c r="V3975" t="s">
        <v>306</v>
      </c>
      <c r="W3975" t="s">
        <v>160</v>
      </c>
      <c r="Y3975">
        <v>0</v>
      </c>
      <c r="AC3975">
        <v>0.46770558585816813</v>
      </c>
    </row>
    <row r="3976" spans="1:29" x14ac:dyDescent="0.35">
      <c r="A3976" t="s">
        <v>53</v>
      </c>
      <c r="B3976" t="s">
        <v>54</v>
      </c>
      <c r="C3976">
        <v>6342</v>
      </c>
      <c r="D3976" t="s">
        <v>29</v>
      </c>
      <c r="E3976">
        <v>2448</v>
      </c>
      <c r="F3976">
        <v>4.4762000000000004</v>
      </c>
      <c r="G3976">
        <v>21</v>
      </c>
      <c r="H3976" t="s">
        <v>55</v>
      </c>
      <c r="I3976" t="s">
        <v>38</v>
      </c>
      <c r="J3976" t="s">
        <v>56</v>
      </c>
      <c r="L3976" t="s">
        <v>57</v>
      </c>
      <c r="M3976">
        <v>30</v>
      </c>
      <c r="P3976">
        <v>0</v>
      </c>
      <c r="Q3976">
        <v>0</v>
      </c>
      <c r="R3976">
        <v>1</v>
      </c>
      <c r="S3976">
        <v>0</v>
      </c>
      <c r="T3976">
        <v>0</v>
      </c>
      <c r="U3976" t="s">
        <v>58</v>
      </c>
      <c r="V3976" t="s">
        <v>32</v>
      </c>
      <c r="W3976" t="s">
        <v>41</v>
      </c>
      <c r="X3976" t="s">
        <v>59</v>
      </c>
      <c r="Y3976">
        <v>0</v>
      </c>
      <c r="AC3976">
        <v>0.46791325837062758</v>
      </c>
    </row>
    <row r="3977" spans="1:29" x14ac:dyDescent="0.35">
      <c r="A3977" t="s">
        <v>21997</v>
      </c>
      <c r="B3977" t="s">
        <v>21998</v>
      </c>
      <c r="C3977">
        <v>5674</v>
      </c>
      <c r="D3977" t="s">
        <v>21902</v>
      </c>
      <c r="E3977">
        <v>9801</v>
      </c>
      <c r="F3977">
        <v>4.4733999999999998</v>
      </c>
      <c r="G3977">
        <v>395</v>
      </c>
      <c r="H3977" t="s">
        <v>1910</v>
      </c>
      <c r="I3977" t="s">
        <v>157</v>
      </c>
      <c r="J3977" t="s">
        <v>1910</v>
      </c>
      <c r="L3977" t="s">
        <v>21999</v>
      </c>
      <c r="M3977">
        <v>45</v>
      </c>
      <c r="P3977">
        <v>0</v>
      </c>
      <c r="Q3977">
        <v>0</v>
      </c>
      <c r="R3977">
        <v>0</v>
      </c>
      <c r="S3977">
        <v>0</v>
      </c>
      <c r="T3977">
        <v>1</v>
      </c>
      <c r="U3977" t="s">
        <v>22000</v>
      </c>
      <c r="V3977" t="s">
        <v>93</v>
      </c>
      <c r="W3977" t="s">
        <v>94</v>
      </c>
      <c r="X3977" t="s">
        <v>95</v>
      </c>
      <c r="Y3977">
        <v>0</v>
      </c>
      <c r="AC3977">
        <v>0.46791637665526176</v>
      </c>
    </row>
    <row r="3978" spans="1:29" x14ac:dyDescent="0.35">
      <c r="A3978" t="s">
        <v>17088</v>
      </c>
      <c r="B3978" t="s">
        <v>17089</v>
      </c>
      <c r="C3978">
        <v>6201</v>
      </c>
      <c r="D3978" t="s">
        <v>16997</v>
      </c>
      <c r="E3978">
        <v>6256</v>
      </c>
      <c r="F3978">
        <v>4.4570999999999996</v>
      </c>
      <c r="G3978">
        <v>35</v>
      </c>
      <c r="H3978" t="s">
        <v>195</v>
      </c>
      <c r="I3978" t="s">
        <v>157</v>
      </c>
      <c r="J3978" t="s">
        <v>195</v>
      </c>
      <c r="L3978" t="s">
        <v>17090</v>
      </c>
      <c r="M3978">
        <v>200</v>
      </c>
      <c r="P3978">
        <v>0</v>
      </c>
      <c r="Q3978">
        <v>0</v>
      </c>
      <c r="R3978">
        <v>0</v>
      </c>
      <c r="S3978">
        <v>0</v>
      </c>
      <c r="T3978">
        <v>0</v>
      </c>
      <c r="V3978" t="s">
        <v>394</v>
      </c>
      <c r="W3978" t="s">
        <v>474</v>
      </c>
      <c r="X3978" t="s">
        <v>475</v>
      </c>
      <c r="Y3978">
        <v>0</v>
      </c>
      <c r="AC3978">
        <v>0.46793372267011346</v>
      </c>
    </row>
    <row r="3979" spans="1:29" x14ac:dyDescent="0.35">
      <c r="A3979" t="s">
        <v>21667</v>
      </c>
      <c r="B3979" t="s">
        <v>21668</v>
      </c>
      <c r="C3979">
        <v>7055</v>
      </c>
      <c r="D3979" t="s">
        <v>21568</v>
      </c>
      <c r="E3979">
        <v>9751</v>
      </c>
      <c r="F3979">
        <v>4.3162000000000003</v>
      </c>
      <c r="G3979">
        <v>136</v>
      </c>
      <c r="H3979" t="s">
        <v>21669</v>
      </c>
      <c r="I3979" t="s">
        <v>803</v>
      </c>
      <c r="J3979" t="s">
        <v>21670</v>
      </c>
      <c r="K3979" t="s">
        <v>21671</v>
      </c>
      <c r="L3979" t="s">
        <v>21672</v>
      </c>
      <c r="M3979">
        <v>32</v>
      </c>
      <c r="P3979">
        <v>0</v>
      </c>
      <c r="Q3979">
        <v>0</v>
      </c>
      <c r="R3979">
        <v>0</v>
      </c>
      <c r="S3979">
        <v>0</v>
      </c>
      <c r="T3979">
        <v>0</v>
      </c>
      <c r="U3979" t="s">
        <v>21673</v>
      </c>
      <c r="V3979" t="s">
        <v>306</v>
      </c>
      <c r="W3979" t="s">
        <v>815</v>
      </c>
      <c r="X3979" t="s">
        <v>1101</v>
      </c>
      <c r="Y3979">
        <v>2</v>
      </c>
      <c r="Z3979">
        <v>32</v>
      </c>
      <c r="AA3979">
        <v>32</v>
      </c>
      <c r="AC3979">
        <v>0.46798505789728184</v>
      </c>
    </row>
    <row r="3980" spans="1:29" x14ac:dyDescent="0.35">
      <c r="A3980" t="s">
        <v>438</v>
      </c>
      <c r="B3980" t="s">
        <v>439</v>
      </c>
      <c r="C3980">
        <v>6018</v>
      </c>
      <c r="D3980" t="s">
        <v>391</v>
      </c>
      <c r="E3980">
        <v>10676</v>
      </c>
      <c r="F3980">
        <v>4.4531000000000001</v>
      </c>
      <c r="G3980">
        <v>245</v>
      </c>
      <c r="H3980" t="s">
        <v>163</v>
      </c>
      <c r="I3980" t="s">
        <v>157</v>
      </c>
      <c r="J3980" t="s">
        <v>163</v>
      </c>
      <c r="L3980" t="s">
        <v>440</v>
      </c>
      <c r="M3980">
        <v>82</v>
      </c>
      <c r="P3980">
        <v>0</v>
      </c>
      <c r="Q3980">
        <v>0</v>
      </c>
      <c r="R3980">
        <v>0</v>
      </c>
      <c r="S3980">
        <v>0</v>
      </c>
      <c r="T3980">
        <v>0</v>
      </c>
      <c r="V3980" t="s">
        <v>394</v>
      </c>
      <c r="W3980" t="s">
        <v>395</v>
      </c>
      <c r="X3980" t="s">
        <v>441</v>
      </c>
      <c r="Y3980">
        <v>0</v>
      </c>
      <c r="AC3980">
        <v>0.46819699375571278</v>
      </c>
    </row>
    <row r="3981" spans="1:29" x14ac:dyDescent="0.35">
      <c r="A3981" t="s">
        <v>24386</v>
      </c>
      <c r="B3981" t="s">
        <v>24387</v>
      </c>
      <c r="C3981">
        <v>6317</v>
      </c>
      <c r="D3981" t="s">
        <v>24327</v>
      </c>
      <c r="E3981">
        <v>148190</v>
      </c>
      <c r="F3981">
        <v>3.5823</v>
      </c>
      <c r="G3981">
        <v>1142</v>
      </c>
      <c r="H3981" t="s">
        <v>2407</v>
      </c>
      <c r="I3981" t="s">
        <v>803</v>
      </c>
      <c r="J3981" t="s">
        <v>24388</v>
      </c>
      <c r="K3981" t="s">
        <v>24389</v>
      </c>
      <c r="L3981" t="s">
        <v>24390</v>
      </c>
      <c r="M3981">
        <v>16</v>
      </c>
      <c r="P3981">
        <v>0</v>
      </c>
      <c r="Q3981">
        <v>0</v>
      </c>
      <c r="R3981">
        <v>0</v>
      </c>
      <c r="S3981">
        <v>0</v>
      </c>
      <c r="T3981">
        <v>1</v>
      </c>
      <c r="U3981" t="s">
        <v>24391</v>
      </c>
      <c r="V3981" t="s">
        <v>306</v>
      </c>
      <c r="W3981" t="s">
        <v>307</v>
      </c>
      <c r="X3981" t="s">
        <v>308</v>
      </c>
      <c r="Y3981">
        <v>7</v>
      </c>
      <c r="Z3981">
        <v>16</v>
      </c>
      <c r="AA3981">
        <v>16</v>
      </c>
      <c r="AC3981">
        <v>0.46835312181993427</v>
      </c>
    </row>
    <row r="3982" spans="1:29" x14ac:dyDescent="0.35">
      <c r="A3982" t="s">
        <v>32717</v>
      </c>
      <c r="B3982" t="s">
        <v>32718</v>
      </c>
      <c r="C3982">
        <v>1070</v>
      </c>
      <c r="D3982" t="s">
        <v>32540</v>
      </c>
      <c r="E3982">
        <v>9820</v>
      </c>
      <c r="F3982">
        <v>4.2803000000000004</v>
      </c>
      <c r="G3982">
        <v>132</v>
      </c>
      <c r="H3982" t="s">
        <v>32719</v>
      </c>
      <c r="I3982" t="s">
        <v>803</v>
      </c>
      <c r="J3982" t="s">
        <v>32720</v>
      </c>
      <c r="K3982" t="s">
        <v>9999</v>
      </c>
      <c r="L3982" t="s">
        <v>32721</v>
      </c>
      <c r="M3982">
        <v>48</v>
      </c>
      <c r="P3982">
        <v>0</v>
      </c>
      <c r="Q3982">
        <v>0</v>
      </c>
      <c r="R3982">
        <v>0</v>
      </c>
      <c r="S3982">
        <v>1</v>
      </c>
      <c r="T3982">
        <v>0</v>
      </c>
      <c r="V3982" t="s">
        <v>306</v>
      </c>
      <c r="W3982" t="s">
        <v>815</v>
      </c>
      <c r="X3982" t="s">
        <v>840</v>
      </c>
      <c r="Y3982">
        <v>0</v>
      </c>
      <c r="AC3982">
        <v>0.4683663623357881</v>
      </c>
    </row>
    <row r="3983" spans="1:29" x14ac:dyDescent="0.35">
      <c r="A3983" t="s">
        <v>20658</v>
      </c>
      <c r="B3983" t="s">
        <v>20659</v>
      </c>
      <c r="C3983">
        <v>5805</v>
      </c>
      <c r="D3983" t="s">
        <v>20660</v>
      </c>
      <c r="E3983">
        <v>10488</v>
      </c>
      <c r="F3983">
        <v>4.3933999999999997</v>
      </c>
      <c r="G3983">
        <v>61</v>
      </c>
      <c r="H3983" t="s">
        <v>20661</v>
      </c>
      <c r="I3983" t="s">
        <v>38</v>
      </c>
      <c r="J3983" t="s">
        <v>20661</v>
      </c>
      <c r="L3983" t="s">
        <v>20662</v>
      </c>
      <c r="M3983">
        <v>70</v>
      </c>
      <c r="P3983">
        <v>0</v>
      </c>
      <c r="Q3983">
        <v>0</v>
      </c>
      <c r="R3983">
        <v>1</v>
      </c>
      <c r="S3983">
        <v>1</v>
      </c>
      <c r="T3983">
        <v>0</v>
      </c>
      <c r="V3983" t="s">
        <v>32</v>
      </c>
      <c r="W3983" t="s">
        <v>41</v>
      </c>
      <c r="X3983" t="s">
        <v>42</v>
      </c>
      <c r="Y3983">
        <v>0</v>
      </c>
      <c r="AC3983">
        <v>0.46836789792975075</v>
      </c>
    </row>
    <row r="3984" spans="1:29" x14ac:dyDescent="0.35">
      <c r="A3984" t="s">
        <v>1758</v>
      </c>
      <c r="B3984" t="s">
        <v>1759</v>
      </c>
      <c r="C3984">
        <v>6242</v>
      </c>
      <c r="D3984" t="s">
        <v>1760</v>
      </c>
      <c r="E3984">
        <v>65209</v>
      </c>
      <c r="F3984">
        <v>4.5735999999999999</v>
      </c>
      <c r="G3984">
        <v>333</v>
      </c>
      <c r="H3984" t="s">
        <v>1761</v>
      </c>
      <c r="I3984" t="s">
        <v>803</v>
      </c>
      <c r="J3984" t="s">
        <v>1762</v>
      </c>
      <c r="K3984" t="s">
        <v>1763</v>
      </c>
      <c r="L3984" t="s">
        <v>1764</v>
      </c>
      <c r="M3984">
        <v>27</v>
      </c>
      <c r="P3984">
        <v>0</v>
      </c>
      <c r="Q3984">
        <v>0</v>
      </c>
      <c r="R3984">
        <v>0</v>
      </c>
      <c r="S3984">
        <v>0</v>
      </c>
      <c r="T3984">
        <v>1</v>
      </c>
      <c r="U3984" t="s">
        <v>1765</v>
      </c>
      <c r="V3984" t="s">
        <v>306</v>
      </c>
      <c r="W3984" t="s">
        <v>815</v>
      </c>
      <c r="X3984" t="s">
        <v>840</v>
      </c>
      <c r="Y3984">
        <v>2</v>
      </c>
      <c r="Z3984">
        <v>27</v>
      </c>
      <c r="AA3984">
        <v>27</v>
      </c>
      <c r="AC3984">
        <v>0.46841401582197184</v>
      </c>
    </row>
    <row r="3985" spans="1:29" x14ac:dyDescent="0.35">
      <c r="A3985" t="s">
        <v>7452</v>
      </c>
      <c r="B3985" t="s">
        <v>7453</v>
      </c>
      <c r="C3985">
        <v>6219</v>
      </c>
      <c r="D3985" t="s">
        <v>7319</v>
      </c>
      <c r="E3985">
        <v>7347</v>
      </c>
      <c r="F3985">
        <v>4.3076999999999996</v>
      </c>
      <c r="G3985">
        <v>156</v>
      </c>
      <c r="H3985" t="s">
        <v>4474</v>
      </c>
      <c r="I3985" t="s">
        <v>157</v>
      </c>
      <c r="J3985" t="s">
        <v>4474</v>
      </c>
      <c r="L3985" t="s">
        <v>7454</v>
      </c>
      <c r="M3985">
        <v>66</v>
      </c>
      <c r="P3985">
        <v>0</v>
      </c>
      <c r="Q3985">
        <v>0</v>
      </c>
      <c r="R3985">
        <v>1</v>
      </c>
      <c r="S3985">
        <v>0</v>
      </c>
      <c r="T3985">
        <v>0</v>
      </c>
      <c r="V3985" t="s">
        <v>394</v>
      </c>
      <c r="W3985" t="s">
        <v>400</v>
      </c>
      <c r="X3985" t="s">
        <v>401</v>
      </c>
      <c r="Y3985">
        <v>0</v>
      </c>
      <c r="AC3985">
        <v>0.4684402310951804</v>
      </c>
    </row>
    <row r="3986" spans="1:29" x14ac:dyDescent="0.35">
      <c r="A3986" t="s">
        <v>13940</v>
      </c>
      <c r="B3986" t="s">
        <v>13941</v>
      </c>
      <c r="C3986">
        <v>6156</v>
      </c>
      <c r="D3986" t="s">
        <v>13777</v>
      </c>
      <c r="E3986">
        <v>12633</v>
      </c>
      <c r="F3986">
        <v>2.6232000000000002</v>
      </c>
      <c r="G3986">
        <v>69</v>
      </c>
      <c r="H3986" t="s">
        <v>13942</v>
      </c>
      <c r="I3986" t="s">
        <v>803</v>
      </c>
      <c r="J3986" t="s">
        <v>1071</v>
      </c>
      <c r="L3986" t="s">
        <v>13943</v>
      </c>
      <c r="M3986">
        <v>26</v>
      </c>
      <c r="P3986">
        <v>0</v>
      </c>
      <c r="Q3986">
        <v>0</v>
      </c>
      <c r="R3986">
        <v>0</v>
      </c>
      <c r="S3986">
        <v>0</v>
      </c>
      <c r="T3986">
        <v>0</v>
      </c>
      <c r="U3986" t="s">
        <v>13930</v>
      </c>
      <c r="V3986" t="s">
        <v>306</v>
      </c>
      <c r="W3986" t="s">
        <v>823</v>
      </c>
      <c r="X3986" t="s">
        <v>855</v>
      </c>
      <c r="Y3986">
        <v>2</v>
      </c>
      <c r="Z3986">
        <v>26</v>
      </c>
      <c r="AA3986">
        <v>26</v>
      </c>
      <c r="AC3986">
        <v>0.46847189331297934</v>
      </c>
    </row>
    <row r="3987" spans="1:29" x14ac:dyDescent="0.35">
      <c r="A3987" t="s">
        <v>25973</v>
      </c>
      <c r="B3987" t="s">
        <v>25974</v>
      </c>
      <c r="C3987">
        <v>3902</v>
      </c>
      <c r="D3987" t="s">
        <v>25136</v>
      </c>
      <c r="E3987">
        <v>13488</v>
      </c>
      <c r="F3987">
        <v>4.5865</v>
      </c>
      <c r="G3987">
        <v>104</v>
      </c>
      <c r="H3987" t="s">
        <v>2707</v>
      </c>
      <c r="I3987" t="s">
        <v>157</v>
      </c>
      <c r="J3987" t="s">
        <v>2707</v>
      </c>
      <c r="L3987" t="s">
        <v>25975</v>
      </c>
      <c r="M3987">
        <v>14</v>
      </c>
      <c r="P3987">
        <v>0</v>
      </c>
      <c r="Q3987">
        <v>0</v>
      </c>
      <c r="R3987">
        <v>0</v>
      </c>
      <c r="S3987">
        <v>0</v>
      </c>
      <c r="T3987">
        <v>1</v>
      </c>
      <c r="U3987" t="s">
        <v>25976</v>
      </c>
      <c r="V3987" t="s">
        <v>394</v>
      </c>
      <c r="W3987" t="s">
        <v>395</v>
      </c>
      <c r="X3987" t="s">
        <v>2307</v>
      </c>
      <c r="Y3987">
        <v>0</v>
      </c>
      <c r="AC3987">
        <v>0.46848224364658508</v>
      </c>
    </row>
    <row r="3988" spans="1:29" x14ac:dyDescent="0.35">
      <c r="A3988" t="s">
        <v>9029</v>
      </c>
      <c r="B3988" t="s">
        <v>9030</v>
      </c>
      <c r="C3988">
        <v>7004</v>
      </c>
      <c r="D3988" t="s">
        <v>9007</v>
      </c>
      <c r="E3988">
        <v>21221</v>
      </c>
      <c r="F3988">
        <v>4.0594000000000001</v>
      </c>
      <c r="G3988">
        <v>219</v>
      </c>
      <c r="H3988" t="s">
        <v>9031</v>
      </c>
      <c r="I3988" t="s">
        <v>157</v>
      </c>
      <c r="J3988" t="s">
        <v>9031</v>
      </c>
      <c r="L3988" t="s">
        <v>9032</v>
      </c>
      <c r="M3988">
        <v>29</v>
      </c>
      <c r="P3988">
        <v>0</v>
      </c>
      <c r="Q3988">
        <v>0</v>
      </c>
      <c r="R3988">
        <v>0</v>
      </c>
      <c r="S3988">
        <v>0</v>
      </c>
      <c r="T3988">
        <v>0</v>
      </c>
      <c r="U3988" t="s">
        <v>9033</v>
      </c>
      <c r="V3988" t="s">
        <v>222</v>
      </c>
      <c r="W3988" t="s">
        <v>223</v>
      </c>
      <c r="X3988" t="s">
        <v>265</v>
      </c>
      <c r="Y3988">
        <v>2</v>
      </c>
      <c r="Z3988">
        <v>29</v>
      </c>
      <c r="AA3988">
        <v>14</v>
      </c>
      <c r="AC3988">
        <v>0.46851776093465802</v>
      </c>
    </row>
    <row r="3989" spans="1:29" x14ac:dyDescent="0.35">
      <c r="A3989" t="s">
        <v>22789</v>
      </c>
      <c r="B3989" t="s">
        <v>22790</v>
      </c>
      <c r="C3989">
        <v>6144</v>
      </c>
      <c r="D3989" t="s">
        <v>22711</v>
      </c>
      <c r="E3989">
        <v>28407</v>
      </c>
      <c r="F3989">
        <v>4.2450000000000001</v>
      </c>
      <c r="G3989">
        <v>800</v>
      </c>
      <c r="H3989" t="s">
        <v>22791</v>
      </c>
      <c r="I3989" t="s">
        <v>157</v>
      </c>
      <c r="J3989" t="s">
        <v>22791</v>
      </c>
      <c r="L3989" t="s">
        <v>22792</v>
      </c>
      <c r="M3989">
        <v>26</v>
      </c>
      <c r="P3989">
        <v>0</v>
      </c>
      <c r="Q3989">
        <v>0</v>
      </c>
      <c r="R3989">
        <v>0</v>
      </c>
      <c r="S3989">
        <v>0</v>
      </c>
      <c r="T3989">
        <v>0</v>
      </c>
      <c r="V3989" t="s">
        <v>222</v>
      </c>
      <c r="W3989" t="s">
        <v>223</v>
      </c>
      <c r="X3989" t="s">
        <v>881</v>
      </c>
      <c r="Y3989">
        <v>1</v>
      </c>
      <c r="Z3989">
        <v>14</v>
      </c>
      <c r="AA3989">
        <v>14</v>
      </c>
      <c r="AC3989">
        <v>0.46852856530990172</v>
      </c>
    </row>
    <row r="3990" spans="1:29" x14ac:dyDescent="0.35">
      <c r="A3990" t="s">
        <v>12272</v>
      </c>
      <c r="B3990" t="s">
        <v>12273</v>
      </c>
      <c r="C3990">
        <v>6491</v>
      </c>
      <c r="D3990" t="s">
        <v>12253</v>
      </c>
      <c r="E3990">
        <v>18789</v>
      </c>
      <c r="F3990">
        <v>4.6712999999999996</v>
      </c>
      <c r="G3990">
        <v>289</v>
      </c>
      <c r="H3990" t="s">
        <v>12274</v>
      </c>
      <c r="I3990" t="s">
        <v>803</v>
      </c>
      <c r="J3990" t="s">
        <v>12275</v>
      </c>
      <c r="K3990" t="s">
        <v>12276</v>
      </c>
      <c r="M3990">
        <v>26</v>
      </c>
      <c r="P3990">
        <v>0</v>
      </c>
      <c r="Q3990">
        <v>0</v>
      </c>
      <c r="R3990">
        <v>0</v>
      </c>
      <c r="S3990">
        <v>0</v>
      </c>
      <c r="T3990">
        <v>1</v>
      </c>
      <c r="U3990" t="s">
        <v>12277</v>
      </c>
      <c r="V3990" t="s">
        <v>306</v>
      </c>
      <c r="W3990" t="s">
        <v>307</v>
      </c>
      <c r="X3990" t="s">
        <v>1087</v>
      </c>
      <c r="Y3990">
        <v>4</v>
      </c>
      <c r="Z3990">
        <v>26</v>
      </c>
      <c r="AA3990">
        <v>26</v>
      </c>
      <c r="AC3990">
        <v>0.46862415289220938</v>
      </c>
    </row>
    <row r="3991" spans="1:29" x14ac:dyDescent="0.35">
      <c r="A3991" t="s">
        <v>31273</v>
      </c>
      <c r="B3991" t="s">
        <v>31274</v>
      </c>
      <c r="C3991">
        <v>6365</v>
      </c>
      <c r="D3991" t="s">
        <v>31254</v>
      </c>
      <c r="E3991">
        <v>9021</v>
      </c>
      <c r="F3991">
        <v>4.4877000000000002</v>
      </c>
      <c r="G3991">
        <v>285</v>
      </c>
      <c r="H3991" t="s">
        <v>10300</v>
      </c>
      <c r="I3991" t="s">
        <v>157</v>
      </c>
      <c r="J3991" t="s">
        <v>10300</v>
      </c>
      <c r="L3991" t="s">
        <v>31275</v>
      </c>
      <c r="M3991">
        <v>78</v>
      </c>
      <c r="P3991">
        <v>0</v>
      </c>
      <c r="Q3991">
        <v>0</v>
      </c>
      <c r="R3991">
        <v>0</v>
      </c>
      <c r="S3991">
        <v>0</v>
      </c>
      <c r="T3991">
        <v>0</v>
      </c>
      <c r="U3991" t="s">
        <v>31276</v>
      </c>
      <c r="V3991" t="s">
        <v>222</v>
      </c>
      <c r="W3991" t="s">
        <v>223</v>
      </c>
      <c r="X3991" t="s">
        <v>265</v>
      </c>
      <c r="Y3991">
        <v>0</v>
      </c>
      <c r="AC3991">
        <v>0.46897527760573798</v>
      </c>
    </row>
    <row r="3992" spans="1:29" x14ac:dyDescent="0.35">
      <c r="A3992" t="s">
        <v>20344</v>
      </c>
      <c r="B3992" t="s">
        <v>20345</v>
      </c>
      <c r="C3992">
        <v>6256</v>
      </c>
      <c r="D3992" t="s">
        <v>20319</v>
      </c>
      <c r="E3992">
        <v>6912</v>
      </c>
      <c r="F3992">
        <v>4.0909000000000004</v>
      </c>
      <c r="G3992">
        <v>22</v>
      </c>
      <c r="M3992">
        <v>72</v>
      </c>
      <c r="P3992">
        <v>0</v>
      </c>
      <c r="Q3992">
        <v>0</v>
      </c>
      <c r="R3992">
        <v>1</v>
      </c>
      <c r="S3992">
        <v>0</v>
      </c>
      <c r="T3992">
        <v>0</v>
      </c>
      <c r="V3992" t="s">
        <v>394</v>
      </c>
      <c r="W3992" t="s">
        <v>2075</v>
      </c>
      <c r="X3992" t="s">
        <v>2076</v>
      </c>
      <c r="Y3992">
        <v>0</v>
      </c>
      <c r="AC3992">
        <v>0.46901077532461755</v>
      </c>
    </row>
    <row r="3993" spans="1:29" x14ac:dyDescent="0.35">
      <c r="A3993" t="s">
        <v>22133</v>
      </c>
      <c r="B3993" t="s">
        <v>22134</v>
      </c>
      <c r="C3993">
        <v>6326</v>
      </c>
      <c r="D3993" t="s">
        <v>22055</v>
      </c>
      <c r="E3993">
        <v>15099</v>
      </c>
      <c r="F3993">
        <v>4.569</v>
      </c>
      <c r="G3993">
        <v>239</v>
      </c>
      <c r="H3993" t="s">
        <v>22135</v>
      </c>
      <c r="I3993" t="s">
        <v>803</v>
      </c>
      <c r="J3993" t="s">
        <v>22136</v>
      </c>
      <c r="K3993" t="s">
        <v>22137</v>
      </c>
      <c r="L3993" t="s">
        <v>22138</v>
      </c>
      <c r="M3993">
        <v>14</v>
      </c>
      <c r="P3993">
        <v>0</v>
      </c>
      <c r="Q3993">
        <v>1</v>
      </c>
      <c r="R3993">
        <v>0</v>
      </c>
      <c r="S3993">
        <v>0</v>
      </c>
      <c r="T3993">
        <v>1</v>
      </c>
      <c r="U3993" t="s">
        <v>21078</v>
      </c>
      <c r="V3993" t="s">
        <v>306</v>
      </c>
      <c r="W3993" t="s">
        <v>307</v>
      </c>
      <c r="X3993" t="s">
        <v>1212</v>
      </c>
      <c r="Y3993">
        <v>9</v>
      </c>
      <c r="Z3993">
        <v>14</v>
      </c>
      <c r="AA3993">
        <v>14</v>
      </c>
      <c r="AC3993">
        <v>0.46905771985007017</v>
      </c>
    </row>
    <row r="3994" spans="1:29" x14ac:dyDescent="0.35">
      <c r="A3994" t="s">
        <v>29105</v>
      </c>
      <c r="B3994" t="s">
        <v>29106</v>
      </c>
      <c r="C3994">
        <v>6041</v>
      </c>
      <c r="D3994" t="s">
        <v>29080</v>
      </c>
      <c r="E3994">
        <v>5450</v>
      </c>
      <c r="F3994">
        <v>4.5018000000000002</v>
      </c>
      <c r="G3994">
        <v>2449</v>
      </c>
      <c r="H3994" t="s">
        <v>115</v>
      </c>
      <c r="I3994" t="s">
        <v>157</v>
      </c>
      <c r="J3994" t="s">
        <v>115</v>
      </c>
      <c r="L3994" t="s">
        <v>29103</v>
      </c>
      <c r="M3994">
        <v>18</v>
      </c>
      <c r="P3994">
        <v>0</v>
      </c>
      <c r="Q3994">
        <v>1</v>
      </c>
      <c r="R3994">
        <v>1</v>
      </c>
      <c r="S3994">
        <v>0</v>
      </c>
      <c r="T3994">
        <v>1</v>
      </c>
      <c r="U3994" t="s">
        <v>29107</v>
      </c>
      <c r="V3994" t="s">
        <v>394</v>
      </c>
      <c r="W3994" t="s">
        <v>160</v>
      </c>
      <c r="Y3994">
        <v>0</v>
      </c>
      <c r="AC3994">
        <v>0.4690666498765087</v>
      </c>
    </row>
    <row r="3995" spans="1:29" x14ac:dyDescent="0.35">
      <c r="A3995" t="s">
        <v>24557</v>
      </c>
      <c r="B3995" t="s">
        <v>24558</v>
      </c>
      <c r="C3995">
        <v>6363</v>
      </c>
      <c r="D3995" t="s">
        <v>24503</v>
      </c>
      <c r="E3995">
        <v>7727</v>
      </c>
      <c r="F3995">
        <v>4.2</v>
      </c>
      <c r="G3995">
        <v>5</v>
      </c>
      <c r="H3995" t="s">
        <v>24559</v>
      </c>
      <c r="I3995" t="s">
        <v>157</v>
      </c>
      <c r="J3995" t="s">
        <v>24559</v>
      </c>
      <c r="K3995" t="s">
        <v>24560</v>
      </c>
      <c r="L3995" t="s">
        <v>24561</v>
      </c>
      <c r="M3995">
        <v>40</v>
      </c>
      <c r="P3995">
        <v>0</v>
      </c>
      <c r="Q3995">
        <v>0</v>
      </c>
      <c r="R3995">
        <v>1</v>
      </c>
      <c r="S3995">
        <v>0</v>
      </c>
      <c r="T3995">
        <v>1</v>
      </c>
      <c r="U3995" t="s">
        <v>24562</v>
      </c>
      <c r="V3995" t="s">
        <v>93</v>
      </c>
      <c r="W3995" t="s">
        <v>94</v>
      </c>
      <c r="X3995" t="s">
        <v>95</v>
      </c>
      <c r="Y3995">
        <v>0</v>
      </c>
      <c r="AC3995">
        <v>0.46914545843141964</v>
      </c>
    </row>
    <row r="3996" spans="1:29" x14ac:dyDescent="0.35">
      <c r="A3996" t="s">
        <v>2312</v>
      </c>
      <c r="B3996" t="s">
        <v>2313</v>
      </c>
      <c r="C3996">
        <v>7075</v>
      </c>
      <c r="D3996" t="s">
        <v>2262</v>
      </c>
      <c r="E3996">
        <v>1736</v>
      </c>
      <c r="L3996" t="s">
        <v>2314</v>
      </c>
      <c r="M3996">
        <v>38</v>
      </c>
      <c r="N3996">
        <v>56</v>
      </c>
      <c r="P3996">
        <v>1</v>
      </c>
      <c r="Q3996">
        <v>1</v>
      </c>
      <c r="R3996">
        <v>0</v>
      </c>
      <c r="S3996">
        <v>0</v>
      </c>
      <c r="T3996">
        <v>1</v>
      </c>
      <c r="U3996" t="s">
        <v>2315</v>
      </c>
      <c r="V3996" t="s">
        <v>394</v>
      </c>
      <c r="W3996" t="s">
        <v>33</v>
      </c>
      <c r="Y3996">
        <v>0</v>
      </c>
      <c r="AC3996">
        <v>0.46961891673855738</v>
      </c>
    </row>
    <row r="3997" spans="1:29" x14ac:dyDescent="0.35">
      <c r="A3997" t="s">
        <v>25659</v>
      </c>
      <c r="B3997" t="s">
        <v>25660</v>
      </c>
      <c r="C3997">
        <v>3902</v>
      </c>
      <c r="D3997" t="s">
        <v>25136</v>
      </c>
      <c r="E3997">
        <v>19045</v>
      </c>
      <c r="F3997">
        <v>4.8994</v>
      </c>
      <c r="G3997">
        <v>159</v>
      </c>
      <c r="M3997">
        <v>12</v>
      </c>
      <c r="P3997">
        <v>0</v>
      </c>
      <c r="Q3997">
        <v>0</v>
      </c>
      <c r="R3997">
        <v>0</v>
      </c>
      <c r="S3997">
        <v>0</v>
      </c>
      <c r="T3997">
        <v>1</v>
      </c>
      <c r="U3997" t="s">
        <v>25661</v>
      </c>
      <c r="V3997" t="s">
        <v>1292</v>
      </c>
      <c r="W3997" t="s">
        <v>1138</v>
      </c>
      <c r="X3997" t="s">
        <v>2174</v>
      </c>
      <c r="Y3997">
        <v>0</v>
      </c>
      <c r="AC3997">
        <v>0.46968561736201231</v>
      </c>
    </row>
    <row r="3998" spans="1:29" x14ac:dyDescent="0.35">
      <c r="A3998" t="s">
        <v>27884</v>
      </c>
      <c r="B3998" t="s">
        <v>27885</v>
      </c>
      <c r="C3998">
        <v>6307</v>
      </c>
      <c r="D3998" t="s">
        <v>27866</v>
      </c>
      <c r="E3998">
        <v>26274</v>
      </c>
      <c r="F3998">
        <v>4.702</v>
      </c>
      <c r="G3998">
        <v>302</v>
      </c>
      <c r="L3998" t="s">
        <v>27886</v>
      </c>
      <c r="M3998">
        <v>58</v>
      </c>
      <c r="P3998">
        <v>0</v>
      </c>
      <c r="Q3998">
        <v>0</v>
      </c>
      <c r="R3998">
        <v>0</v>
      </c>
      <c r="S3998">
        <v>0</v>
      </c>
      <c r="T3998">
        <v>0</v>
      </c>
      <c r="U3998" t="s">
        <v>27887</v>
      </c>
      <c r="V3998" t="s">
        <v>394</v>
      </c>
      <c r="W3998" t="s">
        <v>33</v>
      </c>
      <c r="Y3998">
        <v>0</v>
      </c>
      <c r="AC3998">
        <v>0.46973331007712527</v>
      </c>
    </row>
    <row r="3999" spans="1:29" x14ac:dyDescent="0.35">
      <c r="A3999" t="s">
        <v>30995</v>
      </c>
      <c r="B3999" t="s">
        <v>30996</v>
      </c>
      <c r="C3999">
        <v>3806</v>
      </c>
      <c r="D3999" t="s">
        <v>30874</v>
      </c>
      <c r="E3999">
        <v>35863</v>
      </c>
      <c r="F3999">
        <v>4.3875999999999999</v>
      </c>
      <c r="G3999">
        <v>1579</v>
      </c>
      <c r="H3999" t="s">
        <v>1979</v>
      </c>
      <c r="I3999" t="s">
        <v>803</v>
      </c>
      <c r="J3999" t="s">
        <v>30997</v>
      </c>
      <c r="K3999" t="s">
        <v>11407</v>
      </c>
      <c r="L3999" t="s">
        <v>30998</v>
      </c>
      <c r="M3999">
        <v>27</v>
      </c>
      <c r="P3999">
        <v>0</v>
      </c>
      <c r="Q3999">
        <v>0</v>
      </c>
      <c r="R3999">
        <v>0</v>
      </c>
      <c r="S3999">
        <v>0</v>
      </c>
      <c r="T3999">
        <v>0</v>
      </c>
      <c r="U3999" t="s">
        <v>30999</v>
      </c>
      <c r="V3999" t="s">
        <v>306</v>
      </c>
      <c r="W3999" t="s">
        <v>307</v>
      </c>
      <c r="X3999" t="s">
        <v>1087</v>
      </c>
      <c r="Y3999">
        <v>11</v>
      </c>
      <c r="Z3999">
        <v>27</v>
      </c>
      <c r="AA3999">
        <v>27</v>
      </c>
      <c r="AC3999">
        <v>0.4697517283733782</v>
      </c>
    </row>
    <row r="4000" spans="1:29" x14ac:dyDescent="0.35">
      <c r="A4000" t="s">
        <v>18183</v>
      </c>
      <c r="B4000" t="s">
        <v>18184</v>
      </c>
      <c r="C4000">
        <v>5936</v>
      </c>
      <c r="D4000" t="s">
        <v>18103</v>
      </c>
      <c r="E4000">
        <v>9383</v>
      </c>
      <c r="F4000">
        <v>4.2278000000000002</v>
      </c>
      <c r="G4000">
        <v>259</v>
      </c>
      <c r="H4000" t="s">
        <v>947</v>
      </c>
      <c r="I4000" t="s">
        <v>157</v>
      </c>
      <c r="J4000" t="s">
        <v>947</v>
      </c>
      <c r="L4000" t="s">
        <v>18185</v>
      </c>
      <c r="M4000">
        <v>37</v>
      </c>
      <c r="P4000">
        <v>0</v>
      </c>
      <c r="Q4000">
        <v>0</v>
      </c>
      <c r="R4000">
        <v>0</v>
      </c>
      <c r="S4000">
        <v>0</v>
      </c>
      <c r="T4000">
        <v>0</v>
      </c>
      <c r="V4000" t="s">
        <v>222</v>
      </c>
      <c r="W4000" t="s">
        <v>223</v>
      </c>
      <c r="X4000" t="s">
        <v>265</v>
      </c>
      <c r="Y4000">
        <v>0</v>
      </c>
      <c r="AC4000">
        <v>0.46993071949540699</v>
      </c>
    </row>
    <row r="4001" spans="1:29" x14ac:dyDescent="0.35">
      <c r="A4001" t="s">
        <v>21735</v>
      </c>
      <c r="B4001" t="s">
        <v>21736</v>
      </c>
      <c r="C4001">
        <v>7055</v>
      </c>
      <c r="D4001" t="s">
        <v>21568</v>
      </c>
      <c r="E4001">
        <v>602</v>
      </c>
      <c r="F4001">
        <v>5</v>
      </c>
      <c r="G4001">
        <v>1</v>
      </c>
      <c r="H4001" t="s">
        <v>21737</v>
      </c>
      <c r="I4001" t="s">
        <v>157</v>
      </c>
      <c r="J4001" t="s">
        <v>21737</v>
      </c>
      <c r="L4001" t="s">
        <v>21738</v>
      </c>
      <c r="M4001">
        <v>35</v>
      </c>
      <c r="P4001">
        <v>0</v>
      </c>
      <c r="Q4001">
        <v>0</v>
      </c>
      <c r="R4001">
        <v>0</v>
      </c>
      <c r="S4001">
        <v>0</v>
      </c>
      <c r="T4001">
        <v>0</v>
      </c>
      <c r="U4001" t="s">
        <v>21739</v>
      </c>
      <c r="V4001" t="s">
        <v>306</v>
      </c>
      <c r="W4001" t="s">
        <v>1312</v>
      </c>
      <c r="X4001" t="s">
        <v>2244</v>
      </c>
      <c r="Y4001">
        <v>0</v>
      </c>
      <c r="AC4001">
        <v>0.47011646297336329</v>
      </c>
    </row>
    <row r="4002" spans="1:29" x14ac:dyDescent="0.35">
      <c r="A4002" t="s">
        <v>18527</v>
      </c>
      <c r="B4002" t="s">
        <v>18528</v>
      </c>
      <c r="C4002">
        <v>7038</v>
      </c>
      <c r="D4002" t="s">
        <v>18479</v>
      </c>
      <c r="E4002">
        <v>26344</v>
      </c>
      <c r="F4002">
        <v>4.2089999999999996</v>
      </c>
      <c r="G4002">
        <v>531</v>
      </c>
      <c r="H4002" t="s">
        <v>18529</v>
      </c>
      <c r="I4002" t="s">
        <v>38</v>
      </c>
      <c r="J4002" t="s">
        <v>18530</v>
      </c>
      <c r="L4002" t="s">
        <v>18522</v>
      </c>
      <c r="M4002">
        <v>35</v>
      </c>
      <c r="P4002">
        <v>0</v>
      </c>
      <c r="Q4002">
        <v>0</v>
      </c>
      <c r="R4002">
        <v>0</v>
      </c>
      <c r="S4002">
        <v>0</v>
      </c>
      <c r="T4002">
        <v>1</v>
      </c>
      <c r="V4002" t="s">
        <v>32</v>
      </c>
      <c r="W4002" t="s">
        <v>41</v>
      </c>
      <c r="X4002" t="s">
        <v>59</v>
      </c>
      <c r="Y4002">
        <v>0</v>
      </c>
      <c r="AC4002">
        <v>0.47020555848121104</v>
      </c>
    </row>
    <row r="4003" spans="1:29" x14ac:dyDescent="0.35">
      <c r="A4003" t="s">
        <v>3101</v>
      </c>
      <c r="B4003" t="s">
        <v>3102</v>
      </c>
      <c r="C4003">
        <v>6487</v>
      </c>
      <c r="D4003" t="s">
        <v>3066</v>
      </c>
      <c r="E4003">
        <v>646</v>
      </c>
      <c r="F4003">
        <v>4.75</v>
      </c>
      <c r="G4003">
        <v>4</v>
      </c>
      <c r="H4003" t="s">
        <v>3075</v>
      </c>
      <c r="I4003" t="s">
        <v>38</v>
      </c>
      <c r="J4003" t="s">
        <v>3075</v>
      </c>
      <c r="L4003" t="s">
        <v>3092</v>
      </c>
      <c r="M4003">
        <v>107</v>
      </c>
      <c r="P4003">
        <v>0</v>
      </c>
      <c r="Q4003">
        <v>0</v>
      </c>
      <c r="R4003">
        <v>1</v>
      </c>
      <c r="S4003">
        <v>0</v>
      </c>
      <c r="T4003">
        <v>0</v>
      </c>
      <c r="U4003" t="s">
        <v>3072</v>
      </c>
      <c r="V4003" t="s">
        <v>32</v>
      </c>
      <c r="W4003" t="s">
        <v>41</v>
      </c>
      <c r="X4003" t="s">
        <v>42</v>
      </c>
      <c r="Y4003">
        <v>2</v>
      </c>
      <c r="Z4003">
        <v>53</v>
      </c>
      <c r="AA4003">
        <v>34</v>
      </c>
      <c r="AC4003">
        <v>0.47036291214732007</v>
      </c>
    </row>
    <row r="4004" spans="1:29" x14ac:dyDescent="0.35">
      <c r="A4004" t="s">
        <v>4680</v>
      </c>
      <c r="B4004" t="s">
        <v>4681</v>
      </c>
      <c r="C4004">
        <v>6502</v>
      </c>
      <c r="D4004" t="s">
        <v>4662</v>
      </c>
      <c r="E4004">
        <v>5671</v>
      </c>
      <c r="F4004">
        <v>4.7047999999999996</v>
      </c>
      <c r="G4004">
        <v>105</v>
      </c>
      <c r="H4004" t="s">
        <v>4682</v>
      </c>
      <c r="I4004" t="s">
        <v>157</v>
      </c>
      <c r="J4004" t="s">
        <v>4682</v>
      </c>
      <c r="L4004" t="s">
        <v>4683</v>
      </c>
      <c r="M4004">
        <v>20</v>
      </c>
      <c r="P4004">
        <v>0</v>
      </c>
      <c r="Q4004">
        <v>0</v>
      </c>
      <c r="R4004">
        <v>0</v>
      </c>
      <c r="S4004">
        <v>0</v>
      </c>
      <c r="T4004">
        <v>0</v>
      </c>
      <c r="U4004" t="s">
        <v>4684</v>
      </c>
      <c r="V4004" t="s">
        <v>222</v>
      </c>
      <c r="W4004" t="s">
        <v>223</v>
      </c>
      <c r="X4004" t="s">
        <v>265</v>
      </c>
      <c r="Y4004">
        <v>0</v>
      </c>
      <c r="AC4004">
        <v>0.47061719718111417</v>
      </c>
    </row>
    <row r="4005" spans="1:29" x14ac:dyDescent="0.35">
      <c r="A4005" t="s">
        <v>27482</v>
      </c>
      <c r="B4005" t="s">
        <v>27483</v>
      </c>
      <c r="C4005">
        <v>6145</v>
      </c>
      <c r="D4005" t="s">
        <v>27444</v>
      </c>
      <c r="E4005">
        <v>95477</v>
      </c>
      <c r="F4005">
        <v>4.1135000000000002</v>
      </c>
      <c r="G4005">
        <v>758</v>
      </c>
      <c r="H4005" t="s">
        <v>6727</v>
      </c>
      <c r="I4005" t="s">
        <v>157</v>
      </c>
      <c r="J4005" t="s">
        <v>6727</v>
      </c>
      <c r="L4005" t="s">
        <v>27476</v>
      </c>
      <c r="M4005">
        <v>48</v>
      </c>
      <c r="P4005">
        <v>0</v>
      </c>
      <c r="Q4005">
        <v>0</v>
      </c>
      <c r="R4005">
        <v>0</v>
      </c>
      <c r="S4005">
        <v>0</v>
      </c>
      <c r="T4005">
        <v>1</v>
      </c>
      <c r="U4005" t="s">
        <v>27484</v>
      </c>
      <c r="V4005" t="s">
        <v>93</v>
      </c>
      <c r="W4005" t="s">
        <v>94</v>
      </c>
      <c r="X4005" t="s">
        <v>95</v>
      </c>
      <c r="Y4005">
        <v>1</v>
      </c>
      <c r="Z4005">
        <v>22</v>
      </c>
      <c r="AA4005">
        <v>22</v>
      </c>
      <c r="AC4005">
        <v>0.47064075184499765</v>
      </c>
    </row>
    <row r="4006" spans="1:29" x14ac:dyDescent="0.35">
      <c r="A4006" t="s">
        <v>21900</v>
      </c>
      <c r="B4006" t="s">
        <v>21901</v>
      </c>
      <c r="C4006">
        <v>5674</v>
      </c>
      <c r="D4006" t="s">
        <v>21902</v>
      </c>
      <c r="E4006">
        <v>105730</v>
      </c>
      <c r="F4006">
        <v>4.3403999999999998</v>
      </c>
      <c r="G4006">
        <v>2961</v>
      </c>
      <c r="H4006" t="s">
        <v>186</v>
      </c>
      <c r="I4006" t="s">
        <v>157</v>
      </c>
      <c r="J4006" t="s">
        <v>186</v>
      </c>
      <c r="L4006" t="s">
        <v>21903</v>
      </c>
      <c r="M4006">
        <v>51</v>
      </c>
      <c r="P4006">
        <v>0</v>
      </c>
      <c r="Q4006">
        <v>0</v>
      </c>
      <c r="R4006">
        <v>0</v>
      </c>
      <c r="S4006">
        <v>0</v>
      </c>
      <c r="T4006">
        <v>1</v>
      </c>
      <c r="U4006" t="s">
        <v>21904</v>
      </c>
      <c r="V4006" t="s">
        <v>394</v>
      </c>
      <c r="W4006" t="s">
        <v>395</v>
      </c>
      <c r="X4006" t="s">
        <v>395</v>
      </c>
      <c r="Y4006">
        <v>0</v>
      </c>
      <c r="AC4006">
        <v>0.4707429429461476</v>
      </c>
    </row>
    <row r="4007" spans="1:29" x14ac:dyDescent="0.35">
      <c r="A4007" t="s">
        <v>27998</v>
      </c>
      <c r="B4007" t="s">
        <v>27999</v>
      </c>
      <c r="C4007">
        <v>6247</v>
      </c>
      <c r="D4007" t="s">
        <v>27958</v>
      </c>
      <c r="E4007">
        <v>41405</v>
      </c>
      <c r="F4007">
        <v>4.7361000000000004</v>
      </c>
      <c r="G4007">
        <v>485</v>
      </c>
      <c r="H4007" t="s">
        <v>163</v>
      </c>
      <c r="I4007" t="s">
        <v>157</v>
      </c>
      <c r="J4007" t="s">
        <v>163</v>
      </c>
      <c r="L4007" t="s">
        <v>28000</v>
      </c>
      <c r="M4007">
        <v>44</v>
      </c>
      <c r="P4007">
        <v>0</v>
      </c>
      <c r="Q4007">
        <v>0</v>
      </c>
      <c r="R4007">
        <v>0</v>
      </c>
      <c r="S4007">
        <v>0</v>
      </c>
      <c r="T4007">
        <v>0</v>
      </c>
      <c r="U4007" t="s">
        <v>28001</v>
      </c>
      <c r="V4007" t="s">
        <v>394</v>
      </c>
      <c r="W4007" t="s">
        <v>400</v>
      </c>
      <c r="X4007" t="s">
        <v>401</v>
      </c>
      <c r="Y4007">
        <v>0</v>
      </c>
      <c r="AC4007">
        <v>0.47093942546311351</v>
      </c>
    </row>
    <row r="4008" spans="1:29" x14ac:dyDescent="0.35">
      <c r="A4008" t="s">
        <v>27874</v>
      </c>
      <c r="B4008" t="s">
        <v>27875</v>
      </c>
      <c r="C4008">
        <v>6307</v>
      </c>
      <c r="D4008" t="s">
        <v>27866</v>
      </c>
      <c r="E4008">
        <v>31523</v>
      </c>
      <c r="F4008">
        <v>4.4531999999999998</v>
      </c>
      <c r="G4008">
        <v>406</v>
      </c>
      <c r="H4008" t="s">
        <v>2707</v>
      </c>
      <c r="I4008" t="s">
        <v>157</v>
      </c>
      <c r="J4008" t="s">
        <v>2707</v>
      </c>
      <c r="L4008" t="s">
        <v>27876</v>
      </c>
      <c r="M4008">
        <v>40</v>
      </c>
      <c r="P4008">
        <v>0</v>
      </c>
      <c r="Q4008">
        <v>0</v>
      </c>
      <c r="R4008">
        <v>0</v>
      </c>
      <c r="S4008">
        <v>0</v>
      </c>
      <c r="T4008">
        <v>1</v>
      </c>
      <c r="U4008" t="s">
        <v>14143</v>
      </c>
      <c r="V4008" t="s">
        <v>394</v>
      </c>
      <c r="W4008" t="s">
        <v>428</v>
      </c>
      <c r="X4008" t="s">
        <v>429</v>
      </c>
      <c r="Y4008">
        <v>1</v>
      </c>
      <c r="Z4008">
        <v>13</v>
      </c>
      <c r="AA4008">
        <v>13</v>
      </c>
      <c r="AC4008">
        <v>0.47095787690508939</v>
      </c>
    </row>
    <row r="4009" spans="1:29" x14ac:dyDescent="0.35">
      <c r="A4009" t="s">
        <v>1205</v>
      </c>
      <c r="B4009" t="s">
        <v>1206</v>
      </c>
      <c r="C4009">
        <v>5746</v>
      </c>
      <c r="D4009" t="s">
        <v>1063</v>
      </c>
      <c r="E4009">
        <v>63182</v>
      </c>
      <c r="F4009">
        <v>4.4410999999999996</v>
      </c>
      <c r="G4009">
        <v>2156</v>
      </c>
      <c r="H4009" t="s">
        <v>1207</v>
      </c>
      <c r="I4009" t="s">
        <v>803</v>
      </c>
      <c r="J4009" t="s">
        <v>1208</v>
      </c>
      <c r="K4009" t="s">
        <v>1209</v>
      </c>
      <c r="L4009" t="s">
        <v>1210</v>
      </c>
      <c r="M4009">
        <v>23</v>
      </c>
      <c r="P4009">
        <v>0</v>
      </c>
      <c r="Q4009">
        <v>0</v>
      </c>
      <c r="R4009">
        <v>0</v>
      </c>
      <c r="S4009">
        <v>0</v>
      </c>
      <c r="T4009">
        <v>0</v>
      </c>
      <c r="V4009" t="s">
        <v>306</v>
      </c>
      <c r="W4009" t="s">
        <v>823</v>
      </c>
      <c r="X4009" t="s">
        <v>855</v>
      </c>
      <c r="Y4009">
        <v>7</v>
      </c>
      <c r="Z4009">
        <v>23</v>
      </c>
      <c r="AA4009">
        <v>23</v>
      </c>
      <c r="AC4009">
        <v>0.47099470123763942</v>
      </c>
    </row>
    <row r="4010" spans="1:29" x14ac:dyDescent="0.35">
      <c r="A4010" t="s">
        <v>22661</v>
      </c>
      <c r="B4010" t="s">
        <v>22662</v>
      </c>
      <c r="C4010">
        <v>6340</v>
      </c>
      <c r="D4010" t="s">
        <v>22658</v>
      </c>
      <c r="E4010">
        <v>3197</v>
      </c>
      <c r="F4010">
        <v>4</v>
      </c>
      <c r="G4010">
        <v>21</v>
      </c>
      <c r="H4010" t="s">
        <v>22663</v>
      </c>
      <c r="L4010" t="s">
        <v>22660</v>
      </c>
      <c r="M4010">
        <v>36</v>
      </c>
      <c r="P4010">
        <v>1</v>
      </c>
      <c r="Q4010">
        <v>0</v>
      </c>
      <c r="R4010">
        <v>0</v>
      </c>
      <c r="S4010">
        <v>0</v>
      </c>
      <c r="T4010">
        <v>0</v>
      </c>
      <c r="V4010" t="s">
        <v>32</v>
      </c>
      <c r="W4010" t="s">
        <v>191</v>
      </c>
      <c r="X4010" t="s">
        <v>208</v>
      </c>
      <c r="Y4010">
        <v>0</v>
      </c>
      <c r="AC4010">
        <v>0.47111626396815176</v>
      </c>
    </row>
    <row r="4011" spans="1:29" x14ac:dyDescent="0.35">
      <c r="A4011" t="s">
        <v>18412</v>
      </c>
      <c r="B4011" t="s">
        <v>18413</v>
      </c>
      <c r="C4011">
        <v>6250</v>
      </c>
      <c r="D4011" t="s">
        <v>18364</v>
      </c>
      <c r="E4011">
        <v>3515</v>
      </c>
      <c r="F4011">
        <v>4.125</v>
      </c>
      <c r="G4011">
        <v>8</v>
      </c>
      <c r="H4011" t="s">
        <v>13252</v>
      </c>
      <c r="I4011" t="s">
        <v>38</v>
      </c>
      <c r="J4011" t="s">
        <v>18406</v>
      </c>
      <c r="L4011" t="s">
        <v>18414</v>
      </c>
      <c r="M4011">
        <v>16</v>
      </c>
      <c r="P4011">
        <v>0</v>
      </c>
      <c r="Q4011">
        <v>0</v>
      </c>
      <c r="R4011">
        <v>1</v>
      </c>
      <c r="S4011">
        <v>0</v>
      </c>
      <c r="T4011">
        <v>0</v>
      </c>
      <c r="U4011" t="s">
        <v>18415</v>
      </c>
      <c r="V4011" t="s">
        <v>93</v>
      </c>
      <c r="W4011" t="s">
        <v>94</v>
      </c>
      <c r="X4011" t="s">
        <v>95</v>
      </c>
      <c r="Y4011">
        <v>0</v>
      </c>
      <c r="AC4011">
        <v>0.4712833984745276</v>
      </c>
    </row>
    <row r="4012" spans="1:29" x14ac:dyDescent="0.35">
      <c r="A4012" t="s">
        <v>29575</v>
      </c>
      <c r="B4012" t="s">
        <v>29576</v>
      </c>
      <c r="C4012">
        <v>6375</v>
      </c>
      <c r="D4012" t="s">
        <v>29556</v>
      </c>
      <c r="E4012">
        <v>2584</v>
      </c>
      <c r="F4012">
        <v>4.1543999999999999</v>
      </c>
      <c r="G4012">
        <v>149</v>
      </c>
      <c r="H4012" t="s">
        <v>13399</v>
      </c>
      <c r="I4012" t="s">
        <v>157</v>
      </c>
      <c r="J4012" t="s">
        <v>13399</v>
      </c>
      <c r="L4012" t="s">
        <v>29577</v>
      </c>
      <c r="M4012">
        <v>45</v>
      </c>
      <c r="P4012">
        <v>0</v>
      </c>
      <c r="Q4012">
        <v>0</v>
      </c>
      <c r="R4012">
        <v>1</v>
      </c>
      <c r="S4012">
        <v>0</v>
      </c>
      <c r="T4012">
        <v>0</v>
      </c>
      <c r="U4012" t="s">
        <v>29578</v>
      </c>
      <c r="V4012" t="s">
        <v>394</v>
      </c>
      <c r="W4012" t="s">
        <v>2075</v>
      </c>
      <c r="X4012" t="s">
        <v>4335</v>
      </c>
      <c r="Y4012">
        <v>0</v>
      </c>
      <c r="AC4012">
        <v>0.4712884009120859</v>
      </c>
    </row>
    <row r="4013" spans="1:29" x14ac:dyDescent="0.35">
      <c r="A4013" t="s">
        <v>20828</v>
      </c>
      <c r="B4013" t="s">
        <v>20829</v>
      </c>
      <c r="C4013">
        <v>3976</v>
      </c>
      <c r="D4013" t="s">
        <v>20665</v>
      </c>
      <c r="E4013">
        <v>34293</v>
      </c>
      <c r="F4013">
        <v>3.5360999999999998</v>
      </c>
      <c r="G4013">
        <v>97</v>
      </c>
      <c r="H4013" t="s">
        <v>20830</v>
      </c>
      <c r="I4013" t="s">
        <v>803</v>
      </c>
      <c r="J4013" t="s">
        <v>20729</v>
      </c>
      <c r="K4013" t="s">
        <v>20730</v>
      </c>
      <c r="L4013" t="s">
        <v>20831</v>
      </c>
      <c r="M4013">
        <v>30</v>
      </c>
      <c r="P4013">
        <v>0</v>
      </c>
      <c r="Q4013">
        <v>0</v>
      </c>
      <c r="R4013">
        <v>0</v>
      </c>
      <c r="S4013">
        <v>0</v>
      </c>
      <c r="T4013">
        <v>0</v>
      </c>
      <c r="U4013" t="s">
        <v>20832</v>
      </c>
      <c r="V4013" t="s">
        <v>306</v>
      </c>
      <c r="W4013" t="s">
        <v>863</v>
      </c>
      <c r="X4013" t="s">
        <v>864</v>
      </c>
      <c r="Y4013">
        <v>4</v>
      </c>
      <c r="Z4013">
        <v>30</v>
      </c>
      <c r="AA4013">
        <v>30</v>
      </c>
      <c r="AC4013">
        <v>0.47136447376553425</v>
      </c>
    </row>
    <row r="4014" spans="1:29" x14ac:dyDescent="0.35">
      <c r="A4014" t="s">
        <v>23004</v>
      </c>
      <c r="B4014" t="s">
        <v>23005</v>
      </c>
      <c r="C4014">
        <v>6160</v>
      </c>
      <c r="D4014" t="s">
        <v>22962</v>
      </c>
      <c r="E4014">
        <v>63050</v>
      </c>
      <c r="F4014">
        <v>3.75</v>
      </c>
      <c r="G4014">
        <v>216</v>
      </c>
      <c r="H4014" t="s">
        <v>23006</v>
      </c>
      <c r="I4014" t="s">
        <v>803</v>
      </c>
      <c r="J4014" t="s">
        <v>23007</v>
      </c>
      <c r="K4014" t="s">
        <v>23008</v>
      </c>
      <c r="L4014" t="s">
        <v>23009</v>
      </c>
      <c r="M4014">
        <v>40</v>
      </c>
      <c r="P4014">
        <v>0</v>
      </c>
      <c r="Q4014">
        <v>0</v>
      </c>
      <c r="R4014">
        <v>0</v>
      </c>
      <c r="S4014">
        <v>0</v>
      </c>
      <c r="T4014">
        <v>1</v>
      </c>
      <c r="V4014" t="s">
        <v>306</v>
      </c>
      <c r="W4014" t="s">
        <v>307</v>
      </c>
      <c r="X4014" t="s">
        <v>1087</v>
      </c>
      <c r="Y4014">
        <v>2</v>
      </c>
      <c r="Z4014">
        <v>40</v>
      </c>
      <c r="AA4014">
        <v>40</v>
      </c>
      <c r="AC4014">
        <v>0.4715039912964456</v>
      </c>
    </row>
    <row r="4015" spans="1:29" x14ac:dyDescent="0.35">
      <c r="A4015" t="s">
        <v>31388</v>
      </c>
      <c r="B4015" t="s">
        <v>31389</v>
      </c>
      <c r="C4015">
        <v>7064</v>
      </c>
      <c r="D4015" t="s">
        <v>31342</v>
      </c>
      <c r="E4015">
        <v>5967</v>
      </c>
      <c r="F4015">
        <v>4.0888</v>
      </c>
      <c r="G4015">
        <v>338</v>
      </c>
      <c r="H4015" t="s">
        <v>2783</v>
      </c>
      <c r="I4015" t="s">
        <v>157</v>
      </c>
      <c r="J4015" t="s">
        <v>2783</v>
      </c>
      <c r="L4015" t="s">
        <v>31390</v>
      </c>
      <c r="M4015">
        <v>26</v>
      </c>
      <c r="P4015">
        <v>0</v>
      </c>
      <c r="Q4015">
        <v>0</v>
      </c>
      <c r="R4015">
        <v>0</v>
      </c>
      <c r="S4015">
        <v>0</v>
      </c>
      <c r="T4015">
        <v>0</v>
      </c>
      <c r="U4015" t="s">
        <v>31391</v>
      </c>
      <c r="V4015" t="s">
        <v>306</v>
      </c>
      <c r="W4015" t="s">
        <v>823</v>
      </c>
      <c r="X4015" t="s">
        <v>824</v>
      </c>
      <c r="Y4015">
        <v>0</v>
      </c>
      <c r="AC4015">
        <v>0.47171605816279061</v>
      </c>
    </row>
    <row r="4016" spans="1:29" x14ac:dyDescent="0.35">
      <c r="A4016" t="s">
        <v>18810</v>
      </c>
      <c r="B4016" t="s">
        <v>18811</v>
      </c>
      <c r="C4016">
        <v>4028</v>
      </c>
      <c r="D4016" t="s">
        <v>18597</v>
      </c>
      <c r="E4016">
        <v>8613</v>
      </c>
      <c r="F4016">
        <v>3.6395</v>
      </c>
      <c r="G4016">
        <v>86</v>
      </c>
      <c r="H4016" t="s">
        <v>18812</v>
      </c>
      <c r="I4016" t="s">
        <v>157</v>
      </c>
      <c r="J4016" t="s">
        <v>18812</v>
      </c>
      <c r="L4016" t="s">
        <v>18813</v>
      </c>
      <c r="M4016">
        <v>13</v>
      </c>
      <c r="P4016">
        <v>0</v>
      </c>
      <c r="Q4016">
        <v>0</v>
      </c>
      <c r="R4016">
        <v>0</v>
      </c>
      <c r="S4016">
        <v>1</v>
      </c>
      <c r="T4016">
        <v>1</v>
      </c>
      <c r="V4016" t="s">
        <v>160</v>
      </c>
      <c r="W4016" t="s">
        <v>306</v>
      </c>
      <c r="Y4016">
        <v>0</v>
      </c>
      <c r="AC4016">
        <v>0.47172941107706412</v>
      </c>
    </row>
    <row r="4017" spans="1:29" x14ac:dyDescent="0.35">
      <c r="A4017" t="s">
        <v>13604</v>
      </c>
      <c r="B4017" t="s">
        <v>13605</v>
      </c>
      <c r="C4017">
        <v>6331</v>
      </c>
      <c r="D4017" t="s">
        <v>13512</v>
      </c>
      <c r="E4017">
        <v>5266</v>
      </c>
      <c r="F4017">
        <v>4.8213999999999997</v>
      </c>
      <c r="G4017">
        <v>28</v>
      </c>
      <c r="M4017">
        <v>25</v>
      </c>
      <c r="P4017">
        <v>0</v>
      </c>
      <c r="Q4017">
        <v>0</v>
      </c>
      <c r="R4017">
        <v>1</v>
      </c>
      <c r="S4017">
        <v>0</v>
      </c>
      <c r="T4017">
        <v>1</v>
      </c>
      <c r="U4017" t="s">
        <v>4960</v>
      </c>
      <c r="V4017" t="s">
        <v>394</v>
      </c>
      <c r="W4017" t="s">
        <v>5539</v>
      </c>
      <c r="X4017" t="s">
        <v>5561</v>
      </c>
      <c r="Y4017">
        <v>0</v>
      </c>
      <c r="AC4017">
        <v>0.47173540511138878</v>
      </c>
    </row>
    <row r="4018" spans="1:29" x14ac:dyDescent="0.35">
      <c r="A4018" t="s">
        <v>22520</v>
      </c>
      <c r="B4018" t="s">
        <v>22521</v>
      </c>
      <c r="C4018">
        <v>3733</v>
      </c>
      <c r="D4018" t="s">
        <v>22513</v>
      </c>
      <c r="E4018">
        <v>87846</v>
      </c>
      <c r="F4018">
        <v>4.4009999999999998</v>
      </c>
      <c r="G4018">
        <v>3135</v>
      </c>
      <c r="H4018" t="s">
        <v>186</v>
      </c>
      <c r="I4018" t="s">
        <v>157</v>
      </c>
      <c r="J4018" t="s">
        <v>186</v>
      </c>
      <c r="M4018">
        <v>36</v>
      </c>
      <c r="P4018">
        <v>0</v>
      </c>
      <c r="Q4018">
        <v>0</v>
      </c>
      <c r="R4018">
        <v>1</v>
      </c>
      <c r="S4018">
        <v>0</v>
      </c>
      <c r="T4018">
        <v>0</v>
      </c>
      <c r="U4018" t="s">
        <v>22522</v>
      </c>
      <c r="V4018" t="s">
        <v>394</v>
      </c>
      <c r="W4018" t="s">
        <v>395</v>
      </c>
      <c r="X4018" t="s">
        <v>395</v>
      </c>
      <c r="Y4018">
        <v>0</v>
      </c>
      <c r="AC4018">
        <v>0.47206461269241484</v>
      </c>
    </row>
    <row r="4019" spans="1:29" x14ac:dyDescent="0.35">
      <c r="A4019" t="s">
        <v>12567</v>
      </c>
      <c r="B4019" t="s">
        <v>12568</v>
      </c>
      <c r="C4019">
        <v>6117</v>
      </c>
      <c r="D4019" t="s">
        <v>12459</v>
      </c>
      <c r="E4019">
        <v>14116</v>
      </c>
      <c r="F4019">
        <v>3.0952000000000002</v>
      </c>
      <c r="G4019">
        <v>63</v>
      </c>
      <c r="L4019" t="s">
        <v>12569</v>
      </c>
      <c r="M4019">
        <v>40</v>
      </c>
      <c r="P4019">
        <v>0</v>
      </c>
      <c r="Q4019">
        <v>0</v>
      </c>
      <c r="R4019">
        <v>0</v>
      </c>
      <c r="S4019">
        <v>0</v>
      </c>
      <c r="T4019">
        <v>0</v>
      </c>
      <c r="U4019" t="s">
        <v>12562</v>
      </c>
      <c r="V4019" t="s">
        <v>394</v>
      </c>
      <c r="W4019" t="s">
        <v>2075</v>
      </c>
      <c r="X4019" t="s">
        <v>2076</v>
      </c>
      <c r="Y4019">
        <v>0</v>
      </c>
      <c r="AC4019">
        <v>0.47218743396226992</v>
      </c>
    </row>
    <row r="4020" spans="1:29" x14ac:dyDescent="0.35">
      <c r="A4020" t="s">
        <v>14195</v>
      </c>
      <c r="B4020" t="s">
        <v>14196</v>
      </c>
      <c r="C4020">
        <v>8008</v>
      </c>
      <c r="D4020" t="s">
        <v>14159</v>
      </c>
      <c r="E4020">
        <v>9157</v>
      </c>
      <c r="F4020">
        <v>4.1886999999999999</v>
      </c>
      <c r="G4020">
        <v>53</v>
      </c>
      <c r="H4020" t="s">
        <v>37</v>
      </c>
      <c r="I4020" t="s">
        <v>157</v>
      </c>
      <c r="J4020" t="s">
        <v>37</v>
      </c>
      <c r="L4020" t="s">
        <v>14197</v>
      </c>
      <c r="M4020">
        <v>24</v>
      </c>
      <c r="P4020">
        <v>0</v>
      </c>
      <c r="Q4020">
        <v>0</v>
      </c>
      <c r="R4020">
        <v>1</v>
      </c>
      <c r="S4020">
        <v>0</v>
      </c>
      <c r="T4020">
        <v>1</v>
      </c>
      <c r="U4020" t="s">
        <v>14198</v>
      </c>
      <c r="V4020" t="s">
        <v>394</v>
      </c>
      <c r="W4020" t="s">
        <v>5539</v>
      </c>
      <c r="X4020" t="s">
        <v>6102</v>
      </c>
      <c r="Y4020">
        <v>0</v>
      </c>
      <c r="AC4020">
        <v>0.47231791103656606</v>
      </c>
    </row>
    <row r="4021" spans="1:29" x14ac:dyDescent="0.35">
      <c r="A4021" t="s">
        <v>26818</v>
      </c>
      <c r="B4021" t="s">
        <v>26819</v>
      </c>
      <c r="C4021">
        <v>5338</v>
      </c>
      <c r="D4021" t="s">
        <v>26711</v>
      </c>
      <c r="E4021">
        <v>2206</v>
      </c>
      <c r="F4021">
        <v>4.3257000000000003</v>
      </c>
      <c r="G4021">
        <v>218</v>
      </c>
      <c r="H4021" t="s">
        <v>873</v>
      </c>
      <c r="I4021" t="s">
        <v>157</v>
      </c>
      <c r="J4021" t="s">
        <v>873</v>
      </c>
      <c r="L4021" t="s">
        <v>26820</v>
      </c>
      <c r="M4021">
        <v>62</v>
      </c>
      <c r="P4021">
        <v>0</v>
      </c>
      <c r="Q4021">
        <v>0</v>
      </c>
      <c r="R4021">
        <v>0</v>
      </c>
      <c r="S4021">
        <v>0</v>
      </c>
      <c r="T4021">
        <v>1</v>
      </c>
      <c r="U4021" t="s">
        <v>26785</v>
      </c>
      <c r="V4021" t="s">
        <v>222</v>
      </c>
      <c r="W4021" t="s">
        <v>244</v>
      </c>
      <c r="X4021" t="s">
        <v>280</v>
      </c>
      <c r="Y4021">
        <v>0</v>
      </c>
      <c r="AC4021">
        <v>0.47236544348677445</v>
      </c>
    </row>
    <row r="4022" spans="1:29" x14ac:dyDescent="0.35">
      <c r="A4022" t="s">
        <v>30061</v>
      </c>
      <c r="B4022" t="s">
        <v>30062</v>
      </c>
      <c r="C4022">
        <v>5869</v>
      </c>
      <c r="D4022" t="s">
        <v>29945</v>
      </c>
      <c r="E4022">
        <v>19060</v>
      </c>
      <c r="F4022">
        <v>4.2191000000000001</v>
      </c>
      <c r="G4022">
        <v>1912</v>
      </c>
      <c r="H4022" t="s">
        <v>30063</v>
      </c>
      <c r="I4022" t="s">
        <v>38</v>
      </c>
      <c r="J4022" t="s">
        <v>30064</v>
      </c>
      <c r="L4022" t="s">
        <v>29982</v>
      </c>
      <c r="M4022">
        <v>50</v>
      </c>
      <c r="P4022">
        <v>0</v>
      </c>
      <c r="Q4022">
        <v>0</v>
      </c>
      <c r="R4022">
        <v>0</v>
      </c>
      <c r="S4022">
        <v>0</v>
      </c>
      <c r="T4022">
        <v>0</v>
      </c>
      <c r="U4022" t="s">
        <v>15213</v>
      </c>
      <c r="V4022" t="s">
        <v>32</v>
      </c>
      <c r="W4022" t="s">
        <v>41</v>
      </c>
      <c r="X4022" t="s">
        <v>59</v>
      </c>
      <c r="Y4022">
        <v>0</v>
      </c>
      <c r="AC4022">
        <v>0.47242634568667197</v>
      </c>
    </row>
    <row r="4023" spans="1:29" x14ac:dyDescent="0.35">
      <c r="A4023" t="s">
        <v>15036</v>
      </c>
      <c r="B4023" t="s">
        <v>15037</v>
      </c>
      <c r="C4023">
        <v>6254</v>
      </c>
      <c r="D4023" t="s">
        <v>15031</v>
      </c>
      <c r="E4023">
        <v>51350</v>
      </c>
      <c r="F4023">
        <v>4.5971000000000002</v>
      </c>
      <c r="G4023">
        <v>278</v>
      </c>
      <c r="H4023" t="s">
        <v>1364</v>
      </c>
      <c r="I4023" t="s">
        <v>803</v>
      </c>
      <c r="J4023" t="s">
        <v>15038</v>
      </c>
      <c r="K4023" t="s">
        <v>15039</v>
      </c>
      <c r="L4023" t="s">
        <v>15040</v>
      </c>
      <c r="M4023">
        <v>33</v>
      </c>
      <c r="P4023">
        <v>0</v>
      </c>
      <c r="Q4023">
        <v>0</v>
      </c>
      <c r="R4023">
        <v>0</v>
      </c>
      <c r="S4023">
        <v>0</v>
      </c>
      <c r="T4023">
        <v>0</v>
      </c>
      <c r="U4023" t="s">
        <v>3017</v>
      </c>
      <c r="V4023" t="s">
        <v>306</v>
      </c>
      <c r="W4023" t="s">
        <v>863</v>
      </c>
      <c r="X4023" t="s">
        <v>864</v>
      </c>
      <c r="Y4023">
        <v>2</v>
      </c>
      <c r="Z4023">
        <v>33</v>
      </c>
      <c r="AA4023">
        <v>19</v>
      </c>
      <c r="AC4023">
        <v>0.47244475692978738</v>
      </c>
    </row>
    <row r="4024" spans="1:29" x14ac:dyDescent="0.35">
      <c r="A4024" t="s">
        <v>6753</v>
      </c>
      <c r="B4024" t="s">
        <v>6754</v>
      </c>
      <c r="C4024">
        <v>6503</v>
      </c>
      <c r="D4024" t="s">
        <v>6747</v>
      </c>
      <c r="E4024">
        <v>2476</v>
      </c>
      <c r="F4024">
        <v>4.5625</v>
      </c>
      <c r="G4024">
        <v>48</v>
      </c>
      <c r="H4024" t="s">
        <v>6755</v>
      </c>
      <c r="I4024" t="s">
        <v>157</v>
      </c>
      <c r="J4024" t="s">
        <v>6755</v>
      </c>
      <c r="L4024" t="s">
        <v>6756</v>
      </c>
      <c r="M4024">
        <v>26</v>
      </c>
      <c r="P4024">
        <v>0</v>
      </c>
      <c r="Q4024">
        <v>0</v>
      </c>
      <c r="R4024">
        <v>1</v>
      </c>
      <c r="S4024">
        <v>0</v>
      </c>
      <c r="T4024">
        <v>0</v>
      </c>
      <c r="U4024" t="s">
        <v>6757</v>
      </c>
      <c r="V4024" t="s">
        <v>222</v>
      </c>
      <c r="W4024" t="s">
        <v>223</v>
      </c>
      <c r="X4024" t="s">
        <v>265</v>
      </c>
      <c r="Y4024">
        <v>0</v>
      </c>
      <c r="AC4024">
        <v>0.47249217325366744</v>
      </c>
    </row>
    <row r="4025" spans="1:29" x14ac:dyDescent="0.35">
      <c r="A4025" t="s">
        <v>26736</v>
      </c>
      <c r="B4025" t="s">
        <v>26737</v>
      </c>
      <c r="C4025">
        <v>5338</v>
      </c>
      <c r="D4025" t="s">
        <v>26711</v>
      </c>
      <c r="E4025">
        <v>5145</v>
      </c>
      <c r="F4025">
        <v>4.4141000000000004</v>
      </c>
      <c r="G4025">
        <v>256</v>
      </c>
      <c r="H4025" t="s">
        <v>3769</v>
      </c>
      <c r="I4025" t="s">
        <v>157</v>
      </c>
      <c r="J4025" t="s">
        <v>3769</v>
      </c>
      <c r="L4025" t="s">
        <v>26738</v>
      </c>
      <c r="M4025">
        <v>52</v>
      </c>
      <c r="P4025">
        <v>0</v>
      </c>
      <c r="Q4025">
        <v>0</v>
      </c>
      <c r="R4025">
        <v>0</v>
      </c>
      <c r="S4025">
        <v>0</v>
      </c>
      <c r="T4025">
        <v>1</v>
      </c>
      <c r="U4025" t="s">
        <v>26735</v>
      </c>
      <c r="V4025" t="s">
        <v>222</v>
      </c>
      <c r="W4025" t="s">
        <v>244</v>
      </c>
      <c r="X4025" t="s">
        <v>245</v>
      </c>
      <c r="Y4025">
        <v>0</v>
      </c>
      <c r="AC4025">
        <v>0.47259195363368611</v>
      </c>
    </row>
    <row r="4026" spans="1:29" x14ac:dyDescent="0.35">
      <c r="A4026" t="s">
        <v>10624</v>
      </c>
      <c r="B4026" t="s">
        <v>10625</v>
      </c>
      <c r="C4026">
        <v>7037</v>
      </c>
      <c r="D4026" t="s">
        <v>10617</v>
      </c>
      <c r="E4026">
        <v>17954</v>
      </c>
      <c r="F4026">
        <v>3.8873000000000002</v>
      </c>
      <c r="G4026">
        <v>142</v>
      </c>
      <c r="I4026" t="s">
        <v>803</v>
      </c>
      <c r="J4026" t="s">
        <v>7526</v>
      </c>
      <c r="M4026">
        <v>159</v>
      </c>
      <c r="P4026">
        <v>0</v>
      </c>
      <c r="Q4026">
        <v>0</v>
      </c>
      <c r="R4026">
        <v>0</v>
      </c>
      <c r="S4026">
        <v>0</v>
      </c>
      <c r="T4026">
        <v>1</v>
      </c>
      <c r="U4026" t="s">
        <v>9728</v>
      </c>
      <c r="V4026" t="s">
        <v>394</v>
      </c>
      <c r="W4026" t="s">
        <v>400</v>
      </c>
      <c r="X4026" t="s">
        <v>2146</v>
      </c>
      <c r="Y4026">
        <v>1</v>
      </c>
      <c r="Z4026">
        <v>159</v>
      </c>
      <c r="AA4026">
        <v>159</v>
      </c>
      <c r="AC4026">
        <v>0.47261103361728485</v>
      </c>
    </row>
    <row r="4027" spans="1:29" x14ac:dyDescent="0.35">
      <c r="A4027" t="s">
        <v>20168</v>
      </c>
      <c r="B4027" t="s">
        <v>20169</v>
      </c>
      <c r="C4027">
        <v>6182</v>
      </c>
      <c r="D4027" t="s">
        <v>20034</v>
      </c>
      <c r="E4027">
        <v>12575</v>
      </c>
      <c r="F4027">
        <v>2.9375</v>
      </c>
      <c r="G4027">
        <v>32</v>
      </c>
      <c r="H4027" t="s">
        <v>20170</v>
      </c>
      <c r="I4027" t="s">
        <v>157</v>
      </c>
      <c r="J4027" t="s">
        <v>20170</v>
      </c>
      <c r="L4027" t="s">
        <v>20171</v>
      </c>
      <c r="M4027">
        <v>12</v>
      </c>
      <c r="P4027">
        <v>0</v>
      </c>
      <c r="Q4027">
        <v>0</v>
      </c>
      <c r="R4027">
        <v>0</v>
      </c>
      <c r="S4027">
        <v>0</v>
      </c>
      <c r="T4027">
        <v>0</v>
      </c>
      <c r="V4027" t="s">
        <v>160</v>
      </c>
      <c r="W4027" t="s">
        <v>222</v>
      </c>
      <c r="Y4027">
        <v>0</v>
      </c>
      <c r="AC4027">
        <v>0.47281128839170572</v>
      </c>
    </row>
    <row r="4028" spans="1:29" x14ac:dyDescent="0.35">
      <c r="A4028" t="s">
        <v>29078</v>
      </c>
      <c r="B4028" t="s">
        <v>29079</v>
      </c>
      <c r="C4028">
        <v>6041</v>
      </c>
      <c r="D4028" t="s">
        <v>29080</v>
      </c>
      <c r="E4028">
        <v>373877</v>
      </c>
      <c r="F4028">
        <v>4.0244999999999997</v>
      </c>
      <c r="G4028">
        <v>4168</v>
      </c>
      <c r="H4028" t="s">
        <v>186</v>
      </c>
      <c r="I4028" t="s">
        <v>157</v>
      </c>
      <c r="J4028" t="s">
        <v>186</v>
      </c>
      <c r="L4028" t="s">
        <v>29081</v>
      </c>
      <c r="M4028">
        <v>70</v>
      </c>
      <c r="P4028">
        <v>0</v>
      </c>
      <c r="Q4028">
        <v>0</v>
      </c>
      <c r="R4028">
        <v>0</v>
      </c>
      <c r="S4028">
        <v>0</v>
      </c>
      <c r="T4028">
        <v>1</v>
      </c>
      <c r="U4028" t="s">
        <v>29082</v>
      </c>
      <c r="V4028" t="s">
        <v>394</v>
      </c>
      <c r="W4028" t="s">
        <v>395</v>
      </c>
      <c r="X4028" t="s">
        <v>395</v>
      </c>
      <c r="Y4028">
        <v>2</v>
      </c>
      <c r="Z4028">
        <v>85</v>
      </c>
      <c r="AA4028">
        <v>22</v>
      </c>
      <c r="AC4028">
        <v>0.47290396419150993</v>
      </c>
    </row>
    <row r="4029" spans="1:29" x14ac:dyDescent="0.35">
      <c r="A4029" t="s">
        <v>2135</v>
      </c>
      <c r="B4029" t="s">
        <v>2136</v>
      </c>
      <c r="C4029">
        <v>6272</v>
      </c>
      <c r="D4029" t="s">
        <v>2044</v>
      </c>
      <c r="E4029">
        <v>1960</v>
      </c>
      <c r="F4029">
        <v>4.5</v>
      </c>
      <c r="G4029">
        <v>10</v>
      </c>
      <c r="M4029">
        <v>75</v>
      </c>
      <c r="P4029">
        <v>0</v>
      </c>
      <c r="Q4029">
        <v>0</v>
      </c>
      <c r="R4029">
        <v>1</v>
      </c>
      <c r="S4029">
        <v>0</v>
      </c>
      <c r="T4029">
        <v>0</v>
      </c>
      <c r="V4029" t="s">
        <v>394</v>
      </c>
      <c r="W4029" t="s">
        <v>2103</v>
      </c>
      <c r="X4029" t="s">
        <v>2104</v>
      </c>
      <c r="Y4029">
        <v>0</v>
      </c>
      <c r="AC4029">
        <v>0.47309046255334986</v>
      </c>
    </row>
    <row r="4030" spans="1:29" x14ac:dyDescent="0.35">
      <c r="A4030" t="s">
        <v>2399</v>
      </c>
      <c r="B4030" t="s">
        <v>2400</v>
      </c>
      <c r="C4030">
        <v>5333</v>
      </c>
      <c r="D4030" t="s">
        <v>2318</v>
      </c>
      <c r="E4030">
        <v>77016</v>
      </c>
      <c r="F4030">
        <v>4.6492000000000004</v>
      </c>
      <c r="G4030">
        <v>2161</v>
      </c>
      <c r="H4030" t="s">
        <v>1489</v>
      </c>
      <c r="I4030" t="s">
        <v>803</v>
      </c>
      <c r="J4030" t="s">
        <v>2401</v>
      </c>
      <c r="K4030" t="s">
        <v>2402</v>
      </c>
      <c r="L4030" t="s">
        <v>2403</v>
      </c>
      <c r="M4030">
        <v>31</v>
      </c>
      <c r="P4030">
        <v>0</v>
      </c>
      <c r="Q4030">
        <v>0</v>
      </c>
      <c r="R4030">
        <v>0</v>
      </c>
      <c r="S4030">
        <v>0</v>
      </c>
      <c r="T4030">
        <v>0</v>
      </c>
      <c r="U4030" t="s">
        <v>2404</v>
      </c>
      <c r="V4030" t="s">
        <v>306</v>
      </c>
      <c r="W4030" t="s">
        <v>863</v>
      </c>
      <c r="X4030" t="s">
        <v>864</v>
      </c>
      <c r="Y4030">
        <v>16</v>
      </c>
      <c r="Z4030">
        <v>31</v>
      </c>
      <c r="AA4030">
        <v>18</v>
      </c>
      <c r="AC4030">
        <v>0.47317859620395442</v>
      </c>
    </row>
    <row r="4031" spans="1:29" x14ac:dyDescent="0.35">
      <c r="A4031" t="s">
        <v>9304</v>
      </c>
      <c r="B4031" t="s">
        <v>9305</v>
      </c>
      <c r="C4031">
        <v>6183</v>
      </c>
      <c r="D4031" t="s">
        <v>9257</v>
      </c>
      <c r="E4031">
        <v>6747</v>
      </c>
      <c r="F4031">
        <v>4.0155000000000003</v>
      </c>
      <c r="G4031">
        <v>194</v>
      </c>
      <c r="H4031" t="s">
        <v>1608</v>
      </c>
      <c r="I4031" t="s">
        <v>38</v>
      </c>
      <c r="J4031" t="s">
        <v>1608</v>
      </c>
      <c r="L4031" t="s">
        <v>9306</v>
      </c>
      <c r="M4031">
        <v>32</v>
      </c>
      <c r="P4031">
        <v>0</v>
      </c>
      <c r="Q4031">
        <v>0</v>
      </c>
      <c r="R4031">
        <v>1</v>
      </c>
      <c r="S4031">
        <v>0</v>
      </c>
      <c r="T4031">
        <v>0</v>
      </c>
      <c r="U4031" t="s">
        <v>4217</v>
      </c>
      <c r="V4031" t="s">
        <v>32</v>
      </c>
      <c r="W4031" t="s">
        <v>41</v>
      </c>
      <c r="X4031" t="s">
        <v>59</v>
      </c>
      <c r="Y4031">
        <v>0</v>
      </c>
      <c r="AC4031">
        <v>0.47323811741652266</v>
      </c>
    </row>
    <row r="4032" spans="1:29" x14ac:dyDescent="0.35">
      <c r="A4032" t="s">
        <v>15777</v>
      </c>
      <c r="B4032" t="s">
        <v>15778</v>
      </c>
      <c r="C4032">
        <v>6259</v>
      </c>
      <c r="D4032" t="s">
        <v>15711</v>
      </c>
      <c r="E4032">
        <v>18836</v>
      </c>
      <c r="F4032">
        <v>3.6049000000000002</v>
      </c>
      <c r="G4032">
        <v>81</v>
      </c>
      <c r="H4032" t="s">
        <v>632</v>
      </c>
      <c r="I4032" t="s">
        <v>157</v>
      </c>
      <c r="J4032" t="s">
        <v>632</v>
      </c>
      <c r="L4032" t="s">
        <v>15779</v>
      </c>
      <c r="M4032">
        <v>40</v>
      </c>
      <c r="P4032">
        <v>0</v>
      </c>
      <c r="Q4032">
        <v>0</v>
      </c>
      <c r="R4032">
        <v>0</v>
      </c>
      <c r="S4032">
        <v>0</v>
      </c>
      <c r="T4032">
        <v>1</v>
      </c>
      <c r="U4032" t="s">
        <v>15780</v>
      </c>
      <c r="V4032" t="s">
        <v>222</v>
      </c>
      <c r="W4032" t="s">
        <v>244</v>
      </c>
      <c r="X4032" t="s">
        <v>245</v>
      </c>
      <c r="Y4032">
        <v>0</v>
      </c>
      <c r="AC4032">
        <v>0.47338143629680085</v>
      </c>
    </row>
    <row r="4033" spans="1:29" x14ac:dyDescent="0.35">
      <c r="A4033" t="s">
        <v>32123</v>
      </c>
      <c r="B4033" t="s">
        <v>32124</v>
      </c>
      <c r="C4033">
        <v>6245</v>
      </c>
      <c r="D4033" t="s">
        <v>31969</v>
      </c>
      <c r="E4033">
        <v>1583</v>
      </c>
      <c r="F4033">
        <v>3.8889</v>
      </c>
      <c r="G4033">
        <v>9</v>
      </c>
      <c r="H4033" t="s">
        <v>37</v>
      </c>
      <c r="I4033" t="s">
        <v>157</v>
      </c>
      <c r="J4033" t="s">
        <v>37</v>
      </c>
      <c r="L4033" t="s">
        <v>32125</v>
      </c>
      <c r="M4033">
        <v>30</v>
      </c>
      <c r="P4033">
        <v>0</v>
      </c>
      <c r="Q4033">
        <v>0</v>
      </c>
      <c r="R4033">
        <v>0</v>
      </c>
      <c r="S4033">
        <v>0</v>
      </c>
      <c r="T4033">
        <v>0</v>
      </c>
      <c r="V4033" t="s">
        <v>32</v>
      </c>
      <c r="W4033" t="s">
        <v>191</v>
      </c>
      <c r="X4033" t="s">
        <v>192</v>
      </c>
      <c r="Y4033">
        <v>0</v>
      </c>
      <c r="AC4033">
        <v>0.47344596374727166</v>
      </c>
    </row>
    <row r="4034" spans="1:29" x14ac:dyDescent="0.35">
      <c r="A4034" t="s">
        <v>2324</v>
      </c>
      <c r="B4034" t="s">
        <v>2325</v>
      </c>
      <c r="C4034">
        <v>5333</v>
      </c>
      <c r="D4034" t="s">
        <v>2318</v>
      </c>
      <c r="E4034">
        <v>323589</v>
      </c>
      <c r="F4034">
        <v>4.0465999999999998</v>
      </c>
      <c r="G4034">
        <v>7708</v>
      </c>
      <c r="H4034" t="s">
        <v>2326</v>
      </c>
      <c r="I4034" t="s">
        <v>157</v>
      </c>
      <c r="J4034" t="s">
        <v>2326</v>
      </c>
      <c r="L4034" t="s">
        <v>2327</v>
      </c>
      <c r="M4034">
        <v>34</v>
      </c>
      <c r="P4034">
        <v>0</v>
      </c>
      <c r="Q4034">
        <v>0</v>
      </c>
      <c r="R4034">
        <v>0</v>
      </c>
      <c r="S4034">
        <v>0</v>
      </c>
      <c r="T4034">
        <v>0</v>
      </c>
      <c r="U4034" t="s">
        <v>2328</v>
      </c>
      <c r="V4034" t="s">
        <v>306</v>
      </c>
      <c r="W4034" t="s">
        <v>815</v>
      </c>
      <c r="X4034" t="s">
        <v>1605</v>
      </c>
      <c r="Y4034">
        <v>2</v>
      </c>
      <c r="Z4034">
        <v>56</v>
      </c>
      <c r="AA4034">
        <v>14</v>
      </c>
      <c r="AC4034">
        <v>0.47346647239073314</v>
      </c>
    </row>
    <row r="4035" spans="1:29" x14ac:dyDescent="0.35">
      <c r="A4035" t="s">
        <v>12466</v>
      </c>
      <c r="B4035" t="s">
        <v>12467</v>
      </c>
      <c r="C4035">
        <v>6117</v>
      </c>
      <c r="D4035" t="s">
        <v>12459</v>
      </c>
      <c r="E4035">
        <v>68960</v>
      </c>
      <c r="F4035">
        <v>4.2461000000000002</v>
      </c>
      <c r="G4035">
        <v>959</v>
      </c>
      <c r="H4035" t="s">
        <v>186</v>
      </c>
      <c r="I4035" t="s">
        <v>157</v>
      </c>
      <c r="J4035" t="s">
        <v>186</v>
      </c>
      <c r="L4035" t="s">
        <v>12468</v>
      </c>
      <c r="M4035">
        <v>74</v>
      </c>
      <c r="P4035">
        <v>0</v>
      </c>
      <c r="Q4035">
        <v>0</v>
      </c>
      <c r="R4035">
        <v>0</v>
      </c>
      <c r="S4035">
        <v>0</v>
      </c>
      <c r="T4035">
        <v>1</v>
      </c>
      <c r="U4035" t="s">
        <v>12469</v>
      </c>
      <c r="V4035" t="s">
        <v>394</v>
      </c>
      <c r="W4035" t="s">
        <v>395</v>
      </c>
      <c r="X4035" t="s">
        <v>441</v>
      </c>
      <c r="Y4035">
        <v>2</v>
      </c>
      <c r="Z4035">
        <v>50</v>
      </c>
      <c r="AA4035">
        <v>15</v>
      </c>
      <c r="AC4035">
        <v>0.47357231785625442</v>
      </c>
    </row>
    <row r="4036" spans="1:29" x14ac:dyDescent="0.35">
      <c r="A4036" t="s">
        <v>9744</v>
      </c>
      <c r="B4036" t="s">
        <v>9745</v>
      </c>
      <c r="C4036">
        <v>8001</v>
      </c>
      <c r="D4036" t="s">
        <v>9734</v>
      </c>
      <c r="E4036">
        <v>72156</v>
      </c>
      <c r="F4036">
        <v>4.0612000000000004</v>
      </c>
      <c r="G4036">
        <v>1356</v>
      </c>
      <c r="H4036" t="s">
        <v>186</v>
      </c>
      <c r="I4036" t="s">
        <v>157</v>
      </c>
      <c r="J4036" t="s">
        <v>186</v>
      </c>
      <c r="L4036" t="s">
        <v>9746</v>
      </c>
      <c r="M4036">
        <v>42</v>
      </c>
      <c r="P4036">
        <v>0</v>
      </c>
      <c r="Q4036">
        <v>0</v>
      </c>
      <c r="R4036">
        <v>0</v>
      </c>
      <c r="S4036">
        <v>0</v>
      </c>
      <c r="T4036">
        <v>0</v>
      </c>
      <c r="U4036" t="s">
        <v>9747</v>
      </c>
      <c r="V4036" t="s">
        <v>394</v>
      </c>
      <c r="W4036" t="s">
        <v>395</v>
      </c>
      <c r="X4036" t="s">
        <v>395</v>
      </c>
      <c r="Y4036">
        <v>0</v>
      </c>
      <c r="AC4036">
        <v>0.47374663586334642</v>
      </c>
    </row>
    <row r="4037" spans="1:29" x14ac:dyDescent="0.35">
      <c r="A4037" t="s">
        <v>24563</v>
      </c>
      <c r="B4037" t="s">
        <v>24564</v>
      </c>
      <c r="C4037">
        <v>6363</v>
      </c>
      <c r="D4037" t="s">
        <v>24503</v>
      </c>
      <c r="E4037">
        <v>7626</v>
      </c>
      <c r="F4037">
        <v>4.2888999999999999</v>
      </c>
      <c r="G4037">
        <v>45</v>
      </c>
      <c r="H4037" t="s">
        <v>13837</v>
      </c>
      <c r="I4037" t="s">
        <v>803</v>
      </c>
      <c r="J4037" t="s">
        <v>5001</v>
      </c>
      <c r="M4037">
        <v>20</v>
      </c>
      <c r="P4037">
        <v>0</v>
      </c>
      <c r="Q4037">
        <v>0</v>
      </c>
      <c r="R4037">
        <v>0</v>
      </c>
      <c r="S4037">
        <v>0</v>
      </c>
      <c r="T4037">
        <v>1</v>
      </c>
      <c r="U4037" t="s">
        <v>24565</v>
      </c>
      <c r="V4037" t="s">
        <v>306</v>
      </c>
      <c r="W4037" t="s">
        <v>823</v>
      </c>
      <c r="X4037" t="s">
        <v>855</v>
      </c>
      <c r="Y4037">
        <v>2</v>
      </c>
      <c r="Z4037">
        <v>20</v>
      </c>
      <c r="AA4037">
        <v>20</v>
      </c>
      <c r="AC4037">
        <v>0.47386657560918721</v>
      </c>
    </row>
    <row r="4038" spans="1:29" x14ac:dyDescent="0.35">
      <c r="A4038" t="s">
        <v>29823</v>
      </c>
      <c r="B4038" t="s">
        <v>29824</v>
      </c>
      <c r="C4038">
        <v>8000</v>
      </c>
      <c r="D4038" t="s">
        <v>29813</v>
      </c>
      <c r="E4038">
        <v>7268</v>
      </c>
      <c r="F4038">
        <v>4.5</v>
      </c>
      <c r="G4038">
        <v>10</v>
      </c>
      <c r="L4038" t="s">
        <v>29825</v>
      </c>
      <c r="M4038">
        <v>25</v>
      </c>
      <c r="P4038">
        <v>1</v>
      </c>
      <c r="Q4038">
        <v>1</v>
      </c>
      <c r="R4038">
        <v>0</v>
      </c>
      <c r="S4038">
        <v>0</v>
      </c>
      <c r="T4038">
        <v>1</v>
      </c>
      <c r="V4038" t="s">
        <v>306</v>
      </c>
      <c r="W4038" t="s">
        <v>1312</v>
      </c>
      <c r="X4038" t="s">
        <v>2244</v>
      </c>
      <c r="Y4038">
        <v>0</v>
      </c>
      <c r="AC4038">
        <v>0.47388924512819852</v>
      </c>
    </row>
    <row r="4039" spans="1:29" x14ac:dyDescent="0.35">
      <c r="A4039" t="s">
        <v>28284</v>
      </c>
      <c r="B4039" t="s">
        <v>28285</v>
      </c>
      <c r="C4039">
        <v>5987</v>
      </c>
      <c r="D4039" t="s">
        <v>28175</v>
      </c>
      <c r="E4039">
        <v>6119</v>
      </c>
      <c r="F4039">
        <v>3.9582999999999999</v>
      </c>
      <c r="G4039">
        <v>24</v>
      </c>
      <c r="H4039" t="s">
        <v>28286</v>
      </c>
      <c r="I4039" t="s">
        <v>157</v>
      </c>
      <c r="J4039" t="s">
        <v>28286</v>
      </c>
      <c r="L4039" t="s">
        <v>28287</v>
      </c>
      <c r="M4039">
        <v>34</v>
      </c>
      <c r="P4039">
        <v>0</v>
      </c>
      <c r="Q4039">
        <v>0</v>
      </c>
      <c r="R4039">
        <v>0</v>
      </c>
      <c r="S4039">
        <v>0</v>
      </c>
      <c r="T4039">
        <v>0</v>
      </c>
      <c r="U4039" t="s">
        <v>6682</v>
      </c>
      <c r="V4039" t="s">
        <v>394</v>
      </c>
      <c r="W4039" t="s">
        <v>418</v>
      </c>
      <c r="X4039" t="s">
        <v>4650</v>
      </c>
      <c r="Y4039">
        <v>0</v>
      </c>
      <c r="AC4039">
        <v>0.47396039969971859</v>
      </c>
    </row>
    <row r="4040" spans="1:29" x14ac:dyDescent="0.35">
      <c r="A4040" t="s">
        <v>648</v>
      </c>
      <c r="B4040" t="s">
        <v>649</v>
      </c>
      <c r="C4040">
        <v>5998</v>
      </c>
      <c r="D4040" t="s">
        <v>627</v>
      </c>
      <c r="E4040">
        <v>11452</v>
      </c>
      <c r="F4040">
        <v>4.3662000000000001</v>
      </c>
      <c r="G4040">
        <v>213</v>
      </c>
      <c r="H4040" t="s">
        <v>426</v>
      </c>
      <c r="L4040" t="s">
        <v>650</v>
      </c>
      <c r="M4040">
        <v>34</v>
      </c>
      <c r="P4040">
        <v>0</v>
      </c>
      <c r="Q4040">
        <v>0</v>
      </c>
      <c r="R4040">
        <v>1</v>
      </c>
      <c r="S4040">
        <v>0</v>
      </c>
      <c r="T4040">
        <v>0</v>
      </c>
      <c r="V4040" t="s">
        <v>222</v>
      </c>
      <c r="W4040" t="s">
        <v>223</v>
      </c>
      <c r="X4040" t="s">
        <v>265</v>
      </c>
      <c r="Y4040">
        <v>0</v>
      </c>
      <c r="AC4040">
        <v>0.47403122222252492</v>
      </c>
    </row>
    <row r="4041" spans="1:29" x14ac:dyDescent="0.35">
      <c r="A4041" t="s">
        <v>6160</v>
      </c>
      <c r="B4041" t="s">
        <v>6161</v>
      </c>
      <c r="C4041">
        <v>1254</v>
      </c>
      <c r="D4041" t="s">
        <v>5675</v>
      </c>
      <c r="E4041">
        <v>4238</v>
      </c>
      <c r="F4041">
        <v>3</v>
      </c>
      <c r="G4041">
        <v>5</v>
      </c>
      <c r="L4041" t="s">
        <v>6162</v>
      </c>
      <c r="M4041">
        <v>17</v>
      </c>
      <c r="P4041">
        <v>0</v>
      </c>
      <c r="Q4041">
        <v>0</v>
      </c>
      <c r="R4041">
        <v>1</v>
      </c>
      <c r="S4041">
        <v>0</v>
      </c>
      <c r="T4041">
        <v>0</v>
      </c>
      <c r="V4041" t="s">
        <v>172</v>
      </c>
      <c r="W4041" t="s">
        <v>33</v>
      </c>
      <c r="X4041" t="s">
        <v>6163</v>
      </c>
      <c r="Y4041">
        <v>0</v>
      </c>
      <c r="AC4041">
        <v>0.47407497431946377</v>
      </c>
    </row>
    <row r="4042" spans="1:29" x14ac:dyDescent="0.35">
      <c r="A4042" t="s">
        <v>11269</v>
      </c>
      <c r="B4042" t="s">
        <v>11270</v>
      </c>
      <c r="C4042">
        <v>1133</v>
      </c>
      <c r="D4042" t="s">
        <v>11167</v>
      </c>
      <c r="E4042">
        <v>6248</v>
      </c>
      <c r="F4042">
        <v>4.6642000000000001</v>
      </c>
      <c r="G4042">
        <v>137</v>
      </c>
      <c r="H4042" t="s">
        <v>889</v>
      </c>
      <c r="I4042" t="s">
        <v>38</v>
      </c>
      <c r="J4042" t="s">
        <v>4048</v>
      </c>
      <c r="L4042" t="s">
        <v>11271</v>
      </c>
      <c r="M4042">
        <v>108</v>
      </c>
      <c r="P4042">
        <v>0</v>
      </c>
      <c r="Q4042">
        <v>0</v>
      </c>
      <c r="R4042">
        <v>0</v>
      </c>
      <c r="S4042">
        <v>0</v>
      </c>
      <c r="T4042">
        <v>0</v>
      </c>
      <c r="V4042" t="s">
        <v>32</v>
      </c>
      <c r="W4042" t="s">
        <v>172</v>
      </c>
      <c r="X4042" t="s">
        <v>173</v>
      </c>
      <c r="Y4042">
        <v>1</v>
      </c>
      <c r="Z4042">
        <v>85</v>
      </c>
      <c r="AA4042">
        <v>85</v>
      </c>
      <c r="AC4042">
        <v>0.47409936383483497</v>
      </c>
    </row>
    <row r="4043" spans="1:29" x14ac:dyDescent="0.35">
      <c r="A4043" t="s">
        <v>22283</v>
      </c>
      <c r="B4043" t="s">
        <v>22284</v>
      </c>
      <c r="C4043">
        <v>6346</v>
      </c>
      <c r="D4043" t="s">
        <v>22187</v>
      </c>
      <c r="E4043">
        <v>7068</v>
      </c>
      <c r="F4043">
        <v>4.2142999999999997</v>
      </c>
      <c r="G4043">
        <v>14</v>
      </c>
      <c r="H4043" t="s">
        <v>186</v>
      </c>
      <c r="I4043" t="s">
        <v>157</v>
      </c>
      <c r="J4043" t="s">
        <v>186</v>
      </c>
      <c r="L4043" t="s">
        <v>22285</v>
      </c>
      <c r="M4043">
        <v>48</v>
      </c>
      <c r="P4043">
        <v>0</v>
      </c>
      <c r="Q4043">
        <v>0</v>
      </c>
      <c r="R4043">
        <v>1</v>
      </c>
      <c r="S4043">
        <v>0</v>
      </c>
      <c r="T4043">
        <v>0</v>
      </c>
      <c r="U4043" t="s">
        <v>22286</v>
      </c>
      <c r="V4043" t="s">
        <v>222</v>
      </c>
      <c r="W4043" t="s">
        <v>223</v>
      </c>
      <c r="X4043" t="s">
        <v>271</v>
      </c>
      <c r="Y4043">
        <v>0</v>
      </c>
      <c r="AC4043">
        <v>0.47420044105310055</v>
      </c>
    </row>
    <row r="4044" spans="1:29" x14ac:dyDescent="0.35">
      <c r="A4044" t="s">
        <v>30041</v>
      </c>
      <c r="B4044" t="s">
        <v>30042</v>
      </c>
      <c r="C4044">
        <v>5869</v>
      </c>
      <c r="D4044" t="s">
        <v>29945</v>
      </c>
      <c r="E4044">
        <v>26555</v>
      </c>
      <c r="F4044">
        <v>4.2316000000000003</v>
      </c>
      <c r="G4044">
        <v>898</v>
      </c>
      <c r="H4044" t="s">
        <v>186</v>
      </c>
      <c r="I4044" t="s">
        <v>38</v>
      </c>
      <c r="J4044" t="s">
        <v>311</v>
      </c>
      <c r="L4044" t="s">
        <v>30043</v>
      </c>
      <c r="M4044">
        <v>150</v>
      </c>
      <c r="P4044">
        <v>0</v>
      </c>
      <c r="Q4044">
        <v>0</v>
      </c>
      <c r="R4044">
        <v>0</v>
      </c>
      <c r="S4044">
        <v>0</v>
      </c>
      <c r="T4044">
        <v>0</v>
      </c>
      <c r="U4044" t="s">
        <v>58</v>
      </c>
      <c r="V4044" t="s">
        <v>32</v>
      </c>
      <c r="W4044" t="s">
        <v>41</v>
      </c>
      <c r="X4044" t="s">
        <v>42</v>
      </c>
      <c r="Y4044">
        <v>2</v>
      </c>
      <c r="Z4044">
        <v>215</v>
      </c>
      <c r="AA4044">
        <v>50</v>
      </c>
      <c r="AC4044">
        <v>0.47428292971828878</v>
      </c>
    </row>
    <row r="4045" spans="1:29" x14ac:dyDescent="0.35">
      <c r="A4045" t="s">
        <v>25445</v>
      </c>
      <c r="B4045" t="s">
        <v>25446</v>
      </c>
      <c r="C4045">
        <v>3902</v>
      </c>
      <c r="D4045" t="s">
        <v>25136</v>
      </c>
      <c r="E4045">
        <v>30674</v>
      </c>
      <c r="F4045">
        <v>4.2331000000000003</v>
      </c>
      <c r="G4045">
        <v>236</v>
      </c>
      <c r="H4045" t="s">
        <v>25447</v>
      </c>
      <c r="I4045" t="s">
        <v>803</v>
      </c>
      <c r="J4045" t="s">
        <v>25448</v>
      </c>
      <c r="K4045" t="s">
        <v>25449</v>
      </c>
      <c r="L4045" t="s">
        <v>25450</v>
      </c>
      <c r="M4045">
        <v>12</v>
      </c>
      <c r="O4045">
        <v>6</v>
      </c>
      <c r="P4045">
        <v>0</v>
      </c>
      <c r="Q4045">
        <v>0</v>
      </c>
      <c r="R4045">
        <v>0</v>
      </c>
      <c r="S4045">
        <v>1</v>
      </c>
      <c r="T4045">
        <v>1</v>
      </c>
      <c r="U4045" t="s">
        <v>11739</v>
      </c>
      <c r="V4045" t="s">
        <v>306</v>
      </c>
      <c r="W4045" t="s">
        <v>307</v>
      </c>
      <c r="X4045" t="s">
        <v>1106</v>
      </c>
      <c r="Y4045">
        <v>4</v>
      </c>
      <c r="Z4045">
        <v>12</v>
      </c>
      <c r="AA4045">
        <v>6</v>
      </c>
      <c r="AC4045">
        <v>0.47446705279099388</v>
      </c>
    </row>
    <row r="4046" spans="1:29" x14ac:dyDescent="0.35">
      <c r="A4046" t="s">
        <v>5653</v>
      </c>
      <c r="B4046" t="s">
        <v>5654</v>
      </c>
      <c r="C4046">
        <v>5673</v>
      </c>
      <c r="D4046" t="s">
        <v>5603</v>
      </c>
      <c r="E4046">
        <v>6478</v>
      </c>
      <c r="F4046">
        <v>3.9845000000000002</v>
      </c>
      <c r="G4046">
        <v>129</v>
      </c>
      <c r="H4046" t="s">
        <v>37</v>
      </c>
      <c r="I4046" t="s">
        <v>38</v>
      </c>
      <c r="J4046" t="s">
        <v>37</v>
      </c>
      <c r="L4046" t="s">
        <v>5655</v>
      </c>
      <c r="M4046">
        <v>110</v>
      </c>
      <c r="P4046">
        <v>0</v>
      </c>
      <c r="Q4046">
        <v>0</v>
      </c>
      <c r="R4046">
        <v>0</v>
      </c>
      <c r="S4046">
        <v>0</v>
      </c>
      <c r="T4046">
        <v>1</v>
      </c>
      <c r="U4046" t="s">
        <v>5637</v>
      </c>
      <c r="V4046" t="s">
        <v>32</v>
      </c>
      <c r="W4046" t="s">
        <v>41</v>
      </c>
      <c r="X4046" t="s">
        <v>42</v>
      </c>
      <c r="Y4046">
        <v>0</v>
      </c>
      <c r="AC4046">
        <v>0.47450918712712475</v>
      </c>
    </row>
    <row r="4047" spans="1:29" x14ac:dyDescent="0.35">
      <c r="A4047" t="s">
        <v>19891</v>
      </c>
      <c r="B4047" t="s">
        <v>19892</v>
      </c>
      <c r="C4047">
        <v>6315</v>
      </c>
      <c r="D4047" t="s">
        <v>19814</v>
      </c>
      <c r="E4047">
        <v>1791</v>
      </c>
      <c r="F4047">
        <v>4.2346000000000004</v>
      </c>
      <c r="G4047">
        <v>179</v>
      </c>
      <c r="H4047" t="s">
        <v>632</v>
      </c>
      <c r="I4047" t="s">
        <v>157</v>
      </c>
      <c r="J4047" t="s">
        <v>632</v>
      </c>
      <c r="L4047" t="s">
        <v>19893</v>
      </c>
      <c r="M4047">
        <v>22</v>
      </c>
      <c r="P4047">
        <v>0</v>
      </c>
      <c r="Q4047">
        <v>0</v>
      </c>
      <c r="R4047">
        <v>0</v>
      </c>
      <c r="S4047">
        <v>0</v>
      </c>
      <c r="T4047">
        <v>0</v>
      </c>
      <c r="U4047" t="s">
        <v>19894</v>
      </c>
      <c r="V4047" t="s">
        <v>222</v>
      </c>
      <c r="W4047" t="s">
        <v>244</v>
      </c>
      <c r="X4047" t="s">
        <v>245</v>
      </c>
      <c r="Y4047">
        <v>1</v>
      </c>
      <c r="Z4047">
        <v>49</v>
      </c>
      <c r="AA4047">
        <v>49</v>
      </c>
      <c r="AC4047">
        <v>0.47452055374703239</v>
      </c>
    </row>
    <row r="4048" spans="1:29" x14ac:dyDescent="0.35">
      <c r="A4048" t="s">
        <v>2410</v>
      </c>
      <c r="B4048" t="s">
        <v>2411</v>
      </c>
      <c r="C4048">
        <v>5333</v>
      </c>
      <c r="D4048" t="s">
        <v>2318</v>
      </c>
      <c r="E4048">
        <v>66699</v>
      </c>
      <c r="F4048">
        <v>3.2134999999999998</v>
      </c>
      <c r="G4048">
        <v>1035</v>
      </c>
      <c r="H4048" t="s">
        <v>2412</v>
      </c>
      <c r="I4048" t="s">
        <v>803</v>
      </c>
      <c r="J4048" t="s">
        <v>2413</v>
      </c>
      <c r="L4048" t="s">
        <v>2414</v>
      </c>
      <c r="M4048">
        <v>25</v>
      </c>
      <c r="P4048">
        <v>0</v>
      </c>
      <c r="Q4048">
        <v>0</v>
      </c>
      <c r="R4048">
        <v>0</v>
      </c>
      <c r="S4048">
        <v>0</v>
      </c>
      <c r="T4048">
        <v>0</v>
      </c>
      <c r="U4048" t="s">
        <v>2415</v>
      </c>
      <c r="V4048" t="s">
        <v>306</v>
      </c>
      <c r="W4048" t="s">
        <v>823</v>
      </c>
      <c r="X4048" t="s">
        <v>855</v>
      </c>
      <c r="Y4048">
        <v>3</v>
      </c>
      <c r="Z4048">
        <v>25</v>
      </c>
      <c r="AA4048">
        <v>25</v>
      </c>
      <c r="AC4048">
        <v>0.47472383501136384</v>
      </c>
    </row>
    <row r="4049" spans="1:29" x14ac:dyDescent="0.35">
      <c r="A4049" t="s">
        <v>28225</v>
      </c>
      <c r="B4049" t="s">
        <v>28226</v>
      </c>
      <c r="C4049">
        <v>5987</v>
      </c>
      <c r="D4049" t="s">
        <v>28175</v>
      </c>
      <c r="E4049">
        <v>4572</v>
      </c>
      <c r="F4049">
        <v>3.9472999999999998</v>
      </c>
      <c r="G4049">
        <v>455</v>
      </c>
      <c r="H4049" t="s">
        <v>5431</v>
      </c>
      <c r="I4049" t="s">
        <v>157</v>
      </c>
      <c r="J4049" t="s">
        <v>5431</v>
      </c>
      <c r="L4049" t="s">
        <v>28227</v>
      </c>
      <c r="M4049">
        <v>22</v>
      </c>
      <c r="P4049">
        <v>0</v>
      </c>
      <c r="Q4049">
        <v>0</v>
      </c>
      <c r="R4049">
        <v>0</v>
      </c>
      <c r="S4049">
        <v>0</v>
      </c>
      <c r="T4049">
        <v>1</v>
      </c>
      <c r="U4049" t="s">
        <v>28224</v>
      </c>
      <c r="V4049" t="s">
        <v>394</v>
      </c>
      <c r="W4049" t="s">
        <v>418</v>
      </c>
      <c r="X4049" t="s">
        <v>419</v>
      </c>
      <c r="Y4049">
        <v>0</v>
      </c>
      <c r="AC4049">
        <v>0.474828180101451</v>
      </c>
    </row>
    <row r="4050" spans="1:29" x14ac:dyDescent="0.35">
      <c r="A4050" t="s">
        <v>18915</v>
      </c>
      <c r="B4050" t="s">
        <v>18916</v>
      </c>
      <c r="C4050">
        <v>6332</v>
      </c>
      <c r="D4050" t="s">
        <v>18904</v>
      </c>
      <c r="E4050">
        <v>151804</v>
      </c>
      <c r="F4050">
        <v>3.5156000000000001</v>
      </c>
      <c r="G4050">
        <v>642</v>
      </c>
      <c r="H4050" t="s">
        <v>105</v>
      </c>
      <c r="I4050" t="s">
        <v>803</v>
      </c>
      <c r="J4050" t="s">
        <v>18917</v>
      </c>
      <c r="K4050" t="s">
        <v>18918</v>
      </c>
      <c r="L4050" t="s">
        <v>18919</v>
      </c>
      <c r="M4050">
        <v>42</v>
      </c>
      <c r="P4050">
        <v>0</v>
      </c>
      <c r="Q4050">
        <v>0</v>
      </c>
      <c r="R4050">
        <v>0</v>
      </c>
      <c r="S4050">
        <v>0</v>
      </c>
      <c r="T4050">
        <v>1</v>
      </c>
      <c r="U4050" t="s">
        <v>18920</v>
      </c>
      <c r="V4050" t="s">
        <v>306</v>
      </c>
      <c r="W4050" t="s">
        <v>815</v>
      </c>
      <c r="X4050" t="s">
        <v>1155</v>
      </c>
      <c r="Y4050">
        <v>29</v>
      </c>
      <c r="Z4050">
        <v>42</v>
      </c>
      <c r="AA4050">
        <v>42</v>
      </c>
      <c r="AC4050">
        <v>0.4748284216436407</v>
      </c>
    </row>
    <row r="4051" spans="1:29" x14ac:dyDescent="0.35">
      <c r="A4051" t="s">
        <v>32189</v>
      </c>
      <c r="B4051" t="s">
        <v>32190</v>
      </c>
      <c r="C4051">
        <v>6149</v>
      </c>
      <c r="D4051" t="s">
        <v>32148</v>
      </c>
      <c r="E4051">
        <v>38772</v>
      </c>
      <c r="F4051">
        <v>4.0986000000000002</v>
      </c>
      <c r="G4051">
        <v>71</v>
      </c>
      <c r="H4051" t="s">
        <v>32149</v>
      </c>
      <c r="I4051" t="s">
        <v>157</v>
      </c>
      <c r="J4051" t="s">
        <v>32149</v>
      </c>
      <c r="L4051" t="s">
        <v>32150</v>
      </c>
      <c r="M4051">
        <v>26</v>
      </c>
      <c r="P4051">
        <v>0</v>
      </c>
      <c r="Q4051">
        <v>0</v>
      </c>
      <c r="R4051">
        <v>0</v>
      </c>
      <c r="S4051">
        <v>0</v>
      </c>
      <c r="T4051">
        <v>0</v>
      </c>
      <c r="U4051" t="s">
        <v>32151</v>
      </c>
      <c r="V4051" t="s">
        <v>394</v>
      </c>
      <c r="W4051" t="s">
        <v>405</v>
      </c>
      <c r="X4051" t="s">
        <v>2048</v>
      </c>
      <c r="Y4051">
        <v>0</v>
      </c>
      <c r="AC4051">
        <v>0.47483264938636904</v>
      </c>
    </row>
    <row r="4052" spans="1:29" x14ac:dyDescent="0.35">
      <c r="A4052" t="s">
        <v>4868</v>
      </c>
      <c r="B4052" t="s">
        <v>4869</v>
      </c>
      <c r="C4052">
        <v>1065</v>
      </c>
      <c r="D4052" t="s">
        <v>4754</v>
      </c>
      <c r="E4052">
        <v>5458</v>
      </c>
      <c r="F4052">
        <v>4.6111000000000004</v>
      </c>
      <c r="G4052">
        <v>18</v>
      </c>
      <c r="H4052" t="s">
        <v>4033</v>
      </c>
      <c r="I4052" t="s">
        <v>38</v>
      </c>
      <c r="J4052" t="s">
        <v>4033</v>
      </c>
      <c r="L4052" t="s">
        <v>4870</v>
      </c>
      <c r="M4052">
        <v>100</v>
      </c>
      <c r="P4052">
        <v>0</v>
      </c>
      <c r="Q4052">
        <v>0</v>
      </c>
      <c r="R4052">
        <v>0</v>
      </c>
      <c r="S4052">
        <v>0</v>
      </c>
      <c r="T4052">
        <v>0</v>
      </c>
      <c r="V4052" t="s">
        <v>32</v>
      </c>
      <c r="W4052" t="s">
        <v>41</v>
      </c>
      <c r="X4052" t="s">
        <v>42</v>
      </c>
      <c r="Y4052">
        <v>1</v>
      </c>
      <c r="Z4052">
        <v>136</v>
      </c>
      <c r="AA4052">
        <v>136</v>
      </c>
      <c r="AC4052">
        <v>0.47485623855579695</v>
      </c>
    </row>
    <row r="4053" spans="1:29" x14ac:dyDescent="0.35">
      <c r="A4053" t="s">
        <v>8864</v>
      </c>
      <c r="B4053" t="s">
        <v>8865</v>
      </c>
      <c r="C4053">
        <v>7083</v>
      </c>
      <c r="D4053" t="s">
        <v>8801</v>
      </c>
      <c r="E4053">
        <v>40278</v>
      </c>
      <c r="F4053">
        <v>3.2982</v>
      </c>
      <c r="G4053">
        <v>845</v>
      </c>
      <c r="H4053" t="s">
        <v>268</v>
      </c>
      <c r="L4053" t="s">
        <v>8866</v>
      </c>
      <c r="M4053">
        <v>36</v>
      </c>
      <c r="P4053">
        <v>0</v>
      </c>
      <c r="Q4053">
        <v>0</v>
      </c>
      <c r="R4053">
        <v>0</v>
      </c>
      <c r="S4053">
        <v>0</v>
      </c>
      <c r="T4053">
        <v>0</v>
      </c>
      <c r="V4053" t="s">
        <v>394</v>
      </c>
      <c r="W4053" t="s">
        <v>418</v>
      </c>
      <c r="X4053" t="s">
        <v>419</v>
      </c>
      <c r="Y4053">
        <v>0</v>
      </c>
      <c r="AC4053">
        <v>0.47513302511435918</v>
      </c>
    </row>
    <row r="4054" spans="1:29" x14ac:dyDescent="0.35">
      <c r="A4054" t="s">
        <v>7434</v>
      </c>
      <c r="B4054" t="s">
        <v>7435</v>
      </c>
      <c r="C4054">
        <v>6219</v>
      </c>
      <c r="D4054" t="s">
        <v>7319</v>
      </c>
      <c r="E4054">
        <v>8686</v>
      </c>
      <c r="F4054">
        <v>4.3562000000000003</v>
      </c>
      <c r="G4054">
        <v>219</v>
      </c>
      <c r="H4054" t="s">
        <v>186</v>
      </c>
      <c r="I4054" t="s">
        <v>157</v>
      </c>
      <c r="J4054" t="s">
        <v>186</v>
      </c>
      <c r="L4054" t="s">
        <v>7436</v>
      </c>
      <c r="M4054">
        <v>55</v>
      </c>
      <c r="P4054">
        <v>0</v>
      </c>
      <c r="Q4054">
        <v>0</v>
      </c>
      <c r="R4054">
        <v>1</v>
      </c>
      <c r="S4054">
        <v>0</v>
      </c>
      <c r="T4054">
        <v>0</v>
      </c>
      <c r="V4054" t="s">
        <v>394</v>
      </c>
      <c r="W4054" t="s">
        <v>395</v>
      </c>
      <c r="X4054" t="s">
        <v>395</v>
      </c>
      <c r="Y4054">
        <v>0</v>
      </c>
      <c r="AC4054">
        <v>0.47514900699536045</v>
      </c>
    </row>
    <row r="4055" spans="1:29" x14ac:dyDescent="0.35">
      <c r="A4055" t="s">
        <v>2291</v>
      </c>
      <c r="B4055" t="s">
        <v>2292</v>
      </c>
      <c r="C4055">
        <v>7075</v>
      </c>
      <c r="D4055" t="s">
        <v>2262</v>
      </c>
      <c r="E4055">
        <v>17087</v>
      </c>
      <c r="F4055">
        <v>4.2942999999999998</v>
      </c>
      <c r="G4055">
        <v>683</v>
      </c>
      <c r="H4055" t="s">
        <v>2293</v>
      </c>
      <c r="I4055" t="s">
        <v>157</v>
      </c>
      <c r="J4055" t="s">
        <v>2293</v>
      </c>
      <c r="L4055" t="s">
        <v>2294</v>
      </c>
      <c r="M4055">
        <v>30</v>
      </c>
      <c r="P4055">
        <v>0</v>
      </c>
      <c r="Q4055">
        <v>0</v>
      </c>
      <c r="R4055">
        <v>0</v>
      </c>
      <c r="S4055">
        <v>0</v>
      </c>
      <c r="T4055">
        <v>0</v>
      </c>
      <c r="V4055" t="s">
        <v>394</v>
      </c>
      <c r="W4055" t="s">
        <v>428</v>
      </c>
      <c r="X4055" t="s">
        <v>429</v>
      </c>
      <c r="Y4055">
        <v>0</v>
      </c>
      <c r="AC4055">
        <v>0.47516737804079157</v>
      </c>
    </row>
    <row r="4056" spans="1:29" x14ac:dyDescent="0.35">
      <c r="A4056" t="s">
        <v>8099</v>
      </c>
      <c r="B4056" t="s">
        <v>8100</v>
      </c>
      <c r="C4056">
        <v>3673</v>
      </c>
      <c r="D4056" t="s">
        <v>8053</v>
      </c>
      <c r="E4056">
        <v>7657</v>
      </c>
      <c r="F4056">
        <v>4.6467000000000001</v>
      </c>
      <c r="G4056">
        <v>351</v>
      </c>
      <c r="H4056" t="s">
        <v>889</v>
      </c>
      <c r="I4056" t="s">
        <v>38</v>
      </c>
      <c r="J4056" t="s">
        <v>4048</v>
      </c>
      <c r="L4056" t="s">
        <v>8101</v>
      </c>
      <c r="M4056">
        <v>104</v>
      </c>
      <c r="P4056">
        <v>0</v>
      </c>
      <c r="Q4056">
        <v>0</v>
      </c>
      <c r="R4056">
        <v>0</v>
      </c>
      <c r="S4056">
        <v>0</v>
      </c>
      <c r="T4056">
        <v>0</v>
      </c>
      <c r="V4056" t="s">
        <v>172</v>
      </c>
      <c r="Y4056">
        <v>1</v>
      </c>
      <c r="Z4056">
        <v>84</v>
      </c>
      <c r="AA4056">
        <v>84</v>
      </c>
      <c r="AC4056">
        <v>0.47543980474978498</v>
      </c>
    </row>
    <row r="4057" spans="1:29" x14ac:dyDescent="0.35">
      <c r="A4057" t="s">
        <v>8184</v>
      </c>
      <c r="B4057" t="s">
        <v>8185</v>
      </c>
      <c r="C4057">
        <v>6302</v>
      </c>
      <c r="D4057" t="s">
        <v>8148</v>
      </c>
      <c r="E4057">
        <v>5780</v>
      </c>
      <c r="F4057">
        <v>4.5185000000000004</v>
      </c>
      <c r="G4057">
        <v>54</v>
      </c>
      <c r="H4057" t="s">
        <v>557</v>
      </c>
      <c r="I4057" t="s">
        <v>157</v>
      </c>
      <c r="J4057" t="s">
        <v>557</v>
      </c>
      <c r="L4057" t="s">
        <v>8186</v>
      </c>
      <c r="M4057">
        <v>125</v>
      </c>
      <c r="P4057">
        <v>0</v>
      </c>
      <c r="Q4057">
        <v>0</v>
      </c>
      <c r="R4057">
        <v>0</v>
      </c>
      <c r="S4057">
        <v>0</v>
      </c>
      <c r="T4057">
        <v>0</v>
      </c>
      <c r="U4057" t="s">
        <v>8150</v>
      </c>
      <c r="V4057" t="s">
        <v>394</v>
      </c>
      <c r="W4057" t="s">
        <v>474</v>
      </c>
      <c r="X4057" t="s">
        <v>475</v>
      </c>
      <c r="Y4057">
        <v>0</v>
      </c>
      <c r="AC4057">
        <v>0.47557241256687277</v>
      </c>
    </row>
    <row r="4058" spans="1:29" x14ac:dyDescent="0.35">
      <c r="A4058" t="s">
        <v>25936</v>
      </c>
      <c r="B4058" t="s">
        <v>25937</v>
      </c>
      <c r="C4058">
        <v>3902</v>
      </c>
      <c r="D4058" t="s">
        <v>25136</v>
      </c>
      <c r="E4058">
        <v>23473</v>
      </c>
      <c r="F4058">
        <v>3.5124</v>
      </c>
      <c r="G4058">
        <v>121</v>
      </c>
      <c r="H4058" t="s">
        <v>25938</v>
      </c>
      <c r="I4058" t="s">
        <v>1158</v>
      </c>
      <c r="M4058">
        <v>12</v>
      </c>
      <c r="O4058">
        <v>6</v>
      </c>
      <c r="P4058">
        <v>0</v>
      </c>
      <c r="Q4058">
        <v>0</v>
      </c>
      <c r="R4058">
        <v>0</v>
      </c>
      <c r="S4058">
        <v>0</v>
      </c>
      <c r="T4058">
        <v>1</v>
      </c>
      <c r="V4058" t="s">
        <v>394</v>
      </c>
      <c r="W4058" t="s">
        <v>474</v>
      </c>
      <c r="X4058" t="s">
        <v>5276</v>
      </c>
      <c r="Y4058">
        <v>0</v>
      </c>
      <c r="AC4058">
        <v>0.4757082282769548</v>
      </c>
    </row>
    <row r="4059" spans="1:29" x14ac:dyDescent="0.35">
      <c r="A4059" t="s">
        <v>2175</v>
      </c>
      <c r="B4059" t="s">
        <v>2176</v>
      </c>
      <c r="C4059">
        <v>5938</v>
      </c>
      <c r="D4059" t="s">
        <v>2170</v>
      </c>
      <c r="E4059">
        <v>188419</v>
      </c>
      <c r="F4059">
        <v>4.4744999999999999</v>
      </c>
      <c r="G4059">
        <v>2173</v>
      </c>
      <c r="H4059" t="s">
        <v>2177</v>
      </c>
      <c r="I4059" t="s">
        <v>157</v>
      </c>
      <c r="J4059" t="s">
        <v>2177</v>
      </c>
      <c r="M4059">
        <v>20</v>
      </c>
      <c r="P4059">
        <v>0</v>
      </c>
      <c r="Q4059">
        <v>0</v>
      </c>
      <c r="R4059">
        <v>0</v>
      </c>
      <c r="S4059">
        <v>0</v>
      </c>
      <c r="T4059">
        <v>0</v>
      </c>
      <c r="U4059" t="s">
        <v>2178</v>
      </c>
      <c r="V4059" t="s">
        <v>306</v>
      </c>
      <c r="W4059" t="s">
        <v>1138</v>
      </c>
      <c r="X4059" t="s">
        <v>2174</v>
      </c>
      <c r="Y4059">
        <v>0</v>
      </c>
      <c r="AC4059">
        <v>0.47577056715241639</v>
      </c>
    </row>
    <row r="4060" spans="1:29" x14ac:dyDescent="0.35">
      <c r="A4060" t="s">
        <v>21344</v>
      </c>
      <c r="B4060" t="s">
        <v>21345</v>
      </c>
      <c r="C4060">
        <v>7025</v>
      </c>
      <c r="D4060" t="s">
        <v>21247</v>
      </c>
      <c r="E4060">
        <v>5205</v>
      </c>
      <c r="F4060">
        <v>4.4230999999999998</v>
      </c>
      <c r="G4060">
        <v>26</v>
      </c>
      <c r="H4060" t="s">
        <v>21320</v>
      </c>
      <c r="I4060" t="s">
        <v>38</v>
      </c>
      <c r="J4060" t="s">
        <v>21320</v>
      </c>
      <c r="M4060">
        <v>46</v>
      </c>
      <c r="P4060">
        <v>1</v>
      </c>
      <c r="Q4060">
        <v>0</v>
      </c>
      <c r="R4060">
        <v>0</v>
      </c>
      <c r="S4060">
        <v>0</v>
      </c>
      <c r="T4060">
        <v>0</v>
      </c>
      <c r="V4060" t="s">
        <v>32</v>
      </c>
      <c r="W4060" t="s">
        <v>191</v>
      </c>
      <c r="X4060" t="s">
        <v>208</v>
      </c>
      <c r="Y4060">
        <v>4</v>
      </c>
      <c r="Z4060">
        <v>280</v>
      </c>
      <c r="AA4060">
        <v>18</v>
      </c>
      <c r="AC4060">
        <v>0.47585692374814159</v>
      </c>
    </row>
    <row r="4061" spans="1:29" x14ac:dyDescent="0.35">
      <c r="A4061" t="s">
        <v>17785</v>
      </c>
      <c r="B4061" t="s">
        <v>17786</v>
      </c>
      <c r="C4061">
        <v>5809</v>
      </c>
      <c r="D4061" t="s">
        <v>17573</v>
      </c>
      <c r="E4061">
        <v>11259</v>
      </c>
      <c r="F4061">
        <v>3.0505</v>
      </c>
      <c r="G4061">
        <v>99</v>
      </c>
      <c r="H4061" t="s">
        <v>17752</v>
      </c>
      <c r="I4061" t="s">
        <v>157</v>
      </c>
      <c r="J4061" t="s">
        <v>17752</v>
      </c>
      <c r="L4061" t="s">
        <v>17748</v>
      </c>
      <c r="M4061">
        <v>25</v>
      </c>
      <c r="P4061">
        <v>0</v>
      </c>
      <c r="Q4061">
        <v>0</v>
      </c>
      <c r="R4061">
        <v>0</v>
      </c>
      <c r="S4061">
        <v>0</v>
      </c>
      <c r="T4061">
        <v>0</v>
      </c>
      <c r="U4061" t="s">
        <v>17749</v>
      </c>
      <c r="V4061" t="s">
        <v>306</v>
      </c>
      <c r="W4061" t="s">
        <v>815</v>
      </c>
      <c r="X4061" t="s">
        <v>1605</v>
      </c>
      <c r="Y4061">
        <v>0</v>
      </c>
      <c r="AC4061">
        <v>0.47587094147919173</v>
      </c>
    </row>
    <row r="4062" spans="1:29" x14ac:dyDescent="0.35">
      <c r="A4062" t="s">
        <v>10584</v>
      </c>
      <c r="B4062" t="s">
        <v>10585</v>
      </c>
      <c r="C4062">
        <v>6300</v>
      </c>
      <c r="D4062" t="s">
        <v>10550</v>
      </c>
      <c r="E4062">
        <v>1651</v>
      </c>
      <c r="F4062">
        <v>3.3</v>
      </c>
      <c r="G4062">
        <v>20</v>
      </c>
      <c r="H4062" t="s">
        <v>302</v>
      </c>
      <c r="I4062" t="s">
        <v>38</v>
      </c>
      <c r="J4062" t="s">
        <v>302</v>
      </c>
      <c r="L4062" t="s">
        <v>10582</v>
      </c>
      <c r="M4062">
        <v>34</v>
      </c>
      <c r="P4062">
        <v>0</v>
      </c>
      <c r="Q4062">
        <v>0</v>
      </c>
      <c r="R4062">
        <v>1</v>
      </c>
      <c r="S4062">
        <v>0</v>
      </c>
      <c r="T4062">
        <v>0</v>
      </c>
      <c r="U4062" t="s">
        <v>10583</v>
      </c>
      <c r="V4062" t="s">
        <v>32</v>
      </c>
      <c r="W4062" t="s">
        <v>41</v>
      </c>
      <c r="X4062" t="s">
        <v>59</v>
      </c>
      <c r="Y4062">
        <v>0</v>
      </c>
      <c r="AC4062">
        <v>0.47594301014402807</v>
      </c>
    </row>
    <row r="4063" spans="1:29" x14ac:dyDescent="0.35">
      <c r="A4063" t="s">
        <v>20219</v>
      </c>
      <c r="B4063" t="s">
        <v>20220</v>
      </c>
      <c r="C4063">
        <v>6182</v>
      </c>
      <c r="D4063" t="s">
        <v>20034</v>
      </c>
      <c r="E4063">
        <v>8670</v>
      </c>
      <c r="F4063">
        <v>4.3158000000000003</v>
      </c>
      <c r="G4063">
        <v>38</v>
      </c>
      <c r="M4063">
        <v>30</v>
      </c>
      <c r="P4063">
        <v>0</v>
      </c>
      <c r="Q4063">
        <v>0</v>
      </c>
      <c r="R4063">
        <v>0</v>
      </c>
      <c r="S4063">
        <v>0</v>
      </c>
      <c r="T4063">
        <v>0</v>
      </c>
      <c r="V4063" t="s">
        <v>222</v>
      </c>
      <c r="W4063" t="s">
        <v>908</v>
      </c>
      <c r="X4063" t="s">
        <v>926</v>
      </c>
      <c r="Y4063">
        <v>0</v>
      </c>
      <c r="AC4063">
        <v>0.47596336190531086</v>
      </c>
    </row>
    <row r="4064" spans="1:29" x14ac:dyDescent="0.35">
      <c r="A4064" t="s">
        <v>31551</v>
      </c>
      <c r="B4064" t="s">
        <v>31552</v>
      </c>
      <c r="C4064">
        <v>6112</v>
      </c>
      <c r="D4064" t="s">
        <v>31409</v>
      </c>
      <c r="E4064">
        <v>2335</v>
      </c>
      <c r="F4064">
        <v>4.5637999999999996</v>
      </c>
      <c r="G4064">
        <v>149</v>
      </c>
      <c r="L4064" t="s">
        <v>31553</v>
      </c>
      <c r="M4064">
        <v>20</v>
      </c>
      <c r="P4064">
        <v>0</v>
      </c>
      <c r="Q4064">
        <v>0</v>
      </c>
      <c r="R4064">
        <v>0</v>
      </c>
      <c r="S4064">
        <v>0</v>
      </c>
      <c r="T4064">
        <v>0</v>
      </c>
      <c r="U4064" t="s">
        <v>31543</v>
      </c>
      <c r="V4064" t="s">
        <v>93</v>
      </c>
      <c r="W4064" t="s">
        <v>94</v>
      </c>
      <c r="X4064" t="s">
        <v>95</v>
      </c>
      <c r="Y4064">
        <v>0</v>
      </c>
      <c r="AC4064">
        <v>0.47598149127240641</v>
      </c>
    </row>
    <row r="4065" spans="1:29" x14ac:dyDescent="0.35">
      <c r="A4065" t="s">
        <v>30654</v>
      </c>
      <c r="B4065" t="s">
        <v>30655</v>
      </c>
      <c r="C4065">
        <v>2000</v>
      </c>
      <c r="D4065" t="s">
        <v>30643</v>
      </c>
      <c r="E4065">
        <v>102015</v>
      </c>
      <c r="F4065">
        <v>4.2276999999999996</v>
      </c>
      <c r="G4065">
        <v>694</v>
      </c>
      <c r="H4065" t="s">
        <v>163</v>
      </c>
      <c r="I4065" t="s">
        <v>803</v>
      </c>
      <c r="J4065" t="s">
        <v>30656</v>
      </c>
      <c r="K4065" t="s">
        <v>17701</v>
      </c>
      <c r="L4065" t="s">
        <v>30657</v>
      </c>
      <c r="M4065">
        <v>32</v>
      </c>
      <c r="P4065">
        <v>0</v>
      </c>
      <c r="Q4065">
        <v>0</v>
      </c>
      <c r="R4065">
        <v>0</v>
      </c>
      <c r="S4065">
        <v>0</v>
      </c>
      <c r="T4065">
        <v>0</v>
      </c>
      <c r="U4065" t="s">
        <v>30658</v>
      </c>
      <c r="V4065" t="s">
        <v>306</v>
      </c>
      <c r="W4065" t="s">
        <v>815</v>
      </c>
      <c r="X4065" t="s">
        <v>1155</v>
      </c>
      <c r="Y4065">
        <v>13</v>
      </c>
      <c r="Z4065">
        <v>32</v>
      </c>
      <c r="AA4065">
        <v>32</v>
      </c>
      <c r="AC4065">
        <v>0.47620861471058407</v>
      </c>
    </row>
    <row r="4066" spans="1:29" x14ac:dyDescent="0.35">
      <c r="A4066" t="s">
        <v>19458</v>
      </c>
      <c r="B4066" t="s">
        <v>19459</v>
      </c>
      <c r="C4066">
        <v>6287</v>
      </c>
      <c r="D4066" t="s">
        <v>19398</v>
      </c>
      <c r="E4066">
        <v>16498</v>
      </c>
      <c r="F4066">
        <v>4.2702999999999998</v>
      </c>
      <c r="G4066">
        <v>74</v>
      </c>
      <c r="H4066" t="s">
        <v>19460</v>
      </c>
      <c r="I4066" t="s">
        <v>157</v>
      </c>
      <c r="J4066" t="s">
        <v>19460</v>
      </c>
      <c r="L4066" t="s">
        <v>19461</v>
      </c>
      <c r="M4066">
        <v>48</v>
      </c>
      <c r="P4066">
        <v>0</v>
      </c>
      <c r="Q4066">
        <v>0</v>
      </c>
      <c r="R4066">
        <v>1</v>
      </c>
      <c r="S4066">
        <v>0</v>
      </c>
      <c r="T4066">
        <v>1</v>
      </c>
      <c r="U4066" t="s">
        <v>19462</v>
      </c>
      <c r="V4066" t="s">
        <v>306</v>
      </c>
      <c r="W4066" t="s">
        <v>823</v>
      </c>
      <c r="X4066" t="s">
        <v>1091</v>
      </c>
      <c r="Y4066">
        <v>0</v>
      </c>
      <c r="AC4066">
        <v>0.47654792709098925</v>
      </c>
    </row>
    <row r="4067" spans="1:29" x14ac:dyDescent="0.35">
      <c r="A4067" t="s">
        <v>5190</v>
      </c>
      <c r="B4067" t="s">
        <v>5191</v>
      </c>
      <c r="C4067">
        <v>6236</v>
      </c>
      <c r="D4067" t="s">
        <v>4908</v>
      </c>
      <c r="E4067">
        <v>17548</v>
      </c>
      <c r="F4067">
        <v>3.8367</v>
      </c>
      <c r="G4067">
        <v>196</v>
      </c>
      <c r="H4067" t="s">
        <v>5192</v>
      </c>
      <c r="I4067" t="s">
        <v>803</v>
      </c>
      <c r="J4067" t="s">
        <v>5193</v>
      </c>
      <c r="K4067" t="s">
        <v>1306</v>
      </c>
      <c r="L4067" t="s">
        <v>5194</v>
      </c>
      <c r="M4067">
        <v>32</v>
      </c>
      <c r="P4067">
        <v>0</v>
      </c>
      <c r="Q4067">
        <v>0</v>
      </c>
      <c r="R4067">
        <v>0</v>
      </c>
      <c r="S4067">
        <v>0</v>
      </c>
      <c r="T4067">
        <v>0</v>
      </c>
      <c r="V4067" t="s">
        <v>306</v>
      </c>
      <c r="W4067" t="s">
        <v>823</v>
      </c>
      <c r="X4067" t="s">
        <v>824</v>
      </c>
      <c r="Y4067">
        <v>0</v>
      </c>
      <c r="AC4067">
        <v>0.47675340713452741</v>
      </c>
    </row>
    <row r="4068" spans="1:29" x14ac:dyDescent="0.35">
      <c r="A4068" t="s">
        <v>25664</v>
      </c>
      <c r="B4068" t="s">
        <v>25665</v>
      </c>
      <c r="C4068">
        <v>3902</v>
      </c>
      <c r="D4068" t="s">
        <v>25136</v>
      </c>
      <c r="E4068">
        <v>12422</v>
      </c>
      <c r="F4068">
        <v>4.6844000000000001</v>
      </c>
      <c r="G4068">
        <v>339</v>
      </c>
      <c r="H4068" t="s">
        <v>105</v>
      </c>
      <c r="I4068" t="s">
        <v>157</v>
      </c>
      <c r="J4068" t="s">
        <v>105</v>
      </c>
      <c r="L4068" t="s">
        <v>25666</v>
      </c>
      <c r="M4068">
        <v>20</v>
      </c>
      <c r="P4068">
        <v>0</v>
      </c>
      <c r="Q4068">
        <v>0</v>
      </c>
      <c r="R4068">
        <v>0</v>
      </c>
      <c r="S4068">
        <v>0</v>
      </c>
      <c r="T4068">
        <v>1</v>
      </c>
      <c r="U4068" t="s">
        <v>25667</v>
      </c>
      <c r="V4068" t="s">
        <v>394</v>
      </c>
      <c r="W4068" t="s">
        <v>400</v>
      </c>
      <c r="X4068" t="s">
        <v>485</v>
      </c>
      <c r="Y4068">
        <v>0</v>
      </c>
      <c r="AC4068">
        <v>0.47687028527700215</v>
      </c>
    </row>
    <row r="4069" spans="1:29" x14ac:dyDescent="0.35">
      <c r="A4069" t="s">
        <v>31119</v>
      </c>
      <c r="B4069" t="s">
        <v>31120</v>
      </c>
      <c r="C4069">
        <v>3806</v>
      </c>
      <c r="D4069" t="s">
        <v>30874</v>
      </c>
      <c r="E4069">
        <v>4688</v>
      </c>
      <c r="F4069">
        <v>3.8845999999999998</v>
      </c>
      <c r="G4069">
        <v>26</v>
      </c>
      <c r="H4069" t="s">
        <v>31121</v>
      </c>
      <c r="I4069" t="s">
        <v>803</v>
      </c>
      <c r="J4069" t="s">
        <v>31122</v>
      </c>
      <c r="K4069" t="s">
        <v>19544</v>
      </c>
      <c r="L4069" t="s">
        <v>31123</v>
      </c>
      <c r="M4069">
        <v>24</v>
      </c>
      <c r="P4069">
        <v>0</v>
      </c>
      <c r="Q4069">
        <v>0</v>
      </c>
      <c r="R4069">
        <v>0</v>
      </c>
      <c r="S4069">
        <v>0</v>
      </c>
      <c r="T4069">
        <v>0</v>
      </c>
      <c r="V4069" t="s">
        <v>306</v>
      </c>
      <c r="W4069" t="s">
        <v>823</v>
      </c>
      <c r="X4069" t="s">
        <v>855</v>
      </c>
      <c r="Y4069">
        <v>5</v>
      </c>
      <c r="Z4069">
        <v>24</v>
      </c>
      <c r="AA4069">
        <v>24</v>
      </c>
      <c r="AC4069">
        <v>0.47688609874720844</v>
      </c>
    </row>
    <row r="4070" spans="1:29" x14ac:dyDescent="0.35">
      <c r="A4070" t="s">
        <v>22739</v>
      </c>
      <c r="B4070" t="s">
        <v>22740</v>
      </c>
      <c r="C4070">
        <v>6144</v>
      </c>
      <c r="D4070" t="s">
        <v>22711</v>
      </c>
      <c r="E4070">
        <v>53039</v>
      </c>
      <c r="F4070">
        <v>4.1516000000000002</v>
      </c>
      <c r="G4070">
        <v>541</v>
      </c>
      <c r="H4070" t="s">
        <v>525</v>
      </c>
      <c r="I4070" t="s">
        <v>157</v>
      </c>
      <c r="J4070" t="s">
        <v>525</v>
      </c>
      <c r="L4070" t="s">
        <v>22741</v>
      </c>
      <c r="M4070">
        <v>52</v>
      </c>
      <c r="P4070">
        <v>0</v>
      </c>
      <c r="Q4070">
        <v>0</v>
      </c>
      <c r="R4070">
        <v>0</v>
      </c>
      <c r="S4070">
        <v>0</v>
      </c>
      <c r="T4070">
        <v>0</v>
      </c>
      <c r="U4070" t="s">
        <v>22742</v>
      </c>
      <c r="V4070" t="s">
        <v>222</v>
      </c>
      <c r="W4070" t="s">
        <v>223</v>
      </c>
      <c r="X4070" t="s">
        <v>265</v>
      </c>
      <c r="Y4070">
        <v>0</v>
      </c>
      <c r="AC4070">
        <v>0.47692109395965609</v>
      </c>
    </row>
    <row r="4071" spans="1:29" x14ac:dyDescent="0.35">
      <c r="A4071" t="s">
        <v>332</v>
      </c>
      <c r="B4071" t="s">
        <v>333</v>
      </c>
      <c r="C4071">
        <v>7054</v>
      </c>
      <c r="D4071" t="s">
        <v>301</v>
      </c>
      <c r="E4071">
        <v>6530</v>
      </c>
      <c r="F4071">
        <v>4.2874999999999996</v>
      </c>
      <c r="G4071">
        <v>80</v>
      </c>
      <c r="H4071" t="s">
        <v>186</v>
      </c>
      <c r="I4071" t="s">
        <v>38</v>
      </c>
      <c r="J4071" t="s">
        <v>311</v>
      </c>
      <c r="L4071" t="s">
        <v>334</v>
      </c>
      <c r="M4071">
        <v>145</v>
      </c>
      <c r="P4071">
        <v>0</v>
      </c>
      <c r="Q4071">
        <v>0</v>
      </c>
      <c r="R4071">
        <v>1</v>
      </c>
      <c r="S4071">
        <v>0</v>
      </c>
      <c r="T4071">
        <v>0</v>
      </c>
      <c r="U4071" t="s">
        <v>313</v>
      </c>
      <c r="V4071" t="s">
        <v>32</v>
      </c>
      <c r="W4071" t="s">
        <v>41</v>
      </c>
      <c r="X4071" t="s">
        <v>42</v>
      </c>
      <c r="Y4071">
        <v>1</v>
      </c>
      <c r="Z4071">
        <v>200</v>
      </c>
      <c r="AA4071">
        <v>200</v>
      </c>
      <c r="AC4071">
        <v>0.47716848810165091</v>
      </c>
    </row>
    <row r="4072" spans="1:29" x14ac:dyDescent="0.35">
      <c r="A4072" t="s">
        <v>2248</v>
      </c>
      <c r="B4072" t="s">
        <v>2249</v>
      </c>
      <c r="C4072">
        <v>5938</v>
      </c>
      <c r="D4072" t="s">
        <v>2170</v>
      </c>
      <c r="E4072">
        <v>3039</v>
      </c>
      <c r="F4072">
        <v>5</v>
      </c>
      <c r="G4072">
        <v>1</v>
      </c>
      <c r="M4072">
        <v>33</v>
      </c>
      <c r="P4072">
        <v>0</v>
      </c>
      <c r="Q4072">
        <v>0</v>
      </c>
      <c r="R4072">
        <v>0</v>
      </c>
      <c r="S4072">
        <v>0</v>
      </c>
      <c r="T4072">
        <v>1</v>
      </c>
      <c r="V4072" t="s">
        <v>306</v>
      </c>
      <c r="W4072" t="s">
        <v>1138</v>
      </c>
      <c r="X4072" t="s">
        <v>1139</v>
      </c>
      <c r="Y4072">
        <v>0</v>
      </c>
      <c r="AC4072">
        <v>0.47723241269956218</v>
      </c>
    </row>
    <row r="4073" spans="1:29" x14ac:dyDescent="0.35">
      <c r="A4073" t="s">
        <v>31744</v>
      </c>
      <c r="B4073" t="s">
        <v>31745</v>
      </c>
      <c r="C4073">
        <v>5979</v>
      </c>
      <c r="D4073" t="s">
        <v>31685</v>
      </c>
      <c r="E4073">
        <v>239</v>
      </c>
      <c r="L4073" t="s">
        <v>31746</v>
      </c>
      <c r="M4073">
        <v>140</v>
      </c>
      <c r="N4073">
        <v>184</v>
      </c>
      <c r="P4073">
        <v>1</v>
      </c>
      <c r="Q4073">
        <v>1</v>
      </c>
      <c r="R4073">
        <v>0</v>
      </c>
      <c r="S4073">
        <v>0</v>
      </c>
      <c r="T4073">
        <v>0</v>
      </c>
      <c r="V4073" t="s">
        <v>32</v>
      </c>
      <c r="W4073" t="s">
        <v>33</v>
      </c>
      <c r="X4073" t="s">
        <v>4075</v>
      </c>
      <c r="Y4073">
        <v>0</v>
      </c>
      <c r="AC4073">
        <v>0.47785134834270138</v>
      </c>
    </row>
    <row r="4074" spans="1:29" x14ac:dyDescent="0.35">
      <c r="A4074" t="s">
        <v>14370</v>
      </c>
      <c r="B4074" t="s">
        <v>14371</v>
      </c>
      <c r="C4074">
        <v>6175</v>
      </c>
      <c r="D4074" t="s">
        <v>14235</v>
      </c>
      <c r="E4074">
        <v>12075</v>
      </c>
      <c r="F4074">
        <v>4.75</v>
      </c>
      <c r="G4074">
        <v>36</v>
      </c>
      <c r="M4074">
        <v>49</v>
      </c>
      <c r="P4074">
        <v>0</v>
      </c>
      <c r="Q4074">
        <v>0</v>
      </c>
      <c r="R4074">
        <v>0</v>
      </c>
      <c r="S4074">
        <v>0</v>
      </c>
      <c r="T4074">
        <v>0</v>
      </c>
      <c r="V4074" t="s">
        <v>306</v>
      </c>
      <c r="W4074" t="s">
        <v>1138</v>
      </c>
      <c r="X4074" t="s">
        <v>1248</v>
      </c>
      <c r="Y4074">
        <v>0</v>
      </c>
      <c r="AC4074">
        <v>0.47790216375612582</v>
      </c>
    </row>
    <row r="4075" spans="1:29" x14ac:dyDescent="0.35">
      <c r="A4075" t="s">
        <v>25227</v>
      </c>
      <c r="B4075" t="s">
        <v>25228</v>
      </c>
      <c r="C4075">
        <v>3902</v>
      </c>
      <c r="D4075" t="s">
        <v>25136</v>
      </c>
      <c r="E4075">
        <v>121760</v>
      </c>
      <c r="F4075">
        <v>4.2702</v>
      </c>
      <c r="G4075">
        <v>1136</v>
      </c>
      <c r="H4075" t="s">
        <v>25217</v>
      </c>
      <c r="I4075" t="s">
        <v>803</v>
      </c>
      <c r="J4075" t="s">
        <v>25229</v>
      </c>
      <c r="K4075" t="s">
        <v>25230</v>
      </c>
      <c r="L4075" t="s">
        <v>25231</v>
      </c>
      <c r="M4075">
        <v>20</v>
      </c>
      <c r="P4075">
        <v>0</v>
      </c>
      <c r="Q4075">
        <v>0</v>
      </c>
      <c r="R4075">
        <v>0</v>
      </c>
      <c r="S4075">
        <v>0</v>
      </c>
      <c r="T4075">
        <v>1</v>
      </c>
      <c r="U4075" t="s">
        <v>25232</v>
      </c>
      <c r="V4075" t="s">
        <v>306</v>
      </c>
      <c r="W4075" t="s">
        <v>815</v>
      </c>
      <c r="X4075" t="s">
        <v>1155</v>
      </c>
      <c r="Y4075">
        <v>49</v>
      </c>
      <c r="Z4075">
        <v>20</v>
      </c>
      <c r="AA4075">
        <v>20</v>
      </c>
      <c r="AC4075">
        <v>0.47813621700254327</v>
      </c>
    </row>
    <row r="4076" spans="1:29" x14ac:dyDescent="0.35">
      <c r="A4076" t="s">
        <v>6533</v>
      </c>
      <c r="B4076" t="s">
        <v>6534</v>
      </c>
      <c r="C4076">
        <v>7095</v>
      </c>
      <c r="D4076" t="s">
        <v>6455</v>
      </c>
      <c r="E4076">
        <v>1761</v>
      </c>
      <c r="F4076">
        <v>5</v>
      </c>
      <c r="G4076">
        <v>5</v>
      </c>
      <c r="H4076" t="s">
        <v>1910</v>
      </c>
      <c r="I4076" t="s">
        <v>38</v>
      </c>
      <c r="J4076" t="s">
        <v>6480</v>
      </c>
      <c r="L4076" t="s">
        <v>6532</v>
      </c>
      <c r="M4076">
        <v>135</v>
      </c>
      <c r="P4076">
        <v>0</v>
      </c>
      <c r="Q4076">
        <v>0</v>
      </c>
      <c r="R4076">
        <v>0</v>
      </c>
      <c r="S4076">
        <v>0</v>
      </c>
      <c r="T4076">
        <v>1</v>
      </c>
      <c r="U4076" t="s">
        <v>6459</v>
      </c>
      <c r="V4076" t="s">
        <v>32</v>
      </c>
      <c r="W4076" t="s">
        <v>41</v>
      </c>
      <c r="X4076" t="s">
        <v>42</v>
      </c>
      <c r="Y4076">
        <v>1</v>
      </c>
      <c r="Z4076">
        <v>25</v>
      </c>
      <c r="AA4076">
        <v>25</v>
      </c>
      <c r="AC4076">
        <v>0.47837951816485058</v>
      </c>
    </row>
    <row r="4077" spans="1:29" x14ac:dyDescent="0.35">
      <c r="A4077" t="s">
        <v>11995</v>
      </c>
      <c r="B4077" t="s">
        <v>11996</v>
      </c>
      <c r="C4077">
        <v>1063</v>
      </c>
      <c r="D4077" t="s">
        <v>11860</v>
      </c>
      <c r="E4077">
        <v>9286</v>
      </c>
      <c r="F4077">
        <v>4.2423000000000002</v>
      </c>
      <c r="G4077">
        <v>293</v>
      </c>
      <c r="H4077" t="s">
        <v>163</v>
      </c>
      <c r="I4077" t="s">
        <v>157</v>
      </c>
      <c r="J4077" t="s">
        <v>163</v>
      </c>
      <c r="L4077" t="s">
        <v>11997</v>
      </c>
      <c r="M4077">
        <v>58</v>
      </c>
      <c r="P4077">
        <v>0</v>
      </c>
      <c r="Q4077">
        <v>0</v>
      </c>
      <c r="R4077">
        <v>0</v>
      </c>
      <c r="S4077">
        <v>0</v>
      </c>
      <c r="T4077">
        <v>0</v>
      </c>
      <c r="U4077" t="s">
        <v>11998</v>
      </c>
      <c r="V4077" t="s">
        <v>306</v>
      </c>
      <c r="W4077" t="s">
        <v>815</v>
      </c>
      <c r="X4077" t="s">
        <v>1605</v>
      </c>
      <c r="Y4077">
        <v>0</v>
      </c>
      <c r="AC4077">
        <v>0.47872525386471099</v>
      </c>
    </row>
    <row r="4078" spans="1:29" x14ac:dyDescent="0.35">
      <c r="A4078" t="s">
        <v>6284</v>
      </c>
      <c r="B4078" t="s">
        <v>6285</v>
      </c>
      <c r="C4078">
        <v>1254</v>
      </c>
      <c r="D4078" t="s">
        <v>5675</v>
      </c>
      <c r="E4078">
        <v>1064</v>
      </c>
      <c r="F4078">
        <v>3</v>
      </c>
      <c r="G4078">
        <v>5</v>
      </c>
      <c r="H4078" t="s">
        <v>163</v>
      </c>
      <c r="I4078" t="s">
        <v>157</v>
      </c>
      <c r="J4078" t="s">
        <v>163</v>
      </c>
      <c r="L4078" t="s">
        <v>6286</v>
      </c>
      <c r="M4078">
        <v>35</v>
      </c>
      <c r="P4078">
        <v>0</v>
      </c>
      <c r="Q4078">
        <v>0</v>
      </c>
      <c r="R4078">
        <v>0</v>
      </c>
      <c r="S4078">
        <v>0</v>
      </c>
      <c r="T4078">
        <v>0</v>
      </c>
      <c r="U4078" t="s">
        <v>6287</v>
      </c>
      <c r="V4078" t="s">
        <v>394</v>
      </c>
      <c r="W4078" t="s">
        <v>400</v>
      </c>
      <c r="X4078" t="s">
        <v>485</v>
      </c>
      <c r="Y4078">
        <v>0</v>
      </c>
      <c r="AC4078">
        <v>0.47890668337237829</v>
      </c>
    </row>
    <row r="4079" spans="1:29" x14ac:dyDescent="0.35">
      <c r="A4079" t="s">
        <v>32231</v>
      </c>
      <c r="B4079" t="s">
        <v>32232</v>
      </c>
      <c r="C4079">
        <v>6371</v>
      </c>
      <c r="D4079" t="s">
        <v>32206</v>
      </c>
      <c r="E4079">
        <v>1403</v>
      </c>
      <c r="F4079">
        <v>4.4206000000000003</v>
      </c>
      <c r="G4079">
        <v>359</v>
      </c>
      <c r="H4079" t="s">
        <v>32233</v>
      </c>
      <c r="I4079" t="s">
        <v>157</v>
      </c>
      <c r="J4079" t="s">
        <v>32233</v>
      </c>
      <c r="L4079" t="s">
        <v>32234</v>
      </c>
      <c r="M4079">
        <v>45</v>
      </c>
      <c r="P4079">
        <v>0</v>
      </c>
      <c r="Q4079">
        <v>0</v>
      </c>
      <c r="R4079">
        <v>1</v>
      </c>
      <c r="S4079">
        <v>0</v>
      </c>
      <c r="T4079">
        <v>0</v>
      </c>
      <c r="U4079" t="s">
        <v>32208</v>
      </c>
      <c r="V4079" t="s">
        <v>394</v>
      </c>
      <c r="W4079" t="s">
        <v>400</v>
      </c>
      <c r="X4079" t="s">
        <v>401</v>
      </c>
      <c r="Y4079">
        <v>0</v>
      </c>
      <c r="AC4079">
        <v>0.47898662109620227</v>
      </c>
    </row>
    <row r="4080" spans="1:29" x14ac:dyDescent="0.35">
      <c r="A4080" t="s">
        <v>8132</v>
      </c>
      <c r="B4080" t="s">
        <v>8133</v>
      </c>
      <c r="C4080">
        <v>3491</v>
      </c>
      <c r="D4080" t="s">
        <v>8126</v>
      </c>
      <c r="E4080">
        <v>4932</v>
      </c>
      <c r="F4080">
        <v>4.4000000000000004</v>
      </c>
      <c r="G4080">
        <v>10</v>
      </c>
      <c r="H4080" t="s">
        <v>8134</v>
      </c>
      <c r="I4080" t="s">
        <v>38</v>
      </c>
      <c r="J4080" t="s">
        <v>8134</v>
      </c>
      <c r="L4080" t="s">
        <v>8131</v>
      </c>
      <c r="M4080">
        <v>30</v>
      </c>
      <c r="P4080">
        <v>0</v>
      </c>
      <c r="Q4080">
        <v>0</v>
      </c>
      <c r="R4080">
        <v>1</v>
      </c>
      <c r="S4080">
        <v>0</v>
      </c>
      <c r="T4080">
        <v>0</v>
      </c>
      <c r="V4080" t="s">
        <v>32</v>
      </c>
      <c r="W4080" t="s">
        <v>41</v>
      </c>
      <c r="X4080" t="s">
        <v>59</v>
      </c>
      <c r="Y4080">
        <v>0</v>
      </c>
      <c r="AC4080">
        <v>0.4791848340585011</v>
      </c>
    </row>
    <row r="4081" spans="1:29" x14ac:dyDescent="0.35">
      <c r="A4081" t="s">
        <v>8839</v>
      </c>
      <c r="B4081" t="s">
        <v>8840</v>
      </c>
      <c r="C4081">
        <v>7083</v>
      </c>
      <c r="D4081" t="s">
        <v>8801</v>
      </c>
      <c r="E4081">
        <v>88374</v>
      </c>
      <c r="F4081">
        <v>3.7810000000000001</v>
      </c>
      <c r="G4081">
        <v>1525</v>
      </c>
      <c r="L4081" t="s">
        <v>8841</v>
      </c>
      <c r="M4081">
        <v>36</v>
      </c>
      <c r="P4081">
        <v>0</v>
      </c>
      <c r="Q4081">
        <v>0</v>
      </c>
      <c r="R4081">
        <v>0</v>
      </c>
      <c r="S4081">
        <v>0</v>
      </c>
      <c r="T4081">
        <v>0</v>
      </c>
      <c r="V4081" t="s">
        <v>394</v>
      </c>
      <c r="W4081" t="s">
        <v>428</v>
      </c>
      <c r="X4081" t="s">
        <v>429</v>
      </c>
      <c r="Y4081">
        <v>0</v>
      </c>
      <c r="AC4081">
        <v>0.47942115271438679</v>
      </c>
    </row>
    <row r="4082" spans="1:29" x14ac:dyDescent="0.35">
      <c r="A4082" t="s">
        <v>4703</v>
      </c>
      <c r="B4082" t="s">
        <v>4704</v>
      </c>
      <c r="C4082">
        <v>6502</v>
      </c>
      <c r="D4082" t="s">
        <v>4662</v>
      </c>
      <c r="E4082">
        <v>2749</v>
      </c>
      <c r="F4082">
        <v>4.1333000000000002</v>
      </c>
      <c r="G4082">
        <v>15</v>
      </c>
      <c r="H4082" t="s">
        <v>525</v>
      </c>
      <c r="I4082" t="s">
        <v>157</v>
      </c>
      <c r="J4082" t="s">
        <v>525</v>
      </c>
      <c r="L4082" t="s">
        <v>4705</v>
      </c>
      <c r="M4082">
        <v>26</v>
      </c>
      <c r="P4082">
        <v>0</v>
      </c>
      <c r="Q4082">
        <v>0</v>
      </c>
      <c r="R4082">
        <v>1</v>
      </c>
      <c r="S4082">
        <v>0</v>
      </c>
      <c r="T4082">
        <v>0</v>
      </c>
      <c r="U4082" t="s">
        <v>4706</v>
      </c>
      <c r="V4082" t="s">
        <v>222</v>
      </c>
      <c r="W4082" t="s">
        <v>223</v>
      </c>
      <c r="X4082" t="s">
        <v>260</v>
      </c>
      <c r="Y4082">
        <v>0</v>
      </c>
      <c r="AC4082">
        <v>0.47964037836899698</v>
      </c>
    </row>
    <row r="4083" spans="1:29" x14ac:dyDescent="0.35">
      <c r="A4083" t="s">
        <v>15481</v>
      </c>
      <c r="B4083" t="s">
        <v>15482</v>
      </c>
      <c r="C4083">
        <v>5946</v>
      </c>
      <c r="D4083" t="s">
        <v>15451</v>
      </c>
      <c r="E4083">
        <v>28025</v>
      </c>
      <c r="F4083">
        <v>4.4599000000000002</v>
      </c>
      <c r="G4083">
        <v>611</v>
      </c>
      <c r="H4083" t="s">
        <v>4033</v>
      </c>
      <c r="I4083" t="s">
        <v>157</v>
      </c>
      <c r="J4083" t="s">
        <v>4033</v>
      </c>
      <c r="L4083" t="s">
        <v>15483</v>
      </c>
      <c r="M4083">
        <v>56</v>
      </c>
      <c r="P4083">
        <v>0</v>
      </c>
      <c r="Q4083">
        <v>0</v>
      </c>
      <c r="R4083">
        <v>0</v>
      </c>
      <c r="S4083">
        <v>0</v>
      </c>
      <c r="T4083">
        <v>0</v>
      </c>
      <c r="U4083" t="s">
        <v>15484</v>
      </c>
      <c r="V4083" t="s">
        <v>394</v>
      </c>
      <c r="W4083" t="s">
        <v>400</v>
      </c>
      <c r="X4083" t="s">
        <v>401</v>
      </c>
      <c r="Y4083">
        <v>0</v>
      </c>
      <c r="AC4083">
        <v>0.47965467346925028</v>
      </c>
    </row>
    <row r="4084" spans="1:29" x14ac:dyDescent="0.35">
      <c r="A4084" t="s">
        <v>1636</v>
      </c>
      <c r="B4084" t="s">
        <v>1637</v>
      </c>
      <c r="C4084">
        <v>1517</v>
      </c>
      <c r="D4084" t="s">
        <v>1520</v>
      </c>
      <c r="E4084">
        <v>9322</v>
      </c>
      <c r="F4084">
        <v>4.6604000000000001</v>
      </c>
      <c r="G4084">
        <v>53</v>
      </c>
      <c r="H4084" t="s">
        <v>1638</v>
      </c>
      <c r="I4084" t="s">
        <v>38</v>
      </c>
      <c r="J4084" t="s">
        <v>1639</v>
      </c>
      <c r="L4084" t="s">
        <v>1640</v>
      </c>
      <c r="M4084">
        <v>174</v>
      </c>
      <c r="P4084">
        <v>0</v>
      </c>
      <c r="Q4084">
        <v>0</v>
      </c>
      <c r="R4084">
        <v>0</v>
      </c>
      <c r="S4084">
        <v>1</v>
      </c>
      <c r="T4084">
        <v>0</v>
      </c>
      <c r="V4084" t="s">
        <v>32</v>
      </c>
      <c r="W4084" t="s">
        <v>172</v>
      </c>
      <c r="X4084" t="s">
        <v>173</v>
      </c>
      <c r="Y4084">
        <v>0</v>
      </c>
      <c r="AC4084">
        <v>0.47967109697049848</v>
      </c>
    </row>
    <row r="4085" spans="1:29" x14ac:dyDescent="0.35">
      <c r="A4085" t="s">
        <v>12068</v>
      </c>
      <c r="B4085" t="s">
        <v>12069</v>
      </c>
      <c r="C4085">
        <v>1063</v>
      </c>
      <c r="D4085" t="s">
        <v>11860</v>
      </c>
      <c r="E4085">
        <v>2282</v>
      </c>
      <c r="F4085">
        <v>4.4000000000000004</v>
      </c>
      <c r="G4085">
        <v>255</v>
      </c>
      <c r="H4085" t="s">
        <v>1616</v>
      </c>
      <c r="I4085" t="s">
        <v>38</v>
      </c>
      <c r="J4085" t="s">
        <v>12070</v>
      </c>
      <c r="L4085" t="s">
        <v>12071</v>
      </c>
      <c r="M4085">
        <v>175</v>
      </c>
      <c r="P4085">
        <v>0</v>
      </c>
      <c r="Q4085">
        <v>0</v>
      </c>
      <c r="R4085">
        <v>0</v>
      </c>
      <c r="S4085">
        <v>0</v>
      </c>
      <c r="T4085">
        <v>0</v>
      </c>
      <c r="U4085" t="s">
        <v>342</v>
      </c>
      <c r="V4085" t="s">
        <v>32</v>
      </c>
      <c r="W4085" t="s">
        <v>172</v>
      </c>
      <c r="X4085" t="s">
        <v>173</v>
      </c>
      <c r="Y4085">
        <v>2</v>
      </c>
      <c r="Z4085">
        <v>212</v>
      </c>
      <c r="AA4085">
        <v>146</v>
      </c>
      <c r="AC4085">
        <v>0.47968586496605881</v>
      </c>
    </row>
    <row r="4086" spans="1:29" x14ac:dyDescent="0.35">
      <c r="A4086" t="s">
        <v>7160</v>
      </c>
      <c r="B4086" t="s">
        <v>7161</v>
      </c>
      <c r="C4086">
        <v>6353</v>
      </c>
      <c r="D4086" t="s">
        <v>7057</v>
      </c>
      <c r="E4086">
        <v>11502</v>
      </c>
      <c r="F4086">
        <v>4.3555999999999999</v>
      </c>
      <c r="G4086">
        <v>45</v>
      </c>
      <c r="H4086" t="s">
        <v>7162</v>
      </c>
      <c r="I4086" t="s">
        <v>803</v>
      </c>
      <c r="J4086" t="s">
        <v>5042</v>
      </c>
      <c r="K4086" t="s">
        <v>7163</v>
      </c>
      <c r="L4086" t="s">
        <v>7164</v>
      </c>
      <c r="M4086">
        <v>26</v>
      </c>
      <c r="P4086">
        <v>0</v>
      </c>
      <c r="Q4086">
        <v>0</v>
      </c>
      <c r="R4086">
        <v>0</v>
      </c>
      <c r="S4086">
        <v>0</v>
      </c>
      <c r="T4086">
        <v>1</v>
      </c>
      <c r="U4086" t="s">
        <v>7165</v>
      </c>
      <c r="V4086" t="s">
        <v>306</v>
      </c>
      <c r="W4086" t="s">
        <v>863</v>
      </c>
      <c r="X4086" t="s">
        <v>1245</v>
      </c>
      <c r="Y4086">
        <v>2</v>
      </c>
      <c r="Z4086">
        <v>26</v>
      </c>
      <c r="AA4086">
        <v>26</v>
      </c>
      <c r="AC4086">
        <v>0.4799655169611271</v>
      </c>
    </row>
    <row r="4087" spans="1:29" x14ac:dyDescent="0.35">
      <c r="A4087" t="s">
        <v>31013</v>
      </c>
      <c r="B4087" t="s">
        <v>31014</v>
      </c>
      <c r="C4087">
        <v>3806</v>
      </c>
      <c r="D4087" t="s">
        <v>30874</v>
      </c>
      <c r="E4087">
        <v>28837</v>
      </c>
      <c r="F4087">
        <v>4.2685000000000004</v>
      </c>
      <c r="G4087">
        <v>406</v>
      </c>
      <c r="H4087" t="s">
        <v>21709</v>
      </c>
      <c r="I4087" t="s">
        <v>157</v>
      </c>
      <c r="J4087" t="s">
        <v>21709</v>
      </c>
      <c r="L4087" t="s">
        <v>31015</v>
      </c>
      <c r="M4087">
        <v>26</v>
      </c>
      <c r="P4087">
        <v>0</v>
      </c>
      <c r="Q4087">
        <v>0</v>
      </c>
      <c r="R4087">
        <v>0</v>
      </c>
      <c r="S4087">
        <v>0</v>
      </c>
      <c r="T4087">
        <v>0</v>
      </c>
      <c r="V4087" t="s">
        <v>306</v>
      </c>
      <c r="W4087" t="s">
        <v>823</v>
      </c>
      <c r="X4087" t="s">
        <v>824</v>
      </c>
      <c r="Y4087">
        <v>0</v>
      </c>
      <c r="AC4087">
        <v>0.48008312739596803</v>
      </c>
    </row>
    <row r="4088" spans="1:29" x14ac:dyDescent="0.35">
      <c r="A4088" t="s">
        <v>32030</v>
      </c>
      <c r="B4088" t="s">
        <v>32031</v>
      </c>
      <c r="C4088">
        <v>6245</v>
      </c>
      <c r="D4088" t="s">
        <v>31969</v>
      </c>
      <c r="E4088">
        <v>4720</v>
      </c>
      <c r="F4088">
        <v>3.25</v>
      </c>
      <c r="G4088">
        <v>20</v>
      </c>
      <c r="H4088" t="s">
        <v>32032</v>
      </c>
      <c r="I4088" t="s">
        <v>38</v>
      </c>
      <c r="J4088" t="s">
        <v>32032</v>
      </c>
      <c r="L4088" t="s">
        <v>32033</v>
      </c>
      <c r="M4088">
        <v>24</v>
      </c>
      <c r="P4088">
        <v>0</v>
      </c>
      <c r="Q4088">
        <v>0</v>
      </c>
      <c r="R4088">
        <v>0</v>
      </c>
      <c r="S4088">
        <v>0</v>
      </c>
      <c r="T4088">
        <v>0</v>
      </c>
      <c r="U4088" t="s">
        <v>360</v>
      </c>
      <c r="V4088" t="s">
        <v>32</v>
      </c>
      <c r="W4088" t="s">
        <v>191</v>
      </c>
      <c r="X4088" t="s">
        <v>208</v>
      </c>
      <c r="Y4088">
        <v>1</v>
      </c>
      <c r="Z4088">
        <v>34</v>
      </c>
      <c r="AA4088">
        <v>34</v>
      </c>
      <c r="AC4088">
        <v>0.48008870482425459</v>
      </c>
    </row>
    <row r="4089" spans="1:29" x14ac:dyDescent="0.35">
      <c r="A4089" t="s">
        <v>12233</v>
      </c>
      <c r="B4089" t="s">
        <v>12234</v>
      </c>
      <c r="C4089">
        <v>1132</v>
      </c>
      <c r="D4089" t="s">
        <v>12082</v>
      </c>
      <c r="E4089">
        <v>959</v>
      </c>
      <c r="F4089">
        <v>3.4615</v>
      </c>
      <c r="G4089">
        <v>26</v>
      </c>
      <c r="H4089" t="s">
        <v>1715</v>
      </c>
      <c r="I4089" t="s">
        <v>38</v>
      </c>
      <c r="J4089" t="s">
        <v>1715</v>
      </c>
      <c r="L4089" t="s">
        <v>12235</v>
      </c>
      <c r="M4089">
        <v>110</v>
      </c>
      <c r="P4089">
        <v>0</v>
      </c>
      <c r="Q4089">
        <v>0</v>
      </c>
      <c r="R4089">
        <v>1</v>
      </c>
      <c r="S4089">
        <v>0</v>
      </c>
      <c r="T4089">
        <v>0</v>
      </c>
      <c r="U4089" t="s">
        <v>12170</v>
      </c>
      <c r="V4089" t="s">
        <v>32</v>
      </c>
      <c r="W4089" t="s">
        <v>41</v>
      </c>
      <c r="X4089" t="s">
        <v>42</v>
      </c>
      <c r="Y4089">
        <v>0</v>
      </c>
      <c r="AC4089">
        <v>0.48020094738558328</v>
      </c>
    </row>
    <row r="4090" spans="1:29" x14ac:dyDescent="0.35">
      <c r="A4090" t="s">
        <v>16843</v>
      </c>
      <c r="B4090" t="s">
        <v>16844</v>
      </c>
      <c r="C4090">
        <v>5905</v>
      </c>
      <c r="D4090" t="s">
        <v>16739</v>
      </c>
      <c r="E4090">
        <v>25272</v>
      </c>
      <c r="F4090">
        <v>4.4631999999999996</v>
      </c>
      <c r="G4090">
        <v>462</v>
      </c>
      <c r="H4090" t="s">
        <v>16845</v>
      </c>
      <c r="I4090" t="s">
        <v>803</v>
      </c>
      <c r="J4090" t="s">
        <v>16756</v>
      </c>
      <c r="K4090" t="s">
        <v>16757</v>
      </c>
      <c r="L4090" t="s">
        <v>16846</v>
      </c>
      <c r="M4090">
        <v>20</v>
      </c>
      <c r="P4090">
        <v>0</v>
      </c>
      <c r="Q4090">
        <v>0</v>
      </c>
      <c r="R4090">
        <v>0</v>
      </c>
      <c r="S4090">
        <v>0</v>
      </c>
      <c r="T4090">
        <v>0</v>
      </c>
      <c r="V4090" t="s">
        <v>306</v>
      </c>
      <c r="W4090" t="s">
        <v>307</v>
      </c>
      <c r="X4090" t="s">
        <v>1106</v>
      </c>
      <c r="Y4090">
        <v>5</v>
      </c>
      <c r="Z4090">
        <v>20</v>
      </c>
      <c r="AA4090">
        <v>10</v>
      </c>
      <c r="AC4090">
        <v>0.48025853070906832</v>
      </c>
    </row>
    <row r="4091" spans="1:29" x14ac:dyDescent="0.35">
      <c r="A4091" t="s">
        <v>19720</v>
      </c>
      <c r="B4091" t="s">
        <v>19721</v>
      </c>
      <c r="C4091">
        <v>6134</v>
      </c>
      <c r="D4091" t="s">
        <v>19596</v>
      </c>
      <c r="E4091">
        <v>25405</v>
      </c>
      <c r="F4091">
        <v>4.5578000000000003</v>
      </c>
      <c r="G4091">
        <v>389</v>
      </c>
      <c r="H4091" t="s">
        <v>19722</v>
      </c>
      <c r="I4091" t="s">
        <v>803</v>
      </c>
      <c r="J4091" t="s">
        <v>19723</v>
      </c>
      <c r="K4091" t="s">
        <v>19724</v>
      </c>
      <c r="L4091" t="s">
        <v>19725</v>
      </c>
      <c r="M4091">
        <v>30</v>
      </c>
      <c r="P4091">
        <v>0</v>
      </c>
      <c r="Q4091">
        <v>1</v>
      </c>
      <c r="R4091">
        <v>0</v>
      </c>
      <c r="S4091">
        <v>0</v>
      </c>
      <c r="T4091">
        <v>1</v>
      </c>
      <c r="U4091" t="s">
        <v>19714</v>
      </c>
      <c r="V4091" t="s">
        <v>306</v>
      </c>
      <c r="W4091" t="s">
        <v>863</v>
      </c>
      <c r="X4091" t="s">
        <v>1245</v>
      </c>
      <c r="Y4091">
        <v>3</v>
      </c>
      <c r="Z4091">
        <v>32</v>
      </c>
      <c r="AA4091">
        <v>32</v>
      </c>
      <c r="AC4091">
        <v>0.48028914739208906</v>
      </c>
    </row>
    <row r="4092" spans="1:29" x14ac:dyDescent="0.35">
      <c r="A4092" t="s">
        <v>9831</v>
      </c>
      <c r="B4092" t="s">
        <v>9832</v>
      </c>
      <c r="C4092">
        <v>8001</v>
      </c>
      <c r="D4092" t="s">
        <v>9734</v>
      </c>
      <c r="E4092">
        <v>32523</v>
      </c>
      <c r="F4092">
        <v>4</v>
      </c>
      <c r="G4092">
        <v>70</v>
      </c>
      <c r="H4092" t="s">
        <v>9833</v>
      </c>
      <c r="I4092" t="s">
        <v>157</v>
      </c>
      <c r="J4092" t="s">
        <v>9833</v>
      </c>
      <c r="L4092" t="s">
        <v>9834</v>
      </c>
      <c r="M4092">
        <v>60</v>
      </c>
      <c r="P4092">
        <v>0</v>
      </c>
      <c r="Q4092">
        <v>0</v>
      </c>
      <c r="R4092">
        <v>0</v>
      </c>
      <c r="S4092">
        <v>0</v>
      </c>
      <c r="T4092">
        <v>1</v>
      </c>
      <c r="U4092" t="s">
        <v>9835</v>
      </c>
      <c r="V4092" t="s">
        <v>394</v>
      </c>
      <c r="W4092" t="s">
        <v>474</v>
      </c>
      <c r="X4092" t="s">
        <v>475</v>
      </c>
      <c r="Y4092">
        <v>1</v>
      </c>
      <c r="Z4092">
        <v>41</v>
      </c>
      <c r="AA4092">
        <v>41</v>
      </c>
      <c r="AC4092">
        <v>0.48039345004017675</v>
      </c>
    </row>
    <row r="4093" spans="1:29" x14ac:dyDescent="0.35">
      <c r="A4093" t="s">
        <v>27708</v>
      </c>
      <c r="B4093" t="s">
        <v>27709</v>
      </c>
      <c r="C4093">
        <v>5626</v>
      </c>
      <c r="D4093" t="s">
        <v>27636</v>
      </c>
      <c r="E4093">
        <v>1740</v>
      </c>
      <c r="F4093">
        <v>5</v>
      </c>
      <c r="G4093">
        <v>1</v>
      </c>
      <c r="H4093" t="s">
        <v>4581</v>
      </c>
      <c r="I4093" t="s">
        <v>157</v>
      </c>
      <c r="J4093" t="s">
        <v>4581</v>
      </c>
      <c r="L4093" t="s">
        <v>27710</v>
      </c>
      <c r="M4093">
        <v>29</v>
      </c>
      <c r="P4093">
        <v>0</v>
      </c>
      <c r="Q4093">
        <v>0</v>
      </c>
      <c r="R4093">
        <v>1</v>
      </c>
      <c r="S4093">
        <v>0</v>
      </c>
      <c r="T4093">
        <v>0</v>
      </c>
      <c r="U4093" t="s">
        <v>27711</v>
      </c>
      <c r="V4093" t="s">
        <v>394</v>
      </c>
      <c r="W4093" t="s">
        <v>5539</v>
      </c>
      <c r="X4093" t="s">
        <v>5561</v>
      </c>
      <c r="Y4093">
        <v>0</v>
      </c>
      <c r="AC4093">
        <v>0.48063030077890612</v>
      </c>
    </row>
    <row r="4094" spans="1:29" x14ac:dyDescent="0.35">
      <c r="A4094" t="s">
        <v>11854</v>
      </c>
      <c r="B4094" t="s">
        <v>11855</v>
      </c>
      <c r="C4094">
        <v>6151</v>
      </c>
      <c r="D4094" t="s">
        <v>11830</v>
      </c>
      <c r="E4094">
        <v>6286</v>
      </c>
      <c r="F4094">
        <v>3.6457999999999999</v>
      </c>
      <c r="G4094">
        <v>192</v>
      </c>
      <c r="H4094" t="s">
        <v>2783</v>
      </c>
      <c r="I4094" t="s">
        <v>803</v>
      </c>
      <c r="J4094" t="s">
        <v>1609</v>
      </c>
      <c r="K4094" t="s">
        <v>11478</v>
      </c>
      <c r="L4094" t="s">
        <v>11856</v>
      </c>
      <c r="M4094">
        <v>25</v>
      </c>
      <c r="P4094">
        <v>0</v>
      </c>
      <c r="Q4094">
        <v>0</v>
      </c>
      <c r="R4094">
        <v>0</v>
      </c>
      <c r="S4094">
        <v>0</v>
      </c>
      <c r="T4094">
        <v>0</v>
      </c>
      <c r="U4094" t="s">
        <v>11857</v>
      </c>
      <c r="V4094" t="s">
        <v>306</v>
      </c>
      <c r="W4094" t="s">
        <v>823</v>
      </c>
      <c r="X4094" t="s">
        <v>824</v>
      </c>
      <c r="Y4094">
        <v>0</v>
      </c>
      <c r="AC4094">
        <v>0.4808088414036582</v>
      </c>
    </row>
    <row r="4095" spans="1:29" x14ac:dyDescent="0.35">
      <c r="A4095" t="s">
        <v>9077</v>
      </c>
      <c r="B4095" t="s">
        <v>9078</v>
      </c>
      <c r="C4095">
        <v>7004</v>
      </c>
      <c r="D4095" t="s">
        <v>9007</v>
      </c>
      <c r="E4095">
        <v>12325</v>
      </c>
      <c r="F4095">
        <v>4.2426000000000004</v>
      </c>
      <c r="G4095">
        <v>272</v>
      </c>
      <c r="H4095" t="s">
        <v>632</v>
      </c>
      <c r="I4095" t="s">
        <v>157</v>
      </c>
      <c r="J4095" t="s">
        <v>632</v>
      </c>
      <c r="L4095" t="s">
        <v>9079</v>
      </c>
      <c r="M4095">
        <v>26</v>
      </c>
      <c r="P4095">
        <v>0</v>
      </c>
      <c r="Q4095">
        <v>0</v>
      </c>
      <c r="R4095">
        <v>0</v>
      </c>
      <c r="S4095">
        <v>0</v>
      </c>
      <c r="T4095">
        <v>0</v>
      </c>
      <c r="V4095" t="s">
        <v>222</v>
      </c>
      <c r="W4095" t="s">
        <v>244</v>
      </c>
      <c r="X4095" t="s">
        <v>245</v>
      </c>
      <c r="Y4095">
        <v>0</v>
      </c>
      <c r="AC4095">
        <v>0.48097784584743386</v>
      </c>
    </row>
    <row r="4096" spans="1:29" x14ac:dyDescent="0.35">
      <c r="A4096" t="s">
        <v>15055</v>
      </c>
      <c r="B4096" t="s">
        <v>15056</v>
      </c>
      <c r="C4096">
        <v>6254</v>
      </c>
      <c r="D4096" t="s">
        <v>15031</v>
      </c>
      <c r="E4096">
        <v>22400</v>
      </c>
      <c r="F4096">
        <v>3.7568000000000001</v>
      </c>
      <c r="G4096">
        <v>74</v>
      </c>
      <c r="H4096" t="s">
        <v>15057</v>
      </c>
      <c r="I4096" t="s">
        <v>803</v>
      </c>
      <c r="J4096" t="s">
        <v>15058</v>
      </c>
      <c r="K4096" t="s">
        <v>15059</v>
      </c>
      <c r="L4096" t="s">
        <v>15060</v>
      </c>
      <c r="M4096">
        <v>24</v>
      </c>
      <c r="P4096">
        <v>0</v>
      </c>
      <c r="Q4096">
        <v>0</v>
      </c>
      <c r="R4096">
        <v>0</v>
      </c>
      <c r="S4096">
        <v>0</v>
      </c>
      <c r="T4096">
        <v>0</v>
      </c>
      <c r="U4096" t="s">
        <v>15061</v>
      </c>
      <c r="V4096" t="s">
        <v>306</v>
      </c>
      <c r="W4096" t="s">
        <v>815</v>
      </c>
      <c r="X4096" t="s">
        <v>848</v>
      </c>
      <c r="Y4096">
        <v>12</v>
      </c>
      <c r="Z4096">
        <v>24</v>
      </c>
      <c r="AA4096">
        <v>23</v>
      </c>
      <c r="AC4096">
        <v>0.48101504983692878</v>
      </c>
    </row>
    <row r="4097" spans="1:29" x14ac:dyDescent="0.35">
      <c r="A4097" t="s">
        <v>18172</v>
      </c>
      <c r="B4097" t="s">
        <v>18173</v>
      </c>
      <c r="C4097">
        <v>5936</v>
      </c>
      <c r="D4097" t="s">
        <v>18103</v>
      </c>
      <c r="E4097">
        <v>11134</v>
      </c>
      <c r="F4097">
        <v>4.0034000000000001</v>
      </c>
      <c r="G4097">
        <v>295</v>
      </c>
      <c r="H4097" t="s">
        <v>7409</v>
      </c>
      <c r="I4097" t="s">
        <v>157</v>
      </c>
      <c r="J4097" t="s">
        <v>7409</v>
      </c>
      <c r="L4097" t="s">
        <v>18174</v>
      </c>
      <c r="M4097">
        <v>30</v>
      </c>
      <c r="P4097">
        <v>0</v>
      </c>
      <c r="Q4097">
        <v>0</v>
      </c>
      <c r="R4097">
        <v>0</v>
      </c>
      <c r="S4097">
        <v>0</v>
      </c>
      <c r="T4097">
        <v>0</v>
      </c>
      <c r="V4097" t="s">
        <v>222</v>
      </c>
      <c r="W4097" t="s">
        <v>223</v>
      </c>
      <c r="X4097" t="s">
        <v>265</v>
      </c>
      <c r="Y4097">
        <v>0</v>
      </c>
      <c r="AC4097">
        <v>0.48105629851946763</v>
      </c>
    </row>
    <row r="4098" spans="1:29" x14ac:dyDescent="0.35">
      <c r="A4098" t="s">
        <v>10999</v>
      </c>
      <c r="B4098" t="s">
        <v>11000</v>
      </c>
      <c r="C4098">
        <v>4348</v>
      </c>
      <c r="D4098" t="s">
        <v>10806</v>
      </c>
      <c r="E4098">
        <v>14153</v>
      </c>
      <c r="F4098">
        <v>4.4706000000000001</v>
      </c>
      <c r="G4098">
        <v>17</v>
      </c>
      <c r="H4098" t="s">
        <v>884</v>
      </c>
      <c r="I4098" t="s">
        <v>157</v>
      </c>
      <c r="J4098" t="s">
        <v>884</v>
      </c>
      <c r="L4098" t="s">
        <v>11001</v>
      </c>
      <c r="M4098">
        <v>24</v>
      </c>
      <c r="P4098">
        <v>0</v>
      </c>
      <c r="Q4098">
        <v>0</v>
      </c>
      <c r="R4098">
        <v>0</v>
      </c>
      <c r="S4098">
        <v>0</v>
      </c>
      <c r="T4098">
        <v>0</v>
      </c>
      <c r="U4098" t="s">
        <v>11002</v>
      </c>
      <c r="V4098" t="s">
        <v>394</v>
      </c>
      <c r="W4098" t="s">
        <v>395</v>
      </c>
      <c r="X4098" t="s">
        <v>2307</v>
      </c>
      <c r="Y4098">
        <v>0</v>
      </c>
      <c r="AC4098">
        <v>0.48108387033882205</v>
      </c>
    </row>
    <row r="4099" spans="1:29" x14ac:dyDescent="0.35">
      <c r="A4099" t="s">
        <v>22989</v>
      </c>
      <c r="B4099" t="s">
        <v>22990</v>
      </c>
      <c r="C4099">
        <v>6160</v>
      </c>
      <c r="D4099" t="s">
        <v>22962</v>
      </c>
      <c r="E4099">
        <v>79453</v>
      </c>
      <c r="F4099">
        <v>4.4077000000000002</v>
      </c>
      <c r="G4099">
        <v>986</v>
      </c>
      <c r="H4099" t="s">
        <v>22991</v>
      </c>
      <c r="I4099" t="s">
        <v>803</v>
      </c>
      <c r="J4099" t="s">
        <v>22992</v>
      </c>
      <c r="K4099" t="s">
        <v>9453</v>
      </c>
      <c r="L4099" t="s">
        <v>22993</v>
      </c>
      <c r="M4099">
        <v>34</v>
      </c>
      <c r="P4099">
        <v>0</v>
      </c>
      <c r="Q4099">
        <v>0</v>
      </c>
      <c r="R4099">
        <v>0</v>
      </c>
      <c r="S4099">
        <v>0</v>
      </c>
      <c r="T4099">
        <v>1</v>
      </c>
      <c r="U4099" t="s">
        <v>22994</v>
      </c>
      <c r="V4099" t="s">
        <v>306</v>
      </c>
      <c r="W4099" t="s">
        <v>815</v>
      </c>
      <c r="X4099" t="s">
        <v>848</v>
      </c>
      <c r="Y4099">
        <v>35</v>
      </c>
      <c r="Z4099">
        <v>34</v>
      </c>
      <c r="AA4099">
        <v>34</v>
      </c>
      <c r="AC4099">
        <v>0.48109137547350989</v>
      </c>
    </row>
    <row r="4100" spans="1:29" x14ac:dyDescent="0.35">
      <c r="A4100" t="s">
        <v>24140</v>
      </c>
      <c r="B4100" t="s">
        <v>24141</v>
      </c>
      <c r="C4100">
        <v>6330</v>
      </c>
      <c r="D4100" t="s">
        <v>24093</v>
      </c>
      <c r="E4100">
        <v>7160</v>
      </c>
      <c r="F4100">
        <v>4.4808000000000003</v>
      </c>
      <c r="G4100">
        <v>1460</v>
      </c>
      <c r="H4100" t="s">
        <v>24142</v>
      </c>
      <c r="I4100" t="s">
        <v>157</v>
      </c>
      <c r="J4100" t="s">
        <v>24142</v>
      </c>
      <c r="L4100" t="s">
        <v>24103</v>
      </c>
      <c r="M4100">
        <v>11</v>
      </c>
      <c r="P4100">
        <v>0</v>
      </c>
      <c r="Q4100">
        <v>0</v>
      </c>
      <c r="R4100">
        <v>0</v>
      </c>
      <c r="S4100">
        <v>0</v>
      </c>
      <c r="T4100">
        <v>0</v>
      </c>
      <c r="V4100" t="s">
        <v>222</v>
      </c>
      <c r="W4100" t="s">
        <v>244</v>
      </c>
      <c r="X4100" t="s">
        <v>280</v>
      </c>
      <c r="Y4100">
        <v>0</v>
      </c>
      <c r="AC4100">
        <v>0.48111654582624408</v>
      </c>
    </row>
    <row r="4101" spans="1:29" x14ac:dyDescent="0.35">
      <c r="A4101" t="s">
        <v>14110</v>
      </c>
      <c r="B4101" t="s">
        <v>14111</v>
      </c>
      <c r="C4101">
        <v>6295</v>
      </c>
      <c r="D4101" t="s">
        <v>14091</v>
      </c>
      <c r="E4101">
        <v>12712</v>
      </c>
      <c r="F4101">
        <v>4.5663999999999998</v>
      </c>
      <c r="G4101">
        <v>143</v>
      </c>
      <c r="H4101" t="s">
        <v>2707</v>
      </c>
      <c r="I4101" t="s">
        <v>157</v>
      </c>
      <c r="J4101" t="s">
        <v>2707</v>
      </c>
      <c r="L4101" t="s">
        <v>14112</v>
      </c>
      <c r="M4101">
        <v>22</v>
      </c>
      <c r="P4101">
        <v>0</v>
      </c>
      <c r="Q4101">
        <v>0</v>
      </c>
      <c r="R4101">
        <v>0</v>
      </c>
      <c r="S4101">
        <v>0</v>
      </c>
      <c r="T4101">
        <v>1</v>
      </c>
      <c r="U4101" t="s">
        <v>14113</v>
      </c>
      <c r="V4101" t="s">
        <v>394</v>
      </c>
      <c r="W4101" t="s">
        <v>428</v>
      </c>
      <c r="X4101" t="s">
        <v>464</v>
      </c>
      <c r="Y4101">
        <v>0</v>
      </c>
      <c r="AC4101">
        <v>0.48121096028131416</v>
      </c>
    </row>
    <row r="4102" spans="1:29" x14ac:dyDescent="0.35">
      <c r="A4102" t="s">
        <v>30791</v>
      </c>
      <c r="B4102" t="s">
        <v>30792</v>
      </c>
      <c r="C4102">
        <v>6373</v>
      </c>
      <c r="D4102" t="s">
        <v>30705</v>
      </c>
      <c r="E4102">
        <v>2137</v>
      </c>
      <c r="F4102">
        <v>4.1489000000000003</v>
      </c>
      <c r="G4102">
        <v>47</v>
      </c>
      <c r="H4102" t="s">
        <v>163</v>
      </c>
      <c r="I4102" t="s">
        <v>157</v>
      </c>
      <c r="J4102" t="s">
        <v>163</v>
      </c>
      <c r="L4102" t="s">
        <v>30793</v>
      </c>
      <c r="M4102">
        <v>48</v>
      </c>
      <c r="P4102">
        <v>0</v>
      </c>
      <c r="Q4102">
        <v>0</v>
      </c>
      <c r="R4102">
        <v>0</v>
      </c>
      <c r="S4102">
        <v>0</v>
      </c>
      <c r="T4102">
        <v>0</v>
      </c>
      <c r="U4102" t="s">
        <v>30794</v>
      </c>
      <c r="V4102" t="s">
        <v>394</v>
      </c>
      <c r="W4102" t="s">
        <v>400</v>
      </c>
      <c r="X4102" t="s">
        <v>401</v>
      </c>
      <c r="Y4102">
        <v>0</v>
      </c>
      <c r="AC4102">
        <v>0.48126905205419424</v>
      </c>
    </row>
    <row r="4103" spans="1:29" x14ac:dyDescent="0.35">
      <c r="A4103" t="s">
        <v>5500</v>
      </c>
      <c r="B4103" t="s">
        <v>5501</v>
      </c>
      <c r="C4103">
        <v>2082</v>
      </c>
      <c r="D4103" t="s">
        <v>5426</v>
      </c>
      <c r="E4103">
        <v>35345</v>
      </c>
      <c r="F4103">
        <v>4.3509000000000002</v>
      </c>
      <c r="G4103">
        <v>57</v>
      </c>
      <c r="H4103" t="s">
        <v>5502</v>
      </c>
      <c r="I4103" t="s">
        <v>803</v>
      </c>
      <c r="J4103" t="s">
        <v>5503</v>
      </c>
      <c r="L4103" t="s">
        <v>5504</v>
      </c>
      <c r="M4103">
        <v>28</v>
      </c>
      <c r="P4103">
        <v>0</v>
      </c>
      <c r="Q4103">
        <v>1</v>
      </c>
      <c r="R4103">
        <v>0</v>
      </c>
      <c r="S4103">
        <v>0</v>
      </c>
      <c r="T4103">
        <v>0</v>
      </c>
      <c r="U4103" t="s">
        <v>5505</v>
      </c>
      <c r="V4103" t="s">
        <v>394</v>
      </c>
      <c r="W4103" t="s">
        <v>412</v>
      </c>
      <c r="Y4103">
        <v>7</v>
      </c>
      <c r="Z4103">
        <v>28</v>
      </c>
      <c r="AA4103">
        <v>28</v>
      </c>
      <c r="AC4103">
        <v>0.48131326424729237</v>
      </c>
    </row>
    <row r="4104" spans="1:29" x14ac:dyDescent="0.35">
      <c r="A4104" t="s">
        <v>16146</v>
      </c>
      <c r="B4104" t="s">
        <v>16147</v>
      </c>
      <c r="C4104">
        <v>6218</v>
      </c>
      <c r="D4104" t="s">
        <v>16112</v>
      </c>
      <c r="E4104">
        <v>63080</v>
      </c>
      <c r="F4104">
        <v>4.3712</v>
      </c>
      <c r="G4104">
        <v>862</v>
      </c>
      <c r="H4104" t="s">
        <v>4691</v>
      </c>
      <c r="I4104" t="s">
        <v>157</v>
      </c>
      <c r="J4104" t="s">
        <v>4691</v>
      </c>
      <c r="L4104" t="s">
        <v>16148</v>
      </c>
      <c r="M4104">
        <v>30</v>
      </c>
      <c r="N4104">
        <v>35</v>
      </c>
      <c r="O4104">
        <v>18</v>
      </c>
      <c r="P4104">
        <v>1</v>
      </c>
      <c r="Q4104">
        <v>0</v>
      </c>
      <c r="R4104">
        <v>0</v>
      </c>
      <c r="S4104">
        <v>0</v>
      </c>
      <c r="T4104">
        <v>1</v>
      </c>
      <c r="U4104" t="s">
        <v>16149</v>
      </c>
      <c r="V4104" t="s">
        <v>394</v>
      </c>
      <c r="W4104" t="s">
        <v>428</v>
      </c>
      <c r="X4104" t="s">
        <v>429</v>
      </c>
      <c r="Y4104">
        <v>1</v>
      </c>
      <c r="Z4104">
        <v>25</v>
      </c>
      <c r="AA4104">
        <v>25</v>
      </c>
      <c r="AC4104">
        <v>0.48134221572940139</v>
      </c>
    </row>
    <row r="4105" spans="1:29" x14ac:dyDescent="0.35">
      <c r="A4105" t="s">
        <v>21234</v>
      </c>
      <c r="B4105" t="s">
        <v>21235</v>
      </c>
      <c r="C4105">
        <v>6323</v>
      </c>
      <c r="D4105" t="s">
        <v>21179</v>
      </c>
      <c r="E4105">
        <v>7824</v>
      </c>
      <c r="F4105">
        <v>4.1333000000000002</v>
      </c>
      <c r="G4105">
        <v>15</v>
      </c>
      <c r="H4105" t="s">
        <v>21236</v>
      </c>
      <c r="I4105" t="s">
        <v>157</v>
      </c>
      <c r="J4105" t="s">
        <v>21236</v>
      </c>
      <c r="L4105" t="s">
        <v>21237</v>
      </c>
      <c r="M4105">
        <v>12</v>
      </c>
      <c r="P4105">
        <v>0</v>
      </c>
      <c r="Q4105">
        <v>0</v>
      </c>
      <c r="R4105">
        <v>1</v>
      </c>
      <c r="S4105">
        <v>0</v>
      </c>
      <c r="T4105">
        <v>0</v>
      </c>
      <c r="U4105" t="s">
        <v>21238</v>
      </c>
      <c r="V4105" t="s">
        <v>93</v>
      </c>
      <c r="W4105" t="s">
        <v>1745</v>
      </c>
      <c r="X4105" t="s">
        <v>1746</v>
      </c>
      <c r="Y4105">
        <v>0</v>
      </c>
      <c r="AC4105">
        <v>0.48138994971814031</v>
      </c>
    </row>
    <row r="4106" spans="1:29" x14ac:dyDescent="0.35">
      <c r="A4106" t="s">
        <v>31616</v>
      </c>
      <c r="B4106" t="s">
        <v>31617</v>
      </c>
      <c r="C4106">
        <v>2084</v>
      </c>
      <c r="D4106" t="s">
        <v>31566</v>
      </c>
      <c r="E4106">
        <v>13467</v>
      </c>
      <c r="F4106">
        <v>4.4516</v>
      </c>
      <c r="G4106">
        <v>31</v>
      </c>
      <c r="H4106" t="s">
        <v>302</v>
      </c>
      <c r="I4106" t="s">
        <v>38</v>
      </c>
      <c r="J4106" t="s">
        <v>5643</v>
      </c>
      <c r="L4106" t="s">
        <v>31595</v>
      </c>
      <c r="M4106">
        <v>33</v>
      </c>
      <c r="P4106">
        <v>0</v>
      </c>
      <c r="Q4106">
        <v>0</v>
      </c>
      <c r="R4106">
        <v>0</v>
      </c>
      <c r="S4106">
        <v>0</v>
      </c>
      <c r="T4106">
        <v>0</v>
      </c>
      <c r="U4106" t="s">
        <v>3999</v>
      </c>
      <c r="V4106" t="s">
        <v>32</v>
      </c>
      <c r="W4106" t="s">
        <v>41</v>
      </c>
      <c r="X4106" t="s">
        <v>59</v>
      </c>
      <c r="Y4106">
        <v>0</v>
      </c>
      <c r="AC4106">
        <v>0.48150936797637445</v>
      </c>
    </row>
    <row r="4107" spans="1:29" x14ac:dyDescent="0.35">
      <c r="A4107" t="s">
        <v>31876</v>
      </c>
      <c r="B4107" t="s">
        <v>31877</v>
      </c>
      <c r="C4107">
        <v>6304</v>
      </c>
      <c r="D4107" t="s">
        <v>31790</v>
      </c>
      <c r="E4107">
        <v>2706</v>
      </c>
      <c r="F4107">
        <v>4.8118999999999996</v>
      </c>
      <c r="G4107">
        <v>101</v>
      </c>
      <c r="H4107" t="s">
        <v>6934</v>
      </c>
      <c r="I4107" t="s">
        <v>157</v>
      </c>
      <c r="J4107" t="s">
        <v>6934</v>
      </c>
      <c r="M4107">
        <v>40</v>
      </c>
      <c r="P4107">
        <v>0</v>
      </c>
      <c r="Q4107">
        <v>0</v>
      </c>
      <c r="R4107">
        <v>1</v>
      </c>
      <c r="S4107">
        <v>0</v>
      </c>
      <c r="T4107">
        <v>0</v>
      </c>
      <c r="U4107" t="s">
        <v>31878</v>
      </c>
      <c r="V4107" t="s">
        <v>222</v>
      </c>
      <c r="W4107" t="s">
        <v>244</v>
      </c>
      <c r="X4107" t="s">
        <v>245</v>
      </c>
      <c r="Y4107">
        <v>1</v>
      </c>
      <c r="Z4107">
        <v>16</v>
      </c>
      <c r="AA4107">
        <v>16</v>
      </c>
      <c r="AC4107">
        <v>0.48151819682676189</v>
      </c>
    </row>
    <row r="4108" spans="1:29" x14ac:dyDescent="0.35">
      <c r="A4108" t="s">
        <v>20792</v>
      </c>
      <c r="B4108" t="s">
        <v>20793</v>
      </c>
      <c r="C4108">
        <v>3976</v>
      </c>
      <c r="D4108" t="s">
        <v>20665</v>
      </c>
      <c r="E4108">
        <v>74993</v>
      </c>
      <c r="F4108">
        <v>4.4923000000000002</v>
      </c>
      <c r="G4108">
        <v>260</v>
      </c>
      <c r="H4108" t="s">
        <v>18313</v>
      </c>
      <c r="I4108" t="s">
        <v>803</v>
      </c>
      <c r="J4108" t="s">
        <v>20794</v>
      </c>
      <c r="K4108" t="s">
        <v>20795</v>
      </c>
      <c r="L4108" t="s">
        <v>20796</v>
      </c>
      <c r="M4108">
        <v>34</v>
      </c>
      <c r="P4108">
        <v>0</v>
      </c>
      <c r="Q4108">
        <v>0</v>
      </c>
      <c r="R4108">
        <v>0</v>
      </c>
      <c r="S4108">
        <v>0</v>
      </c>
      <c r="T4108">
        <v>1</v>
      </c>
      <c r="U4108" t="s">
        <v>20797</v>
      </c>
      <c r="V4108" t="s">
        <v>306</v>
      </c>
      <c r="W4108" t="s">
        <v>307</v>
      </c>
      <c r="X4108" t="s">
        <v>1087</v>
      </c>
      <c r="Y4108">
        <v>11</v>
      </c>
      <c r="Z4108">
        <v>34</v>
      </c>
      <c r="AA4108">
        <v>34</v>
      </c>
      <c r="AC4108">
        <v>0.48151943370205386</v>
      </c>
    </row>
    <row r="4109" spans="1:29" x14ac:dyDescent="0.35">
      <c r="A4109" t="s">
        <v>2816</v>
      </c>
      <c r="B4109" t="s">
        <v>2817</v>
      </c>
      <c r="C4109">
        <v>5644</v>
      </c>
      <c r="D4109" t="s">
        <v>2788</v>
      </c>
      <c r="E4109">
        <v>85824</v>
      </c>
      <c r="F4109">
        <v>4.5871000000000004</v>
      </c>
      <c r="G4109">
        <v>3577</v>
      </c>
      <c r="H4109" t="s">
        <v>2818</v>
      </c>
      <c r="I4109" t="s">
        <v>157</v>
      </c>
      <c r="J4109" t="s">
        <v>2818</v>
      </c>
      <c r="L4109" t="s">
        <v>2789</v>
      </c>
      <c r="M4109">
        <v>24</v>
      </c>
      <c r="P4109">
        <v>1</v>
      </c>
      <c r="Q4109">
        <v>0</v>
      </c>
      <c r="R4109">
        <v>0</v>
      </c>
      <c r="S4109">
        <v>0</v>
      </c>
      <c r="T4109">
        <v>0</v>
      </c>
      <c r="U4109" t="s">
        <v>2790</v>
      </c>
      <c r="V4109" t="s">
        <v>160</v>
      </c>
      <c r="W4109" t="s">
        <v>394</v>
      </c>
      <c r="Y4109">
        <v>0</v>
      </c>
      <c r="AC4109">
        <v>0.48157400353958768</v>
      </c>
    </row>
    <row r="4110" spans="1:29" x14ac:dyDescent="0.35">
      <c r="A4110" t="s">
        <v>20645</v>
      </c>
      <c r="B4110" t="s">
        <v>20646</v>
      </c>
      <c r="C4110">
        <v>6026</v>
      </c>
      <c r="D4110" t="s">
        <v>20568</v>
      </c>
      <c r="E4110">
        <v>2604</v>
      </c>
      <c r="F4110">
        <v>2</v>
      </c>
      <c r="G4110">
        <v>4</v>
      </c>
      <c r="L4110" t="s">
        <v>20647</v>
      </c>
      <c r="M4110">
        <v>16</v>
      </c>
      <c r="P4110">
        <v>0</v>
      </c>
      <c r="Q4110">
        <v>0</v>
      </c>
      <c r="R4110">
        <v>1</v>
      </c>
      <c r="S4110">
        <v>0</v>
      </c>
      <c r="T4110">
        <v>0</v>
      </c>
      <c r="U4110" t="s">
        <v>4960</v>
      </c>
      <c r="V4110" t="s">
        <v>306</v>
      </c>
      <c r="W4110" t="s">
        <v>7196</v>
      </c>
      <c r="Y4110">
        <v>0</v>
      </c>
      <c r="AC4110">
        <v>0.48160503974241431</v>
      </c>
    </row>
    <row r="4111" spans="1:29" x14ac:dyDescent="0.35">
      <c r="A4111" t="s">
        <v>25939</v>
      </c>
      <c r="B4111" t="s">
        <v>25940</v>
      </c>
      <c r="C4111">
        <v>3902</v>
      </c>
      <c r="D4111" t="s">
        <v>25136</v>
      </c>
      <c r="E4111">
        <v>11705</v>
      </c>
      <c r="F4111">
        <v>4.6067999999999998</v>
      </c>
      <c r="G4111">
        <v>117</v>
      </c>
      <c r="H4111" t="s">
        <v>8792</v>
      </c>
      <c r="I4111" t="s">
        <v>157</v>
      </c>
      <c r="J4111" t="s">
        <v>8792</v>
      </c>
      <c r="L4111" t="s">
        <v>25941</v>
      </c>
      <c r="M4111">
        <v>17</v>
      </c>
      <c r="P4111">
        <v>0</v>
      </c>
      <c r="Q4111">
        <v>0</v>
      </c>
      <c r="R4111">
        <v>0</v>
      </c>
      <c r="S4111">
        <v>0</v>
      </c>
      <c r="T4111">
        <v>0</v>
      </c>
      <c r="U4111" t="s">
        <v>25942</v>
      </c>
      <c r="V4111" t="s">
        <v>394</v>
      </c>
      <c r="W4111" t="s">
        <v>400</v>
      </c>
      <c r="X4111" t="s">
        <v>485</v>
      </c>
      <c r="Y4111">
        <v>0</v>
      </c>
      <c r="AC4111">
        <v>0.48161419300006059</v>
      </c>
    </row>
    <row r="4112" spans="1:29" x14ac:dyDescent="0.35">
      <c r="A4112" t="s">
        <v>3821</v>
      </c>
      <c r="B4112" t="s">
        <v>3822</v>
      </c>
      <c r="C4112">
        <v>5995</v>
      </c>
      <c r="D4112" t="s">
        <v>3614</v>
      </c>
      <c r="E4112">
        <v>6404</v>
      </c>
      <c r="F4112">
        <v>4.5654000000000003</v>
      </c>
      <c r="G4112">
        <v>191</v>
      </c>
      <c r="H4112" t="s">
        <v>674</v>
      </c>
      <c r="I4112" t="s">
        <v>157</v>
      </c>
      <c r="J4112" t="s">
        <v>674</v>
      </c>
      <c r="L4112" t="s">
        <v>3823</v>
      </c>
      <c r="M4112">
        <v>32</v>
      </c>
      <c r="P4112">
        <v>0</v>
      </c>
      <c r="Q4112">
        <v>0</v>
      </c>
      <c r="R4112">
        <v>0</v>
      </c>
      <c r="S4112">
        <v>0</v>
      </c>
      <c r="T4112">
        <v>0</v>
      </c>
      <c r="V4112" t="s">
        <v>222</v>
      </c>
      <c r="W4112" t="s">
        <v>223</v>
      </c>
      <c r="X4112" t="s">
        <v>265</v>
      </c>
      <c r="Y4112">
        <v>0</v>
      </c>
      <c r="AC4112">
        <v>0.48198246598785999</v>
      </c>
    </row>
    <row r="4113" spans="1:29" x14ac:dyDescent="0.35">
      <c r="A4113" t="s">
        <v>22960</v>
      </c>
      <c r="B4113" t="s">
        <v>22961</v>
      </c>
      <c r="C4113">
        <v>6160</v>
      </c>
      <c r="D4113" t="s">
        <v>22962</v>
      </c>
      <c r="E4113">
        <v>280428</v>
      </c>
      <c r="F4113">
        <v>4.0646000000000004</v>
      </c>
      <c r="G4113">
        <v>836</v>
      </c>
      <c r="H4113" t="s">
        <v>1070</v>
      </c>
      <c r="I4113" t="s">
        <v>803</v>
      </c>
      <c r="J4113" t="s">
        <v>22963</v>
      </c>
      <c r="K4113" t="s">
        <v>22964</v>
      </c>
      <c r="L4113" t="s">
        <v>22965</v>
      </c>
      <c r="M4113">
        <v>39</v>
      </c>
      <c r="P4113">
        <v>0</v>
      </c>
      <c r="Q4113">
        <v>0</v>
      </c>
      <c r="R4113">
        <v>0</v>
      </c>
      <c r="S4113">
        <v>0</v>
      </c>
      <c r="T4113">
        <v>0</v>
      </c>
      <c r="V4113" t="s">
        <v>306</v>
      </c>
      <c r="W4113" t="s">
        <v>307</v>
      </c>
      <c r="X4113" t="s">
        <v>1087</v>
      </c>
      <c r="Y4113">
        <v>23</v>
      </c>
      <c r="Z4113">
        <v>39</v>
      </c>
      <c r="AA4113">
        <v>39</v>
      </c>
      <c r="AC4113">
        <v>0.48209861222844297</v>
      </c>
    </row>
    <row r="4114" spans="1:29" x14ac:dyDescent="0.35">
      <c r="A4114" t="s">
        <v>17161</v>
      </c>
      <c r="B4114" t="s">
        <v>17162</v>
      </c>
      <c r="C4114">
        <v>1741</v>
      </c>
      <c r="D4114" t="s">
        <v>17132</v>
      </c>
      <c r="E4114">
        <v>79019</v>
      </c>
      <c r="F4114">
        <v>4.5853999999999999</v>
      </c>
      <c r="G4114">
        <v>3427</v>
      </c>
      <c r="H4114" t="s">
        <v>17163</v>
      </c>
      <c r="I4114" t="s">
        <v>803</v>
      </c>
      <c r="J4114" t="s">
        <v>17164</v>
      </c>
      <c r="K4114" t="s">
        <v>17165</v>
      </c>
      <c r="L4114" t="s">
        <v>17166</v>
      </c>
      <c r="M4114">
        <v>29</v>
      </c>
      <c r="P4114">
        <v>0</v>
      </c>
      <c r="Q4114">
        <v>0</v>
      </c>
      <c r="R4114">
        <v>0</v>
      </c>
      <c r="S4114">
        <v>0</v>
      </c>
      <c r="T4114">
        <v>0</v>
      </c>
      <c r="U4114" t="s">
        <v>17167</v>
      </c>
      <c r="V4114" t="s">
        <v>306</v>
      </c>
      <c r="W4114" t="s">
        <v>815</v>
      </c>
      <c r="X4114" t="s">
        <v>848</v>
      </c>
      <c r="Y4114">
        <v>19</v>
      </c>
      <c r="Z4114">
        <v>29</v>
      </c>
      <c r="AA4114">
        <v>29</v>
      </c>
      <c r="AC4114">
        <v>0.48216063129556574</v>
      </c>
    </row>
    <row r="4115" spans="1:29" x14ac:dyDescent="0.35">
      <c r="A4115" t="s">
        <v>7302</v>
      </c>
      <c r="B4115" t="s">
        <v>7303</v>
      </c>
      <c r="C4115">
        <v>6136</v>
      </c>
      <c r="D4115" t="s">
        <v>7299</v>
      </c>
      <c r="E4115">
        <v>37545</v>
      </c>
      <c r="F4115">
        <v>3.9735</v>
      </c>
      <c r="G4115">
        <v>189</v>
      </c>
      <c r="I4115" t="s">
        <v>803</v>
      </c>
      <c r="J4115" t="s">
        <v>7304</v>
      </c>
      <c r="L4115" t="s">
        <v>7305</v>
      </c>
      <c r="M4115">
        <v>199</v>
      </c>
      <c r="P4115">
        <v>0</v>
      </c>
      <c r="Q4115">
        <v>0</v>
      </c>
      <c r="R4115">
        <v>0</v>
      </c>
      <c r="S4115">
        <v>0</v>
      </c>
      <c r="T4115">
        <v>0</v>
      </c>
      <c r="U4115" t="s">
        <v>7306</v>
      </c>
      <c r="V4115" t="s">
        <v>394</v>
      </c>
      <c r="W4115" t="s">
        <v>2103</v>
      </c>
      <c r="X4115" t="s">
        <v>2104</v>
      </c>
      <c r="Y4115">
        <v>1</v>
      </c>
      <c r="Z4115">
        <v>199</v>
      </c>
      <c r="AA4115">
        <v>199</v>
      </c>
      <c r="AC4115">
        <v>0.48227449762651431</v>
      </c>
    </row>
    <row r="4116" spans="1:29" x14ac:dyDescent="0.35">
      <c r="A4116" t="s">
        <v>19149</v>
      </c>
      <c r="B4116" t="s">
        <v>19150</v>
      </c>
      <c r="C4116">
        <v>3680</v>
      </c>
      <c r="D4116" t="s">
        <v>19096</v>
      </c>
      <c r="E4116">
        <v>5002</v>
      </c>
      <c r="F4116">
        <v>4.5636000000000001</v>
      </c>
      <c r="G4116">
        <v>236</v>
      </c>
      <c r="H4116" t="s">
        <v>115</v>
      </c>
      <c r="I4116" t="s">
        <v>38</v>
      </c>
      <c r="J4116" t="s">
        <v>19151</v>
      </c>
      <c r="L4116" t="s">
        <v>19152</v>
      </c>
      <c r="M4116">
        <v>90</v>
      </c>
      <c r="P4116">
        <v>0</v>
      </c>
      <c r="Q4116">
        <v>1</v>
      </c>
      <c r="R4116">
        <v>0</v>
      </c>
      <c r="S4116">
        <v>1</v>
      </c>
      <c r="T4116">
        <v>0</v>
      </c>
      <c r="U4116" t="s">
        <v>342</v>
      </c>
      <c r="V4116" t="s">
        <v>32</v>
      </c>
      <c r="W4116" t="s">
        <v>41</v>
      </c>
      <c r="X4116" t="s">
        <v>42</v>
      </c>
      <c r="Y4116">
        <v>0</v>
      </c>
      <c r="AC4116">
        <v>0.48257712310331446</v>
      </c>
    </row>
    <row r="4117" spans="1:29" x14ac:dyDescent="0.35">
      <c r="A4117" t="s">
        <v>22911</v>
      </c>
      <c r="B4117" t="s">
        <v>22912</v>
      </c>
      <c r="C4117">
        <v>1071</v>
      </c>
      <c r="D4117" t="s">
        <v>22913</v>
      </c>
      <c r="E4117">
        <v>21130</v>
      </c>
      <c r="F4117">
        <v>4.6917</v>
      </c>
      <c r="G4117">
        <v>545</v>
      </c>
      <c r="H4117" t="s">
        <v>37</v>
      </c>
      <c r="I4117" t="s">
        <v>38</v>
      </c>
      <c r="J4117" t="s">
        <v>37</v>
      </c>
      <c r="L4117" t="s">
        <v>22914</v>
      </c>
      <c r="M4117">
        <v>106</v>
      </c>
      <c r="P4117">
        <v>0</v>
      </c>
      <c r="Q4117">
        <v>0</v>
      </c>
      <c r="R4117">
        <v>0</v>
      </c>
      <c r="S4117">
        <v>0</v>
      </c>
      <c r="T4117">
        <v>0</v>
      </c>
      <c r="V4117" t="s">
        <v>32</v>
      </c>
      <c r="W4117" t="s">
        <v>172</v>
      </c>
      <c r="X4117" t="s">
        <v>173</v>
      </c>
      <c r="Y4117">
        <v>3</v>
      </c>
      <c r="Z4117">
        <v>138</v>
      </c>
      <c r="AA4117">
        <v>35</v>
      </c>
      <c r="AC4117">
        <v>0.48258253684262686</v>
      </c>
    </row>
    <row r="4118" spans="1:29" x14ac:dyDescent="0.35">
      <c r="A4118" t="s">
        <v>1623</v>
      </c>
      <c r="B4118" t="s">
        <v>1624</v>
      </c>
      <c r="C4118">
        <v>1517</v>
      </c>
      <c r="D4118" t="s">
        <v>1520</v>
      </c>
      <c r="E4118">
        <v>13500</v>
      </c>
      <c r="F4118">
        <v>4.4474</v>
      </c>
      <c r="G4118">
        <v>418</v>
      </c>
      <c r="I4118" t="s">
        <v>803</v>
      </c>
      <c r="J4118">
        <v>2</v>
      </c>
      <c r="K4118" t="s">
        <v>1625</v>
      </c>
      <c r="L4118" t="s">
        <v>1626</v>
      </c>
      <c r="M4118">
        <v>64</v>
      </c>
      <c r="P4118">
        <v>0</v>
      </c>
      <c r="Q4118">
        <v>0</v>
      </c>
      <c r="R4118">
        <v>0</v>
      </c>
      <c r="S4118">
        <v>0</v>
      </c>
      <c r="T4118">
        <v>0</v>
      </c>
      <c r="U4118" t="s">
        <v>1627</v>
      </c>
      <c r="V4118" t="s">
        <v>306</v>
      </c>
      <c r="W4118" t="s">
        <v>815</v>
      </c>
      <c r="X4118" t="s">
        <v>832</v>
      </c>
      <c r="Y4118">
        <v>9</v>
      </c>
      <c r="Z4118">
        <v>64</v>
      </c>
      <c r="AA4118">
        <v>64</v>
      </c>
      <c r="AC4118">
        <v>0.48261403125754043</v>
      </c>
    </row>
    <row r="4119" spans="1:29" x14ac:dyDescent="0.35">
      <c r="A4119" t="s">
        <v>24904</v>
      </c>
      <c r="B4119" t="s">
        <v>24905</v>
      </c>
      <c r="C4119">
        <v>5671</v>
      </c>
      <c r="D4119" t="s">
        <v>24906</v>
      </c>
      <c r="E4119">
        <v>81724</v>
      </c>
      <c r="F4119">
        <v>4.6463000000000001</v>
      </c>
      <c r="G4119">
        <v>5199</v>
      </c>
      <c r="H4119" t="s">
        <v>24907</v>
      </c>
      <c r="I4119" t="s">
        <v>803</v>
      </c>
      <c r="J4119" t="s">
        <v>24905</v>
      </c>
      <c r="L4119" t="s">
        <v>24908</v>
      </c>
      <c r="M4119">
        <v>7</v>
      </c>
      <c r="P4119">
        <v>0</v>
      </c>
      <c r="Q4119">
        <v>0</v>
      </c>
      <c r="R4119">
        <v>0</v>
      </c>
      <c r="S4119">
        <v>0</v>
      </c>
      <c r="T4119">
        <v>0</v>
      </c>
      <c r="V4119" t="s">
        <v>394</v>
      </c>
      <c r="W4119" t="s">
        <v>412</v>
      </c>
      <c r="Y4119">
        <v>0</v>
      </c>
      <c r="AC4119">
        <v>0.48268606525557833</v>
      </c>
    </row>
    <row r="4120" spans="1:29" x14ac:dyDescent="0.35">
      <c r="A4120" t="s">
        <v>1915</v>
      </c>
      <c r="B4120" t="s">
        <v>1916</v>
      </c>
      <c r="C4120">
        <v>5737</v>
      </c>
      <c r="D4120" t="s">
        <v>1917</v>
      </c>
      <c r="E4120">
        <v>7614</v>
      </c>
      <c r="F4120">
        <v>4.4339000000000004</v>
      </c>
      <c r="G4120">
        <v>3727</v>
      </c>
      <c r="H4120" t="s">
        <v>186</v>
      </c>
      <c r="I4120" t="s">
        <v>157</v>
      </c>
      <c r="J4120" t="s">
        <v>186</v>
      </c>
      <c r="L4120" t="s">
        <v>1918</v>
      </c>
      <c r="M4120">
        <v>65</v>
      </c>
      <c r="P4120">
        <v>0</v>
      </c>
      <c r="Q4120">
        <v>0</v>
      </c>
      <c r="R4120">
        <v>0</v>
      </c>
      <c r="S4120">
        <v>0</v>
      </c>
      <c r="T4120">
        <v>0</v>
      </c>
      <c r="U4120" t="s">
        <v>1919</v>
      </c>
      <c r="V4120" t="s">
        <v>394</v>
      </c>
      <c r="W4120" t="s">
        <v>400</v>
      </c>
      <c r="X4120" t="s">
        <v>401</v>
      </c>
      <c r="Y4120">
        <v>0</v>
      </c>
      <c r="AC4120">
        <v>0.4827288981035992</v>
      </c>
    </row>
    <row r="4121" spans="1:29" x14ac:dyDescent="0.35">
      <c r="A4121" t="s">
        <v>24149</v>
      </c>
      <c r="B4121" t="s">
        <v>24150</v>
      </c>
      <c r="C4121">
        <v>6330</v>
      </c>
      <c r="D4121" t="s">
        <v>24093</v>
      </c>
      <c r="E4121">
        <v>5640</v>
      </c>
      <c r="F4121">
        <v>4.2736999999999998</v>
      </c>
      <c r="G4121">
        <v>1085</v>
      </c>
      <c r="H4121" t="s">
        <v>897</v>
      </c>
      <c r="I4121" t="s">
        <v>803</v>
      </c>
      <c r="J4121" t="s">
        <v>10210</v>
      </c>
      <c r="L4121" t="s">
        <v>24151</v>
      </c>
      <c r="M4121">
        <v>36</v>
      </c>
      <c r="P4121">
        <v>0</v>
      </c>
      <c r="Q4121">
        <v>0</v>
      </c>
      <c r="R4121">
        <v>0</v>
      </c>
      <c r="S4121">
        <v>0</v>
      </c>
      <c r="T4121">
        <v>0</v>
      </c>
      <c r="U4121" t="s">
        <v>24152</v>
      </c>
      <c r="V4121" t="s">
        <v>222</v>
      </c>
      <c r="W4121" t="s">
        <v>223</v>
      </c>
      <c r="X4121" t="s">
        <v>224</v>
      </c>
      <c r="Y4121">
        <v>4</v>
      </c>
      <c r="Z4121">
        <v>36</v>
      </c>
      <c r="AA4121">
        <v>36</v>
      </c>
      <c r="AC4121">
        <v>0.48298700212349899</v>
      </c>
    </row>
    <row r="4122" spans="1:29" x14ac:dyDescent="0.35">
      <c r="A4122" t="s">
        <v>8476</v>
      </c>
      <c r="B4122" t="s">
        <v>8477</v>
      </c>
      <c r="C4122">
        <v>5668</v>
      </c>
      <c r="D4122" t="s">
        <v>8421</v>
      </c>
      <c r="E4122">
        <v>12157</v>
      </c>
      <c r="F4122">
        <v>4.7458999999999998</v>
      </c>
      <c r="G4122">
        <v>185</v>
      </c>
      <c r="H4122" t="s">
        <v>620</v>
      </c>
      <c r="I4122" t="s">
        <v>157</v>
      </c>
      <c r="J4122" t="s">
        <v>620</v>
      </c>
      <c r="L4122" t="s">
        <v>8478</v>
      </c>
      <c r="M4122">
        <v>68</v>
      </c>
      <c r="P4122">
        <v>0</v>
      </c>
      <c r="Q4122">
        <v>0</v>
      </c>
      <c r="R4122">
        <v>0</v>
      </c>
      <c r="S4122">
        <v>0</v>
      </c>
      <c r="T4122">
        <v>0</v>
      </c>
      <c r="U4122" t="s">
        <v>8479</v>
      </c>
      <c r="V4122" t="s">
        <v>394</v>
      </c>
      <c r="W4122" t="s">
        <v>405</v>
      </c>
      <c r="X4122" t="s">
        <v>406</v>
      </c>
      <c r="Y4122">
        <v>0</v>
      </c>
      <c r="AC4122">
        <v>0.48327553237280918</v>
      </c>
    </row>
    <row r="4123" spans="1:29" x14ac:dyDescent="0.35">
      <c r="A4123" t="s">
        <v>6986</v>
      </c>
      <c r="B4123" t="s">
        <v>6987</v>
      </c>
      <c r="C4123">
        <v>6349</v>
      </c>
      <c r="D4123" t="s">
        <v>6982</v>
      </c>
      <c r="E4123">
        <v>3446</v>
      </c>
      <c r="F4123">
        <v>4.7929000000000004</v>
      </c>
      <c r="G4123">
        <v>198</v>
      </c>
      <c r="H4123" t="s">
        <v>6988</v>
      </c>
      <c r="I4123" t="s">
        <v>157</v>
      </c>
      <c r="J4123" t="s">
        <v>6988</v>
      </c>
      <c r="L4123" t="s">
        <v>6989</v>
      </c>
      <c r="M4123">
        <v>38</v>
      </c>
      <c r="P4123">
        <v>0</v>
      </c>
      <c r="Q4123">
        <v>0</v>
      </c>
      <c r="R4123">
        <v>1</v>
      </c>
      <c r="S4123">
        <v>0</v>
      </c>
      <c r="T4123">
        <v>1</v>
      </c>
      <c r="U4123" t="s">
        <v>6990</v>
      </c>
      <c r="V4123" t="s">
        <v>394</v>
      </c>
      <c r="W4123" t="s">
        <v>428</v>
      </c>
      <c r="X4123" t="s">
        <v>429</v>
      </c>
      <c r="Y4123">
        <v>0</v>
      </c>
      <c r="AC4123">
        <v>0.48339908335185733</v>
      </c>
    </row>
    <row r="4124" spans="1:29" x14ac:dyDescent="0.35">
      <c r="A4124" t="s">
        <v>23351</v>
      </c>
      <c r="B4124" t="s">
        <v>3801</v>
      </c>
      <c r="C4124">
        <v>6366</v>
      </c>
      <c r="D4124" t="s">
        <v>23304</v>
      </c>
      <c r="E4124">
        <v>5828</v>
      </c>
      <c r="F4124">
        <v>4.7632000000000003</v>
      </c>
      <c r="G4124">
        <v>38</v>
      </c>
      <c r="H4124" t="s">
        <v>23352</v>
      </c>
      <c r="I4124" t="s">
        <v>157</v>
      </c>
      <c r="J4124" t="s">
        <v>23352</v>
      </c>
      <c r="L4124" t="s">
        <v>23353</v>
      </c>
      <c r="M4124">
        <v>20</v>
      </c>
      <c r="P4124">
        <v>0</v>
      </c>
      <c r="Q4124">
        <v>0</v>
      </c>
      <c r="R4124">
        <v>0</v>
      </c>
      <c r="S4124">
        <v>1</v>
      </c>
      <c r="T4124">
        <v>0</v>
      </c>
      <c r="U4124" t="s">
        <v>23354</v>
      </c>
      <c r="V4124" t="s">
        <v>222</v>
      </c>
      <c r="W4124" t="s">
        <v>223</v>
      </c>
      <c r="X4124" t="s">
        <v>265</v>
      </c>
      <c r="Y4124">
        <v>1</v>
      </c>
      <c r="Z4124">
        <v>11</v>
      </c>
      <c r="AA4124">
        <v>11</v>
      </c>
      <c r="AC4124">
        <v>0.48346613692837459</v>
      </c>
    </row>
    <row r="4125" spans="1:29" x14ac:dyDescent="0.35">
      <c r="A4125" t="s">
        <v>4830</v>
      </c>
      <c r="B4125" t="s">
        <v>4831</v>
      </c>
      <c r="C4125">
        <v>1065</v>
      </c>
      <c r="D4125" t="s">
        <v>4754</v>
      </c>
      <c r="E4125">
        <v>13148</v>
      </c>
      <c r="F4125">
        <v>3.6667000000000001</v>
      </c>
      <c r="G4125">
        <v>3</v>
      </c>
      <c r="L4125" t="s">
        <v>4832</v>
      </c>
      <c r="M4125">
        <v>160</v>
      </c>
      <c r="P4125">
        <v>1</v>
      </c>
      <c r="Q4125">
        <v>0</v>
      </c>
      <c r="R4125">
        <v>0</v>
      </c>
      <c r="S4125">
        <v>0</v>
      </c>
      <c r="T4125">
        <v>0</v>
      </c>
      <c r="V4125" t="s">
        <v>32</v>
      </c>
      <c r="W4125" t="s">
        <v>33</v>
      </c>
      <c r="X4125" t="s">
        <v>34</v>
      </c>
      <c r="Y4125">
        <v>0</v>
      </c>
      <c r="AC4125">
        <v>0.48352148844381426</v>
      </c>
    </row>
    <row r="4126" spans="1:29" x14ac:dyDescent="0.35">
      <c r="A4126" t="s">
        <v>23726</v>
      </c>
      <c r="B4126" t="s">
        <v>23727</v>
      </c>
      <c r="C4126">
        <v>3728</v>
      </c>
      <c r="D4126" t="s">
        <v>23688</v>
      </c>
      <c r="E4126">
        <v>5199</v>
      </c>
      <c r="F4126">
        <v>4.4112</v>
      </c>
      <c r="G4126">
        <v>676</v>
      </c>
      <c r="H4126" t="s">
        <v>186</v>
      </c>
      <c r="I4126" t="s">
        <v>157</v>
      </c>
      <c r="J4126" t="s">
        <v>186</v>
      </c>
      <c r="L4126" t="s">
        <v>23728</v>
      </c>
      <c r="M4126">
        <v>75</v>
      </c>
      <c r="P4126">
        <v>0</v>
      </c>
      <c r="Q4126">
        <v>0</v>
      </c>
      <c r="R4126">
        <v>1</v>
      </c>
      <c r="S4126">
        <v>0</v>
      </c>
      <c r="T4126">
        <v>0</v>
      </c>
      <c r="V4126" t="s">
        <v>394</v>
      </c>
      <c r="W4126" t="s">
        <v>395</v>
      </c>
      <c r="X4126" t="s">
        <v>395</v>
      </c>
      <c r="Y4126">
        <v>0</v>
      </c>
      <c r="AC4126">
        <v>0.48354051918261931</v>
      </c>
    </row>
    <row r="4127" spans="1:29" x14ac:dyDescent="0.35">
      <c r="A4127" t="s">
        <v>382</v>
      </c>
      <c r="B4127" t="s">
        <v>383</v>
      </c>
      <c r="C4127">
        <v>7054</v>
      </c>
      <c r="D4127" t="s">
        <v>301</v>
      </c>
      <c r="E4127">
        <v>1042</v>
      </c>
      <c r="F4127">
        <v>2</v>
      </c>
      <c r="G4127">
        <v>1</v>
      </c>
      <c r="H4127" t="s">
        <v>163</v>
      </c>
      <c r="I4127" t="s">
        <v>38</v>
      </c>
      <c r="J4127" t="s">
        <v>384</v>
      </c>
      <c r="L4127" t="s">
        <v>385</v>
      </c>
      <c r="M4127">
        <v>100</v>
      </c>
      <c r="P4127">
        <v>1</v>
      </c>
      <c r="Q4127">
        <v>0</v>
      </c>
      <c r="R4127">
        <v>1</v>
      </c>
      <c r="S4127">
        <v>0</v>
      </c>
      <c r="T4127">
        <v>0</v>
      </c>
      <c r="V4127" t="s">
        <v>32</v>
      </c>
      <c r="W4127" t="s">
        <v>41</v>
      </c>
      <c r="X4127" t="s">
        <v>42</v>
      </c>
      <c r="Y4127">
        <v>0</v>
      </c>
      <c r="AC4127">
        <v>0.48359880924113707</v>
      </c>
    </row>
    <row r="4128" spans="1:29" x14ac:dyDescent="0.35">
      <c r="A4128" t="s">
        <v>20850</v>
      </c>
      <c r="B4128" t="s">
        <v>20851</v>
      </c>
      <c r="C4128">
        <v>3976</v>
      </c>
      <c r="D4128" t="s">
        <v>20665</v>
      </c>
      <c r="E4128">
        <v>30481</v>
      </c>
      <c r="F4128">
        <v>3.88</v>
      </c>
      <c r="G4128">
        <v>100</v>
      </c>
      <c r="H4128" t="s">
        <v>1132</v>
      </c>
      <c r="I4128" t="s">
        <v>803</v>
      </c>
      <c r="J4128" t="s">
        <v>20745</v>
      </c>
      <c r="K4128" t="s">
        <v>20852</v>
      </c>
      <c r="L4128" t="s">
        <v>20853</v>
      </c>
      <c r="M4128">
        <v>38</v>
      </c>
      <c r="P4128">
        <v>0</v>
      </c>
      <c r="Q4128">
        <v>0</v>
      </c>
      <c r="R4128">
        <v>0</v>
      </c>
      <c r="S4128">
        <v>0</v>
      </c>
      <c r="T4128">
        <v>0</v>
      </c>
      <c r="V4128" t="s">
        <v>306</v>
      </c>
      <c r="W4128" t="s">
        <v>863</v>
      </c>
      <c r="X4128" t="s">
        <v>1245</v>
      </c>
      <c r="Y4128">
        <v>3</v>
      </c>
      <c r="Z4128">
        <v>38</v>
      </c>
      <c r="AA4128">
        <v>38</v>
      </c>
      <c r="AC4128">
        <v>0.4836909992185684</v>
      </c>
    </row>
    <row r="4129" spans="1:29" x14ac:dyDescent="0.35">
      <c r="A4129" t="s">
        <v>25202</v>
      </c>
      <c r="B4129" t="s">
        <v>25203</v>
      </c>
      <c r="C4129">
        <v>3902</v>
      </c>
      <c r="D4129" t="s">
        <v>25136</v>
      </c>
      <c r="E4129">
        <v>171417</v>
      </c>
      <c r="F4129">
        <v>4.0271999999999997</v>
      </c>
      <c r="G4129">
        <v>3377</v>
      </c>
      <c r="H4129" t="s">
        <v>13942</v>
      </c>
      <c r="I4129" t="s">
        <v>803</v>
      </c>
      <c r="J4129" t="s">
        <v>25204</v>
      </c>
      <c r="K4129" t="s">
        <v>25205</v>
      </c>
      <c r="L4129" t="s">
        <v>25206</v>
      </c>
      <c r="M4129">
        <v>15</v>
      </c>
      <c r="P4129">
        <v>0</v>
      </c>
      <c r="Q4129">
        <v>0</v>
      </c>
      <c r="R4129">
        <v>0</v>
      </c>
      <c r="S4129">
        <v>0</v>
      </c>
      <c r="T4129">
        <v>1</v>
      </c>
      <c r="U4129" t="s">
        <v>25207</v>
      </c>
      <c r="V4129" t="s">
        <v>306</v>
      </c>
      <c r="W4129" t="s">
        <v>815</v>
      </c>
      <c r="X4129" t="s">
        <v>848</v>
      </c>
      <c r="Y4129">
        <v>25</v>
      </c>
      <c r="Z4129">
        <v>15</v>
      </c>
      <c r="AA4129">
        <v>15</v>
      </c>
      <c r="AC4129">
        <v>0.48371265464127033</v>
      </c>
    </row>
    <row r="4130" spans="1:29" x14ac:dyDescent="0.35">
      <c r="A4130" t="s">
        <v>230</v>
      </c>
      <c r="B4130" t="s">
        <v>231</v>
      </c>
      <c r="C4130">
        <v>6321</v>
      </c>
      <c r="D4130" t="s">
        <v>218</v>
      </c>
      <c r="E4130">
        <v>13333</v>
      </c>
      <c r="F4130">
        <v>4.3472</v>
      </c>
      <c r="G4130">
        <v>144</v>
      </c>
      <c r="H4130" t="s">
        <v>232</v>
      </c>
      <c r="I4130" t="s">
        <v>157</v>
      </c>
      <c r="J4130" t="s">
        <v>232</v>
      </c>
      <c r="L4130" t="s">
        <v>233</v>
      </c>
      <c r="M4130">
        <v>26</v>
      </c>
      <c r="P4130">
        <v>0</v>
      </c>
      <c r="Q4130">
        <v>0</v>
      </c>
      <c r="R4130">
        <v>0</v>
      </c>
      <c r="S4130">
        <v>0</v>
      </c>
      <c r="T4130">
        <v>1</v>
      </c>
      <c r="U4130" t="s">
        <v>234</v>
      </c>
      <c r="V4130" t="s">
        <v>222</v>
      </c>
      <c r="W4130" t="s">
        <v>223</v>
      </c>
      <c r="X4130" t="s">
        <v>235</v>
      </c>
      <c r="Y4130">
        <v>1</v>
      </c>
      <c r="Z4130">
        <v>13</v>
      </c>
      <c r="AA4130">
        <v>13</v>
      </c>
      <c r="AC4130">
        <v>0.48395467079992116</v>
      </c>
    </row>
    <row r="4131" spans="1:29" x14ac:dyDescent="0.35">
      <c r="A4131" t="s">
        <v>15285</v>
      </c>
      <c r="B4131" t="s">
        <v>15286</v>
      </c>
      <c r="C4131">
        <v>6472</v>
      </c>
      <c r="D4131" t="s">
        <v>15287</v>
      </c>
      <c r="E4131">
        <v>103695</v>
      </c>
      <c r="F4131">
        <v>4.2901999999999996</v>
      </c>
      <c r="G4131">
        <v>3105</v>
      </c>
      <c r="H4131" t="s">
        <v>478</v>
      </c>
      <c r="I4131" t="s">
        <v>157</v>
      </c>
      <c r="J4131" t="s">
        <v>478</v>
      </c>
      <c r="L4131" t="s">
        <v>15288</v>
      </c>
      <c r="M4131">
        <v>29</v>
      </c>
      <c r="P4131">
        <v>0</v>
      </c>
      <c r="Q4131">
        <v>0</v>
      </c>
      <c r="R4131">
        <v>0</v>
      </c>
      <c r="S4131">
        <v>0</v>
      </c>
      <c r="T4131">
        <v>1</v>
      </c>
      <c r="U4131" t="s">
        <v>15289</v>
      </c>
      <c r="V4131" t="s">
        <v>222</v>
      </c>
      <c r="W4131" t="s">
        <v>223</v>
      </c>
      <c r="X4131" t="s">
        <v>224</v>
      </c>
      <c r="Y4131">
        <v>0</v>
      </c>
      <c r="AC4131">
        <v>0.48423773963160555</v>
      </c>
    </row>
    <row r="4132" spans="1:29" x14ac:dyDescent="0.35">
      <c r="A4132" t="s">
        <v>490</v>
      </c>
      <c r="B4132" t="s">
        <v>491</v>
      </c>
      <c r="C4132">
        <v>6018</v>
      </c>
      <c r="D4132" t="s">
        <v>391</v>
      </c>
      <c r="E4132">
        <v>9082</v>
      </c>
      <c r="F4132">
        <v>4.0229999999999997</v>
      </c>
      <c r="G4132">
        <v>87</v>
      </c>
      <c r="H4132" t="s">
        <v>478</v>
      </c>
      <c r="I4132" t="s">
        <v>157</v>
      </c>
      <c r="J4132" t="s">
        <v>478</v>
      </c>
      <c r="L4132" t="s">
        <v>492</v>
      </c>
      <c r="M4132">
        <v>70</v>
      </c>
      <c r="P4132">
        <v>0</v>
      </c>
      <c r="Q4132">
        <v>0</v>
      </c>
      <c r="R4132">
        <v>0</v>
      </c>
      <c r="S4132">
        <v>0</v>
      </c>
      <c r="T4132">
        <v>1</v>
      </c>
      <c r="V4132" t="s">
        <v>394</v>
      </c>
      <c r="W4132" t="s">
        <v>405</v>
      </c>
      <c r="X4132" t="s">
        <v>406</v>
      </c>
      <c r="Y4132">
        <v>0</v>
      </c>
      <c r="AC4132">
        <v>0.48465311053392612</v>
      </c>
    </row>
    <row r="4133" spans="1:29" x14ac:dyDescent="0.35">
      <c r="A4133" t="s">
        <v>14962</v>
      </c>
      <c r="B4133" t="s">
        <v>14963</v>
      </c>
      <c r="C4133">
        <v>5922</v>
      </c>
      <c r="D4133" t="s">
        <v>14946</v>
      </c>
      <c r="E4133">
        <v>33244</v>
      </c>
      <c r="F4133">
        <v>4.5163000000000002</v>
      </c>
      <c r="G4133">
        <v>1197</v>
      </c>
      <c r="H4133" t="s">
        <v>14964</v>
      </c>
      <c r="I4133" t="s">
        <v>157</v>
      </c>
      <c r="J4133" t="s">
        <v>14964</v>
      </c>
      <c r="M4133">
        <v>28</v>
      </c>
      <c r="P4133">
        <v>0</v>
      </c>
      <c r="Q4133">
        <v>0</v>
      </c>
      <c r="R4133">
        <v>0</v>
      </c>
      <c r="S4133">
        <v>0</v>
      </c>
      <c r="T4133">
        <v>0</v>
      </c>
      <c r="V4133" t="s">
        <v>394</v>
      </c>
      <c r="W4133" t="s">
        <v>395</v>
      </c>
      <c r="X4133" t="s">
        <v>441</v>
      </c>
      <c r="Y4133">
        <v>0</v>
      </c>
      <c r="AC4133">
        <v>0.48523387140626062</v>
      </c>
    </row>
    <row r="4134" spans="1:29" x14ac:dyDescent="0.35">
      <c r="A4134" t="s">
        <v>16585</v>
      </c>
      <c r="B4134" t="s">
        <v>16586</v>
      </c>
      <c r="C4134">
        <v>5715</v>
      </c>
      <c r="D4134" t="s">
        <v>16557</v>
      </c>
      <c r="E4134">
        <v>12738</v>
      </c>
      <c r="F4134">
        <v>4.2470999999999997</v>
      </c>
      <c r="G4134">
        <v>85</v>
      </c>
      <c r="H4134" t="s">
        <v>5270</v>
      </c>
      <c r="I4134" t="s">
        <v>157</v>
      </c>
      <c r="J4134" t="s">
        <v>5270</v>
      </c>
      <c r="L4134" t="s">
        <v>16558</v>
      </c>
      <c r="M4134">
        <v>16</v>
      </c>
      <c r="P4134">
        <v>0</v>
      </c>
      <c r="Q4134">
        <v>0</v>
      </c>
      <c r="R4134">
        <v>1</v>
      </c>
      <c r="S4134">
        <v>0</v>
      </c>
      <c r="T4134">
        <v>0</v>
      </c>
      <c r="U4134" t="s">
        <v>16587</v>
      </c>
      <c r="V4134" t="s">
        <v>394</v>
      </c>
      <c r="W4134" t="s">
        <v>160</v>
      </c>
      <c r="Y4134">
        <v>0</v>
      </c>
      <c r="AC4134">
        <v>0.48529057791672858</v>
      </c>
    </row>
    <row r="4135" spans="1:29" x14ac:dyDescent="0.35">
      <c r="A4135" t="s">
        <v>29935</v>
      </c>
      <c r="B4135" t="s">
        <v>29936</v>
      </c>
      <c r="C4135">
        <v>1722</v>
      </c>
      <c r="D4135" t="s">
        <v>29893</v>
      </c>
      <c r="E4135">
        <v>0</v>
      </c>
      <c r="F4135">
        <v>4.8571</v>
      </c>
      <c r="G4135">
        <v>7</v>
      </c>
      <c r="H4135" t="s">
        <v>1340</v>
      </c>
      <c r="I4135" t="s">
        <v>38</v>
      </c>
      <c r="J4135" t="s">
        <v>29913</v>
      </c>
      <c r="L4135" t="s">
        <v>29902</v>
      </c>
      <c r="M4135">
        <v>46</v>
      </c>
      <c r="P4135">
        <v>0</v>
      </c>
      <c r="Q4135">
        <v>0</v>
      </c>
      <c r="R4135">
        <v>0</v>
      </c>
      <c r="S4135">
        <v>0</v>
      </c>
      <c r="T4135">
        <v>0</v>
      </c>
      <c r="U4135" t="s">
        <v>29903</v>
      </c>
      <c r="V4135" t="s">
        <v>32</v>
      </c>
      <c r="W4135" t="s">
        <v>41</v>
      </c>
      <c r="X4135" t="s">
        <v>59</v>
      </c>
      <c r="Y4135">
        <v>0</v>
      </c>
      <c r="AC4135">
        <v>0.48530586104970885</v>
      </c>
    </row>
    <row r="4136" spans="1:29" x14ac:dyDescent="0.35">
      <c r="A4136" t="s">
        <v>26662</v>
      </c>
      <c r="B4136" t="s">
        <v>26663</v>
      </c>
      <c r="C4136">
        <v>5337</v>
      </c>
      <c r="D4136" t="s">
        <v>26428</v>
      </c>
      <c r="E4136">
        <v>2649</v>
      </c>
      <c r="F4136">
        <v>4</v>
      </c>
      <c r="G4136">
        <v>5</v>
      </c>
      <c r="H4136" t="s">
        <v>478</v>
      </c>
      <c r="I4136" t="s">
        <v>157</v>
      </c>
      <c r="J4136" t="s">
        <v>478</v>
      </c>
      <c r="L4136" t="s">
        <v>26664</v>
      </c>
      <c r="M4136">
        <v>85</v>
      </c>
      <c r="P4136">
        <v>0</v>
      </c>
      <c r="Q4136">
        <v>0</v>
      </c>
      <c r="R4136">
        <v>1</v>
      </c>
      <c r="S4136">
        <v>0</v>
      </c>
      <c r="T4136">
        <v>0</v>
      </c>
      <c r="V4136" t="s">
        <v>394</v>
      </c>
      <c r="W4136" t="s">
        <v>405</v>
      </c>
      <c r="X4136" t="s">
        <v>406</v>
      </c>
      <c r="Y4136">
        <v>0</v>
      </c>
      <c r="AC4136">
        <v>0.48540948485630275</v>
      </c>
    </row>
    <row r="4137" spans="1:29" x14ac:dyDescent="0.35">
      <c r="A4137" t="s">
        <v>21483</v>
      </c>
      <c r="B4137" t="s">
        <v>21484</v>
      </c>
      <c r="C4137">
        <v>7025</v>
      </c>
      <c r="D4137" t="s">
        <v>21247</v>
      </c>
      <c r="E4137">
        <v>910</v>
      </c>
      <c r="H4137" t="s">
        <v>21485</v>
      </c>
      <c r="M4137">
        <v>54</v>
      </c>
      <c r="P4137">
        <v>1</v>
      </c>
      <c r="Q4137">
        <v>0</v>
      </c>
      <c r="R4137">
        <v>0</v>
      </c>
      <c r="S4137">
        <v>0</v>
      </c>
      <c r="T4137">
        <v>0</v>
      </c>
      <c r="U4137" t="s">
        <v>21411</v>
      </c>
      <c r="V4137" t="s">
        <v>32</v>
      </c>
      <c r="W4137" t="s">
        <v>191</v>
      </c>
      <c r="Y4137">
        <v>0</v>
      </c>
      <c r="AC4137">
        <v>0.48563386532241726</v>
      </c>
    </row>
    <row r="4138" spans="1:29" x14ac:dyDescent="0.35">
      <c r="A4138" t="s">
        <v>15210</v>
      </c>
      <c r="B4138" t="s">
        <v>15211</v>
      </c>
      <c r="C4138">
        <v>7070</v>
      </c>
      <c r="D4138" t="s">
        <v>15122</v>
      </c>
      <c r="E4138">
        <v>2029</v>
      </c>
      <c r="F4138">
        <v>3.7778</v>
      </c>
      <c r="G4138">
        <v>9</v>
      </c>
      <c r="H4138" t="s">
        <v>889</v>
      </c>
      <c r="I4138" t="s">
        <v>38</v>
      </c>
      <c r="J4138" t="s">
        <v>4043</v>
      </c>
      <c r="L4138" t="s">
        <v>15212</v>
      </c>
      <c r="M4138">
        <v>140</v>
      </c>
      <c r="P4138">
        <v>0</v>
      </c>
      <c r="Q4138">
        <v>0</v>
      </c>
      <c r="R4138">
        <v>1</v>
      </c>
      <c r="S4138">
        <v>0</v>
      </c>
      <c r="T4138">
        <v>0</v>
      </c>
      <c r="U4138" t="s">
        <v>15213</v>
      </c>
      <c r="V4138" t="s">
        <v>32</v>
      </c>
      <c r="W4138" t="s">
        <v>41</v>
      </c>
      <c r="X4138" t="s">
        <v>42</v>
      </c>
      <c r="Y4138">
        <v>1</v>
      </c>
      <c r="Z4138">
        <v>30</v>
      </c>
      <c r="AA4138">
        <v>30</v>
      </c>
      <c r="AC4138">
        <v>0.48581084829345866</v>
      </c>
    </row>
    <row r="4139" spans="1:29" x14ac:dyDescent="0.35">
      <c r="A4139" t="s">
        <v>9801</v>
      </c>
      <c r="B4139" t="s">
        <v>9802</v>
      </c>
      <c r="C4139">
        <v>8001</v>
      </c>
      <c r="D4139" t="s">
        <v>9734</v>
      </c>
      <c r="E4139">
        <v>24674</v>
      </c>
      <c r="F4139">
        <v>4.766</v>
      </c>
      <c r="G4139">
        <v>453</v>
      </c>
      <c r="H4139" t="s">
        <v>105</v>
      </c>
      <c r="I4139" t="s">
        <v>157</v>
      </c>
      <c r="J4139" t="s">
        <v>105</v>
      </c>
      <c r="L4139" t="s">
        <v>9803</v>
      </c>
      <c r="M4139">
        <v>60</v>
      </c>
      <c r="P4139">
        <v>0</v>
      </c>
      <c r="Q4139">
        <v>0</v>
      </c>
      <c r="R4139">
        <v>0</v>
      </c>
      <c r="S4139">
        <v>0</v>
      </c>
      <c r="T4139">
        <v>1</v>
      </c>
      <c r="U4139" t="s">
        <v>9804</v>
      </c>
      <c r="V4139" t="s">
        <v>394</v>
      </c>
      <c r="W4139" t="s">
        <v>400</v>
      </c>
      <c r="X4139" t="s">
        <v>401</v>
      </c>
      <c r="Y4139">
        <v>0</v>
      </c>
      <c r="AC4139">
        <v>0.48592426351506668</v>
      </c>
    </row>
    <row r="4140" spans="1:29" x14ac:dyDescent="0.35">
      <c r="A4140" t="s">
        <v>23718</v>
      </c>
      <c r="B4140" t="s">
        <v>23719</v>
      </c>
      <c r="C4140">
        <v>3728</v>
      </c>
      <c r="D4140" t="s">
        <v>23688</v>
      </c>
      <c r="E4140">
        <v>30830</v>
      </c>
      <c r="F4140">
        <v>4.0275999999999996</v>
      </c>
      <c r="G4140">
        <v>762</v>
      </c>
      <c r="H4140" t="s">
        <v>163</v>
      </c>
      <c r="I4140" t="s">
        <v>157</v>
      </c>
      <c r="J4140" t="s">
        <v>163</v>
      </c>
      <c r="L4140" t="s">
        <v>23720</v>
      </c>
      <c r="M4140">
        <v>105</v>
      </c>
      <c r="P4140">
        <v>0</v>
      </c>
      <c r="Q4140">
        <v>0</v>
      </c>
      <c r="R4140">
        <v>0</v>
      </c>
      <c r="S4140">
        <v>0</v>
      </c>
      <c r="T4140">
        <v>0</v>
      </c>
      <c r="U4140" t="s">
        <v>23721</v>
      </c>
      <c r="V4140" t="s">
        <v>394</v>
      </c>
      <c r="W4140" t="s">
        <v>400</v>
      </c>
      <c r="X4140" t="s">
        <v>401</v>
      </c>
      <c r="Y4140">
        <v>0</v>
      </c>
      <c r="AC4140">
        <v>0.4860270406284587</v>
      </c>
    </row>
    <row r="4141" spans="1:29" x14ac:dyDescent="0.35">
      <c r="A4141" t="s">
        <v>16725</v>
      </c>
      <c r="B4141" t="s">
        <v>16726</v>
      </c>
      <c r="C4141">
        <v>6481</v>
      </c>
      <c r="D4141" t="s">
        <v>16719</v>
      </c>
      <c r="E4141">
        <v>23446</v>
      </c>
      <c r="F4141">
        <v>4.5613000000000001</v>
      </c>
      <c r="G4141">
        <v>253</v>
      </c>
      <c r="H4141" t="s">
        <v>16727</v>
      </c>
      <c r="I4141" t="s">
        <v>803</v>
      </c>
      <c r="J4141" t="s">
        <v>16728</v>
      </c>
      <c r="K4141" t="s">
        <v>16729</v>
      </c>
      <c r="L4141" t="s">
        <v>16730</v>
      </c>
      <c r="M4141">
        <v>26</v>
      </c>
      <c r="P4141">
        <v>0</v>
      </c>
      <c r="Q4141">
        <v>0</v>
      </c>
      <c r="R4141">
        <v>1</v>
      </c>
      <c r="S4141">
        <v>0</v>
      </c>
      <c r="T4141">
        <v>1</v>
      </c>
      <c r="U4141" t="s">
        <v>16731</v>
      </c>
      <c r="V4141" t="s">
        <v>306</v>
      </c>
      <c r="W4141" t="s">
        <v>815</v>
      </c>
      <c r="X4141" t="s">
        <v>848</v>
      </c>
      <c r="Y4141">
        <v>11</v>
      </c>
      <c r="Z4141">
        <v>26</v>
      </c>
      <c r="AA4141">
        <v>26</v>
      </c>
      <c r="AC4141">
        <v>0.4861705428552674</v>
      </c>
    </row>
    <row r="4142" spans="1:29" x14ac:dyDescent="0.35">
      <c r="A4142" t="s">
        <v>5985</v>
      </c>
      <c r="B4142" t="s">
        <v>5986</v>
      </c>
      <c r="C4142">
        <v>1254</v>
      </c>
      <c r="D4142" t="s">
        <v>5675</v>
      </c>
      <c r="E4142">
        <v>13294</v>
      </c>
      <c r="F4142">
        <v>4.2708000000000004</v>
      </c>
      <c r="G4142">
        <v>288</v>
      </c>
      <c r="I4142" t="s">
        <v>803</v>
      </c>
      <c r="J4142" t="s">
        <v>5987</v>
      </c>
      <c r="K4142" t="s">
        <v>5988</v>
      </c>
      <c r="L4142" t="s">
        <v>5989</v>
      </c>
      <c r="M4142">
        <v>23</v>
      </c>
      <c r="P4142">
        <v>0</v>
      </c>
      <c r="Q4142">
        <v>0</v>
      </c>
      <c r="R4142">
        <v>0</v>
      </c>
      <c r="S4142">
        <v>0</v>
      </c>
      <c r="T4142">
        <v>0</v>
      </c>
      <c r="V4142" t="s">
        <v>306</v>
      </c>
      <c r="W4142" t="s">
        <v>815</v>
      </c>
      <c r="X4142" t="s">
        <v>848</v>
      </c>
      <c r="Y4142">
        <v>2</v>
      </c>
      <c r="Z4142">
        <v>23</v>
      </c>
      <c r="AA4142">
        <v>23</v>
      </c>
      <c r="AC4142">
        <v>0.48618574754361621</v>
      </c>
    </row>
    <row r="4143" spans="1:29" x14ac:dyDescent="0.35">
      <c r="A4143" t="s">
        <v>23466</v>
      </c>
      <c r="B4143" t="s">
        <v>23467</v>
      </c>
      <c r="C4143">
        <v>6341</v>
      </c>
      <c r="D4143" t="s">
        <v>23468</v>
      </c>
      <c r="E4143">
        <v>275846</v>
      </c>
      <c r="F4143">
        <v>4.4398999999999997</v>
      </c>
      <c r="G4143">
        <v>1182</v>
      </c>
      <c r="H4143" t="s">
        <v>3412</v>
      </c>
      <c r="I4143" t="s">
        <v>157</v>
      </c>
      <c r="J4143" t="s">
        <v>3412</v>
      </c>
      <c r="L4143" t="s">
        <v>23469</v>
      </c>
      <c r="M4143">
        <v>34</v>
      </c>
      <c r="P4143">
        <v>0</v>
      </c>
      <c r="Q4143">
        <v>0</v>
      </c>
      <c r="R4143">
        <v>0</v>
      </c>
      <c r="S4143">
        <v>0</v>
      </c>
      <c r="T4143">
        <v>0</v>
      </c>
      <c r="U4143" t="s">
        <v>23470</v>
      </c>
      <c r="V4143" t="s">
        <v>394</v>
      </c>
      <c r="W4143" t="s">
        <v>428</v>
      </c>
      <c r="X4143" t="s">
        <v>614</v>
      </c>
      <c r="Y4143">
        <v>2</v>
      </c>
      <c r="Z4143">
        <v>49</v>
      </c>
      <c r="AA4143">
        <v>13</v>
      </c>
      <c r="AC4143">
        <v>0.48622415062518942</v>
      </c>
    </row>
    <row r="4144" spans="1:29" x14ac:dyDescent="0.35">
      <c r="A4144" t="s">
        <v>1081</v>
      </c>
      <c r="B4144" t="s">
        <v>1082</v>
      </c>
      <c r="C4144">
        <v>5746</v>
      </c>
      <c r="D4144" t="s">
        <v>1063</v>
      </c>
      <c r="E4144">
        <v>583724</v>
      </c>
      <c r="F4144">
        <v>3.8268</v>
      </c>
      <c r="G4144">
        <v>4238</v>
      </c>
      <c r="H4144" t="s">
        <v>1083</v>
      </c>
      <c r="I4144" t="s">
        <v>803</v>
      </c>
      <c r="J4144" t="s">
        <v>1084</v>
      </c>
      <c r="K4144" t="s">
        <v>1085</v>
      </c>
      <c r="L4144" t="s">
        <v>1086</v>
      </c>
      <c r="M4144">
        <v>20</v>
      </c>
      <c r="P4144">
        <v>0</v>
      </c>
      <c r="Q4144">
        <v>0</v>
      </c>
      <c r="R4144">
        <v>0</v>
      </c>
      <c r="S4144">
        <v>0</v>
      </c>
      <c r="T4144">
        <v>0</v>
      </c>
      <c r="V4144" t="s">
        <v>306</v>
      </c>
      <c r="W4144" t="s">
        <v>307</v>
      </c>
      <c r="X4144" t="s">
        <v>1087</v>
      </c>
      <c r="Y4144">
        <v>17</v>
      </c>
      <c r="Z4144">
        <v>20</v>
      </c>
      <c r="AA4144">
        <v>20</v>
      </c>
      <c r="AC4144">
        <v>0.4862421975560911</v>
      </c>
    </row>
    <row r="4145" spans="1:29" x14ac:dyDescent="0.35">
      <c r="A4145" t="s">
        <v>13000</v>
      </c>
      <c r="B4145" t="s">
        <v>13001</v>
      </c>
      <c r="C4145">
        <v>5879</v>
      </c>
      <c r="D4145" t="s">
        <v>12722</v>
      </c>
      <c r="E4145">
        <v>1812</v>
      </c>
      <c r="F4145">
        <v>4.4000000000000004</v>
      </c>
      <c r="G4145">
        <v>55</v>
      </c>
      <c r="H4145" t="s">
        <v>1721</v>
      </c>
      <c r="I4145" t="s">
        <v>157</v>
      </c>
      <c r="J4145" t="s">
        <v>1721</v>
      </c>
      <c r="L4145" t="s">
        <v>13002</v>
      </c>
      <c r="M4145">
        <v>52</v>
      </c>
      <c r="P4145">
        <v>0</v>
      </c>
      <c r="Q4145">
        <v>0</v>
      </c>
      <c r="R4145">
        <v>0</v>
      </c>
      <c r="S4145">
        <v>0</v>
      </c>
      <c r="T4145">
        <v>0</v>
      </c>
      <c r="U4145" t="s">
        <v>13003</v>
      </c>
      <c r="V4145" t="s">
        <v>394</v>
      </c>
      <c r="W4145" t="s">
        <v>428</v>
      </c>
      <c r="X4145" t="s">
        <v>429</v>
      </c>
      <c r="Y4145">
        <v>1</v>
      </c>
      <c r="Z4145">
        <v>25</v>
      </c>
      <c r="AA4145">
        <v>25</v>
      </c>
      <c r="AC4145">
        <v>0.48624746523701834</v>
      </c>
    </row>
    <row r="4146" spans="1:29" x14ac:dyDescent="0.35">
      <c r="A4146" t="s">
        <v>3291</v>
      </c>
      <c r="B4146" t="s">
        <v>3292</v>
      </c>
      <c r="C4146">
        <v>7101</v>
      </c>
      <c r="D4146" t="s">
        <v>3231</v>
      </c>
      <c r="E4146">
        <v>1122</v>
      </c>
      <c r="F4146">
        <v>4.3596000000000004</v>
      </c>
      <c r="G4146">
        <v>89</v>
      </c>
      <c r="H4146" t="s">
        <v>128</v>
      </c>
      <c r="I4146" t="s">
        <v>38</v>
      </c>
      <c r="J4146" t="s">
        <v>128</v>
      </c>
      <c r="L4146" t="s">
        <v>3293</v>
      </c>
      <c r="M4146">
        <v>30</v>
      </c>
      <c r="P4146">
        <v>0</v>
      </c>
      <c r="Q4146">
        <v>0</v>
      </c>
      <c r="R4146">
        <v>0</v>
      </c>
      <c r="S4146">
        <v>0</v>
      </c>
      <c r="T4146">
        <v>0</v>
      </c>
      <c r="U4146" t="s">
        <v>3294</v>
      </c>
      <c r="V4146" t="s">
        <v>32</v>
      </c>
      <c r="W4146" t="s">
        <v>41</v>
      </c>
      <c r="X4146" t="s">
        <v>59</v>
      </c>
      <c r="Y4146">
        <v>0</v>
      </c>
      <c r="AC4146">
        <v>0.48644669691063946</v>
      </c>
    </row>
    <row r="4147" spans="1:29" x14ac:dyDescent="0.35">
      <c r="A4147" t="s">
        <v>22927</v>
      </c>
      <c r="B4147" t="s">
        <v>22928</v>
      </c>
      <c r="C4147">
        <v>1071</v>
      </c>
      <c r="D4147" t="s">
        <v>22913</v>
      </c>
      <c r="E4147">
        <v>6603</v>
      </c>
      <c r="F4147">
        <v>4.4512</v>
      </c>
      <c r="G4147">
        <v>82</v>
      </c>
      <c r="H4147" t="s">
        <v>11314</v>
      </c>
      <c r="I4147" t="s">
        <v>38</v>
      </c>
      <c r="J4147" t="s">
        <v>22929</v>
      </c>
      <c r="L4147" t="s">
        <v>22930</v>
      </c>
      <c r="M4147">
        <v>132</v>
      </c>
      <c r="P4147">
        <v>0</v>
      </c>
      <c r="Q4147">
        <v>1</v>
      </c>
      <c r="R4147">
        <v>0</v>
      </c>
      <c r="S4147">
        <v>0</v>
      </c>
      <c r="T4147">
        <v>0</v>
      </c>
      <c r="U4147" t="s">
        <v>342</v>
      </c>
      <c r="V4147" t="s">
        <v>32</v>
      </c>
      <c r="W4147" t="s">
        <v>41</v>
      </c>
      <c r="X4147" t="s">
        <v>42</v>
      </c>
      <c r="Y4147">
        <v>1</v>
      </c>
      <c r="Z4147">
        <v>106</v>
      </c>
      <c r="AA4147">
        <v>106</v>
      </c>
      <c r="AC4147">
        <v>0.48645095182729492</v>
      </c>
    </row>
    <row r="4148" spans="1:29" x14ac:dyDescent="0.35">
      <c r="A4148" t="s">
        <v>29502</v>
      </c>
      <c r="B4148" t="s">
        <v>29503</v>
      </c>
      <c r="C4148">
        <v>6285</v>
      </c>
      <c r="D4148" t="s">
        <v>29342</v>
      </c>
      <c r="E4148">
        <v>5072</v>
      </c>
      <c r="F4148">
        <v>3.8971</v>
      </c>
      <c r="G4148">
        <v>68</v>
      </c>
      <c r="H4148" t="s">
        <v>105</v>
      </c>
      <c r="I4148" t="s">
        <v>157</v>
      </c>
      <c r="J4148" t="s">
        <v>105</v>
      </c>
      <c r="L4148" t="s">
        <v>29504</v>
      </c>
      <c r="M4148">
        <v>17.989999999999998</v>
      </c>
      <c r="P4148">
        <v>0</v>
      </c>
      <c r="Q4148">
        <v>0</v>
      </c>
      <c r="R4148">
        <v>0</v>
      </c>
      <c r="S4148">
        <v>0</v>
      </c>
      <c r="T4148">
        <v>1</v>
      </c>
      <c r="U4148" t="s">
        <v>29505</v>
      </c>
      <c r="V4148" t="s">
        <v>394</v>
      </c>
      <c r="W4148" t="s">
        <v>400</v>
      </c>
      <c r="X4148" t="s">
        <v>401</v>
      </c>
      <c r="Y4148">
        <v>0</v>
      </c>
      <c r="AC4148">
        <v>0.4864850897690326</v>
      </c>
    </row>
    <row r="4149" spans="1:29" x14ac:dyDescent="0.35">
      <c r="A4149" t="s">
        <v>12708</v>
      </c>
      <c r="B4149" t="s">
        <v>12709</v>
      </c>
      <c r="C4149">
        <v>1180</v>
      </c>
      <c r="D4149" t="s">
        <v>12615</v>
      </c>
      <c r="E4149">
        <v>1002</v>
      </c>
      <c r="F4149">
        <v>4.3</v>
      </c>
      <c r="G4149">
        <v>10</v>
      </c>
      <c r="H4149" t="s">
        <v>294</v>
      </c>
      <c r="I4149" t="s">
        <v>38</v>
      </c>
      <c r="J4149" t="s">
        <v>294</v>
      </c>
      <c r="L4149" t="s">
        <v>12710</v>
      </c>
      <c r="M4149">
        <v>141</v>
      </c>
      <c r="P4149">
        <v>0</v>
      </c>
      <c r="Q4149">
        <v>0</v>
      </c>
      <c r="R4149">
        <v>0</v>
      </c>
      <c r="S4149">
        <v>0</v>
      </c>
      <c r="T4149">
        <v>0</v>
      </c>
      <c r="V4149" t="s">
        <v>32</v>
      </c>
      <c r="W4149" t="s">
        <v>41</v>
      </c>
      <c r="X4149" t="s">
        <v>42</v>
      </c>
      <c r="Y4149">
        <v>0</v>
      </c>
      <c r="AC4149">
        <v>0.48694379855293457</v>
      </c>
    </row>
    <row r="4150" spans="1:29" x14ac:dyDescent="0.35">
      <c r="A4150" t="s">
        <v>5453</v>
      </c>
      <c r="B4150" t="s">
        <v>5454</v>
      </c>
      <c r="C4150">
        <v>2082</v>
      </c>
      <c r="D4150" t="s">
        <v>5426</v>
      </c>
      <c r="E4150">
        <v>1758</v>
      </c>
      <c r="F4150">
        <v>4.3414999999999999</v>
      </c>
      <c r="G4150">
        <v>205</v>
      </c>
      <c r="H4150" t="s">
        <v>186</v>
      </c>
      <c r="I4150" t="s">
        <v>157</v>
      </c>
      <c r="J4150" t="s">
        <v>186</v>
      </c>
      <c r="L4150" t="s">
        <v>5455</v>
      </c>
      <c r="M4150">
        <v>93</v>
      </c>
      <c r="P4150">
        <v>0</v>
      </c>
      <c r="Q4150">
        <v>0</v>
      </c>
      <c r="R4150">
        <v>0</v>
      </c>
      <c r="S4150">
        <v>0</v>
      </c>
      <c r="T4150">
        <v>0</v>
      </c>
      <c r="U4150" t="s">
        <v>5456</v>
      </c>
      <c r="V4150" t="s">
        <v>394</v>
      </c>
      <c r="W4150" t="s">
        <v>395</v>
      </c>
      <c r="X4150" t="s">
        <v>395</v>
      </c>
      <c r="Y4150">
        <v>0</v>
      </c>
      <c r="AC4150">
        <v>0.48737728304351224</v>
      </c>
    </row>
    <row r="4151" spans="1:29" x14ac:dyDescent="0.35">
      <c r="A4151" t="s">
        <v>28902</v>
      </c>
      <c r="B4151" t="s">
        <v>28903</v>
      </c>
      <c r="C4151">
        <v>5648</v>
      </c>
      <c r="D4151" t="s">
        <v>28460</v>
      </c>
      <c r="E4151">
        <v>3668</v>
      </c>
      <c r="M4151">
        <v>16</v>
      </c>
      <c r="O4151">
        <v>8</v>
      </c>
      <c r="P4151">
        <v>0</v>
      </c>
      <c r="Q4151">
        <v>0</v>
      </c>
      <c r="R4151">
        <v>1</v>
      </c>
      <c r="S4151">
        <v>1</v>
      </c>
      <c r="T4151">
        <v>0</v>
      </c>
      <c r="V4151" t="s">
        <v>306</v>
      </c>
      <c r="W4151" t="s">
        <v>1138</v>
      </c>
      <c r="X4151" t="s">
        <v>2174</v>
      </c>
      <c r="Y4151">
        <v>0</v>
      </c>
      <c r="AC4151">
        <v>0.48738330868110691</v>
      </c>
    </row>
    <row r="4152" spans="1:29" x14ac:dyDescent="0.35">
      <c r="A4152" t="s">
        <v>31473</v>
      </c>
      <c r="B4152" t="s">
        <v>31474</v>
      </c>
      <c r="C4152">
        <v>6112</v>
      </c>
      <c r="D4152" t="s">
        <v>31409</v>
      </c>
      <c r="E4152">
        <v>10106</v>
      </c>
      <c r="F4152">
        <v>4.5911999999999997</v>
      </c>
      <c r="G4152">
        <v>159</v>
      </c>
      <c r="H4152" t="s">
        <v>268</v>
      </c>
      <c r="I4152" t="s">
        <v>157</v>
      </c>
      <c r="J4152" t="s">
        <v>268</v>
      </c>
      <c r="L4152" t="s">
        <v>31475</v>
      </c>
      <c r="M4152">
        <v>20</v>
      </c>
      <c r="P4152">
        <v>0</v>
      </c>
      <c r="Q4152">
        <v>0</v>
      </c>
      <c r="R4152">
        <v>0</v>
      </c>
      <c r="S4152">
        <v>0</v>
      </c>
      <c r="T4152">
        <v>0</v>
      </c>
      <c r="U4152" t="s">
        <v>31476</v>
      </c>
      <c r="V4152" t="s">
        <v>222</v>
      </c>
      <c r="W4152" t="s">
        <v>223</v>
      </c>
      <c r="X4152" t="s">
        <v>271</v>
      </c>
      <c r="Y4152">
        <v>0</v>
      </c>
      <c r="AC4152">
        <v>0.48750561631611389</v>
      </c>
    </row>
    <row r="4153" spans="1:29" x14ac:dyDescent="0.35">
      <c r="A4153" t="s">
        <v>9287</v>
      </c>
      <c r="B4153" t="s">
        <v>9288</v>
      </c>
      <c r="C4153">
        <v>6183</v>
      </c>
      <c r="D4153" t="s">
        <v>9257</v>
      </c>
      <c r="E4153">
        <v>9336</v>
      </c>
      <c r="F4153">
        <v>3.9807999999999999</v>
      </c>
      <c r="G4153">
        <v>104</v>
      </c>
      <c r="H4153" t="s">
        <v>186</v>
      </c>
      <c r="I4153" t="s">
        <v>38</v>
      </c>
      <c r="J4153" t="s">
        <v>311</v>
      </c>
      <c r="L4153" t="s">
        <v>9289</v>
      </c>
      <c r="M4153">
        <v>108</v>
      </c>
      <c r="P4153">
        <v>0</v>
      </c>
      <c r="Q4153">
        <v>0</v>
      </c>
      <c r="R4153">
        <v>0</v>
      </c>
      <c r="S4153">
        <v>0</v>
      </c>
      <c r="T4153">
        <v>0</v>
      </c>
      <c r="U4153" t="s">
        <v>9290</v>
      </c>
      <c r="V4153" t="s">
        <v>32</v>
      </c>
      <c r="W4153" t="s">
        <v>41</v>
      </c>
      <c r="X4153" t="s">
        <v>42</v>
      </c>
      <c r="Y4153">
        <v>1</v>
      </c>
      <c r="Z4153">
        <v>32</v>
      </c>
      <c r="AA4153">
        <v>32</v>
      </c>
      <c r="AC4153">
        <v>0.48760601882756316</v>
      </c>
    </row>
    <row r="4154" spans="1:29" x14ac:dyDescent="0.35">
      <c r="A4154" t="s">
        <v>8637</v>
      </c>
      <c r="B4154" t="s">
        <v>8638</v>
      </c>
      <c r="C4154">
        <v>6014</v>
      </c>
      <c r="D4154" t="s">
        <v>8545</v>
      </c>
      <c r="E4154">
        <v>15285</v>
      </c>
      <c r="F4154">
        <v>4.4215</v>
      </c>
      <c r="G4154">
        <v>325</v>
      </c>
      <c r="H4154" t="s">
        <v>8639</v>
      </c>
      <c r="I4154" t="s">
        <v>157</v>
      </c>
      <c r="J4154" t="s">
        <v>8639</v>
      </c>
      <c r="L4154" t="s">
        <v>8640</v>
      </c>
      <c r="M4154">
        <v>42</v>
      </c>
      <c r="P4154">
        <v>0</v>
      </c>
      <c r="Q4154">
        <v>0</v>
      </c>
      <c r="R4154">
        <v>0</v>
      </c>
      <c r="S4154">
        <v>0</v>
      </c>
      <c r="T4154">
        <v>1</v>
      </c>
      <c r="U4154" t="s">
        <v>8600</v>
      </c>
      <c r="V4154" t="s">
        <v>394</v>
      </c>
      <c r="W4154" t="s">
        <v>418</v>
      </c>
      <c r="X4154" t="s">
        <v>419</v>
      </c>
      <c r="Y4154">
        <v>0</v>
      </c>
      <c r="AC4154">
        <v>0.48768250368481603</v>
      </c>
    </row>
    <row r="4155" spans="1:29" x14ac:dyDescent="0.35">
      <c r="A4155" t="s">
        <v>23524</v>
      </c>
      <c r="B4155" t="s">
        <v>23525</v>
      </c>
      <c r="C4155">
        <v>6341</v>
      </c>
      <c r="D4155" t="s">
        <v>23468</v>
      </c>
      <c r="E4155">
        <v>13939</v>
      </c>
      <c r="F4155">
        <v>4.8235000000000001</v>
      </c>
      <c r="G4155">
        <v>170</v>
      </c>
      <c r="H4155" t="s">
        <v>163</v>
      </c>
      <c r="I4155" t="s">
        <v>157</v>
      </c>
      <c r="J4155" t="s">
        <v>163</v>
      </c>
      <c r="L4155" t="s">
        <v>23526</v>
      </c>
      <c r="M4155">
        <v>62</v>
      </c>
      <c r="P4155">
        <v>0</v>
      </c>
      <c r="Q4155">
        <v>0</v>
      </c>
      <c r="R4155">
        <v>0</v>
      </c>
      <c r="S4155">
        <v>0</v>
      </c>
      <c r="T4155">
        <v>0</v>
      </c>
      <c r="U4155" t="s">
        <v>23527</v>
      </c>
      <c r="V4155" t="s">
        <v>394</v>
      </c>
      <c r="W4155" t="s">
        <v>400</v>
      </c>
      <c r="X4155" t="s">
        <v>401</v>
      </c>
      <c r="Y4155">
        <v>0</v>
      </c>
      <c r="AC4155">
        <v>0.48811922252705653</v>
      </c>
    </row>
    <row r="4156" spans="1:29" x14ac:dyDescent="0.35">
      <c r="A4156" t="s">
        <v>29460</v>
      </c>
      <c r="B4156" t="s">
        <v>29461</v>
      </c>
      <c r="C4156">
        <v>6285</v>
      </c>
      <c r="D4156" t="s">
        <v>29342</v>
      </c>
      <c r="E4156">
        <v>30744</v>
      </c>
      <c r="F4156">
        <v>4.3083999999999998</v>
      </c>
      <c r="G4156">
        <v>227</v>
      </c>
      <c r="H4156" t="s">
        <v>186</v>
      </c>
      <c r="I4156" t="s">
        <v>157</v>
      </c>
      <c r="J4156" t="s">
        <v>186</v>
      </c>
      <c r="L4156" t="s">
        <v>29462</v>
      </c>
      <c r="M4156">
        <v>7.49</v>
      </c>
      <c r="P4156">
        <v>0</v>
      </c>
      <c r="Q4156">
        <v>0</v>
      </c>
      <c r="R4156">
        <v>1</v>
      </c>
      <c r="S4156">
        <v>0</v>
      </c>
      <c r="T4156">
        <v>1</v>
      </c>
      <c r="U4156" t="s">
        <v>29463</v>
      </c>
      <c r="V4156" t="s">
        <v>394</v>
      </c>
      <c r="W4156" t="s">
        <v>474</v>
      </c>
      <c r="X4156" t="s">
        <v>475</v>
      </c>
      <c r="Y4156">
        <v>0</v>
      </c>
      <c r="AC4156">
        <v>0.48813177956122067</v>
      </c>
    </row>
    <row r="4157" spans="1:29" x14ac:dyDescent="0.35">
      <c r="A4157" t="s">
        <v>30480</v>
      </c>
      <c r="B4157" t="s">
        <v>30481</v>
      </c>
      <c r="C4157">
        <v>4225</v>
      </c>
      <c r="D4157" t="s">
        <v>30319</v>
      </c>
      <c r="E4157">
        <v>27088</v>
      </c>
      <c r="F4157">
        <v>4.625</v>
      </c>
      <c r="G4157">
        <v>56</v>
      </c>
      <c r="H4157" t="s">
        <v>2407</v>
      </c>
      <c r="I4157" t="s">
        <v>803</v>
      </c>
      <c r="J4157" t="s">
        <v>30482</v>
      </c>
      <c r="K4157" t="s">
        <v>30483</v>
      </c>
      <c r="L4157" t="s">
        <v>30484</v>
      </c>
      <c r="M4157">
        <v>26</v>
      </c>
      <c r="P4157">
        <v>0</v>
      </c>
      <c r="Q4157">
        <v>0</v>
      </c>
      <c r="R4157">
        <v>0</v>
      </c>
      <c r="S4157">
        <v>0</v>
      </c>
      <c r="T4157">
        <v>0</v>
      </c>
      <c r="U4157" t="s">
        <v>30485</v>
      </c>
      <c r="V4157" t="s">
        <v>306</v>
      </c>
      <c r="W4157" t="s">
        <v>307</v>
      </c>
      <c r="X4157" t="s">
        <v>1087</v>
      </c>
      <c r="Y4157">
        <v>5</v>
      </c>
      <c r="Z4157">
        <v>26</v>
      </c>
      <c r="AA4157">
        <v>26</v>
      </c>
      <c r="AC4157">
        <v>0.48816703933852945</v>
      </c>
    </row>
    <row r="4158" spans="1:29" x14ac:dyDescent="0.35">
      <c r="A4158" t="s">
        <v>14583</v>
      </c>
      <c r="B4158" t="s">
        <v>14584</v>
      </c>
      <c r="C4158">
        <v>3297</v>
      </c>
      <c r="D4158" t="s">
        <v>14441</v>
      </c>
      <c r="E4158">
        <v>1219</v>
      </c>
      <c r="F4158">
        <v>3.3</v>
      </c>
      <c r="G4158">
        <v>10</v>
      </c>
      <c r="H4158" t="s">
        <v>14528</v>
      </c>
      <c r="I4158" t="s">
        <v>157</v>
      </c>
      <c r="J4158" t="s">
        <v>14528</v>
      </c>
      <c r="L4158" t="s">
        <v>14585</v>
      </c>
      <c r="M4158">
        <v>24</v>
      </c>
      <c r="P4158">
        <v>0</v>
      </c>
      <c r="Q4158">
        <v>0</v>
      </c>
      <c r="R4158">
        <v>0</v>
      </c>
      <c r="S4158">
        <v>0</v>
      </c>
      <c r="T4158">
        <v>0</v>
      </c>
      <c r="V4158" t="s">
        <v>222</v>
      </c>
      <c r="W4158" t="s">
        <v>223</v>
      </c>
      <c r="X4158" t="s">
        <v>265</v>
      </c>
      <c r="Y4158">
        <v>0</v>
      </c>
      <c r="AC4158">
        <v>0.48818373331846898</v>
      </c>
    </row>
    <row r="4159" spans="1:29" x14ac:dyDescent="0.35">
      <c r="A4159" t="s">
        <v>12991</v>
      </c>
      <c r="B4159" t="s">
        <v>12992</v>
      </c>
      <c r="C4159">
        <v>5879</v>
      </c>
      <c r="D4159" t="s">
        <v>12722</v>
      </c>
      <c r="E4159">
        <v>6336</v>
      </c>
      <c r="F4159">
        <v>3.9706000000000001</v>
      </c>
      <c r="G4159">
        <v>34</v>
      </c>
      <c r="M4159">
        <v>60</v>
      </c>
      <c r="P4159">
        <v>0</v>
      </c>
      <c r="Q4159">
        <v>0</v>
      </c>
      <c r="R4159">
        <v>0</v>
      </c>
      <c r="S4159">
        <v>0</v>
      </c>
      <c r="T4159">
        <v>0</v>
      </c>
      <c r="V4159" t="s">
        <v>306</v>
      </c>
      <c r="W4159" t="s">
        <v>1138</v>
      </c>
      <c r="X4159" t="s">
        <v>1248</v>
      </c>
      <c r="Y4159">
        <v>0</v>
      </c>
      <c r="AC4159">
        <v>0.48822866326081049</v>
      </c>
    </row>
    <row r="4160" spans="1:29" x14ac:dyDescent="0.35">
      <c r="A4160" t="s">
        <v>12536</v>
      </c>
      <c r="B4160" t="s">
        <v>12537</v>
      </c>
      <c r="C4160">
        <v>6117</v>
      </c>
      <c r="D4160" t="s">
        <v>12459</v>
      </c>
      <c r="E4160">
        <v>14229</v>
      </c>
      <c r="F4160">
        <v>4.6207000000000003</v>
      </c>
      <c r="G4160">
        <v>174</v>
      </c>
      <c r="H4160" t="s">
        <v>620</v>
      </c>
      <c r="I4160" t="s">
        <v>157</v>
      </c>
      <c r="J4160" t="s">
        <v>620</v>
      </c>
      <c r="L4160" t="s">
        <v>12538</v>
      </c>
      <c r="M4160">
        <v>48</v>
      </c>
      <c r="P4160">
        <v>0</v>
      </c>
      <c r="Q4160">
        <v>1</v>
      </c>
      <c r="R4160">
        <v>0</v>
      </c>
      <c r="S4160">
        <v>0</v>
      </c>
      <c r="T4160">
        <v>1</v>
      </c>
      <c r="U4160" t="s">
        <v>12539</v>
      </c>
      <c r="V4160" t="s">
        <v>394</v>
      </c>
      <c r="W4160" t="s">
        <v>405</v>
      </c>
      <c r="X4160" t="s">
        <v>406</v>
      </c>
      <c r="Y4160">
        <v>0</v>
      </c>
      <c r="AC4160">
        <v>0.48823254359476531</v>
      </c>
    </row>
    <row r="4161" spans="1:29" x14ac:dyDescent="0.35">
      <c r="A4161" t="s">
        <v>25428</v>
      </c>
      <c r="B4161" t="s">
        <v>25429</v>
      </c>
      <c r="C4161">
        <v>3902</v>
      </c>
      <c r="D4161" t="s">
        <v>25136</v>
      </c>
      <c r="E4161">
        <v>31821</v>
      </c>
      <c r="F4161">
        <v>4.1524000000000001</v>
      </c>
      <c r="G4161">
        <v>105</v>
      </c>
      <c r="H4161" t="s">
        <v>25430</v>
      </c>
      <c r="I4161" t="s">
        <v>803</v>
      </c>
      <c r="J4161" t="s">
        <v>25431</v>
      </c>
      <c r="K4161" t="s">
        <v>20852</v>
      </c>
      <c r="L4161" t="s">
        <v>25432</v>
      </c>
      <c r="M4161">
        <v>12</v>
      </c>
      <c r="O4161">
        <v>8.4</v>
      </c>
      <c r="P4161">
        <v>0</v>
      </c>
      <c r="Q4161">
        <v>0</v>
      </c>
      <c r="R4161">
        <v>0</v>
      </c>
      <c r="S4161">
        <v>1</v>
      </c>
      <c r="T4161">
        <v>1</v>
      </c>
      <c r="U4161" t="s">
        <v>13170</v>
      </c>
      <c r="V4161" t="s">
        <v>306</v>
      </c>
      <c r="W4161" t="s">
        <v>307</v>
      </c>
      <c r="X4161" t="s">
        <v>1087</v>
      </c>
      <c r="Y4161">
        <v>0</v>
      </c>
      <c r="AC4161">
        <v>0.48827472264766303</v>
      </c>
    </row>
    <row r="4162" spans="1:29" x14ac:dyDescent="0.35">
      <c r="A4162" t="s">
        <v>21048</v>
      </c>
      <c r="B4162" t="s">
        <v>21049</v>
      </c>
      <c r="C4162">
        <v>6184</v>
      </c>
      <c r="D4162" t="s">
        <v>20960</v>
      </c>
      <c r="E4162">
        <v>16477</v>
      </c>
      <c r="F4162">
        <v>3.3209</v>
      </c>
      <c r="G4162">
        <v>134</v>
      </c>
      <c r="H4162" t="s">
        <v>21050</v>
      </c>
      <c r="I4162" t="s">
        <v>803</v>
      </c>
      <c r="J4162" t="s">
        <v>21051</v>
      </c>
      <c r="K4162" t="s">
        <v>21052</v>
      </c>
      <c r="L4162" t="s">
        <v>21053</v>
      </c>
      <c r="M4162">
        <v>45</v>
      </c>
      <c r="O4162">
        <v>22.5</v>
      </c>
      <c r="P4162">
        <v>0</v>
      </c>
      <c r="Q4162">
        <v>0</v>
      </c>
      <c r="R4162">
        <v>0</v>
      </c>
      <c r="S4162">
        <v>0</v>
      </c>
      <c r="T4162">
        <v>0</v>
      </c>
      <c r="V4162" t="s">
        <v>306</v>
      </c>
      <c r="W4162" t="s">
        <v>815</v>
      </c>
      <c r="X4162" t="s">
        <v>1155</v>
      </c>
      <c r="Y4162">
        <v>4</v>
      </c>
      <c r="Z4162">
        <v>45</v>
      </c>
      <c r="AA4162">
        <v>22.5</v>
      </c>
      <c r="AC4162">
        <v>0.48829919270489697</v>
      </c>
    </row>
    <row r="4163" spans="1:29" x14ac:dyDescent="0.35">
      <c r="A4163" t="s">
        <v>29939</v>
      </c>
      <c r="B4163" t="s">
        <v>29940</v>
      </c>
      <c r="C4163">
        <v>1722</v>
      </c>
      <c r="D4163" t="s">
        <v>29893</v>
      </c>
      <c r="E4163">
        <v>0</v>
      </c>
      <c r="F4163">
        <v>4.6666999999999996</v>
      </c>
      <c r="G4163">
        <v>3</v>
      </c>
      <c r="H4163" t="s">
        <v>1340</v>
      </c>
      <c r="I4163" t="s">
        <v>38</v>
      </c>
      <c r="J4163" t="s">
        <v>29913</v>
      </c>
      <c r="L4163" t="s">
        <v>29941</v>
      </c>
      <c r="M4163">
        <v>46</v>
      </c>
      <c r="P4163">
        <v>0</v>
      </c>
      <c r="Q4163">
        <v>0</v>
      </c>
      <c r="R4163">
        <v>0</v>
      </c>
      <c r="S4163">
        <v>0</v>
      </c>
      <c r="T4163">
        <v>0</v>
      </c>
      <c r="U4163" t="s">
        <v>29942</v>
      </c>
      <c r="V4163" t="s">
        <v>32</v>
      </c>
      <c r="W4163" t="s">
        <v>41</v>
      </c>
      <c r="X4163" t="s">
        <v>59</v>
      </c>
      <c r="Y4163">
        <v>0</v>
      </c>
      <c r="AC4163">
        <v>0.48852797354137556</v>
      </c>
    </row>
    <row r="4164" spans="1:29" x14ac:dyDescent="0.35">
      <c r="A4164" t="s">
        <v>25951</v>
      </c>
      <c r="B4164" t="s">
        <v>25952</v>
      </c>
      <c r="C4164">
        <v>3902</v>
      </c>
      <c r="D4164" t="s">
        <v>25136</v>
      </c>
      <c r="E4164">
        <v>8529</v>
      </c>
      <c r="F4164">
        <v>4.5556000000000001</v>
      </c>
      <c r="G4164">
        <v>9</v>
      </c>
      <c r="M4164">
        <v>15</v>
      </c>
      <c r="P4164">
        <v>1</v>
      </c>
      <c r="Q4164">
        <v>1</v>
      </c>
      <c r="R4164">
        <v>0</v>
      </c>
      <c r="S4164">
        <v>0</v>
      </c>
      <c r="T4164">
        <v>1</v>
      </c>
      <c r="U4164" t="s">
        <v>24543</v>
      </c>
      <c r="V4164" t="s">
        <v>306</v>
      </c>
      <c r="W4164" t="s">
        <v>33</v>
      </c>
      <c r="Y4164">
        <v>0</v>
      </c>
      <c r="AC4164">
        <v>0.48866205227366777</v>
      </c>
    </row>
    <row r="4165" spans="1:29" x14ac:dyDescent="0.35">
      <c r="A4165" t="s">
        <v>20865</v>
      </c>
      <c r="B4165" t="s">
        <v>20866</v>
      </c>
      <c r="C4165">
        <v>3976</v>
      </c>
      <c r="D4165" t="s">
        <v>20665</v>
      </c>
      <c r="E4165">
        <v>20453</v>
      </c>
      <c r="F4165">
        <v>3.9668999999999999</v>
      </c>
      <c r="G4165">
        <v>181</v>
      </c>
      <c r="H4165" t="s">
        <v>5467</v>
      </c>
      <c r="I4165" t="s">
        <v>157</v>
      </c>
      <c r="J4165" t="s">
        <v>5467</v>
      </c>
      <c r="L4165" t="s">
        <v>20867</v>
      </c>
      <c r="M4165">
        <v>59</v>
      </c>
      <c r="P4165">
        <v>0</v>
      </c>
      <c r="Q4165">
        <v>0</v>
      </c>
      <c r="R4165">
        <v>0</v>
      </c>
      <c r="S4165">
        <v>0</v>
      </c>
      <c r="T4165">
        <v>0</v>
      </c>
      <c r="V4165" t="s">
        <v>306</v>
      </c>
      <c r="W4165" t="s">
        <v>863</v>
      </c>
      <c r="X4165" t="s">
        <v>1245</v>
      </c>
      <c r="Y4165">
        <v>0</v>
      </c>
      <c r="AC4165">
        <v>0.48886643959828202</v>
      </c>
    </row>
    <row r="4166" spans="1:29" x14ac:dyDescent="0.35">
      <c r="A4166" t="s">
        <v>6092</v>
      </c>
      <c r="B4166" t="s">
        <v>6093</v>
      </c>
      <c r="C4166">
        <v>1254</v>
      </c>
      <c r="D4166" t="s">
        <v>5675</v>
      </c>
      <c r="E4166">
        <v>7037</v>
      </c>
      <c r="F4166">
        <v>3.4862000000000002</v>
      </c>
      <c r="G4166">
        <v>218</v>
      </c>
      <c r="L4166" t="s">
        <v>6094</v>
      </c>
      <c r="M4166">
        <v>36</v>
      </c>
      <c r="P4166">
        <v>0</v>
      </c>
      <c r="Q4166">
        <v>0</v>
      </c>
      <c r="R4166">
        <v>0</v>
      </c>
      <c r="S4166">
        <v>0</v>
      </c>
      <c r="T4166">
        <v>0</v>
      </c>
      <c r="V4166" t="s">
        <v>306</v>
      </c>
      <c r="W4166" t="s">
        <v>815</v>
      </c>
      <c r="X4166" t="s">
        <v>832</v>
      </c>
      <c r="Y4166">
        <v>0</v>
      </c>
      <c r="AC4166">
        <v>0.48888361927267721</v>
      </c>
    </row>
    <row r="4167" spans="1:29" x14ac:dyDescent="0.35">
      <c r="A4167" t="s">
        <v>32358</v>
      </c>
      <c r="B4167" t="s">
        <v>32359</v>
      </c>
      <c r="C4167">
        <v>6316</v>
      </c>
      <c r="D4167" t="s">
        <v>32355</v>
      </c>
      <c r="E4167">
        <v>38190</v>
      </c>
      <c r="F4167">
        <v>4.2460000000000004</v>
      </c>
      <c r="G4167">
        <v>2207</v>
      </c>
      <c r="H4167" t="s">
        <v>467</v>
      </c>
      <c r="I4167" t="s">
        <v>157</v>
      </c>
      <c r="J4167" t="s">
        <v>467</v>
      </c>
      <c r="L4167" t="s">
        <v>32356</v>
      </c>
      <c r="M4167">
        <v>21</v>
      </c>
      <c r="P4167">
        <v>0</v>
      </c>
      <c r="Q4167">
        <v>0</v>
      </c>
      <c r="R4167">
        <v>0</v>
      </c>
      <c r="S4167">
        <v>0</v>
      </c>
      <c r="T4167">
        <v>1</v>
      </c>
      <c r="U4167" t="s">
        <v>32357</v>
      </c>
      <c r="V4167" t="s">
        <v>394</v>
      </c>
      <c r="W4167" t="s">
        <v>160</v>
      </c>
      <c r="Y4167">
        <v>0</v>
      </c>
      <c r="AC4167">
        <v>0.4890038727890782</v>
      </c>
    </row>
    <row r="4168" spans="1:29" x14ac:dyDescent="0.35">
      <c r="A4168" t="s">
        <v>18301</v>
      </c>
      <c r="B4168" t="s">
        <v>18302</v>
      </c>
      <c r="C4168">
        <v>6345</v>
      </c>
      <c r="D4168" t="s">
        <v>18273</v>
      </c>
      <c r="E4168">
        <v>28006</v>
      </c>
      <c r="F4168">
        <v>4.2092999999999998</v>
      </c>
      <c r="G4168">
        <v>86</v>
      </c>
      <c r="H4168" t="s">
        <v>18274</v>
      </c>
      <c r="I4168" t="s">
        <v>803</v>
      </c>
      <c r="J4168" t="s">
        <v>18303</v>
      </c>
      <c r="K4168" t="s">
        <v>18304</v>
      </c>
      <c r="L4168" t="s">
        <v>18305</v>
      </c>
      <c r="M4168">
        <v>19</v>
      </c>
      <c r="P4168">
        <v>0</v>
      </c>
      <c r="Q4168">
        <v>0</v>
      </c>
      <c r="R4168">
        <v>1</v>
      </c>
      <c r="S4168">
        <v>0</v>
      </c>
      <c r="T4168">
        <v>1</v>
      </c>
      <c r="U4168" t="s">
        <v>18306</v>
      </c>
      <c r="V4168" t="s">
        <v>306</v>
      </c>
      <c r="W4168" t="s">
        <v>815</v>
      </c>
      <c r="X4168" t="s">
        <v>832</v>
      </c>
      <c r="Y4168">
        <v>5</v>
      </c>
      <c r="Z4168">
        <v>19</v>
      </c>
      <c r="AA4168">
        <v>19</v>
      </c>
      <c r="AC4168">
        <v>0.48910779356549006</v>
      </c>
    </row>
    <row r="4169" spans="1:29" x14ac:dyDescent="0.35">
      <c r="A4169" t="s">
        <v>21429</v>
      </c>
      <c r="B4169" t="s">
        <v>21430</v>
      </c>
      <c r="C4169">
        <v>7025</v>
      </c>
      <c r="D4169" t="s">
        <v>21247</v>
      </c>
      <c r="E4169">
        <v>1881</v>
      </c>
      <c r="F4169">
        <v>3.4544999999999999</v>
      </c>
      <c r="G4169">
        <v>11</v>
      </c>
      <c r="H4169" t="s">
        <v>7985</v>
      </c>
      <c r="M4169">
        <v>58</v>
      </c>
      <c r="P4169">
        <v>0</v>
      </c>
      <c r="Q4169">
        <v>0</v>
      </c>
      <c r="R4169">
        <v>0</v>
      </c>
      <c r="S4169">
        <v>0</v>
      </c>
      <c r="T4169">
        <v>0</v>
      </c>
      <c r="V4169" t="s">
        <v>32</v>
      </c>
      <c r="W4169" t="s">
        <v>191</v>
      </c>
      <c r="X4169" t="s">
        <v>192</v>
      </c>
      <c r="Y4169">
        <v>0</v>
      </c>
      <c r="AC4169">
        <v>0.48910956767632785</v>
      </c>
    </row>
    <row r="4170" spans="1:29" x14ac:dyDescent="0.35">
      <c r="A4170" t="s">
        <v>19791</v>
      </c>
      <c r="B4170" t="s">
        <v>19792</v>
      </c>
      <c r="C4170">
        <v>6134</v>
      </c>
      <c r="D4170" t="s">
        <v>19596</v>
      </c>
      <c r="E4170">
        <v>6524</v>
      </c>
      <c r="F4170">
        <v>3.2864</v>
      </c>
      <c r="G4170">
        <v>618</v>
      </c>
      <c r="H4170" t="s">
        <v>5212</v>
      </c>
      <c r="I4170" t="s">
        <v>803</v>
      </c>
      <c r="J4170" t="s">
        <v>19793</v>
      </c>
      <c r="K4170" t="s">
        <v>19618</v>
      </c>
      <c r="L4170" t="s">
        <v>19794</v>
      </c>
      <c r="M4170">
        <v>22</v>
      </c>
      <c r="P4170">
        <v>0</v>
      </c>
      <c r="Q4170">
        <v>0</v>
      </c>
      <c r="R4170">
        <v>0</v>
      </c>
      <c r="S4170">
        <v>0</v>
      </c>
      <c r="T4170">
        <v>1</v>
      </c>
      <c r="U4170" t="s">
        <v>11739</v>
      </c>
      <c r="V4170" t="s">
        <v>306</v>
      </c>
      <c r="W4170" t="s">
        <v>823</v>
      </c>
      <c r="X4170" t="s">
        <v>1392</v>
      </c>
      <c r="Y4170">
        <v>0</v>
      </c>
      <c r="AC4170">
        <v>0.48919901424231937</v>
      </c>
    </row>
    <row r="4171" spans="1:29" x14ac:dyDescent="0.35">
      <c r="A4171" t="s">
        <v>17932</v>
      </c>
      <c r="B4171" t="s">
        <v>17933</v>
      </c>
      <c r="C4171">
        <v>6246</v>
      </c>
      <c r="D4171" t="s">
        <v>17836</v>
      </c>
      <c r="E4171">
        <v>9523</v>
      </c>
      <c r="F4171">
        <v>4.3257000000000003</v>
      </c>
      <c r="G4171">
        <v>218</v>
      </c>
      <c r="H4171" t="s">
        <v>186</v>
      </c>
      <c r="I4171" t="s">
        <v>157</v>
      </c>
      <c r="J4171" t="s">
        <v>186</v>
      </c>
      <c r="L4171" t="s">
        <v>17934</v>
      </c>
      <c r="M4171">
        <v>20</v>
      </c>
      <c r="P4171">
        <v>0</v>
      </c>
      <c r="Q4171">
        <v>0</v>
      </c>
      <c r="R4171">
        <v>0</v>
      </c>
      <c r="S4171">
        <v>0</v>
      </c>
      <c r="T4171">
        <v>1</v>
      </c>
      <c r="U4171" t="s">
        <v>17935</v>
      </c>
      <c r="V4171" t="s">
        <v>306</v>
      </c>
      <c r="W4171" t="s">
        <v>815</v>
      </c>
      <c r="X4171" t="s">
        <v>832</v>
      </c>
      <c r="Y4171">
        <v>0</v>
      </c>
      <c r="AC4171">
        <v>0.48924302975283729</v>
      </c>
    </row>
    <row r="4172" spans="1:29" x14ac:dyDescent="0.35">
      <c r="A4172" t="s">
        <v>20527</v>
      </c>
      <c r="B4172" t="s">
        <v>20528</v>
      </c>
      <c r="C4172">
        <v>4164</v>
      </c>
      <c r="D4172" t="s">
        <v>20394</v>
      </c>
      <c r="E4172">
        <v>7682</v>
      </c>
      <c r="F4172">
        <v>4.4645999999999999</v>
      </c>
      <c r="G4172">
        <v>254</v>
      </c>
      <c r="H4172" t="s">
        <v>20395</v>
      </c>
      <c r="I4172" t="s">
        <v>157</v>
      </c>
      <c r="J4172" t="s">
        <v>20395</v>
      </c>
      <c r="L4172" t="s">
        <v>20529</v>
      </c>
      <c r="M4172">
        <v>45</v>
      </c>
      <c r="P4172">
        <v>0</v>
      </c>
      <c r="Q4172">
        <v>0</v>
      </c>
      <c r="R4172">
        <v>0</v>
      </c>
      <c r="S4172">
        <v>0</v>
      </c>
      <c r="T4172">
        <v>0</v>
      </c>
      <c r="V4172" t="s">
        <v>394</v>
      </c>
      <c r="W4172" t="s">
        <v>428</v>
      </c>
      <c r="X4172" t="s">
        <v>429</v>
      </c>
      <c r="Y4172">
        <v>0</v>
      </c>
      <c r="AC4172">
        <v>0.48942831730440761</v>
      </c>
    </row>
    <row r="4173" spans="1:29" x14ac:dyDescent="0.35">
      <c r="A4173" t="s">
        <v>6077</v>
      </c>
      <c r="B4173" t="s">
        <v>6078</v>
      </c>
      <c r="C4173">
        <v>1254</v>
      </c>
      <c r="D4173" t="s">
        <v>5675</v>
      </c>
      <c r="E4173">
        <v>7842</v>
      </c>
      <c r="F4173">
        <v>4.0761000000000003</v>
      </c>
      <c r="G4173">
        <v>92</v>
      </c>
      <c r="H4173" t="s">
        <v>186</v>
      </c>
      <c r="I4173" t="s">
        <v>157</v>
      </c>
      <c r="J4173" t="s">
        <v>186</v>
      </c>
      <c r="L4173" t="s">
        <v>6079</v>
      </c>
      <c r="M4173">
        <v>44</v>
      </c>
      <c r="P4173">
        <v>0</v>
      </c>
      <c r="Q4173">
        <v>0</v>
      </c>
      <c r="R4173">
        <v>0</v>
      </c>
      <c r="S4173">
        <v>0</v>
      </c>
      <c r="T4173">
        <v>0</v>
      </c>
      <c r="V4173" t="s">
        <v>394</v>
      </c>
      <c r="W4173" t="s">
        <v>395</v>
      </c>
      <c r="X4173" t="s">
        <v>395</v>
      </c>
      <c r="Y4173">
        <v>0</v>
      </c>
      <c r="AC4173">
        <v>0.48944649394628903</v>
      </c>
    </row>
    <row r="4174" spans="1:29" x14ac:dyDescent="0.35">
      <c r="A4174" t="s">
        <v>15844</v>
      </c>
      <c r="B4174" t="s">
        <v>15845</v>
      </c>
      <c r="C4174">
        <v>6259</v>
      </c>
      <c r="D4174" t="s">
        <v>15711</v>
      </c>
      <c r="E4174">
        <v>13272</v>
      </c>
      <c r="F4174">
        <v>4.1616</v>
      </c>
      <c r="G4174">
        <v>229</v>
      </c>
      <c r="H4174" t="s">
        <v>15846</v>
      </c>
      <c r="I4174" t="s">
        <v>157</v>
      </c>
      <c r="J4174" t="s">
        <v>15846</v>
      </c>
      <c r="L4174" t="s">
        <v>15847</v>
      </c>
      <c r="M4174">
        <v>38</v>
      </c>
      <c r="P4174">
        <v>0</v>
      </c>
      <c r="Q4174">
        <v>0</v>
      </c>
      <c r="R4174">
        <v>0</v>
      </c>
      <c r="S4174">
        <v>0</v>
      </c>
      <c r="T4174">
        <v>1</v>
      </c>
      <c r="U4174" t="s">
        <v>15848</v>
      </c>
      <c r="V4174" t="s">
        <v>222</v>
      </c>
      <c r="W4174" t="s">
        <v>223</v>
      </c>
      <c r="X4174" t="s">
        <v>881</v>
      </c>
      <c r="Y4174">
        <v>1</v>
      </c>
      <c r="Z4174">
        <v>24</v>
      </c>
      <c r="AA4174">
        <v>24</v>
      </c>
      <c r="AC4174">
        <v>0.48958989002907427</v>
      </c>
    </row>
    <row r="4175" spans="1:29" x14ac:dyDescent="0.35">
      <c r="A4175" t="s">
        <v>29285</v>
      </c>
      <c r="B4175" t="s">
        <v>29286</v>
      </c>
      <c r="C4175">
        <v>6238</v>
      </c>
      <c r="D4175" t="s">
        <v>29270</v>
      </c>
      <c r="E4175">
        <v>12034</v>
      </c>
      <c r="F4175">
        <v>4.4789000000000003</v>
      </c>
      <c r="G4175">
        <v>71</v>
      </c>
      <c r="H4175" t="s">
        <v>29287</v>
      </c>
      <c r="I4175" t="s">
        <v>38</v>
      </c>
      <c r="J4175" t="s">
        <v>29287</v>
      </c>
      <c r="L4175" t="s">
        <v>29288</v>
      </c>
      <c r="M4175">
        <v>69</v>
      </c>
      <c r="P4175">
        <v>0</v>
      </c>
      <c r="Q4175">
        <v>0</v>
      </c>
      <c r="R4175">
        <v>0</v>
      </c>
      <c r="S4175">
        <v>0</v>
      </c>
      <c r="T4175">
        <v>1</v>
      </c>
      <c r="U4175" t="s">
        <v>29272</v>
      </c>
      <c r="V4175" t="s">
        <v>93</v>
      </c>
      <c r="W4175" t="s">
        <v>94</v>
      </c>
      <c r="X4175" t="s">
        <v>95</v>
      </c>
      <c r="Y4175">
        <v>0</v>
      </c>
      <c r="AC4175">
        <v>0.48969087287605817</v>
      </c>
    </row>
    <row r="4176" spans="1:29" x14ac:dyDescent="0.35">
      <c r="A4176" t="s">
        <v>23274</v>
      </c>
      <c r="B4176" t="s">
        <v>23275</v>
      </c>
      <c r="C4176">
        <v>6286</v>
      </c>
      <c r="D4176" t="s">
        <v>23177</v>
      </c>
      <c r="E4176">
        <v>15475</v>
      </c>
      <c r="F4176">
        <v>4.7958999999999996</v>
      </c>
      <c r="G4176">
        <v>49</v>
      </c>
      <c r="L4176" t="s">
        <v>23276</v>
      </c>
      <c r="M4176">
        <v>35</v>
      </c>
      <c r="P4176">
        <v>0</v>
      </c>
      <c r="Q4176">
        <v>0</v>
      </c>
      <c r="R4176">
        <v>0</v>
      </c>
      <c r="S4176">
        <v>0</v>
      </c>
      <c r="T4176">
        <v>1</v>
      </c>
      <c r="V4176" t="s">
        <v>306</v>
      </c>
      <c r="W4176" t="s">
        <v>1138</v>
      </c>
      <c r="X4176" t="s">
        <v>1248</v>
      </c>
      <c r="Y4176">
        <v>0</v>
      </c>
      <c r="AC4176">
        <v>0.48980270270010207</v>
      </c>
    </row>
    <row r="4177" spans="1:29" x14ac:dyDescent="0.35">
      <c r="A4177" t="s">
        <v>23022</v>
      </c>
      <c r="B4177" t="s">
        <v>23023</v>
      </c>
      <c r="C4177">
        <v>6160</v>
      </c>
      <c r="D4177" t="s">
        <v>22962</v>
      </c>
      <c r="E4177">
        <v>43964</v>
      </c>
      <c r="F4177">
        <v>4.4851000000000001</v>
      </c>
      <c r="G4177">
        <v>134</v>
      </c>
      <c r="H4177" t="s">
        <v>23024</v>
      </c>
      <c r="I4177" t="s">
        <v>157</v>
      </c>
      <c r="J4177" t="s">
        <v>23024</v>
      </c>
      <c r="L4177" t="s">
        <v>23025</v>
      </c>
      <c r="M4177">
        <v>128</v>
      </c>
      <c r="P4177">
        <v>0</v>
      </c>
      <c r="Q4177">
        <v>0</v>
      </c>
      <c r="R4177">
        <v>0</v>
      </c>
      <c r="S4177">
        <v>0</v>
      </c>
      <c r="T4177">
        <v>1</v>
      </c>
      <c r="U4177" t="s">
        <v>23026</v>
      </c>
      <c r="V4177" t="s">
        <v>306</v>
      </c>
      <c r="W4177" t="s">
        <v>823</v>
      </c>
      <c r="X4177" t="s">
        <v>1091</v>
      </c>
      <c r="Y4177">
        <v>0</v>
      </c>
      <c r="AC4177">
        <v>0.48980363926946791</v>
      </c>
    </row>
    <row r="4178" spans="1:29" x14ac:dyDescent="0.35">
      <c r="A4178" t="s">
        <v>16398</v>
      </c>
      <c r="B4178" t="s">
        <v>16399</v>
      </c>
      <c r="C4178">
        <v>6240</v>
      </c>
      <c r="D4178" t="s">
        <v>16380</v>
      </c>
      <c r="E4178">
        <v>36341</v>
      </c>
      <c r="F4178">
        <v>4.3162000000000003</v>
      </c>
      <c r="G4178">
        <v>136</v>
      </c>
      <c r="H4178" t="s">
        <v>16384</v>
      </c>
      <c r="I4178" t="s">
        <v>38</v>
      </c>
      <c r="J4178" t="s">
        <v>16384</v>
      </c>
      <c r="L4178" t="s">
        <v>16394</v>
      </c>
      <c r="M4178">
        <v>50</v>
      </c>
      <c r="P4178">
        <v>0</v>
      </c>
      <c r="Q4178">
        <v>0</v>
      </c>
      <c r="R4178">
        <v>0</v>
      </c>
      <c r="S4178">
        <v>0</v>
      </c>
      <c r="T4178">
        <v>1</v>
      </c>
      <c r="V4178" t="s">
        <v>32</v>
      </c>
      <c r="W4178" t="s">
        <v>41</v>
      </c>
      <c r="X4178" t="s">
        <v>59</v>
      </c>
      <c r="Y4178">
        <v>0</v>
      </c>
      <c r="AC4178">
        <v>0.48983735128476413</v>
      </c>
    </row>
    <row r="4179" spans="1:29" x14ac:dyDescent="0.35">
      <c r="A4179" t="s">
        <v>6142</v>
      </c>
      <c r="B4179" t="s">
        <v>6143</v>
      </c>
      <c r="C4179">
        <v>1254</v>
      </c>
      <c r="D4179" t="s">
        <v>5675</v>
      </c>
      <c r="E4179">
        <v>4621</v>
      </c>
      <c r="F4179">
        <v>4.7305000000000001</v>
      </c>
      <c r="G4179">
        <v>167</v>
      </c>
      <c r="H4179" t="s">
        <v>37</v>
      </c>
      <c r="I4179" t="s">
        <v>157</v>
      </c>
      <c r="J4179" t="s">
        <v>37</v>
      </c>
      <c r="L4179" t="s">
        <v>6144</v>
      </c>
      <c r="M4179">
        <v>25</v>
      </c>
      <c r="P4179">
        <v>0</v>
      </c>
      <c r="Q4179">
        <v>0</v>
      </c>
      <c r="R4179">
        <v>0</v>
      </c>
      <c r="S4179">
        <v>0</v>
      </c>
      <c r="T4179">
        <v>0</v>
      </c>
      <c r="V4179" t="s">
        <v>172</v>
      </c>
      <c r="W4179" t="s">
        <v>394</v>
      </c>
      <c r="X4179" t="s">
        <v>6145</v>
      </c>
      <c r="Y4179">
        <v>0</v>
      </c>
      <c r="AC4179">
        <v>0.48996188198463475</v>
      </c>
    </row>
    <row r="4180" spans="1:29" x14ac:dyDescent="0.35">
      <c r="A4180" t="s">
        <v>27065</v>
      </c>
      <c r="B4180" t="s">
        <v>27066</v>
      </c>
      <c r="C4180">
        <v>6289</v>
      </c>
      <c r="D4180" t="s">
        <v>26991</v>
      </c>
      <c r="E4180">
        <v>8931</v>
      </c>
      <c r="F4180">
        <v>4.5982000000000003</v>
      </c>
      <c r="G4180">
        <v>112</v>
      </c>
      <c r="H4180" t="s">
        <v>3390</v>
      </c>
      <c r="I4180" t="s">
        <v>157</v>
      </c>
      <c r="J4180" t="s">
        <v>3390</v>
      </c>
      <c r="L4180" t="s">
        <v>27067</v>
      </c>
      <c r="M4180">
        <v>39</v>
      </c>
      <c r="P4180">
        <v>0</v>
      </c>
      <c r="Q4180">
        <v>0</v>
      </c>
      <c r="R4180">
        <v>0</v>
      </c>
      <c r="S4180">
        <v>0</v>
      </c>
      <c r="T4180">
        <v>1</v>
      </c>
      <c r="U4180" t="s">
        <v>27068</v>
      </c>
      <c r="V4180" t="s">
        <v>93</v>
      </c>
      <c r="W4180" t="s">
        <v>94</v>
      </c>
      <c r="X4180" t="s">
        <v>95</v>
      </c>
      <c r="Y4180">
        <v>0</v>
      </c>
      <c r="AC4180">
        <v>0.49005162098286836</v>
      </c>
    </row>
    <row r="4181" spans="1:29" x14ac:dyDescent="0.35">
      <c r="A4181" t="s">
        <v>7494</v>
      </c>
      <c r="B4181" t="s">
        <v>7495</v>
      </c>
      <c r="C4181">
        <v>6219</v>
      </c>
      <c r="D4181" t="s">
        <v>7319</v>
      </c>
      <c r="E4181">
        <v>2582</v>
      </c>
      <c r="F4181">
        <v>4</v>
      </c>
      <c r="G4181">
        <v>11</v>
      </c>
      <c r="H4181" t="s">
        <v>658</v>
      </c>
      <c r="L4181" t="s">
        <v>7496</v>
      </c>
      <c r="M4181">
        <v>42</v>
      </c>
      <c r="P4181">
        <v>0</v>
      </c>
      <c r="Q4181">
        <v>0</v>
      </c>
      <c r="R4181">
        <v>1</v>
      </c>
      <c r="S4181">
        <v>0</v>
      </c>
      <c r="T4181">
        <v>0</v>
      </c>
      <c r="V4181" t="s">
        <v>394</v>
      </c>
      <c r="W4181" t="s">
        <v>428</v>
      </c>
      <c r="X4181" t="s">
        <v>429</v>
      </c>
      <c r="Y4181">
        <v>0</v>
      </c>
      <c r="AC4181">
        <v>0.49015656065719904</v>
      </c>
    </row>
    <row r="4182" spans="1:29" x14ac:dyDescent="0.35">
      <c r="A4182" t="s">
        <v>22472</v>
      </c>
      <c r="B4182" t="s">
        <v>22473</v>
      </c>
      <c r="C4182">
        <v>6346</v>
      </c>
      <c r="D4182" t="s">
        <v>22187</v>
      </c>
      <c r="E4182">
        <v>2003</v>
      </c>
      <c r="F4182">
        <v>5</v>
      </c>
      <c r="G4182">
        <v>6</v>
      </c>
      <c r="M4182">
        <v>100</v>
      </c>
      <c r="P4182">
        <v>0</v>
      </c>
      <c r="Q4182">
        <v>1</v>
      </c>
      <c r="R4182">
        <v>0</v>
      </c>
      <c r="S4182">
        <v>0</v>
      </c>
      <c r="T4182">
        <v>0</v>
      </c>
      <c r="U4182" t="s">
        <v>22474</v>
      </c>
      <c r="V4182" t="s">
        <v>222</v>
      </c>
      <c r="W4182" t="s">
        <v>908</v>
      </c>
      <c r="X4182" t="s">
        <v>926</v>
      </c>
      <c r="Y4182">
        <v>0</v>
      </c>
      <c r="AC4182">
        <v>0.49024115216994402</v>
      </c>
    </row>
    <row r="4183" spans="1:29" x14ac:dyDescent="0.35">
      <c r="A4183" t="s">
        <v>13008</v>
      </c>
      <c r="B4183" t="s">
        <v>13009</v>
      </c>
      <c r="C4183">
        <v>5879</v>
      </c>
      <c r="D4183" t="s">
        <v>12722</v>
      </c>
      <c r="E4183">
        <v>5401</v>
      </c>
      <c r="F4183">
        <v>2.3125</v>
      </c>
      <c r="G4183">
        <v>16</v>
      </c>
      <c r="H4183" t="s">
        <v>55</v>
      </c>
      <c r="I4183" t="s">
        <v>803</v>
      </c>
      <c r="J4183" t="s">
        <v>12737</v>
      </c>
      <c r="K4183" t="s">
        <v>7600</v>
      </c>
      <c r="L4183" t="s">
        <v>13010</v>
      </c>
      <c r="M4183">
        <v>49</v>
      </c>
      <c r="P4183">
        <v>1</v>
      </c>
      <c r="Q4183">
        <v>0</v>
      </c>
      <c r="R4183">
        <v>1</v>
      </c>
      <c r="S4183">
        <v>0</v>
      </c>
      <c r="T4183">
        <v>0</v>
      </c>
      <c r="V4183" t="s">
        <v>306</v>
      </c>
      <c r="W4183" t="s">
        <v>307</v>
      </c>
      <c r="X4183" t="s">
        <v>308</v>
      </c>
      <c r="Y4183">
        <v>0</v>
      </c>
      <c r="AC4183">
        <v>0.49059951212408714</v>
      </c>
    </row>
    <row r="4184" spans="1:29" x14ac:dyDescent="0.35">
      <c r="A4184" t="s">
        <v>25013</v>
      </c>
      <c r="B4184" t="s">
        <v>25014</v>
      </c>
      <c r="C4184">
        <v>6159</v>
      </c>
      <c r="D4184" t="s">
        <v>24926</v>
      </c>
      <c r="E4184">
        <v>260</v>
      </c>
      <c r="F4184">
        <v>5</v>
      </c>
      <c r="G4184">
        <v>1</v>
      </c>
      <c r="H4184" t="s">
        <v>115</v>
      </c>
      <c r="I4184" t="s">
        <v>157</v>
      </c>
      <c r="J4184" t="s">
        <v>115</v>
      </c>
      <c r="L4184" t="s">
        <v>25012</v>
      </c>
      <c r="M4184">
        <v>18</v>
      </c>
      <c r="P4184">
        <v>0</v>
      </c>
      <c r="Q4184">
        <v>0</v>
      </c>
      <c r="R4184">
        <v>1</v>
      </c>
      <c r="S4184">
        <v>1</v>
      </c>
      <c r="T4184">
        <v>0</v>
      </c>
      <c r="U4184" t="s">
        <v>24995</v>
      </c>
      <c r="V4184" t="s">
        <v>222</v>
      </c>
      <c r="W4184" t="s">
        <v>223</v>
      </c>
      <c r="X4184" t="s">
        <v>224</v>
      </c>
      <c r="Y4184">
        <v>0</v>
      </c>
      <c r="AC4184">
        <v>0.49060262701166901</v>
      </c>
    </row>
    <row r="4185" spans="1:29" x14ac:dyDescent="0.35">
      <c r="A4185" t="s">
        <v>10446</v>
      </c>
      <c r="B4185" t="s">
        <v>10447</v>
      </c>
      <c r="C4185">
        <v>5972</v>
      </c>
      <c r="D4185" t="s">
        <v>10359</v>
      </c>
      <c r="E4185">
        <v>15552</v>
      </c>
      <c r="F4185">
        <v>3.5682</v>
      </c>
      <c r="G4185">
        <v>44</v>
      </c>
      <c r="H4185" t="s">
        <v>10360</v>
      </c>
      <c r="I4185" t="s">
        <v>157</v>
      </c>
      <c r="J4185" t="s">
        <v>10360</v>
      </c>
      <c r="L4185" t="s">
        <v>10448</v>
      </c>
      <c r="M4185">
        <v>28</v>
      </c>
      <c r="P4185">
        <v>0</v>
      </c>
      <c r="Q4185">
        <v>0</v>
      </c>
      <c r="R4185">
        <v>0</v>
      </c>
      <c r="S4185">
        <v>0</v>
      </c>
      <c r="T4185">
        <v>1</v>
      </c>
      <c r="U4185" t="s">
        <v>10449</v>
      </c>
      <c r="V4185" t="s">
        <v>93</v>
      </c>
      <c r="W4185" t="s">
        <v>94</v>
      </c>
      <c r="X4185" t="s">
        <v>95</v>
      </c>
      <c r="Y4185">
        <v>0</v>
      </c>
      <c r="AC4185">
        <v>0.49063603604481532</v>
      </c>
    </row>
    <row r="4186" spans="1:29" x14ac:dyDescent="0.35">
      <c r="A4186" t="s">
        <v>13775</v>
      </c>
      <c r="B4186" t="s">
        <v>13776</v>
      </c>
      <c r="C4186">
        <v>6156</v>
      </c>
      <c r="D4186" t="s">
        <v>13777</v>
      </c>
      <c r="E4186">
        <v>398628</v>
      </c>
      <c r="F4186">
        <v>3.6762000000000001</v>
      </c>
      <c r="G4186">
        <v>3675</v>
      </c>
      <c r="H4186" t="s">
        <v>13778</v>
      </c>
      <c r="I4186" t="s">
        <v>803</v>
      </c>
      <c r="J4186" t="s">
        <v>13779</v>
      </c>
      <c r="K4186" t="s">
        <v>13780</v>
      </c>
      <c r="L4186" t="s">
        <v>13781</v>
      </c>
      <c r="M4186">
        <v>48</v>
      </c>
      <c r="P4186">
        <v>0</v>
      </c>
      <c r="Q4186">
        <v>0</v>
      </c>
      <c r="R4186">
        <v>0</v>
      </c>
      <c r="S4186">
        <v>0</v>
      </c>
      <c r="T4186">
        <v>0</v>
      </c>
      <c r="U4186" t="s">
        <v>13782</v>
      </c>
      <c r="V4186" t="s">
        <v>306</v>
      </c>
      <c r="W4186" t="s">
        <v>815</v>
      </c>
      <c r="X4186" t="s">
        <v>1155</v>
      </c>
      <c r="Y4186">
        <v>29</v>
      </c>
      <c r="Z4186">
        <v>48</v>
      </c>
      <c r="AA4186">
        <v>48</v>
      </c>
      <c r="AC4186">
        <v>0.49075978534703457</v>
      </c>
    </row>
    <row r="4187" spans="1:29" x14ac:dyDescent="0.35">
      <c r="A4187" t="s">
        <v>22260</v>
      </c>
      <c r="B4187" t="s">
        <v>22261</v>
      </c>
      <c r="C4187">
        <v>6346</v>
      </c>
      <c r="D4187" t="s">
        <v>22187</v>
      </c>
      <c r="E4187">
        <v>9894</v>
      </c>
      <c r="F4187">
        <v>4.4691999999999998</v>
      </c>
      <c r="G4187">
        <v>422</v>
      </c>
      <c r="H4187" t="s">
        <v>186</v>
      </c>
      <c r="I4187" t="s">
        <v>157</v>
      </c>
      <c r="J4187" t="s">
        <v>186</v>
      </c>
      <c r="L4187" t="s">
        <v>22210</v>
      </c>
      <c r="M4187">
        <v>19.5</v>
      </c>
      <c r="P4187">
        <v>0</v>
      </c>
      <c r="Q4187">
        <v>0</v>
      </c>
      <c r="R4187">
        <v>1</v>
      </c>
      <c r="S4187">
        <v>0</v>
      </c>
      <c r="T4187">
        <v>0</v>
      </c>
      <c r="U4187" t="s">
        <v>22262</v>
      </c>
      <c r="V4187" t="s">
        <v>222</v>
      </c>
      <c r="W4187" t="s">
        <v>223</v>
      </c>
      <c r="X4187" t="s">
        <v>265</v>
      </c>
      <c r="Y4187">
        <v>0</v>
      </c>
      <c r="AC4187">
        <v>0.49077866556029748</v>
      </c>
    </row>
    <row r="4188" spans="1:29" x14ac:dyDescent="0.35">
      <c r="A4188" t="s">
        <v>19838</v>
      </c>
      <c r="B4188" t="s">
        <v>19839</v>
      </c>
      <c r="C4188">
        <v>6315</v>
      </c>
      <c r="D4188" t="s">
        <v>19814</v>
      </c>
      <c r="E4188">
        <v>5972</v>
      </c>
      <c r="F4188">
        <v>4.6786000000000003</v>
      </c>
      <c r="G4188">
        <v>28</v>
      </c>
      <c r="H4188" t="s">
        <v>3128</v>
      </c>
      <c r="I4188" t="s">
        <v>157</v>
      </c>
      <c r="J4188" t="s">
        <v>3128</v>
      </c>
      <c r="L4188" t="s">
        <v>19840</v>
      </c>
      <c r="M4188">
        <v>40</v>
      </c>
      <c r="P4188">
        <v>0</v>
      </c>
      <c r="Q4188">
        <v>0</v>
      </c>
      <c r="R4188">
        <v>0</v>
      </c>
      <c r="S4188">
        <v>0</v>
      </c>
      <c r="T4188">
        <v>0</v>
      </c>
      <c r="U4188" t="s">
        <v>19841</v>
      </c>
      <c r="V4188" t="s">
        <v>222</v>
      </c>
      <c r="W4188" t="s">
        <v>223</v>
      </c>
      <c r="X4188" t="s">
        <v>224</v>
      </c>
      <c r="Y4188">
        <v>1</v>
      </c>
      <c r="Z4188">
        <v>40</v>
      </c>
      <c r="AA4188">
        <v>40</v>
      </c>
      <c r="AC4188">
        <v>0.49079078384041874</v>
      </c>
    </row>
    <row r="4189" spans="1:29" x14ac:dyDescent="0.35">
      <c r="A4189" t="s">
        <v>27041</v>
      </c>
      <c r="B4189" t="s">
        <v>27042</v>
      </c>
      <c r="C4189">
        <v>6289</v>
      </c>
      <c r="D4189" t="s">
        <v>26991</v>
      </c>
      <c r="E4189">
        <v>26189</v>
      </c>
      <c r="F4189">
        <v>4.6306000000000003</v>
      </c>
      <c r="G4189">
        <v>425</v>
      </c>
      <c r="H4189" t="s">
        <v>478</v>
      </c>
      <c r="I4189" t="s">
        <v>157</v>
      </c>
      <c r="J4189" t="s">
        <v>478</v>
      </c>
      <c r="L4189" t="s">
        <v>27043</v>
      </c>
      <c r="M4189">
        <v>30</v>
      </c>
      <c r="P4189">
        <v>0</v>
      </c>
      <c r="Q4189">
        <v>0</v>
      </c>
      <c r="R4189">
        <v>0</v>
      </c>
      <c r="S4189">
        <v>0</v>
      </c>
      <c r="T4189">
        <v>1</v>
      </c>
      <c r="U4189" t="s">
        <v>27044</v>
      </c>
      <c r="V4189" t="s">
        <v>394</v>
      </c>
      <c r="W4189" t="s">
        <v>400</v>
      </c>
      <c r="X4189" t="s">
        <v>2146</v>
      </c>
      <c r="Y4189">
        <v>0</v>
      </c>
      <c r="AC4189">
        <v>0.49093847649794209</v>
      </c>
    </row>
    <row r="4190" spans="1:29" x14ac:dyDescent="0.35">
      <c r="A4190" t="s">
        <v>24259</v>
      </c>
      <c r="B4190" t="s">
        <v>24260</v>
      </c>
      <c r="C4190">
        <v>1164</v>
      </c>
      <c r="D4190" t="s">
        <v>24248</v>
      </c>
      <c r="E4190">
        <v>3756</v>
      </c>
      <c r="F4190">
        <v>4.5113000000000003</v>
      </c>
      <c r="G4190">
        <v>354</v>
      </c>
      <c r="H4190" t="s">
        <v>195</v>
      </c>
      <c r="I4190" t="s">
        <v>38</v>
      </c>
      <c r="J4190" t="s">
        <v>1730</v>
      </c>
      <c r="L4190" t="s">
        <v>24261</v>
      </c>
      <c r="M4190">
        <v>88</v>
      </c>
      <c r="P4190">
        <v>0</v>
      </c>
      <c r="Q4190">
        <v>0</v>
      </c>
      <c r="R4190">
        <v>0</v>
      </c>
      <c r="S4190">
        <v>0</v>
      </c>
      <c r="T4190">
        <v>0</v>
      </c>
      <c r="V4190" t="s">
        <v>32</v>
      </c>
      <c r="W4190" t="s">
        <v>172</v>
      </c>
      <c r="X4190" t="s">
        <v>173</v>
      </c>
      <c r="Y4190">
        <v>0</v>
      </c>
      <c r="AC4190">
        <v>0.49104679263985862</v>
      </c>
    </row>
    <row r="4191" spans="1:29" x14ac:dyDescent="0.35">
      <c r="A4191" t="s">
        <v>4932</v>
      </c>
      <c r="B4191" t="s">
        <v>4933</v>
      </c>
      <c r="C4191">
        <v>6236</v>
      </c>
      <c r="D4191" t="s">
        <v>4908</v>
      </c>
      <c r="E4191">
        <v>388911</v>
      </c>
      <c r="F4191">
        <v>3.4859</v>
      </c>
      <c r="G4191">
        <v>817</v>
      </c>
      <c r="I4191" t="s">
        <v>803</v>
      </c>
      <c r="J4191" t="s">
        <v>4934</v>
      </c>
      <c r="K4191" t="s">
        <v>4935</v>
      </c>
      <c r="L4191" t="s">
        <v>4936</v>
      </c>
      <c r="M4191">
        <v>25</v>
      </c>
      <c r="P4191">
        <v>0</v>
      </c>
      <c r="Q4191">
        <v>0</v>
      </c>
      <c r="R4191">
        <v>0</v>
      </c>
      <c r="S4191">
        <v>0</v>
      </c>
      <c r="T4191">
        <v>1</v>
      </c>
      <c r="U4191" t="s">
        <v>4937</v>
      </c>
      <c r="V4191" t="s">
        <v>306</v>
      </c>
      <c r="W4191" t="s">
        <v>160</v>
      </c>
      <c r="Y4191">
        <v>2</v>
      </c>
      <c r="Z4191">
        <v>25</v>
      </c>
      <c r="AA4191">
        <v>25</v>
      </c>
      <c r="AC4191">
        <v>0.49105963465251823</v>
      </c>
    </row>
    <row r="4192" spans="1:29" x14ac:dyDescent="0.35">
      <c r="A4192" t="s">
        <v>25977</v>
      </c>
      <c r="B4192" t="s">
        <v>25978</v>
      </c>
      <c r="C4192">
        <v>3902</v>
      </c>
      <c r="D4192" t="s">
        <v>25136</v>
      </c>
      <c r="E4192">
        <v>8025</v>
      </c>
      <c r="F4192">
        <v>3.9544999999999999</v>
      </c>
      <c r="G4192">
        <v>22</v>
      </c>
      <c r="H4192" t="s">
        <v>25979</v>
      </c>
      <c r="I4192" t="s">
        <v>157</v>
      </c>
      <c r="J4192" t="s">
        <v>25979</v>
      </c>
      <c r="L4192" t="s">
        <v>25709</v>
      </c>
      <c r="M4192">
        <v>7</v>
      </c>
      <c r="P4192">
        <v>0</v>
      </c>
      <c r="Q4192">
        <v>0</v>
      </c>
      <c r="R4192">
        <v>0</v>
      </c>
      <c r="S4192">
        <v>1</v>
      </c>
      <c r="T4192">
        <v>1</v>
      </c>
      <c r="U4192" t="s">
        <v>25710</v>
      </c>
      <c r="V4192" t="s">
        <v>160</v>
      </c>
      <c r="Y4192">
        <v>0</v>
      </c>
      <c r="AC4192">
        <v>0.4913261430433844</v>
      </c>
    </row>
    <row r="4193" spans="1:29" x14ac:dyDescent="0.35">
      <c r="A4193" t="s">
        <v>12878</v>
      </c>
      <c r="B4193" t="s">
        <v>12879</v>
      </c>
      <c r="C4193">
        <v>5879</v>
      </c>
      <c r="D4193" t="s">
        <v>12722</v>
      </c>
      <c r="E4193">
        <v>33427</v>
      </c>
      <c r="F4193">
        <v>4.5731999999999999</v>
      </c>
      <c r="G4193">
        <v>164</v>
      </c>
      <c r="H4193" t="s">
        <v>12880</v>
      </c>
      <c r="I4193" t="s">
        <v>803</v>
      </c>
      <c r="J4193" t="s">
        <v>12881</v>
      </c>
      <c r="K4193" t="s">
        <v>12882</v>
      </c>
      <c r="L4193" t="s">
        <v>12883</v>
      </c>
      <c r="M4193">
        <v>38</v>
      </c>
      <c r="P4193">
        <v>0</v>
      </c>
      <c r="Q4193">
        <v>0</v>
      </c>
      <c r="R4193">
        <v>0</v>
      </c>
      <c r="S4193">
        <v>0</v>
      </c>
      <c r="T4193">
        <v>0</v>
      </c>
      <c r="U4193" t="s">
        <v>12884</v>
      </c>
      <c r="V4193" t="s">
        <v>306</v>
      </c>
      <c r="W4193" t="s">
        <v>307</v>
      </c>
      <c r="X4193" t="s">
        <v>1087</v>
      </c>
      <c r="Y4193">
        <v>19</v>
      </c>
      <c r="Z4193">
        <v>38</v>
      </c>
      <c r="AA4193">
        <v>38</v>
      </c>
      <c r="AC4193">
        <v>0.49136796731301569</v>
      </c>
    </row>
    <row r="4194" spans="1:29" x14ac:dyDescent="0.35">
      <c r="A4194" t="s">
        <v>10761</v>
      </c>
      <c r="B4194" t="s">
        <v>10762</v>
      </c>
      <c r="C4194">
        <v>6347</v>
      </c>
      <c r="D4194" t="s">
        <v>10749</v>
      </c>
      <c r="E4194">
        <v>19000</v>
      </c>
      <c r="F4194">
        <v>4.6900000000000004</v>
      </c>
      <c r="G4194">
        <v>229</v>
      </c>
      <c r="H4194" t="s">
        <v>10763</v>
      </c>
      <c r="I4194" t="s">
        <v>803</v>
      </c>
      <c r="J4194" t="s">
        <v>10764</v>
      </c>
      <c r="L4194" t="s">
        <v>10765</v>
      </c>
      <c r="M4194">
        <v>24</v>
      </c>
      <c r="P4194">
        <v>0</v>
      </c>
      <c r="Q4194">
        <v>0</v>
      </c>
      <c r="R4194">
        <v>0</v>
      </c>
      <c r="S4194">
        <v>0</v>
      </c>
      <c r="T4194">
        <v>0</v>
      </c>
      <c r="U4194" t="s">
        <v>10766</v>
      </c>
      <c r="V4194" t="s">
        <v>306</v>
      </c>
      <c r="W4194" t="s">
        <v>307</v>
      </c>
      <c r="X4194" t="s">
        <v>1087</v>
      </c>
      <c r="Y4194">
        <v>3</v>
      </c>
      <c r="Z4194">
        <v>24</v>
      </c>
      <c r="AA4194">
        <v>24</v>
      </c>
      <c r="AC4194">
        <v>0.49139016256691515</v>
      </c>
    </row>
    <row r="4195" spans="1:29" x14ac:dyDescent="0.35">
      <c r="A4195" t="s">
        <v>30147</v>
      </c>
      <c r="B4195" t="s">
        <v>30148</v>
      </c>
      <c r="C4195">
        <v>5869</v>
      </c>
      <c r="D4195" t="s">
        <v>29945</v>
      </c>
      <c r="E4195">
        <v>8321</v>
      </c>
      <c r="F4195">
        <v>3.8666999999999998</v>
      </c>
      <c r="G4195">
        <v>15</v>
      </c>
      <c r="H4195" t="s">
        <v>115</v>
      </c>
      <c r="I4195" t="s">
        <v>38</v>
      </c>
      <c r="J4195" t="s">
        <v>116</v>
      </c>
      <c r="L4195" t="s">
        <v>30149</v>
      </c>
      <c r="M4195">
        <v>395</v>
      </c>
      <c r="P4195">
        <v>0</v>
      </c>
      <c r="Q4195">
        <v>1</v>
      </c>
      <c r="R4195">
        <v>0</v>
      </c>
      <c r="S4195">
        <v>0</v>
      </c>
      <c r="T4195">
        <v>0</v>
      </c>
      <c r="U4195" t="s">
        <v>40</v>
      </c>
      <c r="V4195" t="s">
        <v>32</v>
      </c>
      <c r="W4195" t="s">
        <v>41</v>
      </c>
      <c r="X4195" t="s">
        <v>42</v>
      </c>
      <c r="Y4195">
        <v>1</v>
      </c>
      <c r="Z4195">
        <v>250</v>
      </c>
      <c r="AA4195">
        <v>250</v>
      </c>
      <c r="AC4195">
        <v>0.49142103269531801</v>
      </c>
    </row>
    <row r="4196" spans="1:29" x14ac:dyDescent="0.35">
      <c r="A4196" t="s">
        <v>6751</v>
      </c>
      <c r="B4196" t="s">
        <v>6752</v>
      </c>
      <c r="C4196">
        <v>6503</v>
      </c>
      <c r="D4196" t="s">
        <v>6747</v>
      </c>
      <c r="E4196">
        <v>3207</v>
      </c>
      <c r="F4196">
        <v>5</v>
      </c>
      <c r="G4196">
        <v>1</v>
      </c>
      <c r="H4196" t="s">
        <v>4245</v>
      </c>
      <c r="I4196" t="s">
        <v>157</v>
      </c>
      <c r="J4196" t="s">
        <v>4245</v>
      </c>
      <c r="L4196" t="s">
        <v>6749</v>
      </c>
      <c r="M4196">
        <v>12</v>
      </c>
      <c r="P4196">
        <v>0</v>
      </c>
      <c r="Q4196">
        <v>0</v>
      </c>
      <c r="R4196">
        <v>1</v>
      </c>
      <c r="S4196">
        <v>0</v>
      </c>
      <c r="T4196">
        <v>0</v>
      </c>
      <c r="U4196" t="s">
        <v>6750</v>
      </c>
      <c r="V4196" t="s">
        <v>222</v>
      </c>
      <c r="W4196" t="s">
        <v>223</v>
      </c>
      <c r="X4196" t="s">
        <v>265</v>
      </c>
      <c r="Y4196">
        <v>0</v>
      </c>
      <c r="AC4196">
        <v>0.49158479202469307</v>
      </c>
    </row>
    <row r="4197" spans="1:29" x14ac:dyDescent="0.35">
      <c r="A4197" t="s">
        <v>25269</v>
      </c>
      <c r="B4197" t="s">
        <v>25270</v>
      </c>
      <c r="C4197">
        <v>3902</v>
      </c>
      <c r="D4197" t="s">
        <v>25136</v>
      </c>
      <c r="E4197">
        <v>93355</v>
      </c>
      <c r="F4197">
        <v>4.4965999999999999</v>
      </c>
      <c r="G4197">
        <v>294</v>
      </c>
      <c r="I4197" t="s">
        <v>157</v>
      </c>
      <c r="M4197">
        <v>30</v>
      </c>
      <c r="P4197">
        <v>0</v>
      </c>
      <c r="Q4197">
        <v>0</v>
      </c>
      <c r="R4197">
        <v>0</v>
      </c>
      <c r="S4197">
        <v>0</v>
      </c>
      <c r="T4197">
        <v>1</v>
      </c>
      <c r="U4197" t="s">
        <v>25271</v>
      </c>
      <c r="V4197" t="s">
        <v>306</v>
      </c>
      <c r="W4197" t="s">
        <v>1138</v>
      </c>
      <c r="X4197" t="s">
        <v>1248</v>
      </c>
      <c r="Y4197">
        <v>1</v>
      </c>
      <c r="Z4197">
        <v>20</v>
      </c>
      <c r="AA4197">
        <v>20</v>
      </c>
      <c r="AC4197">
        <v>0.49166368074858535</v>
      </c>
    </row>
    <row r="4198" spans="1:29" x14ac:dyDescent="0.35">
      <c r="A4198" t="s">
        <v>8408</v>
      </c>
      <c r="B4198" t="s">
        <v>8409</v>
      </c>
      <c r="C4198">
        <v>4372</v>
      </c>
      <c r="D4198" t="s">
        <v>8306</v>
      </c>
      <c r="E4198">
        <v>665</v>
      </c>
      <c r="F4198">
        <v>4.5</v>
      </c>
      <c r="G4198">
        <v>2</v>
      </c>
      <c r="I4198" t="s">
        <v>157</v>
      </c>
      <c r="L4198" t="s">
        <v>8410</v>
      </c>
      <c r="M4198">
        <v>85</v>
      </c>
      <c r="P4198">
        <v>0</v>
      </c>
      <c r="Q4198">
        <v>0</v>
      </c>
      <c r="R4198">
        <v>1</v>
      </c>
      <c r="S4198">
        <v>0</v>
      </c>
      <c r="T4198">
        <v>0</v>
      </c>
      <c r="U4198" t="s">
        <v>8411</v>
      </c>
      <c r="V4198" t="s">
        <v>394</v>
      </c>
      <c r="W4198" t="s">
        <v>400</v>
      </c>
      <c r="X4198" t="s">
        <v>401</v>
      </c>
      <c r="Y4198">
        <v>0</v>
      </c>
      <c r="AC4198">
        <v>0.49167196832033688</v>
      </c>
    </row>
    <row r="4199" spans="1:29" x14ac:dyDescent="0.35">
      <c r="A4199" t="s">
        <v>15609</v>
      </c>
      <c r="B4199" t="s">
        <v>15610</v>
      </c>
      <c r="C4199">
        <v>5946</v>
      </c>
      <c r="D4199" t="s">
        <v>15451</v>
      </c>
      <c r="E4199">
        <v>1243</v>
      </c>
      <c r="F4199">
        <v>5</v>
      </c>
      <c r="G4199">
        <v>1</v>
      </c>
      <c r="L4199" t="s">
        <v>15611</v>
      </c>
      <c r="M4199">
        <v>115</v>
      </c>
      <c r="N4199">
        <v>154</v>
      </c>
      <c r="O4199">
        <v>86</v>
      </c>
      <c r="P4199">
        <v>0</v>
      </c>
      <c r="Q4199">
        <v>0</v>
      </c>
      <c r="R4199">
        <v>0</v>
      </c>
      <c r="S4199">
        <v>0</v>
      </c>
      <c r="T4199">
        <v>0</v>
      </c>
      <c r="U4199" t="s">
        <v>15612</v>
      </c>
      <c r="V4199" t="s">
        <v>394</v>
      </c>
      <c r="W4199" t="s">
        <v>33</v>
      </c>
      <c r="Y4199">
        <v>0</v>
      </c>
      <c r="AC4199">
        <v>0.49168653698833142</v>
      </c>
    </row>
    <row r="4200" spans="1:29" x14ac:dyDescent="0.35">
      <c r="A4200" t="s">
        <v>31449</v>
      </c>
      <c r="B4200" t="s">
        <v>31450</v>
      </c>
      <c r="C4200">
        <v>6112</v>
      </c>
      <c r="D4200" t="s">
        <v>31409</v>
      </c>
      <c r="E4200">
        <v>13027</v>
      </c>
      <c r="F4200">
        <v>4.1494999999999997</v>
      </c>
      <c r="G4200">
        <v>368</v>
      </c>
      <c r="H4200" t="s">
        <v>31451</v>
      </c>
      <c r="I4200" t="s">
        <v>157</v>
      </c>
      <c r="J4200" t="s">
        <v>31451</v>
      </c>
      <c r="L4200" t="s">
        <v>31452</v>
      </c>
      <c r="M4200">
        <v>20</v>
      </c>
      <c r="P4200">
        <v>0</v>
      </c>
      <c r="Q4200">
        <v>0</v>
      </c>
      <c r="R4200">
        <v>0</v>
      </c>
      <c r="S4200">
        <v>0</v>
      </c>
      <c r="T4200">
        <v>0</v>
      </c>
      <c r="U4200" t="s">
        <v>31453</v>
      </c>
      <c r="V4200" t="s">
        <v>222</v>
      </c>
      <c r="W4200" t="s">
        <v>223</v>
      </c>
      <c r="X4200" t="s">
        <v>224</v>
      </c>
      <c r="Y4200">
        <v>0</v>
      </c>
      <c r="AC4200">
        <v>0.49196168311205746</v>
      </c>
    </row>
    <row r="4201" spans="1:29" x14ac:dyDescent="0.35">
      <c r="A4201" t="s">
        <v>6544</v>
      </c>
      <c r="B4201" t="s">
        <v>6545</v>
      </c>
      <c r="C4201">
        <v>7095</v>
      </c>
      <c r="D4201" t="s">
        <v>6455</v>
      </c>
      <c r="E4201">
        <v>1355</v>
      </c>
      <c r="F4201">
        <v>5</v>
      </c>
      <c r="G4201">
        <v>2</v>
      </c>
      <c r="H4201" t="s">
        <v>6456</v>
      </c>
      <c r="I4201" t="s">
        <v>38</v>
      </c>
      <c r="J4201" t="s">
        <v>6473</v>
      </c>
      <c r="L4201" t="s">
        <v>6546</v>
      </c>
      <c r="M4201">
        <v>25</v>
      </c>
      <c r="P4201">
        <v>0</v>
      </c>
      <c r="Q4201">
        <v>0</v>
      </c>
      <c r="R4201">
        <v>0</v>
      </c>
      <c r="S4201">
        <v>0</v>
      </c>
      <c r="T4201">
        <v>1</v>
      </c>
      <c r="U4201" t="s">
        <v>6459</v>
      </c>
      <c r="V4201" t="s">
        <v>32</v>
      </c>
      <c r="W4201" t="s">
        <v>41</v>
      </c>
      <c r="X4201" t="s">
        <v>59</v>
      </c>
      <c r="Y4201">
        <v>0</v>
      </c>
      <c r="AC4201">
        <v>0.4919908566388167</v>
      </c>
    </row>
    <row r="4202" spans="1:29" x14ac:dyDescent="0.35">
      <c r="A4202" t="s">
        <v>24737</v>
      </c>
      <c r="B4202" t="s">
        <v>24738</v>
      </c>
      <c r="C4202">
        <v>6166</v>
      </c>
      <c r="D4202" t="s">
        <v>24684</v>
      </c>
      <c r="E4202">
        <v>4214</v>
      </c>
      <c r="F4202">
        <v>3.125</v>
      </c>
      <c r="G4202">
        <v>16</v>
      </c>
      <c r="H4202" t="s">
        <v>24739</v>
      </c>
      <c r="I4202" t="s">
        <v>157</v>
      </c>
      <c r="J4202" t="s">
        <v>24739</v>
      </c>
      <c r="K4202" t="s">
        <v>1306</v>
      </c>
      <c r="L4202" t="s">
        <v>24735</v>
      </c>
      <c r="M4202">
        <v>15</v>
      </c>
      <c r="P4202">
        <v>0</v>
      </c>
      <c r="Q4202">
        <v>0</v>
      </c>
      <c r="R4202">
        <v>0</v>
      </c>
      <c r="S4202">
        <v>0</v>
      </c>
      <c r="T4202">
        <v>0</v>
      </c>
      <c r="U4202" t="s">
        <v>24736</v>
      </c>
      <c r="V4202" t="s">
        <v>306</v>
      </c>
      <c r="W4202" t="s">
        <v>160</v>
      </c>
      <c r="Y4202">
        <v>0</v>
      </c>
      <c r="AC4202">
        <v>0.49223655951164713</v>
      </c>
    </row>
    <row r="4203" spans="1:29" x14ac:dyDescent="0.35">
      <c r="A4203" t="s">
        <v>28650</v>
      </c>
      <c r="B4203" t="s">
        <v>28651</v>
      </c>
      <c r="C4203">
        <v>5648</v>
      </c>
      <c r="D4203" t="s">
        <v>28460</v>
      </c>
      <c r="E4203">
        <v>31221</v>
      </c>
      <c r="F4203">
        <v>4.0473999999999997</v>
      </c>
      <c r="G4203">
        <v>1309</v>
      </c>
      <c r="H4203" t="s">
        <v>14309</v>
      </c>
      <c r="I4203" t="s">
        <v>803</v>
      </c>
      <c r="J4203" t="s">
        <v>1609</v>
      </c>
      <c r="L4203" t="s">
        <v>28652</v>
      </c>
      <c r="M4203">
        <v>25</v>
      </c>
      <c r="P4203">
        <v>0</v>
      </c>
      <c r="Q4203">
        <v>0</v>
      </c>
      <c r="R4203">
        <v>0</v>
      </c>
      <c r="S4203">
        <v>0</v>
      </c>
      <c r="T4203">
        <v>0</v>
      </c>
      <c r="V4203" t="s">
        <v>306</v>
      </c>
      <c r="W4203" t="s">
        <v>823</v>
      </c>
      <c r="X4203" t="s">
        <v>824</v>
      </c>
      <c r="Y4203">
        <v>1</v>
      </c>
      <c r="Z4203">
        <v>15</v>
      </c>
      <c r="AA4203">
        <v>15</v>
      </c>
      <c r="AC4203">
        <v>0.49249363231311993</v>
      </c>
    </row>
    <row r="4204" spans="1:29" x14ac:dyDescent="0.35">
      <c r="A4204" t="s">
        <v>15020</v>
      </c>
      <c r="B4204" t="s">
        <v>15021</v>
      </c>
      <c r="C4204">
        <v>5922</v>
      </c>
      <c r="D4204" t="s">
        <v>14946</v>
      </c>
      <c r="E4204">
        <v>5174</v>
      </c>
      <c r="F4204">
        <v>3.75</v>
      </c>
      <c r="G4204">
        <v>44</v>
      </c>
      <c r="H4204" t="s">
        <v>684</v>
      </c>
      <c r="I4204" t="s">
        <v>157</v>
      </c>
      <c r="J4204" t="s">
        <v>684</v>
      </c>
      <c r="L4204" t="s">
        <v>15022</v>
      </c>
      <c r="M4204">
        <v>42</v>
      </c>
      <c r="P4204">
        <v>0</v>
      </c>
      <c r="Q4204">
        <v>0</v>
      </c>
      <c r="R4204">
        <v>0</v>
      </c>
      <c r="S4204">
        <v>0</v>
      </c>
      <c r="T4204">
        <v>0</v>
      </c>
      <c r="U4204" t="s">
        <v>7471</v>
      </c>
      <c r="V4204" t="s">
        <v>93</v>
      </c>
      <c r="W4204" t="s">
        <v>94</v>
      </c>
      <c r="X4204" t="s">
        <v>95</v>
      </c>
      <c r="Y4204">
        <v>0</v>
      </c>
      <c r="AC4204">
        <v>0.49298081300821217</v>
      </c>
    </row>
    <row r="4205" spans="1:29" x14ac:dyDescent="0.35">
      <c r="A4205" t="s">
        <v>13331</v>
      </c>
      <c r="B4205" t="s">
        <v>13332</v>
      </c>
      <c r="C4205">
        <v>6106</v>
      </c>
      <c r="D4205" t="s">
        <v>13090</v>
      </c>
      <c r="E4205">
        <v>7705</v>
      </c>
      <c r="F4205">
        <v>3.8649</v>
      </c>
      <c r="G4205">
        <v>37</v>
      </c>
      <c r="H4205" t="s">
        <v>13333</v>
      </c>
      <c r="I4205" t="s">
        <v>803</v>
      </c>
      <c r="J4205" t="s">
        <v>1126</v>
      </c>
      <c r="K4205" t="s">
        <v>13334</v>
      </c>
      <c r="L4205" t="s">
        <v>13335</v>
      </c>
      <c r="M4205">
        <v>19</v>
      </c>
      <c r="P4205">
        <v>0</v>
      </c>
      <c r="Q4205">
        <v>0</v>
      </c>
      <c r="R4205">
        <v>0</v>
      </c>
      <c r="S4205">
        <v>0</v>
      </c>
      <c r="T4205">
        <v>0</v>
      </c>
      <c r="U4205" t="s">
        <v>13336</v>
      </c>
      <c r="V4205" t="s">
        <v>306</v>
      </c>
      <c r="W4205" t="s">
        <v>823</v>
      </c>
      <c r="X4205" t="s">
        <v>855</v>
      </c>
      <c r="Y4205">
        <v>7</v>
      </c>
      <c r="Z4205">
        <v>19</v>
      </c>
      <c r="AA4205">
        <v>19</v>
      </c>
      <c r="AC4205">
        <v>0.49303933342910378</v>
      </c>
    </row>
    <row r="4206" spans="1:29" x14ac:dyDescent="0.35">
      <c r="A4206" t="s">
        <v>32052</v>
      </c>
      <c r="B4206" t="s">
        <v>32053</v>
      </c>
      <c r="C4206">
        <v>6245</v>
      </c>
      <c r="D4206" t="s">
        <v>31969</v>
      </c>
      <c r="E4206">
        <v>3909</v>
      </c>
      <c r="F4206">
        <v>4.1935000000000002</v>
      </c>
      <c r="G4206">
        <v>31</v>
      </c>
      <c r="H4206" t="s">
        <v>37</v>
      </c>
      <c r="M4206">
        <v>30</v>
      </c>
      <c r="P4206">
        <v>0</v>
      </c>
      <c r="Q4206">
        <v>0</v>
      </c>
      <c r="R4206">
        <v>0</v>
      </c>
      <c r="S4206">
        <v>0</v>
      </c>
      <c r="T4206">
        <v>0</v>
      </c>
      <c r="U4206" t="s">
        <v>31980</v>
      </c>
      <c r="V4206" t="s">
        <v>32</v>
      </c>
      <c r="W4206" t="s">
        <v>191</v>
      </c>
      <c r="X4206" t="s">
        <v>192</v>
      </c>
      <c r="Y4206">
        <v>0</v>
      </c>
      <c r="AC4206">
        <v>0.49317213114720915</v>
      </c>
    </row>
    <row r="4207" spans="1:29" x14ac:dyDescent="0.35">
      <c r="A4207" t="s">
        <v>29464</v>
      </c>
      <c r="B4207" t="s">
        <v>29465</v>
      </c>
      <c r="C4207">
        <v>6285</v>
      </c>
      <c r="D4207" t="s">
        <v>29342</v>
      </c>
      <c r="E4207">
        <v>18857</v>
      </c>
      <c r="F4207">
        <v>4.1734999999999998</v>
      </c>
      <c r="G4207">
        <v>219</v>
      </c>
      <c r="H4207" t="s">
        <v>426</v>
      </c>
      <c r="I4207" t="s">
        <v>157</v>
      </c>
      <c r="J4207" t="s">
        <v>426</v>
      </c>
      <c r="L4207" t="s">
        <v>29466</v>
      </c>
      <c r="M4207">
        <v>10.99</v>
      </c>
      <c r="P4207">
        <v>0</v>
      </c>
      <c r="Q4207">
        <v>0</v>
      </c>
      <c r="R4207">
        <v>0</v>
      </c>
      <c r="S4207">
        <v>0</v>
      </c>
      <c r="T4207">
        <v>1</v>
      </c>
      <c r="U4207" t="s">
        <v>29467</v>
      </c>
      <c r="V4207" t="s">
        <v>394</v>
      </c>
      <c r="W4207" t="s">
        <v>428</v>
      </c>
      <c r="X4207" t="s">
        <v>429</v>
      </c>
      <c r="Y4207">
        <v>0</v>
      </c>
      <c r="AC4207">
        <v>0.493176106257882</v>
      </c>
    </row>
    <row r="4208" spans="1:29" x14ac:dyDescent="0.35">
      <c r="A4208" t="s">
        <v>8384</v>
      </c>
      <c r="B4208" t="s">
        <v>8385</v>
      </c>
      <c r="C4208">
        <v>4372</v>
      </c>
      <c r="D4208" t="s">
        <v>8306</v>
      </c>
      <c r="E4208">
        <v>3056</v>
      </c>
      <c r="F4208">
        <v>3.8140000000000001</v>
      </c>
      <c r="G4208">
        <v>43</v>
      </c>
      <c r="H4208" t="s">
        <v>8127</v>
      </c>
      <c r="I4208" t="s">
        <v>157</v>
      </c>
      <c r="J4208" t="s">
        <v>8127</v>
      </c>
      <c r="L4208" t="s">
        <v>8386</v>
      </c>
      <c r="M4208">
        <v>72</v>
      </c>
      <c r="P4208">
        <v>0</v>
      </c>
      <c r="Q4208">
        <v>0</v>
      </c>
      <c r="R4208">
        <v>0</v>
      </c>
      <c r="S4208">
        <v>0</v>
      </c>
      <c r="T4208">
        <v>0</v>
      </c>
      <c r="U4208" t="s">
        <v>8387</v>
      </c>
      <c r="V4208" t="s">
        <v>394</v>
      </c>
      <c r="W4208" t="s">
        <v>395</v>
      </c>
      <c r="X4208" t="s">
        <v>395</v>
      </c>
      <c r="Y4208">
        <v>0</v>
      </c>
      <c r="AC4208">
        <v>0.49333219629374825</v>
      </c>
    </row>
    <row r="4209" spans="1:29" x14ac:dyDescent="0.35">
      <c r="A4209" t="s">
        <v>28378</v>
      </c>
      <c r="B4209" t="s">
        <v>28379</v>
      </c>
      <c r="C4209">
        <v>5780</v>
      </c>
      <c r="D4209" t="s">
        <v>28338</v>
      </c>
      <c r="E4209">
        <v>3809</v>
      </c>
      <c r="F4209">
        <v>3.5</v>
      </c>
      <c r="G4209">
        <v>8</v>
      </c>
      <c r="M4209">
        <v>35</v>
      </c>
      <c r="P4209">
        <v>0</v>
      </c>
      <c r="Q4209">
        <v>0</v>
      </c>
      <c r="R4209">
        <v>1</v>
      </c>
      <c r="S4209">
        <v>0</v>
      </c>
      <c r="T4209">
        <v>0</v>
      </c>
      <c r="V4209" t="s">
        <v>222</v>
      </c>
      <c r="W4209" t="s">
        <v>908</v>
      </c>
      <c r="X4209" t="s">
        <v>926</v>
      </c>
      <c r="Y4209">
        <v>0</v>
      </c>
      <c r="AC4209">
        <v>0.49335289366028923</v>
      </c>
    </row>
    <row r="4210" spans="1:29" x14ac:dyDescent="0.35">
      <c r="A4210" t="s">
        <v>876</v>
      </c>
      <c r="B4210" t="s">
        <v>877</v>
      </c>
      <c r="C4210">
        <v>6004</v>
      </c>
      <c r="D4210" t="s">
        <v>872</v>
      </c>
      <c r="E4210">
        <v>109463</v>
      </c>
      <c r="F4210">
        <v>4.4057000000000004</v>
      </c>
      <c r="G4210">
        <v>2179</v>
      </c>
      <c r="H4210" t="s">
        <v>878</v>
      </c>
      <c r="I4210" t="s">
        <v>157</v>
      </c>
      <c r="J4210" t="s">
        <v>878</v>
      </c>
      <c r="L4210" t="s">
        <v>879</v>
      </c>
      <c r="M4210">
        <v>28</v>
      </c>
      <c r="P4210">
        <v>0</v>
      </c>
      <c r="Q4210">
        <v>0</v>
      </c>
      <c r="R4210">
        <v>0</v>
      </c>
      <c r="S4210">
        <v>0</v>
      </c>
      <c r="T4210">
        <v>0</v>
      </c>
      <c r="U4210" t="s">
        <v>880</v>
      </c>
      <c r="V4210" t="s">
        <v>222</v>
      </c>
      <c r="W4210" t="s">
        <v>223</v>
      </c>
      <c r="X4210" t="s">
        <v>881</v>
      </c>
      <c r="Y4210">
        <v>2</v>
      </c>
      <c r="Z4210">
        <v>34</v>
      </c>
      <c r="AA4210">
        <v>15</v>
      </c>
      <c r="AC4210">
        <v>0.4933953541308993</v>
      </c>
    </row>
    <row r="4211" spans="1:29" x14ac:dyDescent="0.35">
      <c r="A4211" t="s">
        <v>9679</v>
      </c>
      <c r="B4211" t="s">
        <v>9680</v>
      </c>
      <c r="C4211">
        <v>6329</v>
      </c>
      <c r="D4211" t="s">
        <v>9660</v>
      </c>
      <c r="E4211">
        <v>2393</v>
      </c>
      <c r="F4211">
        <v>4.7887000000000004</v>
      </c>
      <c r="G4211">
        <v>71</v>
      </c>
      <c r="H4211" t="s">
        <v>889</v>
      </c>
      <c r="I4211" t="s">
        <v>157</v>
      </c>
      <c r="J4211" t="s">
        <v>889</v>
      </c>
      <c r="L4211" t="s">
        <v>9681</v>
      </c>
      <c r="M4211">
        <v>38</v>
      </c>
      <c r="P4211">
        <v>0</v>
      </c>
      <c r="Q4211">
        <v>0</v>
      </c>
      <c r="R4211">
        <v>1</v>
      </c>
      <c r="S4211">
        <v>0</v>
      </c>
      <c r="T4211">
        <v>1</v>
      </c>
      <c r="U4211" t="s">
        <v>9682</v>
      </c>
      <c r="V4211" t="s">
        <v>394</v>
      </c>
      <c r="W4211" t="s">
        <v>428</v>
      </c>
      <c r="X4211" t="s">
        <v>429</v>
      </c>
      <c r="Y4211">
        <v>0</v>
      </c>
      <c r="AC4211">
        <v>0.49340159204811174</v>
      </c>
    </row>
    <row r="4212" spans="1:29" x14ac:dyDescent="0.35">
      <c r="A4212" t="s">
        <v>27980</v>
      </c>
      <c r="B4212" t="s">
        <v>27981</v>
      </c>
      <c r="C4212">
        <v>6247</v>
      </c>
      <c r="D4212" t="s">
        <v>27958</v>
      </c>
      <c r="E4212">
        <v>51838</v>
      </c>
      <c r="F4212">
        <v>4.4612999999999996</v>
      </c>
      <c r="G4212">
        <v>646</v>
      </c>
      <c r="H4212" t="s">
        <v>27982</v>
      </c>
      <c r="I4212" t="s">
        <v>157</v>
      </c>
      <c r="J4212" t="s">
        <v>27982</v>
      </c>
      <c r="L4212" t="s">
        <v>27983</v>
      </c>
      <c r="M4212">
        <v>45</v>
      </c>
      <c r="P4212">
        <v>0</v>
      </c>
      <c r="Q4212">
        <v>0</v>
      </c>
      <c r="R4212">
        <v>0</v>
      </c>
      <c r="S4212">
        <v>0</v>
      </c>
      <c r="T4212">
        <v>0</v>
      </c>
      <c r="U4212" t="s">
        <v>27984</v>
      </c>
      <c r="V4212" t="s">
        <v>394</v>
      </c>
      <c r="W4212" t="s">
        <v>395</v>
      </c>
      <c r="X4212" t="s">
        <v>395</v>
      </c>
      <c r="Y4212">
        <v>1</v>
      </c>
      <c r="Z4212">
        <v>17</v>
      </c>
      <c r="AA4212">
        <v>17</v>
      </c>
      <c r="AC4212">
        <v>0.49340576434999162</v>
      </c>
    </row>
    <row r="4213" spans="1:29" x14ac:dyDescent="0.35">
      <c r="A4213" t="s">
        <v>6738</v>
      </c>
      <c r="B4213" t="s">
        <v>6739</v>
      </c>
      <c r="C4213">
        <v>6473</v>
      </c>
      <c r="D4213" t="s">
        <v>6700</v>
      </c>
      <c r="E4213">
        <v>4015</v>
      </c>
      <c r="F4213">
        <v>4.3076999999999996</v>
      </c>
      <c r="G4213">
        <v>65</v>
      </c>
      <c r="H4213" t="s">
        <v>6740</v>
      </c>
      <c r="I4213" t="s">
        <v>157</v>
      </c>
      <c r="J4213" t="s">
        <v>6740</v>
      </c>
      <c r="L4213" t="s">
        <v>6741</v>
      </c>
      <c r="M4213">
        <v>36</v>
      </c>
      <c r="P4213">
        <v>0</v>
      </c>
      <c r="Q4213">
        <v>0</v>
      </c>
      <c r="R4213">
        <v>0</v>
      </c>
      <c r="S4213">
        <v>0</v>
      </c>
      <c r="T4213">
        <v>1</v>
      </c>
      <c r="U4213" t="s">
        <v>934</v>
      </c>
      <c r="V4213" t="s">
        <v>222</v>
      </c>
      <c r="W4213" t="s">
        <v>244</v>
      </c>
      <c r="X4213" t="s">
        <v>280</v>
      </c>
      <c r="Y4213">
        <v>0</v>
      </c>
      <c r="AC4213">
        <v>0.49357579740567237</v>
      </c>
    </row>
    <row r="4214" spans="1:29" x14ac:dyDescent="0.35">
      <c r="A4214" t="s">
        <v>3826</v>
      </c>
      <c r="B4214" t="s">
        <v>3827</v>
      </c>
      <c r="C4214">
        <v>5995</v>
      </c>
      <c r="D4214" t="s">
        <v>3614</v>
      </c>
      <c r="E4214">
        <v>6209</v>
      </c>
      <c r="F4214">
        <v>3.7143000000000002</v>
      </c>
      <c r="G4214">
        <v>35</v>
      </c>
      <c r="H4214" t="s">
        <v>3828</v>
      </c>
      <c r="I4214" t="s">
        <v>157</v>
      </c>
      <c r="J4214" t="s">
        <v>3828</v>
      </c>
      <c r="L4214" t="s">
        <v>3728</v>
      </c>
      <c r="M4214">
        <v>16</v>
      </c>
      <c r="P4214">
        <v>0</v>
      </c>
      <c r="Q4214">
        <v>0</v>
      </c>
      <c r="R4214">
        <v>0</v>
      </c>
      <c r="S4214">
        <v>0</v>
      </c>
      <c r="T4214">
        <v>0</v>
      </c>
      <c r="V4214" t="s">
        <v>160</v>
      </c>
      <c r="W4214" t="s">
        <v>222</v>
      </c>
      <c r="Y4214">
        <v>0</v>
      </c>
      <c r="AC4214">
        <v>0.49373687727330884</v>
      </c>
    </row>
    <row r="4215" spans="1:29" x14ac:dyDescent="0.35">
      <c r="A4215" t="s">
        <v>10400</v>
      </c>
      <c r="B4215" t="s">
        <v>10401</v>
      </c>
      <c r="C4215">
        <v>5972</v>
      </c>
      <c r="D4215" t="s">
        <v>10359</v>
      </c>
      <c r="E4215">
        <v>59220</v>
      </c>
      <c r="F4215">
        <v>4.1963999999999997</v>
      </c>
      <c r="G4215">
        <v>988</v>
      </c>
      <c r="H4215" t="s">
        <v>186</v>
      </c>
      <c r="I4215" t="s">
        <v>157</v>
      </c>
      <c r="J4215" t="s">
        <v>186</v>
      </c>
      <c r="L4215" t="s">
        <v>10402</v>
      </c>
      <c r="M4215">
        <v>28</v>
      </c>
      <c r="P4215">
        <v>0</v>
      </c>
      <c r="Q4215">
        <v>0</v>
      </c>
      <c r="R4215">
        <v>0</v>
      </c>
      <c r="S4215">
        <v>0</v>
      </c>
      <c r="T4215">
        <v>0</v>
      </c>
      <c r="U4215" t="s">
        <v>10403</v>
      </c>
      <c r="V4215" t="s">
        <v>394</v>
      </c>
      <c r="W4215" t="s">
        <v>395</v>
      </c>
      <c r="X4215" t="s">
        <v>395</v>
      </c>
      <c r="Y4215">
        <v>0</v>
      </c>
      <c r="AC4215">
        <v>0.49386772831336001</v>
      </c>
    </row>
    <row r="4216" spans="1:29" x14ac:dyDescent="0.35">
      <c r="A4216" t="s">
        <v>12457</v>
      </c>
      <c r="B4216" t="s">
        <v>12458</v>
      </c>
      <c r="C4216">
        <v>6117</v>
      </c>
      <c r="D4216" t="s">
        <v>12459</v>
      </c>
      <c r="E4216">
        <v>126177</v>
      </c>
      <c r="F4216">
        <v>4.2447999999999997</v>
      </c>
      <c r="G4216">
        <v>1928</v>
      </c>
      <c r="H4216" t="s">
        <v>268</v>
      </c>
      <c r="I4216" t="s">
        <v>157</v>
      </c>
      <c r="J4216" t="s">
        <v>268</v>
      </c>
      <c r="L4216" t="s">
        <v>12460</v>
      </c>
      <c r="M4216">
        <v>50</v>
      </c>
      <c r="P4216">
        <v>0</v>
      </c>
      <c r="Q4216">
        <v>0</v>
      </c>
      <c r="R4216">
        <v>0</v>
      </c>
      <c r="S4216">
        <v>0</v>
      </c>
      <c r="T4216">
        <v>1</v>
      </c>
      <c r="U4216" t="s">
        <v>12461</v>
      </c>
      <c r="V4216" t="s">
        <v>394</v>
      </c>
      <c r="W4216" t="s">
        <v>474</v>
      </c>
      <c r="X4216" t="s">
        <v>475</v>
      </c>
      <c r="Y4216">
        <v>0</v>
      </c>
      <c r="AC4216">
        <v>0.49395068295271483</v>
      </c>
    </row>
    <row r="4217" spans="1:29" x14ac:dyDescent="0.35">
      <c r="A4217" t="s">
        <v>5277</v>
      </c>
      <c r="B4217" t="s">
        <v>5278</v>
      </c>
      <c r="C4217">
        <v>6236</v>
      </c>
      <c r="D4217" t="s">
        <v>4908</v>
      </c>
      <c r="E4217">
        <v>38819</v>
      </c>
      <c r="F4217">
        <v>3.1749999999999998</v>
      </c>
      <c r="G4217">
        <v>40</v>
      </c>
      <c r="H4217" t="s">
        <v>140</v>
      </c>
      <c r="I4217" t="s">
        <v>157</v>
      </c>
      <c r="J4217" t="s">
        <v>140</v>
      </c>
      <c r="L4217" t="s">
        <v>5110</v>
      </c>
      <c r="M4217">
        <v>30</v>
      </c>
      <c r="P4217">
        <v>0</v>
      </c>
      <c r="Q4217">
        <v>0</v>
      </c>
      <c r="R4217">
        <v>0</v>
      </c>
      <c r="S4217">
        <v>0</v>
      </c>
      <c r="T4217">
        <v>0</v>
      </c>
      <c r="U4217" t="s">
        <v>5111</v>
      </c>
      <c r="V4217" t="s">
        <v>394</v>
      </c>
      <c r="W4217" t="s">
        <v>160</v>
      </c>
      <c r="Y4217">
        <v>0</v>
      </c>
      <c r="AC4217">
        <v>0.49396550375944059</v>
      </c>
    </row>
    <row r="4218" spans="1:29" x14ac:dyDescent="0.35">
      <c r="A4218" t="s">
        <v>24269</v>
      </c>
      <c r="B4218" t="s">
        <v>24270</v>
      </c>
      <c r="C4218">
        <v>1164</v>
      </c>
      <c r="D4218" t="s">
        <v>24248</v>
      </c>
      <c r="E4218">
        <v>1662</v>
      </c>
      <c r="F4218">
        <v>4.4249000000000001</v>
      </c>
      <c r="G4218">
        <v>386</v>
      </c>
      <c r="H4218" t="s">
        <v>674</v>
      </c>
      <c r="I4218" t="s">
        <v>38</v>
      </c>
      <c r="J4218" t="s">
        <v>674</v>
      </c>
      <c r="L4218" t="s">
        <v>24271</v>
      </c>
      <c r="M4218">
        <v>128</v>
      </c>
      <c r="P4218">
        <v>0</v>
      </c>
      <c r="Q4218">
        <v>0</v>
      </c>
      <c r="R4218">
        <v>0</v>
      </c>
      <c r="S4218">
        <v>0</v>
      </c>
      <c r="T4218">
        <v>0</v>
      </c>
      <c r="V4218" t="s">
        <v>32</v>
      </c>
      <c r="W4218" t="s">
        <v>172</v>
      </c>
      <c r="X4218" t="s">
        <v>173</v>
      </c>
      <c r="Y4218">
        <v>0</v>
      </c>
      <c r="AC4218">
        <v>0.49453439893327089</v>
      </c>
    </row>
    <row r="4219" spans="1:29" x14ac:dyDescent="0.35">
      <c r="A4219" t="s">
        <v>25852</v>
      </c>
      <c r="B4219" t="s">
        <v>25853</v>
      </c>
      <c r="C4219">
        <v>3902</v>
      </c>
      <c r="D4219" t="s">
        <v>25136</v>
      </c>
      <c r="E4219">
        <v>11512</v>
      </c>
      <c r="F4219">
        <v>4.4000000000000004</v>
      </c>
      <c r="G4219">
        <v>15</v>
      </c>
      <c r="L4219" t="s">
        <v>25854</v>
      </c>
      <c r="M4219">
        <v>8</v>
      </c>
      <c r="O4219">
        <v>5</v>
      </c>
      <c r="P4219">
        <v>1</v>
      </c>
      <c r="Q4219">
        <v>0</v>
      </c>
      <c r="R4219">
        <v>0</v>
      </c>
      <c r="S4219">
        <v>1</v>
      </c>
      <c r="T4219">
        <v>1</v>
      </c>
      <c r="U4219" t="s">
        <v>25855</v>
      </c>
      <c r="V4219" t="s">
        <v>306</v>
      </c>
      <c r="W4219" t="s">
        <v>823</v>
      </c>
      <c r="X4219" t="s">
        <v>1091</v>
      </c>
      <c r="Y4219">
        <v>0</v>
      </c>
      <c r="AC4219">
        <v>0.4947450678761921</v>
      </c>
    </row>
    <row r="4220" spans="1:29" x14ac:dyDescent="0.35">
      <c r="A4220" t="s">
        <v>22896</v>
      </c>
      <c r="B4220" t="s">
        <v>22897</v>
      </c>
      <c r="C4220">
        <v>6144</v>
      </c>
      <c r="D4220" t="s">
        <v>22711</v>
      </c>
      <c r="E4220">
        <v>2870</v>
      </c>
      <c r="F4220">
        <v>4.78</v>
      </c>
      <c r="G4220">
        <v>50</v>
      </c>
      <c r="H4220" t="s">
        <v>6957</v>
      </c>
      <c r="I4220" t="s">
        <v>157</v>
      </c>
      <c r="J4220" t="s">
        <v>6957</v>
      </c>
      <c r="L4220" t="s">
        <v>22898</v>
      </c>
      <c r="M4220">
        <v>28</v>
      </c>
      <c r="P4220">
        <v>0</v>
      </c>
      <c r="Q4220">
        <v>1</v>
      </c>
      <c r="R4220">
        <v>0</v>
      </c>
      <c r="S4220">
        <v>0</v>
      </c>
      <c r="T4220">
        <v>1</v>
      </c>
      <c r="U4220" t="s">
        <v>22899</v>
      </c>
      <c r="V4220" t="s">
        <v>93</v>
      </c>
      <c r="W4220" t="s">
        <v>1745</v>
      </c>
      <c r="X4220" t="s">
        <v>1746</v>
      </c>
      <c r="Y4220">
        <v>0</v>
      </c>
      <c r="AC4220">
        <v>0.49475730561811881</v>
      </c>
    </row>
    <row r="4221" spans="1:29" x14ac:dyDescent="0.35">
      <c r="A4221" t="s">
        <v>10824</v>
      </c>
      <c r="B4221" t="s">
        <v>10825</v>
      </c>
      <c r="C4221">
        <v>4348</v>
      </c>
      <c r="D4221" t="s">
        <v>10806</v>
      </c>
      <c r="E4221">
        <v>21533</v>
      </c>
      <c r="F4221">
        <v>4.7724000000000002</v>
      </c>
      <c r="G4221">
        <v>1872</v>
      </c>
      <c r="H4221" t="s">
        <v>105</v>
      </c>
      <c r="I4221" t="s">
        <v>157</v>
      </c>
      <c r="J4221" t="s">
        <v>105</v>
      </c>
      <c r="L4221" t="s">
        <v>10826</v>
      </c>
      <c r="M4221">
        <v>80</v>
      </c>
      <c r="P4221">
        <v>0</v>
      </c>
      <c r="Q4221">
        <v>0</v>
      </c>
      <c r="R4221">
        <v>0</v>
      </c>
      <c r="S4221">
        <v>0</v>
      </c>
      <c r="T4221">
        <v>0</v>
      </c>
      <c r="U4221" t="s">
        <v>10827</v>
      </c>
      <c r="V4221" t="s">
        <v>394</v>
      </c>
      <c r="W4221" t="s">
        <v>400</v>
      </c>
      <c r="X4221" t="s">
        <v>401</v>
      </c>
      <c r="Y4221">
        <v>1</v>
      </c>
      <c r="Z4221">
        <v>110</v>
      </c>
      <c r="AA4221">
        <v>110</v>
      </c>
      <c r="AC4221">
        <v>0.4947972951071784</v>
      </c>
    </row>
    <row r="4222" spans="1:29" x14ac:dyDescent="0.35">
      <c r="A4222" t="s">
        <v>21392</v>
      </c>
      <c r="B4222" t="s">
        <v>21393</v>
      </c>
      <c r="C4222">
        <v>7025</v>
      </c>
      <c r="D4222" t="s">
        <v>21247</v>
      </c>
      <c r="E4222">
        <v>2421</v>
      </c>
      <c r="F4222">
        <v>3.2726999999999999</v>
      </c>
      <c r="G4222">
        <v>11</v>
      </c>
      <c r="H4222" t="s">
        <v>7985</v>
      </c>
      <c r="I4222" t="s">
        <v>38</v>
      </c>
      <c r="J4222" t="s">
        <v>21394</v>
      </c>
      <c r="M4222">
        <v>58</v>
      </c>
      <c r="P4222">
        <v>0</v>
      </c>
      <c r="Q4222">
        <v>0</v>
      </c>
      <c r="R4222">
        <v>0</v>
      </c>
      <c r="S4222">
        <v>0</v>
      </c>
      <c r="T4222">
        <v>0</v>
      </c>
      <c r="V4222" t="s">
        <v>32</v>
      </c>
      <c r="W4222" t="s">
        <v>191</v>
      </c>
      <c r="X4222" t="s">
        <v>192</v>
      </c>
      <c r="Y4222">
        <v>0</v>
      </c>
      <c r="AC4222">
        <v>0.49480248631151147</v>
      </c>
    </row>
    <row r="4223" spans="1:29" x14ac:dyDescent="0.35">
      <c r="A4223" t="s">
        <v>31514</v>
      </c>
      <c r="B4223" t="s">
        <v>31515</v>
      </c>
      <c r="C4223">
        <v>6112</v>
      </c>
      <c r="D4223" t="s">
        <v>31409</v>
      </c>
      <c r="E4223">
        <v>4587</v>
      </c>
      <c r="F4223">
        <v>4.4733000000000001</v>
      </c>
      <c r="G4223">
        <v>150</v>
      </c>
      <c r="H4223" t="s">
        <v>31516</v>
      </c>
      <c r="I4223" t="s">
        <v>157</v>
      </c>
      <c r="J4223" t="s">
        <v>31516</v>
      </c>
      <c r="L4223" t="s">
        <v>31517</v>
      </c>
      <c r="M4223">
        <v>20</v>
      </c>
      <c r="P4223">
        <v>0</v>
      </c>
      <c r="Q4223">
        <v>0</v>
      </c>
      <c r="R4223">
        <v>0</v>
      </c>
      <c r="S4223">
        <v>0</v>
      </c>
      <c r="T4223">
        <v>0</v>
      </c>
      <c r="V4223" t="s">
        <v>222</v>
      </c>
      <c r="W4223" t="s">
        <v>223</v>
      </c>
      <c r="X4223" t="s">
        <v>265</v>
      </c>
      <c r="Y4223">
        <v>0</v>
      </c>
      <c r="AC4223">
        <v>0.49485107590797828</v>
      </c>
    </row>
    <row r="4224" spans="1:29" x14ac:dyDescent="0.35">
      <c r="A4224" t="s">
        <v>18762</v>
      </c>
      <c r="B4224" t="s">
        <v>18763</v>
      </c>
      <c r="C4224">
        <v>4028</v>
      </c>
      <c r="D4224" t="s">
        <v>18597</v>
      </c>
      <c r="E4224">
        <v>16234</v>
      </c>
      <c r="F4224">
        <v>3.7486999999999999</v>
      </c>
      <c r="G4224">
        <v>199</v>
      </c>
      <c r="H4224" t="s">
        <v>18764</v>
      </c>
      <c r="I4224" t="s">
        <v>803</v>
      </c>
      <c r="J4224" t="s">
        <v>18765</v>
      </c>
      <c r="K4224" t="s">
        <v>7736</v>
      </c>
      <c r="L4224" t="s">
        <v>18766</v>
      </c>
      <c r="M4224">
        <v>26</v>
      </c>
      <c r="P4224">
        <v>0</v>
      </c>
      <c r="Q4224">
        <v>0</v>
      </c>
      <c r="R4224">
        <v>0</v>
      </c>
      <c r="S4224">
        <v>0</v>
      </c>
      <c r="T4224">
        <v>1</v>
      </c>
      <c r="U4224" t="s">
        <v>17338</v>
      </c>
      <c r="V4224" t="s">
        <v>306</v>
      </c>
      <c r="W4224" t="s">
        <v>823</v>
      </c>
      <c r="X4224" t="s">
        <v>1392</v>
      </c>
      <c r="Y4224">
        <v>7</v>
      </c>
      <c r="Z4224">
        <v>26</v>
      </c>
      <c r="AA4224">
        <v>26</v>
      </c>
      <c r="AC4224">
        <v>0.494934748583301</v>
      </c>
    </row>
    <row r="4225" spans="1:29" x14ac:dyDescent="0.35">
      <c r="A4225" t="s">
        <v>30134</v>
      </c>
      <c r="B4225" t="s">
        <v>30135</v>
      </c>
      <c r="C4225">
        <v>5869</v>
      </c>
      <c r="D4225" t="s">
        <v>29945</v>
      </c>
      <c r="E4225">
        <v>10091</v>
      </c>
      <c r="F4225">
        <v>4.2805999999999997</v>
      </c>
      <c r="G4225">
        <v>581</v>
      </c>
      <c r="H4225" t="s">
        <v>37</v>
      </c>
      <c r="I4225" t="s">
        <v>38</v>
      </c>
      <c r="J4225" t="s">
        <v>30136</v>
      </c>
      <c r="L4225" t="s">
        <v>30137</v>
      </c>
      <c r="M4225">
        <v>235</v>
      </c>
      <c r="P4225">
        <v>0</v>
      </c>
      <c r="Q4225">
        <v>0</v>
      </c>
      <c r="R4225">
        <v>0</v>
      </c>
      <c r="S4225">
        <v>0</v>
      </c>
      <c r="T4225">
        <v>0</v>
      </c>
      <c r="U4225" t="s">
        <v>15159</v>
      </c>
      <c r="V4225" t="s">
        <v>32</v>
      </c>
      <c r="W4225" t="s">
        <v>41</v>
      </c>
      <c r="X4225" t="s">
        <v>42</v>
      </c>
      <c r="Y4225">
        <v>1</v>
      </c>
      <c r="Z4225">
        <v>180</v>
      </c>
      <c r="AA4225">
        <v>180</v>
      </c>
      <c r="AC4225">
        <v>0.49498522252804422</v>
      </c>
    </row>
    <row r="4226" spans="1:29" x14ac:dyDescent="0.35">
      <c r="A4226" t="s">
        <v>4000</v>
      </c>
      <c r="B4226" t="s">
        <v>4001</v>
      </c>
      <c r="C4226">
        <v>1179</v>
      </c>
      <c r="D4226" t="s">
        <v>3987</v>
      </c>
      <c r="E4226">
        <v>33036</v>
      </c>
      <c r="F4226">
        <v>4.3022999999999998</v>
      </c>
      <c r="G4226">
        <v>1280</v>
      </c>
      <c r="H4226" t="s">
        <v>55</v>
      </c>
      <c r="I4226" t="s">
        <v>38</v>
      </c>
      <c r="J4226" t="s">
        <v>55</v>
      </c>
      <c r="L4226" t="s">
        <v>4002</v>
      </c>
      <c r="M4226">
        <v>38</v>
      </c>
      <c r="P4226">
        <v>0</v>
      </c>
      <c r="Q4226">
        <v>0</v>
      </c>
      <c r="R4226">
        <v>0</v>
      </c>
      <c r="S4226">
        <v>1</v>
      </c>
      <c r="T4226">
        <v>0</v>
      </c>
      <c r="U4226" t="s">
        <v>342</v>
      </c>
      <c r="V4226" t="s">
        <v>32</v>
      </c>
      <c r="W4226" t="s">
        <v>41</v>
      </c>
      <c r="X4226" t="s">
        <v>59</v>
      </c>
      <c r="Y4226">
        <v>0</v>
      </c>
      <c r="AC4226">
        <v>0.4951765669004089</v>
      </c>
    </row>
    <row r="4227" spans="1:29" x14ac:dyDescent="0.35">
      <c r="A4227" t="s">
        <v>30844</v>
      </c>
      <c r="B4227" t="s">
        <v>30845</v>
      </c>
      <c r="C4227">
        <v>5651</v>
      </c>
      <c r="D4227" t="s">
        <v>30835</v>
      </c>
      <c r="E4227">
        <v>21114</v>
      </c>
      <c r="F4227">
        <v>3.8445</v>
      </c>
      <c r="G4227">
        <v>733</v>
      </c>
      <c r="I4227" t="s">
        <v>803</v>
      </c>
      <c r="J4227" t="s">
        <v>20080</v>
      </c>
      <c r="M4227">
        <v>24</v>
      </c>
      <c r="P4227">
        <v>0</v>
      </c>
      <c r="Q4227">
        <v>0</v>
      </c>
      <c r="R4227">
        <v>0</v>
      </c>
      <c r="S4227">
        <v>0</v>
      </c>
      <c r="T4227">
        <v>0</v>
      </c>
      <c r="V4227" t="s">
        <v>1292</v>
      </c>
      <c r="W4227" t="s">
        <v>1293</v>
      </c>
      <c r="X4227" t="s">
        <v>7759</v>
      </c>
      <c r="Y4227">
        <v>0</v>
      </c>
      <c r="AC4227">
        <v>0.49535076999863759</v>
      </c>
    </row>
    <row r="4228" spans="1:29" x14ac:dyDescent="0.35">
      <c r="A4228" t="s">
        <v>2068</v>
      </c>
      <c r="B4228" t="s">
        <v>2069</v>
      </c>
      <c r="C4228">
        <v>6272</v>
      </c>
      <c r="D4228" t="s">
        <v>2044</v>
      </c>
      <c r="E4228">
        <v>10844</v>
      </c>
      <c r="F4228">
        <v>4.4713000000000003</v>
      </c>
      <c r="G4228">
        <v>87</v>
      </c>
      <c r="H4228" t="s">
        <v>190</v>
      </c>
      <c r="I4228" t="s">
        <v>157</v>
      </c>
      <c r="J4228" t="s">
        <v>190</v>
      </c>
      <c r="L4228" t="s">
        <v>2070</v>
      </c>
      <c r="M4228">
        <v>39</v>
      </c>
      <c r="P4228">
        <v>0</v>
      </c>
      <c r="Q4228">
        <v>0</v>
      </c>
      <c r="R4228">
        <v>0</v>
      </c>
      <c r="S4228">
        <v>0</v>
      </c>
      <c r="T4228">
        <v>0</v>
      </c>
      <c r="U4228" t="s">
        <v>2071</v>
      </c>
      <c r="V4228" t="s">
        <v>394</v>
      </c>
      <c r="W4228" t="s">
        <v>428</v>
      </c>
      <c r="X4228" t="s">
        <v>429</v>
      </c>
      <c r="Y4228">
        <v>0</v>
      </c>
      <c r="AC4228">
        <v>0.49545873451565814</v>
      </c>
    </row>
    <row r="4229" spans="1:29" x14ac:dyDescent="0.35">
      <c r="A4229" t="s">
        <v>18219</v>
      </c>
      <c r="B4229" t="s">
        <v>18220</v>
      </c>
      <c r="C4229">
        <v>5936</v>
      </c>
      <c r="D4229" t="s">
        <v>18103</v>
      </c>
      <c r="E4229">
        <v>6662</v>
      </c>
      <c r="F4229">
        <v>4.2828999999999997</v>
      </c>
      <c r="G4229">
        <v>661</v>
      </c>
      <c r="H4229" t="s">
        <v>18214</v>
      </c>
      <c r="I4229" t="s">
        <v>157</v>
      </c>
      <c r="J4229" t="s">
        <v>18214</v>
      </c>
      <c r="L4229" t="s">
        <v>18221</v>
      </c>
      <c r="M4229">
        <v>35</v>
      </c>
      <c r="P4229">
        <v>0</v>
      </c>
      <c r="Q4229">
        <v>0</v>
      </c>
      <c r="R4229">
        <v>0</v>
      </c>
      <c r="S4229">
        <v>0</v>
      </c>
      <c r="T4229">
        <v>0</v>
      </c>
      <c r="U4229" t="s">
        <v>18182</v>
      </c>
      <c r="V4229" t="s">
        <v>222</v>
      </c>
      <c r="W4229" t="s">
        <v>244</v>
      </c>
      <c r="X4229" t="s">
        <v>280</v>
      </c>
      <c r="Y4229">
        <v>2</v>
      </c>
      <c r="Z4229">
        <v>65</v>
      </c>
      <c r="AA4229">
        <v>17</v>
      </c>
      <c r="AC4229">
        <v>0.49559191142039005</v>
      </c>
    </row>
    <row r="4230" spans="1:29" x14ac:dyDescent="0.35">
      <c r="A4230" t="s">
        <v>6482</v>
      </c>
      <c r="B4230" t="s">
        <v>6483</v>
      </c>
      <c r="C4230">
        <v>7095</v>
      </c>
      <c r="D4230" t="s">
        <v>6455</v>
      </c>
      <c r="E4230">
        <v>5983</v>
      </c>
      <c r="F4230">
        <v>3.9643000000000002</v>
      </c>
      <c r="G4230">
        <v>168</v>
      </c>
      <c r="H4230" t="s">
        <v>1910</v>
      </c>
      <c r="I4230" t="s">
        <v>38</v>
      </c>
      <c r="J4230" t="s">
        <v>6480</v>
      </c>
      <c r="L4230" t="s">
        <v>6474</v>
      </c>
      <c r="M4230">
        <v>135</v>
      </c>
      <c r="P4230">
        <v>0</v>
      </c>
      <c r="Q4230">
        <v>0</v>
      </c>
      <c r="R4230">
        <v>1</v>
      </c>
      <c r="S4230">
        <v>0</v>
      </c>
      <c r="T4230">
        <v>1</v>
      </c>
      <c r="U4230" t="s">
        <v>6459</v>
      </c>
      <c r="V4230" t="s">
        <v>32</v>
      </c>
      <c r="W4230" t="s">
        <v>41</v>
      </c>
      <c r="X4230" t="s">
        <v>42</v>
      </c>
      <c r="Y4230">
        <v>1</v>
      </c>
      <c r="Z4230">
        <v>25</v>
      </c>
      <c r="AA4230">
        <v>25</v>
      </c>
      <c r="AC4230">
        <v>0.49561227743413105</v>
      </c>
    </row>
    <row r="4231" spans="1:29" x14ac:dyDescent="0.35">
      <c r="A4231" t="s">
        <v>28486</v>
      </c>
      <c r="B4231" t="s">
        <v>28487</v>
      </c>
      <c r="C4231">
        <v>5648</v>
      </c>
      <c r="D4231" t="s">
        <v>28460</v>
      </c>
      <c r="E4231">
        <v>148071</v>
      </c>
      <c r="F4231">
        <v>4.0148999999999999</v>
      </c>
      <c r="G4231">
        <v>268</v>
      </c>
      <c r="H4231" t="s">
        <v>28488</v>
      </c>
      <c r="I4231" t="s">
        <v>803</v>
      </c>
      <c r="J4231" t="s">
        <v>28489</v>
      </c>
      <c r="K4231" t="s">
        <v>5019</v>
      </c>
      <c r="L4231" t="s">
        <v>28490</v>
      </c>
      <c r="M4231">
        <v>24</v>
      </c>
      <c r="P4231">
        <v>0</v>
      </c>
      <c r="Q4231">
        <v>0</v>
      </c>
      <c r="R4231">
        <v>0</v>
      </c>
      <c r="S4231">
        <v>0</v>
      </c>
      <c r="T4231">
        <v>0</v>
      </c>
      <c r="V4231" t="s">
        <v>306</v>
      </c>
      <c r="W4231" t="s">
        <v>307</v>
      </c>
      <c r="X4231" t="s">
        <v>1106</v>
      </c>
      <c r="Y4231">
        <v>7</v>
      </c>
      <c r="Z4231">
        <v>24</v>
      </c>
      <c r="AA4231">
        <v>24</v>
      </c>
      <c r="AC4231">
        <v>0.49571644067213083</v>
      </c>
    </row>
    <row r="4232" spans="1:29" x14ac:dyDescent="0.35">
      <c r="A4232" t="s">
        <v>3359</v>
      </c>
      <c r="B4232" t="s">
        <v>3360</v>
      </c>
      <c r="C4232">
        <v>6327</v>
      </c>
      <c r="D4232" t="s">
        <v>3324</v>
      </c>
      <c r="E4232">
        <v>5335</v>
      </c>
      <c r="F4232">
        <v>4.2702999999999998</v>
      </c>
      <c r="G4232">
        <v>37</v>
      </c>
      <c r="H4232" t="s">
        <v>3361</v>
      </c>
      <c r="I4232" t="s">
        <v>157</v>
      </c>
      <c r="J4232" t="s">
        <v>3361</v>
      </c>
      <c r="L4232" t="s">
        <v>3362</v>
      </c>
      <c r="M4232">
        <v>28</v>
      </c>
      <c r="P4232">
        <v>0</v>
      </c>
      <c r="Q4232">
        <v>0</v>
      </c>
      <c r="R4232">
        <v>0</v>
      </c>
      <c r="S4232">
        <v>0</v>
      </c>
      <c r="T4232">
        <v>1</v>
      </c>
      <c r="U4232" t="s">
        <v>3363</v>
      </c>
      <c r="V4232" t="s">
        <v>222</v>
      </c>
      <c r="W4232" t="s">
        <v>223</v>
      </c>
      <c r="X4232" t="s">
        <v>260</v>
      </c>
      <c r="Y4232">
        <v>0</v>
      </c>
      <c r="AC4232">
        <v>0.4957599049952176</v>
      </c>
    </row>
    <row r="4233" spans="1:29" x14ac:dyDescent="0.35">
      <c r="A4233" t="s">
        <v>10672</v>
      </c>
      <c r="B4233" t="s">
        <v>10673</v>
      </c>
      <c r="C4233">
        <v>7037</v>
      </c>
      <c r="D4233" t="s">
        <v>10617</v>
      </c>
      <c r="E4233">
        <v>1536</v>
      </c>
      <c r="F4233">
        <v>4.9230999999999998</v>
      </c>
      <c r="G4233">
        <v>13</v>
      </c>
      <c r="I4233" t="s">
        <v>803</v>
      </c>
      <c r="M4233">
        <v>279</v>
      </c>
      <c r="P4233">
        <v>0</v>
      </c>
      <c r="Q4233">
        <v>0</v>
      </c>
      <c r="R4233">
        <v>0</v>
      </c>
      <c r="S4233">
        <v>0</v>
      </c>
      <c r="T4233">
        <v>0</v>
      </c>
      <c r="U4233" t="s">
        <v>10674</v>
      </c>
      <c r="V4233" t="s">
        <v>394</v>
      </c>
      <c r="W4233" t="s">
        <v>2103</v>
      </c>
      <c r="X4233" t="s">
        <v>6232</v>
      </c>
      <c r="Y4233">
        <v>0</v>
      </c>
      <c r="AC4233">
        <v>0.49583242346552903</v>
      </c>
    </row>
    <row r="4234" spans="1:29" x14ac:dyDescent="0.35">
      <c r="A4234" t="s">
        <v>7437</v>
      </c>
      <c r="B4234" t="s">
        <v>7438</v>
      </c>
      <c r="C4234">
        <v>6219</v>
      </c>
      <c r="D4234" t="s">
        <v>7319</v>
      </c>
      <c r="E4234">
        <v>8383</v>
      </c>
      <c r="F4234">
        <v>4.1723999999999997</v>
      </c>
      <c r="G4234">
        <v>203</v>
      </c>
      <c r="H4234" t="s">
        <v>478</v>
      </c>
      <c r="I4234" t="s">
        <v>157</v>
      </c>
      <c r="J4234" t="s">
        <v>478</v>
      </c>
      <c r="L4234" t="s">
        <v>7439</v>
      </c>
      <c r="M4234">
        <v>69</v>
      </c>
      <c r="P4234">
        <v>0</v>
      </c>
      <c r="Q4234">
        <v>0</v>
      </c>
      <c r="R4234">
        <v>0</v>
      </c>
      <c r="S4234">
        <v>0</v>
      </c>
      <c r="T4234">
        <v>0</v>
      </c>
      <c r="U4234" t="s">
        <v>7440</v>
      </c>
      <c r="V4234" t="s">
        <v>394</v>
      </c>
      <c r="W4234" t="s">
        <v>405</v>
      </c>
      <c r="X4234" t="s">
        <v>406</v>
      </c>
      <c r="Y4234">
        <v>0</v>
      </c>
      <c r="AC4234">
        <v>0.4958386275794997</v>
      </c>
    </row>
    <row r="4235" spans="1:29" x14ac:dyDescent="0.35">
      <c r="A4235" t="s">
        <v>3636</v>
      </c>
      <c r="B4235" t="s">
        <v>3637</v>
      </c>
      <c r="C4235">
        <v>5995</v>
      </c>
      <c r="D4235" t="s">
        <v>3614</v>
      </c>
      <c r="E4235">
        <v>46901</v>
      </c>
      <c r="F4235">
        <v>4.0646000000000004</v>
      </c>
      <c r="G4235">
        <v>1440</v>
      </c>
      <c r="H4235" t="s">
        <v>3638</v>
      </c>
      <c r="I4235" t="s">
        <v>157</v>
      </c>
      <c r="J4235" t="s">
        <v>3638</v>
      </c>
      <c r="L4235" t="s">
        <v>3639</v>
      </c>
      <c r="M4235">
        <v>15</v>
      </c>
      <c r="P4235">
        <v>0</v>
      </c>
      <c r="Q4235">
        <v>0</v>
      </c>
      <c r="R4235">
        <v>0</v>
      </c>
      <c r="S4235">
        <v>0</v>
      </c>
      <c r="T4235">
        <v>0</v>
      </c>
      <c r="U4235" t="s">
        <v>3632</v>
      </c>
      <c r="V4235" t="s">
        <v>222</v>
      </c>
      <c r="W4235" t="s">
        <v>223</v>
      </c>
      <c r="X4235" t="s">
        <v>881</v>
      </c>
      <c r="Y4235">
        <v>1</v>
      </c>
      <c r="Z4235">
        <v>30</v>
      </c>
      <c r="AA4235">
        <v>30</v>
      </c>
      <c r="AC4235">
        <v>0.49602066454379545</v>
      </c>
    </row>
    <row r="4236" spans="1:29" x14ac:dyDescent="0.35">
      <c r="A4236" t="s">
        <v>17737</v>
      </c>
      <c r="B4236" t="s">
        <v>17738</v>
      </c>
      <c r="C4236">
        <v>5809</v>
      </c>
      <c r="D4236" t="s">
        <v>17573</v>
      </c>
      <c r="E4236">
        <v>17875</v>
      </c>
      <c r="F4236">
        <v>4.2237</v>
      </c>
      <c r="G4236">
        <v>76</v>
      </c>
      <c r="H4236" t="s">
        <v>1986</v>
      </c>
      <c r="I4236" t="s">
        <v>803</v>
      </c>
      <c r="J4236" t="s">
        <v>17739</v>
      </c>
      <c r="L4236" t="s">
        <v>17740</v>
      </c>
      <c r="M4236">
        <v>42</v>
      </c>
      <c r="P4236">
        <v>0</v>
      </c>
      <c r="Q4236">
        <v>0</v>
      </c>
      <c r="R4236">
        <v>0</v>
      </c>
      <c r="S4236">
        <v>1</v>
      </c>
      <c r="T4236">
        <v>0</v>
      </c>
      <c r="U4236" t="s">
        <v>17741</v>
      </c>
      <c r="V4236" t="s">
        <v>306</v>
      </c>
      <c r="W4236" t="s">
        <v>815</v>
      </c>
      <c r="X4236" t="s">
        <v>832</v>
      </c>
      <c r="Y4236">
        <v>1</v>
      </c>
      <c r="Z4236">
        <v>42</v>
      </c>
      <c r="AA4236">
        <v>42</v>
      </c>
      <c r="AC4236">
        <v>0.49607048218606498</v>
      </c>
    </row>
    <row r="4237" spans="1:29" x14ac:dyDescent="0.35">
      <c r="A4237" t="s">
        <v>10742</v>
      </c>
      <c r="B4237" t="s">
        <v>10743</v>
      </c>
      <c r="C4237">
        <v>6468</v>
      </c>
      <c r="D4237" t="s">
        <v>10683</v>
      </c>
      <c r="E4237">
        <v>691</v>
      </c>
      <c r="F4237">
        <v>2.1667000000000001</v>
      </c>
      <c r="G4237">
        <v>6</v>
      </c>
      <c r="H4237" t="s">
        <v>10717</v>
      </c>
      <c r="I4237" t="s">
        <v>38</v>
      </c>
      <c r="J4237" t="s">
        <v>10718</v>
      </c>
      <c r="L4237" t="s">
        <v>10744</v>
      </c>
      <c r="M4237">
        <v>38</v>
      </c>
      <c r="O4237">
        <v>25</v>
      </c>
      <c r="P4237">
        <v>1</v>
      </c>
      <c r="Q4237">
        <v>0</v>
      </c>
      <c r="R4237">
        <v>1</v>
      </c>
      <c r="S4237">
        <v>0</v>
      </c>
      <c r="T4237">
        <v>1</v>
      </c>
      <c r="V4237" t="s">
        <v>32</v>
      </c>
      <c r="W4237" t="s">
        <v>191</v>
      </c>
      <c r="X4237" t="s">
        <v>208</v>
      </c>
      <c r="Y4237">
        <v>0</v>
      </c>
      <c r="AC4237">
        <v>0.49613369481441716</v>
      </c>
    </row>
    <row r="4238" spans="1:29" x14ac:dyDescent="0.35">
      <c r="A4238" t="s">
        <v>4617</v>
      </c>
      <c r="B4238" t="s">
        <v>4618</v>
      </c>
      <c r="C4238">
        <v>4171</v>
      </c>
      <c r="D4238" t="s">
        <v>4465</v>
      </c>
      <c r="E4238">
        <v>9290</v>
      </c>
      <c r="F4238">
        <v>4.125</v>
      </c>
      <c r="G4238">
        <v>8</v>
      </c>
      <c r="H4238" t="s">
        <v>1715</v>
      </c>
      <c r="I4238" t="s">
        <v>157</v>
      </c>
      <c r="J4238" t="s">
        <v>1715</v>
      </c>
      <c r="L4238" t="s">
        <v>4479</v>
      </c>
      <c r="M4238">
        <v>12</v>
      </c>
      <c r="P4238">
        <v>0</v>
      </c>
      <c r="Q4238">
        <v>0</v>
      </c>
      <c r="R4238">
        <v>0</v>
      </c>
      <c r="S4238">
        <v>0</v>
      </c>
      <c r="T4238">
        <v>0</v>
      </c>
      <c r="U4238" t="s">
        <v>4480</v>
      </c>
      <c r="V4238" t="s">
        <v>394</v>
      </c>
      <c r="W4238" t="s">
        <v>395</v>
      </c>
      <c r="X4238" t="s">
        <v>2307</v>
      </c>
      <c r="Y4238">
        <v>0</v>
      </c>
      <c r="AC4238">
        <v>0.49618329602376043</v>
      </c>
    </row>
    <row r="4239" spans="1:29" x14ac:dyDescent="0.35">
      <c r="A4239" t="s">
        <v>8827</v>
      </c>
      <c r="B4239" t="s">
        <v>8828</v>
      </c>
      <c r="C4239">
        <v>7083</v>
      </c>
      <c r="D4239" t="s">
        <v>8801</v>
      </c>
      <c r="E4239">
        <v>84276</v>
      </c>
      <c r="F4239">
        <v>3.7385999999999999</v>
      </c>
      <c r="G4239">
        <v>1901</v>
      </c>
      <c r="H4239" t="s">
        <v>1950</v>
      </c>
      <c r="I4239" t="s">
        <v>157</v>
      </c>
      <c r="J4239" t="s">
        <v>1950</v>
      </c>
      <c r="L4239" t="s">
        <v>8829</v>
      </c>
      <c r="M4239">
        <v>18</v>
      </c>
      <c r="P4239">
        <v>0</v>
      </c>
      <c r="Q4239">
        <v>0</v>
      </c>
      <c r="R4239">
        <v>0</v>
      </c>
      <c r="S4239">
        <v>0</v>
      </c>
      <c r="T4239">
        <v>0</v>
      </c>
      <c r="U4239" t="s">
        <v>8830</v>
      </c>
      <c r="V4239" t="s">
        <v>394</v>
      </c>
      <c r="W4239" t="s">
        <v>412</v>
      </c>
      <c r="Y4239">
        <v>0</v>
      </c>
      <c r="AC4239">
        <v>0.49620309480485303</v>
      </c>
    </row>
    <row r="4240" spans="1:29" x14ac:dyDescent="0.35">
      <c r="A4240" t="s">
        <v>14010</v>
      </c>
      <c r="B4240" t="s">
        <v>14011</v>
      </c>
      <c r="C4240">
        <v>6235</v>
      </c>
      <c r="D4240" t="s">
        <v>13952</v>
      </c>
      <c r="E4240">
        <v>10008</v>
      </c>
      <c r="F4240">
        <v>4.5556000000000001</v>
      </c>
      <c r="G4240">
        <v>18</v>
      </c>
      <c r="H4240" t="s">
        <v>14012</v>
      </c>
      <c r="L4240" t="s">
        <v>14013</v>
      </c>
      <c r="M4240">
        <v>20</v>
      </c>
      <c r="P4240">
        <v>0</v>
      </c>
      <c r="Q4240">
        <v>0</v>
      </c>
      <c r="R4240">
        <v>1</v>
      </c>
      <c r="S4240">
        <v>1</v>
      </c>
      <c r="T4240">
        <v>0</v>
      </c>
      <c r="U4240" t="s">
        <v>4960</v>
      </c>
      <c r="V4240" t="s">
        <v>394</v>
      </c>
      <c r="W4240" t="s">
        <v>405</v>
      </c>
      <c r="X4240" t="s">
        <v>2048</v>
      </c>
      <c r="Y4240">
        <v>0</v>
      </c>
      <c r="AC4240">
        <v>0.49650420328300371</v>
      </c>
    </row>
    <row r="4241" spans="1:29" x14ac:dyDescent="0.35">
      <c r="A4241" t="s">
        <v>9612</v>
      </c>
      <c r="B4241" t="s">
        <v>9613</v>
      </c>
      <c r="C4241">
        <v>6320</v>
      </c>
      <c r="D4241" t="s">
        <v>9609</v>
      </c>
      <c r="E4241">
        <v>28612</v>
      </c>
      <c r="F4241">
        <v>4.3620999999999999</v>
      </c>
      <c r="G4241">
        <v>1472</v>
      </c>
      <c r="H4241" t="s">
        <v>9614</v>
      </c>
      <c r="I4241" t="s">
        <v>157</v>
      </c>
      <c r="J4241" t="s">
        <v>9614</v>
      </c>
      <c r="L4241" t="s">
        <v>9610</v>
      </c>
      <c r="M4241">
        <v>16</v>
      </c>
      <c r="P4241">
        <v>0</v>
      </c>
      <c r="Q4241">
        <v>0</v>
      </c>
      <c r="R4241">
        <v>0</v>
      </c>
      <c r="S4241">
        <v>0</v>
      </c>
      <c r="T4241">
        <v>1</v>
      </c>
      <c r="U4241" t="s">
        <v>9611</v>
      </c>
      <c r="V4241" t="s">
        <v>160</v>
      </c>
      <c r="W4241" t="s">
        <v>222</v>
      </c>
      <c r="Y4241">
        <v>0</v>
      </c>
      <c r="AC4241">
        <v>0.49663773656203736</v>
      </c>
    </row>
    <row r="4242" spans="1:29" x14ac:dyDescent="0.35">
      <c r="A4242" t="s">
        <v>24380</v>
      </c>
      <c r="B4242" t="s">
        <v>24381</v>
      </c>
      <c r="C4242">
        <v>6317</v>
      </c>
      <c r="D4242" t="s">
        <v>24327</v>
      </c>
      <c r="E4242">
        <v>156489</v>
      </c>
      <c r="F4242">
        <v>4.2621000000000002</v>
      </c>
      <c r="G4242">
        <v>782</v>
      </c>
      <c r="H4242" t="s">
        <v>24382</v>
      </c>
      <c r="I4242" t="s">
        <v>803</v>
      </c>
      <c r="J4242" t="s">
        <v>19799</v>
      </c>
      <c r="K4242" t="s">
        <v>24383</v>
      </c>
      <c r="L4242" t="s">
        <v>24384</v>
      </c>
      <c r="M4242">
        <v>24</v>
      </c>
      <c r="P4242">
        <v>0</v>
      </c>
      <c r="Q4242">
        <v>0</v>
      </c>
      <c r="R4242">
        <v>0</v>
      </c>
      <c r="S4242">
        <v>0</v>
      </c>
      <c r="T4242">
        <v>1</v>
      </c>
      <c r="U4242" t="s">
        <v>24385</v>
      </c>
      <c r="V4242" t="s">
        <v>306</v>
      </c>
      <c r="W4242" t="s">
        <v>823</v>
      </c>
      <c r="X4242" t="s">
        <v>10033</v>
      </c>
      <c r="Y4242">
        <v>5</v>
      </c>
      <c r="Z4242">
        <v>24</v>
      </c>
      <c r="AA4242">
        <v>24</v>
      </c>
      <c r="AC4242">
        <v>0.49665606416803354</v>
      </c>
    </row>
    <row r="4243" spans="1:29" x14ac:dyDescent="0.35">
      <c r="A4243" t="s">
        <v>21905</v>
      </c>
      <c r="B4243" t="s">
        <v>21906</v>
      </c>
      <c r="C4243">
        <v>5674</v>
      </c>
      <c r="D4243" t="s">
        <v>21902</v>
      </c>
      <c r="E4243">
        <v>182201</v>
      </c>
      <c r="F4243">
        <v>4.1921999999999997</v>
      </c>
      <c r="G4243">
        <v>2955</v>
      </c>
      <c r="H4243" t="s">
        <v>21907</v>
      </c>
      <c r="I4243" t="s">
        <v>157</v>
      </c>
      <c r="J4243" t="s">
        <v>21907</v>
      </c>
      <c r="L4243" t="s">
        <v>21908</v>
      </c>
      <c r="M4243">
        <v>35</v>
      </c>
      <c r="P4243">
        <v>0</v>
      </c>
      <c r="Q4243">
        <v>0</v>
      </c>
      <c r="R4243">
        <v>0</v>
      </c>
      <c r="S4243">
        <v>0</v>
      </c>
      <c r="T4243">
        <v>1</v>
      </c>
      <c r="U4243" t="s">
        <v>21909</v>
      </c>
      <c r="V4243" t="s">
        <v>394</v>
      </c>
      <c r="W4243" t="s">
        <v>428</v>
      </c>
      <c r="X4243" t="s">
        <v>464</v>
      </c>
      <c r="Y4243">
        <v>1</v>
      </c>
      <c r="Z4243">
        <v>19</v>
      </c>
      <c r="AA4243">
        <v>19</v>
      </c>
      <c r="AC4243">
        <v>0.49712002486043416</v>
      </c>
    </row>
    <row r="4244" spans="1:29" x14ac:dyDescent="0.35">
      <c r="A4244" t="s">
        <v>14939</v>
      </c>
      <c r="B4244" t="s">
        <v>14940</v>
      </c>
      <c r="C4244">
        <v>6202</v>
      </c>
      <c r="D4244" t="s">
        <v>14671</v>
      </c>
      <c r="E4244">
        <v>73</v>
      </c>
      <c r="H4244" t="s">
        <v>14941</v>
      </c>
      <c r="I4244" t="s">
        <v>38</v>
      </c>
      <c r="J4244" t="s">
        <v>14942</v>
      </c>
      <c r="L4244" t="s">
        <v>14943</v>
      </c>
      <c r="M4244">
        <v>105</v>
      </c>
      <c r="P4244">
        <v>1</v>
      </c>
      <c r="Q4244">
        <v>1</v>
      </c>
      <c r="R4244">
        <v>1</v>
      </c>
      <c r="S4244">
        <v>0</v>
      </c>
      <c r="T4244">
        <v>0</v>
      </c>
      <c r="U4244" t="s">
        <v>10143</v>
      </c>
      <c r="V4244" t="s">
        <v>32</v>
      </c>
      <c r="W4244" t="s">
        <v>191</v>
      </c>
      <c r="X4244" t="s">
        <v>192</v>
      </c>
      <c r="Y4244">
        <v>0</v>
      </c>
      <c r="AC4244">
        <v>0.49750317225114815</v>
      </c>
    </row>
    <row r="4245" spans="1:29" x14ac:dyDescent="0.35">
      <c r="A4245" t="s">
        <v>2591</v>
      </c>
      <c r="B4245" t="s">
        <v>2592</v>
      </c>
      <c r="C4245">
        <v>5333</v>
      </c>
      <c r="D4245" t="s">
        <v>2318</v>
      </c>
      <c r="E4245">
        <v>3656</v>
      </c>
      <c r="F4245">
        <v>4.4000000000000004</v>
      </c>
      <c r="G4245">
        <v>95</v>
      </c>
      <c r="H4245" t="s">
        <v>2593</v>
      </c>
      <c r="I4245" t="s">
        <v>803</v>
      </c>
      <c r="J4245">
        <v>3</v>
      </c>
      <c r="K4245" t="s">
        <v>2462</v>
      </c>
      <c r="L4245" t="s">
        <v>2520</v>
      </c>
      <c r="M4245">
        <v>15</v>
      </c>
      <c r="N4245">
        <v>0</v>
      </c>
      <c r="P4245">
        <v>0</v>
      </c>
      <c r="Q4245">
        <v>0</v>
      </c>
      <c r="R4245">
        <v>0</v>
      </c>
      <c r="S4245">
        <v>0</v>
      </c>
      <c r="T4245">
        <v>0</v>
      </c>
      <c r="U4245" t="s">
        <v>2521</v>
      </c>
      <c r="V4245" t="s">
        <v>160</v>
      </c>
      <c r="W4245" t="s">
        <v>306</v>
      </c>
      <c r="Y4245">
        <v>2</v>
      </c>
      <c r="Z4245">
        <v>15</v>
      </c>
      <c r="AA4245">
        <v>15</v>
      </c>
      <c r="AC4245">
        <v>0.49769938118890034</v>
      </c>
    </row>
    <row r="4246" spans="1:29" x14ac:dyDescent="0.35">
      <c r="A4246" t="s">
        <v>25513</v>
      </c>
      <c r="B4246" t="s">
        <v>25514</v>
      </c>
      <c r="C4246">
        <v>3902</v>
      </c>
      <c r="D4246" t="s">
        <v>25136</v>
      </c>
      <c r="E4246">
        <v>26325</v>
      </c>
      <c r="F4246">
        <v>3.5059</v>
      </c>
      <c r="G4246">
        <v>85</v>
      </c>
      <c r="H4246" t="s">
        <v>25515</v>
      </c>
      <c r="I4246" t="s">
        <v>803</v>
      </c>
      <c r="J4246" t="s">
        <v>25516</v>
      </c>
      <c r="K4246" t="s">
        <v>25517</v>
      </c>
      <c r="L4246" t="s">
        <v>25518</v>
      </c>
      <c r="M4246">
        <v>15</v>
      </c>
      <c r="P4246">
        <v>0</v>
      </c>
      <c r="Q4246">
        <v>0</v>
      </c>
      <c r="R4246">
        <v>0</v>
      </c>
      <c r="S4246">
        <v>0</v>
      </c>
      <c r="T4246">
        <v>1</v>
      </c>
      <c r="V4246" t="s">
        <v>306</v>
      </c>
      <c r="W4246" t="s">
        <v>307</v>
      </c>
      <c r="X4246" t="s">
        <v>1087</v>
      </c>
      <c r="Y4246">
        <v>19</v>
      </c>
      <c r="Z4246">
        <v>15</v>
      </c>
      <c r="AA4246">
        <v>15</v>
      </c>
      <c r="AC4246">
        <v>0.49773754328535647</v>
      </c>
    </row>
    <row r="4247" spans="1:29" x14ac:dyDescent="0.35">
      <c r="A4247" t="s">
        <v>7932</v>
      </c>
      <c r="B4247" t="s">
        <v>7933</v>
      </c>
      <c r="C4247">
        <v>1073</v>
      </c>
      <c r="D4247" t="s">
        <v>7503</v>
      </c>
      <c r="E4247">
        <v>15332</v>
      </c>
      <c r="F4247">
        <v>3.4</v>
      </c>
      <c r="G4247">
        <v>30</v>
      </c>
      <c r="H4247" t="s">
        <v>7934</v>
      </c>
      <c r="I4247" t="s">
        <v>803</v>
      </c>
      <c r="J4247" t="s">
        <v>7935</v>
      </c>
      <c r="M4247">
        <v>45</v>
      </c>
      <c r="P4247">
        <v>0</v>
      </c>
      <c r="Q4247">
        <v>0</v>
      </c>
      <c r="R4247">
        <v>1</v>
      </c>
      <c r="S4247">
        <v>0</v>
      </c>
      <c r="T4247">
        <v>0</v>
      </c>
      <c r="U4247" t="s">
        <v>7936</v>
      </c>
      <c r="V4247" t="s">
        <v>394</v>
      </c>
      <c r="W4247" t="s">
        <v>412</v>
      </c>
      <c r="Y4247">
        <v>9</v>
      </c>
      <c r="Z4247">
        <v>45</v>
      </c>
      <c r="AA4247">
        <v>45</v>
      </c>
      <c r="AC4247">
        <v>0.49778194559276667</v>
      </c>
    </row>
    <row r="4248" spans="1:29" x14ac:dyDescent="0.35">
      <c r="A4248" t="s">
        <v>24682</v>
      </c>
      <c r="B4248" t="s">
        <v>24683</v>
      </c>
      <c r="C4248">
        <v>6166</v>
      </c>
      <c r="D4248" t="s">
        <v>24684</v>
      </c>
      <c r="E4248">
        <v>72858</v>
      </c>
      <c r="F4248">
        <v>4.0896999999999997</v>
      </c>
      <c r="G4248">
        <v>847</v>
      </c>
      <c r="H4248" t="s">
        <v>2868</v>
      </c>
      <c r="I4248" t="s">
        <v>803</v>
      </c>
      <c r="J4248">
        <v>22</v>
      </c>
      <c r="K4248" t="s">
        <v>24685</v>
      </c>
      <c r="L4248" t="s">
        <v>24686</v>
      </c>
      <c r="M4248">
        <v>38</v>
      </c>
      <c r="P4248">
        <v>0</v>
      </c>
      <c r="Q4248">
        <v>0</v>
      </c>
      <c r="R4248">
        <v>0</v>
      </c>
      <c r="S4248">
        <v>0</v>
      </c>
      <c r="T4248">
        <v>0</v>
      </c>
      <c r="U4248" t="s">
        <v>24687</v>
      </c>
      <c r="V4248" t="s">
        <v>306</v>
      </c>
      <c r="W4248" t="s">
        <v>815</v>
      </c>
      <c r="X4248" t="s">
        <v>848</v>
      </c>
      <c r="Y4248">
        <v>15</v>
      </c>
      <c r="Z4248">
        <v>38</v>
      </c>
      <c r="AA4248">
        <v>38</v>
      </c>
      <c r="AC4248">
        <v>0.49796306835492476</v>
      </c>
    </row>
    <row r="4249" spans="1:29" x14ac:dyDescent="0.35">
      <c r="A4249" t="s">
        <v>20216</v>
      </c>
      <c r="B4249" t="s">
        <v>20217</v>
      </c>
      <c r="C4249">
        <v>6182</v>
      </c>
      <c r="D4249" t="s">
        <v>20034</v>
      </c>
      <c r="E4249">
        <v>9000</v>
      </c>
      <c r="F4249">
        <v>3.8946999999999998</v>
      </c>
      <c r="G4249">
        <v>19</v>
      </c>
      <c r="H4249" t="s">
        <v>632</v>
      </c>
      <c r="I4249" t="s">
        <v>157</v>
      </c>
      <c r="J4249" t="s">
        <v>632</v>
      </c>
      <c r="L4249" t="s">
        <v>20218</v>
      </c>
      <c r="M4249">
        <v>30</v>
      </c>
      <c r="P4249">
        <v>0</v>
      </c>
      <c r="Q4249">
        <v>0</v>
      </c>
      <c r="R4249">
        <v>1</v>
      </c>
      <c r="S4249">
        <v>0</v>
      </c>
      <c r="T4249">
        <v>0</v>
      </c>
      <c r="V4249" t="s">
        <v>222</v>
      </c>
      <c r="W4249" t="s">
        <v>223</v>
      </c>
      <c r="X4249" t="s">
        <v>265</v>
      </c>
      <c r="Y4249">
        <v>0</v>
      </c>
      <c r="AC4249">
        <v>0.49796666308351001</v>
      </c>
    </row>
    <row r="4250" spans="1:29" x14ac:dyDescent="0.35">
      <c r="A4250" t="s">
        <v>168</v>
      </c>
      <c r="B4250" t="s">
        <v>169</v>
      </c>
      <c r="C4250">
        <v>5847</v>
      </c>
      <c r="D4250" t="s">
        <v>155</v>
      </c>
      <c r="E4250">
        <v>4157</v>
      </c>
      <c r="F4250">
        <v>4.2125000000000004</v>
      </c>
      <c r="G4250">
        <v>80</v>
      </c>
      <c r="H4250" t="s">
        <v>37</v>
      </c>
      <c r="I4250" t="s">
        <v>38</v>
      </c>
      <c r="J4250" t="s">
        <v>170</v>
      </c>
      <c r="L4250" t="s">
        <v>171</v>
      </c>
      <c r="M4250">
        <v>181</v>
      </c>
      <c r="P4250">
        <v>0</v>
      </c>
      <c r="Q4250">
        <v>0</v>
      </c>
      <c r="R4250">
        <v>1</v>
      </c>
      <c r="S4250">
        <v>0</v>
      </c>
      <c r="T4250">
        <v>0</v>
      </c>
      <c r="U4250" t="s">
        <v>159</v>
      </c>
      <c r="V4250" t="s">
        <v>32</v>
      </c>
      <c r="W4250" t="s">
        <v>172</v>
      </c>
      <c r="X4250" t="s">
        <v>173</v>
      </c>
      <c r="Y4250">
        <v>0</v>
      </c>
      <c r="AC4250">
        <v>0.49823305638541926</v>
      </c>
    </row>
    <row r="4251" spans="1:29" x14ac:dyDescent="0.35">
      <c r="A4251" t="s">
        <v>15147</v>
      </c>
      <c r="B4251" t="s">
        <v>15148</v>
      </c>
      <c r="C4251">
        <v>7070</v>
      </c>
      <c r="D4251" t="s">
        <v>15122</v>
      </c>
      <c r="E4251">
        <v>13506</v>
      </c>
      <c r="F4251">
        <v>4.2126999999999999</v>
      </c>
      <c r="G4251">
        <v>315</v>
      </c>
      <c r="H4251" t="s">
        <v>889</v>
      </c>
      <c r="I4251" t="s">
        <v>38</v>
      </c>
      <c r="J4251" t="s">
        <v>4043</v>
      </c>
      <c r="L4251" t="s">
        <v>15149</v>
      </c>
      <c r="M4251">
        <v>140</v>
      </c>
      <c r="P4251">
        <v>0</v>
      </c>
      <c r="Q4251">
        <v>0</v>
      </c>
      <c r="R4251">
        <v>0</v>
      </c>
      <c r="S4251">
        <v>0</v>
      </c>
      <c r="T4251">
        <v>0</v>
      </c>
      <c r="V4251" t="s">
        <v>32</v>
      </c>
      <c r="W4251" t="s">
        <v>41</v>
      </c>
      <c r="X4251" t="s">
        <v>42</v>
      </c>
      <c r="Y4251">
        <v>2</v>
      </c>
      <c r="Z4251">
        <v>105</v>
      </c>
      <c r="AA4251">
        <v>30</v>
      </c>
      <c r="AC4251">
        <v>0.49837216664040196</v>
      </c>
    </row>
    <row r="4252" spans="1:29" x14ac:dyDescent="0.35">
      <c r="A4252" t="s">
        <v>3073</v>
      </c>
      <c r="B4252" t="s">
        <v>3074</v>
      </c>
      <c r="C4252">
        <v>6487</v>
      </c>
      <c r="D4252" t="s">
        <v>3066</v>
      </c>
      <c r="E4252">
        <v>1464</v>
      </c>
      <c r="F4252">
        <v>4.5999999999999996</v>
      </c>
      <c r="G4252">
        <v>5</v>
      </c>
      <c r="H4252" t="s">
        <v>3075</v>
      </c>
      <c r="I4252" t="s">
        <v>38</v>
      </c>
      <c r="J4252" t="s">
        <v>3075</v>
      </c>
      <c r="L4252" t="s">
        <v>3076</v>
      </c>
      <c r="M4252">
        <v>107</v>
      </c>
      <c r="P4252">
        <v>0</v>
      </c>
      <c r="Q4252">
        <v>0</v>
      </c>
      <c r="R4252">
        <v>1</v>
      </c>
      <c r="S4252">
        <v>0</v>
      </c>
      <c r="T4252">
        <v>0</v>
      </c>
      <c r="U4252" t="s">
        <v>3072</v>
      </c>
      <c r="V4252" t="s">
        <v>32</v>
      </c>
      <c r="W4252" t="s">
        <v>41</v>
      </c>
      <c r="X4252" t="s">
        <v>42</v>
      </c>
      <c r="Y4252">
        <v>2</v>
      </c>
      <c r="Z4252">
        <v>53</v>
      </c>
      <c r="AA4252">
        <v>34</v>
      </c>
      <c r="AC4252">
        <v>0.4983758056367249</v>
      </c>
    </row>
    <row r="4253" spans="1:29" x14ac:dyDescent="0.35">
      <c r="A4253" t="s">
        <v>18154</v>
      </c>
      <c r="B4253" t="s">
        <v>18155</v>
      </c>
      <c r="C4253">
        <v>5936</v>
      </c>
      <c r="D4253" t="s">
        <v>18103</v>
      </c>
      <c r="E4253">
        <v>20984</v>
      </c>
      <c r="F4253">
        <v>4.74</v>
      </c>
      <c r="G4253">
        <v>200</v>
      </c>
      <c r="H4253" t="s">
        <v>3390</v>
      </c>
      <c r="I4253" t="s">
        <v>157</v>
      </c>
      <c r="J4253" t="s">
        <v>3390</v>
      </c>
      <c r="L4253" t="s">
        <v>18156</v>
      </c>
      <c r="M4253">
        <v>32</v>
      </c>
      <c r="P4253">
        <v>0</v>
      </c>
      <c r="Q4253">
        <v>0</v>
      </c>
      <c r="R4253">
        <v>0</v>
      </c>
      <c r="S4253">
        <v>0</v>
      </c>
      <c r="T4253">
        <v>0</v>
      </c>
      <c r="U4253" t="s">
        <v>18122</v>
      </c>
      <c r="V4253" t="s">
        <v>222</v>
      </c>
      <c r="W4253" t="s">
        <v>244</v>
      </c>
      <c r="X4253" t="s">
        <v>280</v>
      </c>
      <c r="Y4253">
        <v>1</v>
      </c>
      <c r="Z4253">
        <v>65</v>
      </c>
      <c r="AA4253">
        <v>65</v>
      </c>
      <c r="AC4253">
        <v>0.49846694355006693</v>
      </c>
    </row>
    <row r="4254" spans="1:29" x14ac:dyDescent="0.35">
      <c r="A4254" t="s">
        <v>22709</v>
      </c>
      <c r="B4254" t="s">
        <v>22710</v>
      </c>
      <c r="C4254">
        <v>6144</v>
      </c>
      <c r="D4254" t="s">
        <v>22711</v>
      </c>
      <c r="E4254">
        <v>129672</v>
      </c>
      <c r="F4254">
        <v>4.5259</v>
      </c>
      <c r="G4254">
        <v>1352</v>
      </c>
      <c r="H4254" t="s">
        <v>3769</v>
      </c>
      <c r="I4254" t="s">
        <v>157</v>
      </c>
      <c r="J4254" t="s">
        <v>3769</v>
      </c>
      <c r="L4254" t="s">
        <v>22712</v>
      </c>
      <c r="M4254">
        <v>32</v>
      </c>
      <c r="P4254">
        <v>0</v>
      </c>
      <c r="Q4254">
        <v>0</v>
      </c>
      <c r="R4254">
        <v>0</v>
      </c>
      <c r="S4254">
        <v>0</v>
      </c>
      <c r="T4254">
        <v>0</v>
      </c>
      <c r="U4254" t="s">
        <v>22713</v>
      </c>
      <c r="V4254" t="s">
        <v>222</v>
      </c>
      <c r="W4254" t="s">
        <v>244</v>
      </c>
      <c r="X4254" t="s">
        <v>245</v>
      </c>
      <c r="Y4254">
        <v>3</v>
      </c>
      <c r="Z4254">
        <v>64</v>
      </c>
      <c r="AA4254">
        <v>14</v>
      </c>
      <c r="AC4254">
        <v>0.49856220440710586</v>
      </c>
    </row>
    <row r="4255" spans="1:29" x14ac:dyDescent="0.35">
      <c r="A4255" t="s">
        <v>7662</v>
      </c>
      <c r="B4255" t="s">
        <v>7663</v>
      </c>
      <c r="C4255">
        <v>1073</v>
      </c>
      <c r="D4255" t="s">
        <v>7503</v>
      </c>
      <c r="E4255">
        <v>2700</v>
      </c>
      <c r="F4255">
        <v>4.5457000000000001</v>
      </c>
      <c r="G4255">
        <v>678</v>
      </c>
      <c r="H4255" t="s">
        <v>186</v>
      </c>
      <c r="I4255" t="s">
        <v>157</v>
      </c>
      <c r="J4255" t="s">
        <v>186</v>
      </c>
      <c r="L4255" t="s">
        <v>7664</v>
      </c>
      <c r="M4255">
        <v>130</v>
      </c>
      <c r="P4255">
        <v>0</v>
      </c>
      <c r="Q4255">
        <v>0</v>
      </c>
      <c r="R4255">
        <v>1</v>
      </c>
      <c r="S4255">
        <v>0</v>
      </c>
      <c r="T4255">
        <v>0</v>
      </c>
      <c r="U4255" t="s">
        <v>7665</v>
      </c>
      <c r="V4255" t="s">
        <v>394</v>
      </c>
      <c r="W4255" t="s">
        <v>395</v>
      </c>
      <c r="X4255" t="s">
        <v>395</v>
      </c>
      <c r="Y4255">
        <v>0</v>
      </c>
      <c r="AC4255">
        <v>0.49856504750063724</v>
      </c>
    </row>
    <row r="4256" spans="1:29" x14ac:dyDescent="0.35">
      <c r="A4256" t="s">
        <v>19179</v>
      </c>
      <c r="B4256" t="s">
        <v>19099</v>
      </c>
      <c r="C4256">
        <v>3680</v>
      </c>
      <c r="D4256" t="s">
        <v>19096</v>
      </c>
      <c r="E4256">
        <v>1818</v>
      </c>
      <c r="F4256">
        <v>5</v>
      </c>
      <c r="G4256">
        <v>1</v>
      </c>
      <c r="L4256" t="s">
        <v>19180</v>
      </c>
      <c r="M4256">
        <v>35</v>
      </c>
      <c r="P4256">
        <v>0</v>
      </c>
      <c r="Q4256">
        <v>1</v>
      </c>
      <c r="R4256">
        <v>0</v>
      </c>
      <c r="S4256">
        <v>0</v>
      </c>
      <c r="T4256">
        <v>1</v>
      </c>
      <c r="U4256" t="s">
        <v>342</v>
      </c>
      <c r="V4256" t="s">
        <v>32</v>
      </c>
      <c r="W4256" t="s">
        <v>33</v>
      </c>
      <c r="X4256" t="s">
        <v>34</v>
      </c>
      <c r="Y4256">
        <v>0</v>
      </c>
      <c r="AC4256">
        <v>0.49875346198806403</v>
      </c>
    </row>
    <row r="4257" spans="1:29" x14ac:dyDescent="0.35">
      <c r="A4257" t="s">
        <v>4694</v>
      </c>
      <c r="B4257" t="s">
        <v>4695</v>
      </c>
      <c r="C4257">
        <v>6502</v>
      </c>
      <c r="D4257" t="s">
        <v>4662</v>
      </c>
      <c r="E4257">
        <v>3311</v>
      </c>
      <c r="F4257">
        <v>4.7348999999999997</v>
      </c>
      <c r="G4257">
        <v>83</v>
      </c>
      <c r="H4257" t="s">
        <v>897</v>
      </c>
      <c r="I4257" t="s">
        <v>157</v>
      </c>
      <c r="J4257" t="s">
        <v>897</v>
      </c>
      <c r="L4257" t="s">
        <v>4696</v>
      </c>
      <c r="M4257">
        <v>20</v>
      </c>
      <c r="P4257">
        <v>0</v>
      </c>
      <c r="Q4257">
        <v>0</v>
      </c>
      <c r="R4257">
        <v>1</v>
      </c>
      <c r="S4257">
        <v>0</v>
      </c>
      <c r="T4257">
        <v>0</v>
      </c>
      <c r="U4257" t="s">
        <v>3351</v>
      </c>
      <c r="V4257" t="s">
        <v>222</v>
      </c>
      <c r="W4257" t="s">
        <v>223</v>
      </c>
      <c r="X4257" t="s">
        <v>265</v>
      </c>
      <c r="Y4257">
        <v>0</v>
      </c>
      <c r="AC4257">
        <v>0.49908934131930915</v>
      </c>
    </row>
    <row r="4258" spans="1:29" x14ac:dyDescent="0.35">
      <c r="A4258" t="s">
        <v>25690</v>
      </c>
      <c r="B4258" t="s">
        <v>25691</v>
      </c>
      <c r="C4258">
        <v>3902</v>
      </c>
      <c r="D4258" t="s">
        <v>25136</v>
      </c>
      <c r="E4258">
        <v>17331</v>
      </c>
      <c r="F4258">
        <v>4.3087999999999997</v>
      </c>
      <c r="G4258">
        <v>68</v>
      </c>
      <c r="H4258" t="s">
        <v>25692</v>
      </c>
      <c r="I4258" t="s">
        <v>803</v>
      </c>
      <c r="J4258" t="s">
        <v>25693</v>
      </c>
      <c r="K4258" t="s">
        <v>25694</v>
      </c>
      <c r="L4258" t="s">
        <v>25695</v>
      </c>
      <c r="M4258">
        <v>15</v>
      </c>
      <c r="P4258">
        <v>0</v>
      </c>
      <c r="Q4258">
        <v>0</v>
      </c>
      <c r="R4258">
        <v>0</v>
      </c>
      <c r="S4258">
        <v>0</v>
      </c>
      <c r="T4258">
        <v>1</v>
      </c>
      <c r="V4258" t="s">
        <v>306</v>
      </c>
      <c r="W4258" t="s">
        <v>1220</v>
      </c>
      <c r="Y4258">
        <v>3</v>
      </c>
      <c r="Z4258">
        <v>15</v>
      </c>
      <c r="AA4258">
        <v>15</v>
      </c>
      <c r="AC4258">
        <v>0.49925050058206488</v>
      </c>
    </row>
    <row r="4259" spans="1:29" x14ac:dyDescent="0.35">
      <c r="A4259" t="s">
        <v>28887</v>
      </c>
      <c r="B4259" t="s">
        <v>28888</v>
      </c>
      <c r="C4259">
        <v>5648</v>
      </c>
      <c r="D4259" t="s">
        <v>28460</v>
      </c>
      <c r="E4259">
        <v>7205</v>
      </c>
      <c r="F4259">
        <v>4.2888999999999999</v>
      </c>
      <c r="G4259">
        <v>45</v>
      </c>
      <c r="H4259" t="s">
        <v>186</v>
      </c>
      <c r="I4259" t="s">
        <v>157</v>
      </c>
      <c r="J4259" t="s">
        <v>186</v>
      </c>
      <c r="L4259" t="s">
        <v>28559</v>
      </c>
      <c r="M4259">
        <v>12</v>
      </c>
      <c r="O4259">
        <v>6</v>
      </c>
      <c r="P4259">
        <v>1</v>
      </c>
      <c r="Q4259">
        <v>0</v>
      </c>
      <c r="R4259">
        <v>0</v>
      </c>
      <c r="S4259">
        <v>1</v>
      </c>
      <c r="T4259">
        <v>1</v>
      </c>
      <c r="U4259" t="s">
        <v>11743</v>
      </c>
      <c r="V4259" t="s">
        <v>394</v>
      </c>
      <c r="W4259" t="s">
        <v>160</v>
      </c>
      <c r="Y4259">
        <v>0</v>
      </c>
      <c r="AC4259">
        <v>0.49953375814277223</v>
      </c>
    </row>
    <row r="4260" spans="1:29" x14ac:dyDescent="0.35">
      <c r="A4260" t="s">
        <v>3118</v>
      </c>
      <c r="B4260" t="s">
        <v>3119</v>
      </c>
      <c r="C4260">
        <v>6372</v>
      </c>
      <c r="D4260" t="s">
        <v>3114</v>
      </c>
      <c r="E4260">
        <v>20633</v>
      </c>
      <c r="F4260">
        <v>4.6307999999999998</v>
      </c>
      <c r="G4260">
        <v>130</v>
      </c>
      <c r="H4260" t="s">
        <v>3115</v>
      </c>
      <c r="I4260" t="s">
        <v>157</v>
      </c>
      <c r="J4260" t="s">
        <v>3115</v>
      </c>
      <c r="L4260" t="s">
        <v>3120</v>
      </c>
      <c r="M4260">
        <v>19.95</v>
      </c>
      <c r="P4260">
        <v>0</v>
      </c>
      <c r="Q4260">
        <v>0</v>
      </c>
      <c r="R4260">
        <v>0</v>
      </c>
      <c r="S4260">
        <v>0</v>
      </c>
      <c r="T4260">
        <v>1</v>
      </c>
      <c r="U4260" t="s">
        <v>3121</v>
      </c>
      <c r="V4260" t="s">
        <v>222</v>
      </c>
      <c r="W4260" t="s">
        <v>223</v>
      </c>
      <c r="X4260" t="s">
        <v>700</v>
      </c>
      <c r="Y4260">
        <v>0</v>
      </c>
      <c r="AC4260">
        <v>0.49986699381638733</v>
      </c>
    </row>
    <row r="4261" spans="1:29" x14ac:dyDescent="0.35">
      <c r="A4261" t="s">
        <v>11799</v>
      </c>
      <c r="B4261" t="s">
        <v>11800</v>
      </c>
      <c r="C4261">
        <v>6309</v>
      </c>
      <c r="D4261" t="s">
        <v>11687</v>
      </c>
      <c r="E4261">
        <v>1575</v>
      </c>
      <c r="F4261">
        <v>4.5</v>
      </c>
      <c r="G4261">
        <v>2</v>
      </c>
      <c r="L4261" t="s">
        <v>11801</v>
      </c>
      <c r="M4261">
        <v>85</v>
      </c>
      <c r="N4261">
        <v>112</v>
      </c>
      <c r="P4261">
        <v>0</v>
      </c>
      <c r="Q4261">
        <v>0</v>
      </c>
      <c r="R4261">
        <v>0</v>
      </c>
      <c r="S4261">
        <v>0</v>
      </c>
      <c r="T4261">
        <v>0</v>
      </c>
      <c r="V4261" t="s">
        <v>394</v>
      </c>
      <c r="W4261" t="s">
        <v>33</v>
      </c>
      <c r="Y4261">
        <v>0</v>
      </c>
      <c r="AC4261">
        <v>0.49991607993139897</v>
      </c>
    </row>
    <row r="4262" spans="1:29" x14ac:dyDescent="0.35">
      <c r="A4262" t="s">
        <v>5290</v>
      </c>
      <c r="B4262" t="s">
        <v>5291</v>
      </c>
      <c r="C4262">
        <v>6236</v>
      </c>
      <c r="D4262" t="s">
        <v>4908</v>
      </c>
      <c r="E4262">
        <v>15090</v>
      </c>
      <c r="F4262">
        <v>2.8077000000000001</v>
      </c>
      <c r="G4262">
        <v>26</v>
      </c>
      <c r="M4262">
        <v>55</v>
      </c>
      <c r="P4262">
        <v>0</v>
      </c>
      <c r="Q4262">
        <v>0</v>
      </c>
      <c r="R4262">
        <v>1</v>
      </c>
      <c r="S4262">
        <v>0</v>
      </c>
      <c r="T4262">
        <v>0</v>
      </c>
      <c r="U4262" t="s">
        <v>5292</v>
      </c>
      <c r="V4262" t="s">
        <v>394</v>
      </c>
      <c r="W4262" t="s">
        <v>2103</v>
      </c>
      <c r="Y4262">
        <v>0</v>
      </c>
      <c r="AC4262">
        <v>0.50016005291506893</v>
      </c>
    </row>
    <row r="4263" spans="1:29" x14ac:dyDescent="0.35">
      <c r="A4263" t="s">
        <v>24253</v>
      </c>
      <c r="B4263" t="s">
        <v>24254</v>
      </c>
      <c r="C4263">
        <v>1164</v>
      </c>
      <c r="D4263" t="s">
        <v>24248</v>
      </c>
      <c r="E4263">
        <v>6851</v>
      </c>
      <c r="F4263">
        <v>4.6932999999999998</v>
      </c>
      <c r="G4263">
        <v>238</v>
      </c>
      <c r="H4263" t="s">
        <v>195</v>
      </c>
      <c r="I4263" t="s">
        <v>38</v>
      </c>
      <c r="J4263" t="s">
        <v>1730</v>
      </c>
      <c r="L4263" t="s">
        <v>24255</v>
      </c>
      <c r="M4263">
        <v>88</v>
      </c>
      <c r="P4263">
        <v>0</v>
      </c>
      <c r="Q4263">
        <v>0</v>
      </c>
      <c r="R4263">
        <v>0</v>
      </c>
      <c r="S4263">
        <v>0</v>
      </c>
      <c r="T4263">
        <v>0</v>
      </c>
      <c r="V4263" t="s">
        <v>32</v>
      </c>
      <c r="W4263" t="s">
        <v>172</v>
      </c>
      <c r="X4263" t="s">
        <v>173</v>
      </c>
      <c r="Y4263">
        <v>1</v>
      </c>
      <c r="Z4263">
        <v>99</v>
      </c>
      <c r="AA4263">
        <v>99</v>
      </c>
      <c r="AC4263">
        <v>0.5003671586480738</v>
      </c>
    </row>
    <row r="4264" spans="1:29" x14ac:dyDescent="0.35">
      <c r="A4264" t="s">
        <v>8285</v>
      </c>
      <c r="B4264" t="s">
        <v>8286</v>
      </c>
      <c r="C4264">
        <v>6302</v>
      </c>
      <c r="D4264" t="s">
        <v>8148</v>
      </c>
      <c r="E4264">
        <v>1490</v>
      </c>
      <c r="F4264">
        <v>4.4286000000000003</v>
      </c>
      <c r="G4264">
        <v>7</v>
      </c>
      <c r="H4264" t="s">
        <v>557</v>
      </c>
      <c r="I4264" t="s">
        <v>157</v>
      </c>
      <c r="J4264" t="s">
        <v>557</v>
      </c>
      <c r="L4264" t="s">
        <v>8287</v>
      </c>
      <c r="M4264">
        <v>205</v>
      </c>
      <c r="P4264">
        <v>0</v>
      </c>
      <c r="Q4264">
        <v>0</v>
      </c>
      <c r="R4264">
        <v>0</v>
      </c>
      <c r="S4264">
        <v>0</v>
      </c>
      <c r="T4264">
        <v>0</v>
      </c>
      <c r="U4264" t="s">
        <v>8288</v>
      </c>
      <c r="V4264" t="s">
        <v>394</v>
      </c>
      <c r="W4264" t="s">
        <v>395</v>
      </c>
      <c r="X4264" t="s">
        <v>395</v>
      </c>
      <c r="Y4264">
        <v>0</v>
      </c>
      <c r="AC4264">
        <v>0.50060992217698896</v>
      </c>
    </row>
    <row r="4265" spans="1:29" x14ac:dyDescent="0.35">
      <c r="A4265" t="s">
        <v>7281</v>
      </c>
      <c r="B4265" t="s">
        <v>7282</v>
      </c>
      <c r="C4265">
        <v>6486</v>
      </c>
      <c r="D4265" t="s">
        <v>7244</v>
      </c>
      <c r="E4265">
        <v>1037</v>
      </c>
      <c r="F4265">
        <v>4.6666999999999996</v>
      </c>
      <c r="G4265">
        <v>12</v>
      </c>
      <c r="H4265" t="s">
        <v>409</v>
      </c>
      <c r="I4265" t="s">
        <v>38</v>
      </c>
      <c r="J4265" t="s">
        <v>409</v>
      </c>
      <c r="L4265" t="s">
        <v>7283</v>
      </c>
      <c r="M4265">
        <v>30</v>
      </c>
      <c r="P4265">
        <v>0</v>
      </c>
      <c r="Q4265">
        <v>0</v>
      </c>
      <c r="R4265">
        <v>1</v>
      </c>
      <c r="S4265">
        <v>0</v>
      </c>
      <c r="T4265">
        <v>0</v>
      </c>
      <c r="U4265" t="s">
        <v>7272</v>
      </c>
      <c r="V4265" t="s">
        <v>32</v>
      </c>
      <c r="W4265" t="s">
        <v>41</v>
      </c>
      <c r="X4265" t="s">
        <v>59</v>
      </c>
      <c r="Y4265">
        <v>0</v>
      </c>
      <c r="AC4265">
        <v>0.50073300416448985</v>
      </c>
    </row>
    <row r="4266" spans="1:29" x14ac:dyDescent="0.35">
      <c r="A4266" t="s">
        <v>9260</v>
      </c>
      <c r="B4266" t="s">
        <v>9261</v>
      </c>
      <c r="C4266">
        <v>6183</v>
      </c>
      <c r="D4266" t="s">
        <v>9257</v>
      </c>
      <c r="E4266">
        <v>14373</v>
      </c>
      <c r="F4266">
        <v>4.3384999999999998</v>
      </c>
      <c r="G4266">
        <v>65</v>
      </c>
      <c r="I4266" t="s">
        <v>38</v>
      </c>
      <c r="J4266" t="s">
        <v>9262</v>
      </c>
      <c r="L4266" t="s">
        <v>9263</v>
      </c>
      <c r="M4266">
        <v>32</v>
      </c>
      <c r="N4266">
        <v>54</v>
      </c>
      <c r="P4266">
        <v>0</v>
      </c>
      <c r="Q4266">
        <v>0</v>
      </c>
      <c r="R4266">
        <v>0</v>
      </c>
      <c r="S4266">
        <v>0</v>
      </c>
      <c r="T4266">
        <v>1</v>
      </c>
      <c r="U4266" t="s">
        <v>9264</v>
      </c>
      <c r="V4266" t="s">
        <v>32</v>
      </c>
      <c r="W4266" t="s">
        <v>33</v>
      </c>
      <c r="X4266" t="s">
        <v>34</v>
      </c>
      <c r="Y4266">
        <v>0</v>
      </c>
      <c r="AC4266">
        <v>0.50078202305190977</v>
      </c>
    </row>
    <row r="4267" spans="1:29" x14ac:dyDescent="0.35">
      <c r="A4267" t="s">
        <v>8015</v>
      </c>
      <c r="B4267" t="s">
        <v>8016</v>
      </c>
      <c r="C4267">
        <v>1073</v>
      </c>
      <c r="D4267" t="s">
        <v>7503</v>
      </c>
      <c r="E4267">
        <v>1208</v>
      </c>
      <c r="F4267">
        <v>3.5</v>
      </c>
      <c r="G4267">
        <v>6</v>
      </c>
      <c r="H4267" t="s">
        <v>186</v>
      </c>
      <c r="I4267" t="s">
        <v>157</v>
      </c>
      <c r="J4267" t="s">
        <v>186</v>
      </c>
      <c r="L4267" t="s">
        <v>8017</v>
      </c>
      <c r="M4267">
        <v>85</v>
      </c>
      <c r="P4267">
        <v>0</v>
      </c>
      <c r="Q4267">
        <v>0</v>
      </c>
      <c r="R4267">
        <v>0</v>
      </c>
      <c r="S4267">
        <v>0</v>
      </c>
      <c r="T4267">
        <v>0</v>
      </c>
      <c r="U4267" t="s">
        <v>8018</v>
      </c>
      <c r="V4267" t="s">
        <v>394</v>
      </c>
      <c r="W4267" t="s">
        <v>395</v>
      </c>
      <c r="X4267" t="s">
        <v>395</v>
      </c>
      <c r="Y4267">
        <v>0</v>
      </c>
      <c r="AC4267">
        <v>0.50078374204085152</v>
      </c>
    </row>
    <row r="4268" spans="1:29" x14ac:dyDescent="0.35">
      <c r="A4268" t="s">
        <v>19181</v>
      </c>
      <c r="B4268" t="s">
        <v>19182</v>
      </c>
      <c r="C4268">
        <v>3680</v>
      </c>
      <c r="D4268" t="s">
        <v>19096</v>
      </c>
      <c r="E4268">
        <v>1235</v>
      </c>
      <c r="F4268">
        <v>5</v>
      </c>
      <c r="G4268">
        <v>1</v>
      </c>
      <c r="L4268" t="s">
        <v>19142</v>
      </c>
      <c r="M4268">
        <v>75</v>
      </c>
      <c r="P4268">
        <v>1</v>
      </c>
      <c r="Q4268">
        <v>1</v>
      </c>
      <c r="R4268">
        <v>0</v>
      </c>
      <c r="S4268">
        <v>0</v>
      </c>
      <c r="T4268">
        <v>0</v>
      </c>
      <c r="U4268" t="s">
        <v>342</v>
      </c>
      <c r="V4268" t="s">
        <v>32</v>
      </c>
      <c r="W4268" t="s">
        <v>33</v>
      </c>
      <c r="X4268" t="s">
        <v>34</v>
      </c>
      <c r="Y4268">
        <v>0</v>
      </c>
      <c r="AC4268">
        <v>0.50082382474675968</v>
      </c>
    </row>
    <row r="4269" spans="1:29" x14ac:dyDescent="0.35">
      <c r="A4269" t="s">
        <v>19269</v>
      </c>
      <c r="B4269" t="s">
        <v>19270</v>
      </c>
      <c r="C4269">
        <v>8017</v>
      </c>
      <c r="D4269" t="s">
        <v>19187</v>
      </c>
      <c r="E4269">
        <v>3932</v>
      </c>
      <c r="F4269">
        <v>4.2857000000000003</v>
      </c>
      <c r="G4269">
        <v>14</v>
      </c>
      <c r="H4269" t="s">
        <v>3412</v>
      </c>
      <c r="I4269" t="s">
        <v>157</v>
      </c>
      <c r="J4269" t="s">
        <v>3412</v>
      </c>
      <c r="L4269" t="s">
        <v>19271</v>
      </c>
      <c r="M4269">
        <v>9</v>
      </c>
      <c r="P4269">
        <v>0</v>
      </c>
      <c r="Q4269">
        <v>0</v>
      </c>
      <c r="R4269">
        <v>0</v>
      </c>
      <c r="S4269">
        <v>0</v>
      </c>
      <c r="T4269">
        <v>0</v>
      </c>
      <c r="V4269" t="s">
        <v>394</v>
      </c>
      <c r="W4269" t="s">
        <v>395</v>
      </c>
      <c r="X4269" t="s">
        <v>2307</v>
      </c>
      <c r="Y4269">
        <v>1</v>
      </c>
      <c r="Z4269">
        <v>7</v>
      </c>
      <c r="AA4269">
        <v>7</v>
      </c>
      <c r="AC4269">
        <v>0.50088240807265438</v>
      </c>
    </row>
    <row r="4270" spans="1:29" x14ac:dyDescent="0.35">
      <c r="A4270" t="s">
        <v>27880</v>
      </c>
      <c r="B4270" t="s">
        <v>27881</v>
      </c>
      <c r="C4270">
        <v>6307</v>
      </c>
      <c r="D4270" t="s">
        <v>27866</v>
      </c>
      <c r="E4270">
        <v>3616</v>
      </c>
      <c r="F4270">
        <v>4.4766000000000004</v>
      </c>
      <c r="G4270">
        <v>342</v>
      </c>
      <c r="H4270" t="s">
        <v>268</v>
      </c>
      <c r="I4270" t="s">
        <v>157</v>
      </c>
      <c r="J4270" t="s">
        <v>268</v>
      </c>
      <c r="L4270" t="s">
        <v>27882</v>
      </c>
      <c r="M4270">
        <v>260</v>
      </c>
      <c r="P4270">
        <v>0</v>
      </c>
      <c r="Q4270">
        <v>0</v>
      </c>
      <c r="R4270">
        <v>0</v>
      </c>
      <c r="S4270">
        <v>0</v>
      </c>
      <c r="T4270">
        <v>1</v>
      </c>
      <c r="U4270" t="s">
        <v>27883</v>
      </c>
      <c r="V4270" t="s">
        <v>394</v>
      </c>
      <c r="W4270" t="s">
        <v>395</v>
      </c>
      <c r="X4270" t="s">
        <v>395</v>
      </c>
      <c r="Y4270">
        <v>2</v>
      </c>
      <c r="Z4270">
        <v>145</v>
      </c>
      <c r="AA4270">
        <v>52</v>
      </c>
      <c r="AC4270">
        <v>0.50117951106568959</v>
      </c>
    </row>
    <row r="4271" spans="1:29" x14ac:dyDescent="0.35">
      <c r="A4271" t="s">
        <v>20001</v>
      </c>
      <c r="B4271" t="s">
        <v>20002</v>
      </c>
      <c r="C4271">
        <v>6226</v>
      </c>
      <c r="D4271" t="s">
        <v>19967</v>
      </c>
      <c r="E4271">
        <v>3042</v>
      </c>
      <c r="F4271">
        <v>4.5932000000000004</v>
      </c>
      <c r="G4271">
        <v>59</v>
      </c>
      <c r="H4271" t="s">
        <v>8127</v>
      </c>
      <c r="I4271" t="s">
        <v>157</v>
      </c>
      <c r="J4271" t="s">
        <v>8127</v>
      </c>
      <c r="L4271" t="s">
        <v>20003</v>
      </c>
      <c r="M4271">
        <v>42</v>
      </c>
      <c r="P4271">
        <v>0</v>
      </c>
      <c r="Q4271">
        <v>0</v>
      </c>
      <c r="R4271">
        <v>0</v>
      </c>
      <c r="S4271">
        <v>0</v>
      </c>
      <c r="T4271">
        <v>1</v>
      </c>
      <c r="U4271" t="s">
        <v>13457</v>
      </c>
      <c r="V4271" t="s">
        <v>394</v>
      </c>
      <c r="W4271" t="s">
        <v>2075</v>
      </c>
      <c r="X4271" t="s">
        <v>4335</v>
      </c>
      <c r="Y4271">
        <v>0</v>
      </c>
      <c r="AC4271">
        <v>0.50118328690671932</v>
      </c>
    </row>
    <row r="4272" spans="1:29" x14ac:dyDescent="0.35">
      <c r="A4272" t="s">
        <v>28569</v>
      </c>
      <c r="B4272" t="s">
        <v>28570</v>
      </c>
      <c r="C4272">
        <v>5648</v>
      </c>
      <c r="D4272" t="s">
        <v>28460</v>
      </c>
      <c r="E4272">
        <v>45734</v>
      </c>
      <c r="F4272">
        <v>4.0088999999999997</v>
      </c>
      <c r="G4272">
        <v>901</v>
      </c>
      <c r="H4272" t="s">
        <v>2252</v>
      </c>
      <c r="I4272" t="s">
        <v>157</v>
      </c>
      <c r="J4272" t="s">
        <v>2252</v>
      </c>
      <c r="L4272" t="s">
        <v>28571</v>
      </c>
      <c r="M4272">
        <v>39</v>
      </c>
      <c r="P4272">
        <v>0</v>
      </c>
      <c r="Q4272">
        <v>0</v>
      </c>
      <c r="R4272">
        <v>0</v>
      </c>
      <c r="S4272">
        <v>0</v>
      </c>
      <c r="T4272">
        <v>0</v>
      </c>
      <c r="V4272" t="s">
        <v>394</v>
      </c>
      <c r="W4272" t="s">
        <v>405</v>
      </c>
      <c r="X4272" t="s">
        <v>406</v>
      </c>
      <c r="Y4272">
        <v>0</v>
      </c>
      <c r="AC4272">
        <v>0.50118362091179325</v>
      </c>
    </row>
    <row r="4273" spans="1:29" x14ac:dyDescent="0.35">
      <c r="A4273" t="s">
        <v>25901</v>
      </c>
      <c r="B4273" t="s">
        <v>25902</v>
      </c>
      <c r="C4273">
        <v>3902</v>
      </c>
      <c r="D4273" t="s">
        <v>25136</v>
      </c>
      <c r="E4273">
        <v>9838</v>
      </c>
      <c r="F4273">
        <v>2.9230999999999998</v>
      </c>
      <c r="G4273">
        <v>13</v>
      </c>
      <c r="M4273">
        <v>40</v>
      </c>
      <c r="P4273">
        <v>0</v>
      </c>
      <c r="Q4273">
        <v>0</v>
      </c>
      <c r="R4273">
        <v>0</v>
      </c>
      <c r="S4273">
        <v>1</v>
      </c>
      <c r="T4273">
        <v>1</v>
      </c>
      <c r="V4273" t="s">
        <v>306</v>
      </c>
      <c r="W4273" t="s">
        <v>1138</v>
      </c>
      <c r="X4273" t="s">
        <v>2247</v>
      </c>
      <c r="Y4273">
        <v>0</v>
      </c>
      <c r="AC4273">
        <v>0.50119363551651996</v>
      </c>
    </row>
    <row r="4274" spans="1:29" x14ac:dyDescent="0.35">
      <c r="A4274" t="s">
        <v>21079</v>
      </c>
      <c r="B4274" t="s">
        <v>21080</v>
      </c>
      <c r="C4274">
        <v>6184</v>
      </c>
      <c r="D4274" t="s">
        <v>20960</v>
      </c>
      <c r="E4274">
        <v>10437</v>
      </c>
      <c r="F4274">
        <v>2.7031000000000001</v>
      </c>
      <c r="G4274">
        <v>64</v>
      </c>
      <c r="H4274" t="s">
        <v>21081</v>
      </c>
      <c r="I4274" t="s">
        <v>803</v>
      </c>
      <c r="J4274" t="s">
        <v>21082</v>
      </c>
      <c r="K4274" t="s">
        <v>21083</v>
      </c>
      <c r="L4274" t="s">
        <v>21084</v>
      </c>
      <c r="M4274">
        <v>28</v>
      </c>
      <c r="O4274">
        <v>14</v>
      </c>
      <c r="P4274">
        <v>0</v>
      </c>
      <c r="Q4274">
        <v>0</v>
      </c>
      <c r="R4274">
        <v>0</v>
      </c>
      <c r="S4274">
        <v>0</v>
      </c>
      <c r="T4274">
        <v>0</v>
      </c>
      <c r="V4274" t="s">
        <v>306</v>
      </c>
      <c r="W4274" t="s">
        <v>815</v>
      </c>
      <c r="X4274" t="s">
        <v>848</v>
      </c>
      <c r="Y4274">
        <v>12</v>
      </c>
      <c r="Z4274">
        <v>28</v>
      </c>
      <c r="AA4274">
        <v>14</v>
      </c>
      <c r="AC4274">
        <v>0.50129700334129124</v>
      </c>
    </row>
    <row r="4275" spans="1:29" x14ac:dyDescent="0.35">
      <c r="A4275" t="s">
        <v>23902</v>
      </c>
      <c r="B4275" t="s">
        <v>23903</v>
      </c>
      <c r="C4275">
        <v>3728</v>
      </c>
      <c r="D4275" t="s">
        <v>23688</v>
      </c>
      <c r="E4275">
        <v>7286</v>
      </c>
      <c r="F4275">
        <v>4</v>
      </c>
      <c r="G4275">
        <v>5</v>
      </c>
      <c r="L4275" t="s">
        <v>23904</v>
      </c>
      <c r="M4275">
        <v>58</v>
      </c>
      <c r="N4275">
        <v>170</v>
      </c>
      <c r="P4275">
        <v>0</v>
      </c>
      <c r="Q4275">
        <v>0</v>
      </c>
      <c r="R4275">
        <v>0</v>
      </c>
      <c r="S4275">
        <v>0</v>
      </c>
      <c r="T4275">
        <v>0</v>
      </c>
      <c r="U4275" t="s">
        <v>23905</v>
      </c>
      <c r="V4275" t="s">
        <v>394</v>
      </c>
      <c r="W4275" t="s">
        <v>33</v>
      </c>
      <c r="Y4275">
        <v>0</v>
      </c>
      <c r="AC4275">
        <v>0.50134871390890001</v>
      </c>
    </row>
    <row r="4276" spans="1:29" x14ac:dyDescent="0.35">
      <c r="A4276" t="s">
        <v>15965</v>
      </c>
      <c r="B4276" t="s">
        <v>15966</v>
      </c>
      <c r="C4276">
        <v>6259</v>
      </c>
      <c r="D4276" t="s">
        <v>15711</v>
      </c>
      <c r="E4276">
        <v>7156</v>
      </c>
      <c r="F4276">
        <v>4.5514999999999999</v>
      </c>
      <c r="G4276">
        <v>165</v>
      </c>
      <c r="H4276" t="s">
        <v>632</v>
      </c>
      <c r="I4276" t="s">
        <v>157</v>
      </c>
      <c r="J4276" t="s">
        <v>632</v>
      </c>
      <c r="L4276" t="s">
        <v>15967</v>
      </c>
      <c r="M4276">
        <v>40</v>
      </c>
      <c r="P4276">
        <v>0</v>
      </c>
      <c r="Q4276">
        <v>0</v>
      </c>
      <c r="R4276">
        <v>0</v>
      </c>
      <c r="S4276">
        <v>0</v>
      </c>
      <c r="T4276">
        <v>1</v>
      </c>
      <c r="U4276" t="s">
        <v>15823</v>
      </c>
      <c r="V4276" t="s">
        <v>222</v>
      </c>
      <c r="W4276" t="s">
        <v>244</v>
      </c>
      <c r="X4276" t="s">
        <v>245</v>
      </c>
      <c r="Y4276">
        <v>0</v>
      </c>
      <c r="AC4276">
        <v>0.50137172864236579</v>
      </c>
    </row>
    <row r="4277" spans="1:29" x14ac:dyDescent="0.35">
      <c r="A4277" t="s">
        <v>22875</v>
      </c>
      <c r="B4277" t="s">
        <v>22876</v>
      </c>
      <c r="C4277">
        <v>6144</v>
      </c>
      <c r="D4277" t="s">
        <v>22711</v>
      </c>
      <c r="E4277">
        <v>8625</v>
      </c>
      <c r="F4277">
        <v>4.6666999999999996</v>
      </c>
      <c r="G4277">
        <v>3</v>
      </c>
      <c r="I4277" t="s">
        <v>157</v>
      </c>
      <c r="L4277" t="s">
        <v>22877</v>
      </c>
      <c r="M4277">
        <v>75</v>
      </c>
      <c r="N4277">
        <v>94</v>
      </c>
      <c r="P4277">
        <v>1</v>
      </c>
      <c r="Q4277">
        <v>1</v>
      </c>
      <c r="R4277">
        <v>0</v>
      </c>
      <c r="S4277">
        <v>0</v>
      </c>
      <c r="T4277">
        <v>0</v>
      </c>
      <c r="U4277" t="s">
        <v>22878</v>
      </c>
      <c r="V4277" t="s">
        <v>222</v>
      </c>
      <c r="W4277" t="s">
        <v>223</v>
      </c>
      <c r="X4277" t="s">
        <v>6887</v>
      </c>
      <c r="Y4277">
        <v>0</v>
      </c>
      <c r="AC4277">
        <v>0.50149532336930602</v>
      </c>
    </row>
    <row r="4278" spans="1:29" x14ac:dyDescent="0.35">
      <c r="A4278" t="s">
        <v>2333</v>
      </c>
      <c r="B4278" t="s">
        <v>2334</v>
      </c>
      <c r="C4278">
        <v>5333</v>
      </c>
      <c r="D4278" t="s">
        <v>2318</v>
      </c>
      <c r="E4278">
        <v>292562</v>
      </c>
      <c r="F4278">
        <v>4.3918999999999997</v>
      </c>
      <c r="G4278">
        <v>5170</v>
      </c>
      <c r="H4278" t="s">
        <v>2335</v>
      </c>
      <c r="I4278" t="s">
        <v>803</v>
      </c>
      <c r="J4278">
        <v>4</v>
      </c>
      <c r="K4278" t="s">
        <v>2336</v>
      </c>
      <c r="L4278" t="s">
        <v>2337</v>
      </c>
      <c r="M4278">
        <v>26</v>
      </c>
      <c r="P4278">
        <v>0</v>
      </c>
      <c r="Q4278">
        <v>0</v>
      </c>
      <c r="R4278">
        <v>0</v>
      </c>
      <c r="S4278">
        <v>0</v>
      </c>
      <c r="T4278">
        <v>0</v>
      </c>
      <c r="U4278" t="s">
        <v>2338</v>
      </c>
      <c r="V4278" t="s">
        <v>306</v>
      </c>
      <c r="W4278" t="s">
        <v>823</v>
      </c>
      <c r="X4278" t="s">
        <v>855</v>
      </c>
      <c r="Y4278">
        <v>25</v>
      </c>
      <c r="Z4278">
        <v>40</v>
      </c>
      <c r="AA4278">
        <v>15</v>
      </c>
      <c r="AC4278">
        <v>0.50154034443743856</v>
      </c>
    </row>
    <row r="4279" spans="1:29" x14ac:dyDescent="0.35">
      <c r="A4279" t="s">
        <v>30131</v>
      </c>
      <c r="B4279" t="s">
        <v>30132</v>
      </c>
      <c r="C4279">
        <v>5869</v>
      </c>
      <c r="D4279" t="s">
        <v>29945</v>
      </c>
      <c r="E4279">
        <v>10227</v>
      </c>
      <c r="F4279">
        <v>3.9318</v>
      </c>
      <c r="G4279">
        <v>44</v>
      </c>
      <c r="H4279" t="s">
        <v>186</v>
      </c>
      <c r="I4279" t="s">
        <v>38</v>
      </c>
      <c r="J4279" t="s">
        <v>186</v>
      </c>
      <c r="L4279" t="s">
        <v>30133</v>
      </c>
      <c r="M4279">
        <v>295</v>
      </c>
      <c r="P4279">
        <v>0</v>
      </c>
      <c r="Q4279">
        <v>0</v>
      </c>
      <c r="R4279">
        <v>0</v>
      </c>
      <c r="S4279">
        <v>0</v>
      </c>
      <c r="T4279">
        <v>0</v>
      </c>
      <c r="U4279" t="s">
        <v>78</v>
      </c>
      <c r="V4279" t="s">
        <v>32</v>
      </c>
      <c r="W4279" t="s">
        <v>41</v>
      </c>
      <c r="X4279" t="s">
        <v>42</v>
      </c>
      <c r="Y4279">
        <v>0</v>
      </c>
      <c r="AC4279">
        <v>0.50170160725937252</v>
      </c>
    </row>
    <row r="4280" spans="1:29" x14ac:dyDescent="0.35">
      <c r="A4280" t="s">
        <v>13705</v>
      </c>
      <c r="B4280" t="s">
        <v>13706</v>
      </c>
      <c r="C4280">
        <v>6162</v>
      </c>
      <c r="D4280" t="s">
        <v>13613</v>
      </c>
      <c r="E4280">
        <v>3638</v>
      </c>
      <c r="F4280">
        <v>2.9649000000000001</v>
      </c>
      <c r="G4280">
        <v>57</v>
      </c>
      <c r="H4280" t="s">
        <v>13707</v>
      </c>
      <c r="I4280" t="s">
        <v>157</v>
      </c>
      <c r="J4280" t="s">
        <v>13707</v>
      </c>
      <c r="L4280" t="s">
        <v>13708</v>
      </c>
      <c r="M4280">
        <v>28</v>
      </c>
      <c r="P4280">
        <v>0</v>
      </c>
      <c r="Q4280">
        <v>0</v>
      </c>
      <c r="R4280">
        <v>0</v>
      </c>
      <c r="S4280">
        <v>0</v>
      </c>
      <c r="T4280">
        <v>0</v>
      </c>
      <c r="V4280" t="s">
        <v>222</v>
      </c>
      <c r="W4280" t="s">
        <v>223</v>
      </c>
      <c r="X4280" t="s">
        <v>265</v>
      </c>
      <c r="Y4280">
        <v>0</v>
      </c>
      <c r="AC4280">
        <v>0.50200511667946757</v>
      </c>
    </row>
    <row r="4281" spans="1:29" x14ac:dyDescent="0.35">
      <c r="A4281" t="s">
        <v>10071</v>
      </c>
      <c r="B4281" t="s">
        <v>10072</v>
      </c>
      <c r="C4281">
        <v>6200</v>
      </c>
      <c r="D4281" t="s">
        <v>9905</v>
      </c>
      <c r="E4281">
        <v>77333</v>
      </c>
      <c r="F4281">
        <v>4.2302999999999997</v>
      </c>
      <c r="G4281">
        <v>595</v>
      </c>
      <c r="M4281">
        <v>34</v>
      </c>
      <c r="P4281">
        <v>0</v>
      </c>
      <c r="Q4281">
        <v>0</v>
      </c>
      <c r="R4281">
        <v>0</v>
      </c>
      <c r="S4281">
        <v>0</v>
      </c>
      <c r="T4281">
        <v>0</v>
      </c>
      <c r="V4281" t="s">
        <v>306</v>
      </c>
      <c r="W4281" t="s">
        <v>1138</v>
      </c>
      <c r="X4281" t="s">
        <v>1248</v>
      </c>
      <c r="Y4281">
        <v>0</v>
      </c>
      <c r="AC4281">
        <v>0.50201766276353188</v>
      </c>
    </row>
    <row r="4282" spans="1:29" x14ac:dyDescent="0.35">
      <c r="A4282" t="s">
        <v>29083</v>
      </c>
      <c r="B4282" t="s">
        <v>29084</v>
      </c>
      <c r="C4282">
        <v>6041</v>
      </c>
      <c r="D4282" t="s">
        <v>29080</v>
      </c>
      <c r="E4282">
        <v>23723</v>
      </c>
      <c r="F4282">
        <v>4.0244999999999997</v>
      </c>
      <c r="G4282">
        <v>4168</v>
      </c>
      <c r="H4282" t="s">
        <v>302</v>
      </c>
      <c r="I4282" t="s">
        <v>157</v>
      </c>
      <c r="J4282" t="s">
        <v>302</v>
      </c>
      <c r="L4282" t="s">
        <v>29081</v>
      </c>
      <c r="M4282">
        <v>22</v>
      </c>
      <c r="P4282">
        <v>0</v>
      </c>
      <c r="Q4282">
        <v>0</v>
      </c>
      <c r="R4282">
        <v>1</v>
      </c>
      <c r="S4282">
        <v>0</v>
      </c>
      <c r="T4282">
        <v>1</v>
      </c>
      <c r="U4282" t="s">
        <v>29082</v>
      </c>
      <c r="V4282" t="s">
        <v>394</v>
      </c>
      <c r="W4282" t="s">
        <v>160</v>
      </c>
      <c r="Y4282">
        <v>0</v>
      </c>
      <c r="AC4282">
        <v>0.50216761882944472</v>
      </c>
    </row>
    <row r="4283" spans="1:29" x14ac:dyDescent="0.35">
      <c r="A4283" t="s">
        <v>687</v>
      </c>
      <c r="B4283" t="s">
        <v>688</v>
      </c>
      <c r="C4283">
        <v>5998</v>
      </c>
      <c r="D4283" t="s">
        <v>627</v>
      </c>
      <c r="E4283">
        <v>5870</v>
      </c>
      <c r="F4283">
        <v>4.0101000000000004</v>
      </c>
      <c r="G4283">
        <v>199</v>
      </c>
      <c r="H4283" t="s">
        <v>186</v>
      </c>
      <c r="I4283" t="s">
        <v>157</v>
      </c>
      <c r="J4283" t="s">
        <v>186</v>
      </c>
      <c r="L4283" t="s">
        <v>689</v>
      </c>
      <c r="M4283">
        <v>38</v>
      </c>
      <c r="P4283">
        <v>0</v>
      </c>
      <c r="Q4283">
        <v>0</v>
      </c>
      <c r="R4283">
        <v>0</v>
      </c>
      <c r="S4283">
        <v>0</v>
      </c>
      <c r="T4283">
        <v>0</v>
      </c>
      <c r="U4283" t="s">
        <v>690</v>
      </c>
      <c r="V4283" t="s">
        <v>222</v>
      </c>
      <c r="W4283" t="s">
        <v>223</v>
      </c>
      <c r="X4283" t="s">
        <v>271</v>
      </c>
      <c r="Y4283">
        <v>0</v>
      </c>
      <c r="AC4283">
        <v>0.50222856663495874</v>
      </c>
    </row>
    <row r="4284" spans="1:29" x14ac:dyDescent="0.35">
      <c r="A4284" t="s">
        <v>3764</v>
      </c>
      <c r="B4284" t="s">
        <v>3765</v>
      </c>
      <c r="C4284">
        <v>5995</v>
      </c>
      <c r="D4284" t="s">
        <v>3614</v>
      </c>
      <c r="E4284">
        <v>8931</v>
      </c>
      <c r="F4284">
        <v>3.7816000000000001</v>
      </c>
      <c r="G4284">
        <v>87</v>
      </c>
      <c r="H4284" t="s">
        <v>426</v>
      </c>
      <c r="I4284" t="s">
        <v>157</v>
      </c>
      <c r="J4284" t="s">
        <v>426</v>
      </c>
      <c r="L4284" t="s">
        <v>3766</v>
      </c>
      <c r="M4284">
        <v>32</v>
      </c>
      <c r="P4284">
        <v>0</v>
      </c>
      <c r="Q4284">
        <v>0</v>
      </c>
      <c r="R4284">
        <v>0</v>
      </c>
      <c r="S4284">
        <v>0</v>
      </c>
      <c r="T4284">
        <v>0</v>
      </c>
      <c r="U4284" t="s">
        <v>3632</v>
      </c>
      <c r="V4284" t="s">
        <v>222</v>
      </c>
      <c r="W4284" t="s">
        <v>223</v>
      </c>
      <c r="X4284" t="s">
        <v>235</v>
      </c>
      <c r="Y4284">
        <v>0</v>
      </c>
      <c r="AC4284">
        <v>0.50226709922516677</v>
      </c>
    </row>
    <row r="4285" spans="1:29" x14ac:dyDescent="0.35">
      <c r="A4285" t="s">
        <v>2168</v>
      </c>
      <c r="B4285" t="s">
        <v>2169</v>
      </c>
      <c r="C4285">
        <v>5938</v>
      </c>
      <c r="D4285" t="s">
        <v>2170</v>
      </c>
      <c r="E4285">
        <v>438045</v>
      </c>
      <c r="F4285">
        <v>4.4854000000000003</v>
      </c>
      <c r="G4285">
        <v>9224</v>
      </c>
      <c r="H4285" t="s">
        <v>2171</v>
      </c>
      <c r="I4285" t="s">
        <v>157</v>
      </c>
      <c r="J4285" t="s">
        <v>2171</v>
      </c>
      <c r="L4285" t="s">
        <v>2172</v>
      </c>
      <c r="M4285">
        <v>20</v>
      </c>
      <c r="P4285">
        <v>0</v>
      </c>
      <c r="Q4285">
        <v>0</v>
      </c>
      <c r="R4285">
        <v>0</v>
      </c>
      <c r="S4285">
        <v>0</v>
      </c>
      <c r="T4285">
        <v>0</v>
      </c>
      <c r="U4285" t="s">
        <v>2173</v>
      </c>
      <c r="V4285" t="s">
        <v>306</v>
      </c>
      <c r="W4285" t="s">
        <v>1138</v>
      </c>
      <c r="X4285" t="s">
        <v>2174</v>
      </c>
      <c r="Y4285">
        <v>0</v>
      </c>
      <c r="AC4285">
        <v>0.50230872805520632</v>
      </c>
    </row>
    <row r="4286" spans="1:29" x14ac:dyDescent="0.35">
      <c r="A4286" t="s">
        <v>4351</v>
      </c>
      <c r="B4286" t="s">
        <v>4352</v>
      </c>
      <c r="C4286">
        <v>1138</v>
      </c>
      <c r="D4286" t="s">
        <v>4349</v>
      </c>
      <c r="E4286">
        <v>10278</v>
      </c>
      <c r="F4286">
        <v>4.6683000000000003</v>
      </c>
      <c r="G4286">
        <v>202</v>
      </c>
      <c r="H4286" t="s">
        <v>37</v>
      </c>
      <c r="I4286" t="s">
        <v>38</v>
      </c>
      <c r="J4286" t="s">
        <v>1584</v>
      </c>
      <c r="L4286" t="s">
        <v>4353</v>
      </c>
      <c r="M4286">
        <v>68</v>
      </c>
      <c r="P4286">
        <v>0</v>
      </c>
      <c r="Q4286">
        <v>0</v>
      </c>
      <c r="R4286">
        <v>0</v>
      </c>
      <c r="S4286">
        <v>0</v>
      </c>
      <c r="T4286">
        <v>0</v>
      </c>
      <c r="V4286" t="s">
        <v>32</v>
      </c>
      <c r="W4286" t="s">
        <v>41</v>
      </c>
      <c r="X4286" t="s">
        <v>42</v>
      </c>
      <c r="Y4286">
        <v>0</v>
      </c>
      <c r="AC4286">
        <v>0.50233580502822683</v>
      </c>
    </row>
    <row r="4287" spans="1:29" x14ac:dyDescent="0.35">
      <c r="A4287" t="s">
        <v>24916</v>
      </c>
      <c r="B4287" t="s">
        <v>24917</v>
      </c>
      <c r="C4287">
        <v>5671</v>
      </c>
      <c r="D4287" t="s">
        <v>24906</v>
      </c>
      <c r="E4287">
        <v>34913</v>
      </c>
      <c r="F4287">
        <v>4.5225</v>
      </c>
      <c r="G4287">
        <v>1981</v>
      </c>
      <c r="H4287" t="s">
        <v>24907</v>
      </c>
      <c r="I4287" t="s">
        <v>803</v>
      </c>
      <c r="J4287" t="s">
        <v>24917</v>
      </c>
      <c r="L4287" t="s">
        <v>24918</v>
      </c>
      <c r="M4287">
        <v>8</v>
      </c>
      <c r="P4287">
        <v>0</v>
      </c>
      <c r="Q4287">
        <v>0</v>
      </c>
      <c r="R4287">
        <v>0</v>
      </c>
      <c r="S4287">
        <v>0</v>
      </c>
      <c r="T4287">
        <v>0</v>
      </c>
      <c r="U4287" t="s">
        <v>9601</v>
      </c>
      <c r="V4287" t="s">
        <v>394</v>
      </c>
      <c r="W4287" t="s">
        <v>412</v>
      </c>
      <c r="Y4287">
        <v>0</v>
      </c>
      <c r="AC4287">
        <v>0.50244370820000883</v>
      </c>
    </row>
    <row r="4288" spans="1:29" x14ac:dyDescent="0.35">
      <c r="A4288" t="s">
        <v>6037</v>
      </c>
      <c r="B4288" t="s">
        <v>6038</v>
      </c>
      <c r="C4288">
        <v>1254</v>
      </c>
      <c r="D4288" t="s">
        <v>5675</v>
      </c>
      <c r="E4288">
        <v>9615</v>
      </c>
      <c r="F4288">
        <v>4.5298999999999996</v>
      </c>
      <c r="G4288">
        <v>251</v>
      </c>
      <c r="I4288" t="s">
        <v>803</v>
      </c>
      <c r="J4288" t="s">
        <v>6039</v>
      </c>
      <c r="L4288" t="s">
        <v>6040</v>
      </c>
      <c r="M4288">
        <v>37</v>
      </c>
      <c r="P4288">
        <v>0</v>
      </c>
      <c r="Q4288">
        <v>0</v>
      </c>
      <c r="R4288">
        <v>0</v>
      </c>
      <c r="S4288">
        <v>0</v>
      </c>
      <c r="T4288">
        <v>0</v>
      </c>
      <c r="V4288" t="s">
        <v>306</v>
      </c>
      <c r="W4288" t="s">
        <v>863</v>
      </c>
      <c r="X4288" t="s">
        <v>1245</v>
      </c>
      <c r="Y4288">
        <v>0</v>
      </c>
      <c r="AC4288">
        <v>0.50286170739221936</v>
      </c>
    </row>
    <row r="4289" spans="1:29" x14ac:dyDescent="0.35">
      <c r="A4289" t="s">
        <v>10996</v>
      </c>
      <c r="B4289" t="s">
        <v>10997</v>
      </c>
      <c r="C4289">
        <v>4348</v>
      </c>
      <c r="D4289" t="s">
        <v>10806</v>
      </c>
      <c r="E4289">
        <v>9725</v>
      </c>
      <c r="F4289">
        <v>4.3571</v>
      </c>
      <c r="G4289">
        <v>28</v>
      </c>
      <c r="H4289" t="s">
        <v>163</v>
      </c>
      <c r="I4289" t="s">
        <v>157</v>
      </c>
      <c r="J4289" t="s">
        <v>163</v>
      </c>
      <c r="L4289" t="s">
        <v>10889</v>
      </c>
      <c r="M4289">
        <v>40</v>
      </c>
      <c r="P4289">
        <v>0</v>
      </c>
      <c r="Q4289">
        <v>0</v>
      </c>
      <c r="R4289">
        <v>0</v>
      </c>
      <c r="S4289">
        <v>0</v>
      </c>
      <c r="T4289">
        <v>0</v>
      </c>
      <c r="U4289" t="s">
        <v>10998</v>
      </c>
      <c r="V4289" t="s">
        <v>394</v>
      </c>
      <c r="W4289" t="s">
        <v>160</v>
      </c>
      <c r="Y4289">
        <v>0</v>
      </c>
      <c r="AC4289">
        <v>0.50290267703676639</v>
      </c>
    </row>
    <row r="4290" spans="1:29" x14ac:dyDescent="0.35">
      <c r="A4290" t="s">
        <v>22598</v>
      </c>
      <c r="B4290" t="s">
        <v>22599</v>
      </c>
      <c r="C4290">
        <v>3733</v>
      </c>
      <c r="D4290" t="s">
        <v>22513</v>
      </c>
      <c r="E4290">
        <v>26184</v>
      </c>
      <c r="F4290">
        <v>4.1143000000000001</v>
      </c>
      <c r="G4290">
        <v>105</v>
      </c>
      <c r="H4290" t="s">
        <v>163</v>
      </c>
      <c r="I4290" t="s">
        <v>157</v>
      </c>
      <c r="J4290" t="s">
        <v>163</v>
      </c>
      <c r="L4290" t="s">
        <v>22534</v>
      </c>
      <c r="M4290">
        <v>17</v>
      </c>
      <c r="P4290">
        <v>0</v>
      </c>
      <c r="Q4290">
        <v>0</v>
      </c>
      <c r="R4290">
        <v>1</v>
      </c>
      <c r="S4290">
        <v>0</v>
      </c>
      <c r="T4290">
        <v>0</v>
      </c>
      <c r="U4290" t="s">
        <v>22535</v>
      </c>
      <c r="V4290" t="s">
        <v>394</v>
      </c>
      <c r="W4290" t="s">
        <v>160</v>
      </c>
      <c r="Y4290">
        <v>0</v>
      </c>
      <c r="AC4290">
        <v>0.50316872783214017</v>
      </c>
    </row>
    <row r="4291" spans="1:29" x14ac:dyDescent="0.35">
      <c r="A4291" t="s">
        <v>16744</v>
      </c>
      <c r="B4291" t="s">
        <v>16745</v>
      </c>
      <c r="C4291">
        <v>5905</v>
      </c>
      <c r="D4291" t="s">
        <v>16739</v>
      </c>
      <c r="E4291">
        <v>326766</v>
      </c>
      <c r="F4291">
        <v>3.9175</v>
      </c>
      <c r="G4291">
        <v>14468</v>
      </c>
      <c r="H4291" t="s">
        <v>163</v>
      </c>
      <c r="I4291" t="s">
        <v>803</v>
      </c>
      <c r="J4291" t="s">
        <v>16746</v>
      </c>
      <c r="K4291" t="s">
        <v>16747</v>
      </c>
      <c r="L4291" t="s">
        <v>16748</v>
      </c>
      <c r="M4291">
        <v>40.5</v>
      </c>
      <c r="O4291">
        <v>20.5</v>
      </c>
      <c r="P4291">
        <v>0</v>
      </c>
      <c r="Q4291">
        <v>0</v>
      </c>
      <c r="R4291">
        <v>0</v>
      </c>
      <c r="S4291">
        <v>0</v>
      </c>
      <c r="T4291">
        <v>0</v>
      </c>
      <c r="U4291" t="s">
        <v>16749</v>
      </c>
      <c r="V4291" t="s">
        <v>306</v>
      </c>
      <c r="W4291" t="s">
        <v>815</v>
      </c>
      <c r="X4291" t="s">
        <v>1155</v>
      </c>
      <c r="Y4291">
        <v>12</v>
      </c>
      <c r="Z4291">
        <v>40.5</v>
      </c>
      <c r="AA4291">
        <v>20.5</v>
      </c>
      <c r="AC4291">
        <v>0.50352887469635499</v>
      </c>
    </row>
    <row r="4292" spans="1:29" x14ac:dyDescent="0.35">
      <c r="A4292" t="s">
        <v>20958</v>
      </c>
      <c r="B4292" t="s">
        <v>20959</v>
      </c>
      <c r="C4292">
        <v>6184</v>
      </c>
      <c r="D4292" t="s">
        <v>20960</v>
      </c>
      <c r="E4292">
        <v>108565</v>
      </c>
      <c r="F4292">
        <v>4.5045000000000002</v>
      </c>
      <c r="G4292">
        <v>557</v>
      </c>
      <c r="I4292" t="s">
        <v>157</v>
      </c>
      <c r="L4292" t="s">
        <v>20961</v>
      </c>
      <c r="M4292">
        <v>69</v>
      </c>
      <c r="P4292">
        <v>0</v>
      </c>
      <c r="Q4292">
        <v>0</v>
      </c>
      <c r="R4292">
        <v>0</v>
      </c>
      <c r="S4292">
        <v>0</v>
      </c>
      <c r="T4292">
        <v>0</v>
      </c>
      <c r="U4292" t="s">
        <v>20962</v>
      </c>
      <c r="V4292" t="s">
        <v>306</v>
      </c>
      <c r="W4292" t="s">
        <v>823</v>
      </c>
      <c r="X4292" t="s">
        <v>1091</v>
      </c>
      <c r="Y4292">
        <v>1</v>
      </c>
      <c r="Z4292">
        <v>27</v>
      </c>
      <c r="AA4292">
        <v>27</v>
      </c>
      <c r="AC4292">
        <v>0.50373531461435195</v>
      </c>
    </row>
    <row r="4293" spans="1:29" x14ac:dyDescent="0.35">
      <c r="A4293" t="s">
        <v>10483</v>
      </c>
      <c r="B4293" t="s">
        <v>10484</v>
      </c>
      <c r="C4293">
        <v>5972</v>
      </c>
      <c r="D4293" t="s">
        <v>10359</v>
      </c>
      <c r="E4293">
        <v>10231</v>
      </c>
      <c r="F4293">
        <v>4.5853999999999999</v>
      </c>
      <c r="G4293">
        <v>82</v>
      </c>
      <c r="L4293" t="s">
        <v>10485</v>
      </c>
      <c r="M4293">
        <v>30</v>
      </c>
      <c r="P4293">
        <v>0</v>
      </c>
      <c r="Q4293">
        <v>0</v>
      </c>
      <c r="R4293">
        <v>0</v>
      </c>
      <c r="S4293">
        <v>1</v>
      </c>
      <c r="T4293">
        <v>0</v>
      </c>
      <c r="V4293" t="s">
        <v>394</v>
      </c>
      <c r="W4293" t="s">
        <v>33</v>
      </c>
      <c r="Y4293">
        <v>0</v>
      </c>
      <c r="AC4293">
        <v>0.50387231981274228</v>
      </c>
    </row>
    <row r="4294" spans="1:29" x14ac:dyDescent="0.35">
      <c r="A4294" t="s">
        <v>20738</v>
      </c>
      <c r="B4294" t="s">
        <v>1087</v>
      </c>
      <c r="C4294">
        <v>3976</v>
      </c>
      <c r="D4294" t="s">
        <v>20665</v>
      </c>
      <c r="E4294">
        <v>156297</v>
      </c>
      <c r="F4294">
        <v>4.1729000000000003</v>
      </c>
      <c r="G4294">
        <v>428</v>
      </c>
      <c r="H4294" t="s">
        <v>4945</v>
      </c>
      <c r="I4294" t="s">
        <v>803</v>
      </c>
      <c r="J4294" t="s">
        <v>20739</v>
      </c>
      <c r="K4294" t="s">
        <v>20740</v>
      </c>
      <c r="L4294" t="s">
        <v>20741</v>
      </c>
      <c r="M4294">
        <v>26</v>
      </c>
      <c r="P4294">
        <v>0</v>
      </c>
      <c r="Q4294">
        <v>0</v>
      </c>
      <c r="R4294">
        <v>0</v>
      </c>
      <c r="S4294">
        <v>0</v>
      </c>
      <c r="T4294">
        <v>0</v>
      </c>
      <c r="U4294" t="s">
        <v>20742</v>
      </c>
      <c r="V4294" t="s">
        <v>306</v>
      </c>
      <c r="W4294" t="s">
        <v>307</v>
      </c>
      <c r="X4294" t="s">
        <v>1087</v>
      </c>
      <c r="Y4294">
        <v>22</v>
      </c>
      <c r="Z4294">
        <v>26</v>
      </c>
      <c r="AA4294">
        <v>26</v>
      </c>
      <c r="AC4294">
        <v>0.50399429278753372</v>
      </c>
    </row>
    <row r="4295" spans="1:29" x14ac:dyDescent="0.35">
      <c r="A4295" t="s">
        <v>17437</v>
      </c>
      <c r="B4295" t="s">
        <v>17438</v>
      </c>
      <c r="C4295">
        <v>1741</v>
      </c>
      <c r="D4295" t="s">
        <v>17132</v>
      </c>
      <c r="E4295">
        <v>23</v>
      </c>
      <c r="F4295">
        <v>4.4000000000000004</v>
      </c>
      <c r="G4295">
        <v>5</v>
      </c>
      <c r="H4295" t="s">
        <v>810</v>
      </c>
      <c r="I4295" t="s">
        <v>157</v>
      </c>
      <c r="J4295" t="s">
        <v>810</v>
      </c>
      <c r="L4295" t="s">
        <v>17439</v>
      </c>
      <c r="M4295">
        <v>85</v>
      </c>
      <c r="P4295">
        <v>0</v>
      </c>
      <c r="Q4295">
        <v>1</v>
      </c>
      <c r="R4295">
        <v>0</v>
      </c>
      <c r="S4295">
        <v>0</v>
      </c>
      <c r="T4295">
        <v>0</v>
      </c>
      <c r="U4295" t="s">
        <v>17440</v>
      </c>
      <c r="V4295" t="s">
        <v>394</v>
      </c>
      <c r="W4295" t="s">
        <v>400</v>
      </c>
      <c r="X4295" t="s">
        <v>401</v>
      </c>
      <c r="Y4295">
        <v>0</v>
      </c>
      <c r="AC4295">
        <v>0.50424681376985492</v>
      </c>
    </row>
    <row r="4296" spans="1:29" x14ac:dyDescent="0.35">
      <c r="A4296" t="s">
        <v>21186</v>
      </c>
      <c r="B4296" t="s">
        <v>21187</v>
      </c>
      <c r="C4296">
        <v>6323</v>
      </c>
      <c r="D4296" t="s">
        <v>21179</v>
      </c>
      <c r="E4296">
        <v>50726</v>
      </c>
      <c r="F4296">
        <v>4.7423999999999999</v>
      </c>
      <c r="G4296">
        <v>590</v>
      </c>
      <c r="H4296" t="s">
        <v>658</v>
      </c>
      <c r="I4296" t="s">
        <v>157</v>
      </c>
      <c r="J4296" t="s">
        <v>658</v>
      </c>
      <c r="L4296" t="s">
        <v>21188</v>
      </c>
      <c r="M4296">
        <v>45</v>
      </c>
      <c r="P4296">
        <v>0</v>
      </c>
      <c r="Q4296">
        <v>0</v>
      </c>
      <c r="R4296">
        <v>0</v>
      </c>
      <c r="S4296">
        <v>0</v>
      </c>
      <c r="T4296">
        <v>0</v>
      </c>
      <c r="U4296" t="s">
        <v>21189</v>
      </c>
      <c r="V4296" t="s">
        <v>93</v>
      </c>
      <c r="W4296" t="s">
        <v>94</v>
      </c>
      <c r="X4296" t="s">
        <v>95</v>
      </c>
      <c r="Y4296">
        <v>0</v>
      </c>
      <c r="AC4296">
        <v>0.50425770380709656</v>
      </c>
    </row>
    <row r="4297" spans="1:29" x14ac:dyDescent="0.35">
      <c r="A4297" t="s">
        <v>17264</v>
      </c>
      <c r="B4297" t="s">
        <v>17265</v>
      </c>
      <c r="C4297">
        <v>1741</v>
      </c>
      <c r="D4297" t="s">
        <v>17132</v>
      </c>
      <c r="E4297">
        <v>30236</v>
      </c>
      <c r="F4297">
        <v>4.0651000000000002</v>
      </c>
      <c r="G4297">
        <v>3259</v>
      </c>
      <c r="H4297" t="s">
        <v>17266</v>
      </c>
      <c r="I4297" t="s">
        <v>157</v>
      </c>
      <c r="J4297" t="s">
        <v>17266</v>
      </c>
      <c r="L4297" t="s">
        <v>17171</v>
      </c>
      <c r="M4297">
        <v>16</v>
      </c>
      <c r="P4297">
        <v>0</v>
      </c>
      <c r="Q4297">
        <v>0</v>
      </c>
      <c r="R4297">
        <v>0</v>
      </c>
      <c r="S4297">
        <v>0</v>
      </c>
      <c r="T4297">
        <v>0</v>
      </c>
      <c r="U4297" t="s">
        <v>17267</v>
      </c>
      <c r="V4297" t="s">
        <v>160</v>
      </c>
      <c r="W4297" t="s">
        <v>306</v>
      </c>
      <c r="Y4297">
        <v>0</v>
      </c>
      <c r="AC4297">
        <v>0.50433902585424228</v>
      </c>
    </row>
    <row r="4298" spans="1:29" x14ac:dyDescent="0.35">
      <c r="A4298" t="s">
        <v>29768</v>
      </c>
      <c r="B4298" t="s">
        <v>29769</v>
      </c>
      <c r="C4298">
        <v>6234</v>
      </c>
      <c r="D4298" t="s">
        <v>29603</v>
      </c>
      <c r="E4298">
        <v>60746</v>
      </c>
      <c r="F4298">
        <v>4</v>
      </c>
      <c r="G4298">
        <v>162</v>
      </c>
      <c r="H4298" t="s">
        <v>163</v>
      </c>
      <c r="I4298" t="s">
        <v>157</v>
      </c>
      <c r="J4298" t="s">
        <v>163</v>
      </c>
      <c r="L4298" t="s">
        <v>29770</v>
      </c>
      <c r="M4298">
        <v>10</v>
      </c>
      <c r="P4298">
        <v>0</v>
      </c>
      <c r="Q4298">
        <v>0</v>
      </c>
      <c r="R4298">
        <v>1</v>
      </c>
      <c r="S4298">
        <v>0</v>
      </c>
      <c r="T4298">
        <v>0</v>
      </c>
      <c r="U4298" t="s">
        <v>29771</v>
      </c>
      <c r="V4298" t="s">
        <v>394</v>
      </c>
      <c r="W4298" t="s">
        <v>400</v>
      </c>
      <c r="X4298" t="s">
        <v>401</v>
      </c>
      <c r="Y4298">
        <v>0</v>
      </c>
      <c r="AC4298">
        <v>0.5044437972076955</v>
      </c>
    </row>
    <row r="4299" spans="1:29" x14ac:dyDescent="0.35">
      <c r="A4299" t="s">
        <v>28600</v>
      </c>
      <c r="B4299" t="s">
        <v>28601</v>
      </c>
      <c r="C4299">
        <v>5648</v>
      </c>
      <c r="D4299" t="s">
        <v>28460</v>
      </c>
      <c r="E4299">
        <v>39569</v>
      </c>
      <c r="F4299">
        <v>3.7698</v>
      </c>
      <c r="G4299">
        <v>291</v>
      </c>
      <c r="H4299" t="s">
        <v>28602</v>
      </c>
      <c r="I4299" t="s">
        <v>803</v>
      </c>
      <c r="J4299" t="s">
        <v>28603</v>
      </c>
      <c r="L4299" t="s">
        <v>28604</v>
      </c>
      <c r="M4299">
        <v>24</v>
      </c>
      <c r="P4299">
        <v>0</v>
      </c>
      <c r="Q4299">
        <v>0</v>
      </c>
      <c r="R4299">
        <v>0</v>
      </c>
      <c r="S4299">
        <v>1</v>
      </c>
      <c r="T4299">
        <v>0</v>
      </c>
      <c r="V4299" t="s">
        <v>306</v>
      </c>
      <c r="W4299" t="s">
        <v>307</v>
      </c>
      <c r="X4299" t="s">
        <v>7616</v>
      </c>
      <c r="Y4299">
        <v>0</v>
      </c>
      <c r="AC4299">
        <v>0.50484738779589067</v>
      </c>
    </row>
    <row r="4300" spans="1:29" x14ac:dyDescent="0.35">
      <c r="A4300" t="s">
        <v>1448</v>
      </c>
      <c r="B4300" t="s">
        <v>1449</v>
      </c>
      <c r="C4300">
        <v>5746</v>
      </c>
      <c r="D4300" t="s">
        <v>1063</v>
      </c>
      <c r="E4300">
        <v>9864</v>
      </c>
      <c r="F4300">
        <v>5</v>
      </c>
      <c r="G4300">
        <v>4</v>
      </c>
      <c r="I4300" t="s">
        <v>803</v>
      </c>
      <c r="L4300" t="s">
        <v>1450</v>
      </c>
      <c r="M4300">
        <v>50</v>
      </c>
      <c r="N4300">
        <v>74</v>
      </c>
      <c r="P4300">
        <v>0</v>
      </c>
      <c r="Q4300">
        <v>0</v>
      </c>
      <c r="R4300">
        <v>1</v>
      </c>
      <c r="S4300">
        <v>1</v>
      </c>
      <c r="T4300">
        <v>0</v>
      </c>
      <c r="U4300" t="s">
        <v>1451</v>
      </c>
      <c r="V4300" t="s">
        <v>306</v>
      </c>
      <c r="W4300" t="s">
        <v>33</v>
      </c>
      <c r="Y4300">
        <v>0</v>
      </c>
      <c r="AC4300">
        <v>0.50491766490975432</v>
      </c>
    </row>
    <row r="4301" spans="1:29" x14ac:dyDescent="0.35">
      <c r="A4301" t="s">
        <v>26659</v>
      </c>
      <c r="B4301" t="s">
        <v>26660</v>
      </c>
      <c r="C4301">
        <v>5337</v>
      </c>
      <c r="D4301" t="s">
        <v>26428</v>
      </c>
      <c r="E4301">
        <v>4039</v>
      </c>
      <c r="F4301">
        <v>3.7143000000000002</v>
      </c>
      <c r="G4301">
        <v>7</v>
      </c>
      <c r="H4301" t="s">
        <v>26661</v>
      </c>
      <c r="I4301" t="s">
        <v>157</v>
      </c>
      <c r="J4301" t="s">
        <v>26661</v>
      </c>
      <c r="L4301" t="s">
        <v>26462</v>
      </c>
      <c r="M4301">
        <v>30</v>
      </c>
      <c r="P4301">
        <v>0</v>
      </c>
      <c r="Q4301">
        <v>0</v>
      </c>
      <c r="R4301">
        <v>0</v>
      </c>
      <c r="S4301">
        <v>0</v>
      </c>
      <c r="T4301">
        <v>0</v>
      </c>
      <c r="U4301" t="s">
        <v>26463</v>
      </c>
      <c r="V4301" t="s">
        <v>394</v>
      </c>
      <c r="W4301" t="s">
        <v>160</v>
      </c>
      <c r="Y4301">
        <v>0</v>
      </c>
      <c r="AC4301">
        <v>0.5052366451302166</v>
      </c>
    </row>
    <row r="4302" spans="1:29" x14ac:dyDescent="0.35">
      <c r="A4302" t="s">
        <v>10849</v>
      </c>
      <c r="B4302" t="s">
        <v>10850</v>
      </c>
      <c r="C4302">
        <v>4348</v>
      </c>
      <c r="D4302" t="s">
        <v>10806</v>
      </c>
      <c r="E4302">
        <v>61862</v>
      </c>
      <c r="F4302">
        <v>4.1597</v>
      </c>
      <c r="G4302">
        <v>1259</v>
      </c>
      <c r="H4302" t="s">
        <v>674</v>
      </c>
      <c r="I4302" t="s">
        <v>157</v>
      </c>
      <c r="J4302" t="s">
        <v>674</v>
      </c>
      <c r="L4302" t="s">
        <v>10851</v>
      </c>
      <c r="M4302">
        <v>33</v>
      </c>
      <c r="P4302">
        <v>0</v>
      </c>
      <c r="Q4302">
        <v>0</v>
      </c>
      <c r="R4302">
        <v>0</v>
      </c>
      <c r="S4302">
        <v>0</v>
      </c>
      <c r="T4302">
        <v>0</v>
      </c>
      <c r="U4302" t="s">
        <v>10852</v>
      </c>
      <c r="V4302" t="s">
        <v>394</v>
      </c>
      <c r="W4302" t="s">
        <v>428</v>
      </c>
      <c r="X4302" t="s">
        <v>429</v>
      </c>
      <c r="Y4302">
        <v>1</v>
      </c>
      <c r="Z4302">
        <v>15</v>
      </c>
      <c r="AA4302">
        <v>15</v>
      </c>
      <c r="AC4302">
        <v>0.50526888041008344</v>
      </c>
    </row>
    <row r="4303" spans="1:29" x14ac:dyDescent="0.35">
      <c r="A4303" t="s">
        <v>17304</v>
      </c>
      <c r="B4303" t="s">
        <v>17305</v>
      </c>
      <c r="C4303">
        <v>1741</v>
      </c>
      <c r="D4303" t="s">
        <v>17132</v>
      </c>
      <c r="E4303">
        <v>17846</v>
      </c>
      <c r="F4303">
        <v>4.5944000000000003</v>
      </c>
      <c r="G4303">
        <v>180</v>
      </c>
      <c r="H4303" t="s">
        <v>17306</v>
      </c>
      <c r="I4303" t="s">
        <v>803</v>
      </c>
      <c r="J4303" t="s">
        <v>17307</v>
      </c>
      <c r="L4303" t="s">
        <v>17308</v>
      </c>
      <c r="M4303">
        <v>28</v>
      </c>
      <c r="P4303">
        <v>0</v>
      </c>
      <c r="Q4303">
        <v>0</v>
      </c>
      <c r="R4303">
        <v>0</v>
      </c>
      <c r="S4303">
        <v>0</v>
      </c>
      <c r="T4303">
        <v>0</v>
      </c>
      <c r="V4303" t="s">
        <v>306</v>
      </c>
      <c r="W4303" t="s">
        <v>307</v>
      </c>
      <c r="X4303" t="s">
        <v>1212</v>
      </c>
      <c r="Y4303">
        <v>0</v>
      </c>
      <c r="AC4303">
        <v>0.50533029603271806</v>
      </c>
    </row>
    <row r="4304" spans="1:29" x14ac:dyDescent="0.35">
      <c r="A4304" t="s">
        <v>16697</v>
      </c>
      <c r="B4304" t="s">
        <v>16698</v>
      </c>
      <c r="C4304">
        <v>6279</v>
      </c>
      <c r="D4304" t="s">
        <v>16593</v>
      </c>
      <c r="E4304">
        <v>22688</v>
      </c>
      <c r="F4304">
        <v>4.2938000000000001</v>
      </c>
      <c r="G4304">
        <v>194</v>
      </c>
      <c r="H4304" t="s">
        <v>620</v>
      </c>
      <c r="I4304" t="s">
        <v>157</v>
      </c>
      <c r="J4304" t="s">
        <v>620</v>
      </c>
      <c r="L4304" t="s">
        <v>16699</v>
      </c>
      <c r="M4304">
        <v>25</v>
      </c>
      <c r="P4304">
        <v>0</v>
      </c>
      <c r="Q4304">
        <v>0</v>
      </c>
      <c r="R4304">
        <v>0</v>
      </c>
      <c r="S4304">
        <v>0</v>
      </c>
      <c r="T4304">
        <v>0</v>
      </c>
      <c r="U4304" t="s">
        <v>16700</v>
      </c>
      <c r="V4304" t="s">
        <v>394</v>
      </c>
      <c r="W4304" t="s">
        <v>412</v>
      </c>
      <c r="Y4304">
        <v>0</v>
      </c>
      <c r="AC4304">
        <v>0.50535289131325589</v>
      </c>
    </row>
    <row r="4305" spans="1:29" x14ac:dyDescent="0.35">
      <c r="A4305" t="s">
        <v>19679</v>
      </c>
      <c r="B4305" t="s">
        <v>19680</v>
      </c>
      <c r="C4305">
        <v>6134</v>
      </c>
      <c r="D4305" t="s">
        <v>19596</v>
      </c>
      <c r="E4305">
        <v>22337</v>
      </c>
      <c r="F4305">
        <v>4.3712999999999997</v>
      </c>
      <c r="G4305">
        <v>967</v>
      </c>
      <c r="H4305" t="s">
        <v>19629</v>
      </c>
      <c r="I4305" t="s">
        <v>157</v>
      </c>
      <c r="J4305" t="s">
        <v>19629</v>
      </c>
      <c r="L4305" t="s">
        <v>19681</v>
      </c>
      <c r="M4305">
        <v>39</v>
      </c>
      <c r="P4305">
        <v>0</v>
      </c>
      <c r="Q4305">
        <v>0</v>
      </c>
      <c r="R4305">
        <v>0</v>
      </c>
      <c r="S4305">
        <v>0</v>
      </c>
      <c r="T4305">
        <v>1</v>
      </c>
      <c r="U4305" t="s">
        <v>19682</v>
      </c>
      <c r="V4305" t="s">
        <v>394</v>
      </c>
      <c r="W4305" t="s">
        <v>395</v>
      </c>
      <c r="X4305" t="s">
        <v>441</v>
      </c>
      <c r="Y4305">
        <v>0</v>
      </c>
      <c r="AC4305">
        <v>0.50536248822655838</v>
      </c>
    </row>
    <row r="4306" spans="1:29" x14ac:dyDescent="0.35">
      <c r="A4306" t="s">
        <v>28721</v>
      </c>
      <c r="B4306" t="s">
        <v>28722</v>
      </c>
      <c r="C4306">
        <v>5648</v>
      </c>
      <c r="D4306" t="s">
        <v>28460</v>
      </c>
      <c r="E4306">
        <v>19624</v>
      </c>
      <c r="F4306">
        <v>3.7541000000000002</v>
      </c>
      <c r="G4306">
        <v>61</v>
      </c>
      <c r="I4306" t="s">
        <v>803</v>
      </c>
      <c r="J4306" t="s">
        <v>28723</v>
      </c>
      <c r="L4306" t="s">
        <v>28724</v>
      </c>
      <c r="M4306">
        <v>26</v>
      </c>
      <c r="P4306">
        <v>0</v>
      </c>
      <c r="Q4306">
        <v>0</v>
      </c>
      <c r="R4306">
        <v>0</v>
      </c>
      <c r="S4306">
        <v>0</v>
      </c>
      <c r="T4306">
        <v>0</v>
      </c>
      <c r="U4306" t="s">
        <v>13304</v>
      </c>
      <c r="V4306" t="s">
        <v>306</v>
      </c>
      <c r="W4306" t="s">
        <v>823</v>
      </c>
      <c r="X4306" t="s">
        <v>1392</v>
      </c>
      <c r="Y4306">
        <v>6</v>
      </c>
      <c r="Z4306">
        <v>26</v>
      </c>
      <c r="AA4306">
        <v>26</v>
      </c>
      <c r="AC4306">
        <v>0.5054030360190811</v>
      </c>
    </row>
    <row r="4307" spans="1:29" x14ac:dyDescent="0.35">
      <c r="A4307" t="s">
        <v>22577</v>
      </c>
      <c r="B4307" t="s">
        <v>22578</v>
      </c>
      <c r="C4307">
        <v>3733</v>
      </c>
      <c r="D4307" t="s">
        <v>22513</v>
      </c>
      <c r="E4307">
        <v>18986</v>
      </c>
      <c r="F4307">
        <v>4.0965999999999996</v>
      </c>
      <c r="G4307">
        <v>207</v>
      </c>
      <c r="H4307" t="s">
        <v>186</v>
      </c>
      <c r="I4307" t="s">
        <v>157</v>
      </c>
      <c r="J4307" t="s">
        <v>186</v>
      </c>
      <c r="L4307" t="s">
        <v>22579</v>
      </c>
      <c r="M4307">
        <v>63</v>
      </c>
      <c r="P4307">
        <v>0</v>
      </c>
      <c r="Q4307">
        <v>0</v>
      </c>
      <c r="R4307">
        <v>1</v>
      </c>
      <c r="S4307">
        <v>0</v>
      </c>
      <c r="T4307">
        <v>0</v>
      </c>
      <c r="U4307" t="s">
        <v>22580</v>
      </c>
      <c r="V4307" t="s">
        <v>394</v>
      </c>
      <c r="W4307" t="s">
        <v>395</v>
      </c>
      <c r="X4307" t="s">
        <v>395</v>
      </c>
      <c r="Y4307">
        <v>0</v>
      </c>
      <c r="AC4307">
        <v>0.50542991561594652</v>
      </c>
    </row>
    <row r="4308" spans="1:29" x14ac:dyDescent="0.35">
      <c r="A4308" t="s">
        <v>11355</v>
      </c>
      <c r="B4308" t="s">
        <v>11356</v>
      </c>
      <c r="C4308">
        <v>6369</v>
      </c>
      <c r="D4308" t="s">
        <v>11336</v>
      </c>
      <c r="E4308">
        <v>2204</v>
      </c>
      <c r="I4308" t="s">
        <v>803</v>
      </c>
      <c r="J4308" t="s">
        <v>11357</v>
      </c>
      <c r="K4308" t="s">
        <v>11358</v>
      </c>
      <c r="L4308" t="s">
        <v>11359</v>
      </c>
      <c r="M4308">
        <v>30</v>
      </c>
      <c r="P4308">
        <v>0</v>
      </c>
      <c r="Q4308">
        <v>0</v>
      </c>
      <c r="R4308">
        <v>1</v>
      </c>
      <c r="S4308">
        <v>0</v>
      </c>
      <c r="T4308">
        <v>0</v>
      </c>
      <c r="U4308" t="s">
        <v>4960</v>
      </c>
      <c r="V4308" t="s">
        <v>306</v>
      </c>
      <c r="W4308" t="s">
        <v>823</v>
      </c>
      <c r="X4308" t="s">
        <v>1162</v>
      </c>
      <c r="Y4308">
        <v>3</v>
      </c>
      <c r="Z4308">
        <v>30</v>
      </c>
      <c r="AA4308">
        <v>30</v>
      </c>
      <c r="AC4308">
        <v>0.50545191327981343</v>
      </c>
    </row>
    <row r="4309" spans="1:29" x14ac:dyDescent="0.35">
      <c r="A4309" t="s">
        <v>22257</v>
      </c>
      <c r="B4309" t="s">
        <v>22258</v>
      </c>
      <c r="C4309">
        <v>6346</v>
      </c>
      <c r="D4309" t="s">
        <v>22187</v>
      </c>
      <c r="E4309">
        <v>10456</v>
      </c>
      <c r="F4309">
        <v>4.3600000000000003</v>
      </c>
      <c r="G4309">
        <v>175</v>
      </c>
      <c r="H4309" t="s">
        <v>3015</v>
      </c>
      <c r="I4309" t="s">
        <v>157</v>
      </c>
      <c r="J4309" t="s">
        <v>3015</v>
      </c>
      <c r="L4309" t="s">
        <v>22259</v>
      </c>
      <c r="M4309">
        <v>55</v>
      </c>
      <c r="P4309">
        <v>0</v>
      </c>
      <c r="Q4309">
        <v>0</v>
      </c>
      <c r="R4309">
        <v>1</v>
      </c>
      <c r="S4309">
        <v>0</v>
      </c>
      <c r="T4309">
        <v>0</v>
      </c>
      <c r="U4309" t="s">
        <v>22236</v>
      </c>
      <c r="V4309" t="s">
        <v>222</v>
      </c>
      <c r="W4309" t="s">
        <v>244</v>
      </c>
      <c r="X4309" t="s">
        <v>280</v>
      </c>
      <c r="Y4309">
        <v>1</v>
      </c>
      <c r="Z4309">
        <v>21</v>
      </c>
      <c r="AA4309">
        <v>21</v>
      </c>
      <c r="AC4309">
        <v>0.50548573377544503</v>
      </c>
    </row>
    <row r="4310" spans="1:29" x14ac:dyDescent="0.35">
      <c r="A4310" t="s">
        <v>28103</v>
      </c>
      <c r="B4310" t="s">
        <v>28104</v>
      </c>
      <c r="C4310">
        <v>6073</v>
      </c>
      <c r="D4310" t="s">
        <v>28072</v>
      </c>
      <c r="E4310">
        <v>5905</v>
      </c>
      <c r="F4310">
        <v>3.9918</v>
      </c>
      <c r="G4310">
        <v>1101</v>
      </c>
      <c r="H4310" t="s">
        <v>7707</v>
      </c>
      <c r="I4310" t="s">
        <v>157</v>
      </c>
      <c r="J4310" t="s">
        <v>7707</v>
      </c>
      <c r="L4310" t="s">
        <v>28105</v>
      </c>
      <c r="M4310">
        <v>22</v>
      </c>
      <c r="P4310">
        <v>0</v>
      </c>
      <c r="Q4310">
        <v>0</v>
      </c>
      <c r="R4310">
        <v>0</v>
      </c>
      <c r="S4310">
        <v>0</v>
      </c>
      <c r="T4310">
        <v>0</v>
      </c>
      <c r="U4310" t="s">
        <v>28106</v>
      </c>
      <c r="V4310" t="s">
        <v>394</v>
      </c>
      <c r="W4310" t="s">
        <v>395</v>
      </c>
      <c r="X4310" t="s">
        <v>395</v>
      </c>
      <c r="Y4310">
        <v>1</v>
      </c>
      <c r="Z4310">
        <v>65</v>
      </c>
      <c r="AA4310">
        <v>65</v>
      </c>
      <c r="AC4310">
        <v>0.50551406372948937</v>
      </c>
    </row>
    <row r="4311" spans="1:29" x14ac:dyDescent="0.35">
      <c r="A4311" t="s">
        <v>14396</v>
      </c>
      <c r="B4311" t="s">
        <v>14397</v>
      </c>
      <c r="C4311">
        <v>6175</v>
      </c>
      <c r="D4311" t="s">
        <v>14235</v>
      </c>
      <c r="E4311">
        <v>6459</v>
      </c>
      <c r="F4311">
        <v>3.2208999999999999</v>
      </c>
      <c r="G4311">
        <v>86</v>
      </c>
      <c r="H4311" t="s">
        <v>14398</v>
      </c>
      <c r="I4311" t="s">
        <v>803</v>
      </c>
      <c r="J4311" t="s">
        <v>14304</v>
      </c>
      <c r="L4311" t="s">
        <v>14305</v>
      </c>
      <c r="M4311">
        <v>15</v>
      </c>
      <c r="P4311">
        <v>0</v>
      </c>
      <c r="Q4311">
        <v>0</v>
      </c>
      <c r="R4311">
        <v>0</v>
      </c>
      <c r="S4311">
        <v>0</v>
      </c>
      <c r="T4311">
        <v>0</v>
      </c>
      <c r="U4311" t="s">
        <v>14306</v>
      </c>
      <c r="V4311" t="s">
        <v>160</v>
      </c>
      <c r="W4311" t="s">
        <v>306</v>
      </c>
      <c r="Y4311">
        <v>0</v>
      </c>
      <c r="AC4311">
        <v>0.50572206736399183</v>
      </c>
    </row>
    <row r="4312" spans="1:29" x14ac:dyDescent="0.35">
      <c r="A4312" t="s">
        <v>20682</v>
      </c>
      <c r="B4312" t="s">
        <v>20683</v>
      </c>
      <c r="C4312">
        <v>3976</v>
      </c>
      <c r="D4312" t="s">
        <v>20665</v>
      </c>
      <c r="E4312">
        <v>422598</v>
      </c>
      <c r="F4312">
        <v>4.4390999999999998</v>
      </c>
      <c r="G4312">
        <v>5463</v>
      </c>
      <c r="H4312" t="s">
        <v>20684</v>
      </c>
      <c r="I4312" t="s">
        <v>803</v>
      </c>
      <c r="J4312" t="s">
        <v>20685</v>
      </c>
      <c r="K4312" t="s">
        <v>16757</v>
      </c>
      <c r="L4312" t="s">
        <v>20686</v>
      </c>
      <c r="M4312">
        <v>27</v>
      </c>
      <c r="P4312">
        <v>0</v>
      </c>
      <c r="Q4312">
        <v>0</v>
      </c>
      <c r="R4312">
        <v>0</v>
      </c>
      <c r="S4312">
        <v>0</v>
      </c>
      <c r="T4312">
        <v>0</v>
      </c>
      <c r="U4312" t="s">
        <v>20687</v>
      </c>
      <c r="V4312" t="s">
        <v>306</v>
      </c>
      <c r="W4312" t="s">
        <v>307</v>
      </c>
      <c r="X4312" t="s">
        <v>1087</v>
      </c>
      <c r="Y4312">
        <v>12</v>
      </c>
      <c r="Z4312">
        <v>27</v>
      </c>
      <c r="AA4312">
        <v>27</v>
      </c>
      <c r="AC4312">
        <v>0.50572240141253466</v>
      </c>
    </row>
    <row r="4313" spans="1:29" x14ac:dyDescent="0.35">
      <c r="A4313" t="s">
        <v>11900</v>
      </c>
      <c r="B4313" t="s">
        <v>11901</v>
      </c>
      <c r="C4313">
        <v>1063</v>
      </c>
      <c r="D4313" t="s">
        <v>11860</v>
      </c>
      <c r="E4313">
        <v>50693</v>
      </c>
      <c r="F4313">
        <v>4.2503000000000002</v>
      </c>
      <c r="G4313">
        <v>1794</v>
      </c>
      <c r="H4313" t="s">
        <v>3988</v>
      </c>
      <c r="I4313" t="s">
        <v>38</v>
      </c>
      <c r="J4313" t="s">
        <v>4022</v>
      </c>
      <c r="L4313" t="s">
        <v>11902</v>
      </c>
      <c r="M4313">
        <v>101</v>
      </c>
      <c r="P4313">
        <v>0</v>
      </c>
      <c r="Q4313">
        <v>0</v>
      </c>
      <c r="R4313">
        <v>0</v>
      </c>
      <c r="S4313">
        <v>0</v>
      </c>
      <c r="T4313">
        <v>0</v>
      </c>
      <c r="V4313" t="s">
        <v>32</v>
      </c>
      <c r="W4313" t="s">
        <v>41</v>
      </c>
      <c r="X4313" t="s">
        <v>42</v>
      </c>
      <c r="Y4313">
        <v>3</v>
      </c>
      <c r="Z4313">
        <v>133</v>
      </c>
      <c r="AA4313">
        <v>38</v>
      </c>
      <c r="AC4313">
        <v>0.50600683672198177</v>
      </c>
    </row>
    <row r="4314" spans="1:29" x14ac:dyDescent="0.35">
      <c r="A4314" t="s">
        <v>12957</v>
      </c>
      <c r="B4314" t="s">
        <v>12958</v>
      </c>
      <c r="C4314">
        <v>5879</v>
      </c>
      <c r="D4314" t="s">
        <v>12722</v>
      </c>
      <c r="E4314">
        <v>9776</v>
      </c>
      <c r="F4314">
        <v>4.9000000000000004</v>
      </c>
      <c r="G4314">
        <v>40</v>
      </c>
      <c r="M4314">
        <v>39</v>
      </c>
      <c r="P4314">
        <v>0</v>
      </c>
      <c r="Q4314">
        <v>0</v>
      </c>
      <c r="R4314">
        <v>0</v>
      </c>
      <c r="S4314">
        <v>0</v>
      </c>
      <c r="T4314">
        <v>0</v>
      </c>
      <c r="V4314" t="s">
        <v>306</v>
      </c>
      <c r="W4314" t="s">
        <v>1138</v>
      </c>
      <c r="X4314" t="s">
        <v>1139</v>
      </c>
      <c r="Y4314">
        <v>0</v>
      </c>
      <c r="AC4314">
        <v>0.50601121525172932</v>
      </c>
    </row>
    <row r="4315" spans="1:29" x14ac:dyDescent="0.35">
      <c r="A4315" t="s">
        <v>17022</v>
      </c>
      <c r="B4315" t="s">
        <v>17023</v>
      </c>
      <c r="C4315">
        <v>6201</v>
      </c>
      <c r="D4315" t="s">
        <v>16997</v>
      </c>
      <c r="E4315">
        <v>14920</v>
      </c>
      <c r="F4315">
        <v>4.4256000000000002</v>
      </c>
      <c r="G4315">
        <v>195</v>
      </c>
      <c r="H4315" t="s">
        <v>163</v>
      </c>
      <c r="I4315" t="s">
        <v>157</v>
      </c>
      <c r="J4315" t="s">
        <v>163</v>
      </c>
      <c r="L4315" t="s">
        <v>17024</v>
      </c>
      <c r="M4315">
        <v>270</v>
      </c>
      <c r="P4315">
        <v>0</v>
      </c>
      <c r="Q4315">
        <v>0</v>
      </c>
      <c r="R4315">
        <v>0</v>
      </c>
      <c r="S4315">
        <v>0</v>
      </c>
      <c r="T4315">
        <v>0</v>
      </c>
      <c r="U4315" t="s">
        <v>17025</v>
      </c>
      <c r="V4315" t="s">
        <v>394</v>
      </c>
      <c r="W4315" t="s">
        <v>395</v>
      </c>
      <c r="X4315" t="s">
        <v>441</v>
      </c>
      <c r="Y4315">
        <v>1</v>
      </c>
      <c r="Z4315">
        <v>145</v>
      </c>
      <c r="AA4315">
        <v>145</v>
      </c>
      <c r="AC4315">
        <v>0.50616305211243051</v>
      </c>
    </row>
    <row r="4316" spans="1:29" x14ac:dyDescent="0.35">
      <c r="A4316" t="s">
        <v>10704</v>
      </c>
      <c r="B4316" t="s">
        <v>10705</v>
      </c>
      <c r="C4316">
        <v>6468</v>
      </c>
      <c r="D4316" t="s">
        <v>10683</v>
      </c>
      <c r="E4316">
        <v>3337</v>
      </c>
      <c r="F4316">
        <v>3.84</v>
      </c>
      <c r="G4316">
        <v>25</v>
      </c>
      <c r="H4316" t="s">
        <v>10689</v>
      </c>
      <c r="I4316" t="s">
        <v>38</v>
      </c>
      <c r="J4316" t="s">
        <v>10706</v>
      </c>
      <c r="L4316" t="s">
        <v>10690</v>
      </c>
      <c r="M4316">
        <v>38</v>
      </c>
      <c r="P4316">
        <v>0</v>
      </c>
      <c r="Q4316">
        <v>0</v>
      </c>
      <c r="R4316">
        <v>1</v>
      </c>
      <c r="S4316">
        <v>0</v>
      </c>
      <c r="T4316">
        <v>1</v>
      </c>
      <c r="U4316" t="s">
        <v>10707</v>
      </c>
      <c r="V4316" t="s">
        <v>32</v>
      </c>
      <c r="W4316" t="s">
        <v>191</v>
      </c>
      <c r="X4316" t="s">
        <v>208</v>
      </c>
      <c r="Y4316">
        <v>0</v>
      </c>
      <c r="AC4316">
        <v>0.50636517719542984</v>
      </c>
    </row>
    <row r="4317" spans="1:29" x14ac:dyDescent="0.35">
      <c r="A4317" t="s">
        <v>3526</v>
      </c>
      <c r="B4317" t="s">
        <v>3527</v>
      </c>
      <c r="C4317">
        <v>7057</v>
      </c>
      <c r="D4317" t="s">
        <v>3384</v>
      </c>
      <c r="E4317">
        <v>17494</v>
      </c>
      <c r="F4317">
        <v>3.9819</v>
      </c>
      <c r="G4317">
        <v>331</v>
      </c>
      <c r="H4317" t="s">
        <v>3395</v>
      </c>
      <c r="L4317" t="s">
        <v>3528</v>
      </c>
      <c r="M4317">
        <v>25</v>
      </c>
      <c r="P4317">
        <v>0</v>
      </c>
      <c r="Q4317">
        <v>0</v>
      </c>
      <c r="R4317">
        <v>0</v>
      </c>
      <c r="S4317">
        <v>0</v>
      </c>
      <c r="T4317">
        <v>0</v>
      </c>
      <c r="U4317" t="s">
        <v>3529</v>
      </c>
      <c r="V4317" t="s">
        <v>222</v>
      </c>
      <c r="W4317" t="s">
        <v>223</v>
      </c>
      <c r="X4317" t="s">
        <v>265</v>
      </c>
      <c r="Y4317">
        <v>0</v>
      </c>
      <c r="AC4317">
        <v>0.50637647972926159</v>
      </c>
    </row>
    <row r="4318" spans="1:29" x14ac:dyDescent="0.35">
      <c r="A4318" t="s">
        <v>9725</v>
      </c>
      <c r="B4318" t="s">
        <v>9726</v>
      </c>
      <c r="C4318">
        <v>6329</v>
      </c>
      <c r="D4318" t="s">
        <v>9660</v>
      </c>
      <c r="E4318">
        <v>627</v>
      </c>
      <c r="H4318" t="s">
        <v>9727</v>
      </c>
      <c r="M4318">
        <v>90</v>
      </c>
      <c r="P4318">
        <v>0</v>
      </c>
      <c r="Q4318">
        <v>1</v>
      </c>
      <c r="R4318">
        <v>1</v>
      </c>
      <c r="S4318">
        <v>0</v>
      </c>
      <c r="T4318">
        <v>0</v>
      </c>
      <c r="U4318" t="s">
        <v>9728</v>
      </c>
      <c r="V4318" t="s">
        <v>394</v>
      </c>
      <c r="W4318" t="s">
        <v>400</v>
      </c>
      <c r="X4318" t="s">
        <v>2146</v>
      </c>
      <c r="Y4318">
        <v>0</v>
      </c>
      <c r="AC4318">
        <v>0.50638375258189228</v>
      </c>
    </row>
    <row r="4319" spans="1:29" x14ac:dyDescent="0.35">
      <c r="A4319" t="s">
        <v>3836</v>
      </c>
      <c r="B4319" t="s">
        <v>3837</v>
      </c>
      <c r="C4319">
        <v>5995</v>
      </c>
      <c r="D4319" t="s">
        <v>3614</v>
      </c>
      <c r="E4319">
        <v>6130</v>
      </c>
      <c r="F4319">
        <v>4.6791</v>
      </c>
      <c r="G4319">
        <v>134</v>
      </c>
      <c r="H4319" t="s">
        <v>632</v>
      </c>
      <c r="I4319" t="s">
        <v>157</v>
      </c>
      <c r="J4319" t="s">
        <v>632</v>
      </c>
      <c r="L4319" t="s">
        <v>3838</v>
      </c>
      <c r="M4319">
        <v>34</v>
      </c>
      <c r="P4319">
        <v>0</v>
      </c>
      <c r="Q4319">
        <v>0</v>
      </c>
      <c r="R4319">
        <v>0</v>
      </c>
      <c r="S4319">
        <v>0</v>
      </c>
      <c r="T4319">
        <v>0</v>
      </c>
      <c r="V4319" t="s">
        <v>222</v>
      </c>
      <c r="W4319" t="s">
        <v>244</v>
      </c>
      <c r="X4319" t="s">
        <v>245</v>
      </c>
      <c r="Y4319">
        <v>2</v>
      </c>
      <c r="Z4319">
        <v>97</v>
      </c>
      <c r="AA4319">
        <v>16</v>
      </c>
      <c r="AC4319">
        <v>0.50638828368615152</v>
      </c>
    </row>
    <row r="4320" spans="1:29" x14ac:dyDescent="0.35">
      <c r="A4320" t="s">
        <v>8347</v>
      </c>
      <c r="B4320" t="s">
        <v>8348</v>
      </c>
      <c r="C4320">
        <v>4372</v>
      </c>
      <c r="D4320" t="s">
        <v>8306</v>
      </c>
      <c r="E4320">
        <v>8201</v>
      </c>
      <c r="F4320">
        <v>4.1467999999999998</v>
      </c>
      <c r="G4320">
        <v>109</v>
      </c>
      <c r="H4320" t="s">
        <v>8349</v>
      </c>
      <c r="I4320" t="s">
        <v>157</v>
      </c>
      <c r="J4320" t="s">
        <v>8349</v>
      </c>
      <c r="L4320" t="s">
        <v>8350</v>
      </c>
      <c r="M4320">
        <v>56</v>
      </c>
      <c r="P4320">
        <v>0</v>
      </c>
      <c r="Q4320">
        <v>0</v>
      </c>
      <c r="R4320">
        <v>0</v>
      </c>
      <c r="S4320">
        <v>0</v>
      </c>
      <c r="T4320">
        <v>0</v>
      </c>
      <c r="V4320" t="s">
        <v>394</v>
      </c>
      <c r="W4320" t="s">
        <v>395</v>
      </c>
      <c r="X4320" t="s">
        <v>395</v>
      </c>
      <c r="Y4320">
        <v>0</v>
      </c>
      <c r="AC4320">
        <v>0.50648560355244931</v>
      </c>
    </row>
    <row r="4321" spans="1:29" x14ac:dyDescent="0.35">
      <c r="A4321" t="s">
        <v>7448</v>
      </c>
      <c r="B4321" t="s">
        <v>7449</v>
      </c>
      <c r="C4321">
        <v>6219</v>
      </c>
      <c r="D4321" t="s">
        <v>7319</v>
      </c>
      <c r="E4321">
        <v>7619</v>
      </c>
      <c r="F4321">
        <v>4.1822999999999997</v>
      </c>
      <c r="G4321">
        <v>181</v>
      </c>
      <c r="H4321" t="s">
        <v>186</v>
      </c>
      <c r="I4321" t="s">
        <v>157</v>
      </c>
      <c r="J4321" t="s">
        <v>186</v>
      </c>
      <c r="L4321" t="s">
        <v>7450</v>
      </c>
      <c r="M4321">
        <v>89</v>
      </c>
      <c r="P4321">
        <v>0</v>
      </c>
      <c r="Q4321">
        <v>0</v>
      </c>
      <c r="R4321">
        <v>1</v>
      </c>
      <c r="S4321">
        <v>0</v>
      </c>
      <c r="T4321">
        <v>0</v>
      </c>
      <c r="U4321" t="s">
        <v>7451</v>
      </c>
      <c r="V4321" t="s">
        <v>394</v>
      </c>
      <c r="W4321" t="s">
        <v>400</v>
      </c>
      <c r="X4321" t="s">
        <v>401</v>
      </c>
      <c r="Y4321">
        <v>0</v>
      </c>
      <c r="AC4321">
        <v>0.50657620459305031</v>
      </c>
    </row>
    <row r="4322" spans="1:29" x14ac:dyDescent="0.35">
      <c r="A4322" t="s">
        <v>16060</v>
      </c>
      <c r="B4322" t="s">
        <v>16061</v>
      </c>
      <c r="C4322">
        <v>6259</v>
      </c>
      <c r="D4322" t="s">
        <v>15711</v>
      </c>
      <c r="E4322">
        <v>2275</v>
      </c>
      <c r="F4322">
        <v>5</v>
      </c>
      <c r="G4322">
        <v>5</v>
      </c>
      <c r="H4322" t="s">
        <v>15235</v>
      </c>
      <c r="I4322" t="s">
        <v>157</v>
      </c>
      <c r="J4322" t="s">
        <v>15235</v>
      </c>
      <c r="L4322" t="s">
        <v>16062</v>
      </c>
      <c r="M4322">
        <v>59</v>
      </c>
      <c r="P4322">
        <v>0</v>
      </c>
      <c r="Q4322">
        <v>1</v>
      </c>
      <c r="R4322">
        <v>0</v>
      </c>
      <c r="S4322">
        <v>0</v>
      </c>
      <c r="T4322">
        <v>1</v>
      </c>
      <c r="U4322" t="s">
        <v>16063</v>
      </c>
      <c r="V4322" t="s">
        <v>222</v>
      </c>
      <c r="W4322" t="s">
        <v>223</v>
      </c>
      <c r="X4322" t="s">
        <v>271</v>
      </c>
      <c r="Y4322">
        <v>0</v>
      </c>
      <c r="AC4322">
        <v>0.50694991863216265</v>
      </c>
    </row>
    <row r="4323" spans="1:29" x14ac:dyDescent="0.35">
      <c r="A4323" t="s">
        <v>22034</v>
      </c>
      <c r="B4323" t="s">
        <v>22035</v>
      </c>
      <c r="C4323">
        <v>5674</v>
      </c>
      <c r="D4323" t="s">
        <v>21902</v>
      </c>
      <c r="E4323">
        <v>11164</v>
      </c>
      <c r="F4323">
        <v>3.4443999999999999</v>
      </c>
      <c r="G4323">
        <v>9</v>
      </c>
      <c r="L4323" t="s">
        <v>22036</v>
      </c>
      <c r="M4323">
        <v>46</v>
      </c>
      <c r="N4323">
        <v>81</v>
      </c>
      <c r="P4323">
        <v>0</v>
      </c>
      <c r="Q4323">
        <v>0</v>
      </c>
      <c r="R4323">
        <v>0</v>
      </c>
      <c r="S4323">
        <v>0</v>
      </c>
      <c r="T4323">
        <v>0</v>
      </c>
      <c r="U4323" t="s">
        <v>22037</v>
      </c>
      <c r="V4323" t="s">
        <v>394</v>
      </c>
      <c r="W4323" t="s">
        <v>33</v>
      </c>
      <c r="Y4323">
        <v>0</v>
      </c>
      <c r="AC4323">
        <v>0.506994475501092</v>
      </c>
    </row>
    <row r="4324" spans="1:29" x14ac:dyDescent="0.35">
      <c r="A4324" t="s">
        <v>26754</v>
      </c>
      <c r="B4324" t="s">
        <v>26755</v>
      </c>
      <c r="C4324">
        <v>5338</v>
      </c>
      <c r="D4324" t="s">
        <v>26711</v>
      </c>
      <c r="E4324">
        <v>3922</v>
      </c>
      <c r="F4324">
        <v>4.5713999999999997</v>
      </c>
      <c r="G4324">
        <v>238</v>
      </c>
      <c r="H4324" t="s">
        <v>873</v>
      </c>
      <c r="I4324" t="s">
        <v>157</v>
      </c>
      <c r="J4324" t="s">
        <v>873</v>
      </c>
      <c r="L4324" t="s">
        <v>26756</v>
      </c>
      <c r="M4324">
        <v>62</v>
      </c>
      <c r="P4324">
        <v>0</v>
      </c>
      <c r="Q4324">
        <v>0</v>
      </c>
      <c r="R4324">
        <v>0</v>
      </c>
      <c r="S4324">
        <v>0</v>
      </c>
      <c r="T4324">
        <v>1</v>
      </c>
      <c r="U4324" t="s">
        <v>26735</v>
      </c>
      <c r="V4324" t="s">
        <v>222</v>
      </c>
      <c r="W4324" t="s">
        <v>244</v>
      </c>
      <c r="X4324" t="s">
        <v>280</v>
      </c>
      <c r="Y4324">
        <v>0</v>
      </c>
      <c r="AC4324">
        <v>0.50730636602690715</v>
      </c>
    </row>
    <row r="4325" spans="1:29" x14ac:dyDescent="0.35">
      <c r="A4325" t="s">
        <v>14688</v>
      </c>
      <c r="B4325" t="s">
        <v>14689</v>
      </c>
      <c r="C4325">
        <v>6202</v>
      </c>
      <c r="D4325" t="s">
        <v>14671</v>
      </c>
      <c r="E4325">
        <v>40231</v>
      </c>
      <c r="F4325">
        <v>4.1864999999999997</v>
      </c>
      <c r="G4325">
        <v>370</v>
      </c>
      <c r="H4325" t="s">
        <v>105</v>
      </c>
      <c r="I4325" t="s">
        <v>38</v>
      </c>
      <c r="J4325" t="s">
        <v>105</v>
      </c>
      <c r="L4325" t="s">
        <v>14690</v>
      </c>
      <c r="M4325">
        <v>80</v>
      </c>
      <c r="P4325">
        <v>0</v>
      </c>
      <c r="Q4325">
        <v>0</v>
      </c>
      <c r="R4325">
        <v>0</v>
      </c>
      <c r="S4325">
        <v>0</v>
      </c>
      <c r="T4325">
        <v>0</v>
      </c>
      <c r="U4325" t="s">
        <v>14691</v>
      </c>
      <c r="V4325" t="s">
        <v>32</v>
      </c>
      <c r="W4325" t="s">
        <v>41</v>
      </c>
      <c r="X4325" t="s">
        <v>42</v>
      </c>
      <c r="Y4325">
        <v>2</v>
      </c>
      <c r="Z4325">
        <v>155</v>
      </c>
      <c r="AA4325">
        <v>80</v>
      </c>
      <c r="AC4325">
        <v>0.50734187903205974</v>
      </c>
    </row>
    <row r="4326" spans="1:29" x14ac:dyDescent="0.35">
      <c r="A4326" t="s">
        <v>10363</v>
      </c>
      <c r="B4326" t="s">
        <v>10364</v>
      </c>
      <c r="C4326">
        <v>5972</v>
      </c>
      <c r="D4326" t="s">
        <v>10359</v>
      </c>
      <c r="E4326">
        <v>146805</v>
      </c>
      <c r="F4326">
        <v>4.3738000000000001</v>
      </c>
      <c r="G4326">
        <v>4727</v>
      </c>
      <c r="H4326" t="s">
        <v>426</v>
      </c>
      <c r="I4326" t="s">
        <v>157</v>
      </c>
      <c r="J4326" t="s">
        <v>426</v>
      </c>
      <c r="L4326" t="s">
        <v>10365</v>
      </c>
      <c r="M4326">
        <v>24</v>
      </c>
      <c r="P4326">
        <v>0</v>
      </c>
      <c r="Q4326">
        <v>0</v>
      </c>
      <c r="R4326">
        <v>0</v>
      </c>
      <c r="S4326">
        <v>0</v>
      </c>
      <c r="T4326">
        <v>0</v>
      </c>
      <c r="U4326" t="s">
        <v>10366</v>
      </c>
      <c r="V4326" t="s">
        <v>394</v>
      </c>
      <c r="W4326" t="s">
        <v>428</v>
      </c>
      <c r="X4326" t="s">
        <v>429</v>
      </c>
      <c r="Y4326">
        <v>2</v>
      </c>
      <c r="Z4326">
        <v>42</v>
      </c>
      <c r="AA4326">
        <v>12</v>
      </c>
      <c r="AC4326">
        <v>0.50735952731095224</v>
      </c>
    </row>
    <row r="4327" spans="1:29" x14ac:dyDescent="0.35">
      <c r="A4327" t="s">
        <v>9277</v>
      </c>
      <c r="B4327" t="s">
        <v>9278</v>
      </c>
      <c r="C4327">
        <v>6183</v>
      </c>
      <c r="D4327" t="s">
        <v>9257</v>
      </c>
      <c r="E4327">
        <v>10894</v>
      </c>
      <c r="F4327">
        <v>4.0989000000000004</v>
      </c>
      <c r="G4327">
        <v>91</v>
      </c>
      <c r="H4327" t="s">
        <v>302</v>
      </c>
      <c r="I4327" t="s">
        <v>38</v>
      </c>
      <c r="J4327" t="s">
        <v>5643</v>
      </c>
      <c r="L4327" t="s">
        <v>9279</v>
      </c>
      <c r="M4327">
        <v>32</v>
      </c>
      <c r="P4327">
        <v>0</v>
      </c>
      <c r="Q4327">
        <v>0</v>
      </c>
      <c r="R4327">
        <v>0</v>
      </c>
      <c r="S4327">
        <v>0</v>
      </c>
      <c r="T4327">
        <v>0</v>
      </c>
      <c r="U4327" t="s">
        <v>9268</v>
      </c>
      <c r="V4327" t="s">
        <v>160</v>
      </c>
      <c r="W4327" t="s">
        <v>32</v>
      </c>
      <c r="Y4327">
        <v>0</v>
      </c>
      <c r="AC4327">
        <v>0.50743813985311936</v>
      </c>
    </row>
    <row r="4328" spans="1:29" x14ac:dyDescent="0.35">
      <c r="A4328" t="s">
        <v>22620</v>
      </c>
      <c r="B4328" t="s">
        <v>22621</v>
      </c>
      <c r="C4328">
        <v>3733</v>
      </c>
      <c r="D4328" t="s">
        <v>22513</v>
      </c>
      <c r="E4328">
        <v>10649</v>
      </c>
      <c r="F4328">
        <v>4.2539999999999996</v>
      </c>
      <c r="G4328">
        <v>63</v>
      </c>
      <c r="H4328" t="s">
        <v>186</v>
      </c>
      <c r="I4328" t="s">
        <v>157</v>
      </c>
      <c r="J4328" t="s">
        <v>186</v>
      </c>
      <c r="L4328" t="s">
        <v>22622</v>
      </c>
      <c r="M4328">
        <v>73</v>
      </c>
      <c r="P4328">
        <v>0</v>
      </c>
      <c r="Q4328">
        <v>0</v>
      </c>
      <c r="R4328">
        <v>1</v>
      </c>
      <c r="S4328">
        <v>0</v>
      </c>
      <c r="T4328">
        <v>0</v>
      </c>
      <c r="U4328" t="s">
        <v>22623</v>
      </c>
      <c r="V4328" t="s">
        <v>394</v>
      </c>
      <c r="W4328" t="s">
        <v>395</v>
      </c>
      <c r="X4328" t="s">
        <v>395</v>
      </c>
      <c r="Y4328">
        <v>0</v>
      </c>
      <c r="AC4328">
        <v>0.50775142354537928</v>
      </c>
    </row>
    <row r="4329" spans="1:29" x14ac:dyDescent="0.35">
      <c r="A4329" t="s">
        <v>16437</v>
      </c>
      <c r="B4329" t="s">
        <v>16438</v>
      </c>
      <c r="C4329">
        <v>6240</v>
      </c>
      <c r="D4329" t="s">
        <v>16380</v>
      </c>
      <c r="E4329">
        <v>6033</v>
      </c>
      <c r="F4329">
        <v>3.2105000000000001</v>
      </c>
      <c r="G4329">
        <v>19</v>
      </c>
      <c r="H4329" t="s">
        <v>186</v>
      </c>
      <c r="I4329" t="s">
        <v>38</v>
      </c>
      <c r="J4329" t="s">
        <v>311</v>
      </c>
      <c r="L4329" t="s">
        <v>16439</v>
      </c>
      <c r="M4329">
        <v>275</v>
      </c>
      <c r="P4329">
        <v>0</v>
      </c>
      <c r="Q4329">
        <v>0</v>
      </c>
      <c r="R4329">
        <v>1</v>
      </c>
      <c r="S4329">
        <v>0</v>
      </c>
      <c r="T4329">
        <v>0</v>
      </c>
      <c r="U4329" t="s">
        <v>159</v>
      </c>
      <c r="V4329" t="s">
        <v>32</v>
      </c>
      <c r="W4329" t="s">
        <v>41</v>
      </c>
      <c r="X4329" t="s">
        <v>42</v>
      </c>
      <c r="Y4329">
        <v>0</v>
      </c>
      <c r="AC4329">
        <v>0.50794952749655153</v>
      </c>
    </row>
    <row r="4330" spans="1:29" x14ac:dyDescent="0.35">
      <c r="A4330" t="s">
        <v>9604</v>
      </c>
      <c r="B4330" t="s">
        <v>9605</v>
      </c>
      <c r="C4330">
        <v>3526</v>
      </c>
      <c r="D4330" t="s">
        <v>9599</v>
      </c>
      <c r="E4330">
        <v>10378</v>
      </c>
      <c r="F4330">
        <v>4.6813000000000002</v>
      </c>
      <c r="G4330">
        <v>91</v>
      </c>
      <c r="H4330" t="s">
        <v>9606</v>
      </c>
      <c r="I4330" t="s">
        <v>157</v>
      </c>
      <c r="J4330" t="s">
        <v>9606</v>
      </c>
      <c r="M4330">
        <v>23.5</v>
      </c>
      <c r="P4330">
        <v>0</v>
      </c>
      <c r="Q4330">
        <v>0</v>
      </c>
      <c r="R4330">
        <v>1</v>
      </c>
      <c r="S4330">
        <v>0</v>
      </c>
      <c r="T4330">
        <v>0</v>
      </c>
      <c r="U4330" t="s">
        <v>9601</v>
      </c>
      <c r="V4330" t="s">
        <v>394</v>
      </c>
      <c r="W4330" t="s">
        <v>395</v>
      </c>
      <c r="X4330" t="s">
        <v>2307</v>
      </c>
      <c r="Y4330">
        <v>0</v>
      </c>
      <c r="AC4330">
        <v>0.50808166744118577</v>
      </c>
    </row>
    <row r="4331" spans="1:29" x14ac:dyDescent="0.35">
      <c r="A4331" t="s">
        <v>314</v>
      </c>
      <c r="B4331" t="s">
        <v>315</v>
      </c>
      <c r="C4331">
        <v>7054</v>
      </c>
      <c r="D4331" t="s">
        <v>301</v>
      </c>
      <c r="E4331">
        <v>15404</v>
      </c>
      <c r="F4331">
        <v>4.2</v>
      </c>
      <c r="G4331">
        <v>50</v>
      </c>
      <c r="H4331" t="s">
        <v>316</v>
      </c>
      <c r="I4331" t="s">
        <v>38</v>
      </c>
      <c r="J4331" t="s">
        <v>317</v>
      </c>
      <c r="L4331" t="s">
        <v>312</v>
      </c>
      <c r="M4331">
        <v>35</v>
      </c>
      <c r="P4331">
        <v>0</v>
      </c>
      <c r="Q4331">
        <v>0</v>
      </c>
      <c r="R4331">
        <v>1</v>
      </c>
      <c r="S4331">
        <v>0</v>
      </c>
      <c r="T4331">
        <v>0</v>
      </c>
      <c r="U4331" t="s">
        <v>313</v>
      </c>
      <c r="V4331" t="s">
        <v>32</v>
      </c>
      <c r="W4331" t="s">
        <v>41</v>
      </c>
      <c r="X4331" t="s">
        <v>59</v>
      </c>
      <c r="Y4331">
        <v>0</v>
      </c>
      <c r="AC4331">
        <v>0.50810359804257843</v>
      </c>
    </row>
    <row r="4332" spans="1:29" x14ac:dyDescent="0.35">
      <c r="A4332" t="s">
        <v>27791</v>
      </c>
      <c r="B4332" t="s">
        <v>27792</v>
      </c>
      <c r="C4332">
        <v>6358</v>
      </c>
      <c r="D4332" t="s">
        <v>27769</v>
      </c>
      <c r="E4332">
        <v>5673</v>
      </c>
      <c r="F4332">
        <v>4.5881999999999996</v>
      </c>
      <c r="G4332">
        <v>51</v>
      </c>
      <c r="H4332" t="s">
        <v>105</v>
      </c>
      <c r="I4332" t="s">
        <v>157</v>
      </c>
      <c r="J4332" t="s">
        <v>105</v>
      </c>
      <c r="L4332" t="s">
        <v>27793</v>
      </c>
      <c r="M4332">
        <v>39</v>
      </c>
      <c r="P4332">
        <v>0</v>
      </c>
      <c r="Q4332">
        <v>0</v>
      </c>
      <c r="R4332">
        <v>1</v>
      </c>
      <c r="S4332">
        <v>0</v>
      </c>
      <c r="T4332">
        <v>0</v>
      </c>
      <c r="U4332" t="s">
        <v>27794</v>
      </c>
      <c r="V4332" t="s">
        <v>306</v>
      </c>
      <c r="W4332" t="s">
        <v>815</v>
      </c>
      <c r="X4332" t="s">
        <v>1605</v>
      </c>
      <c r="Y4332">
        <v>0</v>
      </c>
      <c r="AC4332">
        <v>0.50824562861081379</v>
      </c>
    </row>
    <row r="4333" spans="1:29" x14ac:dyDescent="0.35">
      <c r="A4333" t="s">
        <v>7981</v>
      </c>
      <c r="B4333" t="s">
        <v>7982</v>
      </c>
      <c r="C4333">
        <v>1073</v>
      </c>
      <c r="D4333" t="s">
        <v>7503</v>
      </c>
      <c r="E4333">
        <v>0</v>
      </c>
      <c r="F4333">
        <v>4.6666999999999996</v>
      </c>
      <c r="G4333">
        <v>15</v>
      </c>
      <c r="H4333" t="s">
        <v>163</v>
      </c>
      <c r="I4333" t="s">
        <v>1158</v>
      </c>
      <c r="J4333" t="s">
        <v>7837</v>
      </c>
      <c r="L4333" t="s">
        <v>7838</v>
      </c>
      <c r="M4333">
        <v>110</v>
      </c>
      <c r="P4333">
        <v>0</v>
      </c>
      <c r="Q4333">
        <v>0</v>
      </c>
      <c r="R4333">
        <v>0</v>
      </c>
      <c r="S4333">
        <v>0</v>
      </c>
      <c r="T4333">
        <v>0</v>
      </c>
      <c r="U4333" t="s">
        <v>7839</v>
      </c>
      <c r="V4333" t="s">
        <v>394</v>
      </c>
      <c r="W4333" t="s">
        <v>400</v>
      </c>
      <c r="X4333" t="s">
        <v>401</v>
      </c>
      <c r="Y4333">
        <v>0</v>
      </c>
      <c r="AC4333">
        <v>0.50840082862704461</v>
      </c>
    </row>
    <row r="4334" spans="1:29" x14ac:dyDescent="0.35">
      <c r="A4334" t="s">
        <v>13205</v>
      </c>
      <c r="B4334" t="s">
        <v>13206</v>
      </c>
      <c r="C4334">
        <v>6106</v>
      </c>
      <c r="D4334" t="s">
        <v>13090</v>
      </c>
      <c r="E4334">
        <v>53653</v>
      </c>
      <c r="F4334">
        <v>4.7251000000000003</v>
      </c>
      <c r="G4334">
        <v>171</v>
      </c>
      <c r="L4334" t="s">
        <v>13207</v>
      </c>
      <c r="M4334">
        <v>69</v>
      </c>
      <c r="P4334">
        <v>0</v>
      </c>
      <c r="Q4334">
        <v>0</v>
      </c>
      <c r="R4334">
        <v>0</v>
      </c>
      <c r="S4334">
        <v>0</v>
      </c>
      <c r="T4334">
        <v>1</v>
      </c>
      <c r="U4334" t="s">
        <v>13208</v>
      </c>
      <c r="V4334" t="s">
        <v>306</v>
      </c>
      <c r="W4334" t="s">
        <v>823</v>
      </c>
      <c r="X4334" t="s">
        <v>1091</v>
      </c>
      <c r="Y4334">
        <v>0</v>
      </c>
      <c r="AC4334">
        <v>0.50860987366919053</v>
      </c>
    </row>
    <row r="4335" spans="1:29" x14ac:dyDescent="0.35">
      <c r="A4335" t="s">
        <v>8124</v>
      </c>
      <c r="B4335" t="s">
        <v>8125</v>
      </c>
      <c r="C4335">
        <v>3491</v>
      </c>
      <c r="D4335" t="s">
        <v>8126</v>
      </c>
      <c r="E4335">
        <v>45040</v>
      </c>
      <c r="F4335">
        <v>4.4439000000000002</v>
      </c>
      <c r="G4335">
        <v>971</v>
      </c>
      <c r="H4335" t="s">
        <v>8127</v>
      </c>
      <c r="I4335" t="s">
        <v>157</v>
      </c>
      <c r="J4335" t="s">
        <v>8127</v>
      </c>
      <c r="L4335" t="s">
        <v>8128</v>
      </c>
      <c r="M4335">
        <v>32</v>
      </c>
      <c r="P4335">
        <v>0</v>
      </c>
      <c r="Q4335">
        <v>0</v>
      </c>
      <c r="R4335">
        <v>0</v>
      </c>
      <c r="S4335">
        <v>0</v>
      </c>
      <c r="T4335">
        <v>0</v>
      </c>
      <c r="U4335" t="s">
        <v>1589</v>
      </c>
      <c r="V4335" t="s">
        <v>93</v>
      </c>
      <c r="W4335" t="s">
        <v>1745</v>
      </c>
      <c r="X4335" t="s">
        <v>1746</v>
      </c>
      <c r="Y4335">
        <v>0</v>
      </c>
      <c r="AC4335">
        <v>0.50861143345528148</v>
      </c>
    </row>
    <row r="4336" spans="1:29" x14ac:dyDescent="0.35">
      <c r="A4336" t="s">
        <v>20060</v>
      </c>
      <c r="B4336" t="s">
        <v>20061</v>
      </c>
      <c r="C4336">
        <v>6182</v>
      </c>
      <c r="D4336" t="s">
        <v>20034</v>
      </c>
      <c r="E4336">
        <v>42407</v>
      </c>
      <c r="F4336">
        <v>3.5573000000000001</v>
      </c>
      <c r="G4336">
        <v>131</v>
      </c>
      <c r="H4336" t="s">
        <v>20062</v>
      </c>
      <c r="I4336" t="s">
        <v>157</v>
      </c>
      <c r="J4336" t="s">
        <v>20062</v>
      </c>
      <c r="L4336" t="s">
        <v>20063</v>
      </c>
      <c r="M4336">
        <v>30</v>
      </c>
      <c r="P4336">
        <v>0</v>
      </c>
      <c r="Q4336">
        <v>0</v>
      </c>
      <c r="R4336">
        <v>0</v>
      </c>
      <c r="S4336">
        <v>0</v>
      </c>
      <c r="T4336">
        <v>0</v>
      </c>
      <c r="V4336" t="s">
        <v>222</v>
      </c>
      <c r="W4336" t="s">
        <v>223</v>
      </c>
      <c r="X4336" t="s">
        <v>265</v>
      </c>
      <c r="Y4336">
        <v>0</v>
      </c>
      <c r="AC4336">
        <v>0.50873387882402743</v>
      </c>
    </row>
    <row r="4337" spans="1:29" x14ac:dyDescent="0.35">
      <c r="A4337" t="s">
        <v>8693</v>
      </c>
      <c r="B4337" t="s">
        <v>8694</v>
      </c>
      <c r="C4337">
        <v>6014</v>
      </c>
      <c r="D4337" t="s">
        <v>8545</v>
      </c>
      <c r="E4337">
        <v>0</v>
      </c>
      <c r="F4337">
        <v>3.8332999999999999</v>
      </c>
      <c r="G4337">
        <v>12</v>
      </c>
      <c r="I4337" t="s">
        <v>1158</v>
      </c>
      <c r="J4337" t="s">
        <v>8695</v>
      </c>
      <c r="L4337" t="s">
        <v>8696</v>
      </c>
      <c r="M4337">
        <v>15</v>
      </c>
      <c r="P4337">
        <v>0</v>
      </c>
      <c r="Q4337">
        <v>0</v>
      </c>
      <c r="R4337">
        <v>0</v>
      </c>
      <c r="S4337">
        <v>0</v>
      </c>
      <c r="T4337">
        <v>1</v>
      </c>
      <c r="U4337" t="s">
        <v>8588</v>
      </c>
      <c r="V4337" t="s">
        <v>394</v>
      </c>
      <c r="W4337" t="s">
        <v>474</v>
      </c>
      <c r="X4337" t="s">
        <v>475</v>
      </c>
      <c r="Y4337">
        <v>0</v>
      </c>
      <c r="AC4337">
        <v>0.50879609391337755</v>
      </c>
    </row>
    <row r="4338" spans="1:29" x14ac:dyDescent="0.35">
      <c r="A4338" t="s">
        <v>29118</v>
      </c>
      <c r="B4338" t="s">
        <v>29119</v>
      </c>
      <c r="C4338">
        <v>6041</v>
      </c>
      <c r="D4338" t="s">
        <v>29080</v>
      </c>
      <c r="E4338">
        <v>209577</v>
      </c>
      <c r="F4338">
        <v>3.9510000000000001</v>
      </c>
      <c r="G4338">
        <v>2041</v>
      </c>
      <c r="H4338" t="s">
        <v>467</v>
      </c>
      <c r="I4338" t="s">
        <v>157</v>
      </c>
      <c r="J4338" t="s">
        <v>467</v>
      </c>
      <c r="L4338" t="s">
        <v>29120</v>
      </c>
      <c r="M4338">
        <v>49</v>
      </c>
      <c r="P4338">
        <v>0</v>
      </c>
      <c r="Q4338">
        <v>0</v>
      </c>
      <c r="R4338">
        <v>0</v>
      </c>
      <c r="S4338">
        <v>0</v>
      </c>
      <c r="T4338">
        <v>1</v>
      </c>
      <c r="U4338" t="s">
        <v>29121</v>
      </c>
      <c r="V4338" t="s">
        <v>394</v>
      </c>
      <c r="W4338" t="s">
        <v>395</v>
      </c>
      <c r="X4338" t="s">
        <v>2307</v>
      </c>
      <c r="Y4338">
        <v>1</v>
      </c>
      <c r="Z4338">
        <v>22</v>
      </c>
      <c r="AA4338">
        <v>22</v>
      </c>
      <c r="AC4338">
        <v>0.50880678963932369</v>
      </c>
    </row>
    <row r="4339" spans="1:29" x14ac:dyDescent="0.35">
      <c r="A4339" t="s">
        <v>23309</v>
      </c>
      <c r="B4339" t="s">
        <v>23310</v>
      </c>
      <c r="C4339">
        <v>6366</v>
      </c>
      <c r="D4339" t="s">
        <v>23304</v>
      </c>
      <c r="E4339">
        <v>12955</v>
      </c>
      <c r="F4339">
        <v>4.6212999999999997</v>
      </c>
      <c r="G4339">
        <v>169</v>
      </c>
      <c r="H4339" t="s">
        <v>23311</v>
      </c>
      <c r="I4339" t="s">
        <v>157</v>
      </c>
      <c r="J4339" t="s">
        <v>23311</v>
      </c>
      <c r="L4339" t="s">
        <v>23312</v>
      </c>
      <c r="M4339">
        <v>25</v>
      </c>
      <c r="P4339">
        <v>0</v>
      </c>
      <c r="Q4339">
        <v>0</v>
      </c>
      <c r="R4339">
        <v>0</v>
      </c>
      <c r="S4339">
        <v>0</v>
      </c>
      <c r="T4339">
        <v>0</v>
      </c>
      <c r="U4339" t="s">
        <v>23313</v>
      </c>
      <c r="V4339" t="s">
        <v>222</v>
      </c>
      <c r="W4339" t="s">
        <v>223</v>
      </c>
      <c r="X4339" t="s">
        <v>235</v>
      </c>
      <c r="Y4339">
        <v>2</v>
      </c>
      <c r="Z4339">
        <v>42</v>
      </c>
      <c r="AA4339">
        <v>9</v>
      </c>
      <c r="AC4339">
        <v>0.50892158683623234</v>
      </c>
    </row>
    <row r="4340" spans="1:29" x14ac:dyDescent="0.35">
      <c r="A4340" t="s">
        <v>3257</v>
      </c>
      <c r="B4340" t="s">
        <v>3258</v>
      </c>
      <c r="C4340">
        <v>7101</v>
      </c>
      <c r="D4340" t="s">
        <v>3231</v>
      </c>
      <c r="E4340">
        <v>2238</v>
      </c>
      <c r="F4340">
        <v>4.9149000000000003</v>
      </c>
      <c r="G4340">
        <v>47</v>
      </c>
      <c r="L4340" t="s">
        <v>3242</v>
      </c>
      <c r="M4340">
        <v>58</v>
      </c>
      <c r="P4340">
        <v>0</v>
      </c>
      <c r="Q4340">
        <v>0</v>
      </c>
      <c r="R4340">
        <v>0</v>
      </c>
      <c r="S4340">
        <v>0</v>
      </c>
      <c r="T4340">
        <v>1</v>
      </c>
      <c r="U4340" t="s">
        <v>3259</v>
      </c>
      <c r="V4340" t="s">
        <v>32</v>
      </c>
      <c r="W4340" t="s">
        <v>191</v>
      </c>
      <c r="X4340" t="s">
        <v>208</v>
      </c>
      <c r="Y4340">
        <v>0</v>
      </c>
      <c r="AC4340">
        <v>0.50900099658211173</v>
      </c>
    </row>
    <row r="4341" spans="1:29" x14ac:dyDescent="0.35">
      <c r="A4341" t="s">
        <v>19414</v>
      </c>
      <c r="B4341" t="s">
        <v>19415</v>
      </c>
      <c r="C4341">
        <v>6287</v>
      </c>
      <c r="D4341" t="s">
        <v>19398</v>
      </c>
      <c r="E4341">
        <v>28605</v>
      </c>
      <c r="F4341">
        <v>4.1935000000000002</v>
      </c>
      <c r="G4341">
        <v>124</v>
      </c>
      <c r="I4341" t="s">
        <v>803</v>
      </c>
      <c r="J4341" t="s">
        <v>19416</v>
      </c>
      <c r="K4341" t="s">
        <v>19417</v>
      </c>
      <c r="M4341">
        <v>22</v>
      </c>
      <c r="P4341">
        <v>0</v>
      </c>
      <c r="Q4341">
        <v>0</v>
      </c>
      <c r="R4341">
        <v>0</v>
      </c>
      <c r="S4341">
        <v>0</v>
      </c>
      <c r="T4341">
        <v>1</v>
      </c>
      <c r="U4341" t="s">
        <v>19418</v>
      </c>
      <c r="V4341" t="s">
        <v>306</v>
      </c>
      <c r="W4341" t="s">
        <v>823</v>
      </c>
      <c r="X4341" t="s">
        <v>1392</v>
      </c>
      <c r="Y4341">
        <v>1</v>
      </c>
      <c r="Z4341">
        <v>22</v>
      </c>
      <c r="AA4341">
        <v>22</v>
      </c>
      <c r="AC4341">
        <v>0.50925952530394591</v>
      </c>
    </row>
    <row r="4342" spans="1:29" x14ac:dyDescent="0.35">
      <c r="A4342" t="s">
        <v>23349</v>
      </c>
      <c r="B4342" t="s">
        <v>23350</v>
      </c>
      <c r="C4342">
        <v>6366</v>
      </c>
      <c r="D4342" t="s">
        <v>23304</v>
      </c>
      <c r="E4342">
        <v>5870</v>
      </c>
      <c r="F4342">
        <v>3.9167000000000001</v>
      </c>
      <c r="G4342">
        <v>12</v>
      </c>
      <c r="M4342">
        <v>19</v>
      </c>
      <c r="P4342">
        <v>0</v>
      </c>
      <c r="Q4342">
        <v>0</v>
      </c>
      <c r="R4342">
        <v>0</v>
      </c>
      <c r="S4342">
        <v>0</v>
      </c>
      <c r="T4342">
        <v>0</v>
      </c>
      <c r="U4342" t="s">
        <v>23329</v>
      </c>
      <c r="V4342" t="s">
        <v>222</v>
      </c>
      <c r="W4342" t="s">
        <v>908</v>
      </c>
      <c r="X4342" t="s">
        <v>1312</v>
      </c>
      <c r="Y4342">
        <v>0</v>
      </c>
      <c r="AC4342">
        <v>0.50933810087691789</v>
      </c>
    </row>
    <row r="4343" spans="1:29" x14ac:dyDescent="0.35">
      <c r="A4343" t="s">
        <v>9001</v>
      </c>
      <c r="B4343" t="s">
        <v>9002</v>
      </c>
      <c r="C4343">
        <v>7083</v>
      </c>
      <c r="D4343" t="s">
        <v>8801</v>
      </c>
      <c r="E4343">
        <v>782</v>
      </c>
      <c r="F4343">
        <v>5</v>
      </c>
      <c r="G4343">
        <v>1</v>
      </c>
      <c r="L4343" t="s">
        <v>9003</v>
      </c>
      <c r="M4343">
        <v>54</v>
      </c>
      <c r="N4343">
        <v>73</v>
      </c>
      <c r="P4343">
        <v>0</v>
      </c>
      <c r="Q4343">
        <v>1</v>
      </c>
      <c r="R4343">
        <v>0</v>
      </c>
      <c r="S4343">
        <v>0</v>
      </c>
      <c r="T4343">
        <v>0</v>
      </c>
      <c r="U4343" t="s">
        <v>9004</v>
      </c>
      <c r="V4343" t="s">
        <v>394</v>
      </c>
      <c r="W4343" t="s">
        <v>33</v>
      </c>
      <c r="Y4343">
        <v>0</v>
      </c>
      <c r="AC4343">
        <v>0.50947869072502339</v>
      </c>
    </row>
    <row r="4344" spans="1:29" x14ac:dyDescent="0.35">
      <c r="A4344" t="s">
        <v>18892</v>
      </c>
      <c r="B4344" t="s">
        <v>18893</v>
      </c>
      <c r="C4344">
        <v>4028</v>
      </c>
      <c r="D4344" t="s">
        <v>18597</v>
      </c>
      <c r="E4344">
        <v>981</v>
      </c>
      <c r="H4344" t="s">
        <v>18894</v>
      </c>
      <c r="I4344" t="s">
        <v>157</v>
      </c>
      <c r="J4344" t="s">
        <v>18894</v>
      </c>
      <c r="L4344" t="s">
        <v>18890</v>
      </c>
      <c r="M4344">
        <v>15</v>
      </c>
      <c r="P4344">
        <v>0</v>
      </c>
      <c r="Q4344">
        <v>1</v>
      </c>
      <c r="R4344">
        <v>0</v>
      </c>
      <c r="S4344">
        <v>0</v>
      </c>
      <c r="T4344">
        <v>1</v>
      </c>
      <c r="U4344" t="s">
        <v>18891</v>
      </c>
      <c r="V4344" t="s">
        <v>306</v>
      </c>
      <c r="W4344" t="s">
        <v>160</v>
      </c>
      <c r="Y4344">
        <v>0</v>
      </c>
      <c r="AC4344">
        <v>0.50961711764597628</v>
      </c>
    </row>
    <row r="4345" spans="1:29" x14ac:dyDescent="0.35">
      <c r="A4345" t="s">
        <v>14988</v>
      </c>
      <c r="B4345" t="s">
        <v>14989</v>
      </c>
      <c r="C4345">
        <v>5922</v>
      </c>
      <c r="D4345" t="s">
        <v>14946</v>
      </c>
      <c r="E4345">
        <v>28599</v>
      </c>
      <c r="F4345">
        <v>4.3975</v>
      </c>
      <c r="G4345">
        <v>244</v>
      </c>
      <c r="H4345" t="s">
        <v>14990</v>
      </c>
      <c r="I4345" t="s">
        <v>157</v>
      </c>
      <c r="J4345" t="s">
        <v>14990</v>
      </c>
      <c r="M4345">
        <v>18</v>
      </c>
      <c r="P4345">
        <v>0</v>
      </c>
      <c r="Q4345">
        <v>0</v>
      </c>
      <c r="R4345">
        <v>0</v>
      </c>
      <c r="S4345">
        <v>0</v>
      </c>
      <c r="T4345">
        <v>0</v>
      </c>
      <c r="U4345" t="s">
        <v>14952</v>
      </c>
      <c r="V4345" t="s">
        <v>160</v>
      </c>
      <c r="W4345" t="s">
        <v>394</v>
      </c>
      <c r="Y4345">
        <v>0</v>
      </c>
      <c r="AC4345">
        <v>0.50965661430597131</v>
      </c>
    </row>
    <row r="4346" spans="1:29" x14ac:dyDescent="0.35">
      <c r="A4346" t="s">
        <v>1061</v>
      </c>
      <c r="B4346" t="s">
        <v>1062</v>
      </c>
      <c r="C4346">
        <v>5746</v>
      </c>
      <c r="D4346" t="s">
        <v>1063</v>
      </c>
      <c r="E4346">
        <v>834189</v>
      </c>
      <c r="F4346">
        <v>4.4055999999999997</v>
      </c>
      <c r="G4346">
        <v>15885</v>
      </c>
      <c r="H4346" t="s">
        <v>1064</v>
      </c>
      <c r="I4346" t="s">
        <v>803</v>
      </c>
      <c r="J4346" t="s">
        <v>1065</v>
      </c>
      <c r="K4346" t="s">
        <v>1066</v>
      </c>
      <c r="M4346">
        <v>25</v>
      </c>
      <c r="P4346">
        <v>0</v>
      </c>
      <c r="Q4346">
        <v>0</v>
      </c>
      <c r="R4346">
        <v>0</v>
      </c>
      <c r="S4346">
        <v>0</v>
      </c>
      <c r="T4346">
        <v>0</v>
      </c>
      <c r="U4346" t="s">
        <v>1067</v>
      </c>
      <c r="V4346" t="s">
        <v>306</v>
      </c>
      <c r="W4346" t="s">
        <v>823</v>
      </c>
      <c r="X4346" t="s">
        <v>855</v>
      </c>
      <c r="Y4346">
        <v>11</v>
      </c>
      <c r="Z4346">
        <v>25</v>
      </c>
      <c r="AA4346">
        <v>25</v>
      </c>
      <c r="AC4346">
        <v>0.50968036105078285</v>
      </c>
    </row>
    <row r="4347" spans="1:29" x14ac:dyDescent="0.35">
      <c r="A4347" t="s">
        <v>15205</v>
      </c>
      <c r="B4347" t="s">
        <v>15206</v>
      </c>
      <c r="C4347">
        <v>7070</v>
      </c>
      <c r="D4347" t="s">
        <v>15122</v>
      </c>
      <c r="E4347">
        <v>3302</v>
      </c>
      <c r="F4347">
        <v>3.8260999999999998</v>
      </c>
      <c r="G4347">
        <v>23</v>
      </c>
      <c r="H4347" t="s">
        <v>55</v>
      </c>
      <c r="I4347" t="s">
        <v>38</v>
      </c>
      <c r="J4347" t="s">
        <v>55</v>
      </c>
      <c r="L4347" t="s">
        <v>15194</v>
      </c>
      <c r="M4347">
        <v>30</v>
      </c>
      <c r="P4347">
        <v>0</v>
      </c>
      <c r="Q4347">
        <v>0</v>
      </c>
      <c r="R4347">
        <v>0</v>
      </c>
      <c r="S4347">
        <v>0</v>
      </c>
      <c r="T4347">
        <v>0</v>
      </c>
      <c r="V4347" t="s">
        <v>32</v>
      </c>
      <c r="W4347" t="s">
        <v>41</v>
      </c>
      <c r="X4347" t="s">
        <v>59</v>
      </c>
      <c r="Y4347">
        <v>0</v>
      </c>
      <c r="AC4347">
        <v>0.50983181231525576</v>
      </c>
    </row>
    <row r="4348" spans="1:29" x14ac:dyDescent="0.35">
      <c r="A4348" t="s">
        <v>30212</v>
      </c>
      <c r="B4348" t="s">
        <v>30213</v>
      </c>
      <c r="C4348">
        <v>5869</v>
      </c>
      <c r="D4348" t="s">
        <v>29945</v>
      </c>
      <c r="E4348">
        <v>4126</v>
      </c>
      <c r="F4348">
        <v>4.1337000000000002</v>
      </c>
      <c r="G4348">
        <v>419</v>
      </c>
      <c r="H4348" t="s">
        <v>30214</v>
      </c>
      <c r="I4348" t="s">
        <v>803</v>
      </c>
      <c r="J4348" t="s">
        <v>30215</v>
      </c>
      <c r="K4348" t="s">
        <v>1306</v>
      </c>
      <c r="L4348" t="s">
        <v>30216</v>
      </c>
      <c r="M4348">
        <v>50</v>
      </c>
      <c r="P4348">
        <v>0</v>
      </c>
      <c r="Q4348">
        <v>0</v>
      </c>
      <c r="R4348">
        <v>0</v>
      </c>
      <c r="S4348">
        <v>0</v>
      </c>
      <c r="T4348">
        <v>0</v>
      </c>
      <c r="V4348" t="s">
        <v>306</v>
      </c>
      <c r="W4348" t="s">
        <v>823</v>
      </c>
      <c r="X4348" t="s">
        <v>824</v>
      </c>
      <c r="Y4348">
        <v>0</v>
      </c>
      <c r="AC4348">
        <v>0.50986570372062701</v>
      </c>
    </row>
    <row r="4349" spans="1:29" x14ac:dyDescent="0.35">
      <c r="A4349" t="s">
        <v>3410</v>
      </c>
      <c r="B4349" t="s">
        <v>3411</v>
      </c>
      <c r="C4349">
        <v>7057</v>
      </c>
      <c r="D4349" t="s">
        <v>3384</v>
      </c>
      <c r="E4349">
        <v>57410</v>
      </c>
      <c r="F4349">
        <v>4.2282999999999999</v>
      </c>
      <c r="G4349">
        <v>508</v>
      </c>
      <c r="H4349" t="s">
        <v>3412</v>
      </c>
      <c r="L4349" t="s">
        <v>3413</v>
      </c>
      <c r="M4349">
        <v>26</v>
      </c>
      <c r="P4349">
        <v>0</v>
      </c>
      <c r="Q4349">
        <v>0</v>
      </c>
      <c r="R4349">
        <v>0</v>
      </c>
      <c r="S4349">
        <v>0</v>
      </c>
      <c r="T4349">
        <v>0</v>
      </c>
      <c r="U4349" t="s">
        <v>3414</v>
      </c>
      <c r="V4349" t="s">
        <v>222</v>
      </c>
      <c r="W4349" t="s">
        <v>223</v>
      </c>
      <c r="X4349" t="s">
        <v>265</v>
      </c>
      <c r="Y4349">
        <v>0</v>
      </c>
      <c r="AC4349">
        <v>0.50990438541227079</v>
      </c>
    </row>
    <row r="4350" spans="1:29" x14ac:dyDescent="0.35">
      <c r="A4350" t="s">
        <v>5134</v>
      </c>
      <c r="B4350" t="s">
        <v>5135</v>
      </c>
      <c r="C4350">
        <v>6236</v>
      </c>
      <c r="D4350" t="s">
        <v>4908</v>
      </c>
      <c r="E4350">
        <v>35747</v>
      </c>
      <c r="F4350">
        <v>4.0513000000000003</v>
      </c>
      <c r="G4350">
        <v>78</v>
      </c>
      <c r="H4350" t="s">
        <v>3720</v>
      </c>
      <c r="L4350" t="s">
        <v>5136</v>
      </c>
      <c r="M4350">
        <v>60</v>
      </c>
      <c r="P4350">
        <v>1</v>
      </c>
      <c r="Q4350">
        <v>0</v>
      </c>
      <c r="R4350">
        <v>0</v>
      </c>
      <c r="S4350">
        <v>0</v>
      </c>
      <c r="T4350">
        <v>1</v>
      </c>
      <c r="U4350" t="s">
        <v>5137</v>
      </c>
      <c r="V4350" t="s">
        <v>306</v>
      </c>
      <c r="W4350" t="s">
        <v>823</v>
      </c>
      <c r="X4350" t="s">
        <v>1091</v>
      </c>
      <c r="Y4350">
        <v>0</v>
      </c>
      <c r="AC4350">
        <v>0.51016539198097333</v>
      </c>
    </row>
    <row r="4351" spans="1:29" x14ac:dyDescent="0.35">
      <c r="A4351" t="s">
        <v>29655</v>
      </c>
      <c r="B4351" t="s">
        <v>29656</v>
      </c>
      <c r="C4351">
        <v>6234</v>
      </c>
      <c r="D4351" t="s">
        <v>29603</v>
      </c>
      <c r="E4351">
        <v>190367</v>
      </c>
      <c r="F4351">
        <v>4.1577999999999999</v>
      </c>
      <c r="G4351">
        <v>957</v>
      </c>
      <c r="H4351" t="s">
        <v>163</v>
      </c>
      <c r="I4351" t="s">
        <v>157</v>
      </c>
      <c r="J4351" t="s">
        <v>163</v>
      </c>
      <c r="L4351" t="s">
        <v>29657</v>
      </c>
      <c r="M4351">
        <v>11.1</v>
      </c>
      <c r="P4351">
        <v>0</v>
      </c>
      <c r="Q4351">
        <v>0</v>
      </c>
      <c r="R4351">
        <v>0</v>
      </c>
      <c r="S4351">
        <v>0</v>
      </c>
      <c r="T4351">
        <v>0</v>
      </c>
      <c r="U4351" t="s">
        <v>29658</v>
      </c>
      <c r="V4351" t="s">
        <v>394</v>
      </c>
      <c r="W4351" t="s">
        <v>400</v>
      </c>
      <c r="X4351" t="s">
        <v>401</v>
      </c>
      <c r="Y4351">
        <v>1</v>
      </c>
      <c r="Z4351">
        <v>27.8</v>
      </c>
      <c r="AA4351">
        <v>27.8</v>
      </c>
      <c r="AC4351">
        <v>0.51026590898208191</v>
      </c>
    </row>
    <row r="4352" spans="1:29" x14ac:dyDescent="0.35">
      <c r="A4352" t="s">
        <v>3327</v>
      </c>
      <c r="B4352" t="s">
        <v>3328</v>
      </c>
      <c r="C4352">
        <v>6327</v>
      </c>
      <c r="D4352" t="s">
        <v>3324</v>
      </c>
      <c r="E4352">
        <v>11544</v>
      </c>
      <c r="F4352">
        <v>4.0785</v>
      </c>
      <c r="G4352">
        <v>293</v>
      </c>
      <c r="H4352" t="s">
        <v>3329</v>
      </c>
      <c r="I4352" t="s">
        <v>157</v>
      </c>
      <c r="J4352" t="s">
        <v>3329</v>
      </c>
      <c r="L4352" t="s">
        <v>3325</v>
      </c>
      <c r="M4352">
        <v>14</v>
      </c>
      <c r="P4352">
        <v>0</v>
      </c>
      <c r="Q4352">
        <v>0</v>
      </c>
      <c r="R4352">
        <v>0</v>
      </c>
      <c r="S4352">
        <v>0</v>
      </c>
      <c r="T4352">
        <v>1</v>
      </c>
      <c r="U4352" t="s">
        <v>3326</v>
      </c>
      <c r="V4352" t="s">
        <v>222</v>
      </c>
      <c r="W4352" t="s">
        <v>223</v>
      </c>
      <c r="X4352" t="s">
        <v>260</v>
      </c>
      <c r="Y4352">
        <v>0</v>
      </c>
      <c r="AC4352">
        <v>0.51035415550094221</v>
      </c>
    </row>
    <row r="4353" spans="1:29" x14ac:dyDescent="0.35">
      <c r="A4353" t="s">
        <v>23495</v>
      </c>
      <c r="B4353" t="s">
        <v>23496</v>
      </c>
      <c r="C4353">
        <v>6341</v>
      </c>
      <c r="D4353" t="s">
        <v>23468</v>
      </c>
      <c r="E4353">
        <v>60835</v>
      </c>
      <c r="F4353">
        <v>4.5551000000000004</v>
      </c>
      <c r="G4353">
        <v>263</v>
      </c>
      <c r="H4353" t="s">
        <v>163</v>
      </c>
      <c r="I4353" t="s">
        <v>157</v>
      </c>
      <c r="J4353" t="s">
        <v>163</v>
      </c>
      <c r="L4353" t="s">
        <v>23497</v>
      </c>
      <c r="M4353">
        <v>62</v>
      </c>
      <c r="P4353">
        <v>0</v>
      </c>
      <c r="Q4353">
        <v>0</v>
      </c>
      <c r="R4353">
        <v>0</v>
      </c>
      <c r="S4353">
        <v>0</v>
      </c>
      <c r="T4353">
        <v>0</v>
      </c>
      <c r="U4353" t="s">
        <v>23498</v>
      </c>
      <c r="V4353" t="s">
        <v>394</v>
      </c>
      <c r="W4353" t="s">
        <v>400</v>
      </c>
      <c r="X4353" t="s">
        <v>401</v>
      </c>
      <c r="Y4353">
        <v>0</v>
      </c>
      <c r="AC4353">
        <v>0.51035738373845241</v>
      </c>
    </row>
    <row r="4354" spans="1:29" x14ac:dyDescent="0.35">
      <c r="A4354" t="s">
        <v>21861</v>
      </c>
      <c r="B4354" t="s">
        <v>21862</v>
      </c>
      <c r="C4354">
        <v>6204</v>
      </c>
      <c r="D4354" t="s">
        <v>21846</v>
      </c>
      <c r="E4354">
        <v>255670</v>
      </c>
      <c r="F4354">
        <v>4.0582000000000003</v>
      </c>
      <c r="G4354">
        <v>1237</v>
      </c>
      <c r="H4354" t="s">
        <v>632</v>
      </c>
      <c r="I4354" t="s">
        <v>157</v>
      </c>
      <c r="J4354" t="s">
        <v>632</v>
      </c>
      <c r="L4354" t="s">
        <v>21863</v>
      </c>
      <c r="M4354">
        <v>30</v>
      </c>
      <c r="P4354">
        <v>0</v>
      </c>
      <c r="Q4354">
        <v>0</v>
      </c>
      <c r="R4354">
        <v>0</v>
      </c>
      <c r="S4354">
        <v>0</v>
      </c>
      <c r="T4354">
        <v>0</v>
      </c>
      <c r="U4354" t="s">
        <v>21864</v>
      </c>
      <c r="V4354" t="s">
        <v>222</v>
      </c>
      <c r="W4354" t="s">
        <v>244</v>
      </c>
      <c r="X4354" t="s">
        <v>280</v>
      </c>
      <c r="Y4354">
        <v>1</v>
      </c>
      <c r="Z4354">
        <v>15</v>
      </c>
      <c r="AA4354">
        <v>15</v>
      </c>
      <c r="AC4354">
        <v>0.51049659428783989</v>
      </c>
    </row>
    <row r="4355" spans="1:29" x14ac:dyDescent="0.35">
      <c r="A4355" t="s">
        <v>29039</v>
      </c>
      <c r="B4355" t="s">
        <v>29040</v>
      </c>
      <c r="C4355">
        <v>7020</v>
      </c>
      <c r="D4355" t="s">
        <v>28957</v>
      </c>
      <c r="E4355">
        <v>4076</v>
      </c>
      <c r="F4355">
        <v>4.375</v>
      </c>
      <c r="G4355">
        <v>32</v>
      </c>
      <c r="H4355" t="s">
        <v>163</v>
      </c>
      <c r="I4355" t="s">
        <v>157</v>
      </c>
      <c r="J4355" t="s">
        <v>163</v>
      </c>
      <c r="L4355" t="s">
        <v>29041</v>
      </c>
      <c r="M4355">
        <v>95</v>
      </c>
      <c r="P4355">
        <v>0</v>
      </c>
      <c r="Q4355">
        <v>0</v>
      </c>
      <c r="R4355">
        <v>0</v>
      </c>
      <c r="S4355">
        <v>0</v>
      </c>
      <c r="T4355">
        <v>0</v>
      </c>
      <c r="U4355" t="s">
        <v>29042</v>
      </c>
      <c r="V4355" t="s">
        <v>394</v>
      </c>
      <c r="W4355" t="s">
        <v>474</v>
      </c>
      <c r="X4355" t="s">
        <v>475</v>
      </c>
      <c r="Y4355">
        <v>0</v>
      </c>
      <c r="AC4355">
        <v>0.51068694390606528</v>
      </c>
    </row>
    <row r="4356" spans="1:29" x14ac:dyDescent="0.35">
      <c r="A4356" t="s">
        <v>10123</v>
      </c>
      <c r="B4356" t="s">
        <v>10124</v>
      </c>
      <c r="C4356">
        <v>6200</v>
      </c>
      <c r="D4356" t="s">
        <v>9905</v>
      </c>
      <c r="E4356">
        <v>44962</v>
      </c>
      <c r="F4356">
        <v>3.3980000000000001</v>
      </c>
      <c r="G4356">
        <v>98</v>
      </c>
      <c r="L4356" t="s">
        <v>10125</v>
      </c>
      <c r="M4356">
        <v>24</v>
      </c>
      <c r="O4356">
        <v>12</v>
      </c>
      <c r="P4356">
        <v>1</v>
      </c>
      <c r="Q4356">
        <v>0</v>
      </c>
      <c r="R4356">
        <v>0</v>
      </c>
      <c r="S4356">
        <v>1</v>
      </c>
      <c r="T4356">
        <v>0</v>
      </c>
      <c r="V4356" t="s">
        <v>306</v>
      </c>
      <c r="W4356" t="s">
        <v>823</v>
      </c>
      <c r="X4356" t="s">
        <v>1317</v>
      </c>
      <c r="Y4356">
        <v>0</v>
      </c>
      <c r="AC4356">
        <v>0.51068884561971284</v>
      </c>
    </row>
    <row r="4357" spans="1:29" x14ac:dyDescent="0.35">
      <c r="A4357" t="s">
        <v>4152</v>
      </c>
      <c r="B4357" t="s">
        <v>4153</v>
      </c>
      <c r="C4357">
        <v>8007</v>
      </c>
      <c r="D4357" t="s">
        <v>4129</v>
      </c>
      <c r="E4357">
        <v>4050</v>
      </c>
      <c r="F4357">
        <v>4.5956999999999999</v>
      </c>
      <c r="G4357">
        <v>94</v>
      </c>
      <c r="H4357" t="s">
        <v>186</v>
      </c>
      <c r="I4357" t="s">
        <v>38</v>
      </c>
      <c r="J4357" t="s">
        <v>4154</v>
      </c>
      <c r="L4357" t="s">
        <v>4155</v>
      </c>
      <c r="M4357">
        <v>70</v>
      </c>
      <c r="P4357">
        <v>0</v>
      </c>
      <c r="Q4357">
        <v>0</v>
      </c>
      <c r="R4357">
        <v>0</v>
      </c>
      <c r="S4357">
        <v>0</v>
      </c>
      <c r="T4357">
        <v>0</v>
      </c>
      <c r="U4357" t="s">
        <v>4156</v>
      </c>
      <c r="V4357" t="s">
        <v>32</v>
      </c>
      <c r="W4357" t="s">
        <v>41</v>
      </c>
      <c r="X4357" t="s">
        <v>42</v>
      </c>
      <c r="Y4357">
        <v>1</v>
      </c>
      <c r="Z4357">
        <v>28</v>
      </c>
      <c r="AA4357">
        <v>28</v>
      </c>
      <c r="AC4357">
        <v>0.51085166884612454</v>
      </c>
    </row>
    <row r="4358" spans="1:29" x14ac:dyDescent="0.35">
      <c r="A4358" t="s">
        <v>4218</v>
      </c>
      <c r="B4358" t="s">
        <v>4219</v>
      </c>
      <c r="C4358">
        <v>8007</v>
      </c>
      <c r="D4358" t="s">
        <v>4129</v>
      </c>
      <c r="E4358">
        <v>1786</v>
      </c>
      <c r="F4358">
        <v>4</v>
      </c>
      <c r="G4358">
        <v>18</v>
      </c>
      <c r="H4358" t="s">
        <v>4220</v>
      </c>
      <c r="I4358" t="s">
        <v>38</v>
      </c>
      <c r="J4358" t="s">
        <v>4220</v>
      </c>
      <c r="L4358" t="s">
        <v>4186</v>
      </c>
      <c r="M4358">
        <v>28</v>
      </c>
      <c r="P4358">
        <v>0</v>
      </c>
      <c r="Q4358">
        <v>0</v>
      </c>
      <c r="R4358">
        <v>0</v>
      </c>
      <c r="S4358">
        <v>0</v>
      </c>
      <c r="T4358">
        <v>0</v>
      </c>
      <c r="U4358" t="s">
        <v>4187</v>
      </c>
      <c r="V4358" t="s">
        <v>32</v>
      </c>
      <c r="W4358" t="s">
        <v>41</v>
      </c>
      <c r="X4358" t="s">
        <v>59</v>
      </c>
      <c r="Y4358">
        <v>0</v>
      </c>
      <c r="AC4358">
        <v>0.51114641600779354</v>
      </c>
    </row>
    <row r="4359" spans="1:29" x14ac:dyDescent="0.35">
      <c r="A4359" t="s">
        <v>3343</v>
      </c>
      <c r="B4359" t="s">
        <v>3344</v>
      </c>
      <c r="C4359">
        <v>6327</v>
      </c>
      <c r="D4359" t="s">
        <v>3324</v>
      </c>
      <c r="E4359">
        <v>7640</v>
      </c>
      <c r="F4359">
        <v>4.4943</v>
      </c>
      <c r="G4359">
        <v>87</v>
      </c>
      <c r="H4359" t="s">
        <v>3345</v>
      </c>
      <c r="I4359" t="s">
        <v>157</v>
      </c>
      <c r="J4359" t="s">
        <v>3345</v>
      </c>
      <c r="L4359" t="s">
        <v>3346</v>
      </c>
      <c r="M4359">
        <v>28</v>
      </c>
      <c r="P4359">
        <v>0</v>
      </c>
      <c r="Q4359">
        <v>0</v>
      </c>
      <c r="R4359">
        <v>0</v>
      </c>
      <c r="S4359">
        <v>0</v>
      </c>
      <c r="T4359">
        <v>1</v>
      </c>
      <c r="U4359" t="s">
        <v>3347</v>
      </c>
      <c r="V4359" t="s">
        <v>222</v>
      </c>
      <c r="W4359" t="s">
        <v>244</v>
      </c>
      <c r="X4359" t="s">
        <v>280</v>
      </c>
      <c r="Y4359">
        <v>0</v>
      </c>
      <c r="AC4359">
        <v>0.51118385687750101</v>
      </c>
    </row>
    <row r="4360" spans="1:29" x14ac:dyDescent="0.35">
      <c r="A4360" t="s">
        <v>30953</v>
      </c>
      <c r="B4360" t="s">
        <v>30954</v>
      </c>
      <c r="C4360">
        <v>3806</v>
      </c>
      <c r="D4360" t="s">
        <v>30874</v>
      </c>
      <c r="E4360">
        <v>72168</v>
      </c>
      <c r="F4360">
        <v>4.0270000000000001</v>
      </c>
      <c r="G4360">
        <v>1370</v>
      </c>
      <c r="H4360" t="s">
        <v>30955</v>
      </c>
      <c r="I4360" t="s">
        <v>157</v>
      </c>
      <c r="J4360" t="s">
        <v>30955</v>
      </c>
      <c r="L4360" t="s">
        <v>30956</v>
      </c>
      <c r="M4360">
        <v>27</v>
      </c>
      <c r="P4360">
        <v>0</v>
      </c>
      <c r="Q4360">
        <v>0</v>
      </c>
      <c r="R4360">
        <v>0</v>
      </c>
      <c r="S4360">
        <v>0</v>
      </c>
      <c r="T4360">
        <v>0</v>
      </c>
      <c r="U4360" t="s">
        <v>30957</v>
      </c>
      <c r="V4360" t="s">
        <v>306</v>
      </c>
      <c r="W4360" t="s">
        <v>823</v>
      </c>
      <c r="X4360" t="s">
        <v>1373</v>
      </c>
      <c r="Y4360">
        <v>1</v>
      </c>
      <c r="Z4360">
        <v>16</v>
      </c>
      <c r="AA4360">
        <v>16</v>
      </c>
      <c r="AC4360">
        <v>0.5112045980143094</v>
      </c>
    </row>
    <row r="4361" spans="1:29" x14ac:dyDescent="0.35">
      <c r="A4361" t="s">
        <v>11940</v>
      </c>
      <c r="B4361" t="s">
        <v>11941</v>
      </c>
      <c r="C4361">
        <v>1063</v>
      </c>
      <c r="D4361" t="s">
        <v>11860</v>
      </c>
      <c r="E4361">
        <v>6498</v>
      </c>
      <c r="F4361">
        <v>4.6651999999999996</v>
      </c>
      <c r="G4361">
        <v>451</v>
      </c>
      <c r="H4361" t="s">
        <v>11314</v>
      </c>
      <c r="I4361" t="s">
        <v>157</v>
      </c>
      <c r="J4361" t="s">
        <v>11314</v>
      </c>
      <c r="L4361" t="s">
        <v>11942</v>
      </c>
      <c r="M4361">
        <v>78</v>
      </c>
      <c r="P4361">
        <v>0</v>
      </c>
      <c r="Q4361">
        <v>0</v>
      </c>
      <c r="R4361">
        <v>0</v>
      </c>
      <c r="S4361">
        <v>0</v>
      </c>
      <c r="T4361">
        <v>0</v>
      </c>
      <c r="U4361" t="s">
        <v>11943</v>
      </c>
      <c r="V4361" t="s">
        <v>394</v>
      </c>
      <c r="W4361" t="s">
        <v>395</v>
      </c>
      <c r="X4361" t="s">
        <v>2307</v>
      </c>
      <c r="Y4361">
        <v>0</v>
      </c>
      <c r="AC4361">
        <v>0.51138667339301402</v>
      </c>
    </row>
    <row r="4362" spans="1:29" x14ac:dyDescent="0.35">
      <c r="A4362" t="s">
        <v>22600</v>
      </c>
      <c r="B4362" t="s">
        <v>22601</v>
      </c>
      <c r="C4362">
        <v>3733</v>
      </c>
      <c r="D4362" t="s">
        <v>22513</v>
      </c>
      <c r="E4362">
        <v>8293</v>
      </c>
      <c r="F4362">
        <v>4.2870999999999997</v>
      </c>
      <c r="G4362">
        <v>101</v>
      </c>
      <c r="H4362" t="s">
        <v>426</v>
      </c>
      <c r="I4362" t="s">
        <v>157</v>
      </c>
      <c r="J4362" t="s">
        <v>426</v>
      </c>
      <c r="L4362" t="s">
        <v>22602</v>
      </c>
      <c r="M4362">
        <v>36</v>
      </c>
      <c r="P4362">
        <v>0</v>
      </c>
      <c r="Q4362">
        <v>0</v>
      </c>
      <c r="R4362">
        <v>1</v>
      </c>
      <c r="S4362">
        <v>0</v>
      </c>
      <c r="T4362">
        <v>0</v>
      </c>
      <c r="U4362" t="s">
        <v>22603</v>
      </c>
      <c r="V4362" t="s">
        <v>394</v>
      </c>
      <c r="W4362" t="s">
        <v>428</v>
      </c>
      <c r="X4362" t="s">
        <v>429</v>
      </c>
      <c r="Y4362">
        <v>0</v>
      </c>
      <c r="AC4362">
        <v>0.51151375295446833</v>
      </c>
    </row>
    <row r="4363" spans="1:29" x14ac:dyDescent="0.35">
      <c r="A4363" t="s">
        <v>895</v>
      </c>
      <c r="B4363" t="s">
        <v>896</v>
      </c>
      <c r="C4363">
        <v>6004</v>
      </c>
      <c r="D4363" t="s">
        <v>872</v>
      </c>
      <c r="E4363">
        <v>37664</v>
      </c>
      <c r="F4363">
        <v>4.6387999999999998</v>
      </c>
      <c r="G4363">
        <v>335</v>
      </c>
      <c r="H4363" t="s">
        <v>897</v>
      </c>
      <c r="I4363" t="s">
        <v>157</v>
      </c>
      <c r="J4363" t="s">
        <v>897</v>
      </c>
      <c r="L4363" t="s">
        <v>898</v>
      </c>
      <c r="M4363">
        <v>28</v>
      </c>
      <c r="P4363">
        <v>0</v>
      </c>
      <c r="Q4363">
        <v>0</v>
      </c>
      <c r="R4363">
        <v>0</v>
      </c>
      <c r="S4363">
        <v>0</v>
      </c>
      <c r="T4363">
        <v>0</v>
      </c>
      <c r="U4363" t="s">
        <v>899</v>
      </c>
      <c r="V4363" t="s">
        <v>222</v>
      </c>
      <c r="W4363" t="s">
        <v>223</v>
      </c>
      <c r="X4363" t="s">
        <v>235</v>
      </c>
      <c r="Y4363">
        <v>0</v>
      </c>
      <c r="AC4363">
        <v>0.51169998168267405</v>
      </c>
    </row>
    <row r="4364" spans="1:29" x14ac:dyDescent="0.35">
      <c r="A4364" t="s">
        <v>15014</v>
      </c>
      <c r="B4364" t="s">
        <v>15015</v>
      </c>
      <c r="C4364">
        <v>5922</v>
      </c>
      <c r="D4364" t="s">
        <v>14946</v>
      </c>
      <c r="E4364">
        <v>10489</v>
      </c>
      <c r="F4364">
        <v>3.8611</v>
      </c>
      <c r="G4364">
        <v>108</v>
      </c>
      <c r="H4364" t="s">
        <v>15012</v>
      </c>
      <c r="I4364" t="s">
        <v>157</v>
      </c>
      <c r="J4364" t="s">
        <v>15012</v>
      </c>
      <c r="L4364" t="s">
        <v>15013</v>
      </c>
      <c r="M4364">
        <v>12</v>
      </c>
      <c r="P4364">
        <v>0</v>
      </c>
      <c r="Q4364">
        <v>0</v>
      </c>
      <c r="R4364">
        <v>0</v>
      </c>
      <c r="S4364">
        <v>0</v>
      </c>
      <c r="T4364">
        <v>0</v>
      </c>
      <c r="V4364" t="s">
        <v>160</v>
      </c>
      <c r="W4364" t="s">
        <v>394</v>
      </c>
      <c r="Y4364">
        <v>0</v>
      </c>
      <c r="AC4364">
        <v>0.51170796654832085</v>
      </c>
    </row>
    <row r="4365" spans="1:29" x14ac:dyDescent="0.35">
      <c r="A4365" t="s">
        <v>14333</v>
      </c>
      <c r="B4365" t="s">
        <v>14334</v>
      </c>
      <c r="C4365">
        <v>6175</v>
      </c>
      <c r="D4365" t="s">
        <v>14235</v>
      </c>
      <c r="E4365">
        <v>5368</v>
      </c>
      <c r="F4365">
        <v>4.6741000000000001</v>
      </c>
      <c r="G4365">
        <v>359</v>
      </c>
      <c r="H4365" t="s">
        <v>14335</v>
      </c>
      <c r="I4365" t="s">
        <v>157</v>
      </c>
      <c r="J4365" t="s">
        <v>14335</v>
      </c>
      <c r="L4365" t="s">
        <v>14336</v>
      </c>
      <c r="M4365">
        <v>42</v>
      </c>
      <c r="P4365">
        <v>0</v>
      </c>
      <c r="Q4365">
        <v>0</v>
      </c>
      <c r="R4365">
        <v>1</v>
      </c>
      <c r="S4365">
        <v>0</v>
      </c>
      <c r="T4365">
        <v>0</v>
      </c>
      <c r="U4365" t="s">
        <v>14337</v>
      </c>
      <c r="V4365" t="s">
        <v>394</v>
      </c>
      <c r="W4365" t="s">
        <v>428</v>
      </c>
      <c r="X4365" t="s">
        <v>2244</v>
      </c>
      <c r="Y4365">
        <v>0</v>
      </c>
      <c r="AC4365">
        <v>0.51217190085801867</v>
      </c>
    </row>
    <row r="4366" spans="1:29" x14ac:dyDescent="0.35">
      <c r="A4366" t="s">
        <v>2115</v>
      </c>
      <c r="B4366" t="s">
        <v>2116</v>
      </c>
      <c r="C4366">
        <v>6272</v>
      </c>
      <c r="D4366" t="s">
        <v>2044</v>
      </c>
      <c r="E4366">
        <v>14832</v>
      </c>
      <c r="F4366">
        <v>4.0713999999999997</v>
      </c>
      <c r="G4366">
        <v>14</v>
      </c>
      <c r="I4366" t="s">
        <v>803</v>
      </c>
      <c r="J4366" t="s">
        <v>2117</v>
      </c>
      <c r="M4366">
        <v>49</v>
      </c>
      <c r="P4366">
        <v>0</v>
      </c>
      <c r="Q4366">
        <v>0</v>
      </c>
      <c r="R4366">
        <v>1</v>
      </c>
      <c r="S4366">
        <v>0</v>
      </c>
      <c r="T4366">
        <v>0</v>
      </c>
      <c r="V4366" t="s">
        <v>394</v>
      </c>
      <c r="W4366" t="s">
        <v>2103</v>
      </c>
      <c r="X4366" t="s">
        <v>2104</v>
      </c>
      <c r="Y4366">
        <v>0</v>
      </c>
      <c r="AC4366">
        <v>0.51231373009742642</v>
      </c>
    </row>
    <row r="4367" spans="1:29" x14ac:dyDescent="0.35">
      <c r="A4367" t="s">
        <v>14809</v>
      </c>
      <c r="B4367" t="s">
        <v>14810</v>
      </c>
      <c r="C4367">
        <v>6202</v>
      </c>
      <c r="D4367" t="s">
        <v>14671</v>
      </c>
      <c r="E4367">
        <v>4399</v>
      </c>
      <c r="F4367">
        <v>3.9</v>
      </c>
      <c r="G4367">
        <v>20</v>
      </c>
      <c r="H4367" t="s">
        <v>37</v>
      </c>
      <c r="I4367" t="s">
        <v>38</v>
      </c>
      <c r="J4367" t="s">
        <v>37</v>
      </c>
      <c r="L4367" t="s">
        <v>14811</v>
      </c>
      <c r="M4367">
        <v>150</v>
      </c>
      <c r="P4367">
        <v>1</v>
      </c>
      <c r="Q4367">
        <v>0</v>
      </c>
      <c r="R4367">
        <v>0</v>
      </c>
      <c r="S4367">
        <v>0</v>
      </c>
      <c r="T4367">
        <v>0</v>
      </c>
      <c r="U4367" t="s">
        <v>14772</v>
      </c>
      <c r="V4367" t="s">
        <v>32</v>
      </c>
      <c r="W4367" t="s">
        <v>41</v>
      </c>
      <c r="X4367" t="s">
        <v>42</v>
      </c>
      <c r="Y4367">
        <v>1</v>
      </c>
      <c r="Z4367">
        <v>105</v>
      </c>
      <c r="AA4367">
        <v>105</v>
      </c>
      <c r="AC4367">
        <v>0.51239508752795915</v>
      </c>
    </row>
    <row r="4368" spans="1:29" x14ac:dyDescent="0.35">
      <c r="A4368" t="s">
        <v>26851</v>
      </c>
      <c r="B4368" t="s">
        <v>26852</v>
      </c>
      <c r="C4368">
        <v>5338</v>
      </c>
      <c r="D4368" t="s">
        <v>26711</v>
      </c>
      <c r="E4368">
        <v>1601</v>
      </c>
      <c r="F4368">
        <v>4.4225000000000003</v>
      </c>
      <c r="G4368">
        <v>71</v>
      </c>
      <c r="H4368" t="s">
        <v>26720</v>
      </c>
      <c r="I4368" t="s">
        <v>157</v>
      </c>
      <c r="J4368" t="s">
        <v>26720</v>
      </c>
      <c r="L4368" t="s">
        <v>26853</v>
      </c>
      <c r="M4368">
        <v>72</v>
      </c>
      <c r="P4368">
        <v>0</v>
      </c>
      <c r="Q4368">
        <v>0</v>
      </c>
      <c r="R4368">
        <v>0</v>
      </c>
      <c r="S4368">
        <v>0</v>
      </c>
      <c r="T4368">
        <v>1</v>
      </c>
      <c r="U4368" t="s">
        <v>26793</v>
      </c>
      <c r="V4368" t="s">
        <v>222</v>
      </c>
      <c r="W4368" t="s">
        <v>223</v>
      </c>
      <c r="X4368" t="s">
        <v>271</v>
      </c>
      <c r="Y4368">
        <v>0</v>
      </c>
      <c r="AC4368">
        <v>0.51244807758428879</v>
      </c>
    </row>
    <row r="4369" spans="1:29" x14ac:dyDescent="0.35">
      <c r="A4369" t="s">
        <v>7117</v>
      </c>
      <c r="B4369" t="s">
        <v>7118</v>
      </c>
      <c r="C4369">
        <v>6353</v>
      </c>
      <c r="D4369" t="s">
        <v>7057</v>
      </c>
      <c r="E4369">
        <v>26172</v>
      </c>
      <c r="F4369">
        <v>4.4393000000000002</v>
      </c>
      <c r="G4369">
        <v>107</v>
      </c>
      <c r="H4369" t="s">
        <v>7119</v>
      </c>
      <c r="I4369" t="s">
        <v>803</v>
      </c>
      <c r="J4369" t="s">
        <v>7120</v>
      </c>
      <c r="K4369" t="s">
        <v>7121</v>
      </c>
      <c r="L4369" t="s">
        <v>7122</v>
      </c>
      <c r="M4369">
        <v>26</v>
      </c>
      <c r="P4369">
        <v>0</v>
      </c>
      <c r="Q4369">
        <v>0</v>
      </c>
      <c r="R4369">
        <v>0</v>
      </c>
      <c r="S4369">
        <v>0</v>
      </c>
      <c r="T4369">
        <v>0</v>
      </c>
      <c r="U4369" t="s">
        <v>7123</v>
      </c>
      <c r="V4369" t="s">
        <v>306</v>
      </c>
      <c r="W4369" t="s">
        <v>815</v>
      </c>
      <c r="X4369" t="s">
        <v>1101</v>
      </c>
      <c r="Y4369">
        <v>8</v>
      </c>
      <c r="Z4369">
        <v>26</v>
      </c>
      <c r="AA4369">
        <v>26</v>
      </c>
      <c r="AC4369">
        <v>0.51246158031695321</v>
      </c>
    </row>
    <row r="4370" spans="1:29" x14ac:dyDescent="0.35">
      <c r="A4370" t="s">
        <v>9568</v>
      </c>
      <c r="B4370" t="s">
        <v>9569</v>
      </c>
      <c r="C4370">
        <v>6089</v>
      </c>
      <c r="D4370" t="s">
        <v>9413</v>
      </c>
      <c r="E4370">
        <v>2904</v>
      </c>
      <c r="F4370">
        <v>4.4545000000000003</v>
      </c>
      <c r="G4370">
        <v>11</v>
      </c>
      <c r="H4370" t="s">
        <v>415</v>
      </c>
      <c r="I4370" t="s">
        <v>157</v>
      </c>
      <c r="J4370" t="s">
        <v>415</v>
      </c>
      <c r="L4370" t="s">
        <v>9478</v>
      </c>
      <c r="M4370">
        <v>36</v>
      </c>
      <c r="P4370">
        <v>0</v>
      </c>
      <c r="Q4370">
        <v>0</v>
      </c>
      <c r="R4370">
        <v>1</v>
      </c>
      <c r="S4370">
        <v>0</v>
      </c>
      <c r="T4370">
        <v>0</v>
      </c>
      <c r="U4370" t="s">
        <v>9479</v>
      </c>
      <c r="V4370" t="s">
        <v>394</v>
      </c>
      <c r="W4370" t="s">
        <v>160</v>
      </c>
      <c r="Y4370">
        <v>0</v>
      </c>
      <c r="AC4370">
        <v>0.51281350666357528</v>
      </c>
    </row>
    <row r="4371" spans="1:29" x14ac:dyDescent="0.35">
      <c r="A4371" t="s">
        <v>25017</v>
      </c>
      <c r="B4371" t="s">
        <v>25018</v>
      </c>
      <c r="C4371">
        <v>6337</v>
      </c>
      <c r="D4371" t="s">
        <v>25019</v>
      </c>
      <c r="E4371">
        <v>197469</v>
      </c>
      <c r="F4371">
        <v>4.4085000000000001</v>
      </c>
      <c r="G4371">
        <v>590</v>
      </c>
      <c r="H4371" t="s">
        <v>14241</v>
      </c>
      <c r="I4371" t="s">
        <v>803</v>
      </c>
      <c r="J4371" t="s">
        <v>25020</v>
      </c>
      <c r="K4371" t="s">
        <v>25021</v>
      </c>
      <c r="L4371" t="s">
        <v>25022</v>
      </c>
      <c r="M4371">
        <v>25</v>
      </c>
      <c r="P4371">
        <v>0</v>
      </c>
      <c r="Q4371">
        <v>0</v>
      </c>
      <c r="R4371">
        <v>0</v>
      </c>
      <c r="S4371">
        <v>0</v>
      </c>
      <c r="T4371">
        <v>1</v>
      </c>
      <c r="U4371" t="s">
        <v>25023</v>
      </c>
      <c r="V4371" t="s">
        <v>306</v>
      </c>
      <c r="W4371" t="s">
        <v>863</v>
      </c>
      <c r="X4371" t="s">
        <v>864</v>
      </c>
      <c r="Y4371">
        <v>5</v>
      </c>
      <c r="Z4371">
        <v>25</v>
      </c>
      <c r="AA4371">
        <v>25</v>
      </c>
      <c r="AC4371">
        <v>0.5132026196269327</v>
      </c>
    </row>
    <row r="4372" spans="1:29" x14ac:dyDescent="0.35">
      <c r="A4372" t="s">
        <v>31564</v>
      </c>
      <c r="B4372" t="s">
        <v>31565</v>
      </c>
      <c r="C4372">
        <v>2084</v>
      </c>
      <c r="D4372" t="s">
        <v>31566</v>
      </c>
      <c r="E4372">
        <v>159691</v>
      </c>
      <c r="F4372">
        <v>4.5377000000000001</v>
      </c>
      <c r="G4372">
        <v>2243</v>
      </c>
      <c r="H4372" t="s">
        <v>1562</v>
      </c>
      <c r="I4372" t="s">
        <v>38</v>
      </c>
      <c r="J4372" t="s">
        <v>12029</v>
      </c>
      <c r="L4372" t="s">
        <v>31567</v>
      </c>
      <c r="M4372">
        <v>105</v>
      </c>
      <c r="P4372">
        <v>0</v>
      </c>
      <c r="Q4372">
        <v>0</v>
      </c>
      <c r="R4372">
        <v>0</v>
      </c>
      <c r="S4372">
        <v>0</v>
      </c>
      <c r="T4372">
        <v>0</v>
      </c>
      <c r="V4372" t="s">
        <v>32</v>
      </c>
      <c r="W4372" t="s">
        <v>41</v>
      </c>
      <c r="X4372" t="s">
        <v>42</v>
      </c>
      <c r="Y4372">
        <v>5</v>
      </c>
      <c r="Z4372">
        <v>145</v>
      </c>
      <c r="AA4372">
        <v>32</v>
      </c>
      <c r="AC4372">
        <v>0.51321738814195372</v>
      </c>
    </row>
    <row r="4373" spans="1:29" x14ac:dyDescent="0.35">
      <c r="A4373" t="s">
        <v>19766</v>
      </c>
      <c r="B4373" t="s">
        <v>19767</v>
      </c>
      <c r="C4373">
        <v>6134</v>
      </c>
      <c r="D4373" t="s">
        <v>19596</v>
      </c>
      <c r="E4373">
        <v>13155</v>
      </c>
      <c r="F4373">
        <v>2.8077000000000001</v>
      </c>
      <c r="G4373">
        <v>780</v>
      </c>
      <c r="H4373" t="s">
        <v>19747</v>
      </c>
      <c r="I4373" t="s">
        <v>803</v>
      </c>
      <c r="J4373" t="s">
        <v>19748</v>
      </c>
      <c r="K4373" t="s">
        <v>19618</v>
      </c>
      <c r="L4373" t="s">
        <v>19749</v>
      </c>
      <c r="M4373">
        <v>15</v>
      </c>
      <c r="P4373">
        <v>0</v>
      </c>
      <c r="Q4373">
        <v>0</v>
      </c>
      <c r="R4373">
        <v>0</v>
      </c>
      <c r="S4373">
        <v>0</v>
      </c>
      <c r="T4373">
        <v>1</v>
      </c>
      <c r="U4373" t="s">
        <v>19750</v>
      </c>
      <c r="V4373" t="s">
        <v>306</v>
      </c>
      <c r="W4373" t="s">
        <v>823</v>
      </c>
      <c r="X4373" t="s">
        <v>824</v>
      </c>
      <c r="Y4373">
        <v>1</v>
      </c>
      <c r="Z4373">
        <v>28</v>
      </c>
      <c r="AA4373">
        <v>28</v>
      </c>
      <c r="AC4373">
        <v>0.51324657888459557</v>
      </c>
    </row>
    <row r="4374" spans="1:29" x14ac:dyDescent="0.35">
      <c r="A4374" t="s">
        <v>22507</v>
      </c>
      <c r="B4374" t="s">
        <v>6961</v>
      </c>
      <c r="C4374">
        <v>6346</v>
      </c>
      <c r="D4374" t="s">
        <v>22187</v>
      </c>
      <c r="E4374">
        <v>0</v>
      </c>
      <c r="H4374" t="s">
        <v>1715</v>
      </c>
      <c r="I4374" t="s">
        <v>157</v>
      </c>
      <c r="J4374" t="s">
        <v>1715</v>
      </c>
      <c r="M4374">
        <v>19</v>
      </c>
      <c r="P4374">
        <v>0</v>
      </c>
      <c r="Q4374">
        <v>0</v>
      </c>
      <c r="R4374">
        <v>1</v>
      </c>
      <c r="S4374">
        <v>0</v>
      </c>
      <c r="T4374">
        <v>0</v>
      </c>
      <c r="U4374" t="s">
        <v>22274</v>
      </c>
      <c r="V4374" t="s">
        <v>160</v>
      </c>
      <c r="W4374" t="s">
        <v>222</v>
      </c>
      <c r="Y4374">
        <v>0</v>
      </c>
      <c r="AC4374">
        <v>0.51355099090402789</v>
      </c>
    </row>
    <row r="4375" spans="1:29" x14ac:dyDescent="0.35">
      <c r="A4375" t="s">
        <v>12171</v>
      </c>
      <c r="B4375" t="s">
        <v>12172</v>
      </c>
      <c r="C4375">
        <v>1132</v>
      </c>
      <c r="D4375" t="s">
        <v>12082</v>
      </c>
      <c r="E4375">
        <v>4939</v>
      </c>
      <c r="F4375">
        <v>4.4904000000000002</v>
      </c>
      <c r="G4375">
        <v>104</v>
      </c>
      <c r="H4375" t="s">
        <v>1715</v>
      </c>
      <c r="I4375" t="s">
        <v>38</v>
      </c>
      <c r="J4375" t="s">
        <v>1715</v>
      </c>
      <c r="L4375" t="s">
        <v>12173</v>
      </c>
      <c r="M4375">
        <v>110</v>
      </c>
      <c r="P4375">
        <v>0</v>
      </c>
      <c r="Q4375">
        <v>0</v>
      </c>
      <c r="R4375">
        <v>1</v>
      </c>
      <c r="S4375">
        <v>0</v>
      </c>
      <c r="T4375">
        <v>0</v>
      </c>
      <c r="U4375" t="s">
        <v>12170</v>
      </c>
      <c r="V4375" t="s">
        <v>32</v>
      </c>
      <c r="W4375" t="s">
        <v>41</v>
      </c>
      <c r="X4375" t="s">
        <v>42</v>
      </c>
      <c r="Y4375">
        <v>0</v>
      </c>
      <c r="AC4375">
        <v>0.51369396930725608</v>
      </c>
    </row>
    <row r="4376" spans="1:29" x14ac:dyDescent="0.35">
      <c r="A4376" t="s">
        <v>12668</v>
      </c>
      <c r="B4376" t="s">
        <v>12669</v>
      </c>
      <c r="C4376">
        <v>1180</v>
      </c>
      <c r="D4376" t="s">
        <v>12615</v>
      </c>
      <c r="E4376">
        <v>4194</v>
      </c>
      <c r="F4376">
        <v>4.1666999999999996</v>
      </c>
      <c r="G4376">
        <v>6</v>
      </c>
      <c r="H4376" t="s">
        <v>478</v>
      </c>
      <c r="I4376" t="s">
        <v>38</v>
      </c>
      <c r="J4376" t="s">
        <v>478</v>
      </c>
      <c r="L4376" t="s">
        <v>12625</v>
      </c>
      <c r="M4376">
        <v>40</v>
      </c>
      <c r="P4376">
        <v>0</v>
      </c>
      <c r="Q4376">
        <v>0</v>
      </c>
      <c r="R4376">
        <v>0</v>
      </c>
      <c r="S4376">
        <v>0</v>
      </c>
      <c r="T4376">
        <v>1</v>
      </c>
      <c r="V4376" t="s">
        <v>32</v>
      </c>
      <c r="W4376" t="s">
        <v>41</v>
      </c>
      <c r="X4376" t="s">
        <v>59</v>
      </c>
      <c r="Y4376">
        <v>0</v>
      </c>
      <c r="AC4376">
        <v>0.51379033469527791</v>
      </c>
    </row>
    <row r="4377" spans="1:29" x14ac:dyDescent="0.35">
      <c r="A4377" t="s">
        <v>13892</v>
      </c>
      <c r="B4377" t="s">
        <v>13893</v>
      </c>
      <c r="C4377">
        <v>6156</v>
      </c>
      <c r="D4377" t="s">
        <v>13777</v>
      </c>
      <c r="E4377">
        <v>27194</v>
      </c>
      <c r="F4377">
        <v>4.3883999999999999</v>
      </c>
      <c r="G4377">
        <v>484</v>
      </c>
      <c r="I4377" t="s">
        <v>803</v>
      </c>
      <c r="J4377" t="s">
        <v>13894</v>
      </c>
      <c r="K4377" t="s">
        <v>1396</v>
      </c>
      <c r="L4377" t="s">
        <v>13895</v>
      </c>
      <c r="M4377">
        <v>24</v>
      </c>
      <c r="P4377">
        <v>0</v>
      </c>
      <c r="Q4377">
        <v>0</v>
      </c>
      <c r="R4377">
        <v>0</v>
      </c>
      <c r="S4377">
        <v>0</v>
      </c>
      <c r="T4377">
        <v>0</v>
      </c>
      <c r="U4377" t="s">
        <v>13896</v>
      </c>
      <c r="V4377" t="s">
        <v>306</v>
      </c>
      <c r="W4377" t="s">
        <v>307</v>
      </c>
      <c r="X4377" t="s">
        <v>308</v>
      </c>
      <c r="Y4377">
        <v>0</v>
      </c>
      <c r="AC4377">
        <v>0.51414494420383927</v>
      </c>
    </row>
    <row r="4378" spans="1:29" x14ac:dyDescent="0.35">
      <c r="A4378" t="s">
        <v>27399</v>
      </c>
      <c r="B4378" t="s">
        <v>27400</v>
      </c>
      <c r="C4378">
        <v>3990</v>
      </c>
      <c r="D4378" t="s">
        <v>27221</v>
      </c>
      <c r="E4378">
        <v>1490</v>
      </c>
      <c r="F4378">
        <v>4.399</v>
      </c>
      <c r="G4378">
        <v>416</v>
      </c>
      <c r="H4378" t="s">
        <v>27401</v>
      </c>
      <c r="I4378" t="s">
        <v>157</v>
      </c>
      <c r="J4378" t="s">
        <v>27401</v>
      </c>
      <c r="L4378" t="s">
        <v>27402</v>
      </c>
      <c r="M4378">
        <v>32</v>
      </c>
      <c r="P4378">
        <v>0</v>
      </c>
      <c r="Q4378">
        <v>0</v>
      </c>
      <c r="R4378">
        <v>0</v>
      </c>
      <c r="S4378">
        <v>0</v>
      </c>
      <c r="T4378">
        <v>0</v>
      </c>
      <c r="U4378" t="s">
        <v>27403</v>
      </c>
      <c r="V4378" t="s">
        <v>306</v>
      </c>
      <c r="W4378" t="s">
        <v>815</v>
      </c>
      <c r="X4378" t="s">
        <v>832</v>
      </c>
      <c r="Y4378">
        <v>1</v>
      </c>
      <c r="Z4378">
        <v>17</v>
      </c>
      <c r="AA4378">
        <v>17</v>
      </c>
      <c r="AC4378">
        <v>0.51419875138603577</v>
      </c>
    </row>
    <row r="4379" spans="1:29" x14ac:dyDescent="0.35">
      <c r="A4379" t="s">
        <v>13176</v>
      </c>
      <c r="B4379" t="s">
        <v>13177</v>
      </c>
      <c r="C4379">
        <v>6106</v>
      </c>
      <c r="D4379" t="s">
        <v>13090</v>
      </c>
      <c r="E4379">
        <v>78520</v>
      </c>
      <c r="F4379">
        <v>3.4247000000000001</v>
      </c>
      <c r="G4379">
        <v>259</v>
      </c>
      <c r="I4379" t="s">
        <v>803</v>
      </c>
      <c r="J4379" t="s">
        <v>13178</v>
      </c>
      <c r="L4379" t="s">
        <v>13179</v>
      </c>
      <c r="M4379">
        <v>32</v>
      </c>
      <c r="P4379">
        <v>1</v>
      </c>
      <c r="Q4379">
        <v>0</v>
      </c>
      <c r="R4379">
        <v>0</v>
      </c>
      <c r="S4379">
        <v>0</v>
      </c>
      <c r="T4379">
        <v>1</v>
      </c>
      <c r="U4379" t="s">
        <v>13104</v>
      </c>
      <c r="V4379" t="s">
        <v>306</v>
      </c>
      <c r="W4379" t="s">
        <v>823</v>
      </c>
      <c r="X4379" t="s">
        <v>1091</v>
      </c>
      <c r="Y4379">
        <v>2</v>
      </c>
      <c r="Z4379">
        <v>32</v>
      </c>
      <c r="AA4379">
        <v>32</v>
      </c>
      <c r="AC4379">
        <v>0.51453492335301898</v>
      </c>
    </row>
    <row r="4380" spans="1:29" x14ac:dyDescent="0.35">
      <c r="A4380" t="s">
        <v>4393</v>
      </c>
      <c r="B4380" t="s">
        <v>4394</v>
      </c>
      <c r="C4380">
        <v>3155</v>
      </c>
      <c r="D4380" t="s">
        <v>4395</v>
      </c>
      <c r="E4380">
        <v>127482</v>
      </c>
      <c r="F4380">
        <v>4.4664999999999999</v>
      </c>
      <c r="G4380">
        <v>671</v>
      </c>
      <c r="H4380" t="s">
        <v>186</v>
      </c>
      <c r="I4380" t="s">
        <v>38</v>
      </c>
      <c r="J4380" t="s">
        <v>186</v>
      </c>
      <c r="L4380" t="s">
        <v>4396</v>
      </c>
      <c r="M4380">
        <v>110</v>
      </c>
      <c r="P4380">
        <v>0</v>
      </c>
      <c r="Q4380">
        <v>0</v>
      </c>
      <c r="R4380">
        <v>0</v>
      </c>
      <c r="S4380">
        <v>0</v>
      </c>
      <c r="T4380">
        <v>0</v>
      </c>
      <c r="V4380" t="s">
        <v>32</v>
      </c>
      <c r="W4380" t="s">
        <v>41</v>
      </c>
      <c r="X4380" t="s">
        <v>42</v>
      </c>
      <c r="Y4380">
        <v>5</v>
      </c>
      <c r="Z4380">
        <v>178</v>
      </c>
      <c r="AA4380">
        <v>15</v>
      </c>
      <c r="AC4380">
        <v>0.51489754530588794</v>
      </c>
    </row>
    <row r="4381" spans="1:29" x14ac:dyDescent="0.35">
      <c r="A4381" t="s">
        <v>18783</v>
      </c>
      <c r="B4381" t="s">
        <v>18784</v>
      </c>
      <c r="C4381">
        <v>4028</v>
      </c>
      <c r="D4381" t="s">
        <v>18597</v>
      </c>
      <c r="E4381">
        <v>12984</v>
      </c>
      <c r="F4381">
        <v>4.2937000000000003</v>
      </c>
      <c r="G4381">
        <v>504</v>
      </c>
      <c r="H4381" t="s">
        <v>810</v>
      </c>
      <c r="I4381" t="s">
        <v>803</v>
      </c>
      <c r="J4381" t="s">
        <v>18785</v>
      </c>
      <c r="K4381" t="s">
        <v>18786</v>
      </c>
      <c r="L4381" t="s">
        <v>18787</v>
      </c>
      <c r="M4381">
        <v>39</v>
      </c>
      <c r="P4381">
        <v>0</v>
      </c>
      <c r="Q4381">
        <v>0</v>
      </c>
      <c r="R4381">
        <v>0</v>
      </c>
      <c r="S4381">
        <v>0</v>
      </c>
      <c r="T4381">
        <v>1</v>
      </c>
      <c r="U4381" t="s">
        <v>18788</v>
      </c>
      <c r="V4381" t="s">
        <v>306</v>
      </c>
      <c r="W4381" t="s">
        <v>815</v>
      </c>
      <c r="X4381" t="s">
        <v>2900</v>
      </c>
      <c r="Y4381">
        <v>3</v>
      </c>
      <c r="Z4381">
        <v>39</v>
      </c>
      <c r="AA4381">
        <v>39</v>
      </c>
      <c r="AC4381">
        <v>0.51494206844340951</v>
      </c>
    </row>
    <row r="4382" spans="1:29" x14ac:dyDescent="0.35">
      <c r="A4382" t="s">
        <v>18902</v>
      </c>
      <c r="B4382" t="s">
        <v>18903</v>
      </c>
      <c r="C4382">
        <v>6332</v>
      </c>
      <c r="D4382" t="s">
        <v>18904</v>
      </c>
      <c r="E4382">
        <v>239935</v>
      </c>
      <c r="F4382">
        <v>3.7357</v>
      </c>
      <c r="G4382">
        <v>541</v>
      </c>
      <c r="H4382" t="s">
        <v>18905</v>
      </c>
      <c r="I4382" t="s">
        <v>803</v>
      </c>
      <c r="J4382" t="s">
        <v>2881</v>
      </c>
      <c r="K4382" t="s">
        <v>18906</v>
      </c>
      <c r="L4382" t="s">
        <v>18907</v>
      </c>
      <c r="M4382">
        <v>24</v>
      </c>
      <c r="P4382">
        <v>0</v>
      </c>
      <c r="Q4382">
        <v>0</v>
      </c>
      <c r="R4382">
        <v>0</v>
      </c>
      <c r="S4382">
        <v>0</v>
      </c>
      <c r="T4382">
        <v>1</v>
      </c>
      <c r="U4382" t="s">
        <v>18908</v>
      </c>
      <c r="V4382" t="s">
        <v>306</v>
      </c>
      <c r="W4382" t="s">
        <v>307</v>
      </c>
      <c r="X4382" t="s">
        <v>4120</v>
      </c>
      <c r="Y4382">
        <v>13</v>
      </c>
      <c r="Z4382">
        <v>24</v>
      </c>
      <c r="AA4382">
        <v>24</v>
      </c>
      <c r="AC4382">
        <v>0.51506689863844823</v>
      </c>
    </row>
    <row r="4383" spans="1:29" x14ac:dyDescent="0.35">
      <c r="A4383" t="s">
        <v>25614</v>
      </c>
      <c r="B4383" t="s">
        <v>25615</v>
      </c>
      <c r="C4383">
        <v>3902</v>
      </c>
      <c r="D4383" t="s">
        <v>25136</v>
      </c>
      <c r="E4383">
        <v>21081</v>
      </c>
      <c r="F4383">
        <v>4.4623999999999997</v>
      </c>
      <c r="G4383">
        <v>93</v>
      </c>
      <c r="H4383" t="s">
        <v>25616</v>
      </c>
      <c r="I4383" t="s">
        <v>157</v>
      </c>
      <c r="J4383" t="s">
        <v>25616</v>
      </c>
      <c r="M4383">
        <v>3</v>
      </c>
      <c r="P4383">
        <v>0</v>
      </c>
      <c r="Q4383">
        <v>0</v>
      </c>
      <c r="R4383">
        <v>0</v>
      </c>
      <c r="S4383">
        <v>0</v>
      </c>
      <c r="T4383">
        <v>1</v>
      </c>
      <c r="U4383" t="s">
        <v>12566</v>
      </c>
      <c r="V4383" t="s">
        <v>306</v>
      </c>
      <c r="W4383" t="s">
        <v>1312</v>
      </c>
      <c r="X4383" t="s">
        <v>2244</v>
      </c>
      <c r="Y4383">
        <v>0</v>
      </c>
      <c r="AC4383">
        <v>0.51539306428222809</v>
      </c>
    </row>
    <row r="4384" spans="1:29" x14ac:dyDescent="0.35">
      <c r="A4384" t="s">
        <v>24194</v>
      </c>
      <c r="B4384" t="s">
        <v>24195</v>
      </c>
      <c r="C4384">
        <v>6330</v>
      </c>
      <c r="D4384" t="s">
        <v>24093</v>
      </c>
      <c r="E4384">
        <v>3323</v>
      </c>
      <c r="F4384">
        <v>4.5034000000000001</v>
      </c>
      <c r="G4384">
        <v>292</v>
      </c>
      <c r="H4384" t="s">
        <v>24098</v>
      </c>
      <c r="I4384" t="s">
        <v>157</v>
      </c>
      <c r="J4384" t="s">
        <v>24098</v>
      </c>
      <c r="L4384" t="s">
        <v>24196</v>
      </c>
      <c r="M4384">
        <v>36</v>
      </c>
      <c r="P4384">
        <v>0</v>
      </c>
      <c r="Q4384">
        <v>0</v>
      </c>
      <c r="R4384">
        <v>1</v>
      </c>
      <c r="S4384">
        <v>0</v>
      </c>
      <c r="T4384">
        <v>0</v>
      </c>
      <c r="U4384" t="s">
        <v>24171</v>
      </c>
      <c r="V4384" t="s">
        <v>222</v>
      </c>
      <c r="W4384" t="s">
        <v>244</v>
      </c>
      <c r="X4384" t="s">
        <v>280</v>
      </c>
      <c r="Y4384">
        <v>1</v>
      </c>
      <c r="Z4384">
        <v>85</v>
      </c>
      <c r="AA4384">
        <v>85</v>
      </c>
      <c r="AC4384">
        <v>0.51545635977426885</v>
      </c>
    </row>
    <row r="4385" spans="1:29" x14ac:dyDescent="0.35">
      <c r="A4385" t="s">
        <v>10275</v>
      </c>
      <c r="B4385" t="s">
        <v>10276</v>
      </c>
      <c r="C4385">
        <v>6352</v>
      </c>
      <c r="D4385" t="s">
        <v>10247</v>
      </c>
      <c r="E4385">
        <v>19761</v>
      </c>
      <c r="F4385">
        <v>4.2344999999999997</v>
      </c>
      <c r="G4385">
        <v>145</v>
      </c>
      <c r="H4385" t="s">
        <v>195</v>
      </c>
      <c r="I4385" t="s">
        <v>157</v>
      </c>
      <c r="J4385" t="s">
        <v>195</v>
      </c>
      <c r="L4385" t="s">
        <v>10277</v>
      </c>
      <c r="M4385">
        <v>25</v>
      </c>
      <c r="P4385">
        <v>0</v>
      </c>
      <c r="Q4385">
        <v>0</v>
      </c>
      <c r="R4385">
        <v>0</v>
      </c>
      <c r="S4385">
        <v>0</v>
      </c>
      <c r="T4385">
        <v>1</v>
      </c>
      <c r="U4385" t="s">
        <v>10257</v>
      </c>
      <c r="V4385" t="s">
        <v>93</v>
      </c>
      <c r="W4385" t="s">
        <v>94</v>
      </c>
      <c r="X4385" t="s">
        <v>499</v>
      </c>
      <c r="Y4385">
        <v>1</v>
      </c>
      <c r="Z4385">
        <v>14</v>
      </c>
      <c r="AA4385">
        <v>14</v>
      </c>
      <c r="AC4385">
        <v>0.51546432115694929</v>
      </c>
    </row>
    <row r="4386" spans="1:29" x14ac:dyDescent="0.35">
      <c r="A4386" t="s">
        <v>7753</v>
      </c>
      <c r="B4386" t="s">
        <v>7754</v>
      </c>
      <c r="C4386">
        <v>1073</v>
      </c>
      <c r="D4386" t="s">
        <v>7503</v>
      </c>
      <c r="E4386">
        <v>19701</v>
      </c>
      <c r="F4386">
        <v>4.3129999999999997</v>
      </c>
      <c r="G4386">
        <v>540</v>
      </c>
      <c r="H4386" t="s">
        <v>4319</v>
      </c>
      <c r="I4386" t="s">
        <v>803</v>
      </c>
      <c r="J4386" t="s">
        <v>7755</v>
      </c>
      <c r="K4386" t="s">
        <v>2800</v>
      </c>
      <c r="L4386" t="s">
        <v>7756</v>
      </c>
      <c r="M4386">
        <v>30</v>
      </c>
      <c r="P4386">
        <v>0</v>
      </c>
      <c r="Q4386">
        <v>0</v>
      </c>
      <c r="R4386">
        <v>0</v>
      </c>
      <c r="S4386">
        <v>0</v>
      </c>
      <c r="T4386">
        <v>0</v>
      </c>
      <c r="V4386" t="s">
        <v>306</v>
      </c>
      <c r="W4386" t="s">
        <v>823</v>
      </c>
      <c r="X4386" t="s">
        <v>1392</v>
      </c>
      <c r="Y4386">
        <v>2</v>
      </c>
      <c r="Z4386">
        <v>30</v>
      </c>
      <c r="AA4386">
        <v>30</v>
      </c>
      <c r="AC4386">
        <v>0.51547956912446091</v>
      </c>
    </row>
    <row r="4387" spans="1:29" x14ac:dyDescent="0.35">
      <c r="A4387" t="s">
        <v>10086</v>
      </c>
      <c r="B4387" t="s">
        <v>10087</v>
      </c>
      <c r="C4387">
        <v>6200</v>
      </c>
      <c r="D4387" t="s">
        <v>9905</v>
      </c>
      <c r="E4387">
        <v>63404</v>
      </c>
      <c r="F4387">
        <v>4.7975000000000003</v>
      </c>
      <c r="G4387">
        <v>321</v>
      </c>
      <c r="H4387" t="s">
        <v>2028</v>
      </c>
      <c r="I4387" t="s">
        <v>803</v>
      </c>
      <c r="J4387" t="s">
        <v>10088</v>
      </c>
      <c r="K4387" t="s">
        <v>1396</v>
      </c>
      <c r="L4387" t="s">
        <v>10089</v>
      </c>
      <c r="M4387">
        <v>26</v>
      </c>
      <c r="P4387">
        <v>0</v>
      </c>
      <c r="Q4387">
        <v>0</v>
      </c>
      <c r="R4387">
        <v>0</v>
      </c>
      <c r="S4387">
        <v>0</v>
      </c>
      <c r="T4387">
        <v>0</v>
      </c>
      <c r="U4387" t="s">
        <v>10090</v>
      </c>
      <c r="V4387" t="s">
        <v>306</v>
      </c>
      <c r="W4387" t="s">
        <v>307</v>
      </c>
      <c r="X4387" t="s">
        <v>1106</v>
      </c>
      <c r="Y4387">
        <v>0</v>
      </c>
      <c r="AC4387">
        <v>0.51552925592636589</v>
      </c>
    </row>
    <row r="4388" spans="1:29" x14ac:dyDescent="0.35">
      <c r="A4388" t="s">
        <v>10546</v>
      </c>
      <c r="B4388" t="s">
        <v>10547</v>
      </c>
      <c r="C4388">
        <v>6274</v>
      </c>
      <c r="D4388" t="s">
        <v>10534</v>
      </c>
      <c r="E4388">
        <v>0</v>
      </c>
      <c r="H4388" t="s">
        <v>478</v>
      </c>
      <c r="I4388" t="s">
        <v>157</v>
      </c>
      <c r="J4388" t="s">
        <v>478</v>
      </c>
      <c r="L4388" t="s">
        <v>10535</v>
      </c>
      <c r="M4388">
        <v>38.5</v>
      </c>
      <c r="P4388">
        <v>0</v>
      </c>
      <c r="Q4388">
        <v>0</v>
      </c>
      <c r="R4388">
        <v>1</v>
      </c>
      <c r="S4388">
        <v>0</v>
      </c>
      <c r="T4388">
        <v>1</v>
      </c>
      <c r="U4388" t="s">
        <v>10536</v>
      </c>
      <c r="V4388" t="s">
        <v>394</v>
      </c>
      <c r="W4388" t="s">
        <v>160</v>
      </c>
      <c r="Y4388">
        <v>0</v>
      </c>
      <c r="AC4388">
        <v>0.51561178205553793</v>
      </c>
    </row>
    <row r="4389" spans="1:29" x14ac:dyDescent="0.35">
      <c r="A4389" t="s">
        <v>23413</v>
      </c>
      <c r="B4389" t="s">
        <v>23414</v>
      </c>
      <c r="C4389">
        <v>6366</v>
      </c>
      <c r="D4389" t="s">
        <v>23304</v>
      </c>
      <c r="E4389">
        <v>3023</v>
      </c>
      <c r="F4389">
        <v>4.4067999999999996</v>
      </c>
      <c r="G4389">
        <v>59</v>
      </c>
      <c r="H4389" t="s">
        <v>23392</v>
      </c>
      <c r="I4389" t="s">
        <v>157</v>
      </c>
      <c r="J4389" t="s">
        <v>23392</v>
      </c>
      <c r="L4389" t="s">
        <v>23415</v>
      </c>
      <c r="M4389">
        <v>25</v>
      </c>
      <c r="P4389">
        <v>0</v>
      </c>
      <c r="Q4389">
        <v>0</v>
      </c>
      <c r="R4389">
        <v>0</v>
      </c>
      <c r="S4389">
        <v>0</v>
      </c>
      <c r="T4389">
        <v>0</v>
      </c>
      <c r="U4389" t="s">
        <v>23416</v>
      </c>
      <c r="V4389" t="s">
        <v>222</v>
      </c>
      <c r="W4389" t="s">
        <v>244</v>
      </c>
      <c r="X4389" t="s">
        <v>280</v>
      </c>
      <c r="Y4389">
        <v>2</v>
      </c>
      <c r="Z4389">
        <v>42</v>
      </c>
      <c r="AA4389">
        <v>9</v>
      </c>
      <c r="AC4389">
        <v>0.51567424395760064</v>
      </c>
    </row>
    <row r="4390" spans="1:29" x14ac:dyDescent="0.35">
      <c r="A4390" t="s">
        <v>17500</v>
      </c>
      <c r="B4390" t="s">
        <v>17501</v>
      </c>
      <c r="C4390">
        <v>6125</v>
      </c>
      <c r="D4390" t="s">
        <v>17463</v>
      </c>
      <c r="E4390">
        <v>24759</v>
      </c>
      <c r="F4390">
        <v>4.7355</v>
      </c>
      <c r="G4390">
        <v>310</v>
      </c>
      <c r="H4390" t="s">
        <v>17502</v>
      </c>
      <c r="L4390" t="s">
        <v>17503</v>
      </c>
      <c r="M4390">
        <v>45</v>
      </c>
      <c r="P4390">
        <v>0</v>
      </c>
      <c r="Q4390">
        <v>0</v>
      </c>
      <c r="R4390">
        <v>0</v>
      </c>
      <c r="S4390">
        <v>0</v>
      </c>
      <c r="T4390">
        <v>1</v>
      </c>
      <c r="U4390" t="s">
        <v>17491</v>
      </c>
      <c r="V4390" t="s">
        <v>394</v>
      </c>
      <c r="W4390" t="s">
        <v>400</v>
      </c>
      <c r="X4390" t="s">
        <v>401</v>
      </c>
      <c r="Y4390">
        <v>0</v>
      </c>
      <c r="AC4390">
        <v>0.5156977083861205</v>
      </c>
    </row>
    <row r="4391" spans="1:29" x14ac:dyDescent="0.35">
      <c r="A4391" t="s">
        <v>11782</v>
      </c>
      <c r="B4391" t="s">
        <v>11783</v>
      </c>
      <c r="C4391">
        <v>6309</v>
      </c>
      <c r="D4391" t="s">
        <v>11687</v>
      </c>
      <c r="E4391">
        <v>1797</v>
      </c>
      <c r="F4391">
        <v>4.6666999999999996</v>
      </c>
      <c r="G4391">
        <v>6</v>
      </c>
      <c r="H4391" t="s">
        <v>432</v>
      </c>
      <c r="I4391" t="s">
        <v>157</v>
      </c>
      <c r="J4391" t="s">
        <v>432</v>
      </c>
      <c r="L4391" t="s">
        <v>11784</v>
      </c>
      <c r="M4391">
        <v>45</v>
      </c>
      <c r="P4391">
        <v>0</v>
      </c>
      <c r="Q4391">
        <v>0</v>
      </c>
      <c r="R4391">
        <v>0</v>
      </c>
      <c r="S4391">
        <v>0</v>
      </c>
      <c r="T4391">
        <v>0</v>
      </c>
      <c r="U4391" t="s">
        <v>11785</v>
      </c>
      <c r="V4391" t="s">
        <v>394</v>
      </c>
      <c r="W4391" t="s">
        <v>428</v>
      </c>
      <c r="X4391" t="s">
        <v>464</v>
      </c>
      <c r="Y4391">
        <v>0</v>
      </c>
      <c r="AC4391">
        <v>0.51574824847593248</v>
      </c>
    </row>
    <row r="4392" spans="1:29" x14ac:dyDescent="0.35">
      <c r="A4392" t="s">
        <v>29927</v>
      </c>
      <c r="B4392" t="s">
        <v>29928</v>
      </c>
      <c r="C4392">
        <v>1722</v>
      </c>
      <c r="D4392" t="s">
        <v>29893</v>
      </c>
      <c r="E4392">
        <v>3678</v>
      </c>
      <c r="F4392">
        <v>4</v>
      </c>
      <c r="G4392">
        <v>4</v>
      </c>
      <c r="H4392" t="s">
        <v>186</v>
      </c>
      <c r="I4392" t="s">
        <v>157</v>
      </c>
      <c r="J4392" t="s">
        <v>186</v>
      </c>
      <c r="L4392" t="s">
        <v>29929</v>
      </c>
      <c r="M4392">
        <v>34</v>
      </c>
      <c r="O4392">
        <v>17</v>
      </c>
      <c r="P4392">
        <v>0</v>
      </c>
      <c r="Q4392">
        <v>0</v>
      </c>
      <c r="R4392">
        <v>0</v>
      </c>
      <c r="S4392">
        <v>1</v>
      </c>
      <c r="T4392">
        <v>0</v>
      </c>
      <c r="V4392" t="s">
        <v>32</v>
      </c>
      <c r="W4392" t="s">
        <v>41</v>
      </c>
      <c r="X4392" t="s">
        <v>4358</v>
      </c>
      <c r="Y4392">
        <v>0</v>
      </c>
      <c r="AC4392">
        <v>0.51582502092673777</v>
      </c>
    </row>
    <row r="4393" spans="1:29" x14ac:dyDescent="0.35">
      <c r="A4393" t="s">
        <v>27872</v>
      </c>
      <c r="B4393" t="s">
        <v>27873</v>
      </c>
      <c r="C4393">
        <v>6307</v>
      </c>
      <c r="D4393" t="s">
        <v>27866</v>
      </c>
      <c r="E4393">
        <v>399</v>
      </c>
      <c r="F4393">
        <v>4.5824999999999996</v>
      </c>
      <c r="G4393">
        <v>958</v>
      </c>
      <c r="H4393" t="s">
        <v>27480</v>
      </c>
      <c r="I4393" t="s">
        <v>157</v>
      </c>
      <c r="J4393" t="s">
        <v>27480</v>
      </c>
      <c r="L4393" t="s">
        <v>27867</v>
      </c>
      <c r="M4393">
        <v>110</v>
      </c>
      <c r="P4393">
        <v>1</v>
      </c>
      <c r="Q4393">
        <v>1</v>
      </c>
      <c r="R4393">
        <v>0</v>
      </c>
      <c r="S4393">
        <v>0</v>
      </c>
      <c r="T4393">
        <v>1</v>
      </c>
      <c r="U4393" t="s">
        <v>27868</v>
      </c>
      <c r="V4393" t="s">
        <v>394</v>
      </c>
      <c r="W4393" t="s">
        <v>400</v>
      </c>
      <c r="X4393" t="s">
        <v>401</v>
      </c>
      <c r="Y4393">
        <v>0</v>
      </c>
      <c r="AC4393">
        <v>0.5159025564617693</v>
      </c>
    </row>
    <row r="4394" spans="1:29" x14ac:dyDescent="0.35">
      <c r="A4394" t="s">
        <v>4500</v>
      </c>
      <c r="B4394" t="s">
        <v>4501</v>
      </c>
      <c r="C4394">
        <v>4171</v>
      </c>
      <c r="D4394" t="s">
        <v>4465</v>
      </c>
      <c r="E4394">
        <v>41456</v>
      </c>
      <c r="F4394">
        <v>4.0090000000000003</v>
      </c>
      <c r="G4394">
        <v>664</v>
      </c>
      <c r="H4394" t="s">
        <v>947</v>
      </c>
      <c r="I4394" t="s">
        <v>157</v>
      </c>
      <c r="J4394" t="s">
        <v>947</v>
      </c>
      <c r="L4394" t="s">
        <v>4502</v>
      </c>
      <c r="M4394">
        <v>30</v>
      </c>
      <c r="P4394">
        <v>0</v>
      </c>
      <c r="Q4394">
        <v>0</v>
      </c>
      <c r="R4394">
        <v>0</v>
      </c>
      <c r="S4394">
        <v>0</v>
      </c>
      <c r="T4394">
        <v>0</v>
      </c>
      <c r="U4394" t="s">
        <v>4492</v>
      </c>
      <c r="V4394" t="s">
        <v>394</v>
      </c>
      <c r="W4394" t="s">
        <v>428</v>
      </c>
      <c r="X4394" t="s">
        <v>429</v>
      </c>
      <c r="Y4394">
        <v>0</v>
      </c>
      <c r="AC4394">
        <v>0.51591265445755186</v>
      </c>
    </row>
    <row r="4395" spans="1:29" x14ac:dyDescent="0.35">
      <c r="A4395" t="s">
        <v>705</v>
      </c>
      <c r="B4395" t="s">
        <v>706</v>
      </c>
      <c r="C4395">
        <v>5998</v>
      </c>
      <c r="D4395" t="s">
        <v>627</v>
      </c>
      <c r="E4395">
        <v>4688</v>
      </c>
      <c r="F4395">
        <v>3.9367999999999999</v>
      </c>
      <c r="G4395">
        <v>95</v>
      </c>
      <c r="H4395" t="s">
        <v>707</v>
      </c>
      <c r="L4395" t="s">
        <v>708</v>
      </c>
      <c r="M4395">
        <v>45</v>
      </c>
      <c r="P4395">
        <v>0</v>
      </c>
      <c r="Q4395">
        <v>0</v>
      </c>
      <c r="R4395">
        <v>0</v>
      </c>
      <c r="S4395">
        <v>0</v>
      </c>
      <c r="T4395">
        <v>0</v>
      </c>
      <c r="V4395" t="s">
        <v>222</v>
      </c>
      <c r="W4395" t="s">
        <v>223</v>
      </c>
      <c r="X4395" t="s">
        <v>224</v>
      </c>
      <c r="Y4395">
        <v>0</v>
      </c>
      <c r="AC4395">
        <v>0.51599085490009589</v>
      </c>
    </row>
    <row r="4396" spans="1:29" x14ac:dyDescent="0.35">
      <c r="A4396" t="s">
        <v>32217</v>
      </c>
      <c r="B4396" t="s">
        <v>32218</v>
      </c>
      <c r="C4396">
        <v>6371</v>
      </c>
      <c r="D4396" t="s">
        <v>32206</v>
      </c>
      <c r="E4396">
        <v>3322</v>
      </c>
      <c r="F4396">
        <v>4.1776</v>
      </c>
      <c r="G4396">
        <v>490</v>
      </c>
      <c r="H4396" t="s">
        <v>32219</v>
      </c>
      <c r="I4396" t="s">
        <v>157</v>
      </c>
      <c r="J4396" t="s">
        <v>32219</v>
      </c>
      <c r="L4396" t="s">
        <v>32220</v>
      </c>
      <c r="M4396">
        <v>36</v>
      </c>
      <c r="P4396">
        <v>0</v>
      </c>
      <c r="Q4396">
        <v>0</v>
      </c>
      <c r="R4396">
        <v>1</v>
      </c>
      <c r="S4396">
        <v>0</v>
      </c>
      <c r="T4396">
        <v>0</v>
      </c>
      <c r="U4396" t="s">
        <v>32208</v>
      </c>
      <c r="V4396" t="s">
        <v>394</v>
      </c>
      <c r="W4396" t="s">
        <v>395</v>
      </c>
      <c r="X4396" t="s">
        <v>395</v>
      </c>
      <c r="Y4396">
        <v>0</v>
      </c>
      <c r="AC4396">
        <v>0.51618882295273527</v>
      </c>
    </row>
    <row r="4397" spans="1:29" x14ac:dyDescent="0.35">
      <c r="A4397" t="s">
        <v>25970</v>
      </c>
      <c r="B4397" t="s">
        <v>25950</v>
      </c>
      <c r="C4397">
        <v>3902</v>
      </c>
      <c r="D4397" t="s">
        <v>25136</v>
      </c>
      <c r="E4397">
        <v>8214</v>
      </c>
      <c r="F4397">
        <v>4.2431999999999999</v>
      </c>
      <c r="G4397">
        <v>37</v>
      </c>
      <c r="M4397">
        <v>14</v>
      </c>
      <c r="O4397">
        <v>7</v>
      </c>
      <c r="P4397">
        <v>0</v>
      </c>
      <c r="Q4397">
        <v>0</v>
      </c>
      <c r="R4397">
        <v>0</v>
      </c>
      <c r="S4397">
        <v>1</v>
      </c>
      <c r="T4397">
        <v>1</v>
      </c>
      <c r="V4397" t="s">
        <v>306</v>
      </c>
      <c r="W4397" t="s">
        <v>1138</v>
      </c>
      <c r="X4397" t="s">
        <v>2174</v>
      </c>
      <c r="Y4397">
        <v>0</v>
      </c>
      <c r="AC4397">
        <v>0.51622498155100738</v>
      </c>
    </row>
    <row r="4398" spans="1:29" x14ac:dyDescent="0.35">
      <c r="A4398" t="s">
        <v>14034</v>
      </c>
      <c r="B4398" t="s">
        <v>14035</v>
      </c>
      <c r="C4398">
        <v>6357</v>
      </c>
      <c r="D4398" t="s">
        <v>14027</v>
      </c>
      <c r="E4398">
        <v>13877</v>
      </c>
      <c r="F4398">
        <v>4.5646000000000004</v>
      </c>
      <c r="G4398">
        <v>294</v>
      </c>
      <c r="H4398" t="s">
        <v>186</v>
      </c>
      <c r="I4398" t="s">
        <v>157</v>
      </c>
      <c r="J4398" t="s">
        <v>186</v>
      </c>
      <c r="L4398" t="s">
        <v>14036</v>
      </c>
      <c r="M4398">
        <v>35</v>
      </c>
      <c r="P4398">
        <v>0</v>
      </c>
      <c r="Q4398">
        <v>0</v>
      </c>
      <c r="R4398">
        <v>0</v>
      </c>
      <c r="S4398">
        <v>0</v>
      </c>
      <c r="T4398">
        <v>1</v>
      </c>
      <c r="U4398" t="s">
        <v>14037</v>
      </c>
      <c r="V4398" t="s">
        <v>394</v>
      </c>
      <c r="W4398" t="s">
        <v>395</v>
      </c>
      <c r="X4398" t="s">
        <v>395</v>
      </c>
      <c r="Y4398">
        <v>0</v>
      </c>
      <c r="AC4398">
        <v>0.51633265126190142</v>
      </c>
    </row>
    <row r="4399" spans="1:29" x14ac:dyDescent="0.35">
      <c r="A4399" t="s">
        <v>27561</v>
      </c>
      <c r="B4399" t="s">
        <v>27562</v>
      </c>
      <c r="C4399">
        <v>6145</v>
      </c>
      <c r="D4399" t="s">
        <v>27444</v>
      </c>
      <c r="E4399">
        <v>25595</v>
      </c>
      <c r="F4399">
        <v>4.1162999999999998</v>
      </c>
      <c r="G4399">
        <v>86</v>
      </c>
      <c r="H4399" t="s">
        <v>4185</v>
      </c>
      <c r="I4399" t="s">
        <v>38</v>
      </c>
      <c r="J4399" t="s">
        <v>4185</v>
      </c>
      <c r="L4399" t="s">
        <v>27563</v>
      </c>
      <c r="M4399">
        <v>78</v>
      </c>
      <c r="P4399">
        <v>0</v>
      </c>
      <c r="Q4399">
        <v>0</v>
      </c>
      <c r="R4399">
        <v>0</v>
      </c>
      <c r="S4399">
        <v>0</v>
      </c>
      <c r="T4399">
        <v>1</v>
      </c>
      <c r="U4399" t="s">
        <v>22680</v>
      </c>
      <c r="V4399" t="s">
        <v>32</v>
      </c>
      <c r="W4399" t="s">
        <v>41</v>
      </c>
      <c r="X4399" t="s">
        <v>42</v>
      </c>
      <c r="Y4399">
        <v>1</v>
      </c>
      <c r="Z4399">
        <v>26</v>
      </c>
      <c r="AA4399">
        <v>26</v>
      </c>
      <c r="AC4399">
        <v>0.51651671555223055</v>
      </c>
    </row>
    <row r="4400" spans="1:29" x14ac:dyDescent="0.35">
      <c r="A4400" t="s">
        <v>20807</v>
      </c>
      <c r="B4400" t="s">
        <v>20808</v>
      </c>
      <c r="C4400">
        <v>3976</v>
      </c>
      <c r="D4400" t="s">
        <v>20665</v>
      </c>
      <c r="E4400">
        <v>64605</v>
      </c>
      <c r="F4400">
        <v>4.6048</v>
      </c>
      <c r="G4400">
        <v>248</v>
      </c>
      <c r="H4400" t="s">
        <v>11199</v>
      </c>
      <c r="I4400" t="s">
        <v>803</v>
      </c>
      <c r="J4400" t="s">
        <v>20809</v>
      </c>
      <c r="K4400" t="s">
        <v>4929</v>
      </c>
      <c r="L4400" t="s">
        <v>20810</v>
      </c>
      <c r="M4400">
        <v>28</v>
      </c>
      <c r="P4400">
        <v>0</v>
      </c>
      <c r="Q4400">
        <v>0</v>
      </c>
      <c r="R4400">
        <v>0</v>
      </c>
      <c r="S4400">
        <v>0</v>
      </c>
      <c r="T4400">
        <v>1</v>
      </c>
      <c r="U4400" t="s">
        <v>20811</v>
      </c>
      <c r="V4400" t="s">
        <v>306</v>
      </c>
      <c r="W4400" t="s">
        <v>307</v>
      </c>
      <c r="X4400" t="s">
        <v>308</v>
      </c>
      <c r="Y4400">
        <v>4</v>
      </c>
      <c r="Z4400">
        <v>28</v>
      </c>
      <c r="AA4400">
        <v>28</v>
      </c>
      <c r="AC4400">
        <v>0.51653841120173949</v>
      </c>
    </row>
    <row r="4401" spans="1:29" x14ac:dyDescent="0.35">
      <c r="A4401" t="s">
        <v>799</v>
      </c>
      <c r="B4401" t="s">
        <v>800</v>
      </c>
      <c r="C4401">
        <v>7103</v>
      </c>
      <c r="D4401" t="s">
        <v>801</v>
      </c>
      <c r="E4401">
        <v>22871</v>
      </c>
      <c r="F4401">
        <v>4.7053000000000003</v>
      </c>
      <c r="G4401">
        <v>95</v>
      </c>
      <c r="H4401" t="s">
        <v>802</v>
      </c>
      <c r="I4401" t="s">
        <v>803</v>
      </c>
      <c r="J4401" t="s">
        <v>804</v>
      </c>
      <c r="K4401" t="s">
        <v>805</v>
      </c>
      <c r="L4401" t="s">
        <v>806</v>
      </c>
      <c r="M4401">
        <v>20</v>
      </c>
      <c r="P4401">
        <v>0</v>
      </c>
      <c r="Q4401">
        <v>0</v>
      </c>
      <c r="R4401">
        <v>0</v>
      </c>
      <c r="S4401">
        <v>0</v>
      </c>
      <c r="T4401">
        <v>1</v>
      </c>
      <c r="U4401" t="s">
        <v>807</v>
      </c>
      <c r="V4401" t="s">
        <v>306</v>
      </c>
      <c r="W4401" t="s">
        <v>307</v>
      </c>
      <c r="X4401" t="s">
        <v>308</v>
      </c>
      <c r="Y4401">
        <v>3</v>
      </c>
      <c r="Z4401">
        <v>20</v>
      </c>
      <c r="AA4401">
        <v>20</v>
      </c>
      <c r="AC4401">
        <v>0.51695025267517358</v>
      </c>
    </row>
    <row r="4402" spans="1:29" x14ac:dyDescent="0.35">
      <c r="A4402" t="s">
        <v>7591</v>
      </c>
      <c r="B4402" t="s">
        <v>7592</v>
      </c>
      <c r="C4402">
        <v>1073</v>
      </c>
      <c r="D4402" t="s">
        <v>7503</v>
      </c>
      <c r="E4402">
        <v>84140</v>
      </c>
      <c r="F4402">
        <v>4.1817000000000002</v>
      </c>
      <c r="G4402">
        <v>776</v>
      </c>
      <c r="H4402" t="s">
        <v>4078</v>
      </c>
      <c r="I4402" t="s">
        <v>803</v>
      </c>
      <c r="J4402" t="s">
        <v>7593</v>
      </c>
      <c r="K4402" t="s">
        <v>7594</v>
      </c>
      <c r="L4402" t="s">
        <v>7595</v>
      </c>
      <c r="M4402">
        <v>29.5</v>
      </c>
      <c r="P4402">
        <v>0</v>
      </c>
      <c r="Q4402">
        <v>0</v>
      </c>
      <c r="R4402">
        <v>0</v>
      </c>
      <c r="S4402">
        <v>0</v>
      </c>
      <c r="T4402">
        <v>0</v>
      </c>
      <c r="U4402" t="s">
        <v>2332</v>
      </c>
      <c r="V4402" t="s">
        <v>306</v>
      </c>
      <c r="W4402" t="s">
        <v>823</v>
      </c>
      <c r="X4402" t="s">
        <v>824</v>
      </c>
      <c r="Y4402">
        <v>2</v>
      </c>
      <c r="Z4402">
        <v>29.5</v>
      </c>
      <c r="AA4402">
        <v>29.5</v>
      </c>
      <c r="AC4402">
        <v>0.51710110047210889</v>
      </c>
    </row>
    <row r="4403" spans="1:29" x14ac:dyDescent="0.35">
      <c r="A4403" t="s">
        <v>918</v>
      </c>
      <c r="B4403" t="s">
        <v>919</v>
      </c>
      <c r="C4403">
        <v>6004</v>
      </c>
      <c r="D4403" t="s">
        <v>872</v>
      </c>
      <c r="E4403">
        <v>28230</v>
      </c>
      <c r="F4403">
        <v>4.3738999999999999</v>
      </c>
      <c r="G4403">
        <v>115</v>
      </c>
      <c r="H4403" t="s">
        <v>920</v>
      </c>
      <c r="I4403" t="s">
        <v>157</v>
      </c>
      <c r="J4403" t="s">
        <v>920</v>
      </c>
      <c r="L4403" t="s">
        <v>921</v>
      </c>
      <c r="M4403">
        <v>28</v>
      </c>
      <c r="P4403">
        <v>0</v>
      </c>
      <c r="Q4403">
        <v>0</v>
      </c>
      <c r="R4403">
        <v>0</v>
      </c>
      <c r="S4403">
        <v>0</v>
      </c>
      <c r="T4403">
        <v>0</v>
      </c>
      <c r="U4403" t="s">
        <v>922</v>
      </c>
      <c r="V4403" t="s">
        <v>222</v>
      </c>
      <c r="W4403" t="s">
        <v>223</v>
      </c>
      <c r="X4403" t="s">
        <v>271</v>
      </c>
      <c r="Y4403">
        <v>0</v>
      </c>
      <c r="AC4403">
        <v>0.51716736619140447</v>
      </c>
    </row>
    <row r="4404" spans="1:29" x14ac:dyDescent="0.35">
      <c r="A4404" t="s">
        <v>31644</v>
      </c>
      <c r="B4404" t="s">
        <v>31645</v>
      </c>
      <c r="C4404">
        <v>2084</v>
      </c>
      <c r="D4404" t="s">
        <v>31566</v>
      </c>
      <c r="E4404">
        <v>5905</v>
      </c>
      <c r="F4404">
        <v>4.5789</v>
      </c>
      <c r="G4404">
        <v>19</v>
      </c>
      <c r="H4404" t="s">
        <v>31646</v>
      </c>
      <c r="I4404" t="s">
        <v>38</v>
      </c>
      <c r="J4404" t="s">
        <v>31647</v>
      </c>
      <c r="L4404" t="s">
        <v>31591</v>
      </c>
      <c r="M4404">
        <v>32</v>
      </c>
      <c r="P4404">
        <v>0</v>
      </c>
      <c r="Q4404">
        <v>0</v>
      </c>
      <c r="R4404">
        <v>0</v>
      </c>
      <c r="S4404">
        <v>0</v>
      </c>
      <c r="T4404">
        <v>0</v>
      </c>
      <c r="U4404" t="s">
        <v>3999</v>
      </c>
      <c r="V4404" t="s">
        <v>32</v>
      </c>
      <c r="W4404" t="s">
        <v>41</v>
      </c>
      <c r="X4404" t="s">
        <v>59</v>
      </c>
      <c r="Y4404">
        <v>0</v>
      </c>
      <c r="AC4404">
        <v>0.51737909798178439</v>
      </c>
    </row>
    <row r="4405" spans="1:29" x14ac:dyDescent="0.35">
      <c r="A4405" t="s">
        <v>22094</v>
      </c>
      <c r="B4405" t="s">
        <v>22095</v>
      </c>
      <c r="C4405">
        <v>6326</v>
      </c>
      <c r="D4405" t="s">
        <v>22055</v>
      </c>
      <c r="E4405">
        <v>37515</v>
      </c>
      <c r="F4405">
        <v>4.2244999999999999</v>
      </c>
      <c r="G4405">
        <v>1292</v>
      </c>
      <c r="H4405" t="s">
        <v>4319</v>
      </c>
      <c r="I4405" t="s">
        <v>803</v>
      </c>
      <c r="J4405" t="s">
        <v>22096</v>
      </c>
      <c r="L4405" t="s">
        <v>22097</v>
      </c>
      <c r="M4405">
        <v>19</v>
      </c>
      <c r="P4405">
        <v>0</v>
      </c>
      <c r="Q4405">
        <v>0</v>
      </c>
      <c r="R4405">
        <v>0</v>
      </c>
      <c r="S4405">
        <v>0</v>
      </c>
      <c r="T4405">
        <v>1</v>
      </c>
      <c r="U4405" t="s">
        <v>22098</v>
      </c>
      <c r="V4405" t="s">
        <v>306</v>
      </c>
      <c r="W4405" t="s">
        <v>823</v>
      </c>
      <c r="X4405" t="s">
        <v>1392</v>
      </c>
      <c r="Y4405">
        <v>2</v>
      </c>
      <c r="Z4405">
        <v>19</v>
      </c>
      <c r="AA4405">
        <v>19</v>
      </c>
      <c r="AC4405">
        <v>0.5174148267236206</v>
      </c>
    </row>
    <row r="4406" spans="1:29" x14ac:dyDescent="0.35">
      <c r="A4406" t="s">
        <v>12066</v>
      </c>
      <c r="B4406" t="s">
        <v>12067</v>
      </c>
      <c r="C4406">
        <v>1063</v>
      </c>
      <c r="D4406" t="s">
        <v>11860</v>
      </c>
      <c r="E4406">
        <v>2982</v>
      </c>
      <c r="L4406" t="s">
        <v>11882</v>
      </c>
      <c r="M4406">
        <v>96</v>
      </c>
      <c r="P4406">
        <v>1</v>
      </c>
      <c r="Q4406">
        <v>0</v>
      </c>
      <c r="R4406">
        <v>0</v>
      </c>
      <c r="S4406">
        <v>0</v>
      </c>
      <c r="T4406">
        <v>0</v>
      </c>
      <c r="U4406" t="s">
        <v>342</v>
      </c>
      <c r="V4406" t="s">
        <v>32</v>
      </c>
      <c r="W4406" t="s">
        <v>33</v>
      </c>
      <c r="X4406" t="s">
        <v>34</v>
      </c>
      <c r="Y4406">
        <v>0</v>
      </c>
      <c r="AC4406">
        <v>0.51769118522207436</v>
      </c>
    </row>
    <row r="4407" spans="1:29" x14ac:dyDescent="0.35">
      <c r="A4407" t="s">
        <v>18335</v>
      </c>
      <c r="B4407" t="s">
        <v>18336</v>
      </c>
      <c r="C4407">
        <v>6345</v>
      </c>
      <c r="D4407" t="s">
        <v>18273</v>
      </c>
      <c r="E4407">
        <v>6801</v>
      </c>
      <c r="F4407">
        <v>4.5278</v>
      </c>
      <c r="G4407">
        <v>36</v>
      </c>
      <c r="H4407" t="s">
        <v>18337</v>
      </c>
      <c r="I4407" t="s">
        <v>803</v>
      </c>
      <c r="J4407" t="s">
        <v>18320</v>
      </c>
      <c r="K4407" t="s">
        <v>18321</v>
      </c>
      <c r="L4407" t="s">
        <v>18338</v>
      </c>
      <c r="M4407">
        <v>19</v>
      </c>
      <c r="P4407">
        <v>0</v>
      </c>
      <c r="Q4407">
        <v>0</v>
      </c>
      <c r="R4407">
        <v>1</v>
      </c>
      <c r="S4407">
        <v>0</v>
      </c>
      <c r="T4407">
        <v>1</v>
      </c>
      <c r="U4407" t="s">
        <v>18339</v>
      </c>
      <c r="V4407" t="s">
        <v>306</v>
      </c>
      <c r="W4407" t="s">
        <v>815</v>
      </c>
      <c r="X4407" t="s">
        <v>840</v>
      </c>
      <c r="Y4407">
        <v>2</v>
      </c>
      <c r="Z4407">
        <v>19</v>
      </c>
      <c r="AA4407">
        <v>19</v>
      </c>
      <c r="AC4407">
        <v>0.51776319681162297</v>
      </c>
    </row>
    <row r="4408" spans="1:29" x14ac:dyDescent="0.35">
      <c r="A4408" t="s">
        <v>22194</v>
      </c>
      <c r="B4408" t="s">
        <v>22195</v>
      </c>
      <c r="C4408">
        <v>6346</v>
      </c>
      <c r="D4408" t="s">
        <v>22187</v>
      </c>
      <c r="E4408">
        <v>30146</v>
      </c>
      <c r="F4408">
        <v>4.4063999999999997</v>
      </c>
      <c r="G4408">
        <v>561</v>
      </c>
      <c r="H4408" t="s">
        <v>22196</v>
      </c>
      <c r="I4408" t="s">
        <v>157</v>
      </c>
      <c r="J4408" t="s">
        <v>22196</v>
      </c>
      <c r="L4408" t="s">
        <v>22197</v>
      </c>
      <c r="M4408">
        <v>49</v>
      </c>
      <c r="P4408">
        <v>0</v>
      </c>
      <c r="Q4408">
        <v>0</v>
      </c>
      <c r="R4408">
        <v>1</v>
      </c>
      <c r="S4408">
        <v>0</v>
      </c>
      <c r="T4408">
        <v>0</v>
      </c>
      <c r="U4408" t="s">
        <v>22198</v>
      </c>
      <c r="V4408" t="s">
        <v>222</v>
      </c>
      <c r="W4408" t="s">
        <v>223</v>
      </c>
      <c r="X4408" t="s">
        <v>265</v>
      </c>
      <c r="Y4408">
        <v>2</v>
      </c>
      <c r="Z4408">
        <v>49</v>
      </c>
      <c r="AA4408">
        <v>24</v>
      </c>
      <c r="AC4408">
        <v>0.51825485898313306</v>
      </c>
    </row>
    <row r="4409" spans="1:29" x14ac:dyDescent="0.35">
      <c r="A4409" t="s">
        <v>25208</v>
      </c>
      <c r="B4409" t="s">
        <v>25209</v>
      </c>
      <c r="C4409">
        <v>3902</v>
      </c>
      <c r="D4409" t="s">
        <v>25136</v>
      </c>
      <c r="E4409">
        <v>169868</v>
      </c>
      <c r="F4409">
        <v>4.1906999999999996</v>
      </c>
      <c r="G4409">
        <v>1143</v>
      </c>
      <c r="H4409" t="s">
        <v>25210</v>
      </c>
      <c r="I4409" t="s">
        <v>803</v>
      </c>
      <c r="J4409" t="s">
        <v>25211</v>
      </c>
      <c r="K4409" t="s">
        <v>25212</v>
      </c>
      <c r="L4409" t="s">
        <v>25213</v>
      </c>
      <c r="M4409">
        <v>10</v>
      </c>
      <c r="P4409">
        <v>0</v>
      </c>
      <c r="Q4409">
        <v>0</v>
      </c>
      <c r="R4409">
        <v>0</v>
      </c>
      <c r="S4409">
        <v>0</v>
      </c>
      <c r="T4409">
        <v>1</v>
      </c>
      <c r="U4409" t="s">
        <v>25214</v>
      </c>
      <c r="V4409" t="s">
        <v>306</v>
      </c>
      <c r="W4409" t="s">
        <v>307</v>
      </c>
      <c r="X4409" t="s">
        <v>308</v>
      </c>
      <c r="Y4409">
        <v>40</v>
      </c>
      <c r="Z4409">
        <v>10</v>
      </c>
      <c r="AA4409">
        <v>6</v>
      </c>
      <c r="AC4409">
        <v>0.51826458869081182</v>
      </c>
    </row>
    <row r="4410" spans="1:29" x14ac:dyDescent="0.35">
      <c r="A4410" t="s">
        <v>31641</v>
      </c>
      <c r="B4410" t="s">
        <v>31642</v>
      </c>
      <c r="C4410">
        <v>2084</v>
      </c>
      <c r="D4410" t="s">
        <v>31566</v>
      </c>
      <c r="E4410">
        <v>6596</v>
      </c>
      <c r="F4410">
        <v>4.1333000000000002</v>
      </c>
      <c r="G4410">
        <v>15</v>
      </c>
      <c r="H4410" t="s">
        <v>3015</v>
      </c>
      <c r="I4410" t="s">
        <v>157</v>
      </c>
      <c r="J4410" t="s">
        <v>3015</v>
      </c>
      <c r="L4410" t="s">
        <v>31643</v>
      </c>
      <c r="M4410">
        <v>55</v>
      </c>
      <c r="P4410">
        <v>0</v>
      </c>
      <c r="Q4410">
        <v>0</v>
      </c>
      <c r="R4410">
        <v>1</v>
      </c>
      <c r="S4410">
        <v>0</v>
      </c>
      <c r="T4410">
        <v>0</v>
      </c>
      <c r="V4410" t="s">
        <v>93</v>
      </c>
      <c r="W4410" t="s">
        <v>94</v>
      </c>
      <c r="X4410" t="s">
        <v>95</v>
      </c>
      <c r="Y4410">
        <v>0</v>
      </c>
      <c r="AC4410">
        <v>0.51829754005622097</v>
      </c>
    </row>
    <row r="4411" spans="1:29" x14ac:dyDescent="0.35">
      <c r="A4411" t="s">
        <v>4711</v>
      </c>
      <c r="B4411" t="s">
        <v>4712</v>
      </c>
      <c r="C4411">
        <v>6502</v>
      </c>
      <c r="D4411" t="s">
        <v>4662</v>
      </c>
      <c r="E4411">
        <v>2050</v>
      </c>
      <c r="F4411">
        <v>3.9339</v>
      </c>
      <c r="G4411">
        <v>121</v>
      </c>
      <c r="H4411" t="s">
        <v>3148</v>
      </c>
      <c r="I4411" t="s">
        <v>157</v>
      </c>
      <c r="J4411" t="s">
        <v>3148</v>
      </c>
      <c r="L4411" t="s">
        <v>4713</v>
      </c>
      <c r="M4411">
        <v>20</v>
      </c>
      <c r="P4411">
        <v>0</v>
      </c>
      <c r="Q4411">
        <v>0</v>
      </c>
      <c r="R4411">
        <v>1</v>
      </c>
      <c r="S4411">
        <v>0</v>
      </c>
      <c r="T4411">
        <v>0</v>
      </c>
      <c r="U4411" t="s">
        <v>4714</v>
      </c>
      <c r="V4411" t="s">
        <v>222</v>
      </c>
      <c r="W4411" t="s">
        <v>244</v>
      </c>
      <c r="X4411" t="s">
        <v>245</v>
      </c>
      <c r="Y4411">
        <v>0</v>
      </c>
      <c r="AC4411">
        <v>0.51830225693379861</v>
      </c>
    </row>
    <row r="4412" spans="1:29" x14ac:dyDescent="0.35">
      <c r="A4412" t="s">
        <v>12871</v>
      </c>
      <c r="B4412" t="s">
        <v>12872</v>
      </c>
      <c r="C4412">
        <v>5879</v>
      </c>
      <c r="D4412" t="s">
        <v>12722</v>
      </c>
      <c r="E4412">
        <v>35876</v>
      </c>
      <c r="F4412">
        <v>4.5323000000000002</v>
      </c>
      <c r="G4412">
        <v>883</v>
      </c>
      <c r="H4412" t="s">
        <v>12873</v>
      </c>
      <c r="I4412" t="s">
        <v>803</v>
      </c>
      <c r="J4412" t="s">
        <v>12827</v>
      </c>
      <c r="K4412" t="s">
        <v>12874</v>
      </c>
      <c r="L4412" t="s">
        <v>12875</v>
      </c>
      <c r="M4412">
        <v>29</v>
      </c>
      <c r="P4412">
        <v>0</v>
      </c>
      <c r="Q4412">
        <v>0</v>
      </c>
      <c r="R4412">
        <v>0</v>
      </c>
      <c r="S4412">
        <v>0</v>
      </c>
      <c r="T4412">
        <v>0</v>
      </c>
      <c r="U4412" t="s">
        <v>1161</v>
      </c>
      <c r="V4412" t="s">
        <v>306</v>
      </c>
      <c r="W4412" t="s">
        <v>823</v>
      </c>
      <c r="X4412" t="s">
        <v>855</v>
      </c>
      <c r="Y4412">
        <v>5</v>
      </c>
      <c r="Z4412">
        <v>29</v>
      </c>
      <c r="AA4412">
        <v>29</v>
      </c>
      <c r="AC4412">
        <v>0.51832798310442629</v>
      </c>
    </row>
    <row r="4413" spans="1:29" x14ac:dyDescent="0.35">
      <c r="A4413" t="s">
        <v>24401</v>
      </c>
      <c r="B4413" t="s">
        <v>24402</v>
      </c>
      <c r="C4413">
        <v>6317</v>
      </c>
      <c r="D4413" t="s">
        <v>24327</v>
      </c>
      <c r="E4413">
        <v>122940</v>
      </c>
      <c r="F4413">
        <v>4.5449999999999999</v>
      </c>
      <c r="G4413">
        <v>422</v>
      </c>
      <c r="M4413">
        <v>18</v>
      </c>
      <c r="P4413">
        <v>0</v>
      </c>
      <c r="Q4413">
        <v>0</v>
      </c>
      <c r="R4413">
        <v>0</v>
      </c>
      <c r="S4413">
        <v>0</v>
      </c>
      <c r="T4413">
        <v>1</v>
      </c>
      <c r="U4413" t="s">
        <v>24403</v>
      </c>
      <c r="V4413" t="s">
        <v>306</v>
      </c>
      <c r="W4413" t="s">
        <v>1138</v>
      </c>
      <c r="X4413" t="s">
        <v>1248</v>
      </c>
      <c r="Y4413">
        <v>0</v>
      </c>
      <c r="AC4413">
        <v>0.51846594465495022</v>
      </c>
    </row>
    <row r="4414" spans="1:29" x14ac:dyDescent="0.35">
      <c r="A4414" t="s">
        <v>8537</v>
      </c>
      <c r="B4414" t="s">
        <v>8538</v>
      </c>
      <c r="C4414">
        <v>5668</v>
      </c>
      <c r="D4414" t="s">
        <v>8421</v>
      </c>
      <c r="E4414">
        <v>191</v>
      </c>
      <c r="F4414">
        <v>5</v>
      </c>
      <c r="G4414">
        <v>5</v>
      </c>
      <c r="M4414">
        <v>199</v>
      </c>
      <c r="P4414">
        <v>0</v>
      </c>
      <c r="Q4414">
        <v>1</v>
      </c>
      <c r="R4414">
        <v>0</v>
      </c>
      <c r="S4414">
        <v>0</v>
      </c>
      <c r="T4414">
        <v>1</v>
      </c>
      <c r="U4414" t="s">
        <v>8539</v>
      </c>
      <c r="V4414" t="s">
        <v>394</v>
      </c>
      <c r="W4414" t="s">
        <v>2103</v>
      </c>
      <c r="X4414" t="s">
        <v>2104</v>
      </c>
      <c r="Y4414">
        <v>0</v>
      </c>
      <c r="AC4414">
        <v>0.51847455193150349</v>
      </c>
    </row>
    <row r="4415" spans="1:29" x14ac:dyDescent="0.35">
      <c r="A4415" t="s">
        <v>18621</v>
      </c>
      <c r="B4415" t="s">
        <v>18622</v>
      </c>
      <c r="C4415">
        <v>4028</v>
      </c>
      <c r="D4415" t="s">
        <v>18597</v>
      </c>
      <c r="E4415">
        <v>150168</v>
      </c>
      <c r="F4415">
        <v>4.4419000000000004</v>
      </c>
      <c r="G4415">
        <v>2091</v>
      </c>
      <c r="H4415" t="s">
        <v>4319</v>
      </c>
      <c r="I4415" t="s">
        <v>803</v>
      </c>
      <c r="J4415" t="s">
        <v>18623</v>
      </c>
      <c r="L4415" t="s">
        <v>18624</v>
      </c>
      <c r="M4415">
        <v>22</v>
      </c>
      <c r="P4415">
        <v>0</v>
      </c>
      <c r="Q4415">
        <v>0</v>
      </c>
      <c r="R4415">
        <v>0</v>
      </c>
      <c r="S4415">
        <v>0</v>
      </c>
      <c r="T4415">
        <v>1</v>
      </c>
      <c r="V4415" t="s">
        <v>306</v>
      </c>
      <c r="W4415" t="s">
        <v>307</v>
      </c>
      <c r="X4415" t="s">
        <v>1212</v>
      </c>
      <c r="Y4415">
        <v>7</v>
      </c>
      <c r="Z4415">
        <v>22</v>
      </c>
      <c r="AA4415">
        <v>22</v>
      </c>
      <c r="AC4415">
        <v>0.51850441068393627</v>
      </c>
    </row>
    <row r="4416" spans="1:29" x14ac:dyDescent="0.35">
      <c r="A4416" t="s">
        <v>24043</v>
      </c>
      <c r="B4416" t="s">
        <v>24044</v>
      </c>
      <c r="C4416">
        <v>5764</v>
      </c>
      <c r="D4416" t="s">
        <v>24011</v>
      </c>
      <c r="E4416">
        <v>3919</v>
      </c>
      <c r="F4416">
        <v>4.1429</v>
      </c>
      <c r="G4416">
        <v>7</v>
      </c>
      <c r="H4416" t="s">
        <v>302</v>
      </c>
      <c r="I4416" t="s">
        <v>38</v>
      </c>
      <c r="J4416" t="s">
        <v>302</v>
      </c>
      <c r="L4416" t="s">
        <v>24030</v>
      </c>
      <c r="M4416">
        <v>25</v>
      </c>
      <c r="P4416">
        <v>0</v>
      </c>
      <c r="Q4416">
        <v>0</v>
      </c>
      <c r="R4416">
        <v>0</v>
      </c>
      <c r="S4416">
        <v>0</v>
      </c>
      <c r="T4416">
        <v>0</v>
      </c>
      <c r="U4416" t="s">
        <v>4053</v>
      </c>
      <c r="V4416" t="s">
        <v>32</v>
      </c>
      <c r="W4416" t="s">
        <v>41</v>
      </c>
      <c r="X4416" t="s">
        <v>59</v>
      </c>
      <c r="Y4416">
        <v>0</v>
      </c>
      <c r="AC4416">
        <v>0.5186240391646072</v>
      </c>
    </row>
    <row r="4417" spans="1:29" x14ac:dyDescent="0.35">
      <c r="A4417" t="s">
        <v>8460</v>
      </c>
      <c r="B4417" t="s">
        <v>8461</v>
      </c>
      <c r="C4417">
        <v>5668</v>
      </c>
      <c r="D4417" t="s">
        <v>8421</v>
      </c>
      <c r="E4417">
        <v>10107</v>
      </c>
      <c r="F4417">
        <v>4.8007999999999997</v>
      </c>
      <c r="G4417">
        <v>251</v>
      </c>
      <c r="H4417" t="s">
        <v>525</v>
      </c>
      <c r="I4417" t="s">
        <v>157</v>
      </c>
      <c r="J4417" t="s">
        <v>525</v>
      </c>
      <c r="L4417" t="s">
        <v>8462</v>
      </c>
      <c r="M4417">
        <v>75</v>
      </c>
      <c r="P4417">
        <v>0</v>
      </c>
      <c r="Q4417">
        <v>0</v>
      </c>
      <c r="R4417">
        <v>0</v>
      </c>
      <c r="S4417">
        <v>0</v>
      </c>
      <c r="T4417">
        <v>0</v>
      </c>
      <c r="U4417" t="s">
        <v>8463</v>
      </c>
      <c r="V4417" t="s">
        <v>394</v>
      </c>
      <c r="W4417" t="s">
        <v>395</v>
      </c>
      <c r="X4417" t="s">
        <v>395</v>
      </c>
      <c r="Y4417">
        <v>0</v>
      </c>
      <c r="AC4417">
        <v>0.51877695392819789</v>
      </c>
    </row>
    <row r="4418" spans="1:29" x14ac:dyDescent="0.35">
      <c r="A4418" t="s">
        <v>9115</v>
      </c>
      <c r="B4418" t="s">
        <v>9116</v>
      </c>
      <c r="C4418">
        <v>7004</v>
      </c>
      <c r="D4418" t="s">
        <v>9007</v>
      </c>
      <c r="E4418">
        <v>7666</v>
      </c>
      <c r="F4418">
        <v>3.6383000000000001</v>
      </c>
      <c r="G4418">
        <v>47</v>
      </c>
      <c r="M4418">
        <v>42</v>
      </c>
      <c r="P4418">
        <v>0</v>
      </c>
      <c r="Q4418">
        <v>0</v>
      </c>
      <c r="R4418">
        <v>0</v>
      </c>
      <c r="S4418">
        <v>0</v>
      </c>
      <c r="T4418">
        <v>0</v>
      </c>
      <c r="V4418" t="s">
        <v>222</v>
      </c>
      <c r="W4418" t="s">
        <v>908</v>
      </c>
      <c r="X4418" t="s">
        <v>926</v>
      </c>
      <c r="Y4418">
        <v>0</v>
      </c>
      <c r="AC4418">
        <v>0.51913190881664528</v>
      </c>
    </row>
    <row r="4419" spans="1:29" x14ac:dyDescent="0.35">
      <c r="A4419" t="s">
        <v>1053</v>
      </c>
      <c r="B4419" t="s">
        <v>1054</v>
      </c>
      <c r="C4419">
        <v>6004</v>
      </c>
      <c r="D4419" t="s">
        <v>872</v>
      </c>
      <c r="E4419">
        <v>3802</v>
      </c>
      <c r="F4419">
        <v>3.0526</v>
      </c>
      <c r="G4419">
        <v>38</v>
      </c>
      <c r="M4419">
        <v>150</v>
      </c>
      <c r="P4419">
        <v>0</v>
      </c>
      <c r="Q4419">
        <v>0</v>
      </c>
      <c r="R4419">
        <v>0</v>
      </c>
      <c r="S4419">
        <v>0</v>
      </c>
      <c r="T4419">
        <v>0</v>
      </c>
      <c r="V4419" t="s">
        <v>222</v>
      </c>
      <c r="W4419" t="s">
        <v>908</v>
      </c>
      <c r="X4419" t="s">
        <v>975</v>
      </c>
      <c r="Y4419">
        <v>0</v>
      </c>
      <c r="AC4419">
        <v>0.51926353992874907</v>
      </c>
    </row>
    <row r="4420" spans="1:29" x14ac:dyDescent="0.35">
      <c r="A4420" t="s">
        <v>20461</v>
      </c>
      <c r="B4420" t="s">
        <v>20462</v>
      </c>
      <c r="C4420">
        <v>4164</v>
      </c>
      <c r="D4420" t="s">
        <v>20394</v>
      </c>
      <c r="E4420">
        <v>5581</v>
      </c>
      <c r="F4420">
        <v>4.7366000000000001</v>
      </c>
      <c r="G4420">
        <v>467</v>
      </c>
      <c r="H4420" t="s">
        <v>163</v>
      </c>
      <c r="I4420" t="s">
        <v>157</v>
      </c>
      <c r="J4420" t="s">
        <v>163</v>
      </c>
      <c r="L4420" t="s">
        <v>20463</v>
      </c>
      <c r="M4420">
        <v>69</v>
      </c>
      <c r="P4420">
        <v>0</v>
      </c>
      <c r="Q4420">
        <v>0</v>
      </c>
      <c r="R4420">
        <v>0</v>
      </c>
      <c r="S4420">
        <v>0</v>
      </c>
      <c r="T4420">
        <v>0</v>
      </c>
      <c r="U4420" t="s">
        <v>20464</v>
      </c>
      <c r="V4420" t="s">
        <v>394</v>
      </c>
      <c r="W4420" t="s">
        <v>418</v>
      </c>
      <c r="X4420" t="s">
        <v>419</v>
      </c>
      <c r="Y4420">
        <v>0</v>
      </c>
      <c r="AC4420">
        <v>0.51942881271863695</v>
      </c>
    </row>
    <row r="4421" spans="1:29" x14ac:dyDescent="0.35">
      <c r="A4421" t="s">
        <v>15788</v>
      </c>
      <c r="B4421" t="s">
        <v>15789</v>
      </c>
      <c r="C4421">
        <v>6259</v>
      </c>
      <c r="D4421" t="s">
        <v>15711</v>
      </c>
      <c r="E4421">
        <v>17384</v>
      </c>
      <c r="F4421">
        <v>4.1013000000000002</v>
      </c>
      <c r="G4421">
        <v>79</v>
      </c>
      <c r="H4421" t="s">
        <v>658</v>
      </c>
      <c r="I4421" t="s">
        <v>157</v>
      </c>
      <c r="J4421" t="s">
        <v>658</v>
      </c>
      <c r="L4421" t="s">
        <v>15790</v>
      </c>
      <c r="M4421">
        <v>45</v>
      </c>
      <c r="P4421">
        <v>0</v>
      </c>
      <c r="Q4421">
        <v>0</v>
      </c>
      <c r="R4421">
        <v>0</v>
      </c>
      <c r="S4421">
        <v>0</v>
      </c>
      <c r="T4421">
        <v>1</v>
      </c>
      <c r="U4421" t="s">
        <v>15791</v>
      </c>
      <c r="V4421" t="s">
        <v>222</v>
      </c>
      <c r="W4421" t="s">
        <v>223</v>
      </c>
      <c r="X4421" t="s">
        <v>265</v>
      </c>
      <c r="Y4421">
        <v>0</v>
      </c>
      <c r="AC4421">
        <v>0.51969337967927676</v>
      </c>
    </row>
    <row r="4422" spans="1:29" x14ac:dyDescent="0.35">
      <c r="A4422" t="s">
        <v>7426</v>
      </c>
      <c r="B4422" t="s">
        <v>7427</v>
      </c>
      <c r="C4422">
        <v>6219</v>
      </c>
      <c r="D4422" t="s">
        <v>7319</v>
      </c>
      <c r="E4422">
        <v>5274</v>
      </c>
      <c r="F4422">
        <v>4.8189000000000002</v>
      </c>
      <c r="G4422">
        <v>265</v>
      </c>
      <c r="H4422" t="s">
        <v>115</v>
      </c>
      <c r="I4422" t="s">
        <v>157</v>
      </c>
      <c r="J4422" t="s">
        <v>115</v>
      </c>
      <c r="L4422" t="s">
        <v>7428</v>
      </c>
      <c r="M4422">
        <v>79</v>
      </c>
      <c r="P4422">
        <v>0</v>
      </c>
      <c r="Q4422">
        <v>0</v>
      </c>
      <c r="R4422">
        <v>0</v>
      </c>
      <c r="S4422">
        <v>0</v>
      </c>
      <c r="T4422">
        <v>0</v>
      </c>
      <c r="U4422" t="s">
        <v>7429</v>
      </c>
      <c r="V4422" t="s">
        <v>394</v>
      </c>
      <c r="W4422" t="s">
        <v>418</v>
      </c>
      <c r="X4422" t="s">
        <v>419</v>
      </c>
      <c r="Y4422">
        <v>1</v>
      </c>
      <c r="Z4422">
        <v>23.5</v>
      </c>
      <c r="AA4422">
        <v>23.5</v>
      </c>
      <c r="AC4422">
        <v>0.51971788295299159</v>
      </c>
    </row>
    <row r="4423" spans="1:29" x14ac:dyDescent="0.35">
      <c r="A4423" t="s">
        <v>4310</v>
      </c>
      <c r="B4423" t="s">
        <v>4311</v>
      </c>
      <c r="C4423">
        <v>6474</v>
      </c>
      <c r="D4423" t="s">
        <v>4289</v>
      </c>
      <c r="E4423">
        <v>16446</v>
      </c>
      <c r="F4423">
        <v>3.8220999999999998</v>
      </c>
      <c r="G4423">
        <v>163</v>
      </c>
      <c r="H4423" t="s">
        <v>4312</v>
      </c>
      <c r="I4423" t="s">
        <v>157</v>
      </c>
      <c r="J4423" t="s">
        <v>4312</v>
      </c>
      <c r="L4423" t="s">
        <v>4302</v>
      </c>
      <c r="M4423">
        <v>13</v>
      </c>
      <c r="P4423">
        <v>0</v>
      </c>
      <c r="Q4423">
        <v>0</v>
      </c>
      <c r="R4423">
        <v>0</v>
      </c>
      <c r="S4423">
        <v>0</v>
      </c>
      <c r="T4423">
        <v>1</v>
      </c>
      <c r="U4423" t="s">
        <v>4303</v>
      </c>
      <c r="V4423" t="s">
        <v>306</v>
      </c>
      <c r="W4423" t="s">
        <v>823</v>
      </c>
      <c r="X4423" t="s">
        <v>824</v>
      </c>
      <c r="Y4423">
        <v>0</v>
      </c>
      <c r="AC4423">
        <v>0.51980292028178188</v>
      </c>
    </row>
    <row r="4424" spans="1:29" x14ac:dyDescent="0.35">
      <c r="A4424" t="s">
        <v>2952</v>
      </c>
      <c r="B4424" t="s">
        <v>2953</v>
      </c>
      <c r="C4424">
        <v>5644</v>
      </c>
      <c r="D4424" t="s">
        <v>2788</v>
      </c>
      <c r="E4424">
        <v>14238</v>
      </c>
      <c r="F4424">
        <v>4.4382999999999999</v>
      </c>
      <c r="G4424">
        <v>235</v>
      </c>
      <c r="H4424" t="s">
        <v>2954</v>
      </c>
      <c r="I4424" t="s">
        <v>803</v>
      </c>
      <c r="J4424" t="s">
        <v>2955</v>
      </c>
      <c r="K4424" t="s">
        <v>2956</v>
      </c>
      <c r="L4424" t="s">
        <v>2957</v>
      </c>
      <c r="M4424">
        <v>75</v>
      </c>
      <c r="P4424">
        <v>0</v>
      </c>
      <c r="Q4424">
        <v>0</v>
      </c>
      <c r="R4424">
        <v>1</v>
      </c>
      <c r="S4424">
        <v>0</v>
      </c>
      <c r="T4424">
        <v>0</v>
      </c>
      <c r="U4424" t="s">
        <v>2958</v>
      </c>
      <c r="V4424" t="s">
        <v>306</v>
      </c>
      <c r="W4424" t="s">
        <v>815</v>
      </c>
      <c r="X4424" t="s">
        <v>1155</v>
      </c>
      <c r="Y4424">
        <v>20</v>
      </c>
      <c r="Z4424">
        <v>75</v>
      </c>
      <c r="AA4424">
        <v>75</v>
      </c>
      <c r="AC4424">
        <v>0.51990468344266672</v>
      </c>
    </row>
    <row r="4425" spans="1:29" x14ac:dyDescent="0.35">
      <c r="A4425" t="s">
        <v>5025</v>
      </c>
      <c r="B4425" t="s">
        <v>5026</v>
      </c>
      <c r="C4425">
        <v>6236</v>
      </c>
      <c r="D4425" t="s">
        <v>4908</v>
      </c>
      <c r="E4425">
        <v>94789</v>
      </c>
      <c r="F4425">
        <v>3.7938000000000001</v>
      </c>
      <c r="G4425">
        <v>320</v>
      </c>
      <c r="H4425" t="s">
        <v>5027</v>
      </c>
      <c r="I4425" t="s">
        <v>803</v>
      </c>
      <c r="J4425" t="s">
        <v>5028</v>
      </c>
      <c r="K4425" t="s">
        <v>5029</v>
      </c>
      <c r="L4425" t="s">
        <v>5030</v>
      </c>
      <c r="M4425">
        <v>35</v>
      </c>
      <c r="P4425">
        <v>0</v>
      </c>
      <c r="Q4425">
        <v>0</v>
      </c>
      <c r="R4425">
        <v>0</v>
      </c>
      <c r="S4425">
        <v>0</v>
      </c>
      <c r="T4425">
        <v>0</v>
      </c>
      <c r="U4425" t="s">
        <v>5031</v>
      </c>
      <c r="V4425" t="s">
        <v>306</v>
      </c>
      <c r="W4425" t="s">
        <v>307</v>
      </c>
      <c r="X4425" t="s">
        <v>1087</v>
      </c>
      <c r="Y4425">
        <v>7</v>
      </c>
      <c r="Z4425">
        <v>35</v>
      </c>
      <c r="AA4425">
        <v>35</v>
      </c>
      <c r="AC4425">
        <v>0.5199194372813235</v>
      </c>
    </row>
    <row r="4426" spans="1:29" x14ac:dyDescent="0.35">
      <c r="A4426" t="s">
        <v>3670</v>
      </c>
      <c r="B4426" t="s">
        <v>3671</v>
      </c>
      <c r="C4426">
        <v>5995</v>
      </c>
      <c r="D4426" t="s">
        <v>3614</v>
      </c>
      <c r="E4426">
        <v>22831</v>
      </c>
      <c r="F4426">
        <v>4.1900000000000004</v>
      </c>
      <c r="G4426">
        <v>100</v>
      </c>
      <c r="H4426" t="s">
        <v>536</v>
      </c>
      <c r="I4426" t="s">
        <v>157</v>
      </c>
      <c r="J4426" t="s">
        <v>536</v>
      </c>
      <c r="L4426" t="s">
        <v>3619</v>
      </c>
      <c r="M4426">
        <v>24</v>
      </c>
      <c r="P4426">
        <v>0</v>
      </c>
      <c r="Q4426">
        <v>0</v>
      </c>
      <c r="R4426">
        <v>0</v>
      </c>
      <c r="S4426">
        <v>0</v>
      </c>
      <c r="T4426">
        <v>0</v>
      </c>
      <c r="V4426" t="s">
        <v>160</v>
      </c>
      <c r="W4426" t="s">
        <v>222</v>
      </c>
      <c r="Y4426">
        <v>0</v>
      </c>
      <c r="AC4426">
        <v>0.52023322032768726</v>
      </c>
    </row>
    <row r="4427" spans="1:29" x14ac:dyDescent="0.35">
      <c r="A4427" t="s">
        <v>29407</v>
      </c>
      <c r="B4427" t="s">
        <v>29408</v>
      </c>
      <c r="C4427">
        <v>6285</v>
      </c>
      <c r="D4427" t="s">
        <v>29342</v>
      </c>
      <c r="E4427">
        <v>31769</v>
      </c>
      <c r="F4427">
        <v>3.0270999999999999</v>
      </c>
      <c r="G4427">
        <v>517</v>
      </c>
      <c r="H4427" t="s">
        <v>163</v>
      </c>
      <c r="I4427" t="s">
        <v>157</v>
      </c>
      <c r="J4427" t="s">
        <v>163</v>
      </c>
      <c r="L4427" t="s">
        <v>29409</v>
      </c>
      <c r="M4427">
        <v>10.99</v>
      </c>
      <c r="P4427">
        <v>0</v>
      </c>
      <c r="Q4427">
        <v>0</v>
      </c>
      <c r="R4427">
        <v>0</v>
      </c>
      <c r="S4427">
        <v>0</v>
      </c>
      <c r="T4427">
        <v>1</v>
      </c>
      <c r="U4427" t="s">
        <v>18344</v>
      </c>
      <c r="V4427" t="s">
        <v>394</v>
      </c>
      <c r="W4427" t="s">
        <v>400</v>
      </c>
      <c r="X4427" t="s">
        <v>401</v>
      </c>
      <c r="Y4427">
        <v>0</v>
      </c>
      <c r="AC4427">
        <v>0.52044442098218913</v>
      </c>
    </row>
    <row r="4428" spans="1:29" x14ac:dyDescent="0.35">
      <c r="A4428" t="s">
        <v>21891</v>
      </c>
      <c r="B4428" t="s">
        <v>21892</v>
      </c>
      <c r="C4428">
        <v>6204</v>
      </c>
      <c r="D4428" t="s">
        <v>21846</v>
      </c>
      <c r="E4428">
        <v>45509</v>
      </c>
      <c r="F4428">
        <v>4.0937999999999999</v>
      </c>
      <c r="G4428">
        <v>32</v>
      </c>
      <c r="L4428" t="s">
        <v>21893</v>
      </c>
      <c r="M4428">
        <v>56</v>
      </c>
      <c r="N4428">
        <v>78</v>
      </c>
      <c r="P4428">
        <v>0</v>
      </c>
      <c r="Q4428">
        <v>0</v>
      </c>
      <c r="R4428">
        <v>0</v>
      </c>
      <c r="S4428">
        <v>1</v>
      </c>
      <c r="T4428">
        <v>1</v>
      </c>
      <c r="U4428" t="s">
        <v>21894</v>
      </c>
      <c r="V4428" t="s">
        <v>222</v>
      </c>
      <c r="W4428" t="s">
        <v>33</v>
      </c>
      <c r="Y4428">
        <v>0</v>
      </c>
      <c r="AC4428">
        <v>0.52050318526862749</v>
      </c>
    </row>
    <row r="4429" spans="1:29" x14ac:dyDescent="0.35">
      <c r="A4429" t="s">
        <v>20159</v>
      </c>
      <c r="B4429" t="s">
        <v>20160</v>
      </c>
      <c r="C4429">
        <v>6182</v>
      </c>
      <c r="D4429" t="s">
        <v>20034</v>
      </c>
      <c r="E4429">
        <v>13604</v>
      </c>
      <c r="F4429">
        <v>4.4915000000000003</v>
      </c>
      <c r="G4429">
        <v>295</v>
      </c>
      <c r="H4429" t="s">
        <v>892</v>
      </c>
      <c r="I4429" t="s">
        <v>89</v>
      </c>
      <c r="J4429" t="s">
        <v>20128</v>
      </c>
      <c r="L4429" t="s">
        <v>20161</v>
      </c>
      <c r="M4429">
        <v>20</v>
      </c>
      <c r="P4429">
        <v>0</v>
      </c>
      <c r="Q4429">
        <v>0</v>
      </c>
      <c r="R4429">
        <v>0</v>
      </c>
      <c r="S4429">
        <v>0</v>
      </c>
      <c r="T4429">
        <v>0</v>
      </c>
      <c r="U4429" t="s">
        <v>20162</v>
      </c>
      <c r="V4429" t="s">
        <v>93</v>
      </c>
      <c r="W4429" t="s">
        <v>1745</v>
      </c>
      <c r="X4429" t="s">
        <v>1746</v>
      </c>
      <c r="Y4429">
        <v>5</v>
      </c>
      <c r="Z4429">
        <v>20</v>
      </c>
      <c r="AA4429">
        <v>20</v>
      </c>
      <c r="AC4429">
        <v>0.52120452191823363</v>
      </c>
    </row>
    <row r="4430" spans="1:29" x14ac:dyDescent="0.35">
      <c r="A4430" t="s">
        <v>14517</v>
      </c>
      <c r="B4430" t="s">
        <v>14518</v>
      </c>
      <c r="C4430">
        <v>3297</v>
      </c>
      <c r="D4430" t="s">
        <v>14441</v>
      </c>
      <c r="E4430">
        <v>4776</v>
      </c>
      <c r="F4430">
        <v>4.2157</v>
      </c>
      <c r="G4430">
        <v>51</v>
      </c>
      <c r="H4430" t="s">
        <v>5000</v>
      </c>
      <c r="L4430" t="s">
        <v>14519</v>
      </c>
      <c r="M4430">
        <v>26</v>
      </c>
      <c r="P4430">
        <v>0</v>
      </c>
      <c r="Q4430">
        <v>0</v>
      </c>
      <c r="R4430">
        <v>0</v>
      </c>
      <c r="S4430">
        <v>0</v>
      </c>
      <c r="T4430">
        <v>0</v>
      </c>
      <c r="V4430" t="s">
        <v>172</v>
      </c>
      <c r="W4430" t="s">
        <v>394</v>
      </c>
      <c r="X4430" t="s">
        <v>6159</v>
      </c>
      <c r="Y4430">
        <v>0</v>
      </c>
      <c r="AC4430">
        <v>0.52124452228063922</v>
      </c>
    </row>
    <row r="4431" spans="1:29" x14ac:dyDescent="0.35">
      <c r="A4431" t="s">
        <v>16920</v>
      </c>
      <c r="B4431" t="s">
        <v>16921</v>
      </c>
      <c r="C4431">
        <v>2366</v>
      </c>
      <c r="D4431" t="s">
        <v>16907</v>
      </c>
      <c r="E4431">
        <v>41017</v>
      </c>
      <c r="F4431">
        <v>4.5148999999999999</v>
      </c>
      <c r="G4431">
        <v>2117</v>
      </c>
      <c r="H4431" t="s">
        <v>163</v>
      </c>
      <c r="I4431" t="s">
        <v>89</v>
      </c>
      <c r="J4431" t="s">
        <v>2187</v>
      </c>
      <c r="L4431" t="s">
        <v>16922</v>
      </c>
      <c r="M4431">
        <v>12.5</v>
      </c>
      <c r="P4431">
        <v>0</v>
      </c>
      <c r="Q4431">
        <v>0</v>
      </c>
      <c r="R4431">
        <v>0</v>
      </c>
      <c r="S4431">
        <v>0</v>
      </c>
      <c r="T4431">
        <v>0</v>
      </c>
      <c r="U4431" t="s">
        <v>16911</v>
      </c>
      <c r="V4431" t="s">
        <v>160</v>
      </c>
      <c r="W4431" t="s">
        <v>93</v>
      </c>
      <c r="Y4431">
        <v>2</v>
      </c>
      <c r="Z4431">
        <v>12.5</v>
      </c>
      <c r="AA4431">
        <v>12.5</v>
      </c>
      <c r="AC4431">
        <v>0.52134411959054228</v>
      </c>
    </row>
    <row r="4432" spans="1:29" x14ac:dyDescent="0.35">
      <c r="A4432" t="s">
        <v>23104</v>
      </c>
      <c r="B4432" t="s">
        <v>23105</v>
      </c>
      <c r="C4432">
        <v>6160</v>
      </c>
      <c r="D4432" t="s">
        <v>22962</v>
      </c>
      <c r="E4432">
        <v>15903</v>
      </c>
      <c r="F4432">
        <v>4.3616999999999999</v>
      </c>
      <c r="G4432">
        <v>47</v>
      </c>
      <c r="I4432" t="s">
        <v>803</v>
      </c>
      <c r="J4432" t="s">
        <v>23106</v>
      </c>
      <c r="L4432" t="s">
        <v>23107</v>
      </c>
      <c r="M4432">
        <v>58</v>
      </c>
      <c r="P4432">
        <v>1</v>
      </c>
      <c r="Q4432">
        <v>0</v>
      </c>
      <c r="R4432">
        <v>0</v>
      </c>
      <c r="S4432">
        <v>0</v>
      </c>
      <c r="T4432">
        <v>1</v>
      </c>
      <c r="V4432" t="s">
        <v>306</v>
      </c>
      <c r="W4432" t="s">
        <v>823</v>
      </c>
      <c r="X4432" t="s">
        <v>1091</v>
      </c>
      <c r="Y4432">
        <v>0</v>
      </c>
      <c r="AC4432">
        <v>0.52162645510680716</v>
      </c>
    </row>
    <row r="4433" spans="1:29" x14ac:dyDescent="0.35">
      <c r="A4433" t="s">
        <v>27141</v>
      </c>
      <c r="B4433" t="s">
        <v>27142</v>
      </c>
      <c r="C4433">
        <v>6288</v>
      </c>
      <c r="D4433" t="s">
        <v>27100</v>
      </c>
      <c r="E4433">
        <v>5370</v>
      </c>
      <c r="F4433">
        <v>4.3658999999999999</v>
      </c>
      <c r="G4433">
        <v>246</v>
      </c>
      <c r="H4433" t="s">
        <v>27143</v>
      </c>
      <c r="I4433" t="s">
        <v>38</v>
      </c>
      <c r="J4433" t="s">
        <v>27143</v>
      </c>
      <c r="L4433" t="s">
        <v>27144</v>
      </c>
      <c r="M4433">
        <v>30</v>
      </c>
      <c r="P4433">
        <v>0</v>
      </c>
      <c r="Q4433">
        <v>0</v>
      </c>
      <c r="R4433">
        <v>0</v>
      </c>
      <c r="S4433">
        <v>0</v>
      </c>
      <c r="T4433">
        <v>0</v>
      </c>
      <c r="U4433" t="s">
        <v>27119</v>
      </c>
      <c r="V4433" t="s">
        <v>32</v>
      </c>
      <c r="W4433" t="s">
        <v>41</v>
      </c>
      <c r="X4433" t="s">
        <v>59</v>
      </c>
      <c r="Y4433">
        <v>0</v>
      </c>
      <c r="AC4433">
        <v>0.52165005098139405</v>
      </c>
    </row>
    <row r="4434" spans="1:29" x14ac:dyDescent="0.35">
      <c r="A4434" t="s">
        <v>2866</v>
      </c>
      <c r="B4434" t="s">
        <v>2867</v>
      </c>
      <c r="C4434">
        <v>5644</v>
      </c>
      <c r="D4434" t="s">
        <v>2788</v>
      </c>
      <c r="E4434">
        <v>50752</v>
      </c>
      <c r="F4434">
        <v>4.7557999999999998</v>
      </c>
      <c r="G4434">
        <v>868</v>
      </c>
      <c r="H4434" t="s">
        <v>2868</v>
      </c>
      <c r="I4434" t="s">
        <v>803</v>
      </c>
      <c r="J4434" t="s">
        <v>2869</v>
      </c>
      <c r="K4434" t="s">
        <v>2870</v>
      </c>
      <c r="L4434" t="s">
        <v>2871</v>
      </c>
      <c r="M4434">
        <v>32</v>
      </c>
      <c r="P4434">
        <v>0</v>
      </c>
      <c r="Q4434">
        <v>0</v>
      </c>
      <c r="R4434">
        <v>0</v>
      </c>
      <c r="S4434">
        <v>0</v>
      </c>
      <c r="T4434">
        <v>0</v>
      </c>
      <c r="U4434" t="s">
        <v>2872</v>
      </c>
      <c r="V4434" t="s">
        <v>306</v>
      </c>
      <c r="W4434" t="s">
        <v>307</v>
      </c>
      <c r="X4434" t="s">
        <v>1106</v>
      </c>
      <c r="Y4434">
        <v>12</v>
      </c>
      <c r="Z4434">
        <v>32</v>
      </c>
      <c r="AA4434">
        <v>32</v>
      </c>
      <c r="AC4434">
        <v>0.52171056711355812</v>
      </c>
    </row>
    <row r="4435" spans="1:29" x14ac:dyDescent="0.35">
      <c r="A4435" t="s">
        <v>5300</v>
      </c>
      <c r="B4435" t="s">
        <v>5301</v>
      </c>
      <c r="C4435">
        <v>6236</v>
      </c>
      <c r="D4435" t="s">
        <v>4908</v>
      </c>
      <c r="E4435">
        <v>7741</v>
      </c>
      <c r="F4435">
        <v>4.4545000000000003</v>
      </c>
      <c r="G4435">
        <v>22</v>
      </c>
      <c r="L4435" t="s">
        <v>5302</v>
      </c>
      <c r="M4435">
        <v>46</v>
      </c>
      <c r="P4435">
        <v>0</v>
      </c>
      <c r="Q4435">
        <v>0</v>
      </c>
      <c r="R4435">
        <v>0</v>
      </c>
      <c r="S4435">
        <v>0</v>
      </c>
      <c r="T4435">
        <v>0</v>
      </c>
      <c r="V4435" t="s">
        <v>394</v>
      </c>
      <c r="W4435" t="s">
        <v>33</v>
      </c>
      <c r="Y4435">
        <v>0</v>
      </c>
      <c r="AC4435">
        <v>0.52183895017356619</v>
      </c>
    </row>
    <row r="4436" spans="1:29" x14ac:dyDescent="0.35">
      <c r="A4436" t="s">
        <v>2710</v>
      </c>
      <c r="B4436" t="s">
        <v>2711</v>
      </c>
      <c r="C4436">
        <v>6195</v>
      </c>
      <c r="D4436" t="s">
        <v>2661</v>
      </c>
      <c r="E4436">
        <v>47526</v>
      </c>
      <c r="F4436">
        <v>4.4721000000000002</v>
      </c>
      <c r="G4436">
        <v>519</v>
      </c>
      <c r="H4436" t="s">
        <v>2662</v>
      </c>
      <c r="I4436" t="s">
        <v>157</v>
      </c>
      <c r="J4436" t="s">
        <v>2662</v>
      </c>
      <c r="L4436" t="s">
        <v>2712</v>
      </c>
      <c r="M4436">
        <v>68</v>
      </c>
      <c r="P4436">
        <v>0</v>
      </c>
      <c r="Q4436">
        <v>0</v>
      </c>
      <c r="R4436">
        <v>0</v>
      </c>
      <c r="S4436">
        <v>0</v>
      </c>
      <c r="T4436">
        <v>1</v>
      </c>
      <c r="U4436" t="s">
        <v>2713</v>
      </c>
      <c r="V4436" t="s">
        <v>394</v>
      </c>
      <c r="W4436" t="s">
        <v>400</v>
      </c>
      <c r="X4436" t="s">
        <v>401</v>
      </c>
      <c r="Y4436">
        <v>0</v>
      </c>
      <c r="AC4436">
        <v>0.52203124416650071</v>
      </c>
    </row>
    <row r="4437" spans="1:29" x14ac:dyDescent="0.35">
      <c r="A4437" t="s">
        <v>2152</v>
      </c>
      <c r="B4437" t="s">
        <v>2153</v>
      </c>
      <c r="C4437">
        <v>6272</v>
      </c>
      <c r="D4437" t="s">
        <v>2044</v>
      </c>
      <c r="E4437">
        <v>2634</v>
      </c>
      <c r="F4437">
        <v>4.3333000000000004</v>
      </c>
      <c r="G4437">
        <v>6</v>
      </c>
      <c r="L4437" t="s">
        <v>2154</v>
      </c>
      <c r="M4437">
        <v>199</v>
      </c>
      <c r="N4437">
        <v>317</v>
      </c>
      <c r="P4437">
        <v>1</v>
      </c>
      <c r="Q4437">
        <v>0</v>
      </c>
      <c r="R4437">
        <v>0</v>
      </c>
      <c r="S4437">
        <v>0</v>
      </c>
      <c r="T4437">
        <v>0</v>
      </c>
      <c r="U4437" t="s">
        <v>2155</v>
      </c>
      <c r="V4437" t="s">
        <v>394</v>
      </c>
      <c r="W4437" t="s">
        <v>33</v>
      </c>
      <c r="Y4437">
        <v>0</v>
      </c>
      <c r="AC4437">
        <v>0.52224109205253844</v>
      </c>
    </row>
    <row r="4438" spans="1:29" x14ac:dyDescent="0.35">
      <c r="A4438" t="s">
        <v>817</v>
      </c>
      <c r="B4438" t="s">
        <v>818</v>
      </c>
      <c r="C4438">
        <v>7103</v>
      </c>
      <c r="D4438" t="s">
        <v>801</v>
      </c>
      <c r="E4438">
        <v>5015</v>
      </c>
      <c r="F4438">
        <v>4.1841999999999997</v>
      </c>
      <c r="G4438">
        <v>38</v>
      </c>
      <c r="H4438" t="s">
        <v>819</v>
      </c>
      <c r="I4438" t="s">
        <v>803</v>
      </c>
      <c r="J4438" t="s">
        <v>820</v>
      </c>
      <c r="L4438" t="s">
        <v>821</v>
      </c>
      <c r="M4438">
        <v>19</v>
      </c>
      <c r="P4438">
        <v>0</v>
      </c>
      <c r="Q4438">
        <v>0</v>
      </c>
      <c r="R4438">
        <v>0</v>
      </c>
      <c r="S4438">
        <v>0</v>
      </c>
      <c r="T4438">
        <v>1</v>
      </c>
      <c r="U4438" t="s">
        <v>822</v>
      </c>
      <c r="V4438" t="s">
        <v>306</v>
      </c>
      <c r="W4438" t="s">
        <v>823</v>
      </c>
      <c r="X4438" t="s">
        <v>824</v>
      </c>
      <c r="Y4438">
        <v>0</v>
      </c>
      <c r="AC4438">
        <v>0.52233592163492104</v>
      </c>
    </row>
    <row r="4439" spans="1:29" x14ac:dyDescent="0.35">
      <c r="A4439" t="s">
        <v>5087</v>
      </c>
      <c r="B4439" t="s">
        <v>5088</v>
      </c>
      <c r="C4439">
        <v>6236</v>
      </c>
      <c r="D4439" t="s">
        <v>4908</v>
      </c>
      <c r="E4439">
        <v>55137</v>
      </c>
      <c r="F4439">
        <v>4.2389000000000001</v>
      </c>
      <c r="G4439">
        <v>494</v>
      </c>
      <c r="H4439" t="s">
        <v>5089</v>
      </c>
      <c r="I4439" t="s">
        <v>803</v>
      </c>
      <c r="J4439" t="s">
        <v>5090</v>
      </c>
      <c r="K4439" t="s">
        <v>5091</v>
      </c>
      <c r="L4439" t="s">
        <v>5092</v>
      </c>
      <c r="M4439">
        <v>48</v>
      </c>
      <c r="P4439">
        <v>0</v>
      </c>
      <c r="Q4439">
        <v>0</v>
      </c>
      <c r="R4439">
        <v>0</v>
      </c>
      <c r="S4439">
        <v>0</v>
      </c>
      <c r="T4439">
        <v>0</v>
      </c>
      <c r="U4439" t="s">
        <v>5093</v>
      </c>
      <c r="V4439" t="s">
        <v>306</v>
      </c>
      <c r="W4439" t="s">
        <v>815</v>
      </c>
      <c r="X4439" t="s">
        <v>840</v>
      </c>
      <c r="Y4439">
        <v>5</v>
      </c>
      <c r="Z4439">
        <v>48</v>
      </c>
      <c r="AA4439">
        <v>48</v>
      </c>
      <c r="AC4439">
        <v>0.52252851792846311</v>
      </c>
    </row>
    <row r="4440" spans="1:29" x14ac:dyDescent="0.35">
      <c r="A4440" t="s">
        <v>31722</v>
      </c>
      <c r="B4440" t="s">
        <v>31723</v>
      </c>
      <c r="C4440">
        <v>5979</v>
      </c>
      <c r="D4440" t="s">
        <v>31685</v>
      </c>
      <c r="E4440">
        <v>6756</v>
      </c>
      <c r="F4440">
        <v>4.4000000000000004</v>
      </c>
      <c r="G4440">
        <v>35</v>
      </c>
      <c r="H4440" t="s">
        <v>947</v>
      </c>
      <c r="I4440" t="s">
        <v>21370</v>
      </c>
      <c r="J4440" t="s">
        <v>31552</v>
      </c>
      <c r="M4440">
        <v>56</v>
      </c>
      <c r="P4440">
        <v>0</v>
      </c>
      <c r="Q4440">
        <v>0</v>
      </c>
      <c r="R4440">
        <v>0</v>
      </c>
      <c r="S4440">
        <v>0</v>
      </c>
      <c r="T4440">
        <v>0</v>
      </c>
      <c r="U4440" t="s">
        <v>31724</v>
      </c>
      <c r="V4440" t="s">
        <v>93</v>
      </c>
      <c r="W4440" t="s">
        <v>94</v>
      </c>
      <c r="X4440" t="s">
        <v>95</v>
      </c>
      <c r="Y4440">
        <v>0</v>
      </c>
      <c r="AC4440">
        <v>0.52262436730121686</v>
      </c>
    </row>
    <row r="4441" spans="1:29" x14ac:dyDescent="0.35">
      <c r="A4441" t="s">
        <v>18318</v>
      </c>
      <c r="B4441" t="s">
        <v>18319</v>
      </c>
      <c r="C4441">
        <v>6345</v>
      </c>
      <c r="D4441" t="s">
        <v>18273</v>
      </c>
      <c r="E4441">
        <v>12098</v>
      </c>
      <c r="F4441">
        <v>4.4348000000000001</v>
      </c>
      <c r="G4441">
        <v>46</v>
      </c>
      <c r="H4441" t="s">
        <v>18274</v>
      </c>
      <c r="I4441" t="s">
        <v>803</v>
      </c>
      <c r="J4441" t="s">
        <v>18320</v>
      </c>
      <c r="K4441" t="s">
        <v>18321</v>
      </c>
      <c r="L4441" t="s">
        <v>18322</v>
      </c>
      <c r="M4441">
        <v>19</v>
      </c>
      <c r="P4441">
        <v>0</v>
      </c>
      <c r="Q4441">
        <v>0</v>
      </c>
      <c r="R4441">
        <v>1</v>
      </c>
      <c r="S4441">
        <v>0</v>
      </c>
      <c r="T4441">
        <v>1</v>
      </c>
      <c r="U4441" t="s">
        <v>18323</v>
      </c>
      <c r="V4441" t="s">
        <v>306</v>
      </c>
      <c r="W4441" t="s">
        <v>815</v>
      </c>
      <c r="X4441" t="s">
        <v>840</v>
      </c>
      <c r="Y4441">
        <v>2</v>
      </c>
      <c r="Z4441">
        <v>19</v>
      </c>
      <c r="AA4441">
        <v>19</v>
      </c>
      <c r="AC4441">
        <v>0.52268026050055449</v>
      </c>
    </row>
    <row r="4442" spans="1:29" x14ac:dyDescent="0.35">
      <c r="A4442" t="s">
        <v>24530</v>
      </c>
      <c r="B4442" t="s">
        <v>24531</v>
      </c>
      <c r="C4442">
        <v>6363</v>
      </c>
      <c r="D4442" t="s">
        <v>24503</v>
      </c>
      <c r="E4442">
        <v>25453</v>
      </c>
      <c r="F4442">
        <v>3.9859</v>
      </c>
      <c r="G4442">
        <v>71</v>
      </c>
      <c r="H4442" t="s">
        <v>24532</v>
      </c>
      <c r="I4442" t="s">
        <v>803</v>
      </c>
      <c r="J4442" t="s">
        <v>2010</v>
      </c>
      <c r="K4442" t="s">
        <v>24533</v>
      </c>
      <c r="L4442" t="s">
        <v>24534</v>
      </c>
      <c r="M4442">
        <v>26</v>
      </c>
      <c r="P4442">
        <v>0</v>
      </c>
      <c r="Q4442">
        <v>0</v>
      </c>
      <c r="R4442">
        <v>0</v>
      </c>
      <c r="S4442">
        <v>0</v>
      </c>
      <c r="T4442">
        <v>1</v>
      </c>
      <c r="U4442" t="s">
        <v>24535</v>
      </c>
      <c r="V4442" t="s">
        <v>306</v>
      </c>
      <c r="W4442" t="s">
        <v>815</v>
      </c>
      <c r="X4442" t="s">
        <v>840</v>
      </c>
      <c r="Y4442">
        <v>0</v>
      </c>
      <c r="AC4442">
        <v>0.52269169986097286</v>
      </c>
    </row>
    <row r="4443" spans="1:29" x14ac:dyDescent="0.35">
      <c r="A4443" t="s">
        <v>9086</v>
      </c>
      <c r="B4443" t="s">
        <v>9087</v>
      </c>
      <c r="C4443">
        <v>7004</v>
      </c>
      <c r="D4443" t="s">
        <v>9007</v>
      </c>
      <c r="E4443">
        <v>11870</v>
      </c>
      <c r="F4443">
        <v>3.5545</v>
      </c>
      <c r="G4443">
        <v>110</v>
      </c>
      <c r="H4443" t="s">
        <v>432</v>
      </c>
      <c r="I4443" t="s">
        <v>157</v>
      </c>
      <c r="J4443" t="s">
        <v>432</v>
      </c>
      <c r="L4443" t="s">
        <v>9088</v>
      </c>
      <c r="M4443">
        <v>29</v>
      </c>
      <c r="P4443">
        <v>0</v>
      </c>
      <c r="Q4443">
        <v>0</v>
      </c>
      <c r="R4443">
        <v>0</v>
      </c>
      <c r="S4443">
        <v>0</v>
      </c>
      <c r="T4443">
        <v>0</v>
      </c>
      <c r="V4443" t="s">
        <v>222</v>
      </c>
      <c r="W4443" t="s">
        <v>223</v>
      </c>
      <c r="X4443" t="s">
        <v>265</v>
      </c>
      <c r="Y4443">
        <v>0</v>
      </c>
      <c r="AC4443">
        <v>0.522784650185526</v>
      </c>
    </row>
    <row r="4444" spans="1:29" x14ac:dyDescent="0.35">
      <c r="A4444" t="s">
        <v>9497</v>
      </c>
      <c r="B4444" t="s">
        <v>9498</v>
      </c>
      <c r="C4444">
        <v>6089</v>
      </c>
      <c r="D4444" t="s">
        <v>9413</v>
      </c>
      <c r="E4444">
        <v>8588</v>
      </c>
      <c r="F4444">
        <v>4.4397000000000002</v>
      </c>
      <c r="G4444">
        <v>116</v>
      </c>
      <c r="H4444" t="s">
        <v>426</v>
      </c>
      <c r="I4444" t="s">
        <v>157</v>
      </c>
      <c r="J4444" t="s">
        <v>426</v>
      </c>
      <c r="L4444" t="s">
        <v>9499</v>
      </c>
      <c r="M4444">
        <v>30</v>
      </c>
      <c r="P4444">
        <v>0</v>
      </c>
      <c r="Q4444">
        <v>0</v>
      </c>
      <c r="R4444">
        <v>1</v>
      </c>
      <c r="S4444">
        <v>0</v>
      </c>
      <c r="T4444">
        <v>0</v>
      </c>
      <c r="U4444" t="s">
        <v>9500</v>
      </c>
      <c r="V4444" t="s">
        <v>394</v>
      </c>
      <c r="W4444" t="s">
        <v>428</v>
      </c>
      <c r="X4444" t="s">
        <v>429</v>
      </c>
      <c r="Y4444">
        <v>0</v>
      </c>
      <c r="AC4444">
        <v>0.52288812754968617</v>
      </c>
    </row>
    <row r="4445" spans="1:29" x14ac:dyDescent="0.35">
      <c r="A4445" t="s">
        <v>14154</v>
      </c>
      <c r="B4445" t="s">
        <v>14155</v>
      </c>
      <c r="C4445">
        <v>6295</v>
      </c>
      <c r="D4445" t="s">
        <v>14091</v>
      </c>
      <c r="E4445">
        <v>1592</v>
      </c>
      <c r="F4445">
        <v>3.25</v>
      </c>
      <c r="G4445">
        <v>4</v>
      </c>
      <c r="L4445" t="s">
        <v>14156</v>
      </c>
      <c r="M4445">
        <v>18</v>
      </c>
      <c r="N4445">
        <v>26</v>
      </c>
      <c r="P4445">
        <v>0</v>
      </c>
      <c r="Q4445">
        <v>0</v>
      </c>
      <c r="R4445">
        <v>1</v>
      </c>
      <c r="S4445">
        <v>0</v>
      </c>
      <c r="T4445">
        <v>0</v>
      </c>
      <c r="U4445" t="s">
        <v>14101</v>
      </c>
      <c r="V4445" t="s">
        <v>394</v>
      </c>
      <c r="W4445" t="s">
        <v>33</v>
      </c>
      <c r="Y4445">
        <v>0</v>
      </c>
      <c r="AC4445">
        <v>0.52289409109408536</v>
      </c>
    </row>
    <row r="4446" spans="1:29" x14ac:dyDescent="0.35">
      <c r="A4446" t="s">
        <v>3108</v>
      </c>
      <c r="B4446" t="s">
        <v>3109</v>
      </c>
      <c r="C4446">
        <v>6487</v>
      </c>
      <c r="D4446" t="s">
        <v>3066</v>
      </c>
      <c r="E4446">
        <v>550</v>
      </c>
      <c r="F4446">
        <v>4.75</v>
      </c>
      <c r="G4446">
        <v>4</v>
      </c>
      <c r="H4446" t="s">
        <v>3075</v>
      </c>
      <c r="I4446" t="s">
        <v>38</v>
      </c>
      <c r="J4446" t="s">
        <v>3075</v>
      </c>
      <c r="L4446" t="s">
        <v>3107</v>
      </c>
      <c r="M4446">
        <v>107</v>
      </c>
      <c r="P4446">
        <v>0</v>
      </c>
      <c r="Q4446">
        <v>0</v>
      </c>
      <c r="R4446">
        <v>1</v>
      </c>
      <c r="S4446">
        <v>0</v>
      </c>
      <c r="T4446">
        <v>0</v>
      </c>
      <c r="U4446" t="s">
        <v>3072</v>
      </c>
      <c r="V4446" t="s">
        <v>32</v>
      </c>
      <c r="W4446" t="s">
        <v>41</v>
      </c>
      <c r="X4446" t="s">
        <v>42</v>
      </c>
      <c r="Y4446">
        <v>2</v>
      </c>
      <c r="Z4446">
        <v>53</v>
      </c>
      <c r="AA4446">
        <v>34</v>
      </c>
      <c r="AC4446">
        <v>0.52294849001924404</v>
      </c>
    </row>
    <row r="4447" spans="1:29" x14ac:dyDescent="0.35">
      <c r="A4447" t="s">
        <v>12556</v>
      </c>
      <c r="B4447" t="s">
        <v>12557</v>
      </c>
      <c r="C4447">
        <v>6117</v>
      </c>
      <c r="D4447" t="s">
        <v>12459</v>
      </c>
      <c r="E4447">
        <v>6964</v>
      </c>
      <c r="F4447">
        <v>4.25</v>
      </c>
      <c r="G4447">
        <v>12</v>
      </c>
      <c r="H4447" t="s">
        <v>432</v>
      </c>
      <c r="I4447" t="s">
        <v>157</v>
      </c>
      <c r="J4447" t="s">
        <v>432</v>
      </c>
      <c r="L4447" t="s">
        <v>12558</v>
      </c>
      <c r="M4447">
        <v>38</v>
      </c>
      <c r="P4447">
        <v>1</v>
      </c>
      <c r="Q4447">
        <v>0</v>
      </c>
      <c r="R4447">
        <v>1</v>
      </c>
      <c r="S4447">
        <v>0</v>
      </c>
      <c r="T4447">
        <v>1</v>
      </c>
      <c r="U4447" t="s">
        <v>12559</v>
      </c>
      <c r="V4447" t="s">
        <v>93</v>
      </c>
      <c r="W4447" t="s">
        <v>94</v>
      </c>
      <c r="X4447" t="s">
        <v>95</v>
      </c>
      <c r="Y4447">
        <v>0</v>
      </c>
      <c r="AC4447">
        <v>0.52306851985999148</v>
      </c>
    </row>
    <row r="4448" spans="1:29" x14ac:dyDescent="0.35">
      <c r="A4448" t="s">
        <v>30502</v>
      </c>
      <c r="B4448" t="s">
        <v>30503</v>
      </c>
      <c r="C4448">
        <v>4225</v>
      </c>
      <c r="D4448" t="s">
        <v>30319</v>
      </c>
      <c r="E4448">
        <v>15813</v>
      </c>
      <c r="F4448">
        <v>4.5545999999999998</v>
      </c>
      <c r="G4448">
        <v>577</v>
      </c>
      <c r="H4448" t="s">
        <v>30504</v>
      </c>
      <c r="I4448" t="s">
        <v>803</v>
      </c>
      <c r="J4448" t="s">
        <v>30489</v>
      </c>
      <c r="K4448" t="s">
        <v>30505</v>
      </c>
      <c r="L4448" t="s">
        <v>30506</v>
      </c>
      <c r="M4448">
        <v>20</v>
      </c>
      <c r="P4448">
        <v>0</v>
      </c>
      <c r="Q4448">
        <v>0</v>
      </c>
      <c r="R4448">
        <v>0</v>
      </c>
      <c r="S4448">
        <v>0</v>
      </c>
      <c r="T4448">
        <v>0</v>
      </c>
      <c r="U4448" t="s">
        <v>30507</v>
      </c>
      <c r="V4448" t="s">
        <v>306</v>
      </c>
      <c r="W4448" t="s">
        <v>307</v>
      </c>
      <c r="X4448" t="s">
        <v>1212</v>
      </c>
      <c r="Y4448">
        <v>4</v>
      </c>
      <c r="Z4448">
        <v>20</v>
      </c>
      <c r="AA4448">
        <v>20</v>
      </c>
      <c r="AC4448">
        <v>0.52333919988519917</v>
      </c>
    </row>
    <row r="4449" spans="1:29" x14ac:dyDescent="0.35">
      <c r="A4449" t="s">
        <v>23042</v>
      </c>
      <c r="B4449" t="s">
        <v>23043</v>
      </c>
      <c r="C4449">
        <v>6160</v>
      </c>
      <c r="D4449" t="s">
        <v>22962</v>
      </c>
      <c r="E4449">
        <v>31876</v>
      </c>
      <c r="F4449">
        <v>4.5248999999999997</v>
      </c>
      <c r="G4449">
        <v>181</v>
      </c>
      <c r="L4449" t="s">
        <v>23044</v>
      </c>
      <c r="M4449">
        <v>53</v>
      </c>
      <c r="P4449">
        <v>0</v>
      </c>
      <c r="Q4449">
        <v>0</v>
      </c>
      <c r="R4449">
        <v>0</v>
      </c>
      <c r="S4449">
        <v>0</v>
      </c>
      <c r="T4449">
        <v>1</v>
      </c>
      <c r="V4449" t="s">
        <v>306</v>
      </c>
      <c r="W4449" t="s">
        <v>815</v>
      </c>
      <c r="X4449" t="s">
        <v>840</v>
      </c>
      <c r="Y4449">
        <v>0</v>
      </c>
      <c r="AC4449">
        <v>0.52344453903461241</v>
      </c>
    </row>
    <row r="4450" spans="1:29" x14ac:dyDescent="0.35">
      <c r="A4450" t="s">
        <v>24256</v>
      </c>
      <c r="B4450" t="s">
        <v>24257</v>
      </c>
      <c r="C4450">
        <v>1164</v>
      </c>
      <c r="D4450" t="s">
        <v>24248</v>
      </c>
      <c r="E4450">
        <v>4047</v>
      </c>
      <c r="F4450">
        <v>4.7907999999999999</v>
      </c>
      <c r="G4450">
        <v>2576</v>
      </c>
      <c r="H4450" t="s">
        <v>37</v>
      </c>
      <c r="I4450" t="s">
        <v>38</v>
      </c>
      <c r="J4450" t="s">
        <v>68</v>
      </c>
      <c r="L4450" t="s">
        <v>24258</v>
      </c>
      <c r="M4450">
        <v>129</v>
      </c>
      <c r="P4450">
        <v>0</v>
      </c>
      <c r="Q4450">
        <v>0</v>
      </c>
      <c r="R4450">
        <v>0</v>
      </c>
      <c r="S4450">
        <v>0</v>
      </c>
      <c r="T4450">
        <v>0</v>
      </c>
      <c r="V4450" t="s">
        <v>32</v>
      </c>
      <c r="W4450" t="s">
        <v>172</v>
      </c>
      <c r="X4450" t="s">
        <v>173</v>
      </c>
      <c r="Y4450">
        <v>3</v>
      </c>
      <c r="Z4450">
        <v>98</v>
      </c>
      <c r="AA4450">
        <v>34</v>
      </c>
      <c r="AC4450">
        <v>0.52345447656717625</v>
      </c>
    </row>
    <row r="4451" spans="1:29" x14ac:dyDescent="0.35">
      <c r="A4451" t="s">
        <v>26106</v>
      </c>
      <c r="B4451" t="s">
        <v>26107</v>
      </c>
      <c r="C4451">
        <v>3902</v>
      </c>
      <c r="D4451" t="s">
        <v>25136</v>
      </c>
      <c r="E4451">
        <v>4486</v>
      </c>
      <c r="F4451">
        <v>5</v>
      </c>
      <c r="G4451">
        <v>2</v>
      </c>
      <c r="M4451">
        <v>12</v>
      </c>
      <c r="P4451">
        <v>0</v>
      </c>
      <c r="Q4451">
        <v>0</v>
      </c>
      <c r="R4451">
        <v>0</v>
      </c>
      <c r="S4451">
        <v>1</v>
      </c>
      <c r="T4451">
        <v>1</v>
      </c>
      <c r="U4451" t="s">
        <v>4960</v>
      </c>
      <c r="V4451" t="s">
        <v>306</v>
      </c>
      <c r="W4451" t="s">
        <v>1312</v>
      </c>
      <c r="X4451" t="s">
        <v>7775</v>
      </c>
      <c r="Y4451">
        <v>0</v>
      </c>
      <c r="AC4451">
        <v>0.52372916529636948</v>
      </c>
    </row>
    <row r="4452" spans="1:29" x14ac:dyDescent="0.35">
      <c r="A4452" t="s">
        <v>19030</v>
      </c>
      <c r="B4452" t="s">
        <v>19031</v>
      </c>
      <c r="C4452">
        <v>6332</v>
      </c>
      <c r="D4452" t="s">
        <v>18904</v>
      </c>
      <c r="E4452">
        <v>13625</v>
      </c>
      <c r="F4452">
        <v>3.8428</v>
      </c>
      <c r="G4452">
        <v>159</v>
      </c>
      <c r="H4452" t="s">
        <v>19032</v>
      </c>
      <c r="I4452" t="s">
        <v>157</v>
      </c>
      <c r="J4452" t="s">
        <v>19032</v>
      </c>
      <c r="K4452" t="s">
        <v>1306</v>
      </c>
      <c r="L4452" t="s">
        <v>19033</v>
      </c>
      <c r="M4452">
        <v>24</v>
      </c>
      <c r="P4452">
        <v>0</v>
      </c>
      <c r="Q4452">
        <v>0</v>
      </c>
      <c r="R4452">
        <v>0</v>
      </c>
      <c r="S4452">
        <v>0</v>
      </c>
      <c r="T4452">
        <v>1</v>
      </c>
      <c r="U4452" t="s">
        <v>19034</v>
      </c>
      <c r="V4452" t="s">
        <v>306</v>
      </c>
      <c r="W4452" t="s">
        <v>823</v>
      </c>
      <c r="X4452" t="s">
        <v>1392</v>
      </c>
      <c r="Y4452">
        <v>0</v>
      </c>
      <c r="AC4452">
        <v>0.52376863422528019</v>
      </c>
    </row>
    <row r="4453" spans="1:29" x14ac:dyDescent="0.35">
      <c r="A4453" t="s">
        <v>32152</v>
      </c>
      <c r="B4453" t="s">
        <v>32153</v>
      </c>
      <c r="C4453">
        <v>6149</v>
      </c>
      <c r="D4453" t="s">
        <v>32148</v>
      </c>
      <c r="E4453">
        <v>18197</v>
      </c>
      <c r="F4453">
        <v>4.0999999999999996</v>
      </c>
      <c r="G4453">
        <v>230</v>
      </c>
      <c r="H4453" t="s">
        <v>8193</v>
      </c>
      <c r="I4453" t="s">
        <v>803</v>
      </c>
      <c r="J4453" t="s">
        <v>5042</v>
      </c>
      <c r="L4453" t="s">
        <v>32154</v>
      </c>
      <c r="M4453">
        <v>40</v>
      </c>
      <c r="O4453">
        <v>30</v>
      </c>
      <c r="P4453">
        <v>0</v>
      </c>
      <c r="Q4453">
        <v>0</v>
      </c>
      <c r="R4453">
        <v>1</v>
      </c>
      <c r="S4453">
        <v>0</v>
      </c>
      <c r="T4453">
        <v>0</v>
      </c>
      <c r="U4453" t="s">
        <v>32155</v>
      </c>
      <c r="V4453" t="s">
        <v>306</v>
      </c>
      <c r="W4453" t="s">
        <v>815</v>
      </c>
      <c r="X4453" t="s">
        <v>1155</v>
      </c>
      <c r="Y4453">
        <v>0</v>
      </c>
      <c r="AC4453">
        <v>0.52378560214342518</v>
      </c>
    </row>
    <row r="4454" spans="1:29" x14ac:dyDescent="0.35">
      <c r="A4454" t="s">
        <v>29280</v>
      </c>
      <c r="B4454" t="s">
        <v>29281</v>
      </c>
      <c r="C4454">
        <v>6238</v>
      </c>
      <c r="D4454" t="s">
        <v>29270</v>
      </c>
      <c r="E4454">
        <v>14269</v>
      </c>
      <c r="F4454">
        <v>4.3216000000000001</v>
      </c>
      <c r="G4454">
        <v>342</v>
      </c>
      <c r="H4454" t="s">
        <v>186</v>
      </c>
      <c r="I4454" t="s">
        <v>38</v>
      </c>
      <c r="J4454" t="s">
        <v>186</v>
      </c>
      <c r="L4454" t="s">
        <v>29282</v>
      </c>
      <c r="M4454">
        <v>88</v>
      </c>
      <c r="P4454">
        <v>0</v>
      </c>
      <c r="Q4454">
        <v>0</v>
      </c>
      <c r="R4454">
        <v>0</v>
      </c>
      <c r="S4454">
        <v>0</v>
      </c>
      <c r="T4454">
        <v>1</v>
      </c>
      <c r="U4454" t="s">
        <v>29272</v>
      </c>
      <c r="V4454" t="s">
        <v>32</v>
      </c>
      <c r="W4454" t="s">
        <v>41</v>
      </c>
      <c r="X4454" t="s">
        <v>42</v>
      </c>
      <c r="Y4454">
        <v>1</v>
      </c>
      <c r="Z4454">
        <v>32</v>
      </c>
      <c r="AA4454">
        <v>32</v>
      </c>
      <c r="AC4454">
        <v>0.52403674997733452</v>
      </c>
    </row>
    <row r="4455" spans="1:29" x14ac:dyDescent="0.35">
      <c r="A4455" t="s">
        <v>19921</v>
      </c>
      <c r="B4455" t="s">
        <v>19922</v>
      </c>
      <c r="C4455">
        <v>6315</v>
      </c>
      <c r="D4455" t="s">
        <v>19814</v>
      </c>
      <c r="E4455">
        <v>196</v>
      </c>
      <c r="F4455">
        <v>4.3899999999999997</v>
      </c>
      <c r="G4455">
        <v>100</v>
      </c>
      <c r="H4455" t="s">
        <v>19905</v>
      </c>
      <c r="I4455" t="s">
        <v>157</v>
      </c>
      <c r="J4455" t="s">
        <v>19905</v>
      </c>
      <c r="L4455" t="s">
        <v>19919</v>
      </c>
      <c r="M4455">
        <v>25</v>
      </c>
      <c r="P4455">
        <v>0</v>
      </c>
      <c r="Q4455">
        <v>1</v>
      </c>
      <c r="R4455">
        <v>0</v>
      </c>
      <c r="S4455">
        <v>0</v>
      </c>
      <c r="T4455">
        <v>0</v>
      </c>
      <c r="U4455" t="s">
        <v>19923</v>
      </c>
      <c r="V4455" t="s">
        <v>222</v>
      </c>
      <c r="W4455" t="s">
        <v>223</v>
      </c>
      <c r="X4455" t="s">
        <v>265</v>
      </c>
      <c r="Y4455">
        <v>1</v>
      </c>
      <c r="Z4455">
        <v>13.5</v>
      </c>
      <c r="AA4455">
        <v>13.5</v>
      </c>
      <c r="AC4455">
        <v>0.52410273033333921</v>
      </c>
    </row>
    <row r="4456" spans="1:29" x14ac:dyDescent="0.35">
      <c r="A4456" t="s">
        <v>9683</v>
      </c>
      <c r="B4456" t="s">
        <v>9684</v>
      </c>
      <c r="C4456">
        <v>6329</v>
      </c>
      <c r="D4456" t="s">
        <v>9660</v>
      </c>
      <c r="E4456">
        <v>2833</v>
      </c>
      <c r="F4456">
        <v>4.6376999999999997</v>
      </c>
      <c r="G4456">
        <v>69</v>
      </c>
      <c r="H4456" t="s">
        <v>163</v>
      </c>
      <c r="I4456" t="s">
        <v>157</v>
      </c>
      <c r="J4456" t="s">
        <v>163</v>
      </c>
      <c r="L4456" t="s">
        <v>9685</v>
      </c>
      <c r="M4456">
        <v>68</v>
      </c>
      <c r="P4456">
        <v>0</v>
      </c>
      <c r="Q4456">
        <v>0</v>
      </c>
      <c r="R4456">
        <v>1</v>
      </c>
      <c r="S4456">
        <v>0</v>
      </c>
      <c r="T4456">
        <v>1</v>
      </c>
      <c r="U4456" t="s">
        <v>9686</v>
      </c>
      <c r="V4456" t="s">
        <v>394</v>
      </c>
      <c r="W4456" t="s">
        <v>400</v>
      </c>
      <c r="X4456" t="s">
        <v>401</v>
      </c>
      <c r="Y4456">
        <v>0</v>
      </c>
      <c r="AC4456">
        <v>0.52414710463285652</v>
      </c>
    </row>
    <row r="4457" spans="1:29" x14ac:dyDescent="0.35">
      <c r="A4457" t="s">
        <v>10241</v>
      </c>
      <c r="B4457" t="s">
        <v>10242</v>
      </c>
      <c r="C4457">
        <v>6200</v>
      </c>
      <c r="D4457" t="s">
        <v>9905</v>
      </c>
      <c r="E4457">
        <v>0</v>
      </c>
      <c r="H4457" t="s">
        <v>9959</v>
      </c>
      <c r="I4457" t="s">
        <v>803</v>
      </c>
      <c r="J4457" t="s">
        <v>10243</v>
      </c>
      <c r="K4457" t="s">
        <v>10244</v>
      </c>
      <c r="L4457" t="s">
        <v>9962</v>
      </c>
      <c r="M4457">
        <v>32</v>
      </c>
      <c r="P4457">
        <v>0</v>
      </c>
      <c r="Q4457">
        <v>0</v>
      </c>
      <c r="R4457">
        <v>0</v>
      </c>
      <c r="S4457">
        <v>0</v>
      </c>
      <c r="T4457">
        <v>0</v>
      </c>
      <c r="V4457" t="s">
        <v>306</v>
      </c>
      <c r="W4457" t="s">
        <v>815</v>
      </c>
      <c r="X4457" t="s">
        <v>869</v>
      </c>
      <c r="Y4457">
        <v>3</v>
      </c>
      <c r="Z4457">
        <v>32</v>
      </c>
      <c r="AA4457">
        <v>32</v>
      </c>
      <c r="AC4457">
        <v>0.52503486716207248</v>
      </c>
    </row>
    <row r="4458" spans="1:29" x14ac:dyDescent="0.35">
      <c r="A4458" t="s">
        <v>2700</v>
      </c>
      <c r="B4458" t="s">
        <v>2701</v>
      </c>
      <c r="C4458">
        <v>6195</v>
      </c>
      <c r="D4458" t="s">
        <v>2661</v>
      </c>
      <c r="E4458">
        <v>52399</v>
      </c>
      <c r="F4458">
        <v>4.4309000000000003</v>
      </c>
      <c r="G4458">
        <v>608</v>
      </c>
      <c r="H4458" t="s">
        <v>2702</v>
      </c>
      <c r="I4458" t="s">
        <v>157</v>
      </c>
      <c r="J4458" t="s">
        <v>2702</v>
      </c>
      <c r="L4458" t="s">
        <v>2703</v>
      </c>
      <c r="M4458">
        <v>30</v>
      </c>
      <c r="P4458">
        <v>0</v>
      </c>
      <c r="Q4458">
        <v>0</v>
      </c>
      <c r="R4458">
        <v>0</v>
      </c>
      <c r="S4458">
        <v>0</v>
      </c>
      <c r="T4458">
        <v>1</v>
      </c>
      <c r="U4458" t="s">
        <v>2704</v>
      </c>
      <c r="V4458" t="s">
        <v>394</v>
      </c>
      <c r="W4458" t="s">
        <v>428</v>
      </c>
      <c r="X4458" t="s">
        <v>464</v>
      </c>
      <c r="Y4458">
        <v>0</v>
      </c>
      <c r="AC4458">
        <v>0.52505608629657685</v>
      </c>
    </row>
    <row r="4459" spans="1:29" x14ac:dyDescent="0.35">
      <c r="A4459" t="s">
        <v>1628</v>
      </c>
      <c r="B4459" t="s">
        <v>1629</v>
      </c>
      <c r="C4459">
        <v>1517</v>
      </c>
      <c r="D4459" t="s">
        <v>1520</v>
      </c>
      <c r="E4459">
        <v>13135</v>
      </c>
      <c r="F4459">
        <v>4</v>
      </c>
      <c r="G4459">
        <v>67</v>
      </c>
      <c r="H4459" t="s">
        <v>1630</v>
      </c>
      <c r="I4459" t="s">
        <v>38</v>
      </c>
      <c r="J4459" t="s">
        <v>1631</v>
      </c>
      <c r="L4459" t="s">
        <v>1575</v>
      </c>
      <c r="M4459">
        <v>34</v>
      </c>
      <c r="P4459">
        <v>0</v>
      </c>
      <c r="Q4459">
        <v>0</v>
      </c>
      <c r="R4459">
        <v>0</v>
      </c>
      <c r="S4459">
        <v>1</v>
      </c>
      <c r="T4459">
        <v>0</v>
      </c>
      <c r="V4459" t="s">
        <v>32</v>
      </c>
      <c r="W4459" t="s">
        <v>41</v>
      </c>
      <c r="X4459" t="s">
        <v>59</v>
      </c>
      <c r="Y4459">
        <v>0</v>
      </c>
      <c r="AC4459">
        <v>0.52510212360896458</v>
      </c>
    </row>
    <row r="4460" spans="1:29" x14ac:dyDescent="0.35">
      <c r="A4460" t="s">
        <v>24243</v>
      </c>
      <c r="B4460" t="s">
        <v>24244</v>
      </c>
      <c r="C4460">
        <v>6155</v>
      </c>
      <c r="D4460" t="s">
        <v>24241</v>
      </c>
      <c r="E4460">
        <v>3290</v>
      </c>
      <c r="F4460">
        <v>3.1974999999999998</v>
      </c>
      <c r="G4460">
        <v>162</v>
      </c>
      <c r="H4460" t="s">
        <v>13646</v>
      </c>
      <c r="I4460" t="s">
        <v>157</v>
      </c>
      <c r="J4460" t="s">
        <v>13646</v>
      </c>
      <c r="L4460" t="s">
        <v>24245</v>
      </c>
      <c r="M4460">
        <v>58</v>
      </c>
      <c r="P4460">
        <v>0</v>
      </c>
      <c r="Q4460">
        <v>0</v>
      </c>
      <c r="R4460">
        <v>1</v>
      </c>
      <c r="S4460">
        <v>1</v>
      </c>
      <c r="T4460">
        <v>0</v>
      </c>
      <c r="V4460" t="s">
        <v>222</v>
      </c>
      <c r="W4460" t="s">
        <v>223</v>
      </c>
      <c r="X4460" t="s">
        <v>271</v>
      </c>
      <c r="Y4460">
        <v>0</v>
      </c>
      <c r="AC4460">
        <v>0.52516402796882078</v>
      </c>
    </row>
    <row r="4461" spans="1:29" x14ac:dyDescent="0.35">
      <c r="A4461" t="s">
        <v>19373</v>
      </c>
      <c r="B4461" t="s">
        <v>19374</v>
      </c>
      <c r="C4461">
        <v>6376</v>
      </c>
      <c r="D4461" t="s">
        <v>19375</v>
      </c>
      <c r="E4461">
        <v>8760</v>
      </c>
      <c r="F4461">
        <v>4.4348000000000001</v>
      </c>
      <c r="G4461">
        <v>69</v>
      </c>
      <c r="H4461" t="s">
        <v>19376</v>
      </c>
      <c r="I4461" t="s">
        <v>157</v>
      </c>
      <c r="J4461" t="s">
        <v>19376</v>
      </c>
      <c r="L4461" t="s">
        <v>19377</v>
      </c>
      <c r="M4461">
        <v>23</v>
      </c>
      <c r="P4461">
        <v>0</v>
      </c>
      <c r="Q4461">
        <v>0</v>
      </c>
      <c r="R4461">
        <v>1</v>
      </c>
      <c r="S4461">
        <v>0</v>
      </c>
      <c r="T4461">
        <v>0</v>
      </c>
      <c r="U4461" t="s">
        <v>19378</v>
      </c>
      <c r="V4461" t="s">
        <v>222</v>
      </c>
      <c r="W4461" t="s">
        <v>223</v>
      </c>
      <c r="X4461" t="s">
        <v>235</v>
      </c>
      <c r="Y4461">
        <v>0</v>
      </c>
      <c r="AC4461">
        <v>0.52531100693347177</v>
      </c>
    </row>
    <row r="4462" spans="1:29" x14ac:dyDescent="0.35">
      <c r="A4462" t="s">
        <v>13427</v>
      </c>
      <c r="B4462" t="s">
        <v>13428</v>
      </c>
      <c r="C4462">
        <v>7050</v>
      </c>
      <c r="D4462" t="s">
        <v>13372</v>
      </c>
      <c r="E4462">
        <v>797</v>
      </c>
      <c r="F4462">
        <v>4.6607000000000003</v>
      </c>
      <c r="G4462">
        <v>168</v>
      </c>
      <c r="H4462" t="s">
        <v>13429</v>
      </c>
      <c r="I4462" t="s">
        <v>157</v>
      </c>
      <c r="J4462" t="s">
        <v>13429</v>
      </c>
      <c r="L4462" t="s">
        <v>13430</v>
      </c>
      <c r="M4462">
        <v>26</v>
      </c>
      <c r="P4462">
        <v>0</v>
      </c>
      <c r="Q4462">
        <v>1</v>
      </c>
      <c r="R4462">
        <v>0</v>
      </c>
      <c r="S4462">
        <v>0</v>
      </c>
      <c r="T4462">
        <v>1</v>
      </c>
      <c r="U4462" t="s">
        <v>13431</v>
      </c>
      <c r="V4462" t="s">
        <v>394</v>
      </c>
      <c r="W4462" t="s">
        <v>2075</v>
      </c>
      <c r="X4462" t="s">
        <v>4335</v>
      </c>
      <c r="Y4462">
        <v>0</v>
      </c>
      <c r="AC4462">
        <v>0.52533558380076362</v>
      </c>
    </row>
    <row r="4463" spans="1:29" x14ac:dyDescent="0.35">
      <c r="A4463" t="s">
        <v>9519</v>
      </c>
      <c r="B4463" t="s">
        <v>9520</v>
      </c>
      <c r="C4463">
        <v>6089</v>
      </c>
      <c r="D4463" t="s">
        <v>9413</v>
      </c>
      <c r="E4463">
        <v>6546</v>
      </c>
      <c r="F4463">
        <v>3.8780000000000001</v>
      </c>
      <c r="G4463">
        <v>41</v>
      </c>
      <c r="M4463">
        <v>70</v>
      </c>
      <c r="P4463">
        <v>0</v>
      </c>
      <c r="Q4463">
        <v>0</v>
      </c>
      <c r="R4463">
        <v>1</v>
      </c>
      <c r="S4463">
        <v>1</v>
      </c>
      <c r="T4463">
        <v>0</v>
      </c>
      <c r="V4463" t="s">
        <v>394</v>
      </c>
      <c r="W4463" t="s">
        <v>395</v>
      </c>
      <c r="X4463" t="s">
        <v>395</v>
      </c>
      <c r="Y4463">
        <v>0</v>
      </c>
      <c r="AC4463">
        <v>0.52539524373172097</v>
      </c>
    </row>
    <row r="4464" spans="1:29" x14ac:dyDescent="0.35">
      <c r="A4464" t="s">
        <v>20922</v>
      </c>
      <c r="B4464" t="s">
        <v>20923</v>
      </c>
      <c r="C4464">
        <v>3976</v>
      </c>
      <c r="D4464" t="s">
        <v>20665</v>
      </c>
      <c r="E4464">
        <v>5879</v>
      </c>
      <c r="F4464">
        <v>3.3934000000000002</v>
      </c>
      <c r="G4464">
        <v>61</v>
      </c>
      <c r="H4464" t="s">
        <v>20924</v>
      </c>
      <c r="I4464" t="s">
        <v>803</v>
      </c>
      <c r="J4464" t="s">
        <v>20880</v>
      </c>
      <c r="K4464" t="s">
        <v>1306</v>
      </c>
      <c r="L4464" t="s">
        <v>20925</v>
      </c>
      <c r="M4464">
        <v>24</v>
      </c>
      <c r="P4464">
        <v>0</v>
      </c>
      <c r="Q4464">
        <v>0</v>
      </c>
      <c r="R4464">
        <v>0</v>
      </c>
      <c r="S4464">
        <v>0</v>
      </c>
      <c r="T4464">
        <v>0</v>
      </c>
      <c r="U4464" t="s">
        <v>20926</v>
      </c>
      <c r="V4464" t="s">
        <v>306</v>
      </c>
      <c r="W4464" t="s">
        <v>823</v>
      </c>
      <c r="X4464" t="s">
        <v>1392</v>
      </c>
      <c r="Y4464">
        <v>0</v>
      </c>
      <c r="AC4464">
        <v>0.52539813550182068</v>
      </c>
    </row>
    <row r="4465" spans="1:29" x14ac:dyDescent="0.35">
      <c r="A4465" t="s">
        <v>31825</v>
      </c>
      <c r="B4465" t="s">
        <v>31826</v>
      </c>
      <c r="C4465">
        <v>6304</v>
      </c>
      <c r="D4465" t="s">
        <v>31790</v>
      </c>
      <c r="E4465">
        <v>5060</v>
      </c>
      <c r="F4465">
        <v>3.8332999999999999</v>
      </c>
      <c r="G4465">
        <v>6</v>
      </c>
      <c r="H4465" t="s">
        <v>31827</v>
      </c>
      <c r="I4465" t="s">
        <v>157</v>
      </c>
      <c r="J4465" t="s">
        <v>31827</v>
      </c>
      <c r="L4465" t="s">
        <v>31828</v>
      </c>
      <c r="M4465">
        <v>30</v>
      </c>
      <c r="P4465">
        <v>0</v>
      </c>
      <c r="Q4465">
        <v>0</v>
      </c>
      <c r="R4465">
        <v>1</v>
      </c>
      <c r="S4465">
        <v>0</v>
      </c>
      <c r="T4465">
        <v>0</v>
      </c>
      <c r="U4465" t="s">
        <v>31829</v>
      </c>
      <c r="V4465" t="s">
        <v>222</v>
      </c>
      <c r="W4465" t="s">
        <v>223</v>
      </c>
      <c r="X4465" t="s">
        <v>271</v>
      </c>
      <c r="Y4465">
        <v>0</v>
      </c>
      <c r="AC4465">
        <v>0.52540316940087795</v>
      </c>
    </row>
    <row r="4466" spans="1:29" x14ac:dyDescent="0.35">
      <c r="A4466" t="s">
        <v>30240</v>
      </c>
      <c r="B4466" t="s">
        <v>30241</v>
      </c>
      <c r="C4466">
        <v>5869</v>
      </c>
      <c r="D4466" t="s">
        <v>29945</v>
      </c>
      <c r="E4466">
        <v>3569</v>
      </c>
      <c r="F4466">
        <v>4.3563000000000001</v>
      </c>
      <c r="G4466">
        <v>247</v>
      </c>
      <c r="H4466" t="s">
        <v>186</v>
      </c>
      <c r="I4466" t="s">
        <v>38</v>
      </c>
      <c r="J4466" t="s">
        <v>1688</v>
      </c>
      <c r="L4466" t="s">
        <v>30242</v>
      </c>
      <c r="M4466">
        <v>295</v>
      </c>
      <c r="P4466">
        <v>0</v>
      </c>
      <c r="Q4466">
        <v>0</v>
      </c>
      <c r="R4466">
        <v>1</v>
      </c>
      <c r="S4466">
        <v>0</v>
      </c>
      <c r="T4466">
        <v>0</v>
      </c>
      <c r="U4466" t="s">
        <v>30243</v>
      </c>
      <c r="V4466" t="s">
        <v>32</v>
      </c>
      <c r="W4466" t="s">
        <v>41</v>
      </c>
      <c r="X4466" t="s">
        <v>42</v>
      </c>
      <c r="Y4466">
        <v>0</v>
      </c>
      <c r="AC4466">
        <v>0.52541828117411393</v>
      </c>
    </row>
    <row r="4467" spans="1:29" x14ac:dyDescent="0.35">
      <c r="A4467" t="s">
        <v>23870</v>
      </c>
      <c r="B4467" t="s">
        <v>23871</v>
      </c>
      <c r="C4467">
        <v>3728</v>
      </c>
      <c r="D4467" t="s">
        <v>23688</v>
      </c>
      <c r="E4467">
        <v>4594</v>
      </c>
      <c r="F4467">
        <v>3.7254</v>
      </c>
      <c r="G4467">
        <v>284</v>
      </c>
      <c r="H4467" t="s">
        <v>23872</v>
      </c>
      <c r="I4467" t="s">
        <v>157</v>
      </c>
      <c r="J4467" t="s">
        <v>23872</v>
      </c>
      <c r="L4467" t="s">
        <v>23873</v>
      </c>
      <c r="M4467">
        <v>85</v>
      </c>
      <c r="P4467">
        <v>0</v>
      </c>
      <c r="Q4467">
        <v>0</v>
      </c>
      <c r="R4467">
        <v>1</v>
      </c>
      <c r="S4467">
        <v>0</v>
      </c>
      <c r="T4467">
        <v>0</v>
      </c>
      <c r="V4467" t="s">
        <v>306</v>
      </c>
      <c r="W4467" t="s">
        <v>823</v>
      </c>
      <c r="X4467" t="s">
        <v>855</v>
      </c>
      <c r="Y4467">
        <v>0</v>
      </c>
      <c r="AC4467">
        <v>0.52570117236797553</v>
      </c>
    </row>
    <row r="4468" spans="1:29" x14ac:dyDescent="0.35">
      <c r="A4468" t="s">
        <v>5964</v>
      </c>
      <c r="B4468" t="s">
        <v>5965</v>
      </c>
      <c r="C4468">
        <v>1254</v>
      </c>
      <c r="D4468" t="s">
        <v>5675</v>
      </c>
      <c r="E4468">
        <v>39928</v>
      </c>
      <c r="F4468">
        <v>4.3320999999999996</v>
      </c>
      <c r="G4468">
        <v>268</v>
      </c>
      <c r="L4468" t="s">
        <v>5966</v>
      </c>
      <c r="M4468">
        <v>32.5</v>
      </c>
      <c r="N4468">
        <v>38</v>
      </c>
      <c r="P4468">
        <v>0</v>
      </c>
      <c r="Q4468">
        <v>0</v>
      </c>
      <c r="R4468">
        <v>0</v>
      </c>
      <c r="S4468">
        <v>0</v>
      </c>
      <c r="T4468">
        <v>0</v>
      </c>
      <c r="V4468" t="s">
        <v>394</v>
      </c>
      <c r="W4468" t="s">
        <v>33</v>
      </c>
      <c r="Y4468">
        <v>0</v>
      </c>
      <c r="AC4468">
        <v>0.52583292656806591</v>
      </c>
    </row>
    <row r="4469" spans="1:29" x14ac:dyDescent="0.35">
      <c r="A4469" t="s">
        <v>15510</v>
      </c>
      <c r="B4469" t="s">
        <v>15511</v>
      </c>
      <c r="C4469">
        <v>5946</v>
      </c>
      <c r="D4469" t="s">
        <v>15451</v>
      </c>
      <c r="E4469">
        <v>7501</v>
      </c>
      <c r="F4469">
        <v>4.1909000000000001</v>
      </c>
      <c r="G4469">
        <v>220</v>
      </c>
      <c r="H4469" t="s">
        <v>3412</v>
      </c>
      <c r="I4469" t="s">
        <v>157</v>
      </c>
      <c r="J4469" t="s">
        <v>3412</v>
      </c>
      <c r="L4469" t="s">
        <v>15512</v>
      </c>
      <c r="M4469">
        <v>44</v>
      </c>
      <c r="P4469">
        <v>0</v>
      </c>
      <c r="Q4469">
        <v>0</v>
      </c>
      <c r="R4469">
        <v>0</v>
      </c>
      <c r="S4469">
        <v>0</v>
      </c>
      <c r="T4469">
        <v>0</v>
      </c>
      <c r="V4469" t="s">
        <v>394</v>
      </c>
      <c r="W4469" t="s">
        <v>428</v>
      </c>
      <c r="X4469" t="s">
        <v>429</v>
      </c>
      <c r="Y4469">
        <v>0</v>
      </c>
      <c r="AC4469">
        <v>0.52593847102121583</v>
      </c>
    </row>
    <row r="4470" spans="1:29" x14ac:dyDescent="0.35">
      <c r="A4470" t="s">
        <v>15560</v>
      </c>
      <c r="B4470" t="s">
        <v>15561</v>
      </c>
      <c r="C4470">
        <v>5946</v>
      </c>
      <c r="D4470" t="s">
        <v>15451</v>
      </c>
      <c r="E4470">
        <v>4497</v>
      </c>
      <c r="F4470">
        <v>4.7011000000000003</v>
      </c>
      <c r="G4470">
        <v>87</v>
      </c>
      <c r="H4470" t="s">
        <v>163</v>
      </c>
      <c r="I4470" t="s">
        <v>157</v>
      </c>
      <c r="J4470" t="s">
        <v>163</v>
      </c>
      <c r="L4470" t="s">
        <v>15562</v>
      </c>
      <c r="M4470">
        <v>68</v>
      </c>
      <c r="P4470">
        <v>0</v>
      </c>
      <c r="Q4470">
        <v>0</v>
      </c>
      <c r="R4470">
        <v>0</v>
      </c>
      <c r="S4470">
        <v>0</v>
      </c>
      <c r="T4470">
        <v>0</v>
      </c>
      <c r="U4470" t="s">
        <v>15563</v>
      </c>
      <c r="V4470" t="s">
        <v>394</v>
      </c>
      <c r="W4470" t="s">
        <v>400</v>
      </c>
      <c r="X4470" t="s">
        <v>2146</v>
      </c>
      <c r="Y4470">
        <v>0</v>
      </c>
      <c r="AC4470">
        <v>0.52603652486920471</v>
      </c>
    </row>
    <row r="4471" spans="1:29" x14ac:dyDescent="0.35">
      <c r="A4471" t="s">
        <v>30941</v>
      </c>
      <c r="B4471" t="s">
        <v>30942</v>
      </c>
      <c r="C4471">
        <v>3806</v>
      </c>
      <c r="D4471" t="s">
        <v>30874</v>
      </c>
      <c r="E4471">
        <v>93025</v>
      </c>
      <c r="F4471">
        <v>3.4258000000000002</v>
      </c>
      <c r="G4471">
        <v>3631</v>
      </c>
      <c r="H4471" t="s">
        <v>163</v>
      </c>
      <c r="I4471" t="s">
        <v>803</v>
      </c>
      <c r="J4471">
        <v>5.5</v>
      </c>
      <c r="K4471" t="s">
        <v>30943</v>
      </c>
      <c r="L4471" t="s">
        <v>30944</v>
      </c>
      <c r="M4471">
        <v>40</v>
      </c>
      <c r="P4471">
        <v>0</v>
      </c>
      <c r="Q4471">
        <v>0</v>
      </c>
      <c r="R4471">
        <v>0</v>
      </c>
      <c r="S4471">
        <v>1</v>
      </c>
      <c r="T4471">
        <v>0</v>
      </c>
      <c r="U4471" t="s">
        <v>30945</v>
      </c>
      <c r="V4471" t="s">
        <v>306</v>
      </c>
      <c r="W4471" t="s">
        <v>815</v>
      </c>
      <c r="X4471" t="s">
        <v>1155</v>
      </c>
      <c r="Y4471">
        <v>5</v>
      </c>
      <c r="Z4471">
        <v>40</v>
      </c>
      <c r="AA4471">
        <v>40</v>
      </c>
      <c r="AC4471">
        <v>0.52626638703557105</v>
      </c>
    </row>
    <row r="4472" spans="1:29" x14ac:dyDescent="0.35">
      <c r="A4472" t="s">
        <v>3443</v>
      </c>
      <c r="B4472" t="s">
        <v>3444</v>
      </c>
      <c r="C4472">
        <v>7057</v>
      </c>
      <c r="D4472" t="s">
        <v>3384</v>
      </c>
      <c r="E4472">
        <v>40196</v>
      </c>
      <c r="F4472">
        <v>4.0457000000000001</v>
      </c>
      <c r="G4472">
        <v>700</v>
      </c>
      <c r="H4472" t="s">
        <v>186</v>
      </c>
      <c r="I4472" t="s">
        <v>157</v>
      </c>
      <c r="J4472" t="s">
        <v>186</v>
      </c>
      <c r="L4472" t="s">
        <v>3445</v>
      </c>
      <c r="M4472">
        <v>25</v>
      </c>
      <c r="P4472">
        <v>0</v>
      </c>
      <c r="Q4472">
        <v>0</v>
      </c>
      <c r="R4472">
        <v>0</v>
      </c>
      <c r="S4472">
        <v>0</v>
      </c>
      <c r="T4472">
        <v>0</v>
      </c>
      <c r="U4472" t="s">
        <v>3446</v>
      </c>
      <c r="V4472" t="s">
        <v>222</v>
      </c>
      <c r="W4472" t="s">
        <v>223</v>
      </c>
      <c r="X4472" t="s">
        <v>881</v>
      </c>
      <c r="Y4472">
        <v>0</v>
      </c>
      <c r="AC4472">
        <v>0.52636331232571343</v>
      </c>
    </row>
    <row r="4473" spans="1:29" x14ac:dyDescent="0.35">
      <c r="A4473" t="s">
        <v>14821</v>
      </c>
      <c r="B4473" t="s">
        <v>14822</v>
      </c>
      <c r="C4473">
        <v>6202</v>
      </c>
      <c r="D4473" t="s">
        <v>14671</v>
      </c>
      <c r="E4473">
        <v>3974</v>
      </c>
      <c r="F4473">
        <v>3.5556000000000001</v>
      </c>
      <c r="G4473">
        <v>9</v>
      </c>
      <c r="H4473" t="s">
        <v>14720</v>
      </c>
      <c r="I4473" t="s">
        <v>38</v>
      </c>
      <c r="J4473" t="s">
        <v>14823</v>
      </c>
      <c r="M4473">
        <v>105</v>
      </c>
      <c r="P4473">
        <v>0</v>
      </c>
      <c r="Q4473">
        <v>0</v>
      </c>
      <c r="R4473">
        <v>0</v>
      </c>
      <c r="S4473">
        <v>0</v>
      </c>
      <c r="T4473">
        <v>0</v>
      </c>
      <c r="U4473" t="s">
        <v>14824</v>
      </c>
      <c r="V4473" t="s">
        <v>32</v>
      </c>
      <c r="W4473" t="s">
        <v>191</v>
      </c>
      <c r="X4473" t="s">
        <v>192</v>
      </c>
      <c r="Y4473">
        <v>0</v>
      </c>
      <c r="AC4473">
        <v>0.52659439952775899</v>
      </c>
    </row>
    <row r="4474" spans="1:29" x14ac:dyDescent="0.35">
      <c r="A4474" t="s">
        <v>1362</v>
      </c>
      <c r="B4474" t="s">
        <v>1363</v>
      </c>
      <c r="C4474">
        <v>5746</v>
      </c>
      <c r="D4474" t="s">
        <v>1063</v>
      </c>
      <c r="E4474">
        <v>23851</v>
      </c>
      <c r="F4474">
        <v>4.4396000000000004</v>
      </c>
      <c r="G4474">
        <v>546</v>
      </c>
      <c r="H4474" t="s">
        <v>1364</v>
      </c>
      <c r="I4474" t="s">
        <v>803</v>
      </c>
      <c r="J4474" t="s">
        <v>1365</v>
      </c>
      <c r="K4474" t="s">
        <v>1366</v>
      </c>
      <c r="L4474" t="s">
        <v>1367</v>
      </c>
      <c r="M4474">
        <v>34</v>
      </c>
      <c r="P4474">
        <v>0</v>
      </c>
      <c r="Q4474">
        <v>0</v>
      </c>
      <c r="R4474">
        <v>0</v>
      </c>
      <c r="S4474">
        <v>0</v>
      </c>
      <c r="T4474">
        <v>0</v>
      </c>
      <c r="V4474" t="s">
        <v>306</v>
      </c>
      <c r="W4474" t="s">
        <v>815</v>
      </c>
      <c r="X4474" t="s">
        <v>840</v>
      </c>
      <c r="Y4474">
        <v>0</v>
      </c>
      <c r="AC4474">
        <v>0.52692642148219682</v>
      </c>
    </row>
    <row r="4475" spans="1:29" x14ac:dyDescent="0.35">
      <c r="A4475" t="s">
        <v>20841</v>
      </c>
      <c r="B4475" t="s">
        <v>20842</v>
      </c>
      <c r="C4475">
        <v>3976</v>
      </c>
      <c r="D4475" t="s">
        <v>20665</v>
      </c>
      <c r="E4475">
        <v>31895</v>
      </c>
      <c r="F4475">
        <v>3.6471</v>
      </c>
      <c r="G4475">
        <v>17</v>
      </c>
      <c r="K4475" t="s">
        <v>20843</v>
      </c>
      <c r="L4475" t="s">
        <v>20844</v>
      </c>
      <c r="M4475">
        <v>25</v>
      </c>
      <c r="N4475">
        <v>34</v>
      </c>
      <c r="P4475">
        <v>1</v>
      </c>
      <c r="Q4475">
        <v>0</v>
      </c>
      <c r="R4475">
        <v>1</v>
      </c>
      <c r="S4475">
        <v>0</v>
      </c>
      <c r="T4475">
        <v>1</v>
      </c>
      <c r="U4475" t="s">
        <v>20845</v>
      </c>
      <c r="V4475" t="s">
        <v>306</v>
      </c>
      <c r="W4475" t="s">
        <v>307</v>
      </c>
      <c r="X4475" t="s">
        <v>1693</v>
      </c>
      <c r="Y4475">
        <v>0</v>
      </c>
      <c r="AC4475">
        <v>0.52713807005395419</v>
      </c>
    </row>
    <row r="4476" spans="1:29" x14ac:dyDescent="0.35">
      <c r="A4476" t="s">
        <v>17585</v>
      </c>
      <c r="B4476" t="s">
        <v>17586</v>
      </c>
      <c r="C4476">
        <v>5809</v>
      </c>
      <c r="D4476" t="s">
        <v>17573</v>
      </c>
      <c r="E4476">
        <v>315024</v>
      </c>
      <c r="F4476">
        <v>4.4659000000000004</v>
      </c>
      <c r="G4476">
        <v>6431</v>
      </c>
      <c r="H4476" t="s">
        <v>17587</v>
      </c>
      <c r="I4476" t="s">
        <v>803</v>
      </c>
      <c r="J4476" t="s">
        <v>5503</v>
      </c>
      <c r="K4476" t="s">
        <v>17588</v>
      </c>
      <c r="L4476" t="s">
        <v>17589</v>
      </c>
      <c r="M4476">
        <v>24</v>
      </c>
      <c r="P4476">
        <v>0</v>
      </c>
      <c r="Q4476">
        <v>0</v>
      </c>
      <c r="R4476">
        <v>0</v>
      </c>
      <c r="S4476">
        <v>0</v>
      </c>
      <c r="T4476">
        <v>0</v>
      </c>
      <c r="U4476" t="s">
        <v>17590</v>
      </c>
      <c r="V4476" t="s">
        <v>160</v>
      </c>
      <c r="W4476" t="s">
        <v>306</v>
      </c>
      <c r="Y4476">
        <v>2</v>
      </c>
      <c r="Z4476">
        <v>24</v>
      </c>
      <c r="AA4476">
        <v>24</v>
      </c>
      <c r="AC4476">
        <v>0.52714661846839039</v>
      </c>
    </row>
    <row r="4477" spans="1:29" x14ac:dyDescent="0.35">
      <c r="A4477" t="s">
        <v>12201</v>
      </c>
      <c r="B4477" t="s">
        <v>12202</v>
      </c>
      <c r="C4477">
        <v>1132</v>
      </c>
      <c r="D4477" t="s">
        <v>12082</v>
      </c>
      <c r="E4477">
        <v>2157</v>
      </c>
      <c r="F4477">
        <v>2.8666999999999998</v>
      </c>
      <c r="G4477">
        <v>15</v>
      </c>
      <c r="H4477" t="s">
        <v>12203</v>
      </c>
      <c r="I4477" t="s">
        <v>803</v>
      </c>
      <c r="J4477" t="s">
        <v>1609</v>
      </c>
      <c r="L4477" t="s">
        <v>12204</v>
      </c>
      <c r="M4477">
        <v>36</v>
      </c>
      <c r="P4477">
        <v>0</v>
      </c>
      <c r="Q4477">
        <v>0</v>
      </c>
      <c r="R4477">
        <v>1</v>
      </c>
      <c r="S4477">
        <v>0</v>
      </c>
      <c r="T4477">
        <v>0</v>
      </c>
      <c r="V4477" t="s">
        <v>306</v>
      </c>
      <c r="W4477" t="s">
        <v>823</v>
      </c>
      <c r="X4477" t="s">
        <v>824</v>
      </c>
      <c r="Y4477">
        <v>0</v>
      </c>
      <c r="AC4477">
        <v>0.52738881858478925</v>
      </c>
    </row>
    <row r="4478" spans="1:29" x14ac:dyDescent="0.35">
      <c r="A4478" t="s">
        <v>5492</v>
      </c>
      <c r="B4478" t="s">
        <v>5493</v>
      </c>
      <c r="C4478">
        <v>2082</v>
      </c>
      <c r="D4478" t="s">
        <v>5426</v>
      </c>
      <c r="E4478">
        <v>8646</v>
      </c>
      <c r="F4478">
        <v>4.2537000000000003</v>
      </c>
      <c r="G4478">
        <v>67</v>
      </c>
      <c r="H4478" t="s">
        <v>5494</v>
      </c>
      <c r="I4478" t="s">
        <v>157</v>
      </c>
      <c r="J4478" t="s">
        <v>5494</v>
      </c>
      <c r="L4478" t="s">
        <v>5495</v>
      </c>
      <c r="M4478">
        <v>62</v>
      </c>
      <c r="P4478">
        <v>0</v>
      </c>
      <c r="Q4478">
        <v>0</v>
      </c>
      <c r="R4478">
        <v>0</v>
      </c>
      <c r="S4478">
        <v>0</v>
      </c>
      <c r="T4478">
        <v>0</v>
      </c>
      <c r="U4478" t="s">
        <v>5496</v>
      </c>
      <c r="V4478" t="s">
        <v>394</v>
      </c>
      <c r="W4478" t="s">
        <v>395</v>
      </c>
      <c r="X4478" t="s">
        <v>2290</v>
      </c>
      <c r="Y4478">
        <v>0</v>
      </c>
      <c r="AC4478">
        <v>0.52793907718399136</v>
      </c>
    </row>
    <row r="4479" spans="1:29" x14ac:dyDescent="0.35">
      <c r="A4479" t="s">
        <v>20935</v>
      </c>
      <c r="B4479" t="s">
        <v>20936</v>
      </c>
      <c r="C4479">
        <v>3976</v>
      </c>
      <c r="D4479" t="s">
        <v>20665</v>
      </c>
      <c r="E4479">
        <v>2971</v>
      </c>
      <c r="F4479">
        <v>3</v>
      </c>
      <c r="G4479">
        <v>1</v>
      </c>
      <c r="H4479" t="s">
        <v>13272</v>
      </c>
      <c r="I4479" t="s">
        <v>803</v>
      </c>
      <c r="J4479" t="s">
        <v>20766</v>
      </c>
      <c r="K4479" t="s">
        <v>20767</v>
      </c>
      <c r="L4479" t="s">
        <v>20937</v>
      </c>
      <c r="M4479">
        <v>42</v>
      </c>
      <c r="P4479">
        <v>1</v>
      </c>
      <c r="Q4479">
        <v>0</v>
      </c>
      <c r="R4479">
        <v>1</v>
      </c>
      <c r="S4479">
        <v>0</v>
      </c>
      <c r="T4479">
        <v>1</v>
      </c>
      <c r="U4479" t="s">
        <v>20938</v>
      </c>
      <c r="V4479" t="s">
        <v>306</v>
      </c>
      <c r="W4479" t="s">
        <v>815</v>
      </c>
      <c r="X4479" t="s">
        <v>832</v>
      </c>
      <c r="Y4479">
        <v>0</v>
      </c>
      <c r="AC4479">
        <v>0.52799985340802569</v>
      </c>
    </row>
    <row r="4480" spans="1:29" x14ac:dyDescent="0.35">
      <c r="A4480" t="s">
        <v>5825</v>
      </c>
      <c r="B4480" t="s">
        <v>5826</v>
      </c>
      <c r="C4480">
        <v>1254</v>
      </c>
      <c r="D4480" t="s">
        <v>5675</v>
      </c>
      <c r="E4480">
        <v>19437</v>
      </c>
      <c r="F4480">
        <v>4.0050999999999997</v>
      </c>
      <c r="G4480">
        <v>583</v>
      </c>
      <c r="H4480" t="s">
        <v>186</v>
      </c>
      <c r="M4480">
        <v>56</v>
      </c>
      <c r="P4480">
        <v>0</v>
      </c>
      <c r="Q4480">
        <v>0</v>
      </c>
      <c r="R4480">
        <v>0</v>
      </c>
      <c r="S4480">
        <v>0</v>
      </c>
      <c r="T4480">
        <v>0</v>
      </c>
      <c r="U4480" t="s">
        <v>5827</v>
      </c>
      <c r="V4480" t="s">
        <v>394</v>
      </c>
      <c r="W4480" t="s">
        <v>395</v>
      </c>
      <c r="X4480" t="s">
        <v>395</v>
      </c>
      <c r="Y4480">
        <v>0</v>
      </c>
      <c r="AC4480">
        <v>0.52805222006980035</v>
      </c>
    </row>
    <row r="4481" spans="1:29" x14ac:dyDescent="0.35">
      <c r="A4481" t="s">
        <v>10132</v>
      </c>
      <c r="B4481" t="s">
        <v>10133</v>
      </c>
      <c r="C4481">
        <v>6200</v>
      </c>
      <c r="D4481" t="s">
        <v>9905</v>
      </c>
      <c r="E4481">
        <v>41953</v>
      </c>
      <c r="F4481">
        <v>3.6311</v>
      </c>
      <c r="G4481">
        <v>103</v>
      </c>
      <c r="H4481" t="s">
        <v>858</v>
      </c>
      <c r="I4481" t="s">
        <v>803</v>
      </c>
      <c r="J4481" t="s">
        <v>10134</v>
      </c>
      <c r="K4481" t="s">
        <v>10135</v>
      </c>
      <c r="L4481" t="s">
        <v>10136</v>
      </c>
      <c r="M4481">
        <v>29</v>
      </c>
      <c r="P4481">
        <v>0</v>
      </c>
      <c r="Q4481">
        <v>1</v>
      </c>
      <c r="R4481">
        <v>0</v>
      </c>
      <c r="S4481">
        <v>0</v>
      </c>
      <c r="T4481">
        <v>0</v>
      </c>
      <c r="V4481" t="s">
        <v>306</v>
      </c>
      <c r="W4481" t="s">
        <v>307</v>
      </c>
      <c r="X4481" t="s">
        <v>1082</v>
      </c>
      <c r="Y4481">
        <v>4</v>
      </c>
      <c r="Z4481">
        <v>29</v>
      </c>
      <c r="AA4481">
        <v>29</v>
      </c>
      <c r="AC4481">
        <v>0.5284103873203676</v>
      </c>
    </row>
    <row r="4482" spans="1:29" x14ac:dyDescent="0.35">
      <c r="A4482" t="s">
        <v>25015</v>
      </c>
      <c r="B4482" t="s">
        <v>25016</v>
      </c>
      <c r="C4482">
        <v>6159</v>
      </c>
      <c r="D4482" t="s">
        <v>24926</v>
      </c>
      <c r="E4482">
        <v>234</v>
      </c>
      <c r="H4482" t="s">
        <v>115</v>
      </c>
      <c r="I4482" t="s">
        <v>157</v>
      </c>
      <c r="J4482" t="s">
        <v>115</v>
      </c>
      <c r="L4482" t="s">
        <v>25001</v>
      </c>
      <c r="M4482">
        <v>16</v>
      </c>
      <c r="P4482">
        <v>0</v>
      </c>
      <c r="Q4482">
        <v>0</v>
      </c>
      <c r="R4482">
        <v>1</v>
      </c>
      <c r="S4482">
        <v>0</v>
      </c>
      <c r="T4482">
        <v>0</v>
      </c>
      <c r="U4482" t="s">
        <v>25002</v>
      </c>
      <c r="V4482" t="s">
        <v>222</v>
      </c>
      <c r="W4482" t="s">
        <v>244</v>
      </c>
      <c r="X4482" t="s">
        <v>245</v>
      </c>
      <c r="Y4482">
        <v>0</v>
      </c>
      <c r="AC4482">
        <v>0.52841252016659435</v>
      </c>
    </row>
    <row r="4483" spans="1:29" x14ac:dyDescent="0.35">
      <c r="A4483" t="s">
        <v>24338</v>
      </c>
      <c r="B4483" t="s">
        <v>24339</v>
      </c>
      <c r="C4483">
        <v>6317</v>
      </c>
      <c r="D4483" t="s">
        <v>24327</v>
      </c>
      <c r="E4483">
        <v>361417</v>
      </c>
      <c r="F4483">
        <v>4.5792000000000002</v>
      </c>
      <c r="G4483">
        <v>1516</v>
      </c>
      <c r="H4483" t="s">
        <v>24340</v>
      </c>
      <c r="I4483" t="s">
        <v>803</v>
      </c>
      <c r="J4483" t="s">
        <v>24341</v>
      </c>
      <c r="K4483" t="s">
        <v>24342</v>
      </c>
      <c r="L4483" t="s">
        <v>24343</v>
      </c>
      <c r="M4483">
        <v>26</v>
      </c>
      <c r="P4483">
        <v>0</v>
      </c>
      <c r="Q4483">
        <v>0</v>
      </c>
      <c r="R4483">
        <v>0</v>
      </c>
      <c r="S4483">
        <v>0</v>
      </c>
      <c r="T4483">
        <v>1</v>
      </c>
      <c r="U4483" t="s">
        <v>24344</v>
      </c>
      <c r="V4483" t="s">
        <v>306</v>
      </c>
      <c r="W4483" t="s">
        <v>863</v>
      </c>
      <c r="X4483" t="s">
        <v>1245</v>
      </c>
      <c r="Y4483">
        <v>7</v>
      </c>
      <c r="Z4483">
        <v>26</v>
      </c>
      <c r="AA4483">
        <v>26</v>
      </c>
      <c r="AC4483">
        <v>0.52843357926659951</v>
      </c>
    </row>
    <row r="4484" spans="1:29" x14ac:dyDescent="0.35">
      <c r="A4484" t="s">
        <v>17867</v>
      </c>
      <c r="B4484" t="s">
        <v>17868</v>
      </c>
      <c r="C4484">
        <v>6246</v>
      </c>
      <c r="D4484" t="s">
        <v>17836</v>
      </c>
      <c r="E4484">
        <v>28599</v>
      </c>
      <c r="F4484">
        <v>4.7092999999999998</v>
      </c>
      <c r="G4484">
        <v>258</v>
      </c>
      <c r="H4484" t="s">
        <v>17869</v>
      </c>
      <c r="I4484" t="s">
        <v>157</v>
      </c>
      <c r="J4484" t="s">
        <v>17869</v>
      </c>
      <c r="L4484" t="s">
        <v>17870</v>
      </c>
      <c r="M4484">
        <v>25</v>
      </c>
      <c r="P4484">
        <v>0</v>
      </c>
      <c r="Q4484">
        <v>0</v>
      </c>
      <c r="R4484">
        <v>0</v>
      </c>
      <c r="S4484">
        <v>0</v>
      </c>
      <c r="T4484">
        <v>1</v>
      </c>
      <c r="U4484" t="s">
        <v>17859</v>
      </c>
      <c r="V4484" t="s">
        <v>160</v>
      </c>
      <c r="W4484" t="s">
        <v>306</v>
      </c>
      <c r="Y4484">
        <v>0</v>
      </c>
      <c r="AC4484">
        <v>0.5286222815573105</v>
      </c>
    </row>
    <row r="4485" spans="1:29" x14ac:dyDescent="0.35">
      <c r="A4485" t="s">
        <v>27259</v>
      </c>
      <c r="B4485" t="s">
        <v>27260</v>
      </c>
      <c r="C4485">
        <v>3990</v>
      </c>
      <c r="D4485" t="s">
        <v>27221</v>
      </c>
      <c r="E4485">
        <v>37179</v>
      </c>
      <c r="F4485">
        <v>3.5724999999999998</v>
      </c>
      <c r="G4485">
        <v>2571</v>
      </c>
      <c r="I4485" t="s">
        <v>803</v>
      </c>
      <c r="J4485">
        <v>3</v>
      </c>
      <c r="K4485" t="s">
        <v>27261</v>
      </c>
      <c r="L4485" t="s">
        <v>27262</v>
      </c>
      <c r="M4485">
        <v>38</v>
      </c>
      <c r="P4485">
        <v>0</v>
      </c>
      <c r="Q4485">
        <v>0</v>
      </c>
      <c r="R4485">
        <v>0</v>
      </c>
      <c r="S4485">
        <v>0</v>
      </c>
      <c r="T4485">
        <v>1</v>
      </c>
      <c r="U4485" t="s">
        <v>27263</v>
      </c>
      <c r="V4485" t="s">
        <v>306</v>
      </c>
      <c r="W4485" t="s">
        <v>815</v>
      </c>
      <c r="X4485" t="s">
        <v>1155</v>
      </c>
      <c r="Y4485">
        <v>36</v>
      </c>
      <c r="Z4485">
        <v>38</v>
      </c>
      <c r="AA4485">
        <v>38</v>
      </c>
      <c r="AC4485">
        <v>0.52877016416086364</v>
      </c>
    </row>
    <row r="4486" spans="1:29" x14ac:dyDescent="0.35">
      <c r="A4486" t="s">
        <v>14069</v>
      </c>
      <c r="B4486" t="s">
        <v>14070</v>
      </c>
      <c r="C4486">
        <v>6357</v>
      </c>
      <c r="D4486" t="s">
        <v>14027</v>
      </c>
      <c r="E4486">
        <v>8788</v>
      </c>
      <c r="F4486">
        <v>4.4946000000000002</v>
      </c>
      <c r="G4486">
        <v>93</v>
      </c>
      <c r="H4486" t="s">
        <v>186</v>
      </c>
      <c r="I4486" t="s">
        <v>157</v>
      </c>
      <c r="J4486" t="s">
        <v>186</v>
      </c>
      <c r="L4486" t="s">
        <v>14071</v>
      </c>
      <c r="M4486">
        <v>24</v>
      </c>
      <c r="P4486">
        <v>0</v>
      </c>
      <c r="Q4486">
        <v>0</v>
      </c>
      <c r="R4486">
        <v>1</v>
      </c>
      <c r="S4486">
        <v>0</v>
      </c>
      <c r="T4486">
        <v>0</v>
      </c>
      <c r="U4486" t="s">
        <v>14072</v>
      </c>
      <c r="V4486" t="s">
        <v>394</v>
      </c>
      <c r="W4486" t="s">
        <v>395</v>
      </c>
      <c r="X4486" t="s">
        <v>395</v>
      </c>
      <c r="Y4486">
        <v>0</v>
      </c>
      <c r="AC4486">
        <v>0.52885113524004357</v>
      </c>
    </row>
    <row r="4487" spans="1:29" x14ac:dyDescent="0.35">
      <c r="A4487" t="s">
        <v>10162</v>
      </c>
      <c r="B4487" t="s">
        <v>10163</v>
      </c>
      <c r="C4487">
        <v>6200</v>
      </c>
      <c r="D4487" t="s">
        <v>9905</v>
      </c>
      <c r="E4487">
        <v>30619</v>
      </c>
      <c r="F4487">
        <v>4.1176000000000004</v>
      </c>
      <c r="G4487">
        <v>68</v>
      </c>
      <c r="H4487" t="s">
        <v>478</v>
      </c>
      <c r="I4487" t="s">
        <v>157</v>
      </c>
      <c r="J4487" t="s">
        <v>478</v>
      </c>
      <c r="L4487" t="s">
        <v>10079</v>
      </c>
      <c r="M4487">
        <v>20</v>
      </c>
      <c r="P4487">
        <v>0</v>
      </c>
      <c r="Q4487">
        <v>0</v>
      </c>
      <c r="R4487">
        <v>0</v>
      </c>
      <c r="S4487">
        <v>0</v>
      </c>
      <c r="T4487">
        <v>0</v>
      </c>
      <c r="U4487" t="s">
        <v>10080</v>
      </c>
      <c r="V4487" t="s">
        <v>160</v>
      </c>
      <c r="W4487" t="s">
        <v>306</v>
      </c>
      <c r="Y4487">
        <v>0</v>
      </c>
      <c r="AC4487">
        <v>0.52896741740322317</v>
      </c>
    </row>
    <row r="4488" spans="1:29" x14ac:dyDescent="0.35">
      <c r="A4488" t="s">
        <v>28205</v>
      </c>
      <c r="B4488" t="s">
        <v>28206</v>
      </c>
      <c r="C4488">
        <v>5987</v>
      </c>
      <c r="D4488" t="s">
        <v>28175</v>
      </c>
      <c r="E4488">
        <v>41804</v>
      </c>
      <c r="F4488">
        <v>3.6736</v>
      </c>
      <c r="G4488">
        <v>573</v>
      </c>
      <c r="H4488" t="s">
        <v>2697</v>
      </c>
      <c r="I4488" t="s">
        <v>157</v>
      </c>
      <c r="J4488" t="s">
        <v>2697</v>
      </c>
      <c r="L4488" t="s">
        <v>28207</v>
      </c>
      <c r="M4488">
        <v>46</v>
      </c>
      <c r="P4488">
        <v>0</v>
      </c>
      <c r="Q4488">
        <v>0</v>
      </c>
      <c r="R4488">
        <v>0</v>
      </c>
      <c r="S4488">
        <v>0</v>
      </c>
      <c r="T4488">
        <v>1</v>
      </c>
      <c r="U4488" t="s">
        <v>6682</v>
      </c>
      <c r="V4488" t="s">
        <v>394</v>
      </c>
      <c r="W4488" t="s">
        <v>418</v>
      </c>
      <c r="X4488" t="s">
        <v>419</v>
      </c>
      <c r="Y4488">
        <v>0</v>
      </c>
      <c r="AC4488">
        <v>0.52900604471229162</v>
      </c>
    </row>
    <row r="4489" spans="1:29" x14ac:dyDescent="0.35">
      <c r="A4489" t="s">
        <v>26922</v>
      </c>
      <c r="B4489" t="s">
        <v>26923</v>
      </c>
      <c r="C4489">
        <v>6084</v>
      </c>
      <c r="D4489" t="s">
        <v>26910</v>
      </c>
      <c r="E4489">
        <v>14027</v>
      </c>
      <c r="F4489">
        <v>4.1306000000000003</v>
      </c>
      <c r="G4489">
        <v>919</v>
      </c>
      <c r="H4489" t="s">
        <v>26924</v>
      </c>
      <c r="I4489" t="s">
        <v>157</v>
      </c>
      <c r="J4489" t="s">
        <v>26924</v>
      </c>
      <c r="L4489" t="s">
        <v>26925</v>
      </c>
      <c r="M4489">
        <v>75</v>
      </c>
      <c r="P4489">
        <v>0</v>
      </c>
      <c r="Q4489">
        <v>0</v>
      </c>
      <c r="R4489">
        <v>0</v>
      </c>
      <c r="S4489">
        <v>0</v>
      </c>
      <c r="T4489">
        <v>0</v>
      </c>
      <c r="U4489" t="s">
        <v>26926</v>
      </c>
      <c r="V4489" t="s">
        <v>394</v>
      </c>
      <c r="W4489" t="s">
        <v>428</v>
      </c>
      <c r="X4489" t="s">
        <v>429</v>
      </c>
      <c r="Y4489">
        <v>0</v>
      </c>
      <c r="AC4489">
        <v>0.52936702116884404</v>
      </c>
    </row>
    <row r="4490" spans="1:29" x14ac:dyDescent="0.35">
      <c r="A4490" t="s">
        <v>11508</v>
      </c>
      <c r="B4490" t="s">
        <v>11509</v>
      </c>
      <c r="C4490">
        <v>6751</v>
      </c>
      <c r="D4490" t="s">
        <v>11394</v>
      </c>
      <c r="E4490">
        <v>5547</v>
      </c>
      <c r="F4490">
        <v>4.7187999999999999</v>
      </c>
      <c r="G4490">
        <v>32</v>
      </c>
      <c r="H4490" t="s">
        <v>11490</v>
      </c>
      <c r="I4490" t="s">
        <v>803</v>
      </c>
      <c r="J4490" t="s">
        <v>1609</v>
      </c>
      <c r="K4490" t="s">
        <v>9494</v>
      </c>
      <c r="L4490" t="s">
        <v>11510</v>
      </c>
      <c r="M4490">
        <v>18</v>
      </c>
      <c r="P4490">
        <v>0</v>
      </c>
      <c r="Q4490">
        <v>1</v>
      </c>
      <c r="R4490">
        <v>0</v>
      </c>
      <c r="S4490">
        <v>0</v>
      </c>
      <c r="T4490">
        <v>1</v>
      </c>
      <c r="U4490" t="s">
        <v>11511</v>
      </c>
      <c r="V4490" t="s">
        <v>306</v>
      </c>
      <c r="W4490" t="s">
        <v>823</v>
      </c>
      <c r="X4490" t="s">
        <v>1392</v>
      </c>
      <c r="Y4490">
        <v>0</v>
      </c>
      <c r="AC4490">
        <v>0.52945755602555822</v>
      </c>
    </row>
    <row r="4491" spans="1:29" x14ac:dyDescent="0.35">
      <c r="A4491" t="s">
        <v>18072</v>
      </c>
      <c r="B4491" t="s">
        <v>18073</v>
      </c>
      <c r="C4491">
        <v>6273</v>
      </c>
      <c r="D4491" t="s">
        <v>18037</v>
      </c>
      <c r="E4491">
        <v>3564</v>
      </c>
      <c r="F4491">
        <v>3.9977</v>
      </c>
      <c r="G4491">
        <v>438</v>
      </c>
      <c r="M4491">
        <v>13</v>
      </c>
      <c r="P4491">
        <v>0</v>
      </c>
      <c r="Q4491">
        <v>0</v>
      </c>
      <c r="R4491">
        <v>0</v>
      </c>
      <c r="S4491">
        <v>0</v>
      </c>
      <c r="T4491">
        <v>1</v>
      </c>
      <c r="V4491" t="s">
        <v>306</v>
      </c>
      <c r="W4491" t="s">
        <v>823</v>
      </c>
      <c r="X4491" t="s">
        <v>1162</v>
      </c>
      <c r="Y4491">
        <v>0</v>
      </c>
      <c r="AC4491">
        <v>0.52949562242924275</v>
      </c>
    </row>
    <row r="4492" spans="1:29" x14ac:dyDescent="0.35">
      <c r="A4492" t="s">
        <v>25306</v>
      </c>
      <c r="B4492" t="s">
        <v>25307</v>
      </c>
      <c r="C4492">
        <v>3902</v>
      </c>
      <c r="D4492" t="s">
        <v>25136</v>
      </c>
      <c r="E4492">
        <v>69114</v>
      </c>
      <c r="F4492">
        <v>3.8994</v>
      </c>
      <c r="G4492">
        <v>785</v>
      </c>
      <c r="H4492" t="s">
        <v>25308</v>
      </c>
      <c r="I4492" t="s">
        <v>803</v>
      </c>
      <c r="J4492" t="s">
        <v>25309</v>
      </c>
      <c r="K4492" t="s">
        <v>25310</v>
      </c>
      <c r="L4492" t="s">
        <v>25311</v>
      </c>
      <c r="M4492">
        <v>20</v>
      </c>
      <c r="O4492">
        <v>6.4</v>
      </c>
      <c r="P4492">
        <v>0</v>
      </c>
      <c r="Q4492">
        <v>0</v>
      </c>
      <c r="R4492">
        <v>0</v>
      </c>
      <c r="S4492">
        <v>0</v>
      </c>
      <c r="T4492">
        <v>1</v>
      </c>
      <c r="V4492" t="s">
        <v>306</v>
      </c>
      <c r="W4492" t="s">
        <v>815</v>
      </c>
      <c r="X4492" t="s">
        <v>1155</v>
      </c>
      <c r="Y4492">
        <v>0</v>
      </c>
      <c r="AC4492">
        <v>0.52953948965940401</v>
      </c>
    </row>
    <row r="4493" spans="1:29" x14ac:dyDescent="0.35">
      <c r="A4493" t="s">
        <v>18440</v>
      </c>
      <c r="B4493" t="s">
        <v>18441</v>
      </c>
      <c r="C4493">
        <v>6250</v>
      </c>
      <c r="D4493" t="s">
        <v>18364</v>
      </c>
      <c r="E4493">
        <v>2319</v>
      </c>
      <c r="F4493">
        <v>4.1723999999999997</v>
      </c>
      <c r="G4493">
        <v>29</v>
      </c>
      <c r="H4493" t="s">
        <v>478</v>
      </c>
      <c r="I4493" t="s">
        <v>38</v>
      </c>
      <c r="J4493" t="s">
        <v>18442</v>
      </c>
      <c r="L4493" t="s">
        <v>18443</v>
      </c>
      <c r="M4493">
        <v>65</v>
      </c>
      <c r="P4493">
        <v>0</v>
      </c>
      <c r="Q4493">
        <v>0</v>
      </c>
      <c r="R4493">
        <v>1</v>
      </c>
      <c r="S4493">
        <v>0</v>
      </c>
      <c r="T4493">
        <v>0</v>
      </c>
      <c r="U4493" t="s">
        <v>18444</v>
      </c>
      <c r="V4493" t="s">
        <v>93</v>
      </c>
      <c r="W4493" t="s">
        <v>94</v>
      </c>
      <c r="X4493" t="s">
        <v>95</v>
      </c>
      <c r="Y4493">
        <v>1</v>
      </c>
      <c r="Z4493">
        <v>16</v>
      </c>
      <c r="AA4493">
        <v>16</v>
      </c>
      <c r="AC4493">
        <v>0.52992415080008159</v>
      </c>
    </row>
    <row r="4494" spans="1:29" x14ac:dyDescent="0.35">
      <c r="A4494" t="s">
        <v>21339</v>
      </c>
      <c r="B4494" t="s">
        <v>21340</v>
      </c>
      <c r="C4494">
        <v>7025</v>
      </c>
      <c r="D4494" t="s">
        <v>21247</v>
      </c>
      <c r="E4494">
        <v>5474</v>
      </c>
      <c r="F4494">
        <v>4.7431000000000001</v>
      </c>
      <c r="G4494">
        <v>109</v>
      </c>
      <c r="H4494" t="s">
        <v>21320</v>
      </c>
      <c r="I4494" t="s">
        <v>38</v>
      </c>
      <c r="J4494" t="s">
        <v>21321</v>
      </c>
      <c r="M4494">
        <v>46</v>
      </c>
      <c r="P4494">
        <v>0</v>
      </c>
      <c r="Q4494">
        <v>0</v>
      </c>
      <c r="R4494">
        <v>0</v>
      </c>
      <c r="S4494">
        <v>0</v>
      </c>
      <c r="T4494">
        <v>0</v>
      </c>
      <c r="V4494" t="s">
        <v>32</v>
      </c>
      <c r="W4494" t="s">
        <v>191</v>
      </c>
      <c r="X4494" t="s">
        <v>208</v>
      </c>
      <c r="Y4494">
        <v>2</v>
      </c>
      <c r="Z4494">
        <v>78</v>
      </c>
      <c r="AA4494">
        <v>18</v>
      </c>
      <c r="AC4494">
        <v>0.52995940616889559</v>
      </c>
    </row>
    <row r="4495" spans="1:29" x14ac:dyDescent="0.35">
      <c r="A4495" t="s">
        <v>27962</v>
      </c>
      <c r="B4495" t="s">
        <v>27963</v>
      </c>
      <c r="C4495">
        <v>6247</v>
      </c>
      <c r="D4495" t="s">
        <v>27958</v>
      </c>
      <c r="E4495">
        <v>2900</v>
      </c>
      <c r="F4495">
        <v>4.0262000000000002</v>
      </c>
      <c r="G4495">
        <v>4427</v>
      </c>
      <c r="H4495" t="s">
        <v>19188</v>
      </c>
      <c r="I4495" t="s">
        <v>157</v>
      </c>
      <c r="J4495" t="s">
        <v>19188</v>
      </c>
      <c r="L4495" t="s">
        <v>27960</v>
      </c>
      <c r="M4495">
        <v>26</v>
      </c>
      <c r="P4495">
        <v>0</v>
      </c>
      <c r="Q4495">
        <v>0</v>
      </c>
      <c r="R4495">
        <v>0</v>
      </c>
      <c r="S4495">
        <v>0</v>
      </c>
      <c r="T4495">
        <v>0</v>
      </c>
      <c r="U4495" t="s">
        <v>27961</v>
      </c>
      <c r="V4495" t="s">
        <v>394</v>
      </c>
      <c r="W4495" t="s">
        <v>474</v>
      </c>
      <c r="X4495" t="s">
        <v>475</v>
      </c>
      <c r="Y4495">
        <v>0</v>
      </c>
      <c r="AC4495">
        <v>0.53009124986671885</v>
      </c>
    </row>
    <row r="4496" spans="1:29" x14ac:dyDescent="0.35">
      <c r="A4496" t="s">
        <v>32408</v>
      </c>
      <c r="B4496" t="s">
        <v>32409</v>
      </c>
      <c r="C4496">
        <v>6470</v>
      </c>
      <c r="D4496" t="s">
        <v>32398</v>
      </c>
      <c r="E4496">
        <v>1630</v>
      </c>
      <c r="F4496">
        <v>4.6666999999999996</v>
      </c>
      <c r="G4496">
        <v>6</v>
      </c>
      <c r="H4496" t="s">
        <v>186</v>
      </c>
      <c r="I4496" t="s">
        <v>38</v>
      </c>
      <c r="J4496" t="s">
        <v>1688</v>
      </c>
      <c r="L4496" t="s">
        <v>32410</v>
      </c>
      <c r="M4496">
        <v>175</v>
      </c>
      <c r="P4496">
        <v>0</v>
      </c>
      <c r="Q4496">
        <v>0</v>
      </c>
      <c r="R4496">
        <v>1</v>
      </c>
      <c r="S4496">
        <v>0</v>
      </c>
      <c r="T4496">
        <v>0</v>
      </c>
      <c r="U4496" t="s">
        <v>32411</v>
      </c>
      <c r="V4496" t="s">
        <v>32</v>
      </c>
      <c r="W4496" t="s">
        <v>41</v>
      </c>
      <c r="X4496" t="s">
        <v>42</v>
      </c>
      <c r="Y4496">
        <v>1</v>
      </c>
      <c r="Z4496">
        <v>50</v>
      </c>
      <c r="AA4496">
        <v>50</v>
      </c>
      <c r="AC4496">
        <v>0.53014733680695347</v>
      </c>
    </row>
    <row r="4497" spans="1:29" x14ac:dyDescent="0.35">
      <c r="A4497" t="s">
        <v>21298</v>
      </c>
      <c r="B4497" t="s">
        <v>21299</v>
      </c>
      <c r="C4497">
        <v>7025</v>
      </c>
      <c r="D4497" t="s">
        <v>21247</v>
      </c>
      <c r="E4497">
        <v>11193</v>
      </c>
      <c r="F4497">
        <v>4.4568000000000003</v>
      </c>
      <c r="G4497">
        <v>278</v>
      </c>
      <c r="H4497" t="s">
        <v>316</v>
      </c>
      <c r="I4497" t="s">
        <v>38</v>
      </c>
      <c r="J4497" t="s">
        <v>316</v>
      </c>
      <c r="L4497" t="s">
        <v>21265</v>
      </c>
      <c r="M4497">
        <v>30</v>
      </c>
      <c r="P4497">
        <v>0</v>
      </c>
      <c r="Q4497">
        <v>0</v>
      </c>
      <c r="R4497">
        <v>0</v>
      </c>
      <c r="S4497">
        <v>0</v>
      </c>
      <c r="T4497">
        <v>0</v>
      </c>
      <c r="V4497" t="s">
        <v>32</v>
      </c>
      <c r="W4497" t="s">
        <v>41</v>
      </c>
      <c r="X4497" t="s">
        <v>59</v>
      </c>
      <c r="Y4497">
        <v>0</v>
      </c>
      <c r="AC4497">
        <v>0.53015492379617368</v>
      </c>
    </row>
    <row r="4498" spans="1:29" x14ac:dyDescent="0.35">
      <c r="A4498" t="s">
        <v>20903</v>
      </c>
      <c r="B4498" t="s">
        <v>20904</v>
      </c>
      <c r="C4498">
        <v>3976</v>
      </c>
      <c r="D4498" t="s">
        <v>20665</v>
      </c>
      <c r="E4498">
        <v>11446</v>
      </c>
      <c r="F4498">
        <v>2.9230999999999998</v>
      </c>
      <c r="G4498">
        <v>13</v>
      </c>
      <c r="H4498" t="s">
        <v>20905</v>
      </c>
      <c r="I4498" t="s">
        <v>803</v>
      </c>
      <c r="J4498" t="s">
        <v>20729</v>
      </c>
      <c r="K4498" t="s">
        <v>20785</v>
      </c>
      <c r="L4498" t="s">
        <v>20906</v>
      </c>
      <c r="M4498">
        <v>39</v>
      </c>
      <c r="P4498">
        <v>1</v>
      </c>
      <c r="Q4498">
        <v>1</v>
      </c>
      <c r="R4498">
        <v>0</v>
      </c>
      <c r="S4498">
        <v>0</v>
      </c>
      <c r="T4498">
        <v>0</v>
      </c>
      <c r="U4498" t="s">
        <v>20907</v>
      </c>
      <c r="V4498" t="s">
        <v>306</v>
      </c>
      <c r="W4498" t="s">
        <v>863</v>
      </c>
      <c r="X4498" t="s">
        <v>864</v>
      </c>
      <c r="Y4498">
        <v>1</v>
      </c>
      <c r="Z4498">
        <v>39</v>
      </c>
      <c r="AA4498">
        <v>39</v>
      </c>
      <c r="AC4498">
        <v>0.53029290372263682</v>
      </c>
    </row>
    <row r="4499" spans="1:29" x14ac:dyDescent="0.35">
      <c r="A4499" t="s">
        <v>19012</v>
      </c>
      <c r="B4499" t="s">
        <v>19013</v>
      </c>
      <c r="C4499">
        <v>6332</v>
      </c>
      <c r="D4499" t="s">
        <v>18904</v>
      </c>
      <c r="E4499">
        <v>25738</v>
      </c>
      <c r="F4499">
        <v>3.4062999999999999</v>
      </c>
      <c r="G4499">
        <v>96</v>
      </c>
      <c r="H4499" t="s">
        <v>18923</v>
      </c>
      <c r="I4499" t="s">
        <v>157</v>
      </c>
      <c r="J4499" t="s">
        <v>18923</v>
      </c>
      <c r="L4499" t="s">
        <v>19014</v>
      </c>
      <c r="M4499">
        <v>50</v>
      </c>
      <c r="P4499">
        <v>0</v>
      </c>
      <c r="Q4499">
        <v>0</v>
      </c>
      <c r="R4499">
        <v>0</v>
      </c>
      <c r="S4499">
        <v>0</v>
      </c>
      <c r="T4499">
        <v>1</v>
      </c>
      <c r="V4499" t="s">
        <v>306</v>
      </c>
      <c r="W4499" t="s">
        <v>823</v>
      </c>
      <c r="X4499" t="s">
        <v>1091</v>
      </c>
      <c r="Y4499">
        <v>0</v>
      </c>
      <c r="AC4499">
        <v>0.53029738852780428</v>
      </c>
    </row>
    <row r="4500" spans="1:29" x14ac:dyDescent="0.35">
      <c r="A4500" t="s">
        <v>28151</v>
      </c>
      <c r="B4500" t="s">
        <v>28152</v>
      </c>
      <c r="C4500">
        <v>6073</v>
      </c>
      <c r="D4500" t="s">
        <v>28072</v>
      </c>
      <c r="E4500">
        <v>4009</v>
      </c>
      <c r="F4500">
        <v>4.6660000000000004</v>
      </c>
      <c r="G4500">
        <v>527</v>
      </c>
      <c r="H4500" t="s">
        <v>620</v>
      </c>
      <c r="I4500" t="s">
        <v>157</v>
      </c>
      <c r="J4500" t="s">
        <v>620</v>
      </c>
      <c r="L4500" t="s">
        <v>28127</v>
      </c>
      <c r="M4500">
        <v>22</v>
      </c>
      <c r="P4500">
        <v>0</v>
      </c>
      <c r="Q4500">
        <v>1</v>
      </c>
      <c r="R4500">
        <v>0</v>
      </c>
      <c r="S4500">
        <v>0</v>
      </c>
      <c r="T4500">
        <v>1</v>
      </c>
      <c r="U4500" t="s">
        <v>7429</v>
      </c>
      <c r="V4500" t="s">
        <v>160</v>
      </c>
      <c r="W4500" t="s">
        <v>394</v>
      </c>
      <c r="Y4500">
        <v>0</v>
      </c>
      <c r="AC4500">
        <v>0.53040299638037791</v>
      </c>
    </row>
    <row r="4501" spans="1:29" x14ac:dyDescent="0.35">
      <c r="A4501" t="s">
        <v>20416</v>
      </c>
      <c r="B4501" t="s">
        <v>20417</v>
      </c>
      <c r="C4501">
        <v>4164</v>
      </c>
      <c r="D4501" t="s">
        <v>20394</v>
      </c>
      <c r="E4501">
        <v>54926</v>
      </c>
      <c r="F4501">
        <v>4.4981</v>
      </c>
      <c r="G4501">
        <v>789</v>
      </c>
      <c r="H4501" t="s">
        <v>20395</v>
      </c>
      <c r="I4501" t="s">
        <v>157</v>
      </c>
      <c r="J4501" t="s">
        <v>20395</v>
      </c>
      <c r="L4501" t="s">
        <v>20418</v>
      </c>
      <c r="M4501">
        <v>46</v>
      </c>
      <c r="P4501">
        <v>0</v>
      </c>
      <c r="Q4501">
        <v>0</v>
      </c>
      <c r="R4501">
        <v>0</v>
      </c>
      <c r="S4501">
        <v>0</v>
      </c>
      <c r="T4501">
        <v>0</v>
      </c>
      <c r="U4501" t="s">
        <v>20419</v>
      </c>
      <c r="V4501" t="s">
        <v>394</v>
      </c>
      <c r="W4501" t="s">
        <v>428</v>
      </c>
      <c r="X4501" t="s">
        <v>429</v>
      </c>
      <c r="Y4501">
        <v>1</v>
      </c>
      <c r="Z4501">
        <v>17</v>
      </c>
      <c r="AA4501">
        <v>17</v>
      </c>
      <c r="AC4501">
        <v>0.53065481556593752</v>
      </c>
    </row>
    <row r="4502" spans="1:29" x14ac:dyDescent="0.35">
      <c r="A4502" t="s">
        <v>20605</v>
      </c>
      <c r="B4502" t="s">
        <v>20606</v>
      </c>
      <c r="C4502">
        <v>6026</v>
      </c>
      <c r="D4502" t="s">
        <v>20568</v>
      </c>
      <c r="E4502">
        <v>6042</v>
      </c>
      <c r="F4502">
        <v>2.7778</v>
      </c>
      <c r="G4502">
        <v>9</v>
      </c>
      <c r="I4502" t="s">
        <v>803</v>
      </c>
      <c r="J4502" t="s">
        <v>20607</v>
      </c>
      <c r="M4502">
        <v>8.99</v>
      </c>
      <c r="P4502">
        <v>0</v>
      </c>
      <c r="Q4502">
        <v>0</v>
      </c>
      <c r="R4502">
        <v>1</v>
      </c>
      <c r="S4502">
        <v>1</v>
      </c>
      <c r="T4502">
        <v>0</v>
      </c>
      <c r="U4502" t="s">
        <v>20608</v>
      </c>
      <c r="V4502" t="s">
        <v>306</v>
      </c>
      <c r="W4502" t="s">
        <v>7196</v>
      </c>
      <c r="Y4502">
        <v>1</v>
      </c>
      <c r="Z4502">
        <v>8.99</v>
      </c>
      <c r="AA4502">
        <v>8.99</v>
      </c>
      <c r="AC4502">
        <v>0.5307182583333343</v>
      </c>
    </row>
    <row r="4503" spans="1:29" x14ac:dyDescent="0.35">
      <c r="A4503" t="s">
        <v>24593</v>
      </c>
      <c r="B4503" t="s">
        <v>24594</v>
      </c>
      <c r="C4503">
        <v>5857</v>
      </c>
      <c r="D4503" t="s">
        <v>24579</v>
      </c>
      <c r="E4503">
        <v>38294</v>
      </c>
      <c r="F4503">
        <v>4.4863999999999997</v>
      </c>
      <c r="G4503">
        <v>623</v>
      </c>
      <c r="H4503" t="s">
        <v>2954</v>
      </c>
      <c r="I4503" t="s">
        <v>157</v>
      </c>
      <c r="J4503" t="s">
        <v>2954</v>
      </c>
      <c r="L4503" t="s">
        <v>24595</v>
      </c>
      <c r="M4503">
        <v>55</v>
      </c>
      <c r="P4503">
        <v>0</v>
      </c>
      <c r="Q4503">
        <v>0</v>
      </c>
      <c r="R4503">
        <v>0</v>
      </c>
      <c r="S4503">
        <v>0</v>
      </c>
      <c r="T4503">
        <v>0</v>
      </c>
      <c r="U4503" t="s">
        <v>11645</v>
      </c>
      <c r="V4503" t="s">
        <v>394</v>
      </c>
      <c r="W4503" t="s">
        <v>395</v>
      </c>
      <c r="X4503" t="s">
        <v>2290</v>
      </c>
      <c r="Y4503">
        <v>0</v>
      </c>
      <c r="AC4503">
        <v>0.5307668230796686</v>
      </c>
    </row>
    <row r="4504" spans="1:29" x14ac:dyDescent="0.35">
      <c r="A4504" t="s">
        <v>5545</v>
      </c>
      <c r="B4504" t="s">
        <v>5546</v>
      </c>
      <c r="C4504">
        <v>2082</v>
      </c>
      <c r="D4504" t="s">
        <v>5426</v>
      </c>
      <c r="E4504">
        <v>1739</v>
      </c>
      <c r="F4504">
        <v>4.7142999999999997</v>
      </c>
      <c r="G4504">
        <v>7</v>
      </c>
      <c r="I4504" t="s">
        <v>157</v>
      </c>
      <c r="L4504" t="s">
        <v>5547</v>
      </c>
      <c r="M4504">
        <v>47</v>
      </c>
      <c r="P4504">
        <v>0</v>
      </c>
      <c r="Q4504">
        <v>0</v>
      </c>
      <c r="R4504">
        <v>0</v>
      </c>
      <c r="S4504">
        <v>0</v>
      </c>
      <c r="T4504">
        <v>0</v>
      </c>
      <c r="U4504" t="s">
        <v>5548</v>
      </c>
      <c r="V4504" t="s">
        <v>93</v>
      </c>
      <c r="W4504" t="s">
        <v>94</v>
      </c>
      <c r="X4504" t="s">
        <v>95</v>
      </c>
      <c r="Y4504">
        <v>0</v>
      </c>
      <c r="AC4504">
        <v>0.53076847945416972</v>
      </c>
    </row>
    <row r="4505" spans="1:29" x14ac:dyDescent="0.35">
      <c r="A4505" t="s">
        <v>12648</v>
      </c>
      <c r="B4505" t="s">
        <v>12649</v>
      </c>
      <c r="C4505">
        <v>1180</v>
      </c>
      <c r="D4505" t="s">
        <v>12615</v>
      </c>
      <c r="E4505">
        <v>6158</v>
      </c>
      <c r="F4505">
        <v>4.6577000000000002</v>
      </c>
      <c r="G4505">
        <v>222</v>
      </c>
      <c r="H4505" t="s">
        <v>186</v>
      </c>
      <c r="I4505" t="s">
        <v>38</v>
      </c>
      <c r="J4505" t="s">
        <v>12650</v>
      </c>
      <c r="L4505" t="s">
        <v>12651</v>
      </c>
      <c r="M4505">
        <v>120</v>
      </c>
      <c r="P4505">
        <v>0</v>
      </c>
      <c r="Q4505">
        <v>0</v>
      </c>
      <c r="R4505">
        <v>0</v>
      </c>
      <c r="S4505">
        <v>0</v>
      </c>
      <c r="T4505">
        <v>0</v>
      </c>
      <c r="V4505" t="s">
        <v>32</v>
      </c>
      <c r="W4505" t="s">
        <v>41</v>
      </c>
      <c r="X4505" t="s">
        <v>42</v>
      </c>
      <c r="Y4505">
        <v>3</v>
      </c>
      <c r="Z4505">
        <v>147</v>
      </c>
      <c r="AA4505">
        <v>40</v>
      </c>
      <c r="AC4505">
        <v>0.53084937404296295</v>
      </c>
    </row>
    <row r="4506" spans="1:29" x14ac:dyDescent="0.35">
      <c r="A4506" t="s">
        <v>20246</v>
      </c>
      <c r="B4506" t="s">
        <v>20247</v>
      </c>
      <c r="C4506">
        <v>6182</v>
      </c>
      <c r="D4506" t="s">
        <v>20034</v>
      </c>
      <c r="E4506">
        <v>5341</v>
      </c>
      <c r="F4506">
        <v>3.9333</v>
      </c>
      <c r="G4506">
        <v>30</v>
      </c>
      <c r="H4506" t="s">
        <v>37</v>
      </c>
      <c r="I4506" t="s">
        <v>157</v>
      </c>
      <c r="J4506" t="s">
        <v>37</v>
      </c>
      <c r="L4506" t="s">
        <v>20248</v>
      </c>
      <c r="M4506">
        <v>30</v>
      </c>
      <c r="P4506">
        <v>0</v>
      </c>
      <c r="Q4506">
        <v>0</v>
      </c>
      <c r="R4506">
        <v>1</v>
      </c>
      <c r="S4506">
        <v>0</v>
      </c>
      <c r="T4506">
        <v>0</v>
      </c>
      <c r="V4506" t="s">
        <v>222</v>
      </c>
      <c r="W4506" t="s">
        <v>223</v>
      </c>
      <c r="X4506" t="s">
        <v>265</v>
      </c>
      <c r="Y4506">
        <v>0</v>
      </c>
      <c r="AC4506">
        <v>0.53099915778568019</v>
      </c>
    </row>
    <row r="4507" spans="1:29" x14ac:dyDescent="0.35">
      <c r="A4507" t="s">
        <v>30412</v>
      </c>
      <c r="B4507" t="s">
        <v>30413</v>
      </c>
      <c r="C4507">
        <v>4225</v>
      </c>
      <c r="D4507" t="s">
        <v>30319</v>
      </c>
      <c r="E4507">
        <v>54730</v>
      </c>
      <c r="F4507">
        <v>4.2839</v>
      </c>
      <c r="G4507">
        <v>310</v>
      </c>
      <c r="H4507" t="s">
        <v>30414</v>
      </c>
      <c r="I4507" t="s">
        <v>803</v>
      </c>
      <c r="J4507" t="s">
        <v>30415</v>
      </c>
      <c r="K4507" t="s">
        <v>30416</v>
      </c>
      <c r="L4507" t="s">
        <v>30417</v>
      </c>
      <c r="M4507">
        <v>19</v>
      </c>
      <c r="P4507">
        <v>0</v>
      </c>
      <c r="Q4507">
        <v>0</v>
      </c>
      <c r="R4507">
        <v>0</v>
      </c>
      <c r="S4507">
        <v>1</v>
      </c>
      <c r="T4507">
        <v>0</v>
      </c>
      <c r="V4507" t="s">
        <v>306</v>
      </c>
      <c r="W4507" t="s">
        <v>307</v>
      </c>
      <c r="X4507" t="s">
        <v>7616</v>
      </c>
      <c r="Y4507">
        <v>7</v>
      </c>
      <c r="Z4507">
        <v>19</v>
      </c>
      <c r="AA4507">
        <v>19</v>
      </c>
      <c r="AC4507">
        <v>0.531136821657199</v>
      </c>
    </row>
    <row r="4508" spans="1:29" x14ac:dyDescent="0.35">
      <c r="A4508" t="s">
        <v>18789</v>
      </c>
      <c r="B4508" t="s">
        <v>18790</v>
      </c>
      <c r="C4508">
        <v>4028</v>
      </c>
      <c r="D4508" t="s">
        <v>18597</v>
      </c>
      <c r="E4508">
        <v>11657</v>
      </c>
      <c r="F4508">
        <v>4.0452000000000004</v>
      </c>
      <c r="G4508">
        <v>155</v>
      </c>
      <c r="H4508" t="s">
        <v>1265</v>
      </c>
      <c r="I4508" t="s">
        <v>157</v>
      </c>
      <c r="J4508" t="s">
        <v>1265</v>
      </c>
      <c r="L4508" t="s">
        <v>18791</v>
      </c>
      <c r="M4508">
        <v>41</v>
      </c>
      <c r="P4508">
        <v>0</v>
      </c>
      <c r="Q4508">
        <v>0</v>
      </c>
      <c r="R4508">
        <v>0</v>
      </c>
      <c r="S4508">
        <v>0</v>
      </c>
      <c r="T4508">
        <v>0</v>
      </c>
      <c r="V4508" t="s">
        <v>306</v>
      </c>
      <c r="W4508" t="s">
        <v>815</v>
      </c>
      <c r="X4508" t="s">
        <v>1605</v>
      </c>
      <c r="Y4508">
        <v>0</v>
      </c>
      <c r="AC4508">
        <v>0.53115333238365514</v>
      </c>
    </row>
    <row r="4509" spans="1:29" x14ac:dyDescent="0.35">
      <c r="A4509" t="s">
        <v>3908</v>
      </c>
      <c r="B4509" t="s">
        <v>3909</v>
      </c>
      <c r="C4509">
        <v>5995</v>
      </c>
      <c r="D4509" t="s">
        <v>3614</v>
      </c>
      <c r="E4509">
        <v>3390</v>
      </c>
      <c r="F4509">
        <v>3.7307999999999999</v>
      </c>
      <c r="G4509">
        <v>26</v>
      </c>
      <c r="H4509" t="s">
        <v>3910</v>
      </c>
      <c r="I4509" t="s">
        <v>157</v>
      </c>
      <c r="J4509" t="s">
        <v>3910</v>
      </c>
      <c r="L4509" t="s">
        <v>3911</v>
      </c>
      <c r="M4509">
        <v>32</v>
      </c>
      <c r="P4509">
        <v>0</v>
      </c>
      <c r="Q4509">
        <v>0</v>
      </c>
      <c r="R4509">
        <v>0</v>
      </c>
      <c r="S4509">
        <v>0</v>
      </c>
      <c r="T4509">
        <v>0</v>
      </c>
      <c r="V4509" t="s">
        <v>222</v>
      </c>
      <c r="W4509" t="s">
        <v>223</v>
      </c>
      <c r="X4509" t="s">
        <v>224</v>
      </c>
      <c r="Y4509">
        <v>0</v>
      </c>
      <c r="AC4509">
        <v>0.53115873302889716</v>
      </c>
    </row>
    <row r="4510" spans="1:29" x14ac:dyDescent="0.35">
      <c r="A4510" t="s">
        <v>16571</v>
      </c>
      <c r="B4510" t="s">
        <v>16572</v>
      </c>
      <c r="C4510">
        <v>5715</v>
      </c>
      <c r="D4510" t="s">
        <v>16557</v>
      </c>
      <c r="E4510">
        <v>5462</v>
      </c>
      <c r="F4510">
        <v>4.3552999999999997</v>
      </c>
      <c r="G4510">
        <v>622</v>
      </c>
      <c r="H4510" t="s">
        <v>8193</v>
      </c>
      <c r="I4510" t="s">
        <v>157</v>
      </c>
      <c r="J4510" t="s">
        <v>8193</v>
      </c>
      <c r="L4510" t="s">
        <v>16573</v>
      </c>
      <c r="M4510">
        <v>54</v>
      </c>
      <c r="P4510">
        <v>0</v>
      </c>
      <c r="Q4510">
        <v>0</v>
      </c>
      <c r="R4510">
        <v>1</v>
      </c>
      <c r="S4510">
        <v>0</v>
      </c>
      <c r="T4510">
        <v>0</v>
      </c>
      <c r="U4510" t="s">
        <v>2109</v>
      </c>
      <c r="V4510" t="s">
        <v>394</v>
      </c>
      <c r="W4510" t="s">
        <v>395</v>
      </c>
      <c r="X4510" t="s">
        <v>441</v>
      </c>
      <c r="Y4510">
        <v>0</v>
      </c>
      <c r="AC4510">
        <v>0.53137545972145817</v>
      </c>
    </row>
    <row r="4511" spans="1:29" x14ac:dyDescent="0.35">
      <c r="A4511" t="s">
        <v>29542</v>
      </c>
      <c r="B4511" t="s">
        <v>29543</v>
      </c>
      <c r="C4511">
        <v>6380</v>
      </c>
      <c r="D4511" t="s">
        <v>29524</v>
      </c>
      <c r="E4511">
        <v>16</v>
      </c>
      <c r="H4511" t="s">
        <v>115</v>
      </c>
      <c r="I4511" t="s">
        <v>38</v>
      </c>
      <c r="J4511" t="s">
        <v>116</v>
      </c>
      <c r="L4511" t="s">
        <v>29544</v>
      </c>
      <c r="M4511">
        <v>175</v>
      </c>
      <c r="P4511">
        <v>0</v>
      </c>
      <c r="Q4511">
        <v>1</v>
      </c>
      <c r="R4511">
        <v>1</v>
      </c>
      <c r="S4511">
        <v>1</v>
      </c>
      <c r="T4511">
        <v>0</v>
      </c>
      <c r="U4511" t="s">
        <v>29526</v>
      </c>
      <c r="V4511" t="s">
        <v>32</v>
      </c>
      <c r="W4511" t="s">
        <v>41</v>
      </c>
      <c r="X4511" t="s">
        <v>42</v>
      </c>
      <c r="Y4511">
        <v>1</v>
      </c>
      <c r="Z4511">
        <v>42</v>
      </c>
      <c r="AA4511">
        <v>42</v>
      </c>
      <c r="AC4511">
        <v>0.5314041612270044</v>
      </c>
    </row>
    <row r="4512" spans="1:29" x14ac:dyDescent="0.35">
      <c r="A4512" t="s">
        <v>2920</v>
      </c>
      <c r="B4512" t="s">
        <v>2921</v>
      </c>
      <c r="C4512">
        <v>5644</v>
      </c>
      <c r="D4512" t="s">
        <v>2788</v>
      </c>
      <c r="E4512">
        <v>21507</v>
      </c>
      <c r="F4512">
        <v>4.3883000000000001</v>
      </c>
      <c r="G4512">
        <v>667</v>
      </c>
      <c r="H4512" t="s">
        <v>1070</v>
      </c>
      <c r="I4512" t="s">
        <v>803</v>
      </c>
      <c r="J4512" t="s">
        <v>2922</v>
      </c>
      <c r="L4512" t="s">
        <v>2923</v>
      </c>
      <c r="M4512">
        <v>25</v>
      </c>
      <c r="P4512">
        <v>0</v>
      </c>
      <c r="Q4512">
        <v>0</v>
      </c>
      <c r="R4512">
        <v>0</v>
      </c>
      <c r="S4512">
        <v>1</v>
      </c>
      <c r="T4512">
        <v>0</v>
      </c>
      <c r="V4512" t="s">
        <v>160</v>
      </c>
      <c r="W4512" t="s">
        <v>306</v>
      </c>
      <c r="Y4512">
        <v>0</v>
      </c>
      <c r="AC4512">
        <v>0.53147958382111093</v>
      </c>
    </row>
    <row r="4513" spans="1:29" x14ac:dyDescent="0.35">
      <c r="A4513" t="s">
        <v>26555</v>
      </c>
      <c r="B4513" t="s">
        <v>26556</v>
      </c>
      <c r="C4513">
        <v>5337</v>
      </c>
      <c r="D4513" t="s">
        <v>26428</v>
      </c>
      <c r="E4513">
        <v>12724</v>
      </c>
      <c r="F4513">
        <v>3.1858</v>
      </c>
      <c r="G4513">
        <v>226</v>
      </c>
      <c r="H4513" t="s">
        <v>889</v>
      </c>
      <c r="I4513" t="s">
        <v>157</v>
      </c>
      <c r="J4513" t="s">
        <v>889</v>
      </c>
      <c r="L4513" t="s">
        <v>26557</v>
      </c>
      <c r="M4513">
        <v>42</v>
      </c>
      <c r="P4513">
        <v>0</v>
      </c>
      <c r="Q4513">
        <v>0</v>
      </c>
      <c r="R4513">
        <v>0</v>
      </c>
      <c r="S4513">
        <v>0</v>
      </c>
      <c r="T4513">
        <v>0</v>
      </c>
      <c r="V4513" t="s">
        <v>394</v>
      </c>
      <c r="W4513" t="s">
        <v>418</v>
      </c>
      <c r="X4513" t="s">
        <v>419</v>
      </c>
      <c r="Y4513">
        <v>0</v>
      </c>
      <c r="AC4513">
        <v>0.53154285372671539</v>
      </c>
    </row>
    <row r="4514" spans="1:29" x14ac:dyDescent="0.35">
      <c r="A4514" t="s">
        <v>23314</v>
      </c>
      <c r="B4514" t="s">
        <v>23315</v>
      </c>
      <c r="C4514">
        <v>6366</v>
      </c>
      <c r="D4514" t="s">
        <v>23304</v>
      </c>
      <c r="E4514">
        <v>11197</v>
      </c>
      <c r="F4514">
        <v>4.2449000000000003</v>
      </c>
      <c r="G4514">
        <v>49</v>
      </c>
      <c r="I4514" t="s">
        <v>157</v>
      </c>
      <c r="M4514">
        <v>17</v>
      </c>
      <c r="P4514">
        <v>0</v>
      </c>
      <c r="Q4514">
        <v>0</v>
      </c>
      <c r="R4514">
        <v>0</v>
      </c>
      <c r="S4514">
        <v>0</v>
      </c>
      <c r="T4514">
        <v>0</v>
      </c>
      <c r="U4514" t="s">
        <v>23308</v>
      </c>
      <c r="V4514" t="s">
        <v>222</v>
      </c>
      <c r="W4514" t="s">
        <v>908</v>
      </c>
      <c r="X4514" t="s">
        <v>926</v>
      </c>
      <c r="Y4514">
        <v>1</v>
      </c>
      <c r="Z4514">
        <v>9</v>
      </c>
      <c r="AA4514">
        <v>9</v>
      </c>
      <c r="AC4514">
        <v>0.53155209337271536</v>
      </c>
    </row>
    <row r="4515" spans="1:29" x14ac:dyDescent="0.35">
      <c r="A4515" t="s">
        <v>12661</v>
      </c>
      <c r="B4515" t="s">
        <v>12662</v>
      </c>
      <c r="C4515">
        <v>1180</v>
      </c>
      <c r="D4515" t="s">
        <v>12615</v>
      </c>
      <c r="E4515">
        <v>4419</v>
      </c>
      <c r="F4515">
        <v>3.3125</v>
      </c>
      <c r="G4515">
        <v>16</v>
      </c>
      <c r="H4515" t="s">
        <v>478</v>
      </c>
      <c r="I4515" t="s">
        <v>38</v>
      </c>
      <c r="J4515" t="s">
        <v>478</v>
      </c>
      <c r="L4515" t="s">
        <v>12663</v>
      </c>
      <c r="M4515">
        <v>40</v>
      </c>
      <c r="P4515">
        <v>0</v>
      </c>
      <c r="Q4515">
        <v>0</v>
      </c>
      <c r="R4515">
        <v>0</v>
      </c>
      <c r="S4515">
        <v>0</v>
      </c>
      <c r="T4515">
        <v>1</v>
      </c>
      <c r="V4515" t="s">
        <v>32</v>
      </c>
      <c r="W4515" t="s">
        <v>41</v>
      </c>
      <c r="X4515" t="s">
        <v>59</v>
      </c>
      <c r="Y4515">
        <v>0</v>
      </c>
      <c r="AC4515">
        <v>0.53177105542170688</v>
      </c>
    </row>
    <row r="4516" spans="1:29" x14ac:dyDescent="0.35">
      <c r="A4516" t="s">
        <v>3800</v>
      </c>
      <c r="B4516" t="s">
        <v>3801</v>
      </c>
      <c r="C4516">
        <v>5995</v>
      </c>
      <c r="D4516" t="s">
        <v>3614</v>
      </c>
      <c r="E4516">
        <v>6952</v>
      </c>
      <c r="F4516">
        <v>4.4817999999999998</v>
      </c>
      <c r="G4516">
        <v>110</v>
      </c>
      <c r="H4516" t="s">
        <v>3802</v>
      </c>
      <c r="I4516" t="s">
        <v>157</v>
      </c>
      <c r="J4516" t="s">
        <v>3802</v>
      </c>
      <c r="L4516" t="s">
        <v>3803</v>
      </c>
      <c r="M4516">
        <v>32</v>
      </c>
      <c r="P4516">
        <v>0</v>
      </c>
      <c r="Q4516">
        <v>0</v>
      </c>
      <c r="R4516">
        <v>0</v>
      </c>
      <c r="S4516">
        <v>0</v>
      </c>
      <c r="T4516">
        <v>0</v>
      </c>
      <c r="V4516" t="s">
        <v>222</v>
      </c>
      <c r="W4516" t="s">
        <v>223</v>
      </c>
      <c r="X4516" t="s">
        <v>265</v>
      </c>
      <c r="Y4516">
        <v>0</v>
      </c>
      <c r="AC4516">
        <v>0.53178965567537528</v>
      </c>
    </row>
    <row r="4517" spans="1:29" x14ac:dyDescent="0.35">
      <c r="A4517" t="s">
        <v>12718</v>
      </c>
      <c r="B4517" t="s">
        <v>12719</v>
      </c>
      <c r="C4517">
        <v>1180</v>
      </c>
      <c r="D4517" t="s">
        <v>12615</v>
      </c>
      <c r="E4517">
        <v>735</v>
      </c>
      <c r="F4517">
        <v>5</v>
      </c>
      <c r="G4517">
        <v>1</v>
      </c>
      <c r="L4517" t="s">
        <v>12680</v>
      </c>
      <c r="M4517">
        <v>107</v>
      </c>
      <c r="P4517">
        <v>1</v>
      </c>
      <c r="Q4517">
        <v>0</v>
      </c>
      <c r="R4517">
        <v>0</v>
      </c>
      <c r="S4517">
        <v>0</v>
      </c>
      <c r="T4517">
        <v>0</v>
      </c>
      <c r="V4517" t="s">
        <v>32</v>
      </c>
      <c r="W4517" t="s">
        <v>33</v>
      </c>
      <c r="X4517" t="s">
        <v>34</v>
      </c>
      <c r="Y4517">
        <v>0</v>
      </c>
      <c r="AC4517">
        <v>0.53184563077414337</v>
      </c>
    </row>
    <row r="4518" spans="1:29" x14ac:dyDescent="0.35">
      <c r="A4518" t="s">
        <v>8195</v>
      </c>
      <c r="B4518" t="s">
        <v>8196</v>
      </c>
      <c r="C4518">
        <v>6302</v>
      </c>
      <c r="D4518" t="s">
        <v>8148</v>
      </c>
      <c r="E4518">
        <v>4523</v>
      </c>
      <c r="F4518">
        <v>3.3683999999999998</v>
      </c>
      <c r="G4518">
        <v>38</v>
      </c>
      <c r="H4518" t="s">
        <v>163</v>
      </c>
      <c r="I4518" t="s">
        <v>157</v>
      </c>
      <c r="J4518" t="s">
        <v>163</v>
      </c>
      <c r="L4518" t="s">
        <v>8197</v>
      </c>
      <c r="M4518">
        <v>370</v>
      </c>
      <c r="P4518">
        <v>0</v>
      </c>
      <c r="Q4518">
        <v>0</v>
      </c>
      <c r="R4518">
        <v>0</v>
      </c>
      <c r="S4518">
        <v>0</v>
      </c>
      <c r="T4518">
        <v>0</v>
      </c>
      <c r="U4518" t="s">
        <v>8198</v>
      </c>
      <c r="V4518" t="s">
        <v>394</v>
      </c>
      <c r="W4518" t="s">
        <v>400</v>
      </c>
      <c r="X4518" t="s">
        <v>401</v>
      </c>
      <c r="Y4518">
        <v>1</v>
      </c>
      <c r="Z4518">
        <v>130</v>
      </c>
      <c r="AA4518">
        <v>130</v>
      </c>
      <c r="AC4518">
        <v>0.53185402751970845</v>
      </c>
    </row>
    <row r="4519" spans="1:29" x14ac:dyDescent="0.35">
      <c r="A4519" t="s">
        <v>24209</v>
      </c>
      <c r="B4519" t="s">
        <v>24210</v>
      </c>
      <c r="C4519">
        <v>6330</v>
      </c>
      <c r="D4519" t="s">
        <v>24093</v>
      </c>
      <c r="E4519">
        <v>1831</v>
      </c>
      <c r="F4519">
        <v>4.1818</v>
      </c>
      <c r="G4519">
        <v>66</v>
      </c>
      <c r="H4519" t="s">
        <v>24211</v>
      </c>
      <c r="I4519" t="s">
        <v>157</v>
      </c>
      <c r="J4519" t="s">
        <v>24211</v>
      </c>
      <c r="L4519" t="s">
        <v>24212</v>
      </c>
      <c r="M4519">
        <v>31</v>
      </c>
      <c r="P4519">
        <v>0</v>
      </c>
      <c r="Q4519">
        <v>0</v>
      </c>
      <c r="R4519">
        <v>1</v>
      </c>
      <c r="S4519">
        <v>1</v>
      </c>
      <c r="T4519">
        <v>0</v>
      </c>
      <c r="U4519" t="s">
        <v>24213</v>
      </c>
      <c r="V4519" t="s">
        <v>222</v>
      </c>
      <c r="W4519" t="s">
        <v>223</v>
      </c>
      <c r="X4519" t="s">
        <v>655</v>
      </c>
      <c r="Y4519">
        <v>0</v>
      </c>
      <c r="AC4519">
        <v>0.53198998086851923</v>
      </c>
    </row>
    <row r="4520" spans="1:29" x14ac:dyDescent="0.35">
      <c r="A4520" t="s">
        <v>24992</v>
      </c>
      <c r="B4520" t="s">
        <v>24993</v>
      </c>
      <c r="C4520">
        <v>6159</v>
      </c>
      <c r="D4520" t="s">
        <v>24926</v>
      </c>
      <c r="E4520">
        <v>476</v>
      </c>
      <c r="F4520">
        <v>5</v>
      </c>
      <c r="G4520">
        <v>3</v>
      </c>
      <c r="H4520" t="s">
        <v>1910</v>
      </c>
      <c r="I4520" t="s">
        <v>157</v>
      </c>
      <c r="J4520" t="s">
        <v>1910</v>
      </c>
      <c r="L4520" t="s">
        <v>24994</v>
      </c>
      <c r="M4520">
        <v>50</v>
      </c>
      <c r="P4520">
        <v>0</v>
      </c>
      <c r="Q4520">
        <v>0</v>
      </c>
      <c r="R4520">
        <v>1</v>
      </c>
      <c r="S4520">
        <v>0</v>
      </c>
      <c r="T4520">
        <v>0</v>
      </c>
      <c r="U4520" t="s">
        <v>24995</v>
      </c>
      <c r="V4520" t="s">
        <v>222</v>
      </c>
      <c r="W4520" t="s">
        <v>223</v>
      </c>
      <c r="X4520" t="s">
        <v>265</v>
      </c>
      <c r="Y4520">
        <v>0</v>
      </c>
      <c r="AC4520">
        <v>0.53206203301916977</v>
      </c>
    </row>
    <row r="4521" spans="1:29" x14ac:dyDescent="0.35">
      <c r="A4521" t="s">
        <v>4827</v>
      </c>
      <c r="B4521" t="s">
        <v>4828</v>
      </c>
      <c r="C4521">
        <v>1065</v>
      </c>
      <c r="D4521" t="s">
        <v>4754</v>
      </c>
      <c r="E4521">
        <v>13165</v>
      </c>
      <c r="F4521">
        <v>4.2580999999999998</v>
      </c>
      <c r="G4521">
        <v>31</v>
      </c>
      <c r="H4521" t="s">
        <v>3845</v>
      </c>
      <c r="I4521" t="s">
        <v>157</v>
      </c>
      <c r="J4521" t="s">
        <v>3845</v>
      </c>
      <c r="L4521" t="s">
        <v>4829</v>
      </c>
      <c r="M4521">
        <v>40</v>
      </c>
      <c r="P4521">
        <v>0</v>
      </c>
      <c r="Q4521">
        <v>0</v>
      </c>
      <c r="R4521">
        <v>0</v>
      </c>
      <c r="S4521">
        <v>0</v>
      </c>
      <c r="T4521">
        <v>0</v>
      </c>
      <c r="V4521" t="s">
        <v>93</v>
      </c>
      <c r="W4521" t="s">
        <v>198</v>
      </c>
      <c r="X4521" t="s">
        <v>199</v>
      </c>
      <c r="Y4521">
        <v>0</v>
      </c>
      <c r="AC4521">
        <v>0.53216026012003403</v>
      </c>
    </row>
    <row r="4522" spans="1:29" x14ac:dyDescent="0.35">
      <c r="A4522" t="s">
        <v>22009</v>
      </c>
      <c r="B4522" t="s">
        <v>22010</v>
      </c>
      <c r="C4522">
        <v>5674</v>
      </c>
      <c r="D4522" t="s">
        <v>21902</v>
      </c>
      <c r="E4522">
        <v>8349</v>
      </c>
      <c r="F4522">
        <v>4.1818</v>
      </c>
      <c r="G4522">
        <v>11</v>
      </c>
      <c r="H4522" t="s">
        <v>620</v>
      </c>
      <c r="I4522" t="s">
        <v>157</v>
      </c>
      <c r="J4522" t="s">
        <v>620</v>
      </c>
      <c r="M4522">
        <v>20</v>
      </c>
      <c r="P4522">
        <v>0</v>
      </c>
      <c r="Q4522">
        <v>0</v>
      </c>
      <c r="R4522">
        <v>0</v>
      </c>
      <c r="S4522">
        <v>0</v>
      </c>
      <c r="T4522">
        <v>1</v>
      </c>
      <c r="U4522" t="s">
        <v>21964</v>
      </c>
      <c r="V4522" t="s">
        <v>160</v>
      </c>
      <c r="W4522" t="s">
        <v>394</v>
      </c>
      <c r="Y4522">
        <v>0</v>
      </c>
      <c r="AC4522">
        <v>0.53219482427278708</v>
      </c>
    </row>
    <row r="4523" spans="1:29" x14ac:dyDescent="0.35">
      <c r="A4523" t="s">
        <v>24087</v>
      </c>
      <c r="B4523" t="s">
        <v>24088</v>
      </c>
      <c r="C4523">
        <v>6756</v>
      </c>
      <c r="D4523" t="s">
        <v>24089</v>
      </c>
      <c r="E4523">
        <v>1660</v>
      </c>
      <c r="F4523">
        <v>4.3396999999999997</v>
      </c>
      <c r="G4523">
        <v>209</v>
      </c>
      <c r="M4523">
        <v>169.99</v>
      </c>
      <c r="P4523">
        <v>0</v>
      </c>
      <c r="Q4523">
        <v>1</v>
      </c>
      <c r="R4523">
        <v>1</v>
      </c>
      <c r="S4523">
        <v>0</v>
      </c>
      <c r="T4523">
        <v>0</v>
      </c>
      <c r="U4523" t="s">
        <v>24090</v>
      </c>
      <c r="V4523" t="s">
        <v>394</v>
      </c>
      <c r="W4523" t="s">
        <v>33</v>
      </c>
      <c r="Y4523">
        <v>0</v>
      </c>
      <c r="AC4523">
        <v>0.53222977326412657</v>
      </c>
    </row>
    <row r="4524" spans="1:29" x14ac:dyDescent="0.35">
      <c r="A4524" t="s">
        <v>7411</v>
      </c>
      <c r="B4524" t="s">
        <v>7412</v>
      </c>
      <c r="C4524">
        <v>6219</v>
      </c>
      <c r="D4524" t="s">
        <v>7319</v>
      </c>
      <c r="E4524">
        <v>4950</v>
      </c>
      <c r="F4524">
        <v>4.6879</v>
      </c>
      <c r="G4524">
        <v>298</v>
      </c>
      <c r="H4524" t="s">
        <v>186</v>
      </c>
      <c r="I4524" t="s">
        <v>157</v>
      </c>
      <c r="J4524" t="s">
        <v>186</v>
      </c>
      <c r="L4524" t="s">
        <v>7413</v>
      </c>
      <c r="M4524">
        <v>69</v>
      </c>
      <c r="P4524">
        <v>0</v>
      </c>
      <c r="Q4524">
        <v>0</v>
      </c>
      <c r="R4524">
        <v>1</v>
      </c>
      <c r="S4524">
        <v>0</v>
      </c>
      <c r="T4524">
        <v>0</v>
      </c>
      <c r="U4524" t="s">
        <v>7414</v>
      </c>
      <c r="V4524" t="s">
        <v>394</v>
      </c>
      <c r="W4524" t="s">
        <v>474</v>
      </c>
      <c r="X4524" t="s">
        <v>475</v>
      </c>
      <c r="Y4524">
        <v>0</v>
      </c>
      <c r="AC4524">
        <v>0.53240721228376064</v>
      </c>
    </row>
    <row r="4525" spans="1:29" x14ac:dyDescent="0.35">
      <c r="A4525" t="s">
        <v>2536</v>
      </c>
      <c r="B4525" t="s">
        <v>2537</v>
      </c>
      <c r="C4525">
        <v>5333</v>
      </c>
      <c r="D4525" t="s">
        <v>2318</v>
      </c>
      <c r="E4525">
        <v>11050</v>
      </c>
      <c r="F4525">
        <v>4.8461999999999996</v>
      </c>
      <c r="G4525">
        <v>13</v>
      </c>
      <c r="L4525" t="s">
        <v>2538</v>
      </c>
      <c r="M4525">
        <v>42</v>
      </c>
      <c r="N4525">
        <v>81</v>
      </c>
      <c r="P4525">
        <v>1</v>
      </c>
      <c r="Q4525">
        <v>0</v>
      </c>
      <c r="R4525">
        <v>0</v>
      </c>
      <c r="S4525">
        <v>0</v>
      </c>
      <c r="T4525">
        <v>0</v>
      </c>
      <c r="U4525" t="s">
        <v>2539</v>
      </c>
      <c r="V4525" t="s">
        <v>306</v>
      </c>
      <c r="W4525" t="s">
        <v>823</v>
      </c>
      <c r="X4525" t="s">
        <v>1317</v>
      </c>
      <c r="Y4525">
        <v>0</v>
      </c>
      <c r="AC4525">
        <v>0.53280255278727617</v>
      </c>
    </row>
    <row r="4526" spans="1:29" x14ac:dyDescent="0.35">
      <c r="A4526" t="s">
        <v>6128</v>
      </c>
      <c r="B4526" t="s">
        <v>6129</v>
      </c>
      <c r="C4526">
        <v>1254</v>
      </c>
      <c r="D4526" t="s">
        <v>5675</v>
      </c>
      <c r="E4526">
        <v>4984</v>
      </c>
      <c r="F4526">
        <v>4.8</v>
      </c>
      <c r="G4526">
        <v>10</v>
      </c>
      <c r="H4526" t="s">
        <v>186</v>
      </c>
      <c r="I4526" t="s">
        <v>38</v>
      </c>
      <c r="J4526" t="s">
        <v>186</v>
      </c>
      <c r="L4526" t="s">
        <v>6130</v>
      </c>
      <c r="M4526">
        <v>62</v>
      </c>
      <c r="P4526">
        <v>0</v>
      </c>
      <c r="Q4526">
        <v>0</v>
      </c>
      <c r="R4526">
        <v>1</v>
      </c>
      <c r="S4526">
        <v>0</v>
      </c>
      <c r="T4526">
        <v>0</v>
      </c>
      <c r="V4526" t="s">
        <v>32</v>
      </c>
      <c r="W4526" t="s">
        <v>41</v>
      </c>
      <c r="X4526" t="s">
        <v>42</v>
      </c>
      <c r="Y4526">
        <v>2</v>
      </c>
      <c r="Z4526">
        <v>82</v>
      </c>
      <c r="AA4526">
        <v>48</v>
      </c>
      <c r="AC4526">
        <v>0.53288870294220891</v>
      </c>
    </row>
    <row r="4527" spans="1:29" x14ac:dyDescent="0.35">
      <c r="A4527" t="s">
        <v>18378</v>
      </c>
      <c r="B4527" t="s">
        <v>18379</v>
      </c>
      <c r="C4527">
        <v>6250</v>
      </c>
      <c r="D4527" t="s">
        <v>18364</v>
      </c>
      <c r="E4527">
        <v>14805</v>
      </c>
      <c r="F4527">
        <v>3.5861999999999998</v>
      </c>
      <c r="G4527">
        <v>29</v>
      </c>
      <c r="H4527" t="s">
        <v>18380</v>
      </c>
      <c r="L4527" t="s">
        <v>18381</v>
      </c>
      <c r="M4527">
        <v>22</v>
      </c>
      <c r="O4527">
        <v>15</v>
      </c>
      <c r="P4527">
        <v>1</v>
      </c>
      <c r="Q4527">
        <v>0</v>
      </c>
      <c r="R4527">
        <v>0</v>
      </c>
      <c r="S4527">
        <v>0</v>
      </c>
      <c r="T4527">
        <v>0</v>
      </c>
      <c r="U4527" t="s">
        <v>18382</v>
      </c>
      <c r="V4527" t="s">
        <v>32</v>
      </c>
      <c r="W4527" t="s">
        <v>33</v>
      </c>
      <c r="X4527" t="s">
        <v>34</v>
      </c>
      <c r="Y4527">
        <v>0</v>
      </c>
      <c r="AC4527">
        <v>0.53290976301738691</v>
      </c>
    </row>
    <row r="4528" spans="1:29" x14ac:dyDescent="0.35">
      <c r="A4528" t="s">
        <v>15331</v>
      </c>
      <c r="B4528" t="s">
        <v>15332</v>
      </c>
      <c r="C4528">
        <v>6255</v>
      </c>
      <c r="D4528" t="s">
        <v>15305</v>
      </c>
      <c r="E4528">
        <v>53218</v>
      </c>
      <c r="F4528">
        <v>4.5305</v>
      </c>
      <c r="G4528">
        <v>213</v>
      </c>
      <c r="H4528" t="s">
        <v>15333</v>
      </c>
      <c r="I4528" t="s">
        <v>803</v>
      </c>
      <c r="J4528" t="s">
        <v>15334</v>
      </c>
      <c r="K4528" t="s">
        <v>15335</v>
      </c>
      <c r="L4528" t="s">
        <v>15336</v>
      </c>
      <c r="M4528">
        <v>21</v>
      </c>
      <c r="P4528">
        <v>0</v>
      </c>
      <c r="Q4528">
        <v>0</v>
      </c>
      <c r="R4528">
        <v>0</v>
      </c>
      <c r="S4528">
        <v>0</v>
      </c>
      <c r="T4528">
        <v>1</v>
      </c>
      <c r="U4528" t="s">
        <v>15337</v>
      </c>
      <c r="V4528" t="s">
        <v>306</v>
      </c>
      <c r="W4528" t="s">
        <v>307</v>
      </c>
      <c r="X4528" t="s">
        <v>1082</v>
      </c>
      <c r="Y4528">
        <v>4</v>
      </c>
      <c r="Z4528">
        <v>21</v>
      </c>
      <c r="AA4528">
        <v>21</v>
      </c>
      <c r="AC4528">
        <v>0.53301645635510975</v>
      </c>
    </row>
    <row r="4529" spans="1:29" x14ac:dyDescent="0.35">
      <c r="A4529" t="s">
        <v>31353</v>
      </c>
      <c r="B4529" t="s">
        <v>31354</v>
      </c>
      <c r="C4529">
        <v>7064</v>
      </c>
      <c r="D4529" t="s">
        <v>31342</v>
      </c>
      <c r="E4529">
        <v>24345</v>
      </c>
      <c r="F4529">
        <v>3.9706999999999999</v>
      </c>
      <c r="G4529">
        <v>581</v>
      </c>
      <c r="H4529" t="s">
        <v>31355</v>
      </c>
      <c r="I4529" t="s">
        <v>803</v>
      </c>
      <c r="J4529" t="s">
        <v>31356</v>
      </c>
      <c r="M4529">
        <v>12</v>
      </c>
      <c r="P4529">
        <v>0</v>
      </c>
      <c r="Q4529">
        <v>0</v>
      </c>
      <c r="R4529">
        <v>0</v>
      </c>
      <c r="S4529">
        <v>0</v>
      </c>
      <c r="T4529">
        <v>1</v>
      </c>
      <c r="U4529" t="s">
        <v>31357</v>
      </c>
      <c r="V4529" t="s">
        <v>306</v>
      </c>
      <c r="W4529" t="s">
        <v>823</v>
      </c>
      <c r="X4529" t="s">
        <v>1162</v>
      </c>
      <c r="Y4529">
        <v>1</v>
      </c>
      <c r="Z4529">
        <v>12</v>
      </c>
      <c r="AA4529">
        <v>12</v>
      </c>
      <c r="AC4529">
        <v>0.5331585495187291</v>
      </c>
    </row>
    <row r="4530" spans="1:29" x14ac:dyDescent="0.35">
      <c r="A4530" t="s">
        <v>28716</v>
      </c>
      <c r="B4530" t="s">
        <v>28717</v>
      </c>
      <c r="C4530">
        <v>5648</v>
      </c>
      <c r="D4530" t="s">
        <v>28460</v>
      </c>
      <c r="E4530">
        <v>20129</v>
      </c>
      <c r="F4530">
        <v>3.7871999999999999</v>
      </c>
      <c r="G4530">
        <v>47</v>
      </c>
      <c r="H4530" t="s">
        <v>2335</v>
      </c>
      <c r="I4530" t="s">
        <v>803</v>
      </c>
      <c r="J4530" t="s">
        <v>28718</v>
      </c>
      <c r="K4530" t="s">
        <v>12297</v>
      </c>
      <c r="L4530" t="s">
        <v>28719</v>
      </c>
      <c r="M4530">
        <v>21</v>
      </c>
      <c r="O4530">
        <v>10</v>
      </c>
      <c r="P4530">
        <v>0</v>
      </c>
      <c r="Q4530">
        <v>0</v>
      </c>
      <c r="R4530">
        <v>0</v>
      </c>
      <c r="S4530">
        <v>1</v>
      </c>
      <c r="T4530">
        <v>1</v>
      </c>
      <c r="U4530" t="s">
        <v>28720</v>
      </c>
      <c r="V4530" t="s">
        <v>306</v>
      </c>
      <c r="W4530" t="s">
        <v>307</v>
      </c>
      <c r="X4530" t="s">
        <v>308</v>
      </c>
      <c r="Y4530">
        <v>7</v>
      </c>
      <c r="Z4530">
        <v>21</v>
      </c>
      <c r="AA4530">
        <v>10</v>
      </c>
      <c r="AC4530">
        <v>0.5333769386017635</v>
      </c>
    </row>
    <row r="4531" spans="1:29" x14ac:dyDescent="0.35">
      <c r="A4531" t="s">
        <v>28221</v>
      </c>
      <c r="B4531" t="s">
        <v>28222</v>
      </c>
      <c r="C4531">
        <v>5987</v>
      </c>
      <c r="D4531" t="s">
        <v>28175</v>
      </c>
      <c r="E4531">
        <v>21689</v>
      </c>
      <c r="F4531">
        <v>3.9472999999999998</v>
      </c>
      <c r="G4531">
        <v>455</v>
      </c>
      <c r="H4531" t="s">
        <v>482</v>
      </c>
      <c r="I4531" t="s">
        <v>157</v>
      </c>
      <c r="J4531" t="s">
        <v>482</v>
      </c>
      <c r="L4531" t="s">
        <v>28223</v>
      </c>
      <c r="M4531">
        <v>38</v>
      </c>
      <c r="P4531">
        <v>0</v>
      </c>
      <c r="Q4531">
        <v>0</v>
      </c>
      <c r="R4531">
        <v>0</v>
      </c>
      <c r="S4531">
        <v>0</v>
      </c>
      <c r="T4531">
        <v>0</v>
      </c>
      <c r="U4531" t="s">
        <v>28224</v>
      </c>
      <c r="V4531" t="s">
        <v>394</v>
      </c>
      <c r="W4531" t="s">
        <v>418</v>
      </c>
      <c r="X4531" t="s">
        <v>419</v>
      </c>
      <c r="Y4531">
        <v>1</v>
      </c>
      <c r="Z4531">
        <v>22</v>
      </c>
      <c r="AA4531">
        <v>22</v>
      </c>
      <c r="AC4531">
        <v>0.5334542588863016</v>
      </c>
    </row>
    <row r="4532" spans="1:29" x14ac:dyDescent="0.35">
      <c r="A4532" t="s">
        <v>5629</v>
      </c>
      <c r="B4532" t="s">
        <v>5630</v>
      </c>
      <c r="C4532">
        <v>5673</v>
      </c>
      <c r="D4532" t="s">
        <v>5603</v>
      </c>
      <c r="E4532">
        <v>11079</v>
      </c>
      <c r="F4532">
        <v>4.1513999999999998</v>
      </c>
      <c r="G4532">
        <v>218</v>
      </c>
      <c r="H4532" t="s">
        <v>37</v>
      </c>
      <c r="I4532" t="s">
        <v>38</v>
      </c>
      <c r="J4532" t="s">
        <v>37</v>
      </c>
      <c r="L4532" t="s">
        <v>5631</v>
      </c>
      <c r="M4532">
        <v>110</v>
      </c>
      <c r="P4532">
        <v>0</v>
      </c>
      <c r="Q4532">
        <v>0</v>
      </c>
      <c r="R4532">
        <v>0</v>
      </c>
      <c r="S4532">
        <v>0</v>
      </c>
      <c r="T4532">
        <v>1</v>
      </c>
      <c r="U4532" t="s">
        <v>5632</v>
      </c>
      <c r="V4532" t="s">
        <v>32</v>
      </c>
      <c r="W4532" t="s">
        <v>41</v>
      </c>
      <c r="X4532" t="s">
        <v>42</v>
      </c>
      <c r="Y4532">
        <v>1</v>
      </c>
      <c r="Z4532">
        <v>29</v>
      </c>
      <c r="AA4532">
        <v>29</v>
      </c>
      <c r="AC4532">
        <v>0.53359649999525205</v>
      </c>
    </row>
    <row r="4533" spans="1:29" x14ac:dyDescent="0.35">
      <c r="A4533" t="s">
        <v>27236</v>
      </c>
      <c r="B4533" t="s">
        <v>27237</v>
      </c>
      <c r="C4533">
        <v>3990</v>
      </c>
      <c r="D4533" t="s">
        <v>27221</v>
      </c>
      <c r="E4533">
        <v>134467</v>
      </c>
      <c r="F4533">
        <v>4.0259999999999998</v>
      </c>
      <c r="G4533">
        <v>1425</v>
      </c>
      <c r="H4533" t="s">
        <v>27238</v>
      </c>
      <c r="I4533" t="s">
        <v>803</v>
      </c>
      <c r="J4533" t="s">
        <v>17928</v>
      </c>
      <c r="L4533" t="s">
        <v>27239</v>
      </c>
      <c r="M4533">
        <v>40</v>
      </c>
      <c r="P4533">
        <v>0</v>
      </c>
      <c r="Q4533">
        <v>0</v>
      </c>
      <c r="R4533">
        <v>0</v>
      </c>
      <c r="S4533">
        <v>0</v>
      </c>
      <c r="T4533">
        <v>0</v>
      </c>
      <c r="U4533" t="s">
        <v>27240</v>
      </c>
      <c r="V4533" t="s">
        <v>306</v>
      </c>
      <c r="W4533" t="s">
        <v>815</v>
      </c>
      <c r="X4533" t="s">
        <v>1101</v>
      </c>
      <c r="Y4533">
        <v>0</v>
      </c>
      <c r="AC4533">
        <v>0.53365930221691438</v>
      </c>
    </row>
    <row r="4534" spans="1:29" x14ac:dyDescent="0.35">
      <c r="A4534" t="s">
        <v>20546</v>
      </c>
      <c r="B4534" t="s">
        <v>20547</v>
      </c>
      <c r="C4534">
        <v>4164</v>
      </c>
      <c r="D4534" t="s">
        <v>20394</v>
      </c>
      <c r="E4534">
        <v>4471</v>
      </c>
      <c r="F4534">
        <v>3.5333000000000001</v>
      </c>
      <c r="G4534">
        <v>15</v>
      </c>
      <c r="L4534" t="s">
        <v>20548</v>
      </c>
      <c r="M4534">
        <v>36</v>
      </c>
      <c r="N4534">
        <v>53</v>
      </c>
      <c r="P4534">
        <v>0</v>
      </c>
      <c r="Q4534">
        <v>0</v>
      </c>
      <c r="R4534">
        <v>0</v>
      </c>
      <c r="S4534">
        <v>0</v>
      </c>
      <c r="T4534">
        <v>0</v>
      </c>
      <c r="V4534" t="s">
        <v>394</v>
      </c>
      <c r="W4534" t="s">
        <v>33</v>
      </c>
      <c r="Y4534">
        <v>0</v>
      </c>
      <c r="AC4534">
        <v>0.53393748817877473</v>
      </c>
    </row>
    <row r="4535" spans="1:29" x14ac:dyDescent="0.35">
      <c r="A4535" t="s">
        <v>21887</v>
      </c>
      <c r="B4535" t="s">
        <v>21888</v>
      </c>
      <c r="C4535">
        <v>6204</v>
      </c>
      <c r="D4535" t="s">
        <v>21846</v>
      </c>
      <c r="E4535">
        <v>46900</v>
      </c>
      <c r="F4535">
        <v>4.7718999999999996</v>
      </c>
      <c r="G4535">
        <v>1140</v>
      </c>
      <c r="H4535" t="s">
        <v>4728</v>
      </c>
      <c r="I4535" t="s">
        <v>157</v>
      </c>
      <c r="J4535" t="s">
        <v>4728</v>
      </c>
      <c r="L4535" t="s">
        <v>21889</v>
      </c>
      <c r="M4535">
        <v>30</v>
      </c>
      <c r="P4535">
        <v>0</v>
      </c>
      <c r="Q4535">
        <v>0</v>
      </c>
      <c r="R4535">
        <v>0</v>
      </c>
      <c r="S4535">
        <v>0</v>
      </c>
      <c r="T4535">
        <v>0</v>
      </c>
      <c r="U4535" t="s">
        <v>21890</v>
      </c>
      <c r="V4535" t="s">
        <v>222</v>
      </c>
      <c r="W4535" t="s">
        <v>244</v>
      </c>
      <c r="X4535" t="s">
        <v>245</v>
      </c>
      <c r="Y4535">
        <v>0</v>
      </c>
      <c r="AC4535">
        <v>0.53399034294427661</v>
      </c>
    </row>
    <row r="4536" spans="1:29" x14ac:dyDescent="0.35">
      <c r="A4536" t="s">
        <v>8815</v>
      </c>
      <c r="B4536" t="s">
        <v>8816</v>
      </c>
      <c r="C4536">
        <v>7083</v>
      </c>
      <c r="D4536" t="s">
        <v>8801</v>
      </c>
      <c r="E4536">
        <v>274915</v>
      </c>
      <c r="F4536">
        <v>4.2908999999999997</v>
      </c>
      <c r="G4536">
        <v>2554</v>
      </c>
      <c r="H4536" t="s">
        <v>557</v>
      </c>
      <c r="I4536" t="s">
        <v>157</v>
      </c>
      <c r="J4536" t="s">
        <v>557</v>
      </c>
      <c r="L4536" t="s">
        <v>8817</v>
      </c>
      <c r="M4536">
        <v>80</v>
      </c>
      <c r="P4536">
        <v>0</v>
      </c>
      <c r="Q4536">
        <v>0</v>
      </c>
      <c r="R4536">
        <v>0</v>
      </c>
      <c r="S4536">
        <v>0</v>
      </c>
      <c r="T4536">
        <v>0</v>
      </c>
      <c r="U4536" t="s">
        <v>8818</v>
      </c>
      <c r="V4536" t="s">
        <v>394</v>
      </c>
      <c r="W4536" t="s">
        <v>474</v>
      </c>
      <c r="X4536" t="s">
        <v>475</v>
      </c>
      <c r="Y4536">
        <v>1</v>
      </c>
      <c r="Z4536">
        <v>28</v>
      </c>
      <c r="AA4536">
        <v>28</v>
      </c>
      <c r="AC4536">
        <v>0.53421227661360993</v>
      </c>
    </row>
    <row r="4537" spans="1:29" x14ac:dyDescent="0.35">
      <c r="A4537" t="s">
        <v>21632</v>
      </c>
      <c r="B4537" t="s">
        <v>21633</v>
      </c>
      <c r="C4537">
        <v>7055</v>
      </c>
      <c r="D4537" t="s">
        <v>21568</v>
      </c>
      <c r="E4537">
        <v>14631</v>
      </c>
      <c r="F4537">
        <v>4.3333000000000004</v>
      </c>
      <c r="G4537">
        <v>3</v>
      </c>
      <c r="H4537" t="s">
        <v>13608</v>
      </c>
      <c r="I4537" t="s">
        <v>803</v>
      </c>
      <c r="J4537" t="s">
        <v>21634</v>
      </c>
      <c r="L4537" t="s">
        <v>21635</v>
      </c>
      <c r="M4537">
        <v>9</v>
      </c>
      <c r="P4537">
        <v>0</v>
      </c>
      <c r="Q4537">
        <v>1</v>
      </c>
      <c r="R4537">
        <v>0</v>
      </c>
      <c r="S4537">
        <v>0</v>
      </c>
      <c r="T4537">
        <v>0</v>
      </c>
      <c r="U4537" t="s">
        <v>2025</v>
      </c>
      <c r="V4537" t="s">
        <v>160</v>
      </c>
      <c r="W4537" t="s">
        <v>306</v>
      </c>
      <c r="Y4537">
        <v>11</v>
      </c>
      <c r="Z4537">
        <v>9</v>
      </c>
      <c r="AA4537">
        <v>9</v>
      </c>
      <c r="AC4537">
        <v>0.53421277361030917</v>
      </c>
    </row>
    <row r="4538" spans="1:29" x14ac:dyDescent="0.35">
      <c r="A4538" t="s">
        <v>9691</v>
      </c>
      <c r="B4538" t="s">
        <v>9692</v>
      </c>
      <c r="C4538">
        <v>6329</v>
      </c>
      <c r="D4538" t="s">
        <v>9660</v>
      </c>
      <c r="E4538">
        <v>961</v>
      </c>
      <c r="F4538">
        <v>4.7611999999999997</v>
      </c>
      <c r="G4538">
        <v>67</v>
      </c>
      <c r="H4538" t="s">
        <v>9693</v>
      </c>
      <c r="I4538" t="s">
        <v>157</v>
      </c>
      <c r="J4538" t="s">
        <v>9693</v>
      </c>
      <c r="M4538">
        <v>70</v>
      </c>
      <c r="P4538">
        <v>0</v>
      </c>
      <c r="Q4538">
        <v>0</v>
      </c>
      <c r="R4538">
        <v>1</v>
      </c>
      <c r="S4538">
        <v>0</v>
      </c>
      <c r="T4538">
        <v>0</v>
      </c>
      <c r="U4538" t="s">
        <v>9694</v>
      </c>
      <c r="V4538" t="s">
        <v>394</v>
      </c>
      <c r="W4538" t="s">
        <v>2103</v>
      </c>
      <c r="X4538" t="s">
        <v>2104</v>
      </c>
      <c r="Y4538">
        <v>1</v>
      </c>
      <c r="Z4538">
        <v>70</v>
      </c>
      <c r="AA4538">
        <v>70</v>
      </c>
      <c r="AC4538">
        <v>0.5343288804767331</v>
      </c>
    </row>
    <row r="4539" spans="1:29" x14ac:dyDescent="0.35">
      <c r="A4539" t="s">
        <v>29795</v>
      </c>
      <c r="B4539" t="s">
        <v>29796</v>
      </c>
      <c r="C4539">
        <v>6234</v>
      </c>
      <c r="D4539" t="s">
        <v>29603</v>
      </c>
      <c r="E4539">
        <v>20715</v>
      </c>
      <c r="F4539">
        <v>4</v>
      </c>
      <c r="G4539">
        <v>42</v>
      </c>
      <c r="H4539" t="s">
        <v>163</v>
      </c>
      <c r="I4539" t="s">
        <v>157</v>
      </c>
      <c r="J4539" t="s">
        <v>163</v>
      </c>
      <c r="L4539" t="s">
        <v>29797</v>
      </c>
      <c r="M4539">
        <v>20</v>
      </c>
      <c r="P4539">
        <v>0</v>
      </c>
      <c r="Q4539">
        <v>0</v>
      </c>
      <c r="R4539">
        <v>1</v>
      </c>
      <c r="S4539">
        <v>1</v>
      </c>
      <c r="T4539">
        <v>0</v>
      </c>
      <c r="U4539" t="s">
        <v>29798</v>
      </c>
      <c r="V4539" t="s">
        <v>394</v>
      </c>
      <c r="W4539" t="s">
        <v>400</v>
      </c>
      <c r="X4539" t="s">
        <v>401</v>
      </c>
      <c r="Y4539">
        <v>0</v>
      </c>
      <c r="AC4539">
        <v>0.53432936245290286</v>
      </c>
    </row>
    <row r="4540" spans="1:29" x14ac:dyDescent="0.35">
      <c r="A4540" t="s">
        <v>26337</v>
      </c>
      <c r="B4540" t="s">
        <v>25687</v>
      </c>
      <c r="C4540">
        <v>3902</v>
      </c>
      <c r="D4540" t="s">
        <v>25136</v>
      </c>
      <c r="E4540">
        <v>1006</v>
      </c>
      <c r="F4540">
        <v>3.6667000000000001</v>
      </c>
      <c r="G4540">
        <v>3</v>
      </c>
      <c r="H4540" t="s">
        <v>620</v>
      </c>
      <c r="I4540" t="s">
        <v>803</v>
      </c>
      <c r="J4540" t="s">
        <v>1495</v>
      </c>
      <c r="L4540" t="s">
        <v>26338</v>
      </c>
      <c r="M4540">
        <v>5</v>
      </c>
      <c r="P4540">
        <v>0</v>
      </c>
      <c r="Q4540">
        <v>0</v>
      </c>
      <c r="R4540">
        <v>0</v>
      </c>
      <c r="S4540">
        <v>1</v>
      </c>
      <c r="T4540">
        <v>0</v>
      </c>
      <c r="U4540" t="s">
        <v>22535</v>
      </c>
      <c r="V4540" t="s">
        <v>394</v>
      </c>
      <c r="W4540" t="s">
        <v>412</v>
      </c>
      <c r="Y4540">
        <v>0</v>
      </c>
      <c r="AC4540">
        <v>0.5343318620993005</v>
      </c>
    </row>
    <row r="4541" spans="1:29" x14ac:dyDescent="0.35">
      <c r="A4541" t="s">
        <v>22664</v>
      </c>
      <c r="B4541" t="s">
        <v>22665</v>
      </c>
      <c r="C4541">
        <v>6340</v>
      </c>
      <c r="D4541" t="s">
        <v>22658</v>
      </c>
      <c r="E4541">
        <v>2444</v>
      </c>
      <c r="F4541">
        <v>4.1111000000000004</v>
      </c>
      <c r="G4541">
        <v>9</v>
      </c>
      <c r="H4541" t="s">
        <v>22663</v>
      </c>
      <c r="L4541" t="s">
        <v>22660</v>
      </c>
      <c r="M4541">
        <v>36</v>
      </c>
      <c r="P4541">
        <v>1</v>
      </c>
      <c r="Q4541">
        <v>0</v>
      </c>
      <c r="R4541">
        <v>0</v>
      </c>
      <c r="S4541">
        <v>0</v>
      </c>
      <c r="T4541">
        <v>0</v>
      </c>
      <c r="V4541" t="s">
        <v>32</v>
      </c>
      <c r="W4541" t="s">
        <v>191</v>
      </c>
      <c r="X4541" t="s">
        <v>208</v>
      </c>
      <c r="Y4541">
        <v>0</v>
      </c>
      <c r="AC4541">
        <v>0.53463285441309405</v>
      </c>
    </row>
    <row r="4542" spans="1:29" x14ac:dyDescent="0.35">
      <c r="A4542" t="s">
        <v>28991</v>
      </c>
      <c r="B4542" t="s">
        <v>28992</v>
      </c>
      <c r="C4542">
        <v>7020</v>
      </c>
      <c r="D4542" t="s">
        <v>28957</v>
      </c>
      <c r="E4542">
        <v>14771</v>
      </c>
      <c r="F4542">
        <v>4.2058999999999997</v>
      </c>
      <c r="G4542">
        <v>170</v>
      </c>
      <c r="H4542" t="s">
        <v>4203</v>
      </c>
      <c r="I4542" t="s">
        <v>157</v>
      </c>
      <c r="J4542" t="s">
        <v>4203</v>
      </c>
      <c r="L4542" t="s">
        <v>28993</v>
      </c>
      <c r="M4542">
        <v>88</v>
      </c>
      <c r="P4542">
        <v>0</v>
      </c>
      <c r="Q4542">
        <v>0</v>
      </c>
      <c r="R4542">
        <v>0</v>
      </c>
      <c r="S4542">
        <v>0</v>
      </c>
      <c r="T4542">
        <v>0</v>
      </c>
      <c r="U4542" t="s">
        <v>28994</v>
      </c>
      <c r="V4542" t="s">
        <v>394</v>
      </c>
      <c r="W4542" t="s">
        <v>428</v>
      </c>
      <c r="X4542" t="s">
        <v>429</v>
      </c>
      <c r="Y4542">
        <v>1</v>
      </c>
      <c r="Z4542">
        <v>46</v>
      </c>
      <c r="AA4542">
        <v>46</v>
      </c>
      <c r="AC4542">
        <v>0.53463663303656561</v>
      </c>
    </row>
    <row r="4543" spans="1:29" x14ac:dyDescent="0.35">
      <c r="A4543" t="s">
        <v>8735</v>
      </c>
      <c r="B4543" t="s">
        <v>8736</v>
      </c>
      <c r="C4543">
        <v>6318</v>
      </c>
      <c r="D4543" t="s">
        <v>8705</v>
      </c>
      <c r="E4543">
        <v>581</v>
      </c>
      <c r="F4543">
        <v>3</v>
      </c>
      <c r="G4543">
        <v>1</v>
      </c>
      <c r="H4543" t="s">
        <v>163</v>
      </c>
      <c r="I4543" t="s">
        <v>157</v>
      </c>
      <c r="J4543" t="s">
        <v>163</v>
      </c>
      <c r="L4543" t="s">
        <v>8737</v>
      </c>
      <c r="M4543">
        <v>300</v>
      </c>
      <c r="P4543">
        <v>0</v>
      </c>
      <c r="Q4543">
        <v>0</v>
      </c>
      <c r="R4543">
        <v>1</v>
      </c>
      <c r="S4543">
        <v>0</v>
      </c>
      <c r="T4543">
        <v>0</v>
      </c>
      <c r="U4543" t="s">
        <v>8738</v>
      </c>
      <c r="V4543" t="s">
        <v>394</v>
      </c>
      <c r="W4543" t="s">
        <v>400</v>
      </c>
      <c r="X4543" t="s">
        <v>401</v>
      </c>
      <c r="Y4543">
        <v>0</v>
      </c>
      <c r="AC4543">
        <v>0.53468358865803622</v>
      </c>
    </row>
    <row r="4544" spans="1:29" x14ac:dyDescent="0.35">
      <c r="A4544" t="s">
        <v>10027</v>
      </c>
      <c r="B4544" t="s">
        <v>10028</v>
      </c>
      <c r="C4544">
        <v>6200</v>
      </c>
      <c r="D4544" t="s">
        <v>9905</v>
      </c>
      <c r="E4544">
        <v>116830</v>
      </c>
      <c r="F4544">
        <v>3.8780000000000001</v>
      </c>
      <c r="G4544">
        <v>410</v>
      </c>
      <c r="H4544" t="s">
        <v>1608</v>
      </c>
      <c r="I4544" t="s">
        <v>803</v>
      </c>
      <c r="J4544" t="s">
        <v>10029</v>
      </c>
      <c r="K4544" t="s">
        <v>10030</v>
      </c>
      <c r="L4544" t="s">
        <v>10031</v>
      </c>
      <c r="M4544">
        <v>28</v>
      </c>
      <c r="P4544">
        <v>0</v>
      </c>
      <c r="Q4544">
        <v>0</v>
      </c>
      <c r="R4544">
        <v>0</v>
      </c>
      <c r="S4544">
        <v>0</v>
      </c>
      <c r="T4544">
        <v>0</v>
      </c>
      <c r="U4544" t="s">
        <v>10032</v>
      </c>
      <c r="V4544" t="s">
        <v>306</v>
      </c>
      <c r="W4544" t="s">
        <v>823</v>
      </c>
      <c r="X4544" t="s">
        <v>10033</v>
      </c>
      <c r="Y4544">
        <v>15</v>
      </c>
      <c r="Z4544">
        <v>28</v>
      </c>
      <c r="AA4544">
        <v>28</v>
      </c>
      <c r="AC4544">
        <v>0.5346970710518163</v>
      </c>
    </row>
    <row r="4545" spans="1:29" x14ac:dyDescent="0.35">
      <c r="A4545" t="s">
        <v>22216</v>
      </c>
      <c r="B4545" t="s">
        <v>22217</v>
      </c>
      <c r="C4545">
        <v>6346</v>
      </c>
      <c r="D4545" t="s">
        <v>22187</v>
      </c>
      <c r="E4545">
        <v>18616</v>
      </c>
      <c r="F4545">
        <v>4.5635000000000003</v>
      </c>
      <c r="G4545">
        <v>559</v>
      </c>
      <c r="H4545" t="s">
        <v>7985</v>
      </c>
      <c r="I4545" t="s">
        <v>157</v>
      </c>
      <c r="J4545" t="s">
        <v>7985</v>
      </c>
      <c r="L4545" t="s">
        <v>22214</v>
      </c>
      <c r="M4545">
        <v>69</v>
      </c>
      <c r="P4545">
        <v>0</v>
      </c>
      <c r="Q4545">
        <v>0</v>
      </c>
      <c r="R4545">
        <v>1</v>
      </c>
      <c r="S4545">
        <v>0</v>
      </c>
      <c r="T4545">
        <v>0</v>
      </c>
      <c r="U4545" t="s">
        <v>22215</v>
      </c>
      <c r="V4545" t="s">
        <v>222</v>
      </c>
      <c r="W4545" t="s">
        <v>223</v>
      </c>
      <c r="X4545" t="s">
        <v>700</v>
      </c>
      <c r="Y4545">
        <v>1</v>
      </c>
      <c r="Z4545">
        <v>24</v>
      </c>
      <c r="AA4545">
        <v>24</v>
      </c>
      <c r="AC4545">
        <v>0.53476713550227573</v>
      </c>
    </row>
    <row r="4546" spans="1:29" x14ac:dyDescent="0.35">
      <c r="A4546" t="s">
        <v>23257</v>
      </c>
      <c r="B4546" t="s">
        <v>23258</v>
      </c>
      <c r="C4546">
        <v>6286</v>
      </c>
      <c r="D4546" t="s">
        <v>23177</v>
      </c>
      <c r="E4546">
        <v>29469</v>
      </c>
      <c r="F4546">
        <v>4.3445</v>
      </c>
      <c r="G4546">
        <v>209</v>
      </c>
      <c r="H4546" t="s">
        <v>8329</v>
      </c>
      <c r="I4546" t="s">
        <v>803</v>
      </c>
      <c r="J4546" t="s">
        <v>23259</v>
      </c>
      <c r="L4546" t="s">
        <v>23260</v>
      </c>
      <c r="M4546">
        <v>50</v>
      </c>
      <c r="P4546">
        <v>0</v>
      </c>
      <c r="Q4546">
        <v>0</v>
      </c>
      <c r="R4546">
        <v>0</v>
      </c>
      <c r="S4546">
        <v>1</v>
      </c>
      <c r="T4546">
        <v>1</v>
      </c>
      <c r="V4546" t="s">
        <v>93</v>
      </c>
      <c r="W4546" t="s">
        <v>94</v>
      </c>
      <c r="X4546" t="s">
        <v>95</v>
      </c>
      <c r="Y4546">
        <v>1</v>
      </c>
      <c r="Z4546">
        <v>50</v>
      </c>
      <c r="AA4546">
        <v>50</v>
      </c>
      <c r="AC4546">
        <v>0.53489195570503034</v>
      </c>
    </row>
    <row r="4547" spans="1:29" x14ac:dyDescent="0.35">
      <c r="A4547" t="s">
        <v>26235</v>
      </c>
      <c r="B4547" t="s">
        <v>26236</v>
      </c>
      <c r="C4547">
        <v>3902</v>
      </c>
      <c r="D4547" t="s">
        <v>25136</v>
      </c>
      <c r="E4547">
        <v>2691</v>
      </c>
      <c r="F4547">
        <v>2.6842000000000001</v>
      </c>
      <c r="G4547">
        <v>19</v>
      </c>
      <c r="I4547" t="s">
        <v>803</v>
      </c>
      <c r="J4547" t="s">
        <v>26237</v>
      </c>
      <c r="K4547" t="s">
        <v>1609</v>
      </c>
      <c r="L4547" t="s">
        <v>26238</v>
      </c>
      <c r="M4547">
        <v>12</v>
      </c>
      <c r="P4547">
        <v>0</v>
      </c>
      <c r="Q4547">
        <v>1</v>
      </c>
      <c r="R4547">
        <v>0</v>
      </c>
      <c r="S4547">
        <v>0</v>
      </c>
      <c r="T4547">
        <v>0</v>
      </c>
      <c r="U4547" t="s">
        <v>26239</v>
      </c>
      <c r="V4547" t="s">
        <v>306</v>
      </c>
      <c r="W4547" t="s">
        <v>823</v>
      </c>
      <c r="X4547" t="s">
        <v>824</v>
      </c>
      <c r="Y4547">
        <v>0</v>
      </c>
      <c r="AC4547">
        <v>0.5350161868829445</v>
      </c>
    </row>
    <row r="4548" spans="1:29" x14ac:dyDescent="0.35">
      <c r="A4548" t="s">
        <v>8007</v>
      </c>
      <c r="B4548" t="s">
        <v>8004</v>
      </c>
      <c r="C4548">
        <v>1073</v>
      </c>
      <c r="D4548" t="s">
        <v>7503</v>
      </c>
      <c r="E4548">
        <v>1784</v>
      </c>
      <c r="F4548">
        <v>4.4118000000000004</v>
      </c>
      <c r="G4548">
        <v>17</v>
      </c>
      <c r="H4548" t="s">
        <v>195</v>
      </c>
      <c r="I4548" t="s">
        <v>38</v>
      </c>
      <c r="J4548" t="s">
        <v>195</v>
      </c>
      <c r="L4548" t="s">
        <v>8008</v>
      </c>
      <c r="M4548">
        <v>82</v>
      </c>
      <c r="P4548">
        <v>0</v>
      </c>
      <c r="Q4548">
        <v>0</v>
      </c>
      <c r="R4548">
        <v>0</v>
      </c>
      <c r="S4548">
        <v>1</v>
      </c>
      <c r="T4548">
        <v>0</v>
      </c>
      <c r="V4548" t="s">
        <v>32</v>
      </c>
      <c r="W4548" t="s">
        <v>172</v>
      </c>
      <c r="X4548" t="s">
        <v>173</v>
      </c>
      <c r="Y4548">
        <v>0</v>
      </c>
      <c r="AC4548">
        <v>0.53534242836120749</v>
      </c>
    </row>
    <row r="4549" spans="1:29" x14ac:dyDescent="0.35">
      <c r="A4549" t="s">
        <v>26054</v>
      </c>
      <c r="B4549" t="s">
        <v>26055</v>
      </c>
      <c r="C4549">
        <v>3902</v>
      </c>
      <c r="D4549" t="s">
        <v>25136</v>
      </c>
      <c r="E4549">
        <v>34044</v>
      </c>
      <c r="F4549">
        <v>4.0217000000000001</v>
      </c>
      <c r="G4549">
        <v>46</v>
      </c>
      <c r="H4549" t="s">
        <v>557</v>
      </c>
      <c r="I4549" t="s">
        <v>157</v>
      </c>
      <c r="J4549" t="s">
        <v>557</v>
      </c>
      <c r="L4549" t="s">
        <v>26056</v>
      </c>
      <c r="M4549">
        <v>18</v>
      </c>
      <c r="P4549">
        <v>0</v>
      </c>
      <c r="Q4549">
        <v>0</v>
      </c>
      <c r="R4549">
        <v>0</v>
      </c>
      <c r="S4549">
        <v>0</v>
      </c>
      <c r="T4549">
        <v>1</v>
      </c>
      <c r="U4549" t="s">
        <v>26057</v>
      </c>
      <c r="V4549" t="s">
        <v>394</v>
      </c>
      <c r="W4549" t="s">
        <v>395</v>
      </c>
      <c r="X4549" t="s">
        <v>2290</v>
      </c>
      <c r="Y4549">
        <v>0</v>
      </c>
      <c r="AC4549">
        <v>0.5353595160548521</v>
      </c>
    </row>
    <row r="4550" spans="1:29" x14ac:dyDescent="0.35">
      <c r="A4550" t="s">
        <v>43</v>
      </c>
      <c r="B4550" t="s">
        <v>44</v>
      </c>
      <c r="C4550">
        <v>6342</v>
      </c>
      <c r="D4550" t="s">
        <v>29</v>
      </c>
      <c r="E4550">
        <v>3253</v>
      </c>
      <c r="F4550">
        <v>4.25</v>
      </c>
      <c r="G4550">
        <v>16</v>
      </c>
      <c r="H4550" t="s">
        <v>37</v>
      </c>
      <c r="I4550" t="s">
        <v>38</v>
      </c>
      <c r="J4550" t="s">
        <v>37</v>
      </c>
      <c r="L4550" t="s">
        <v>45</v>
      </c>
      <c r="M4550">
        <v>195</v>
      </c>
      <c r="P4550">
        <v>0</v>
      </c>
      <c r="Q4550">
        <v>0</v>
      </c>
      <c r="R4550">
        <v>1</v>
      </c>
      <c r="S4550">
        <v>0</v>
      </c>
      <c r="T4550">
        <v>0</v>
      </c>
      <c r="U4550" t="s">
        <v>46</v>
      </c>
      <c r="V4550" t="s">
        <v>32</v>
      </c>
      <c r="W4550" t="s">
        <v>41</v>
      </c>
      <c r="X4550" t="s">
        <v>42</v>
      </c>
      <c r="Y4550">
        <v>2</v>
      </c>
      <c r="Z4550">
        <v>75</v>
      </c>
      <c r="AA4550">
        <v>30</v>
      </c>
      <c r="AC4550">
        <v>0.53557232030624069</v>
      </c>
    </row>
    <row r="4551" spans="1:29" x14ac:dyDescent="0.35">
      <c r="A4551" t="s">
        <v>7475</v>
      </c>
      <c r="B4551" t="s">
        <v>7476</v>
      </c>
      <c r="C4551">
        <v>6219</v>
      </c>
      <c r="D4551" t="s">
        <v>7319</v>
      </c>
      <c r="E4551">
        <v>1723</v>
      </c>
      <c r="F4551">
        <v>4.8333000000000004</v>
      </c>
      <c r="G4551">
        <v>30</v>
      </c>
      <c r="L4551" t="s">
        <v>7477</v>
      </c>
      <c r="M4551">
        <v>49.5</v>
      </c>
      <c r="N4551">
        <v>73</v>
      </c>
      <c r="P4551">
        <v>0</v>
      </c>
      <c r="Q4551">
        <v>0</v>
      </c>
      <c r="R4551">
        <v>0</v>
      </c>
      <c r="S4551">
        <v>0</v>
      </c>
      <c r="T4551">
        <v>0</v>
      </c>
      <c r="U4551" t="s">
        <v>7478</v>
      </c>
      <c r="V4551" t="s">
        <v>394</v>
      </c>
      <c r="W4551" t="s">
        <v>33</v>
      </c>
      <c r="Y4551">
        <v>0</v>
      </c>
      <c r="AC4551">
        <v>0.53563488377440716</v>
      </c>
    </row>
    <row r="4552" spans="1:29" x14ac:dyDescent="0.35">
      <c r="A4552" t="s">
        <v>14219</v>
      </c>
      <c r="B4552" t="s">
        <v>14220</v>
      </c>
      <c r="C4552">
        <v>8008</v>
      </c>
      <c r="D4552" t="s">
        <v>14159</v>
      </c>
      <c r="E4552">
        <v>5272</v>
      </c>
      <c r="F4552">
        <v>3.5</v>
      </c>
      <c r="G4552">
        <v>24</v>
      </c>
      <c r="H4552" t="s">
        <v>8207</v>
      </c>
      <c r="I4552" t="s">
        <v>157</v>
      </c>
      <c r="J4552" t="s">
        <v>8207</v>
      </c>
      <c r="L4552" t="s">
        <v>14221</v>
      </c>
      <c r="M4552">
        <v>24</v>
      </c>
      <c r="P4552">
        <v>0</v>
      </c>
      <c r="Q4552">
        <v>0</v>
      </c>
      <c r="R4552">
        <v>0</v>
      </c>
      <c r="S4552">
        <v>0</v>
      </c>
      <c r="T4552">
        <v>1</v>
      </c>
      <c r="U4552" t="s">
        <v>14222</v>
      </c>
      <c r="V4552" t="s">
        <v>394</v>
      </c>
      <c r="W4552" t="s">
        <v>5539</v>
      </c>
      <c r="X4552" t="s">
        <v>5561</v>
      </c>
      <c r="Y4552">
        <v>0</v>
      </c>
      <c r="AC4552">
        <v>0.53592874354953401</v>
      </c>
    </row>
    <row r="4553" spans="1:29" x14ac:dyDescent="0.35">
      <c r="A4553" t="s">
        <v>32140</v>
      </c>
      <c r="B4553" t="s">
        <v>32141</v>
      </c>
      <c r="C4553">
        <v>6245</v>
      </c>
      <c r="D4553" t="s">
        <v>31969</v>
      </c>
      <c r="E4553">
        <v>369</v>
      </c>
      <c r="M4553">
        <v>85</v>
      </c>
      <c r="P4553">
        <v>1</v>
      </c>
      <c r="Q4553">
        <v>1</v>
      </c>
      <c r="R4553">
        <v>0</v>
      </c>
      <c r="S4553">
        <v>0</v>
      </c>
      <c r="T4553">
        <v>0</v>
      </c>
      <c r="U4553" t="s">
        <v>32127</v>
      </c>
      <c r="V4553" t="s">
        <v>32</v>
      </c>
      <c r="W4553" t="s">
        <v>191</v>
      </c>
      <c r="X4553" t="s">
        <v>208</v>
      </c>
      <c r="Y4553">
        <v>0</v>
      </c>
      <c r="AC4553">
        <v>0.53605189647790596</v>
      </c>
    </row>
    <row r="4554" spans="1:29" x14ac:dyDescent="0.35">
      <c r="A4554" t="s">
        <v>5822</v>
      </c>
      <c r="B4554" t="s">
        <v>5823</v>
      </c>
      <c r="C4554">
        <v>1254</v>
      </c>
      <c r="D4554" t="s">
        <v>5675</v>
      </c>
      <c r="E4554">
        <v>33726</v>
      </c>
      <c r="F4554">
        <v>3.7736999999999998</v>
      </c>
      <c r="G4554">
        <v>243</v>
      </c>
      <c r="H4554" t="s">
        <v>5232</v>
      </c>
      <c r="I4554" t="s">
        <v>803</v>
      </c>
      <c r="L4554" t="s">
        <v>5824</v>
      </c>
      <c r="M4554">
        <v>29</v>
      </c>
      <c r="P4554">
        <v>0</v>
      </c>
      <c r="Q4554">
        <v>0</v>
      </c>
      <c r="R4554">
        <v>0</v>
      </c>
      <c r="S4554">
        <v>0</v>
      </c>
      <c r="T4554">
        <v>0</v>
      </c>
      <c r="V4554" t="s">
        <v>306</v>
      </c>
      <c r="W4554" t="s">
        <v>815</v>
      </c>
      <c r="X4554" t="s">
        <v>1101</v>
      </c>
      <c r="Y4554">
        <v>0</v>
      </c>
      <c r="AC4554">
        <v>0.5361535098465785</v>
      </c>
    </row>
    <row r="4555" spans="1:29" x14ac:dyDescent="0.35">
      <c r="A4555" t="s">
        <v>11136</v>
      </c>
      <c r="B4555" t="s">
        <v>11137</v>
      </c>
      <c r="C4555">
        <v>6328</v>
      </c>
      <c r="D4555" t="s">
        <v>11098</v>
      </c>
      <c r="E4555">
        <v>13487</v>
      </c>
      <c r="F4555">
        <v>4.1106999999999996</v>
      </c>
      <c r="G4555">
        <v>253</v>
      </c>
      <c r="H4555" t="s">
        <v>6727</v>
      </c>
      <c r="I4555" t="s">
        <v>157</v>
      </c>
      <c r="J4555" t="s">
        <v>6727</v>
      </c>
      <c r="L4555" t="s">
        <v>11138</v>
      </c>
      <c r="M4555">
        <v>34</v>
      </c>
      <c r="P4555">
        <v>0</v>
      </c>
      <c r="Q4555">
        <v>0</v>
      </c>
      <c r="R4555">
        <v>0</v>
      </c>
      <c r="S4555">
        <v>0</v>
      </c>
      <c r="T4555">
        <v>0</v>
      </c>
      <c r="U4555" t="s">
        <v>11139</v>
      </c>
      <c r="V4555" t="s">
        <v>222</v>
      </c>
      <c r="W4555" t="s">
        <v>244</v>
      </c>
      <c r="X4555" t="s">
        <v>280</v>
      </c>
      <c r="Y4555">
        <v>1</v>
      </c>
      <c r="Z4555">
        <v>13</v>
      </c>
      <c r="AA4555">
        <v>13</v>
      </c>
      <c r="AC4555">
        <v>0.53619424845439678</v>
      </c>
    </row>
    <row r="4556" spans="1:29" x14ac:dyDescent="0.35">
      <c r="A4556" t="s">
        <v>18043</v>
      </c>
      <c r="B4556" t="s">
        <v>18044</v>
      </c>
      <c r="C4556">
        <v>6273</v>
      </c>
      <c r="D4556" t="s">
        <v>18037</v>
      </c>
      <c r="E4556">
        <v>20179</v>
      </c>
      <c r="F4556">
        <v>4.5734000000000004</v>
      </c>
      <c r="G4556">
        <v>1111</v>
      </c>
      <c r="I4556" t="s">
        <v>803</v>
      </c>
      <c r="J4556" t="s">
        <v>18045</v>
      </c>
      <c r="K4556" t="s">
        <v>18039</v>
      </c>
      <c r="L4556" t="s">
        <v>18046</v>
      </c>
      <c r="M4556">
        <v>28</v>
      </c>
      <c r="P4556">
        <v>0</v>
      </c>
      <c r="Q4556">
        <v>0</v>
      </c>
      <c r="R4556">
        <v>0</v>
      </c>
      <c r="S4556">
        <v>0</v>
      </c>
      <c r="T4556">
        <v>0</v>
      </c>
      <c r="V4556" t="s">
        <v>306</v>
      </c>
      <c r="W4556" t="s">
        <v>823</v>
      </c>
      <c r="X4556" t="s">
        <v>1162</v>
      </c>
      <c r="Y4556">
        <v>3</v>
      </c>
      <c r="Z4556">
        <v>28</v>
      </c>
      <c r="AA4556">
        <v>28</v>
      </c>
      <c r="AC4556">
        <v>0.53646231888930263</v>
      </c>
    </row>
    <row r="4557" spans="1:29" x14ac:dyDescent="0.35">
      <c r="A4557" t="s">
        <v>18063</v>
      </c>
      <c r="B4557" t="s">
        <v>18064</v>
      </c>
      <c r="C4557">
        <v>6273</v>
      </c>
      <c r="D4557" t="s">
        <v>18037</v>
      </c>
      <c r="E4557">
        <v>5454</v>
      </c>
      <c r="F4557">
        <v>2.8889</v>
      </c>
      <c r="G4557">
        <v>9</v>
      </c>
      <c r="I4557" t="s">
        <v>803</v>
      </c>
      <c r="J4557" t="s">
        <v>18045</v>
      </c>
      <c r="K4557" t="s">
        <v>18065</v>
      </c>
      <c r="L4557" t="s">
        <v>18066</v>
      </c>
      <c r="M4557">
        <v>30</v>
      </c>
      <c r="P4557">
        <v>0</v>
      </c>
      <c r="Q4557">
        <v>0</v>
      </c>
      <c r="R4557">
        <v>1</v>
      </c>
      <c r="S4557">
        <v>1</v>
      </c>
      <c r="T4557">
        <v>0</v>
      </c>
      <c r="U4557" t="s">
        <v>18067</v>
      </c>
      <c r="V4557" t="s">
        <v>306</v>
      </c>
      <c r="W4557" t="s">
        <v>823</v>
      </c>
      <c r="X4557" t="s">
        <v>1162</v>
      </c>
      <c r="Y4557">
        <v>4</v>
      </c>
      <c r="Z4557">
        <v>30</v>
      </c>
      <c r="AA4557">
        <v>30</v>
      </c>
      <c r="AC4557">
        <v>0.53650675118613622</v>
      </c>
    </row>
    <row r="4558" spans="1:29" x14ac:dyDescent="0.35">
      <c r="A4558" t="s">
        <v>25070</v>
      </c>
      <c r="B4558" t="s">
        <v>25071</v>
      </c>
      <c r="C4558">
        <v>6337</v>
      </c>
      <c r="D4558" t="s">
        <v>25019</v>
      </c>
      <c r="E4558">
        <v>19428</v>
      </c>
      <c r="F4558">
        <v>4.78</v>
      </c>
      <c r="G4558">
        <v>200</v>
      </c>
      <c r="M4558">
        <v>26</v>
      </c>
      <c r="P4558">
        <v>0</v>
      </c>
      <c r="Q4558">
        <v>0</v>
      </c>
      <c r="R4558">
        <v>0</v>
      </c>
      <c r="S4558">
        <v>0</v>
      </c>
      <c r="T4558">
        <v>1</v>
      </c>
      <c r="U4558" t="s">
        <v>4960</v>
      </c>
      <c r="V4558" t="s">
        <v>306</v>
      </c>
      <c r="W4558" t="s">
        <v>1138</v>
      </c>
      <c r="X4558" t="s">
        <v>1248</v>
      </c>
      <c r="Y4558">
        <v>0</v>
      </c>
      <c r="AC4558">
        <v>0.53657272465864991</v>
      </c>
    </row>
    <row r="4559" spans="1:29" x14ac:dyDescent="0.35">
      <c r="A4559" t="s">
        <v>778</v>
      </c>
      <c r="B4559" t="s">
        <v>779</v>
      </c>
      <c r="C4559">
        <v>5998</v>
      </c>
      <c r="D4559" t="s">
        <v>627</v>
      </c>
      <c r="E4559">
        <v>872</v>
      </c>
      <c r="F4559">
        <v>4.8226000000000004</v>
      </c>
      <c r="G4559">
        <v>62</v>
      </c>
      <c r="I4559" t="s">
        <v>157</v>
      </c>
      <c r="L4559" t="s">
        <v>780</v>
      </c>
      <c r="M4559">
        <v>48</v>
      </c>
      <c r="P4559">
        <v>0</v>
      </c>
      <c r="Q4559">
        <v>0</v>
      </c>
      <c r="R4559">
        <v>1</v>
      </c>
      <c r="S4559">
        <v>0</v>
      </c>
      <c r="T4559">
        <v>0</v>
      </c>
      <c r="U4559" t="s">
        <v>781</v>
      </c>
      <c r="V4559" t="s">
        <v>222</v>
      </c>
      <c r="W4559" t="s">
        <v>223</v>
      </c>
      <c r="X4559" t="s">
        <v>271</v>
      </c>
      <c r="Y4559">
        <v>0</v>
      </c>
      <c r="AC4559">
        <v>0.53657423020110928</v>
      </c>
    </row>
    <row r="4560" spans="1:29" x14ac:dyDescent="0.35">
      <c r="A4560" t="s">
        <v>32378</v>
      </c>
      <c r="B4560" t="s">
        <v>32379</v>
      </c>
      <c r="C4560">
        <v>6316</v>
      </c>
      <c r="D4560" t="s">
        <v>32355</v>
      </c>
      <c r="E4560">
        <v>15716</v>
      </c>
      <c r="F4560">
        <v>4.5697000000000001</v>
      </c>
      <c r="G4560">
        <v>330</v>
      </c>
      <c r="H4560" t="s">
        <v>32362</v>
      </c>
      <c r="I4560" t="s">
        <v>157</v>
      </c>
      <c r="J4560" t="s">
        <v>32362</v>
      </c>
      <c r="L4560" t="s">
        <v>32380</v>
      </c>
      <c r="M4560">
        <v>43</v>
      </c>
      <c r="P4560">
        <v>0</v>
      </c>
      <c r="Q4560">
        <v>0</v>
      </c>
      <c r="R4560">
        <v>0</v>
      </c>
      <c r="S4560">
        <v>0</v>
      </c>
      <c r="T4560">
        <v>1</v>
      </c>
      <c r="U4560" t="s">
        <v>32381</v>
      </c>
      <c r="V4560" t="s">
        <v>394</v>
      </c>
      <c r="W4560" t="s">
        <v>395</v>
      </c>
      <c r="X4560" t="s">
        <v>395</v>
      </c>
      <c r="Y4560">
        <v>0</v>
      </c>
      <c r="AC4560">
        <v>0.5366802192173783</v>
      </c>
    </row>
    <row r="4561" spans="1:29" x14ac:dyDescent="0.35">
      <c r="A4561" t="s">
        <v>1096</v>
      </c>
      <c r="B4561" t="s">
        <v>1097</v>
      </c>
      <c r="C4561">
        <v>5746</v>
      </c>
      <c r="D4561" t="s">
        <v>1063</v>
      </c>
      <c r="E4561">
        <v>251086</v>
      </c>
      <c r="F4561">
        <v>4.0975000000000001</v>
      </c>
      <c r="G4561">
        <v>2399</v>
      </c>
      <c r="H4561" t="s">
        <v>1098</v>
      </c>
      <c r="I4561" t="s">
        <v>803</v>
      </c>
      <c r="J4561" t="s">
        <v>1099</v>
      </c>
      <c r="L4561" t="s">
        <v>1100</v>
      </c>
      <c r="M4561">
        <v>40</v>
      </c>
      <c r="P4561">
        <v>0</v>
      </c>
      <c r="Q4561">
        <v>0</v>
      </c>
      <c r="R4561">
        <v>0</v>
      </c>
      <c r="S4561">
        <v>0</v>
      </c>
      <c r="T4561">
        <v>0</v>
      </c>
      <c r="V4561" t="s">
        <v>306</v>
      </c>
      <c r="W4561" t="s">
        <v>815</v>
      </c>
      <c r="X4561" t="s">
        <v>1101</v>
      </c>
      <c r="Y4561">
        <v>0</v>
      </c>
      <c r="AC4561">
        <v>0.5369938742051924</v>
      </c>
    </row>
    <row r="4562" spans="1:29" x14ac:dyDescent="0.35">
      <c r="A4562" t="s">
        <v>2085</v>
      </c>
      <c r="B4562" t="s">
        <v>2086</v>
      </c>
      <c r="C4562">
        <v>6272</v>
      </c>
      <c r="D4562" t="s">
        <v>2044</v>
      </c>
      <c r="E4562">
        <v>5300</v>
      </c>
      <c r="F4562">
        <v>3.8462000000000001</v>
      </c>
      <c r="G4562">
        <v>39</v>
      </c>
      <c r="H4562" t="s">
        <v>186</v>
      </c>
      <c r="I4562" t="s">
        <v>157</v>
      </c>
      <c r="J4562" t="s">
        <v>186</v>
      </c>
      <c r="L4562" t="s">
        <v>2087</v>
      </c>
      <c r="M4562">
        <v>129</v>
      </c>
      <c r="P4562">
        <v>0</v>
      </c>
      <c r="Q4562">
        <v>0</v>
      </c>
      <c r="R4562">
        <v>0</v>
      </c>
      <c r="S4562">
        <v>0</v>
      </c>
      <c r="T4562">
        <v>0</v>
      </c>
      <c r="U4562" t="s">
        <v>2088</v>
      </c>
      <c r="V4562" t="s">
        <v>394</v>
      </c>
      <c r="W4562" t="s">
        <v>395</v>
      </c>
      <c r="X4562" t="s">
        <v>395</v>
      </c>
      <c r="Y4562">
        <v>0</v>
      </c>
      <c r="AC4562">
        <v>0.53711040211921868</v>
      </c>
    </row>
    <row r="4563" spans="1:29" x14ac:dyDescent="0.35">
      <c r="A4563" t="s">
        <v>29320</v>
      </c>
      <c r="B4563" t="s">
        <v>29321</v>
      </c>
      <c r="C4563">
        <v>6238</v>
      </c>
      <c r="D4563" t="s">
        <v>29270</v>
      </c>
      <c r="E4563">
        <v>4579</v>
      </c>
      <c r="F4563">
        <v>3.4828000000000001</v>
      </c>
      <c r="G4563">
        <v>29</v>
      </c>
      <c r="H4563" t="s">
        <v>29322</v>
      </c>
      <c r="I4563" t="s">
        <v>38</v>
      </c>
      <c r="J4563" t="s">
        <v>29323</v>
      </c>
      <c r="M4563">
        <v>32</v>
      </c>
      <c r="P4563">
        <v>0</v>
      </c>
      <c r="Q4563">
        <v>1</v>
      </c>
      <c r="R4563">
        <v>0</v>
      </c>
      <c r="S4563">
        <v>0</v>
      </c>
      <c r="T4563">
        <v>1</v>
      </c>
      <c r="U4563" t="s">
        <v>29272</v>
      </c>
      <c r="V4563" t="s">
        <v>32</v>
      </c>
      <c r="W4563" t="s">
        <v>41</v>
      </c>
      <c r="X4563" t="s">
        <v>59</v>
      </c>
      <c r="Y4563">
        <v>0</v>
      </c>
      <c r="AC4563">
        <v>0.53717525933902477</v>
      </c>
    </row>
    <row r="4564" spans="1:29" x14ac:dyDescent="0.35">
      <c r="A4564" t="s">
        <v>11533</v>
      </c>
      <c r="B4564" t="s">
        <v>11534</v>
      </c>
      <c r="C4564">
        <v>6751</v>
      </c>
      <c r="D4564" t="s">
        <v>11394</v>
      </c>
      <c r="E4564">
        <v>8821</v>
      </c>
      <c r="F4564">
        <v>4.2667000000000002</v>
      </c>
      <c r="G4564">
        <v>15</v>
      </c>
      <c r="H4564" t="s">
        <v>1910</v>
      </c>
      <c r="I4564" t="s">
        <v>157</v>
      </c>
      <c r="J4564" t="s">
        <v>1910</v>
      </c>
      <c r="L4564" t="s">
        <v>11535</v>
      </c>
      <c r="M4564">
        <v>14</v>
      </c>
      <c r="P4564">
        <v>0</v>
      </c>
      <c r="Q4564">
        <v>1</v>
      </c>
      <c r="R4564">
        <v>0</v>
      </c>
      <c r="S4564">
        <v>0</v>
      </c>
      <c r="T4564">
        <v>1</v>
      </c>
      <c r="U4564" t="s">
        <v>11536</v>
      </c>
      <c r="V4564" t="s">
        <v>394</v>
      </c>
      <c r="W4564" t="s">
        <v>428</v>
      </c>
      <c r="X4564" t="s">
        <v>429</v>
      </c>
      <c r="Y4564">
        <v>0</v>
      </c>
      <c r="AC4564">
        <v>0.53720708551367446</v>
      </c>
    </row>
    <row r="4565" spans="1:29" x14ac:dyDescent="0.35">
      <c r="A4565" t="s">
        <v>14812</v>
      </c>
      <c r="B4565" t="s">
        <v>14813</v>
      </c>
      <c r="C4565">
        <v>6202</v>
      </c>
      <c r="D4565" t="s">
        <v>14671</v>
      </c>
      <c r="E4565">
        <v>4162</v>
      </c>
      <c r="F4565">
        <v>3.9167000000000001</v>
      </c>
      <c r="G4565">
        <v>12</v>
      </c>
      <c r="H4565" t="s">
        <v>632</v>
      </c>
      <c r="I4565" t="s">
        <v>157</v>
      </c>
      <c r="J4565" t="s">
        <v>632</v>
      </c>
      <c r="L4565" t="s">
        <v>14814</v>
      </c>
      <c r="M4565">
        <v>65</v>
      </c>
      <c r="P4565">
        <v>0</v>
      </c>
      <c r="Q4565">
        <v>0</v>
      </c>
      <c r="R4565">
        <v>0</v>
      </c>
      <c r="S4565">
        <v>0</v>
      </c>
      <c r="T4565">
        <v>0</v>
      </c>
      <c r="V4565" t="s">
        <v>93</v>
      </c>
      <c r="W4565" t="s">
        <v>94</v>
      </c>
      <c r="X4565" t="s">
        <v>95</v>
      </c>
      <c r="Y4565">
        <v>0</v>
      </c>
      <c r="AC4565">
        <v>0.53746316394936289</v>
      </c>
    </row>
    <row r="4566" spans="1:29" x14ac:dyDescent="0.35">
      <c r="A4566" t="s">
        <v>24695</v>
      </c>
      <c r="B4566" t="s">
        <v>24696</v>
      </c>
      <c r="C4566">
        <v>6166</v>
      </c>
      <c r="D4566" t="s">
        <v>24684</v>
      </c>
      <c r="E4566">
        <v>32649</v>
      </c>
      <c r="F4566">
        <v>4.6680999999999999</v>
      </c>
      <c r="G4566">
        <v>238</v>
      </c>
      <c r="H4566" t="s">
        <v>12399</v>
      </c>
      <c r="I4566" t="s">
        <v>803</v>
      </c>
      <c r="J4566" t="s">
        <v>24697</v>
      </c>
      <c r="K4566" t="s">
        <v>24698</v>
      </c>
      <c r="L4566" t="s">
        <v>24699</v>
      </c>
      <c r="M4566">
        <v>35</v>
      </c>
      <c r="P4566">
        <v>0</v>
      </c>
      <c r="Q4566">
        <v>0</v>
      </c>
      <c r="R4566">
        <v>1</v>
      </c>
      <c r="S4566">
        <v>0</v>
      </c>
      <c r="T4566">
        <v>0</v>
      </c>
      <c r="U4566" t="s">
        <v>24700</v>
      </c>
      <c r="V4566" t="s">
        <v>306</v>
      </c>
      <c r="W4566" t="s">
        <v>863</v>
      </c>
      <c r="X4566" t="s">
        <v>864</v>
      </c>
      <c r="Y4566">
        <v>5</v>
      </c>
      <c r="Z4566">
        <v>35</v>
      </c>
      <c r="AA4566">
        <v>35</v>
      </c>
      <c r="AC4566">
        <v>0.53748117276191487</v>
      </c>
    </row>
    <row r="4567" spans="1:29" x14ac:dyDescent="0.35">
      <c r="A4567" t="s">
        <v>2484</v>
      </c>
      <c r="B4567" t="s">
        <v>2485</v>
      </c>
      <c r="C4567">
        <v>5333</v>
      </c>
      <c r="D4567" t="s">
        <v>2318</v>
      </c>
      <c r="E4567">
        <v>25362</v>
      </c>
      <c r="F4567">
        <v>3.8654000000000002</v>
      </c>
      <c r="G4567">
        <v>156</v>
      </c>
      <c r="H4567" t="s">
        <v>2486</v>
      </c>
      <c r="I4567" t="s">
        <v>803</v>
      </c>
      <c r="J4567" t="s">
        <v>160</v>
      </c>
      <c r="K4567" t="s">
        <v>2437</v>
      </c>
      <c r="L4567" t="s">
        <v>2438</v>
      </c>
      <c r="M4567">
        <v>18</v>
      </c>
      <c r="P4567">
        <v>0</v>
      </c>
      <c r="Q4567">
        <v>0</v>
      </c>
      <c r="R4567">
        <v>0</v>
      </c>
      <c r="S4567">
        <v>0</v>
      </c>
      <c r="T4567">
        <v>0</v>
      </c>
      <c r="U4567" t="s">
        <v>2385</v>
      </c>
      <c r="V4567" t="s">
        <v>160</v>
      </c>
      <c r="W4567" t="s">
        <v>306</v>
      </c>
      <c r="Y4567">
        <v>0</v>
      </c>
      <c r="AC4567">
        <v>0.53762167014990847</v>
      </c>
    </row>
    <row r="4568" spans="1:29" x14ac:dyDescent="0.35">
      <c r="A4568" t="s">
        <v>14700</v>
      </c>
      <c r="B4568" t="s">
        <v>14701</v>
      </c>
      <c r="C4568">
        <v>6202</v>
      </c>
      <c r="D4568" t="s">
        <v>14671</v>
      </c>
      <c r="E4568">
        <v>21398</v>
      </c>
      <c r="F4568">
        <v>4.1500000000000004</v>
      </c>
      <c r="G4568">
        <v>120</v>
      </c>
      <c r="H4568" t="s">
        <v>37</v>
      </c>
      <c r="I4568" t="s">
        <v>38</v>
      </c>
      <c r="J4568" t="s">
        <v>14672</v>
      </c>
      <c r="L4568" t="s">
        <v>14702</v>
      </c>
      <c r="M4568">
        <v>155</v>
      </c>
      <c r="P4568">
        <v>0</v>
      </c>
      <c r="Q4568">
        <v>0</v>
      </c>
      <c r="R4568">
        <v>0</v>
      </c>
      <c r="S4568">
        <v>0</v>
      </c>
      <c r="T4568">
        <v>0</v>
      </c>
      <c r="U4568" t="s">
        <v>14678</v>
      </c>
      <c r="V4568" t="s">
        <v>32</v>
      </c>
      <c r="W4568" t="s">
        <v>41</v>
      </c>
      <c r="X4568" t="s">
        <v>42</v>
      </c>
      <c r="Y4568">
        <v>1</v>
      </c>
      <c r="Z4568">
        <v>80</v>
      </c>
      <c r="AA4568">
        <v>80</v>
      </c>
      <c r="AC4568">
        <v>0.53777300509690429</v>
      </c>
    </row>
    <row r="4569" spans="1:29" x14ac:dyDescent="0.35">
      <c r="A4569" t="s">
        <v>18119</v>
      </c>
      <c r="B4569" t="s">
        <v>18120</v>
      </c>
      <c r="C4569">
        <v>5936</v>
      </c>
      <c r="D4569" t="s">
        <v>18103</v>
      </c>
      <c r="E4569">
        <v>35854</v>
      </c>
      <c r="F4569">
        <v>4.4714</v>
      </c>
      <c r="G4569">
        <v>210</v>
      </c>
      <c r="H4569" t="s">
        <v>3390</v>
      </c>
      <c r="I4569" t="s">
        <v>157</v>
      </c>
      <c r="J4569" t="s">
        <v>3390</v>
      </c>
      <c r="L4569" t="s">
        <v>18121</v>
      </c>
      <c r="M4569">
        <v>32</v>
      </c>
      <c r="P4569">
        <v>0</v>
      </c>
      <c r="Q4569">
        <v>0</v>
      </c>
      <c r="R4569">
        <v>0</v>
      </c>
      <c r="S4569">
        <v>0</v>
      </c>
      <c r="T4569">
        <v>0</v>
      </c>
      <c r="U4569" t="s">
        <v>18122</v>
      </c>
      <c r="V4569" t="s">
        <v>222</v>
      </c>
      <c r="W4569" t="s">
        <v>244</v>
      </c>
      <c r="X4569" t="s">
        <v>245</v>
      </c>
      <c r="Y4569">
        <v>1</v>
      </c>
      <c r="Z4569">
        <v>65</v>
      </c>
      <c r="AA4569">
        <v>65</v>
      </c>
      <c r="AC4569">
        <v>0.53777846128975204</v>
      </c>
    </row>
    <row r="4570" spans="1:29" x14ac:dyDescent="0.35">
      <c r="A4570" t="s">
        <v>20163</v>
      </c>
      <c r="B4570" t="s">
        <v>20164</v>
      </c>
      <c r="C4570">
        <v>6182</v>
      </c>
      <c r="D4570" t="s">
        <v>20034</v>
      </c>
      <c r="E4570">
        <v>13139</v>
      </c>
      <c r="F4570">
        <v>4.2153999999999998</v>
      </c>
      <c r="G4570">
        <v>65</v>
      </c>
      <c r="H4570" t="s">
        <v>20072</v>
      </c>
      <c r="I4570" t="s">
        <v>157</v>
      </c>
      <c r="J4570" t="s">
        <v>20072</v>
      </c>
      <c r="L4570" t="s">
        <v>20073</v>
      </c>
      <c r="M4570">
        <v>12</v>
      </c>
      <c r="P4570">
        <v>0</v>
      </c>
      <c r="Q4570">
        <v>0</v>
      </c>
      <c r="R4570">
        <v>0</v>
      </c>
      <c r="S4570">
        <v>0</v>
      </c>
      <c r="T4570">
        <v>0</v>
      </c>
      <c r="V4570" t="s">
        <v>160</v>
      </c>
      <c r="W4570" t="s">
        <v>222</v>
      </c>
      <c r="Y4570">
        <v>0</v>
      </c>
      <c r="AC4570">
        <v>0.53779561858502256</v>
      </c>
    </row>
    <row r="4571" spans="1:29" x14ac:dyDescent="0.35">
      <c r="A4571" t="s">
        <v>4439</v>
      </c>
      <c r="B4571" t="s">
        <v>4440</v>
      </c>
      <c r="C4571">
        <v>3155</v>
      </c>
      <c r="D4571" t="s">
        <v>4395</v>
      </c>
      <c r="E4571">
        <v>5985</v>
      </c>
      <c r="F4571">
        <v>4.5999999999999996</v>
      </c>
      <c r="G4571">
        <v>15</v>
      </c>
      <c r="H4571" t="s">
        <v>186</v>
      </c>
      <c r="I4571" t="s">
        <v>38</v>
      </c>
      <c r="J4571" t="s">
        <v>4441</v>
      </c>
      <c r="L4571" t="s">
        <v>4442</v>
      </c>
      <c r="M4571">
        <v>85</v>
      </c>
      <c r="P4571">
        <v>0</v>
      </c>
      <c r="Q4571">
        <v>0</v>
      </c>
      <c r="R4571">
        <v>1</v>
      </c>
      <c r="S4571">
        <v>0</v>
      </c>
      <c r="T4571">
        <v>0</v>
      </c>
      <c r="V4571" t="s">
        <v>32</v>
      </c>
      <c r="W4571" t="s">
        <v>172</v>
      </c>
      <c r="X4571" t="s">
        <v>173</v>
      </c>
      <c r="Y4571">
        <v>1</v>
      </c>
      <c r="Z4571">
        <v>109</v>
      </c>
      <c r="AA4571">
        <v>109</v>
      </c>
      <c r="AC4571">
        <v>0.53799861821585848</v>
      </c>
    </row>
    <row r="4572" spans="1:29" x14ac:dyDescent="0.35">
      <c r="A4572" t="s">
        <v>27352</v>
      </c>
      <c r="B4572" t="s">
        <v>27353</v>
      </c>
      <c r="C4572">
        <v>3990</v>
      </c>
      <c r="D4572" t="s">
        <v>27221</v>
      </c>
      <c r="E4572">
        <v>6677</v>
      </c>
      <c r="F4572">
        <v>4.3029999999999999</v>
      </c>
      <c r="G4572">
        <v>33</v>
      </c>
      <c r="H4572" t="s">
        <v>302</v>
      </c>
      <c r="I4572" t="s">
        <v>157</v>
      </c>
      <c r="J4572" t="s">
        <v>302</v>
      </c>
      <c r="L4572" t="s">
        <v>27354</v>
      </c>
      <c r="M4572">
        <v>25</v>
      </c>
      <c r="P4572">
        <v>0</v>
      </c>
      <c r="Q4572">
        <v>0</v>
      </c>
      <c r="R4572">
        <v>0</v>
      </c>
      <c r="S4572">
        <v>0</v>
      </c>
      <c r="T4572">
        <v>0</v>
      </c>
      <c r="U4572" t="s">
        <v>3632</v>
      </c>
      <c r="V4572" t="s">
        <v>306</v>
      </c>
      <c r="W4572" t="s">
        <v>307</v>
      </c>
      <c r="X4572" t="s">
        <v>1106</v>
      </c>
      <c r="Y4572">
        <v>0</v>
      </c>
      <c r="AC4572">
        <v>0.53807282867657091</v>
      </c>
    </row>
    <row r="4573" spans="1:29" x14ac:dyDescent="0.35">
      <c r="A4573" t="s">
        <v>23815</v>
      </c>
      <c r="B4573" t="s">
        <v>23816</v>
      </c>
      <c r="C4573">
        <v>3728</v>
      </c>
      <c r="D4573" t="s">
        <v>23688</v>
      </c>
      <c r="E4573">
        <v>60266</v>
      </c>
      <c r="F4573">
        <v>4.069</v>
      </c>
      <c r="G4573">
        <v>290</v>
      </c>
      <c r="H4573" t="s">
        <v>23817</v>
      </c>
      <c r="I4573" t="s">
        <v>157</v>
      </c>
      <c r="J4573" t="s">
        <v>23817</v>
      </c>
      <c r="L4573" t="s">
        <v>23818</v>
      </c>
      <c r="M4573">
        <v>55</v>
      </c>
      <c r="P4573">
        <v>0</v>
      </c>
      <c r="Q4573">
        <v>0</v>
      </c>
      <c r="R4573">
        <v>0</v>
      </c>
      <c r="S4573">
        <v>0</v>
      </c>
      <c r="T4573">
        <v>0</v>
      </c>
      <c r="U4573" t="s">
        <v>23819</v>
      </c>
      <c r="V4573" t="s">
        <v>394</v>
      </c>
      <c r="W4573" t="s">
        <v>405</v>
      </c>
      <c r="X4573" t="s">
        <v>2048</v>
      </c>
      <c r="Y4573">
        <v>0</v>
      </c>
      <c r="AC4573">
        <v>0.53807443406648703</v>
      </c>
    </row>
    <row r="4574" spans="1:29" x14ac:dyDescent="0.35">
      <c r="A4574" t="s">
        <v>22442</v>
      </c>
      <c r="B4574" t="s">
        <v>22443</v>
      </c>
      <c r="C4574">
        <v>6346</v>
      </c>
      <c r="D4574" t="s">
        <v>22187</v>
      </c>
      <c r="E4574">
        <v>3530</v>
      </c>
      <c r="F4574">
        <v>3.375</v>
      </c>
      <c r="G4574">
        <v>8</v>
      </c>
      <c r="H4574" t="s">
        <v>3015</v>
      </c>
      <c r="I4574" t="s">
        <v>157</v>
      </c>
      <c r="J4574" t="s">
        <v>3015</v>
      </c>
      <c r="L4574" t="s">
        <v>22444</v>
      </c>
      <c r="M4574">
        <v>52</v>
      </c>
      <c r="P4574">
        <v>0</v>
      </c>
      <c r="Q4574">
        <v>0</v>
      </c>
      <c r="R4574">
        <v>1</v>
      </c>
      <c r="S4574">
        <v>0</v>
      </c>
      <c r="T4574">
        <v>0</v>
      </c>
      <c r="U4574" t="s">
        <v>22445</v>
      </c>
      <c r="V4574" t="s">
        <v>222</v>
      </c>
      <c r="W4574" t="s">
        <v>244</v>
      </c>
      <c r="X4574" t="s">
        <v>280</v>
      </c>
      <c r="Y4574">
        <v>0</v>
      </c>
      <c r="AC4574">
        <v>0.53809791421439668</v>
      </c>
    </row>
    <row r="4575" spans="1:29" x14ac:dyDescent="0.35">
      <c r="A4575" t="s">
        <v>30740</v>
      </c>
      <c r="B4575" t="s">
        <v>30741</v>
      </c>
      <c r="C4575">
        <v>6373</v>
      </c>
      <c r="D4575" t="s">
        <v>30705</v>
      </c>
      <c r="E4575">
        <v>11155</v>
      </c>
      <c r="F4575">
        <v>4.5396999999999998</v>
      </c>
      <c r="G4575">
        <v>126</v>
      </c>
      <c r="H4575" t="s">
        <v>409</v>
      </c>
      <c r="I4575" t="s">
        <v>157</v>
      </c>
      <c r="J4575" t="s">
        <v>409</v>
      </c>
      <c r="L4575" t="s">
        <v>30742</v>
      </c>
      <c r="M4575">
        <v>56</v>
      </c>
      <c r="P4575">
        <v>0</v>
      </c>
      <c r="Q4575">
        <v>0</v>
      </c>
      <c r="R4575">
        <v>0</v>
      </c>
      <c r="S4575">
        <v>0</v>
      </c>
      <c r="T4575">
        <v>1</v>
      </c>
      <c r="U4575" t="s">
        <v>30743</v>
      </c>
      <c r="V4575" t="s">
        <v>394</v>
      </c>
      <c r="W4575" t="s">
        <v>405</v>
      </c>
      <c r="X4575" t="s">
        <v>406</v>
      </c>
      <c r="Y4575">
        <v>0</v>
      </c>
      <c r="AC4575">
        <v>0.53819888618446499</v>
      </c>
    </row>
    <row r="4576" spans="1:29" x14ac:dyDescent="0.35">
      <c r="A4576" t="s">
        <v>30255</v>
      </c>
      <c r="B4576" t="s">
        <v>30256</v>
      </c>
      <c r="C4576">
        <v>5869</v>
      </c>
      <c r="D4576" t="s">
        <v>29945</v>
      </c>
      <c r="E4576">
        <v>2775</v>
      </c>
      <c r="F4576">
        <v>5</v>
      </c>
      <c r="G4576">
        <v>9</v>
      </c>
      <c r="H4576" t="s">
        <v>115</v>
      </c>
      <c r="I4576" t="s">
        <v>38</v>
      </c>
      <c r="J4576" t="s">
        <v>30257</v>
      </c>
      <c r="L4576" t="s">
        <v>30258</v>
      </c>
      <c r="M4576">
        <v>295</v>
      </c>
      <c r="P4576">
        <v>0</v>
      </c>
      <c r="Q4576">
        <v>0</v>
      </c>
      <c r="R4576">
        <v>0</v>
      </c>
      <c r="S4576">
        <v>0</v>
      </c>
      <c r="T4576">
        <v>0</v>
      </c>
      <c r="V4576" t="s">
        <v>32</v>
      </c>
      <c r="W4576" t="s">
        <v>172</v>
      </c>
      <c r="X4576" t="s">
        <v>173</v>
      </c>
      <c r="Y4576">
        <v>0</v>
      </c>
      <c r="AC4576">
        <v>0.53829901165182903</v>
      </c>
    </row>
    <row r="4577" spans="1:29" x14ac:dyDescent="0.35">
      <c r="A4577" t="s">
        <v>3691</v>
      </c>
      <c r="B4577" t="s">
        <v>3692</v>
      </c>
      <c r="C4577">
        <v>5995</v>
      </c>
      <c r="D4577" t="s">
        <v>3614</v>
      </c>
      <c r="E4577">
        <v>16683</v>
      </c>
      <c r="F4577">
        <v>3.9416000000000002</v>
      </c>
      <c r="G4577">
        <v>154</v>
      </c>
      <c r="H4577" t="s">
        <v>3693</v>
      </c>
      <c r="I4577" t="s">
        <v>157</v>
      </c>
      <c r="J4577" t="s">
        <v>3693</v>
      </c>
      <c r="L4577" t="s">
        <v>3694</v>
      </c>
      <c r="M4577">
        <v>34</v>
      </c>
      <c r="P4577">
        <v>0</v>
      </c>
      <c r="Q4577">
        <v>0</v>
      </c>
      <c r="R4577">
        <v>0</v>
      </c>
      <c r="S4577">
        <v>0</v>
      </c>
      <c r="T4577">
        <v>0</v>
      </c>
      <c r="V4577" t="s">
        <v>222</v>
      </c>
      <c r="W4577" t="s">
        <v>244</v>
      </c>
      <c r="X4577" t="s">
        <v>280</v>
      </c>
      <c r="Y4577">
        <v>0</v>
      </c>
      <c r="AC4577">
        <v>0.53850383656645262</v>
      </c>
    </row>
    <row r="4578" spans="1:29" x14ac:dyDescent="0.35">
      <c r="A4578" t="s">
        <v>17385</v>
      </c>
      <c r="B4578" t="s">
        <v>17386</v>
      </c>
      <c r="C4578">
        <v>1741</v>
      </c>
      <c r="D4578" t="s">
        <v>17132</v>
      </c>
      <c r="E4578">
        <v>6249</v>
      </c>
      <c r="F4578">
        <v>4.1580000000000004</v>
      </c>
      <c r="G4578">
        <v>1329</v>
      </c>
      <c r="H4578" t="s">
        <v>17387</v>
      </c>
      <c r="I4578" t="s">
        <v>803</v>
      </c>
      <c r="J4578" t="s">
        <v>17388</v>
      </c>
      <c r="K4578" t="s">
        <v>1306</v>
      </c>
      <c r="L4578" t="s">
        <v>17389</v>
      </c>
      <c r="M4578">
        <v>33</v>
      </c>
      <c r="P4578">
        <v>0</v>
      </c>
      <c r="Q4578">
        <v>0</v>
      </c>
      <c r="R4578">
        <v>0</v>
      </c>
      <c r="S4578">
        <v>0</v>
      </c>
      <c r="T4578">
        <v>0</v>
      </c>
      <c r="U4578" t="s">
        <v>17390</v>
      </c>
      <c r="V4578" t="s">
        <v>306</v>
      </c>
      <c r="W4578" t="s">
        <v>823</v>
      </c>
      <c r="X4578" t="s">
        <v>824</v>
      </c>
      <c r="Y4578">
        <v>0</v>
      </c>
      <c r="AC4578">
        <v>0.53862657960236415</v>
      </c>
    </row>
    <row r="4579" spans="1:29" x14ac:dyDescent="0.35">
      <c r="A4579" t="s">
        <v>31897</v>
      </c>
      <c r="B4579" t="s">
        <v>31898</v>
      </c>
      <c r="C4579">
        <v>6304</v>
      </c>
      <c r="D4579" t="s">
        <v>31790</v>
      </c>
      <c r="E4579">
        <v>1866</v>
      </c>
      <c r="F4579">
        <v>3.3332999999999999</v>
      </c>
      <c r="G4579">
        <v>6</v>
      </c>
      <c r="H4579" t="s">
        <v>268</v>
      </c>
      <c r="I4579" t="s">
        <v>157</v>
      </c>
      <c r="J4579" t="s">
        <v>268</v>
      </c>
      <c r="L4579" t="s">
        <v>31806</v>
      </c>
      <c r="M4579">
        <v>16</v>
      </c>
      <c r="P4579">
        <v>0</v>
      </c>
      <c r="Q4579">
        <v>0</v>
      </c>
      <c r="R4579">
        <v>1</v>
      </c>
      <c r="S4579">
        <v>0</v>
      </c>
      <c r="T4579">
        <v>0</v>
      </c>
      <c r="V4579" t="s">
        <v>222</v>
      </c>
      <c r="W4579" t="s">
        <v>244</v>
      </c>
      <c r="X4579" t="s">
        <v>245</v>
      </c>
      <c r="Y4579">
        <v>0</v>
      </c>
      <c r="AC4579">
        <v>0.53866053761261545</v>
      </c>
    </row>
    <row r="4580" spans="1:29" x14ac:dyDescent="0.35">
      <c r="A4580" t="s">
        <v>30824</v>
      </c>
      <c r="B4580" t="s">
        <v>30825</v>
      </c>
      <c r="C4580">
        <v>6373</v>
      </c>
      <c r="D4580" t="s">
        <v>30705</v>
      </c>
      <c r="E4580">
        <v>2672</v>
      </c>
      <c r="F4580">
        <v>4.3036000000000003</v>
      </c>
      <c r="G4580">
        <v>56</v>
      </c>
      <c r="H4580" t="s">
        <v>30826</v>
      </c>
      <c r="I4580" t="s">
        <v>157</v>
      </c>
      <c r="J4580" t="s">
        <v>30826</v>
      </c>
      <c r="L4580" t="s">
        <v>30827</v>
      </c>
      <c r="M4580">
        <v>34</v>
      </c>
      <c r="P4580">
        <v>0</v>
      </c>
      <c r="Q4580">
        <v>0</v>
      </c>
      <c r="R4580">
        <v>0</v>
      </c>
      <c r="S4580">
        <v>0</v>
      </c>
      <c r="T4580">
        <v>0</v>
      </c>
      <c r="U4580" t="s">
        <v>30828</v>
      </c>
      <c r="V4580" t="s">
        <v>306</v>
      </c>
      <c r="W4580" t="s">
        <v>815</v>
      </c>
      <c r="X4580" t="s">
        <v>1605</v>
      </c>
      <c r="Y4580">
        <v>0</v>
      </c>
      <c r="AC4580">
        <v>0.53876726771319117</v>
      </c>
    </row>
    <row r="4581" spans="1:29" x14ac:dyDescent="0.35">
      <c r="A4581" t="s">
        <v>4157</v>
      </c>
      <c r="B4581" t="s">
        <v>4158</v>
      </c>
      <c r="C4581">
        <v>8007</v>
      </c>
      <c r="D4581" t="s">
        <v>4129</v>
      </c>
      <c r="E4581">
        <v>3920</v>
      </c>
      <c r="F4581">
        <v>3.7332999999999998</v>
      </c>
      <c r="G4581">
        <v>15</v>
      </c>
      <c r="H4581" t="s">
        <v>3390</v>
      </c>
      <c r="I4581" t="s">
        <v>38</v>
      </c>
      <c r="J4581" t="s">
        <v>4146</v>
      </c>
      <c r="L4581" t="s">
        <v>4147</v>
      </c>
      <c r="M4581">
        <v>25</v>
      </c>
      <c r="P4581">
        <v>0</v>
      </c>
      <c r="Q4581">
        <v>0</v>
      </c>
      <c r="R4581">
        <v>1</v>
      </c>
      <c r="S4581">
        <v>0</v>
      </c>
      <c r="T4581">
        <v>0</v>
      </c>
      <c r="U4581" t="s">
        <v>4148</v>
      </c>
      <c r="V4581" t="s">
        <v>93</v>
      </c>
      <c r="W4581" t="s">
        <v>1745</v>
      </c>
      <c r="X4581" t="s">
        <v>1746</v>
      </c>
      <c r="Y4581">
        <v>0</v>
      </c>
      <c r="AC4581">
        <v>0.53885652324471522</v>
      </c>
    </row>
    <row r="4582" spans="1:29" x14ac:dyDescent="0.35">
      <c r="A4582" t="s">
        <v>18746</v>
      </c>
      <c r="B4582" t="s">
        <v>18747</v>
      </c>
      <c r="C4582">
        <v>4028</v>
      </c>
      <c r="D4582" t="s">
        <v>18597</v>
      </c>
      <c r="E4582">
        <v>21465</v>
      </c>
      <c r="F4582">
        <v>4.0968</v>
      </c>
      <c r="G4582">
        <v>62</v>
      </c>
      <c r="H4582" t="s">
        <v>5688</v>
      </c>
      <c r="I4582" t="s">
        <v>803</v>
      </c>
      <c r="J4582" t="s">
        <v>1490</v>
      </c>
      <c r="K4582" t="s">
        <v>18683</v>
      </c>
      <c r="L4582" t="s">
        <v>18748</v>
      </c>
      <c r="M4582">
        <v>23</v>
      </c>
      <c r="P4582">
        <v>0</v>
      </c>
      <c r="Q4582">
        <v>0</v>
      </c>
      <c r="R4582">
        <v>0</v>
      </c>
      <c r="S4582">
        <v>0</v>
      </c>
      <c r="T4582">
        <v>1</v>
      </c>
      <c r="V4582" t="s">
        <v>160</v>
      </c>
      <c r="W4582" t="s">
        <v>306</v>
      </c>
      <c r="Y4582">
        <v>0</v>
      </c>
      <c r="AC4582">
        <v>0.5388578793105987</v>
      </c>
    </row>
    <row r="4583" spans="1:29" x14ac:dyDescent="0.35">
      <c r="A4583" t="s">
        <v>7368</v>
      </c>
      <c r="B4583" t="s">
        <v>7369</v>
      </c>
      <c r="C4583">
        <v>6219</v>
      </c>
      <c r="D4583" t="s">
        <v>7319</v>
      </c>
      <c r="E4583">
        <v>37767</v>
      </c>
      <c r="F4583">
        <v>4.3666999999999998</v>
      </c>
      <c r="G4583">
        <v>390</v>
      </c>
      <c r="H4583" t="s">
        <v>195</v>
      </c>
      <c r="I4583" t="s">
        <v>157</v>
      </c>
      <c r="J4583" t="s">
        <v>195</v>
      </c>
      <c r="L4583" t="s">
        <v>7370</v>
      </c>
      <c r="M4583">
        <v>65</v>
      </c>
      <c r="P4583">
        <v>0</v>
      </c>
      <c r="Q4583">
        <v>0</v>
      </c>
      <c r="R4583">
        <v>0</v>
      </c>
      <c r="S4583">
        <v>0</v>
      </c>
      <c r="T4583">
        <v>0</v>
      </c>
      <c r="U4583" t="s">
        <v>7371</v>
      </c>
      <c r="V4583" t="s">
        <v>394</v>
      </c>
      <c r="W4583" t="s">
        <v>474</v>
      </c>
      <c r="X4583" t="s">
        <v>475</v>
      </c>
      <c r="Y4583">
        <v>1</v>
      </c>
      <c r="Z4583">
        <v>16.5</v>
      </c>
      <c r="AA4583">
        <v>16.5</v>
      </c>
      <c r="AC4583">
        <v>0.53885925761420428</v>
      </c>
    </row>
    <row r="4584" spans="1:29" x14ac:dyDescent="0.35">
      <c r="A4584" t="s">
        <v>30302</v>
      </c>
      <c r="B4584" t="s">
        <v>30303</v>
      </c>
      <c r="C4584">
        <v>5869</v>
      </c>
      <c r="D4584" t="s">
        <v>29945</v>
      </c>
      <c r="E4584">
        <v>430</v>
      </c>
      <c r="F4584">
        <v>5</v>
      </c>
      <c r="G4584">
        <v>1</v>
      </c>
      <c r="H4584" t="s">
        <v>835</v>
      </c>
      <c r="I4584" t="s">
        <v>803</v>
      </c>
      <c r="J4584" t="s">
        <v>30304</v>
      </c>
      <c r="K4584" t="s">
        <v>28824</v>
      </c>
      <c r="L4584" t="s">
        <v>30305</v>
      </c>
      <c r="M4584">
        <v>60</v>
      </c>
      <c r="P4584">
        <v>0</v>
      </c>
      <c r="Q4584">
        <v>1</v>
      </c>
      <c r="R4584">
        <v>1</v>
      </c>
      <c r="S4584">
        <v>0</v>
      </c>
      <c r="T4584">
        <v>0</v>
      </c>
      <c r="U4584" t="s">
        <v>30306</v>
      </c>
      <c r="V4584" t="s">
        <v>306</v>
      </c>
      <c r="W4584" t="s">
        <v>815</v>
      </c>
      <c r="X4584" t="s">
        <v>848</v>
      </c>
      <c r="Y4584">
        <v>19</v>
      </c>
      <c r="Z4584">
        <v>60</v>
      </c>
      <c r="AA4584">
        <v>60</v>
      </c>
      <c r="AC4584">
        <v>0.53887790809781966</v>
      </c>
    </row>
    <row r="4585" spans="1:29" x14ac:dyDescent="0.35">
      <c r="A4585" t="s">
        <v>8340</v>
      </c>
      <c r="B4585" t="s">
        <v>8341</v>
      </c>
      <c r="C4585">
        <v>4372</v>
      </c>
      <c r="D4585" t="s">
        <v>8306</v>
      </c>
      <c r="E4585">
        <v>4599</v>
      </c>
      <c r="F4585">
        <v>4.6959</v>
      </c>
      <c r="G4585">
        <v>148</v>
      </c>
      <c r="H4585" t="s">
        <v>163</v>
      </c>
      <c r="I4585" t="s">
        <v>157</v>
      </c>
      <c r="J4585" t="s">
        <v>163</v>
      </c>
      <c r="L4585" t="s">
        <v>8342</v>
      </c>
      <c r="M4585">
        <v>120</v>
      </c>
      <c r="P4585">
        <v>0</v>
      </c>
      <c r="Q4585">
        <v>0</v>
      </c>
      <c r="R4585">
        <v>0</v>
      </c>
      <c r="S4585">
        <v>0</v>
      </c>
      <c r="T4585">
        <v>0</v>
      </c>
      <c r="V4585" t="s">
        <v>394</v>
      </c>
      <c r="W4585" t="s">
        <v>400</v>
      </c>
      <c r="X4585" t="s">
        <v>401</v>
      </c>
      <c r="Y4585">
        <v>0</v>
      </c>
      <c r="AC4585">
        <v>0.53896546641477183</v>
      </c>
    </row>
    <row r="4586" spans="1:29" x14ac:dyDescent="0.35">
      <c r="A4586" t="s">
        <v>17432</v>
      </c>
      <c r="B4586" t="s">
        <v>17433</v>
      </c>
      <c r="C4586">
        <v>1741</v>
      </c>
      <c r="D4586" t="s">
        <v>17132</v>
      </c>
      <c r="E4586">
        <v>11331</v>
      </c>
      <c r="F4586">
        <v>4.6666999999999996</v>
      </c>
      <c r="G4586">
        <v>9</v>
      </c>
      <c r="L4586" t="s">
        <v>17156</v>
      </c>
      <c r="M4586">
        <v>49</v>
      </c>
      <c r="N4586">
        <v>57</v>
      </c>
      <c r="P4586">
        <v>1</v>
      </c>
      <c r="Q4586">
        <v>0</v>
      </c>
      <c r="R4586">
        <v>0</v>
      </c>
      <c r="S4586">
        <v>1</v>
      </c>
      <c r="T4586">
        <v>0</v>
      </c>
      <c r="V4586" t="s">
        <v>394</v>
      </c>
      <c r="W4586" t="s">
        <v>33</v>
      </c>
      <c r="Y4586">
        <v>0</v>
      </c>
      <c r="AC4586">
        <v>0.53900948976166962</v>
      </c>
    </row>
    <row r="4587" spans="1:29" x14ac:dyDescent="0.35">
      <c r="A4587" t="s">
        <v>25887</v>
      </c>
      <c r="B4587" t="s">
        <v>25888</v>
      </c>
      <c r="C4587">
        <v>3902</v>
      </c>
      <c r="D4587" t="s">
        <v>25136</v>
      </c>
      <c r="E4587">
        <v>10238</v>
      </c>
      <c r="F4587">
        <v>4.5</v>
      </c>
      <c r="G4587">
        <v>2</v>
      </c>
      <c r="M4587">
        <v>36</v>
      </c>
      <c r="N4587">
        <v>56</v>
      </c>
      <c r="P4587">
        <v>1</v>
      </c>
      <c r="Q4587">
        <v>0</v>
      </c>
      <c r="R4587">
        <v>0</v>
      </c>
      <c r="S4587">
        <v>1</v>
      </c>
      <c r="T4587">
        <v>1</v>
      </c>
      <c r="U4587" t="s">
        <v>25889</v>
      </c>
      <c r="V4587" t="s">
        <v>306</v>
      </c>
      <c r="W4587" t="s">
        <v>1138</v>
      </c>
      <c r="X4587" t="s">
        <v>2247</v>
      </c>
      <c r="Y4587">
        <v>0</v>
      </c>
      <c r="AC4587">
        <v>0.53902098659722919</v>
      </c>
    </row>
    <row r="4588" spans="1:29" x14ac:dyDescent="0.35">
      <c r="A4588" t="s">
        <v>7810</v>
      </c>
      <c r="B4588" t="s">
        <v>7811</v>
      </c>
      <c r="C4588">
        <v>1073</v>
      </c>
      <c r="D4588" t="s">
        <v>7503</v>
      </c>
      <c r="E4588">
        <v>12408</v>
      </c>
      <c r="F4588">
        <v>4.0805999999999996</v>
      </c>
      <c r="G4588">
        <v>62</v>
      </c>
      <c r="H4588" t="s">
        <v>415</v>
      </c>
      <c r="I4588" t="s">
        <v>157</v>
      </c>
      <c r="J4588" t="s">
        <v>415</v>
      </c>
      <c r="L4588" t="s">
        <v>7812</v>
      </c>
      <c r="M4588">
        <v>80</v>
      </c>
      <c r="P4588">
        <v>0</v>
      </c>
      <c r="Q4588">
        <v>0</v>
      </c>
      <c r="R4588">
        <v>0</v>
      </c>
      <c r="S4588">
        <v>0</v>
      </c>
      <c r="T4588">
        <v>0</v>
      </c>
      <c r="V4588" t="s">
        <v>32</v>
      </c>
      <c r="W4588" t="s">
        <v>41</v>
      </c>
      <c r="X4588" t="s">
        <v>42</v>
      </c>
      <c r="Y4588">
        <v>0</v>
      </c>
      <c r="AC4588">
        <v>0.53903093145884129</v>
      </c>
    </row>
    <row r="4589" spans="1:29" x14ac:dyDescent="0.35">
      <c r="A4589" t="s">
        <v>32249</v>
      </c>
      <c r="B4589" t="s">
        <v>32250</v>
      </c>
      <c r="C4589">
        <v>6344</v>
      </c>
      <c r="D4589" t="s">
        <v>32237</v>
      </c>
      <c r="E4589">
        <v>44659</v>
      </c>
      <c r="F4589">
        <v>4.3154000000000003</v>
      </c>
      <c r="G4589">
        <v>764</v>
      </c>
      <c r="H4589" t="s">
        <v>32251</v>
      </c>
      <c r="I4589" t="s">
        <v>803</v>
      </c>
      <c r="J4589" t="s">
        <v>32252</v>
      </c>
      <c r="K4589" t="s">
        <v>32253</v>
      </c>
      <c r="L4589" t="s">
        <v>32254</v>
      </c>
      <c r="M4589">
        <v>68</v>
      </c>
      <c r="P4589">
        <v>0</v>
      </c>
      <c r="Q4589">
        <v>0</v>
      </c>
      <c r="R4589">
        <v>0</v>
      </c>
      <c r="S4589">
        <v>0</v>
      </c>
      <c r="T4589">
        <v>0</v>
      </c>
      <c r="U4589" t="s">
        <v>32255</v>
      </c>
      <c r="V4589" t="s">
        <v>306</v>
      </c>
      <c r="W4589" t="s">
        <v>815</v>
      </c>
      <c r="X4589" t="s">
        <v>1155</v>
      </c>
      <c r="Y4589">
        <v>20</v>
      </c>
      <c r="Z4589">
        <v>68</v>
      </c>
      <c r="AA4589">
        <v>68</v>
      </c>
      <c r="AC4589">
        <v>0.53909436329140581</v>
      </c>
    </row>
    <row r="4590" spans="1:29" x14ac:dyDescent="0.35">
      <c r="A4590" t="s">
        <v>4292</v>
      </c>
      <c r="B4590" t="s">
        <v>4293</v>
      </c>
      <c r="C4590">
        <v>6474</v>
      </c>
      <c r="D4590" t="s">
        <v>4289</v>
      </c>
      <c r="E4590">
        <v>35599</v>
      </c>
      <c r="F4590">
        <v>4.3936999999999999</v>
      </c>
      <c r="G4590">
        <v>221</v>
      </c>
      <c r="H4590" t="s">
        <v>4294</v>
      </c>
      <c r="I4590" t="s">
        <v>803</v>
      </c>
      <c r="J4590" t="s">
        <v>4295</v>
      </c>
      <c r="K4590" t="s">
        <v>4296</v>
      </c>
      <c r="L4590" t="s">
        <v>4297</v>
      </c>
      <c r="M4590">
        <v>19</v>
      </c>
      <c r="P4590">
        <v>0</v>
      </c>
      <c r="Q4590">
        <v>0</v>
      </c>
      <c r="R4590">
        <v>0</v>
      </c>
      <c r="S4590">
        <v>0</v>
      </c>
      <c r="T4590">
        <v>1</v>
      </c>
      <c r="U4590" t="s">
        <v>4298</v>
      </c>
      <c r="V4590" t="s">
        <v>306</v>
      </c>
      <c r="W4590" t="s">
        <v>307</v>
      </c>
      <c r="X4590" t="s">
        <v>4120</v>
      </c>
      <c r="Y4590">
        <v>2</v>
      </c>
      <c r="Z4590">
        <v>19</v>
      </c>
      <c r="AA4590">
        <v>19</v>
      </c>
      <c r="AC4590">
        <v>0.53910055001616963</v>
      </c>
    </row>
    <row r="4591" spans="1:29" x14ac:dyDescent="0.35">
      <c r="A4591" t="s">
        <v>7459</v>
      </c>
      <c r="B4591" t="s">
        <v>7460</v>
      </c>
      <c r="C4591">
        <v>6219</v>
      </c>
      <c r="D4591" t="s">
        <v>7319</v>
      </c>
      <c r="E4591">
        <v>2823</v>
      </c>
      <c r="F4591">
        <v>4.3311000000000002</v>
      </c>
      <c r="G4591">
        <v>148</v>
      </c>
      <c r="H4591" t="s">
        <v>4474</v>
      </c>
      <c r="I4591" t="s">
        <v>157</v>
      </c>
      <c r="J4591" t="s">
        <v>4474</v>
      </c>
      <c r="L4591" t="s">
        <v>7461</v>
      </c>
      <c r="M4591">
        <v>155</v>
      </c>
      <c r="P4591">
        <v>0</v>
      </c>
      <c r="Q4591">
        <v>0</v>
      </c>
      <c r="R4591">
        <v>0</v>
      </c>
      <c r="S4591">
        <v>0</v>
      </c>
      <c r="T4591">
        <v>0</v>
      </c>
      <c r="V4591" t="s">
        <v>394</v>
      </c>
      <c r="W4591" t="s">
        <v>400</v>
      </c>
      <c r="X4591" t="s">
        <v>401</v>
      </c>
      <c r="Y4591">
        <v>0</v>
      </c>
      <c r="AC4591">
        <v>0.53927416864515876</v>
      </c>
    </row>
    <row r="4592" spans="1:29" x14ac:dyDescent="0.35">
      <c r="A4592" t="s">
        <v>25396</v>
      </c>
      <c r="B4592" t="s">
        <v>25397</v>
      </c>
      <c r="C4592">
        <v>3902</v>
      </c>
      <c r="D4592" t="s">
        <v>25136</v>
      </c>
      <c r="E4592">
        <v>39004</v>
      </c>
      <c r="F4592">
        <v>4.5537999999999998</v>
      </c>
      <c r="G4592">
        <v>697</v>
      </c>
      <c r="M4592">
        <v>30</v>
      </c>
      <c r="P4592">
        <v>0</v>
      </c>
      <c r="Q4592">
        <v>0</v>
      </c>
      <c r="R4592">
        <v>0</v>
      </c>
      <c r="S4592">
        <v>0</v>
      </c>
      <c r="T4592">
        <v>1</v>
      </c>
      <c r="U4592" t="s">
        <v>25398</v>
      </c>
      <c r="V4592" t="s">
        <v>306</v>
      </c>
      <c r="W4592" t="s">
        <v>1138</v>
      </c>
      <c r="X4592" t="s">
        <v>1248</v>
      </c>
      <c r="Y4592">
        <v>0</v>
      </c>
      <c r="AC4592">
        <v>0.53970868631027324</v>
      </c>
    </row>
    <row r="4593" spans="1:29" x14ac:dyDescent="0.35">
      <c r="A4593" t="s">
        <v>14608</v>
      </c>
      <c r="B4593" t="s">
        <v>14609</v>
      </c>
      <c r="C4593">
        <v>3297</v>
      </c>
      <c r="D4593" t="s">
        <v>14441</v>
      </c>
      <c r="E4593">
        <v>338</v>
      </c>
      <c r="H4593" t="s">
        <v>3395</v>
      </c>
      <c r="I4593" t="s">
        <v>157</v>
      </c>
      <c r="J4593" t="s">
        <v>3395</v>
      </c>
      <c r="L4593" t="s">
        <v>14610</v>
      </c>
      <c r="M4593">
        <v>25</v>
      </c>
      <c r="P4593">
        <v>0</v>
      </c>
      <c r="Q4593">
        <v>0</v>
      </c>
      <c r="R4593">
        <v>1</v>
      </c>
      <c r="S4593">
        <v>0</v>
      </c>
      <c r="T4593">
        <v>0</v>
      </c>
      <c r="U4593" t="s">
        <v>14572</v>
      </c>
      <c r="V4593" t="s">
        <v>394</v>
      </c>
      <c r="W4593" t="s">
        <v>428</v>
      </c>
      <c r="X4593" t="s">
        <v>429</v>
      </c>
      <c r="Y4593">
        <v>0</v>
      </c>
      <c r="AC4593">
        <v>0.53972123096568081</v>
      </c>
    </row>
    <row r="4594" spans="1:29" x14ac:dyDescent="0.35">
      <c r="A4594" t="s">
        <v>31335</v>
      </c>
      <c r="B4594" t="s">
        <v>31336</v>
      </c>
      <c r="C4594">
        <v>6365</v>
      </c>
      <c r="D4594" t="s">
        <v>31254</v>
      </c>
      <c r="E4594">
        <v>822</v>
      </c>
      <c r="H4594" t="s">
        <v>31296</v>
      </c>
      <c r="L4594" t="s">
        <v>31297</v>
      </c>
      <c r="M4594">
        <v>148</v>
      </c>
      <c r="P4594">
        <v>0</v>
      </c>
      <c r="Q4594">
        <v>0</v>
      </c>
      <c r="R4594">
        <v>0</v>
      </c>
      <c r="S4594">
        <v>0</v>
      </c>
      <c r="T4594">
        <v>1</v>
      </c>
      <c r="U4594" t="s">
        <v>31298</v>
      </c>
      <c r="V4594" t="s">
        <v>222</v>
      </c>
      <c r="W4594" t="s">
        <v>33</v>
      </c>
      <c r="Y4594">
        <v>0</v>
      </c>
      <c r="AC4594">
        <v>0.53979485177906528</v>
      </c>
    </row>
    <row r="4595" spans="1:29" x14ac:dyDescent="0.35">
      <c r="A4595" t="s">
        <v>27610</v>
      </c>
      <c r="B4595" t="s">
        <v>27611</v>
      </c>
      <c r="C4595">
        <v>6750</v>
      </c>
      <c r="D4595" t="s">
        <v>27603</v>
      </c>
      <c r="E4595">
        <v>1420</v>
      </c>
      <c r="F4595">
        <v>4.6666999999999996</v>
      </c>
      <c r="G4595">
        <v>12</v>
      </c>
      <c r="H4595" t="s">
        <v>6456</v>
      </c>
      <c r="I4595" t="s">
        <v>157</v>
      </c>
      <c r="J4595" t="s">
        <v>6456</v>
      </c>
      <c r="L4595" t="s">
        <v>27612</v>
      </c>
      <c r="M4595">
        <v>26</v>
      </c>
      <c r="P4595">
        <v>0</v>
      </c>
      <c r="Q4595">
        <v>1</v>
      </c>
      <c r="R4595">
        <v>0</v>
      </c>
      <c r="S4595">
        <v>0</v>
      </c>
      <c r="T4595">
        <v>0</v>
      </c>
      <c r="U4595" t="s">
        <v>27613</v>
      </c>
      <c r="V4595" t="s">
        <v>394</v>
      </c>
      <c r="W4595" t="s">
        <v>412</v>
      </c>
      <c r="Y4595">
        <v>0</v>
      </c>
      <c r="AC4595">
        <v>0.53982073432952327</v>
      </c>
    </row>
    <row r="4596" spans="1:29" x14ac:dyDescent="0.35">
      <c r="A4596" t="s">
        <v>18988</v>
      </c>
      <c r="B4596" t="s">
        <v>18989</v>
      </c>
      <c r="C4596">
        <v>6332</v>
      </c>
      <c r="D4596" t="s">
        <v>18904</v>
      </c>
      <c r="E4596">
        <v>34208</v>
      </c>
      <c r="F4596">
        <v>4.2428999999999997</v>
      </c>
      <c r="G4596">
        <v>70</v>
      </c>
      <c r="H4596" t="s">
        <v>18990</v>
      </c>
      <c r="I4596" t="s">
        <v>803</v>
      </c>
      <c r="J4596" t="s">
        <v>2926</v>
      </c>
      <c r="K4596" t="s">
        <v>18991</v>
      </c>
      <c r="L4596" t="s">
        <v>18992</v>
      </c>
      <c r="M4596">
        <v>30</v>
      </c>
      <c r="P4596">
        <v>0</v>
      </c>
      <c r="Q4596">
        <v>0</v>
      </c>
      <c r="R4596">
        <v>0</v>
      </c>
      <c r="S4596">
        <v>0</v>
      </c>
      <c r="T4596">
        <v>1</v>
      </c>
      <c r="U4596" t="s">
        <v>18993</v>
      </c>
      <c r="V4596" t="s">
        <v>306</v>
      </c>
      <c r="W4596" t="s">
        <v>815</v>
      </c>
      <c r="X4596" t="s">
        <v>840</v>
      </c>
      <c r="Y4596">
        <v>4</v>
      </c>
      <c r="Z4596">
        <v>30</v>
      </c>
      <c r="AA4596">
        <v>30</v>
      </c>
      <c r="AC4596">
        <v>0.54000393484737452</v>
      </c>
    </row>
    <row r="4597" spans="1:29" x14ac:dyDescent="0.35">
      <c r="A4597" t="s">
        <v>1472</v>
      </c>
      <c r="B4597" t="s">
        <v>1473</v>
      </c>
      <c r="C4597">
        <v>5746</v>
      </c>
      <c r="D4597" t="s">
        <v>1063</v>
      </c>
      <c r="E4597">
        <v>7530</v>
      </c>
      <c r="F4597">
        <v>3.3275999999999999</v>
      </c>
      <c r="G4597">
        <v>58</v>
      </c>
      <c r="H4597" t="s">
        <v>1474</v>
      </c>
      <c r="I4597" t="s">
        <v>803</v>
      </c>
      <c r="J4597" t="s">
        <v>1475</v>
      </c>
      <c r="L4597" t="s">
        <v>1476</v>
      </c>
      <c r="M4597">
        <v>18</v>
      </c>
      <c r="P4597">
        <v>0</v>
      </c>
      <c r="Q4597">
        <v>0</v>
      </c>
      <c r="R4597">
        <v>0</v>
      </c>
      <c r="S4597">
        <v>0</v>
      </c>
      <c r="T4597">
        <v>0</v>
      </c>
      <c r="V4597" t="s">
        <v>306</v>
      </c>
      <c r="W4597" t="s">
        <v>823</v>
      </c>
      <c r="X4597" t="s">
        <v>1392</v>
      </c>
      <c r="Y4597">
        <v>0</v>
      </c>
      <c r="AC4597">
        <v>0.54025331607265237</v>
      </c>
    </row>
    <row r="4598" spans="1:29" x14ac:dyDescent="0.35">
      <c r="A4598" t="s">
        <v>18404</v>
      </c>
      <c r="B4598" t="s">
        <v>18405</v>
      </c>
      <c r="C4598">
        <v>6250</v>
      </c>
      <c r="D4598" t="s">
        <v>18364</v>
      </c>
      <c r="E4598">
        <v>4244</v>
      </c>
      <c r="F4598">
        <v>3.92</v>
      </c>
      <c r="G4598">
        <v>25</v>
      </c>
      <c r="H4598" t="s">
        <v>13252</v>
      </c>
      <c r="I4598" t="s">
        <v>38</v>
      </c>
      <c r="J4598" t="s">
        <v>18406</v>
      </c>
      <c r="M4598">
        <v>16</v>
      </c>
      <c r="P4598">
        <v>0</v>
      </c>
      <c r="Q4598">
        <v>0</v>
      </c>
      <c r="R4598">
        <v>1</v>
      </c>
      <c r="S4598">
        <v>0</v>
      </c>
      <c r="T4598">
        <v>0</v>
      </c>
      <c r="U4598" t="s">
        <v>18407</v>
      </c>
      <c r="V4598" t="s">
        <v>93</v>
      </c>
      <c r="W4598" t="s">
        <v>94</v>
      </c>
      <c r="X4598" t="s">
        <v>95</v>
      </c>
      <c r="Y4598">
        <v>0</v>
      </c>
      <c r="AC4598">
        <v>0.54032474868868952</v>
      </c>
    </row>
    <row r="4599" spans="1:29" x14ac:dyDescent="0.35">
      <c r="A4599" t="s">
        <v>8858</v>
      </c>
      <c r="B4599" t="s">
        <v>8859</v>
      </c>
      <c r="C4599">
        <v>7083</v>
      </c>
      <c r="D4599" t="s">
        <v>8801</v>
      </c>
      <c r="E4599">
        <v>26131</v>
      </c>
      <c r="F4599">
        <v>4.2812000000000001</v>
      </c>
      <c r="G4599">
        <v>1017</v>
      </c>
      <c r="H4599" t="s">
        <v>889</v>
      </c>
      <c r="I4599" t="s">
        <v>157</v>
      </c>
      <c r="J4599" t="s">
        <v>889</v>
      </c>
      <c r="L4599" t="s">
        <v>8860</v>
      </c>
      <c r="M4599">
        <v>14</v>
      </c>
      <c r="P4599">
        <v>0</v>
      </c>
      <c r="Q4599">
        <v>0</v>
      </c>
      <c r="R4599">
        <v>1</v>
      </c>
      <c r="S4599">
        <v>0</v>
      </c>
      <c r="T4599">
        <v>0</v>
      </c>
      <c r="U4599" t="s">
        <v>8861</v>
      </c>
      <c r="V4599" t="s">
        <v>394</v>
      </c>
      <c r="W4599" t="s">
        <v>428</v>
      </c>
      <c r="X4599" t="s">
        <v>2244</v>
      </c>
      <c r="Y4599">
        <v>1</v>
      </c>
      <c r="Z4599">
        <v>28</v>
      </c>
      <c r="AA4599">
        <v>28</v>
      </c>
      <c r="AC4599">
        <v>0.54035247522265473</v>
      </c>
    </row>
    <row r="4600" spans="1:29" x14ac:dyDescent="0.35">
      <c r="A4600" t="s">
        <v>25105</v>
      </c>
      <c r="B4600" t="s">
        <v>25106</v>
      </c>
      <c r="C4600">
        <v>6294</v>
      </c>
      <c r="D4600" t="s">
        <v>25095</v>
      </c>
      <c r="E4600">
        <v>5557</v>
      </c>
      <c r="F4600">
        <v>4.75</v>
      </c>
      <c r="G4600">
        <v>100</v>
      </c>
      <c r="H4600" t="s">
        <v>2697</v>
      </c>
      <c r="I4600" t="s">
        <v>157</v>
      </c>
      <c r="J4600" t="s">
        <v>2697</v>
      </c>
      <c r="L4600" t="s">
        <v>25107</v>
      </c>
      <c r="M4600">
        <v>90</v>
      </c>
      <c r="P4600">
        <v>0</v>
      </c>
      <c r="Q4600">
        <v>0</v>
      </c>
      <c r="R4600">
        <v>0</v>
      </c>
      <c r="S4600">
        <v>0</v>
      </c>
      <c r="T4600">
        <v>0</v>
      </c>
      <c r="U4600" t="s">
        <v>25108</v>
      </c>
      <c r="V4600" t="s">
        <v>394</v>
      </c>
      <c r="W4600" t="s">
        <v>400</v>
      </c>
      <c r="X4600" t="s">
        <v>401</v>
      </c>
      <c r="Y4600">
        <v>0</v>
      </c>
      <c r="AC4600">
        <v>0.54041983299762797</v>
      </c>
    </row>
    <row r="4601" spans="1:29" x14ac:dyDescent="0.35">
      <c r="A4601" t="s">
        <v>5240</v>
      </c>
      <c r="B4601" t="s">
        <v>5241</v>
      </c>
      <c r="C4601">
        <v>6236</v>
      </c>
      <c r="D4601" t="s">
        <v>4908</v>
      </c>
      <c r="E4601">
        <v>12841</v>
      </c>
      <c r="F4601">
        <v>3.5491999999999999</v>
      </c>
      <c r="G4601">
        <v>122</v>
      </c>
      <c r="H4601" t="s">
        <v>3988</v>
      </c>
      <c r="I4601" t="s">
        <v>157</v>
      </c>
      <c r="J4601" t="s">
        <v>3988</v>
      </c>
      <c r="L4601" t="s">
        <v>5242</v>
      </c>
      <c r="M4601">
        <v>145</v>
      </c>
      <c r="P4601">
        <v>0</v>
      </c>
      <c r="Q4601">
        <v>0</v>
      </c>
      <c r="R4601">
        <v>0</v>
      </c>
      <c r="S4601">
        <v>0</v>
      </c>
      <c r="T4601">
        <v>0</v>
      </c>
      <c r="U4601" t="s">
        <v>5243</v>
      </c>
      <c r="V4601" t="s">
        <v>394</v>
      </c>
      <c r="W4601" t="s">
        <v>395</v>
      </c>
      <c r="X4601" t="s">
        <v>395</v>
      </c>
      <c r="Y4601">
        <v>3</v>
      </c>
      <c r="Z4601">
        <v>130</v>
      </c>
      <c r="AA4601">
        <v>16</v>
      </c>
      <c r="AC4601">
        <v>0.54061062193669784</v>
      </c>
    </row>
    <row r="4602" spans="1:29" x14ac:dyDescent="0.35">
      <c r="A4602" t="s">
        <v>6966</v>
      </c>
      <c r="B4602" t="s">
        <v>6967</v>
      </c>
      <c r="C4602">
        <v>6322</v>
      </c>
      <c r="D4602" t="s">
        <v>6921</v>
      </c>
      <c r="E4602">
        <v>8908</v>
      </c>
      <c r="F4602">
        <v>4.3728999999999996</v>
      </c>
      <c r="G4602">
        <v>303</v>
      </c>
      <c r="H4602" t="s">
        <v>6962</v>
      </c>
      <c r="I4602" t="s">
        <v>157</v>
      </c>
      <c r="J4602" t="s">
        <v>6962</v>
      </c>
      <c r="L4602" t="s">
        <v>6949</v>
      </c>
      <c r="M4602">
        <v>14</v>
      </c>
      <c r="P4602">
        <v>0</v>
      </c>
      <c r="Q4602">
        <v>0</v>
      </c>
      <c r="R4602">
        <v>1</v>
      </c>
      <c r="S4602">
        <v>0</v>
      </c>
      <c r="T4602">
        <v>1</v>
      </c>
      <c r="U4602" t="s">
        <v>6950</v>
      </c>
      <c r="V4602" t="s">
        <v>222</v>
      </c>
      <c r="W4602" t="s">
        <v>223</v>
      </c>
      <c r="X4602" t="s">
        <v>224</v>
      </c>
      <c r="Y4602">
        <v>0</v>
      </c>
      <c r="AC4602">
        <v>0.54062552141242115</v>
      </c>
    </row>
    <row r="4603" spans="1:29" x14ac:dyDescent="0.35">
      <c r="A4603" t="s">
        <v>18536</v>
      </c>
      <c r="B4603" t="s">
        <v>18537</v>
      </c>
      <c r="C4603">
        <v>7038</v>
      </c>
      <c r="D4603" t="s">
        <v>18479</v>
      </c>
      <c r="E4603">
        <v>19867</v>
      </c>
      <c r="F4603">
        <v>3.7399</v>
      </c>
      <c r="G4603">
        <v>569</v>
      </c>
      <c r="H4603" t="s">
        <v>302</v>
      </c>
      <c r="I4603" t="s">
        <v>38</v>
      </c>
      <c r="J4603" t="s">
        <v>302</v>
      </c>
      <c r="L4603" t="s">
        <v>18538</v>
      </c>
      <c r="M4603">
        <v>35</v>
      </c>
      <c r="P4603">
        <v>0</v>
      </c>
      <c r="Q4603">
        <v>0</v>
      </c>
      <c r="R4603">
        <v>0</v>
      </c>
      <c r="S4603">
        <v>0</v>
      </c>
      <c r="T4603">
        <v>1</v>
      </c>
      <c r="U4603" t="s">
        <v>10707</v>
      </c>
      <c r="V4603" t="s">
        <v>32</v>
      </c>
      <c r="W4603" t="s">
        <v>41</v>
      </c>
      <c r="X4603" t="s">
        <v>59</v>
      </c>
      <c r="Y4603">
        <v>0</v>
      </c>
      <c r="AC4603">
        <v>0.54096966119344536</v>
      </c>
    </row>
    <row r="4604" spans="1:29" x14ac:dyDescent="0.35">
      <c r="A4604" t="s">
        <v>16940</v>
      </c>
      <c r="B4604" t="s">
        <v>16941</v>
      </c>
      <c r="C4604">
        <v>2366</v>
      </c>
      <c r="D4604" t="s">
        <v>16907</v>
      </c>
      <c r="E4604">
        <v>13108</v>
      </c>
      <c r="F4604">
        <v>4.3028000000000004</v>
      </c>
      <c r="G4604">
        <v>109</v>
      </c>
      <c r="H4604" t="s">
        <v>3128</v>
      </c>
      <c r="L4604" t="s">
        <v>16942</v>
      </c>
      <c r="M4604">
        <v>39</v>
      </c>
      <c r="P4604">
        <v>0</v>
      </c>
      <c r="Q4604">
        <v>0</v>
      </c>
      <c r="R4604">
        <v>1</v>
      </c>
      <c r="S4604">
        <v>0</v>
      </c>
      <c r="T4604">
        <v>0</v>
      </c>
      <c r="U4604" t="s">
        <v>16943</v>
      </c>
      <c r="V4604" t="s">
        <v>93</v>
      </c>
      <c r="W4604" t="s">
        <v>1745</v>
      </c>
      <c r="X4604" t="s">
        <v>1746</v>
      </c>
      <c r="Y4604">
        <v>0</v>
      </c>
      <c r="AC4604">
        <v>0.54097784055550058</v>
      </c>
    </row>
    <row r="4605" spans="1:29" x14ac:dyDescent="0.35">
      <c r="A4605" t="s">
        <v>14271</v>
      </c>
      <c r="B4605" t="s">
        <v>14272</v>
      </c>
      <c r="C4605">
        <v>6175</v>
      </c>
      <c r="D4605" t="s">
        <v>14235</v>
      </c>
      <c r="E4605">
        <v>54258</v>
      </c>
      <c r="F4605">
        <v>3.5314000000000001</v>
      </c>
      <c r="G4605">
        <v>318</v>
      </c>
      <c r="H4605" t="s">
        <v>14273</v>
      </c>
      <c r="I4605" t="s">
        <v>803</v>
      </c>
      <c r="J4605" t="s">
        <v>5001</v>
      </c>
      <c r="K4605" t="s">
        <v>14274</v>
      </c>
      <c r="L4605" t="s">
        <v>14275</v>
      </c>
      <c r="M4605">
        <v>39</v>
      </c>
      <c r="P4605">
        <v>0</v>
      </c>
      <c r="Q4605">
        <v>0</v>
      </c>
      <c r="R4605">
        <v>0</v>
      </c>
      <c r="S4605">
        <v>0</v>
      </c>
      <c r="T4605">
        <v>0</v>
      </c>
      <c r="U4605" t="s">
        <v>14276</v>
      </c>
      <c r="V4605" t="s">
        <v>306</v>
      </c>
      <c r="W4605" t="s">
        <v>815</v>
      </c>
      <c r="X4605" t="s">
        <v>1926</v>
      </c>
      <c r="Y4605">
        <v>6</v>
      </c>
      <c r="Z4605">
        <v>39</v>
      </c>
      <c r="AA4605">
        <v>39</v>
      </c>
      <c r="AC4605">
        <v>0.54097920193449778</v>
      </c>
    </row>
    <row r="4606" spans="1:29" x14ac:dyDescent="0.35">
      <c r="A4606" t="s">
        <v>19207</v>
      </c>
      <c r="B4606" t="s">
        <v>19208</v>
      </c>
      <c r="C4606">
        <v>8017</v>
      </c>
      <c r="D4606" t="s">
        <v>19187</v>
      </c>
      <c r="E4606">
        <v>13045</v>
      </c>
      <c r="F4606">
        <v>3.7625000000000002</v>
      </c>
      <c r="G4606">
        <v>80</v>
      </c>
      <c r="H4606" t="s">
        <v>794</v>
      </c>
      <c r="I4606" t="s">
        <v>157</v>
      </c>
      <c r="J4606" t="s">
        <v>794</v>
      </c>
      <c r="L4606" t="s">
        <v>19209</v>
      </c>
      <c r="M4606">
        <v>15</v>
      </c>
      <c r="P4606">
        <v>0</v>
      </c>
      <c r="Q4606">
        <v>0</v>
      </c>
      <c r="R4606">
        <v>0</v>
      </c>
      <c r="S4606">
        <v>0</v>
      </c>
      <c r="T4606">
        <v>0</v>
      </c>
      <c r="V4606" t="s">
        <v>394</v>
      </c>
      <c r="W4606" t="s">
        <v>428</v>
      </c>
      <c r="X4606" t="s">
        <v>429</v>
      </c>
      <c r="Y4606">
        <v>0</v>
      </c>
      <c r="AC4606">
        <v>0.54105208372498348</v>
      </c>
    </row>
    <row r="4607" spans="1:29" x14ac:dyDescent="0.35">
      <c r="A4607" t="s">
        <v>29651</v>
      </c>
      <c r="B4607" t="s">
        <v>29652</v>
      </c>
      <c r="C4607">
        <v>6234</v>
      </c>
      <c r="D4607" t="s">
        <v>29603</v>
      </c>
      <c r="E4607">
        <v>132601</v>
      </c>
      <c r="F4607">
        <v>3.4453999999999998</v>
      </c>
      <c r="G4607">
        <v>1109</v>
      </c>
      <c r="H4607" t="s">
        <v>163</v>
      </c>
      <c r="I4607" t="s">
        <v>157</v>
      </c>
      <c r="J4607" t="s">
        <v>163</v>
      </c>
      <c r="L4607" t="s">
        <v>29653</v>
      </c>
      <c r="M4607">
        <v>7.8</v>
      </c>
      <c r="P4607">
        <v>0</v>
      </c>
      <c r="Q4607">
        <v>0</v>
      </c>
      <c r="R4607">
        <v>1</v>
      </c>
      <c r="S4607">
        <v>0</v>
      </c>
      <c r="T4607">
        <v>0</v>
      </c>
      <c r="U4607" t="s">
        <v>29654</v>
      </c>
      <c r="V4607" t="s">
        <v>394</v>
      </c>
      <c r="W4607" t="s">
        <v>400</v>
      </c>
      <c r="X4607" t="s">
        <v>401</v>
      </c>
      <c r="Y4607">
        <v>0</v>
      </c>
      <c r="AC4607">
        <v>0.54123984466132491</v>
      </c>
    </row>
    <row r="4608" spans="1:29" x14ac:dyDescent="0.35">
      <c r="A4608" t="s">
        <v>23937</v>
      </c>
      <c r="B4608" t="s">
        <v>23938</v>
      </c>
      <c r="C4608">
        <v>6252</v>
      </c>
      <c r="D4608" t="s">
        <v>23923</v>
      </c>
      <c r="E4608">
        <v>9750</v>
      </c>
      <c r="F4608">
        <v>3.9152999999999998</v>
      </c>
      <c r="G4608">
        <v>59</v>
      </c>
      <c r="H4608" t="s">
        <v>23939</v>
      </c>
      <c r="I4608" t="s">
        <v>38</v>
      </c>
      <c r="J4608" t="s">
        <v>23940</v>
      </c>
      <c r="L4608" t="s">
        <v>23924</v>
      </c>
      <c r="M4608">
        <v>26</v>
      </c>
      <c r="P4608">
        <v>0</v>
      </c>
      <c r="Q4608">
        <v>0</v>
      </c>
      <c r="R4608">
        <v>0</v>
      </c>
      <c r="S4608">
        <v>0</v>
      </c>
      <c r="T4608">
        <v>0</v>
      </c>
      <c r="U4608" t="s">
        <v>23941</v>
      </c>
      <c r="V4608" t="s">
        <v>32</v>
      </c>
      <c r="W4608" t="s">
        <v>41</v>
      </c>
      <c r="X4608" t="s">
        <v>59</v>
      </c>
      <c r="Y4608">
        <v>0</v>
      </c>
      <c r="AC4608">
        <v>0.5414368144233116</v>
      </c>
    </row>
    <row r="4609" spans="1:29" x14ac:dyDescent="0.35">
      <c r="A4609" t="s">
        <v>27274</v>
      </c>
      <c r="B4609" t="s">
        <v>27275</v>
      </c>
      <c r="C4609">
        <v>3990</v>
      </c>
      <c r="D4609" t="s">
        <v>27221</v>
      </c>
      <c r="E4609">
        <v>33977</v>
      </c>
      <c r="F4609">
        <v>4.25</v>
      </c>
      <c r="G4609">
        <v>224</v>
      </c>
      <c r="H4609" t="s">
        <v>1445</v>
      </c>
      <c r="I4609" t="s">
        <v>803</v>
      </c>
      <c r="J4609" t="s">
        <v>27276</v>
      </c>
      <c r="K4609" t="s">
        <v>27277</v>
      </c>
      <c r="L4609" t="s">
        <v>27278</v>
      </c>
      <c r="M4609">
        <v>23</v>
      </c>
      <c r="P4609">
        <v>0</v>
      </c>
      <c r="Q4609">
        <v>0</v>
      </c>
      <c r="R4609">
        <v>0</v>
      </c>
      <c r="S4609">
        <v>0</v>
      </c>
      <c r="T4609">
        <v>0</v>
      </c>
      <c r="V4609" t="s">
        <v>306</v>
      </c>
      <c r="W4609" t="s">
        <v>823</v>
      </c>
      <c r="X4609" t="s">
        <v>1091</v>
      </c>
      <c r="Y4609">
        <v>3</v>
      </c>
      <c r="Z4609">
        <v>23</v>
      </c>
      <c r="AA4609">
        <v>23</v>
      </c>
      <c r="AC4609">
        <v>0.54182096259860513</v>
      </c>
    </row>
    <row r="4610" spans="1:29" x14ac:dyDescent="0.35">
      <c r="A4610" t="s">
        <v>15943</v>
      </c>
      <c r="B4610" t="s">
        <v>15944</v>
      </c>
      <c r="C4610">
        <v>6259</v>
      </c>
      <c r="D4610" t="s">
        <v>15711</v>
      </c>
      <c r="E4610">
        <v>8007</v>
      </c>
      <c r="F4610">
        <v>4.4194000000000004</v>
      </c>
      <c r="G4610">
        <v>31</v>
      </c>
      <c r="H4610" t="s">
        <v>3015</v>
      </c>
      <c r="I4610" t="s">
        <v>157</v>
      </c>
      <c r="J4610" t="s">
        <v>3015</v>
      </c>
      <c r="L4610" t="s">
        <v>15945</v>
      </c>
      <c r="M4610">
        <v>68</v>
      </c>
      <c r="P4610">
        <v>0</v>
      </c>
      <c r="Q4610">
        <v>0</v>
      </c>
      <c r="R4610">
        <v>0</v>
      </c>
      <c r="S4610">
        <v>0</v>
      </c>
      <c r="T4610">
        <v>1</v>
      </c>
      <c r="U4610" t="s">
        <v>15795</v>
      </c>
      <c r="V4610" t="s">
        <v>222</v>
      </c>
      <c r="W4610" t="s">
        <v>223</v>
      </c>
      <c r="X4610" t="s">
        <v>224</v>
      </c>
      <c r="Y4610">
        <v>0</v>
      </c>
      <c r="AC4610">
        <v>0.54219001620181506</v>
      </c>
    </row>
    <row r="4611" spans="1:29" x14ac:dyDescent="0.35">
      <c r="A4611" t="s">
        <v>25732</v>
      </c>
      <c r="B4611" t="s">
        <v>25733</v>
      </c>
      <c r="C4611">
        <v>3902</v>
      </c>
      <c r="D4611" t="s">
        <v>25136</v>
      </c>
      <c r="E4611">
        <v>15728</v>
      </c>
      <c r="F4611">
        <v>4.75</v>
      </c>
      <c r="G4611">
        <v>16</v>
      </c>
      <c r="M4611">
        <v>20</v>
      </c>
      <c r="P4611">
        <v>0</v>
      </c>
      <c r="Q4611">
        <v>0</v>
      </c>
      <c r="R4611">
        <v>0</v>
      </c>
      <c r="S4611">
        <v>0</v>
      </c>
      <c r="T4611">
        <v>1</v>
      </c>
      <c r="V4611" t="s">
        <v>306</v>
      </c>
      <c r="W4611" t="s">
        <v>1138</v>
      </c>
      <c r="X4611" t="s">
        <v>1139</v>
      </c>
      <c r="Y4611">
        <v>0</v>
      </c>
      <c r="AC4611">
        <v>0.54228698276205523</v>
      </c>
    </row>
    <row r="4612" spans="1:29" x14ac:dyDescent="0.35">
      <c r="A4612" t="s">
        <v>6484</v>
      </c>
      <c r="B4612" t="s">
        <v>6485</v>
      </c>
      <c r="C4612">
        <v>7095</v>
      </c>
      <c r="D4612" t="s">
        <v>6455</v>
      </c>
      <c r="E4612">
        <v>4666</v>
      </c>
      <c r="F4612">
        <v>5</v>
      </c>
      <c r="G4612">
        <v>5</v>
      </c>
      <c r="H4612" t="s">
        <v>6456</v>
      </c>
      <c r="I4612" t="s">
        <v>38</v>
      </c>
      <c r="J4612" t="s">
        <v>6473</v>
      </c>
      <c r="L4612" t="s">
        <v>6486</v>
      </c>
      <c r="M4612">
        <v>25</v>
      </c>
      <c r="P4612">
        <v>0</v>
      </c>
      <c r="Q4612">
        <v>0</v>
      </c>
      <c r="R4612">
        <v>1</v>
      </c>
      <c r="S4612">
        <v>0</v>
      </c>
      <c r="T4612">
        <v>1</v>
      </c>
      <c r="U4612" t="s">
        <v>6459</v>
      </c>
      <c r="V4612" t="s">
        <v>32</v>
      </c>
      <c r="W4612" t="s">
        <v>41</v>
      </c>
      <c r="X4612" t="s">
        <v>59</v>
      </c>
      <c r="Y4612">
        <v>0</v>
      </c>
      <c r="AC4612">
        <v>0.54231110561193607</v>
      </c>
    </row>
    <row r="4613" spans="1:29" x14ac:dyDescent="0.35">
      <c r="A4613" t="s">
        <v>30428</v>
      </c>
      <c r="B4613" t="s">
        <v>30429</v>
      </c>
      <c r="C4613">
        <v>4225</v>
      </c>
      <c r="D4613" t="s">
        <v>30319</v>
      </c>
      <c r="E4613">
        <v>49250</v>
      </c>
      <c r="F4613">
        <v>3.4580000000000002</v>
      </c>
      <c r="G4613">
        <v>727</v>
      </c>
      <c r="H4613" t="s">
        <v>30430</v>
      </c>
      <c r="I4613" t="s">
        <v>157</v>
      </c>
      <c r="J4613" t="s">
        <v>30430</v>
      </c>
      <c r="L4613" t="s">
        <v>30381</v>
      </c>
      <c r="M4613">
        <v>16</v>
      </c>
      <c r="P4613">
        <v>0</v>
      </c>
      <c r="Q4613">
        <v>0</v>
      </c>
      <c r="R4613">
        <v>0</v>
      </c>
      <c r="S4613">
        <v>0</v>
      </c>
      <c r="T4613">
        <v>0</v>
      </c>
      <c r="U4613" t="s">
        <v>30382</v>
      </c>
      <c r="V4613" t="s">
        <v>160</v>
      </c>
      <c r="W4613" t="s">
        <v>306</v>
      </c>
      <c r="Y4613">
        <v>0</v>
      </c>
      <c r="AC4613">
        <v>0.54232448675949196</v>
      </c>
    </row>
    <row r="4614" spans="1:29" x14ac:dyDescent="0.35">
      <c r="A4614" t="s">
        <v>16492</v>
      </c>
      <c r="B4614" t="s">
        <v>16493</v>
      </c>
      <c r="C4614">
        <v>6207</v>
      </c>
      <c r="D4614" t="s">
        <v>16482</v>
      </c>
      <c r="E4614">
        <v>8710</v>
      </c>
      <c r="F4614">
        <v>4.3945999999999996</v>
      </c>
      <c r="G4614">
        <v>555</v>
      </c>
      <c r="H4614" t="s">
        <v>8193</v>
      </c>
      <c r="I4614" t="s">
        <v>157</v>
      </c>
      <c r="J4614" t="s">
        <v>8193</v>
      </c>
      <c r="L4614" t="s">
        <v>16494</v>
      </c>
      <c r="M4614">
        <v>74</v>
      </c>
      <c r="P4614">
        <v>0</v>
      </c>
      <c r="Q4614">
        <v>0</v>
      </c>
      <c r="R4614">
        <v>0</v>
      </c>
      <c r="S4614">
        <v>0</v>
      </c>
      <c r="T4614">
        <v>1</v>
      </c>
      <c r="U4614" t="s">
        <v>16495</v>
      </c>
      <c r="V4614" t="s">
        <v>394</v>
      </c>
      <c r="W4614" t="s">
        <v>400</v>
      </c>
      <c r="X4614" t="s">
        <v>401</v>
      </c>
      <c r="Y4614">
        <v>0</v>
      </c>
      <c r="AC4614">
        <v>0.54234271873527895</v>
      </c>
    </row>
    <row r="4615" spans="1:29" x14ac:dyDescent="0.35">
      <c r="A4615" t="s">
        <v>20148</v>
      </c>
      <c r="B4615" t="s">
        <v>20149</v>
      </c>
      <c r="C4615">
        <v>6182</v>
      </c>
      <c r="D4615" t="s">
        <v>20034</v>
      </c>
      <c r="E4615">
        <v>16592</v>
      </c>
      <c r="F4615">
        <v>4.5237999999999996</v>
      </c>
      <c r="G4615">
        <v>21</v>
      </c>
      <c r="H4615" t="s">
        <v>1715</v>
      </c>
      <c r="I4615" t="s">
        <v>157</v>
      </c>
      <c r="J4615" t="s">
        <v>1715</v>
      </c>
      <c r="L4615" t="s">
        <v>20137</v>
      </c>
      <c r="M4615">
        <v>18</v>
      </c>
      <c r="P4615">
        <v>0</v>
      </c>
      <c r="Q4615">
        <v>0</v>
      </c>
      <c r="R4615">
        <v>0</v>
      </c>
      <c r="S4615">
        <v>0</v>
      </c>
      <c r="T4615">
        <v>0</v>
      </c>
      <c r="V4615" t="s">
        <v>222</v>
      </c>
      <c r="W4615" t="s">
        <v>223</v>
      </c>
      <c r="X4615" t="s">
        <v>224</v>
      </c>
      <c r="Y4615">
        <v>0</v>
      </c>
      <c r="AC4615">
        <v>0.5425326329403356</v>
      </c>
    </row>
    <row r="4616" spans="1:29" x14ac:dyDescent="0.35">
      <c r="A4616" t="s">
        <v>20868</v>
      </c>
      <c r="B4616" t="s">
        <v>20869</v>
      </c>
      <c r="C4616">
        <v>3976</v>
      </c>
      <c r="D4616" t="s">
        <v>20665</v>
      </c>
      <c r="E4616">
        <v>19169</v>
      </c>
      <c r="F4616">
        <v>2.2627000000000002</v>
      </c>
      <c r="G4616">
        <v>236</v>
      </c>
      <c r="H4616" t="s">
        <v>17306</v>
      </c>
      <c r="I4616" t="s">
        <v>803</v>
      </c>
      <c r="J4616" t="s">
        <v>20870</v>
      </c>
      <c r="K4616" t="s">
        <v>20871</v>
      </c>
      <c r="L4616" t="s">
        <v>20872</v>
      </c>
      <c r="M4616">
        <v>24</v>
      </c>
      <c r="P4616">
        <v>0</v>
      </c>
      <c r="Q4616">
        <v>0</v>
      </c>
      <c r="R4616">
        <v>0</v>
      </c>
      <c r="S4616">
        <v>0</v>
      </c>
      <c r="T4616">
        <v>0</v>
      </c>
      <c r="V4616" t="s">
        <v>306</v>
      </c>
      <c r="W4616" t="s">
        <v>823</v>
      </c>
      <c r="X4616" t="s">
        <v>1392</v>
      </c>
      <c r="Y4616">
        <v>1</v>
      </c>
      <c r="Z4616">
        <v>24</v>
      </c>
      <c r="AA4616">
        <v>24</v>
      </c>
      <c r="AC4616">
        <v>0.54257133989239892</v>
      </c>
    </row>
    <row r="4617" spans="1:29" x14ac:dyDescent="0.35">
      <c r="A4617" t="s">
        <v>30534</v>
      </c>
      <c r="B4617" t="s">
        <v>30535</v>
      </c>
      <c r="C4617">
        <v>4225</v>
      </c>
      <c r="D4617" t="s">
        <v>30319</v>
      </c>
      <c r="E4617">
        <v>10834</v>
      </c>
      <c r="F4617">
        <v>4.2542999999999997</v>
      </c>
      <c r="G4617">
        <v>637</v>
      </c>
      <c r="H4617" t="s">
        <v>30536</v>
      </c>
      <c r="I4617" t="s">
        <v>157</v>
      </c>
      <c r="J4617" t="s">
        <v>30536</v>
      </c>
      <c r="L4617" t="s">
        <v>30537</v>
      </c>
      <c r="M4617">
        <v>45</v>
      </c>
      <c r="P4617">
        <v>0</v>
      </c>
      <c r="Q4617">
        <v>0</v>
      </c>
      <c r="R4617">
        <v>0</v>
      </c>
      <c r="S4617">
        <v>0</v>
      </c>
      <c r="T4617">
        <v>0</v>
      </c>
      <c r="V4617" t="s">
        <v>306</v>
      </c>
      <c r="W4617" t="s">
        <v>815</v>
      </c>
      <c r="X4617" t="s">
        <v>1605</v>
      </c>
      <c r="Y4617">
        <v>0</v>
      </c>
      <c r="AC4617">
        <v>0.54272655186216734</v>
      </c>
    </row>
    <row r="4618" spans="1:29" x14ac:dyDescent="0.35">
      <c r="A4618" t="s">
        <v>10144</v>
      </c>
      <c r="B4618" t="s">
        <v>10145</v>
      </c>
      <c r="C4618">
        <v>6200</v>
      </c>
      <c r="D4618" t="s">
        <v>9905</v>
      </c>
      <c r="E4618">
        <v>36468</v>
      </c>
      <c r="F4618">
        <v>3.0828000000000002</v>
      </c>
      <c r="G4618">
        <v>169</v>
      </c>
      <c r="M4618">
        <v>24</v>
      </c>
      <c r="P4618">
        <v>0</v>
      </c>
      <c r="Q4618">
        <v>0</v>
      </c>
      <c r="R4618">
        <v>0</v>
      </c>
      <c r="S4618">
        <v>0</v>
      </c>
      <c r="T4618">
        <v>0</v>
      </c>
      <c r="V4618" t="s">
        <v>306</v>
      </c>
      <c r="W4618" t="s">
        <v>1138</v>
      </c>
      <c r="X4618" t="s">
        <v>1248</v>
      </c>
      <c r="Y4618">
        <v>0</v>
      </c>
      <c r="AC4618">
        <v>0.54290497789090864</v>
      </c>
    </row>
    <row r="4619" spans="1:29" x14ac:dyDescent="0.35">
      <c r="A4619" t="s">
        <v>22532</v>
      </c>
      <c r="B4619" t="s">
        <v>22533</v>
      </c>
      <c r="C4619">
        <v>3733</v>
      </c>
      <c r="D4619" t="s">
        <v>22513</v>
      </c>
      <c r="E4619">
        <v>39378</v>
      </c>
      <c r="F4619">
        <v>4.4954000000000001</v>
      </c>
      <c r="G4619">
        <v>1643</v>
      </c>
      <c r="H4619" t="s">
        <v>195</v>
      </c>
      <c r="I4619" t="s">
        <v>157</v>
      </c>
      <c r="J4619" t="s">
        <v>195</v>
      </c>
      <c r="L4619" t="s">
        <v>22534</v>
      </c>
      <c r="M4619">
        <v>32</v>
      </c>
      <c r="P4619">
        <v>0</v>
      </c>
      <c r="Q4619">
        <v>0</v>
      </c>
      <c r="R4619">
        <v>1</v>
      </c>
      <c r="S4619">
        <v>0</v>
      </c>
      <c r="T4619">
        <v>0</v>
      </c>
      <c r="U4619" t="s">
        <v>22535</v>
      </c>
      <c r="V4619" t="s">
        <v>394</v>
      </c>
      <c r="W4619" t="s">
        <v>474</v>
      </c>
      <c r="X4619" t="s">
        <v>475</v>
      </c>
      <c r="Y4619">
        <v>1</v>
      </c>
      <c r="Z4619">
        <v>17</v>
      </c>
      <c r="AA4619">
        <v>17</v>
      </c>
      <c r="AC4619">
        <v>0.54332482067180821</v>
      </c>
    </row>
    <row r="4620" spans="1:29" x14ac:dyDescent="0.35">
      <c r="A4620" t="s">
        <v>13907</v>
      </c>
      <c r="B4620" t="s">
        <v>13908</v>
      </c>
      <c r="C4620">
        <v>6156</v>
      </c>
      <c r="D4620" t="s">
        <v>13777</v>
      </c>
      <c r="E4620">
        <v>24154</v>
      </c>
      <c r="F4620">
        <v>3.9443999999999999</v>
      </c>
      <c r="G4620">
        <v>54</v>
      </c>
      <c r="H4620" t="s">
        <v>4967</v>
      </c>
      <c r="I4620" t="s">
        <v>803</v>
      </c>
      <c r="J4620" t="s">
        <v>13909</v>
      </c>
      <c r="K4620" t="s">
        <v>13526</v>
      </c>
      <c r="L4620" t="s">
        <v>13910</v>
      </c>
      <c r="M4620">
        <v>36</v>
      </c>
      <c r="P4620">
        <v>0</v>
      </c>
      <c r="Q4620">
        <v>0</v>
      </c>
      <c r="R4620">
        <v>0</v>
      </c>
      <c r="S4620">
        <v>0</v>
      </c>
      <c r="T4620">
        <v>0</v>
      </c>
      <c r="U4620" t="s">
        <v>13911</v>
      </c>
      <c r="V4620" t="s">
        <v>306</v>
      </c>
      <c r="W4620" t="s">
        <v>815</v>
      </c>
      <c r="X4620" t="s">
        <v>840</v>
      </c>
      <c r="Y4620">
        <v>1</v>
      </c>
      <c r="Z4620">
        <v>36</v>
      </c>
      <c r="AA4620">
        <v>36</v>
      </c>
      <c r="AC4620">
        <v>0.54332924142914529</v>
      </c>
    </row>
    <row r="4621" spans="1:29" x14ac:dyDescent="0.35">
      <c r="A4621" t="s">
        <v>23882</v>
      </c>
      <c r="B4621" t="s">
        <v>23883</v>
      </c>
      <c r="C4621">
        <v>3728</v>
      </c>
      <c r="D4621" t="s">
        <v>23688</v>
      </c>
      <c r="E4621">
        <v>9815</v>
      </c>
      <c r="F4621">
        <v>2.6429</v>
      </c>
      <c r="G4621">
        <v>28</v>
      </c>
      <c r="H4621" t="s">
        <v>23884</v>
      </c>
      <c r="I4621" t="s">
        <v>157</v>
      </c>
      <c r="J4621" t="s">
        <v>23884</v>
      </c>
      <c r="L4621" t="s">
        <v>23885</v>
      </c>
      <c r="M4621">
        <v>65</v>
      </c>
      <c r="P4621">
        <v>0</v>
      </c>
      <c r="Q4621">
        <v>0</v>
      </c>
      <c r="R4621">
        <v>0</v>
      </c>
      <c r="S4621">
        <v>0</v>
      </c>
      <c r="T4621">
        <v>0</v>
      </c>
      <c r="V4621" t="s">
        <v>394</v>
      </c>
      <c r="W4621" t="s">
        <v>405</v>
      </c>
      <c r="X4621" t="s">
        <v>2048</v>
      </c>
      <c r="Y4621">
        <v>0</v>
      </c>
      <c r="AC4621">
        <v>0.54339783834515398</v>
      </c>
    </row>
    <row r="4622" spans="1:29" x14ac:dyDescent="0.35">
      <c r="A4622" t="s">
        <v>11982</v>
      </c>
      <c r="B4622" t="s">
        <v>11983</v>
      </c>
      <c r="C4622">
        <v>1063</v>
      </c>
      <c r="D4622" t="s">
        <v>11860</v>
      </c>
      <c r="E4622">
        <v>10884</v>
      </c>
      <c r="F4622">
        <v>4.0667</v>
      </c>
      <c r="G4622">
        <v>15</v>
      </c>
      <c r="H4622" t="s">
        <v>11984</v>
      </c>
      <c r="I4622" t="s">
        <v>38</v>
      </c>
      <c r="J4622" t="s">
        <v>11984</v>
      </c>
      <c r="L4622" t="s">
        <v>11958</v>
      </c>
      <c r="M4622">
        <v>38</v>
      </c>
      <c r="P4622">
        <v>0</v>
      </c>
      <c r="Q4622">
        <v>0</v>
      </c>
      <c r="R4622">
        <v>0</v>
      </c>
      <c r="S4622">
        <v>0</v>
      </c>
      <c r="T4622">
        <v>0</v>
      </c>
      <c r="U4622" t="s">
        <v>342</v>
      </c>
      <c r="V4622" t="s">
        <v>32</v>
      </c>
      <c r="W4622" t="s">
        <v>41</v>
      </c>
      <c r="X4622" t="s">
        <v>59</v>
      </c>
      <c r="Y4622">
        <v>0</v>
      </c>
      <c r="AC4622">
        <v>0.54363709477202959</v>
      </c>
    </row>
    <row r="4623" spans="1:29" x14ac:dyDescent="0.35">
      <c r="A4623" t="s">
        <v>13693</v>
      </c>
      <c r="B4623" t="s">
        <v>13694</v>
      </c>
      <c r="C4623">
        <v>6162</v>
      </c>
      <c r="D4623" t="s">
        <v>13613</v>
      </c>
      <c r="E4623">
        <v>4477</v>
      </c>
      <c r="F4623">
        <v>3.3809999999999998</v>
      </c>
      <c r="G4623">
        <v>42</v>
      </c>
      <c r="H4623" t="s">
        <v>163</v>
      </c>
      <c r="I4623" t="s">
        <v>157</v>
      </c>
      <c r="J4623" t="s">
        <v>163</v>
      </c>
      <c r="L4623" t="s">
        <v>13695</v>
      </c>
      <c r="M4623">
        <v>29</v>
      </c>
      <c r="P4623">
        <v>0</v>
      </c>
      <c r="Q4623">
        <v>0</v>
      </c>
      <c r="R4623">
        <v>0</v>
      </c>
      <c r="S4623">
        <v>0</v>
      </c>
      <c r="T4623">
        <v>0</v>
      </c>
      <c r="V4623" t="s">
        <v>222</v>
      </c>
      <c r="W4623" t="s">
        <v>223</v>
      </c>
      <c r="X4623" t="s">
        <v>271</v>
      </c>
      <c r="Y4623">
        <v>0</v>
      </c>
      <c r="AC4623">
        <v>0.54380013396764881</v>
      </c>
    </row>
    <row r="4624" spans="1:29" x14ac:dyDescent="0.35">
      <c r="A4624" t="s">
        <v>3824</v>
      </c>
      <c r="B4624" t="s">
        <v>3825</v>
      </c>
      <c r="C4624">
        <v>5995</v>
      </c>
      <c r="D4624" t="s">
        <v>3614</v>
      </c>
      <c r="E4624">
        <v>6265</v>
      </c>
      <c r="F4624">
        <v>4.25</v>
      </c>
      <c r="G4624">
        <v>4</v>
      </c>
      <c r="H4624" t="s">
        <v>268</v>
      </c>
      <c r="I4624" t="s">
        <v>157</v>
      </c>
      <c r="J4624" t="s">
        <v>268</v>
      </c>
      <c r="L4624" t="s">
        <v>3652</v>
      </c>
      <c r="M4624">
        <v>17</v>
      </c>
      <c r="P4624">
        <v>0</v>
      </c>
      <c r="Q4624">
        <v>0</v>
      </c>
      <c r="R4624">
        <v>0</v>
      </c>
      <c r="S4624">
        <v>0</v>
      </c>
      <c r="T4624">
        <v>0</v>
      </c>
      <c r="U4624" t="s">
        <v>3653</v>
      </c>
      <c r="V4624" t="s">
        <v>222</v>
      </c>
      <c r="W4624" t="s">
        <v>223</v>
      </c>
      <c r="X4624" t="s">
        <v>265</v>
      </c>
      <c r="Y4624">
        <v>0</v>
      </c>
      <c r="AC4624">
        <v>0.54400542229084869</v>
      </c>
    </row>
    <row r="4625" spans="1:29" x14ac:dyDescent="0.35">
      <c r="A4625" t="s">
        <v>15995</v>
      </c>
      <c r="B4625" t="s">
        <v>15996</v>
      </c>
      <c r="C4625">
        <v>6259</v>
      </c>
      <c r="D4625" t="s">
        <v>15711</v>
      </c>
      <c r="E4625">
        <v>5657</v>
      </c>
      <c r="F4625">
        <v>3.4483000000000001</v>
      </c>
      <c r="G4625">
        <v>29</v>
      </c>
      <c r="H4625" t="s">
        <v>632</v>
      </c>
      <c r="I4625" t="s">
        <v>157</v>
      </c>
      <c r="J4625" t="s">
        <v>632</v>
      </c>
      <c r="L4625" t="s">
        <v>15997</v>
      </c>
      <c r="M4625">
        <v>40</v>
      </c>
      <c r="P4625">
        <v>0</v>
      </c>
      <c r="Q4625">
        <v>0</v>
      </c>
      <c r="R4625">
        <v>0</v>
      </c>
      <c r="S4625">
        <v>0</v>
      </c>
      <c r="T4625">
        <v>1</v>
      </c>
      <c r="U4625" t="s">
        <v>15990</v>
      </c>
      <c r="V4625" t="s">
        <v>222</v>
      </c>
      <c r="W4625" t="s">
        <v>244</v>
      </c>
      <c r="X4625" t="s">
        <v>245</v>
      </c>
      <c r="Y4625">
        <v>0</v>
      </c>
      <c r="AC4625">
        <v>0.54400840468698741</v>
      </c>
    </row>
    <row r="4626" spans="1:29" x14ac:dyDescent="0.35">
      <c r="A4626" t="s">
        <v>27869</v>
      </c>
      <c r="B4626" t="s">
        <v>27870</v>
      </c>
      <c r="C4626">
        <v>6307</v>
      </c>
      <c r="D4626" t="s">
        <v>27866</v>
      </c>
      <c r="E4626">
        <v>11881</v>
      </c>
      <c r="F4626">
        <v>4.5707000000000004</v>
      </c>
      <c r="G4626">
        <v>976</v>
      </c>
      <c r="H4626" t="s">
        <v>617</v>
      </c>
      <c r="I4626" t="s">
        <v>157</v>
      </c>
      <c r="J4626" t="s">
        <v>617</v>
      </c>
      <c r="L4626" t="s">
        <v>27871</v>
      </c>
      <c r="M4626">
        <v>25</v>
      </c>
      <c r="P4626">
        <v>0</v>
      </c>
      <c r="Q4626">
        <v>0</v>
      </c>
      <c r="R4626">
        <v>0</v>
      </c>
      <c r="S4626">
        <v>0</v>
      </c>
      <c r="T4626">
        <v>1</v>
      </c>
      <c r="U4626" t="s">
        <v>27868</v>
      </c>
      <c r="V4626" t="s">
        <v>394</v>
      </c>
      <c r="W4626" t="s">
        <v>160</v>
      </c>
      <c r="Y4626">
        <v>0</v>
      </c>
      <c r="AC4626">
        <v>0.54428583177591894</v>
      </c>
    </row>
    <row r="4627" spans="1:29" x14ac:dyDescent="0.35">
      <c r="A4627" t="s">
        <v>19443</v>
      </c>
      <c r="B4627" t="s">
        <v>19444</v>
      </c>
      <c r="C4627">
        <v>6287</v>
      </c>
      <c r="D4627" t="s">
        <v>19398</v>
      </c>
      <c r="E4627">
        <v>18496</v>
      </c>
      <c r="F4627">
        <v>4.0430000000000001</v>
      </c>
      <c r="G4627">
        <v>93</v>
      </c>
      <c r="L4627" t="s">
        <v>19445</v>
      </c>
      <c r="M4627">
        <v>58</v>
      </c>
      <c r="P4627">
        <v>0</v>
      </c>
      <c r="Q4627">
        <v>0</v>
      </c>
      <c r="R4627">
        <v>0</v>
      </c>
      <c r="S4627">
        <v>0</v>
      </c>
      <c r="T4627">
        <v>1</v>
      </c>
      <c r="U4627" t="s">
        <v>19446</v>
      </c>
      <c r="V4627" t="s">
        <v>306</v>
      </c>
      <c r="W4627" t="s">
        <v>823</v>
      </c>
      <c r="X4627" t="s">
        <v>1091</v>
      </c>
      <c r="Y4627">
        <v>0</v>
      </c>
      <c r="AC4627">
        <v>0.54434583576166096</v>
      </c>
    </row>
    <row r="4628" spans="1:29" x14ac:dyDescent="0.35">
      <c r="A4628" t="s">
        <v>27165</v>
      </c>
      <c r="B4628" t="s">
        <v>27166</v>
      </c>
      <c r="C4628">
        <v>6288</v>
      </c>
      <c r="D4628" t="s">
        <v>27100</v>
      </c>
      <c r="E4628">
        <v>2880</v>
      </c>
      <c r="F4628">
        <v>4.2857000000000003</v>
      </c>
      <c r="G4628">
        <v>7</v>
      </c>
      <c r="H4628" t="s">
        <v>1608</v>
      </c>
      <c r="I4628" t="s">
        <v>38</v>
      </c>
      <c r="J4628" t="s">
        <v>1608</v>
      </c>
      <c r="L4628" t="s">
        <v>27167</v>
      </c>
      <c r="M4628">
        <v>30</v>
      </c>
      <c r="P4628">
        <v>0</v>
      </c>
      <c r="Q4628">
        <v>0</v>
      </c>
      <c r="R4628">
        <v>0</v>
      </c>
      <c r="S4628">
        <v>0</v>
      </c>
      <c r="T4628">
        <v>0</v>
      </c>
      <c r="U4628" t="s">
        <v>27168</v>
      </c>
      <c r="V4628" t="s">
        <v>32</v>
      </c>
      <c r="W4628" t="s">
        <v>41</v>
      </c>
      <c r="X4628" t="s">
        <v>59</v>
      </c>
      <c r="Y4628">
        <v>0</v>
      </c>
      <c r="AC4628">
        <v>0.54441707122009375</v>
      </c>
    </row>
    <row r="4629" spans="1:29" x14ac:dyDescent="0.35">
      <c r="A4629" t="s">
        <v>24656</v>
      </c>
      <c r="B4629" t="s">
        <v>24657</v>
      </c>
      <c r="C4629">
        <v>5857</v>
      </c>
      <c r="D4629" t="s">
        <v>24579</v>
      </c>
      <c r="E4629">
        <v>17141</v>
      </c>
      <c r="F4629">
        <v>3.6086999999999998</v>
      </c>
      <c r="G4629">
        <v>69</v>
      </c>
      <c r="L4629" t="s">
        <v>24658</v>
      </c>
      <c r="M4629">
        <v>34</v>
      </c>
      <c r="N4629">
        <v>60</v>
      </c>
      <c r="P4629">
        <v>0</v>
      </c>
      <c r="Q4629">
        <v>0</v>
      </c>
      <c r="R4629">
        <v>0</v>
      </c>
      <c r="S4629">
        <v>0</v>
      </c>
      <c r="T4629">
        <v>0</v>
      </c>
      <c r="U4629" t="s">
        <v>24659</v>
      </c>
      <c r="V4629" t="s">
        <v>394</v>
      </c>
      <c r="W4629" t="s">
        <v>33</v>
      </c>
      <c r="Y4629">
        <v>0</v>
      </c>
      <c r="AC4629">
        <v>0.54455940365974354</v>
      </c>
    </row>
    <row r="4630" spans="1:29" x14ac:dyDescent="0.35">
      <c r="A4630" t="s">
        <v>31230</v>
      </c>
      <c r="B4630" t="s">
        <v>31231</v>
      </c>
      <c r="C4630">
        <v>1169</v>
      </c>
      <c r="D4630" t="s">
        <v>31140</v>
      </c>
      <c r="E4630">
        <v>2424</v>
      </c>
      <c r="F4630">
        <v>4.3837000000000002</v>
      </c>
      <c r="G4630">
        <v>86</v>
      </c>
      <c r="L4630" t="s">
        <v>31232</v>
      </c>
      <c r="M4630">
        <v>98</v>
      </c>
      <c r="P4630">
        <v>0</v>
      </c>
      <c r="Q4630">
        <v>0</v>
      </c>
      <c r="R4630">
        <v>0</v>
      </c>
      <c r="S4630">
        <v>0</v>
      </c>
      <c r="T4630">
        <v>0</v>
      </c>
      <c r="U4630" t="s">
        <v>30316</v>
      </c>
      <c r="V4630" t="s">
        <v>306</v>
      </c>
      <c r="W4630" t="s">
        <v>823</v>
      </c>
      <c r="X4630" t="s">
        <v>1080</v>
      </c>
      <c r="Y4630">
        <v>0</v>
      </c>
      <c r="AC4630">
        <v>0.54456819828448322</v>
      </c>
    </row>
    <row r="4631" spans="1:29" x14ac:dyDescent="0.35">
      <c r="A4631" t="s">
        <v>534</v>
      </c>
      <c r="B4631" t="s">
        <v>535</v>
      </c>
      <c r="C4631">
        <v>6283</v>
      </c>
      <c r="D4631" t="s">
        <v>530</v>
      </c>
      <c r="E4631">
        <v>7074</v>
      </c>
      <c r="F4631">
        <v>4.3578999999999999</v>
      </c>
      <c r="G4631">
        <v>95</v>
      </c>
      <c r="H4631" t="s">
        <v>536</v>
      </c>
      <c r="I4631" t="s">
        <v>157</v>
      </c>
      <c r="J4631" t="s">
        <v>536</v>
      </c>
      <c r="L4631" t="s">
        <v>537</v>
      </c>
      <c r="M4631">
        <v>65</v>
      </c>
      <c r="P4631">
        <v>0</v>
      </c>
      <c r="Q4631">
        <v>0</v>
      </c>
      <c r="R4631">
        <v>1</v>
      </c>
      <c r="S4631">
        <v>0</v>
      </c>
      <c r="T4631">
        <v>0</v>
      </c>
      <c r="U4631" t="s">
        <v>538</v>
      </c>
      <c r="V4631" t="s">
        <v>394</v>
      </c>
      <c r="W4631" t="s">
        <v>400</v>
      </c>
      <c r="X4631" t="s">
        <v>401</v>
      </c>
      <c r="Y4631">
        <v>0</v>
      </c>
      <c r="AC4631">
        <v>0.54465201627655424</v>
      </c>
    </row>
    <row r="4632" spans="1:29" x14ac:dyDescent="0.35">
      <c r="A4632" t="s">
        <v>10479</v>
      </c>
      <c r="B4632" t="s">
        <v>10480</v>
      </c>
      <c r="C4632">
        <v>5972</v>
      </c>
      <c r="D4632" t="s">
        <v>10359</v>
      </c>
      <c r="E4632">
        <v>7214</v>
      </c>
      <c r="F4632">
        <v>4.7272999999999996</v>
      </c>
      <c r="G4632">
        <v>88</v>
      </c>
      <c r="H4632" t="s">
        <v>105</v>
      </c>
      <c r="I4632" t="s">
        <v>157</v>
      </c>
      <c r="J4632" t="s">
        <v>105</v>
      </c>
      <c r="L4632" t="s">
        <v>10481</v>
      </c>
      <c r="M4632">
        <v>44</v>
      </c>
      <c r="P4632">
        <v>0</v>
      </c>
      <c r="Q4632">
        <v>1</v>
      </c>
      <c r="R4632">
        <v>0</v>
      </c>
      <c r="S4632">
        <v>0</v>
      </c>
      <c r="T4632">
        <v>0</v>
      </c>
      <c r="U4632" t="s">
        <v>10482</v>
      </c>
      <c r="V4632" t="s">
        <v>394</v>
      </c>
      <c r="W4632" t="s">
        <v>400</v>
      </c>
      <c r="X4632" t="s">
        <v>401</v>
      </c>
      <c r="Y4632">
        <v>0</v>
      </c>
      <c r="AC4632">
        <v>0.54481580689885134</v>
      </c>
    </row>
    <row r="4633" spans="1:29" x14ac:dyDescent="0.35">
      <c r="A4633" t="s">
        <v>7257</v>
      </c>
      <c r="B4633" t="s">
        <v>7258</v>
      </c>
      <c r="C4633">
        <v>6486</v>
      </c>
      <c r="D4633" t="s">
        <v>7244</v>
      </c>
      <c r="E4633">
        <v>3802</v>
      </c>
      <c r="F4633">
        <v>4.5713999999999997</v>
      </c>
      <c r="G4633">
        <v>21</v>
      </c>
      <c r="H4633" t="s">
        <v>5417</v>
      </c>
      <c r="L4633" t="s">
        <v>7259</v>
      </c>
      <c r="M4633">
        <v>35</v>
      </c>
      <c r="P4633">
        <v>0</v>
      </c>
      <c r="Q4633">
        <v>0</v>
      </c>
      <c r="R4633">
        <v>1</v>
      </c>
      <c r="S4633">
        <v>0</v>
      </c>
      <c r="T4633">
        <v>0</v>
      </c>
      <c r="U4633" t="s">
        <v>7251</v>
      </c>
      <c r="V4633" t="s">
        <v>32</v>
      </c>
      <c r="W4633" t="s">
        <v>41</v>
      </c>
      <c r="X4633" t="s">
        <v>42</v>
      </c>
      <c r="Y4633">
        <v>0</v>
      </c>
      <c r="AC4633">
        <v>0.54492082425446375</v>
      </c>
    </row>
    <row r="4634" spans="1:29" x14ac:dyDescent="0.35">
      <c r="A4634" t="s">
        <v>32684</v>
      </c>
      <c r="B4634" t="s">
        <v>32685</v>
      </c>
      <c r="C4634">
        <v>1070</v>
      </c>
      <c r="D4634" t="s">
        <v>32540</v>
      </c>
      <c r="E4634">
        <v>16392</v>
      </c>
      <c r="F4634">
        <v>4</v>
      </c>
      <c r="G4634">
        <v>4</v>
      </c>
      <c r="L4634" t="s">
        <v>32686</v>
      </c>
      <c r="M4634">
        <v>42</v>
      </c>
      <c r="N4634">
        <v>53</v>
      </c>
      <c r="O4634">
        <v>29</v>
      </c>
      <c r="P4634">
        <v>1</v>
      </c>
      <c r="Q4634">
        <v>0</v>
      </c>
      <c r="R4634">
        <v>0</v>
      </c>
      <c r="S4634">
        <v>1</v>
      </c>
      <c r="T4634">
        <v>0</v>
      </c>
      <c r="V4634" t="s">
        <v>32</v>
      </c>
      <c r="W4634" t="s">
        <v>33</v>
      </c>
      <c r="X4634" t="s">
        <v>34</v>
      </c>
      <c r="Y4634">
        <v>0</v>
      </c>
      <c r="AC4634">
        <v>0.54502870830592276</v>
      </c>
    </row>
    <row r="4635" spans="1:29" x14ac:dyDescent="0.35">
      <c r="A4635" t="s">
        <v>13865</v>
      </c>
      <c r="B4635" t="s">
        <v>13866</v>
      </c>
      <c r="C4635">
        <v>6156</v>
      </c>
      <c r="D4635" t="s">
        <v>13777</v>
      </c>
      <c r="E4635">
        <v>39073</v>
      </c>
      <c r="F4635">
        <v>4.3470000000000004</v>
      </c>
      <c r="G4635">
        <v>438</v>
      </c>
      <c r="H4635" t="s">
        <v>9861</v>
      </c>
      <c r="I4635" t="s">
        <v>803</v>
      </c>
      <c r="J4635" t="s">
        <v>13867</v>
      </c>
      <c r="K4635" t="s">
        <v>7066</v>
      </c>
      <c r="L4635" t="s">
        <v>13868</v>
      </c>
      <c r="M4635">
        <v>36</v>
      </c>
      <c r="P4635">
        <v>0</v>
      </c>
      <c r="Q4635">
        <v>0</v>
      </c>
      <c r="R4635">
        <v>0</v>
      </c>
      <c r="S4635">
        <v>0</v>
      </c>
      <c r="T4635">
        <v>0</v>
      </c>
      <c r="U4635" t="s">
        <v>13869</v>
      </c>
      <c r="V4635" t="s">
        <v>306</v>
      </c>
      <c r="W4635" t="s">
        <v>815</v>
      </c>
      <c r="X4635" t="s">
        <v>832</v>
      </c>
      <c r="Y4635">
        <v>0</v>
      </c>
      <c r="AC4635">
        <v>0.54514540261217104</v>
      </c>
    </row>
    <row r="4636" spans="1:29" x14ac:dyDescent="0.35">
      <c r="A4636" t="s">
        <v>26962</v>
      </c>
      <c r="B4636" t="s">
        <v>26963</v>
      </c>
      <c r="C4636">
        <v>6084</v>
      </c>
      <c r="D4636" t="s">
        <v>26910</v>
      </c>
      <c r="E4636">
        <v>3031</v>
      </c>
      <c r="F4636">
        <v>4.4667000000000003</v>
      </c>
      <c r="G4636">
        <v>60</v>
      </c>
      <c r="H4636" t="s">
        <v>26947</v>
      </c>
      <c r="I4636" t="s">
        <v>157</v>
      </c>
      <c r="J4636" t="s">
        <v>26947</v>
      </c>
      <c r="L4636" t="s">
        <v>26964</v>
      </c>
      <c r="M4636">
        <v>400</v>
      </c>
      <c r="P4636">
        <v>0</v>
      </c>
      <c r="Q4636">
        <v>0</v>
      </c>
      <c r="R4636">
        <v>0</v>
      </c>
      <c r="S4636">
        <v>0</v>
      </c>
      <c r="T4636">
        <v>0</v>
      </c>
      <c r="U4636" t="s">
        <v>26965</v>
      </c>
      <c r="V4636" t="s">
        <v>394</v>
      </c>
      <c r="W4636" t="s">
        <v>395</v>
      </c>
      <c r="X4636" t="s">
        <v>395</v>
      </c>
      <c r="Y4636">
        <v>0</v>
      </c>
      <c r="AC4636">
        <v>0.54515717848625322</v>
      </c>
    </row>
    <row r="4637" spans="1:29" x14ac:dyDescent="0.35">
      <c r="A4637" t="s">
        <v>1977</v>
      </c>
      <c r="B4637" t="s">
        <v>1978</v>
      </c>
      <c r="C4637">
        <v>5737</v>
      </c>
      <c r="D4637" t="s">
        <v>1917</v>
      </c>
      <c r="E4637">
        <v>15997</v>
      </c>
      <c r="F4637">
        <v>4.3243999999999998</v>
      </c>
      <c r="G4637">
        <v>706</v>
      </c>
      <c r="H4637" t="s">
        <v>1979</v>
      </c>
      <c r="I4637" t="s">
        <v>803</v>
      </c>
      <c r="J4637" t="s">
        <v>1980</v>
      </c>
      <c r="K4637" t="s">
        <v>1981</v>
      </c>
      <c r="L4637" t="s">
        <v>1982</v>
      </c>
      <c r="M4637">
        <v>28</v>
      </c>
      <c r="P4637">
        <v>0</v>
      </c>
      <c r="Q4637">
        <v>0</v>
      </c>
      <c r="R4637">
        <v>0</v>
      </c>
      <c r="S4637">
        <v>0</v>
      </c>
      <c r="T4637">
        <v>0</v>
      </c>
      <c r="U4637" t="s">
        <v>1983</v>
      </c>
      <c r="V4637" t="s">
        <v>306</v>
      </c>
      <c r="W4637" t="s">
        <v>815</v>
      </c>
      <c r="X4637" t="s">
        <v>848</v>
      </c>
      <c r="Y4637">
        <v>19</v>
      </c>
      <c r="Z4637">
        <v>28</v>
      </c>
      <c r="AA4637">
        <v>28</v>
      </c>
      <c r="AC4637">
        <v>0.54519874301653859</v>
      </c>
    </row>
    <row r="4638" spans="1:29" x14ac:dyDescent="0.35">
      <c r="A4638" t="s">
        <v>23268</v>
      </c>
      <c r="B4638" t="s">
        <v>23269</v>
      </c>
      <c r="C4638">
        <v>6286</v>
      </c>
      <c r="D4638" t="s">
        <v>23177</v>
      </c>
      <c r="E4638">
        <v>18012</v>
      </c>
      <c r="F4638">
        <v>4.5738000000000003</v>
      </c>
      <c r="G4638">
        <v>305</v>
      </c>
      <c r="I4638" t="s">
        <v>803</v>
      </c>
      <c r="J4638" t="s">
        <v>23270</v>
      </c>
      <c r="L4638" t="s">
        <v>23271</v>
      </c>
      <c r="M4638">
        <v>24</v>
      </c>
      <c r="P4638">
        <v>0</v>
      </c>
      <c r="Q4638">
        <v>0</v>
      </c>
      <c r="R4638">
        <v>0</v>
      </c>
      <c r="S4638">
        <v>1</v>
      </c>
      <c r="T4638">
        <v>1</v>
      </c>
      <c r="V4638" t="s">
        <v>306</v>
      </c>
      <c r="W4638" t="s">
        <v>307</v>
      </c>
      <c r="X4638" t="s">
        <v>308</v>
      </c>
      <c r="Y4638">
        <v>0</v>
      </c>
      <c r="AC4638">
        <v>0.54523390553229978</v>
      </c>
    </row>
    <row r="4639" spans="1:29" x14ac:dyDescent="0.35">
      <c r="A4639" t="s">
        <v>1016</v>
      </c>
      <c r="B4639" t="s">
        <v>1017</v>
      </c>
      <c r="C4639">
        <v>6004</v>
      </c>
      <c r="D4639" t="s">
        <v>872</v>
      </c>
      <c r="E4639">
        <v>7314</v>
      </c>
      <c r="F4639">
        <v>3.4</v>
      </c>
      <c r="G4639">
        <v>10</v>
      </c>
      <c r="H4639" t="s">
        <v>1018</v>
      </c>
      <c r="I4639" t="s">
        <v>157</v>
      </c>
      <c r="J4639" t="s">
        <v>1018</v>
      </c>
      <c r="L4639" t="s">
        <v>1019</v>
      </c>
      <c r="M4639">
        <v>28</v>
      </c>
      <c r="P4639">
        <v>0</v>
      </c>
      <c r="Q4639">
        <v>0</v>
      </c>
      <c r="R4639">
        <v>1</v>
      </c>
      <c r="S4639">
        <v>0</v>
      </c>
      <c r="T4639">
        <v>0</v>
      </c>
      <c r="U4639" t="s">
        <v>949</v>
      </c>
      <c r="V4639" t="s">
        <v>222</v>
      </c>
      <c r="W4639" t="s">
        <v>223</v>
      </c>
      <c r="X4639" t="s">
        <v>265</v>
      </c>
      <c r="Y4639">
        <v>0</v>
      </c>
      <c r="AC4639">
        <v>0.54538847757383835</v>
      </c>
    </row>
    <row r="4640" spans="1:29" x14ac:dyDescent="0.35">
      <c r="A4640" t="s">
        <v>2984</v>
      </c>
      <c r="B4640" t="s">
        <v>2985</v>
      </c>
      <c r="C4640">
        <v>5644</v>
      </c>
      <c r="D4640" t="s">
        <v>2788</v>
      </c>
      <c r="E4640">
        <v>9886</v>
      </c>
      <c r="F4640">
        <v>4.3692000000000002</v>
      </c>
      <c r="G4640">
        <v>260</v>
      </c>
      <c r="H4640" t="s">
        <v>2986</v>
      </c>
      <c r="I4640" t="s">
        <v>157</v>
      </c>
      <c r="J4640" t="s">
        <v>2986</v>
      </c>
      <c r="L4640" t="s">
        <v>2987</v>
      </c>
      <c r="M4640">
        <v>42</v>
      </c>
      <c r="P4640">
        <v>0</v>
      </c>
      <c r="Q4640">
        <v>0</v>
      </c>
      <c r="R4640">
        <v>0</v>
      </c>
      <c r="S4640">
        <v>0</v>
      </c>
      <c r="T4640">
        <v>0</v>
      </c>
      <c r="V4640" t="s">
        <v>306</v>
      </c>
      <c r="W4640" t="s">
        <v>815</v>
      </c>
      <c r="X4640" t="s">
        <v>1605</v>
      </c>
      <c r="Y4640">
        <v>0</v>
      </c>
      <c r="AC4640">
        <v>0.54547096241560278</v>
      </c>
    </row>
    <row r="4641" spans="1:29" x14ac:dyDescent="0.35">
      <c r="A4641" t="s">
        <v>2690</v>
      </c>
      <c r="B4641" t="s">
        <v>2691</v>
      </c>
      <c r="C4641">
        <v>6195</v>
      </c>
      <c r="D4641" t="s">
        <v>2661</v>
      </c>
      <c r="E4641">
        <v>51767</v>
      </c>
      <c r="F4641">
        <v>4.0202999999999998</v>
      </c>
      <c r="G4641">
        <v>639</v>
      </c>
      <c r="H4641" t="s">
        <v>2692</v>
      </c>
      <c r="I4641" t="s">
        <v>157</v>
      </c>
      <c r="J4641" t="s">
        <v>2692</v>
      </c>
      <c r="L4641" t="s">
        <v>2693</v>
      </c>
      <c r="M4641">
        <v>32</v>
      </c>
      <c r="P4641">
        <v>0</v>
      </c>
      <c r="Q4641">
        <v>0</v>
      </c>
      <c r="R4641">
        <v>0</v>
      </c>
      <c r="S4641">
        <v>0</v>
      </c>
      <c r="T4641">
        <v>1</v>
      </c>
      <c r="U4641" t="s">
        <v>2694</v>
      </c>
      <c r="V4641" t="s">
        <v>394</v>
      </c>
      <c r="W4641" t="s">
        <v>428</v>
      </c>
      <c r="X4641" t="s">
        <v>429</v>
      </c>
      <c r="Y4641">
        <v>0</v>
      </c>
      <c r="AC4641">
        <v>0.54558235634542174</v>
      </c>
    </row>
    <row r="4642" spans="1:29" x14ac:dyDescent="0.35">
      <c r="A4642" t="s">
        <v>20943</v>
      </c>
      <c r="B4642" t="s">
        <v>20944</v>
      </c>
      <c r="C4642">
        <v>3976</v>
      </c>
      <c r="D4642" t="s">
        <v>20665</v>
      </c>
      <c r="E4642">
        <v>2130</v>
      </c>
      <c r="F4642">
        <v>5</v>
      </c>
      <c r="G4642">
        <v>4</v>
      </c>
      <c r="M4642">
        <v>26</v>
      </c>
      <c r="P4642">
        <v>0</v>
      </c>
      <c r="Q4642">
        <v>0</v>
      </c>
      <c r="R4642">
        <v>0</v>
      </c>
      <c r="S4642">
        <v>0</v>
      </c>
      <c r="T4642">
        <v>0</v>
      </c>
      <c r="V4642" t="s">
        <v>306</v>
      </c>
      <c r="W4642" t="s">
        <v>1138</v>
      </c>
      <c r="X4642" t="s">
        <v>1248</v>
      </c>
      <c r="Y4642">
        <v>0</v>
      </c>
      <c r="AC4642">
        <v>0.54565200383130241</v>
      </c>
    </row>
    <row r="4643" spans="1:29" x14ac:dyDescent="0.35">
      <c r="A4643" t="s">
        <v>3927</v>
      </c>
      <c r="B4643" t="s">
        <v>3928</v>
      </c>
      <c r="C4643">
        <v>5995</v>
      </c>
      <c r="D4643" t="s">
        <v>3614</v>
      </c>
      <c r="E4643">
        <v>2359</v>
      </c>
      <c r="F4643">
        <v>3.8</v>
      </c>
      <c r="G4643">
        <v>5</v>
      </c>
      <c r="H4643" t="s">
        <v>947</v>
      </c>
      <c r="I4643" t="s">
        <v>157</v>
      </c>
      <c r="J4643" t="s">
        <v>947</v>
      </c>
      <c r="L4643" t="s">
        <v>3929</v>
      </c>
      <c r="M4643">
        <v>43</v>
      </c>
      <c r="P4643">
        <v>0</v>
      </c>
      <c r="Q4643">
        <v>0</v>
      </c>
      <c r="R4643">
        <v>0</v>
      </c>
      <c r="S4643">
        <v>0</v>
      </c>
      <c r="T4643">
        <v>0</v>
      </c>
      <c r="V4643" t="s">
        <v>222</v>
      </c>
      <c r="W4643" t="s">
        <v>223</v>
      </c>
      <c r="X4643" t="s">
        <v>224</v>
      </c>
      <c r="Y4643">
        <v>0</v>
      </c>
      <c r="AC4643">
        <v>0.54568831717110544</v>
      </c>
    </row>
    <row r="4644" spans="1:29" x14ac:dyDescent="0.35">
      <c r="A4644" t="s">
        <v>28995</v>
      </c>
      <c r="B4644" t="s">
        <v>28996</v>
      </c>
      <c r="C4644">
        <v>7020</v>
      </c>
      <c r="D4644" t="s">
        <v>28957</v>
      </c>
      <c r="E4644">
        <v>3104</v>
      </c>
      <c r="F4644">
        <v>4.2058999999999997</v>
      </c>
      <c r="G4644">
        <v>170</v>
      </c>
      <c r="H4644" t="s">
        <v>186</v>
      </c>
      <c r="I4644" t="s">
        <v>157</v>
      </c>
      <c r="J4644" t="s">
        <v>186</v>
      </c>
      <c r="L4644" t="s">
        <v>28993</v>
      </c>
      <c r="M4644">
        <v>46</v>
      </c>
      <c r="P4644">
        <v>0</v>
      </c>
      <c r="Q4644">
        <v>0</v>
      </c>
      <c r="R4644">
        <v>1</v>
      </c>
      <c r="S4644">
        <v>0</v>
      </c>
      <c r="T4644">
        <v>0</v>
      </c>
      <c r="U4644" t="s">
        <v>28994</v>
      </c>
      <c r="V4644" t="s">
        <v>394</v>
      </c>
      <c r="W4644" t="s">
        <v>160</v>
      </c>
      <c r="Y4644">
        <v>0</v>
      </c>
      <c r="AC4644">
        <v>0.54579399743824175</v>
      </c>
    </row>
    <row r="4645" spans="1:29" x14ac:dyDescent="0.35">
      <c r="A4645" t="s">
        <v>18943</v>
      </c>
      <c r="B4645" t="s">
        <v>18944</v>
      </c>
      <c r="C4645">
        <v>6332</v>
      </c>
      <c r="D4645" t="s">
        <v>18904</v>
      </c>
      <c r="E4645">
        <v>87541</v>
      </c>
      <c r="F4645">
        <v>4.2609000000000004</v>
      </c>
      <c r="G4645">
        <v>138</v>
      </c>
      <c r="I4645" t="s">
        <v>803</v>
      </c>
      <c r="J4645" t="s">
        <v>18945</v>
      </c>
      <c r="K4645" t="s">
        <v>18946</v>
      </c>
      <c r="L4645" t="s">
        <v>18947</v>
      </c>
      <c r="M4645">
        <v>26</v>
      </c>
      <c r="P4645">
        <v>0</v>
      </c>
      <c r="Q4645">
        <v>0</v>
      </c>
      <c r="R4645">
        <v>0</v>
      </c>
      <c r="S4645">
        <v>0</v>
      </c>
      <c r="T4645">
        <v>1</v>
      </c>
      <c r="U4645" t="s">
        <v>18948</v>
      </c>
      <c r="V4645" t="s">
        <v>306</v>
      </c>
      <c r="W4645" t="s">
        <v>307</v>
      </c>
      <c r="X4645" t="s">
        <v>1087</v>
      </c>
      <c r="Y4645">
        <v>19</v>
      </c>
      <c r="Z4645">
        <v>26</v>
      </c>
      <c r="AA4645">
        <v>26</v>
      </c>
      <c r="AC4645">
        <v>0.54584562357528332</v>
      </c>
    </row>
    <row r="4646" spans="1:29" x14ac:dyDescent="0.35">
      <c r="A4646" t="s">
        <v>9580</v>
      </c>
      <c r="B4646" t="s">
        <v>9581</v>
      </c>
      <c r="C4646">
        <v>6089</v>
      </c>
      <c r="D4646" t="s">
        <v>9413</v>
      </c>
      <c r="E4646">
        <v>1854</v>
      </c>
      <c r="F4646">
        <v>4</v>
      </c>
      <c r="G4646">
        <v>1</v>
      </c>
      <c r="L4646" t="s">
        <v>9582</v>
      </c>
      <c r="M4646">
        <v>72</v>
      </c>
      <c r="P4646">
        <v>1</v>
      </c>
      <c r="Q4646">
        <v>0</v>
      </c>
      <c r="R4646">
        <v>0</v>
      </c>
      <c r="S4646">
        <v>0</v>
      </c>
      <c r="T4646">
        <v>0</v>
      </c>
      <c r="U4646" t="s">
        <v>9583</v>
      </c>
      <c r="V4646" t="s">
        <v>394</v>
      </c>
      <c r="W4646" t="s">
        <v>33</v>
      </c>
      <c r="Y4646">
        <v>0</v>
      </c>
      <c r="AC4646">
        <v>0.54640839641873062</v>
      </c>
    </row>
    <row r="4647" spans="1:29" x14ac:dyDescent="0.35">
      <c r="A4647" t="s">
        <v>20929</v>
      </c>
      <c r="B4647" t="s">
        <v>20930</v>
      </c>
      <c r="C4647">
        <v>3976</v>
      </c>
      <c r="D4647" t="s">
        <v>20665</v>
      </c>
      <c r="E4647">
        <v>5120</v>
      </c>
      <c r="L4647" t="s">
        <v>20931</v>
      </c>
      <c r="M4647">
        <v>49</v>
      </c>
      <c r="N4647">
        <v>63</v>
      </c>
      <c r="P4647">
        <v>1</v>
      </c>
      <c r="Q4647">
        <v>1</v>
      </c>
      <c r="R4647">
        <v>0</v>
      </c>
      <c r="S4647">
        <v>0</v>
      </c>
      <c r="T4647">
        <v>0</v>
      </c>
      <c r="U4647" t="s">
        <v>20932</v>
      </c>
      <c r="V4647" t="s">
        <v>306</v>
      </c>
      <c r="W4647" t="s">
        <v>33</v>
      </c>
      <c r="Y4647">
        <v>0</v>
      </c>
      <c r="AC4647">
        <v>0.54654139631330956</v>
      </c>
    </row>
    <row r="4648" spans="1:29" x14ac:dyDescent="0.35">
      <c r="A4648" t="s">
        <v>25481</v>
      </c>
      <c r="B4648" t="s">
        <v>25482</v>
      </c>
      <c r="C4648">
        <v>3902</v>
      </c>
      <c r="D4648" t="s">
        <v>25136</v>
      </c>
      <c r="E4648">
        <v>28520</v>
      </c>
      <c r="F4648">
        <v>4.4771999999999998</v>
      </c>
      <c r="G4648">
        <v>329</v>
      </c>
      <c r="H4648" t="s">
        <v>25483</v>
      </c>
      <c r="L4648" t="s">
        <v>25484</v>
      </c>
      <c r="M4648">
        <v>16</v>
      </c>
      <c r="P4648">
        <v>0</v>
      </c>
      <c r="Q4648">
        <v>1</v>
      </c>
      <c r="R4648">
        <v>0</v>
      </c>
      <c r="S4648">
        <v>0</v>
      </c>
      <c r="T4648">
        <v>1</v>
      </c>
      <c r="U4648" t="s">
        <v>25485</v>
      </c>
      <c r="V4648" t="s">
        <v>306</v>
      </c>
      <c r="W4648" t="s">
        <v>1138</v>
      </c>
      <c r="X4648" t="s">
        <v>2190</v>
      </c>
      <c r="Y4648">
        <v>0</v>
      </c>
      <c r="AC4648">
        <v>0.54675258694219342</v>
      </c>
    </row>
    <row r="4649" spans="1:29" x14ac:dyDescent="0.35">
      <c r="A4649" t="s">
        <v>32115</v>
      </c>
      <c r="B4649" t="s">
        <v>32116</v>
      </c>
      <c r="C4649">
        <v>6245</v>
      </c>
      <c r="D4649" t="s">
        <v>31969</v>
      </c>
      <c r="E4649">
        <v>1829</v>
      </c>
      <c r="F4649">
        <v>4.9648000000000003</v>
      </c>
      <c r="G4649">
        <v>142</v>
      </c>
      <c r="H4649" t="s">
        <v>32113</v>
      </c>
      <c r="I4649" t="s">
        <v>38</v>
      </c>
      <c r="J4649" t="s">
        <v>32113</v>
      </c>
      <c r="M4649">
        <v>34</v>
      </c>
      <c r="P4649">
        <v>0</v>
      </c>
      <c r="Q4649">
        <v>0</v>
      </c>
      <c r="R4649">
        <v>0</v>
      </c>
      <c r="S4649">
        <v>0</v>
      </c>
      <c r="T4649">
        <v>0</v>
      </c>
      <c r="U4649" t="s">
        <v>21411</v>
      </c>
      <c r="V4649" t="s">
        <v>32</v>
      </c>
      <c r="W4649" t="s">
        <v>191</v>
      </c>
      <c r="X4649" t="s">
        <v>208</v>
      </c>
      <c r="Y4649">
        <v>2</v>
      </c>
      <c r="Z4649">
        <v>225</v>
      </c>
      <c r="AA4649">
        <v>20</v>
      </c>
      <c r="AC4649">
        <v>0.54685971787179588</v>
      </c>
    </row>
    <row r="4650" spans="1:29" x14ac:dyDescent="0.35">
      <c r="A4650" t="s">
        <v>9166</v>
      </c>
      <c r="B4650" t="s">
        <v>9167</v>
      </c>
      <c r="C4650">
        <v>7004</v>
      </c>
      <c r="D4650" t="s">
        <v>9007</v>
      </c>
      <c r="E4650">
        <v>3924</v>
      </c>
      <c r="F4650">
        <v>4.2</v>
      </c>
      <c r="G4650">
        <v>60</v>
      </c>
      <c r="M4650">
        <v>179</v>
      </c>
      <c r="P4650">
        <v>0</v>
      </c>
      <c r="Q4650">
        <v>0</v>
      </c>
      <c r="R4650">
        <v>0</v>
      </c>
      <c r="S4650">
        <v>0</v>
      </c>
      <c r="T4650">
        <v>1</v>
      </c>
      <c r="U4650" t="s">
        <v>9059</v>
      </c>
      <c r="V4650" t="s">
        <v>222</v>
      </c>
      <c r="W4650" t="s">
        <v>908</v>
      </c>
      <c r="X4650" t="s">
        <v>975</v>
      </c>
      <c r="Y4650">
        <v>0</v>
      </c>
      <c r="AC4650">
        <v>0.54696369929142841</v>
      </c>
    </row>
    <row r="4651" spans="1:29" x14ac:dyDescent="0.35">
      <c r="A4651" t="s">
        <v>4707</v>
      </c>
      <c r="B4651" t="s">
        <v>4708</v>
      </c>
      <c r="C4651">
        <v>6502</v>
      </c>
      <c r="D4651" t="s">
        <v>4662</v>
      </c>
      <c r="E4651">
        <v>2315</v>
      </c>
      <c r="F4651">
        <v>4.2916999999999996</v>
      </c>
      <c r="G4651">
        <v>72</v>
      </c>
      <c r="H4651" t="s">
        <v>2692</v>
      </c>
      <c r="I4651" t="s">
        <v>157</v>
      </c>
      <c r="J4651" t="s">
        <v>2692</v>
      </c>
      <c r="L4651" t="s">
        <v>4709</v>
      </c>
      <c r="M4651">
        <v>27</v>
      </c>
      <c r="P4651">
        <v>0</v>
      </c>
      <c r="Q4651">
        <v>0</v>
      </c>
      <c r="R4651">
        <v>0</v>
      </c>
      <c r="S4651">
        <v>0</v>
      </c>
      <c r="T4651">
        <v>0</v>
      </c>
      <c r="U4651" t="s">
        <v>4710</v>
      </c>
      <c r="V4651" t="s">
        <v>222</v>
      </c>
      <c r="W4651" t="s">
        <v>223</v>
      </c>
      <c r="X4651" t="s">
        <v>265</v>
      </c>
      <c r="Y4651">
        <v>0</v>
      </c>
      <c r="AC4651">
        <v>0.54698398206742471</v>
      </c>
    </row>
    <row r="4652" spans="1:29" x14ac:dyDescent="0.35">
      <c r="A4652" t="s">
        <v>17339</v>
      </c>
      <c r="B4652" t="s">
        <v>17340</v>
      </c>
      <c r="C4652">
        <v>1741</v>
      </c>
      <c r="D4652" t="s">
        <v>17132</v>
      </c>
      <c r="E4652">
        <v>11860</v>
      </c>
      <c r="F4652">
        <v>4.2832999999999997</v>
      </c>
      <c r="G4652">
        <v>60</v>
      </c>
      <c r="H4652" t="s">
        <v>186</v>
      </c>
      <c r="I4652" t="s">
        <v>157</v>
      </c>
      <c r="J4652" t="s">
        <v>186</v>
      </c>
      <c r="L4652" t="s">
        <v>17341</v>
      </c>
      <c r="M4652">
        <v>18</v>
      </c>
      <c r="P4652">
        <v>0</v>
      </c>
      <c r="Q4652">
        <v>0</v>
      </c>
      <c r="R4652">
        <v>0</v>
      </c>
      <c r="S4652">
        <v>1</v>
      </c>
      <c r="T4652">
        <v>1</v>
      </c>
      <c r="V4652" t="s">
        <v>160</v>
      </c>
      <c r="W4652" t="s">
        <v>306</v>
      </c>
      <c r="Y4652">
        <v>0</v>
      </c>
      <c r="AC4652">
        <v>0.54720608481575739</v>
      </c>
    </row>
    <row r="4653" spans="1:29" x14ac:dyDescent="0.35">
      <c r="A4653" t="s">
        <v>14790</v>
      </c>
      <c r="B4653" t="s">
        <v>14791</v>
      </c>
      <c r="C4653">
        <v>6202</v>
      </c>
      <c r="D4653" t="s">
        <v>14671</v>
      </c>
      <c r="E4653">
        <v>5227</v>
      </c>
      <c r="F4653">
        <v>1.5</v>
      </c>
      <c r="G4653">
        <v>2</v>
      </c>
      <c r="M4653">
        <v>38</v>
      </c>
      <c r="O4653">
        <v>34.5</v>
      </c>
      <c r="P4653">
        <v>1</v>
      </c>
      <c r="Q4653">
        <v>0</v>
      </c>
      <c r="R4653">
        <v>0</v>
      </c>
      <c r="S4653">
        <v>1</v>
      </c>
      <c r="T4653">
        <v>0</v>
      </c>
      <c r="V4653" t="s">
        <v>32</v>
      </c>
      <c r="W4653" t="s">
        <v>33</v>
      </c>
      <c r="X4653" t="s">
        <v>34</v>
      </c>
      <c r="Y4653">
        <v>0</v>
      </c>
      <c r="AC4653">
        <v>0.54723855057142079</v>
      </c>
    </row>
    <row r="4654" spans="1:29" x14ac:dyDescent="0.35">
      <c r="A4654" t="s">
        <v>21128</v>
      </c>
      <c r="B4654" t="s">
        <v>21129</v>
      </c>
      <c r="C4654">
        <v>6184</v>
      </c>
      <c r="D4654" t="s">
        <v>20960</v>
      </c>
      <c r="E4654">
        <v>2327</v>
      </c>
      <c r="F4654">
        <v>3.7143000000000002</v>
      </c>
      <c r="G4654">
        <v>7</v>
      </c>
      <c r="L4654" t="s">
        <v>21130</v>
      </c>
      <c r="M4654">
        <v>139</v>
      </c>
      <c r="P4654">
        <v>0</v>
      </c>
      <c r="Q4654">
        <v>0</v>
      </c>
      <c r="R4654">
        <v>1</v>
      </c>
      <c r="S4654">
        <v>1</v>
      </c>
      <c r="T4654">
        <v>0</v>
      </c>
      <c r="U4654" t="s">
        <v>4960</v>
      </c>
      <c r="V4654" t="s">
        <v>306</v>
      </c>
      <c r="W4654" t="s">
        <v>1138</v>
      </c>
      <c r="X4654" t="s">
        <v>2247</v>
      </c>
      <c r="Y4654">
        <v>0</v>
      </c>
      <c r="AC4654">
        <v>0.54732527649757179</v>
      </c>
    </row>
    <row r="4655" spans="1:29" x14ac:dyDescent="0.35">
      <c r="A4655" t="s">
        <v>22681</v>
      </c>
      <c r="B4655" t="s">
        <v>22682</v>
      </c>
      <c r="C4655">
        <v>6340</v>
      </c>
      <c r="D4655" t="s">
        <v>22658</v>
      </c>
      <c r="E4655">
        <v>1157</v>
      </c>
      <c r="F4655">
        <v>4.2</v>
      </c>
      <c r="G4655">
        <v>5</v>
      </c>
      <c r="H4655" t="s">
        <v>22659</v>
      </c>
      <c r="I4655" t="s">
        <v>38</v>
      </c>
      <c r="J4655" t="s">
        <v>22683</v>
      </c>
      <c r="L4655" t="s">
        <v>22684</v>
      </c>
      <c r="M4655">
        <v>36</v>
      </c>
      <c r="P4655">
        <v>1</v>
      </c>
      <c r="Q4655">
        <v>0</v>
      </c>
      <c r="R4655">
        <v>1</v>
      </c>
      <c r="S4655">
        <v>0</v>
      </c>
      <c r="T4655">
        <v>0</v>
      </c>
      <c r="U4655" t="s">
        <v>22685</v>
      </c>
      <c r="V4655" t="s">
        <v>32</v>
      </c>
      <c r="W4655" t="s">
        <v>191</v>
      </c>
      <c r="X4655" t="s">
        <v>208</v>
      </c>
      <c r="Y4655">
        <v>0</v>
      </c>
      <c r="AC4655">
        <v>0.54742310013597895</v>
      </c>
    </row>
    <row r="4656" spans="1:29" x14ac:dyDescent="0.35">
      <c r="A4656" t="s">
        <v>12702</v>
      </c>
      <c r="B4656" t="s">
        <v>12703</v>
      </c>
      <c r="C4656">
        <v>1180</v>
      </c>
      <c r="D4656" t="s">
        <v>12615</v>
      </c>
      <c r="E4656">
        <v>1359</v>
      </c>
      <c r="F4656">
        <v>4.4286000000000003</v>
      </c>
      <c r="G4656">
        <v>7</v>
      </c>
      <c r="H4656" t="s">
        <v>12672</v>
      </c>
      <c r="I4656" t="s">
        <v>38</v>
      </c>
      <c r="J4656" t="s">
        <v>12672</v>
      </c>
      <c r="L4656" t="s">
        <v>12704</v>
      </c>
      <c r="M4656">
        <v>123</v>
      </c>
      <c r="P4656">
        <v>0</v>
      </c>
      <c r="Q4656">
        <v>0</v>
      </c>
      <c r="R4656">
        <v>0</v>
      </c>
      <c r="S4656">
        <v>0</v>
      </c>
      <c r="T4656">
        <v>0</v>
      </c>
      <c r="V4656" t="s">
        <v>32</v>
      </c>
      <c r="W4656" t="s">
        <v>41</v>
      </c>
      <c r="X4656" t="s">
        <v>42</v>
      </c>
      <c r="Y4656">
        <v>1</v>
      </c>
      <c r="Z4656">
        <v>172</v>
      </c>
      <c r="AA4656">
        <v>172</v>
      </c>
      <c r="AC4656">
        <v>0.5474548431663272</v>
      </c>
    </row>
    <row r="4657" spans="1:29" x14ac:dyDescent="0.35">
      <c r="A4657" t="s">
        <v>354</v>
      </c>
      <c r="B4657" t="s">
        <v>355</v>
      </c>
      <c r="C4657">
        <v>7054</v>
      </c>
      <c r="D4657" t="s">
        <v>301</v>
      </c>
      <c r="E4657">
        <v>3549</v>
      </c>
      <c r="F4657">
        <v>4.0713999999999997</v>
      </c>
      <c r="G4657">
        <v>14</v>
      </c>
      <c r="H4657" t="s">
        <v>316</v>
      </c>
      <c r="I4657" t="s">
        <v>38</v>
      </c>
      <c r="J4657" t="s">
        <v>317</v>
      </c>
      <c r="L4657" t="s">
        <v>356</v>
      </c>
      <c r="M4657">
        <v>35</v>
      </c>
      <c r="P4657">
        <v>0</v>
      </c>
      <c r="Q4657">
        <v>0</v>
      </c>
      <c r="R4657">
        <v>1</v>
      </c>
      <c r="S4657">
        <v>0</v>
      </c>
      <c r="T4657">
        <v>0</v>
      </c>
      <c r="U4657" t="s">
        <v>313</v>
      </c>
      <c r="V4657" t="s">
        <v>32</v>
      </c>
      <c r="W4657" t="s">
        <v>41</v>
      </c>
      <c r="X4657" t="s">
        <v>59</v>
      </c>
      <c r="Y4657">
        <v>0</v>
      </c>
      <c r="AC4657">
        <v>0.54753609203715659</v>
      </c>
    </row>
    <row r="4658" spans="1:29" x14ac:dyDescent="0.35">
      <c r="A4658" t="s">
        <v>31959</v>
      </c>
      <c r="B4658" t="s">
        <v>31960</v>
      </c>
      <c r="C4658">
        <v>7072</v>
      </c>
      <c r="D4658" t="s">
        <v>31961</v>
      </c>
      <c r="E4658">
        <v>23624</v>
      </c>
      <c r="F4658">
        <v>3.8247</v>
      </c>
      <c r="G4658">
        <v>97</v>
      </c>
      <c r="H4658" t="s">
        <v>1132</v>
      </c>
      <c r="I4658" t="s">
        <v>157</v>
      </c>
      <c r="J4658" t="s">
        <v>1132</v>
      </c>
      <c r="L4658" t="s">
        <v>31962</v>
      </c>
      <c r="M4658">
        <v>30</v>
      </c>
      <c r="P4658">
        <v>0</v>
      </c>
      <c r="Q4658">
        <v>0</v>
      </c>
      <c r="R4658">
        <v>0</v>
      </c>
      <c r="S4658">
        <v>0</v>
      </c>
      <c r="T4658">
        <v>0</v>
      </c>
      <c r="V4658" t="s">
        <v>306</v>
      </c>
      <c r="W4658" t="s">
        <v>823</v>
      </c>
      <c r="X4658" t="s">
        <v>1091</v>
      </c>
      <c r="Y4658">
        <v>0</v>
      </c>
      <c r="AC4658">
        <v>0.54757247573583023</v>
      </c>
    </row>
    <row r="4659" spans="1:29" x14ac:dyDescent="0.35">
      <c r="A4659" t="s">
        <v>9367</v>
      </c>
      <c r="B4659" t="s">
        <v>9368</v>
      </c>
      <c r="C4659">
        <v>6183</v>
      </c>
      <c r="D4659" t="s">
        <v>9257</v>
      </c>
      <c r="E4659">
        <v>2328</v>
      </c>
      <c r="F4659">
        <v>3.2</v>
      </c>
      <c r="G4659">
        <v>5</v>
      </c>
      <c r="L4659" t="s">
        <v>9317</v>
      </c>
      <c r="M4659">
        <v>105</v>
      </c>
      <c r="N4659">
        <v>135</v>
      </c>
      <c r="P4659">
        <v>0</v>
      </c>
      <c r="Q4659">
        <v>0</v>
      </c>
      <c r="R4659">
        <v>1</v>
      </c>
      <c r="S4659">
        <v>0</v>
      </c>
      <c r="T4659">
        <v>1</v>
      </c>
      <c r="U4659" t="s">
        <v>9369</v>
      </c>
      <c r="V4659" t="s">
        <v>32</v>
      </c>
      <c r="W4659" t="s">
        <v>33</v>
      </c>
      <c r="Y4659">
        <v>0</v>
      </c>
      <c r="AC4659">
        <v>0.54764983703661019</v>
      </c>
    </row>
    <row r="4660" spans="1:29" x14ac:dyDescent="0.35">
      <c r="A4660" t="s">
        <v>24457</v>
      </c>
      <c r="B4660" t="s">
        <v>24458</v>
      </c>
      <c r="C4660">
        <v>6317</v>
      </c>
      <c r="D4660" t="s">
        <v>24327</v>
      </c>
      <c r="E4660">
        <v>39276</v>
      </c>
      <c r="F4660">
        <v>4.2179000000000002</v>
      </c>
      <c r="G4660">
        <v>459</v>
      </c>
      <c r="H4660" t="s">
        <v>24459</v>
      </c>
      <c r="I4660" t="s">
        <v>803</v>
      </c>
      <c r="J4660" t="s">
        <v>24460</v>
      </c>
      <c r="L4660" t="s">
        <v>24461</v>
      </c>
      <c r="M4660">
        <v>22</v>
      </c>
      <c r="O4660">
        <v>11</v>
      </c>
      <c r="P4660">
        <v>0</v>
      </c>
      <c r="Q4660">
        <v>0</v>
      </c>
      <c r="R4660">
        <v>0</v>
      </c>
      <c r="S4660">
        <v>0</v>
      </c>
      <c r="T4660">
        <v>1</v>
      </c>
      <c r="U4660" t="s">
        <v>24462</v>
      </c>
      <c r="V4660" t="s">
        <v>306</v>
      </c>
      <c r="W4660" t="s">
        <v>823</v>
      </c>
      <c r="X4660" t="s">
        <v>855</v>
      </c>
      <c r="Y4660">
        <v>7</v>
      </c>
      <c r="Z4660">
        <v>22</v>
      </c>
      <c r="AA4660">
        <v>11</v>
      </c>
      <c r="AC4660">
        <v>0.54767527562694573</v>
      </c>
    </row>
    <row r="4661" spans="1:29" x14ac:dyDescent="0.35">
      <c r="A4661" t="s">
        <v>4177</v>
      </c>
      <c r="B4661" t="s">
        <v>4178</v>
      </c>
      <c r="C4661">
        <v>8007</v>
      </c>
      <c r="D4661" t="s">
        <v>4129</v>
      </c>
      <c r="E4661">
        <v>2776</v>
      </c>
      <c r="F4661">
        <v>4.0833000000000004</v>
      </c>
      <c r="G4661">
        <v>24</v>
      </c>
      <c r="H4661" t="s">
        <v>55</v>
      </c>
      <c r="I4661" t="s">
        <v>38</v>
      </c>
      <c r="J4661" t="s">
        <v>4139</v>
      </c>
      <c r="L4661" t="s">
        <v>4179</v>
      </c>
      <c r="M4661">
        <v>28</v>
      </c>
      <c r="P4661">
        <v>0</v>
      </c>
      <c r="Q4661">
        <v>0</v>
      </c>
      <c r="R4661">
        <v>0</v>
      </c>
      <c r="S4661">
        <v>0</v>
      </c>
      <c r="T4661">
        <v>1</v>
      </c>
      <c r="U4661" t="s">
        <v>4156</v>
      </c>
      <c r="V4661" t="s">
        <v>32</v>
      </c>
      <c r="W4661" t="s">
        <v>41</v>
      </c>
      <c r="X4661" t="s">
        <v>59</v>
      </c>
      <c r="Y4661">
        <v>0</v>
      </c>
      <c r="AC4661">
        <v>0.54772818412960422</v>
      </c>
    </row>
    <row r="4662" spans="1:29" x14ac:dyDescent="0.35">
      <c r="A4662" t="s">
        <v>11025</v>
      </c>
      <c r="B4662" t="s">
        <v>11026</v>
      </c>
      <c r="C4662">
        <v>4348</v>
      </c>
      <c r="D4662" t="s">
        <v>10806</v>
      </c>
      <c r="E4662">
        <v>4428</v>
      </c>
      <c r="F4662">
        <v>3.5</v>
      </c>
      <c r="G4662">
        <v>2</v>
      </c>
      <c r="L4662" t="s">
        <v>11027</v>
      </c>
      <c r="M4662">
        <v>28</v>
      </c>
      <c r="N4662">
        <v>42</v>
      </c>
      <c r="P4662">
        <v>1</v>
      </c>
      <c r="Q4662">
        <v>1</v>
      </c>
      <c r="R4662">
        <v>0</v>
      </c>
      <c r="S4662">
        <v>0</v>
      </c>
      <c r="T4662">
        <v>1</v>
      </c>
      <c r="U4662" t="s">
        <v>8830</v>
      </c>
      <c r="V4662" t="s">
        <v>394</v>
      </c>
      <c r="W4662" t="s">
        <v>33</v>
      </c>
      <c r="Y4662">
        <v>0</v>
      </c>
      <c r="AC4662">
        <v>0.54807897719194154</v>
      </c>
    </row>
    <row r="4663" spans="1:29" x14ac:dyDescent="0.35">
      <c r="A4663" t="s">
        <v>16025</v>
      </c>
      <c r="B4663" t="s">
        <v>16026</v>
      </c>
      <c r="C4663">
        <v>6259</v>
      </c>
      <c r="D4663" t="s">
        <v>15711</v>
      </c>
      <c r="E4663">
        <v>4792</v>
      </c>
      <c r="F4663">
        <v>4.2100999999999997</v>
      </c>
      <c r="G4663">
        <v>119</v>
      </c>
      <c r="H4663" t="s">
        <v>632</v>
      </c>
      <c r="I4663" t="s">
        <v>157</v>
      </c>
      <c r="J4663" t="s">
        <v>632</v>
      </c>
      <c r="L4663" t="s">
        <v>16027</v>
      </c>
      <c r="M4663">
        <v>40</v>
      </c>
      <c r="P4663">
        <v>0</v>
      </c>
      <c r="Q4663">
        <v>0</v>
      </c>
      <c r="R4663">
        <v>0</v>
      </c>
      <c r="S4663">
        <v>0</v>
      </c>
      <c r="T4663">
        <v>1</v>
      </c>
      <c r="U4663" t="s">
        <v>16028</v>
      </c>
      <c r="V4663" t="s">
        <v>222</v>
      </c>
      <c r="W4663" t="s">
        <v>244</v>
      </c>
      <c r="X4663" t="s">
        <v>245</v>
      </c>
      <c r="Y4663">
        <v>0</v>
      </c>
      <c r="AC4663">
        <v>0.54809680937092675</v>
      </c>
    </row>
    <row r="4664" spans="1:29" x14ac:dyDescent="0.35">
      <c r="A4664" t="s">
        <v>5647</v>
      </c>
      <c r="B4664" t="s">
        <v>5648</v>
      </c>
      <c r="C4664">
        <v>5673</v>
      </c>
      <c r="D4664" t="s">
        <v>5603</v>
      </c>
      <c r="E4664">
        <v>8782</v>
      </c>
      <c r="F4664">
        <v>3.4521000000000002</v>
      </c>
      <c r="G4664">
        <v>292</v>
      </c>
      <c r="H4664" t="s">
        <v>176</v>
      </c>
      <c r="I4664" t="s">
        <v>38</v>
      </c>
      <c r="J4664" t="s">
        <v>330</v>
      </c>
      <c r="L4664" t="s">
        <v>5644</v>
      </c>
      <c r="M4664">
        <v>110</v>
      </c>
      <c r="P4664">
        <v>0</v>
      </c>
      <c r="Q4664">
        <v>0</v>
      </c>
      <c r="R4664">
        <v>0</v>
      </c>
      <c r="S4664">
        <v>0</v>
      </c>
      <c r="T4664">
        <v>1</v>
      </c>
      <c r="U4664" t="s">
        <v>5637</v>
      </c>
      <c r="V4664" t="s">
        <v>32</v>
      </c>
      <c r="W4664" t="s">
        <v>41</v>
      </c>
      <c r="X4664" t="s">
        <v>42</v>
      </c>
      <c r="Y4664">
        <v>1</v>
      </c>
      <c r="Z4664">
        <v>29</v>
      </c>
      <c r="AA4664">
        <v>29</v>
      </c>
      <c r="AC4664">
        <v>0.54815588951483663</v>
      </c>
    </row>
    <row r="4665" spans="1:29" x14ac:dyDescent="0.35">
      <c r="A4665" t="s">
        <v>26821</v>
      </c>
      <c r="B4665" t="s">
        <v>26822</v>
      </c>
      <c r="C4665">
        <v>5338</v>
      </c>
      <c r="D4665" t="s">
        <v>26711</v>
      </c>
      <c r="E4665">
        <v>1940</v>
      </c>
      <c r="F4665">
        <v>4.5410000000000004</v>
      </c>
      <c r="G4665">
        <v>61</v>
      </c>
      <c r="H4665" t="s">
        <v>12690</v>
      </c>
      <c r="I4665" t="s">
        <v>157</v>
      </c>
      <c r="J4665" t="s">
        <v>12690</v>
      </c>
      <c r="L4665" t="s">
        <v>26823</v>
      </c>
      <c r="M4665">
        <v>45</v>
      </c>
      <c r="P4665">
        <v>0</v>
      </c>
      <c r="Q4665">
        <v>0</v>
      </c>
      <c r="R4665">
        <v>0</v>
      </c>
      <c r="S4665">
        <v>0</v>
      </c>
      <c r="T4665">
        <v>1</v>
      </c>
      <c r="U4665" t="s">
        <v>26824</v>
      </c>
      <c r="V4665" t="s">
        <v>222</v>
      </c>
      <c r="W4665" t="s">
        <v>223</v>
      </c>
      <c r="X4665" t="s">
        <v>265</v>
      </c>
      <c r="Y4665">
        <v>0</v>
      </c>
      <c r="AC4665">
        <v>0.54853606651940001</v>
      </c>
    </row>
    <row r="4666" spans="1:29" x14ac:dyDescent="0.35">
      <c r="A4666" t="s">
        <v>1130</v>
      </c>
      <c r="B4666" t="s">
        <v>1131</v>
      </c>
      <c r="C4666">
        <v>5746</v>
      </c>
      <c r="D4666" t="s">
        <v>1063</v>
      </c>
      <c r="E4666">
        <v>178195</v>
      </c>
      <c r="F4666">
        <v>3.9070999999999998</v>
      </c>
      <c r="G4666">
        <v>2293</v>
      </c>
      <c r="H4666" t="s">
        <v>1132</v>
      </c>
      <c r="I4666" t="s">
        <v>803</v>
      </c>
      <c r="J4666" t="s">
        <v>852</v>
      </c>
      <c r="K4666" t="s">
        <v>1133</v>
      </c>
      <c r="L4666" t="s">
        <v>1134</v>
      </c>
      <c r="M4666">
        <v>23</v>
      </c>
      <c r="P4666">
        <v>0</v>
      </c>
      <c r="Q4666">
        <v>0</v>
      </c>
      <c r="R4666">
        <v>0</v>
      </c>
      <c r="S4666">
        <v>0</v>
      </c>
      <c r="T4666">
        <v>0</v>
      </c>
      <c r="U4666" t="s">
        <v>1135</v>
      </c>
      <c r="V4666" t="s">
        <v>306</v>
      </c>
      <c r="W4666" t="s">
        <v>823</v>
      </c>
      <c r="X4666" t="s">
        <v>855</v>
      </c>
      <c r="Y4666">
        <v>0</v>
      </c>
      <c r="AC4666">
        <v>0.54859028399611609</v>
      </c>
    </row>
    <row r="4667" spans="1:29" x14ac:dyDescent="0.35">
      <c r="A4667" t="s">
        <v>17236</v>
      </c>
      <c r="B4667" t="s">
        <v>17237</v>
      </c>
      <c r="C4667">
        <v>1741</v>
      </c>
      <c r="D4667" t="s">
        <v>17132</v>
      </c>
      <c r="E4667">
        <v>44393</v>
      </c>
      <c r="F4667">
        <v>3.8517999999999999</v>
      </c>
      <c r="G4667">
        <v>2854</v>
      </c>
      <c r="H4667" t="s">
        <v>17238</v>
      </c>
      <c r="I4667" t="s">
        <v>803</v>
      </c>
      <c r="J4667" t="s">
        <v>17239</v>
      </c>
      <c r="L4667" t="s">
        <v>17240</v>
      </c>
      <c r="M4667">
        <v>33</v>
      </c>
      <c r="P4667">
        <v>0</v>
      </c>
      <c r="Q4667">
        <v>0</v>
      </c>
      <c r="R4667">
        <v>0</v>
      </c>
      <c r="S4667">
        <v>0</v>
      </c>
      <c r="T4667">
        <v>0</v>
      </c>
      <c r="U4667" t="s">
        <v>17241</v>
      </c>
      <c r="V4667" t="s">
        <v>306</v>
      </c>
      <c r="W4667" t="s">
        <v>823</v>
      </c>
      <c r="X4667" t="s">
        <v>824</v>
      </c>
      <c r="Y4667">
        <v>1</v>
      </c>
      <c r="Z4667">
        <v>16</v>
      </c>
      <c r="AA4667">
        <v>8</v>
      </c>
      <c r="AC4667">
        <v>0.54871213660859042</v>
      </c>
    </row>
    <row r="4668" spans="1:29" x14ac:dyDescent="0.35">
      <c r="A4668" t="s">
        <v>8438</v>
      </c>
      <c r="B4668" t="s">
        <v>8439</v>
      </c>
      <c r="C4668">
        <v>5668</v>
      </c>
      <c r="D4668" t="s">
        <v>8421</v>
      </c>
      <c r="E4668">
        <v>8658</v>
      </c>
      <c r="F4668">
        <v>4.4554999999999998</v>
      </c>
      <c r="G4668">
        <v>595</v>
      </c>
      <c r="H4668" t="s">
        <v>426</v>
      </c>
      <c r="I4668" t="s">
        <v>157</v>
      </c>
      <c r="J4668" t="s">
        <v>426</v>
      </c>
      <c r="L4668" t="s">
        <v>8440</v>
      </c>
      <c r="M4668">
        <v>32</v>
      </c>
      <c r="P4668">
        <v>0</v>
      </c>
      <c r="Q4668">
        <v>0</v>
      </c>
      <c r="R4668">
        <v>0</v>
      </c>
      <c r="S4668">
        <v>0</v>
      </c>
      <c r="T4668">
        <v>0</v>
      </c>
      <c r="U4668" t="s">
        <v>8441</v>
      </c>
      <c r="V4668" t="s">
        <v>394</v>
      </c>
      <c r="W4668" t="s">
        <v>428</v>
      </c>
      <c r="X4668" t="s">
        <v>429</v>
      </c>
      <c r="Y4668">
        <v>0</v>
      </c>
      <c r="AC4668">
        <v>0.54874866054681448</v>
      </c>
    </row>
    <row r="4669" spans="1:29" x14ac:dyDescent="0.35">
      <c r="A4669" t="s">
        <v>8674</v>
      </c>
      <c r="B4669" t="s">
        <v>8675</v>
      </c>
      <c r="C4669">
        <v>6014</v>
      </c>
      <c r="D4669" t="s">
        <v>8545</v>
      </c>
      <c r="E4669">
        <v>16054</v>
      </c>
      <c r="F4669">
        <v>4.0571000000000002</v>
      </c>
      <c r="G4669">
        <v>70</v>
      </c>
      <c r="H4669" t="s">
        <v>8614</v>
      </c>
      <c r="I4669" t="s">
        <v>1158</v>
      </c>
      <c r="L4669" t="s">
        <v>8676</v>
      </c>
      <c r="M4669">
        <v>9</v>
      </c>
      <c r="P4669">
        <v>0</v>
      </c>
      <c r="Q4669">
        <v>0</v>
      </c>
      <c r="R4669">
        <v>0</v>
      </c>
      <c r="S4669">
        <v>0</v>
      </c>
      <c r="T4669">
        <v>0</v>
      </c>
      <c r="V4669" t="s">
        <v>394</v>
      </c>
      <c r="W4669" t="s">
        <v>474</v>
      </c>
      <c r="X4669" t="s">
        <v>5276</v>
      </c>
      <c r="Y4669">
        <v>0</v>
      </c>
      <c r="AC4669">
        <v>0.54899717550988247</v>
      </c>
    </row>
    <row r="4670" spans="1:29" x14ac:dyDescent="0.35">
      <c r="A4670" t="s">
        <v>29753</v>
      </c>
      <c r="B4670" t="s">
        <v>29754</v>
      </c>
      <c r="C4670">
        <v>6234</v>
      </c>
      <c r="D4670" t="s">
        <v>29603</v>
      </c>
      <c r="E4670">
        <v>65023</v>
      </c>
      <c r="F4670">
        <v>4.3316999999999997</v>
      </c>
      <c r="G4670">
        <v>202</v>
      </c>
      <c r="H4670" t="s">
        <v>17464</v>
      </c>
      <c r="I4670" t="s">
        <v>157</v>
      </c>
      <c r="J4670" t="s">
        <v>17464</v>
      </c>
      <c r="L4670" t="s">
        <v>29755</v>
      </c>
      <c r="M4670">
        <v>6.4</v>
      </c>
      <c r="P4670">
        <v>0</v>
      </c>
      <c r="Q4670">
        <v>0</v>
      </c>
      <c r="R4670">
        <v>0</v>
      </c>
      <c r="S4670">
        <v>0</v>
      </c>
      <c r="T4670">
        <v>0</v>
      </c>
      <c r="U4670" t="s">
        <v>29756</v>
      </c>
      <c r="V4670" t="s">
        <v>394</v>
      </c>
      <c r="W4670" t="s">
        <v>400</v>
      </c>
      <c r="X4670" t="s">
        <v>401</v>
      </c>
      <c r="Y4670">
        <v>0</v>
      </c>
      <c r="AC4670">
        <v>0.54900365943537399</v>
      </c>
    </row>
    <row r="4671" spans="1:29" x14ac:dyDescent="0.35">
      <c r="A4671" t="s">
        <v>30217</v>
      </c>
      <c r="B4671" t="s">
        <v>30218</v>
      </c>
      <c r="C4671">
        <v>5869</v>
      </c>
      <c r="D4671" t="s">
        <v>29945</v>
      </c>
      <c r="E4671">
        <v>4043</v>
      </c>
      <c r="F4671">
        <v>4.5357000000000003</v>
      </c>
      <c r="G4671">
        <v>28</v>
      </c>
      <c r="H4671" t="s">
        <v>163</v>
      </c>
      <c r="I4671" t="s">
        <v>38</v>
      </c>
      <c r="J4671" t="s">
        <v>30219</v>
      </c>
      <c r="L4671" t="s">
        <v>30220</v>
      </c>
      <c r="M4671">
        <v>57</v>
      </c>
      <c r="P4671">
        <v>0</v>
      </c>
      <c r="Q4671">
        <v>0</v>
      </c>
      <c r="R4671">
        <v>1</v>
      </c>
      <c r="S4671">
        <v>1</v>
      </c>
      <c r="T4671">
        <v>0</v>
      </c>
      <c r="V4671" t="s">
        <v>172</v>
      </c>
      <c r="W4671" t="s">
        <v>6206</v>
      </c>
      <c r="X4671" t="s">
        <v>6207</v>
      </c>
      <c r="Y4671">
        <v>0</v>
      </c>
      <c r="AC4671">
        <v>0.54927190087339706</v>
      </c>
    </row>
    <row r="4672" spans="1:29" x14ac:dyDescent="0.35">
      <c r="A4672" t="s">
        <v>25565</v>
      </c>
      <c r="B4672" t="s">
        <v>25566</v>
      </c>
      <c r="C4672">
        <v>3902</v>
      </c>
      <c r="D4672" t="s">
        <v>25136</v>
      </c>
      <c r="E4672">
        <v>23732</v>
      </c>
      <c r="F4672">
        <v>4.0599999999999996</v>
      </c>
      <c r="G4672">
        <v>100</v>
      </c>
      <c r="H4672" t="s">
        <v>25567</v>
      </c>
      <c r="I4672" t="s">
        <v>89</v>
      </c>
      <c r="J4672" t="s">
        <v>25568</v>
      </c>
      <c r="L4672" t="s">
        <v>25569</v>
      </c>
      <c r="M4672">
        <v>6</v>
      </c>
      <c r="P4672">
        <v>0</v>
      </c>
      <c r="Q4672">
        <v>0</v>
      </c>
      <c r="R4672">
        <v>1</v>
      </c>
      <c r="S4672">
        <v>0</v>
      </c>
      <c r="T4672">
        <v>1</v>
      </c>
      <c r="U4672" t="s">
        <v>25570</v>
      </c>
      <c r="V4672" t="s">
        <v>93</v>
      </c>
      <c r="W4672" t="s">
        <v>1745</v>
      </c>
      <c r="X4672" t="s">
        <v>1746</v>
      </c>
      <c r="Y4672">
        <v>3</v>
      </c>
      <c r="Z4672">
        <v>6</v>
      </c>
      <c r="AA4672">
        <v>4.2</v>
      </c>
      <c r="AC4672">
        <v>0.54927354402789763</v>
      </c>
    </row>
    <row r="4673" spans="1:29" x14ac:dyDescent="0.35">
      <c r="A4673" t="s">
        <v>4842</v>
      </c>
      <c r="B4673" t="s">
        <v>4843</v>
      </c>
      <c r="C4673">
        <v>1065</v>
      </c>
      <c r="D4673" t="s">
        <v>4754</v>
      </c>
      <c r="E4673">
        <v>11686</v>
      </c>
      <c r="F4673">
        <v>4.9090999999999996</v>
      </c>
      <c r="G4673">
        <v>44</v>
      </c>
      <c r="H4673" t="s">
        <v>4844</v>
      </c>
      <c r="I4673" t="s">
        <v>38</v>
      </c>
      <c r="J4673" t="s">
        <v>4845</v>
      </c>
      <c r="L4673" t="s">
        <v>4846</v>
      </c>
      <c r="M4673">
        <v>144</v>
      </c>
      <c r="P4673">
        <v>0</v>
      </c>
      <c r="Q4673">
        <v>0</v>
      </c>
      <c r="R4673">
        <v>0</v>
      </c>
      <c r="S4673">
        <v>0</v>
      </c>
      <c r="T4673">
        <v>0</v>
      </c>
      <c r="V4673" t="s">
        <v>32</v>
      </c>
      <c r="W4673" t="s">
        <v>172</v>
      </c>
      <c r="X4673" t="s">
        <v>173</v>
      </c>
      <c r="Y4673">
        <v>1</v>
      </c>
      <c r="Z4673">
        <v>178</v>
      </c>
      <c r="AA4673">
        <v>178</v>
      </c>
      <c r="AC4673">
        <v>0.5494442304044822</v>
      </c>
    </row>
    <row r="4674" spans="1:29" x14ac:dyDescent="0.35">
      <c r="A4674" t="s">
        <v>19934</v>
      </c>
      <c r="B4674" t="s">
        <v>19935</v>
      </c>
      <c r="C4674">
        <v>6315</v>
      </c>
      <c r="D4674" t="s">
        <v>19814</v>
      </c>
      <c r="E4674">
        <v>22</v>
      </c>
      <c r="H4674" t="s">
        <v>1059</v>
      </c>
      <c r="I4674" t="s">
        <v>157</v>
      </c>
      <c r="J4674" t="s">
        <v>1059</v>
      </c>
      <c r="L4674" t="s">
        <v>19936</v>
      </c>
      <c r="M4674">
        <v>35</v>
      </c>
      <c r="P4674">
        <v>0</v>
      </c>
      <c r="Q4674">
        <v>1</v>
      </c>
      <c r="R4674">
        <v>1</v>
      </c>
      <c r="S4674">
        <v>0</v>
      </c>
      <c r="T4674">
        <v>0</v>
      </c>
      <c r="U4674" t="s">
        <v>19920</v>
      </c>
      <c r="V4674" t="s">
        <v>222</v>
      </c>
      <c r="W4674" t="s">
        <v>244</v>
      </c>
      <c r="X4674" t="s">
        <v>280</v>
      </c>
      <c r="Y4674">
        <v>1</v>
      </c>
      <c r="Z4674">
        <v>54</v>
      </c>
      <c r="AA4674">
        <v>54</v>
      </c>
      <c r="AC4674">
        <v>0.5495398508570668</v>
      </c>
    </row>
    <row r="4675" spans="1:29" x14ac:dyDescent="0.35">
      <c r="A4675" t="s">
        <v>28384</v>
      </c>
      <c r="B4675" t="s">
        <v>28385</v>
      </c>
      <c r="C4675">
        <v>5780</v>
      </c>
      <c r="D4675" t="s">
        <v>28338</v>
      </c>
      <c r="E4675">
        <v>1522</v>
      </c>
      <c r="F4675">
        <v>4.9090999999999996</v>
      </c>
      <c r="G4675">
        <v>44</v>
      </c>
      <c r="M4675">
        <v>169.99</v>
      </c>
      <c r="P4675">
        <v>0</v>
      </c>
      <c r="Q4675">
        <v>0</v>
      </c>
      <c r="R4675">
        <v>1</v>
      </c>
      <c r="S4675">
        <v>0</v>
      </c>
      <c r="T4675">
        <v>0</v>
      </c>
      <c r="U4675" t="s">
        <v>28344</v>
      </c>
      <c r="V4675" t="s">
        <v>222</v>
      </c>
      <c r="W4675" t="s">
        <v>908</v>
      </c>
      <c r="X4675" t="s">
        <v>909</v>
      </c>
      <c r="Y4675">
        <v>0</v>
      </c>
      <c r="AC4675">
        <v>0.54970345680044097</v>
      </c>
    </row>
    <row r="4676" spans="1:29" x14ac:dyDescent="0.35">
      <c r="A4676" t="s">
        <v>30366</v>
      </c>
      <c r="B4676" t="s">
        <v>30367</v>
      </c>
      <c r="C4676">
        <v>4225</v>
      </c>
      <c r="D4676" t="s">
        <v>30319</v>
      </c>
      <c r="E4676">
        <v>119069</v>
      </c>
      <c r="F4676">
        <v>3.6069</v>
      </c>
      <c r="G4676">
        <v>2521</v>
      </c>
      <c r="H4676" t="s">
        <v>21619</v>
      </c>
      <c r="I4676" t="s">
        <v>803</v>
      </c>
      <c r="J4676" t="s">
        <v>30348</v>
      </c>
      <c r="L4676" t="s">
        <v>30368</v>
      </c>
      <c r="M4676">
        <v>16</v>
      </c>
      <c r="P4676">
        <v>0</v>
      </c>
      <c r="Q4676">
        <v>0</v>
      </c>
      <c r="R4676">
        <v>0</v>
      </c>
      <c r="S4676">
        <v>0</v>
      </c>
      <c r="T4676">
        <v>0</v>
      </c>
      <c r="U4676" t="s">
        <v>30350</v>
      </c>
      <c r="V4676" t="s">
        <v>160</v>
      </c>
      <c r="W4676" t="s">
        <v>306</v>
      </c>
      <c r="Y4676">
        <v>0</v>
      </c>
      <c r="AC4676">
        <v>0.5497538120976927</v>
      </c>
    </row>
    <row r="4677" spans="1:29" x14ac:dyDescent="0.35">
      <c r="A4677" t="s">
        <v>8879</v>
      </c>
      <c r="B4677" t="s">
        <v>8880</v>
      </c>
      <c r="C4677">
        <v>7083</v>
      </c>
      <c r="D4677" t="s">
        <v>8801</v>
      </c>
      <c r="E4677">
        <v>34014</v>
      </c>
      <c r="F4677">
        <v>3.9405000000000001</v>
      </c>
      <c r="G4677">
        <v>420</v>
      </c>
      <c r="H4677" t="s">
        <v>3417</v>
      </c>
      <c r="I4677" t="s">
        <v>157</v>
      </c>
      <c r="J4677" t="s">
        <v>3417</v>
      </c>
      <c r="L4677" t="s">
        <v>8881</v>
      </c>
      <c r="M4677">
        <v>24</v>
      </c>
      <c r="P4677">
        <v>0</v>
      </c>
      <c r="Q4677">
        <v>0</v>
      </c>
      <c r="R4677">
        <v>0</v>
      </c>
      <c r="S4677">
        <v>0</v>
      </c>
      <c r="T4677">
        <v>0</v>
      </c>
      <c r="U4677" t="s">
        <v>8830</v>
      </c>
      <c r="V4677" t="s">
        <v>93</v>
      </c>
      <c r="W4677" t="s">
        <v>94</v>
      </c>
      <c r="X4677" t="s">
        <v>95</v>
      </c>
      <c r="Y4677">
        <v>0</v>
      </c>
      <c r="AC4677">
        <v>0.54997207617448174</v>
      </c>
    </row>
    <row r="4678" spans="1:29" x14ac:dyDescent="0.35">
      <c r="A4678" t="s">
        <v>6878</v>
      </c>
      <c r="B4678" t="s">
        <v>6879</v>
      </c>
      <c r="C4678">
        <v>6503</v>
      </c>
      <c r="D4678" t="s">
        <v>6747</v>
      </c>
      <c r="E4678">
        <v>504</v>
      </c>
      <c r="F4678">
        <v>4.5199999999999996</v>
      </c>
      <c r="G4678">
        <v>25</v>
      </c>
      <c r="H4678" t="s">
        <v>6880</v>
      </c>
      <c r="I4678" t="s">
        <v>157</v>
      </c>
      <c r="J4678" t="s">
        <v>6880</v>
      </c>
      <c r="L4678" t="s">
        <v>6881</v>
      </c>
      <c r="M4678">
        <v>36</v>
      </c>
      <c r="P4678">
        <v>0</v>
      </c>
      <c r="Q4678">
        <v>0</v>
      </c>
      <c r="R4678">
        <v>1</v>
      </c>
      <c r="S4678">
        <v>0</v>
      </c>
      <c r="T4678">
        <v>0</v>
      </c>
      <c r="U4678" t="s">
        <v>6882</v>
      </c>
      <c r="V4678" t="s">
        <v>222</v>
      </c>
      <c r="W4678" t="s">
        <v>223</v>
      </c>
      <c r="X4678" t="s">
        <v>265</v>
      </c>
      <c r="Y4678">
        <v>0</v>
      </c>
      <c r="AC4678">
        <v>0.55004690591325067</v>
      </c>
    </row>
    <row r="4679" spans="1:29" x14ac:dyDescent="0.35">
      <c r="A4679" t="s">
        <v>22909</v>
      </c>
      <c r="B4679" t="s">
        <v>22910</v>
      </c>
      <c r="C4679">
        <v>6313</v>
      </c>
      <c r="D4679" t="s">
        <v>22907</v>
      </c>
      <c r="E4679">
        <v>1455</v>
      </c>
      <c r="F4679">
        <v>2.3332999999999999</v>
      </c>
      <c r="G4679">
        <v>3</v>
      </c>
      <c r="H4679" t="s">
        <v>22908</v>
      </c>
      <c r="I4679" t="s">
        <v>157</v>
      </c>
      <c r="J4679" t="s">
        <v>22908</v>
      </c>
      <c r="M4679">
        <v>58</v>
      </c>
      <c r="O4679">
        <v>40.6</v>
      </c>
      <c r="P4679">
        <v>0</v>
      </c>
      <c r="Q4679">
        <v>0</v>
      </c>
      <c r="R4679">
        <v>1</v>
      </c>
      <c r="S4679">
        <v>0</v>
      </c>
      <c r="T4679">
        <v>1</v>
      </c>
      <c r="V4679" t="s">
        <v>32</v>
      </c>
      <c r="W4679" t="s">
        <v>191</v>
      </c>
      <c r="X4679" t="s">
        <v>208</v>
      </c>
      <c r="Y4679">
        <v>0</v>
      </c>
      <c r="AC4679">
        <v>0.55006757683107055</v>
      </c>
    </row>
    <row r="4680" spans="1:29" x14ac:dyDescent="0.35">
      <c r="A4680" t="s">
        <v>15955</v>
      </c>
      <c r="B4680" t="s">
        <v>15956</v>
      </c>
      <c r="C4680">
        <v>6259</v>
      </c>
      <c r="D4680" t="s">
        <v>15711</v>
      </c>
      <c r="E4680">
        <v>7361</v>
      </c>
      <c r="F4680">
        <v>4.5225</v>
      </c>
      <c r="G4680">
        <v>111</v>
      </c>
      <c r="H4680" t="s">
        <v>658</v>
      </c>
      <c r="I4680" t="s">
        <v>157</v>
      </c>
      <c r="J4680" t="s">
        <v>658</v>
      </c>
      <c r="L4680" t="s">
        <v>15957</v>
      </c>
      <c r="M4680">
        <v>45</v>
      </c>
      <c r="P4680">
        <v>0</v>
      </c>
      <c r="Q4680">
        <v>0</v>
      </c>
      <c r="R4680">
        <v>0</v>
      </c>
      <c r="S4680">
        <v>0</v>
      </c>
      <c r="T4680">
        <v>1</v>
      </c>
      <c r="U4680" t="s">
        <v>15958</v>
      </c>
      <c r="V4680" t="s">
        <v>222</v>
      </c>
      <c r="W4680" t="s">
        <v>223</v>
      </c>
      <c r="X4680" t="s">
        <v>700</v>
      </c>
      <c r="Y4680">
        <v>1</v>
      </c>
      <c r="Z4680">
        <v>22</v>
      </c>
      <c r="AA4680">
        <v>22</v>
      </c>
      <c r="AC4680">
        <v>0.55023340664440479</v>
      </c>
    </row>
    <row r="4681" spans="1:29" x14ac:dyDescent="0.35">
      <c r="A4681" t="s">
        <v>13723</v>
      </c>
      <c r="B4681" t="s">
        <v>13724</v>
      </c>
      <c r="C4681">
        <v>6162</v>
      </c>
      <c r="D4681" t="s">
        <v>13613</v>
      </c>
      <c r="E4681">
        <v>2673</v>
      </c>
      <c r="F4681">
        <v>3.85</v>
      </c>
      <c r="G4681">
        <v>20</v>
      </c>
      <c r="H4681" t="s">
        <v>3390</v>
      </c>
      <c r="I4681" t="s">
        <v>157</v>
      </c>
      <c r="J4681" t="s">
        <v>3390</v>
      </c>
      <c r="L4681" t="s">
        <v>13725</v>
      </c>
      <c r="M4681">
        <v>27</v>
      </c>
      <c r="P4681">
        <v>0</v>
      </c>
      <c r="Q4681">
        <v>0</v>
      </c>
      <c r="R4681">
        <v>0</v>
      </c>
      <c r="S4681">
        <v>0</v>
      </c>
      <c r="T4681">
        <v>0</v>
      </c>
      <c r="V4681" t="s">
        <v>222</v>
      </c>
      <c r="W4681" t="s">
        <v>244</v>
      </c>
      <c r="X4681" t="s">
        <v>280</v>
      </c>
      <c r="Y4681">
        <v>0</v>
      </c>
      <c r="AC4681">
        <v>0.55040316760748997</v>
      </c>
    </row>
    <row r="4682" spans="1:29" x14ac:dyDescent="0.35">
      <c r="A4682" t="s">
        <v>16496</v>
      </c>
      <c r="B4682" t="s">
        <v>16497</v>
      </c>
      <c r="C4682">
        <v>6207</v>
      </c>
      <c r="D4682" t="s">
        <v>16482</v>
      </c>
      <c r="E4682">
        <v>40323</v>
      </c>
      <c r="F4682">
        <v>4.1626000000000003</v>
      </c>
      <c r="G4682">
        <v>492</v>
      </c>
      <c r="H4682" t="s">
        <v>8639</v>
      </c>
      <c r="I4682" t="s">
        <v>157</v>
      </c>
      <c r="J4682" t="s">
        <v>8639</v>
      </c>
      <c r="L4682" t="s">
        <v>16498</v>
      </c>
      <c r="M4682">
        <v>52</v>
      </c>
      <c r="P4682">
        <v>0</v>
      </c>
      <c r="Q4682">
        <v>0</v>
      </c>
      <c r="R4682">
        <v>0</v>
      </c>
      <c r="S4682">
        <v>0</v>
      </c>
      <c r="T4682">
        <v>0</v>
      </c>
      <c r="U4682" t="s">
        <v>16499</v>
      </c>
      <c r="V4682" t="s">
        <v>394</v>
      </c>
      <c r="W4682" t="s">
        <v>474</v>
      </c>
      <c r="X4682" t="s">
        <v>475</v>
      </c>
      <c r="Y4682">
        <v>1</v>
      </c>
      <c r="Z4682">
        <v>18</v>
      </c>
      <c r="AA4682">
        <v>18</v>
      </c>
      <c r="AC4682">
        <v>0.55064848316743853</v>
      </c>
    </row>
    <row r="4683" spans="1:29" x14ac:dyDescent="0.35">
      <c r="A4683" t="s">
        <v>28417</v>
      </c>
      <c r="B4683" t="s">
        <v>28418</v>
      </c>
      <c r="C4683">
        <v>6225</v>
      </c>
      <c r="D4683" t="s">
        <v>28402</v>
      </c>
      <c r="E4683">
        <v>13931</v>
      </c>
      <c r="F4683">
        <v>3.9845000000000002</v>
      </c>
      <c r="G4683">
        <v>129</v>
      </c>
      <c r="H4683" t="s">
        <v>8193</v>
      </c>
      <c r="I4683" t="s">
        <v>157</v>
      </c>
      <c r="J4683" t="s">
        <v>8193</v>
      </c>
      <c r="L4683" t="s">
        <v>28419</v>
      </c>
      <c r="M4683">
        <v>49</v>
      </c>
      <c r="P4683">
        <v>0</v>
      </c>
      <c r="Q4683">
        <v>0</v>
      </c>
      <c r="R4683">
        <v>0</v>
      </c>
      <c r="S4683">
        <v>0</v>
      </c>
      <c r="T4683">
        <v>0</v>
      </c>
      <c r="U4683" t="s">
        <v>28420</v>
      </c>
      <c r="V4683" t="s">
        <v>394</v>
      </c>
      <c r="W4683" t="s">
        <v>5539</v>
      </c>
      <c r="X4683" t="s">
        <v>6102</v>
      </c>
      <c r="Y4683">
        <v>0</v>
      </c>
      <c r="AC4683">
        <v>0.55067613393189885</v>
      </c>
    </row>
    <row r="4684" spans="1:29" x14ac:dyDescent="0.35">
      <c r="A4684" t="s">
        <v>3880</v>
      </c>
      <c r="B4684" t="s">
        <v>3881</v>
      </c>
      <c r="C4684">
        <v>5995</v>
      </c>
      <c r="D4684" t="s">
        <v>3614</v>
      </c>
      <c r="E4684">
        <v>4473</v>
      </c>
      <c r="F4684">
        <v>3.8723000000000001</v>
      </c>
      <c r="G4684">
        <v>47</v>
      </c>
      <c r="H4684" t="s">
        <v>3769</v>
      </c>
      <c r="I4684" t="s">
        <v>157</v>
      </c>
      <c r="J4684" t="s">
        <v>3769</v>
      </c>
      <c r="L4684" t="s">
        <v>3882</v>
      </c>
      <c r="M4684">
        <v>34</v>
      </c>
      <c r="P4684">
        <v>0</v>
      </c>
      <c r="Q4684">
        <v>0</v>
      </c>
      <c r="R4684">
        <v>0</v>
      </c>
      <c r="S4684">
        <v>0</v>
      </c>
      <c r="T4684">
        <v>0</v>
      </c>
      <c r="V4684" t="s">
        <v>222</v>
      </c>
      <c r="W4684" t="s">
        <v>223</v>
      </c>
      <c r="X4684" t="s">
        <v>655</v>
      </c>
      <c r="Y4684">
        <v>0</v>
      </c>
      <c r="AC4684">
        <v>0.5506803721140836</v>
      </c>
    </row>
    <row r="4685" spans="1:29" x14ac:dyDescent="0.35">
      <c r="A4685" t="s">
        <v>12379</v>
      </c>
      <c r="B4685" t="s">
        <v>12380</v>
      </c>
      <c r="C4685">
        <v>6476</v>
      </c>
      <c r="D4685" t="s">
        <v>12357</v>
      </c>
      <c r="E4685">
        <v>1932</v>
      </c>
      <c r="F4685">
        <v>5</v>
      </c>
      <c r="G4685">
        <v>2</v>
      </c>
      <c r="M4685">
        <v>12</v>
      </c>
      <c r="P4685">
        <v>0</v>
      </c>
      <c r="Q4685">
        <v>0</v>
      </c>
      <c r="R4685">
        <v>0</v>
      </c>
      <c r="S4685">
        <v>0</v>
      </c>
      <c r="T4685">
        <v>1</v>
      </c>
      <c r="U4685" t="s">
        <v>4187</v>
      </c>
      <c r="V4685" t="s">
        <v>394</v>
      </c>
      <c r="W4685" t="s">
        <v>2103</v>
      </c>
      <c r="X4685" t="s">
        <v>7316</v>
      </c>
      <c r="Y4685">
        <v>0</v>
      </c>
      <c r="AC4685">
        <v>0.55080831614862003</v>
      </c>
    </row>
    <row r="4686" spans="1:29" x14ac:dyDescent="0.35">
      <c r="A4686" t="s">
        <v>12670</v>
      </c>
      <c r="B4686" t="s">
        <v>12671</v>
      </c>
      <c r="C4686">
        <v>1180</v>
      </c>
      <c r="D4686" t="s">
        <v>12615</v>
      </c>
      <c r="E4686">
        <v>4152</v>
      </c>
      <c r="F4686">
        <v>4.8377999999999997</v>
      </c>
      <c r="G4686">
        <v>37</v>
      </c>
      <c r="H4686" t="s">
        <v>12672</v>
      </c>
      <c r="I4686" t="s">
        <v>38</v>
      </c>
      <c r="J4686" t="s">
        <v>12672</v>
      </c>
      <c r="L4686" t="s">
        <v>12673</v>
      </c>
      <c r="M4686">
        <v>114</v>
      </c>
      <c r="P4686">
        <v>0</v>
      </c>
      <c r="Q4686">
        <v>0</v>
      </c>
      <c r="R4686">
        <v>0</v>
      </c>
      <c r="S4686">
        <v>0</v>
      </c>
      <c r="T4686">
        <v>0</v>
      </c>
      <c r="V4686" t="s">
        <v>32</v>
      </c>
      <c r="W4686" t="s">
        <v>41</v>
      </c>
      <c r="X4686" t="s">
        <v>42</v>
      </c>
      <c r="Y4686">
        <v>1</v>
      </c>
      <c r="Z4686">
        <v>159</v>
      </c>
      <c r="AA4686">
        <v>159</v>
      </c>
      <c r="AC4686">
        <v>0.55100525221579111</v>
      </c>
    </row>
    <row r="4687" spans="1:29" x14ac:dyDescent="0.35">
      <c r="A4687" t="s">
        <v>10711</v>
      </c>
      <c r="B4687" t="s">
        <v>10712</v>
      </c>
      <c r="C4687">
        <v>6468</v>
      </c>
      <c r="D4687" t="s">
        <v>10683</v>
      </c>
      <c r="E4687">
        <v>2478</v>
      </c>
      <c r="F4687">
        <v>3</v>
      </c>
      <c r="G4687">
        <v>6</v>
      </c>
      <c r="L4687" t="s">
        <v>10703</v>
      </c>
      <c r="M4687">
        <v>50</v>
      </c>
      <c r="O4687">
        <v>32.5</v>
      </c>
      <c r="P4687">
        <v>1</v>
      </c>
      <c r="Q4687">
        <v>0</v>
      </c>
      <c r="R4687">
        <v>0</v>
      </c>
      <c r="S4687">
        <v>0</v>
      </c>
      <c r="T4687">
        <v>0</v>
      </c>
      <c r="V4687" t="s">
        <v>32</v>
      </c>
      <c r="W4687" t="s">
        <v>33</v>
      </c>
      <c r="Y4687">
        <v>0</v>
      </c>
      <c r="AC4687">
        <v>0.55102697179577065</v>
      </c>
    </row>
    <row r="4688" spans="1:29" x14ac:dyDescent="0.35">
      <c r="A4688" t="s">
        <v>6551</v>
      </c>
      <c r="B4688" t="s">
        <v>6552</v>
      </c>
      <c r="C4688">
        <v>7095</v>
      </c>
      <c r="D4688" t="s">
        <v>6455</v>
      </c>
      <c r="E4688">
        <v>1080</v>
      </c>
      <c r="F4688">
        <v>4.25</v>
      </c>
      <c r="G4688">
        <v>4</v>
      </c>
      <c r="H4688" t="s">
        <v>6456</v>
      </c>
      <c r="I4688" t="s">
        <v>38</v>
      </c>
      <c r="J4688" t="s">
        <v>6456</v>
      </c>
      <c r="L4688" t="s">
        <v>6553</v>
      </c>
      <c r="M4688">
        <v>25</v>
      </c>
      <c r="P4688">
        <v>0</v>
      </c>
      <c r="Q4688">
        <v>0</v>
      </c>
      <c r="R4688">
        <v>0</v>
      </c>
      <c r="S4688">
        <v>0</v>
      </c>
      <c r="T4688">
        <v>1</v>
      </c>
      <c r="U4688" t="s">
        <v>6459</v>
      </c>
      <c r="V4688" t="s">
        <v>32</v>
      </c>
      <c r="W4688" t="s">
        <v>41</v>
      </c>
      <c r="X4688" t="s">
        <v>59</v>
      </c>
      <c r="Y4688">
        <v>0</v>
      </c>
      <c r="AC4688">
        <v>0.55109845924834289</v>
      </c>
    </row>
    <row r="4689" spans="1:29" x14ac:dyDescent="0.35">
      <c r="A4689" t="s">
        <v>3260</v>
      </c>
      <c r="B4689" t="s">
        <v>3261</v>
      </c>
      <c r="C4689">
        <v>7101</v>
      </c>
      <c r="D4689" t="s">
        <v>3231</v>
      </c>
      <c r="E4689">
        <v>1706</v>
      </c>
      <c r="F4689">
        <v>2</v>
      </c>
      <c r="G4689">
        <v>1</v>
      </c>
      <c r="H4689" t="s">
        <v>3262</v>
      </c>
      <c r="I4689" t="s">
        <v>38</v>
      </c>
      <c r="J4689" t="s">
        <v>3262</v>
      </c>
      <c r="L4689" t="s">
        <v>3242</v>
      </c>
      <c r="M4689">
        <v>38</v>
      </c>
      <c r="P4689">
        <v>0</v>
      </c>
      <c r="Q4689">
        <v>0</v>
      </c>
      <c r="R4689">
        <v>0</v>
      </c>
      <c r="S4689">
        <v>0</v>
      </c>
      <c r="T4689">
        <v>0</v>
      </c>
      <c r="U4689" t="s">
        <v>3263</v>
      </c>
      <c r="V4689" t="s">
        <v>32</v>
      </c>
      <c r="W4689" t="s">
        <v>191</v>
      </c>
      <c r="X4689" t="s">
        <v>208</v>
      </c>
      <c r="Y4689">
        <v>0</v>
      </c>
      <c r="AC4689">
        <v>0.55122869919616235</v>
      </c>
    </row>
    <row r="4690" spans="1:29" x14ac:dyDescent="0.35">
      <c r="A4690" t="s">
        <v>2605</v>
      </c>
      <c r="B4690" t="s">
        <v>2606</v>
      </c>
      <c r="C4690">
        <v>5333</v>
      </c>
      <c r="D4690" t="s">
        <v>2318</v>
      </c>
      <c r="E4690">
        <v>1500</v>
      </c>
      <c r="F4690">
        <v>4.766</v>
      </c>
      <c r="G4690">
        <v>705</v>
      </c>
      <c r="H4690" t="s">
        <v>810</v>
      </c>
      <c r="I4690" t="s">
        <v>157</v>
      </c>
      <c r="J4690" t="s">
        <v>810</v>
      </c>
      <c r="L4690" t="s">
        <v>2445</v>
      </c>
      <c r="M4690">
        <v>20</v>
      </c>
      <c r="P4690">
        <v>0</v>
      </c>
      <c r="Q4690">
        <v>1</v>
      </c>
      <c r="R4690">
        <v>0</v>
      </c>
      <c r="S4690">
        <v>0</v>
      </c>
      <c r="T4690">
        <v>0</v>
      </c>
      <c r="U4690" t="s">
        <v>2446</v>
      </c>
      <c r="V4690" t="s">
        <v>160</v>
      </c>
      <c r="W4690" t="s">
        <v>394</v>
      </c>
      <c r="Y4690">
        <v>0</v>
      </c>
      <c r="AC4690">
        <v>0.55133626569872807</v>
      </c>
    </row>
    <row r="4691" spans="1:29" x14ac:dyDescent="0.35">
      <c r="A4691" t="s">
        <v>18002</v>
      </c>
      <c r="B4691" t="s">
        <v>18003</v>
      </c>
      <c r="C4691">
        <v>6216</v>
      </c>
      <c r="D4691" t="s">
        <v>17959</v>
      </c>
      <c r="E4691">
        <v>8418</v>
      </c>
      <c r="F4691">
        <v>3.8666999999999998</v>
      </c>
      <c r="G4691">
        <v>45</v>
      </c>
      <c r="H4691" t="s">
        <v>1132</v>
      </c>
      <c r="I4691" t="s">
        <v>803</v>
      </c>
      <c r="J4691" t="s">
        <v>18004</v>
      </c>
      <c r="K4691" t="s">
        <v>18005</v>
      </c>
      <c r="L4691" t="s">
        <v>18006</v>
      </c>
      <c r="M4691">
        <v>48</v>
      </c>
      <c r="O4691">
        <v>24</v>
      </c>
      <c r="P4691">
        <v>0</v>
      </c>
      <c r="Q4691">
        <v>0</v>
      </c>
      <c r="R4691">
        <v>1</v>
      </c>
      <c r="S4691">
        <v>0</v>
      </c>
      <c r="T4691">
        <v>0</v>
      </c>
      <c r="U4691" t="s">
        <v>18007</v>
      </c>
      <c r="V4691" t="s">
        <v>306</v>
      </c>
      <c r="W4691" t="s">
        <v>815</v>
      </c>
      <c r="X4691" t="s">
        <v>832</v>
      </c>
      <c r="Y4691">
        <v>0</v>
      </c>
      <c r="AC4691">
        <v>0.5516651172679421</v>
      </c>
    </row>
    <row r="4692" spans="1:29" x14ac:dyDescent="0.35">
      <c r="A4692" t="s">
        <v>12299</v>
      </c>
      <c r="B4692" t="s">
        <v>12300</v>
      </c>
      <c r="C4692">
        <v>6491</v>
      </c>
      <c r="D4692" t="s">
        <v>12253</v>
      </c>
      <c r="E4692">
        <v>8870</v>
      </c>
      <c r="F4692">
        <v>4.57</v>
      </c>
      <c r="G4692">
        <v>200</v>
      </c>
      <c r="H4692" t="s">
        <v>12301</v>
      </c>
      <c r="I4692" t="s">
        <v>803</v>
      </c>
      <c r="J4692">
        <v>1</v>
      </c>
      <c r="K4692" t="s">
        <v>2378</v>
      </c>
      <c r="L4692" t="s">
        <v>12302</v>
      </c>
      <c r="M4692">
        <v>24</v>
      </c>
      <c r="P4692">
        <v>0</v>
      </c>
      <c r="Q4692">
        <v>0</v>
      </c>
      <c r="R4692">
        <v>0</v>
      </c>
      <c r="S4692">
        <v>0</v>
      </c>
      <c r="T4692">
        <v>1</v>
      </c>
      <c r="U4692" t="s">
        <v>12303</v>
      </c>
      <c r="V4692" t="s">
        <v>306</v>
      </c>
      <c r="W4692" t="s">
        <v>823</v>
      </c>
      <c r="X4692" t="s">
        <v>855</v>
      </c>
      <c r="Y4692">
        <v>6</v>
      </c>
      <c r="Z4692">
        <v>24</v>
      </c>
      <c r="AA4692">
        <v>24</v>
      </c>
      <c r="AC4692">
        <v>0.55173901021003791</v>
      </c>
    </row>
    <row r="4693" spans="1:29" x14ac:dyDescent="0.35">
      <c r="A4693" t="s">
        <v>1308</v>
      </c>
      <c r="B4693" t="s">
        <v>1309</v>
      </c>
      <c r="C4693">
        <v>5746</v>
      </c>
      <c r="D4693" t="s">
        <v>1063</v>
      </c>
      <c r="E4693">
        <v>31809</v>
      </c>
      <c r="F4693">
        <v>4.4991000000000003</v>
      </c>
      <c r="G4693">
        <v>527</v>
      </c>
      <c r="M4693">
        <v>28</v>
      </c>
      <c r="P4693">
        <v>0</v>
      </c>
      <c r="Q4693">
        <v>0</v>
      </c>
      <c r="R4693">
        <v>0</v>
      </c>
      <c r="S4693">
        <v>0</v>
      </c>
      <c r="T4693">
        <v>0</v>
      </c>
      <c r="V4693" t="s">
        <v>1292</v>
      </c>
      <c r="W4693" t="s">
        <v>1293</v>
      </c>
      <c r="X4693" t="s">
        <v>1294</v>
      </c>
      <c r="Y4693">
        <v>0</v>
      </c>
      <c r="AC4693">
        <v>0.55184106532271338</v>
      </c>
    </row>
    <row r="4694" spans="1:29" x14ac:dyDescent="0.35">
      <c r="A4694" t="s">
        <v>14478</v>
      </c>
      <c r="B4694" t="s">
        <v>14479</v>
      </c>
      <c r="C4694">
        <v>3297</v>
      </c>
      <c r="D4694" t="s">
        <v>14441</v>
      </c>
      <c r="E4694">
        <v>8783</v>
      </c>
      <c r="F4694">
        <v>4.7792000000000003</v>
      </c>
      <c r="G4694">
        <v>480</v>
      </c>
      <c r="H4694" t="s">
        <v>3422</v>
      </c>
      <c r="I4694" t="s">
        <v>157</v>
      </c>
      <c r="J4694" t="s">
        <v>3422</v>
      </c>
      <c r="L4694" t="s">
        <v>14480</v>
      </c>
      <c r="M4694">
        <v>35</v>
      </c>
      <c r="P4694">
        <v>0</v>
      </c>
      <c r="Q4694">
        <v>0</v>
      </c>
      <c r="R4694">
        <v>0</v>
      </c>
      <c r="S4694">
        <v>0</v>
      </c>
      <c r="T4694">
        <v>0</v>
      </c>
      <c r="V4694" t="s">
        <v>172</v>
      </c>
      <c r="W4694" t="s">
        <v>6206</v>
      </c>
      <c r="X4694" t="s">
        <v>6206</v>
      </c>
      <c r="Y4694">
        <v>1</v>
      </c>
      <c r="Z4694">
        <v>18</v>
      </c>
      <c r="AA4694">
        <v>18</v>
      </c>
      <c r="AC4694">
        <v>0.55188381210396742</v>
      </c>
    </row>
    <row r="4695" spans="1:29" x14ac:dyDescent="0.35">
      <c r="A4695" t="s">
        <v>23126</v>
      </c>
      <c r="B4695" t="s">
        <v>23127</v>
      </c>
      <c r="C4695">
        <v>6160</v>
      </c>
      <c r="D4695" t="s">
        <v>22962</v>
      </c>
      <c r="E4695">
        <v>6925</v>
      </c>
      <c r="F4695">
        <v>4.5</v>
      </c>
      <c r="G4695">
        <v>4</v>
      </c>
      <c r="M4695">
        <v>39</v>
      </c>
      <c r="P4695">
        <v>1</v>
      </c>
      <c r="Q4695">
        <v>0</v>
      </c>
      <c r="R4695">
        <v>0</v>
      </c>
      <c r="S4695">
        <v>0</v>
      </c>
      <c r="T4695">
        <v>0</v>
      </c>
      <c r="V4695" t="s">
        <v>306</v>
      </c>
      <c r="W4695" t="s">
        <v>1138</v>
      </c>
      <c r="X4695" t="s">
        <v>1248</v>
      </c>
      <c r="Y4695">
        <v>0</v>
      </c>
      <c r="AC4695">
        <v>0.55195985665765679</v>
      </c>
    </row>
    <row r="4696" spans="1:29" x14ac:dyDescent="0.35">
      <c r="A4696" t="s">
        <v>32274</v>
      </c>
      <c r="B4696" t="s">
        <v>32275</v>
      </c>
      <c r="C4696">
        <v>6344</v>
      </c>
      <c r="D4696" t="s">
        <v>32237</v>
      </c>
      <c r="E4696">
        <v>27278</v>
      </c>
      <c r="F4696">
        <v>4.1632999999999996</v>
      </c>
      <c r="G4696">
        <v>98</v>
      </c>
      <c r="H4696" t="s">
        <v>12261</v>
      </c>
      <c r="I4696" t="s">
        <v>803</v>
      </c>
      <c r="J4696" t="s">
        <v>32276</v>
      </c>
      <c r="K4696" t="s">
        <v>32277</v>
      </c>
      <c r="L4696" t="s">
        <v>32272</v>
      </c>
      <c r="M4696">
        <v>48</v>
      </c>
      <c r="P4696">
        <v>1</v>
      </c>
      <c r="Q4696">
        <v>1</v>
      </c>
      <c r="R4696">
        <v>1</v>
      </c>
      <c r="S4696">
        <v>0</v>
      </c>
      <c r="T4696">
        <v>1</v>
      </c>
      <c r="U4696" t="s">
        <v>32273</v>
      </c>
      <c r="V4696" t="s">
        <v>306</v>
      </c>
      <c r="W4696" t="s">
        <v>815</v>
      </c>
      <c r="X4696" t="s">
        <v>840</v>
      </c>
      <c r="Y4696">
        <v>6</v>
      </c>
      <c r="Z4696">
        <v>48</v>
      </c>
      <c r="AA4696">
        <v>25</v>
      </c>
      <c r="AC4696">
        <v>0.55211767961156266</v>
      </c>
    </row>
    <row r="4697" spans="1:29" x14ac:dyDescent="0.35">
      <c r="A4697" t="s">
        <v>24497</v>
      </c>
      <c r="B4697" t="s">
        <v>24498</v>
      </c>
      <c r="C4697">
        <v>6317</v>
      </c>
      <c r="D4697" t="s">
        <v>24327</v>
      </c>
      <c r="E4697">
        <v>4072</v>
      </c>
      <c r="F4697">
        <v>4</v>
      </c>
      <c r="G4697">
        <v>10</v>
      </c>
      <c r="L4697" t="s">
        <v>24499</v>
      </c>
      <c r="M4697">
        <v>29</v>
      </c>
      <c r="P4697">
        <v>0</v>
      </c>
      <c r="Q4697">
        <v>1</v>
      </c>
      <c r="R4697">
        <v>0</v>
      </c>
      <c r="S4697">
        <v>0</v>
      </c>
      <c r="T4697">
        <v>1</v>
      </c>
      <c r="U4697" t="s">
        <v>24500</v>
      </c>
      <c r="V4697" t="s">
        <v>306</v>
      </c>
      <c r="W4697" t="s">
        <v>823</v>
      </c>
      <c r="X4697" t="s">
        <v>1091</v>
      </c>
      <c r="Y4697">
        <v>0</v>
      </c>
      <c r="AC4697">
        <v>0.55217029750895141</v>
      </c>
    </row>
    <row r="4698" spans="1:29" x14ac:dyDescent="0.35">
      <c r="A4698" t="s">
        <v>3163</v>
      </c>
      <c r="B4698" t="s">
        <v>3164</v>
      </c>
      <c r="C4698">
        <v>6372</v>
      </c>
      <c r="D4698" t="s">
        <v>3114</v>
      </c>
      <c r="E4698">
        <v>8244</v>
      </c>
      <c r="F4698">
        <v>4.5907999999999998</v>
      </c>
      <c r="G4698">
        <v>523</v>
      </c>
      <c r="H4698" t="s">
        <v>3165</v>
      </c>
      <c r="I4698" t="s">
        <v>157</v>
      </c>
      <c r="J4698" t="s">
        <v>3165</v>
      </c>
      <c r="L4698" t="s">
        <v>3166</v>
      </c>
      <c r="M4698">
        <v>23.95</v>
      </c>
      <c r="P4698">
        <v>0</v>
      </c>
      <c r="Q4698">
        <v>0</v>
      </c>
      <c r="R4698">
        <v>0</v>
      </c>
      <c r="S4698">
        <v>0</v>
      </c>
      <c r="T4698">
        <v>1</v>
      </c>
      <c r="U4698" t="s">
        <v>3162</v>
      </c>
      <c r="V4698" t="s">
        <v>222</v>
      </c>
      <c r="W4698" t="s">
        <v>244</v>
      </c>
      <c r="X4698" t="s">
        <v>245</v>
      </c>
      <c r="Y4698">
        <v>1</v>
      </c>
      <c r="Z4698">
        <v>29.95</v>
      </c>
      <c r="AA4698">
        <v>29.95</v>
      </c>
      <c r="AC4698">
        <v>0.55231013637332882</v>
      </c>
    </row>
    <row r="4699" spans="1:29" x14ac:dyDescent="0.35">
      <c r="A4699" t="s">
        <v>11975</v>
      </c>
      <c r="B4699" t="s">
        <v>11976</v>
      </c>
      <c r="C4699">
        <v>1063</v>
      </c>
      <c r="D4699" t="s">
        <v>11860</v>
      </c>
      <c r="E4699">
        <v>10888</v>
      </c>
      <c r="F4699">
        <v>4.1961000000000004</v>
      </c>
      <c r="G4699">
        <v>51</v>
      </c>
      <c r="H4699" t="s">
        <v>11977</v>
      </c>
      <c r="I4699" t="s">
        <v>803</v>
      </c>
      <c r="J4699" t="s">
        <v>11978</v>
      </c>
      <c r="K4699" t="s">
        <v>11979</v>
      </c>
      <c r="L4699" t="s">
        <v>11980</v>
      </c>
      <c r="M4699">
        <v>34</v>
      </c>
      <c r="P4699">
        <v>0</v>
      </c>
      <c r="Q4699">
        <v>0</v>
      </c>
      <c r="R4699">
        <v>0</v>
      </c>
      <c r="S4699">
        <v>0</v>
      </c>
      <c r="T4699">
        <v>0</v>
      </c>
      <c r="U4699" t="s">
        <v>11981</v>
      </c>
      <c r="V4699" t="s">
        <v>306</v>
      </c>
      <c r="W4699" t="s">
        <v>307</v>
      </c>
      <c r="X4699" t="s">
        <v>1212</v>
      </c>
      <c r="Y4699">
        <v>5</v>
      </c>
      <c r="Z4699">
        <v>34</v>
      </c>
      <c r="AA4699">
        <v>34</v>
      </c>
      <c r="AC4699">
        <v>0.55250255772368229</v>
      </c>
    </row>
    <row r="4700" spans="1:29" x14ac:dyDescent="0.35">
      <c r="A4700" t="s">
        <v>27706</v>
      </c>
      <c r="B4700" t="s">
        <v>27707</v>
      </c>
      <c r="C4700">
        <v>5626</v>
      </c>
      <c r="D4700" t="s">
        <v>27636</v>
      </c>
      <c r="E4700">
        <v>1457</v>
      </c>
      <c r="F4700">
        <v>4</v>
      </c>
      <c r="G4700">
        <v>1</v>
      </c>
      <c r="L4700" t="s">
        <v>27641</v>
      </c>
      <c r="M4700">
        <v>20</v>
      </c>
      <c r="P4700">
        <v>0</v>
      </c>
      <c r="Q4700">
        <v>0</v>
      </c>
      <c r="R4700">
        <v>0</v>
      </c>
      <c r="S4700">
        <v>1</v>
      </c>
      <c r="T4700">
        <v>0</v>
      </c>
      <c r="V4700" t="s">
        <v>93</v>
      </c>
      <c r="W4700" t="s">
        <v>33</v>
      </c>
      <c r="Y4700">
        <v>0</v>
      </c>
      <c r="AC4700">
        <v>0.55267497183643766</v>
      </c>
    </row>
    <row r="4701" spans="1:29" x14ac:dyDescent="0.35">
      <c r="A4701" t="s">
        <v>7468</v>
      </c>
      <c r="B4701" t="s">
        <v>7469</v>
      </c>
      <c r="C4701">
        <v>6219</v>
      </c>
      <c r="D4701" t="s">
        <v>7319</v>
      </c>
      <c r="E4701">
        <v>4932</v>
      </c>
      <c r="F4701">
        <v>4.3226000000000004</v>
      </c>
      <c r="G4701">
        <v>31</v>
      </c>
      <c r="H4701" t="s">
        <v>2589</v>
      </c>
      <c r="I4701" t="s">
        <v>157</v>
      </c>
      <c r="J4701" t="s">
        <v>2589</v>
      </c>
      <c r="L4701" t="s">
        <v>7470</v>
      </c>
      <c r="M4701">
        <v>58</v>
      </c>
      <c r="P4701">
        <v>0</v>
      </c>
      <c r="Q4701">
        <v>0</v>
      </c>
      <c r="R4701">
        <v>1</v>
      </c>
      <c r="S4701">
        <v>0</v>
      </c>
      <c r="T4701">
        <v>0</v>
      </c>
      <c r="U4701" t="s">
        <v>7471</v>
      </c>
      <c r="V4701" t="s">
        <v>306</v>
      </c>
      <c r="W4701" t="s">
        <v>815</v>
      </c>
      <c r="X4701" t="s">
        <v>1605</v>
      </c>
      <c r="Y4701">
        <v>0</v>
      </c>
      <c r="AC4701">
        <v>0.552704303256212</v>
      </c>
    </row>
    <row r="4702" spans="1:29" x14ac:dyDescent="0.35">
      <c r="A4702" t="s">
        <v>8366</v>
      </c>
      <c r="B4702" t="s">
        <v>8367</v>
      </c>
      <c r="C4702">
        <v>4372</v>
      </c>
      <c r="D4702" t="s">
        <v>8306</v>
      </c>
      <c r="E4702">
        <v>2722</v>
      </c>
      <c r="F4702">
        <v>4.0114000000000001</v>
      </c>
      <c r="G4702">
        <v>88</v>
      </c>
      <c r="H4702" t="s">
        <v>115</v>
      </c>
      <c r="I4702" t="s">
        <v>157</v>
      </c>
      <c r="J4702" t="s">
        <v>115</v>
      </c>
      <c r="L4702" t="s">
        <v>8368</v>
      </c>
      <c r="M4702">
        <v>132</v>
      </c>
      <c r="P4702">
        <v>0</v>
      </c>
      <c r="Q4702">
        <v>0</v>
      </c>
      <c r="R4702">
        <v>0</v>
      </c>
      <c r="S4702">
        <v>0</v>
      </c>
      <c r="T4702">
        <v>0</v>
      </c>
      <c r="V4702" t="s">
        <v>394</v>
      </c>
      <c r="W4702" t="s">
        <v>395</v>
      </c>
      <c r="X4702" t="s">
        <v>395</v>
      </c>
      <c r="Y4702">
        <v>0</v>
      </c>
      <c r="AC4702">
        <v>0.55275690869141081</v>
      </c>
    </row>
    <row r="4703" spans="1:29" x14ac:dyDescent="0.35">
      <c r="A4703" t="s">
        <v>5593</v>
      </c>
      <c r="B4703" t="s">
        <v>5594</v>
      </c>
      <c r="C4703">
        <v>2082</v>
      </c>
      <c r="D4703" t="s">
        <v>5426</v>
      </c>
      <c r="E4703">
        <v>282</v>
      </c>
      <c r="H4703" t="s">
        <v>115</v>
      </c>
      <c r="I4703" t="s">
        <v>157</v>
      </c>
      <c r="J4703" t="s">
        <v>115</v>
      </c>
      <c r="L4703" t="s">
        <v>5595</v>
      </c>
      <c r="M4703">
        <v>49</v>
      </c>
      <c r="P4703">
        <v>0</v>
      </c>
      <c r="Q4703">
        <v>1</v>
      </c>
      <c r="R4703">
        <v>1</v>
      </c>
      <c r="S4703">
        <v>0</v>
      </c>
      <c r="T4703">
        <v>0</v>
      </c>
      <c r="U4703" t="s">
        <v>5596</v>
      </c>
      <c r="V4703" t="s">
        <v>394</v>
      </c>
      <c r="W4703" t="s">
        <v>395</v>
      </c>
      <c r="X4703" t="s">
        <v>395</v>
      </c>
      <c r="Y4703">
        <v>0</v>
      </c>
      <c r="AC4703">
        <v>0.5530003772954265</v>
      </c>
    </row>
    <row r="4704" spans="1:29" x14ac:dyDescent="0.35">
      <c r="A4704" t="s">
        <v>21697</v>
      </c>
      <c r="B4704" t="s">
        <v>21698</v>
      </c>
      <c r="C4704">
        <v>7055</v>
      </c>
      <c r="D4704" t="s">
        <v>21568</v>
      </c>
      <c r="E4704">
        <v>6267</v>
      </c>
      <c r="F4704">
        <v>3.5</v>
      </c>
      <c r="G4704">
        <v>8</v>
      </c>
      <c r="L4704" t="s">
        <v>21699</v>
      </c>
      <c r="M4704">
        <v>69</v>
      </c>
      <c r="P4704">
        <v>1</v>
      </c>
      <c r="Q4704">
        <v>0</v>
      </c>
      <c r="R4704">
        <v>0</v>
      </c>
      <c r="S4704">
        <v>0</v>
      </c>
      <c r="T4704">
        <v>1</v>
      </c>
      <c r="U4704" t="s">
        <v>21683</v>
      </c>
      <c r="V4704" t="s">
        <v>306</v>
      </c>
      <c r="W4704" t="s">
        <v>815</v>
      </c>
      <c r="X4704" t="s">
        <v>869</v>
      </c>
      <c r="Y4704">
        <v>0</v>
      </c>
      <c r="AC4704">
        <v>0.55304487616036335</v>
      </c>
    </row>
    <row r="4705" spans="1:29" x14ac:dyDescent="0.35">
      <c r="A4705" t="s">
        <v>27366</v>
      </c>
      <c r="B4705" t="s">
        <v>27367</v>
      </c>
      <c r="C4705">
        <v>3990</v>
      </c>
      <c r="D4705" t="s">
        <v>27221</v>
      </c>
      <c r="E4705">
        <v>5941</v>
      </c>
      <c r="F4705">
        <v>3.9268999999999998</v>
      </c>
      <c r="G4705">
        <v>424</v>
      </c>
      <c r="H4705" t="s">
        <v>27331</v>
      </c>
      <c r="I4705" t="s">
        <v>157</v>
      </c>
      <c r="J4705" t="s">
        <v>27331</v>
      </c>
      <c r="L4705" t="s">
        <v>27368</v>
      </c>
      <c r="M4705">
        <v>42</v>
      </c>
      <c r="P4705">
        <v>0</v>
      </c>
      <c r="Q4705">
        <v>0</v>
      </c>
      <c r="R4705">
        <v>0</v>
      </c>
      <c r="S4705">
        <v>0</v>
      </c>
      <c r="T4705">
        <v>0</v>
      </c>
      <c r="U4705" t="s">
        <v>27369</v>
      </c>
      <c r="V4705" t="s">
        <v>306</v>
      </c>
      <c r="W4705" t="s">
        <v>815</v>
      </c>
      <c r="X4705" t="s">
        <v>1605</v>
      </c>
      <c r="Y4705">
        <v>1</v>
      </c>
      <c r="Z4705">
        <v>16</v>
      </c>
      <c r="AA4705">
        <v>16</v>
      </c>
      <c r="AC4705">
        <v>0.5530525347596883</v>
      </c>
    </row>
    <row r="4706" spans="1:29" x14ac:dyDescent="0.35">
      <c r="A4706" t="s">
        <v>28500</v>
      </c>
      <c r="B4706" t="s">
        <v>28501</v>
      </c>
      <c r="C4706">
        <v>5648</v>
      </c>
      <c r="D4706" t="s">
        <v>28460</v>
      </c>
      <c r="E4706">
        <v>121421</v>
      </c>
      <c r="F4706">
        <v>4.2539999999999996</v>
      </c>
      <c r="G4706">
        <v>3547</v>
      </c>
      <c r="H4706" t="s">
        <v>1602</v>
      </c>
      <c r="I4706" t="s">
        <v>803</v>
      </c>
      <c r="J4706" t="s">
        <v>28502</v>
      </c>
      <c r="K4706" t="s">
        <v>28503</v>
      </c>
      <c r="L4706" t="s">
        <v>28504</v>
      </c>
      <c r="M4706">
        <v>40</v>
      </c>
      <c r="P4706">
        <v>0</v>
      </c>
      <c r="Q4706">
        <v>0</v>
      </c>
      <c r="R4706">
        <v>0</v>
      </c>
      <c r="S4706">
        <v>0</v>
      </c>
      <c r="T4706">
        <v>0</v>
      </c>
      <c r="U4706" t="s">
        <v>28505</v>
      </c>
      <c r="V4706" t="s">
        <v>306</v>
      </c>
      <c r="W4706" t="s">
        <v>815</v>
      </c>
      <c r="X4706" t="s">
        <v>1926</v>
      </c>
      <c r="Y4706">
        <v>19</v>
      </c>
      <c r="Z4706">
        <v>40</v>
      </c>
      <c r="AA4706">
        <v>16</v>
      </c>
      <c r="AC4706">
        <v>0.5531468732043856</v>
      </c>
    </row>
    <row r="4707" spans="1:29" x14ac:dyDescent="0.35">
      <c r="A4707" t="s">
        <v>11751</v>
      </c>
      <c r="B4707" t="s">
        <v>11752</v>
      </c>
      <c r="C4707">
        <v>6309</v>
      </c>
      <c r="D4707" t="s">
        <v>11687</v>
      </c>
      <c r="E4707">
        <v>3354</v>
      </c>
      <c r="F4707">
        <v>3.5556000000000001</v>
      </c>
      <c r="G4707">
        <v>27</v>
      </c>
      <c r="I4707" t="s">
        <v>803</v>
      </c>
      <c r="J4707" t="s">
        <v>11753</v>
      </c>
      <c r="L4707" t="s">
        <v>11754</v>
      </c>
      <c r="M4707">
        <v>48</v>
      </c>
      <c r="P4707">
        <v>0</v>
      </c>
      <c r="Q4707">
        <v>0</v>
      </c>
      <c r="R4707">
        <v>0</v>
      </c>
      <c r="S4707">
        <v>0</v>
      </c>
      <c r="T4707">
        <v>0</v>
      </c>
      <c r="U4707" t="s">
        <v>11755</v>
      </c>
      <c r="V4707" t="s">
        <v>394</v>
      </c>
      <c r="W4707" t="s">
        <v>33</v>
      </c>
      <c r="Y4707">
        <v>1</v>
      </c>
      <c r="Z4707">
        <v>48</v>
      </c>
      <c r="AA4707">
        <v>48</v>
      </c>
      <c r="AC4707">
        <v>0.55323595407537896</v>
      </c>
    </row>
    <row r="4708" spans="1:29" x14ac:dyDescent="0.35">
      <c r="A4708" t="s">
        <v>1461</v>
      </c>
      <c r="B4708" t="s">
        <v>1462</v>
      </c>
      <c r="C4708">
        <v>5746</v>
      </c>
      <c r="D4708" t="s">
        <v>1063</v>
      </c>
      <c r="E4708">
        <v>8228</v>
      </c>
      <c r="F4708">
        <v>3.5385</v>
      </c>
      <c r="G4708">
        <v>13</v>
      </c>
      <c r="H4708" t="s">
        <v>1251</v>
      </c>
      <c r="I4708" t="s">
        <v>803</v>
      </c>
      <c r="J4708" t="s">
        <v>1463</v>
      </c>
      <c r="K4708" t="s">
        <v>1464</v>
      </c>
      <c r="L4708" t="s">
        <v>1465</v>
      </c>
      <c r="M4708">
        <v>34</v>
      </c>
      <c r="P4708">
        <v>0</v>
      </c>
      <c r="Q4708">
        <v>0</v>
      </c>
      <c r="R4708">
        <v>0</v>
      </c>
      <c r="S4708">
        <v>0</v>
      </c>
      <c r="T4708">
        <v>0</v>
      </c>
      <c r="U4708" t="s">
        <v>1466</v>
      </c>
      <c r="V4708" t="s">
        <v>306</v>
      </c>
      <c r="W4708" t="s">
        <v>815</v>
      </c>
      <c r="X4708" t="s">
        <v>840</v>
      </c>
      <c r="Y4708">
        <v>5</v>
      </c>
      <c r="Z4708">
        <v>34</v>
      </c>
      <c r="AA4708">
        <v>34</v>
      </c>
      <c r="AC4708">
        <v>0.55338915430072733</v>
      </c>
    </row>
    <row r="4709" spans="1:29" x14ac:dyDescent="0.35">
      <c r="A4709" t="s">
        <v>28607</v>
      </c>
      <c r="B4709" t="s">
        <v>28608</v>
      </c>
      <c r="C4709">
        <v>5648</v>
      </c>
      <c r="D4709" t="s">
        <v>28460</v>
      </c>
      <c r="E4709">
        <v>37307</v>
      </c>
      <c r="F4709">
        <v>4.2152000000000003</v>
      </c>
      <c r="G4709">
        <v>79</v>
      </c>
      <c r="I4709" t="s">
        <v>803</v>
      </c>
      <c r="J4709" t="s">
        <v>28609</v>
      </c>
      <c r="K4709" t="s">
        <v>25062</v>
      </c>
      <c r="L4709" t="s">
        <v>28610</v>
      </c>
      <c r="M4709">
        <v>16</v>
      </c>
      <c r="P4709">
        <v>0</v>
      </c>
      <c r="Q4709">
        <v>0</v>
      </c>
      <c r="R4709">
        <v>1</v>
      </c>
      <c r="S4709">
        <v>0</v>
      </c>
      <c r="T4709">
        <v>0</v>
      </c>
      <c r="U4709" t="s">
        <v>28463</v>
      </c>
      <c r="V4709" t="s">
        <v>306</v>
      </c>
      <c r="W4709" t="s">
        <v>863</v>
      </c>
      <c r="X4709" t="s">
        <v>864</v>
      </c>
      <c r="Y4709">
        <v>0</v>
      </c>
      <c r="AC4709">
        <v>0.55344948261978943</v>
      </c>
    </row>
    <row r="4710" spans="1:29" x14ac:dyDescent="0.35">
      <c r="A4710" t="s">
        <v>15052</v>
      </c>
      <c r="B4710" t="s">
        <v>15053</v>
      </c>
      <c r="C4710">
        <v>6254</v>
      </c>
      <c r="D4710" t="s">
        <v>15031</v>
      </c>
      <c r="E4710">
        <v>26083</v>
      </c>
      <c r="F4710">
        <v>3.5205000000000002</v>
      </c>
      <c r="G4710">
        <v>146</v>
      </c>
      <c r="H4710" t="s">
        <v>1070</v>
      </c>
      <c r="I4710" t="s">
        <v>803</v>
      </c>
      <c r="J4710" t="s">
        <v>7071</v>
      </c>
      <c r="K4710" t="s">
        <v>15054</v>
      </c>
      <c r="M4710">
        <v>22</v>
      </c>
      <c r="P4710">
        <v>0</v>
      </c>
      <c r="Q4710">
        <v>0</v>
      </c>
      <c r="R4710">
        <v>0</v>
      </c>
      <c r="S4710">
        <v>0</v>
      </c>
      <c r="T4710">
        <v>0</v>
      </c>
      <c r="V4710" t="s">
        <v>306</v>
      </c>
      <c r="W4710" t="s">
        <v>307</v>
      </c>
      <c r="X4710" t="s">
        <v>308</v>
      </c>
      <c r="Y4710">
        <v>4</v>
      </c>
      <c r="Z4710">
        <v>22</v>
      </c>
      <c r="AA4710">
        <v>22</v>
      </c>
      <c r="AC4710">
        <v>0.55345011785228004</v>
      </c>
    </row>
    <row r="4711" spans="1:29" x14ac:dyDescent="0.35">
      <c r="A4711" t="s">
        <v>21300</v>
      </c>
      <c r="B4711" t="s">
        <v>21301</v>
      </c>
      <c r="C4711">
        <v>7025</v>
      </c>
      <c r="D4711" t="s">
        <v>21247</v>
      </c>
      <c r="E4711">
        <v>10755</v>
      </c>
      <c r="F4711">
        <v>4.3350999999999997</v>
      </c>
      <c r="G4711">
        <v>194</v>
      </c>
      <c r="H4711" t="s">
        <v>21255</v>
      </c>
      <c r="I4711" t="s">
        <v>38</v>
      </c>
      <c r="J4711" t="s">
        <v>21255</v>
      </c>
      <c r="L4711" t="s">
        <v>21289</v>
      </c>
      <c r="M4711">
        <v>35</v>
      </c>
      <c r="P4711">
        <v>0</v>
      </c>
      <c r="Q4711">
        <v>0</v>
      </c>
      <c r="R4711">
        <v>0</v>
      </c>
      <c r="S4711">
        <v>0</v>
      </c>
      <c r="T4711">
        <v>0</v>
      </c>
      <c r="U4711" t="s">
        <v>21252</v>
      </c>
      <c r="V4711" t="s">
        <v>32</v>
      </c>
      <c r="W4711" t="s">
        <v>41</v>
      </c>
      <c r="X4711" t="s">
        <v>42</v>
      </c>
      <c r="Y4711">
        <v>0</v>
      </c>
      <c r="AC4711">
        <v>0.55345445142714222</v>
      </c>
    </row>
    <row r="4712" spans="1:29" x14ac:dyDescent="0.35">
      <c r="A4712" t="s">
        <v>12455</v>
      </c>
      <c r="B4712" t="s">
        <v>12456</v>
      </c>
      <c r="C4712">
        <v>6490</v>
      </c>
      <c r="D4712" t="s">
        <v>12385</v>
      </c>
      <c r="E4712">
        <v>5169</v>
      </c>
      <c r="F4712">
        <v>4.1538000000000004</v>
      </c>
      <c r="G4712">
        <v>13</v>
      </c>
      <c r="M4712">
        <v>39</v>
      </c>
      <c r="P4712">
        <v>0</v>
      </c>
      <c r="Q4712">
        <v>0</v>
      </c>
      <c r="R4712">
        <v>0</v>
      </c>
      <c r="S4712">
        <v>0</v>
      </c>
      <c r="T4712">
        <v>1</v>
      </c>
      <c r="U4712" t="s">
        <v>4960</v>
      </c>
      <c r="V4712" t="s">
        <v>306</v>
      </c>
      <c r="W4712" t="s">
        <v>1138</v>
      </c>
      <c r="X4712" t="s">
        <v>1248</v>
      </c>
      <c r="Y4712">
        <v>0</v>
      </c>
      <c r="AC4712">
        <v>0.55352391105017607</v>
      </c>
    </row>
    <row r="4713" spans="1:29" x14ac:dyDescent="0.35">
      <c r="A4713" t="s">
        <v>24833</v>
      </c>
      <c r="B4713" t="s">
        <v>24834</v>
      </c>
      <c r="C4713">
        <v>6367</v>
      </c>
      <c r="D4713" t="s">
        <v>24742</v>
      </c>
      <c r="E4713">
        <v>5874</v>
      </c>
      <c r="F4713">
        <v>4.319</v>
      </c>
      <c r="G4713">
        <v>116</v>
      </c>
      <c r="H4713" t="s">
        <v>24829</v>
      </c>
      <c r="I4713" t="s">
        <v>803</v>
      </c>
      <c r="J4713" t="s">
        <v>24830</v>
      </c>
      <c r="K4713" t="s">
        <v>1396</v>
      </c>
      <c r="L4713" t="s">
        <v>24831</v>
      </c>
      <c r="M4713">
        <v>26</v>
      </c>
      <c r="P4713">
        <v>0</v>
      </c>
      <c r="Q4713">
        <v>0</v>
      </c>
      <c r="R4713">
        <v>0</v>
      </c>
      <c r="S4713">
        <v>0</v>
      </c>
      <c r="T4713">
        <v>1</v>
      </c>
      <c r="U4713" t="s">
        <v>24832</v>
      </c>
      <c r="V4713" t="s">
        <v>306</v>
      </c>
      <c r="W4713" t="s">
        <v>823</v>
      </c>
      <c r="X4713" t="s">
        <v>855</v>
      </c>
      <c r="Y4713">
        <v>0</v>
      </c>
      <c r="AC4713">
        <v>0.55366510641960287</v>
      </c>
    </row>
    <row r="4714" spans="1:29" x14ac:dyDescent="0.35">
      <c r="A4714" t="s">
        <v>20854</v>
      </c>
      <c r="B4714" t="s">
        <v>20855</v>
      </c>
      <c r="C4714">
        <v>3976</v>
      </c>
      <c r="D4714" t="s">
        <v>20665</v>
      </c>
      <c r="E4714">
        <v>28551</v>
      </c>
      <c r="F4714">
        <v>3.5045000000000002</v>
      </c>
      <c r="G4714">
        <v>111</v>
      </c>
      <c r="H4714" t="s">
        <v>2868</v>
      </c>
      <c r="I4714" t="s">
        <v>803</v>
      </c>
      <c r="J4714" t="s">
        <v>5042</v>
      </c>
      <c r="K4714" t="s">
        <v>20856</v>
      </c>
      <c r="L4714" t="s">
        <v>20857</v>
      </c>
      <c r="M4714">
        <v>30</v>
      </c>
      <c r="P4714">
        <v>0</v>
      </c>
      <c r="Q4714">
        <v>0</v>
      </c>
      <c r="R4714">
        <v>0</v>
      </c>
      <c r="S4714">
        <v>0</v>
      </c>
      <c r="T4714">
        <v>0</v>
      </c>
      <c r="U4714" t="s">
        <v>20858</v>
      </c>
      <c r="V4714" t="s">
        <v>306</v>
      </c>
      <c r="W4714" t="s">
        <v>815</v>
      </c>
      <c r="X4714" t="s">
        <v>2900</v>
      </c>
      <c r="Y4714">
        <v>3</v>
      </c>
      <c r="Z4714">
        <v>30</v>
      </c>
      <c r="AA4714">
        <v>30</v>
      </c>
      <c r="AC4714">
        <v>0.55376038825389762</v>
      </c>
    </row>
    <row r="4715" spans="1:29" x14ac:dyDescent="0.35">
      <c r="A4715" t="s">
        <v>26908</v>
      </c>
      <c r="B4715" t="s">
        <v>26909</v>
      </c>
      <c r="C4715">
        <v>6084</v>
      </c>
      <c r="D4715" t="s">
        <v>26910</v>
      </c>
      <c r="E4715">
        <v>112101</v>
      </c>
      <c r="F4715">
        <v>4.0810000000000004</v>
      </c>
      <c r="G4715">
        <v>2951</v>
      </c>
      <c r="H4715" t="s">
        <v>26911</v>
      </c>
      <c r="I4715" t="s">
        <v>157</v>
      </c>
      <c r="J4715" t="s">
        <v>26911</v>
      </c>
      <c r="L4715" t="s">
        <v>26912</v>
      </c>
      <c r="M4715">
        <v>245</v>
      </c>
      <c r="P4715">
        <v>0</v>
      </c>
      <c r="Q4715">
        <v>0</v>
      </c>
      <c r="R4715">
        <v>0</v>
      </c>
      <c r="S4715">
        <v>0</v>
      </c>
      <c r="T4715">
        <v>0</v>
      </c>
      <c r="U4715" t="s">
        <v>26913</v>
      </c>
      <c r="V4715" t="s">
        <v>394</v>
      </c>
      <c r="W4715" t="s">
        <v>395</v>
      </c>
      <c r="X4715" t="s">
        <v>2307</v>
      </c>
      <c r="Y4715">
        <v>3</v>
      </c>
      <c r="Z4715">
        <v>325</v>
      </c>
      <c r="AA4715">
        <v>99</v>
      </c>
      <c r="AC4715">
        <v>0.55393574343534702</v>
      </c>
    </row>
    <row r="4716" spans="1:29" x14ac:dyDescent="0.35">
      <c r="A4716" t="s">
        <v>7423</v>
      </c>
      <c r="B4716" t="s">
        <v>7424</v>
      </c>
      <c r="C4716">
        <v>6219</v>
      </c>
      <c r="D4716" t="s">
        <v>7319</v>
      </c>
      <c r="E4716">
        <v>15504</v>
      </c>
      <c r="F4716">
        <v>4.7942999999999998</v>
      </c>
      <c r="G4716">
        <v>559</v>
      </c>
      <c r="H4716" t="s">
        <v>7425</v>
      </c>
      <c r="I4716" t="s">
        <v>157</v>
      </c>
      <c r="J4716" t="s">
        <v>7425</v>
      </c>
      <c r="L4716" t="s">
        <v>7350</v>
      </c>
      <c r="M4716">
        <v>18</v>
      </c>
      <c r="P4716">
        <v>0</v>
      </c>
      <c r="Q4716">
        <v>0</v>
      </c>
      <c r="R4716">
        <v>0</v>
      </c>
      <c r="S4716">
        <v>0</v>
      </c>
      <c r="T4716">
        <v>0</v>
      </c>
      <c r="U4716" t="s">
        <v>7351</v>
      </c>
      <c r="V4716" t="s">
        <v>160</v>
      </c>
      <c r="W4716" t="s">
        <v>394</v>
      </c>
      <c r="Y4716">
        <v>0</v>
      </c>
      <c r="AC4716">
        <v>0.55402641521397455</v>
      </c>
    </row>
    <row r="4717" spans="1:29" x14ac:dyDescent="0.35">
      <c r="A4717" t="s">
        <v>25536</v>
      </c>
      <c r="B4717" t="s">
        <v>25537</v>
      </c>
      <c r="C4717">
        <v>3902</v>
      </c>
      <c r="D4717" t="s">
        <v>25136</v>
      </c>
      <c r="E4717">
        <v>25186</v>
      </c>
      <c r="F4717">
        <v>3.8132999999999999</v>
      </c>
      <c r="G4717">
        <v>75</v>
      </c>
      <c r="H4717" t="s">
        <v>1070</v>
      </c>
      <c r="I4717" t="s">
        <v>803</v>
      </c>
      <c r="J4717" t="s">
        <v>25538</v>
      </c>
      <c r="K4717" t="s">
        <v>25539</v>
      </c>
      <c r="M4717">
        <v>10</v>
      </c>
      <c r="P4717">
        <v>1</v>
      </c>
      <c r="Q4717">
        <v>0</v>
      </c>
      <c r="R4717">
        <v>0</v>
      </c>
      <c r="S4717">
        <v>0</v>
      </c>
      <c r="T4717">
        <v>1</v>
      </c>
      <c r="V4717" t="s">
        <v>306</v>
      </c>
      <c r="W4717" t="s">
        <v>307</v>
      </c>
      <c r="X4717" t="s">
        <v>1087</v>
      </c>
      <c r="Y4717">
        <v>6</v>
      </c>
      <c r="Z4717">
        <v>10</v>
      </c>
      <c r="AA4717">
        <v>10</v>
      </c>
      <c r="AC4717">
        <v>0.55411363707362493</v>
      </c>
    </row>
    <row r="4718" spans="1:29" x14ac:dyDescent="0.35">
      <c r="A4718" t="s">
        <v>26403</v>
      </c>
      <c r="B4718" t="s">
        <v>26404</v>
      </c>
      <c r="C4718">
        <v>6314</v>
      </c>
      <c r="D4718" t="s">
        <v>26387</v>
      </c>
      <c r="E4718">
        <v>7756</v>
      </c>
      <c r="F4718">
        <v>4.2571000000000003</v>
      </c>
      <c r="G4718">
        <v>140</v>
      </c>
      <c r="H4718" t="s">
        <v>195</v>
      </c>
      <c r="I4718" t="s">
        <v>157</v>
      </c>
      <c r="J4718" t="s">
        <v>195</v>
      </c>
      <c r="L4718" t="s">
        <v>26405</v>
      </c>
      <c r="M4718">
        <v>48</v>
      </c>
      <c r="P4718">
        <v>0</v>
      </c>
      <c r="Q4718">
        <v>0</v>
      </c>
      <c r="R4718">
        <v>0</v>
      </c>
      <c r="S4718">
        <v>0</v>
      </c>
      <c r="T4718">
        <v>1</v>
      </c>
      <c r="U4718" t="s">
        <v>26406</v>
      </c>
      <c r="V4718" t="s">
        <v>394</v>
      </c>
      <c r="W4718" t="s">
        <v>395</v>
      </c>
      <c r="X4718" t="s">
        <v>395</v>
      </c>
      <c r="Y4718">
        <v>0</v>
      </c>
      <c r="AC4718">
        <v>0.55419845255546341</v>
      </c>
    </row>
    <row r="4719" spans="1:29" x14ac:dyDescent="0.35">
      <c r="A4719" t="s">
        <v>9403</v>
      </c>
      <c r="B4719" t="s">
        <v>9404</v>
      </c>
      <c r="C4719">
        <v>7081</v>
      </c>
      <c r="D4719" t="s">
        <v>9400</v>
      </c>
      <c r="E4719">
        <v>655</v>
      </c>
      <c r="F4719">
        <v>5</v>
      </c>
      <c r="G4719">
        <v>1</v>
      </c>
      <c r="L4719" t="s">
        <v>9405</v>
      </c>
      <c r="M4719">
        <v>50</v>
      </c>
      <c r="P4719">
        <v>1</v>
      </c>
      <c r="Q4719">
        <v>0</v>
      </c>
      <c r="R4719">
        <v>1</v>
      </c>
      <c r="S4719">
        <v>1</v>
      </c>
      <c r="T4719">
        <v>0</v>
      </c>
      <c r="U4719" t="s">
        <v>9406</v>
      </c>
      <c r="V4719" t="s">
        <v>394</v>
      </c>
      <c r="W4719" t="s">
        <v>33</v>
      </c>
      <c r="Y4719">
        <v>0</v>
      </c>
      <c r="AC4719">
        <v>0.5542085120685013</v>
      </c>
    </row>
    <row r="4720" spans="1:29" x14ac:dyDescent="0.35">
      <c r="A4720" t="s">
        <v>31238</v>
      </c>
      <c r="B4720" t="s">
        <v>31239</v>
      </c>
      <c r="C4720">
        <v>1169</v>
      </c>
      <c r="D4720" t="s">
        <v>31140</v>
      </c>
      <c r="E4720">
        <v>2140</v>
      </c>
      <c r="F4720">
        <v>4.4551999999999996</v>
      </c>
      <c r="G4720">
        <v>134</v>
      </c>
      <c r="I4720" t="s">
        <v>803</v>
      </c>
      <c r="J4720" t="s">
        <v>31240</v>
      </c>
      <c r="L4720" t="s">
        <v>31241</v>
      </c>
      <c r="M4720">
        <v>30</v>
      </c>
      <c r="P4720">
        <v>0</v>
      </c>
      <c r="Q4720">
        <v>0</v>
      </c>
      <c r="R4720">
        <v>0</v>
      </c>
      <c r="S4720">
        <v>0</v>
      </c>
      <c r="T4720">
        <v>0</v>
      </c>
      <c r="U4720" t="s">
        <v>31242</v>
      </c>
      <c r="V4720" t="s">
        <v>306</v>
      </c>
      <c r="W4720" t="s">
        <v>307</v>
      </c>
      <c r="X4720" t="s">
        <v>1087</v>
      </c>
      <c r="Y4720">
        <v>19</v>
      </c>
      <c r="Z4720">
        <v>30</v>
      </c>
      <c r="AA4720">
        <v>30</v>
      </c>
      <c r="AC4720">
        <v>0.55422115226857183</v>
      </c>
    </row>
    <row r="4721" spans="1:29" x14ac:dyDescent="0.35">
      <c r="A4721" t="s">
        <v>24310</v>
      </c>
      <c r="B4721" t="s">
        <v>24311</v>
      </c>
      <c r="C4721">
        <v>6475</v>
      </c>
      <c r="D4721" t="s">
        <v>24277</v>
      </c>
      <c r="E4721">
        <v>1919</v>
      </c>
      <c r="F4721">
        <v>4.6364000000000001</v>
      </c>
      <c r="G4721">
        <v>22</v>
      </c>
      <c r="M4721">
        <v>70</v>
      </c>
      <c r="P4721">
        <v>0</v>
      </c>
      <c r="Q4721">
        <v>0</v>
      </c>
      <c r="R4721">
        <v>0</v>
      </c>
      <c r="S4721">
        <v>0</v>
      </c>
      <c r="T4721">
        <v>0</v>
      </c>
      <c r="U4721" t="s">
        <v>24312</v>
      </c>
      <c r="V4721" t="s">
        <v>394</v>
      </c>
      <c r="W4721" t="s">
        <v>2075</v>
      </c>
      <c r="X4721" t="s">
        <v>2076</v>
      </c>
      <c r="Y4721">
        <v>0</v>
      </c>
      <c r="AC4721">
        <v>0.55425788795291797</v>
      </c>
    </row>
    <row r="4722" spans="1:29" x14ac:dyDescent="0.35">
      <c r="A4722" t="s">
        <v>20200</v>
      </c>
      <c r="B4722" t="s">
        <v>20201</v>
      </c>
      <c r="C4722">
        <v>6182</v>
      </c>
      <c r="D4722" t="s">
        <v>20034</v>
      </c>
      <c r="E4722">
        <v>9555</v>
      </c>
      <c r="F4722">
        <v>3.9582999999999999</v>
      </c>
      <c r="G4722">
        <v>24</v>
      </c>
      <c r="H4722" t="s">
        <v>2288</v>
      </c>
      <c r="I4722" t="s">
        <v>157</v>
      </c>
      <c r="J4722" t="s">
        <v>2288</v>
      </c>
      <c r="L4722" t="s">
        <v>20202</v>
      </c>
      <c r="M4722">
        <v>16</v>
      </c>
      <c r="P4722">
        <v>0</v>
      </c>
      <c r="Q4722">
        <v>0</v>
      </c>
      <c r="R4722">
        <v>1</v>
      </c>
      <c r="S4722">
        <v>0</v>
      </c>
      <c r="T4722">
        <v>0</v>
      </c>
      <c r="V4722" t="s">
        <v>160</v>
      </c>
      <c r="W4722" t="s">
        <v>222</v>
      </c>
      <c r="Y4722">
        <v>0</v>
      </c>
      <c r="AC4722">
        <v>0.55427751135992365</v>
      </c>
    </row>
    <row r="4723" spans="1:29" x14ac:dyDescent="0.35">
      <c r="A4723" t="s">
        <v>20859</v>
      </c>
      <c r="B4723" t="s">
        <v>20860</v>
      </c>
      <c r="C4723">
        <v>3976</v>
      </c>
      <c r="D4723" t="s">
        <v>20665</v>
      </c>
      <c r="E4723">
        <v>24010</v>
      </c>
      <c r="F4723">
        <v>3.9523999999999999</v>
      </c>
      <c r="G4723">
        <v>42</v>
      </c>
      <c r="H4723" t="s">
        <v>5169</v>
      </c>
      <c r="I4723" t="s">
        <v>803</v>
      </c>
      <c r="J4723" t="s">
        <v>20861</v>
      </c>
      <c r="K4723" t="s">
        <v>20862</v>
      </c>
      <c r="L4723" t="s">
        <v>20863</v>
      </c>
      <c r="M4723">
        <v>36</v>
      </c>
      <c r="P4723">
        <v>0</v>
      </c>
      <c r="Q4723">
        <v>0</v>
      </c>
      <c r="R4723">
        <v>0</v>
      </c>
      <c r="S4723">
        <v>0</v>
      </c>
      <c r="T4723">
        <v>1</v>
      </c>
      <c r="U4723" t="s">
        <v>20864</v>
      </c>
      <c r="V4723" t="s">
        <v>306</v>
      </c>
      <c r="W4723" t="s">
        <v>815</v>
      </c>
      <c r="X4723" t="s">
        <v>832</v>
      </c>
      <c r="Y4723">
        <v>7</v>
      </c>
      <c r="Z4723">
        <v>36</v>
      </c>
      <c r="AA4723">
        <v>36</v>
      </c>
      <c r="AC4723">
        <v>0.55457988933464408</v>
      </c>
    </row>
    <row r="4724" spans="1:29" x14ac:dyDescent="0.35">
      <c r="A4724" t="s">
        <v>11708</v>
      </c>
      <c r="B4724" t="s">
        <v>11709</v>
      </c>
      <c r="C4724">
        <v>6309</v>
      </c>
      <c r="D4724" t="s">
        <v>11687</v>
      </c>
      <c r="E4724">
        <v>4306</v>
      </c>
      <c r="F4724">
        <v>4.0637999999999996</v>
      </c>
      <c r="G4724">
        <v>815</v>
      </c>
      <c r="H4724" t="s">
        <v>186</v>
      </c>
      <c r="I4724" t="s">
        <v>157</v>
      </c>
      <c r="J4724" t="s">
        <v>186</v>
      </c>
      <c r="L4724" t="s">
        <v>11710</v>
      </c>
      <c r="M4724">
        <v>58</v>
      </c>
      <c r="P4724">
        <v>0</v>
      </c>
      <c r="Q4724">
        <v>0</v>
      </c>
      <c r="R4724">
        <v>1</v>
      </c>
      <c r="S4724">
        <v>0</v>
      </c>
      <c r="T4724">
        <v>0</v>
      </c>
      <c r="U4724" t="s">
        <v>11711</v>
      </c>
      <c r="V4724" t="s">
        <v>394</v>
      </c>
      <c r="W4724" t="s">
        <v>395</v>
      </c>
      <c r="X4724" t="s">
        <v>395</v>
      </c>
      <c r="Y4724">
        <v>1</v>
      </c>
      <c r="Z4724">
        <v>25</v>
      </c>
      <c r="AA4724">
        <v>25</v>
      </c>
      <c r="AC4724">
        <v>0.55470583120767469</v>
      </c>
    </row>
    <row r="4725" spans="1:29" x14ac:dyDescent="0.35">
      <c r="A4725" t="s">
        <v>7905</v>
      </c>
      <c r="B4725" t="s">
        <v>7906</v>
      </c>
      <c r="C4725">
        <v>1073</v>
      </c>
      <c r="D4725" t="s">
        <v>7503</v>
      </c>
      <c r="E4725">
        <v>4616</v>
      </c>
      <c r="F4725">
        <v>4.359</v>
      </c>
      <c r="G4725">
        <v>39</v>
      </c>
      <c r="H4725" t="s">
        <v>195</v>
      </c>
      <c r="I4725" t="s">
        <v>38</v>
      </c>
      <c r="J4725" t="s">
        <v>7907</v>
      </c>
      <c r="L4725" t="s">
        <v>7908</v>
      </c>
      <c r="M4725">
        <v>105</v>
      </c>
      <c r="P4725">
        <v>0</v>
      </c>
      <c r="Q4725">
        <v>0</v>
      </c>
      <c r="R4725">
        <v>0</v>
      </c>
      <c r="S4725">
        <v>0</v>
      </c>
      <c r="T4725">
        <v>0</v>
      </c>
      <c r="V4725" t="s">
        <v>32</v>
      </c>
      <c r="W4725" t="s">
        <v>172</v>
      </c>
      <c r="X4725" t="s">
        <v>173</v>
      </c>
      <c r="Y4725">
        <v>2</v>
      </c>
      <c r="Z4725">
        <v>175</v>
      </c>
      <c r="AA4725">
        <v>130</v>
      </c>
      <c r="AC4725">
        <v>0.55471525636842545</v>
      </c>
    </row>
    <row r="4726" spans="1:29" x14ac:dyDescent="0.35">
      <c r="A4726" t="s">
        <v>32666</v>
      </c>
      <c r="B4726" t="s">
        <v>32667</v>
      </c>
      <c r="C4726">
        <v>1070</v>
      </c>
      <c r="D4726" t="s">
        <v>32540</v>
      </c>
      <c r="E4726">
        <v>18152</v>
      </c>
      <c r="F4726">
        <v>4.7885</v>
      </c>
      <c r="G4726">
        <v>714</v>
      </c>
      <c r="H4726" t="s">
        <v>15719</v>
      </c>
      <c r="I4726" t="s">
        <v>38</v>
      </c>
      <c r="J4726" t="s">
        <v>15719</v>
      </c>
      <c r="L4726" t="s">
        <v>32668</v>
      </c>
      <c r="M4726">
        <v>139</v>
      </c>
      <c r="P4726">
        <v>0</v>
      </c>
      <c r="Q4726">
        <v>0</v>
      </c>
      <c r="R4726">
        <v>0</v>
      </c>
      <c r="S4726">
        <v>0</v>
      </c>
      <c r="T4726">
        <v>0</v>
      </c>
      <c r="V4726" t="s">
        <v>32</v>
      </c>
      <c r="W4726" t="s">
        <v>41</v>
      </c>
      <c r="X4726" t="s">
        <v>42</v>
      </c>
      <c r="Y4726">
        <v>2</v>
      </c>
      <c r="Z4726">
        <v>109</v>
      </c>
      <c r="AA4726">
        <v>82</v>
      </c>
      <c r="AC4726">
        <v>0.55556850100693678</v>
      </c>
    </row>
    <row r="4727" spans="1:29" x14ac:dyDescent="0.35">
      <c r="A4727" t="s">
        <v>21319</v>
      </c>
      <c r="B4727" t="s">
        <v>14929</v>
      </c>
      <c r="C4727">
        <v>7025</v>
      </c>
      <c r="D4727" t="s">
        <v>21247</v>
      </c>
      <c r="E4727">
        <v>8372</v>
      </c>
      <c r="F4727">
        <v>4.4241999999999999</v>
      </c>
      <c r="G4727">
        <v>66</v>
      </c>
      <c r="H4727" t="s">
        <v>21320</v>
      </c>
      <c r="I4727" t="s">
        <v>38</v>
      </c>
      <c r="J4727" t="s">
        <v>21321</v>
      </c>
      <c r="M4727">
        <v>46</v>
      </c>
      <c r="P4727">
        <v>0</v>
      </c>
      <c r="Q4727">
        <v>0</v>
      </c>
      <c r="R4727">
        <v>0</v>
      </c>
      <c r="S4727">
        <v>0</v>
      </c>
      <c r="T4727">
        <v>0</v>
      </c>
      <c r="V4727" t="s">
        <v>32</v>
      </c>
      <c r="W4727" t="s">
        <v>191</v>
      </c>
      <c r="X4727" t="s">
        <v>208</v>
      </c>
      <c r="Y4727">
        <v>3</v>
      </c>
      <c r="Z4727">
        <v>180</v>
      </c>
      <c r="AA4727">
        <v>18</v>
      </c>
      <c r="AC4727">
        <v>0.55566333627512154</v>
      </c>
    </row>
    <row r="4728" spans="1:29" x14ac:dyDescent="0.35">
      <c r="A4728" t="s">
        <v>14556</v>
      </c>
      <c r="B4728" t="s">
        <v>14557</v>
      </c>
      <c r="C4728">
        <v>3297</v>
      </c>
      <c r="D4728" t="s">
        <v>14441</v>
      </c>
      <c r="E4728">
        <v>2813</v>
      </c>
      <c r="F4728">
        <v>4.8571</v>
      </c>
      <c r="G4728">
        <v>28</v>
      </c>
      <c r="H4728" t="s">
        <v>794</v>
      </c>
      <c r="I4728" t="s">
        <v>157</v>
      </c>
      <c r="J4728" t="s">
        <v>794</v>
      </c>
      <c r="L4728" t="s">
        <v>14558</v>
      </c>
      <c r="M4728">
        <v>19</v>
      </c>
      <c r="P4728">
        <v>0</v>
      </c>
      <c r="Q4728">
        <v>0</v>
      </c>
      <c r="R4728">
        <v>0</v>
      </c>
      <c r="S4728">
        <v>0</v>
      </c>
      <c r="T4728">
        <v>0</v>
      </c>
      <c r="V4728" t="s">
        <v>172</v>
      </c>
      <c r="W4728" t="s">
        <v>6206</v>
      </c>
      <c r="X4728" t="s">
        <v>6206</v>
      </c>
      <c r="Y4728">
        <v>0</v>
      </c>
      <c r="AC4728">
        <v>0.55605322909154387</v>
      </c>
    </row>
    <row r="4729" spans="1:29" x14ac:dyDescent="0.35">
      <c r="A4729" t="s">
        <v>4801</v>
      </c>
      <c r="B4729" t="s">
        <v>4802</v>
      </c>
      <c r="C4729">
        <v>1065</v>
      </c>
      <c r="D4729" t="s">
        <v>4754</v>
      </c>
      <c r="E4729">
        <v>22514</v>
      </c>
      <c r="F4729">
        <v>4.6963999999999997</v>
      </c>
      <c r="G4729">
        <v>56</v>
      </c>
      <c r="H4729" t="s">
        <v>4803</v>
      </c>
      <c r="I4729" t="s">
        <v>157</v>
      </c>
      <c r="J4729" t="s">
        <v>4803</v>
      </c>
      <c r="L4729" t="s">
        <v>4755</v>
      </c>
      <c r="M4729">
        <v>125</v>
      </c>
      <c r="P4729">
        <v>0</v>
      </c>
      <c r="Q4729">
        <v>0</v>
      </c>
      <c r="R4729">
        <v>0</v>
      </c>
      <c r="S4729">
        <v>0</v>
      </c>
      <c r="T4729">
        <v>0</v>
      </c>
      <c r="V4729" t="s">
        <v>32</v>
      </c>
      <c r="W4729" t="s">
        <v>33</v>
      </c>
      <c r="X4729" t="s">
        <v>34</v>
      </c>
      <c r="Y4729">
        <v>0</v>
      </c>
      <c r="AC4729">
        <v>0.55619837727632715</v>
      </c>
    </row>
    <row r="4730" spans="1:29" x14ac:dyDescent="0.35">
      <c r="A4730" t="s">
        <v>4534</v>
      </c>
      <c r="B4730" t="s">
        <v>4535</v>
      </c>
      <c r="C4730">
        <v>4171</v>
      </c>
      <c r="D4730" t="s">
        <v>4465</v>
      </c>
      <c r="E4730">
        <v>20963</v>
      </c>
      <c r="F4730">
        <v>4.6379000000000001</v>
      </c>
      <c r="G4730">
        <v>243</v>
      </c>
      <c r="H4730" t="s">
        <v>3988</v>
      </c>
      <c r="I4730" t="s">
        <v>157</v>
      </c>
      <c r="J4730" t="s">
        <v>3988</v>
      </c>
      <c r="L4730" t="s">
        <v>4536</v>
      </c>
      <c r="M4730">
        <v>129</v>
      </c>
      <c r="P4730">
        <v>0</v>
      </c>
      <c r="Q4730">
        <v>0</v>
      </c>
      <c r="R4730">
        <v>0</v>
      </c>
      <c r="S4730">
        <v>0</v>
      </c>
      <c r="T4730">
        <v>0</v>
      </c>
      <c r="U4730" t="s">
        <v>4537</v>
      </c>
      <c r="V4730" t="s">
        <v>394</v>
      </c>
      <c r="W4730" t="s">
        <v>395</v>
      </c>
      <c r="X4730" t="s">
        <v>395</v>
      </c>
      <c r="Y4730">
        <v>1</v>
      </c>
      <c r="Z4730">
        <v>109</v>
      </c>
      <c r="AA4730">
        <v>109</v>
      </c>
      <c r="AC4730">
        <v>0.55628771300148838</v>
      </c>
    </row>
    <row r="4731" spans="1:29" x14ac:dyDescent="0.35">
      <c r="A4731" t="s">
        <v>3318</v>
      </c>
      <c r="B4731" t="s">
        <v>3319</v>
      </c>
      <c r="C4731">
        <v>7101</v>
      </c>
      <c r="D4731" t="s">
        <v>3231</v>
      </c>
      <c r="E4731">
        <v>609</v>
      </c>
      <c r="F4731">
        <v>3.3332999999999999</v>
      </c>
      <c r="G4731">
        <v>3</v>
      </c>
      <c r="H4731" t="s">
        <v>3262</v>
      </c>
      <c r="I4731" t="s">
        <v>38</v>
      </c>
      <c r="J4731" t="s">
        <v>3262</v>
      </c>
      <c r="L4731" t="s">
        <v>3297</v>
      </c>
      <c r="M4731">
        <v>48</v>
      </c>
      <c r="P4731">
        <v>0</v>
      </c>
      <c r="Q4731">
        <v>0</v>
      </c>
      <c r="R4731">
        <v>0</v>
      </c>
      <c r="S4731">
        <v>0</v>
      </c>
      <c r="T4731">
        <v>0</v>
      </c>
      <c r="U4731" t="s">
        <v>3246</v>
      </c>
      <c r="V4731" t="s">
        <v>32</v>
      </c>
      <c r="W4731" t="s">
        <v>191</v>
      </c>
      <c r="X4731" t="s">
        <v>208</v>
      </c>
      <c r="Y4731">
        <v>0</v>
      </c>
      <c r="AC4731">
        <v>0.55647925366032669</v>
      </c>
    </row>
    <row r="4732" spans="1:29" x14ac:dyDescent="0.35">
      <c r="A4732" t="s">
        <v>24855</v>
      </c>
      <c r="B4732" t="s">
        <v>24856</v>
      </c>
      <c r="C4732">
        <v>6367</v>
      </c>
      <c r="D4732" t="s">
        <v>24742</v>
      </c>
      <c r="E4732">
        <v>1879</v>
      </c>
      <c r="F4732">
        <v>3.1818</v>
      </c>
      <c r="G4732">
        <v>11</v>
      </c>
      <c r="H4732" t="s">
        <v>24762</v>
      </c>
      <c r="I4732" t="s">
        <v>803</v>
      </c>
      <c r="J4732" t="s">
        <v>24857</v>
      </c>
      <c r="K4732" t="s">
        <v>24858</v>
      </c>
      <c r="L4732" t="s">
        <v>24765</v>
      </c>
      <c r="M4732">
        <v>18</v>
      </c>
      <c r="P4732">
        <v>0</v>
      </c>
      <c r="Q4732">
        <v>0</v>
      </c>
      <c r="R4732">
        <v>0</v>
      </c>
      <c r="S4732">
        <v>0</v>
      </c>
      <c r="T4732">
        <v>1</v>
      </c>
      <c r="U4732" t="s">
        <v>24766</v>
      </c>
      <c r="V4732" t="s">
        <v>306</v>
      </c>
      <c r="W4732" t="s">
        <v>307</v>
      </c>
      <c r="X4732" t="s">
        <v>1087</v>
      </c>
      <c r="Y4732">
        <v>9</v>
      </c>
      <c r="Z4732">
        <v>18</v>
      </c>
      <c r="AA4732">
        <v>18</v>
      </c>
      <c r="AC4732">
        <v>0.55656022039396225</v>
      </c>
    </row>
    <row r="4733" spans="1:29" x14ac:dyDescent="0.35">
      <c r="A4733" t="s">
        <v>29820</v>
      </c>
      <c r="B4733" t="s">
        <v>29821</v>
      </c>
      <c r="C4733">
        <v>8000</v>
      </c>
      <c r="D4733" t="s">
        <v>29813</v>
      </c>
      <c r="E4733">
        <v>7828</v>
      </c>
      <c r="F4733">
        <v>4.5793999999999997</v>
      </c>
      <c r="G4733">
        <v>126</v>
      </c>
      <c r="M4733">
        <v>18</v>
      </c>
      <c r="P4733">
        <v>0</v>
      </c>
      <c r="Q4733">
        <v>0</v>
      </c>
      <c r="R4733">
        <v>0</v>
      </c>
      <c r="S4733">
        <v>0</v>
      </c>
      <c r="T4733">
        <v>1</v>
      </c>
      <c r="U4733" t="s">
        <v>29822</v>
      </c>
      <c r="V4733" t="s">
        <v>306</v>
      </c>
      <c r="W4733" t="s">
        <v>1138</v>
      </c>
      <c r="X4733" t="s">
        <v>2174</v>
      </c>
      <c r="Y4733">
        <v>0</v>
      </c>
      <c r="AC4733">
        <v>0.55660287819427889</v>
      </c>
    </row>
    <row r="4734" spans="1:29" x14ac:dyDescent="0.35">
      <c r="A4734" t="s">
        <v>8660</v>
      </c>
      <c r="B4734" t="s">
        <v>8661</v>
      </c>
      <c r="C4734">
        <v>6014</v>
      </c>
      <c r="D4734" t="s">
        <v>8545</v>
      </c>
      <c r="E4734">
        <v>5678</v>
      </c>
      <c r="F4734">
        <v>4.5740999999999996</v>
      </c>
      <c r="G4734">
        <v>108</v>
      </c>
      <c r="H4734" t="s">
        <v>3943</v>
      </c>
      <c r="I4734" t="s">
        <v>157</v>
      </c>
      <c r="J4734" t="s">
        <v>3943</v>
      </c>
      <c r="L4734" t="s">
        <v>8662</v>
      </c>
      <c r="M4734">
        <v>40</v>
      </c>
      <c r="P4734">
        <v>0</v>
      </c>
      <c r="Q4734">
        <v>0</v>
      </c>
      <c r="R4734">
        <v>0</v>
      </c>
      <c r="S4734">
        <v>0</v>
      </c>
      <c r="T4734">
        <v>1</v>
      </c>
      <c r="U4734" t="s">
        <v>8663</v>
      </c>
      <c r="V4734" t="s">
        <v>394</v>
      </c>
      <c r="W4734" t="s">
        <v>400</v>
      </c>
      <c r="X4734" t="s">
        <v>485</v>
      </c>
      <c r="Y4734">
        <v>0</v>
      </c>
      <c r="AC4734">
        <v>0.55670338534254937</v>
      </c>
    </row>
    <row r="4735" spans="1:29" x14ac:dyDescent="0.35">
      <c r="A4735" t="s">
        <v>5950</v>
      </c>
      <c r="B4735" t="s">
        <v>5951</v>
      </c>
      <c r="C4735">
        <v>1254</v>
      </c>
      <c r="D4735" t="s">
        <v>5675</v>
      </c>
      <c r="E4735">
        <v>18472</v>
      </c>
      <c r="F4735">
        <v>4.4768999999999997</v>
      </c>
      <c r="G4735">
        <v>281</v>
      </c>
      <c r="H4735" t="s">
        <v>37</v>
      </c>
      <c r="I4735" t="s">
        <v>157</v>
      </c>
      <c r="J4735" t="s">
        <v>37</v>
      </c>
      <c r="L4735" t="s">
        <v>5952</v>
      </c>
      <c r="M4735">
        <v>29</v>
      </c>
      <c r="P4735">
        <v>0</v>
      </c>
      <c r="Q4735">
        <v>0</v>
      </c>
      <c r="R4735">
        <v>0</v>
      </c>
      <c r="S4735">
        <v>0</v>
      </c>
      <c r="T4735">
        <v>0</v>
      </c>
      <c r="V4735" t="s">
        <v>394</v>
      </c>
      <c r="W4735" t="s">
        <v>474</v>
      </c>
      <c r="X4735" t="s">
        <v>475</v>
      </c>
      <c r="Y4735">
        <v>0</v>
      </c>
      <c r="AC4735">
        <v>0.55679921845402791</v>
      </c>
    </row>
    <row r="4736" spans="1:29" x14ac:dyDescent="0.35">
      <c r="A4736" t="s">
        <v>9048</v>
      </c>
      <c r="B4736" t="s">
        <v>9049</v>
      </c>
      <c r="C4736">
        <v>7004</v>
      </c>
      <c r="D4736" t="s">
        <v>9007</v>
      </c>
      <c r="E4736">
        <v>15606</v>
      </c>
      <c r="F4736">
        <v>4.0773000000000001</v>
      </c>
      <c r="G4736">
        <v>375</v>
      </c>
      <c r="H4736" t="s">
        <v>3390</v>
      </c>
      <c r="I4736" t="s">
        <v>157</v>
      </c>
      <c r="J4736" t="s">
        <v>3390</v>
      </c>
      <c r="L4736" t="s">
        <v>9050</v>
      </c>
      <c r="M4736">
        <v>29</v>
      </c>
      <c r="P4736">
        <v>0</v>
      </c>
      <c r="Q4736">
        <v>0</v>
      </c>
      <c r="R4736">
        <v>0</v>
      </c>
      <c r="S4736">
        <v>0</v>
      </c>
      <c r="T4736">
        <v>0</v>
      </c>
      <c r="U4736" t="s">
        <v>9051</v>
      </c>
      <c r="V4736" t="s">
        <v>222</v>
      </c>
      <c r="W4736" t="s">
        <v>244</v>
      </c>
      <c r="X4736" t="s">
        <v>245</v>
      </c>
      <c r="Y4736">
        <v>0</v>
      </c>
      <c r="AC4736">
        <v>0.55684759517812865</v>
      </c>
    </row>
    <row r="4737" spans="1:29" x14ac:dyDescent="0.35">
      <c r="A4737" t="s">
        <v>14014</v>
      </c>
      <c r="B4737" t="s">
        <v>14015</v>
      </c>
      <c r="C4737">
        <v>6235</v>
      </c>
      <c r="D4737" t="s">
        <v>13952</v>
      </c>
      <c r="E4737">
        <v>10245</v>
      </c>
      <c r="F4737">
        <v>4.0833000000000004</v>
      </c>
      <c r="G4737">
        <v>12</v>
      </c>
      <c r="L4737" t="s">
        <v>14016</v>
      </c>
      <c r="M4737">
        <v>15</v>
      </c>
      <c r="P4737">
        <v>0</v>
      </c>
      <c r="Q4737">
        <v>0</v>
      </c>
      <c r="R4737">
        <v>0</v>
      </c>
      <c r="S4737">
        <v>0</v>
      </c>
      <c r="T4737">
        <v>0</v>
      </c>
      <c r="U4737" t="s">
        <v>14017</v>
      </c>
      <c r="V4737" t="s">
        <v>394</v>
      </c>
      <c r="W4737" t="s">
        <v>474</v>
      </c>
      <c r="X4737" t="s">
        <v>5276</v>
      </c>
      <c r="Y4737">
        <v>0</v>
      </c>
      <c r="AC4737">
        <v>0.55691333087593142</v>
      </c>
    </row>
    <row r="4738" spans="1:29" x14ac:dyDescent="0.35">
      <c r="A4738" t="s">
        <v>1799</v>
      </c>
      <c r="B4738" t="s">
        <v>1800</v>
      </c>
      <c r="C4738">
        <v>6242</v>
      </c>
      <c r="D4738" t="s">
        <v>1760</v>
      </c>
      <c r="E4738">
        <v>6122</v>
      </c>
      <c r="F4738">
        <v>2.9333</v>
      </c>
      <c r="G4738">
        <v>45</v>
      </c>
      <c r="I4738" t="s">
        <v>803</v>
      </c>
      <c r="L4738" t="s">
        <v>1801</v>
      </c>
      <c r="M4738">
        <v>45</v>
      </c>
      <c r="P4738">
        <v>0</v>
      </c>
      <c r="Q4738">
        <v>0</v>
      </c>
      <c r="R4738">
        <v>1</v>
      </c>
      <c r="S4738">
        <v>0</v>
      </c>
      <c r="T4738">
        <v>0</v>
      </c>
      <c r="U4738" t="s">
        <v>1802</v>
      </c>
      <c r="V4738" t="s">
        <v>306</v>
      </c>
      <c r="W4738" t="s">
        <v>823</v>
      </c>
      <c r="X4738" t="s">
        <v>1091</v>
      </c>
      <c r="Y4738">
        <v>0</v>
      </c>
      <c r="AC4738">
        <v>0.55712879537482263</v>
      </c>
    </row>
    <row r="4739" spans="1:29" x14ac:dyDescent="0.35">
      <c r="A4739" t="s">
        <v>23614</v>
      </c>
      <c r="B4739" t="s">
        <v>23615</v>
      </c>
      <c r="C4739">
        <v>6341</v>
      </c>
      <c r="D4739" t="s">
        <v>23468</v>
      </c>
      <c r="E4739">
        <v>3884</v>
      </c>
      <c r="F4739">
        <v>3.4375</v>
      </c>
      <c r="G4739">
        <v>16</v>
      </c>
      <c r="L4739" t="s">
        <v>23616</v>
      </c>
      <c r="M4739">
        <v>75</v>
      </c>
      <c r="N4739">
        <v>87</v>
      </c>
      <c r="P4739">
        <v>0</v>
      </c>
      <c r="Q4739">
        <v>0</v>
      </c>
      <c r="R4739">
        <v>0</v>
      </c>
      <c r="S4739">
        <v>0</v>
      </c>
      <c r="T4739">
        <v>1</v>
      </c>
      <c r="U4739" t="s">
        <v>23617</v>
      </c>
      <c r="V4739" t="s">
        <v>394</v>
      </c>
      <c r="W4739" t="s">
        <v>33</v>
      </c>
      <c r="Y4739">
        <v>0</v>
      </c>
      <c r="AC4739">
        <v>0.55718087226989732</v>
      </c>
    </row>
    <row r="4740" spans="1:29" x14ac:dyDescent="0.35">
      <c r="A4740" t="s">
        <v>28847</v>
      </c>
      <c r="B4740" t="s">
        <v>28848</v>
      </c>
      <c r="C4740">
        <v>5648</v>
      </c>
      <c r="D4740" t="s">
        <v>28460</v>
      </c>
      <c r="E4740">
        <v>12223</v>
      </c>
      <c r="F4740">
        <v>3.5813999999999999</v>
      </c>
      <c r="G4740">
        <v>86</v>
      </c>
      <c r="H4740" t="s">
        <v>478</v>
      </c>
      <c r="I4740" t="s">
        <v>157</v>
      </c>
      <c r="J4740" t="s">
        <v>478</v>
      </c>
      <c r="L4740" t="s">
        <v>28523</v>
      </c>
      <c r="M4740">
        <v>14</v>
      </c>
      <c r="O4740">
        <v>7</v>
      </c>
      <c r="P4740">
        <v>0</v>
      </c>
      <c r="Q4740">
        <v>0</v>
      </c>
      <c r="R4740">
        <v>0</v>
      </c>
      <c r="S4740">
        <v>1</v>
      </c>
      <c r="T4740">
        <v>1</v>
      </c>
      <c r="U4740" t="s">
        <v>28849</v>
      </c>
      <c r="V4740" t="s">
        <v>394</v>
      </c>
      <c r="W4740" t="s">
        <v>160</v>
      </c>
      <c r="Y4740">
        <v>0</v>
      </c>
      <c r="AC4740">
        <v>0.55728621900506881</v>
      </c>
    </row>
    <row r="4741" spans="1:29" x14ac:dyDescent="0.35">
      <c r="A4741" t="s">
        <v>8986</v>
      </c>
      <c r="B4741" t="s">
        <v>8987</v>
      </c>
      <c r="C4741">
        <v>7083</v>
      </c>
      <c r="D4741" t="s">
        <v>8801</v>
      </c>
      <c r="E4741">
        <v>4332</v>
      </c>
      <c r="F4741">
        <v>4.5949</v>
      </c>
      <c r="G4741">
        <v>79</v>
      </c>
      <c r="H4741" t="s">
        <v>8962</v>
      </c>
      <c r="I4741" t="s">
        <v>157</v>
      </c>
      <c r="J4741" t="s">
        <v>8962</v>
      </c>
      <c r="L4741" t="s">
        <v>8988</v>
      </c>
      <c r="M4741">
        <v>32</v>
      </c>
      <c r="P4741">
        <v>0</v>
      </c>
      <c r="Q4741">
        <v>0</v>
      </c>
      <c r="R4741">
        <v>0</v>
      </c>
      <c r="S4741">
        <v>1</v>
      </c>
      <c r="T4741">
        <v>0</v>
      </c>
      <c r="U4741" t="s">
        <v>8973</v>
      </c>
      <c r="V4741" t="s">
        <v>222</v>
      </c>
      <c r="W4741" t="s">
        <v>223</v>
      </c>
      <c r="X4741" t="s">
        <v>235</v>
      </c>
      <c r="Y4741">
        <v>0</v>
      </c>
      <c r="AC4741">
        <v>0.55730625698816261</v>
      </c>
    </row>
    <row r="4742" spans="1:29" x14ac:dyDescent="0.35">
      <c r="A4742" t="s">
        <v>21362</v>
      </c>
      <c r="B4742" t="s">
        <v>21363</v>
      </c>
      <c r="C4742">
        <v>7025</v>
      </c>
      <c r="D4742" t="s">
        <v>21247</v>
      </c>
      <c r="E4742">
        <v>3918</v>
      </c>
      <c r="F4742">
        <v>3.6818</v>
      </c>
      <c r="G4742">
        <v>22</v>
      </c>
      <c r="H4742" t="s">
        <v>7409</v>
      </c>
      <c r="I4742" t="s">
        <v>38</v>
      </c>
      <c r="J4742" t="s">
        <v>21364</v>
      </c>
      <c r="M4742">
        <v>18</v>
      </c>
      <c r="P4742">
        <v>0</v>
      </c>
      <c r="Q4742">
        <v>0</v>
      </c>
      <c r="R4742">
        <v>0</v>
      </c>
      <c r="S4742">
        <v>0</v>
      </c>
      <c r="T4742">
        <v>0</v>
      </c>
      <c r="V4742" t="s">
        <v>32</v>
      </c>
      <c r="W4742" t="s">
        <v>191</v>
      </c>
      <c r="X4742" t="s">
        <v>208</v>
      </c>
      <c r="Y4742">
        <v>2</v>
      </c>
      <c r="Z4742">
        <v>78</v>
      </c>
      <c r="AA4742">
        <v>46</v>
      </c>
      <c r="AC4742">
        <v>0.55742090854047743</v>
      </c>
    </row>
    <row r="4743" spans="1:29" x14ac:dyDescent="0.35">
      <c r="A4743" t="s">
        <v>1582</v>
      </c>
      <c r="B4743" t="s">
        <v>1583</v>
      </c>
      <c r="C4743">
        <v>1517</v>
      </c>
      <c r="D4743" t="s">
        <v>1520</v>
      </c>
      <c r="E4743">
        <v>29888</v>
      </c>
      <c r="F4743">
        <v>4.7409999999999997</v>
      </c>
      <c r="G4743">
        <v>1726</v>
      </c>
      <c r="H4743" t="s">
        <v>37</v>
      </c>
      <c r="I4743" t="s">
        <v>38</v>
      </c>
      <c r="J4743" t="s">
        <v>1584</v>
      </c>
      <c r="L4743" t="s">
        <v>1585</v>
      </c>
      <c r="M4743">
        <v>110</v>
      </c>
      <c r="P4743">
        <v>0</v>
      </c>
      <c r="Q4743">
        <v>0</v>
      </c>
      <c r="R4743">
        <v>0</v>
      </c>
      <c r="S4743">
        <v>0</v>
      </c>
      <c r="T4743">
        <v>0</v>
      </c>
      <c r="V4743" t="s">
        <v>32</v>
      </c>
      <c r="W4743" t="s">
        <v>172</v>
      </c>
      <c r="X4743" t="s">
        <v>173</v>
      </c>
      <c r="Y4743">
        <v>4</v>
      </c>
      <c r="Z4743">
        <v>185</v>
      </c>
      <c r="AA4743">
        <v>42</v>
      </c>
      <c r="AC4743">
        <v>0.55745795197313663</v>
      </c>
    </row>
    <row r="4744" spans="1:29" x14ac:dyDescent="0.35">
      <c r="A4744" t="s">
        <v>26750</v>
      </c>
      <c r="B4744" t="s">
        <v>26751</v>
      </c>
      <c r="C4744">
        <v>5338</v>
      </c>
      <c r="D4744" t="s">
        <v>26711</v>
      </c>
      <c r="E4744">
        <v>3982</v>
      </c>
      <c r="F4744">
        <v>4.4865000000000004</v>
      </c>
      <c r="G4744">
        <v>111</v>
      </c>
      <c r="H4744" t="s">
        <v>8193</v>
      </c>
      <c r="I4744" t="s">
        <v>157</v>
      </c>
      <c r="J4744" t="s">
        <v>8193</v>
      </c>
      <c r="L4744" t="s">
        <v>26752</v>
      </c>
      <c r="M4744">
        <v>42</v>
      </c>
      <c r="P4744">
        <v>0</v>
      </c>
      <c r="Q4744">
        <v>0</v>
      </c>
      <c r="R4744">
        <v>0</v>
      </c>
      <c r="S4744">
        <v>0</v>
      </c>
      <c r="T4744">
        <v>1</v>
      </c>
      <c r="U4744" t="s">
        <v>26753</v>
      </c>
      <c r="V4744" t="s">
        <v>222</v>
      </c>
      <c r="W4744" t="s">
        <v>223</v>
      </c>
      <c r="X4744" t="s">
        <v>271</v>
      </c>
      <c r="Y4744">
        <v>0</v>
      </c>
      <c r="AC4744">
        <v>0.55755608829264414</v>
      </c>
    </row>
    <row r="4745" spans="1:29" x14ac:dyDescent="0.35">
      <c r="A4745" t="s">
        <v>3563</v>
      </c>
      <c r="B4745" t="s">
        <v>3564</v>
      </c>
      <c r="C4745">
        <v>7057</v>
      </c>
      <c r="D4745" t="s">
        <v>3384</v>
      </c>
      <c r="E4745">
        <v>9879</v>
      </c>
      <c r="F4745">
        <v>3.9009</v>
      </c>
      <c r="G4745">
        <v>646</v>
      </c>
      <c r="H4745" t="s">
        <v>3565</v>
      </c>
      <c r="I4745" t="s">
        <v>157</v>
      </c>
      <c r="J4745" t="s">
        <v>3565</v>
      </c>
      <c r="L4745" t="s">
        <v>3566</v>
      </c>
      <c r="M4745">
        <v>28</v>
      </c>
      <c r="P4745">
        <v>0</v>
      </c>
      <c r="Q4745">
        <v>0</v>
      </c>
      <c r="R4745">
        <v>0</v>
      </c>
      <c r="S4745">
        <v>0</v>
      </c>
      <c r="T4745">
        <v>0</v>
      </c>
      <c r="U4745" t="s">
        <v>3567</v>
      </c>
      <c r="V4745" t="s">
        <v>222</v>
      </c>
      <c r="W4745" t="s">
        <v>244</v>
      </c>
      <c r="X4745" t="s">
        <v>245</v>
      </c>
      <c r="Y4745">
        <v>0</v>
      </c>
      <c r="AC4745">
        <v>0.55771705479307576</v>
      </c>
    </row>
    <row r="4746" spans="1:29" x14ac:dyDescent="0.35">
      <c r="A4746" t="s">
        <v>26551</v>
      </c>
      <c r="B4746" t="s">
        <v>26552</v>
      </c>
      <c r="C4746">
        <v>5337</v>
      </c>
      <c r="D4746" t="s">
        <v>26428</v>
      </c>
      <c r="E4746">
        <v>14078</v>
      </c>
      <c r="F4746">
        <v>4.3375000000000004</v>
      </c>
      <c r="G4746">
        <v>1360</v>
      </c>
      <c r="H4746" t="s">
        <v>2697</v>
      </c>
      <c r="I4746" t="s">
        <v>157</v>
      </c>
      <c r="J4746" t="s">
        <v>2697</v>
      </c>
      <c r="L4746" t="s">
        <v>26553</v>
      </c>
      <c r="M4746">
        <v>36</v>
      </c>
      <c r="P4746">
        <v>0</v>
      </c>
      <c r="Q4746">
        <v>0</v>
      </c>
      <c r="R4746">
        <v>1</v>
      </c>
      <c r="S4746">
        <v>0</v>
      </c>
      <c r="T4746">
        <v>0</v>
      </c>
      <c r="U4746" t="s">
        <v>26554</v>
      </c>
      <c r="V4746" t="s">
        <v>306</v>
      </c>
      <c r="W4746" t="s">
        <v>815</v>
      </c>
      <c r="X4746" t="s">
        <v>1605</v>
      </c>
      <c r="Y4746">
        <v>0</v>
      </c>
      <c r="AC4746">
        <v>0.55773901082731436</v>
      </c>
    </row>
    <row r="4747" spans="1:29" x14ac:dyDescent="0.35">
      <c r="A4747" t="s">
        <v>14684</v>
      </c>
      <c r="B4747" t="s">
        <v>14685</v>
      </c>
      <c r="C4747">
        <v>6202</v>
      </c>
      <c r="D4747" t="s">
        <v>14671</v>
      </c>
      <c r="E4747">
        <v>40893</v>
      </c>
      <c r="F4747">
        <v>4.125</v>
      </c>
      <c r="G4747">
        <v>104</v>
      </c>
      <c r="H4747" t="s">
        <v>14686</v>
      </c>
      <c r="I4747" t="s">
        <v>157</v>
      </c>
      <c r="J4747" t="s">
        <v>14686</v>
      </c>
      <c r="L4747" t="s">
        <v>14687</v>
      </c>
      <c r="M4747">
        <v>45</v>
      </c>
      <c r="P4747">
        <v>0</v>
      </c>
      <c r="Q4747">
        <v>0</v>
      </c>
      <c r="R4747">
        <v>0</v>
      </c>
      <c r="S4747">
        <v>0</v>
      </c>
      <c r="T4747">
        <v>1</v>
      </c>
      <c r="U4747" t="s">
        <v>342</v>
      </c>
      <c r="V4747" t="s">
        <v>32</v>
      </c>
      <c r="W4747" t="s">
        <v>41</v>
      </c>
      <c r="X4747" t="s">
        <v>59</v>
      </c>
      <c r="Y4747">
        <v>0</v>
      </c>
      <c r="AC4747">
        <v>0.55799349769983808</v>
      </c>
    </row>
    <row r="4748" spans="1:29" x14ac:dyDescent="0.35">
      <c r="A4748" t="s">
        <v>21368</v>
      </c>
      <c r="B4748" t="s">
        <v>21369</v>
      </c>
      <c r="C4748">
        <v>7025</v>
      </c>
      <c r="D4748" t="s">
        <v>21247</v>
      </c>
      <c r="E4748">
        <v>3776</v>
      </c>
      <c r="F4748">
        <v>4.125</v>
      </c>
      <c r="G4748">
        <v>24</v>
      </c>
      <c r="H4748" t="s">
        <v>21359</v>
      </c>
      <c r="I4748" t="s">
        <v>21370</v>
      </c>
      <c r="J4748" t="s">
        <v>21371</v>
      </c>
      <c r="M4748">
        <v>58</v>
      </c>
      <c r="P4748">
        <v>0</v>
      </c>
      <c r="Q4748">
        <v>0</v>
      </c>
      <c r="R4748">
        <v>0</v>
      </c>
      <c r="S4748">
        <v>0</v>
      </c>
      <c r="T4748">
        <v>0</v>
      </c>
      <c r="V4748" t="s">
        <v>32</v>
      </c>
      <c r="W4748" t="s">
        <v>191</v>
      </c>
      <c r="X4748" t="s">
        <v>192</v>
      </c>
      <c r="Y4748">
        <v>0</v>
      </c>
      <c r="AC4748">
        <v>0.55800829440257549</v>
      </c>
    </row>
    <row r="4749" spans="1:29" x14ac:dyDescent="0.35">
      <c r="A4749" t="s">
        <v>26671</v>
      </c>
      <c r="B4749" t="s">
        <v>26672</v>
      </c>
      <c r="C4749">
        <v>5337</v>
      </c>
      <c r="D4749" t="s">
        <v>26428</v>
      </c>
      <c r="E4749">
        <v>1874</v>
      </c>
      <c r="F4749">
        <v>5</v>
      </c>
      <c r="G4749">
        <v>2</v>
      </c>
      <c r="H4749" t="s">
        <v>186</v>
      </c>
      <c r="I4749" t="s">
        <v>157</v>
      </c>
      <c r="J4749" t="s">
        <v>186</v>
      </c>
      <c r="L4749" t="s">
        <v>26673</v>
      </c>
      <c r="M4749">
        <v>270</v>
      </c>
      <c r="P4749">
        <v>0</v>
      </c>
      <c r="Q4749">
        <v>0</v>
      </c>
      <c r="R4749">
        <v>1</v>
      </c>
      <c r="S4749">
        <v>0</v>
      </c>
      <c r="T4749">
        <v>0</v>
      </c>
      <c r="V4749" t="s">
        <v>394</v>
      </c>
      <c r="W4749" t="s">
        <v>418</v>
      </c>
      <c r="X4749" t="s">
        <v>419</v>
      </c>
      <c r="Y4749">
        <v>0</v>
      </c>
      <c r="AC4749">
        <v>0.55802381846481675</v>
      </c>
    </row>
    <row r="4750" spans="1:29" x14ac:dyDescent="0.35">
      <c r="A4750" t="s">
        <v>17391</v>
      </c>
      <c r="B4750" t="s">
        <v>17392</v>
      </c>
      <c r="C4750">
        <v>1741</v>
      </c>
      <c r="D4750" t="s">
        <v>17132</v>
      </c>
      <c r="E4750">
        <v>8299</v>
      </c>
      <c r="F4750">
        <v>4.3571</v>
      </c>
      <c r="G4750">
        <v>56</v>
      </c>
      <c r="H4750" t="s">
        <v>17393</v>
      </c>
      <c r="I4750" t="s">
        <v>157</v>
      </c>
      <c r="J4750" t="s">
        <v>17393</v>
      </c>
      <c r="L4750" t="s">
        <v>17394</v>
      </c>
      <c r="M4750">
        <v>160</v>
      </c>
      <c r="P4750">
        <v>0</v>
      </c>
      <c r="Q4750">
        <v>0</v>
      </c>
      <c r="R4750">
        <v>0</v>
      </c>
      <c r="S4750">
        <v>0</v>
      </c>
      <c r="T4750">
        <v>0</v>
      </c>
      <c r="U4750" t="s">
        <v>17395</v>
      </c>
      <c r="V4750" t="s">
        <v>394</v>
      </c>
      <c r="W4750" t="s">
        <v>395</v>
      </c>
      <c r="X4750" t="s">
        <v>395</v>
      </c>
      <c r="Y4750">
        <v>0</v>
      </c>
      <c r="AC4750">
        <v>0.55820503384081588</v>
      </c>
    </row>
    <row r="4751" spans="1:29" x14ac:dyDescent="0.35">
      <c r="A4751" t="s">
        <v>19908</v>
      </c>
      <c r="B4751" t="s">
        <v>19909</v>
      </c>
      <c r="C4751">
        <v>6315</v>
      </c>
      <c r="D4751" t="s">
        <v>19814</v>
      </c>
      <c r="E4751">
        <v>418</v>
      </c>
      <c r="F4751">
        <v>4.3333000000000004</v>
      </c>
      <c r="G4751">
        <v>6</v>
      </c>
      <c r="H4751" t="s">
        <v>3148</v>
      </c>
      <c r="I4751" t="s">
        <v>157</v>
      </c>
      <c r="J4751" t="s">
        <v>3148</v>
      </c>
      <c r="L4751" t="s">
        <v>19910</v>
      </c>
      <c r="M4751">
        <v>25</v>
      </c>
      <c r="P4751">
        <v>0</v>
      </c>
      <c r="Q4751">
        <v>1</v>
      </c>
      <c r="R4751">
        <v>0</v>
      </c>
      <c r="S4751">
        <v>0</v>
      </c>
      <c r="T4751">
        <v>0</v>
      </c>
      <c r="V4751" t="s">
        <v>222</v>
      </c>
      <c r="W4751" t="s">
        <v>223</v>
      </c>
      <c r="X4751" t="s">
        <v>265</v>
      </c>
      <c r="Y4751">
        <v>0</v>
      </c>
      <c r="AC4751">
        <v>0.55826934185083887</v>
      </c>
    </row>
    <row r="4752" spans="1:29" x14ac:dyDescent="0.35">
      <c r="A4752" t="s">
        <v>4542</v>
      </c>
      <c r="B4752" t="s">
        <v>4543</v>
      </c>
      <c r="C4752">
        <v>4171</v>
      </c>
      <c r="D4752" t="s">
        <v>4465</v>
      </c>
      <c r="E4752">
        <v>8817</v>
      </c>
      <c r="F4752">
        <v>4.3051000000000004</v>
      </c>
      <c r="G4752">
        <v>236</v>
      </c>
      <c r="H4752" t="s">
        <v>195</v>
      </c>
      <c r="L4752" t="s">
        <v>4544</v>
      </c>
      <c r="M4752">
        <v>35</v>
      </c>
      <c r="P4752">
        <v>0</v>
      </c>
      <c r="Q4752">
        <v>0</v>
      </c>
      <c r="R4752">
        <v>0</v>
      </c>
      <c r="S4752">
        <v>1</v>
      </c>
      <c r="T4752">
        <v>0</v>
      </c>
      <c r="U4752" t="s">
        <v>4545</v>
      </c>
      <c r="V4752" t="s">
        <v>394</v>
      </c>
      <c r="W4752" t="s">
        <v>428</v>
      </c>
      <c r="X4752" t="s">
        <v>614</v>
      </c>
      <c r="Y4752">
        <v>0</v>
      </c>
      <c r="AC4752">
        <v>0.55834084084575442</v>
      </c>
    </row>
    <row r="4753" spans="1:29" x14ac:dyDescent="0.35">
      <c r="A4753" t="s">
        <v>8597</v>
      </c>
      <c r="B4753" t="s">
        <v>8598</v>
      </c>
      <c r="C4753">
        <v>6014</v>
      </c>
      <c r="D4753" t="s">
        <v>8545</v>
      </c>
      <c r="E4753">
        <v>29897</v>
      </c>
      <c r="F4753">
        <v>4.4336000000000002</v>
      </c>
      <c r="G4753">
        <v>482</v>
      </c>
      <c r="H4753" t="s">
        <v>2662</v>
      </c>
      <c r="I4753" t="s">
        <v>157</v>
      </c>
      <c r="J4753" t="s">
        <v>2662</v>
      </c>
      <c r="L4753" t="s">
        <v>8599</v>
      </c>
      <c r="M4753">
        <v>40</v>
      </c>
      <c r="P4753">
        <v>0</v>
      </c>
      <c r="Q4753">
        <v>0</v>
      </c>
      <c r="R4753">
        <v>0</v>
      </c>
      <c r="S4753">
        <v>0</v>
      </c>
      <c r="T4753">
        <v>1</v>
      </c>
      <c r="U4753" t="s">
        <v>8600</v>
      </c>
      <c r="V4753" t="s">
        <v>394</v>
      </c>
      <c r="W4753" t="s">
        <v>418</v>
      </c>
      <c r="X4753" t="s">
        <v>419</v>
      </c>
      <c r="Y4753">
        <v>0</v>
      </c>
      <c r="AC4753">
        <v>0.55860694522042831</v>
      </c>
    </row>
    <row r="4754" spans="1:29" x14ac:dyDescent="0.35">
      <c r="A4754" t="s">
        <v>27122</v>
      </c>
      <c r="B4754" t="s">
        <v>27123</v>
      </c>
      <c r="C4754">
        <v>6288</v>
      </c>
      <c r="D4754" t="s">
        <v>27100</v>
      </c>
      <c r="E4754">
        <v>7538</v>
      </c>
      <c r="F4754">
        <v>4.3090999999999999</v>
      </c>
      <c r="G4754">
        <v>220</v>
      </c>
      <c r="H4754" t="s">
        <v>186</v>
      </c>
      <c r="I4754" t="s">
        <v>38</v>
      </c>
      <c r="J4754" t="s">
        <v>186</v>
      </c>
      <c r="L4754" t="s">
        <v>27124</v>
      </c>
      <c r="M4754">
        <v>90</v>
      </c>
      <c r="P4754">
        <v>0</v>
      </c>
      <c r="Q4754">
        <v>0</v>
      </c>
      <c r="R4754">
        <v>0</v>
      </c>
      <c r="S4754">
        <v>0</v>
      </c>
      <c r="T4754">
        <v>0</v>
      </c>
      <c r="U4754" t="s">
        <v>27115</v>
      </c>
      <c r="V4754" t="s">
        <v>32</v>
      </c>
      <c r="W4754" t="s">
        <v>41</v>
      </c>
      <c r="X4754" t="s">
        <v>42</v>
      </c>
      <c r="Y4754">
        <v>1</v>
      </c>
      <c r="Z4754">
        <v>30</v>
      </c>
      <c r="AA4754">
        <v>30</v>
      </c>
      <c r="AC4754">
        <v>0.55870587320333387</v>
      </c>
    </row>
    <row r="4755" spans="1:29" x14ac:dyDescent="0.35">
      <c r="A4755" t="s">
        <v>3098</v>
      </c>
      <c r="B4755" t="s">
        <v>3099</v>
      </c>
      <c r="C4755">
        <v>6487</v>
      </c>
      <c r="D4755" t="s">
        <v>3066</v>
      </c>
      <c r="E4755">
        <v>647</v>
      </c>
      <c r="F4755">
        <v>5</v>
      </c>
      <c r="G4755">
        <v>2</v>
      </c>
      <c r="H4755" t="s">
        <v>3070</v>
      </c>
      <c r="I4755" t="s">
        <v>38</v>
      </c>
      <c r="J4755" t="s">
        <v>3070</v>
      </c>
      <c r="L4755" t="s">
        <v>3100</v>
      </c>
      <c r="M4755">
        <v>34</v>
      </c>
      <c r="P4755">
        <v>0</v>
      </c>
      <c r="Q4755">
        <v>0</v>
      </c>
      <c r="R4755">
        <v>1</v>
      </c>
      <c r="S4755">
        <v>0</v>
      </c>
      <c r="T4755">
        <v>0</v>
      </c>
      <c r="U4755" t="s">
        <v>3072</v>
      </c>
      <c r="V4755" t="s">
        <v>32</v>
      </c>
      <c r="W4755" t="s">
        <v>41</v>
      </c>
      <c r="X4755" t="s">
        <v>59</v>
      </c>
      <c r="Y4755">
        <v>0</v>
      </c>
      <c r="AC4755">
        <v>0.55875368343516363</v>
      </c>
    </row>
    <row r="4756" spans="1:29" x14ac:dyDescent="0.35">
      <c r="A4756" t="s">
        <v>1795</v>
      </c>
      <c r="B4756" t="s">
        <v>1796</v>
      </c>
      <c r="C4756">
        <v>6242</v>
      </c>
      <c r="D4756" t="s">
        <v>1760</v>
      </c>
      <c r="E4756">
        <v>7482</v>
      </c>
      <c r="F4756">
        <v>4.5881999999999996</v>
      </c>
      <c r="G4756">
        <v>17</v>
      </c>
      <c r="L4756" t="s">
        <v>1797</v>
      </c>
      <c r="M4756">
        <v>45</v>
      </c>
      <c r="P4756">
        <v>0</v>
      </c>
      <c r="Q4756">
        <v>0</v>
      </c>
      <c r="R4756">
        <v>0</v>
      </c>
      <c r="S4756">
        <v>0</v>
      </c>
      <c r="T4756">
        <v>0</v>
      </c>
      <c r="U4756" t="s">
        <v>1798</v>
      </c>
      <c r="V4756" t="s">
        <v>306</v>
      </c>
      <c r="W4756" t="s">
        <v>823</v>
      </c>
      <c r="X4756" t="s">
        <v>1091</v>
      </c>
      <c r="Y4756">
        <v>0</v>
      </c>
      <c r="AC4756">
        <v>0.55881784313150451</v>
      </c>
    </row>
    <row r="4757" spans="1:29" x14ac:dyDescent="0.35">
      <c r="A4757" t="s">
        <v>20290</v>
      </c>
      <c r="B4757" t="s">
        <v>20291</v>
      </c>
      <c r="C4757">
        <v>6182</v>
      </c>
      <c r="D4757" t="s">
        <v>20034</v>
      </c>
      <c r="E4757">
        <v>2032</v>
      </c>
      <c r="F4757">
        <v>3.7143000000000002</v>
      </c>
      <c r="G4757">
        <v>7</v>
      </c>
      <c r="M4757">
        <v>30</v>
      </c>
      <c r="P4757">
        <v>0</v>
      </c>
      <c r="Q4757">
        <v>0</v>
      </c>
      <c r="R4757">
        <v>0</v>
      </c>
      <c r="S4757">
        <v>0</v>
      </c>
      <c r="T4757">
        <v>0</v>
      </c>
      <c r="V4757" t="s">
        <v>222</v>
      </c>
      <c r="W4757" t="s">
        <v>908</v>
      </c>
      <c r="X4757" t="s">
        <v>926</v>
      </c>
      <c r="Y4757">
        <v>0</v>
      </c>
      <c r="AC4757">
        <v>0.55884249192320157</v>
      </c>
    </row>
    <row r="4758" spans="1:29" x14ac:dyDescent="0.35">
      <c r="A4758" t="s">
        <v>26260</v>
      </c>
      <c r="B4758" t="s">
        <v>26261</v>
      </c>
      <c r="C4758">
        <v>3902</v>
      </c>
      <c r="D4758" t="s">
        <v>25136</v>
      </c>
      <c r="E4758">
        <v>2624</v>
      </c>
      <c r="F4758">
        <v>4.0769000000000002</v>
      </c>
      <c r="G4758">
        <v>13</v>
      </c>
      <c r="M4758">
        <v>15</v>
      </c>
      <c r="P4758">
        <v>1</v>
      </c>
      <c r="Q4758">
        <v>0</v>
      </c>
      <c r="R4758">
        <v>0</v>
      </c>
      <c r="S4758">
        <v>0</v>
      </c>
      <c r="T4758">
        <v>1</v>
      </c>
      <c r="V4758" t="s">
        <v>394</v>
      </c>
      <c r="W4758" t="s">
        <v>2075</v>
      </c>
      <c r="X4758" t="s">
        <v>10541</v>
      </c>
      <c r="Y4758">
        <v>0</v>
      </c>
      <c r="AC4758">
        <v>0.55927408778869392</v>
      </c>
    </row>
    <row r="4759" spans="1:29" x14ac:dyDescent="0.35">
      <c r="A4759" t="s">
        <v>4163</v>
      </c>
      <c r="B4759" t="s">
        <v>4164</v>
      </c>
      <c r="C4759">
        <v>8007</v>
      </c>
      <c r="D4759" t="s">
        <v>4129</v>
      </c>
      <c r="E4759">
        <v>3365</v>
      </c>
      <c r="F4759">
        <v>3.6111</v>
      </c>
      <c r="G4759">
        <v>54</v>
      </c>
      <c r="H4759" t="s">
        <v>55</v>
      </c>
      <c r="I4759" t="s">
        <v>38</v>
      </c>
      <c r="J4759" t="s">
        <v>4139</v>
      </c>
      <c r="L4759" t="s">
        <v>4142</v>
      </c>
      <c r="M4759">
        <v>28</v>
      </c>
      <c r="P4759">
        <v>0</v>
      </c>
      <c r="Q4759">
        <v>0</v>
      </c>
      <c r="R4759">
        <v>1</v>
      </c>
      <c r="S4759">
        <v>0</v>
      </c>
      <c r="T4759">
        <v>1</v>
      </c>
      <c r="U4759" t="s">
        <v>4165</v>
      </c>
      <c r="V4759" t="s">
        <v>32</v>
      </c>
      <c r="W4759" t="s">
        <v>41</v>
      </c>
      <c r="X4759" t="s">
        <v>59</v>
      </c>
      <c r="Y4759">
        <v>0</v>
      </c>
      <c r="AC4759">
        <v>0.55930433449038186</v>
      </c>
    </row>
    <row r="4760" spans="1:29" x14ac:dyDescent="0.35">
      <c r="A4760" t="s">
        <v>15642</v>
      </c>
      <c r="B4760" t="s">
        <v>15643</v>
      </c>
      <c r="C4760">
        <v>6745</v>
      </c>
      <c r="D4760" t="s">
        <v>15615</v>
      </c>
      <c r="E4760">
        <v>27567</v>
      </c>
      <c r="F4760">
        <v>3.8702999999999999</v>
      </c>
      <c r="G4760">
        <v>424</v>
      </c>
      <c r="H4760" t="s">
        <v>15644</v>
      </c>
      <c r="I4760" t="s">
        <v>38</v>
      </c>
      <c r="J4760" t="s">
        <v>9293</v>
      </c>
      <c r="L4760" t="s">
        <v>15629</v>
      </c>
      <c r="M4760">
        <v>25</v>
      </c>
      <c r="P4760">
        <v>0</v>
      </c>
      <c r="Q4760">
        <v>0</v>
      </c>
      <c r="R4760">
        <v>0</v>
      </c>
      <c r="S4760">
        <v>0</v>
      </c>
      <c r="T4760">
        <v>1</v>
      </c>
      <c r="U4760" t="s">
        <v>11413</v>
      </c>
      <c r="V4760" t="s">
        <v>32</v>
      </c>
      <c r="W4760" t="s">
        <v>41</v>
      </c>
      <c r="X4760" t="s">
        <v>59</v>
      </c>
      <c r="Y4760">
        <v>0</v>
      </c>
      <c r="AC4760">
        <v>0.55934221660646311</v>
      </c>
    </row>
    <row r="4761" spans="1:29" x14ac:dyDescent="0.35">
      <c r="A4761" t="s">
        <v>24303</v>
      </c>
      <c r="B4761" t="s">
        <v>24304</v>
      </c>
      <c r="C4761">
        <v>6475</v>
      </c>
      <c r="D4761" t="s">
        <v>24277</v>
      </c>
      <c r="E4761">
        <v>3733</v>
      </c>
      <c r="F4761">
        <v>4.4570999999999996</v>
      </c>
      <c r="G4761">
        <v>35</v>
      </c>
      <c r="H4761" t="s">
        <v>186</v>
      </c>
      <c r="I4761" t="s">
        <v>157</v>
      </c>
      <c r="J4761" t="s">
        <v>186</v>
      </c>
      <c r="L4761" t="s">
        <v>24305</v>
      </c>
      <c r="M4761">
        <v>45</v>
      </c>
      <c r="P4761">
        <v>0</v>
      </c>
      <c r="Q4761">
        <v>0</v>
      </c>
      <c r="R4761">
        <v>0</v>
      </c>
      <c r="S4761">
        <v>0</v>
      </c>
      <c r="T4761">
        <v>0</v>
      </c>
      <c r="U4761" t="s">
        <v>24306</v>
      </c>
      <c r="V4761" t="s">
        <v>394</v>
      </c>
      <c r="W4761" t="s">
        <v>395</v>
      </c>
      <c r="X4761" t="s">
        <v>2307</v>
      </c>
      <c r="Y4761">
        <v>0</v>
      </c>
      <c r="AC4761">
        <v>0.55934226917660512</v>
      </c>
    </row>
    <row r="4762" spans="1:29" x14ac:dyDescent="0.35">
      <c r="A4762" t="s">
        <v>13690</v>
      </c>
      <c r="B4762" t="s">
        <v>13691</v>
      </c>
      <c r="C4762">
        <v>6162</v>
      </c>
      <c r="D4762" t="s">
        <v>13613</v>
      </c>
      <c r="E4762">
        <v>6779</v>
      </c>
      <c r="F4762">
        <v>3.7610999999999999</v>
      </c>
      <c r="G4762">
        <v>113</v>
      </c>
      <c r="H4762" t="s">
        <v>3385</v>
      </c>
      <c r="I4762" t="s">
        <v>157</v>
      </c>
      <c r="J4762" t="s">
        <v>3385</v>
      </c>
      <c r="L4762" t="s">
        <v>13692</v>
      </c>
      <c r="M4762">
        <v>27</v>
      </c>
      <c r="P4762">
        <v>0</v>
      </c>
      <c r="Q4762">
        <v>0</v>
      </c>
      <c r="R4762">
        <v>0</v>
      </c>
      <c r="S4762">
        <v>0</v>
      </c>
      <c r="T4762">
        <v>0</v>
      </c>
      <c r="U4762" t="s">
        <v>13689</v>
      </c>
      <c r="V4762" t="s">
        <v>222</v>
      </c>
      <c r="W4762" t="s">
        <v>244</v>
      </c>
      <c r="X4762" t="s">
        <v>245</v>
      </c>
      <c r="Y4762">
        <v>0</v>
      </c>
      <c r="AC4762">
        <v>0.55944761403800591</v>
      </c>
    </row>
    <row r="4763" spans="1:29" x14ac:dyDescent="0.35">
      <c r="A4763" t="s">
        <v>17426</v>
      </c>
      <c r="B4763" t="s">
        <v>17427</v>
      </c>
      <c r="C4763">
        <v>1741</v>
      </c>
      <c r="D4763" t="s">
        <v>17132</v>
      </c>
      <c r="E4763">
        <v>2640</v>
      </c>
      <c r="F4763">
        <v>5</v>
      </c>
      <c r="G4763">
        <v>1</v>
      </c>
      <c r="H4763" t="s">
        <v>8978</v>
      </c>
      <c r="I4763" t="s">
        <v>157</v>
      </c>
      <c r="J4763" t="s">
        <v>8978</v>
      </c>
      <c r="L4763" t="s">
        <v>17149</v>
      </c>
      <c r="M4763">
        <v>60</v>
      </c>
      <c r="P4763">
        <v>0</v>
      </c>
      <c r="Q4763">
        <v>0</v>
      </c>
      <c r="R4763">
        <v>0</v>
      </c>
      <c r="S4763">
        <v>0</v>
      </c>
      <c r="T4763">
        <v>0</v>
      </c>
      <c r="U4763" t="s">
        <v>17150</v>
      </c>
      <c r="V4763" t="s">
        <v>160</v>
      </c>
      <c r="W4763" t="s">
        <v>394</v>
      </c>
      <c r="Y4763">
        <v>0</v>
      </c>
      <c r="AC4763">
        <v>0.55949695980755743</v>
      </c>
    </row>
    <row r="4764" spans="1:29" x14ac:dyDescent="0.35">
      <c r="A4764" t="s">
        <v>11296</v>
      </c>
      <c r="B4764" t="s">
        <v>11297</v>
      </c>
      <c r="C4764">
        <v>1133</v>
      </c>
      <c r="D4764" t="s">
        <v>11167</v>
      </c>
      <c r="E4764">
        <v>3065</v>
      </c>
      <c r="F4764">
        <v>4.6368999999999998</v>
      </c>
      <c r="G4764">
        <v>504</v>
      </c>
      <c r="H4764" t="s">
        <v>37</v>
      </c>
      <c r="I4764" t="s">
        <v>38</v>
      </c>
      <c r="J4764" t="s">
        <v>68</v>
      </c>
      <c r="L4764" t="s">
        <v>11298</v>
      </c>
      <c r="M4764">
        <v>124</v>
      </c>
      <c r="P4764">
        <v>0</v>
      </c>
      <c r="Q4764">
        <v>0</v>
      </c>
      <c r="R4764">
        <v>0</v>
      </c>
      <c r="S4764">
        <v>0</v>
      </c>
      <c r="T4764">
        <v>0</v>
      </c>
      <c r="U4764" t="s">
        <v>11299</v>
      </c>
      <c r="V4764" t="s">
        <v>32</v>
      </c>
      <c r="W4764" t="s">
        <v>172</v>
      </c>
      <c r="X4764" t="s">
        <v>173</v>
      </c>
      <c r="Y4764">
        <v>1</v>
      </c>
      <c r="Z4764">
        <v>101</v>
      </c>
      <c r="AA4764">
        <v>101</v>
      </c>
      <c r="AC4764">
        <v>0.559664640930152</v>
      </c>
    </row>
    <row r="4765" spans="1:29" x14ac:dyDescent="0.35">
      <c r="A4765" t="s">
        <v>24566</v>
      </c>
      <c r="B4765" t="s">
        <v>24567</v>
      </c>
      <c r="C4765">
        <v>6363</v>
      </c>
      <c r="D4765" t="s">
        <v>24503</v>
      </c>
      <c r="E4765">
        <v>6581</v>
      </c>
      <c r="F4765">
        <v>3.8946999999999998</v>
      </c>
      <c r="G4765">
        <v>19</v>
      </c>
      <c r="I4765" t="s">
        <v>803</v>
      </c>
      <c r="J4765">
        <v>1</v>
      </c>
      <c r="K4765" t="s">
        <v>24568</v>
      </c>
      <c r="L4765" t="s">
        <v>24569</v>
      </c>
      <c r="M4765">
        <v>32</v>
      </c>
      <c r="P4765">
        <v>0</v>
      </c>
      <c r="Q4765">
        <v>0</v>
      </c>
      <c r="R4765">
        <v>0</v>
      </c>
      <c r="S4765">
        <v>0</v>
      </c>
      <c r="T4765">
        <v>0</v>
      </c>
      <c r="U4765" t="s">
        <v>24570</v>
      </c>
      <c r="V4765" t="s">
        <v>306</v>
      </c>
      <c r="W4765" t="s">
        <v>815</v>
      </c>
      <c r="X4765" t="s">
        <v>832</v>
      </c>
      <c r="Y4765">
        <v>1</v>
      </c>
      <c r="Z4765">
        <v>32</v>
      </c>
      <c r="AA4765">
        <v>32</v>
      </c>
      <c r="AC4765">
        <v>0.55980353635419355</v>
      </c>
    </row>
    <row r="4766" spans="1:29" x14ac:dyDescent="0.35">
      <c r="A4766" t="s">
        <v>5112</v>
      </c>
      <c r="B4766" t="s">
        <v>5113</v>
      </c>
      <c r="C4766">
        <v>6236</v>
      </c>
      <c r="D4766" t="s">
        <v>4908</v>
      </c>
      <c r="E4766">
        <v>48768</v>
      </c>
      <c r="F4766">
        <v>3.3416999999999999</v>
      </c>
      <c r="G4766">
        <v>120</v>
      </c>
      <c r="H4766" t="s">
        <v>5114</v>
      </c>
      <c r="I4766" t="s">
        <v>803</v>
      </c>
      <c r="J4766" t="s">
        <v>4923</v>
      </c>
      <c r="K4766" t="s">
        <v>1959</v>
      </c>
      <c r="L4766" t="s">
        <v>5115</v>
      </c>
      <c r="M4766">
        <v>25</v>
      </c>
      <c r="P4766">
        <v>0</v>
      </c>
      <c r="Q4766">
        <v>0</v>
      </c>
      <c r="R4766">
        <v>0</v>
      </c>
      <c r="S4766">
        <v>0</v>
      </c>
      <c r="T4766">
        <v>1</v>
      </c>
      <c r="V4766" t="s">
        <v>306</v>
      </c>
      <c r="W4766" t="s">
        <v>307</v>
      </c>
      <c r="X4766" t="s">
        <v>1106</v>
      </c>
      <c r="Y4766">
        <v>8</v>
      </c>
      <c r="Z4766">
        <v>25</v>
      </c>
      <c r="AA4766">
        <v>25</v>
      </c>
      <c r="AC4766">
        <v>0.55991715383169149</v>
      </c>
    </row>
    <row r="4767" spans="1:29" x14ac:dyDescent="0.35">
      <c r="A4767" t="s">
        <v>25382</v>
      </c>
      <c r="B4767" t="s">
        <v>25383</v>
      </c>
      <c r="C4767">
        <v>3902</v>
      </c>
      <c r="D4767" t="s">
        <v>25136</v>
      </c>
      <c r="E4767">
        <v>43470</v>
      </c>
      <c r="F4767">
        <v>4.8522999999999996</v>
      </c>
      <c r="G4767">
        <v>298</v>
      </c>
      <c r="M4767">
        <v>29</v>
      </c>
      <c r="N4767">
        <v>80</v>
      </c>
      <c r="P4767">
        <v>0</v>
      </c>
      <c r="Q4767">
        <v>0</v>
      </c>
      <c r="R4767">
        <v>0</v>
      </c>
      <c r="S4767">
        <v>0</v>
      </c>
      <c r="T4767">
        <v>1</v>
      </c>
      <c r="V4767" t="s">
        <v>306</v>
      </c>
      <c r="W4767" t="s">
        <v>1138</v>
      </c>
      <c r="X4767" t="s">
        <v>2247</v>
      </c>
      <c r="Y4767">
        <v>0</v>
      </c>
      <c r="AC4767">
        <v>0.55995333603787101</v>
      </c>
    </row>
    <row r="4768" spans="1:29" x14ac:dyDescent="0.35">
      <c r="A4768" t="s">
        <v>9911</v>
      </c>
      <c r="B4768" t="s">
        <v>9912</v>
      </c>
      <c r="C4768">
        <v>6200</v>
      </c>
      <c r="D4768" t="s">
        <v>9905</v>
      </c>
      <c r="E4768">
        <v>856497</v>
      </c>
      <c r="F4768">
        <v>4.0355999999999996</v>
      </c>
      <c r="G4768">
        <v>16935</v>
      </c>
      <c r="I4768" t="s">
        <v>803</v>
      </c>
      <c r="J4768">
        <v>265</v>
      </c>
      <c r="K4768" t="s">
        <v>9913</v>
      </c>
      <c r="L4768" t="s">
        <v>9914</v>
      </c>
      <c r="M4768">
        <v>40</v>
      </c>
      <c r="P4768">
        <v>0</v>
      </c>
      <c r="Q4768">
        <v>0</v>
      </c>
      <c r="R4768">
        <v>0</v>
      </c>
      <c r="S4768">
        <v>0</v>
      </c>
      <c r="T4768">
        <v>0</v>
      </c>
      <c r="U4768" t="s">
        <v>9915</v>
      </c>
      <c r="V4768" t="s">
        <v>306</v>
      </c>
      <c r="W4768" t="s">
        <v>815</v>
      </c>
      <c r="X4768" t="s">
        <v>1155</v>
      </c>
      <c r="Y4768">
        <v>105</v>
      </c>
      <c r="Z4768">
        <v>40</v>
      </c>
      <c r="AA4768">
        <v>15</v>
      </c>
      <c r="AC4768">
        <v>0.55996736418971593</v>
      </c>
    </row>
    <row r="4769" spans="1:29" x14ac:dyDescent="0.35">
      <c r="A4769" t="s">
        <v>19577</v>
      </c>
      <c r="B4769" t="s">
        <v>19578</v>
      </c>
      <c r="C4769">
        <v>6338</v>
      </c>
      <c r="D4769" t="s">
        <v>19543</v>
      </c>
      <c r="E4769">
        <v>41611</v>
      </c>
      <c r="F4769">
        <v>4.6040999999999999</v>
      </c>
      <c r="G4769">
        <v>197</v>
      </c>
      <c r="M4769">
        <v>30</v>
      </c>
      <c r="P4769">
        <v>0</v>
      </c>
      <c r="Q4769">
        <v>0</v>
      </c>
      <c r="R4769">
        <v>0</v>
      </c>
      <c r="S4769">
        <v>0</v>
      </c>
      <c r="T4769">
        <v>1</v>
      </c>
      <c r="U4769" t="s">
        <v>19579</v>
      </c>
      <c r="V4769" t="s">
        <v>306</v>
      </c>
      <c r="W4769" t="s">
        <v>1138</v>
      </c>
      <c r="X4769" t="s">
        <v>1248</v>
      </c>
      <c r="Y4769">
        <v>0</v>
      </c>
      <c r="AC4769">
        <v>0.55998736783635727</v>
      </c>
    </row>
    <row r="4770" spans="1:29" x14ac:dyDescent="0.35">
      <c r="A4770" t="s">
        <v>21790</v>
      </c>
      <c r="B4770" t="s">
        <v>21791</v>
      </c>
      <c r="C4770">
        <v>6001</v>
      </c>
      <c r="D4770" t="s">
        <v>21758</v>
      </c>
      <c r="E4770">
        <v>1312</v>
      </c>
      <c r="F4770">
        <v>1</v>
      </c>
      <c r="G4770">
        <v>2</v>
      </c>
      <c r="I4770" t="s">
        <v>1158</v>
      </c>
      <c r="L4770" t="s">
        <v>21775</v>
      </c>
      <c r="M4770">
        <v>399</v>
      </c>
      <c r="P4770">
        <v>0</v>
      </c>
      <c r="Q4770">
        <v>0</v>
      </c>
      <c r="R4770">
        <v>1</v>
      </c>
      <c r="S4770">
        <v>0</v>
      </c>
      <c r="T4770">
        <v>0</v>
      </c>
      <c r="U4770" t="s">
        <v>21776</v>
      </c>
      <c r="V4770" t="s">
        <v>394</v>
      </c>
      <c r="W4770" t="s">
        <v>2103</v>
      </c>
      <c r="X4770" t="s">
        <v>2104</v>
      </c>
      <c r="Y4770">
        <v>0</v>
      </c>
      <c r="AC4770">
        <v>0.55999822142584221</v>
      </c>
    </row>
    <row r="4771" spans="1:29" x14ac:dyDescent="0.35">
      <c r="A4771" t="s">
        <v>21395</v>
      </c>
      <c r="B4771" t="s">
        <v>21396</v>
      </c>
      <c r="C4771">
        <v>7025</v>
      </c>
      <c r="D4771" t="s">
        <v>21247</v>
      </c>
      <c r="E4771">
        <v>2411</v>
      </c>
      <c r="F4771">
        <v>4.6364000000000001</v>
      </c>
      <c r="G4771">
        <v>11</v>
      </c>
      <c r="H4771" t="s">
        <v>21397</v>
      </c>
      <c r="I4771" t="s">
        <v>38</v>
      </c>
      <c r="J4771" t="s">
        <v>21397</v>
      </c>
      <c r="M4771">
        <v>78</v>
      </c>
      <c r="P4771">
        <v>1</v>
      </c>
      <c r="Q4771">
        <v>0</v>
      </c>
      <c r="R4771">
        <v>1</v>
      </c>
      <c r="S4771">
        <v>0</v>
      </c>
      <c r="T4771">
        <v>0</v>
      </c>
      <c r="V4771" t="s">
        <v>32</v>
      </c>
      <c r="W4771" t="s">
        <v>191</v>
      </c>
      <c r="X4771" t="s">
        <v>208</v>
      </c>
      <c r="Y4771">
        <v>3</v>
      </c>
      <c r="Z4771">
        <v>180</v>
      </c>
      <c r="AA4771">
        <v>18</v>
      </c>
      <c r="AC4771">
        <v>0.56014458223500663</v>
      </c>
    </row>
    <row r="4772" spans="1:29" x14ac:dyDescent="0.35">
      <c r="A4772" t="s">
        <v>32481</v>
      </c>
      <c r="B4772" t="s">
        <v>32482</v>
      </c>
      <c r="C4772">
        <v>6169</v>
      </c>
      <c r="D4772" t="s">
        <v>32437</v>
      </c>
      <c r="E4772">
        <v>54679</v>
      </c>
      <c r="F4772">
        <v>3.8645</v>
      </c>
      <c r="G4772">
        <v>546</v>
      </c>
      <c r="H4772" t="s">
        <v>478</v>
      </c>
      <c r="I4772" t="s">
        <v>157</v>
      </c>
      <c r="J4772" t="s">
        <v>478</v>
      </c>
      <c r="L4772" t="s">
        <v>32483</v>
      </c>
      <c r="M4772">
        <v>48</v>
      </c>
      <c r="P4772">
        <v>0</v>
      </c>
      <c r="Q4772">
        <v>0</v>
      </c>
      <c r="R4772">
        <v>0</v>
      </c>
      <c r="S4772">
        <v>0</v>
      </c>
      <c r="T4772">
        <v>0</v>
      </c>
      <c r="U4772" t="s">
        <v>32484</v>
      </c>
      <c r="V4772" t="s">
        <v>394</v>
      </c>
      <c r="W4772" t="s">
        <v>405</v>
      </c>
      <c r="X4772" t="s">
        <v>406</v>
      </c>
      <c r="Y4772">
        <v>0</v>
      </c>
      <c r="AC4772">
        <v>0.56021796699418736</v>
      </c>
    </row>
    <row r="4773" spans="1:29" x14ac:dyDescent="0.35">
      <c r="A4773" t="s">
        <v>7813</v>
      </c>
      <c r="B4773" t="s">
        <v>7814</v>
      </c>
      <c r="C4773">
        <v>1073</v>
      </c>
      <c r="D4773" t="s">
        <v>7503</v>
      </c>
      <c r="E4773">
        <v>12142</v>
      </c>
      <c r="F4773">
        <v>3.44</v>
      </c>
      <c r="G4773">
        <v>25</v>
      </c>
      <c r="H4773" t="s">
        <v>7815</v>
      </c>
      <c r="L4773" t="s">
        <v>7816</v>
      </c>
      <c r="M4773">
        <v>29.5</v>
      </c>
      <c r="P4773">
        <v>0</v>
      </c>
      <c r="Q4773">
        <v>0</v>
      </c>
      <c r="R4773">
        <v>0</v>
      </c>
      <c r="S4773">
        <v>0</v>
      </c>
      <c r="T4773">
        <v>0</v>
      </c>
      <c r="U4773" t="s">
        <v>2332</v>
      </c>
      <c r="V4773" t="s">
        <v>306</v>
      </c>
      <c r="W4773" t="s">
        <v>823</v>
      </c>
      <c r="X4773" t="s">
        <v>824</v>
      </c>
      <c r="Y4773">
        <v>0</v>
      </c>
      <c r="AC4773">
        <v>0.56050093085668884</v>
      </c>
    </row>
    <row r="4774" spans="1:29" x14ac:dyDescent="0.35">
      <c r="A4774" t="s">
        <v>7900</v>
      </c>
      <c r="B4774" t="s">
        <v>7901</v>
      </c>
      <c r="C4774">
        <v>1073</v>
      </c>
      <c r="D4774" t="s">
        <v>7503</v>
      </c>
      <c r="E4774">
        <v>4799</v>
      </c>
      <c r="F4774">
        <v>4.4545000000000003</v>
      </c>
      <c r="G4774">
        <v>44</v>
      </c>
      <c r="H4774" t="s">
        <v>7902</v>
      </c>
      <c r="L4774" t="s">
        <v>7903</v>
      </c>
      <c r="M4774">
        <v>175</v>
      </c>
      <c r="P4774">
        <v>0</v>
      </c>
      <c r="Q4774">
        <v>0</v>
      </c>
      <c r="R4774">
        <v>0</v>
      </c>
      <c r="S4774">
        <v>0</v>
      </c>
      <c r="T4774">
        <v>0</v>
      </c>
      <c r="U4774" t="s">
        <v>7904</v>
      </c>
      <c r="V4774" t="s">
        <v>394</v>
      </c>
      <c r="W4774" t="s">
        <v>395</v>
      </c>
      <c r="X4774" t="s">
        <v>395</v>
      </c>
      <c r="Y4774">
        <v>0</v>
      </c>
      <c r="AC4774">
        <v>0.56054819052041505</v>
      </c>
    </row>
    <row r="4775" spans="1:29" x14ac:dyDescent="0.35">
      <c r="A4775" t="s">
        <v>19358</v>
      </c>
      <c r="B4775" t="s">
        <v>19359</v>
      </c>
      <c r="C4775">
        <v>6744</v>
      </c>
      <c r="D4775" t="s">
        <v>19326</v>
      </c>
      <c r="E4775">
        <v>4473</v>
      </c>
      <c r="F4775">
        <v>4.7083000000000004</v>
      </c>
      <c r="G4775">
        <v>96</v>
      </c>
      <c r="I4775" t="s">
        <v>89</v>
      </c>
      <c r="J4775" t="s">
        <v>19345</v>
      </c>
      <c r="L4775" t="s">
        <v>19360</v>
      </c>
      <c r="M4775">
        <v>36</v>
      </c>
      <c r="P4775">
        <v>0</v>
      </c>
      <c r="Q4775">
        <v>0</v>
      </c>
      <c r="R4775">
        <v>1</v>
      </c>
      <c r="S4775">
        <v>0</v>
      </c>
      <c r="T4775">
        <v>0</v>
      </c>
      <c r="U4775" t="s">
        <v>19361</v>
      </c>
      <c r="V4775" t="s">
        <v>93</v>
      </c>
      <c r="W4775" t="s">
        <v>198</v>
      </c>
      <c r="X4775" t="s">
        <v>7021</v>
      </c>
      <c r="Y4775">
        <v>2</v>
      </c>
      <c r="Z4775">
        <v>36</v>
      </c>
      <c r="AA4775">
        <v>36</v>
      </c>
      <c r="AC4775">
        <v>0.56055923956798814</v>
      </c>
    </row>
    <row r="4776" spans="1:29" x14ac:dyDescent="0.35">
      <c r="A4776" t="s">
        <v>30518</v>
      </c>
      <c r="B4776" t="s">
        <v>30519</v>
      </c>
      <c r="C4776">
        <v>4225</v>
      </c>
      <c r="D4776" t="s">
        <v>30319</v>
      </c>
      <c r="E4776">
        <v>15210</v>
      </c>
      <c r="F4776">
        <v>4.0156000000000001</v>
      </c>
      <c r="G4776">
        <v>639</v>
      </c>
      <c r="H4776" t="s">
        <v>30520</v>
      </c>
      <c r="K4776" t="s">
        <v>1396</v>
      </c>
      <c r="L4776" t="s">
        <v>30521</v>
      </c>
      <c r="M4776">
        <v>25</v>
      </c>
      <c r="P4776">
        <v>0</v>
      </c>
      <c r="Q4776">
        <v>0</v>
      </c>
      <c r="R4776">
        <v>0</v>
      </c>
      <c r="S4776">
        <v>0</v>
      </c>
      <c r="T4776">
        <v>0</v>
      </c>
      <c r="U4776" t="s">
        <v>30522</v>
      </c>
      <c r="V4776" t="s">
        <v>306</v>
      </c>
      <c r="W4776" t="s">
        <v>823</v>
      </c>
      <c r="X4776" t="s">
        <v>855</v>
      </c>
      <c r="Y4776">
        <v>0</v>
      </c>
      <c r="AC4776">
        <v>0.56059376362156865</v>
      </c>
    </row>
    <row r="4777" spans="1:29" x14ac:dyDescent="0.35">
      <c r="A4777" t="s">
        <v>11793</v>
      </c>
      <c r="B4777" t="s">
        <v>11794</v>
      </c>
      <c r="C4777">
        <v>6309</v>
      </c>
      <c r="D4777" t="s">
        <v>11687</v>
      </c>
      <c r="E4777">
        <v>1143</v>
      </c>
      <c r="F4777">
        <v>3.2143000000000002</v>
      </c>
      <c r="G4777">
        <v>28</v>
      </c>
      <c r="M4777">
        <v>98</v>
      </c>
      <c r="P4777">
        <v>0</v>
      </c>
      <c r="Q4777">
        <v>0</v>
      </c>
      <c r="R4777">
        <v>1</v>
      </c>
      <c r="S4777">
        <v>0</v>
      </c>
      <c r="T4777">
        <v>0</v>
      </c>
      <c r="U4777" t="s">
        <v>11781</v>
      </c>
      <c r="V4777" t="s">
        <v>93</v>
      </c>
      <c r="W4777" t="s">
        <v>198</v>
      </c>
      <c r="X4777" t="s">
        <v>7021</v>
      </c>
      <c r="Y4777">
        <v>0</v>
      </c>
      <c r="AC4777">
        <v>0.56082218898762748</v>
      </c>
    </row>
    <row r="4778" spans="1:29" x14ac:dyDescent="0.35">
      <c r="A4778" t="s">
        <v>28099</v>
      </c>
      <c r="B4778" t="s">
        <v>28100</v>
      </c>
      <c r="C4778">
        <v>6073</v>
      </c>
      <c r="D4778" t="s">
        <v>28072</v>
      </c>
      <c r="E4778">
        <v>19213</v>
      </c>
      <c r="F4778">
        <v>4.0839999999999996</v>
      </c>
      <c r="G4778">
        <v>1178</v>
      </c>
      <c r="H4778" t="s">
        <v>186</v>
      </c>
      <c r="I4778" t="s">
        <v>157</v>
      </c>
      <c r="J4778" t="s">
        <v>186</v>
      </c>
      <c r="L4778" t="s">
        <v>28101</v>
      </c>
      <c r="M4778">
        <v>65</v>
      </c>
      <c r="P4778">
        <v>0</v>
      </c>
      <c r="Q4778">
        <v>0</v>
      </c>
      <c r="R4778">
        <v>0</v>
      </c>
      <c r="S4778">
        <v>0</v>
      </c>
      <c r="T4778">
        <v>0</v>
      </c>
      <c r="U4778" t="s">
        <v>28102</v>
      </c>
      <c r="V4778" t="s">
        <v>394</v>
      </c>
      <c r="W4778" t="s">
        <v>395</v>
      </c>
      <c r="X4778" t="s">
        <v>395</v>
      </c>
      <c r="Y4778">
        <v>0</v>
      </c>
      <c r="AC4778">
        <v>0.56091383688307839</v>
      </c>
    </row>
    <row r="4779" spans="1:29" x14ac:dyDescent="0.35">
      <c r="A4779" t="s">
        <v>13768</v>
      </c>
      <c r="B4779" t="s">
        <v>13769</v>
      </c>
      <c r="C4779">
        <v>6162</v>
      </c>
      <c r="D4779" t="s">
        <v>13613</v>
      </c>
      <c r="E4779">
        <v>606</v>
      </c>
      <c r="F4779">
        <v>4.4012000000000002</v>
      </c>
      <c r="G4779">
        <v>172</v>
      </c>
      <c r="H4779" t="s">
        <v>3570</v>
      </c>
      <c r="I4779" t="s">
        <v>157</v>
      </c>
      <c r="J4779" t="s">
        <v>3570</v>
      </c>
      <c r="L4779" t="s">
        <v>13770</v>
      </c>
      <c r="M4779">
        <v>32</v>
      </c>
      <c r="P4779">
        <v>0</v>
      </c>
      <c r="Q4779">
        <v>0</v>
      </c>
      <c r="R4779">
        <v>0</v>
      </c>
      <c r="S4779">
        <v>0</v>
      </c>
      <c r="T4779">
        <v>0</v>
      </c>
      <c r="U4779" t="s">
        <v>13771</v>
      </c>
      <c r="V4779" t="s">
        <v>222</v>
      </c>
      <c r="W4779" t="s">
        <v>244</v>
      </c>
      <c r="X4779" t="s">
        <v>245</v>
      </c>
      <c r="Y4779">
        <v>0</v>
      </c>
      <c r="AC4779">
        <v>0.56093576469722195</v>
      </c>
    </row>
    <row r="4780" spans="1:29" x14ac:dyDescent="0.35">
      <c r="A4780" t="s">
        <v>5104</v>
      </c>
      <c r="B4780" t="s">
        <v>5105</v>
      </c>
      <c r="C4780">
        <v>6236</v>
      </c>
      <c r="D4780" t="s">
        <v>4908</v>
      </c>
      <c r="E4780">
        <v>51324</v>
      </c>
      <c r="F4780">
        <v>4.1505000000000001</v>
      </c>
      <c r="G4780">
        <v>93</v>
      </c>
      <c r="H4780" t="s">
        <v>5106</v>
      </c>
      <c r="I4780" t="s">
        <v>157</v>
      </c>
      <c r="J4780" t="s">
        <v>5106</v>
      </c>
      <c r="L4780" t="s">
        <v>5107</v>
      </c>
      <c r="M4780">
        <v>60</v>
      </c>
      <c r="P4780">
        <v>0</v>
      </c>
      <c r="Q4780">
        <v>0</v>
      </c>
      <c r="R4780">
        <v>0</v>
      </c>
      <c r="S4780">
        <v>0</v>
      </c>
      <c r="T4780">
        <v>0</v>
      </c>
      <c r="V4780" t="s">
        <v>306</v>
      </c>
      <c r="W4780" t="s">
        <v>823</v>
      </c>
      <c r="X4780" t="s">
        <v>1091</v>
      </c>
      <c r="Y4780">
        <v>0</v>
      </c>
      <c r="AC4780">
        <v>0.5610725122254393</v>
      </c>
    </row>
    <row r="4781" spans="1:29" x14ac:dyDescent="0.35">
      <c r="A4781" t="s">
        <v>14471</v>
      </c>
      <c r="B4781" t="s">
        <v>14472</v>
      </c>
      <c r="C4781">
        <v>3297</v>
      </c>
      <c r="D4781" t="s">
        <v>14441</v>
      </c>
      <c r="E4781">
        <v>8831</v>
      </c>
      <c r="F4781">
        <v>4.6268000000000002</v>
      </c>
      <c r="G4781">
        <v>142</v>
      </c>
      <c r="H4781" t="s">
        <v>14473</v>
      </c>
      <c r="I4781" t="s">
        <v>157</v>
      </c>
      <c r="J4781" t="s">
        <v>14473</v>
      </c>
      <c r="L4781" t="s">
        <v>14474</v>
      </c>
      <c r="M4781">
        <v>24</v>
      </c>
      <c r="P4781">
        <v>0</v>
      </c>
      <c r="Q4781">
        <v>0</v>
      </c>
      <c r="R4781">
        <v>0</v>
      </c>
      <c r="S4781">
        <v>0</v>
      </c>
      <c r="T4781">
        <v>0</v>
      </c>
      <c r="U4781" t="s">
        <v>14475</v>
      </c>
      <c r="V4781" t="s">
        <v>172</v>
      </c>
      <c r="W4781" t="s">
        <v>14476</v>
      </c>
      <c r="X4781" t="s">
        <v>14477</v>
      </c>
      <c r="Y4781">
        <v>1</v>
      </c>
      <c r="Z4781">
        <v>52</v>
      </c>
      <c r="AA4781">
        <v>52</v>
      </c>
      <c r="AC4781">
        <v>0.56111849655255108</v>
      </c>
    </row>
    <row r="4782" spans="1:29" x14ac:dyDescent="0.35">
      <c r="A4782" t="s">
        <v>486</v>
      </c>
      <c r="B4782" t="s">
        <v>487</v>
      </c>
      <c r="C4782">
        <v>6018</v>
      </c>
      <c r="D4782" t="s">
        <v>391</v>
      </c>
      <c r="E4782">
        <v>3877</v>
      </c>
      <c r="F4782">
        <v>3.97</v>
      </c>
      <c r="G4782">
        <v>100</v>
      </c>
      <c r="H4782" t="s">
        <v>163</v>
      </c>
      <c r="I4782" t="s">
        <v>157</v>
      </c>
      <c r="J4782" t="s">
        <v>163</v>
      </c>
      <c r="L4782" t="s">
        <v>488</v>
      </c>
      <c r="M4782">
        <v>85</v>
      </c>
      <c r="P4782">
        <v>0</v>
      </c>
      <c r="Q4782">
        <v>0</v>
      </c>
      <c r="R4782">
        <v>0</v>
      </c>
      <c r="S4782">
        <v>0</v>
      </c>
      <c r="T4782">
        <v>1</v>
      </c>
      <c r="U4782" t="s">
        <v>489</v>
      </c>
      <c r="V4782" t="s">
        <v>394</v>
      </c>
      <c r="W4782" t="s">
        <v>400</v>
      </c>
      <c r="X4782" t="s">
        <v>401</v>
      </c>
      <c r="Y4782">
        <v>0</v>
      </c>
      <c r="AC4782">
        <v>0.56144887974656943</v>
      </c>
    </row>
    <row r="4783" spans="1:29" x14ac:dyDescent="0.35">
      <c r="A4783" t="s">
        <v>1682</v>
      </c>
      <c r="B4783" t="s">
        <v>1683</v>
      </c>
      <c r="C4783">
        <v>1517</v>
      </c>
      <c r="D4783" t="s">
        <v>1520</v>
      </c>
      <c r="E4783">
        <v>4152</v>
      </c>
      <c r="F4783">
        <v>4.7409999999999997</v>
      </c>
      <c r="G4783">
        <v>1726</v>
      </c>
      <c r="H4783" t="s">
        <v>1684</v>
      </c>
      <c r="I4783" t="s">
        <v>38</v>
      </c>
      <c r="J4783" t="s">
        <v>1685</v>
      </c>
      <c r="L4783" t="s">
        <v>1585</v>
      </c>
      <c r="M4783">
        <v>42</v>
      </c>
      <c r="P4783">
        <v>0</v>
      </c>
      <c r="Q4783">
        <v>0</v>
      </c>
      <c r="R4783">
        <v>1</v>
      </c>
      <c r="S4783">
        <v>0</v>
      </c>
      <c r="T4783">
        <v>0</v>
      </c>
      <c r="V4783" t="s">
        <v>32</v>
      </c>
      <c r="W4783" t="s">
        <v>160</v>
      </c>
      <c r="Y4783">
        <v>0</v>
      </c>
      <c r="AC4783">
        <v>0.56162862299542271</v>
      </c>
    </row>
    <row r="4784" spans="1:29" x14ac:dyDescent="0.35">
      <c r="A4784" t="s">
        <v>29456</v>
      </c>
      <c r="B4784" t="s">
        <v>29457</v>
      </c>
      <c r="C4784">
        <v>6285</v>
      </c>
      <c r="D4784" t="s">
        <v>29342</v>
      </c>
      <c r="E4784">
        <v>14511</v>
      </c>
      <c r="F4784">
        <v>4.1679000000000004</v>
      </c>
      <c r="G4784">
        <v>131</v>
      </c>
      <c r="H4784" t="s">
        <v>37</v>
      </c>
      <c r="I4784" t="s">
        <v>157</v>
      </c>
      <c r="J4784" t="s">
        <v>37</v>
      </c>
      <c r="L4784" t="s">
        <v>29458</v>
      </c>
      <c r="M4784">
        <v>13.99</v>
      </c>
      <c r="P4784">
        <v>0</v>
      </c>
      <c r="Q4784">
        <v>0</v>
      </c>
      <c r="R4784">
        <v>0</v>
      </c>
      <c r="S4784">
        <v>0</v>
      </c>
      <c r="T4784">
        <v>1</v>
      </c>
      <c r="U4784" t="s">
        <v>29459</v>
      </c>
      <c r="V4784" t="s">
        <v>222</v>
      </c>
      <c r="W4784" t="s">
        <v>223</v>
      </c>
      <c r="X4784" t="s">
        <v>271</v>
      </c>
      <c r="Y4784">
        <v>0</v>
      </c>
      <c r="AC4784">
        <v>0.5616490830410088</v>
      </c>
    </row>
    <row r="4785" spans="1:29" x14ac:dyDescent="0.35">
      <c r="A4785" t="s">
        <v>9722</v>
      </c>
      <c r="B4785" t="s">
        <v>9723</v>
      </c>
      <c r="C4785">
        <v>6329</v>
      </c>
      <c r="D4785" t="s">
        <v>9660</v>
      </c>
      <c r="E4785">
        <v>1068</v>
      </c>
      <c r="H4785" t="s">
        <v>9724</v>
      </c>
      <c r="I4785" t="s">
        <v>157</v>
      </c>
      <c r="J4785" t="s">
        <v>9724</v>
      </c>
      <c r="L4785" t="s">
        <v>9707</v>
      </c>
      <c r="M4785">
        <v>90</v>
      </c>
      <c r="N4785">
        <v>88</v>
      </c>
      <c r="P4785">
        <v>0</v>
      </c>
      <c r="Q4785">
        <v>0</v>
      </c>
      <c r="R4785">
        <v>1</v>
      </c>
      <c r="S4785">
        <v>0</v>
      </c>
      <c r="T4785">
        <v>0</v>
      </c>
      <c r="U4785" t="s">
        <v>9708</v>
      </c>
      <c r="V4785" t="s">
        <v>394</v>
      </c>
      <c r="W4785" t="s">
        <v>400</v>
      </c>
      <c r="X4785" t="s">
        <v>401</v>
      </c>
      <c r="Y4785">
        <v>0</v>
      </c>
      <c r="AC4785">
        <v>0.56167467433015239</v>
      </c>
    </row>
    <row r="4786" spans="1:29" x14ac:dyDescent="0.35">
      <c r="A4786" t="s">
        <v>11339</v>
      </c>
      <c r="B4786" t="s">
        <v>11340</v>
      </c>
      <c r="C4786">
        <v>6369</v>
      </c>
      <c r="D4786" t="s">
        <v>11336</v>
      </c>
      <c r="E4786">
        <v>16387</v>
      </c>
      <c r="F4786">
        <v>3.9167000000000001</v>
      </c>
      <c r="G4786">
        <v>72</v>
      </c>
      <c r="I4786" t="s">
        <v>803</v>
      </c>
      <c r="J4786" t="s">
        <v>11341</v>
      </c>
      <c r="K4786" t="s">
        <v>11342</v>
      </c>
      <c r="M4786">
        <v>30</v>
      </c>
      <c r="P4786">
        <v>0</v>
      </c>
      <c r="Q4786">
        <v>0</v>
      </c>
      <c r="R4786">
        <v>0</v>
      </c>
      <c r="S4786">
        <v>0</v>
      </c>
      <c r="T4786">
        <v>0</v>
      </c>
      <c r="V4786" t="s">
        <v>306</v>
      </c>
      <c r="W4786" t="s">
        <v>823</v>
      </c>
      <c r="X4786" t="s">
        <v>1162</v>
      </c>
      <c r="Y4786">
        <v>5</v>
      </c>
      <c r="Z4786">
        <v>30</v>
      </c>
      <c r="AA4786">
        <v>30</v>
      </c>
      <c r="AC4786">
        <v>0.56171106741332089</v>
      </c>
    </row>
    <row r="4787" spans="1:29" x14ac:dyDescent="0.35">
      <c r="A4787" t="s">
        <v>10098</v>
      </c>
      <c r="B4787" t="s">
        <v>10099</v>
      </c>
      <c r="C4787">
        <v>6200</v>
      </c>
      <c r="D4787" t="s">
        <v>9905</v>
      </c>
      <c r="E4787">
        <v>56027</v>
      </c>
      <c r="F4787">
        <v>3.9100999999999999</v>
      </c>
      <c r="G4787">
        <v>3438</v>
      </c>
      <c r="H4787" t="s">
        <v>10100</v>
      </c>
      <c r="I4787" t="s">
        <v>803</v>
      </c>
      <c r="J4787" t="s">
        <v>10063</v>
      </c>
      <c r="K4787" t="s">
        <v>9494</v>
      </c>
      <c r="L4787" t="s">
        <v>10101</v>
      </c>
      <c r="M4787">
        <v>24</v>
      </c>
      <c r="P4787">
        <v>0</v>
      </c>
      <c r="Q4787">
        <v>0</v>
      </c>
      <c r="R4787">
        <v>0</v>
      </c>
      <c r="S4787">
        <v>0</v>
      </c>
      <c r="T4787">
        <v>0</v>
      </c>
      <c r="U4787" t="s">
        <v>10102</v>
      </c>
      <c r="V4787" t="s">
        <v>306</v>
      </c>
      <c r="W4787" t="s">
        <v>823</v>
      </c>
      <c r="X4787" t="s">
        <v>824</v>
      </c>
      <c r="Y4787">
        <v>1</v>
      </c>
      <c r="Z4787">
        <v>13</v>
      </c>
      <c r="AA4787">
        <v>13</v>
      </c>
      <c r="AC4787">
        <v>0.56178735836087312</v>
      </c>
    </row>
    <row r="4788" spans="1:29" x14ac:dyDescent="0.35">
      <c r="A4788" t="s">
        <v>10376</v>
      </c>
      <c r="B4788" t="s">
        <v>10377</v>
      </c>
      <c r="C4788">
        <v>5972</v>
      </c>
      <c r="D4788" t="s">
        <v>10359</v>
      </c>
      <c r="E4788">
        <v>77772</v>
      </c>
      <c r="F4788">
        <v>4.1988000000000003</v>
      </c>
      <c r="G4788">
        <v>1826</v>
      </c>
      <c r="H4788" t="s">
        <v>186</v>
      </c>
      <c r="I4788" t="s">
        <v>157</v>
      </c>
      <c r="J4788" t="s">
        <v>186</v>
      </c>
      <c r="L4788" t="s">
        <v>10378</v>
      </c>
      <c r="M4788">
        <v>32</v>
      </c>
      <c r="P4788">
        <v>0</v>
      </c>
      <c r="Q4788">
        <v>0</v>
      </c>
      <c r="R4788">
        <v>0</v>
      </c>
      <c r="S4788">
        <v>0</v>
      </c>
      <c r="T4788">
        <v>0</v>
      </c>
      <c r="U4788" t="s">
        <v>10379</v>
      </c>
      <c r="V4788" t="s">
        <v>394</v>
      </c>
      <c r="W4788" t="s">
        <v>395</v>
      </c>
      <c r="X4788" t="s">
        <v>395</v>
      </c>
      <c r="Y4788">
        <v>0</v>
      </c>
      <c r="AC4788">
        <v>0.56205034520808161</v>
      </c>
    </row>
    <row r="4789" spans="1:29" x14ac:dyDescent="0.35">
      <c r="A4789" t="s">
        <v>22972</v>
      </c>
      <c r="B4789" t="s">
        <v>22973</v>
      </c>
      <c r="C4789">
        <v>6160</v>
      </c>
      <c r="D4789" t="s">
        <v>22962</v>
      </c>
      <c r="E4789">
        <v>122029</v>
      </c>
      <c r="F4789">
        <v>4.1832000000000003</v>
      </c>
      <c r="G4789">
        <v>1938</v>
      </c>
      <c r="H4789" t="s">
        <v>13182</v>
      </c>
      <c r="I4789" t="s">
        <v>803</v>
      </c>
      <c r="J4789" t="s">
        <v>22974</v>
      </c>
      <c r="K4789" t="s">
        <v>22975</v>
      </c>
      <c r="L4789" t="s">
        <v>22976</v>
      </c>
      <c r="M4789">
        <v>68</v>
      </c>
      <c r="P4789">
        <v>0</v>
      </c>
      <c r="Q4789">
        <v>0</v>
      </c>
      <c r="R4789">
        <v>0</v>
      </c>
      <c r="S4789">
        <v>0</v>
      </c>
      <c r="T4789">
        <v>1</v>
      </c>
      <c r="U4789" t="s">
        <v>22977</v>
      </c>
      <c r="V4789" t="s">
        <v>306</v>
      </c>
      <c r="W4789" t="s">
        <v>815</v>
      </c>
      <c r="X4789" t="s">
        <v>1155</v>
      </c>
      <c r="Y4789">
        <v>35</v>
      </c>
      <c r="Z4789">
        <v>68</v>
      </c>
      <c r="AA4789">
        <v>68</v>
      </c>
      <c r="AC4789">
        <v>0.56208884220947508</v>
      </c>
    </row>
    <row r="4790" spans="1:29" x14ac:dyDescent="0.35">
      <c r="A4790" t="s">
        <v>12993</v>
      </c>
      <c r="B4790" t="s">
        <v>12994</v>
      </c>
      <c r="C4790">
        <v>5879</v>
      </c>
      <c r="D4790" t="s">
        <v>12722</v>
      </c>
      <c r="E4790">
        <v>4836</v>
      </c>
      <c r="F4790">
        <v>4.5303000000000004</v>
      </c>
      <c r="G4790">
        <v>66</v>
      </c>
      <c r="H4790" t="s">
        <v>12995</v>
      </c>
      <c r="I4790" t="s">
        <v>157</v>
      </c>
      <c r="J4790" t="s">
        <v>12995</v>
      </c>
      <c r="L4790" t="s">
        <v>12996</v>
      </c>
      <c r="M4790">
        <v>82</v>
      </c>
      <c r="P4790">
        <v>0</v>
      </c>
      <c r="Q4790">
        <v>0</v>
      </c>
      <c r="R4790">
        <v>0</v>
      </c>
      <c r="S4790">
        <v>0</v>
      </c>
      <c r="T4790">
        <v>0</v>
      </c>
      <c r="U4790" t="s">
        <v>12997</v>
      </c>
      <c r="V4790" t="s">
        <v>394</v>
      </c>
      <c r="W4790" t="s">
        <v>405</v>
      </c>
      <c r="X4790" t="s">
        <v>406</v>
      </c>
      <c r="Y4790">
        <v>0</v>
      </c>
      <c r="AC4790">
        <v>0.5621095360194126</v>
      </c>
    </row>
    <row r="4791" spans="1:29" x14ac:dyDescent="0.35">
      <c r="A4791" t="s">
        <v>6968</v>
      </c>
      <c r="B4791" t="s">
        <v>6969</v>
      </c>
      <c r="C4791">
        <v>6322</v>
      </c>
      <c r="D4791" t="s">
        <v>6921</v>
      </c>
      <c r="E4791">
        <v>7718</v>
      </c>
      <c r="F4791">
        <v>4.0974000000000004</v>
      </c>
      <c r="G4791">
        <v>349</v>
      </c>
      <c r="H4791" t="s">
        <v>6962</v>
      </c>
      <c r="I4791" t="s">
        <v>157</v>
      </c>
      <c r="J4791" t="s">
        <v>6962</v>
      </c>
      <c r="L4791" t="s">
        <v>6939</v>
      </c>
      <c r="M4791">
        <v>12</v>
      </c>
      <c r="P4791">
        <v>0</v>
      </c>
      <c r="Q4791">
        <v>0</v>
      </c>
      <c r="R4791">
        <v>0</v>
      </c>
      <c r="S4791">
        <v>0</v>
      </c>
      <c r="T4791">
        <v>1</v>
      </c>
      <c r="U4791" t="s">
        <v>6940</v>
      </c>
      <c r="V4791" t="s">
        <v>222</v>
      </c>
      <c r="W4791" t="s">
        <v>244</v>
      </c>
      <c r="X4791" t="s">
        <v>280</v>
      </c>
      <c r="Y4791">
        <v>0</v>
      </c>
      <c r="AC4791">
        <v>0.56214572088849468</v>
      </c>
    </row>
    <row r="4792" spans="1:29" x14ac:dyDescent="0.35">
      <c r="A4792" t="s">
        <v>12715</v>
      </c>
      <c r="B4792" t="s">
        <v>12716</v>
      </c>
      <c r="C4792">
        <v>1180</v>
      </c>
      <c r="D4792" t="s">
        <v>12615</v>
      </c>
      <c r="E4792">
        <v>762</v>
      </c>
      <c r="F4792">
        <v>3</v>
      </c>
      <c r="G4792">
        <v>1</v>
      </c>
      <c r="H4792" t="s">
        <v>947</v>
      </c>
      <c r="I4792" t="s">
        <v>157</v>
      </c>
      <c r="J4792" t="s">
        <v>947</v>
      </c>
      <c r="L4792" t="s">
        <v>12717</v>
      </c>
      <c r="M4792">
        <v>62</v>
      </c>
      <c r="P4792">
        <v>0</v>
      </c>
      <c r="Q4792">
        <v>0</v>
      </c>
      <c r="R4792">
        <v>1</v>
      </c>
      <c r="S4792">
        <v>1</v>
      </c>
      <c r="T4792">
        <v>0</v>
      </c>
      <c r="V4792" t="s">
        <v>93</v>
      </c>
      <c r="W4792" t="s">
        <v>1745</v>
      </c>
      <c r="X4792" t="s">
        <v>1746</v>
      </c>
      <c r="Y4792">
        <v>0</v>
      </c>
      <c r="AC4792">
        <v>0.56219314866347547</v>
      </c>
    </row>
    <row r="4793" spans="1:29" x14ac:dyDescent="0.35">
      <c r="A4793" t="s">
        <v>18515</v>
      </c>
      <c r="B4793" t="s">
        <v>18516</v>
      </c>
      <c r="C4793">
        <v>7038</v>
      </c>
      <c r="D4793" t="s">
        <v>18479</v>
      </c>
      <c r="E4793">
        <v>28124</v>
      </c>
      <c r="F4793">
        <v>3.8527999999999998</v>
      </c>
      <c r="G4793">
        <v>625</v>
      </c>
      <c r="H4793" t="s">
        <v>4078</v>
      </c>
      <c r="I4793" t="s">
        <v>38</v>
      </c>
      <c r="J4793" t="s">
        <v>18517</v>
      </c>
      <c r="L4793" t="s">
        <v>18496</v>
      </c>
      <c r="M4793">
        <v>35</v>
      </c>
      <c r="P4793">
        <v>0</v>
      </c>
      <c r="Q4793">
        <v>0</v>
      </c>
      <c r="R4793">
        <v>0</v>
      </c>
      <c r="S4793">
        <v>0</v>
      </c>
      <c r="T4793">
        <v>0</v>
      </c>
      <c r="U4793" t="s">
        <v>18497</v>
      </c>
      <c r="V4793" t="s">
        <v>32</v>
      </c>
      <c r="W4793" t="s">
        <v>41</v>
      </c>
      <c r="X4793" t="s">
        <v>59</v>
      </c>
      <c r="Y4793">
        <v>0</v>
      </c>
      <c r="AC4793">
        <v>0.56220693714123271</v>
      </c>
    </row>
    <row r="4794" spans="1:29" x14ac:dyDescent="0.35">
      <c r="A4794" t="s">
        <v>31360</v>
      </c>
      <c r="B4794" t="s">
        <v>31361</v>
      </c>
      <c r="C4794">
        <v>7064</v>
      </c>
      <c r="D4794" t="s">
        <v>31342</v>
      </c>
      <c r="E4794">
        <v>15452</v>
      </c>
      <c r="F4794">
        <v>4.1140999999999996</v>
      </c>
      <c r="G4794">
        <v>184</v>
      </c>
      <c r="L4794" t="s">
        <v>31362</v>
      </c>
      <c r="M4794">
        <v>35</v>
      </c>
      <c r="N4794">
        <v>40</v>
      </c>
      <c r="P4794">
        <v>0</v>
      </c>
      <c r="Q4794">
        <v>0</v>
      </c>
      <c r="R4794">
        <v>0</v>
      </c>
      <c r="S4794">
        <v>0</v>
      </c>
      <c r="T4794">
        <v>1</v>
      </c>
      <c r="U4794" t="s">
        <v>31363</v>
      </c>
      <c r="V4794" t="s">
        <v>306</v>
      </c>
      <c r="W4794" t="s">
        <v>823</v>
      </c>
      <c r="X4794" t="s">
        <v>1162</v>
      </c>
      <c r="Y4794">
        <v>0</v>
      </c>
      <c r="AC4794">
        <v>0.56230430500450412</v>
      </c>
    </row>
    <row r="4795" spans="1:29" x14ac:dyDescent="0.35">
      <c r="A4795" t="s">
        <v>25351</v>
      </c>
      <c r="B4795" t="s">
        <v>25352</v>
      </c>
      <c r="C4795">
        <v>3902</v>
      </c>
      <c r="D4795" t="s">
        <v>25136</v>
      </c>
      <c r="E4795">
        <v>51096</v>
      </c>
      <c r="F4795">
        <v>4.0842999999999998</v>
      </c>
      <c r="G4795">
        <v>332</v>
      </c>
      <c r="H4795" t="s">
        <v>10062</v>
      </c>
      <c r="I4795" t="s">
        <v>803</v>
      </c>
      <c r="J4795" t="s">
        <v>25353</v>
      </c>
      <c r="L4795" t="s">
        <v>25354</v>
      </c>
      <c r="M4795">
        <v>13</v>
      </c>
      <c r="P4795">
        <v>0</v>
      </c>
      <c r="Q4795">
        <v>0</v>
      </c>
      <c r="R4795">
        <v>0</v>
      </c>
      <c r="S4795">
        <v>0</v>
      </c>
      <c r="T4795">
        <v>1</v>
      </c>
      <c r="U4795" t="s">
        <v>2455</v>
      </c>
      <c r="V4795" t="s">
        <v>306</v>
      </c>
      <c r="W4795" t="s">
        <v>823</v>
      </c>
      <c r="X4795" t="s">
        <v>1392</v>
      </c>
      <c r="Y4795">
        <v>21</v>
      </c>
      <c r="Z4795">
        <v>13</v>
      </c>
      <c r="AA4795">
        <v>13</v>
      </c>
      <c r="AC4795">
        <v>0.5625019261430898</v>
      </c>
    </row>
    <row r="4796" spans="1:29" x14ac:dyDescent="0.35">
      <c r="A4796" t="s">
        <v>7577</v>
      </c>
      <c r="B4796" t="s">
        <v>7578</v>
      </c>
      <c r="C4796">
        <v>1073</v>
      </c>
      <c r="D4796" t="s">
        <v>7503</v>
      </c>
      <c r="E4796">
        <v>92480</v>
      </c>
      <c r="F4796">
        <v>4.5902000000000003</v>
      </c>
      <c r="G4796">
        <v>2279</v>
      </c>
      <c r="H4796" t="s">
        <v>37</v>
      </c>
      <c r="I4796" t="s">
        <v>38</v>
      </c>
      <c r="J4796" t="s">
        <v>68</v>
      </c>
      <c r="L4796" t="s">
        <v>7579</v>
      </c>
      <c r="M4796">
        <v>160</v>
      </c>
      <c r="P4796">
        <v>0</v>
      </c>
      <c r="Q4796">
        <v>0</v>
      </c>
      <c r="R4796">
        <v>0</v>
      </c>
      <c r="S4796">
        <v>0</v>
      </c>
      <c r="T4796">
        <v>0</v>
      </c>
      <c r="V4796" t="s">
        <v>32</v>
      </c>
      <c r="W4796" t="s">
        <v>41</v>
      </c>
      <c r="X4796" t="s">
        <v>42</v>
      </c>
      <c r="Y4796">
        <v>4</v>
      </c>
      <c r="Z4796">
        <v>200</v>
      </c>
      <c r="AA4796">
        <v>55</v>
      </c>
      <c r="AC4796">
        <v>0.5626853455200872</v>
      </c>
    </row>
    <row r="4797" spans="1:29" x14ac:dyDescent="0.35">
      <c r="A4797" t="s">
        <v>31873</v>
      </c>
      <c r="B4797" t="s">
        <v>31874</v>
      </c>
      <c r="C4797">
        <v>6304</v>
      </c>
      <c r="D4797" t="s">
        <v>31790</v>
      </c>
      <c r="E4797">
        <v>2721</v>
      </c>
      <c r="F4797">
        <v>2.9230999999999998</v>
      </c>
      <c r="G4797">
        <v>13</v>
      </c>
      <c r="H4797" t="s">
        <v>3895</v>
      </c>
      <c r="I4797" t="s">
        <v>157</v>
      </c>
      <c r="J4797" t="s">
        <v>3895</v>
      </c>
      <c r="L4797" t="s">
        <v>31875</v>
      </c>
      <c r="M4797">
        <v>56</v>
      </c>
      <c r="P4797">
        <v>0</v>
      </c>
      <c r="Q4797">
        <v>0</v>
      </c>
      <c r="R4797">
        <v>1</v>
      </c>
      <c r="S4797">
        <v>0</v>
      </c>
      <c r="T4797">
        <v>0</v>
      </c>
      <c r="U4797" t="s">
        <v>31817</v>
      </c>
      <c r="V4797" t="s">
        <v>222</v>
      </c>
      <c r="W4797" t="s">
        <v>223</v>
      </c>
      <c r="X4797" t="s">
        <v>271</v>
      </c>
      <c r="Y4797">
        <v>0</v>
      </c>
      <c r="AC4797">
        <v>0.56270631627061241</v>
      </c>
    </row>
    <row r="4798" spans="1:29" x14ac:dyDescent="0.35">
      <c r="A4798" t="s">
        <v>5443</v>
      </c>
      <c r="B4798" t="s">
        <v>5444</v>
      </c>
      <c r="C4798">
        <v>2082</v>
      </c>
      <c r="D4798" t="s">
        <v>5426</v>
      </c>
      <c r="E4798">
        <v>15015</v>
      </c>
      <c r="F4798">
        <v>4.5945</v>
      </c>
      <c r="G4798">
        <v>397</v>
      </c>
      <c r="H4798" t="s">
        <v>5445</v>
      </c>
      <c r="I4798" t="s">
        <v>157</v>
      </c>
      <c r="J4798" t="s">
        <v>5445</v>
      </c>
      <c r="L4798" t="s">
        <v>5446</v>
      </c>
      <c r="M4798">
        <v>90</v>
      </c>
      <c r="P4798">
        <v>0</v>
      </c>
      <c r="Q4798">
        <v>0</v>
      </c>
      <c r="R4798">
        <v>0</v>
      </c>
      <c r="S4798">
        <v>0</v>
      </c>
      <c r="T4798">
        <v>0</v>
      </c>
      <c r="U4798" t="s">
        <v>5447</v>
      </c>
      <c r="V4798" t="s">
        <v>394</v>
      </c>
      <c r="W4798" t="s">
        <v>405</v>
      </c>
      <c r="X4798" t="s">
        <v>406</v>
      </c>
      <c r="Y4798">
        <v>0</v>
      </c>
      <c r="AC4798">
        <v>0.56277974677891973</v>
      </c>
    </row>
    <row r="4799" spans="1:29" x14ac:dyDescent="0.35">
      <c r="A4799" t="s">
        <v>8862</v>
      </c>
      <c r="B4799" t="s">
        <v>8863</v>
      </c>
      <c r="C4799">
        <v>7083</v>
      </c>
      <c r="D4799" t="s">
        <v>8801</v>
      </c>
      <c r="E4799">
        <v>19854</v>
      </c>
      <c r="F4799">
        <v>4.2812000000000001</v>
      </c>
      <c r="G4799">
        <v>1017</v>
      </c>
      <c r="H4799" t="s">
        <v>889</v>
      </c>
      <c r="I4799" t="s">
        <v>157</v>
      </c>
      <c r="J4799" t="s">
        <v>889</v>
      </c>
      <c r="L4799" t="s">
        <v>8860</v>
      </c>
      <c r="M4799">
        <v>14</v>
      </c>
      <c r="P4799">
        <v>0</v>
      </c>
      <c r="Q4799">
        <v>0</v>
      </c>
      <c r="R4799">
        <v>1</v>
      </c>
      <c r="S4799">
        <v>0</v>
      </c>
      <c r="T4799">
        <v>0</v>
      </c>
      <c r="U4799" t="s">
        <v>8861</v>
      </c>
      <c r="V4799" t="s">
        <v>394</v>
      </c>
      <c r="W4799" t="s">
        <v>160</v>
      </c>
      <c r="Y4799">
        <v>0</v>
      </c>
      <c r="AC4799">
        <v>0.56291094150721843</v>
      </c>
    </row>
    <row r="4800" spans="1:29" x14ac:dyDescent="0.35">
      <c r="A4800" t="s">
        <v>26866</v>
      </c>
      <c r="B4800" t="s">
        <v>26867</v>
      </c>
      <c r="C4800">
        <v>5338</v>
      </c>
      <c r="D4800" t="s">
        <v>26711</v>
      </c>
      <c r="E4800">
        <v>1099</v>
      </c>
      <c r="F4800">
        <v>4.3239000000000001</v>
      </c>
      <c r="G4800">
        <v>71</v>
      </c>
      <c r="H4800" t="s">
        <v>3769</v>
      </c>
      <c r="I4800" t="s">
        <v>157</v>
      </c>
      <c r="J4800" t="s">
        <v>3769</v>
      </c>
      <c r="L4800" t="s">
        <v>26868</v>
      </c>
      <c r="M4800">
        <v>52</v>
      </c>
      <c r="P4800">
        <v>0</v>
      </c>
      <c r="Q4800">
        <v>0</v>
      </c>
      <c r="R4800">
        <v>0</v>
      </c>
      <c r="S4800">
        <v>0</v>
      </c>
      <c r="T4800">
        <v>1</v>
      </c>
      <c r="U4800" t="s">
        <v>26869</v>
      </c>
      <c r="V4800" t="s">
        <v>222</v>
      </c>
      <c r="W4800" t="s">
        <v>244</v>
      </c>
      <c r="X4800" t="s">
        <v>245</v>
      </c>
      <c r="Y4800">
        <v>0</v>
      </c>
      <c r="AC4800">
        <v>0.56295690155303502</v>
      </c>
    </row>
    <row r="4801" spans="1:29" x14ac:dyDescent="0.35">
      <c r="A4801" t="s">
        <v>12963</v>
      </c>
      <c r="B4801" t="s">
        <v>12964</v>
      </c>
      <c r="C4801">
        <v>5879</v>
      </c>
      <c r="D4801" t="s">
        <v>12722</v>
      </c>
      <c r="E4801">
        <v>8094</v>
      </c>
      <c r="F4801">
        <v>4.5999999999999996</v>
      </c>
      <c r="G4801">
        <v>5</v>
      </c>
      <c r="H4801" t="s">
        <v>12965</v>
      </c>
      <c r="I4801" t="s">
        <v>803</v>
      </c>
      <c r="L4801" t="s">
        <v>12966</v>
      </c>
      <c r="M4801">
        <v>50</v>
      </c>
      <c r="N4801">
        <v>70</v>
      </c>
      <c r="P4801">
        <v>1</v>
      </c>
      <c r="Q4801">
        <v>0</v>
      </c>
      <c r="R4801">
        <v>0</v>
      </c>
      <c r="S4801">
        <v>1</v>
      </c>
      <c r="T4801">
        <v>0</v>
      </c>
      <c r="U4801" t="s">
        <v>12967</v>
      </c>
      <c r="V4801" t="s">
        <v>306</v>
      </c>
      <c r="W4801" t="s">
        <v>307</v>
      </c>
      <c r="X4801" t="s">
        <v>1693</v>
      </c>
      <c r="Y4801">
        <v>0</v>
      </c>
      <c r="AC4801">
        <v>0.56300258850721407</v>
      </c>
    </row>
    <row r="4802" spans="1:29" x14ac:dyDescent="0.35">
      <c r="A4802" t="s">
        <v>7916</v>
      </c>
      <c r="B4802" t="s">
        <v>7917</v>
      </c>
      <c r="C4802">
        <v>1073</v>
      </c>
      <c r="D4802" t="s">
        <v>7503</v>
      </c>
      <c r="E4802">
        <v>9535</v>
      </c>
      <c r="F4802">
        <v>4.5713999999999997</v>
      </c>
      <c r="G4802">
        <v>35</v>
      </c>
      <c r="H4802" t="s">
        <v>3988</v>
      </c>
      <c r="L4802" t="s">
        <v>7605</v>
      </c>
      <c r="M4802">
        <v>102</v>
      </c>
      <c r="P4802">
        <v>0</v>
      </c>
      <c r="Q4802">
        <v>0</v>
      </c>
      <c r="R4802">
        <v>1</v>
      </c>
      <c r="S4802">
        <v>0</v>
      </c>
      <c r="T4802">
        <v>0</v>
      </c>
      <c r="U4802" t="s">
        <v>7918</v>
      </c>
      <c r="V4802" t="s">
        <v>394</v>
      </c>
      <c r="W4802" t="s">
        <v>400</v>
      </c>
      <c r="X4802" t="s">
        <v>401</v>
      </c>
      <c r="Y4802">
        <v>0</v>
      </c>
      <c r="AC4802">
        <v>0.56300673525853429</v>
      </c>
    </row>
    <row r="4803" spans="1:29" x14ac:dyDescent="0.35">
      <c r="A4803" t="s">
        <v>10975</v>
      </c>
      <c r="B4803" t="s">
        <v>10976</v>
      </c>
      <c r="C4803">
        <v>4348</v>
      </c>
      <c r="D4803" t="s">
        <v>10806</v>
      </c>
      <c r="E4803">
        <v>16661</v>
      </c>
      <c r="F4803">
        <v>3.7732999999999999</v>
      </c>
      <c r="G4803">
        <v>75</v>
      </c>
      <c r="H4803" t="s">
        <v>478</v>
      </c>
      <c r="I4803" t="s">
        <v>157</v>
      </c>
      <c r="J4803" t="s">
        <v>478</v>
      </c>
      <c r="L4803" t="s">
        <v>10877</v>
      </c>
      <c r="M4803">
        <v>21</v>
      </c>
      <c r="P4803">
        <v>0</v>
      </c>
      <c r="Q4803">
        <v>0</v>
      </c>
      <c r="R4803">
        <v>0</v>
      </c>
      <c r="S4803">
        <v>0</v>
      </c>
      <c r="T4803">
        <v>0</v>
      </c>
      <c r="U4803" t="s">
        <v>10878</v>
      </c>
      <c r="V4803" t="s">
        <v>394</v>
      </c>
      <c r="W4803" t="s">
        <v>160</v>
      </c>
      <c r="Y4803">
        <v>0</v>
      </c>
      <c r="AC4803">
        <v>0.56301528300774883</v>
      </c>
    </row>
    <row r="4804" spans="1:29" x14ac:dyDescent="0.35">
      <c r="A4804" t="s">
        <v>6112</v>
      </c>
      <c r="B4804" t="s">
        <v>6113</v>
      </c>
      <c r="C4804">
        <v>1254</v>
      </c>
      <c r="D4804" t="s">
        <v>5675</v>
      </c>
      <c r="E4804">
        <v>5851</v>
      </c>
      <c r="F4804">
        <v>3.6857000000000002</v>
      </c>
      <c r="G4804">
        <v>35</v>
      </c>
      <c r="H4804" t="s">
        <v>6114</v>
      </c>
      <c r="I4804" t="s">
        <v>803</v>
      </c>
      <c r="J4804" t="s">
        <v>2926</v>
      </c>
      <c r="L4804" t="s">
        <v>6115</v>
      </c>
      <c r="M4804">
        <v>37</v>
      </c>
      <c r="P4804">
        <v>0</v>
      </c>
      <c r="Q4804">
        <v>0</v>
      </c>
      <c r="R4804">
        <v>1</v>
      </c>
      <c r="S4804">
        <v>0</v>
      </c>
      <c r="T4804">
        <v>0</v>
      </c>
      <c r="V4804" t="s">
        <v>306</v>
      </c>
      <c r="W4804" t="s">
        <v>815</v>
      </c>
      <c r="X4804" t="s">
        <v>1155</v>
      </c>
      <c r="Y4804">
        <v>0</v>
      </c>
      <c r="AC4804">
        <v>0.56320176451295456</v>
      </c>
    </row>
    <row r="4805" spans="1:29" x14ac:dyDescent="0.35">
      <c r="A4805" t="s">
        <v>2464</v>
      </c>
      <c r="B4805" t="s">
        <v>2465</v>
      </c>
      <c r="C4805">
        <v>5333</v>
      </c>
      <c r="D4805" t="s">
        <v>2318</v>
      </c>
      <c r="E4805">
        <v>29906</v>
      </c>
      <c r="F4805">
        <v>3.9592999999999998</v>
      </c>
      <c r="G4805">
        <v>393</v>
      </c>
      <c r="H4805" t="s">
        <v>2466</v>
      </c>
      <c r="I4805" t="s">
        <v>157</v>
      </c>
      <c r="J4805" t="s">
        <v>2466</v>
      </c>
      <c r="L4805" t="s">
        <v>2467</v>
      </c>
      <c r="M4805">
        <v>15</v>
      </c>
      <c r="P4805">
        <v>0</v>
      </c>
      <c r="Q4805">
        <v>0</v>
      </c>
      <c r="R4805">
        <v>0</v>
      </c>
      <c r="S4805">
        <v>0</v>
      </c>
      <c r="T4805">
        <v>0</v>
      </c>
      <c r="U4805" t="s">
        <v>2332</v>
      </c>
      <c r="V4805" t="s">
        <v>160</v>
      </c>
      <c r="W4805" t="s">
        <v>306</v>
      </c>
      <c r="Y4805">
        <v>0</v>
      </c>
      <c r="AC4805">
        <v>0.5632508744291127</v>
      </c>
    </row>
    <row r="4806" spans="1:29" x14ac:dyDescent="0.35">
      <c r="A4806" t="s">
        <v>28749</v>
      </c>
      <c r="B4806" t="s">
        <v>28750</v>
      </c>
      <c r="C4806">
        <v>5648</v>
      </c>
      <c r="D4806" t="s">
        <v>28460</v>
      </c>
      <c r="E4806">
        <v>16539</v>
      </c>
      <c r="F4806">
        <v>3.5078999999999998</v>
      </c>
      <c r="G4806">
        <v>126</v>
      </c>
      <c r="M4806">
        <v>30</v>
      </c>
      <c r="P4806">
        <v>0</v>
      </c>
      <c r="Q4806">
        <v>0</v>
      </c>
      <c r="R4806">
        <v>0</v>
      </c>
      <c r="S4806">
        <v>1</v>
      </c>
      <c r="T4806">
        <v>0</v>
      </c>
      <c r="V4806" t="s">
        <v>306</v>
      </c>
      <c r="W4806" t="s">
        <v>1138</v>
      </c>
      <c r="X4806" t="s">
        <v>1248</v>
      </c>
      <c r="Y4806">
        <v>0</v>
      </c>
      <c r="AC4806">
        <v>0.56338542241185008</v>
      </c>
    </row>
    <row r="4807" spans="1:29" x14ac:dyDescent="0.35">
      <c r="A4807" t="s">
        <v>11549</v>
      </c>
      <c r="B4807" t="s">
        <v>11550</v>
      </c>
      <c r="C4807">
        <v>6751</v>
      </c>
      <c r="D4807" t="s">
        <v>11394</v>
      </c>
      <c r="E4807">
        <v>5826</v>
      </c>
      <c r="F4807">
        <v>4.6666999999999996</v>
      </c>
      <c r="G4807">
        <v>9</v>
      </c>
      <c r="H4807" t="s">
        <v>115</v>
      </c>
      <c r="I4807" t="s">
        <v>157</v>
      </c>
      <c r="J4807" t="s">
        <v>115</v>
      </c>
      <c r="L4807" t="s">
        <v>11551</v>
      </c>
      <c r="M4807">
        <v>25</v>
      </c>
      <c r="P4807">
        <v>0</v>
      </c>
      <c r="Q4807">
        <v>1</v>
      </c>
      <c r="R4807">
        <v>0</v>
      </c>
      <c r="S4807">
        <v>0</v>
      </c>
      <c r="T4807">
        <v>1</v>
      </c>
      <c r="U4807" t="s">
        <v>11552</v>
      </c>
      <c r="V4807" t="s">
        <v>394</v>
      </c>
      <c r="W4807" t="s">
        <v>395</v>
      </c>
      <c r="X4807" t="s">
        <v>395</v>
      </c>
      <c r="Y4807">
        <v>0</v>
      </c>
      <c r="AC4807">
        <v>0.56342628944410844</v>
      </c>
    </row>
    <row r="4808" spans="1:29" x14ac:dyDescent="0.35">
      <c r="A4808" t="s">
        <v>16446</v>
      </c>
      <c r="B4808" t="s">
        <v>16447</v>
      </c>
      <c r="C4808">
        <v>6240</v>
      </c>
      <c r="D4808" t="s">
        <v>16380</v>
      </c>
      <c r="E4808">
        <v>4058</v>
      </c>
      <c r="F4808">
        <v>4.125</v>
      </c>
      <c r="G4808">
        <v>8</v>
      </c>
      <c r="H4808" t="s">
        <v>16405</v>
      </c>
      <c r="I4808" t="s">
        <v>38</v>
      </c>
      <c r="J4808" t="s">
        <v>16405</v>
      </c>
      <c r="L4808" t="s">
        <v>16448</v>
      </c>
      <c r="M4808">
        <v>215</v>
      </c>
      <c r="P4808">
        <v>0</v>
      </c>
      <c r="Q4808">
        <v>0</v>
      </c>
      <c r="R4808">
        <v>1</v>
      </c>
      <c r="S4808">
        <v>0</v>
      </c>
      <c r="T4808">
        <v>0</v>
      </c>
      <c r="U4808" t="s">
        <v>10707</v>
      </c>
      <c r="V4808" t="s">
        <v>32</v>
      </c>
      <c r="W4808" t="s">
        <v>41</v>
      </c>
      <c r="X4808" t="s">
        <v>59</v>
      </c>
      <c r="Y4808">
        <v>0</v>
      </c>
      <c r="AC4808">
        <v>0.56366599871966105</v>
      </c>
    </row>
    <row r="4809" spans="1:29" x14ac:dyDescent="0.35">
      <c r="A4809" t="s">
        <v>23667</v>
      </c>
      <c r="B4809" t="s">
        <v>23668</v>
      </c>
      <c r="C4809">
        <v>6209</v>
      </c>
      <c r="D4809" t="s">
        <v>23624</v>
      </c>
      <c r="E4809">
        <v>8255</v>
      </c>
      <c r="F4809">
        <v>4.2624000000000004</v>
      </c>
      <c r="G4809">
        <v>221</v>
      </c>
      <c r="H4809" t="s">
        <v>186</v>
      </c>
      <c r="I4809" t="s">
        <v>157</v>
      </c>
      <c r="J4809" t="s">
        <v>186</v>
      </c>
      <c r="L4809" t="s">
        <v>23669</v>
      </c>
      <c r="M4809">
        <v>28</v>
      </c>
      <c r="P4809">
        <v>0</v>
      </c>
      <c r="Q4809">
        <v>0</v>
      </c>
      <c r="R4809">
        <v>0</v>
      </c>
      <c r="S4809">
        <v>0</v>
      </c>
      <c r="T4809">
        <v>1</v>
      </c>
      <c r="U4809" t="s">
        <v>23670</v>
      </c>
      <c r="V4809" t="s">
        <v>394</v>
      </c>
      <c r="W4809" t="s">
        <v>395</v>
      </c>
      <c r="X4809" t="s">
        <v>395</v>
      </c>
      <c r="Y4809">
        <v>0</v>
      </c>
      <c r="AC4809">
        <v>0.56371266089883043</v>
      </c>
    </row>
    <row r="4810" spans="1:29" x14ac:dyDescent="0.35">
      <c r="A4810" t="s">
        <v>3548</v>
      </c>
      <c r="B4810" t="s">
        <v>3549</v>
      </c>
      <c r="C4810">
        <v>7057</v>
      </c>
      <c r="D4810" t="s">
        <v>3384</v>
      </c>
      <c r="E4810">
        <v>11078</v>
      </c>
      <c r="F4810">
        <v>3.9828999999999999</v>
      </c>
      <c r="G4810">
        <v>467</v>
      </c>
      <c r="H4810" t="s">
        <v>3515</v>
      </c>
      <c r="I4810" t="s">
        <v>157</v>
      </c>
      <c r="J4810" t="s">
        <v>3515</v>
      </c>
      <c r="L4810" t="s">
        <v>3550</v>
      </c>
      <c r="M4810">
        <v>30</v>
      </c>
      <c r="P4810">
        <v>0</v>
      </c>
      <c r="Q4810">
        <v>0</v>
      </c>
      <c r="R4810">
        <v>0</v>
      </c>
      <c r="S4810">
        <v>0</v>
      </c>
      <c r="T4810">
        <v>1</v>
      </c>
      <c r="U4810" t="s">
        <v>3435</v>
      </c>
      <c r="V4810" t="s">
        <v>222</v>
      </c>
      <c r="W4810" t="s">
        <v>244</v>
      </c>
      <c r="X4810" t="s">
        <v>245</v>
      </c>
      <c r="Y4810">
        <v>0</v>
      </c>
      <c r="AC4810">
        <v>0.56371378917715886</v>
      </c>
    </row>
    <row r="4811" spans="1:29" x14ac:dyDescent="0.35">
      <c r="A4811" t="s">
        <v>15250</v>
      </c>
      <c r="B4811" t="s">
        <v>15251</v>
      </c>
      <c r="C4811">
        <v>6469</v>
      </c>
      <c r="D4811" t="s">
        <v>15222</v>
      </c>
      <c r="E4811">
        <v>11632</v>
      </c>
      <c r="F4811">
        <v>3.3477999999999999</v>
      </c>
      <c r="G4811">
        <v>46</v>
      </c>
      <c r="H4811" t="s">
        <v>10300</v>
      </c>
      <c r="I4811" t="s">
        <v>157</v>
      </c>
      <c r="J4811" t="s">
        <v>10300</v>
      </c>
      <c r="L4811" t="s">
        <v>15231</v>
      </c>
      <c r="M4811">
        <v>12</v>
      </c>
      <c r="P4811">
        <v>0</v>
      </c>
      <c r="Q4811">
        <v>0</v>
      </c>
      <c r="R4811">
        <v>0</v>
      </c>
      <c r="S4811">
        <v>0</v>
      </c>
      <c r="T4811">
        <v>0</v>
      </c>
      <c r="U4811" t="s">
        <v>15232</v>
      </c>
      <c r="V4811" t="s">
        <v>222</v>
      </c>
      <c r="W4811" t="s">
        <v>223</v>
      </c>
      <c r="X4811" t="s">
        <v>265</v>
      </c>
      <c r="Y4811">
        <v>0</v>
      </c>
      <c r="AC4811">
        <v>0.56375521923638039</v>
      </c>
    </row>
    <row r="4812" spans="1:29" x14ac:dyDescent="0.35">
      <c r="A4812" t="s">
        <v>26273</v>
      </c>
      <c r="B4812" t="s">
        <v>26274</v>
      </c>
      <c r="C4812">
        <v>3902</v>
      </c>
      <c r="D4812" t="s">
        <v>25136</v>
      </c>
      <c r="E4812">
        <v>7125</v>
      </c>
      <c r="F4812">
        <v>4</v>
      </c>
      <c r="G4812">
        <v>11</v>
      </c>
      <c r="M4812">
        <v>15</v>
      </c>
      <c r="P4812">
        <v>0</v>
      </c>
      <c r="Q4812">
        <v>0</v>
      </c>
      <c r="R4812">
        <v>1</v>
      </c>
      <c r="S4812">
        <v>0</v>
      </c>
      <c r="T4812">
        <v>1</v>
      </c>
      <c r="V4812" t="s">
        <v>394</v>
      </c>
      <c r="W4812" t="s">
        <v>2075</v>
      </c>
      <c r="X4812" t="s">
        <v>4335</v>
      </c>
      <c r="Y4812">
        <v>0</v>
      </c>
      <c r="AC4812">
        <v>0.56393477856324858</v>
      </c>
    </row>
    <row r="4813" spans="1:29" x14ac:dyDescent="0.35">
      <c r="A4813" t="s">
        <v>12132</v>
      </c>
      <c r="B4813" t="s">
        <v>12133</v>
      </c>
      <c r="C4813">
        <v>1132</v>
      </c>
      <c r="D4813" t="s">
        <v>12082</v>
      </c>
      <c r="E4813">
        <v>11411</v>
      </c>
      <c r="F4813">
        <v>4.1429</v>
      </c>
      <c r="G4813">
        <v>28</v>
      </c>
      <c r="I4813" t="s">
        <v>803</v>
      </c>
      <c r="J4813" t="s">
        <v>12134</v>
      </c>
      <c r="K4813" t="s">
        <v>12135</v>
      </c>
      <c r="L4813" t="s">
        <v>12136</v>
      </c>
      <c r="M4813">
        <v>40</v>
      </c>
      <c r="P4813">
        <v>0</v>
      </c>
      <c r="Q4813">
        <v>0</v>
      </c>
      <c r="R4813">
        <v>1</v>
      </c>
      <c r="S4813">
        <v>0</v>
      </c>
      <c r="T4813">
        <v>0</v>
      </c>
      <c r="U4813" t="s">
        <v>12137</v>
      </c>
      <c r="V4813" t="s">
        <v>306</v>
      </c>
      <c r="W4813" t="s">
        <v>307</v>
      </c>
      <c r="X4813" t="s">
        <v>308</v>
      </c>
      <c r="Y4813">
        <v>5</v>
      </c>
      <c r="Z4813">
        <v>40</v>
      </c>
      <c r="AA4813">
        <v>40</v>
      </c>
      <c r="AC4813">
        <v>0.5639587283352121</v>
      </c>
    </row>
    <row r="4814" spans="1:29" x14ac:dyDescent="0.35">
      <c r="A4814" t="s">
        <v>21280</v>
      </c>
      <c r="B4814" t="s">
        <v>21281</v>
      </c>
      <c r="C4814">
        <v>7025</v>
      </c>
      <c r="D4814" t="s">
        <v>21247</v>
      </c>
      <c r="E4814">
        <v>12472</v>
      </c>
      <c r="F4814">
        <v>4.2290999999999999</v>
      </c>
      <c r="G4814">
        <v>275</v>
      </c>
      <c r="H4814" t="s">
        <v>316</v>
      </c>
      <c r="I4814" t="s">
        <v>38</v>
      </c>
      <c r="J4814" t="s">
        <v>316</v>
      </c>
      <c r="L4814" t="s">
        <v>21268</v>
      </c>
      <c r="M4814">
        <v>30</v>
      </c>
      <c r="P4814">
        <v>0</v>
      </c>
      <c r="Q4814">
        <v>0</v>
      </c>
      <c r="R4814">
        <v>0</v>
      </c>
      <c r="S4814">
        <v>0</v>
      </c>
      <c r="T4814">
        <v>0</v>
      </c>
      <c r="V4814" t="s">
        <v>32</v>
      </c>
      <c r="W4814" t="s">
        <v>41</v>
      </c>
      <c r="X4814" t="s">
        <v>59</v>
      </c>
      <c r="Y4814">
        <v>0</v>
      </c>
      <c r="AC4814">
        <v>0.56411405877854237</v>
      </c>
    </row>
    <row r="4815" spans="1:29" x14ac:dyDescent="0.35">
      <c r="A4815" t="s">
        <v>31454</v>
      </c>
      <c r="B4815" t="s">
        <v>31455</v>
      </c>
      <c r="C4815">
        <v>6112</v>
      </c>
      <c r="D4815" t="s">
        <v>31409</v>
      </c>
      <c r="E4815">
        <v>12552</v>
      </c>
      <c r="F4815">
        <v>4.0685000000000002</v>
      </c>
      <c r="G4815">
        <v>146</v>
      </c>
      <c r="H4815" t="s">
        <v>31451</v>
      </c>
      <c r="I4815" t="s">
        <v>157</v>
      </c>
      <c r="J4815" t="s">
        <v>31451</v>
      </c>
      <c r="L4815" t="s">
        <v>31456</v>
      </c>
      <c r="M4815">
        <v>20</v>
      </c>
      <c r="P4815">
        <v>1</v>
      </c>
      <c r="Q4815">
        <v>0</v>
      </c>
      <c r="R4815">
        <v>0</v>
      </c>
      <c r="S4815">
        <v>0</v>
      </c>
      <c r="T4815">
        <v>0</v>
      </c>
      <c r="U4815" t="s">
        <v>31457</v>
      </c>
      <c r="V4815" t="s">
        <v>222</v>
      </c>
      <c r="W4815" t="s">
        <v>223</v>
      </c>
      <c r="X4815" t="s">
        <v>224</v>
      </c>
      <c r="Y4815">
        <v>0</v>
      </c>
      <c r="AC4815">
        <v>0.56420661811595663</v>
      </c>
    </row>
    <row r="4816" spans="1:29" x14ac:dyDescent="0.35">
      <c r="A4816" t="s">
        <v>8317</v>
      </c>
      <c r="B4816" t="s">
        <v>8318</v>
      </c>
      <c r="C4816">
        <v>4372</v>
      </c>
      <c r="D4816" t="s">
        <v>8306</v>
      </c>
      <c r="E4816">
        <v>20771</v>
      </c>
      <c r="F4816">
        <v>4.2436999999999996</v>
      </c>
      <c r="G4816">
        <v>316</v>
      </c>
      <c r="H4816" t="s">
        <v>3845</v>
      </c>
      <c r="I4816" t="s">
        <v>157</v>
      </c>
      <c r="J4816" t="s">
        <v>3845</v>
      </c>
      <c r="L4816" t="s">
        <v>8319</v>
      </c>
      <c r="M4816">
        <v>59</v>
      </c>
      <c r="P4816">
        <v>0</v>
      </c>
      <c r="Q4816">
        <v>0</v>
      </c>
      <c r="R4816">
        <v>0</v>
      </c>
      <c r="S4816">
        <v>0</v>
      </c>
      <c r="T4816">
        <v>0</v>
      </c>
      <c r="U4816" t="s">
        <v>8320</v>
      </c>
      <c r="V4816" t="s">
        <v>394</v>
      </c>
      <c r="W4816" t="s">
        <v>428</v>
      </c>
      <c r="X4816" t="s">
        <v>614</v>
      </c>
      <c r="Y4816">
        <v>0</v>
      </c>
      <c r="AC4816">
        <v>0.56421971567421902</v>
      </c>
    </row>
    <row r="4817" spans="1:29" x14ac:dyDescent="0.35">
      <c r="A4817" t="s">
        <v>22405</v>
      </c>
      <c r="B4817" t="s">
        <v>22406</v>
      </c>
      <c r="C4817">
        <v>6346</v>
      </c>
      <c r="D4817" t="s">
        <v>22187</v>
      </c>
      <c r="E4817">
        <v>4462</v>
      </c>
      <c r="F4817">
        <v>4.5713999999999997</v>
      </c>
      <c r="G4817">
        <v>7</v>
      </c>
      <c r="H4817" t="s">
        <v>37</v>
      </c>
      <c r="I4817" t="s">
        <v>157</v>
      </c>
      <c r="J4817" t="s">
        <v>37</v>
      </c>
      <c r="L4817" t="s">
        <v>22407</v>
      </c>
      <c r="M4817">
        <v>42</v>
      </c>
      <c r="P4817">
        <v>0</v>
      </c>
      <c r="Q4817">
        <v>0</v>
      </c>
      <c r="R4817">
        <v>1</v>
      </c>
      <c r="S4817">
        <v>0</v>
      </c>
      <c r="T4817">
        <v>0</v>
      </c>
      <c r="U4817" t="s">
        <v>22368</v>
      </c>
      <c r="V4817" t="s">
        <v>222</v>
      </c>
      <c r="W4817" t="s">
        <v>223</v>
      </c>
      <c r="X4817" t="s">
        <v>700</v>
      </c>
      <c r="Y4817">
        <v>0</v>
      </c>
      <c r="AC4817">
        <v>0.56424426933533212</v>
      </c>
    </row>
    <row r="4818" spans="1:29" x14ac:dyDescent="0.35">
      <c r="A4818" t="s">
        <v>5738</v>
      </c>
      <c r="B4818" t="s">
        <v>5739</v>
      </c>
      <c r="C4818">
        <v>1254</v>
      </c>
      <c r="D4818" t="s">
        <v>5675</v>
      </c>
      <c r="E4818">
        <v>68979</v>
      </c>
      <c r="F4818">
        <v>4.1444000000000001</v>
      </c>
      <c r="G4818">
        <v>1614</v>
      </c>
      <c r="H4818" t="s">
        <v>478</v>
      </c>
      <c r="I4818" t="s">
        <v>157</v>
      </c>
      <c r="J4818" t="s">
        <v>478</v>
      </c>
      <c r="L4818" t="s">
        <v>5740</v>
      </c>
      <c r="M4818">
        <v>37</v>
      </c>
      <c r="P4818">
        <v>0</v>
      </c>
      <c r="Q4818">
        <v>0</v>
      </c>
      <c r="R4818">
        <v>0</v>
      </c>
      <c r="S4818">
        <v>0</v>
      </c>
      <c r="T4818">
        <v>0</v>
      </c>
      <c r="U4818" t="s">
        <v>5741</v>
      </c>
      <c r="V4818" t="s">
        <v>394</v>
      </c>
      <c r="W4818" t="s">
        <v>405</v>
      </c>
      <c r="X4818" t="s">
        <v>406</v>
      </c>
      <c r="Y4818">
        <v>1</v>
      </c>
      <c r="Z4818">
        <v>60</v>
      </c>
      <c r="AA4818">
        <v>60</v>
      </c>
      <c r="AC4818">
        <v>0.56466666643815266</v>
      </c>
    </row>
    <row r="4819" spans="1:29" x14ac:dyDescent="0.35">
      <c r="A4819" t="s">
        <v>27188</v>
      </c>
      <c r="B4819" t="s">
        <v>27189</v>
      </c>
      <c r="C4819">
        <v>6130</v>
      </c>
      <c r="D4819" t="s">
        <v>19562</v>
      </c>
      <c r="E4819">
        <v>17108</v>
      </c>
      <c r="F4819">
        <v>3.2273000000000001</v>
      </c>
      <c r="G4819">
        <v>22</v>
      </c>
      <c r="I4819" t="s">
        <v>803</v>
      </c>
      <c r="J4819" t="s">
        <v>7526</v>
      </c>
      <c r="M4819">
        <v>69</v>
      </c>
      <c r="P4819">
        <v>0</v>
      </c>
      <c r="Q4819">
        <v>0</v>
      </c>
      <c r="R4819">
        <v>1</v>
      </c>
      <c r="S4819">
        <v>0</v>
      </c>
      <c r="T4819">
        <v>0</v>
      </c>
      <c r="V4819" t="s">
        <v>222</v>
      </c>
      <c r="W4819" t="s">
        <v>908</v>
      </c>
      <c r="X4819" t="s">
        <v>1312</v>
      </c>
      <c r="Y4819">
        <v>1</v>
      </c>
      <c r="Z4819">
        <v>69</v>
      </c>
      <c r="AA4819">
        <v>69</v>
      </c>
      <c r="AC4819">
        <v>0.56472267763317208</v>
      </c>
    </row>
    <row r="4820" spans="1:29" x14ac:dyDescent="0.35">
      <c r="A4820" t="s">
        <v>16210</v>
      </c>
      <c r="B4820" t="s">
        <v>16211</v>
      </c>
      <c r="C4820">
        <v>6218</v>
      </c>
      <c r="D4820" t="s">
        <v>16112</v>
      </c>
      <c r="E4820">
        <v>39855</v>
      </c>
      <c r="F4820">
        <v>4.5033000000000003</v>
      </c>
      <c r="G4820">
        <v>306</v>
      </c>
      <c r="H4820" t="s">
        <v>16212</v>
      </c>
      <c r="I4820" t="s">
        <v>157</v>
      </c>
      <c r="J4820" t="s">
        <v>16212</v>
      </c>
      <c r="L4820" t="s">
        <v>16213</v>
      </c>
      <c r="M4820">
        <v>38</v>
      </c>
      <c r="P4820">
        <v>0</v>
      </c>
      <c r="Q4820">
        <v>0</v>
      </c>
      <c r="R4820">
        <v>0</v>
      </c>
      <c r="S4820">
        <v>0</v>
      </c>
      <c r="T4820">
        <v>0</v>
      </c>
      <c r="U4820" t="s">
        <v>16214</v>
      </c>
      <c r="V4820" t="s">
        <v>394</v>
      </c>
      <c r="W4820" t="s">
        <v>428</v>
      </c>
      <c r="X4820" t="s">
        <v>429</v>
      </c>
      <c r="Y4820">
        <v>2</v>
      </c>
      <c r="Z4820">
        <v>60</v>
      </c>
      <c r="AA4820">
        <v>18</v>
      </c>
      <c r="AC4820">
        <v>0.56474922880686818</v>
      </c>
    </row>
    <row r="4821" spans="1:29" x14ac:dyDescent="0.35">
      <c r="A4821" t="s">
        <v>20172</v>
      </c>
      <c r="B4821" t="s">
        <v>20173</v>
      </c>
      <c r="C4821">
        <v>6182</v>
      </c>
      <c r="D4821" t="s">
        <v>20034</v>
      </c>
      <c r="E4821">
        <v>12418</v>
      </c>
      <c r="F4821">
        <v>3.4706000000000001</v>
      </c>
      <c r="G4821">
        <v>17</v>
      </c>
      <c r="H4821" t="s">
        <v>20170</v>
      </c>
      <c r="I4821" t="s">
        <v>157</v>
      </c>
      <c r="J4821" t="s">
        <v>20170</v>
      </c>
      <c r="L4821" t="s">
        <v>20174</v>
      </c>
      <c r="M4821">
        <v>12</v>
      </c>
      <c r="P4821">
        <v>0</v>
      </c>
      <c r="Q4821">
        <v>0</v>
      </c>
      <c r="R4821">
        <v>0</v>
      </c>
      <c r="S4821">
        <v>0</v>
      </c>
      <c r="T4821">
        <v>0</v>
      </c>
      <c r="V4821" t="s">
        <v>160</v>
      </c>
      <c r="W4821" t="s">
        <v>222</v>
      </c>
      <c r="Y4821">
        <v>0</v>
      </c>
      <c r="AC4821">
        <v>0.56475664985640017</v>
      </c>
    </row>
    <row r="4822" spans="1:29" x14ac:dyDescent="0.35">
      <c r="A4822" t="s">
        <v>4024</v>
      </c>
      <c r="B4822" t="s">
        <v>4025</v>
      </c>
      <c r="C4822">
        <v>1179</v>
      </c>
      <c r="D4822" t="s">
        <v>3987</v>
      </c>
      <c r="E4822">
        <v>11721</v>
      </c>
      <c r="F4822">
        <v>4.2992999999999997</v>
      </c>
      <c r="G4822">
        <v>401</v>
      </c>
      <c r="H4822" t="s">
        <v>3988</v>
      </c>
      <c r="I4822" t="s">
        <v>38</v>
      </c>
      <c r="J4822" t="s">
        <v>4026</v>
      </c>
      <c r="L4822" t="s">
        <v>4027</v>
      </c>
      <c r="M4822">
        <v>123</v>
      </c>
      <c r="P4822">
        <v>0</v>
      </c>
      <c r="Q4822">
        <v>0</v>
      </c>
      <c r="R4822">
        <v>0</v>
      </c>
      <c r="S4822">
        <v>0</v>
      </c>
      <c r="T4822">
        <v>0</v>
      </c>
      <c r="U4822" t="s">
        <v>3999</v>
      </c>
      <c r="V4822" t="s">
        <v>32</v>
      </c>
      <c r="W4822" t="s">
        <v>41</v>
      </c>
      <c r="X4822" t="s">
        <v>42</v>
      </c>
      <c r="Y4822">
        <v>1</v>
      </c>
      <c r="Z4822">
        <v>95</v>
      </c>
      <c r="AA4822">
        <v>95</v>
      </c>
      <c r="AC4822">
        <v>0.5649476478439126</v>
      </c>
    </row>
    <row r="4823" spans="1:29" x14ac:dyDescent="0.35">
      <c r="A4823" t="s">
        <v>1803</v>
      </c>
      <c r="B4823" t="s">
        <v>1804</v>
      </c>
      <c r="C4823">
        <v>6242</v>
      </c>
      <c r="D4823" t="s">
        <v>1760</v>
      </c>
      <c r="E4823">
        <v>6040</v>
      </c>
      <c r="F4823">
        <v>4</v>
      </c>
      <c r="G4823">
        <v>11</v>
      </c>
      <c r="H4823" t="s">
        <v>1805</v>
      </c>
      <c r="I4823" t="s">
        <v>803</v>
      </c>
      <c r="J4823" t="s">
        <v>1806</v>
      </c>
      <c r="K4823" t="s">
        <v>1807</v>
      </c>
      <c r="L4823" t="s">
        <v>1808</v>
      </c>
      <c r="M4823">
        <v>22</v>
      </c>
      <c r="P4823">
        <v>1</v>
      </c>
      <c r="Q4823">
        <v>0</v>
      </c>
      <c r="R4823">
        <v>1</v>
      </c>
      <c r="S4823">
        <v>0</v>
      </c>
      <c r="T4823">
        <v>1</v>
      </c>
      <c r="U4823" t="s">
        <v>1809</v>
      </c>
      <c r="V4823" t="s">
        <v>306</v>
      </c>
      <c r="W4823" t="s">
        <v>823</v>
      </c>
      <c r="X4823" t="s">
        <v>1080</v>
      </c>
      <c r="Y4823">
        <v>4</v>
      </c>
      <c r="Z4823">
        <v>22</v>
      </c>
      <c r="AA4823">
        <v>22</v>
      </c>
      <c r="AC4823">
        <v>0.56499054754256361</v>
      </c>
    </row>
    <row r="4824" spans="1:29" x14ac:dyDescent="0.35">
      <c r="A4824" t="s">
        <v>12746</v>
      </c>
      <c r="B4824" t="s">
        <v>12747</v>
      </c>
      <c r="C4824">
        <v>5879</v>
      </c>
      <c r="D4824" t="s">
        <v>12722</v>
      </c>
      <c r="E4824">
        <v>173729</v>
      </c>
      <c r="F4824">
        <v>4.2742000000000004</v>
      </c>
      <c r="G4824">
        <v>1426</v>
      </c>
      <c r="H4824" t="s">
        <v>1979</v>
      </c>
      <c r="I4824" t="s">
        <v>803</v>
      </c>
      <c r="J4824" t="s">
        <v>12748</v>
      </c>
      <c r="K4824" t="s">
        <v>12749</v>
      </c>
      <c r="L4824" t="s">
        <v>12750</v>
      </c>
      <c r="M4824">
        <v>36</v>
      </c>
      <c r="P4824">
        <v>0</v>
      </c>
      <c r="Q4824">
        <v>0</v>
      </c>
      <c r="R4824">
        <v>0</v>
      </c>
      <c r="S4824">
        <v>0</v>
      </c>
      <c r="T4824">
        <v>0</v>
      </c>
      <c r="U4824" t="s">
        <v>12751</v>
      </c>
      <c r="V4824" t="s">
        <v>306</v>
      </c>
      <c r="W4824" t="s">
        <v>815</v>
      </c>
      <c r="X4824" t="s">
        <v>848</v>
      </c>
      <c r="Y4824">
        <v>33</v>
      </c>
      <c r="Z4824">
        <v>36</v>
      </c>
      <c r="AA4824">
        <v>18</v>
      </c>
      <c r="AC4824">
        <v>0.56503331244017185</v>
      </c>
    </row>
    <row r="4825" spans="1:29" x14ac:dyDescent="0.35">
      <c r="A4825" t="s">
        <v>28739</v>
      </c>
      <c r="B4825" t="s">
        <v>28740</v>
      </c>
      <c r="C4825">
        <v>5648</v>
      </c>
      <c r="D4825" t="s">
        <v>28460</v>
      </c>
      <c r="E4825">
        <v>20912</v>
      </c>
      <c r="F4825">
        <v>4.1093000000000002</v>
      </c>
      <c r="G4825">
        <v>302</v>
      </c>
      <c r="H4825" t="s">
        <v>478</v>
      </c>
      <c r="I4825" t="s">
        <v>157</v>
      </c>
      <c r="J4825" t="s">
        <v>478</v>
      </c>
      <c r="L4825" t="s">
        <v>28741</v>
      </c>
      <c r="M4825">
        <v>15</v>
      </c>
      <c r="O4825">
        <v>7</v>
      </c>
      <c r="P4825">
        <v>0</v>
      </c>
      <c r="Q4825">
        <v>0</v>
      </c>
      <c r="R4825">
        <v>0</v>
      </c>
      <c r="S4825">
        <v>1</v>
      </c>
      <c r="T4825">
        <v>1</v>
      </c>
      <c r="U4825" t="s">
        <v>11743</v>
      </c>
      <c r="V4825" t="s">
        <v>394</v>
      </c>
      <c r="W4825" t="s">
        <v>400</v>
      </c>
      <c r="X4825" t="s">
        <v>401</v>
      </c>
      <c r="Y4825">
        <v>0</v>
      </c>
      <c r="AC4825">
        <v>0.56522373491101485</v>
      </c>
    </row>
    <row r="4826" spans="1:29" x14ac:dyDescent="0.35">
      <c r="A4826" t="s">
        <v>16022</v>
      </c>
      <c r="B4826" t="s">
        <v>16023</v>
      </c>
      <c r="C4826">
        <v>6259</v>
      </c>
      <c r="D4826" t="s">
        <v>15711</v>
      </c>
      <c r="E4826">
        <v>4870</v>
      </c>
      <c r="F4826">
        <v>3.7917000000000001</v>
      </c>
      <c r="G4826">
        <v>24</v>
      </c>
      <c r="H4826" t="s">
        <v>3015</v>
      </c>
      <c r="I4826" t="s">
        <v>157</v>
      </c>
      <c r="J4826" t="s">
        <v>3015</v>
      </c>
      <c r="L4826" t="s">
        <v>16024</v>
      </c>
      <c r="M4826">
        <v>46</v>
      </c>
      <c r="P4826">
        <v>0</v>
      </c>
      <c r="Q4826">
        <v>0</v>
      </c>
      <c r="R4826">
        <v>0</v>
      </c>
      <c r="S4826">
        <v>0</v>
      </c>
      <c r="T4826">
        <v>1</v>
      </c>
      <c r="U4826" t="s">
        <v>15990</v>
      </c>
      <c r="V4826" t="s">
        <v>222</v>
      </c>
      <c r="W4826" t="s">
        <v>244</v>
      </c>
      <c r="X4826" t="s">
        <v>280</v>
      </c>
      <c r="Y4826">
        <v>0</v>
      </c>
      <c r="AC4826">
        <v>0.5656812480527168</v>
      </c>
    </row>
    <row r="4827" spans="1:29" x14ac:dyDescent="0.35">
      <c r="A4827" t="s">
        <v>21910</v>
      </c>
      <c r="B4827" t="s">
        <v>21911</v>
      </c>
      <c r="C4827">
        <v>5674</v>
      </c>
      <c r="D4827" t="s">
        <v>21902</v>
      </c>
      <c r="E4827">
        <v>49921</v>
      </c>
      <c r="F4827">
        <v>4.3853999999999997</v>
      </c>
      <c r="G4827">
        <v>1785</v>
      </c>
      <c r="H4827" t="s">
        <v>186</v>
      </c>
      <c r="I4827" t="s">
        <v>157</v>
      </c>
      <c r="J4827" t="s">
        <v>186</v>
      </c>
      <c r="L4827" t="s">
        <v>21912</v>
      </c>
      <c r="M4827">
        <v>52</v>
      </c>
      <c r="P4827">
        <v>0</v>
      </c>
      <c r="Q4827">
        <v>0</v>
      </c>
      <c r="R4827">
        <v>0</v>
      </c>
      <c r="S4827">
        <v>0</v>
      </c>
      <c r="T4827">
        <v>1</v>
      </c>
      <c r="U4827" t="s">
        <v>21913</v>
      </c>
      <c r="V4827" t="s">
        <v>394</v>
      </c>
      <c r="W4827" t="s">
        <v>474</v>
      </c>
      <c r="X4827" t="s">
        <v>475</v>
      </c>
      <c r="Y4827">
        <v>0</v>
      </c>
      <c r="AC4827">
        <v>0.56570684247894298</v>
      </c>
    </row>
    <row r="4828" spans="1:29" x14ac:dyDescent="0.35">
      <c r="A4828" t="s">
        <v>20296</v>
      </c>
      <c r="B4828" t="s">
        <v>20297</v>
      </c>
      <c r="C4828">
        <v>6182</v>
      </c>
      <c r="D4828" t="s">
        <v>20034</v>
      </c>
      <c r="E4828">
        <v>1424</v>
      </c>
      <c r="M4828">
        <v>30</v>
      </c>
      <c r="P4828">
        <v>0</v>
      </c>
      <c r="Q4828">
        <v>0</v>
      </c>
      <c r="R4828">
        <v>0</v>
      </c>
      <c r="S4828">
        <v>1</v>
      </c>
      <c r="T4828">
        <v>0</v>
      </c>
      <c r="U4828" t="s">
        <v>20298</v>
      </c>
      <c r="V4828" t="s">
        <v>222</v>
      </c>
      <c r="W4828" t="s">
        <v>908</v>
      </c>
      <c r="X4828" t="s">
        <v>926</v>
      </c>
      <c r="Y4828">
        <v>0</v>
      </c>
      <c r="AC4828">
        <v>0.56582477288399957</v>
      </c>
    </row>
    <row r="4829" spans="1:29" x14ac:dyDescent="0.35">
      <c r="A4829" t="s">
        <v>22786</v>
      </c>
      <c r="B4829" t="s">
        <v>22787</v>
      </c>
      <c r="C4829">
        <v>6144</v>
      </c>
      <c r="D4829" t="s">
        <v>22711</v>
      </c>
      <c r="E4829">
        <v>28597</v>
      </c>
      <c r="F4829">
        <v>3.8422999999999998</v>
      </c>
      <c r="G4829">
        <v>279</v>
      </c>
      <c r="H4829" t="s">
        <v>432</v>
      </c>
      <c r="I4829" t="s">
        <v>157</v>
      </c>
      <c r="J4829" t="s">
        <v>432</v>
      </c>
      <c r="L4829" t="s">
        <v>22788</v>
      </c>
      <c r="M4829">
        <v>28</v>
      </c>
      <c r="P4829">
        <v>0</v>
      </c>
      <c r="Q4829">
        <v>0</v>
      </c>
      <c r="R4829">
        <v>0</v>
      </c>
      <c r="S4829">
        <v>0</v>
      </c>
      <c r="T4829">
        <v>0</v>
      </c>
      <c r="V4829" t="s">
        <v>222</v>
      </c>
      <c r="W4829" t="s">
        <v>223</v>
      </c>
      <c r="X4829" t="s">
        <v>265</v>
      </c>
      <c r="Y4829">
        <v>0</v>
      </c>
      <c r="AC4829">
        <v>0.56586945081190554</v>
      </c>
    </row>
    <row r="4830" spans="1:29" x14ac:dyDescent="0.35">
      <c r="A4830" t="s">
        <v>2072</v>
      </c>
      <c r="B4830" t="s">
        <v>2073</v>
      </c>
      <c r="C4830">
        <v>6272</v>
      </c>
      <c r="D4830" t="s">
        <v>2044</v>
      </c>
      <c r="E4830">
        <v>18126</v>
      </c>
      <c r="F4830">
        <v>4.5833000000000004</v>
      </c>
      <c r="G4830">
        <v>84</v>
      </c>
      <c r="L4830" t="s">
        <v>2074</v>
      </c>
      <c r="M4830">
        <v>65</v>
      </c>
      <c r="P4830">
        <v>0</v>
      </c>
      <c r="Q4830">
        <v>0</v>
      </c>
      <c r="R4830">
        <v>0</v>
      </c>
      <c r="S4830">
        <v>0</v>
      </c>
      <c r="T4830">
        <v>0</v>
      </c>
      <c r="V4830" t="s">
        <v>394</v>
      </c>
      <c r="W4830" t="s">
        <v>2075</v>
      </c>
      <c r="X4830" t="s">
        <v>2076</v>
      </c>
      <c r="Y4830">
        <v>0</v>
      </c>
      <c r="AC4830">
        <v>0.56605127598525762</v>
      </c>
    </row>
    <row r="4831" spans="1:29" x14ac:dyDescent="0.35">
      <c r="A4831" t="s">
        <v>10963</v>
      </c>
      <c r="B4831" t="s">
        <v>10964</v>
      </c>
      <c r="C4831">
        <v>4348</v>
      </c>
      <c r="D4831" t="s">
        <v>10806</v>
      </c>
      <c r="E4831">
        <v>15355</v>
      </c>
      <c r="F4831">
        <v>3.9009999999999998</v>
      </c>
      <c r="G4831">
        <v>101</v>
      </c>
      <c r="H4831" t="s">
        <v>105</v>
      </c>
      <c r="I4831" t="s">
        <v>157</v>
      </c>
      <c r="J4831" t="s">
        <v>105</v>
      </c>
      <c r="L4831" t="s">
        <v>10965</v>
      </c>
      <c r="M4831">
        <v>75</v>
      </c>
      <c r="P4831">
        <v>0</v>
      </c>
      <c r="Q4831">
        <v>0</v>
      </c>
      <c r="R4831">
        <v>1</v>
      </c>
      <c r="S4831">
        <v>0</v>
      </c>
      <c r="T4831">
        <v>0</v>
      </c>
      <c r="U4831" t="s">
        <v>10966</v>
      </c>
      <c r="V4831" t="s">
        <v>394</v>
      </c>
      <c r="W4831" t="s">
        <v>400</v>
      </c>
      <c r="X4831" t="s">
        <v>401</v>
      </c>
      <c r="Y4831">
        <v>0</v>
      </c>
      <c r="AC4831">
        <v>0.5662066397948452</v>
      </c>
    </row>
    <row r="4832" spans="1:29" x14ac:dyDescent="0.35">
      <c r="A4832" t="s">
        <v>27894</v>
      </c>
      <c r="B4832" t="s">
        <v>27895</v>
      </c>
      <c r="C4832">
        <v>6307</v>
      </c>
      <c r="D4832" t="s">
        <v>27866</v>
      </c>
      <c r="E4832">
        <v>3008</v>
      </c>
      <c r="F4832">
        <v>4.5019</v>
      </c>
      <c r="G4832">
        <v>257</v>
      </c>
      <c r="H4832" t="s">
        <v>617</v>
      </c>
      <c r="I4832" t="s">
        <v>157</v>
      </c>
      <c r="J4832" t="s">
        <v>617</v>
      </c>
      <c r="L4832" t="s">
        <v>27896</v>
      </c>
      <c r="M4832">
        <v>28</v>
      </c>
      <c r="P4832">
        <v>0</v>
      </c>
      <c r="Q4832">
        <v>0</v>
      </c>
      <c r="R4832">
        <v>0</v>
      </c>
      <c r="S4832">
        <v>0</v>
      </c>
      <c r="T4832">
        <v>1</v>
      </c>
      <c r="U4832" t="s">
        <v>27897</v>
      </c>
      <c r="V4832" t="s">
        <v>394</v>
      </c>
      <c r="W4832" t="s">
        <v>395</v>
      </c>
      <c r="X4832" t="s">
        <v>395</v>
      </c>
      <c r="Y4832">
        <v>0</v>
      </c>
      <c r="AC4832">
        <v>0.566256381918116</v>
      </c>
    </row>
    <row r="4833" spans="1:29" x14ac:dyDescent="0.35">
      <c r="A4833" t="s">
        <v>12635</v>
      </c>
      <c r="B4833" t="s">
        <v>12636</v>
      </c>
      <c r="C4833">
        <v>1180</v>
      </c>
      <c r="D4833" t="s">
        <v>12615</v>
      </c>
      <c r="E4833">
        <v>10527</v>
      </c>
      <c r="F4833">
        <v>4.3506999999999998</v>
      </c>
      <c r="G4833">
        <v>288</v>
      </c>
      <c r="H4833" t="s">
        <v>294</v>
      </c>
      <c r="I4833" t="s">
        <v>38</v>
      </c>
      <c r="J4833" t="s">
        <v>294</v>
      </c>
      <c r="L4833" t="s">
        <v>12637</v>
      </c>
      <c r="M4833">
        <v>132</v>
      </c>
      <c r="P4833">
        <v>0</v>
      </c>
      <c r="Q4833">
        <v>0</v>
      </c>
      <c r="R4833">
        <v>0</v>
      </c>
      <c r="S4833">
        <v>0</v>
      </c>
      <c r="T4833">
        <v>0</v>
      </c>
      <c r="V4833" t="s">
        <v>32</v>
      </c>
      <c r="W4833" t="s">
        <v>172</v>
      </c>
      <c r="X4833" t="s">
        <v>173</v>
      </c>
      <c r="Y4833">
        <v>2</v>
      </c>
      <c r="Z4833">
        <v>180</v>
      </c>
      <c r="AA4833">
        <v>96</v>
      </c>
      <c r="AC4833">
        <v>0.56638163437770439</v>
      </c>
    </row>
    <row r="4834" spans="1:29" x14ac:dyDescent="0.35">
      <c r="A4834" t="s">
        <v>17158</v>
      </c>
      <c r="B4834" t="s">
        <v>17159</v>
      </c>
      <c r="C4834">
        <v>1741</v>
      </c>
      <c r="D4834" t="s">
        <v>17132</v>
      </c>
      <c r="E4834">
        <v>9381</v>
      </c>
      <c r="F4834">
        <v>4.4130000000000003</v>
      </c>
      <c r="G4834">
        <v>1511</v>
      </c>
      <c r="L4834" t="s">
        <v>17160</v>
      </c>
      <c r="M4834">
        <v>54</v>
      </c>
      <c r="O4834">
        <v>27</v>
      </c>
      <c r="P4834">
        <v>0</v>
      </c>
      <c r="Q4834">
        <v>0</v>
      </c>
      <c r="R4834">
        <v>0</v>
      </c>
      <c r="S4834">
        <v>1</v>
      </c>
      <c r="T4834">
        <v>0</v>
      </c>
      <c r="V4834" t="s">
        <v>394</v>
      </c>
      <c r="W4834" t="s">
        <v>395</v>
      </c>
      <c r="X4834" t="s">
        <v>395</v>
      </c>
      <c r="Y4834">
        <v>0</v>
      </c>
      <c r="AC4834">
        <v>0.566456749854788</v>
      </c>
    </row>
    <row r="4835" spans="1:29" x14ac:dyDescent="0.35">
      <c r="A4835" t="s">
        <v>26220</v>
      </c>
      <c r="B4835" t="s">
        <v>26221</v>
      </c>
      <c r="C4835">
        <v>3902</v>
      </c>
      <c r="D4835" t="s">
        <v>25136</v>
      </c>
      <c r="E4835">
        <v>6754</v>
      </c>
      <c r="F4835">
        <v>2.9411999999999998</v>
      </c>
      <c r="G4835">
        <v>17</v>
      </c>
      <c r="I4835" t="s">
        <v>803</v>
      </c>
      <c r="J4835" t="s">
        <v>26222</v>
      </c>
      <c r="M4835">
        <v>8</v>
      </c>
      <c r="O4835">
        <v>6</v>
      </c>
      <c r="P4835">
        <v>0</v>
      </c>
      <c r="Q4835">
        <v>0</v>
      </c>
      <c r="R4835">
        <v>0</v>
      </c>
      <c r="S4835">
        <v>0</v>
      </c>
      <c r="T4835">
        <v>1</v>
      </c>
      <c r="V4835" t="s">
        <v>394</v>
      </c>
      <c r="W4835" t="s">
        <v>2075</v>
      </c>
      <c r="X4835" t="s">
        <v>10541</v>
      </c>
      <c r="Y4835">
        <v>2</v>
      </c>
      <c r="Z4835">
        <v>8</v>
      </c>
      <c r="AA4835">
        <v>6</v>
      </c>
      <c r="AC4835">
        <v>0.56661229438671623</v>
      </c>
    </row>
    <row r="4836" spans="1:29" x14ac:dyDescent="0.35">
      <c r="A4836" t="s">
        <v>13560</v>
      </c>
      <c r="B4836" t="s">
        <v>13561</v>
      </c>
      <c r="C4836">
        <v>6331</v>
      </c>
      <c r="D4836" t="s">
        <v>13512</v>
      </c>
      <c r="E4836">
        <v>15838</v>
      </c>
      <c r="F4836">
        <v>3.5659999999999998</v>
      </c>
      <c r="G4836">
        <v>106</v>
      </c>
      <c r="H4836" t="s">
        <v>13519</v>
      </c>
      <c r="I4836" t="s">
        <v>803</v>
      </c>
      <c r="J4836" t="s">
        <v>13562</v>
      </c>
      <c r="K4836" t="s">
        <v>13563</v>
      </c>
      <c r="L4836" t="s">
        <v>13564</v>
      </c>
      <c r="M4836">
        <v>27</v>
      </c>
      <c r="P4836">
        <v>0</v>
      </c>
      <c r="Q4836">
        <v>0</v>
      </c>
      <c r="R4836">
        <v>0</v>
      </c>
      <c r="S4836">
        <v>0</v>
      </c>
      <c r="T4836">
        <v>0</v>
      </c>
      <c r="U4836" t="s">
        <v>13523</v>
      </c>
      <c r="V4836" t="s">
        <v>306</v>
      </c>
      <c r="W4836" t="s">
        <v>863</v>
      </c>
      <c r="X4836" t="s">
        <v>1245</v>
      </c>
      <c r="Y4836">
        <v>5</v>
      </c>
      <c r="Z4836">
        <v>27</v>
      </c>
      <c r="AA4836">
        <v>27</v>
      </c>
      <c r="AC4836">
        <v>0.56662144570151884</v>
      </c>
    </row>
    <row r="4837" spans="1:29" x14ac:dyDescent="0.35">
      <c r="A4837" t="s">
        <v>9184</v>
      </c>
      <c r="B4837" t="s">
        <v>9185</v>
      </c>
      <c r="C4837">
        <v>7004</v>
      </c>
      <c r="D4837" t="s">
        <v>9007</v>
      </c>
      <c r="E4837">
        <v>1818</v>
      </c>
      <c r="F4837">
        <v>4.6285999999999996</v>
      </c>
      <c r="G4837">
        <v>35</v>
      </c>
      <c r="H4837" t="s">
        <v>426</v>
      </c>
      <c r="I4837" t="s">
        <v>157</v>
      </c>
      <c r="J4837" t="s">
        <v>426</v>
      </c>
      <c r="L4837" t="s">
        <v>9186</v>
      </c>
      <c r="M4837">
        <v>35</v>
      </c>
      <c r="P4837">
        <v>0</v>
      </c>
      <c r="Q4837">
        <v>0</v>
      </c>
      <c r="R4837">
        <v>0</v>
      </c>
      <c r="S4837">
        <v>0</v>
      </c>
      <c r="T4837">
        <v>0</v>
      </c>
      <c r="U4837" t="s">
        <v>9187</v>
      </c>
      <c r="V4837" t="s">
        <v>222</v>
      </c>
      <c r="W4837" t="s">
        <v>223</v>
      </c>
      <c r="X4837" t="s">
        <v>260</v>
      </c>
      <c r="Y4837">
        <v>0</v>
      </c>
      <c r="AC4837">
        <v>0.56685746098930156</v>
      </c>
    </row>
    <row r="4838" spans="1:29" x14ac:dyDescent="0.35">
      <c r="A4838" t="s">
        <v>26215</v>
      </c>
      <c r="B4838" t="s">
        <v>26216</v>
      </c>
      <c r="C4838">
        <v>3902</v>
      </c>
      <c r="D4838" t="s">
        <v>25136</v>
      </c>
      <c r="E4838">
        <v>2866</v>
      </c>
      <c r="F4838">
        <v>3.8889</v>
      </c>
      <c r="G4838">
        <v>9</v>
      </c>
      <c r="H4838" t="s">
        <v>26217</v>
      </c>
      <c r="I4838" t="s">
        <v>157</v>
      </c>
      <c r="J4838" t="s">
        <v>26217</v>
      </c>
      <c r="L4838" t="s">
        <v>26218</v>
      </c>
      <c r="M4838">
        <v>7</v>
      </c>
      <c r="P4838">
        <v>0</v>
      </c>
      <c r="Q4838">
        <v>1</v>
      </c>
      <c r="R4838">
        <v>1</v>
      </c>
      <c r="S4838">
        <v>0</v>
      </c>
      <c r="T4838">
        <v>0</v>
      </c>
      <c r="U4838" t="s">
        <v>26219</v>
      </c>
      <c r="V4838" t="s">
        <v>93</v>
      </c>
      <c r="W4838" t="s">
        <v>94</v>
      </c>
      <c r="X4838" t="s">
        <v>95</v>
      </c>
      <c r="Y4838">
        <v>2</v>
      </c>
      <c r="Z4838">
        <v>7</v>
      </c>
      <c r="AA4838">
        <v>7</v>
      </c>
      <c r="AC4838">
        <v>0.56689550030733926</v>
      </c>
    </row>
    <row r="4839" spans="1:29" x14ac:dyDescent="0.35">
      <c r="A4839" t="s">
        <v>15338</v>
      </c>
      <c r="B4839" t="s">
        <v>15339</v>
      </c>
      <c r="C4839">
        <v>6255</v>
      </c>
      <c r="D4839" t="s">
        <v>15305</v>
      </c>
      <c r="E4839">
        <v>48711</v>
      </c>
      <c r="F4839">
        <v>4.3292000000000002</v>
      </c>
      <c r="G4839">
        <v>2108</v>
      </c>
      <c r="I4839" t="s">
        <v>803</v>
      </c>
      <c r="J4839" t="s">
        <v>15340</v>
      </c>
      <c r="K4839" t="s">
        <v>15341</v>
      </c>
      <c r="L4839" t="s">
        <v>15342</v>
      </c>
      <c r="M4839">
        <v>29</v>
      </c>
      <c r="P4839">
        <v>0</v>
      </c>
      <c r="Q4839">
        <v>0</v>
      </c>
      <c r="R4839">
        <v>0</v>
      </c>
      <c r="S4839">
        <v>0</v>
      </c>
      <c r="T4839">
        <v>1</v>
      </c>
      <c r="U4839" t="s">
        <v>15343</v>
      </c>
      <c r="V4839" t="s">
        <v>306</v>
      </c>
      <c r="W4839" t="s">
        <v>823</v>
      </c>
      <c r="X4839" t="s">
        <v>1392</v>
      </c>
      <c r="Y4839">
        <v>0</v>
      </c>
      <c r="AC4839">
        <v>0.56696384465869532</v>
      </c>
    </row>
    <row r="4840" spans="1:29" x14ac:dyDescent="0.35">
      <c r="A4840" t="s">
        <v>6034</v>
      </c>
      <c r="B4840" t="s">
        <v>6035</v>
      </c>
      <c r="C4840">
        <v>1254</v>
      </c>
      <c r="D4840" t="s">
        <v>5675</v>
      </c>
      <c r="E4840">
        <v>11769</v>
      </c>
      <c r="F4840">
        <v>3.3380000000000001</v>
      </c>
      <c r="G4840">
        <v>142</v>
      </c>
      <c r="H4840" t="s">
        <v>478</v>
      </c>
      <c r="I4840" t="s">
        <v>157</v>
      </c>
      <c r="J4840" t="s">
        <v>478</v>
      </c>
      <c r="L4840" t="s">
        <v>6036</v>
      </c>
      <c r="M4840">
        <v>37</v>
      </c>
      <c r="P4840">
        <v>0</v>
      </c>
      <c r="Q4840">
        <v>0</v>
      </c>
      <c r="R4840">
        <v>0</v>
      </c>
      <c r="S4840">
        <v>0</v>
      </c>
      <c r="T4840">
        <v>0</v>
      </c>
      <c r="V4840" t="s">
        <v>394</v>
      </c>
      <c r="W4840" t="s">
        <v>405</v>
      </c>
      <c r="X4840" t="s">
        <v>406</v>
      </c>
      <c r="Y4840">
        <v>0</v>
      </c>
      <c r="AC4840">
        <v>0.56724527473431696</v>
      </c>
    </row>
    <row r="4841" spans="1:29" x14ac:dyDescent="0.35">
      <c r="A4841" t="s">
        <v>1193</v>
      </c>
      <c r="B4841" t="s">
        <v>1194</v>
      </c>
      <c r="C4841">
        <v>5746</v>
      </c>
      <c r="D4841" t="s">
        <v>1063</v>
      </c>
      <c r="E4841">
        <v>65374</v>
      </c>
      <c r="F4841">
        <v>3.3403</v>
      </c>
      <c r="G4841">
        <v>573</v>
      </c>
      <c r="I4841" t="s">
        <v>803</v>
      </c>
      <c r="J4841" t="s">
        <v>1195</v>
      </c>
      <c r="K4841" t="s">
        <v>1196</v>
      </c>
      <c r="L4841" t="s">
        <v>1173</v>
      </c>
      <c r="M4841">
        <v>9</v>
      </c>
      <c r="P4841">
        <v>0</v>
      </c>
      <c r="Q4841">
        <v>0</v>
      </c>
      <c r="R4841">
        <v>0</v>
      </c>
      <c r="S4841">
        <v>0</v>
      </c>
      <c r="T4841">
        <v>0</v>
      </c>
      <c r="U4841" t="s">
        <v>1197</v>
      </c>
      <c r="V4841" t="s">
        <v>306</v>
      </c>
      <c r="W4841" t="s">
        <v>823</v>
      </c>
      <c r="X4841" t="s">
        <v>855</v>
      </c>
      <c r="Y4841">
        <v>4</v>
      </c>
      <c r="Z4841">
        <v>9</v>
      </c>
      <c r="AA4841">
        <v>9</v>
      </c>
      <c r="AC4841">
        <v>0.56737201921323566</v>
      </c>
    </row>
    <row r="4842" spans="1:29" x14ac:dyDescent="0.35">
      <c r="A4842" t="s">
        <v>17676</v>
      </c>
      <c r="B4842" t="s">
        <v>17677</v>
      </c>
      <c r="C4842">
        <v>5809</v>
      </c>
      <c r="D4842" t="s">
        <v>17573</v>
      </c>
      <c r="E4842">
        <v>41697</v>
      </c>
      <c r="F4842">
        <v>4.4915000000000003</v>
      </c>
      <c r="G4842">
        <v>1176</v>
      </c>
      <c r="H4842" t="s">
        <v>17678</v>
      </c>
      <c r="I4842" t="s">
        <v>803</v>
      </c>
      <c r="J4842" t="s">
        <v>17679</v>
      </c>
      <c r="K4842" t="s">
        <v>17680</v>
      </c>
      <c r="L4842" t="s">
        <v>17681</v>
      </c>
      <c r="M4842">
        <v>32</v>
      </c>
      <c r="P4842">
        <v>0</v>
      </c>
      <c r="Q4842">
        <v>0</v>
      </c>
      <c r="R4842">
        <v>0</v>
      </c>
      <c r="S4842">
        <v>0</v>
      </c>
      <c r="T4842">
        <v>0</v>
      </c>
      <c r="V4842" t="s">
        <v>306</v>
      </c>
      <c r="W4842" t="s">
        <v>307</v>
      </c>
      <c r="X4842" t="s">
        <v>1087</v>
      </c>
      <c r="Y4842">
        <v>5</v>
      </c>
      <c r="Z4842">
        <v>32</v>
      </c>
      <c r="AA4842">
        <v>32</v>
      </c>
      <c r="AC4842">
        <v>0.56740912234317786</v>
      </c>
    </row>
    <row r="4843" spans="1:29" x14ac:dyDescent="0.35">
      <c r="A4843" t="s">
        <v>5979</v>
      </c>
      <c r="B4843" t="s">
        <v>5980</v>
      </c>
      <c r="C4843">
        <v>1254</v>
      </c>
      <c r="D4843" t="s">
        <v>5675</v>
      </c>
      <c r="E4843">
        <v>16286</v>
      </c>
      <c r="F4843">
        <v>3.9706000000000001</v>
      </c>
      <c r="G4843">
        <v>238</v>
      </c>
      <c r="H4843" t="s">
        <v>186</v>
      </c>
      <c r="I4843" t="s">
        <v>157</v>
      </c>
      <c r="J4843" t="s">
        <v>186</v>
      </c>
      <c r="L4843" t="s">
        <v>5981</v>
      </c>
      <c r="M4843">
        <v>30</v>
      </c>
      <c r="P4843">
        <v>0</v>
      </c>
      <c r="Q4843">
        <v>0</v>
      </c>
      <c r="R4843">
        <v>0</v>
      </c>
      <c r="S4843">
        <v>0</v>
      </c>
      <c r="T4843">
        <v>0</v>
      </c>
      <c r="V4843" t="s">
        <v>394</v>
      </c>
      <c r="W4843" t="s">
        <v>418</v>
      </c>
      <c r="X4843" t="s">
        <v>419</v>
      </c>
      <c r="Y4843">
        <v>0</v>
      </c>
      <c r="AC4843">
        <v>0.56745998859192315</v>
      </c>
    </row>
    <row r="4844" spans="1:29" x14ac:dyDescent="0.35">
      <c r="A4844" t="s">
        <v>13529</v>
      </c>
      <c r="B4844" t="s">
        <v>13530</v>
      </c>
      <c r="C4844">
        <v>6331</v>
      </c>
      <c r="D4844" t="s">
        <v>13512</v>
      </c>
      <c r="E4844">
        <v>24715</v>
      </c>
      <c r="F4844">
        <v>4.5479000000000003</v>
      </c>
      <c r="G4844">
        <v>73</v>
      </c>
      <c r="H4844" t="s">
        <v>163</v>
      </c>
      <c r="I4844" t="s">
        <v>803</v>
      </c>
      <c r="J4844" t="s">
        <v>13531</v>
      </c>
      <c r="K4844" t="s">
        <v>13532</v>
      </c>
      <c r="L4844" t="s">
        <v>13533</v>
      </c>
      <c r="M4844">
        <v>39</v>
      </c>
      <c r="P4844">
        <v>0</v>
      </c>
      <c r="Q4844">
        <v>0</v>
      </c>
      <c r="R4844">
        <v>0</v>
      </c>
      <c r="S4844">
        <v>0</v>
      </c>
      <c r="T4844">
        <v>0</v>
      </c>
      <c r="U4844" t="s">
        <v>13534</v>
      </c>
      <c r="V4844" t="s">
        <v>306</v>
      </c>
      <c r="W4844" t="s">
        <v>815</v>
      </c>
      <c r="X4844" t="s">
        <v>840</v>
      </c>
      <c r="Y4844">
        <v>10</v>
      </c>
      <c r="Z4844">
        <v>39</v>
      </c>
      <c r="AA4844">
        <v>39</v>
      </c>
      <c r="AC4844">
        <v>0.56748802468801529</v>
      </c>
    </row>
    <row r="4845" spans="1:29" x14ac:dyDescent="0.35">
      <c r="A4845" t="s">
        <v>23812</v>
      </c>
      <c r="B4845" t="s">
        <v>23813</v>
      </c>
      <c r="C4845">
        <v>3728</v>
      </c>
      <c r="D4845" t="s">
        <v>23688</v>
      </c>
      <c r="E4845">
        <v>8238</v>
      </c>
      <c r="F4845">
        <v>4.3428000000000004</v>
      </c>
      <c r="G4845">
        <v>318</v>
      </c>
      <c r="H4845" t="s">
        <v>478</v>
      </c>
      <c r="I4845" t="s">
        <v>157</v>
      </c>
      <c r="J4845" t="s">
        <v>478</v>
      </c>
      <c r="L4845" t="s">
        <v>23814</v>
      </c>
      <c r="M4845">
        <v>62</v>
      </c>
      <c r="P4845">
        <v>0</v>
      </c>
      <c r="Q4845">
        <v>0</v>
      </c>
      <c r="R4845">
        <v>0</v>
      </c>
      <c r="S4845">
        <v>1</v>
      </c>
      <c r="T4845">
        <v>0</v>
      </c>
      <c r="V4845" t="s">
        <v>394</v>
      </c>
      <c r="W4845" t="s">
        <v>400</v>
      </c>
      <c r="X4845" t="s">
        <v>2146</v>
      </c>
      <c r="Y4845">
        <v>0</v>
      </c>
      <c r="AC4845">
        <v>0.56751184084110784</v>
      </c>
    </row>
    <row r="4846" spans="1:29" x14ac:dyDescent="0.35">
      <c r="A4846" t="s">
        <v>6170</v>
      </c>
      <c r="B4846" t="s">
        <v>6171</v>
      </c>
      <c r="C4846">
        <v>1254</v>
      </c>
      <c r="D4846" t="s">
        <v>5675</v>
      </c>
      <c r="E4846">
        <v>3712</v>
      </c>
      <c r="F4846">
        <v>4.0667</v>
      </c>
      <c r="G4846">
        <v>15</v>
      </c>
      <c r="L4846" t="s">
        <v>6172</v>
      </c>
      <c r="M4846">
        <v>49</v>
      </c>
      <c r="P4846">
        <v>0</v>
      </c>
      <c r="Q4846">
        <v>0</v>
      </c>
      <c r="R4846">
        <v>0</v>
      </c>
      <c r="S4846">
        <v>0</v>
      </c>
      <c r="T4846">
        <v>0</v>
      </c>
      <c r="U4846" t="s">
        <v>6173</v>
      </c>
      <c r="V4846" t="s">
        <v>306</v>
      </c>
      <c r="W4846" t="s">
        <v>823</v>
      </c>
      <c r="X4846" t="s">
        <v>824</v>
      </c>
      <c r="Y4846">
        <v>0</v>
      </c>
      <c r="AC4846">
        <v>0.56762700127988619</v>
      </c>
    </row>
    <row r="4847" spans="1:29" x14ac:dyDescent="0.35">
      <c r="A4847" t="s">
        <v>5407</v>
      </c>
      <c r="B4847" t="s">
        <v>5408</v>
      </c>
      <c r="C4847">
        <v>7065</v>
      </c>
      <c r="D4847" t="s">
        <v>5405</v>
      </c>
      <c r="E4847">
        <v>61979</v>
      </c>
      <c r="F4847">
        <v>4.2889999999999997</v>
      </c>
      <c r="G4847">
        <v>775</v>
      </c>
      <c r="H4847" t="s">
        <v>3385</v>
      </c>
      <c r="L4847" t="s">
        <v>5406</v>
      </c>
      <c r="M4847">
        <v>28</v>
      </c>
      <c r="N4847">
        <v>30</v>
      </c>
      <c r="P4847">
        <v>0</v>
      </c>
      <c r="Q4847">
        <v>0</v>
      </c>
      <c r="R4847">
        <v>0</v>
      </c>
      <c r="S4847">
        <v>0</v>
      </c>
      <c r="T4847">
        <v>0</v>
      </c>
      <c r="V4847" t="s">
        <v>306</v>
      </c>
      <c r="W4847" t="s">
        <v>1138</v>
      </c>
      <c r="X4847" t="s">
        <v>2190</v>
      </c>
      <c r="Y4847">
        <v>0</v>
      </c>
      <c r="AC4847">
        <v>0.56778441768688537</v>
      </c>
    </row>
    <row r="4848" spans="1:29" x14ac:dyDescent="0.35">
      <c r="A4848" t="s">
        <v>20727</v>
      </c>
      <c r="B4848" t="s">
        <v>20728</v>
      </c>
      <c r="C4848">
        <v>3976</v>
      </c>
      <c r="D4848" t="s">
        <v>20665</v>
      </c>
      <c r="E4848">
        <v>197432</v>
      </c>
      <c r="F4848">
        <v>4.1694000000000004</v>
      </c>
      <c r="G4848">
        <v>1157</v>
      </c>
      <c r="H4848" t="s">
        <v>478</v>
      </c>
      <c r="I4848" t="s">
        <v>803</v>
      </c>
      <c r="J4848" t="s">
        <v>20729</v>
      </c>
      <c r="K4848" t="s">
        <v>20730</v>
      </c>
      <c r="L4848" t="s">
        <v>20731</v>
      </c>
      <c r="M4848">
        <v>30</v>
      </c>
      <c r="P4848">
        <v>0</v>
      </c>
      <c r="Q4848">
        <v>0</v>
      </c>
      <c r="R4848">
        <v>0</v>
      </c>
      <c r="S4848">
        <v>0</v>
      </c>
      <c r="T4848">
        <v>0</v>
      </c>
      <c r="U4848" t="s">
        <v>20732</v>
      </c>
      <c r="V4848" t="s">
        <v>306</v>
      </c>
      <c r="W4848" t="s">
        <v>863</v>
      </c>
      <c r="X4848" t="s">
        <v>864</v>
      </c>
      <c r="Y4848">
        <v>2</v>
      </c>
      <c r="Z4848">
        <v>30</v>
      </c>
      <c r="AA4848">
        <v>30</v>
      </c>
      <c r="AC4848">
        <v>0.56789600302669108</v>
      </c>
    </row>
    <row r="4849" spans="1:29" x14ac:dyDescent="0.35">
      <c r="A4849" t="s">
        <v>9174</v>
      </c>
      <c r="B4849" t="s">
        <v>9175</v>
      </c>
      <c r="C4849">
        <v>7004</v>
      </c>
      <c r="D4849" t="s">
        <v>9007</v>
      </c>
      <c r="E4849">
        <v>2258</v>
      </c>
      <c r="F4849">
        <v>2.7856999999999998</v>
      </c>
      <c r="G4849">
        <v>14</v>
      </c>
      <c r="M4849">
        <v>169</v>
      </c>
      <c r="P4849">
        <v>0</v>
      </c>
      <c r="Q4849">
        <v>0</v>
      </c>
      <c r="R4849">
        <v>0</v>
      </c>
      <c r="S4849">
        <v>0</v>
      </c>
      <c r="T4849">
        <v>0</v>
      </c>
      <c r="V4849" t="s">
        <v>222</v>
      </c>
      <c r="W4849" t="s">
        <v>908</v>
      </c>
      <c r="X4849" t="s">
        <v>975</v>
      </c>
      <c r="Y4849">
        <v>0</v>
      </c>
      <c r="AC4849">
        <v>0.56791395339868367</v>
      </c>
    </row>
    <row r="4850" spans="1:29" x14ac:dyDescent="0.35">
      <c r="A4850" t="s">
        <v>13611</v>
      </c>
      <c r="B4850" t="s">
        <v>13612</v>
      </c>
      <c r="C4850">
        <v>6162</v>
      </c>
      <c r="D4850" t="s">
        <v>13613</v>
      </c>
      <c r="E4850">
        <v>35043</v>
      </c>
      <c r="F4850">
        <v>4.2049000000000003</v>
      </c>
      <c r="G4850">
        <v>820</v>
      </c>
      <c r="H4850" t="s">
        <v>13614</v>
      </c>
      <c r="I4850" t="s">
        <v>157</v>
      </c>
      <c r="J4850" t="s">
        <v>13614</v>
      </c>
      <c r="L4850" t="s">
        <v>13615</v>
      </c>
      <c r="M4850">
        <v>32</v>
      </c>
      <c r="P4850">
        <v>1</v>
      </c>
      <c r="Q4850">
        <v>0</v>
      </c>
      <c r="R4850">
        <v>0</v>
      </c>
      <c r="S4850">
        <v>0</v>
      </c>
      <c r="T4850">
        <v>0</v>
      </c>
      <c r="U4850" t="s">
        <v>13616</v>
      </c>
      <c r="V4850" t="s">
        <v>222</v>
      </c>
      <c r="W4850" t="s">
        <v>223</v>
      </c>
      <c r="X4850" t="s">
        <v>881</v>
      </c>
      <c r="Y4850">
        <v>1</v>
      </c>
      <c r="Z4850">
        <v>16</v>
      </c>
      <c r="AA4850">
        <v>16</v>
      </c>
      <c r="AC4850">
        <v>0.56796001298750509</v>
      </c>
    </row>
    <row r="4851" spans="1:29" x14ac:dyDescent="0.35">
      <c r="A4851" t="s">
        <v>10687</v>
      </c>
      <c r="B4851" t="s">
        <v>10688</v>
      </c>
      <c r="C4851">
        <v>6468</v>
      </c>
      <c r="D4851" t="s">
        <v>10683</v>
      </c>
      <c r="E4851">
        <v>5627</v>
      </c>
      <c r="F4851">
        <v>3.86</v>
      </c>
      <c r="G4851">
        <v>50</v>
      </c>
      <c r="H4851" t="s">
        <v>10689</v>
      </c>
      <c r="I4851" t="s">
        <v>38</v>
      </c>
      <c r="J4851" t="s">
        <v>10689</v>
      </c>
      <c r="L4851" t="s">
        <v>10690</v>
      </c>
      <c r="M4851">
        <v>38</v>
      </c>
      <c r="O4851">
        <v>25</v>
      </c>
      <c r="P4851">
        <v>0</v>
      </c>
      <c r="Q4851">
        <v>0</v>
      </c>
      <c r="R4851">
        <v>0</v>
      </c>
      <c r="S4851">
        <v>1</v>
      </c>
      <c r="T4851">
        <v>1</v>
      </c>
      <c r="U4851" t="s">
        <v>10691</v>
      </c>
      <c r="V4851" t="s">
        <v>32</v>
      </c>
      <c r="W4851" t="s">
        <v>191</v>
      </c>
      <c r="X4851" t="s">
        <v>208</v>
      </c>
      <c r="Y4851">
        <v>0</v>
      </c>
      <c r="AC4851">
        <v>0.56802246731583883</v>
      </c>
    </row>
    <row r="4852" spans="1:29" x14ac:dyDescent="0.35">
      <c r="A4852" t="s">
        <v>28048</v>
      </c>
      <c r="B4852" t="s">
        <v>28049</v>
      </c>
      <c r="C4852">
        <v>8020</v>
      </c>
      <c r="D4852" t="s">
        <v>28024</v>
      </c>
      <c r="E4852">
        <v>2367</v>
      </c>
      <c r="F4852">
        <v>5</v>
      </c>
      <c r="G4852">
        <v>1</v>
      </c>
      <c r="H4852" t="s">
        <v>163</v>
      </c>
      <c r="I4852" t="s">
        <v>157</v>
      </c>
      <c r="J4852" t="s">
        <v>163</v>
      </c>
      <c r="L4852" t="s">
        <v>28050</v>
      </c>
      <c r="M4852">
        <v>15</v>
      </c>
      <c r="P4852">
        <v>0</v>
      </c>
      <c r="Q4852">
        <v>0</v>
      </c>
      <c r="R4852">
        <v>1</v>
      </c>
      <c r="S4852">
        <v>0</v>
      </c>
      <c r="T4852">
        <v>0</v>
      </c>
      <c r="U4852" t="s">
        <v>28047</v>
      </c>
      <c r="V4852" t="s">
        <v>222</v>
      </c>
      <c r="W4852" t="s">
        <v>223</v>
      </c>
      <c r="X4852" t="s">
        <v>260</v>
      </c>
      <c r="Y4852">
        <v>0</v>
      </c>
      <c r="AC4852">
        <v>0.56804231034990726</v>
      </c>
    </row>
    <row r="4853" spans="1:29" x14ac:dyDescent="0.35">
      <c r="A4853" t="s">
        <v>6318</v>
      </c>
      <c r="B4853" t="s">
        <v>6319</v>
      </c>
      <c r="C4853">
        <v>1254</v>
      </c>
      <c r="D4853" t="s">
        <v>5675</v>
      </c>
      <c r="E4853">
        <v>0</v>
      </c>
      <c r="F4853">
        <v>4.5</v>
      </c>
      <c r="G4853">
        <v>2</v>
      </c>
      <c r="H4853" t="s">
        <v>6320</v>
      </c>
      <c r="I4853" t="s">
        <v>157</v>
      </c>
      <c r="J4853" t="s">
        <v>6320</v>
      </c>
      <c r="L4853" t="s">
        <v>6321</v>
      </c>
      <c r="M4853">
        <v>31.5</v>
      </c>
      <c r="P4853">
        <v>0</v>
      </c>
      <c r="Q4853">
        <v>0</v>
      </c>
      <c r="R4853">
        <v>1</v>
      </c>
      <c r="S4853">
        <v>0</v>
      </c>
      <c r="T4853">
        <v>0</v>
      </c>
      <c r="V4853" t="s">
        <v>306</v>
      </c>
      <c r="W4853" t="s">
        <v>1312</v>
      </c>
      <c r="X4853" t="s">
        <v>2244</v>
      </c>
      <c r="Y4853">
        <v>0</v>
      </c>
      <c r="AC4853">
        <v>0.5680798076357465</v>
      </c>
    </row>
    <row r="4854" spans="1:29" x14ac:dyDescent="0.35">
      <c r="A4854" t="s">
        <v>3513</v>
      </c>
      <c r="B4854" t="s">
        <v>3514</v>
      </c>
      <c r="C4854">
        <v>7057</v>
      </c>
      <c r="D4854" t="s">
        <v>3384</v>
      </c>
      <c r="E4854">
        <v>18032</v>
      </c>
      <c r="F4854">
        <v>3.7602000000000002</v>
      </c>
      <c r="G4854">
        <v>442</v>
      </c>
      <c r="H4854" t="s">
        <v>3515</v>
      </c>
      <c r="L4854" t="s">
        <v>3516</v>
      </c>
      <c r="M4854">
        <v>30</v>
      </c>
      <c r="P4854">
        <v>0</v>
      </c>
      <c r="Q4854">
        <v>0</v>
      </c>
      <c r="R4854">
        <v>0</v>
      </c>
      <c r="S4854">
        <v>0</v>
      </c>
      <c r="T4854">
        <v>0</v>
      </c>
      <c r="U4854" t="s">
        <v>3517</v>
      </c>
      <c r="V4854" t="s">
        <v>222</v>
      </c>
      <c r="W4854" t="s">
        <v>244</v>
      </c>
      <c r="X4854" t="s">
        <v>245</v>
      </c>
      <c r="Y4854">
        <v>0</v>
      </c>
      <c r="AC4854">
        <v>0.56817595879453142</v>
      </c>
    </row>
    <row r="4855" spans="1:29" x14ac:dyDescent="0.35">
      <c r="A4855" t="s">
        <v>22840</v>
      </c>
      <c r="B4855" t="s">
        <v>22841</v>
      </c>
      <c r="C4855">
        <v>6144</v>
      </c>
      <c r="D4855" t="s">
        <v>22711</v>
      </c>
      <c r="E4855">
        <v>14212</v>
      </c>
      <c r="F4855">
        <v>4.0628000000000002</v>
      </c>
      <c r="G4855">
        <v>191</v>
      </c>
      <c r="H4855" t="s">
        <v>22802</v>
      </c>
      <c r="I4855" t="s">
        <v>157</v>
      </c>
      <c r="J4855" t="s">
        <v>22802</v>
      </c>
      <c r="L4855" t="s">
        <v>22842</v>
      </c>
      <c r="M4855">
        <v>26</v>
      </c>
      <c r="P4855">
        <v>0</v>
      </c>
      <c r="Q4855">
        <v>0</v>
      </c>
      <c r="R4855">
        <v>0</v>
      </c>
      <c r="S4855">
        <v>0</v>
      </c>
      <c r="T4855">
        <v>0</v>
      </c>
      <c r="V4855" t="s">
        <v>32</v>
      </c>
      <c r="W4855" t="s">
        <v>41</v>
      </c>
      <c r="X4855" t="s">
        <v>59</v>
      </c>
      <c r="Y4855">
        <v>0</v>
      </c>
      <c r="AC4855">
        <v>0.56823428099430273</v>
      </c>
    </row>
    <row r="4856" spans="1:29" x14ac:dyDescent="0.35">
      <c r="A4856" t="s">
        <v>22731</v>
      </c>
      <c r="B4856" t="s">
        <v>22732</v>
      </c>
      <c r="C4856">
        <v>6144</v>
      </c>
      <c r="D4856" t="s">
        <v>22711</v>
      </c>
      <c r="E4856">
        <v>59113</v>
      </c>
      <c r="F4856">
        <v>4.5262000000000002</v>
      </c>
      <c r="G4856">
        <v>726</v>
      </c>
      <c r="H4856" t="s">
        <v>3390</v>
      </c>
      <c r="I4856" t="s">
        <v>157</v>
      </c>
      <c r="J4856" t="s">
        <v>3390</v>
      </c>
      <c r="L4856" t="s">
        <v>22733</v>
      </c>
      <c r="M4856">
        <v>38</v>
      </c>
      <c r="P4856">
        <v>0</v>
      </c>
      <c r="Q4856">
        <v>0</v>
      </c>
      <c r="R4856">
        <v>0</v>
      </c>
      <c r="S4856">
        <v>0</v>
      </c>
      <c r="T4856">
        <v>0</v>
      </c>
      <c r="U4856" t="s">
        <v>22734</v>
      </c>
      <c r="V4856" t="s">
        <v>222</v>
      </c>
      <c r="W4856" t="s">
        <v>223</v>
      </c>
      <c r="X4856" t="s">
        <v>224</v>
      </c>
      <c r="Y4856">
        <v>0</v>
      </c>
      <c r="AC4856">
        <v>0.56842989133574484</v>
      </c>
    </row>
    <row r="4857" spans="1:29" x14ac:dyDescent="0.35">
      <c r="A4857" t="s">
        <v>13679</v>
      </c>
      <c r="B4857" t="s">
        <v>13680</v>
      </c>
      <c r="C4857">
        <v>6162</v>
      </c>
      <c r="D4857" t="s">
        <v>13613</v>
      </c>
      <c r="E4857">
        <v>8236</v>
      </c>
      <c r="F4857">
        <v>4.3322000000000003</v>
      </c>
      <c r="G4857">
        <v>283</v>
      </c>
      <c r="H4857" t="s">
        <v>771</v>
      </c>
      <c r="I4857" t="s">
        <v>157</v>
      </c>
      <c r="J4857" t="s">
        <v>771</v>
      </c>
      <c r="L4857" t="s">
        <v>13681</v>
      </c>
      <c r="M4857">
        <v>38</v>
      </c>
      <c r="P4857">
        <v>0</v>
      </c>
      <c r="Q4857">
        <v>0</v>
      </c>
      <c r="R4857">
        <v>0</v>
      </c>
      <c r="S4857">
        <v>0</v>
      </c>
      <c r="T4857">
        <v>0</v>
      </c>
      <c r="U4857" t="s">
        <v>13620</v>
      </c>
      <c r="V4857" t="s">
        <v>222</v>
      </c>
      <c r="W4857" t="s">
        <v>223</v>
      </c>
      <c r="X4857" t="s">
        <v>224</v>
      </c>
      <c r="Y4857">
        <v>0</v>
      </c>
      <c r="AC4857">
        <v>0.56849055974856977</v>
      </c>
    </row>
    <row r="4858" spans="1:29" x14ac:dyDescent="0.35">
      <c r="A4858" t="s">
        <v>5448</v>
      </c>
      <c r="B4858" t="s">
        <v>5449</v>
      </c>
      <c r="C4858">
        <v>2082</v>
      </c>
      <c r="D4858" t="s">
        <v>5426</v>
      </c>
      <c r="E4858">
        <v>18756</v>
      </c>
      <c r="F4858">
        <v>4.0385</v>
      </c>
      <c r="G4858">
        <v>52</v>
      </c>
      <c r="H4858" t="s">
        <v>5450</v>
      </c>
      <c r="I4858" t="s">
        <v>157</v>
      </c>
      <c r="J4858" t="s">
        <v>5450</v>
      </c>
      <c r="L4858" t="s">
        <v>5451</v>
      </c>
      <c r="M4858">
        <v>77</v>
      </c>
      <c r="P4858">
        <v>0</v>
      </c>
      <c r="Q4858">
        <v>0</v>
      </c>
      <c r="R4858">
        <v>0</v>
      </c>
      <c r="S4858">
        <v>0</v>
      </c>
      <c r="T4858">
        <v>0</v>
      </c>
      <c r="U4858" t="s">
        <v>5452</v>
      </c>
      <c r="V4858" t="s">
        <v>93</v>
      </c>
      <c r="W4858" t="s">
        <v>198</v>
      </c>
      <c r="X4858" t="s">
        <v>4533</v>
      </c>
      <c r="Y4858">
        <v>1</v>
      </c>
      <c r="Z4858">
        <v>105</v>
      </c>
      <c r="AA4858">
        <v>105</v>
      </c>
      <c r="AC4858">
        <v>0.5688785622840925</v>
      </c>
    </row>
    <row r="4859" spans="1:29" x14ac:dyDescent="0.35">
      <c r="A4859" t="s">
        <v>27390</v>
      </c>
      <c r="B4859" t="s">
        <v>27391</v>
      </c>
      <c r="C4859">
        <v>3990</v>
      </c>
      <c r="D4859" t="s">
        <v>27221</v>
      </c>
      <c r="E4859">
        <v>2268</v>
      </c>
      <c r="F4859">
        <v>3.7143000000000002</v>
      </c>
      <c r="G4859">
        <v>14</v>
      </c>
      <c r="H4859" t="s">
        <v>27392</v>
      </c>
      <c r="I4859" t="s">
        <v>157</v>
      </c>
      <c r="J4859" t="s">
        <v>27392</v>
      </c>
      <c r="M4859">
        <v>26</v>
      </c>
      <c r="P4859">
        <v>0</v>
      </c>
      <c r="Q4859">
        <v>0</v>
      </c>
      <c r="R4859">
        <v>0</v>
      </c>
      <c r="S4859">
        <v>0</v>
      </c>
      <c r="T4859">
        <v>0</v>
      </c>
      <c r="U4859" t="s">
        <v>27393</v>
      </c>
      <c r="V4859" t="s">
        <v>306</v>
      </c>
      <c r="W4859" t="s">
        <v>823</v>
      </c>
      <c r="X4859" t="s">
        <v>1373</v>
      </c>
      <c r="Y4859">
        <v>0</v>
      </c>
      <c r="AC4859">
        <v>0.56891757758390393</v>
      </c>
    </row>
    <row r="4860" spans="1:29" x14ac:dyDescent="0.35">
      <c r="A4860" t="s">
        <v>29418</v>
      </c>
      <c r="B4860" t="s">
        <v>29419</v>
      </c>
      <c r="C4860">
        <v>6285</v>
      </c>
      <c r="D4860" t="s">
        <v>29342</v>
      </c>
      <c r="E4860">
        <v>43383</v>
      </c>
      <c r="F4860">
        <v>4.2618999999999998</v>
      </c>
      <c r="G4860">
        <v>443</v>
      </c>
      <c r="H4860" t="s">
        <v>37</v>
      </c>
      <c r="I4860" t="s">
        <v>157</v>
      </c>
      <c r="J4860" t="s">
        <v>37</v>
      </c>
      <c r="L4860" t="s">
        <v>29420</v>
      </c>
      <c r="M4860">
        <v>12.99</v>
      </c>
      <c r="P4860">
        <v>0</v>
      </c>
      <c r="Q4860">
        <v>0</v>
      </c>
      <c r="R4860">
        <v>0</v>
      </c>
      <c r="S4860">
        <v>0</v>
      </c>
      <c r="T4860">
        <v>0</v>
      </c>
      <c r="U4860" t="s">
        <v>29366</v>
      </c>
      <c r="V4860" t="s">
        <v>394</v>
      </c>
      <c r="W4860" t="s">
        <v>428</v>
      </c>
      <c r="X4860" t="s">
        <v>464</v>
      </c>
      <c r="Y4860">
        <v>0</v>
      </c>
      <c r="AC4860">
        <v>0.5689950958847495</v>
      </c>
    </row>
    <row r="4861" spans="1:29" x14ac:dyDescent="0.35">
      <c r="A4861" t="s">
        <v>23033</v>
      </c>
      <c r="B4861" t="s">
        <v>23034</v>
      </c>
      <c r="C4861">
        <v>6160</v>
      </c>
      <c r="D4861" t="s">
        <v>22962</v>
      </c>
      <c r="E4861">
        <v>33463</v>
      </c>
      <c r="F4861">
        <v>4.1978</v>
      </c>
      <c r="G4861">
        <v>460</v>
      </c>
      <c r="H4861" t="s">
        <v>14392</v>
      </c>
      <c r="I4861" t="s">
        <v>803</v>
      </c>
      <c r="J4861" t="s">
        <v>23035</v>
      </c>
      <c r="K4861" t="s">
        <v>23036</v>
      </c>
      <c r="L4861" t="s">
        <v>23037</v>
      </c>
      <c r="M4861">
        <v>29</v>
      </c>
      <c r="P4861">
        <v>0</v>
      </c>
      <c r="Q4861">
        <v>0</v>
      </c>
      <c r="R4861">
        <v>0</v>
      </c>
      <c r="S4861">
        <v>0</v>
      </c>
      <c r="T4861">
        <v>1</v>
      </c>
      <c r="V4861" t="s">
        <v>306</v>
      </c>
      <c r="W4861" t="s">
        <v>823</v>
      </c>
      <c r="X4861" t="s">
        <v>1392</v>
      </c>
      <c r="Y4861">
        <v>4</v>
      </c>
      <c r="Z4861">
        <v>29</v>
      </c>
      <c r="AA4861">
        <v>29</v>
      </c>
      <c r="AC4861">
        <v>0.56909120770505173</v>
      </c>
    </row>
    <row r="4862" spans="1:29" x14ac:dyDescent="0.35">
      <c r="A4862" t="s">
        <v>10188</v>
      </c>
      <c r="B4862" t="s">
        <v>10189</v>
      </c>
      <c r="C4862">
        <v>6200</v>
      </c>
      <c r="D4862" t="s">
        <v>9905</v>
      </c>
      <c r="E4862">
        <v>23405</v>
      </c>
      <c r="F4862">
        <v>4.1429</v>
      </c>
      <c r="G4862">
        <v>35</v>
      </c>
      <c r="M4862">
        <v>26</v>
      </c>
      <c r="P4862">
        <v>0</v>
      </c>
      <c r="Q4862">
        <v>0</v>
      </c>
      <c r="R4862">
        <v>0</v>
      </c>
      <c r="S4862">
        <v>0</v>
      </c>
      <c r="T4862">
        <v>0</v>
      </c>
      <c r="V4862" t="s">
        <v>306</v>
      </c>
      <c r="W4862" t="s">
        <v>1138</v>
      </c>
      <c r="X4862" t="s">
        <v>1248</v>
      </c>
      <c r="Y4862">
        <v>0</v>
      </c>
      <c r="AC4862">
        <v>0.56916243502697395</v>
      </c>
    </row>
    <row r="4863" spans="1:29" x14ac:dyDescent="0.35">
      <c r="A4863" t="s">
        <v>17658</v>
      </c>
      <c r="B4863" t="s">
        <v>17659</v>
      </c>
      <c r="C4863">
        <v>5809</v>
      </c>
      <c r="D4863" t="s">
        <v>17573</v>
      </c>
      <c r="E4863">
        <v>48277</v>
      </c>
      <c r="F4863">
        <v>4.1512000000000002</v>
      </c>
      <c r="G4863">
        <v>946</v>
      </c>
      <c r="M4863">
        <v>16</v>
      </c>
      <c r="P4863">
        <v>0</v>
      </c>
      <c r="Q4863">
        <v>0</v>
      </c>
      <c r="R4863">
        <v>0</v>
      </c>
      <c r="S4863">
        <v>0</v>
      </c>
      <c r="T4863">
        <v>0</v>
      </c>
      <c r="V4863" t="s">
        <v>306</v>
      </c>
      <c r="W4863" t="s">
        <v>1138</v>
      </c>
      <c r="X4863" t="s">
        <v>2174</v>
      </c>
      <c r="Y4863">
        <v>0</v>
      </c>
      <c r="AC4863">
        <v>0.56926442859724247</v>
      </c>
    </row>
    <row r="4864" spans="1:29" x14ac:dyDescent="0.35">
      <c r="A4864" t="s">
        <v>28006</v>
      </c>
      <c r="B4864" t="s">
        <v>28007</v>
      </c>
      <c r="C4864">
        <v>6247</v>
      </c>
      <c r="D4864" t="s">
        <v>27958</v>
      </c>
      <c r="E4864">
        <v>30871</v>
      </c>
      <c r="F4864">
        <v>4.0833000000000004</v>
      </c>
      <c r="G4864">
        <v>312</v>
      </c>
      <c r="H4864" t="s">
        <v>3861</v>
      </c>
      <c r="I4864" t="s">
        <v>157</v>
      </c>
      <c r="J4864" t="s">
        <v>3861</v>
      </c>
      <c r="L4864" t="s">
        <v>28008</v>
      </c>
      <c r="M4864">
        <v>35</v>
      </c>
      <c r="P4864">
        <v>0</v>
      </c>
      <c r="Q4864">
        <v>0</v>
      </c>
      <c r="R4864">
        <v>0</v>
      </c>
      <c r="S4864">
        <v>0</v>
      </c>
      <c r="T4864">
        <v>0</v>
      </c>
      <c r="U4864" t="s">
        <v>28009</v>
      </c>
      <c r="V4864" t="s">
        <v>394</v>
      </c>
      <c r="W4864" t="s">
        <v>428</v>
      </c>
      <c r="X4864" t="s">
        <v>429</v>
      </c>
      <c r="Y4864">
        <v>0</v>
      </c>
      <c r="AC4864">
        <v>0.56939843977938098</v>
      </c>
    </row>
    <row r="4865" spans="1:29" x14ac:dyDescent="0.35">
      <c r="A4865" t="s">
        <v>25086</v>
      </c>
      <c r="B4865" t="s">
        <v>25087</v>
      </c>
      <c r="C4865">
        <v>6337</v>
      </c>
      <c r="D4865" t="s">
        <v>25019</v>
      </c>
      <c r="E4865">
        <v>4476</v>
      </c>
      <c r="F4865">
        <v>4.7824</v>
      </c>
      <c r="G4865">
        <v>193</v>
      </c>
      <c r="H4865" t="s">
        <v>810</v>
      </c>
      <c r="I4865" t="s">
        <v>803</v>
      </c>
      <c r="J4865">
        <v>10</v>
      </c>
      <c r="K4865" t="s">
        <v>25088</v>
      </c>
      <c r="L4865" t="s">
        <v>25089</v>
      </c>
      <c r="M4865">
        <v>40</v>
      </c>
      <c r="P4865">
        <v>0</v>
      </c>
      <c r="Q4865">
        <v>1</v>
      </c>
      <c r="R4865">
        <v>1</v>
      </c>
      <c r="S4865">
        <v>1</v>
      </c>
      <c r="T4865">
        <v>1</v>
      </c>
      <c r="U4865" t="s">
        <v>25090</v>
      </c>
      <c r="V4865" t="s">
        <v>306</v>
      </c>
      <c r="W4865" t="s">
        <v>815</v>
      </c>
      <c r="X4865" t="s">
        <v>1155</v>
      </c>
      <c r="Y4865">
        <v>35</v>
      </c>
      <c r="Z4865">
        <v>40</v>
      </c>
      <c r="AA4865">
        <v>40</v>
      </c>
      <c r="AC4865">
        <v>0.56942899697718863</v>
      </c>
    </row>
    <row r="4866" spans="1:29" x14ac:dyDescent="0.35">
      <c r="A4866" t="s">
        <v>6164</v>
      </c>
      <c r="B4866" t="s">
        <v>6165</v>
      </c>
      <c r="C4866">
        <v>1254</v>
      </c>
      <c r="D4866" t="s">
        <v>5675</v>
      </c>
      <c r="E4866">
        <v>4110</v>
      </c>
      <c r="F4866">
        <v>4.1429</v>
      </c>
      <c r="G4866">
        <v>7</v>
      </c>
      <c r="H4866" t="s">
        <v>6166</v>
      </c>
      <c r="I4866" t="s">
        <v>803</v>
      </c>
      <c r="L4866" t="s">
        <v>6167</v>
      </c>
      <c r="M4866">
        <v>12</v>
      </c>
      <c r="P4866">
        <v>0</v>
      </c>
      <c r="Q4866">
        <v>0</v>
      </c>
      <c r="R4866">
        <v>0</v>
      </c>
      <c r="S4866">
        <v>0</v>
      </c>
      <c r="T4866">
        <v>0</v>
      </c>
      <c r="U4866" t="s">
        <v>5784</v>
      </c>
      <c r="V4866" t="s">
        <v>160</v>
      </c>
      <c r="W4866" t="s">
        <v>306</v>
      </c>
      <c r="Y4866">
        <v>0</v>
      </c>
      <c r="AC4866">
        <v>0.56945013126166577</v>
      </c>
    </row>
    <row r="4867" spans="1:29" x14ac:dyDescent="0.35">
      <c r="A4867" t="s">
        <v>10351</v>
      </c>
      <c r="B4867" t="s">
        <v>10352</v>
      </c>
      <c r="C4867">
        <v>6352</v>
      </c>
      <c r="D4867" t="s">
        <v>10247</v>
      </c>
      <c r="E4867">
        <v>6562</v>
      </c>
      <c r="L4867" t="s">
        <v>10288</v>
      </c>
      <c r="M4867">
        <v>19</v>
      </c>
      <c r="P4867">
        <v>1</v>
      </c>
      <c r="Q4867">
        <v>0</v>
      </c>
      <c r="R4867">
        <v>1</v>
      </c>
      <c r="S4867">
        <v>0</v>
      </c>
      <c r="T4867">
        <v>1</v>
      </c>
      <c r="U4867" t="s">
        <v>10289</v>
      </c>
      <c r="V4867" t="s">
        <v>394</v>
      </c>
      <c r="W4867" t="s">
        <v>33</v>
      </c>
      <c r="Y4867">
        <v>0</v>
      </c>
      <c r="AC4867">
        <v>0.56948734275245716</v>
      </c>
    </row>
    <row r="4868" spans="1:29" x14ac:dyDescent="0.35">
      <c r="A4868" t="s">
        <v>30594</v>
      </c>
      <c r="B4868" t="s">
        <v>30595</v>
      </c>
      <c r="C4868">
        <v>4225</v>
      </c>
      <c r="D4868" t="s">
        <v>30319</v>
      </c>
      <c r="E4868">
        <v>1244</v>
      </c>
      <c r="F4868">
        <v>4.4253</v>
      </c>
      <c r="G4868">
        <v>221</v>
      </c>
      <c r="H4868" t="s">
        <v>30596</v>
      </c>
      <c r="I4868" t="s">
        <v>803</v>
      </c>
      <c r="J4868" t="s">
        <v>30597</v>
      </c>
      <c r="K4868" t="s">
        <v>30511</v>
      </c>
      <c r="L4868" t="s">
        <v>30598</v>
      </c>
      <c r="M4868">
        <v>24</v>
      </c>
      <c r="P4868">
        <v>0</v>
      </c>
      <c r="Q4868">
        <v>1</v>
      </c>
      <c r="R4868">
        <v>1</v>
      </c>
      <c r="S4868">
        <v>1</v>
      </c>
      <c r="T4868">
        <v>0</v>
      </c>
      <c r="U4868" t="s">
        <v>30599</v>
      </c>
      <c r="V4868" t="s">
        <v>306</v>
      </c>
      <c r="W4868" t="s">
        <v>307</v>
      </c>
      <c r="X4868" t="s">
        <v>1212</v>
      </c>
      <c r="Y4868">
        <v>5</v>
      </c>
      <c r="Z4868">
        <v>24</v>
      </c>
      <c r="AA4868">
        <v>24</v>
      </c>
      <c r="AC4868">
        <v>0.56976428628157805</v>
      </c>
    </row>
    <row r="4869" spans="1:29" x14ac:dyDescent="0.35">
      <c r="A4869" t="s">
        <v>22275</v>
      </c>
      <c r="B4869" t="s">
        <v>22276</v>
      </c>
      <c r="C4869">
        <v>6346</v>
      </c>
      <c r="D4869" t="s">
        <v>22187</v>
      </c>
      <c r="E4869">
        <v>7762</v>
      </c>
      <c r="F4869">
        <v>3.9</v>
      </c>
      <c r="G4869">
        <v>30</v>
      </c>
      <c r="H4869" t="s">
        <v>632</v>
      </c>
      <c r="I4869" t="s">
        <v>157</v>
      </c>
      <c r="J4869" t="s">
        <v>632</v>
      </c>
      <c r="L4869" t="s">
        <v>22277</v>
      </c>
      <c r="M4869">
        <v>49</v>
      </c>
      <c r="P4869">
        <v>0</v>
      </c>
      <c r="Q4869">
        <v>0</v>
      </c>
      <c r="R4869">
        <v>1</v>
      </c>
      <c r="S4869">
        <v>0</v>
      </c>
      <c r="T4869">
        <v>0</v>
      </c>
      <c r="U4869" t="s">
        <v>22278</v>
      </c>
      <c r="V4869" t="s">
        <v>222</v>
      </c>
      <c r="W4869" t="s">
        <v>244</v>
      </c>
      <c r="X4869" t="s">
        <v>245</v>
      </c>
      <c r="Y4869">
        <v>0</v>
      </c>
      <c r="AC4869">
        <v>0.56979040200875553</v>
      </c>
    </row>
    <row r="4870" spans="1:29" x14ac:dyDescent="0.35">
      <c r="A4870" t="s">
        <v>15895</v>
      </c>
      <c r="B4870" t="s">
        <v>15896</v>
      </c>
      <c r="C4870">
        <v>6259</v>
      </c>
      <c r="D4870" t="s">
        <v>15711</v>
      </c>
      <c r="E4870">
        <v>10771</v>
      </c>
      <c r="F4870">
        <v>4.2507999999999999</v>
      </c>
      <c r="G4870">
        <v>307</v>
      </c>
      <c r="H4870" t="s">
        <v>15897</v>
      </c>
      <c r="I4870" t="s">
        <v>157</v>
      </c>
      <c r="J4870" t="s">
        <v>15897</v>
      </c>
      <c r="L4870" t="s">
        <v>15898</v>
      </c>
      <c r="M4870">
        <v>46</v>
      </c>
      <c r="P4870">
        <v>0</v>
      </c>
      <c r="Q4870">
        <v>0</v>
      </c>
      <c r="R4870">
        <v>0</v>
      </c>
      <c r="S4870">
        <v>0</v>
      </c>
      <c r="T4870">
        <v>1</v>
      </c>
      <c r="U4870" t="s">
        <v>15899</v>
      </c>
      <c r="V4870" t="s">
        <v>222</v>
      </c>
      <c r="W4870" t="s">
        <v>244</v>
      </c>
      <c r="X4870" t="s">
        <v>280</v>
      </c>
      <c r="Y4870">
        <v>0</v>
      </c>
      <c r="AC4870">
        <v>0.56985242792599822</v>
      </c>
    </row>
    <row r="4871" spans="1:29" x14ac:dyDescent="0.35">
      <c r="A4871" t="s">
        <v>21328</v>
      </c>
      <c r="B4871" t="s">
        <v>21274</v>
      </c>
      <c r="C4871">
        <v>7025</v>
      </c>
      <c r="D4871" t="s">
        <v>21247</v>
      </c>
      <c r="E4871">
        <v>6392</v>
      </c>
      <c r="F4871">
        <v>4.1538000000000004</v>
      </c>
      <c r="G4871">
        <v>13</v>
      </c>
      <c r="H4871" t="s">
        <v>21329</v>
      </c>
      <c r="L4871" t="s">
        <v>21330</v>
      </c>
      <c r="M4871">
        <v>25</v>
      </c>
      <c r="P4871">
        <v>0</v>
      </c>
      <c r="Q4871">
        <v>0</v>
      </c>
      <c r="R4871">
        <v>0</v>
      </c>
      <c r="S4871">
        <v>1</v>
      </c>
      <c r="T4871">
        <v>1</v>
      </c>
      <c r="V4871" t="s">
        <v>32</v>
      </c>
      <c r="W4871" t="s">
        <v>33</v>
      </c>
      <c r="X4871" t="s">
        <v>34</v>
      </c>
      <c r="Y4871">
        <v>0</v>
      </c>
      <c r="AC4871">
        <v>0.56991951262784757</v>
      </c>
    </row>
    <row r="4872" spans="1:29" x14ac:dyDescent="0.35">
      <c r="A4872" t="s">
        <v>16923</v>
      </c>
      <c r="B4872" t="s">
        <v>16924</v>
      </c>
      <c r="C4872">
        <v>2366</v>
      </c>
      <c r="D4872" t="s">
        <v>16907</v>
      </c>
      <c r="E4872">
        <v>31626</v>
      </c>
      <c r="F4872">
        <v>4.5763999999999996</v>
      </c>
      <c r="G4872">
        <v>628</v>
      </c>
      <c r="H4872" t="s">
        <v>6382</v>
      </c>
      <c r="L4872" t="s">
        <v>16925</v>
      </c>
      <c r="M4872">
        <v>55</v>
      </c>
      <c r="P4872">
        <v>0</v>
      </c>
      <c r="Q4872">
        <v>0</v>
      </c>
      <c r="R4872">
        <v>0</v>
      </c>
      <c r="S4872">
        <v>0</v>
      </c>
      <c r="T4872">
        <v>0</v>
      </c>
      <c r="U4872" t="s">
        <v>16926</v>
      </c>
      <c r="V4872" t="s">
        <v>93</v>
      </c>
      <c r="W4872" t="s">
        <v>94</v>
      </c>
      <c r="X4872" t="s">
        <v>95</v>
      </c>
      <c r="Y4872">
        <v>0</v>
      </c>
      <c r="AC4872">
        <v>0.57000898570922076</v>
      </c>
    </row>
    <row r="4873" spans="1:29" x14ac:dyDescent="0.35">
      <c r="A4873" t="s">
        <v>29421</v>
      </c>
      <c r="B4873" t="s">
        <v>29422</v>
      </c>
      <c r="C4873">
        <v>6285</v>
      </c>
      <c r="D4873" t="s">
        <v>29342</v>
      </c>
      <c r="E4873">
        <v>72805</v>
      </c>
      <c r="F4873">
        <v>4.0834999999999999</v>
      </c>
      <c r="G4873">
        <v>431</v>
      </c>
      <c r="H4873" t="s">
        <v>163</v>
      </c>
      <c r="I4873" t="s">
        <v>157</v>
      </c>
      <c r="J4873" t="s">
        <v>163</v>
      </c>
      <c r="L4873" t="s">
        <v>29423</v>
      </c>
      <c r="M4873">
        <v>12.99</v>
      </c>
      <c r="P4873">
        <v>0</v>
      </c>
      <c r="Q4873">
        <v>0</v>
      </c>
      <c r="R4873">
        <v>0</v>
      </c>
      <c r="S4873">
        <v>0</v>
      </c>
      <c r="T4873">
        <v>1</v>
      </c>
      <c r="U4873" t="s">
        <v>29424</v>
      </c>
      <c r="V4873" t="s">
        <v>394</v>
      </c>
      <c r="W4873" t="s">
        <v>400</v>
      </c>
      <c r="X4873" t="s">
        <v>401</v>
      </c>
      <c r="Y4873">
        <v>0</v>
      </c>
      <c r="AC4873">
        <v>0.57001960533559248</v>
      </c>
    </row>
    <row r="4874" spans="1:29" x14ac:dyDescent="0.35">
      <c r="A4874" t="s">
        <v>8543</v>
      </c>
      <c r="B4874" t="s">
        <v>8544</v>
      </c>
      <c r="C4874">
        <v>6014</v>
      </c>
      <c r="D4874" t="s">
        <v>8545</v>
      </c>
      <c r="E4874">
        <v>210786</v>
      </c>
      <c r="F4874">
        <v>3.9904000000000002</v>
      </c>
      <c r="G4874">
        <v>5309</v>
      </c>
      <c r="H4874" t="s">
        <v>8546</v>
      </c>
      <c r="I4874" t="s">
        <v>157</v>
      </c>
      <c r="J4874" t="s">
        <v>8546</v>
      </c>
      <c r="L4874" t="s">
        <v>8547</v>
      </c>
      <c r="M4874">
        <v>52</v>
      </c>
      <c r="P4874">
        <v>0</v>
      </c>
      <c r="Q4874">
        <v>0</v>
      </c>
      <c r="R4874">
        <v>0</v>
      </c>
      <c r="S4874">
        <v>0</v>
      </c>
      <c r="T4874">
        <v>1</v>
      </c>
      <c r="U4874" t="s">
        <v>8548</v>
      </c>
      <c r="V4874" t="s">
        <v>394</v>
      </c>
      <c r="W4874" t="s">
        <v>395</v>
      </c>
      <c r="X4874" t="s">
        <v>8549</v>
      </c>
      <c r="Y4874">
        <v>1</v>
      </c>
      <c r="Z4874">
        <v>21</v>
      </c>
      <c r="AA4874">
        <v>21</v>
      </c>
      <c r="AC4874">
        <v>0.57002494103079238</v>
      </c>
    </row>
    <row r="4875" spans="1:29" x14ac:dyDescent="0.35">
      <c r="A4875" t="s">
        <v>21065</v>
      </c>
      <c r="B4875" t="s">
        <v>21066</v>
      </c>
      <c r="C4875">
        <v>6184</v>
      </c>
      <c r="D4875" t="s">
        <v>20960</v>
      </c>
      <c r="E4875">
        <v>12582</v>
      </c>
      <c r="F4875">
        <v>3.6753</v>
      </c>
      <c r="G4875">
        <v>77</v>
      </c>
      <c r="H4875" t="s">
        <v>8193</v>
      </c>
      <c r="I4875" t="s">
        <v>803</v>
      </c>
      <c r="J4875" t="s">
        <v>21067</v>
      </c>
      <c r="K4875" t="s">
        <v>21068</v>
      </c>
      <c r="M4875">
        <v>45</v>
      </c>
      <c r="O4875">
        <v>18</v>
      </c>
      <c r="P4875">
        <v>0</v>
      </c>
      <c r="Q4875">
        <v>0</v>
      </c>
      <c r="R4875">
        <v>0</v>
      </c>
      <c r="S4875">
        <v>1</v>
      </c>
      <c r="T4875">
        <v>0</v>
      </c>
      <c r="U4875" t="s">
        <v>21069</v>
      </c>
      <c r="V4875" t="s">
        <v>306</v>
      </c>
      <c r="W4875" t="s">
        <v>815</v>
      </c>
      <c r="X4875" t="s">
        <v>1155</v>
      </c>
      <c r="Y4875">
        <v>24</v>
      </c>
      <c r="Z4875">
        <v>45</v>
      </c>
      <c r="AA4875">
        <v>18</v>
      </c>
      <c r="AC4875">
        <v>0.57006280923979213</v>
      </c>
    </row>
    <row r="4876" spans="1:29" x14ac:dyDescent="0.35">
      <c r="A4876" t="s">
        <v>11697</v>
      </c>
      <c r="B4876" t="s">
        <v>11698</v>
      </c>
      <c r="C4876">
        <v>6309</v>
      </c>
      <c r="D4876" t="s">
        <v>11687</v>
      </c>
      <c r="E4876">
        <v>3228</v>
      </c>
      <c r="F4876">
        <v>4.2549999999999999</v>
      </c>
      <c r="G4876">
        <v>1196</v>
      </c>
      <c r="H4876" t="s">
        <v>11699</v>
      </c>
      <c r="I4876" t="s">
        <v>157</v>
      </c>
      <c r="J4876" t="s">
        <v>11699</v>
      </c>
      <c r="L4876" t="s">
        <v>11695</v>
      </c>
      <c r="M4876">
        <v>45</v>
      </c>
      <c r="P4876">
        <v>0</v>
      </c>
      <c r="Q4876">
        <v>0</v>
      </c>
      <c r="R4876">
        <v>0</v>
      </c>
      <c r="S4876">
        <v>0</v>
      </c>
      <c r="T4876">
        <v>0</v>
      </c>
      <c r="U4876" t="s">
        <v>11696</v>
      </c>
      <c r="V4876" t="s">
        <v>394</v>
      </c>
      <c r="W4876" t="s">
        <v>160</v>
      </c>
      <c r="Y4876">
        <v>0</v>
      </c>
      <c r="AC4876">
        <v>0.57013630388686432</v>
      </c>
    </row>
    <row r="4877" spans="1:29" x14ac:dyDescent="0.35">
      <c r="A4877" t="s">
        <v>25093</v>
      </c>
      <c r="B4877" t="s">
        <v>25094</v>
      </c>
      <c r="C4877">
        <v>6294</v>
      </c>
      <c r="D4877" t="s">
        <v>25095</v>
      </c>
      <c r="E4877">
        <v>21687</v>
      </c>
      <c r="F4877">
        <v>4.3971999999999998</v>
      </c>
      <c r="G4877">
        <v>355</v>
      </c>
      <c r="H4877" t="s">
        <v>163</v>
      </c>
      <c r="I4877" t="s">
        <v>157</v>
      </c>
      <c r="J4877" t="s">
        <v>163</v>
      </c>
      <c r="M4877">
        <v>125</v>
      </c>
      <c r="P4877">
        <v>0</v>
      </c>
      <c r="Q4877">
        <v>0</v>
      </c>
      <c r="R4877">
        <v>0</v>
      </c>
      <c r="S4877">
        <v>0</v>
      </c>
      <c r="T4877">
        <v>0</v>
      </c>
      <c r="U4877" t="s">
        <v>25096</v>
      </c>
      <c r="V4877" t="s">
        <v>394</v>
      </c>
      <c r="W4877" t="s">
        <v>400</v>
      </c>
      <c r="X4877" t="s">
        <v>401</v>
      </c>
      <c r="Y4877">
        <v>1</v>
      </c>
      <c r="Z4877">
        <v>38</v>
      </c>
      <c r="AA4877">
        <v>38</v>
      </c>
      <c r="AC4877">
        <v>0.57018073281930093</v>
      </c>
    </row>
    <row r="4878" spans="1:29" x14ac:dyDescent="0.35">
      <c r="A4878" t="s">
        <v>27180</v>
      </c>
      <c r="B4878" t="s">
        <v>27181</v>
      </c>
      <c r="C4878">
        <v>6130</v>
      </c>
      <c r="D4878" t="s">
        <v>19562</v>
      </c>
      <c r="E4878">
        <v>35133</v>
      </c>
      <c r="F4878">
        <v>3.5143</v>
      </c>
      <c r="G4878">
        <v>105</v>
      </c>
      <c r="I4878" t="s">
        <v>803</v>
      </c>
      <c r="J4878" t="s">
        <v>27178</v>
      </c>
      <c r="M4878">
        <v>39</v>
      </c>
      <c r="P4878">
        <v>0</v>
      </c>
      <c r="Q4878">
        <v>0</v>
      </c>
      <c r="R4878">
        <v>1</v>
      </c>
      <c r="S4878">
        <v>0</v>
      </c>
      <c r="T4878">
        <v>0</v>
      </c>
      <c r="V4878" t="s">
        <v>222</v>
      </c>
      <c r="W4878" t="s">
        <v>908</v>
      </c>
      <c r="X4878" t="s">
        <v>1312</v>
      </c>
      <c r="Y4878">
        <v>3</v>
      </c>
      <c r="Z4878">
        <v>39</v>
      </c>
      <c r="AA4878">
        <v>39</v>
      </c>
      <c r="AC4878">
        <v>0.57025790818554933</v>
      </c>
    </row>
    <row r="4879" spans="1:29" x14ac:dyDescent="0.35">
      <c r="A4879" t="s">
        <v>28340</v>
      </c>
      <c r="B4879" t="s">
        <v>28341</v>
      </c>
      <c r="C4879">
        <v>5780</v>
      </c>
      <c r="D4879" t="s">
        <v>28338</v>
      </c>
      <c r="E4879">
        <v>18706</v>
      </c>
      <c r="F4879">
        <v>4.2050000000000001</v>
      </c>
      <c r="G4879">
        <v>200</v>
      </c>
      <c r="M4879">
        <v>89</v>
      </c>
      <c r="P4879">
        <v>0</v>
      </c>
      <c r="Q4879">
        <v>0</v>
      </c>
      <c r="R4879">
        <v>1</v>
      </c>
      <c r="S4879">
        <v>0</v>
      </c>
      <c r="T4879">
        <v>0</v>
      </c>
      <c r="V4879" t="s">
        <v>1292</v>
      </c>
      <c r="W4879" t="s">
        <v>6707</v>
      </c>
      <c r="X4879" t="s">
        <v>975</v>
      </c>
      <c r="Y4879">
        <v>0</v>
      </c>
      <c r="AC4879">
        <v>0.5704645559169188</v>
      </c>
    </row>
    <row r="4880" spans="1:29" x14ac:dyDescent="0.35">
      <c r="A4880" t="s">
        <v>9089</v>
      </c>
      <c r="B4880" t="s">
        <v>9090</v>
      </c>
      <c r="C4880">
        <v>7004</v>
      </c>
      <c r="D4880" t="s">
        <v>9007</v>
      </c>
      <c r="E4880">
        <v>11748</v>
      </c>
      <c r="F4880">
        <v>4.1932999999999998</v>
      </c>
      <c r="G4880">
        <v>119</v>
      </c>
      <c r="M4880">
        <v>169</v>
      </c>
      <c r="P4880">
        <v>0</v>
      </c>
      <c r="Q4880">
        <v>0</v>
      </c>
      <c r="R4880">
        <v>0</v>
      </c>
      <c r="S4880">
        <v>0</v>
      </c>
      <c r="T4880">
        <v>0</v>
      </c>
      <c r="U4880" t="s">
        <v>6798</v>
      </c>
      <c r="V4880" t="s">
        <v>222</v>
      </c>
      <c r="W4880" t="s">
        <v>908</v>
      </c>
      <c r="X4880" t="s">
        <v>909</v>
      </c>
      <c r="Y4880">
        <v>0</v>
      </c>
      <c r="AC4880">
        <v>0.57054124076911139</v>
      </c>
    </row>
    <row r="4881" spans="1:29" x14ac:dyDescent="0.35">
      <c r="A4881" t="s">
        <v>30987</v>
      </c>
      <c r="B4881" t="s">
        <v>30988</v>
      </c>
      <c r="C4881">
        <v>3806</v>
      </c>
      <c r="D4881" t="s">
        <v>30874</v>
      </c>
      <c r="E4881">
        <v>37576</v>
      </c>
      <c r="F4881">
        <v>4.1177999999999999</v>
      </c>
      <c r="G4881">
        <v>467</v>
      </c>
      <c r="H4881" t="s">
        <v>163</v>
      </c>
      <c r="I4881" t="s">
        <v>157</v>
      </c>
      <c r="J4881" t="s">
        <v>163</v>
      </c>
      <c r="L4881" t="s">
        <v>30940</v>
      </c>
      <c r="M4881">
        <v>16</v>
      </c>
      <c r="P4881">
        <v>0</v>
      </c>
      <c r="Q4881">
        <v>0</v>
      </c>
      <c r="R4881">
        <v>0</v>
      </c>
      <c r="S4881">
        <v>0</v>
      </c>
      <c r="T4881">
        <v>0</v>
      </c>
      <c r="V4881" t="s">
        <v>160</v>
      </c>
      <c r="W4881" t="s">
        <v>306</v>
      </c>
      <c r="Y4881">
        <v>0</v>
      </c>
      <c r="AC4881">
        <v>0.5707869082194218</v>
      </c>
    </row>
    <row r="4882" spans="1:29" x14ac:dyDescent="0.35">
      <c r="A4882" t="s">
        <v>22670</v>
      </c>
      <c r="B4882" t="s">
        <v>22671</v>
      </c>
      <c r="C4882">
        <v>6340</v>
      </c>
      <c r="D4882" t="s">
        <v>22658</v>
      </c>
      <c r="E4882">
        <v>1436</v>
      </c>
      <c r="F4882">
        <v>3.6</v>
      </c>
      <c r="G4882">
        <v>5</v>
      </c>
      <c r="H4882" t="s">
        <v>22659</v>
      </c>
      <c r="I4882" t="s">
        <v>38</v>
      </c>
      <c r="J4882" t="s">
        <v>22672</v>
      </c>
      <c r="L4882" t="s">
        <v>22673</v>
      </c>
      <c r="M4882">
        <v>36</v>
      </c>
      <c r="P4882">
        <v>1</v>
      </c>
      <c r="Q4882">
        <v>0</v>
      </c>
      <c r="R4882">
        <v>1</v>
      </c>
      <c r="S4882">
        <v>0</v>
      </c>
      <c r="T4882">
        <v>0</v>
      </c>
      <c r="U4882" t="s">
        <v>22674</v>
      </c>
      <c r="V4882" t="s">
        <v>32</v>
      </c>
      <c r="W4882" t="s">
        <v>191</v>
      </c>
      <c r="X4882" t="s">
        <v>208</v>
      </c>
      <c r="Y4882">
        <v>0</v>
      </c>
      <c r="AC4882">
        <v>0.57115908061136356</v>
      </c>
    </row>
    <row r="4883" spans="1:29" x14ac:dyDescent="0.35">
      <c r="A4883" t="s">
        <v>12138</v>
      </c>
      <c r="B4883" t="s">
        <v>12139</v>
      </c>
      <c r="C4883">
        <v>1132</v>
      </c>
      <c r="D4883" t="s">
        <v>12082</v>
      </c>
      <c r="E4883">
        <v>10991</v>
      </c>
      <c r="F4883">
        <v>4.3125</v>
      </c>
      <c r="G4883">
        <v>16</v>
      </c>
      <c r="H4883" t="s">
        <v>12140</v>
      </c>
      <c r="I4883" t="s">
        <v>803</v>
      </c>
      <c r="J4883" t="s">
        <v>12141</v>
      </c>
      <c r="K4883" t="s">
        <v>12142</v>
      </c>
      <c r="L4883" t="s">
        <v>12143</v>
      </c>
      <c r="M4883">
        <v>42</v>
      </c>
      <c r="P4883">
        <v>0</v>
      </c>
      <c r="Q4883">
        <v>0</v>
      </c>
      <c r="R4883">
        <v>1</v>
      </c>
      <c r="S4883">
        <v>0</v>
      </c>
      <c r="T4883">
        <v>0</v>
      </c>
      <c r="U4883" t="s">
        <v>12144</v>
      </c>
      <c r="V4883" t="s">
        <v>306</v>
      </c>
      <c r="W4883" t="s">
        <v>307</v>
      </c>
      <c r="X4883" t="s">
        <v>1087</v>
      </c>
      <c r="Y4883">
        <v>8</v>
      </c>
      <c r="Z4883">
        <v>42</v>
      </c>
      <c r="AA4883">
        <v>42</v>
      </c>
      <c r="AC4883">
        <v>0.5711976206145768</v>
      </c>
    </row>
    <row r="4884" spans="1:29" x14ac:dyDescent="0.35">
      <c r="A4884" t="s">
        <v>28563</v>
      </c>
      <c r="B4884" t="s">
        <v>28564</v>
      </c>
      <c r="C4884">
        <v>5648</v>
      </c>
      <c r="D4884" t="s">
        <v>28460</v>
      </c>
      <c r="E4884">
        <v>55088</v>
      </c>
      <c r="F4884">
        <v>3.7019000000000002</v>
      </c>
      <c r="G4884">
        <v>1362</v>
      </c>
      <c r="H4884" t="s">
        <v>5232</v>
      </c>
      <c r="I4884" t="s">
        <v>803</v>
      </c>
      <c r="J4884" t="s">
        <v>1609</v>
      </c>
      <c r="L4884" t="s">
        <v>28565</v>
      </c>
      <c r="M4884">
        <v>24</v>
      </c>
      <c r="P4884">
        <v>0</v>
      </c>
      <c r="Q4884">
        <v>0</v>
      </c>
      <c r="R4884">
        <v>0</v>
      </c>
      <c r="S4884">
        <v>1</v>
      </c>
      <c r="T4884">
        <v>0</v>
      </c>
      <c r="V4884" t="s">
        <v>306</v>
      </c>
      <c r="W4884" t="s">
        <v>823</v>
      </c>
      <c r="X4884" t="s">
        <v>1392</v>
      </c>
      <c r="Y4884">
        <v>0</v>
      </c>
      <c r="AC4884">
        <v>0.57129125229408773</v>
      </c>
    </row>
    <row r="4885" spans="1:29" x14ac:dyDescent="0.35">
      <c r="A4885" t="s">
        <v>7840</v>
      </c>
      <c r="B4885" t="s">
        <v>7841</v>
      </c>
      <c r="C4885">
        <v>1073</v>
      </c>
      <c r="D4885" t="s">
        <v>7503</v>
      </c>
      <c r="E4885">
        <v>9953</v>
      </c>
      <c r="F4885">
        <v>4.1714000000000002</v>
      </c>
      <c r="G4885">
        <v>35</v>
      </c>
      <c r="H4885" t="s">
        <v>426</v>
      </c>
      <c r="I4885" t="s">
        <v>38</v>
      </c>
      <c r="J4885" t="s">
        <v>426</v>
      </c>
      <c r="L4885" t="s">
        <v>7842</v>
      </c>
      <c r="M4885">
        <v>65</v>
      </c>
      <c r="P4885">
        <v>0</v>
      </c>
      <c r="Q4885">
        <v>0</v>
      </c>
      <c r="R4885">
        <v>1</v>
      </c>
      <c r="S4885">
        <v>0</v>
      </c>
      <c r="T4885">
        <v>0</v>
      </c>
      <c r="V4885" t="s">
        <v>93</v>
      </c>
      <c r="W4885" t="s">
        <v>94</v>
      </c>
      <c r="X4885" t="s">
        <v>95</v>
      </c>
      <c r="Y4885">
        <v>0</v>
      </c>
      <c r="AC4885">
        <v>0.57151507484328568</v>
      </c>
    </row>
    <row r="4886" spans="1:29" x14ac:dyDescent="0.35">
      <c r="A4886" t="s">
        <v>28625</v>
      </c>
      <c r="B4886" t="s">
        <v>28626</v>
      </c>
      <c r="C4886">
        <v>5648</v>
      </c>
      <c r="D4886" t="s">
        <v>28460</v>
      </c>
      <c r="E4886">
        <v>35578</v>
      </c>
      <c r="F4886">
        <v>3.6865999999999999</v>
      </c>
      <c r="G4886">
        <v>2055</v>
      </c>
      <c r="H4886" t="s">
        <v>9430</v>
      </c>
      <c r="I4886" t="s">
        <v>803</v>
      </c>
      <c r="J4886" t="s">
        <v>1609</v>
      </c>
      <c r="L4886" t="s">
        <v>28627</v>
      </c>
      <c r="M4886">
        <v>25</v>
      </c>
      <c r="P4886">
        <v>0</v>
      </c>
      <c r="Q4886">
        <v>0</v>
      </c>
      <c r="R4886">
        <v>0</v>
      </c>
      <c r="S4886">
        <v>0</v>
      </c>
      <c r="T4886">
        <v>0</v>
      </c>
      <c r="V4886" t="s">
        <v>306</v>
      </c>
      <c r="W4886" t="s">
        <v>823</v>
      </c>
      <c r="X4886" t="s">
        <v>824</v>
      </c>
      <c r="Y4886">
        <v>0</v>
      </c>
      <c r="AC4886">
        <v>0.57162041457782775</v>
      </c>
    </row>
    <row r="4887" spans="1:29" x14ac:dyDescent="0.35">
      <c r="A4887" t="s">
        <v>8634</v>
      </c>
      <c r="B4887" t="s">
        <v>8635</v>
      </c>
      <c r="C4887">
        <v>6014</v>
      </c>
      <c r="D4887" t="s">
        <v>8545</v>
      </c>
      <c r="E4887">
        <v>4288</v>
      </c>
      <c r="F4887">
        <v>4.6323999999999996</v>
      </c>
      <c r="G4887">
        <v>340</v>
      </c>
      <c r="H4887" t="s">
        <v>8503</v>
      </c>
      <c r="I4887" t="s">
        <v>157</v>
      </c>
      <c r="J4887" t="s">
        <v>8503</v>
      </c>
      <c r="L4887" t="s">
        <v>8636</v>
      </c>
      <c r="M4887">
        <v>15</v>
      </c>
      <c r="P4887">
        <v>0</v>
      </c>
      <c r="Q4887">
        <v>1</v>
      </c>
      <c r="R4887">
        <v>0</v>
      </c>
      <c r="S4887">
        <v>0</v>
      </c>
      <c r="T4887">
        <v>1</v>
      </c>
      <c r="U4887" t="s">
        <v>8629</v>
      </c>
      <c r="V4887" t="s">
        <v>394</v>
      </c>
      <c r="W4887" t="s">
        <v>474</v>
      </c>
      <c r="X4887" t="s">
        <v>475</v>
      </c>
      <c r="Y4887">
        <v>0</v>
      </c>
      <c r="AC4887">
        <v>0.57175661525696653</v>
      </c>
    </row>
    <row r="4888" spans="1:29" x14ac:dyDescent="0.35">
      <c r="A4888" t="s">
        <v>16872</v>
      </c>
      <c r="B4888" t="s">
        <v>16873</v>
      </c>
      <c r="C4888">
        <v>5905</v>
      </c>
      <c r="D4888" t="s">
        <v>16739</v>
      </c>
      <c r="E4888">
        <v>13794</v>
      </c>
      <c r="F4888">
        <v>2.8420999999999998</v>
      </c>
      <c r="G4888">
        <v>19</v>
      </c>
      <c r="L4888" t="s">
        <v>16874</v>
      </c>
      <c r="M4888">
        <v>20</v>
      </c>
      <c r="O4888">
        <v>9</v>
      </c>
      <c r="P4888">
        <v>1</v>
      </c>
      <c r="Q4888">
        <v>0</v>
      </c>
      <c r="R4888">
        <v>0</v>
      </c>
      <c r="S4888">
        <v>1</v>
      </c>
      <c r="T4888">
        <v>0</v>
      </c>
      <c r="V4888" t="s">
        <v>306</v>
      </c>
      <c r="W4888" t="s">
        <v>823</v>
      </c>
      <c r="X4888" t="s">
        <v>1317</v>
      </c>
      <c r="Y4888">
        <v>0</v>
      </c>
      <c r="AC4888">
        <v>0.57181417981182003</v>
      </c>
    </row>
    <row r="4889" spans="1:29" x14ac:dyDescent="0.35">
      <c r="A4889" t="s">
        <v>31040</v>
      </c>
      <c r="B4889" t="s">
        <v>31041</v>
      </c>
      <c r="C4889">
        <v>3806</v>
      </c>
      <c r="D4889" t="s">
        <v>30874</v>
      </c>
      <c r="E4889">
        <v>22247</v>
      </c>
      <c r="F4889">
        <v>4.3813000000000004</v>
      </c>
      <c r="G4889">
        <v>1319</v>
      </c>
      <c r="H4889" t="s">
        <v>31042</v>
      </c>
      <c r="I4889" t="s">
        <v>803</v>
      </c>
      <c r="J4889" t="s">
        <v>31043</v>
      </c>
      <c r="K4889" t="s">
        <v>31044</v>
      </c>
      <c r="L4889" t="s">
        <v>31045</v>
      </c>
      <c r="M4889">
        <v>33</v>
      </c>
      <c r="P4889">
        <v>0</v>
      </c>
      <c r="Q4889">
        <v>0</v>
      </c>
      <c r="R4889">
        <v>0</v>
      </c>
      <c r="S4889">
        <v>0</v>
      </c>
      <c r="T4889">
        <v>0</v>
      </c>
      <c r="U4889" t="s">
        <v>31046</v>
      </c>
      <c r="V4889" t="s">
        <v>306</v>
      </c>
      <c r="W4889" t="s">
        <v>815</v>
      </c>
      <c r="X4889" t="s">
        <v>848</v>
      </c>
      <c r="Y4889">
        <v>23</v>
      </c>
      <c r="Z4889">
        <v>33</v>
      </c>
      <c r="AA4889">
        <v>33</v>
      </c>
      <c r="AC4889">
        <v>0.57185898706601734</v>
      </c>
    </row>
    <row r="4890" spans="1:29" x14ac:dyDescent="0.35">
      <c r="A4890" t="s">
        <v>31747</v>
      </c>
      <c r="B4890" t="s">
        <v>31748</v>
      </c>
      <c r="C4890">
        <v>5979</v>
      </c>
      <c r="D4890" t="s">
        <v>31685</v>
      </c>
      <c r="E4890">
        <v>0</v>
      </c>
      <c r="L4890" t="s">
        <v>31711</v>
      </c>
      <c r="M4890">
        <v>29</v>
      </c>
      <c r="N4890">
        <v>50</v>
      </c>
      <c r="P4890">
        <v>0</v>
      </c>
      <c r="Q4890">
        <v>0</v>
      </c>
      <c r="R4890">
        <v>0</v>
      </c>
      <c r="S4890">
        <v>0</v>
      </c>
      <c r="T4890">
        <v>0</v>
      </c>
      <c r="V4890" t="s">
        <v>32</v>
      </c>
      <c r="W4890" t="s">
        <v>33</v>
      </c>
      <c r="X4890" t="s">
        <v>34</v>
      </c>
      <c r="Y4890">
        <v>0</v>
      </c>
      <c r="AC4890">
        <v>0.57226608139648327</v>
      </c>
    </row>
    <row r="4891" spans="1:29" x14ac:dyDescent="0.35">
      <c r="A4891" t="s">
        <v>31944</v>
      </c>
      <c r="B4891" t="s">
        <v>31945</v>
      </c>
      <c r="C4891">
        <v>6304</v>
      </c>
      <c r="D4891" t="s">
        <v>31790</v>
      </c>
      <c r="E4891">
        <v>987</v>
      </c>
      <c r="F4891">
        <v>4.7279999999999998</v>
      </c>
      <c r="G4891">
        <v>386</v>
      </c>
      <c r="H4891" t="s">
        <v>31946</v>
      </c>
      <c r="I4891" t="s">
        <v>157</v>
      </c>
      <c r="J4891" t="s">
        <v>31946</v>
      </c>
      <c r="L4891" t="s">
        <v>31947</v>
      </c>
      <c r="M4891">
        <v>26</v>
      </c>
      <c r="P4891">
        <v>0</v>
      </c>
      <c r="Q4891">
        <v>1</v>
      </c>
      <c r="R4891">
        <v>0</v>
      </c>
      <c r="S4891">
        <v>0</v>
      </c>
      <c r="T4891">
        <v>0</v>
      </c>
      <c r="U4891" t="s">
        <v>31948</v>
      </c>
      <c r="V4891" t="s">
        <v>222</v>
      </c>
      <c r="W4891" t="s">
        <v>223</v>
      </c>
      <c r="X4891" t="s">
        <v>260</v>
      </c>
      <c r="Y4891">
        <v>0</v>
      </c>
      <c r="AC4891">
        <v>0.57265519027660949</v>
      </c>
    </row>
    <row r="4892" spans="1:29" x14ac:dyDescent="0.35">
      <c r="A4892" t="s">
        <v>11121</v>
      </c>
      <c r="B4892" t="s">
        <v>11122</v>
      </c>
      <c r="C4892">
        <v>6328</v>
      </c>
      <c r="D4892" t="s">
        <v>11098</v>
      </c>
      <c r="E4892">
        <v>23491</v>
      </c>
      <c r="F4892">
        <v>3.8938999999999999</v>
      </c>
      <c r="G4892">
        <v>66</v>
      </c>
      <c r="H4892" t="s">
        <v>11123</v>
      </c>
      <c r="I4892" t="s">
        <v>157</v>
      </c>
      <c r="J4892" t="s">
        <v>11123</v>
      </c>
      <c r="L4892" t="s">
        <v>11124</v>
      </c>
      <c r="M4892">
        <v>37</v>
      </c>
      <c r="P4892">
        <v>0</v>
      </c>
      <c r="Q4892">
        <v>0</v>
      </c>
      <c r="R4892">
        <v>0</v>
      </c>
      <c r="S4892">
        <v>0</v>
      </c>
      <c r="T4892">
        <v>0</v>
      </c>
      <c r="U4892" t="s">
        <v>11125</v>
      </c>
      <c r="V4892" t="s">
        <v>222</v>
      </c>
      <c r="W4892" t="s">
        <v>244</v>
      </c>
      <c r="X4892" t="s">
        <v>245</v>
      </c>
      <c r="Y4892">
        <v>1</v>
      </c>
      <c r="Z4892">
        <v>13</v>
      </c>
      <c r="AA4892">
        <v>13</v>
      </c>
      <c r="AC4892">
        <v>0.5727083556755006</v>
      </c>
    </row>
    <row r="4893" spans="1:29" x14ac:dyDescent="0.35">
      <c r="A4893" t="s">
        <v>26141</v>
      </c>
      <c r="B4893" t="s">
        <v>26142</v>
      </c>
      <c r="C4893">
        <v>3902</v>
      </c>
      <c r="D4893" t="s">
        <v>25136</v>
      </c>
      <c r="E4893">
        <v>4083</v>
      </c>
      <c r="F4893">
        <v>4.5289999999999999</v>
      </c>
      <c r="G4893">
        <v>138</v>
      </c>
      <c r="M4893">
        <v>19</v>
      </c>
      <c r="P4893">
        <v>0</v>
      </c>
      <c r="Q4893">
        <v>0</v>
      </c>
      <c r="R4893">
        <v>0</v>
      </c>
      <c r="S4893">
        <v>0</v>
      </c>
      <c r="T4893">
        <v>1</v>
      </c>
      <c r="U4893" t="s">
        <v>25913</v>
      </c>
      <c r="V4893" t="s">
        <v>222</v>
      </c>
      <c r="W4893" t="s">
        <v>908</v>
      </c>
      <c r="X4893" t="s">
        <v>926</v>
      </c>
      <c r="Y4893">
        <v>0</v>
      </c>
      <c r="AC4893">
        <v>0.5728652224615034</v>
      </c>
    </row>
    <row r="4894" spans="1:29" x14ac:dyDescent="0.35">
      <c r="A4894" t="s">
        <v>15785</v>
      </c>
      <c r="B4894" t="s">
        <v>15786</v>
      </c>
      <c r="C4894">
        <v>6259</v>
      </c>
      <c r="D4894" t="s">
        <v>15711</v>
      </c>
      <c r="E4894">
        <v>17597</v>
      </c>
      <c r="F4894">
        <v>4.1135999999999999</v>
      </c>
      <c r="G4894">
        <v>132</v>
      </c>
      <c r="H4894" t="s">
        <v>3015</v>
      </c>
      <c r="I4894" t="s">
        <v>157</v>
      </c>
      <c r="J4894" t="s">
        <v>3015</v>
      </c>
      <c r="L4894" t="s">
        <v>15787</v>
      </c>
      <c r="M4894">
        <v>68</v>
      </c>
      <c r="P4894">
        <v>0</v>
      </c>
      <c r="Q4894">
        <v>0</v>
      </c>
      <c r="R4894">
        <v>0</v>
      </c>
      <c r="S4894">
        <v>0</v>
      </c>
      <c r="T4894">
        <v>1</v>
      </c>
      <c r="U4894" t="s">
        <v>15742</v>
      </c>
      <c r="V4894" t="s">
        <v>222</v>
      </c>
      <c r="W4894" t="s">
        <v>223</v>
      </c>
      <c r="X4894" t="s">
        <v>224</v>
      </c>
      <c r="Y4894">
        <v>0</v>
      </c>
      <c r="AC4894">
        <v>0.57316327271954703</v>
      </c>
    </row>
    <row r="4895" spans="1:29" x14ac:dyDescent="0.35">
      <c r="A4895" t="s">
        <v>15527</v>
      </c>
      <c r="B4895" t="s">
        <v>15528</v>
      </c>
      <c r="C4895">
        <v>5946</v>
      </c>
      <c r="D4895" t="s">
        <v>15451</v>
      </c>
      <c r="E4895">
        <v>6963</v>
      </c>
      <c r="F4895">
        <v>4.7377000000000002</v>
      </c>
      <c r="G4895">
        <v>122</v>
      </c>
      <c r="H4895" t="s">
        <v>163</v>
      </c>
      <c r="I4895" t="s">
        <v>157</v>
      </c>
      <c r="J4895" t="s">
        <v>163</v>
      </c>
      <c r="L4895" t="s">
        <v>15529</v>
      </c>
      <c r="M4895">
        <v>98</v>
      </c>
      <c r="P4895">
        <v>0</v>
      </c>
      <c r="Q4895">
        <v>0</v>
      </c>
      <c r="R4895">
        <v>0</v>
      </c>
      <c r="S4895">
        <v>0</v>
      </c>
      <c r="T4895">
        <v>0</v>
      </c>
      <c r="U4895" t="s">
        <v>15530</v>
      </c>
      <c r="V4895" t="s">
        <v>394</v>
      </c>
      <c r="W4895" t="s">
        <v>400</v>
      </c>
      <c r="X4895" t="s">
        <v>485</v>
      </c>
      <c r="Y4895">
        <v>0</v>
      </c>
      <c r="AC4895">
        <v>0.57325156826692869</v>
      </c>
    </row>
    <row r="4896" spans="1:29" x14ac:dyDescent="0.35">
      <c r="A4896" t="s">
        <v>19560</v>
      </c>
      <c r="B4896" t="s">
        <v>19561</v>
      </c>
      <c r="C4896">
        <v>6338</v>
      </c>
      <c r="D4896" t="s">
        <v>19543</v>
      </c>
      <c r="E4896">
        <v>121993</v>
      </c>
      <c r="F4896">
        <v>4.4573</v>
      </c>
      <c r="G4896">
        <v>586</v>
      </c>
      <c r="H4896" t="s">
        <v>13107</v>
      </c>
      <c r="I4896" t="s">
        <v>803</v>
      </c>
      <c r="J4896" t="s">
        <v>19562</v>
      </c>
      <c r="K4896" t="s">
        <v>19563</v>
      </c>
      <c r="L4896" t="s">
        <v>19564</v>
      </c>
      <c r="M4896">
        <v>26</v>
      </c>
      <c r="P4896">
        <v>0</v>
      </c>
      <c r="Q4896">
        <v>0</v>
      </c>
      <c r="R4896">
        <v>0</v>
      </c>
      <c r="S4896">
        <v>0</v>
      </c>
      <c r="T4896">
        <v>1</v>
      </c>
      <c r="U4896" t="s">
        <v>19565</v>
      </c>
      <c r="V4896" t="s">
        <v>306</v>
      </c>
      <c r="W4896" t="s">
        <v>307</v>
      </c>
      <c r="X4896" t="s">
        <v>1087</v>
      </c>
      <c r="Y4896">
        <v>7</v>
      </c>
      <c r="Z4896">
        <v>26</v>
      </c>
      <c r="AA4896">
        <v>26</v>
      </c>
      <c r="AC4896">
        <v>0.57330426668857415</v>
      </c>
    </row>
    <row r="4897" spans="1:29" x14ac:dyDescent="0.35">
      <c r="A4897" t="s">
        <v>5742</v>
      </c>
      <c r="B4897" t="s">
        <v>5743</v>
      </c>
      <c r="C4897">
        <v>1254</v>
      </c>
      <c r="D4897" t="s">
        <v>5675</v>
      </c>
      <c r="E4897">
        <v>83409</v>
      </c>
      <c r="F4897">
        <v>4.1825000000000001</v>
      </c>
      <c r="G4897">
        <v>2603</v>
      </c>
      <c r="I4897" t="s">
        <v>803</v>
      </c>
      <c r="J4897" t="s">
        <v>5744</v>
      </c>
      <c r="K4897" t="s">
        <v>5745</v>
      </c>
      <c r="L4897" t="s">
        <v>5746</v>
      </c>
      <c r="M4897">
        <v>34</v>
      </c>
      <c r="P4897">
        <v>0</v>
      </c>
      <c r="Q4897">
        <v>0</v>
      </c>
      <c r="R4897">
        <v>0</v>
      </c>
      <c r="S4897">
        <v>0</v>
      </c>
      <c r="T4897">
        <v>0</v>
      </c>
      <c r="U4897" t="s">
        <v>5747</v>
      </c>
      <c r="V4897" t="s">
        <v>306</v>
      </c>
      <c r="W4897" t="s">
        <v>815</v>
      </c>
      <c r="X4897" t="s">
        <v>1155</v>
      </c>
      <c r="Y4897">
        <v>50</v>
      </c>
      <c r="Z4897">
        <v>34</v>
      </c>
      <c r="AA4897">
        <v>33</v>
      </c>
      <c r="AC4897">
        <v>0.57338086784339526</v>
      </c>
    </row>
    <row r="4898" spans="1:29" x14ac:dyDescent="0.35">
      <c r="A4898" t="s">
        <v>9922</v>
      </c>
      <c r="B4898" t="s">
        <v>9923</v>
      </c>
      <c r="C4898">
        <v>6200</v>
      </c>
      <c r="D4898" t="s">
        <v>9905</v>
      </c>
      <c r="E4898">
        <v>480967</v>
      </c>
      <c r="F4898">
        <v>4.2944000000000004</v>
      </c>
      <c r="G4898">
        <v>1583</v>
      </c>
      <c r="H4898" t="s">
        <v>9924</v>
      </c>
      <c r="I4898" t="s">
        <v>803</v>
      </c>
      <c r="J4898" t="s">
        <v>9925</v>
      </c>
      <c r="K4898" t="s">
        <v>9926</v>
      </c>
      <c r="L4898" t="s">
        <v>9927</v>
      </c>
      <c r="M4898">
        <v>32</v>
      </c>
      <c r="P4898">
        <v>0</v>
      </c>
      <c r="Q4898">
        <v>0</v>
      </c>
      <c r="R4898">
        <v>0</v>
      </c>
      <c r="S4898">
        <v>0</v>
      </c>
      <c r="T4898">
        <v>0</v>
      </c>
      <c r="U4898" t="s">
        <v>9928</v>
      </c>
      <c r="V4898" t="s">
        <v>306</v>
      </c>
      <c r="W4898" t="s">
        <v>815</v>
      </c>
      <c r="X4898" t="s">
        <v>1101</v>
      </c>
      <c r="Y4898">
        <v>8</v>
      </c>
      <c r="Z4898">
        <v>32</v>
      </c>
      <c r="AA4898">
        <v>32</v>
      </c>
      <c r="AC4898">
        <v>0.57338117524762378</v>
      </c>
    </row>
    <row r="4899" spans="1:29" x14ac:dyDescent="0.35">
      <c r="A4899" t="s">
        <v>3948</v>
      </c>
      <c r="B4899" t="s">
        <v>3949</v>
      </c>
      <c r="C4899">
        <v>5995</v>
      </c>
      <c r="D4899" t="s">
        <v>3614</v>
      </c>
      <c r="E4899">
        <v>1823</v>
      </c>
      <c r="F4899">
        <v>4</v>
      </c>
      <c r="G4899">
        <v>15</v>
      </c>
      <c r="H4899" t="s">
        <v>3950</v>
      </c>
      <c r="I4899" t="s">
        <v>157</v>
      </c>
      <c r="J4899" t="s">
        <v>3950</v>
      </c>
      <c r="L4899" t="s">
        <v>3951</v>
      </c>
      <c r="M4899">
        <v>32</v>
      </c>
      <c r="P4899">
        <v>0</v>
      </c>
      <c r="Q4899">
        <v>0</v>
      </c>
      <c r="R4899">
        <v>0</v>
      </c>
      <c r="S4899">
        <v>0</v>
      </c>
      <c r="T4899">
        <v>0</v>
      </c>
      <c r="U4899" t="s">
        <v>3952</v>
      </c>
      <c r="V4899" t="s">
        <v>222</v>
      </c>
      <c r="W4899" t="s">
        <v>223</v>
      </c>
      <c r="X4899" t="s">
        <v>265</v>
      </c>
      <c r="Y4899">
        <v>0</v>
      </c>
      <c r="AC4899">
        <v>0.57350827772209212</v>
      </c>
    </row>
    <row r="4900" spans="1:29" x14ac:dyDescent="0.35">
      <c r="A4900" t="s">
        <v>9619</v>
      </c>
      <c r="B4900" t="s">
        <v>9620</v>
      </c>
      <c r="C4900">
        <v>6320</v>
      </c>
      <c r="D4900" t="s">
        <v>9609</v>
      </c>
      <c r="E4900">
        <v>22892</v>
      </c>
      <c r="F4900">
        <v>4.1098999999999997</v>
      </c>
      <c r="G4900">
        <v>355</v>
      </c>
      <c r="H4900" t="s">
        <v>6345</v>
      </c>
      <c r="I4900" t="s">
        <v>157</v>
      </c>
      <c r="J4900" t="s">
        <v>6345</v>
      </c>
      <c r="L4900" t="s">
        <v>9621</v>
      </c>
      <c r="M4900">
        <v>36</v>
      </c>
      <c r="P4900">
        <v>0</v>
      </c>
      <c r="Q4900">
        <v>0</v>
      </c>
      <c r="R4900">
        <v>0</v>
      </c>
      <c r="S4900">
        <v>0</v>
      </c>
      <c r="T4900">
        <v>1</v>
      </c>
      <c r="U4900" t="s">
        <v>9622</v>
      </c>
      <c r="V4900" t="s">
        <v>222</v>
      </c>
      <c r="W4900" t="s">
        <v>223</v>
      </c>
      <c r="X4900" t="s">
        <v>271</v>
      </c>
      <c r="Y4900">
        <v>0</v>
      </c>
      <c r="AC4900">
        <v>0.57357722628214181</v>
      </c>
    </row>
    <row r="4901" spans="1:29" x14ac:dyDescent="0.35">
      <c r="A4901" t="s">
        <v>32322</v>
      </c>
      <c r="B4901" t="s">
        <v>32323</v>
      </c>
      <c r="C4901">
        <v>6344</v>
      </c>
      <c r="D4901" t="s">
        <v>32237</v>
      </c>
      <c r="E4901">
        <v>4564</v>
      </c>
      <c r="F4901">
        <v>4</v>
      </c>
      <c r="G4901">
        <v>11</v>
      </c>
      <c r="H4901" t="s">
        <v>32324</v>
      </c>
      <c r="I4901" t="s">
        <v>803</v>
      </c>
      <c r="J4901" t="s">
        <v>32325</v>
      </c>
      <c r="K4901" t="s">
        <v>32326</v>
      </c>
      <c r="L4901" t="s">
        <v>32327</v>
      </c>
      <c r="M4901">
        <v>38</v>
      </c>
      <c r="P4901">
        <v>0</v>
      </c>
      <c r="Q4901">
        <v>0</v>
      </c>
      <c r="R4901">
        <v>0</v>
      </c>
      <c r="S4901">
        <v>0</v>
      </c>
      <c r="T4901">
        <v>0</v>
      </c>
      <c r="U4901" t="s">
        <v>32328</v>
      </c>
      <c r="V4901" t="s">
        <v>306</v>
      </c>
      <c r="W4901" t="s">
        <v>823</v>
      </c>
      <c r="X4901" t="s">
        <v>855</v>
      </c>
      <c r="Y4901">
        <v>3</v>
      </c>
      <c r="Z4901">
        <v>38</v>
      </c>
      <c r="AA4901">
        <v>38</v>
      </c>
      <c r="AC4901">
        <v>0.57357793936837287</v>
      </c>
    </row>
    <row r="4902" spans="1:29" x14ac:dyDescent="0.35">
      <c r="A4902" t="s">
        <v>931</v>
      </c>
      <c r="B4902" t="s">
        <v>932</v>
      </c>
      <c r="C4902">
        <v>6004</v>
      </c>
      <c r="D4902" t="s">
        <v>872</v>
      </c>
      <c r="E4902">
        <v>22389</v>
      </c>
      <c r="F4902">
        <v>3.3309000000000002</v>
      </c>
      <c r="G4902">
        <v>139</v>
      </c>
      <c r="H4902" t="s">
        <v>912</v>
      </c>
      <c r="I4902" t="s">
        <v>157</v>
      </c>
      <c r="J4902" t="s">
        <v>912</v>
      </c>
      <c r="L4902" t="s">
        <v>933</v>
      </c>
      <c r="M4902">
        <v>23</v>
      </c>
      <c r="P4902">
        <v>0</v>
      </c>
      <c r="Q4902">
        <v>0</v>
      </c>
      <c r="R4902">
        <v>0</v>
      </c>
      <c r="S4902">
        <v>0</v>
      </c>
      <c r="T4902">
        <v>0</v>
      </c>
      <c r="U4902" t="s">
        <v>934</v>
      </c>
      <c r="V4902" t="s">
        <v>222</v>
      </c>
      <c r="W4902" t="s">
        <v>244</v>
      </c>
      <c r="X4902" t="s">
        <v>245</v>
      </c>
      <c r="Y4902">
        <v>1</v>
      </c>
      <c r="Z4902">
        <v>36</v>
      </c>
      <c r="AA4902">
        <v>36</v>
      </c>
      <c r="AC4902">
        <v>0.57371630817380492</v>
      </c>
    </row>
    <row r="4903" spans="1:29" x14ac:dyDescent="0.35">
      <c r="A4903" t="s">
        <v>3518</v>
      </c>
      <c r="B4903" t="s">
        <v>3519</v>
      </c>
      <c r="C4903">
        <v>7057</v>
      </c>
      <c r="D4903" t="s">
        <v>3384</v>
      </c>
      <c r="E4903">
        <v>17689</v>
      </c>
      <c r="F4903">
        <v>4.0366</v>
      </c>
      <c r="G4903">
        <v>246</v>
      </c>
      <c r="H4903" t="s">
        <v>3385</v>
      </c>
      <c r="I4903" t="s">
        <v>157</v>
      </c>
      <c r="J4903" t="s">
        <v>3385</v>
      </c>
      <c r="L4903" t="s">
        <v>3520</v>
      </c>
      <c r="M4903">
        <v>28</v>
      </c>
      <c r="P4903">
        <v>0</v>
      </c>
      <c r="Q4903">
        <v>0</v>
      </c>
      <c r="R4903">
        <v>0</v>
      </c>
      <c r="S4903">
        <v>0</v>
      </c>
      <c r="T4903">
        <v>0</v>
      </c>
      <c r="U4903" t="s">
        <v>3521</v>
      </c>
      <c r="V4903" t="s">
        <v>222</v>
      </c>
      <c r="W4903" t="s">
        <v>244</v>
      </c>
      <c r="X4903" t="s">
        <v>245</v>
      </c>
      <c r="Y4903">
        <v>1</v>
      </c>
      <c r="Z4903">
        <v>69</v>
      </c>
      <c r="AA4903">
        <v>69</v>
      </c>
      <c r="AC4903">
        <v>0.57374896498111794</v>
      </c>
    </row>
    <row r="4904" spans="1:29" x14ac:dyDescent="0.35">
      <c r="A4904" t="s">
        <v>23324</v>
      </c>
      <c r="B4904" t="s">
        <v>23325</v>
      </c>
      <c r="C4904">
        <v>6366</v>
      </c>
      <c r="D4904" t="s">
        <v>23304</v>
      </c>
      <c r="E4904">
        <v>7552</v>
      </c>
      <c r="F4904">
        <v>4.4687999999999999</v>
      </c>
      <c r="G4904">
        <v>64</v>
      </c>
      <c r="H4904" t="s">
        <v>23311</v>
      </c>
      <c r="I4904" t="s">
        <v>157</v>
      </c>
      <c r="J4904" t="s">
        <v>23311</v>
      </c>
      <c r="M4904">
        <v>20</v>
      </c>
      <c r="P4904">
        <v>0</v>
      </c>
      <c r="Q4904">
        <v>0</v>
      </c>
      <c r="R4904">
        <v>0</v>
      </c>
      <c r="S4904">
        <v>0</v>
      </c>
      <c r="T4904">
        <v>0</v>
      </c>
      <c r="U4904" t="s">
        <v>23326</v>
      </c>
      <c r="V4904" t="s">
        <v>222</v>
      </c>
      <c r="W4904" t="s">
        <v>244</v>
      </c>
      <c r="X4904" t="s">
        <v>245</v>
      </c>
      <c r="Y4904">
        <v>2</v>
      </c>
      <c r="Z4904">
        <v>38</v>
      </c>
      <c r="AA4904">
        <v>9</v>
      </c>
      <c r="AC4904">
        <v>0.57388796728202396</v>
      </c>
    </row>
    <row r="4905" spans="1:29" x14ac:dyDescent="0.35">
      <c r="A4905" t="s">
        <v>23680</v>
      </c>
      <c r="B4905" t="s">
        <v>23681</v>
      </c>
      <c r="C4905">
        <v>6209</v>
      </c>
      <c r="D4905" t="s">
        <v>23624</v>
      </c>
      <c r="E4905">
        <v>6248</v>
      </c>
      <c r="F4905">
        <v>4.7073</v>
      </c>
      <c r="G4905">
        <v>82</v>
      </c>
      <c r="L4905" t="s">
        <v>23626</v>
      </c>
      <c r="M4905">
        <v>19</v>
      </c>
      <c r="P4905">
        <v>0</v>
      </c>
      <c r="Q4905">
        <v>0</v>
      </c>
      <c r="R4905">
        <v>0</v>
      </c>
      <c r="S4905">
        <v>0</v>
      </c>
      <c r="T4905">
        <v>0</v>
      </c>
      <c r="U4905" t="s">
        <v>23644</v>
      </c>
      <c r="V4905" t="s">
        <v>394</v>
      </c>
      <c r="W4905" t="s">
        <v>33</v>
      </c>
      <c r="Y4905">
        <v>0</v>
      </c>
      <c r="AC4905">
        <v>0.57416697269703343</v>
      </c>
    </row>
    <row r="4906" spans="1:29" x14ac:dyDescent="0.35">
      <c r="A4906" t="s">
        <v>25994</v>
      </c>
      <c r="B4906" t="s">
        <v>25995</v>
      </c>
      <c r="C4906">
        <v>3902</v>
      </c>
      <c r="D4906" t="s">
        <v>25136</v>
      </c>
      <c r="E4906">
        <v>7555</v>
      </c>
      <c r="F4906">
        <v>4.125</v>
      </c>
      <c r="G4906">
        <v>8</v>
      </c>
      <c r="M4906">
        <v>12</v>
      </c>
      <c r="P4906">
        <v>1</v>
      </c>
      <c r="Q4906">
        <v>1</v>
      </c>
      <c r="R4906">
        <v>0</v>
      </c>
      <c r="S4906">
        <v>0</v>
      </c>
      <c r="T4906">
        <v>1</v>
      </c>
      <c r="V4906" t="s">
        <v>306</v>
      </c>
      <c r="W4906" t="s">
        <v>33</v>
      </c>
      <c r="Y4906">
        <v>0</v>
      </c>
      <c r="AC4906">
        <v>0.57443649975445288</v>
      </c>
    </row>
    <row r="4907" spans="1:29" x14ac:dyDescent="0.35">
      <c r="A4907" t="s">
        <v>14102</v>
      </c>
      <c r="B4907" t="s">
        <v>14103</v>
      </c>
      <c r="C4907">
        <v>6295</v>
      </c>
      <c r="D4907" t="s">
        <v>14091</v>
      </c>
      <c r="E4907">
        <v>41215</v>
      </c>
      <c r="F4907">
        <v>4.5835999999999997</v>
      </c>
      <c r="G4907">
        <v>365</v>
      </c>
      <c r="H4907" t="s">
        <v>11314</v>
      </c>
      <c r="I4907" t="s">
        <v>157</v>
      </c>
      <c r="J4907" t="s">
        <v>11314</v>
      </c>
      <c r="L4907" t="s">
        <v>14104</v>
      </c>
      <c r="M4907">
        <v>30</v>
      </c>
      <c r="P4907">
        <v>0</v>
      </c>
      <c r="Q4907">
        <v>0</v>
      </c>
      <c r="R4907">
        <v>0</v>
      </c>
      <c r="S4907">
        <v>0</v>
      </c>
      <c r="T4907">
        <v>0</v>
      </c>
      <c r="U4907" t="s">
        <v>14105</v>
      </c>
      <c r="V4907" t="s">
        <v>394</v>
      </c>
      <c r="W4907" t="s">
        <v>400</v>
      </c>
      <c r="X4907" t="s">
        <v>401</v>
      </c>
      <c r="Y4907">
        <v>0</v>
      </c>
      <c r="AC4907">
        <v>0.57461328793506994</v>
      </c>
    </row>
    <row r="4908" spans="1:29" x14ac:dyDescent="0.35">
      <c r="A4908" t="s">
        <v>8506</v>
      </c>
      <c r="B4908" t="s">
        <v>8507</v>
      </c>
      <c r="C4908">
        <v>5668</v>
      </c>
      <c r="D4908" t="s">
        <v>8421</v>
      </c>
      <c r="E4908">
        <v>6654</v>
      </c>
      <c r="F4908">
        <v>4.6577000000000002</v>
      </c>
      <c r="G4908">
        <v>111</v>
      </c>
      <c r="H4908" t="s">
        <v>115</v>
      </c>
      <c r="I4908" t="s">
        <v>157</v>
      </c>
      <c r="J4908" t="s">
        <v>115</v>
      </c>
      <c r="L4908" t="s">
        <v>8508</v>
      </c>
      <c r="M4908">
        <v>72</v>
      </c>
      <c r="P4908">
        <v>0</v>
      </c>
      <c r="Q4908">
        <v>0</v>
      </c>
      <c r="R4908">
        <v>0</v>
      </c>
      <c r="S4908">
        <v>0</v>
      </c>
      <c r="T4908">
        <v>0</v>
      </c>
      <c r="U4908" t="s">
        <v>8509</v>
      </c>
      <c r="V4908" t="s">
        <v>394</v>
      </c>
      <c r="W4908" t="s">
        <v>395</v>
      </c>
      <c r="X4908" t="s">
        <v>395</v>
      </c>
      <c r="Y4908">
        <v>0</v>
      </c>
      <c r="AC4908">
        <v>0.57463394283127778</v>
      </c>
    </row>
    <row r="4909" spans="1:29" x14ac:dyDescent="0.35">
      <c r="A4909" t="s">
        <v>28525</v>
      </c>
      <c r="B4909" t="s">
        <v>28526</v>
      </c>
      <c r="C4909">
        <v>5648</v>
      </c>
      <c r="D4909" t="s">
        <v>28460</v>
      </c>
      <c r="E4909">
        <v>80397</v>
      </c>
      <c r="F4909">
        <v>4.2838000000000003</v>
      </c>
      <c r="G4909">
        <v>458</v>
      </c>
      <c r="H4909" t="s">
        <v>28527</v>
      </c>
      <c r="I4909" t="s">
        <v>803</v>
      </c>
      <c r="J4909" t="s">
        <v>28528</v>
      </c>
      <c r="K4909" t="s">
        <v>28529</v>
      </c>
      <c r="L4909" t="s">
        <v>28530</v>
      </c>
      <c r="M4909">
        <v>19</v>
      </c>
      <c r="O4909">
        <v>9</v>
      </c>
      <c r="P4909">
        <v>0</v>
      </c>
      <c r="Q4909">
        <v>0</v>
      </c>
      <c r="R4909">
        <v>0</v>
      </c>
      <c r="S4909">
        <v>1</v>
      </c>
      <c r="T4909">
        <v>1</v>
      </c>
      <c r="U4909" t="s">
        <v>28531</v>
      </c>
      <c r="V4909" t="s">
        <v>306</v>
      </c>
      <c r="W4909" t="s">
        <v>307</v>
      </c>
      <c r="X4909" t="s">
        <v>1106</v>
      </c>
      <c r="Y4909">
        <v>7</v>
      </c>
      <c r="Z4909">
        <v>19</v>
      </c>
      <c r="AA4909">
        <v>9</v>
      </c>
      <c r="AC4909">
        <v>0.57466561932958693</v>
      </c>
    </row>
    <row r="4910" spans="1:29" x14ac:dyDescent="0.35">
      <c r="A4910" t="s">
        <v>30083</v>
      </c>
      <c r="B4910" t="s">
        <v>30084</v>
      </c>
      <c r="C4910">
        <v>5869</v>
      </c>
      <c r="D4910" t="s">
        <v>29945</v>
      </c>
      <c r="E4910">
        <v>16369</v>
      </c>
      <c r="F4910">
        <v>4.4396000000000004</v>
      </c>
      <c r="G4910">
        <v>1092</v>
      </c>
      <c r="H4910" t="s">
        <v>9271</v>
      </c>
      <c r="I4910" t="s">
        <v>38</v>
      </c>
      <c r="J4910" t="s">
        <v>9271</v>
      </c>
      <c r="L4910" t="s">
        <v>30085</v>
      </c>
      <c r="M4910">
        <v>70</v>
      </c>
      <c r="P4910">
        <v>0</v>
      </c>
      <c r="Q4910">
        <v>0</v>
      </c>
      <c r="R4910">
        <v>0</v>
      </c>
      <c r="S4910">
        <v>0</v>
      </c>
      <c r="T4910">
        <v>0</v>
      </c>
      <c r="U4910" t="s">
        <v>46</v>
      </c>
      <c r="V4910" t="s">
        <v>32</v>
      </c>
      <c r="W4910" t="s">
        <v>41</v>
      </c>
      <c r="X4910" t="s">
        <v>59</v>
      </c>
      <c r="Y4910">
        <v>0</v>
      </c>
      <c r="AC4910">
        <v>0.57475187451237797</v>
      </c>
    </row>
    <row r="4911" spans="1:29" x14ac:dyDescent="0.35">
      <c r="A4911" t="s">
        <v>9533</v>
      </c>
      <c r="B4911" t="s">
        <v>9534</v>
      </c>
      <c r="C4911">
        <v>6089</v>
      </c>
      <c r="D4911" t="s">
        <v>9413</v>
      </c>
      <c r="E4911">
        <v>2742</v>
      </c>
      <c r="F4911">
        <v>3.9230999999999998</v>
      </c>
      <c r="G4911">
        <v>26</v>
      </c>
      <c r="H4911" t="s">
        <v>176</v>
      </c>
      <c r="I4911" t="s">
        <v>157</v>
      </c>
      <c r="J4911" t="s">
        <v>176</v>
      </c>
      <c r="L4911" t="s">
        <v>9535</v>
      </c>
      <c r="M4911">
        <v>33</v>
      </c>
      <c r="P4911">
        <v>0</v>
      </c>
      <c r="Q4911">
        <v>0</v>
      </c>
      <c r="R4911">
        <v>1</v>
      </c>
      <c r="S4911">
        <v>0</v>
      </c>
      <c r="T4911">
        <v>0</v>
      </c>
      <c r="V4911" t="s">
        <v>394</v>
      </c>
      <c r="W4911" t="s">
        <v>428</v>
      </c>
      <c r="X4911" t="s">
        <v>429</v>
      </c>
      <c r="Y4911">
        <v>0</v>
      </c>
      <c r="AC4911">
        <v>0.57477642347858748</v>
      </c>
    </row>
    <row r="4912" spans="1:29" x14ac:dyDescent="0.35">
      <c r="A4912" t="s">
        <v>8903</v>
      </c>
      <c r="B4912" t="s">
        <v>8904</v>
      </c>
      <c r="C4912">
        <v>7083</v>
      </c>
      <c r="D4912" t="s">
        <v>8801</v>
      </c>
      <c r="E4912">
        <v>19664</v>
      </c>
      <c r="F4912">
        <v>4.3971999999999998</v>
      </c>
      <c r="G4912">
        <v>428</v>
      </c>
      <c r="H4912" t="s">
        <v>620</v>
      </c>
      <c r="I4912" t="s">
        <v>157</v>
      </c>
      <c r="J4912" t="s">
        <v>620</v>
      </c>
      <c r="L4912" t="s">
        <v>8905</v>
      </c>
      <c r="M4912">
        <v>60</v>
      </c>
      <c r="P4912">
        <v>0</v>
      </c>
      <c r="Q4912">
        <v>0</v>
      </c>
      <c r="R4912">
        <v>0</v>
      </c>
      <c r="S4912">
        <v>1</v>
      </c>
      <c r="T4912">
        <v>0</v>
      </c>
      <c r="U4912" t="s">
        <v>8906</v>
      </c>
      <c r="V4912" t="s">
        <v>394</v>
      </c>
      <c r="W4912" t="s">
        <v>405</v>
      </c>
      <c r="X4912" t="s">
        <v>406</v>
      </c>
      <c r="Y4912">
        <v>0</v>
      </c>
      <c r="AC4912">
        <v>0.57488443229339325</v>
      </c>
    </row>
    <row r="4913" spans="1:29" x14ac:dyDescent="0.35">
      <c r="A4913" t="s">
        <v>29468</v>
      </c>
      <c r="B4913" t="s">
        <v>29469</v>
      </c>
      <c r="C4913">
        <v>6285</v>
      </c>
      <c r="D4913" t="s">
        <v>29342</v>
      </c>
      <c r="E4913">
        <v>23101</v>
      </c>
      <c r="F4913">
        <v>4.4615</v>
      </c>
      <c r="G4913">
        <v>195</v>
      </c>
      <c r="H4913" t="s">
        <v>478</v>
      </c>
      <c r="I4913" t="s">
        <v>157</v>
      </c>
      <c r="J4913" t="s">
        <v>478</v>
      </c>
      <c r="L4913" t="s">
        <v>29470</v>
      </c>
      <c r="M4913">
        <v>11.99</v>
      </c>
      <c r="P4913">
        <v>0</v>
      </c>
      <c r="Q4913">
        <v>0</v>
      </c>
      <c r="R4913">
        <v>0</v>
      </c>
      <c r="S4913">
        <v>0</v>
      </c>
      <c r="T4913">
        <v>0</v>
      </c>
      <c r="U4913" t="s">
        <v>29471</v>
      </c>
      <c r="V4913" t="s">
        <v>394</v>
      </c>
      <c r="W4913" t="s">
        <v>400</v>
      </c>
      <c r="X4913" t="s">
        <v>485</v>
      </c>
      <c r="Y4913">
        <v>0</v>
      </c>
      <c r="AC4913">
        <v>0.57497534977473741</v>
      </c>
    </row>
    <row r="4914" spans="1:29" x14ac:dyDescent="0.35">
      <c r="A4914" t="s">
        <v>12597</v>
      </c>
      <c r="B4914" t="s">
        <v>12598</v>
      </c>
      <c r="C4914">
        <v>6325</v>
      </c>
      <c r="D4914" t="s">
        <v>12588</v>
      </c>
      <c r="E4914">
        <v>3614</v>
      </c>
      <c r="F4914">
        <v>3.3437999999999999</v>
      </c>
      <c r="G4914">
        <v>32</v>
      </c>
      <c r="H4914" t="s">
        <v>186</v>
      </c>
      <c r="I4914" t="s">
        <v>38</v>
      </c>
      <c r="J4914" t="s">
        <v>186</v>
      </c>
      <c r="L4914" t="s">
        <v>12599</v>
      </c>
      <c r="M4914">
        <v>165</v>
      </c>
      <c r="P4914">
        <v>0</v>
      </c>
      <c r="Q4914">
        <v>0</v>
      </c>
      <c r="R4914">
        <v>0</v>
      </c>
      <c r="S4914">
        <v>0</v>
      </c>
      <c r="T4914">
        <v>0</v>
      </c>
      <c r="U4914" t="s">
        <v>12594</v>
      </c>
      <c r="V4914" t="s">
        <v>32</v>
      </c>
      <c r="W4914" t="s">
        <v>41</v>
      </c>
      <c r="X4914" t="s">
        <v>42</v>
      </c>
      <c r="Y4914">
        <v>1</v>
      </c>
      <c r="Z4914">
        <v>65</v>
      </c>
      <c r="AA4914">
        <v>65</v>
      </c>
      <c r="AC4914">
        <v>0.57499304497785586</v>
      </c>
    </row>
    <row r="4915" spans="1:29" x14ac:dyDescent="0.35">
      <c r="A4915" t="s">
        <v>29134</v>
      </c>
      <c r="B4915" t="s">
        <v>29135</v>
      </c>
      <c r="C4915">
        <v>6041</v>
      </c>
      <c r="D4915" t="s">
        <v>29080</v>
      </c>
      <c r="E4915">
        <v>129875</v>
      </c>
      <c r="F4915">
        <v>4.2123999999999997</v>
      </c>
      <c r="G4915">
        <v>1610</v>
      </c>
      <c r="H4915" t="s">
        <v>163</v>
      </c>
      <c r="I4915" t="s">
        <v>157</v>
      </c>
      <c r="J4915" t="s">
        <v>163</v>
      </c>
      <c r="L4915" t="s">
        <v>29136</v>
      </c>
      <c r="M4915">
        <v>89</v>
      </c>
      <c r="P4915">
        <v>0</v>
      </c>
      <c r="Q4915">
        <v>0</v>
      </c>
      <c r="R4915">
        <v>0</v>
      </c>
      <c r="S4915">
        <v>0</v>
      </c>
      <c r="T4915">
        <v>1</v>
      </c>
      <c r="U4915" t="s">
        <v>29137</v>
      </c>
      <c r="V4915" t="s">
        <v>394</v>
      </c>
      <c r="W4915" t="s">
        <v>400</v>
      </c>
      <c r="X4915" t="s">
        <v>401</v>
      </c>
      <c r="Y4915">
        <v>0</v>
      </c>
      <c r="AC4915">
        <v>0.57539810538184566</v>
      </c>
    </row>
    <row r="4916" spans="1:29" x14ac:dyDescent="0.35">
      <c r="A4916" t="s">
        <v>24902</v>
      </c>
      <c r="B4916" t="s">
        <v>24903</v>
      </c>
      <c r="C4916">
        <v>7100</v>
      </c>
      <c r="D4916" t="s">
        <v>24875</v>
      </c>
      <c r="E4916">
        <v>980</v>
      </c>
      <c r="F4916">
        <v>2.3332999999999999</v>
      </c>
      <c r="G4916">
        <v>3</v>
      </c>
      <c r="H4916" t="s">
        <v>525</v>
      </c>
      <c r="I4916" t="s">
        <v>157</v>
      </c>
      <c r="J4916" t="s">
        <v>525</v>
      </c>
      <c r="L4916" t="s">
        <v>24896</v>
      </c>
      <c r="M4916">
        <v>14</v>
      </c>
      <c r="P4916">
        <v>0</v>
      </c>
      <c r="Q4916">
        <v>0</v>
      </c>
      <c r="R4916">
        <v>0</v>
      </c>
      <c r="S4916">
        <v>0</v>
      </c>
      <c r="T4916">
        <v>0</v>
      </c>
      <c r="U4916" t="s">
        <v>24897</v>
      </c>
      <c r="V4916" t="s">
        <v>160</v>
      </c>
      <c r="W4916" t="s">
        <v>394</v>
      </c>
      <c r="Y4916">
        <v>0</v>
      </c>
      <c r="AC4916">
        <v>0.57541424456226919</v>
      </c>
    </row>
    <row r="4917" spans="1:29" x14ac:dyDescent="0.35">
      <c r="A4917" t="s">
        <v>2916</v>
      </c>
      <c r="B4917" t="s">
        <v>2917</v>
      </c>
      <c r="C4917">
        <v>5644</v>
      </c>
      <c r="D4917" t="s">
        <v>2788</v>
      </c>
      <c r="E4917">
        <v>21441</v>
      </c>
      <c r="F4917">
        <v>4.0990000000000002</v>
      </c>
      <c r="G4917">
        <v>404</v>
      </c>
      <c r="H4917" t="s">
        <v>478</v>
      </c>
      <c r="I4917" t="s">
        <v>157</v>
      </c>
      <c r="J4917" t="s">
        <v>478</v>
      </c>
      <c r="L4917" t="s">
        <v>2918</v>
      </c>
      <c r="M4917">
        <v>58</v>
      </c>
      <c r="P4917">
        <v>0</v>
      </c>
      <c r="Q4917">
        <v>0</v>
      </c>
      <c r="R4917">
        <v>0</v>
      </c>
      <c r="S4917">
        <v>0</v>
      </c>
      <c r="T4917">
        <v>0</v>
      </c>
      <c r="U4917" t="s">
        <v>2919</v>
      </c>
      <c r="V4917" t="s">
        <v>394</v>
      </c>
      <c r="W4917" t="s">
        <v>405</v>
      </c>
      <c r="X4917" t="s">
        <v>406</v>
      </c>
      <c r="Y4917">
        <v>0</v>
      </c>
      <c r="AC4917">
        <v>0.57547702239177045</v>
      </c>
    </row>
    <row r="4918" spans="1:29" x14ac:dyDescent="0.35">
      <c r="A4918" t="s">
        <v>28342</v>
      </c>
      <c r="B4918" t="s">
        <v>28343</v>
      </c>
      <c r="C4918">
        <v>5780</v>
      </c>
      <c r="D4918" t="s">
        <v>28338</v>
      </c>
      <c r="E4918">
        <v>16813</v>
      </c>
      <c r="F4918">
        <v>3.7982999999999998</v>
      </c>
      <c r="G4918">
        <v>119</v>
      </c>
      <c r="I4918" t="s">
        <v>803</v>
      </c>
      <c r="M4918">
        <v>169.99</v>
      </c>
      <c r="P4918">
        <v>0</v>
      </c>
      <c r="Q4918">
        <v>0</v>
      </c>
      <c r="R4918">
        <v>0</v>
      </c>
      <c r="S4918">
        <v>0</v>
      </c>
      <c r="T4918">
        <v>0</v>
      </c>
      <c r="U4918" t="s">
        <v>28344</v>
      </c>
      <c r="V4918" t="s">
        <v>222</v>
      </c>
      <c r="W4918" t="s">
        <v>908</v>
      </c>
      <c r="X4918" t="s">
        <v>909</v>
      </c>
      <c r="Y4918">
        <v>1</v>
      </c>
      <c r="Z4918">
        <v>169.99</v>
      </c>
      <c r="AA4918">
        <v>169.99</v>
      </c>
      <c r="AC4918">
        <v>0.57552508101164135</v>
      </c>
    </row>
    <row r="4919" spans="1:29" x14ac:dyDescent="0.35">
      <c r="A4919" t="s">
        <v>465</v>
      </c>
      <c r="B4919" t="s">
        <v>466</v>
      </c>
      <c r="C4919">
        <v>6018</v>
      </c>
      <c r="D4919" t="s">
        <v>391</v>
      </c>
      <c r="E4919">
        <v>11763</v>
      </c>
      <c r="F4919">
        <v>4.4640000000000004</v>
      </c>
      <c r="G4919">
        <v>125</v>
      </c>
      <c r="H4919" t="s">
        <v>467</v>
      </c>
      <c r="I4919" t="s">
        <v>157</v>
      </c>
      <c r="J4919" t="s">
        <v>467</v>
      </c>
      <c r="L4919" t="s">
        <v>468</v>
      </c>
      <c r="M4919">
        <v>58</v>
      </c>
      <c r="P4919">
        <v>0</v>
      </c>
      <c r="Q4919">
        <v>0</v>
      </c>
      <c r="R4919">
        <v>0</v>
      </c>
      <c r="S4919">
        <v>0</v>
      </c>
      <c r="T4919">
        <v>1</v>
      </c>
      <c r="U4919" t="s">
        <v>469</v>
      </c>
      <c r="V4919" t="s">
        <v>394</v>
      </c>
      <c r="W4919" t="s">
        <v>395</v>
      </c>
      <c r="X4919" t="s">
        <v>395</v>
      </c>
      <c r="Y4919">
        <v>0</v>
      </c>
      <c r="AC4919">
        <v>0.57554979751828284</v>
      </c>
    </row>
    <row r="4920" spans="1:29" x14ac:dyDescent="0.35">
      <c r="A4920" t="s">
        <v>15613</v>
      </c>
      <c r="B4920" t="s">
        <v>15614</v>
      </c>
      <c r="C4920">
        <v>6745</v>
      </c>
      <c r="D4920" t="s">
        <v>15615</v>
      </c>
      <c r="E4920">
        <v>107686</v>
      </c>
      <c r="F4920">
        <v>3.8714</v>
      </c>
      <c r="G4920">
        <v>964</v>
      </c>
      <c r="H4920" t="s">
        <v>15616</v>
      </c>
      <c r="I4920" t="s">
        <v>38</v>
      </c>
      <c r="J4920" t="s">
        <v>15617</v>
      </c>
      <c r="L4920" t="s">
        <v>15618</v>
      </c>
      <c r="M4920">
        <v>125</v>
      </c>
      <c r="P4920">
        <v>0</v>
      </c>
      <c r="Q4920">
        <v>0</v>
      </c>
      <c r="R4920">
        <v>0</v>
      </c>
      <c r="S4920">
        <v>0</v>
      </c>
      <c r="T4920">
        <v>1</v>
      </c>
      <c r="V4920" t="s">
        <v>32</v>
      </c>
      <c r="W4920" t="s">
        <v>41</v>
      </c>
      <c r="X4920" t="s">
        <v>42</v>
      </c>
      <c r="Y4920">
        <v>2</v>
      </c>
      <c r="Z4920">
        <v>89</v>
      </c>
      <c r="AA4920">
        <v>25</v>
      </c>
      <c r="AC4920">
        <v>0.57564204948426789</v>
      </c>
    </row>
    <row r="4921" spans="1:29" x14ac:dyDescent="0.35">
      <c r="A4921" t="s">
        <v>23283</v>
      </c>
      <c r="B4921" t="s">
        <v>23284</v>
      </c>
      <c r="C4921">
        <v>6286</v>
      </c>
      <c r="D4921" t="s">
        <v>23177</v>
      </c>
      <c r="E4921">
        <v>9034</v>
      </c>
      <c r="F4921">
        <v>4.8657000000000004</v>
      </c>
      <c r="G4921">
        <v>685</v>
      </c>
      <c r="I4921" t="s">
        <v>803</v>
      </c>
      <c r="J4921" t="s">
        <v>1071</v>
      </c>
      <c r="L4921" t="s">
        <v>23285</v>
      </c>
      <c r="M4921">
        <v>27</v>
      </c>
      <c r="P4921">
        <v>0</v>
      </c>
      <c r="Q4921">
        <v>0</v>
      </c>
      <c r="R4921">
        <v>0</v>
      </c>
      <c r="S4921">
        <v>0</v>
      </c>
      <c r="T4921">
        <v>1</v>
      </c>
      <c r="U4921" t="s">
        <v>23286</v>
      </c>
      <c r="V4921" t="s">
        <v>306</v>
      </c>
      <c r="W4921" t="s">
        <v>823</v>
      </c>
      <c r="X4921" t="s">
        <v>855</v>
      </c>
      <c r="Y4921">
        <v>4</v>
      </c>
      <c r="Z4921">
        <v>27</v>
      </c>
      <c r="AA4921">
        <v>27</v>
      </c>
      <c r="AC4921">
        <v>0.57572563207078142</v>
      </c>
    </row>
    <row r="4922" spans="1:29" x14ac:dyDescent="0.35">
      <c r="A4922" t="s">
        <v>26516</v>
      </c>
      <c r="B4922" t="s">
        <v>26517</v>
      </c>
      <c r="C4922">
        <v>5337</v>
      </c>
      <c r="D4922" t="s">
        <v>26428</v>
      </c>
      <c r="E4922">
        <v>3841</v>
      </c>
      <c r="F4922">
        <v>4.3071999999999999</v>
      </c>
      <c r="G4922">
        <v>485</v>
      </c>
      <c r="H4922" t="s">
        <v>398</v>
      </c>
      <c r="I4922" t="s">
        <v>157</v>
      </c>
      <c r="J4922" t="s">
        <v>398</v>
      </c>
      <c r="L4922" t="s">
        <v>26518</v>
      </c>
      <c r="M4922">
        <v>38</v>
      </c>
      <c r="P4922">
        <v>0</v>
      </c>
      <c r="Q4922">
        <v>0</v>
      </c>
      <c r="R4922">
        <v>0</v>
      </c>
      <c r="S4922">
        <v>0</v>
      </c>
      <c r="T4922">
        <v>0</v>
      </c>
      <c r="U4922" t="s">
        <v>26519</v>
      </c>
      <c r="V4922" t="s">
        <v>394</v>
      </c>
      <c r="W4922" t="s">
        <v>418</v>
      </c>
      <c r="X4922" t="s">
        <v>419</v>
      </c>
      <c r="Y4922">
        <v>0</v>
      </c>
      <c r="AC4922">
        <v>0.57577385703140038</v>
      </c>
    </row>
    <row r="4923" spans="1:29" x14ac:dyDescent="0.35">
      <c r="A4923" t="s">
        <v>8570</v>
      </c>
      <c r="B4923" t="s">
        <v>8571</v>
      </c>
      <c r="C4923">
        <v>6014</v>
      </c>
      <c r="D4923" t="s">
        <v>8545</v>
      </c>
      <c r="E4923">
        <v>13761</v>
      </c>
      <c r="F4923">
        <v>4.2435</v>
      </c>
      <c r="G4923">
        <v>620</v>
      </c>
      <c r="H4923" t="s">
        <v>557</v>
      </c>
      <c r="I4923" t="s">
        <v>157</v>
      </c>
      <c r="J4923" t="s">
        <v>557</v>
      </c>
      <c r="L4923" t="s">
        <v>8572</v>
      </c>
      <c r="M4923">
        <v>35</v>
      </c>
      <c r="P4923">
        <v>0</v>
      </c>
      <c r="Q4923">
        <v>0</v>
      </c>
      <c r="R4923">
        <v>0</v>
      </c>
      <c r="S4923">
        <v>0</v>
      </c>
      <c r="T4923">
        <v>1</v>
      </c>
      <c r="U4923" t="s">
        <v>8573</v>
      </c>
      <c r="V4923" t="s">
        <v>394</v>
      </c>
      <c r="W4923" t="s">
        <v>395</v>
      </c>
      <c r="X4923" t="s">
        <v>395</v>
      </c>
      <c r="Y4923">
        <v>0</v>
      </c>
      <c r="AC4923">
        <v>0.57591214679089175</v>
      </c>
    </row>
    <row r="4924" spans="1:29" x14ac:dyDescent="0.35">
      <c r="A4924" t="s">
        <v>10321</v>
      </c>
      <c r="B4924" t="s">
        <v>10322</v>
      </c>
      <c r="C4924">
        <v>6352</v>
      </c>
      <c r="D4924" t="s">
        <v>10247</v>
      </c>
      <c r="E4924">
        <v>14985</v>
      </c>
      <c r="F4924">
        <v>4.4865000000000004</v>
      </c>
      <c r="G4924">
        <v>37</v>
      </c>
      <c r="H4924" t="s">
        <v>10323</v>
      </c>
      <c r="I4924" t="s">
        <v>1002</v>
      </c>
      <c r="J4924" t="s">
        <v>10323</v>
      </c>
      <c r="L4924" t="s">
        <v>10251</v>
      </c>
      <c r="M4924">
        <v>35</v>
      </c>
      <c r="P4924">
        <v>0</v>
      </c>
      <c r="Q4924">
        <v>0</v>
      </c>
      <c r="R4924">
        <v>0</v>
      </c>
      <c r="S4924">
        <v>0</v>
      </c>
      <c r="T4924">
        <v>1</v>
      </c>
      <c r="U4924" t="s">
        <v>10252</v>
      </c>
      <c r="V4924" t="s">
        <v>394</v>
      </c>
      <c r="W4924" t="s">
        <v>395</v>
      </c>
      <c r="X4924" t="s">
        <v>395</v>
      </c>
      <c r="Y4924">
        <v>0</v>
      </c>
      <c r="AC4924">
        <v>0.57594250898032329</v>
      </c>
    </row>
    <row r="4925" spans="1:29" x14ac:dyDescent="0.35">
      <c r="A4925" t="s">
        <v>9315</v>
      </c>
      <c r="B4925" t="s">
        <v>9316</v>
      </c>
      <c r="C4925">
        <v>6183</v>
      </c>
      <c r="D4925" t="s">
        <v>9257</v>
      </c>
      <c r="E4925">
        <v>5474</v>
      </c>
      <c r="F4925">
        <v>4.0704000000000002</v>
      </c>
      <c r="G4925">
        <v>142</v>
      </c>
      <c r="H4925" t="s">
        <v>1608</v>
      </c>
      <c r="I4925" t="s">
        <v>38</v>
      </c>
      <c r="J4925" t="s">
        <v>1608</v>
      </c>
      <c r="L4925" t="s">
        <v>9317</v>
      </c>
      <c r="M4925">
        <v>32</v>
      </c>
      <c r="P4925">
        <v>0</v>
      </c>
      <c r="Q4925">
        <v>0</v>
      </c>
      <c r="R4925">
        <v>0</v>
      </c>
      <c r="S4925">
        <v>0</v>
      </c>
      <c r="T4925">
        <v>0</v>
      </c>
      <c r="U4925" t="s">
        <v>9318</v>
      </c>
      <c r="V4925" t="s">
        <v>32</v>
      </c>
      <c r="W4925" t="s">
        <v>41</v>
      </c>
      <c r="X4925" t="s">
        <v>59</v>
      </c>
      <c r="Y4925">
        <v>0</v>
      </c>
      <c r="AC4925">
        <v>0.5759635466105415</v>
      </c>
    </row>
    <row r="4926" spans="1:29" x14ac:dyDescent="0.35">
      <c r="A4926" t="s">
        <v>26087</v>
      </c>
      <c r="B4926" t="s">
        <v>26088</v>
      </c>
      <c r="C4926">
        <v>3902</v>
      </c>
      <c r="D4926" t="s">
        <v>25136</v>
      </c>
      <c r="E4926">
        <v>4770</v>
      </c>
      <c r="F4926">
        <v>2.1739000000000002</v>
      </c>
      <c r="G4926">
        <v>23</v>
      </c>
      <c r="M4926">
        <v>10</v>
      </c>
      <c r="O4926">
        <v>5</v>
      </c>
      <c r="P4926">
        <v>0</v>
      </c>
      <c r="Q4926">
        <v>0</v>
      </c>
      <c r="R4926">
        <v>0</v>
      </c>
      <c r="S4926">
        <v>1</v>
      </c>
      <c r="T4926">
        <v>1</v>
      </c>
      <c r="V4926" t="s">
        <v>306</v>
      </c>
      <c r="W4926" t="s">
        <v>823</v>
      </c>
      <c r="X4926" t="s">
        <v>855</v>
      </c>
      <c r="Y4926">
        <v>0</v>
      </c>
      <c r="AC4926">
        <v>0.5762794992514787</v>
      </c>
    </row>
    <row r="4927" spans="1:29" x14ac:dyDescent="0.35">
      <c r="A4927" t="s">
        <v>23954</v>
      </c>
      <c r="B4927" t="s">
        <v>23955</v>
      </c>
      <c r="C4927">
        <v>6252</v>
      </c>
      <c r="D4927" t="s">
        <v>23923</v>
      </c>
      <c r="E4927">
        <v>5708</v>
      </c>
      <c r="F4927">
        <v>3.3409</v>
      </c>
      <c r="G4927">
        <v>88</v>
      </c>
      <c r="H4927" t="s">
        <v>23939</v>
      </c>
      <c r="I4927" t="s">
        <v>38</v>
      </c>
      <c r="J4927" t="s">
        <v>23939</v>
      </c>
      <c r="L4927" t="s">
        <v>23924</v>
      </c>
      <c r="M4927">
        <v>26</v>
      </c>
      <c r="P4927">
        <v>0</v>
      </c>
      <c r="Q4927">
        <v>0</v>
      </c>
      <c r="R4927">
        <v>1</v>
      </c>
      <c r="S4927">
        <v>0</v>
      </c>
      <c r="T4927">
        <v>0</v>
      </c>
      <c r="U4927" t="s">
        <v>23948</v>
      </c>
      <c r="V4927" t="s">
        <v>32</v>
      </c>
      <c r="W4927" t="s">
        <v>41</v>
      </c>
      <c r="X4927" t="s">
        <v>59</v>
      </c>
      <c r="Y4927">
        <v>0</v>
      </c>
      <c r="AC4927">
        <v>0.57635252296358286</v>
      </c>
    </row>
    <row r="4928" spans="1:29" x14ac:dyDescent="0.35">
      <c r="A4928" t="s">
        <v>6517</v>
      </c>
      <c r="B4928" t="s">
        <v>6518</v>
      </c>
      <c r="C4928">
        <v>7095</v>
      </c>
      <c r="D4928" t="s">
        <v>6455</v>
      </c>
      <c r="E4928">
        <v>3536</v>
      </c>
      <c r="F4928">
        <v>4.75</v>
      </c>
      <c r="G4928">
        <v>4</v>
      </c>
      <c r="L4928" t="s">
        <v>6519</v>
      </c>
      <c r="M4928">
        <v>26</v>
      </c>
      <c r="P4928">
        <v>0</v>
      </c>
      <c r="Q4928">
        <v>0</v>
      </c>
      <c r="R4928">
        <v>1</v>
      </c>
      <c r="S4928">
        <v>0</v>
      </c>
      <c r="T4928">
        <v>1</v>
      </c>
      <c r="U4928" t="s">
        <v>6459</v>
      </c>
      <c r="V4928" t="s">
        <v>32</v>
      </c>
      <c r="W4928" t="s">
        <v>33</v>
      </c>
      <c r="X4928" t="s">
        <v>34</v>
      </c>
      <c r="Y4928">
        <v>0</v>
      </c>
      <c r="AC4928">
        <v>0.57651007155623057</v>
      </c>
    </row>
    <row r="4929" spans="1:29" x14ac:dyDescent="0.35">
      <c r="A4929" t="s">
        <v>20815</v>
      </c>
      <c r="B4929" t="s">
        <v>5225</v>
      </c>
      <c r="C4929">
        <v>3976</v>
      </c>
      <c r="D4929" t="s">
        <v>20665</v>
      </c>
      <c r="E4929">
        <v>59164</v>
      </c>
      <c r="F4929">
        <v>4.6264000000000003</v>
      </c>
      <c r="G4929">
        <v>910</v>
      </c>
      <c r="M4929">
        <v>7</v>
      </c>
      <c r="P4929">
        <v>0</v>
      </c>
      <c r="Q4929">
        <v>0</v>
      </c>
      <c r="R4929">
        <v>0</v>
      </c>
      <c r="S4929">
        <v>0</v>
      </c>
      <c r="T4929">
        <v>0</v>
      </c>
      <c r="V4929" t="s">
        <v>1292</v>
      </c>
      <c r="W4929" t="s">
        <v>1293</v>
      </c>
      <c r="X4929" t="s">
        <v>1423</v>
      </c>
      <c r="Y4929">
        <v>0</v>
      </c>
      <c r="AC4929">
        <v>0.57656447394146382</v>
      </c>
    </row>
    <row r="4930" spans="1:29" x14ac:dyDescent="0.35">
      <c r="A4930" t="s">
        <v>10665</v>
      </c>
      <c r="B4930" t="s">
        <v>10666</v>
      </c>
      <c r="C4930">
        <v>7037</v>
      </c>
      <c r="D4930" t="s">
        <v>10617</v>
      </c>
      <c r="E4930">
        <v>2375</v>
      </c>
      <c r="F4930">
        <v>2.2999999999999998</v>
      </c>
      <c r="G4930">
        <v>20</v>
      </c>
      <c r="I4930" t="s">
        <v>803</v>
      </c>
      <c r="J4930" t="s">
        <v>10667</v>
      </c>
      <c r="M4930">
        <v>169</v>
      </c>
      <c r="P4930">
        <v>0</v>
      </c>
      <c r="Q4930">
        <v>0</v>
      </c>
      <c r="R4930">
        <v>0</v>
      </c>
      <c r="S4930">
        <v>0</v>
      </c>
      <c r="T4930">
        <v>0</v>
      </c>
      <c r="V4930" t="s">
        <v>1292</v>
      </c>
      <c r="W4930" t="s">
        <v>1293</v>
      </c>
      <c r="X4930" t="s">
        <v>10668</v>
      </c>
      <c r="Y4930">
        <v>2</v>
      </c>
      <c r="Z4930">
        <v>169</v>
      </c>
      <c r="AA4930">
        <v>169</v>
      </c>
      <c r="AC4930">
        <v>0.57657135237743595</v>
      </c>
    </row>
    <row r="4931" spans="1:29" x14ac:dyDescent="0.35">
      <c r="A4931" t="s">
        <v>6103</v>
      </c>
      <c r="B4931" t="s">
        <v>6104</v>
      </c>
      <c r="C4931">
        <v>1254</v>
      </c>
      <c r="D4931" t="s">
        <v>5675</v>
      </c>
      <c r="E4931">
        <v>6099</v>
      </c>
      <c r="F4931">
        <v>4.4915000000000003</v>
      </c>
      <c r="G4931">
        <v>59</v>
      </c>
      <c r="H4931" t="s">
        <v>6105</v>
      </c>
      <c r="I4931" t="s">
        <v>803</v>
      </c>
      <c r="J4931" t="s">
        <v>6106</v>
      </c>
      <c r="K4931" t="s">
        <v>6107</v>
      </c>
      <c r="L4931" t="s">
        <v>5777</v>
      </c>
      <c r="M4931">
        <v>22</v>
      </c>
      <c r="P4931">
        <v>0</v>
      </c>
      <c r="Q4931">
        <v>0</v>
      </c>
      <c r="R4931">
        <v>0</v>
      </c>
      <c r="S4931">
        <v>0</v>
      </c>
      <c r="T4931">
        <v>0</v>
      </c>
      <c r="V4931" t="s">
        <v>306</v>
      </c>
      <c r="W4931" t="s">
        <v>823</v>
      </c>
      <c r="X4931" t="s">
        <v>1080</v>
      </c>
      <c r="Y4931">
        <v>0</v>
      </c>
      <c r="AC4931">
        <v>0.57709900220783106</v>
      </c>
    </row>
    <row r="4932" spans="1:29" x14ac:dyDescent="0.35">
      <c r="A4932" t="s">
        <v>22649</v>
      </c>
      <c r="B4932" t="s">
        <v>22650</v>
      </c>
      <c r="C4932">
        <v>3733</v>
      </c>
      <c r="D4932" t="s">
        <v>22513</v>
      </c>
      <c r="E4932">
        <v>2424</v>
      </c>
      <c r="F4932">
        <v>4.0999999999999996</v>
      </c>
      <c r="G4932">
        <v>10</v>
      </c>
      <c r="H4932" t="s">
        <v>37</v>
      </c>
      <c r="I4932" t="s">
        <v>157</v>
      </c>
      <c r="J4932" t="s">
        <v>37</v>
      </c>
      <c r="L4932" t="s">
        <v>22651</v>
      </c>
      <c r="M4932">
        <v>40</v>
      </c>
      <c r="P4932">
        <v>0</v>
      </c>
      <c r="Q4932">
        <v>0</v>
      </c>
      <c r="R4932">
        <v>1</v>
      </c>
      <c r="S4932">
        <v>0</v>
      </c>
      <c r="T4932">
        <v>0</v>
      </c>
      <c r="U4932" t="s">
        <v>22562</v>
      </c>
      <c r="V4932" t="s">
        <v>394</v>
      </c>
      <c r="W4932" t="s">
        <v>395</v>
      </c>
      <c r="X4932" t="s">
        <v>395</v>
      </c>
      <c r="Y4932">
        <v>0</v>
      </c>
      <c r="AC4932">
        <v>0.57723501712048197</v>
      </c>
    </row>
    <row r="4933" spans="1:29" x14ac:dyDescent="0.35">
      <c r="A4933" t="s">
        <v>12424</v>
      </c>
      <c r="B4933" t="s">
        <v>12425</v>
      </c>
      <c r="C4933">
        <v>6490</v>
      </c>
      <c r="D4933" t="s">
        <v>12385</v>
      </c>
      <c r="E4933">
        <v>37352</v>
      </c>
      <c r="F4933">
        <v>3.0186999999999999</v>
      </c>
      <c r="G4933">
        <v>267</v>
      </c>
      <c r="H4933" t="s">
        <v>11469</v>
      </c>
      <c r="I4933" t="s">
        <v>803</v>
      </c>
      <c r="J4933" t="s">
        <v>12426</v>
      </c>
      <c r="K4933" t="s">
        <v>12427</v>
      </c>
      <c r="L4933" t="s">
        <v>12428</v>
      </c>
      <c r="M4933">
        <v>26</v>
      </c>
      <c r="P4933">
        <v>0</v>
      </c>
      <c r="Q4933">
        <v>0</v>
      </c>
      <c r="R4933">
        <v>0</v>
      </c>
      <c r="S4933">
        <v>0</v>
      </c>
      <c r="T4933">
        <v>1</v>
      </c>
      <c r="U4933" t="s">
        <v>12429</v>
      </c>
      <c r="V4933" t="s">
        <v>306</v>
      </c>
      <c r="W4933" t="s">
        <v>307</v>
      </c>
      <c r="X4933" t="s">
        <v>1082</v>
      </c>
      <c r="Y4933">
        <v>5</v>
      </c>
      <c r="Z4933">
        <v>26</v>
      </c>
      <c r="AA4933">
        <v>26</v>
      </c>
      <c r="AC4933">
        <v>0.57731219002051182</v>
      </c>
    </row>
    <row r="4934" spans="1:29" x14ac:dyDescent="0.35">
      <c r="A4934" t="s">
        <v>22706</v>
      </c>
      <c r="B4934" t="s">
        <v>22707</v>
      </c>
      <c r="C4934">
        <v>6340</v>
      </c>
      <c r="D4934" t="s">
        <v>22658</v>
      </c>
      <c r="E4934">
        <v>467</v>
      </c>
      <c r="F4934">
        <v>3.25</v>
      </c>
      <c r="G4934">
        <v>4</v>
      </c>
      <c r="H4934" t="s">
        <v>22659</v>
      </c>
      <c r="I4934" t="s">
        <v>38</v>
      </c>
      <c r="J4934" t="s">
        <v>22683</v>
      </c>
      <c r="L4934" t="s">
        <v>22684</v>
      </c>
      <c r="M4934">
        <v>36</v>
      </c>
      <c r="P4934">
        <v>1</v>
      </c>
      <c r="Q4934">
        <v>0</v>
      </c>
      <c r="R4934">
        <v>1</v>
      </c>
      <c r="S4934">
        <v>0</v>
      </c>
      <c r="T4934">
        <v>0</v>
      </c>
      <c r="U4934" t="s">
        <v>22708</v>
      </c>
      <c r="V4934" t="s">
        <v>32</v>
      </c>
      <c r="W4934" t="s">
        <v>191</v>
      </c>
      <c r="X4934" t="s">
        <v>208</v>
      </c>
      <c r="Y4934">
        <v>0</v>
      </c>
      <c r="AC4934">
        <v>0.5773664386336147</v>
      </c>
    </row>
    <row r="4935" spans="1:29" x14ac:dyDescent="0.35">
      <c r="A4935" t="s">
        <v>4412</v>
      </c>
      <c r="B4935" t="s">
        <v>4413</v>
      </c>
      <c r="C4935">
        <v>3155</v>
      </c>
      <c r="D4935" t="s">
        <v>4395</v>
      </c>
      <c r="E4935">
        <v>17941</v>
      </c>
      <c r="F4935">
        <v>4.5467000000000004</v>
      </c>
      <c r="G4935">
        <v>75</v>
      </c>
      <c r="H4935" t="s">
        <v>4414</v>
      </c>
      <c r="I4935" t="s">
        <v>38</v>
      </c>
      <c r="J4935" t="s">
        <v>4415</v>
      </c>
      <c r="L4935" t="s">
        <v>4416</v>
      </c>
      <c r="M4935">
        <v>110</v>
      </c>
      <c r="P4935">
        <v>0</v>
      </c>
      <c r="Q4935">
        <v>0</v>
      </c>
      <c r="R4935">
        <v>0</v>
      </c>
      <c r="S4935">
        <v>0</v>
      </c>
      <c r="T4935">
        <v>0</v>
      </c>
      <c r="V4935" t="s">
        <v>32</v>
      </c>
      <c r="W4935" t="s">
        <v>41</v>
      </c>
      <c r="X4935" t="s">
        <v>42</v>
      </c>
      <c r="Y4935">
        <v>2</v>
      </c>
      <c r="Z4935">
        <v>136</v>
      </c>
      <c r="AA4935">
        <v>30</v>
      </c>
      <c r="AC4935">
        <v>0.57745868262196032</v>
      </c>
    </row>
    <row r="4936" spans="1:29" x14ac:dyDescent="0.35">
      <c r="A4936" t="s">
        <v>295</v>
      </c>
      <c r="B4936" t="s">
        <v>296</v>
      </c>
      <c r="C4936">
        <v>6321</v>
      </c>
      <c r="D4936" t="s">
        <v>218</v>
      </c>
      <c r="E4936">
        <v>0</v>
      </c>
      <c r="H4936" t="s">
        <v>294</v>
      </c>
      <c r="I4936" t="s">
        <v>157</v>
      </c>
      <c r="J4936" t="s">
        <v>294</v>
      </c>
      <c r="L4936" t="s">
        <v>242</v>
      </c>
      <c r="M4936">
        <v>12</v>
      </c>
      <c r="P4936">
        <v>0</v>
      </c>
      <c r="Q4936">
        <v>0</v>
      </c>
      <c r="R4936">
        <v>1</v>
      </c>
      <c r="S4936">
        <v>0</v>
      </c>
      <c r="T4936">
        <v>1</v>
      </c>
      <c r="U4936" t="s">
        <v>243</v>
      </c>
      <c r="V4936" t="s">
        <v>222</v>
      </c>
      <c r="W4936" t="s">
        <v>160</v>
      </c>
      <c r="Y4936">
        <v>0</v>
      </c>
      <c r="AC4936">
        <v>0.57750734132150394</v>
      </c>
    </row>
    <row r="4937" spans="1:29" x14ac:dyDescent="0.35">
      <c r="A4937" t="s">
        <v>8191</v>
      </c>
      <c r="B4937" t="s">
        <v>8192</v>
      </c>
      <c r="C4937">
        <v>6302</v>
      </c>
      <c r="D4937" t="s">
        <v>8148</v>
      </c>
      <c r="E4937">
        <v>4921</v>
      </c>
      <c r="F4937">
        <v>4.7020999999999997</v>
      </c>
      <c r="G4937">
        <v>47</v>
      </c>
      <c r="H4937" t="s">
        <v>8193</v>
      </c>
      <c r="I4937" t="s">
        <v>157</v>
      </c>
      <c r="J4937" t="s">
        <v>8193</v>
      </c>
      <c r="L4937" t="s">
        <v>8194</v>
      </c>
      <c r="M4937">
        <v>310</v>
      </c>
      <c r="P4937">
        <v>0</v>
      </c>
      <c r="Q4937">
        <v>0</v>
      </c>
      <c r="R4937">
        <v>0</v>
      </c>
      <c r="S4937">
        <v>0</v>
      </c>
      <c r="T4937">
        <v>0</v>
      </c>
      <c r="U4937" t="s">
        <v>8190</v>
      </c>
      <c r="V4937" t="s">
        <v>394</v>
      </c>
      <c r="W4937" t="s">
        <v>400</v>
      </c>
      <c r="X4937" t="s">
        <v>401</v>
      </c>
      <c r="Y4937">
        <v>0</v>
      </c>
      <c r="AC4937">
        <v>0.57751556932933756</v>
      </c>
    </row>
    <row r="4938" spans="1:29" x14ac:dyDescent="0.35">
      <c r="A4938" t="s">
        <v>26143</v>
      </c>
      <c r="B4938" t="s">
        <v>26144</v>
      </c>
      <c r="C4938">
        <v>3902</v>
      </c>
      <c r="D4938" t="s">
        <v>25136</v>
      </c>
      <c r="E4938">
        <v>14845</v>
      </c>
      <c r="F4938">
        <v>4.5861999999999998</v>
      </c>
      <c r="G4938">
        <v>29</v>
      </c>
      <c r="H4938" t="s">
        <v>26145</v>
      </c>
      <c r="I4938" t="s">
        <v>157</v>
      </c>
      <c r="J4938" t="s">
        <v>26145</v>
      </c>
      <c r="L4938" t="s">
        <v>26146</v>
      </c>
      <c r="M4938">
        <v>17</v>
      </c>
      <c r="P4938">
        <v>0</v>
      </c>
      <c r="Q4938">
        <v>0</v>
      </c>
      <c r="R4938">
        <v>0</v>
      </c>
      <c r="S4938">
        <v>0</v>
      </c>
      <c r="T4938">
        <v>1</v>
      </c>
      <c r="U4938" t="s">
        <v>26147</v>
      </c>
      <c r="V4938" t="s">
        <v>394</v>
      </c>
      <c r="W4938" t="s">
        <v>400</v>
      </c>
      <c r="X4938" t="s">
        <v>485</v>
      </c>
      <c r="Y4938">
        <v>0</v>
      </c>
      <c r="AC4938">
        <v>0.57759650732088597</v>
      </c>
    </row>
    <row r="4939" spans="1:29" x14ac:dyDescent="0.35">
      <c r="A4939" t="s">
        <v>27418</v>
      </c>
      <c r="B4939" t="s">
        <v>27419</v>
      </c>
      <c r="C4939">
        <v>6303</v>
      </c>
      <c r="D4939" t="s">
        <v>27420</v>
      </c>
      <c r="E4939">
        <v>6274</v>
      </c>
      <c r="F4939">
        <v>4.4459</v>
      </c>
      <c r="G4939">
        <v>148</v>
      </c>
      <c r="H4939" t="s">
        <v>186</v>
      </c>
      <c r="I4939" t="s">
        <v>157</v>
      </c>
      <c r="J4939" t="s">
        <v>186</v>
      </c>
      <c r="L4939" t="s">
        <v>27421</v>
      </c>
      <c r="M4939">
        <v>105</v>
      </c>
      <c r="P4939">
        <v>0</v>
      </c>
      <c r="Q4939">
        <v>0</v>
      </c>
      <c r="R4939">
        <v>1</v>
      </c>
      <c r="S4939">
        <v>0</v>
      </c>
      <c r="T4939">
        <v>0</v>
      </c>
      <c r="U4939" t="s">
        <v>27422</v>
      </c>
      <c r="V4939" t="s">
        <v>394</v>
      </c>
      <c r="W4939" t="s">
        <v>400</v>
      </c>
      <c r="X4939" t="s">
        <v>401</v>
      </c>
      <c r="Y4939">
        <v>0</v>
      </c>
      <c r="AC4939">
        <v>0.5776934114343949</v>
      </c>
    </row>
    <row r="4940" spans="1:29" x14ac:dyDescent="0.35">
      <c r="A4940" t="s">
        <v>10077</v>
      </c>
      <c r="B4940" t="s">
        <v>10078</v>
      </c>
      <c r="C4940">
        <v>6200</v>
      </c>
      <c r="D4940" t="s">
        <v>9905</v>
      </c>
      <c r="E4940">
        <v>71902</v>
      </c>
      <c r="F4940">
        <v>4.4585999999999997</v>
      </c>
      <c r="G4940">
        <v>266</v>
      </c>
      <c r="H4940" t="s">
        <v>2697</v>
      </c>
      <c r="I4940" t="s">
        <v>157</v>
      </c>
      <c r="J4940" t="s">
        <v>2697</v>
      </c>
      <c r="L4940" t="s">
        <v>10079</v>
      </c>
      <c r="M4940">
        <v>36</v>
      </c>
      <c r="P4940">
        <v>0</v>
      </c>
      <c r="Q4940">
        <v>0</v>
      </c>
      <c r="R4940">
        <v>0</v>
      </c>
      <c r="S4940">
        <v>0</v>
      </c>
      <c r="T4940">
        <v>0</v>
      </c>
      <c r="U4940" t="s">
        <v>10080</v>
      </c>
      <c r="V4940" t="s">
        <v>306</v>
      </c>
      <c r="W4940" t="s">
        <v>815</v>
      </c>
      <c r="X4940" t="s">
        <v>1605</v>
      </c>
      <c r="Y4940">
        <v>1</v>
      </c>
      <c r="Z4940">
        <v>20</v>
      </c>
      <c r="AA4940">
        <v>20</v>
      </c>
      <c r="AC4940">
        <v>0.57776531416626664</v>
      </c>
    </row>
    <row r="4941" spans="1:29" x14ac:dyDescent="0.35">
      <c r="A4941" t="s">
        <v>10412</v>
      </c>
      <c r="B4941" t="s">
        <v>10413</v>
      </c>
      <c r="C4941">
        <v>5972</v>
      </c>
      <c r="D4941" t="s">
        <v>10359</v>
      </c>
      <c r="E4941">
        <v>54167</v>
      </c>
      <c r="F4941">
        <v>4.3113999999999999</v>
      </c>
      <c r="G4941">
        <v>562</v>
      </c>
      <c r="H4941" t="s">
        <v>186</v>
      </c>
      <c r="I4941" t="s">
        <v>157</v>
      </c>
      <c r="J4941" t="s">
        <v>186</v>
      </c>
      <c r="L4941" t="s">
        <v>10414</v>
      </c>
      <c r="M4941">
        <v>44</v>
      </c>
      <c r="P4941">
        <v>0</v>
      </c>
      <c r="Q4941">
        <v>0</v>
      </c>
      <c r="R4941">
        <v>0</v>
      </c>
      <c r="S4941">
        <v>0</v>
      </c>
      <c r="T4941">
        <v>0</v>
      </c>
      <c r="U4941" t="s">
        <v>10415</v>
      </c>
      <c r="V4941" t="s">
        <v>394</v>
      </c>
      <c r="W4941" t="s">
        <v>395</v>
      </c>
      <c r="X4941" t="s">
        <v>2290</v>
      </c>
      <c r="Y4941">
        <v>0</v>
      </c>
      <c r="AC4941">
        <v>0.57789180707265564</v>
      </c>
    </row>
    <row r="4942" spans="1:29" x14ac:dyDescent="0.35">
      <c r="A4942" t="s">
        <v>7726</v>
      </c>
      <c r="B4942" t="s">
        <v>7727</v>
      </c>
      <c r="C4942">
        <v>1073</v>
      </c>
      <c r="D4942" t="s">
        <v>7503</v>
      </c>
      <c r="E4942">
        <v>26362</v>
      </c>
      <c r="F4942">
        <v>3.9817999999999998</v>
      </c>
      <c r="G4942">
        <v>55</v>
      </c>
      <c r="H4942" t="s">
        <v>163</v>
      </c>
      <c r="I4942" t="s">
        <v>157</v>
      </c>
      <c r="J4942" t="s">
        <v>163</v>
      </c>
      <c r="L4942" t="s">
        <v>7728</v>
      </c>
      <c r="M4942">
        <v>75</v>
      </c>
      <c r="P4942">
        <v>0</v>
      </c>
      <c r="Q4942">
        <v>0</v>
      </c>
      <c r="R4942">
        <v>0</v>
      </c>
      <c r="S4942">
        <v>0</v>
      </c>
      <c r="T4942">
        <v>0</v>
      </c>
      <c r="V4942" t="s">
        <v>32</v>
      </c>
      <c r="W4942" t="s">
        <v>41</v>
      </c>
      <c r="X4942" t="s">
        <v>4358</v>
      </c>
      <c r="Y4942">
        <v>0</v>
      </c>
      <c r="AC4942">
        <v>0.5779636185875987</v>
      </c>
    </row>
    <row r="4943" spans="1:29" x14ac:dyDescent="0.35">
      <c r="A4943" t="s">
        <v>9853</v>
      </c>
      <c r="B4943" t="s">
        <v>9854</v>
      </c>
      <c r="C4943">
        <v>6362</v>
      </c>
      <c r="D4943" t="s">
        <v>9848</v>
      </c>
      <c r="E4943">
        <v>6744</v>
      </c>
      <c r="F4943">
        <v>4.5185000000000004</v>
      </c>
      <c r="G4943">
        <v>54</v>
      </c>
      <c r="H4943" t="s">
        <v>9855</v>
      </c>
      <c r="I4943" t="s">
        <v>803</v>
      </c>
      <c r="J4943" t="s">
        <v>9856</v>
      </c>
      <c r="K4943" t="s">
        <v>9453</v>
      </c>
      <c r="L4943" t="s">
        <v>9857</v>
      </c>
      <c r="M4943">
        <v>39</v>
      </c>
      <c r="P4943">
        <v>0</v>
      </c>
      <c r="Q4943">
        <v>0</v>
      </c>
      <c r="R4943">
        <v>0</v>
      </c>
      <c r="S4943">
        <v>0</v>
      </c>
      <c r="T4943">
        <v>1</v>
      </c>
      <c r="U4943" t="s">
        <v>9858</v>
      </c>
      <c r="V4943" t="s">
        <v>306</v>
      </c>
      <c r="W4943" t="s">
        <v>815</v>
      </c>
      <c r="X4943" t="s">
        <v>1155</v>
      </c>
      <c r="Y4943">
        <v>13</v>
      </c>
      <c r="Z4943">
        <v>39</v>
      </c>
      <c r="AA4943">
        <v>39</v>
      </c>
      <c r="AC4943">
        <v>0.57797546492259644</v>
      </c>
    </row>
    <row r="4944" spans="1:29" x14ac:dyDescent="0.35">
      <c r="A4944" t="s">
        <v>28022</v>
      </c>
      <c r="B4944" t="s">
        <v>28023</v>
      </c>
      <c r="C4944">
        <v>8020</v>
      </c>
      <c r="D4944" t="s">
        <v>28024</v>
      </c>
      <c r="E4944">
        <v>7622</v>
      </c>
      <c r="F4944">
        <v>4.1176000000000004</v>
      </c>
      <c r="G4944">
        <v>51</v>
      </c>
      <c r="H4944" t="s">
        <v>6727</v>
      </c>
      <c r="I4944" t="s">
        <v>157</v>
      </c>
      <c r="J4944" t="s">
        <v>6727</v>
      </c>
      <c r="L4944" t="s">
        <v>28025</v>
      </c>
      <c r="M4944">
        <v>31</v>
      </c>
      <c r="P4944">
        <v>1</v>
      </c>
      <c r="Q4944">
        <v>0</v>
      </c>
      <c r="R4944">
        <v>1</v>
      </c>
      <c r="S4944">
        <v>0</v>
      </c>
      <c r="T4944">
        <v>0</v>
      </c>
      <c r="U4944" t="s">
        <v>28026</v>
      </c>
      <c r="V4944" t="s">
        <v>222</v>
      </c>
      <c r="W4944" t="s">
        <v>223</v>
      </c>
      <c r="X4944" t="s">
        <v>271</v>
      </c>
      <c r="Y4944">
        <v>0</v>
      </c>
      <c r="AC4944">
        <v>0.5780717463468249</v>
      </c>
    </row>
    <row r="4945" spans="1:29" x14ac:dyDescent="0.35">
      <c r="A4945" t="s">
        <v>8656</v>
      </c>
      <c r="B4945" t="s">
        <v>8657</v>
      </c>
      <c r="C4945">
        <v>6014</v>
      </c>
      <c r="D4945" t="s">
        <v>8545</v>
      </c>
      <c r="E4945">
        <v>0</v>
      </c>
      <c r="F4945">
        <v>3.6311</v>
      </c>
      <c r="G4945">
        <v>122</v>
      </c>
      <c r="H4945" t="s">
        <v>8581</v>
      </c>
      <c r="I4945" t="s">
        <v>1158</v>
      </c>
      <c r="J4945" t="s">
        <v>8658</v>
      </c>
      <c r="L4945" t="s">
        <v>8659</v>
      </c>
      <c r="M4945">
        <v>20</v>
      </c>
      <c r="P4945">
        <v>0</v>
      </c>
      <c r="Q4945">
        <v>0</v>
      </c>
      <c r="R4945">
        <v>0</v>
      </c>
      <c r="S4945">
        <v>0</v>
      </c>
      <c r="T4945">
        <v>1</v>
      </c>
      <c r="V4945" t="s">
        <v>394</v>
      </c>
      <c r="W4945" t="s">
        <v>400</v>
      </c>
      <c r="X4945" t="s">
        <v>401</v>
      </c>
      <c r="Y4945">
        <v>0</v>
      </c>
      <c r="AC4945">
        <v>0.57838306149406116</v>
      </c>
    </row>
    <row r="4946" spans="1:29" x14ac:dyDescent="0.35">
      <c r="A4946" t="s">
        <v>25927</v>
      </c>
      <c r="B4946" t="s">
        <v>25928</v>
      </c>
      <c r="C4946">
        <v>3902</v>
      </c>
      <c r="D4946" t="s">
        <v>25136</v>
      </c>
      <c r="E4946">
        <v>9132</v>
      </c>
      <c r="F4946">
        <v>3.6</v>
      </c>
      <c r="G4946">
        <v>5</v>
      </c>
      <c r="M4946">
        <v>25</v>
      </c>
      <c r="N4946">
        <v>80</v>
      </c>
      <c r="O4946">
        <v>12</v>
      </c>
      <c r="P4946">
        <v>1</v>
      </c>
      <c r="Q4946">
        <v>0</v>
      </c>
      <c r="R4946">
        <v>0</v>
      </c>
      <c r="S4946">
        <v>1</v>
      </c>
      <c r="T4946">
        <v>1</v>
      </c>
      <c r="U4946" t="s">
        <v>4960</v>
      </c>
      <c r="V4946" t="s">
        <v>306</v>
      </c>
      <c r="W4946" t="s">
        <v>1138</v>
      </c>
      <c r="X4946" t="s">
        <v>2247</v>
      </c>
      <c r="Y4946">
        <v>0</v>
      </c>
      <c r="AC4946">
        <v>0.57857616003103562</v>
      </c>
    </row>
    <row r="4947" spans="1:29" x14ac:dyDescent="0.35">
      <c r="A4947" t="s">
        <v>4726</v>
      </c>
      <c r="B4947" t="s">
        <v>4727</v>
      </c>
      <c r="C4947">
        <v>6502</v>
      </c>
      <c r="D4947" t="s">
        <v>4662</v>
      </c>
      <c r="E4947">
        <v>1386</v>
      </c>
      <c r="F4947">
        <v>4.6071</v>
      </c>
      <c r="G4947">
        <v>84</v>
      </c>
      <c r="H4947" t="s">
        <v>4728</v>
      </c>
      <c r="I4947" t="s">
        <v>157</v>
      </c>
      <c r="J4947" t="s">
        <v>4728</v>
      </c>
      <c r="L4947" t="s">
        <v>4729</v>
      </c>
      <c r="M4947">
        <v>20</v>
      </c>
      <c r="P4947">
        <v>0</v>
      </c>
      <c r="Q4947">
        <v>1</v>
      </c>
      <c r="R4947">
        <v>0</v>
      </c>
      <c r="S4947">
        <v>0</v>
      </c>
      <c r="T4947">
        <v>0</v>
      </c>
      <c r="U4947" t="s">
        <v>4730</v>
      </c>
      <c r="V4947" t="s">
        <v>222</v>
      </c>
      <c r="W4947" t="s">
        <v>244</v>
      </c>
      <c r="X4947" t="s">
        <v>245</v>
      </c>
      <c r="Y4947">
        <v>0</v>
      </c>
      <c r="AC4947">
        <v>0.57863646866340634</v>
      </c>
    </row>
    <row r="4948" spans="1:29" x14ac:dyDescent="0.35">
      <c r="A4948" t="s">
        <v>28158</v>
      </c>
      <c r="B4948" t="s">
        <v>28159</v>
      </c>
      <c r="C4948">
        <v>6073</v>
      </c>
      <c r="D4948" t="s">
        <v>28072</v>
      </c>
      <c r="E4948">
        <v>9837</v>
      </c>
      <c r="F4948">
        <v>4.2</v>
      </c>
      <c r="G4948">
        <v>25</v>
      </c>
      <c r="L4948" t="s">
        <v>28160</v>
      </c>
      <c r="M4948">
        <v>95</v>
      </c>
      <c r="N4948">
        <v>163</v>
      </c>
      <c r="P4948">
        <v>0</v>
      </c>
      <c r="Q4948">
        <v>0</v>
      </c>
      <c r="R4948">
        <v>0</v>
      </c>
      <c r="S4948">
        <v>0</v>
      </c>
      <c r="T4948">
        <v>0</v>
      </c>
      <c r="V4948" t="s">
        <v>394</v>
      </c>
      <c r="W4948" t="s">
        <v>33</v>
      </c>
      <c r="Y4948">
        <v>0</v>
      </c>
      <c r="AC4948">
        <v>0.57879649769910391</v>
      </c>
    </row>
    <row r="4949" spans="1:29" x14ac:dyDescent="0.35">
      <c r="A4949" t="s">
        <v>8354</v>
      </c>
      <c r="B4949" t="s">
        <v>8355</v>
      </c>
      <c r="C4949">
        <v>4372</v>
      </c>
      <c r="D4949" t="s">
        <v>8306</v>
      </c>
      <c r="E4949">
        <v>4790</v>
      </c>
      <c r="F4949">
        <v>4.2211999999999996</v>
      </c>
      <c r="G4949">
        <v>104</v>
      </c>
      <c r="H4949" t="s">
        <v>8356</v>
      </c>
      <c r="I4949" t="s">
        <v>157</v>
      </c>
      <c r="J4949" t="s">
        <v>8356</v>
      </c>
      <c r="L4949" t="s">
        <v>8357</v>
      </c>
      <c r="M4949">
        <v>36</v>
      </c>
      <c r="P4949">
        <v>0</v>
      </c>
      <c r="Q4949">
        <v>0</v>
      </c>
      <c r="R4949">
        <v>0</v>
      </c>
      <c r="S4949">
        <v>0</v>
      </c>
      <c r="T4949">
        <v>0</v>
      </c>
      <c r="U4949" t="s">
        <v>8358</v>
      </c>
      <c r="V4949" t="s">
        <v>394</v>
      </c>
      <c r="W4949" t="s">
        <v>428</v>
      </c>
      <c r="X4949" t="s">
        <v>429</v>
      </c>
      <c r="Y4949">
        <v>0</v>
      </c>
      <c r="AC4949">
        <v>0.57891078396385731</v>
      </c>
    </row>
    <row r="4950" spans="1:29" x14ac:dyDescent="0.35">
      <c r="A4950" t="s">
        <v>20517</v>
      </c>
      <c r="B4950" t="s">
        <v>20518</v>
      </c>
      <c r="C4950">
        <v>4164</v>
      </c>
      <c r="D4950" t="s">
        <v>20394</v>
      </c>
      <c r="E4950">
        <v>23093</v>
      </c>
      <c r="F4950">
        <v>4.0686999999999998</v>
      </c>
      <c r="G4950">
        <v>291</v>
      </c>
      <c r="H4950" t="s">
        <v>478</v>
      </c>
      <c r="I4950" t="s">
        <v>157</v>
      </c>
      <c r="J4950" t="s">
        <v>478</v>
      </c>
      <c r="L4950" t="s">
        <v>20519</v>
      </c>
      <c r="M4950">
        <v>67</v>
      </c>
      <c r="P4950">
        <v>0</v>
      </c>
      <c r="Q4950">
        <v>0</v>
      </c>
      <c r="R4950">
        <v>0</v>
      </c>
      <c r="S4950">
        <v>0</v>
      </c>
      <c r="T4950">
        <v>0</v>
      </c>
      <c r="U4950" t="s">
        <v>20520</v>
      </c>
      <c r="V4950" t="s">
        <v>394</v>
      </c>
      <c r="W4950" t="s">
        <v>405</v>
      </c>
      <c r="X4950" t="s">
        <v>406</v>
      </c>
      <c r="Y4950">
        <v>0</v>
      </c>
      <c r="AC4950">
        <v>0.57898202633040907</v>
      </c>
    </row>
    <row r="4951" spans="1:29" x14ac:dyDescent="0.35">
      <c r="A4951" t="s">
        <v>25579</v>
      </c>
      <c r="B4951" t="s">
        <v>25580</v>
      </c>
      <c r="C4951">
        <v>3902</v>
      </c>
      <c r="D4951" t="s">
        <v>25136</v>
      </c>
      <c r="E4951">
        <v>54075</v>
      </c>
      <c r="F4951">
        <v>4.5647000000000002</v>
      </c>
      <c r="G4951">
        <v>425</v>
      </c>
      <c r="H4951" t="s">
        <v>557</v>
      </c>
      <c r="I4951" t="s">
        <v>157</v>
      </c>
      <c r="J4951" t="s">
        <v>557</v>
      </c>
      <c r="L4951" t="s">
        <v>25581</v>
      </c>
      <c r="M4951">
        <v>18</v>
      </c>
      <c r="P4951">
        <v>0</v>
      </c>
      <c r="Q4951">
        <v>0</v>
      </c>
      <c r="R4951">
        <v>0</v>
      </c>
      <c r="S4951">
        <v>0</v>
      </c>
      <c r="T4951">
        <v>1</v>
      </c>
      <c r="U4951" t="s">
        <v>25582</v>
      </c>
      <c r="V4951" t="s">
        <v>394</v>
      </c>
      <c r="W4951" t="s">
        <v>395</v>
      </c>
      <c r="X4951" t="s">
        <v>395</v>
      </c>
      <c r="Y4951">
        <v>0</v>
      </c>
      <c r="AC4951">
        <v>0.57899236596478576</v>
      </c>
    </row>
    <row r="4952" spans="1:29" x14ac:dyDescent="0.35">
      <c r="A4952" t="s">
        <v>29781</v>
      </c>
      <c r="B4952" t="s">
        <v>29782</v>
      </c>
      <c r="C4952">
        <v>6234</v>
      </c>
      <c r="D4952" t="s">
        <v>29603</v>
      </c>
      <c r="E4952">
        <v>27717</v>
      </c>
      <c r="F4952">
        <v>4.3186999999999998</v>
      </c>
      <c r="G4952">
        <v>91</v>
      </c>
      <c r="H4952" t="s">
        <v>17464</v>
      </c>
      <c r="I4952" t="s">
        <v>157</v>
      </c>
      <c r="J4952" t="s">
        <v>17464</v>
      </c>
      <c r="L4952" t="s">
        <v>29783</v>
      </c>
      <c r="M4952">
        <v>6.4</v>
      </c>
      <c r="P4952">
        <v>0</v>
      </c>
      <c r="Q4952">
        <v>0</v>
      </c>
      <c r="R4952">
        <v>0</v>
      </c>
      <c r="S4952">
        <v>0</v>
      </c>
      <c r="T4952">
        <v>0</v>
      </c>
      <c r="U4952" t="s">
        <v>29784</v>
      </c>
      <c r="V4952" t="s">
        <v>394</v>
      </c>
      <c r="W4952" t="s">
        <v>400</v>
      </c>
      <c r="X4952" t="s">
        <v>401</v>
      </c>
      <c r="Y4952">
        <v>0</v>
      </c>
      <c r="AC4952">
        <v>0.5794322258536535</v>
      </c>
    </row>
    <row r="4953" spans="1:29" x14ac:dyDescent="0.35">
      <c r="A4953" t="s">
        <v>12006</v>
      </c>
      <c r="B4953" t="s">
        <v>12007</v>
      </c>
      <c r="C4953">
        <v>1063</v>
      </c>
      <c r="D4953" t="s">
        <v>11860</v>
      </c>
      <c r="E4953">
        <v>8774</v>
      </c>
      <c r="F4953">
        <v>4.0507</v>
      </c>
      <c r="G4953">
        <v>671</v>
      </c>
      <c r="H4953" t="s">
        <v>3988</v>
      </c>
      <c r="I4953" t="s">
        <v>38</v>
      </c>
      <c r="J4953" t="s">
        <v>12008</v>
      </c>
      <c r="L4953" t="s">
        <v>12009</v>
      </c>
      <c r="M4953">
        <v>123</v>
      </c>
      <c r="P4953">
        <v>0</v>
      </c>
      <c r="Q4953">
        <v>0</v>
      </c>
      <c r="R4953">
        <v>0</v>
      </c>
      <c r="S4953">
        <v>0</v>
      </c>
      <c r="T4953">
        <v>0</v>
      </c>
      <c r="U4953" t="s">
        <v>3999</v>
      </c>
      <c r="V4953" t="s">
        <v>32</v>
      </c>
      <c r="W4953" t="s">
        <v>41</v>
      </c>
      <c r="X4953" t="s">
        <v>42</v>
      </c>
      <c r="Y4953">
        <v>3</v>
      </c>
      <c r="Z4953">
        <v>155</v>
      </c>
      <c r="AA4953">
        <v>38</v>
      </c>
      <c r="AC4953">
        <v>0.57963299395508028</v>
      </c>
    </row>
    <row r="4954" spans="1:29" x14ac:dyDescent="0.35">
      <c r="A4954" t="s">
        <v>11924</v>
      </c>
      <c r="B4954" t="s">
        <v>11925</v>
      </c>
      <c r="C4954">
        <v>1063</v>
      </c>
      <c r="D4954" t="s">
        <v>11860</v>
      </c>
      <c r="E4954">
        <v>28871</v>
      </c>
      <c r="F4954">
        <v>4.1447000000000003</v>
      </c>
      <c r="G4954">
        <v>159</v>
      </c>
      <c r="H4954" t="s">
        <v>3720</v>
      </c>
      <c r="I4954" t="s">
        <v>803</v>
      </c>
      <c r="J4954" t="s">
        <v>11926</v>
      </c>
      <c r="M4954">
        <v>45</v>
      </c>
      <c r="P4954">
        <v>0</v>
      </c>
      <c r="Q4954">
        <v>0</v>
      </c>
      <c r="R4954">
        <v>0</v>
      </c>
      <c r="S4954">
        <v>0</v>
      </c>
      <c r="T4954">
        <v>0</v>
      </c>
      <c r="U4954" t="s">
        <v>11927</v>
      </c>
      <c r="V4954" t="s">
        <v>306</v>
      </c>
      <c r="W4954" t="s">
        <v>307</v>
      </c>
      <c r="X4954" t="s">
        <v>308</v>
      </c>
      <c r="Y4954">
        <v>3</v>
      </c>
      <c r="Z4954">
        <v>45</v>
      </c>
      <c r="AA4954">
        <v>45</v>
      </c>
      <c r="AC4954">
        <v>0.5796764616967055</v>
      </c>
    </row>
    <row r="4955" spans="1:29" x14ac:dyDescent="0.35">
      <c r="A4955" t="s">
        <v>30049</v>
      </c>
      <c r="B4955" t="s">
        <v>30050</v>
      </c>
      <c r="C4955">
        <v>5869</v>
      </c>
      <c r="D4955" t="s">
        <v>29945</v>
      </c>
      <c r="E4955">
        <v>22624</v>
      </c>
      <c r="F4955">
        <v>4.5054999999999996</v>
      </c>
      <c r="G4955">
        <v>1187</v>
      </c>
      <c r="H4955" t="s">
        <v>30051</v>
      </c>
      <c r="I4955" t="s">
        <v>803</v>
      </c>
      <c r="J4955" t="s">
        <v>30052</v>
      </c>
      <c r="K4955" t="s">
        <v>1306</v>
      </c>
      <c r="L4955" t="s">
        <v>30053</v>
      </c>
      <c r="M4955">
        <v>62</v>
      </c>
      <c r="P4955">
        <v>0</v>
      </c>
      <c r="Q4955">
        <v>0</v>
      </c>
      <c r="R4955">
        <v>0</v>
      </c>
      <c r="S4955">
        <v>0</v>
      </c>
      <c r="T4955">
        <v>0</v>
      </c>
      <c r="U4955" t="s">
        <v>30054</v>
      </c>
      <c r="V4955" t="s">
        <v>306</v>
      </c>
      <c r="W4955" t="s">
        <v>823</v>
      </c>
      <c r="X4955" t="s">
        <v>1392</v>
      </c>
      <c r="Y4955">
        <v>0</v>
      </c>
      <c r="AC4955">
        <v>0.57997646375701783</v>
      </c>
    </row>
    <row r="4956" spans="1:29" x14ac:dyDescent="0.35">
      <c r="A4956" t="s">
        <v>27950</v>
      </c>
      <c r="B4956" t="s">
        <v>27951</v>
      </c>
      <c r="C4956">
        <v>6307</v>
      </c>
      <c r="D4956" t="s">
        <v>27866</v>
      </c>
      <c r="E4956">
        <v>352</v>
      </c>
      <c r="L4956" t="s">
        <v>27952</v>
      </c>
      <c r="M4956">
        <v>95</v>
      </c>
      <c r="N4956">
        <v>122</v>
      </c>
      <c r="P4956">
        <v>1</v>
      </c>
      <c r="Q4956">
        <v>1</v>
      </c>
      <c r="R4956">
        <v>0</v>
      </c>
      <c r="S4956">
        <v>0</v>
      </c>
      <c r="T4956">
        <v>0</v>
      </c>
      <c r="U4956" t="s">
        <v>27953</v>
      </c>
      <c r="V4956" t="s">
        <v>394</v>
      </c>
      <c r="W4956" t="s">
        <v>33</v>
      </c>
      <c r="Y4956">
        <v>0</v>
      </c>
      <c r="AC4956">
        <v>0.57998294197732148</v>
      </c>
    </row>
    <row r="4957" spans="1:29" x14ac:dyDescent="0.35">
      <c r="A4957" t="s">
        <v>25804</v>
      </c>
      <c r="B4957" t="s">
        <v>25805</v>
      </c>
      <c r="C4957">
        <v>3902</v>
      </c>
      <c r="D4957" t="s">
        <v>25136</v>
      </c>
      <c r="E4957">
        <v>13119</v>
      </c>
      <c r="F4957">
        <v>4.1227999999999998</v>
      </c>
      <c r="G4957">
        <v>57</v>
      </c>
      <c r="H4957" t="s">
        <v>163</v>
      </c>
      <c r="I4957" t="s">
        <v>89</v>
      </c>
      <c r="J4957" t="s">
        <v>1495</v>
      </c>
      <c r="L4957" t="s">
        <v>25806</v>
      </c>
      <c r="M4957">
        <v>6</v>
      </c>
      <c r="P4957">
        <v>0</v>
      </c>
      <c r="Q4957">
        <v>0</v>
      </c>
      <c r="R4957">
        <v>0</v>
      </c>
      <c r="S4957">
        <v>0</v>
      </c>
      <c r="T4957">
        <v>1</v>
      </c>
      <c r="U4957" t="s">
        <v>25807</v>
      </c>
      <c r="V4957" t="s">
        <v>93</v>
      </c>
      <c r="W4957" t="s">
        <v>94</v>
      </c>
      <c r="X4957" t="s">
        <v>499</v>
      </c>
      <c r="Y4957">
        <v>2</v>
      </c>
      <c r="Z4957">
        <v>6</v>
      </c>
      <c r="AA4957">
        <v>6</v>
      </c>
      <c r="AC4957">
        <v>0.58001848682028401</v>
      </c>
    </row>
    <row r="4958" spans="1:29" x14ac:dyDescent="0.35">
      <c r="A4958" t="s">
        <v>17728</v>
      </c>
      <c r="B4958" t="s">
        <v>17729</v>
      </c>
      <c r="C4958">
        <v>5809</v>
      </c>
      <c r="D4958" t="s">
        <v>17573</v>
      </c>
      <c r="E4958">
        <v>21572</v>
      </c>
      <c r="F4958">
        <v>4.1326000000000001</v>
      </c>
      <c r="G4958">
        <v>739</v>
      </c>
      <c r="H4958" t="s">
        <v>17574</v>
      </c>
      <c r="I4958" t="s">
        <v>803</v>
      </c>
      <c r="J4958" t="s">
        <v>17730</v>
      </c>
      <c r="K4958" t="s">
        <v>17731</v>
      </c>
      <c r="M4958">
        <v>43</v>
      </c>
      <c r="P4958">
        <v>0</v>
      </c>
      <c r="Q4958">
        <v>0</v>
      </c>
      <c r="R4958">
        <v>0</v>
      </c>
      <c r="S4958">
        <v>1</v>
      </c>
      <c r="T4958">
        <v>0</v>
      </c>
      <c r="U4958" t="s">
        <v>17732</v>
      </c>
      <c r="V4958" t="s">
        <v>306</v>
      </c>
      <c r="W4958" t="s">
        <v>815</v>
      </c>
      <c r="X4958" t="s">
        <v>832</v>
      </c>
      <c r="Y4958">
        <v>2</v>
      </c>
      <c r="Z4958">
        <v>43</v>
      </c>
      <c r="AA4958">
        <v>43</v>
      </c>
      <c r="AC4958">
        <v>0.58008305433754226</v>
      </c>
    </row>
    <row r="4959" spans="1:29" x14ac:dyDescent="0.35">
      <c r="A4959" t="s">
        <v>25242</v>
      </c>
      <c r="B4959" t="s">
        <v>25243</v>
      </c>
      <c r="C4959">
        <v>3902</v>
      </c>
      <c r="D4959" t="s">
        <v>25136</v>
      </c>
      <c r="E4959">
        <v>107684</v>
      </c>
      <c r="F4959">
        <v>4.2877000000000001</v>
      </c>
      <c r="G4959">
        <v>2273</v>
      </c>
      <c r="H4959" t="s">
        <v>5467</v>
      </c>
      <c r="I4959" t="s">
        <v>803</v>
      </c>
      <c r="J4959" t="s">
        <v>5001</v>
      </c>
      <c r="K4959" t="s">
        <v>25244</v>
      </c>
      <c r="L4959" t="s">
        <v>25245</v>
      </c>
      <c r="M4959">
        <v>20</v>
      </c>
      <c r="P4959">
        <v>0</v>
      </c>
      <c r="Q4959">
        <v>0</v>
      </c>
      <c r="R4959">
        <v>0</v>
      </c>
      <c r="S4959">
        <v>0</v>
      </c>
      <c r="T4959">
        <v>1</v>
      </c>
      <c r="V4959" t="s">
        <v>306</v>
      </c>
      <c r="W4959" t="s">
        <v>815</v>
      </c>
      <c r="X4959" t="s">
        <v>1155</v>
      </c>
      <c r="Y4959">
        <v>4</v>
      </c>
      <c r="Z4959">
        <v>20</v>
      </c>
      <c r="AA4959">
        <v>20</v>
      </c>
      <c r="AC4959">
        <v>0.58011308644468829</v>
      </c>
    </row>
    <row r="4960" spans="1:29" x14ac:dyDescent="0.35">
      <c r="A4960" t="s">
        <v>11219</v>
      </c>
      <c r="B4960" t="s">
        <v>11220</v>
      </c>
      <c r="C4960">
        <v>1133</v>
      </c>
      <c r="D4960" t="s">
        <v>11167</v>
      </c>
      <c r="E4960">
        <v>19418</v>
      </c>
      <c r="F4960">
        <v>4.3345000000000002</v>
      </c>
      <c r="G4960">
        <v>586</v>
      </c>
      <c r="H4960" t="s">
        <v>186</v>
      </c>
      <c r="I4960" t="s">
        <v>38</v>
      </c>
      <c r="J4960" t="s">
        <v>311</v>
      </c>
      <c r="L4960" t="s">
        <v>11221</v>
      </c>
      <c r="M4960">
        <v>110</v>
      </c>
      <c r="P4960">
        <v>0</v>
      </c>
      <c r="Q4960">
        <v>0</v>
      </c>
      <c r="R4960">
        <v>1</v>
      </c>
      <c r="S4960">
        <v>0</v>
      </c>
      <c r="T4960">
        <v>0</v>
      </c>
      <c r="U4960" t="s">
        <v>342</v>
      </c>
      <c r="V4960" t="s">
        <v>32</v>
      </c>
      <c r="W4960" t="s">
        <v>41</v>
      </c>
      <c r="X4960" t="s">
        <v>42</v>
      </c>
      <c r="Y4960">
        <v>2</v>
      </c>
      <c r="Z4960">
        <v>131</v>
      </c>
      <c r="AA4960">
        <v>40</v>
      </c>
      <c r="AC4960">
        <v>0.58028843292277776</v>
      </c>
    </row>
    <row r="4961" spans="1:29" x14ac:dyDescent="0.35">
      <c r="A4961" t="s">
        <v>19467</v>
      </c>
      <c r="B4961" t="s">
        <v>19468</v>
      </c>
      <c r="C4961">
        <v>6287</v>
      </c>
      <c r="D4961" t="s">
        <v>19398</v>
      </c>
      <c r="E4961">
        <v>16452</v>
      </c>
      <c r="F4961">
        <v>4.8</v>
      </c>
      <c r="G4961">
        <v>75</v>
      </c>
      <c r="L4961" t="s">
        <v>19469</v>
      </c>
      <c r="M4961">
        <v>58</v>
      </c>
      <c r="P4961">
        <v>0</v>
      </c>
      <c r="Q4961">
        <v>0</v>
      </c>
      <c r="R4961">
        <v>0</v>
      </c>
      <c r="S4961">
        <v>0</v>
      </c>
      <c r="T4961">
        <v>1</v>
      </c>
      <c r="U4961" t="s">
        <v>19401</v>
      </c>
      <c r="V4961" t="s">
        <v>306</v>
      </c>
      <c r="W4961" t="s">
        <v>823</v>
      </c>
      <c r="X4961" t="s">
        <v>1091</v>
      </c>
      <c r="Y4961">
        <v>0</v>
      </c>
      <c r="AC4961">
        <v>0.58059647092142941</v>
      </c>
    </row>
    <row r="4962" spans="1:29" x14ac:dyDescent="0.35">
      <c r="A4962" t="s">
        <v>32072</v>
      </c>
      <c r="B4962" t="s">
        <v>32073</v>
      </c>
      <c r="C4962">
        <v>6245</v>
      </c>
      <c r="D4962" t="s">
        <v>31969</v>
      </c>
      <c r="E4962">
        <v>3325</v>
      </c>
      <c r="F4962">
        <v>4.6970000000000001</v>
      </c>
      <c r="G4962">
        <v>33</v>
      </c>
      <c r="H4962" t="s">
        <v>3932</v>
      </c>
      <c r="I4962" t="s">
        <v>38</v>
      </c>
      <c r="J4962" t="s">
        <v>3932</v>
      </c>
      <c r="L4962" t="s">
        <v>32020</v>
      </c>
      <c r="M4962">
        <v>12</v>
      </c>
      <c r="P4962">
        <v>0</v>
      </c>
      <c r="Q4962">
        <v>0</v>
      </c>
      <c r="R4962">
        <v>1</v>
      </c>
      <c r="S4962">
        <v>0</v>
      </c>
      <c r="T4962">
        <v>0</v>
      </c>
      <c r="U4962" t="s">
        <v>32021</v>
      </c>
      <c r="V4962" t="s">
        <v>160</v>
      </c>
      <c r="W4962" t="s">
        <v>32</v>
      </c>
      <c r="Y4962">
        <v>0</v>
      </c>
      <c r="AC4962">
        <v>0.58081216538690961</v>
      </c>
    </row>
    <row r="4963" spans="1:29" x14ac:dyDescent="0.35">
      <c r="A4963" t="s">
        <v>25134</v>
      </c>
      <c r="B4963" t="s">
        <v>25135</v>
      </c>
      <c r="C4963">
        <v>3902</v>
      </c>
      <c r="D4963" t="s">
        <v>25136</v>
      </c>
      <c r="E4963">
        <v>1029051</v>
      </c>
      <c r="F4963">
        <v>4.3201000000000001</v>
      </c>
      <c r="G4963">
        <v>11111</v>
      </c>
      <c r="H4963" t="s">
        <v>25137</v>
      </c>
      <c r="I4963" t="s">
        <v>803</v>
      </c>
      <c r="J4963" t="s">
        <v>25138</v>
      </c>
      <c r="K4963" t="s">
        <v>25139</v>
      </c>
      <c r="L4963" t="s">
        <v>25140</v>
      </c>
      <c r="M4963">
        <v>15</v>
      </c>
      <c r="P4963">
        <v>0</v>
      </c>
      <c r="Q4963">
        <v>0</v>
      </c>
      <c r="R4963">
        <v>0</v>
      </c>
      <c r="S4963">
        <v>0</v>
      </c>
      <c r="T4963">
        <v>1</v>
      </c>
      <c r="U4963" t="s">
        <v>25141</v>
      </c>
      <c r="V4963" t="s">
        <v>306</v>
      </c>
      <c r="W4963" t="s">
        <v>307</v>
      </c>
      <c r="X4963" t="s">
        <v>1087</v>
      </c>
      <c r="Y4963">
        <v>73</v>
      </c>
      <c r="Z4963">
        <v>15</v>
      </c>
      <c r="AA4963">
        <v>15</v>
      </c>
      <c r="AC4963">
        <v>0.58093116326097283</v>
      </c>
    </row>
    <row r="4964" spans="1:29" x14ac:dyDescent="0.35">
      <c r="A4964" t="s">
        <v>30152</v>
      </c>
      <c r="B4964" t="s">
        <v>30153</v>
      </c>
      <c r="C4964">
        <v>5869</v>
      </c>
      <c r="D4964" t="s">
        <v>29945</v>
      </c>
      <c r="E4964">
        <v>7598</v>
      </c>
      <c r="F4964">
        <v>4.6818</v>
      </c>
      <c r="G4964">
        <v>22</v>
      </c>
      <c r="H4964" t="s">
        <v>29951</v>
      </c>
      <c r="I4964" t="s">
        <v>803</v>
      </c>
      <c r="J4964" t="s">
        <v>30154</v>
      </c>
      <c r="K4964" t="s">
        <v>30155</v>
      </c>
      <c r="L4964" t="s">
        <v>30156</v>
      </c>
      <c r="M4964">
        <v>58</v>
      </c>
      <c r="P4964">
        <v>1</v>
      </c>
      <c r="Q4964">
        <v>0</v>
      </c>
      <c r="R4964">
        <v>0</v>
      </c>
      <c r="S4964">
        <v>0</v>
      </c>
      <c r="T4964">
        <v>1</v>
      </c>
      <c r="U4964" t="s">
        <v>1599</v>
      </c>
      <c r="V4964" t="s">
        <v>306</v>
      </c>
      <c r="W4964" t="s">
        <v>307</v>
      </c>
      <c r="X4964" t="s">
        <v>1087</v>
      </c>
      <c r="Y4964">
        <v>1</v>
      </c>
      <c r="Z4964">
        <v>58</v>
      </c>
      <c r="AA4964">
        <v>58</v>
      </c>
      <c r="AC4964">
        <v>0.58095454933142321</v>
      </c>
    </row>
    <row r="4965" spans="1:29" x14ac:dyDescent="0.35">
      <c r="A4965" t="s">
        <v>4886</v>
      </c>
      <c r="B4965" t="s">
        <v>4887</v>
      </c>
      <c r="C4965">
        <v>1065</v>
      </c>
      <c r="D4965" t="s">
        <v>4754</v>
      </c>
      <c r="E4965">
        <v>2052</v>
      </c>
      <c r="L4965" t="s">
        <v>4772</v>
      </c>
      <c r="M4965">
        <v>180</v>
      </c>
      <c r="P4965">
        <v>1</v>
      </c>
      <c r="Q4965">
        <v>0</v>
      </c>
      <c r="R4965">
        <v>0</v>
      </c>
      <c r="S4965">
        <v>0</v>
      </c>
      <c r="T4965">
        <v>0</v>
      </c>
      <c r="V4965" t="s">
        <v>32</v>
      </c>
      <c r="W4965" t="s">
        <v>33</v>
      </c>
      <c r="X4965" t="s">
        <v>34</v>
      </c>
      <c r="Y4965">
        <v>0</v>
      </c>
      <c r="AC4965">
        <v>0.5809596716677774</v>
      </c>
    </row>
    <row r="4966" spans="1:29" x14ac:dyDescent="0.35">
      <c r="A4966" t="s">
        <v>31701</v>
      </c>
      <c r="B4966" t="s">
        <v>31702</v>
      </c>
      <c r="C4966">
        <v>5979</v>
      </c>
      <c r="D4966" t="s">
        <v>31685</v>
      </c>
      <c r="E4966">
        <v>23272</v>
      </c>
      <c r="F4966">
        <v>4.6875999999999998</v>
      </c>
      <c r="G4966">
        <v>525</v>
      </c>
      <c r="H4966" t="s">
        <v>15719</v>
      </c>
      <c r="I4966" t="s">
        <v>38</v>
      </c>
      <c r="J4966" t="s">
        <v>15719</v>
      </c>
      <c r="L4966" t="s">
        <v>31703</v>
      </c>
      <c r="M4966">
        <v>128</v>
      </c>
      <c r="P4966">
        <v>0</v>
      </c>
      <c r="Q4966">
        <v>0</v>
      </c>
      <c r="R4966">
        <v>0</v>
      </c>
      <c r="S4966">
        <v>0</v>
      </c>
      <c r="T4966">
        <v>0</v>
      </c>
      <c r="V4966" t="s">
        <v>32</v>
      </c>
      <c r="W4966" t="s">
        <v>172</v>
      </c>
      <c r="X4966" t="s">
        <v>173</v>
      </c>
      <c r="Y4966">
        <v>1</v>
      </c>
      <c r="Z4966">
        <v>112</v>
      </c>
      <c r="AA4966">
        <v>112</v>
      </c>
      <c r="AC4966">
        <v>0.58100523953097816</v>
      </c>
    </row>
    <row r="4967" spans="1:29" x14ac:dyDescent="0.35">
      <c r="A4967" t="s">
        <v>26353</v>
      </c>
      <c r="B4967" t="s">
        <v>26354</v>
      </c>
      <c r="C4967">
        <v>3902</v>
      </c>
      <c r="D4967" t="s">
        <v>25136</v>
      </c>
      <c r="E4967">
        <v>0</v>
      </c>
      <c r="F4967">
        <v>4.8571</v>
      </c>
      <c r="G4967">
        <v>7</v>
      </c>
      <c r="I4967" t="s">
        <v>1158</v>
      </c>
      <c r="J4967" t="s">
        <v>26355</v>
      </c>
      <c r="M4967">
        <v>50</v>
      </c>
      <c r="P4967">
        <v>0</v>
      </c>
      <c r="Q4967">
        <v>0</v>
      </c>
      <c r="R4967">
        <v>0</v>
      </c>
      <c r="S4967">
        <v>0</v>
      </c>
      <c r="T4967">
        <v>0</v>
      </c>
      <c r="V4967" t="s">
        <v>26356</v>
      </c>
      <c r="Y4967">
        <v>8</v>
      </c>
      <c r="Z4967">
        <v>250</v>
      </c>
      <c r="AA4967">
        <v>10</v>
      </c>
      <c r="AC4967">
        <v>0.58111181221995334</v>
      </c>
    </row>
    <row r="4968" spans="1:29" x14ac:dyDescent="0.35">
      <c r="A4968" t="s">
        <v>21520</v>
      </c>
      <c r="B4968" t="s">
        <v>21521</v>
      </c>
      <c r="C4968">
        <v>7025</v>
      </c>
      <c r="D4968" t="s">
        <v>21247</v>
      </c>
      <c r="E4968">
        <v>501</v>
      </c>
      <c r="F4968">
        <v>5</v>
      </c>
      <c r="G4968">
        <v>1</v>
      </c>
      <c r="H4968" t="s">
        <v>21522</v>
      </c>
      <c r="I4968" t="s">
        <v>38</v>
      </c>
      <c r="J4968" t="s">
        <v>21522</v>
      </c>
      <c r="M4968">
        <v>28</v>
      </c>
      <c r="P4968">
        <v>1</v>
      </c>
      <c r="Q4968">
        <v>0</v>
      </c>
      <c r="R4968">
        <v>0</v>
      </c>
      <c r="S4968">
        <v>0</v>
      </c>
      <c r="T4968">
        <v>0</v>
      </c>
      <c r="U4968" t="s">
        <v>21411</v>
      </c>
      <c r="V4968" t="s">
        <v>32</v>
      </c>
      <c r="W4968" t="s">
        <v>191</v>
      </c>
      <c r="X4968" t="s">
        <v>192</v>
      </c>
      <c r="Y4968">
        <v>0</v>
      </c>
      <c r="AC4968">
        <v>0.5812488342747516</v>
      </c>
    </row>
    <row r="4969" spans="1:29" x14ac:dyDescent="0.35">
      <c r="A4969" t="s">
        <v>15698</v>
      </c>
      <c r="B4969" t="s">
        <v>15699</v>
      </c>
      <c r="C4969">
        <v>6745</v>
      </c>
      <c r="D4969" t="s">
        <v>15615</v>
      </c>
      <c r="E4969">
        <v>8240</v>
      </c>
      <c r="F4969">
        <v>4.0252999999999997</v>
      </c>
      <c r="G4969">
        <v>158</v>
      </c>
      <c r="H4969" t="s">
        <v>15616</v>
      </c>
      <c r="I4969" t="s">
        <v>38</v>
      </c>
      <c r="J4969" t="s">
        <v>15616</v>
      </c>
      <c r="L4969" t="s">
        <v>15700</v>
      </c>
      <c r="M4969">
        <v>125</v>
      </c>
      <c r="P4969">
        <v>0</v>
      </c>
      <c r="Q4969">
        <v>0</v>
      </c>
      <c r="R4969">
        <v>1</v>
      </c>
      <c r="S4969">
        <v>0</v>
      </c>
      <c r="T4969">
        <v>1</v>
      </c>
      <c r="V4969" t="s">
        <v>32</v>
      </c>
      <c r="W4969" t="s">
        <v>41</v>
      </c>
      <c r="X4969" t="s">
        <v>42</v>
      </c>
      <c r="Y4969">
        <v>0</v>
      </c>
      <c r="AC4969">
        <v>0.5813663799547365</v>
      </c>
    </row>
    <row r="4970" spans="1:29" x14ac:dyDescent="0.35">
      <c r="A4970" t="s">
        <v>16896</v>
      </c>
      <c r="B4970" t="s">
        <v>16897</v>
      </c>
      <c r="C4970">
        <v>5905</v>
      </c>
      <c r="D4970" t="s">
        <v>16739</v>
      </c>
      <c r="E4970">
        <v>2031</v>
      </c>
      <c r="F4970">
        <v>4.2206000000000001</v>
      </c>
      <c r="G4970">
        <v>748</v>
      </c>
      <c r="H4970" t="s">
        <v>105</v>
      </c>
      <c r="L4970" t="s">
        <v>16898</v>
      </c>
      <c r="M4970">
        <v>34</v>
      </c>
      <c r="P4970">
        <v>0</v>
      </c>
      <c r="Q4970">
        <v>1</v>
      </c>
      <c r="R4970">
        <v>0</v>
      </c>
      <c r="S4970">
        <v>0</v>
      </c>
      <c r="T4970">
        <v>0</v>
      </c>
      <c r="U4970" t="s">
        <v>16899</v>
      </c>
      <c r="V4970" t="s">
        <v>306</v>
      </c>
      <c r="W4970" t="s">
        <v>815</v>
      </c>
      <c r="X4970" t="s">
        <v>1605</v>
      </c>
      <c r="Y4970">
        <v>0</v>
      </c>
      <c r="AC4970">
        <v>0.58137590985909826</v>
      </c>
    </row>
    <row r="4971" spans="1:29" x14ac:dyDescent="0.35">
      <c r="A4971" t="s">
        <v>14118</v>
      </c>
      <c r="B4971" t="s">
        <v>14119</v>
      </c>
      <c r="C4971">
        <v>6295</v>
      </c>
      <c r="D4971" t="s">
        <v>14091</v>
      </c>
      <c r="E4971">
        <v>3131</v>
      </c>
      <c r="F4971">
        <v>4.5347</v>
      </c>
      <c r="G4971">
        <v>101</v>
      </c>
      <c r="H4971" t="s">
        <v>478</v>
      </c>
      <c r="I4971" t="s">
        <v>157</v>
      </c>
      <c r="J4971" t="s">
        <v>478</v>
      </c>
      <c r="L4971" t="s">
        <v>14120</v>
      </c>
      <c r="M4971">
        <v>18</v>
      </c>
      <c r="P4971">
        <v>0</v>
      </c>
      <c r="Q4971">
        <v>0</v>
      </c>
      <c r="R4971">
        <v>0</v>
      </c>
      <c r="S4971">
        <v>0</v>
      </c>
      <c r="T4971">
        <v>1</v>
      </c>
      <c r="U4971" t="s">
        <v>14121</v>
      </c>
      <c r="V4971" t="s">
        <v>394</v>
      </c>
      <c r="W4971" t="s">
        <v>400</v>
      </c>
      <c r="X4971" t="s">
        <v>401</v>
      </c>
      <c r="Y4971">
        <v>0</v>
      </c>
      <c r="AC4971">
        <v>0.58140864975923612</v>
      </c>
    </row>
    <row r="4972" spans="1:29" x14ac:dyDescent="0.35">
      <c r="A4972" t="s">
        <v>16126</v>
      </c>
      <c r="B4972" t="s">
        <v>16127</v>
      </c>
      <c r="C4972">
        <v>6218</v>
      </c>
      <c r="D4972" t="s">
        <v>16112</v>
      </c>
      <c r="E4972">
        <v>70802</v>
      </c>
      <c r="F4972">
        <v>3.9994000000000001</v>
      </c>
      <c r="G4972">
        <v>1668</v>
      </c>
      <c r="H4972" t="s">
        <v>16123</v>
      </c>
      <c r="I4972" t="s">
        <v>157</v>
      </c>
      <c r="J4972" t="s">
        <v>16123</v>
      </c>
      <c r="L4972" t="s">
        <v>16124</v>
      </c>
      <c r="M4972">
        <v>36</v>
      </c>
      <c r="P4972">
        <v>0</v>
      </c>
      <c r="Q4972">
        <v>0</v>
      </c>
      <c r="R4972">
        <v>0</v>
      </c>
      <c r="S4972">
        <v>0</v>
      </c>
      <c r="T4972">
        <v>0</v>
      </c>
      <c r="U4972" t="s">
        <v>16125</v>
      </c>
      <c r="V4972" t="s">
        <v>160</v>
      </c>
      <c r="W4972" t="s">
        <v>394</v>
      </c>
      <c r="Y4972">
        <v>0</v>
      </c>
      <c r="AC4972">
        <v>0.58147009135097738</v>
      </c>
    </row>
    <row r="4973" spans="1:29" x14ac:dyDescent="0.35">
      <c r="A4973" t="s">
        <v>26511</v>
      </c>
      <c r="B4973" t="s">
        <v>26512</v>
      </c>
      <c r="C4973">
        <v>5337</v>
      </c>
      <c r="D4973" t="s">
        <v>26428</v>
      </c>
      <c r="E4973">
        <v>81341</v>
      </c>
      <c r="F4973">
        <v>4.4219999999999997</v>
      </c>
      <c r="G4973">
        <v>500</v>
      </c>
      <c r="H4973" t="s">
        <v>26513</v>
      </c>
      <c r="I4973" t="s">
        <v>157</v>
      </c>
      <c r="J4973" t="s">
        <v>26513</v>
      </c>
      <c r="L4973" t="s">
        <v>26514</v>
      </c>
      <c r="M4973">
        <v>70</v>
      </c>
      <c r="P4973">
        <v>0</v>
      </c>
      <c r="Q4973">
        <v>0</v>
      </c>
      <c r="R4973">
        <v>0</v>
      </c>
      <c r="S4973">
        <v>0</v>
      </c>
      <c r="T4973">
        <v>0</v>
      </c>
      <c r="U4973" t="s">
        <v>26515</v>
      </c>
      <c r="V4973" t="s">
        <v>394</v>
      </c>
      <c r="W4973" t="s">
        <v>405</v>
      </c>
      <c r="X4973" t="s">
        <v>2048</v>
      </c>
      <c r="Y4973">
        <v>1</v>
      </c>
      <c r="Z4973">
        <v>20</v>
      </c>
      <c r="AA4973">
        <v>20</v>
      </c>
      <c r="AC4973">
        <v>0.58167782723111672</v>
      </c>
    </row>
    <row r="4974" spans="1:29" x14ac:dyDescent="0.35">
      <c r="A4974" t="s">
        <v>1511</v>
      </c>
      <c r="B4974" t="s">
        <v>1512</v>
      </c>
      <c r="C4974">
        <v>5746</v>
      </c>
      <c r="D4974" t="s">
        <v>1063</v>
      </c>
      <c r="E4974">
        <v>0</v>
      </c>
      <c r="I4974" t="s">
        <v>1158</v>
      </c>
      <c r="J4974" t="s">
        <v>1513</v>
      </c>
      <c r="M4974">
        <v>12</v>
      </c>
      <c r="P4974">
        <v>0</v>
      </c>
      <c r="Q4974">
        <v>0</v>
      </c>
      <c r="R4974">
        <v>0</v>
      </c>
      <c r="S4974">
        <v>0</v>
      </c>
      <c r="T4974">
        <v>1</v>
      </c>
      <c r="U4974" t="s">
        <v>1161</v>
      </c>
      <c r="V4974" t="s">
        <v>306</v>
      </c>
      <c r="W4974" t="s">
        <v>823</v>
      </c>
      <c r="X4974" t="s">
        <v>1162</v>
      </c>
      <c r="Y4974">
        <v>1</v>
      </c>
      <c r="Z4974">
        <v>12</v>
      </c>
      <c r="AA4974">
        <v>12</v>
      </c>
      <c r="AC4974">
        <v>0.58170618710598776</v>
      </c>
    </row>
    <row r="4975" spans="1:29" x14ac:dyDescent="0.35">
      <c r="A4975" t="s">
        <v>10002</v>
      </c>
      <c r="B4975" t="s">
        <v>10003</v>
      </c>
      <c r="C4975">
        <v>6200</v>
      </c>
      <c r="D4975" t="s">
        <v>9905</v>
      </c>
      <c r="E4975">
        <v>161689</v>
      </c>
      <c r="F4975">
        <v>3.8327</v>
      </c>
      <c r="G4975">
        <v>819</v>
      </c>
      <c r="H4975" t="s">
        <v>1562</v>
      </c>
      <c r="I4975" t="s">
        <v>803</v>
      </c>
      <c r="J4975" t="s">
        <v>10004</v>
      </c>
      <c r="K4975" t="s">
        <v>10005</v>
      </c>
      <c r="L4975" t="s">
        <v>10006</v>
      </c>
      <c r="M4975">
        <v>59</v>
      </c>
      <c r="O4975">
        <v>29.5</v>
      </c>
      <c r="P4975">
        <v>1</v>
      </c>
      <c r="Q4975">
        <v>0</v>
      </c>
      <c r="R4975">
        <v>0</v>
      </c>
      <c r="S4975">
        <v>0</v>
      </c>
      <c r="T4975">
        <v>0</v>
      </c>
      <c r="V4975" t="s">
        <v>93</v>
      </c>
      <c r="W4975" t="s">
        <v>94</v>
      </c>
      <c r="X4975" t="s">
        <v>95</v>
      </c>
      <c r="Y4975">
        <v>0</v>
      </c>
      <c r="AC4975">
        <v>0.58175648079134656</v>
      </c>
    </row>
    <row r="4976" spans="1:29" x14ac:dyDescent="0.35">
      <c r="A4976" t="s">
        <v>22464</v>
      </c>
      <c r="B4976" t="s">
        <v>22465</v>
      </c>
      <c r="C4976">
        <v>6346</v>
      </c>
      <c r="D4976" t="s">
        <v>22187</v>
      </c>
      <c r="E4976">
        <v>2486</v>
      </c>
      <c r="F4976">
        <v>3.4375</v>
      </c>
      <c r="G4976">
        <v>16</v>
      </c>
      <c r="H4976" t="s">
        <v>22311</v>
      </c>
      <c r="I4976" t="s">
        <v>157</v>
      </c>
      <c r="J4976" t="s">
        <v>22311</v>
      </c>
      <c r="L4976" t="s">
        <v>22466</v>
      </c>
      <c r="M4976">
        <v>39</v>
      </c>
      <c r="P4976">
        <v>0</v>
      </c>
      <c r="Q4976">
        <v>0</v>
      </c>
      <c r="R4976">
        <v>1</v>
      </c>
      <c r="S4976">
        <v>0</v>
      </c>
      <c r="T4976">
        <v>0</v>
      </c>
      <c r="U4976" t="s">
        <v>22467</v>
      </c>
      <c r="V4976" t="s">
        <v>222</v>
      </c>
      <c r="W4976" t="s">
        <v>223</v>
      </c>
      <c r="X4976" t="s">
        <v>265</v>
      </c>
      <c r="Y4976">
        <v>0</v>
      </c>
      <c r="AC4976">
        <v>0.58178536964725891</v>
      </c>
    </row>
    <row r="4977" spans="1:29" x14ac:dyDescent="0.35">
      <c r="A4977" t="s">
        <v>11474</v>
      </c>
      <c r="B4977" t="s">
        <v>11475</v>
      </c>
      <c r="C4977">
        <v>6751</v>
      </c>
      <c r="D4977" t="s">
        <v>11394</v>
      </c>
      <c r="E4977">
        <v>9939</v>
      </c>
      <c r="F4977">
        <v>3.2353000000000001</v>
      </c>
      <c r="G4977">
        <v>17</v>
      </c>
      <c r="H4977" t="s">
        <v>11476</v>
      </c>
      <c r="I4977" t="s">
        <v>803</v>
      </c>
      <c r="J4977" t="s">
        <v>11477</v>
      </c>
      <c r="K4977" t="s">
        <v>11478</v>
      </c>
      <c r="L4977" t="s">
        <v>11479</v>
      </c>
      <c r="M4977">
        <v>16</v>
      </c>
      <c r="P4977">
        <v>0</v>
      </c>
      <c r="Q4977">
        <v>1</v>
      </c>
      <c r="R4977">
        <v>0</v>
      </c>
      <c r="S4977">
        <v>0</v>
      </c>
      <c r="T4977">
        <v>1</v>
      </c>
      <c r="U4977" t="s">
        <v>11480</v>
      </c>
      <c r="V4977" t="s">
        <v>306</v>
      </c>
      <c r="W4977" t="s">
        <v>823</v>
      </c>
      <c r="X4977" t="s">
        <v>1392</v>
      </c>
      <c r="Y4977">
        <v>9</v>
      </c>
      <c r="Z4977">
        <v>16</v>
      </c>
      <c r="AA4977">
        <v>16</v>
      </c>
      <c r="AC4977">
        <v>0.58209418008735292</v>
      </c>
    </row>
    <row r="4978" spans="1:29" x14ac:dyDescent="0.35">
      <c r="A4978" t="s">
        <v>16292</v>
      </c>
      <c r="B4978" t="s">
        <v>16293</v>
      </c>
      <c r="C4978">
        <v>6218</v>
      </c>
      <c r="D4978" t="s">
        <v>16112</v>
      </c>
      <c r="E4978">
        <v>6424</v>
      </c>
      <c r="F4978">
        <v>4.3333000000000004</v>
      </c>
      <c r="G4978">
        <v>45</v>
      </c>
      <c r="H4978" t="s">
        <v>3015</v>
      </c>
      <c r="I4978" t="s">
        <v>157</v>
      </c>
      <c r="J4978" t="s">
        <v>3015</v>
      </c>
      <c r="L4978" t="s">
        <v>16294</v>
      </c>
      <c r="M4978">
        <v>27</v>
      </c>
      <c r="P4978">
        <v>0</v>
      </c>
      <c r="Q4978">
        <v>0</v>
      </c>
      <c r="R4978">
        <v>0</v>
      </c>
      <c r="S4978">
        <v>1</v>
      </c>
      <c r="T4978">
        <v>0</v>
      </c>
      <c r="U4978" t="s">
        <v>2025</v>
      </c>
      <c r="V4978" t="s">
        <v>222</v>
      </c>
      <c r="W4978" t="s">
        <v>244</v>
      </c>
      <c r="X4978" t="s">
        <v>280</v>
      </c>
      <c r="Y4978">
        <v>0</v>
      </c>
      <c r="AC4978">
        <v>0.58213827881040037</v>
      </c>
    </row>
    <row r="4979" spans="1:29" x14ac:dyDescent="0.35">
      <c r="A4979" t="s">
        <v>26766</v>
      </c>
      <c r="B4979" t="s">
        <v>26767</v>
      </c>
      <c r="C4979">
        <v>5338</v>
      </c>
      <c r="D4979" t="s">
        <v>26711</v>
      </c>
      <c r="E4979">
        <v>3328</v>
      </c>
      <c r="F4979">
        <v>4.4443999999999999</v>
      </c>
      <c r="G4979">
        <v>81</v>
      </c>
      <c r="H4979" t="s">
        <v>3731</v>
      </c>
      <c r="I4979" t="s">
        <v>157</v>
      </c>
      <c r="J4979" t="s">
        <v>3731</v>
      </c>
      <c r="L4979" t="s">
        <v>26768</v>
      </c>
      <c r="M4979">
        <v>42</v>
      </c>
      <c r="P4979">
        <v>0</v>
      </c>
      <c r="Q4979">
        <v>0</v>
      </c>
      <c r="R4979">
        <v>0</v>
      </c>
      <c r="S4979">
        <v>0</v>
      </c>
      <c r="T4979">
        <v>1</v>
      </c>
      <c r="U4979" t="s">
        <v>26769</v>
      </c>
      <c r="V4979" t="s">
        <v>222</v>
      </c>
      <c r="W4979" t="s">
        <v>223</v>
      </c>
      <c r="X4979" t="s">
        <v>700</v>
      </c>
      <c r="Y4979">
        <v>0</v>
      </c>
      <c r="AC4979">
        <v>0.58226896141047724</v>
      </c>
    </row>
    <row r="4980" spans="1:29" x14ac:dyDescent="0.35">
      <c r="A4980" t="s">
        <v>17094</v>
      </c>
      <c r="B4980" t="s">
        <v>17095</v>
      </c>
      <c r="C4980">
        <v>6201</v>
      </c>
      <c r="D4980" t="s">
        <v>16997</v>
      </c>
      <c r="E4980">
        <v>8179</v>
      </c>
      <c r="F4980">
        <v>4.2609000000000004</v>
      </c>
      <c r="G4980">
        <v>23</v>
      </c>
      <c r="H4980" t="s">
        <v>17096</v>
      </c>
      <c r="I4980" t="s">
        <v>157</v>
      </c>
      <c r="J4980" t="s">
        <v>17096</v>
      </c>
      <c r="L4980" t="s">
        <v>17097</v>
      </c>
      <c r="M4980">
        <v>190</v>
      </c>
      <c r="P4980">
        <v>0</v>
      </c>
      <c r="Q4980">
        <v>0</v>
      </c>
      <c r="R4980">
        <v>0</v>
      </c>
      <c r="S4980">
        <v>0</v>
      </c>
      <c r="T4980">
        <v>0</v>
      </c>
      <c r="V4980" t="s">
        <v>394</v>
      </c>
      <c r="W4980" t="s">
        <v>474</v>
      </c>
      <c r="X4980" t="s">
        <v>5276</v>
      </c>
      <c r="Y4980">
        <v>0</v>
      </c>
      <c r="AC4980">
        <v>0.58234687582494482</v>
      </c>
    </row>
    <row r="4981" spans="1:29" x14ac:dyDescent="0.35">
      <c r="A4981" t="s">
        <v>27192</v>
      </c>
      <c r="B4981" t="s">
        <v>27193</v>
      </c>
      <c r="C4981">
        <v>6130</v>
      </c>
      <c r="D4981" t="s">
        <v>19562</v>
      </c>
      <c r="E4981">
        <v>9116</v>
      </c>
      <c r="F4981">
        <v>3.8094999999999999</v>
      </c>
      <c r="G4981">
        <v>21</v>
      </c>
      <c r="H4981" t="s">
        <v>37</v>
      </c>
      <c r="I4981" t="s">
        <v>157</v>
      </c>
      <c r="J4981" t="s">
        <v>37</v>
      </c>
      <c r="M4981">
        <v>32</v>
      </c>
      <c r="P4981">
        <v>0</v>
      </c>
      <c r="Q4981">
        <v>0</v>
      </c>
      <c r="R4981">
        <v>0</v>
      </c>
      <c r="S4981">
        <v>1</v>
      </c>
      <c r="T4981">
        <v>0</v>
      </c>
      <c r="V4981" t="s">
        <v>32</v>
      </c>
      <c r="W4981" t="s">
        <v>41</v>
      </c>
      <c r="X4981" t="s">
        <v>4358</v>
      </c>
      <c r="Y4981">
        <v>0</v>
      </c>
      <c r="AC4981">
        <v>0.58235446949232372</v>
      </c>
    </row>
    <row r="4982" spans="1:29" x14ac:dyDescent="0.35">
      <c r="A4982" t="s">
        <v>2191</v>
      </c>
      <c r="B4982" t="s">
        <v>2192</v>
      </c>
      <c r="C4982">
        <v>5938</v>
      </c>
      <c r="D4982" t="s">
        <v>2170</v>
      </c>
      <c r="E4982">
        <v>97664</v>
      </c>
      <c r="F4982">
        <v>4.4908999999999999</v>
      </c>
      <c r="G4982">
        <v>220</v>
      </c>
      <c r="M4982">
        <v>18</v>
      </c>
      <c r="P4982">
        <v>0</v>
      </c>
      <c r="Q4982">
        <v>0</v>
      </c>
      <c r="R4982">
        <v>0</v>
      </c>
      <c r="S4982">
        <v>0</v>
      </c>
      <c r="T4982">
        <v>0</v>
      </c>
      <c r="V4982" t="s">
        <v>306</v>
      </c>
      <c r="W4982" t="s">
        <v>1138</v>
      </c>
      <c r="X4982" t="s">
        <v>2174</v>
      </c>
      <c r="Y4982">
        <v>0</v>
      </c>
      <c r="AC4982">
        <v>0.58240414405213414</v>
      </c>
    </row>
    <row r="4983" spans="1:29" x14ac:dyDescent="0.35">
      <c r="A4983" t="s">
        <v>13500</v>
      </c>
      <c r="B4983" t="s">
        <v>13501</v>
      </c>
      <c r="C4983">
        <v>6368</v>
      </c>
      <c r="D4983" t="s">
        <v>13493</v>
      </c>
      <c r="E4983">
        <v>6857</v>
      </c>
      <c r="F4983">
        <v>4.4762000000000004</v>
      </c>
      <c r="G4983">
        <v>63</v>
      </c>
      <c r="H4983" t="s">
        <v>186</v>
      </c>
      <c r="I4983" t="s">
        <v>157</v>
      </c>
      <c r="J4983" t="s">
        <v>186</v>
      </c>
      <c r="L4983" t="s">
        <v>13502</v>
      </c>
      <c r="M4983">
        <v>48</v>
      </c>
      <c r="P4983">
        <v>0</v>
      </c>
      <c r="Q4983">
        <v>0</v>
      </c>
      <c r="R4983">
        <v>1</v>
      </c>
      <c r="S4983">
        <v>0</v>
      </c>
      <c r="T4983">
        <v>1</v>
      </c>
      <c r="U4983" t="s">
        <v>13503</v>
      </c>
      <c r="V4983" t="s">
        <v>394</v>
      </c>
      <c r="W4983" t="s">
        <v>474</v>
      </c>
      <c r="X4983" t="s">
        <v>475</v>
      </c>
      <c r="Y4983">
        <v>0</v>
      </c>
      <c r="AC4983">
        <v>0.58247049274701779</v>
      </c>
    </row>
    <row r="4984" spans="1:29" x14ac:dyDescent="0.35">
      <c r="A4984" t="s">
        <v>21754</v>
      </c>
      <c r="B4984" t="s">
        <v>21755</v>
      </c>
      <c r="C4984">
        <v>7055</v>
      </c>
      <c r="D4984" t="s">
        <v>21568</v>
      </c>
      <c r="E4984">
        <v>0</v>
      </c>
      <c r="H4984" t="s">
        <v>525</v>
      </c>
      <c r="I4984" t="s">
        <v>157</v>
      </c>
      <c r="J4984" t="s">
        <v>525</v>
      </c>
      <c r="L4984" t="s">
        <v>21689</v>
      </c>
      <c r="M4984">
        <v>35</v>
      </c>
      <c r="P4984">
        <v>0</v>
      </c>
      <c r="Q4984">
        <v>0</v>
      </c>
      <c r="R4984">
        <v>0</v>
      </c>
      <c r="S4984">
        <v>0</v>
      </c>
      <c r="T4984">
        <v>0</v>
      </c>
      <c r="U4984" t="s">
        <v>2025</v>
      </c>
      <c r="V4984" t="s">
        <v>394</v>
      </c>
      <c r="W4984" t="s">
        <v>400</v>
      </c>
      <c r="X4984" t="s">
        <v>485</v>
      </c>
      <c r="Y4984">
        <v>0</v>
      </c>
      <c r="AC4984">
        <v>0.58255967740351144</v>
      </c>
    </row>
    <row r="4985" spans="1:29" x14ac:dyDescent="0.35">
      <c r="A4985" t="s">
        <v>22656</v>
      </c>
      <c r="B4985" t="s">
        <v>22657</v>
      </c>
      <c r="C4985">
        <v>6340</v>
      </c>
      <c r="D4985" t="s">
        <v>22658</v>
      </c>
      <c r="E4985">
        <v>3327</v>
      </c>
      <c r="F4985">
        <v>4.3333000000000004</v>
      </c>
      <c r="G4985">
        <v>24</v>
      </c>
      <c r="H4985" t="s">
        <v>22659</v>
      </c>
      <c r="I4985" t="s">
        <v>157</v>
      </c>
      <c r="J4985" t="s">
        <v>22659</v>
      </c>
      <c r="L4985" t="s">
        <v>22660</v>
      </c>
      <c r="M4985">
        <v>36</v>
      </c>
      <c r="P4985">
        <v>0</v>
      </c>
      <c r="Q4985">
        <v>0</v>
      </c>
      <c r="R4985">
        <v>1</v>
      </c>
      <c r="S4985">
        <v>1</v>
      </c>
      <c r="T4985">
        <v>0</v>
      </c>
      <c r="V4985" t="s">
        <v>32</v>
      </c>
      <c r="W4985" t="s">
        <v>191</v>
      </c>
      <c r="X4985" t="s">
        <v>208</v>
      </c>
      <c r="Y4985">
        <v>0</v>
      </c>
      <c r="AC4985">
        <v>0.58261666978510662</v>
      </c>
    </row>
    <row r="4986" spans="1:29" x14ac:dyDescent="0.35">
      <c r="A4986" t="s">
        <v>32117</v>
      </c>
      <c r="B4986" t="s">
        <v>32118</v>
      </c>
      <c r="C4986">
        <v>6245</v>
      </c>
      <c r="D4986" t="s">
        <v>31969</v>
      </c>
      <c r="E4986">
        <v>1785</v>
      </c>
      <c r="F4986">
        <v>4</v>
      </c>
      <c r="G4986">
        <v>15</v>
      </c>
      <c r="H4986" t="s">
        <v>31927</v>
      </c>
      <c r="I4986" t="s">
        <v>38</v>
      </c>
      <c r="J4986" t="s">
        <v>31927</v>
      </c>
      <c r="L4986" t="s">
        <v>32103</v>
      </c>
      <c r="M4986">
        <v>20</v>
      </c>
      <c r="P4986">
        <v>0</v>
      </c>
      <c r="Q4986">
        <v>0</v>
      </c>
      <c r="R4986">
        <v>0</v>
      </c>
      <c r="S4986">
        <v>0</v>
      </c>
      <c r="T4986">
        <v>0</v>
      </c>
      <c r="U4986" t="s">
        <v>360</v>
      </c>
      <c r="V4986" t="s">
        <v>32</v>
      </c>
      <c r="W4986" t="s">
        <v>191</v>
      </c>
      <c r="X4986" t="s">
        <v>208</v>
      </c>
      <c r="Y4986">
        <v>0</v>
      </c>
      <c r="AC4986">
        <v>0.58287729348760808</v>
      </c>
    </row>
    <row r="4987" spans="1:29" x14ac:dyDescent="0.35">
      <c r="A4987" t="s">
        <v>28363</v>
      </c>
      <c r="B4987" t="s">
        <v>28364</v>
      </c>
      <c r="C4987">
        <v>5780</v>
      </c>
      <c r="D4987" t="s">
        <v>28338</v>
      </c>
      <c r="E4987">
        <v>6250</v>
      </c>
      <c r="F4987">
        <v>3.1764999999999999</v>
      </c>
      <c r="G4987">
        <v>17</v>
      </c>
      <c r="H4987" t="s">
        <v>28365</v>
      </c>
      <c r="I4987" t="s">
        <v>157</v>
      </c>
      <c r="J4987" t="s">
        <v>28365</v>
      </c>
      <c r="M4987">
        <v>35</v>
      </c>
      <c r="P4987">
        <v>0</v>
      </c>
      <c r="Q4987">
        <v>0</v>
      </c>
      <c r="R4987">
        <v>1</v>
      </c>
      <c r="S4987">
        <v>0</v>
      </c>
      <c r="T4987">
        <v>0</v>
      </c>
      <c r="V4987" t="s">
        <v>222</v>
      </c>
      <c r="W4987" t="s">
        <v>908</v>
      </c>
      <c r="X4987" t="s">
        <v>926</v>
      </c>
      <c r="Y4987">
        <v>0</v>
      </c>
      <c r="AC4987">
        <v>0.58294832942027697</v>
      </c>
    </row>
    <row r="4988" spans="1:29" x14ac:dyDescent="0.35">
      <c r="A4988" t="s">
        <v>9764</v>
      </c>
      <c r="B4988" t="s">
        <v>9765</v>
      </c>
      <c r="C4988">
        <v>8001</v>
      </c>
      <c r="D4988" t="s">
        <v>9734</v>
      </c>
      <c r="E4988">
        <v>55236</v>
      </c>
      <c r="F4988">
        <v>4.2550999999999997</v>
      </c>
      <c r="G4988">
        <v>839</v>
      </c>
      <c r="H4988" t="s">
        <v>5339</v>
      </c>
      <c r="I4988" t="s">
        <v>157</v>
      </c>
      <c r="J4988" t="s">
        <v>5339</v>
      </c>
      <c r="L4988" t="s">
        <v>9766</v>
      </c>
      <c r="M4988">
        <v>12</v>
      </c>
      <c r="P4988">
        <v>0</v>
      </c>
      <c r="Q4988">
        <v>0</v>
      </c>
      <c r="R4988">
        <v>0</v>
      </c>
      <c r="S4988">
        <v>0</v>
      </c>
      <c r="T4988">
        <v>1</v>
      </c>
      <c r="U4988" t="s">
        <v>9767</v>
      </c>
      <c r="V4988" t="s">
        <v>394</v>
      </c>
      <c r="W4988" t="s">
        <v>412</v>
      </c>
      <c r="Y4988">
        <v>0</v>
      </c>
      <c r="AC4988">
        <v>0.58307110528617945</v>
      </c>
    </row>
    <row r="4989" spans="1:29" x14ac:dyDescent="0.35">
      <c r="A4989" t="s">
        <v>12720</v>
      </c>
      <c r="B4989" t="s">
        <v>12721</v>
      </c>
      <c r="C4989">
        <v>5879</v>
      </c>
      <c r="D4989" t="s">
        <v>12722</v>
      </c>
      <c r="E4989">
        <v>292871</v>
      </c>
      <c r="F4989">
        <v>4.0118</v>
      </c>
      <c r="G4989">
        <v>6534</v>
      </c>
      <c r="H4989" t="s">
        <v>12723</v>
      </c>
      <c r="I4989" t="s">
        <v>803</v>
      </c>
      <c r="J4989" t="s">
        <v>12724</v>
      </c>
      <c r="K4989" t="s">
        <v>12725</v>
      </c>
      <c r="L4989" t="s">
        <v>12726</v>
      </c>
      <c r="M4989">
        <v>49</v>
      </c>
      <c r="P4989">
        <v>0</v>
      </c>
      <c r="Q4989">
        <v>0</v>
      </c>
      <c r="R4989">
        <v>0</v>
      </c>
      <c r="S4989">
        <v>0</v>
      </c>
      <c r="T4989">
        <v>0</v>
      </c>
      <c r="U4989" t="s">
        <v>12727</v>
      </c>
      <c r="V4989" t="s">
        <v>306</v>
      </c>
      <c r="W4989" t="s">
        <v>815</v>
      </c>
      <c r="X4989" t="s">
        <v>1155</v>
      </c>
      <c r="Y4989">
        <v>31</v>
      </c>
      <c r="Z4989">
        <v>49</v>
      </c>
      <c r="AA4989">
        <v>49</v>
      </c>
      <c r="AC4989">
        <v>0.58314279215598241</v>
      </c>
    </row>
    <row r="4990" spans="1:29" x14ac:dyDescent="0.35">
      <c r="A4990" t="s">
        <v>24873</v>
      </c>
      <c r="B4990" t="s">
        <v>24874</v>
      </c>
      <c r="C4990">
        <v>7100</v>
      </c>
      <c r="D4990" t="s">
        <v>24875</v>
      </c>
      <c r="E4990">
        <v>4096</v>
      </c>
      <c r="F4990">
        <v>4.7</v>
      </c>
      <c r="G4990">
        <v>120</v>
      </c>
      <c r="H4990" t="s">
        <v>186</v>
      </c>
      <c r="I4990" t="s">
        <v>157</v>
      </c>
      <c r="J4990" t="s">
        <v>186</v>
      </c>
      <c r="L4990" t="s">
        <v>24876</v>
      </c>
      <c r="M4990">
        <v>85</v>
      </c>
      <c r="P4990">
        <v>0</v>
      </c>
      <c r="Q4990">
        <v>0</v>
      </c>
      <c r="R4990">
        <v>1</v>
      </c>
      <c r="S4990">
        <v>0</v>
      </c>
      <c r="T4990">
        <v>0</v>
      </c>
      <c r="U4990" t="s">
        <v>24877</v>
      </c>
      <c r="V4990" t="s">
        <v>394</v>
      </c>
      <c r="W4990" t="s">
        <v>395</v>
      </c>
      <c r="X4990" t="s">
        <v>395</v>
      </c>
      <c r="Y4990">
        <v>0</v>
      </c>
      <c r="AC4990">
        <v>0.58316565444950053</v>
      </c>
    </row>
    <row r="4991" spans="1:29" x14ac:dyDescent="0.35">
      <c r="A4991" t="s">
        <v>13126</v>
      </c>
      <c r="B4991" t="s">
        <v>13127</v>
      </c>
      <c r="C4991">
        <v>6106</v>
      </c>
      <c r="D4991" t="s">
        <v>13090</v>
      </c>
      <c r="E4991">
        <v>108696</v>
      </c>
      <c r="F4991">
        <v>4.0792000000000002</v>
      </c>
      <c r="G4991">
        <v>265</v>
      </c>
      <c r="H4991" t="s">
        <v>13107</v>
      </c>
      <c r="I4991" t="s">
        <v>803</v>
      </c>
      <c r="J4991" t="s">
        <v>13128</v>
      </c>
      <c r="K4991" t="s">
        <v>13129</v>
      </c>
      <c r="L4991" t="s">
        <v>13130</v>
      </c>
      <c r="M4991">
        <v>27</v>
      </c>
      <c r="P4991">
        <v>0</v>
      </c>
      <c r="Q4991">
        <v>0</v>
      </c>
      <c r="R4991">
        <v>0</v>
      </c>
      <c r="S4991">
        <v>0</v>
      </c>
      <c r="T4991">
        <v>1</v>
      </c>
      <c r="U4991" t="s">
        <v>13111</v>
      </c>
      <c r="V4991" t="s">
        <v>306</v>
      </c>
      <c r="W4991" t="s">
        <v>307</v>
      </c>
      <c r="X4991" t="s">
        <v>1087</v>
      </c>
      <c r="Y4991">
        <v>6</v>
      </c>
      <c r="Z4991">
        <v>27</v>
      </c>
      <c r="AA4991">
        <v>27</v>
      </c>
      <c r="AC4991">
        <v>0.58320613236450303</v>
      </c>
    </row>
    <row r="4992" spans="1:29" x14ac:dyDescent="0.35">
      <c r="A4992" t="s">
        <v>20947</v>
      </c>
      <c r="B4992" t="s">
        <v>20948</v>
      </c>
      <c r="C4992">
        <v>3976</v>
      </c>
      <c r="D4992" t="s">
        <v>20665</v>
      </c>
      <c r="E4992">
        <v>754</v>
      </c>
      <c r="M4992">
        <v>36</v>
      </c>
      <c r="P4992">
        <v>0</v>
      </c>
      <c r="Q4992">
        <v>0</v>
      </c>
      <c r="R4992">
        <v>0</v>
      </c>
      <c r="S4992">
        <v>0</v>
      </c>
      <c r="T4992">
        <v>0</v>
      </c>
      <c r="V4992" t="s">
        <v>306</v>
      </c>
      <c r="W4992" t="s">
        <v>1138</v>
      </c>
      <c r="Y4992">
        <v>0</v>
      </c>
      <c r="AC4992">
        <v>0.58329936558805207</v>
      </c>
    </row>
    <row r="4993" spans="1:29" x14ac:dyDescent="0.35">
      <c r="A4993" t="s">
        <v>27120</v>
      </c>
      <c r="B4993" t="s">
        <v>27121</v>
      </c>
      <c r="C4993">
        <v>6288</v>
      </c>
      <c r="D4993" t="s">
        <v>27100</v>
      </c>
      <c r="E4993">
        <v>7617</v>
      </c>
      <c r="F4993">
        <v>4.3882000000000003</v>
      </c>
      <c r="G4993">
        <v>322</v>
      </c>
      <c r="H4993" t="s">
        <v>115</v>
      </c>
      <c r="I4993" t="s">
        <v>38</v>
      </c>
      <c r="J4993" t="s">
        <v>115</v>
      </c>
      <c r="L4993" t="s">
        <v>27118</v>
      </c>
      <c r="M4993">
        <v>90</v>
      </c>
      <c r="P4993">
        <v>0</v>
      </c>
      <c r="Q4993">
        <v>0</v>
      </c>
      <c r="R4993">
        <v>0</v>
      </c>
      <c r="S4993">
        <v>0</v>
      </c>
      <c r="T4993">
        <v>0</v>
      </c>
      <c r="U4993" t="s">
        <v>27119</v>
      </c>
      <c r="V4993" t="s">
        <v>32</v>
      </c>
      <c r="W4993" t="s">
        <v>41</v>
      </c>
      <c r="X4993" t="s">
        <v>42</v>
      </c>
      <c r="Y4993">
        <v>1</v>
      </c>
      <c r="Z4993">
        <v>30</v>
      </c>
      <c r="AA4993">
        <v>30</v>
      </c>
      <c r="AC4993">
        <v>0.58335267441210314</v>
      </c>
    </row>
    <row r="4994" spans="1:29" x14ac:dyDescent="0.35">
      <c r="A4994" t="s">
        <v>32781</v>
      </c>
      <c r="B4994" t="s">
        <v>32782</v>
      </c>
      <c r="C4994">
        <v>1070</v>
      </c>
      <c r="D4994" t="s">
        <v>32540</v>
      </c>
      <c r="E4994">
        <v>2864</v>
      </c>
      <c r="F4994">
        <v>5</v>
      </c>
      <c r="G4994">
        <v>1</v>
      </c>
      <c r="L4994" t="s">
        <v>32783</v>
      </c>
      <c r="M4994">
        <v>148</v>
      </c>
      <c r="N4994">
        <v>185</v>
      </c>
      <c r="P4994">
        <v>1</v>
      </c>
      <c r="Q4994">
        <v>1</v>
      </c>
      <c r="R4994">
        <v>1</v>
      </c>
      <c r="S4994">
        <v>1</v>
      </c>
      <c r="T4994">
        <v>0</v>
      </c>
      <c r="V4994" t="s">
        <v>32</v>
      </c>
      <c r="W4994" t="s">
        <v>33</v>
      </c>
      <c r="X4994" t="s">
        <v>34</v>
      </c>
      <c r="Y4994">
        <v>0</v>
      </c>
      <c r="AC4994">
        <v>0.58344350488501207</v>
      </c>
    </row>
    <row r="4995" spans="1:29" x14ac:dyDescent="0.35">
      <c r="A4995" t="s">
        <v>25622</v>
      </c>
      <c r="B4995" t="s">
        <v>25623</v>
      </c>
      <c r="C4995">
        <v>3902</v>
      </c>
      <c r="D4995" t="s">
        <v>25136</v>
      </c>
      <c r="E4995">
        <v>80684</v>
      </c>
      <c r="F4995">
        <v>4.1455000000000002</v>
      </c>
      <c r="G4995">
        <v>385</v>
      </c>
      <c r="H4995" t="s">
        <v>8614</v>
      </c>
      <c r="I4995" t="s">
        <v>803</v>
      </c>
      <c r="J4995" t="s">
        <v>1495</v>
      </c>
      <c r="K4995" t="s">
        <v>25624</v>
      </c>
      <c r="L4995" t="s">
        <v>25625</v>
      </c>
      <c r="M4995">
        <v>5.5</v>
      </c>
      <c r="P4995">
        <v>0</v>
      </c>
      <c r="Q4995">
        <v>0</v>
      </c>
      <c r="R4995">
        <v>0</v>
      </c>
      <c r="S4995">
        <v>0</v>
      </c>
      <c r="T4995">
        <v>1</v>
      </c>
      <c r="U4995" t="s">
        <v>25626</v>
      </c>
      <c r="V4995" t="s">
        <v>394</v>
      </c>
      <c r="W4995" t="s">
        <v>474</v>
      </c>
      <c r="X4995" t="s">
        <v>5276</v>
      </c>
      <c r="Y4995">
        <v>8</v>
      </c>
      <c r="Z4995">
        <v>5.5</v>
      </c>
      <c r="AA4995">
        <v>5.5</v>
      </c>
      <c r="AC4995">
        <v>0.58350939906965904</v>
      </c>
    </row>
    <row r="4996" spans="1:29" x14ac:dyDescent="0.35">
      <c r="A4996" t="s">
        <v>14712</v>
      </c>
      <c r="B4996" t="s">
        <v>14713</v>
      </c>
      <c r="C4996">
        <v>6202</v>
      </c>
      <c r="D4996" t="s">
        <v>14671</v>
      </c>
      <c r="E4996">
        <v>16410</v>
      </c>
      <c r="F4996">
        <v>4.4675000000000002</v>
      </c>
      <c r="G4996">
        <v>77</v>
      </c>
      <c r="H4996" t="s">
        <v>37</v>
      </c>
      <c r="I4996" t="s">
        <v>38</v>
      </c>
      <c r="J4996" t="s">
        <v>37</v>
      </c>
      <c r="L4996" t="s">
        <v>14714</v>
      </c>
      <c r="M4996">
        <v>220</v>
      </c>
      <c r="P4996">
        <v>0</v>
      </c>
      <c r="Q4996">
        <v>0</v>
      </c>
      <c r="R4996">
        <v>0</v>
      </c>
      <c r="S4996">
        <v>1</v>
      </c>
      <c r="T4996">
        <v>0</v>
      </c>
      <c r="V4996" t="s">
        <v>32</v>
      </c>
      <c r="W4996" t="s">
        <v>41</v>
      </c>
      <c r="X4996" t="s">
        <v>42</v>
      </c>
      <c r="Y4996">
        <v>1</v>
      </c>
      <c r="Z4996">
        <v>160</v>
      </c>
      <c r="AA4996">
        <v>160</v>
      </c>
      <c r="AC4996">
        <v>0.58364585925097379</v>
      </c>
    </row>
    <row r="4997" spans="1:29" x14ac:dyDescent="0.35">
      <c r="A4997" t="s">
        <v>26617</v>
      </c>
      <c r="B4997" t="s">
        <v>26618</v>
      </c>
      <c r="C4997">
        <v>5337</v>
      </c>
      <c r="D4997" t="s">
        <v>26428</v>
      </c>
      <c r="E4997">
        <v>4649</v>
      </c>
      <c r="F4997">
        <v>3.9697</v>
      </c>
      <c r="G4997">
        <v>33</v>
      </c>
      <c r="H4997" t="s">
        <v>26619</v>
      </c>
      <c r="L4997" t="s">
        <v>26620</v>
      </c>
      <c r="M4997">
        <v>20</v>
      </c>
      <c r="P4997">
        <v>0</v>
      </c>
      <c r="Q4997">
        <v>0</v>
      </c>
      <c r="R4997">
        <v>0</v>
      </c>
      <c r="S4997">
        <v>0</v>
      </c>
      <c r="T4997">
        <v>0</v>
      </c>
      <c r="V4997" t="s">
        <v>394</v>
      </c>
      <c r="W4997" t="s">
        <v>428</v>
      </c>
      <c r="X4997" t="s">
        <v>8050</v>
      </c>
      <c r="Y4997">
        <v>0</v>
      </c>
      <c r="AC4997">
        <v>0.58376173782308027</v>
      </c>
    </row>
    <row r="4998" spans="1:29" x14ac:dyDescent="0.35">
      <c r="A4998" t="s">
        <v>28263</v>
      </c>
      <c r="B4998" t="s">
        <v>28264</v>
      </c>
      <c r="C4998">
        <v>5987</v>
      </c>
      <c r="D4998" t="s">
        <v>28175</v>
      </c>
      <c r="E4998">
        <v>21531</v>
      </c>
      <c r="F4998">
        <v>4.4389000000000003</v>
      </c>
      <c r="G4998">
        <v>262</v>
      </c>
      <c r="H4998" t="s">
        <v>37</v>
      </c>
      <c r="I4998" t="s">
        <v>157</v>
      </c>
      <c r="J4998" t="s">
        <v>37</v>
      </c>
      <c r="L4998" t="s">
        <v>28265</v>
      </c>
      <c r="M4998">
        <v>42</v>
      </c>
      <c r="P4998">
        <v>0</v>
      </c>
      <c r="Q4998">
        <v>0</v>
      </c>
      <c r="R4998">
        <v>0</v>
      </c>
      <c r="S4998">
        <v>0</v>
      </c>
      <c r="T4998">
        <v>1</v>
      </c>
      <c r="U4998" t="s">
        <v>28266</v>
      </c>
      <c r="V4998" t="s">
        <v>394</v>
      </c>
      <c r="W4998" t="s">
        <v>418</v>
      </c>
      <c r="X4998" t="s">
        <v>4650</v>
      </c>
      <c r="Y4998">
        <v>0</v>
      </c>
      <c r="AC4998">
        <v>0.58393057815300697</v>
      </c>
    </row>
    <row r="4999" spans="1:29" x14ac:dyDescent="0.35">
      <c r="A4999" t="s">
        <v>11252</v>
      </c>
      <c r="B4999" t="s">
        <v>11253</v>
      </c>
      <c r="C4999">
        <v>1133</v>
      </c>
      <c r="D4999" t="s">
        <v>11167</v>
      </c>
      <c r="E4999">
        <v>10343</v>
      </c>
      <c r="F4999">
        <v>4.5129999999999999</v>
      </c>
      <c r="G4999">
        <v>616</v>
      </c>
      <c r="H4999" t="s">
        <v>1684</v>
      </c>
      <c r="I4999" t="s">
        <v>38</v>
      </c>
      <c r="J4999" t="s">
        <v>11254</v>
      </c>
      <c r="L4999" t="s">
        <v>11218</v>
      </c>
      <c r="M4999">
        <v>40</v>
      </c>
      <c r="P4999">
        <v>0</v>
      </c>
      <c r="Q4999">
        <v>0</v>
      </c>
      <c r="R4999">
        <v>1</v>
      </c>
      <c r="S4999">
        <v>1</v>
      </c>
      <c r="T4999">
        <v>0</v>
      </c>
      <c r="U4999" t="s">
        <v>342</v>
      </c>
      <c r="V4999" t="s">
        <v>32</v>
      </c>
      <c r="W4999" t="s">
        <v>41</v>
      </c>
      <c r="X4999" t="s">
        <v>59</v>
      </c>
      <c r="Y4999">
        <v>0</v>
      </c>
      <c r="AC4999">
        <v>0.58410333127901215</v>
      </c>
    </row>
    <row r="5000" spans="1:29" x14ac:dyDescent="0.35">
      <c r="A5000" t="s">
        <v>13028</v>
      </c>
      <c r="B5000" t="s">
        <v>13029</v>
      </c>
      <c r="C5000">
        <v>5879</v>
      </c>
      <c r="D5000" t="s">
        <v>12722</v>
      </c>
      <c r="E5000">
        <v>3746</v>
      </c>
      <c r="F5000">
        <v>4.6666999999999996</v>
      </c>
      <c r="G5000">
        <v>21</v>
      </c>
      <c r="H5000" t="s">
        <v>13030</v>
      </c>
      <c r="I5000" t="s">
        <v>803</v>
      </c>
      <c r="J5000" t="s">
        <v>13031</v>
      </c>
      <c r="K5000" t="s">
        <v>12322</v>
      </c>
      <c r="L5000" t="s">
        <v>13032</v>
      </c>
      <c r="M5000">
        <v>39</v>
      </c>
      <c r="P5000">
        <v>0</v>
      </c>
      <c r="Q5000">
        <v>0</v>
      </c>
      <c r="R5000">
        <v>0</v>
      </c>
      <c r="S5000">
        <v>0</v>
      </c>
      <c r="T5000">
        <v>0</v>
      </c>
      <c r="U5000" t="s">
        <v>13033</v>
      </c>
      <c r="V5000" t="s">
        <v>306</v>
      </c>
      <c r="W5000" t="s">
        <v>307</v>
      </c>
      <c r="X5000" t="s">
        <v>1087</v>
      </c>
      <c r="Y5000">
        <v>0</v>
      </c>
      <c r="AC5000">
        <v>0.58439874387267732</v>
      </c>
    </row>
    <row r="5001" spans="1:29" x14ac:dyDescent="0.35">
      <c r="A5001" t="s">
        <v>20224</v>
      </c>
      <c r="B5001" t="s">
        <v>16906</v>
      </c>
      <c r="C5001">
        <v>6182</v>
      </c>
      <c r="D5001" t="s">
        <v>20034</v>
      </c>
      <c r="E5001">
        <v>7341</v>
      </c>
      <c r="F5001">
        <v>4.3958000000000004</v>
      </c>
      <c r="G5001">
        <v>854</v>
      </c>
      <c r="H5001" t="s">
        <v>1910</v>
      </c>
      <c r="I5001" t="s">
        <v>89</v>
      </c>
      <c r="J5001" t="s">
        <v>20128</v>
      </c>
      <c r="K5001" t="s">
        <v>20225</v>
      </c>
      <c r="L5001" t="s">
        <v>20226</v>
      </c>
      <c r="M5001">
        <v>22</v>
      </c>
      <c r="P5001">
        <v>0</v>
      </c>
      <c r="Q5001">
        <v>0</v>
      </c>
      <c r="R5001">
        <v>0</v>
      </c>
      <c r="S5001">
        <v>0</v>
      </c>
      <c r="T5001">
        <v>0</v>
      </c>
      <c r="U5001" t="s">
        <v>20227</v>
      </c>
      <c r="V5001" t="s">
        <v>93</v>
      </c>
      <c r="W5001" t="s">
        <v>94</v>
      </c>
      <c r="X5001" t="s">
        <v>499</v>
      </c>
      <c r="Y5001">
        <v>6</v>
      </c>
      <c r="Z5001">
        <v>22</v>
      </c>
      <c r="AA5001">
        <v>12</v>
      </c>
      <c r="AC5001">
        <v>0.58450937843474082</v>
      </c>
    </row>
    <row r="5002" spans="1:29" x14ac:dyDescent="0.35">
      <c r="A5002" t="s">
        <v>16671</v>
      </c>
      <c r="B5002" t="s">
        <v>16672</v>
      </c>
      <c r="C5002">
        <v>6279</v>
      </c>
      <c r="D5002" t="s">
        <v>16593</v>
      </c>
      <c r="E5002">
        <v>40928</v>
      </c>
      <c r="F5002">
        <v>3.2473000000000001</v>
      </c>
      <c r="G5002">
        <v>275</v>
      </c>
      <c r="H5002" t="s">
        <v>810</v>
      </c>
      <c r="I5002" t="s">
        <v>803</v>
      </c>
      <c r="J5002" t="s">
        <v>16673</v>
      </c>
      <c r="K5002" t="s">
        <v>16674</v>
      </c>
      <c r="L5002" t="s">
        <v>16675</v>
      </c>
      <c r="M5002">
        <v>38</v>
      </c>
      <c r="P5002">
        <v>0</v>
      </c>
      <c r="Q5002">
        <v>1</v>
      </c>
      <c r="R5002">
        <v>0</v>
      </c>
      <c r="S5002">
        <v>0</v>
      </c>
      <c r="T5002">
        <v>0</v>
      </c>
      <c r="U5002" t="s">
        <v>16676</v>
      </c>
      <c r="V5002" t="s">
        <v>306</v>
      </c>
      <c r="W5002" t="s">
        <v>815</v>
      </c>
      <c r="X5002" t="s">
        <v>840</v>
      </c>
      <c r="Y5002">
        <v>9</v>
      </c>
      <c r="Z5002">
        <v>38</v>
      </c>
      <c r="AA5002">
        <v>38</v>
      </c>
      <c r="AC5002">
        <v>0.58470902619052534</v>
      </c>
    </row>
    <row r="5003" spans="1:29" x14ac:dyDescent="0.35">
      <c r="A5003" t="s">
        <v>14233</v>
      </c>
      <c r="B5003" t="s">
        <v>14234</v>
      </c>
      <c r="C5003">
        <v>6175</v>
      </c>
      <c r="D5003" t="s">
        <v>14235</v>
      </c>
      <c r="E5003">
        <v>62988</v>
      </c>
      <c r="F5003">
        <v>4.62</v>
      </c>
      <c r="G5003">
        <v>2484</v>
      </c>
      <c r="H5003" t="s">
        <v>14236</v>
      </c>
      <c r="I5003" t="s">
        <v>157</v>
      </c>
      <c r="J5003" t="s">
        <v>14236</v>
      </c>
      <c r="L5003" t="s">
        <v>14237</v>
      </c>
      <c r="M5003">
        <v>20</v>
      </c>
      <c r="P5003">
        <v>0</v>
      </c>
      <c r="Q5003">
        <v>0</v>
      </c>
      <c r="R5003">
        <v>0</v>
      </c>
      <c r="S5003">
        <v>0</v>
      </c>
      <c r="T5003">
        <v>0</v>
      </c>
      <c r="U5003" t="s">
        <v>14238</v>
      </c>
      <c r="V5003" t="s">
        <v>394</v>
      </c>
      <c r="W5003" t="s">
        <v>395</v>
      </c>
      <c r="X5003" t="s">
        <v>395</v>
      </c>
      <c r="Y5003">
        <v>2</v>
      </c>
      <c r="Z5003">
        <v>78</v>
      </c>
      <c r="AA5003">
        <v>52</v>
      </c>
      <c r="AC5003">
        <v>0.58473413303566624</v>
      </c>
    </row>
    <row r="5004" spans="1:29" x14ac:dyDescent="0.35">
      <c r="A5004" t="s">
        <v>4613</v>
      </c>
      <c r="B5004" t="s">
        <v>4614</v>
      </c>
      <c r="C5004">
        <v>4171</v>
      </c>
      <c r="D5004" t="s">
        <v>4465</v>
      </c>
      <c r="E5004">
        <v>9182</v>
      </c>
      <c r="F5004">
        <v>4.6923000000000004</v>
      </c>
      <c r="G5004">
        <v>13</v>
      </c>
      <c r="H5004" t="s">
        <v>195</v>
      </c>
      <c r="I5004" t="s">
        <v>157</v>
      </c>
      <c r="J5004" t="s">
        <v>195</v>
      </c>
      <c r="L5004" t="s">
        <v>4615</v>
      </c>
      <c r="M5004">
        <v>38</v>
      </c>
      <c r="P5004">
        <v>0</v>
      </c>
      <c r="Q5004">
        <v>0</v>
      </c>
      <c r="R5004">
        <v>0</v>
      </c>
      <c r="S5004">
        <v>0</v>
      </c>
      <c r="T5004">
        <v>0</v>
      </c>
      <c r="U5004" t="s">
        <v>4616</v>
      </c>
      <c r="V5004" t="s">
        <v>394</v>
      </c>
      <c r="W5004" t="s">
        <v>428</v>
      </c>
      <c r="X5004" t="s">
        <v>429</v>
      </c>
      <c r="Y5004">
        <v>0</v>
      </c>
      <c r="AC5004">
        <v>0.58473889902405285</v>
      </c>
    </row>
    <row r="5005" spans="1:29" x14ac:dyDescent="0.35">
      <c r="A5005" t="s">
        <v>3857</v>
      </c>
      <c r="B5005" t="s">
        <v>3858</v>
      </c>
      <c r="C5005">
        <v>5995</v>
      </c>
      <c r="D5005" t="s">
        <v>3614</v>
      </c>
      <c r="E5005">
        <v>5215</v>
      </c>
      <c r="F5005">
        <v>3.5152000000000001</v>
      </c>
      <c r="G5005">
        <v>33</v>
      </c>
      <c r="H5005" t="s">
        <v>268</v>
      </c>
      <c r="I5005" t="s">
        <v>157</v>
      </c>
      <c r="J5005" t="s">
        <v>268</v>
      </c>
      <c r="L5005" t="s">
        <v>3660</v>
      </c>
      <c r="M5005">
        <v>16</v>
      </c>
      <c r="P5005">
        <v>0</v>
      </c>
      <c r="Q5005">
        <v>0</v>
      </c>
      <c r="R5005">
        <v>0</v>
      </c>
      <c r="S5005">
        <v>0</v>
      </c>
      <c r="T5005">
        <v>0</v>
      </c>
      <c r="V5005" t="s">
        <v>160</v>
      </c>
      <c r="W5005" t="s">
        <v>222</v>
      </c>
      <c r="Y5005">
        <v>0</v>
      </c>
      <c r="AC5005">
        <v>0.58474397707929093</v>
      </c>
    </row>
    <row r="5006" spans="1:29" x14ac:dyDescent="0.35">
      <c r="A5006" t="s">
        <v>2042</v>
      </c>
      <c r="B5006" t="s">
        <v>2043</v>
      </c>
      <c r="C5006">
        <v>6272</v>
      </c>
      <c r="D5006" t="s">
        <v>2044</v>
      </c>
      <c r="E5006">
        <v>16264</v>
      </c>
      <c r="F5006">
        <v>4.0594000000000001</v>
      </c>
      <c r="G5006">
        <v>202</v>
      </c>
      <c r="H5006" t="s">
        <v>2045</v>
      </c>
      <c r="I5006" t="s">
        <v>157</v>
      </c>
      <c r="J5006" t="s">
        <v>2045</v>
      </c>
      <c r="L5006" t="s">
        <v>2046</v>
      </c>
      <c r="M5006">
        <v>40</v>
      </c>
      <c r="P5006">
        <v>0</v>
      </c>
      <c r="Q5006">
        <v>0</v>
      </c>
      <c r="R5006">
        <v>1</v>
      </c>
      <c r="S5006">
        <v>0</v>
      </c>
      <c r="T5006">
        <v>0</v>
      </c>
      <c r="U5006" t="s">
        <v>2047</v>
      </c>
      <c r="V5006" t="s">
        <v>394</v>
      </c>
      <c r="W5006" t="s">
        <v>405</v>
      </c>
      <c r="X5006" t="s">
        <v>2048</v>
      </c>
      <c r="Y5006">
        <v>0</v>
      </c>
      <c r="AC5006">
        <v>0.58475072557078578</v>
      </c>
    </row>
    <row r="5007" spans="1:29" x14ac:dyDescent="0.35">
      <c r="A5007" t="s">
        <v>11145</v>
      </c>
      <c r="B5007" t="s">
        <v>11146</v>
      </c>
      <c r="C5007">
        <v>6328</v>
      </c>
      <c r="D5007" t="s">
        <v>11098</v>
      </c>
      <c r="E5007">
        <v>11507</v>
      </c>
      <c r="F5007">
        <v>4.4980000000000002</v>
      </c>
      <c r="G5007">
        <v>247</v>
      </c>
      <c r="H5007" t="s">
        <v>658</v>
      </c>
      <c r="I5007" t="s">
        <v>157</v>
      </c>
      <c r="J5007" t="s">
        <v>658</v>
      </c>
      <c r="L5007" t="s">
        <v>11147</v>
      </c>
      <c r="M5007">
        <v>39</v>
      </c>
      <c r="P5007">
        <v>0</v>
      </c>
      <c r="Q5007">
        <v>0</v>
      </c>
      <c r="R5007">
        <v>0</v>
      </c>
      <c r="S5007">
        <v>0</v>
      </c>
      <c r="T5007">
        <v>0</v>
      </c>
      <c r="U5007" t="s">
        <v>11148</v>
      </c>
      <c r="V5007" t="s">
        <v>222</v>
      </c>
      <c r="W5007" t="s">
        <v>223</v>
      </c>
      <c r="X5007" t="s">
        <v>265</v>
      </c>
      <c r="Y5007">
        <v>0</v>
      </c>
      <c r="AC5007">
        <v>0.58478938735654618</v>
      </c>
    </row>
    <row r="5008" spans="1:29" x14ac:dyDescent="0.35">
      <c r="A5008" t="s">
        <v>18246</v>
      </c>
      <c r="B5008" t="s">
        <v>18247</v>
      </c>
      <c r="C5008">
        <v>5936</v>
      </c>
      <c r="D5008" t="s">
        <v>18103</v>
      </c>
      <c r="E5008">
        <v>1398</v>
      </c>
      <c r="F5008">
        <v>4.8220999999999998</v>
      </c>
      <c r="G5008">
        <v>281</v>
      </c>
      <c r="H5008" t="s">
        <v>3570</v>
      </c>
      <c r="I5008" t="s">
        <v>157</v>
      </c>
      <c r="J5008" t="s">
        <v>3570</v>
      </c>
      <c r="L5008" t="s">
        <v>18248</v>
      </c>
      <c r="M5008">
        <v>42</v>
      </c>
      <c r="P5008">
        <v>0</v>
      </c>
      <c r="Q5008">
        <v>1</v>
      </c>
      <c r="R5008">
        <v>0</v>
      </c>
      <c r="S5008">
        <v>0</v>
      </c>
      <c r="T5008">
        <v>0</v>
      </c>
      <c r="U5008" t="s">
        <v>18249</v>
      </c>
      <c r="V5008" t="s">
        <v>222</v>
      </c>
      <c r="W5008" t="s">
        <v>223</v>
      </c>
      <c r="X5008" t="s">
        <v>265</v>
      </c>
      <c r="Y5008">
        <v>1</v>
      </c>
      <c r="Z5008">
        <v>18</v>
      </c>
      <c r="AA5008">
        <v>18</v>
      </c>
      <c r="AC5008">
        <v>0.58498574098075595</v>
      </c>
    </row>
    <row r="5009" spans="1:29" x14ac:dyDescent="0.35">
      <c r="A5009" t="s">
        <v>11653</v>
      </c>
      <c r="B5009" t="s">
        <v>11654</v>
      </c>
      <c r="C5009">
        <v>6189</v>
      </c>
      <c r="D5009" t="s">
        <v>11563</v>
      </c>
      <c r="E5009">
        <v>69635</v>
      </c>
      <c r="F5009">
        <v>3.7555000000000001</v>
      </c>
      <c r="G5009">
        <v>409</v>
      </c>
      <c r="H5009" t="s">
        <v>536</v>
      </c>
      <c r="I5009" t="s">
        <v>157</v>
      </c>
      <c r="J5009" t="s">
        <v>536</v>
      </c>
      <c r="L5009" t="s">
        <v>11575</v>
      </c>
      <c r="M5009">
        <v>21</v>
      </c>
      <c r="P5009">
        <v>0</v>
      </c>
      <c r="Q5009">
        <v>0</v>
      </c>
      <c r="R5009">
        <v>0</v>
      </c>
      <c r="S5009">
        <v>0</v>
      </c>
      <c r="T5009">
        <v>0</v>
      </c>
      <c r="U5009" t="s">
        <v>11655</v>
      </c>
      <c r="V5009" t="s">
        <v>394</v>
      </c>
      <c r="W5009" t="s">
        <v>160</v>
      </c>
      <c r="Y5009">
        <v>0</v>
      </c>
      <c r="AC5009">
        <v>0.58507576814943529</v>
      </c>
    </row>
    <row r="5010" spans="1:29" x14ac:dyDescent="0.35">
      <c r="A5010" t="s">
        <v>11079</v>
      </c>
      <c r="B5010" t="s">
        <v>11080</v>
      </c>
      <c r="C5010">
        <v>5864</v>
      </c>
      <c r="D5010" t="s">
        <v>11043</v>
      </c>
      <c r="E5010">
        <v>4944</v>
      </c>
      <c r="F5010">
        <v>3.7442000000000002</v>
      </c>
      <c r="G5010">
        <v>43</v>
      </c>
      <c r="M5010">
        <v>35</v>
      </c>
      <c r="P5010">
        <v>0</v>
      </c>
      <c r="Q5010">
        <v>0</v>
      </c>
      <c r="R5010">
        <v>1</v>
      </c>
      <c r="S5010">
        <v>0</v>
      </c>
      <c r="T5010">
        <v>0</v>
      </c>
      <c r="V5010" t="s">
        <v>222</v>
      </c>
      <c r="W5010" t="s">
        <v>908</v>
      </c>
      <c r="X5010" t="s">
        <v>926</v>
      </c>
      <c r="Y5010">
        <v>0</v>
      </c>
      <c r="AC5010">
        <v>0.58514205709432265</v>
      </c>
    </row>
    <row r="5011" spans="1:29" x14ac:dyDescent="0.35">
      <c r="A5011" t="s">
        <v>11019</v>
      </c>
      <c r="B5011" t="s">
        <v>11020</v>
      </c>
      <c r="C5011">
        <v>4348</v>
      </c>
      <c r="D5011" t="s">
        <v>10806</v>
      </c>
      <c r="E5011">
        <v>6419</v>
      </c>
      <c r="F5011">
        <v>4.5</v>
      </c>
      <c r="G5011">
        <v>4</v>
      </c>
      <c r="H5011" t="s">
        <v>884</v>
      </c>
      <c r="I5011" t="s">
        <v>157</v>
      </c>
      <c r="J5011" t="s">
        <v>884</v>
      </c>
      <c r="L5011" t="s">
        <v>11021</v>
      </c>
      <c r="M5011">
        <v>58</v>
      </c>
      <c r="P5011">
        <v>0</v>
      </c>
      <c r="Q5011">
        <v>0</v>
      </c>
      <c r="R5011">
        <v>0</v>
      </c>
      <c r="S5011">
        <v>0</v>
      </c>
      <c r="T5011">
        <v>0</v>
      </c>
      <c r="U5011" t="s">
        <v>11022</v>
      </c>
      <c r="V5011" t="s">
        <v>394</v>
      </c>
      <c r="W5011" t="s">
        <v>474</v>
      </c>
      <c r="X5011" t="s">
        <v>475</v>
      </c>
      <c r="Y5011">
        <v>1</v>
      </c>
      <c r="Z5011">
        <v>25</v>
      </c>
      <c r="AA5011">
        <v>25</v>
      </c>
      <c r="AC5011">
        <v>0.58518013110498979</v>
      </c>
    </row>
    <row r="5012" spans="1:29" x14ac:dyDescent="0.35">
      <c r="A5012" t="s">
        <v>17733</v>
      </c>
      <c r="B5012" t="s">
        <v>17734</v>
      </c>
      <c r="C5012">
        <v>5809</v>
      </c>
      <c r="D5012" t="s">
        <v>17573</v>
      </c>
      <c r="E5012">
        <v>20843</v>
      </c>
      <c r="F5012">
        <v>3.8969</v>
      </c>
      <c r="G5012">
        <v>97</v>
      </c>
      <c r="H5012" t="s">
        <v>17735</v>
      </c>
      <c r="I5012" t="s">
        <v>157</v>
      </c>
      <c r="J5012" t="s">
        <v>17735</v>
      </c>
      <c r="L5012" t="s">
        <v>17736</v>
      </c>
      <c r="M5012">
        <v>72</v>
      </c>
      <c r="P5012">
        <v>0</v>
      </c>
      <c r="Q5012">
        <v>0</v>
      </c>
      <c r="R5012">
        <v>1</v>
      </c>
      <c r="S5012">
        <v>0</v>
      </c>
      <c r="T5012">
        <v>0</v>
      </c>
      <c r="V5012" t="s">
        <v>93</v>
      </c>
      <c r="W5012" t="s">
        <v>94</v>
      </c>
      <c r="X5012" t="s">
        <v>95</v>
      </c>
      <c r="Y5012">
        <v>0</v>
      </c>
      <c r="AC5012">
        <v>0.58520682758052023</v>
      </c>
    </row>
    <row r="5013" spans="1:29" x14ac:dyDescent="0.35">
      <c r="A5013" t="s">
        <v>13441</v>
      </c>
      <c r="B5013" t="s">
        <v>13442</v>
      </c>
      <c r="C5013">
        <v>7050</v>
      </c>
      <c r="D5013" t="s">
        <v>13372</v>
      </c>
      <c r="E5013">
        <v>7623</v>
      </c>
      <c r="F5013">
        <v>4.5285000000000002</v>
      </c>
      <c r="G5013">
        <v>246</v>
      </c>
      <c r="H5013" t="s">
        <v>13443</v>
      </c>
      <c r="L5013" t="s">
        <v>13444</v>
      </c>
      <c r="M5013">
        <v>40</v>
      </c>
      <c r="P5013">
        <v>0</v>
      </c>
      <c r="Q5013">
        <v>0</v>
      </c>
      <c r="R5013">
        <v>0</v>
      </c>
      <c r="S5013">
        <v>0</v>
      </c>
      <c r="T5013">
        <v>0</v>
      </c>
      <c r="U5013" t="s">
        <v>13445</v>
      </c>
      <c r="V5013" t="s">
        <v>93</v>
      </c>
      <c r="W5013" t="s">
        <v>4335</v>
      </c>
      <c r="Y5013">
        <v>0</v>
      </c>
      <c r="AC5013">
        <v>0.58521071978810513</v>
      </c>
    </row>
    <row r="5014" spans="1:29" x14ac:dyDescent="0.35">
      <c r="A5014" t="s">
        <v>10007</v>
      </c>
      <c r="B5014" t="s">
        <v>10008</v>
      </c>
      <c r="C5014">
        <v>6200</v>
      </c>
      <c r="D5014" t="s">
        <v>9905</v>
      </c>
      <c r="E5014">
        <v>159395</v>
      </c>
      <c r="F5014">
        <v>4.1127000000000002</v>
      </c>
      <c r="G5014">
        <v>2050</v>
      </c>
      <c r="H5014" t="s">
        <v>9937</v>
      </c>
      <c r="I5014" t="s">
        <v>157</v>
      </c>
      <c r="J5014" t="s">
        <v>9937</v>
      </c>
      <c r="L5014" t="s">
        <v>10009</v>
      </c>
      <c r="M5014">
        <v>36</v>
      </c>
      <c r="P5014">
        <v>0</v>
      </c>
      <c r="Q5014">
        <v>0</v>
      </c>
      <c r="R5014">
        <v>0</v>
      </c>
      <c r="S5014">
        <v>0</v>
      </c>
      <c r="T5014">
        <v>0</v>
      </c>
      <c r="V5014" t="s">
        <v>306</v>
      </c>
      <c r="W5014" t="s">
        <v>815</v>
      </c>
      <c r="X5014" t="s">
        <v>1605</v>
      </c>
      <c r="Y5014">
        <v>1</v>
      </c>
      <c r="Z5014">
        <v>20</v>
      </c>
      <c r="AA5014">
        <v>20</v>
      </c>
      <c r="AC5014">
        <v>0.58521242874796231</v>
      </c>
    </row>
    <row r="5015" spans="1:29" x14ac:dyDescent="0.35">
      <c r="A5015" t="s">
        <v>18774</v>
      </c>
      <c r="B5015" t="s">
        <v>18775</v>
      </c>
      <c r="C5015">
        <v>4028</v>
      </c>
      <c r="D5015" t="s">
        <v>18597</v>
      </c>
      <c r="E5015">
        <v>14821</v>
      </c>
      <c r="F5015">
        <v>4.4143999999999997</v>
      </c>
      <c r="G5015">
        <v>263</v>
      </c>
      <c r="H5015" t="s">
        <v>3070</v>
      </c>
      <c r="I5015" t="s">
        <v>803</v>
      </c>
      <c r="J5015" t="s">
        <v>18776</v>
      </c>
      <c r="L5015" t="s">
        <v>18777</v>
      </c>
      <c r="M5015">
        <v>20</v>
      </c>
      <c r="P5015">
        <v>0</v>
      </c>
      <c r="Q5015">
        <v>0</v>
      </c>
      <c r="R5015">
        <v>0</v>
      </c>
      <c r="S5015">
        <v>0</v>
      </c>
      <c r="T5015">
        <v>1</v>
      </c>
      <c r="V5015" t="s">
        <v>306</v>
      </c>
      <c r="W5015" t="s">
        <v>160</v>
      </c>
      <c r="Y5015">
        <v>0</v>
      </c>
      <c r="AC5015">
        <v>0.5852364700382634</v>
      </c>
    </row>
    <row r="5016" spans="1:29" x14ac:dyDescent="0.35">
      <c r="A5016" t="s">
        <v>19933</v>
      </c>
      <c r="B5016" t="s">
        <v>19875</v>
      </c>
      <c r="C5016">
        <v>6315</v>
      </c>
      <c r="D5016" t="s">
        <v>19814</v>
      </c>
      <c r="E5016">
        <v>24</v>
      </c>
      <c r="H5016" t="s">
        <v>1059</v>
      </c>
      <c r="I5016" t="s">
        <v>157</v>
      </c>
      <c r="J5016" t="s">
        <v>1059</v>
      </c>
      <c r="L5016" t="s">
        <v>19876</v>
      </c>
      <c r="M5016">
        <v>32</v>
      </c>
      <c r="P5016">
        <v>0</v>
      </c>
      <c r="Q5016">
        <v>1</v>
      </c>
      <c r="R5016">
        <v>1</v>
      </c>
      <c r="S5016">
        <v>0</v>
      </c>
      <c r="T5016">
        <v>0</v>
      </c>
      <c r="U5016" t="s">
        <v>19920</v>
      </c>
      <c r="V5016" t="s">
        <v>222</v>
      </c>
      <c r="W5016" t="s">
        <v>244</v>
      </c>
      <c r="X5016" t="s">
        <v>245</v>
      </c>
      <c r="Y5016">
        <v>1</v>
      </c>
      <c r="Z5016">
        <v>49</v>
      </c>
      <c r="AA5016">
        <v>49</v>
      </c>
      <c r="AC5016">
        <v>0.58524532302451926</v>
      </c>
    </row>
    <row r="5017" spans="1:29" x14ac:dyDescent="0.35">
      <c r="A5017" t="s">
        <v>8724</v>
      </c>
      <c r="B5017" t="s">
        <v>8725</v>
      </c>
      <c r="C5017">
        <v>6318</v>
      </c>
      <c r="D5017" t="s">
        <v>8705</v>
      </c>
      <c r="E5017">
        <v>1136</v>
      </c>
      <c r="F5017">
        <v>4.2</v>
      </c>
      <c r="G5017">
        <v>10</v>
      </c>
      <c r="H5017" t="s">
        <v>7409</v>
      </c>
      <c r="I5017" t="s">
        <v>157</v>
      </c>
      <c r="J5017" t="s">
        <v>7409</v>
      </c>
      <c r="L5017" t="s">
        <v>8726</v>
      </c>
      <c r="M5017">
        <v>65</v>
      </c>
      <c r="P5017">
        <v>0</v>
      </c>
      <c r="Q5017">
        <v>0</v>
      </c>
      <c r="R5017">
        <v>0</v>
      </c>
      <c r="S5017">
        <v>0</v>
      </c>
      <c r="T5017">
        <v>1</v>
      </c>
      <c r="U5017" t="s">
        <v>8719</v>
      </c>
      <c r="V5017" t="s">
        <v>394</v>
      </c>
      <c r="W5017" t="s">
        <v>428</v>
      </c>
      <c r="X5017" t="s">
        <v>614</v>
      </c>
      <c r="Y5017">
        <v>0</v>
      </c>
      <c r="AC5017">
        <v>0.5852999596170283</v>
      </c>
    </row>
    <row r="5018" spans="1:29" x14ac:dyDescent="0.35">
      <c r="A5018" t="s">
        <v>24929</v>
      </c>
      <c r="B5018" t="s">
        <v>24930</v>
      </c>
      <c r="C5018">
        <v>6159</v>
      </c>
      <c r="D5018" t="s">
        <v>24926</v>
      </c>
      <c r="E5018">
        <v>1842</v>
      </c>
      <c r="F5018">
        <v>4.9545000000000003</v>
      </c>
      <c r="G5018">
        <v>22</v>
      </c>
      <c r="H5018" t="s">
        <v>3015</v>
      </c>
      <c r="I5018" t="s">
        <v>157</v>
      </c>
      <c r="J5018" t="s">
        <v>3015</v>
      </c>
      <c r="L5018" t="s">
        <v>24931</v>
      </c>
      <c r="M5018">
        <v>39</v>
      </c>
      <c r="P5018">
        <v>0</v>
      </c>
      <c r="Q5018">
        <v>0</v>
      </c>
      <c r="R5018">
        <v>1</v>
      </c>
      <c r="S5018">
        <v>0</v>
      </c>
      <c r="T5018">
        <v>0</v>
      </c>
      <c r="U5018" t="s">
        <v>24932</v>
      </c>
      <c r="V5018" t="s">
        <v>222</v>
      </c>
      <c r="W5018" t="s">
        <v>244</v>
      </c>
      <c r="X5018" t="s">
        <v>245</v>
      </c>
      <c r="Y5018">
        <v>1</v>
      </c>
      <c r="Z5018">
        <v>16</v>
      </c>
      <c r="AA5018">
        <v>16</v>
      </c>
      <c r="AC5018">
        <v>0.5853129468212207</v>
      </c>
    </row>
    <row r="5019" spans="1:29" x14ac:dyDescent="0.35">
      <c r="A5019" t="s">
        <v>27450</v>
      </c>
      <c r="B5019" t="s">
        <v>27451</v>
      </c>
      <c r="C5019">
        <v>6145</v>
      </c>
      <c r="D5019" t="s">
        <v>27444</v>
      </c>
      <c r="E5019">
        <v>247502</v>
      </c>
      <c r="F5019">
        <v>4.4698000000000002</v>
      </c>
      <c r="G5019">
        <v>1275</v>
      </c>
      <c r="H5019" t="s">
        <v>15719</v>
      </c>
      <c r="I5019" t="s">
        <v>157</v>
      </c>
      <c r="J5019" t="s">
        <v>15719</v>
      </c>
      <c r="L5019" t="s">
        <v>27452</v>
      </c>
      <c r="M5019">
        <v>24</v>
      </c>
      <c r="P5019">
        <v>0</v>
      </c>
      <c r="Q5019">
        <v>0</v>
      </c>
      <c r="R5019">
        <v>0</v>
      </c>
      <c r="S5019">
        <v>0</v>
      </c>
      <c r="T5019">
        <v>1</v>
      </c>
      <c r="U5019" t="s">
        <v>27453</v>
      </c>
      <c r="V5019" t="s">
        <v>160</v>
      </c>
      <c r="W5019" t="s">
        <v>32</v>
      </c>
      <c r="Y5019">
        <v>0</v>
      </c>
      <c r="AC5019">
        <v>0.58540881879382112</v>
      </c>
    </row>
    <row r="5020" spans="1:29" x14ac:dyDescent="0.35">
      <c r="A5020" t="s">
        <v>9034</v>
      </c>
      <c r="B5020" t="s">
        <v>9035</v>
      </c>
      <c r="C5020">
        <v>7004</v>
      </c>
      <c r="D5020" t="s">
        <v>9007</v>
      </c>
      <c r="E5020">
        <v>17998</v>
      </c>
      <c r="F5020">
        <v>3.9497</v>
      </c>
      <c r="G5020">
        <v>576</v>
      </c>
      <c r="M5020">
        <v>199</v>
      </c>
      <c r="P5020">
        <v>0</v>
      </c>
      <c r="Q5020">
        <v>0</v>
      </c>
      <c r="R5020">
        <v>0</v>
      </c>
      <c r="S5020">
        <v>0</v>
      </c>
      <c r="T5020">
        <v>0</v>
      </c>
      <c r="U5020" t="s">
        <v>9036</v>
      </c>
      <c r="V5020" t="s">
        <v>222</v>
      </c>
      <c r="W5020" t="s">
        <v>908</v>
      </c>
      <c r="X5020" t="s">
        <v>1028</v>
      </c>
      <c r="Y5020">
        <v>0</v>
      </c>
      <c r="AC5020">
        <v>0.58581991455179061</v>
      </c>
    </row>
    <row r="5021" spans="1:29" x14ac:dyDescent="0.35">
      <c r="A5021" t="s">
        <v>2014</v>
      </c>
      <c r="B5021" t="s">
        <v>2015</v>
      </c>
      <c r="C5021">
        <v>5737</v>
      </c>
      <c r="D5021" t="s">
        <v>1917</v>
      </c>
      <c r="E5021">
        <v>6415</v>
      </c>
      <c r="F5021">
        <v>4.6741000000000001</v>
      </c>
      <c r="G5021">
        <v>135</v>
      </c>
      <c r="H5021" t="s">
        <v>2016</v>
      </c>
      <c r="I5021" t="s">
        <v>803</v>
      </c>
      <c r="J5021" t="s">
        <v>2017</v>
      </c>
      <c r="K5021" t="s">
        <v>1781</v>
      </c>
      <c r="L5021" t="s">
        <v>2018</v>
      </c>
      <c r="M5021">
        <v>21</v>
      </c>
      <c r="P5021">
        <v>0</v>
      </c>
      <c r="Q5021">
        <v>0</v>
      </c>
      <c r="R5021">
        <v>0</v>
      </c>
      <c r="S5021">
        <v>0</v>
      </c>
      <c r="T5021">
        <v>0</v>
      </c>
      <c r="U5021" t="s">
        <v>2019</v>
      </c>
      <c r="V5021" t="s">
        <v>306</v>
      </c>
      <c r="W5021" t="s">
        <v>307</v>
      </c>
      <c r="X5021" t="s">
        <v>1212</v>
      </c>
      <c r="Y5021">
        <v>4</v>
      </c>
      <c r="Z5021">
        <v>21</v>
      </c>
      <c r="AA5021">
        <v>21</v>
      </c>
      <c r="AC5021">
        <v>0.58597794324518593</v>
      </c>
    </row>
    <row r="5022" spans="1:29" x14ac:dyDescent="0.35">
      <c r="A5022" t="s">
        <v>2580</v>
      </c>
      <c r="B5022" t="s">
        <v>2581</v>
      </c>
      <c r="C5022">
        <v>5333</v>
      </c>
      <c r="D5022" t="s">
        <v>2318</v>
      </c>
      <c r="E5022">
        <v>4968</v>
      </c>
      <c r="F5022">
        <v>3.8332999999999999</v>
      </c>
      <c r="G5022">
        <v>12</v>
      </c>
      <c r="H5022" t="s">
        <v>55</v>
      </c>
      <c r="I5022" t="s">
        <v>157</v>
      </c>
      <c r="J5022" t="s">
        <v>55</v>
      </c>
      <c r="L5022" t="s">
        <v>2582</v>
      </c>
      <c r="M5022">
        <v>14</v>
      </c>
      <c r="P5022">
        <v>0</v>
      </c>
      <c r="Q5022">
        <v>0</v>
      </c>
      <c r="R5022">
        <v>0</v>
      </c>
      <c r="S5022">
        <v>0</v>
      </c>
      <c r="T5022">
        <v>0</v>
      </c>
      <c r="U5022" t="s">
        <v>2583</v>
      </c>
      <c r="V5022" t="s">
        <v>160</v>
      </c>
      <c r="W5022" t="s">
        <v>306</v>
      </c>
      <c r="Y5022">
        <v>0</v>
      </c>
      <c r="AC5022">
        <v>0.58600673526771863</v>
      </c>
    </row>
    <row r="5023" spans="1:29" x14ac:dyDescent="0.35">
      <c r="A5023" t="s">
        <v>30708</v>
      </c>
      <c r="B5023" t="s">
        <v>30709</v>
      </c>
      <c r="C5023">
        <v>6373</v>
      </c>
      <c r="D5023" t="s">
        <v>30705</v>
      </c>
      <c r="E5023">
        <v>6904</v>
      </c>
      <c r="F5023">
        <v>3.9064000000000001</v>
      </c>
      <c r="G5023">
        <v>406</v>
      </c>
      <c r="H5023" t="s">
        <v>557</v>
      </c>
      <c r="I5023" t="s">
        <v>157</v>
      </c>
      <c r="J5023" t="s">
        <v>557</v>
      </c>
      <c r="L5023" t="s">
        <v>30706</v>
      </c>
      <c r="M5023">
        <v>12</v>
      </c>
      <c r="P5023">
        <v>0</v>
      </c>
      <c r="Q5023">
        <v>0</v>
      </c>
      <c r="R5023">
        <v>0</v>
      </c>
      <c r="S5023">
        <v>0</v>
      </c>
      <c r="T5023">
        <v>0</v>
      </c>
      <c r="U5023" t="s">
        <v>30707</v>
      </c>
      <c r="V5023" t="s">
        <v>394</v>
      </c>
      <c r="W5023" t="s">
        <v>428</v>
      </c>
      <c r="X5023" t="s">
        <v>429</v>
      </c>
      <c r="Y5023">
        <v>0</v>
      </c>
      <c r="AC5023">
        <v>0.58616870775187069</v>
      </c>
    </row>
    <row r="5024" spans="1:29" x14ac:dyDescent="0.35">
      <c r="A5024" t="s">
        <v>32757</v>
      </c>
      <c r="B5024" t="s">
        <v>32758</v>
      </c>
      <c r="C5024">
        <v>1070</v>
      </c>
      <c r="D5024" t="s">
        <v>32540</v>
      </c>
      <c r="E5024">
        <v>4679</v>
      </c>
      <c r="F5024">
        <v>4.5</v>
      </c>
      <c r="G5024">
        <v>2</v>
      </c>
      <c r="L5024" t="s">
        <v>17220</v>
      </c>
      <c r="M5024">
        <v>50</v>
      </c>
      <c r="N5024">
        <v>76</v>
      </c>
      <c r="P5024">
        <v>1</v>
      </c>
      <c r="Q5024">
        <v>0</v>
      </c>
      <c r="R5024">
        <v>0</v>
      </c>
      <c r="S5024">
        <v>0</v>
      </c>
      <c r="T5024">
        <v>1</v>
      </c>
      <c r="U5024" t="s">
        <v>32560</v>
      </c>
      <c r="V5024" t="s">
        <v>306</v>
      </c>
      <c r="W5024" t="s">
        <v>307</v>
      </c>
      <c r="X5024" t="s">
        <v>1087</v>
      </c>
      <c r="Y5024">
        <v>0</v>
      </c>
      <c r="AC5024">
        <v>0.58617034431883386</v>
      </c>
    </row>
    <row r="5025" spans="1:29" x14ac:dyDescent="0.35">
      <c r="A5025" t="s">
        <v>16449</v>
      </c>
      <c r="B5025" t="s">
        <v>16450</v>
      </c>
      <c r="C5025">
        <v>6240</v>
      </c>
      <c r="D5025" t="s">
        <v>16380</v>
      </c>
      <c r="E5025">
        <v>3075</v>
      </c>
      <c r="F5025">
        <v>4.8</v>
      </c>
      <c r="G5025">
        <v>5</v>
      </c>
      <c r="H5025" t="s">
        <v>16405</v>
      </c>
      <c r="I5025" t="s">
        <v>38</v>
      </c>
      <c r="J5025" t="s">
        <v>16451</v>
      </c>
      <c r="M5025">
        <v>215</v>
      </c>
      <c r="P5025">
        <v>0</v>
      </c>
      <c r="Q5025">
        <v>0</v>
      </c>
      <c r="R5025">
        <v>1</v>
      </c>
      <c r="S5025">
        <v>0</v>
      </c>
      <c r="T5025">
        <v>0</v>
      </c>
      <c r="U5025" t="s">
        <v>16427</v>
      </c>
      <c r="V5025" t="s">
        <v>32</v>
      </c>
      <c r="W5025" t="s">
        <v>33</v>
      </c>
      <c r="X5025" t="s">
        <v>34</v>
      </c>
      <c r="Y5025">
        <v>0</v>
      </c>
      <c r="AC5025">
        <v>0.58624466136720166</v>
      </c>
    </row>
    <row r="5026" spans="1:29" x14ac:dyDescent="0.35">
      <c r="A5026" t="s">
        <v>30334</v>
      </c>
      <c r="B5026" t="s">
        <v>30335</v>
      </c>
      <c r="C5026">
        <v>4225</v>
      </c>
      <c r="D5026" t="s">
        <v>30319</v>
      </c>
      <c r="E5026">
        <v>329418</v>
      </c>
      <c r="F5026">
        <v>4.1661000000000001</v>
      </c>
      <c r="G5026">
        <v>2745</v>
      </c>
      <c r="H5026" t="s">
        <v>30336</v>
      </c>
      <c r="I5026" t="s">
        <v>803</v>
      </c>
      <c r="J5026" t="s">
        <v>30337</v>
      </c>
      <c r="K5026" t="s">
        <v>30338</v>
      </c>
      <c r="L5026" t="s">
        <v>30339</v>
      </c>
      <c r="M5026">
        <v>26</v>
      </c>
      <c r="P5026">
        <v>0</v>
      </c>
      <c r="Q5026">
        <v>0</v>
      </c>
      <c r="R5026">
        <v>0</v>
      </c>
      <c r="S5026">
        <v>0</v>
      </c>
      <c r="T5026">
        <v>0</v>
      </c>
      <c r="U5026" t="s">
        <v>30340</v>
      </c>
      <c r="V5026" t="s">
        <v>306</v>
      </c>
      <c r="W5026" t="s">
        <v>307</v>
      </c>
      <c r="X5026" t="s">
        <v>1082</v>
      </c>
      <c r="Y5026">
        <v>9</v>
      </c>
      <c r="Z5026">
        <v>26</v>
      </c>
      <c r="AA5026">
        <v>26</v>
      </c>
      <c r="AC5026">
        <v>0.58627341083102213</v>
      </c>
    </row>
    <row r="5027" spans="1:29" x14ac:dyDescent="0.35">
      <c r="A5027" t="s">
        <v>27579</v>
      </c>
      <c r="B5027" t="s">
        <v>27580</v>
      </c>
      <c r="C5027">
        <v>6145</v>
      </c>
      <c r="D5027" t="s">
        <v>27444</v>
      </c>
      <c r="E5027">
        <v>9485</v>
      </c>
      <c r="F5027">
        <v>4.8</v>
      </c>
      <c r="G5027">
        <v>5</v>
      </c>
      <c r="I5027" t="s">
        <v>803</v>
      </c>
      <c r="M5027">
        <v>20</v>
      </c>
      <c r="P5027">
        <v>0</v>
      </c>
      <c r="Q5027">
        <v>1</v>
      </c>
      <c r="R5027">
        <v>1</v>
      </c>
      <c r="S5027">
        <v>0</v>
      </c>
      <c r="T5027">
        <v>1</v>
      </c>
      <c r="U5027" t="s">
        <v>27581</v>
      </c>
      <c r="V5027" t="s">
        <v>93</v>
      </c>
      <c r="W5027" t="s">
        <v>198</v>
      </c>
      <c r="Y5027">
        <v>0</v>
      </c>
      <c r="AC5027">
        <v>0.58631253237107939</v>
      </c>
    </row>
    <row r="5028" spans="1:29" x14ac:dyDescent="0.35">
      <c r="A5028" t="s">
        <v>23148</v>
      </c>
      <c r="B5028" t="s">
        <v>23149</v>
      </c>
      <c r="C5028">
        <v>6160</v>
      </c>
      <c r="D5028" t="s">
        <v>22962</v>
      </c>
      <c r="E5028">
        <v>3794</v>
      </c>
      <c r="F5028">
        <v>3.2</v>
      </c>
      <c r="G5028">
        <v>5</v>
      </c>
      <c r="L5028" t="s">
        <v>23150</v>
      </c>
      <c r="M5028">
        <v>58</v>
      </c>
      <c r="P5028">
        <v>1</v>
      </c>
      <c r="Q5028">
        <v>1</v>
      </c>
      <c r="R5028">
        <v>1</v>
      </c>
      <c r="S5028">
        <v>1</v>
      </c>
      <c r="T5028">
        <v>1</v>
      </c>
      <c r="U5028" t="s">
        <v>23151</v>
      </c>
      <c r="V5028" t="s">
        <v>306</v>
      </c>
      <c r="W5028" t="s">
        <v>823</v>
      </c>
      <c r="X5028" t="s">
        <v>1091</v>
      </c>
      <c r="Y5028">
        <v>0</v>
      </c>
      <c r="AC5028">
        <v>0.58648222616139434</v>
      </c>
    </row>
    <row r="5029" spans="1:29" x14ac:dyDescent="0.35">
      <c r="A5029" t="s">
        <v>6511</v>
      </c>
      <c r="B5029" t="s">
        <v>6512</v>
      </c>
      <c r="C5029">
        <v>7095</v>
      </c>
      <c r="D5029" t="s">
        <v>6455</v>
      </c>
      <c r="E5029">
        <v>3703</v>
      </c>
      <c r="F5029">
        <v>4.0454999999999997</v>
      </c>
      <c r="G5029">
        <v>44</v>
      </c>
      <c r="H5029" t="s">
        <v>1910</v>
      </c>
      <c r="I5029" t="s">
        <v>38</v>
      </c>
      <c r="J5029" t="s">
        <v>6480</v>
      </c>
      <c r="L5029" t="s">
        <v>6513</v>
      </c>
      <c r="M5029">
        <v>135</v>
      </c>
      <c r="P5029">
        <v>0</v>
      </c>
      <c r="Q5029">
        <v>0</v>
      </c>
      <c r="R5029">
        <v>1</v>
      </c>
      <c r="S5029">
        <v>0</v>
      </c>
      <c r="T5029">
        <v>1</v>
      </c>
      <c r="U5029" t="s">
        <v>6459</v>
      </c>
      <c r="V5029" t="s">
        <v>32</v>
      </c>
      <c r="W5029" t="s">
        <v>41</v>
      </c>
      <c r="X5029" t="s">
        <v>42</v>
      </c>
      <c r="Y5029">
        <v>0</v>
      </c>
      <c r="AC5029">
        <v>0.58648459030478783</v>
      </c>
    </row>
    <row r="5030" spans="1:29" x14ac:dyDescent="0.35">
      <c r="A5030" t="s">
        <v>18035</v>
      </c>
      <c r="B5030" t="s">
        <v>18036</v>
      </c>
      <c r="C5030">
        <v>6273</v>
      </c>
      <c r="D5030" t="s">
        <v>18037</v>
      </c>
      <c r="E5030">
        <v>27127</v>
      </c>
      <c r="F5030">
        <v>4.726</v>
      </c>
      <c r="G5030">
        <v>1175</v>
      </c>
      <c r="I5030" t="s">
        <v>803</v>
      </c>
      <c r="J5030" t="s">
        <v>18038</v>
      </c>
      <c r="K5030" t="s">
        <v>18039</v>
      </c>
      <c r="M5030">
        <v>20</v>
      </c>
      <c r="P5030">
        <v>0</v>
      </c>
      <c r="Q5030">
        <v>0</v>
      </c>
      <c r="R5030">
        <v>0</v>
      </c>
      <c r="S5030">
        <v>0</v>
      </c>
      <c r="T5030">
        <v>0</v>
      </c>
      <c r="V5030" t="s">
        <v>306</v>
      </c>
      <c r="W5030" t="s">
        <v>823</v>
      </c>
      <c r="X5030" t="s">
        <v>1162</v>
      </c>
      <c r="Y5030">
        <v>3</v>
      </c>
      <c r="Z5030">
        <v>20</v>
      </c>
      <c r="AA5030">
        <v>20</v>
      </c>
      <c r="AC5030">
        <v>0.58667533576221531</v>
      </c>
    </row>
    <row r="5031" spans="1:29" x14ac:dyDescent="0.35">
      <c r="A5031" t="s">
        <v>15426</v>
      </c>
      <c r="B5031" t="s">
        <v>15427</v>
      </c>
      <c r="C5031">
        <v>6499</v>
      </c>
      <c r="D5031" t="s">
        <v>15413</v>
      </c>
      <c r="E5031">
        <v>4862</v>
      </c>
      <c r="F5031">
        <v>4.6748000000000003</v>
      </c>
      <c r="G5031">
        <v>206</v>
      </c>
      <c r="H5031" t="s">
        <v>15419</v>
      </c>
      <c r="I5031" t="s">
        <v>157</v>
      </c>
      <c r="J5031" t="s">
        <v>15419</v>
      </c>
      <c r="L5031" t="s">
        <v>15425</v>
      </c>
      <c r="M5031">
        <v>12</v>
      </c>
      <c r="P5031">
        <v>0</v>
      </c>
      <c r="Q5031">
        <v>0</v>
      </c>
      <c r="R5031">
        <v>1</v>
      </c>
      <c r="S5031">
        <v>0</v>
      </c>
      <c r="T5031">
        <v>0</v>
      </c>
      <c r="U5031" t="s">
        <v>15421</v>
      </c>
      <c r="V5031" t="s">
        <v>93</v>
      </c>
      <c r="W5031" t="s">
        <v>94</v>
      </c>
      <c r="X5031" t="s">
        <v>95</v>
      </c>
      <c r="Y5031">
        <v>0</v>
      </c>
      <c r="AC5031">
        <v>0.58669060886406021</v>
      </c>
    </row>
    <row r="5032" spans="1:29" x14ac:dyDescent="0.35">
      <c r="A5032" t="s">
        <v>8464</v>
      </c>
      <c r="B5032" t="s">
        <v>8465</v>
      </c>
      <c r="C5032">
        <v>5668</v>
      </c>
      <c r="D5032" t="s">
        <v>8421</v>
      </c>
      <c r="E5032">
        <v>15061</v>
      </c>
      <c r="F5032">
        <v>4.7286999999999999</v>
      </c>
      <c r="G5032">
        <v>247</v>
      </c>
      <c r="H5032" t="s">
        <v>163</v>
      </c>
      <c r="I5032" t="s">
        <v>157</v>
      </c>
      <c r="J5032" t="s">
        <v>163</v>
      </c>
      <c r="L5032" t="s">
        <v>8466</v>
      </c>
      <c r="M5032">
        <v>87</v>
      </c>
      <c r="P5032">
        <v>0</v>
      </c>
      <c r="Q5032">
        <v>0</v>
      </c>
      <c r="R5032">
        <v>0</v>
      </c>
      <c r="S5032">
        <v>0</v>
      </c>
      <c r="T5032">
        <v>0</v>
      </c>
      <c r="U5032" t="s">
        <v>8467</v>
      </c>
      <c r="V5032" t="s">
        <v>394</v>
      </c>
      <c r="W5032" t="s">
        <v>400</v>
      </c>
      <c r="X5032" t="s">
        <v>401</v>
      </c>
      <c r="Y5032">
        <v>0</v>
      </c>
      <c r="AC5032">
        <v>0.58681747080881996</v>
      </c>
    </row>
    <row r="5033" spans="1:29" x14ac:dyDescent="0.35">
      <c r="A5033" t="s">
        <v>7772</v>
      </c>
      <c r="B5033" t="s">
        <v>7773</v>
      </c>
      <c r="C5033">
        <v>1073</v>
      </c>
      <c r="D5033" t="s">
        <v>7503</v>
      </c>
      <c r="E5033">
        <v>16527</v>
      </c>
      <c r="F5033">
        <v>3.6667000000000001</v>
      </c>
      <c r="G5033">
        <v>3</v>
      </c>
      <c r="I5033" t="s">
        <v>803</v>
      </c>
      <c r="J5033" t="s">
        <v>7774</v>
      </c>
      <c r="K5033" t="s">
        <v>7527</v>
      </c>
      <c r="M5033">
        <v>30</v>
      </c>
      <c r="P5033">
        <v>0</v>
      </c>
      <c r="Q5033">
        <v>0</v>
      </c>
      <c r="R5033">
        <v>1</v>
      </c>
      <c r="S5033">
        <v>0</v>
      </c>
      <c r="T5033">
        <v>0</v>
      </c>
      <c r="V5033" t="s">
        <v>306</v>
      </c>
      <c r="W5033" t="s">
        <v>1312</v>
      </c>
      <c r="X5033" t="s">
        <v>7775</v>
      </c>
      <c r="Y5033">
        <v>2</v>
      </c>
      <c r="Z5033">
        <v>30</v>
      </c>
      <c r="AA5033">
        <v>30</v>
      </c>
      <c r="AC5033">
        <v>0.58689595305073194</v>
      </c>
    </row>
    <row r="5034" spans="1:29" x14ac:dyDescent="0.35">
      <c r="A5034" t="s">
        <v>13886</v>
      </c>
      <c r="B5034" t="s">
        <v>13887</v>
      </c>
      <c r="C5034">
        <v>6156</v>
      </c>
      <c r="D5034" t="s">
        <v>13777</v>
      </c>
      <c r="E5034">
        <v>28712</v>
      </c>
      <c r="F5034">
        <v>4.1715999999999998</v>
      </c>
      <c r="G5034">
        <v>402</v>
      </c>
      <c r="H5034" t="s">
        <v>478</v>
      </c>
      <c r="I5034" t="s">
        <v>803</v>
      </c>
      <c r="J5034" t="s">
        <v>13888</v>
      </c>
      <c r="K5034" t="s">
        <v>13889</v>
      </c>
      <c r="L5034" t="s">
        <v>13890</v>
      </c>
      <c r="M5034">
        <v>42</v>
      </c>
      <c r="P5034">
        <v>0</v>
      </c>
      <c r="Q5034">
        <v>0</v>
      </c>
      <c r="R5034">
        <v>0</v>
      </c>
      <c r="S5034">
        <v>0</v>
      </c>
      <c r="T5034">
        <v>0</v>
      </c>
      <c r="U5034" t="s">
        <v>13891</v>
      </c>
      <c r="V5034" t="s">
        <v>306</v>
      </c>
      <c r="W5034" t="s">
        <v>815</v>
      </c>
      <c r="X5034" t="s">
        <v>840</v>
      </c>
      <c r="Y5034">
        <v>2</v>
      </c>
      <c r="Z5034">
        <v>42</v>
      </c>
      <c r="AA5034">
        <v>42</v>
      </c>
      <c r="AC5034">
        <v>0.58704299840103957</v>
      </c>
    </row>
    <row r="5035" spans="1:29" x14ac:dyDescent="0.35">
      <c r="A5035" t="s">
        <v>32365</v>
      </c>
      <c r="B5035" t="s">
        <v>32366</v>
      </c>
      <c r="C5035">
        <v>6316</v>
      </c>
      <c r="D5035" t="s">
        <v>32355</v>
      </c>
      <c r="E5035">
        <v>8346</v>
      </c>
      <c r="F5035">
        <v>4.7553999999999998</v>
      </c>
      <c r="G5035">
        <v>462</v>
      </c>
      <c r="H5035" t="s">
        <v>531</v>
      </c>
      <c r="I5035" t="s">
        <v>157</v>
      </c>
      <c r="J5035" t="s">
        <v>531</v>
      </c>
      <c r="L5035" t="s">
        <v>32367</v>
      </c>
      <c r="M5035">
        <v>39</v>
      </c>
      <c r="P5035">
        <v>0</v>
      </c>
      <c r="Q5035">
        <v>0</v>
      </c>
      <c r="R5035">
        <v>0</v>
      </c>
      <c r="S5035">
        <v>0</v>
      </c>
      <c r="T5035">
        <v>1</v>
      </c>
      <c r="U5035" t="s">
        <v>32368</v>
      </c>
      <c r="V5035" t="s">
        <v>394</v>
      </c>
      <c r="W5035" t="s">
        <v>428</v>
      </c>
      <c r="X5035" t="s">
        <v>614</v>
      </c>
      <c r="Y5035">
        <v>0</v>
      </c>
      <c r="AC5035">
        <v>0.58709921908109364</v>
      </c>
    </row>
    <row r="5036" spans="1:29" x14ac:dyDescent="0.35">
      <c r="A5036" t="s">
        <v>2566</v>
      </c>
      <c r="B5036" t="s">
        <v>2567</v>
      </c>
      <c r="C5036">
        <v>5333</v>
      </c>
      <c r="D5036" t="s">
        <v>2318</v>
      </c>
      <c r="E5036">
        <v>7264</v>
      </c>
      <c r="F5036">
        <v>4.5999999999999996</v>
      </c>
      <c r="G5036">
        <v>5</v>
      </c>
      <c r="L5036" t="s">
        <v>2568</v>
      </c>
      <c r="M5036">
        <v>15</v>
      </c>
      <c r="N5036">
        <v>26</v>
      </c>
      <c r="P5036">
        <v>1</v>
      </c>
      <c r="Q5036">
        <v>0</v>
      </c>
      <c r="R5036">
        <v>1</v>
      </c>
      <c r="S5036">
        <v>1</v>
      </c>
      <c r="T5036">
        <v>0</v>
      </c>
      <c r="U5036" t="s">
        <v>2569</v>
      </c>
      <c r="V5036" t="s">
        <v>160</v>
      </c>
      <c r="W5036" t="s">
        <v>33</v>
      </c>
      <c r="Y5036">
        <v>0</v>
      </c>
      <c r="AC5036">
        <v>0.58724379497382972</v>
      </c>
    </row>
    <row r="5037" spans="1:29" x14ac:dyDescent="0.35">
      <c r="A5037" t="s">
        <v>31754</v>
      </c>
      <c r="B5037" t="s">
        <v>31755</v>
      </c>
      <c r="C5037">
        <v>6232</v>
      </c>
      <c r="D5037" t="s">
        <v>31751</v>
      </c>
      <c r="E5037">
        <v>43353</v>
      </c>
      <c r="F5037">
        <v>4.5526999999999997</v>
      </c>
      <c r="G5037">
        <v>275</v>
      </c>
      <c r="L5037" t="s">
        <v>31756</v>
      </c>
      <c r="M5037">
        <v>45</v>
      </c>
      <c r="P5037">
        <v>0</v>
      </c>
      <c r="Q5037">
        <v>0</v>
      </c>
      <c r="R5037">
        <v>1</v>
      </c>
      <c r="S5037">
        <v>0</v>
      </c>
      <c r="T5037">
        <v>1</v>
      </c>
      <c r="U5037" t="s">
        <v>31757</v>
      </c>
      <c r="V5037" t="s">
        <v>306</v>
      </c>
      <c r="W5037" t="s">
        <v>823</v>
      </c>
      <c r="X5037" t="s">
        <v>1091</v>
      </c>
      <c r="Y5037">
        <v>0</v>
      </c>
      <c r="AC5037">
        <v>0.58727279544389777</v>
      </c>
    </row>
    <row r="5038" spans="1:29" x14ac:dyDescent="0.35">
      <c r="A5038" t="s">
        <v>22044</v>
      </c>
      <c r="B5038" t="s">
        <v>22045</v>
      </c>
      <c r="C5038">
        <v>5674</v>
      </c>
      <c r="D5038" t="s">
        <v>21902</v>
      </c>
      <c r="E5038">
        <v>1997</v>
      </c>
      <c r="F5038">
        <v>3.75</v>
      </c>
      <c r="G5038">
        <v>4</v>
      </c>
      <c r="L5038" t="s">
        <v>22046</v>
      </c>
      <c r="M5038">
        <v>62</v>
      </c>
      <c r="N5038">
        <v>102</v>
      </c>
      <c r="P5038">
        <v>0</v>
      </c>
      <c r="Q5038">
        <v>1</v>
      </c>
      <c r="R5038">
        <v>0</v>
      </c>
      <c r="S5038">
        <v>0</v>
      </c>
      <c r="T5038">
        <v>1</v>
      </c>
      <c r="U5038" t="s">
        <v>22019</v>
      </c>
      <c r="V5038" t="s">
        <v>394</v>
      </c>
      <c r="W5038" t="s">
        <v>33</v>
      </c>
      <c r="Y5038">
        <v>0</v>
      </c>
      <c r="AC5038">
        <v>0.58728387578027386</v>
      </c>
    </row>
    <row r="5039" spans="1:29" x14ac:dyDescent="0.35">
      <c r="A5039" t="s">
        <v>21555</v>
      </c>
      <c r="B5039" t="s">
        <v>21468</v>
      </c>
      <c r="C5039">
        <v>7025</v>
      </c>
      <c r="D5039" t="s">
        <v>21247</v>
      </c>
      <c r="E5039">
        <v>0</v>
      </c>
      <c r="H5039" t="s">
        <v>21359</v>
      </c>
      <c r="M5039">
        <v>58</v>
      </c>
      <c r="P5039">
        <v>1</v>
      </c>
      <c r="Q5039">
        <v>0</v>
      </c>
      <c r="R5039">
        <v>0</v>
      </c>
      <c r="S5039">
        <v>0</v>
      </c>
      <c r="T5039">
        <v>0</v>
      </c>
      <c r="U5039" t="s">
        <v>21411</v>
      </c>
      <c r="V5039" t="s">
        <v>32</v>
      </c>
      <c r="W5039" t="s">
        <v>191</v>
      </c>
      <c r="X5039" t="s">
        <v>192</v>
      </c>
      <c r="Y5039">
        <v>0</v>
      </c>
      <c r="AC5039">
        <v>0.58733218139254095</v>
      </c>
    </row>
    <row r="5040" spans="1:29" x14ac:dyDescent="0.35">
      <c r="A5040" t="s">
        <v>10146</v>
      </c>
      <c r="B5040" t="s">
        <v>10147</v>
      </c>
      <c r="C5040">
        <v>6200</v>
      </c>
      <c r="D5040" t="s">
        <v>9905</v>
      </c>
      <c r="E5040">
        <v>34457</v>
      </c>
      <c r="F5040">
        <v>3.9163999999999999</v>
      </c>
      <c r="G5040">
        <v>275</v>
      </c>
      <c r="L5040" t="s">
        <v>10148</v>
      </c>
      <c r="M5040">
        <v>16</v>
      </c>
      <c r="P5040">
        <v>0</v>
      </c>
      <c r="Q5040">
        <v>0</v>
      </c>
      <c r="R5040">
        <v>0</v>
      </c>
      <c r="S5040">
        <v>0</v>
      </c>
      <c r="T5040">
        <v>0</v>
      </c>
      <c r="V5040" t="s">
        <v>306</v>
      </c>
      <c r="W5040" t="s">
        <v>307</v>
      </c>
      <c r="X5040" t="s">
        <v>308</v>
      </c>
      <c r="Y5040">
        <v>0</v>
      </c>
      <c r="AC5040">
        <v>0.5876684522438993</v>
      </c>
    </row>
    <row r="5041" spans="1:29" x14ac:dyDescent="0.35">
      <c r="A5041" t="s">
        <v>17080</v>
      </c>
      <c r="B5041" t="s">
        <v>17081</v>
      </c>
      <c r="C5041">
        <v>6201</v>
      </c>
      <c r="D5041" t="s">
        <v>16997</v>
      </c>
      <c r="E5041">
        <v>5085</v>
      </c>
      <c r="F5041">
        <v>4.125</v>
      </c>
      <c r="G5041">
        <v>24</v>
      </c>
      <c r="H5041" t="s">
        <v>17082</v>
      </c>
      <c r="I5041" t="s">
        <v>157</v>
      </c>
      <c r="J5041" t="s">
        <v>17082</v>
      </c>
      <c r="L5041" t="s">
        <v>17083</v>
      </c>
      <c r="M5041">
        <v>300</v>
      </c>
      <c r="P5041">
        <v>0</v>
      </c>
      <c r="Q5041">
        <v>0</v>
      </c>
      <c r="R5041">
        <v>1</v>
      </c>
      <c r="S5041">
        <v>0</v>
      </c>
      <c r="T5041">
        <v>0</v>
      </c>
      <c r="V5041" t="s">
        <v>93</v>
      </c>
      <c r="W5041" t="s">
        <v>94</v>
      </c>
      <c r="X5041" t="s">
        <v>95</v>
      </c>
      <c r="Y5041">
        <v>0</v>
      </c>
      <c r="AC5041">
        <v>0.58775775167760003</v>
      </c>
    </row>
    <row r="5042" spans="1:29" x14ac:dyDescent="0.35">
      <c r="A5042" t="s">
        <v>14514</v>
      </c>
      <c r="B5042" t="s">
        <v>14515</v>
      </c>
      <c r="C5042">
        <v>3297</v>
      </c>
      <c r="D5042" t="s">
        <v>14441</v>
      </c>
      <c r="E5042">
        <v>4796</v>
      </c>
      <c r="F5042">
        <v>4.6923000000000004</v>
      </c>
      <c r="G5042">
        <v>13</v>
      </c>
      <c r="L5042" t="s">
        <v>14516</v>
      </c>
      <c r="M5042">
        <v>30</v>
      </c>
      <c r="N5042">
        <v>43</v>
      </c>
      <c r="P5042">
        <v>0</v>
      </c>
      <c r="Q5042">
        <v>0</v>
      </c>
      <c r="R5042">
        <v>0</v>
      </c>
      <c r="S5042">
        <v>0</v>
      </c>
      <c r="T5042">
        <v>0</v>
      </c>
      <c r="V5042" t="s">
        <v>172</v>
      </c>
      <c r="W5042" t="s">
        <v>33</v>
      </c>
      <c r="X5042" t="s">
        <v>6163</v>
      </c>
      <c r="Y5042">
        <v>0</v>
      </c>
      <c r="AC5042">
        <v>0.58791679936593022</v>
      </c>
    </row>
    <row r="5043" spans="1:29" x14ac:dyDescent="0.35">
      <c r="A5043" t="s">
        <v>23959</v>
      </c>
      <c r="B5043" t="s">
        <v>23960</v>
      </c>
      <c r="C5043">
        <v>6252</v>
      </c>
      <c r="D5043" t="s">
        <v>23923</v>
      </c>
      <c r="E5043">
        <v>4788</v>
      </c>
      <c r="F5043">
        <v>3.9077000000000002</v>
      </c>
      <c r="G5043">
        <v>65</v>
      </c>
      <c r="H5043" t="s">
        <v>115</v>
      </c>
      <c r="I5043" t="s">
        <v>38</v>
      </c>
      <c r="J5043" t="s">
        <v>115</v>
      </c>
      <c r="L5043" t="s">
        <v>23924</v>
      </c>
      <c r="M5043">
        <v>96</v>
      </c>
      <c r="P5043">
        <v>1</v>
      </c>
      <c r="Q5043">
        <v>0</v>
      </c>
      <c r="R5043">
        <v>1</v>
      </c>
      <c r="S5043">
        <v>0</v>
      </c>
      <c r="T5043">
        <v>0</v>
      </c>
      <c r="U5043" t="s">
        <v>23948</v>
      </c>
      <c r="V5043" t="s">
        <v>32</v>
      </c>
      <c r="W5043" t="s">
        <v>41</v>
      </c>
      <c r="X5043" t="s">
        <v>42</v>
      </c>
      <c r="Y5043">
        <v>1</v>
      </c>
      <c r="Z5043">
        <v>26</v>
      </c>
      <c r="AA5043">
        <v>26</v>
      </c>
      <c r="AC5043">
        <v>0.58798373870760701</v>
      </c>
    </row>
    <row r="5044" spans="1:29" x14ac:dyDescent="0.35">
      <c r="A5044" t="s">
        <v>31299</v>
      </c>
      <c r="B5044" t="s">
        <v>31300</v>
      </c>
      <c r="C5044">
        <v>6365</v>
      </c>
      <c r="D5044" t="s">
        <v>31254</v>
      </c>
      <c r="E5044">
        <v>5587</v>
      </c>
      <c r="F5044">
        <v>4.2286000000000001</v>
      </c>
      <c r="G5044">
        <v>643</v>
      </c>
      <c r="H5044" t="s">
        <v>31266</v>
      </c>
      <c r="I5044" t="s">
        <v>157</v>
      </c>
      <c r="J5044" t="s">
        <v>31266</v>
      </c>
      <c r="L5044" t="s">
        <v>31267</v>
      </c>
      <c r="M5044">
        <v>48</v>
      </c>
      <c r="P5044">
        <v>0</v>
      </c>
      <c r="Q5044">
        <v>0</v>
      </c>
      <c r="R5044">
        <v>0</v>
      </c>
      <c r="S5044">
        <v>0</v>
      </c>
      <c r="T5044">
        <v>0</v>
      </c>
      <c r="U5044" t="s">
        <v>31268</v>
      </c>
      <c r="V5044" t="s">
        <v>222</v>
      </c>
      <c r="W5044" t="s">
        <v>244</v>
      </c>
      <c r="X5044" t="s">
        <v>245</v>
      </c>
      <c r="Y5044">
        <v>1</v>
      </c>
      <c r="Z5044">
        <v>14</v>
      </c>
      <c r="AA5044">
        <v>14</v>
      </c>
      <c r="AC5044">
        <v>0.58800105440685724</v>
      </c>
    </row>
    <row r="5045" spans="1:29" x14ac:dyDescent="0.35">
      <c r="A5045" t="s">
        <v>3042</v>
      </c>
      <c r="B5045" t="s">
        <v>3043</v>
      </c>
      <c r="C5045">
        <v>5644</v>
      </c>
      <c r="D5045" t="s">
        <v>2788</v>
      </c>
      <c r="E5045">
        <v>1776</v>
      </c>
      <c r="F5045">
        <v>3.6667000000000001</v>
      </c>
      <c r="G5045">
        <v>9</v>
      </c>
      <c r="H5045" t="s">
        <v>3044</v>
      </c>
      <c r="I5045" t="s">
        <v>803</v>
      </c>
      <c r="J5045" t="s">
        <v>3045</v>
      </c>
      <c r="K5045" t="s">
        <v>3046</v>
      </c>
      <c r="L5045" t="s">
        <v>3047</v>
      </c>
      <c r="M5045">
        <v>35</v>
      </c>
      <c r="P5045">
        <v>0</v>
      </c>
      <c r="Q5045">
        <v>0</v>
      </c>
      <c r="R5045">
        <v>0</v>
      </c>
      <c r="S5045">
        <v>0</v>
      </c>
      <c r="T5045">
        <v>0</v>
      </c>
      <c r="U5045" t="s">
        <v>3048</v>
      </c>
      <c r="V5045" t="s">
        <v>306</v>
      </c>
      <c r="W5045" t="s">
        <v>823</v>
      </c>
      <c r="X5045" t="s">
        <v>855</v>
      </c>
      <c r="Y5045">
        <v>6</v>
      </c>
      <c r="Z5045">
        <v>35</v>
      </c>
      <c r="AA5045">
        <v>35</v>
      </c>
      <c r="AC5045">
        <v>0.58803705145111718</v>
      </c>
    </row>
    <row r="5046" spans="1:29" x14ac:dyDescent="0.35">
      <c r="A5046" t="s">
        <v>988</v>
      </c>
      <c r="B5046" t="s">
        <v>989</v>
      </c>
      <c r="C5046">
        <v>6004</v>
      </c>
      <c r="D5046" t="s">
        <v>872</v>
      </c>
      <c r="E5046">
        <v>12416</v>
      </c>
      <c r="F5046">
        <v>3.9157999999999999</v>
      </c>
      <c r="G5046">
        <v>190</v>
      </c>
      <c r="H5046" t="s">
        <v>912</v>
      </c>
      <c r="I5046" t="s">
        <v>157</v>
      </c>
      <c r="J5046" t="s">
        <v>912</v>
      </c>
      <c r="L5046" t="s">
        <v>898</v>
      </c>
      <c r="M5046">
        <v>26</v>
      </c>
      <c r="P5046">
        <v>0</v>
      </c>
      <c r="Q5046">
        <v>0</v>
      </c>
      <c r="R5046">
        <v>0</v>
      </c>
      <c r="S5046">
        <v>0</v>
      </c>
      <c r="T5046">
        <v>0</v>
      </c>
      <c r="U5046" t="s">
        <v>899</v>
      </c>
      <c r="V5046" t="s">
        <v>222</v>
      </c>
      <c r="W5046" t="s">
        <v>244</v>
      </c>
      <c r="X5046" t="s">
        <v>280</v>
      </c>
      <c r="Y5046">
        <v>0</v>
      </c>
      <c r="AC5046">
        <v>0.58807350879817555</v>
      </c>
    </row>
    <row r="5047" spans="1:29" x14ac:dyDescent="0.35">
      <c r="A5047" t="s">
        <v>23477</v>
      </c>
      <c r="B5047" t="s">
        <v>23478</v>
      </c>
      <c r="C5047">
        <v>6341</v>
      </c>
      <c r="D5047" t="s">
        <v>23468</v>
      </c>
      <c r="E5047">
        <v>43866</v>
      </c>
      <c r="F5047">
        <v>4.2690999999999999</v>
      </c>
      <c r="G5047">
        <v>405</v>
      </c>
      <c r="H5047" t="s">
        <v>268</v>
      </c>
      <c r="I5047" t="s">
        <v>157</v>
      </c>
      <c r="J5047" t="s">
        <v>268</v>
      </c>
      <c r="L5047" t="s">
        <v>23479</v>
      </c>
      <c r="M5047">
        <v>37</v>
      </c>
      <c r="P5047">
        <v>0</v>
      </c>
      <c r="Q5047">
        <v>0</v>
      </c>
      <c r="R5047">
        <v>0</v>
      </c>
      <c r="S5047">
        <v>0</v>
      </c>
      <c r="T5047">
        <v>0</v>
      </c>
      <c r="U5047" t="s">
        <v>23480</v>
      </c>
      <c r="V5047" t="s">
        <v>394</v>
      </c>
      <c r="W5047" t="s">
        <v>418</v>
      </c>
      <c r="X5047" t="s">
        <v>419</v>
      </c>
      <c r="Y5047">
        <v>1</v>
      </c>
      <c r="Z5047">
        <v>12</v>
      </c>
      <c r="AA5047">
        <v>12</v>
      </c>
      <c r="AC5047">
        <v>0.58825818132733787</v>
      </c>
    </row>
    <row r="5048" spans="1:29" x14ac:dyDescent="0.35">
      <c r="A5048" t="s">
        <v>21014</v>
      </c>
      <c r="B5048" t="s">
        <v>21015</v>
      </c>
      <c r="C5048">
        <v>6184</v>
      </c>
      <c r="D5048" t="s">
        <v>20960</v>
      </c>
      <c r="E5048">
        <v>28341</v>
      </c>
      <c r="F5048">
        <v>3.7553000000000001</v>
      </c>
      <c r="G5048">
        <v>94</v>
      </c>
      <c r="H5048" t="s">
        <v>21016</v>
      </c>
      <c r="I5048" t="s">
        <v>157</v>
      </c>
      <c r="J5048" t="s">
        <v>21016</v>
      </c>
      <c r="L5048" t="s">
        <v>21017</v>
      </c>
      <c r="M5048">
        <v>69</v>
      </c>
      <c r="P5048">
        <v>0</v>
      </c>
      <c r="Q5048">
        <v>0</v>
      </c>
      <c r="R5048">
        <v>0</v>
      </c>
      <c r="S5048">
        <v>0</v>
      </c>
      <c r="T5048">
        <v>0</v>
      </c>
      <c r="U5048" t="s">
        <v>21018</v>
      </c>
      <c r="V5048" t="s">
        <v>306</v>
      </c>
      <c r="W5048" t="s">
        <v>823</v>
      </c>
      <c r="X5048" t="s">
        <v>1091</v>
      </c>
      <c r="Y5048">
        <v>1</v>
      </c>
      <c r="Z5048">
        <v>27</v>
      </c>
      <c r="AA5048">
        <v>27</v>
      </c>
      <c r="AC5048">
        <v>0.58827987720308372</v>
      </c>
    </row>
    <row r="5049" spans="1:29" x14ac:dyDescent="0.35">
      <c r="A5049" t="s">
        <v>25834</v>
      </c>
      <c r="B5049" t="s">
        <v>25835</v>
      </c>
      <c r="C5049">
        <v>3902</v>
      </c>
      <c r="D5049" t="s">
        <v>25136</v>
      </c>
      <c r="E5049">
        <v>12272</v>
      </c>
      <c r="F5049">
        <v>4.3776000000000002</v>
      </c>
      <c r="G5049">
        <v>143</v>
      </c>
      <c r="H5049" t="s">
        <v>25836</v>
      </c>
      <c r="I5049" t="s">
        <v>803</v>
      </c>
      <c r="J5049" t="s">
        <v>25837</v>
      </c>
      <c r="K5049" t="s">
        <v>25838</v>
      </c>
      <c r="L5049" t="s">
        <v>25839</v>
      </c>
      <c r="M5049">
        <v>15</v>
      </c>
      <c r="O5049">
        <v>7.5</v>
      </c>
      <c r="P5049">
        <v>0</v>
      </c>
      <c r="Q5049">
        <v>0</v>
      </c>
      <c r="R5049">
        <v>0</v>
      </c>
      <c r="S5049">
        <v>0</v>
      </c>
      <c r="T5049">
        <v>1</v>
      </c>
      <c r="U5049" t="s">
        <v>11739</v>
      </c>
      <c r="V5049" t="s">
        <v>306</v>
      </c>
      <c r="W5049" t="s">
        <v>307</v>
      </c>
      <c r="X5049" t="s">
        <v>1082</v>
      </c>
      <c r="Y5049">
        <v>8</v>
      </c>
      <c r="Z5049">
        <v>15</v>
      </c>
      <c r="AA5049">
        <v>7.5</v>
      </c>
      <c r="AC5049">
        <v>0.58853295104065173</v>
      </c>
    </row>
    <row r="5050" spans="1:29" x14ac:dyDescent="0.35">
      <c r="A5050" t="s">
        <v>5773</v>
      </c>
      <c r="B5050" t="s">
        <v>5774</v>
      </c>
      <c r="C5050">
        <v>1254</v>
      </c>
      <c r="D5050" t="s">
        <v>5675</v>
      </c>
      <c r="E5050">
        <v>47428</v>
      </c>
      <c r="F5050">
        <v>4.2762000000000002</v>
      </c>
      <c r="G5050">
        <v>344</v>
      </c>
      <c r="H5050" t="s">
        <v>5775</v>
      </c>
      <c r="I5050" t="s">
        <v>803</v>
      </c>
      <c r="J5050" t="s">
        <v>5776</v>
      </c>
      <c r="L5050" t="s">
        <v>5777</v>
      </c>
      <c r="M5050">
        <v>46</v>
      </c>
      <c r="P5050">
        <v>0</v>
      </c>
      <c r="Q5050">
        <v>0</v>
      </c>
      <c r="R5050">
        <v>0</v>
      </c>
      <c r="S5050">
        <v>0</v>
      </c>
      <c r="T5050">
        <v>1</v>
      </c>
      <c r="V5050" t="s">
        <v>306</v>
      </c>
      <c r="W5050" t="s">
        <v>823</v>
      </c>
      <c r="X5050" t="s">
        <v>1091</v>
      </c>
      <c r="Y5050">
        <v>1</v>
      </c>
      <c r="Z5050">
        <v>46</v>
      </c>
      <c r="AA5050">
        <v>46</v>
      </c>
      <c r="AC5050">
        <v>0.58854305748596503</v>
      </c>
    </row>
    <row r="5051" spans="1:29" x14ac:dyDescent="0.35">
      <c r="A5051" t="s">
        <v>181</v>
      </c>
      <c r="B5051" t="s">
        <v>182</v>
      </c>
      <c r="C5051">
        <v>5847</v>
      </c>
      <c r="D5051" t="s">
        <v>155</v>
      </c>
      <c r="E5051">
        <v>1775</v>
      </c>
      <c r="F5051">
        <v>4.2632000000000003</v>
      </c>
      <c r="G5051">
        <v>19</v>
      </c>
      <c r="H5051" t="s">
        <v>37</v>
      </c>
      <c r="I5051" t="s">
        <v>157</v>
      </c>
      <c r="J5051" t="s">
        <v>37</v>
      </c>
      <c r="L5051" t="s">
        <v>183</v>
      </c>
      <c r="M5051">
        <v>295</v>
      </c>
      <c r="P5051">
        <v>0</v>
      </c>
      <c r="Q5051">
        <v>0</v>
      </c>
      <c r="R5051">
        <v>1</v>
      </c>
      <c r="S5051">
        <v>0</v>
      </c>
      <c r="T5051">
        <v>0</v>
      </c>
      <c r="V5051" t="s">
        <v>32</v>
      </c>
      <c r="W5051" t="s">
        <v>172</v>
      </c>
      <c r="X5051" t="s">
        <v>173</v>
      </c>
      <c r="Y5051">
        <v>0</v>
      </c>
      <c r="AC5051">
        <v>0.58865442169021653</v>
      </c>
    </row>
    <row r="5052" spans="1:29" x14ac:dyDescent="0.35">
      <c r="A5052" t="s">
        <v>17297</v>
      </c>
      <c r="B5052" t="s">
        <v>17298</v>
      </c>
      <c r="C5052">
        <v>1741</v>
      </c>
      <c r="D5052" t="s">
        <v>17132</v>
      </c>
      <c r="E5052">
        <v>21816</v>
      </c>
      <c r="F5052">
        <v>4.3243</v>
      </c>
      <c r="G5052">
        <v>518</v>
      </c>
      <c r="L5052" t="s">
        <v>17299</v>
      </c>
      <c r="M5052">
        <v>42</v>
      </c>
      <c r="P5052">
        <v>0</v>
      </c>
      <c r="Q5052">
        <v>0</v>
      </c>
      <c r="R5052">
        <v>0</v>
      </c>
      <c r="S5052">
        <v>0</v>
      </c>
      <c r="T5052">
        <v>0</v>
      </c>
      <c r="V5052" t="s">
        <v>306</v>
      </c>
      <c r="W5052" t="s">
        <v>815</v>
      </c>
      <c r="X5052" t="s">
        <v>1605</v>
      </c>
      <c r="Y5052">
        <v>0</v>
      </c>
      <c r="AC5052">
        <v>0.58879882263819505</v>
      </c>
    </row>
    <row r="5053" spans="1:29" x14ac:dyDescent="0.35">
      <c r="A5053" t="s">
        <v>5828</v>
      </c>
      <c r="B5053" t="s">
        <v>5829</v>
      </c>
      <c r="C5053">
        <v>1254</v>
      </c>
      <c r="D5053" t="s">
        <v>5675</v>
      </c>
      <c r="E5053">
        <v>24438</v>
      </c>
      <c r="F5053">
        <v>4.1124999999999998</v>
      </c>
      <c r="G5053">
        <v>569</v>
      </c>
      <c r="H5053" t="s">
        <v>674</v>
      </c>
      <c r="I5053" t="s">
        <v>157</v>
      </c>
      <c r="J5053" t="s">
        <v>674</v>
      </c>
      <c r="L5053" t="s">
        <v>5830</v>
      </c>
      <c r="M5053">
        <v>26.5</v>
      </c>
      <c r="P5053">
        <v>0</v>
      </c>
      <c r="Q5053">
        <v>0</v>
      </c>
      <c r="R5053">
        <v>0</v>
      </c>
      <c r="S5053">
        <v>0</v>
      </c>
      <c r="T5053">
        <v>0</v>
      </c>
      <c r="V5053" t="s">
        <v>394</v>
      </c>
      <c r="W5053" t="s">
        <v>428</v>
      </c>
      <c r="X5053" t="s">
        <v>614</v>
      </c>
      <c r="Y5053">
        <v>0</v>
      </c>
      <c r="AC5053">
        <v>0.58895339806255542</v>
      </c>
    </row>
    <row r="5054" spans="1:29" x14ac:dyDescent="0.35">
      <c r="A5054" t="s">
        <v>27231</v>
      </c>
      <c r="B5054" t="s">
        <v>27232</v>
      </c>
      <c r="C5054">
        <v>3990</v>
      </c>
      <c r="D5054" t="s">
        <v>27221</v>
      </c>
      <c r="E5054">
        <v>162334</v>
      </c>
      <c r="F5054">
        <v>4.3566000000000003</v>
      </c>
      <c r="G5054">
        <v>1377</v>
      </c>
      <c r="H5054" t="s">
        <v>27233</v>
      </c>
      <c r="I5054" t="s">
        <v>803</v>
      </c>
      <c r="J5054" t="s">
        <v>27234</v>
      </c>
      <c r="L5054" t="s">
        <v>27235</v>
      </c>
      <c r="M5054">
        <v>32</v>
      </c>
      <c r="P5054">
        <v>0</v>
      </c>
      <c r="Q5054">
        <v>0</v>
      </c>
      <c r="R5054">
        <v>0</v>
      </c>
      <c r="S5054">
        <v>0</v>
      </c>
      <c r="T5054">
        <v>0</v>
      </c>
      <c r="V5054" t="s">
        <v>306</v>
      </c>
      <c r="W5054" t="s">
        <v>823</v>
      </c>
      <c r="X5054" t="s">
        <v>1091</v>
      </c>
      <c r="Y5054">
        <v>3</v>
      </c>
      <c r="Z5054">
        <v>32</v>
      </c>
      <c r="AA5054">
        <v>32</v>
      </c>
      <c r="AC5054">
        <v>0.58897046089567928</v>
      </c>
    </row>
    <row r="5055" spans="1:29" x14ac:dyDescent="0.35">
      <c r="A5055" t="s">
        <v>19370</v>
      </c>
      <c r="B5055" t="s">
        <v>19371</v>
      </c>
      <c r="C5055">
        <v>6744</v>
      </c>
      <c r="D5055" t="s">
        <v>19326</v>
      </c>
      <c r="E5055">
        <v>1189</v>
      </c>
      <c r="F5055">
        <v>5</v>
      </c>
      <c r="G5055">
        <v>1</v>
      </c>
      <c r="L5055" t="s">
        <v>19328</v>
      </c>
      <c r="M5055">
        <v>54</v>
      </c>
      <c r="P5055">
        <v>1</v>
      </c>
      <c r="Q5055">
        <v>0</v>
      </c>
      <c r="R5055">
        <v>1</v>
      </c>
      <c r="S5055">
        <v>0</v>
      </c>
      <c r="T5055">
        <v>0</v>
      </c>
      <c r="U5055" t="s">
        <v>19372</v>
      </c>
      <c r="V5055" t="s">
        <v>32</v>
      </c>
      <c r="W5055" t="s">
        <v>191</v>
      </c>
      <c r="X5055" t="s">
        <v>208</v>
      </c>
      <c r="Y5055">
        <v>0</v>
      </c>
      <c r="AC5055">
        <v>0.58901822469935528</v>
      </c>
    </row>
    <row r="5056" spans="1:29" x14ac:dyDescent="0.35">
      <c r="A5056" t="s">
        <v>18233</v>
      </c>
      <c r="B5056" t="s">
        <v>18234</v>
      </c>
      <c r="C5056">
        <v>5936</v>
      </c>
      <c r="D5056" t="s">
        <v>18103</v>
      </c>
      <c r="E5056">
        <v>2592</v>
      </c>
      <c r="F5056">
        <v>4.1970999999999998</v>
      </c>
      <c r="G5056">
        <v>208</v>
      </c>
      <c r="H5056" t="s">
        <v>3390</v>
      </c>
      <c r="I5056" t="s">
        <v>157</v>
      </c>
      <c r="J5056" t="s">
        <v>3390</v>
      </c>
      <c r="L5056" t="s">
        <v>18235</v>
      </c>
      <c r="M5056">
        <v>42</v>
      </c>
      <c r="P5056">
        <v>0</v>
      </c>
      <c r="Q5056">
        <v>0</v>
      </c>
      <c r="R5056">
        <v>0</v>
      </c>
      <c r="S5056">
        <v>0</v>
      </c>
      <c r="T5056">
        <v>0</v>
      </c>
      <c r="V5056" t="s">
        <v>222</v>
      </c>
      <c r="W5056" t="s">
        <v>223</v>
      </c>
      <c r="X5056" t="s">
        <v>265</v>
      </c>
      <c r="Y5056">
        <v>0</v>
      </c>
      <c r="AC5056">
        <v>0.58905904637257689</v>
      </c>
    </row>
    <row r="5057" spans="1:29" x14ac:dyDescent="0.35">
      <c r="A5057" t="s">
        <v>17722</v>
      </c>
      <c r="B5057" t="s">
        <v>17723</v>
      </c>
      <c r="C5057">
        <v>5809</v>
      </c>
      <c r="D5057" t="s">
        <v>17573</v>
      </c>
      <c r="E5057">
        <v>24914</v>
      </c>
      <c r="F5057">
        <v>4.4055</v>
      </c>
      <c r="G5057">
        <v>1445</v>
      </c>
      <c r="I5057" t="s">
        <v>803</v>
      </c>
      <c r="J5057" t="s">
        <v>1490</v>
      </c>
      <c r="L5057" t="s">
        <v>17724</v>
      </c>
      <c r="M5057">
        <v>24</v>
      </c>
      <c r="P5057">
        <v>0</v>
      </c>
      <c r="Q5057">
        <v>0</v>
      </c>
      <c r="R5057">
        <v>0</v>
      </c>
      <c r="S5057">
        <v>0</v>
      </c>
      <c r="T5057">
        <v>1</v>
      </c>
      <c r="U5057" t="s">
        <v>17725</v>
      </c>
      <c r="V5057" t="s">
        <v>306</v>
      </c>
      <c r="W5057" t="s">
        <v>815</v>
      </c>
      <c r="X5057" t="s">
        <v>832</v>
      </c>
      <c r="Y5057">
        <v>0</v>
      </c>
      <c r="AC5057">
        <v>0.58919309955946375</v>
      </c>
    </row>
    <row r="5058" spans="1:29" x14ac:dyDescent="0.35">
      <c r="A5058" t="s">
        <v>5323</v>
      </c>
      <c r="B5058" t="s">
        <v>5324</v>
      </c>
      <c r="C5058">
        <v>6236</v>
      </c>
      <c r="D5058" t="s">
        <v>4908</v>
      </c>
      <c r="E5058">
        <v>6696</v>
      </c>
      <c r="F5058">
        <v>3.75</v>
      </c>
      <c r="G5058">
        <v>4</v>
      </c>
      <c r="H5058" t="s">
        <v>5325</v>
      </c>
      <c r="I5058" t="s">
        <v>157</v>
      </c>
      <c r="J5058" t="s">
        <v>5325</v>
      </c>
      <c r="L5058" t="s">
        <v>5326</v>
      </c>
      <c r="M5058">
        <v>260</v>
      </c>
      <c r="P5058">
        <v>0</v>
      </c>
      <c r="Q5058">
        <v>0</v>
      </c>
      <c r="R5058">
        <v>1</v>
      </c>
      <c r="S5058">
        <v>0</v>
      </c>
      <c r="T5058">
        <v>0</v>
      </c>
      <c r="U5058" t="s">
        <v>5327</v>
      </c>
      <c r="V5058" t="s">
        <v>394</v>
      </c>
      <c r="W5058" t="s">
        <v>395</v>
      </c>
      <c r="X5058" t="s">
        <v>395</v>
      </c>
      <c r="Y5058">
        <v>1</v>
      </c>
      <c r="Z5058">
        <v>220</v>
      </c>
      <c r="AA5058">
        <v>220</v>
      </c>
      <c r="AC5058">
        <v>0.58920635770907837</v>
      </c>
    </row>
    <row r="5059" spans="1:29" x14ac:dyDescent="0.35">
      <c r="A5059" t="s">
        <v>15315</v>
      </c>
      <c r="B5059" t="s">
        <v>15316</v>
      </c>
      <c r="C5059">
        <v>6255</v>
      </c>
      <c r="D5059" t="s">
        <v>15305</v>
      </c>
      <c r="E5059">
        <v>100568</v>
      </c>
      <c r="F5059">
        <v>4.2645</v>
      </c>
      <c r="G5059">
        <v>1384</v>
      </c>
      <c r="H5059" t="s">
        <v>2493</v>
      </c>
      <c r="I5059" t="s">
        <v>803</v>
      </c>
      <c r="J5059" t="s">
        <v>15317</v>
      </c>
      <c r="K5059" t="s">
        <v>11407</v>
      </c>
      <c r="L5059" t="s">
        <v>15318</v>
      </c>
      <c r="M5059">
        <v>27</v>
      </c>
      <c r="P5059">
        <v>0</v>
      </c>
      <c r="Q5059">
        <v>0</v>
      </c>
      <c r="R5059">
        <v>0</v>
      </c>
      <c r="S5059">
        <v>0</v>
      </c>
      <c r="T5059">
        <v>1</v>
      </c>
      <c r="U5059" t="s">
        <v>15319</v>
      </c>
      <c r="V5059" t="s">
        <v>306</v>
      </c>
      <c r="W5059" t="s">
        <v>863</v>
      </c>
      <c r="X5059" t="s">
        <v>864</v>
      </c>
      <c r="Y5059">
        <v>4</v>
      </c>
      <c r="Z5059">
        <v>27</v>
      </c>
      <c r="AA5059">
        <v>27</v>
      </c>
      <c r="AC5059">
        <v>0.58921879438047231</v>
      </c>
    </row>
    <row r="5060" spans="1:29" x14ac:dyDescent="0.35">
      <c r="A5060" t="s">
        <v>1123</v>
      </c>
      <c r="B5060" t="s">
        <v>1124</v>
      </c>
      <c r="C5060">
        <v>5746</v>
      </c>
      <c r="D5060" t="s">
        <v>1063</v>
      </c>
      <c r="E5060">
        <v>187062</v>
      </c>
      <c r="F5060">
        <v>4.6950000000000003</v>
      </c>
      <c r="G5060">
        <v>5086</v>
      </c>
      <c r="H5060" t="s">
        <v>1125</v>
      </c>
      <c r="I5060" t="s">
        <v>803</v>
      </c>
      <c r="J5060" t="s">
        <v>1126</v>
      </c>
      <c r="K5060" t="s">
        <v>1127</v>
      </c>
      <c r="L5060" t="s">
        <v>1128</v>
      </c>
      <c r="M5060">
        <v>23</v>
      </c>
      <c r="P5060">
        <v>0</v>
      </c>
      <c r="Q5060">
        <v>0</v>
      </c>
      <c r="R5060">
        <v>0</v>
      </c>
      <c r="S5060">
        <v>0</v>
      </c>
      <c r="T5060">
        <v>0</v>
      </c>
      <c r="U5060" t="s">
        <v>1129</v>
      </c>
      <c r="V5060" t="s">
        <v>306</v>
      </c>
      <c r="W5060" t="s">
        <v>823</v>
      </c>
      <c r="X5060" t="s">
        <v>855</v>
      </c>
      <c r="Y5060">
        <v>10</v>
      </c>
      <c r="Z5060">
        <v>23</v>
      </c>
      <c r="AA5060">
        <v>23</v>
      </c>
      <c r="AC5060">
        <v>0.58925986392757901</v>
      </c>
    </row>
    <row r="5061" spans="1:29" x14ac:dyDescent="0.35">
      <c r="A5061" t="s">
        <v>11504</v>
      </c>
      <c r="B5061" t="s">
        <v>11505</v>
      </c>
      <c r="C5061">
        <v>6751</v>
      </c>
      <c r="D5061" t="s">
        <v>11394</v>
      </c>
      <c r="E5061">
        <v>10558</v>
      </c>
      <c r="F5061">
        <v>4.0876999999999999</v>
      </c>
      <c r="G5061">
        <v>57</v>
      </c>
      <c r="H5061" t="s">
        <v>9216</v>
      </c>
      <c r="I5061" t="s">
        <v>157</v>
      </c>
      <c r="J5061" t="s">
        <v>9216</v>
      </c>
      <c r="L5061" t="s">
        <v>11506</v>
      </c>
      <c r="M5061">
        <v>19</v>
      </c>
      <c r="P5061">
        <v>0</v>
      </c>
      <c r="Q5061">
        <v>1</v>
      </c>
      <c r="R5061">
        <v>0</v>
      </c>
      <c r="S5061">
        <v>0</v>
      </c>
      <c r="T5061">
        <v>1</v>
      </c>
      <c r="U5061" t="s">
        <v>11507</v>
      </c>
      <c r="V5061" t="s">
        <v>394</v>
      </c>
      <c r="W5061" t="s">
        <v>428</v>
      </c>
      <c r="X5061" t="s">
        <v>429</v>
      </c>
      <c r="Y5061">
        <v>0</v>
      </c>
      <c r="AC5061">
        <v>0.58949463921743028</v>
      </c>
    </row>
    <row r="5062" spans="1:29" x14ac:dyDescent="0.35">
      <c r="A5062" t="s">
        <v>18581</v>
      </c>
      <c r="B5062" t="s">
        <v>18582</v>
      </c>
      <c r="C5062">
        <v>7038</v>
      </c>
      <c r="D5062" t="s">
        <v>18479</v>
      </c>
      <c r="E5062">
        <v>1253</v>
      </c>
      <c r="F5062">
        <v>4.5</v>
      </c>
      <c r="G5062">
        <v>22</v>
      </c>
      <c r="H5062" t="s">
        <v>18583</v>
      </c>
      <c r="I5062" t="s">
        <v>38</v>
      </c>
      <c r="J5062" t="s">
        <v>18583</v>
      </c>
      <c r="L5062" t="s">
        <v>18584</v>
      </c>
      <c r="M5062">
        <v>70</v>
      </c>
      <c r="P5062">
        <v>0</v>
      </c>
      <c r="Q5062">
        <v>1</v>
      </c>
      <c r="R5062">
        <v>0</v>
      </c>
      <c r="S5062">
        <v>0</v>
      </c>
      <c r="T5062">
        <v>0</v>
      </c>
      <c r="U5062" t="s">
        <v>342</v>
      </c>
      <c r="V5062" t="s">
        <v>32</v>
      </c>
      <c r="W5062" t="s">
        <v>191</v>
      </c>
      <c r="X5062" t="s">
        <v>208</v>
      </c>
      <c r="Y5062">
        <v>0</v>
      </c>
      <c r="AC5062">
        <v>0.58950155703665708</v>
      </c>
    </row>
    <row r="5063" spans="1:29" x14ac:dyDescent="0.35">
      <c r="A5063" t="s">
        <v>16228</v>
      </c>
      <c r="B5063" t="s">
        <v>16229</v>
      </c>
      <c r="C5063">
        <v>6218</v>
      </c>
      <c r="D5063" t="s">
        <v>16112</v>
      </c>
      <c r="E5063">
        <v>17721</v>
      </c>
      <c r="F5063">
        <v>4.1395999999999997</v>
      </c>
      <c r="G5063">
        <v>222</v>
      </c>
      <c r="H5063" t="s">
        <v>163</v>
      </c>
      <c r="I5063" t="s">
        <v>157</v>
      </c>
      <c r="J5063" t="s">
        <v>163</v>
      </c>
      <c r="L5063" t="s">
        <v>16230</v>
      </c>
      <c r="M5063">
        <v>55</v>
      </c>
      <c r="P5063">
        <v>0</v>
      </c>
      <c r="Q5063">
        <v>0</v>
      </c>
      <c r="R5063">
        <v>0</v>
      </c>
      <c r="S5063">
        <v>0</v>
      </c>
      <c r="T5063">
        <v>0</v>
      </c>
      <c r="U5063" t="s">
        <v>16231</v>
      </c>
      <c r="V5063" t="s">
        <v>394</v>
      </c>
      <c r="W5063" t="s">
        <v>395</v>
      </c>
      <c r="X5063" t="s">
        <v>441</v>
      </c>
      <c r="Y5063">
        <v>0</v>
      </c>
      <c r="AC5063">
        <v>0.58958069915413869</v>
      </c>
    </row>
    <row r="5064" spans="1:29" x14ac:dyDescent="0.35">
      <c r="A5064" t="s">
        <v>16378</v>
      </c>
      <c r="B5064" t="s">
        <v>16379</v>
      </c>
      <c r="C5064">
        <v>6240</v>
      </c>
      <c r="D5064" t="s">
        <v>16380</v>
      </c>
      <c r="E5064">
        <v>93308</v>
      </c>
      <c r="F5064">
        <v>3.6656</v>
      </c>
      <c r="G5064">
        <v>1256</v>
      </c>
      <c r="H5064" t="s">
        <v>186</v>
      </c>
      <c r="I5064" t="s">
        <v>38</v>
      </c>
      <c r="J5064" t="s">
        <v>311</v>
      </c>
      <c r="L5064" t="s">
        <v>16381</v>
      </c>
      <c r="M5064">
        <v>275</v>
      </c>
      <c r="P5064">
        <v>0</v>
      </c>
      <c r="Q5064">
        <v>0</v>
      </c>
      <c r="R5064">
        <v>0</v>
      </c>
      <c r="S5064">
        <v>0</v>
      </c>
      <c r="T5064">
        <v>0</v>
      </c>
      <c r="U5064" t="s">
        <v>15213</v>
      </c>
      <c r="V5064" t="s">
        <v>32</v>
      </c>
      <c r="W5064" t="s">
        <v>41</v>
      </c>
      <c r="X5064" t="s">
        <v>42</v>
      </c>
      <c r="Y5064">
        <v>3</v>
      </c>
      <c r="Z5064">
        <v>225</v>
      </c>
      <c r="AA5064">
        <v>50</v>
      </c>
      <c r="AC5064">
        <v>0.58966985826920426</v>
      </c>
    </row>
    <row r="5065" spans="1:29" x14ac:dyDescent="0.35">
      <c r="A5065" t="s">
        <v>21700</v>
      </c>
      <c r="B5065" t="s">
        <v>21701</v>
      </c>
      <c r="C5065">
        <v>7055</v>
      </c>
      <c r="D5065" t="s">
        <v>21568</v>
      </c>
      <c r="E5065">
        <v>5890</v>
      </c>
      <c r="F5065">
        <v>4.5429000000000004</v>
      </c>
      <c r="G5065">
        <v>105</v>
      </c>
      <c r="L5065" t="s">
        <v>21702</v>
      </c>
      <c r="M5065">
        <v>79</v>
      </c>
      <c r="N5065">
        <v>192</v>
      </c>
      <c r="P5065">
        <v>1</v>
      </c>
      <c r="Q5065">
        <v>0</v>
      </c>
      <c r="R5065">
        <v>0</v>
      </c>
      <c r="S5065">
        <v>0</v>
      </c>
      <c r="T5065">
        <v>0</v>
      </c>
      <c r="U5065" t="s">
        <v>2025</v>
      </c>
      <c r="V5065" t="s">
        <v>306</v>
      </c>
      <c r="W5065" t="s">
        <v>823</v>
      </c>
      <c r="X5065" t="s">
        <v>1080</v>
      </c>
      <c r="Y5065">
        <v>0</v>
      </c>
      <c r="AC5065">
        <v>0.59006213664850071</v>
      </c>
    </row>
    <row r="5066" spans="1:29" x14ac:dyDescent="0.35">
      <c r="A5066" t="s">
        <v>22329</v>
      </c>
      <c r="B5066" t="s">
        <v>22330</v>
      </c>
      <c r="C5066">
        <v>6346</v>
      </c>
      <c r="D5066" t="s">
        <v>22187</v>
      </c>
      <c r="E5066">
        <v>5986</v>
      </c>
      <c r="F5066">
        <v>3.5333000000000001</v>
      </c>
      <c r="G5066">
        <v>30</v>
      </c>
      <c r="H5066" t="s">
        <v>632</v>
      </c>
      <c r="I5066" t="s">
        <v>157</v>
      </c>
      <c r="J5066" t="s">
        <v>632</v>
      </c>
      <c r="L5066" t="s">
        <v>22331</v>
      </c>
      <c r="M5066">
        <v>49</v>
      </c>
      <c r="P5066">
        <v>0</v>
      </c>
      <c r="Q5066">
        <v>0</v>
      </c>
      <c r="R5066">
        <v>1</v>
      </c>
      <c r="S5066">
        <v>0</v>
      </c>
      <c r="T5066">
        <v>0</v>
      </c>
      <c r="U5066" t="s">
        <v>22332</v>
      </c>
      <c r="V5066" t="s">
        <v>222</v>
      </c>
      <c r="W5066" t="s">
        <v>244</v>
      </c>
      <c r="X5066" t="s">
        <v>245</v>
      </c>
      <c r="Y5066">
        <v>2</v>
      </c>
      <c r="Z5066">
        <v>157</v>
      </c>
      <c r="AA5066">
        <v>19</v>
      </c>
      <c r="AC5066">
        <v>0.59019689648347951</v>
      </c>
    </row>
    <row r="5067" spans="1:29" x14ac:dyDescent="0.35">
      <c r="A5067" t="s">
        <v>29725</v>
      </c>
      <c r="B5067" t="s">
        <v>29726</v>
      </c>
      <c r="C5067">
        <v>6234</v>
      </c>
      <c r="D5067" t="s">
        <v>29603</v>
      </c>
      <c r="E5067">
        <v>85389</v>
      </c>
      <c r="F5067">
        <v>4.1984000000000004</v>
      </c>
      <c r="G5067">
        <v>247</v>
      </c>
      <c r="H5067" t="s">
        <v>163</v>
      </c>
      <c r="I5067" t="s">
        <v>157</v>
      </c>
      <c r="J5067" t="s">
        <v>163</v>
      </c>
      <c r="L5067" t="s">
        <v>29727</v>
      </c>
      <c r="M5067">
        <v>9.4</v>
      </c>
      <c r="P5067">
        <v>0</v>
      </c>
      <c r="Q5067">
        <v>0</v>
      </c>
      <c r="R5067">
        <v>1</v>
      </c>
      <c r="S5067">
        <v>0</v>
      </c>
      <c r="T5067">
        <v>0</v>
      </c>
      <c r="U5067" t="s">
        <v>29728</v>
      </c>
      <c r="V5067" t="s">
        <v>394</v>
      </c>
      <c r="W5067" t="s">
        <v>400</v>
      </c>
      <c r="X5067" t="s">
        <v>401</v>
      </c>
      <c r="Y5067">
        <v>0</v>
      </c>
      <c r="AC5067">
        <v>0.59023995998341583</v>
      </c>
    </row>
    <row r="5068" spans="1:29" x14ac:dyDescent="0.35">
      <c r="A5068" t="s">
        <v>30527</v>
      </c>
      <c r="B5068" t="s">
        <v>30528</v>
      </c>
      <c r="C5068">
        <v>4225</v>
      </c>
      <c r="D5068" t="s">
        <v>30319</v>
      </c>
      <c r="E5068">
        <v>14599</v>
      </c>
      <c r="F5068">
        <v>3.9230999999999998</v>
      </c>
      <c r="G5068">
        <v>13</v>
      </c>
      <c r="L5068" t="s">
        <v>30529</v>
      </c>
      <c r="M5068">
        <v>29</v>
      </c>
      <c r="P5068">
        <v>0</v>
      </c>
      <c r="Q5068">
        <v>0</v>
      </c>
      <c r="R5068">
        <v>0</v>
      </c>
      <c r="S5068">
        <v>0</v>
      </c>
      <c r="T5068">
        <v>0</v>
      </c>
      <c r="U5068" t="s">
        <v>30530</v>
      </c>
      <c r="V5068" t="s">
        <v>160</v>
      </c>
      <c r="W5068" t="s">
        <v>306</v>
      </c>
      <c r="Y5068">
        <v>0</v>
      </c>
      <c r="AC5068">
        <v>0.59024146340193273</v>
      </c>
    </row>
    <row r="5069" spans="1:29" x14ac:dyDescent="0.35">
      <c r="A5069" t="s">
        <v>6594</v>
      </c>
      <c r="B5069" t="s">
        <v>6595</v>
      </c>
      <c r="C5069">
        <v>6743</v>
      </c>
      <c r="D5069" t="s">
        <v>6587</v>
      </c>
      <c r="E5069">
        <v>1039</v>
      </c>
      <c r="F5069">
        <v>4.1245000000000003</v>
      </c>
      <c r="G5069">
        <v>241</v>
      </c>
      <c r="H5069" t="s">
        <v>115</v>
      </c>
      <c r="I5069" t="s">
        <v>157</v>
      </c>
      <c r="J5069" t="s">
        <v>115</v>
      </c>
      <c r="L5069" t="s">
        <v>6596</v>
      </c>
      <c r="M5069">
        <v>25</v>
      </c>
      <c r="P5069">
        <v>0</v>
      </c>
      <c r="Q5069">
        <v>0</v>
      </c>
      <c r="R5069">
        <v>1</v>
      </c>
      <c r="S5069">
        <v>0</v>
      </c>
      <c r="T5069">
        <v>1</v>
      </c>
      <c r="U5069" t="s">
        <v>6597</v>
      </c>
      <c r="V5069" t="s">
        <v>394</v>
      </c>
      <c r="W5069" t="s">
        <v>395</v>
      </c>
      <c r="X5069" t="s">
        <v>395</v>
      </c>
      <c r="Y5069">
        <v>0</v>
      </c>
      <c r="AC5069">
        <v>0.5903348109124531</v>
      </c>
    </row>
    <row r="5070" spans="1:29" x14ac:dyDescent="0.35">
      <c r="A5070" t="s">
        <v>10450</v>
      </c>
      <c r="B5070" t="s">
        <v>10451</v>
      </c>
      <c r="C5070">
        <v>5972</v>
      </c>
      <c r="D5070" t="s">
        <v>10359</v>
      </c>
      <c r="E5070">
        <v>9664</v>
      </c>
      <c r="F5070">
        <v>4.4878</v>
      </c>
      <c r="G5070">
        <v>246</v>
      </c>
      <c r="H5070" t="s">
        <v>115</v>
      </c>
      <c r="I5070" t="s">
        <v>157</v>
      </c>
      <c r="J5070" t="s">
        <v>115</v>
      </c>
      <c r="L5070" t="s">
        <v>10452</v>
      </c>
      <c r="M5070">
        <v>28</v>
      </c>
      <c r="P5070">
        <v>0</v>
      </c>
      <c r="Q5070">
        <v>0</v>
      </c>
      <c r="R5070">
        <v>0</v>
      </c>
      <c r="S5070">
        <v>0</v>
      </c>
      <c r="T5070">
        <v>0</v>
      </c>
      <c r="U5070" t="s">
        <v>10453</v>
      </c>
      <c r="V5070" t="s">
        <v>394</v>
      </c>
      <c r="W5070" t="s">
        <v>418</v>
      </c>
      <c r="X5070" t="s">
        <v>419</v>
      </c>
      <c r="Y5070">
        <v>0</v>
      </c>
      <c r="AC5070">
        <v>0.59056732487909047</v>
      </c>
    </row>
    <row r="5071" spans="1:29" x14ac:dyDescent="0.35">
      <c r="A5071" t="s">
        <v>10434</v>
      </c>
      <c r="B5071" t="s">
        <v>10435</v>
      </c>
      <c r="C5071">
        <v>5972</v>
      </c>
      <c r="D5071" t="s">
        <v>10359</v>
      </c>
      <c r="E5071">
        <v>49318</v>
      </c>
      <c r="F5071">
        <v>3.6735000000000002</v>
      </c>
      <c r="G5071">
        <v>392</v>
      </c>
      <c r="H5071" t="s">
        <v>478</v>
      </c>
      <c r="I5071" t="s">
        <v>157</v>
      </c>
      <c r="J5071" t="s">
        <v>478</v>
      </c>
      <c r="L5071" t="s">
        <v>10436</v>
      </c>
      <c r="M5071">
        <v>36</v>
      </c>
      <c r="P5071">
        <v>0</v>
      </c>
      <c r="Q5071">
        <v>0</v>
      </c>
      <c r="R5071">
        <v>0</v>
      </c>
      <c r="S5071">
        <v>0</v>
      </c>
      <c r="T5071">
        <v>0</v>
      </c>
      <c r="U5071" t="s">
        <v>10437</v>
      </c>
      <c r="V5071" t="s">
        <v>394</v>
      </c>
      <c r="W5071" t="s">
        <v>405</v>
      </c>
      <c r="X5071" t="s">
        <v>406</v>
      </c>
      <c r="Y5071">
        <v>0</v>
      </c>
      <c r="AC5071">
        <v>0.59058839835896959</v>
      </c>
    </row>
    <row r="5072" spans="1:29" x14ac:dyDescent="0.35">
      <c r="A5072" t="s">
        <v>28186</v>
      </c>
      <c r="B5072" t="s">
        <v>28187</v>
      </c>
      <c r="C5072">
        <v>5987</v>
      </c>
      <c r="D5072" t="s">
        <v>28175</v>
      </c>
      <c r="E5072">
        <v>64624</v>
      </c>
      <c r="F5072">
        <v>3.9659</v>
      </c>
      <c r="G5072">
        <v>1439</v>
      </c>
      <c r="H5072" t="s">
        <v>28188</v>
      </c>
      <c r="I5072" t="s">
        <v>157</v>
      </c>
      <c r="J5072" t="s">
        <v>28188</v>
      </c>
      <c r="K5072" t="s">
        <v>18321</v>
      </c>
      <c r="L5072" t="s">
        <v>28184</v>
      </c>
      <c r="M5072">
        <v>22</v>
      </c>
      <c r="P5072">
        <v>0</v>
      </c>
      <c r="Q5072">
        <v>0</v>
      </c>
      <c r="R5072">
        <v>0</v>
      </c>
      <c r="S5072">
        <v>1</v>
      </c>
      <c r="T5072">
        <v>1</v>
      </c>
      <c r="U5072" t="s">
        <v>28189</v>
      </c>
      <c r="V5072" t="s">
        <v>394</v>
      </c>
      <c r="W5072" t="s">
        <v>418</v>
      </c>
      <c r="X5072" t="s">
        <v>419</v>
      </c>
      <c r="Y5072">
        <v>0</v>
      </c>
      <c r="AC5072">
        <v>0.59066435728902089</v>
      </c>
    </row>
    <row r="5073" spans="1:29" x14ac:dyDescent="0.35">
      <c r="A5073" t="s">
        <v>26211</v>
      </c>
      <c r="B5073" t="s">
        <v>26212</v>
      </c>
      <c r="C5073">
        <v>3902</v>
      </c>
      <c r="D5073" t="s">
        <v>25136</v>
      </c>
      <c r="E5073">
        <v>2928</v>
      </c>
      <c r="F5073">
        <v>5</v>
      </c>
      <c r="G5073">
        <v>4</v>
      </c>
      <c r="H5073" t="s">
        <v>897</v>
      </c>
      <c r="I5073" t="s">
        <v>157</v>
      </c>
      <c r="J5073" t="s">
        <v>897</v>
      </c>
      <c r="L5073" t="s">
        <v>26213</v>
      </c>
      <c r="M5073">
        <v>18</v>
      </c>
      <c r="P5073">
        <v>0</v>
      </c>
      <c r="Q5073">
        <v>1</v>
      </c>
      <c r="R5073">
        <v>0</v>
      </c>
      <c r="S5073">
        <v>0</v>
      </c>
      <c r="T5073">
        <v>0</v>
      </c>
      <c r="U5073" t="s">
        <v>26214</v>
      </c>
      <c r="V5073" t="s">
        <v>93</v>
      </c>
      <c r="W5073" t="s">
        <v>1745</v>
      </c>
      <c r="X5073" t="s">
        <v>2743</v>
      </c>
      <c r="Y5073">
        <v>0</v>
      </c>
      <c r="AC5073">
        <v>0.5907095312888887</v>
      </c>
    </row>
    <row r="5074" spans="1:29" x14ac:dyDescent="0.35">
      <c r="A5074" t="s">
        <v>21388</v>
      </c>
      <c r="B5074" t="s">
        <v>21389</v>
      </c>
      <c r="C5074">
        <v>7025</v>
      </c>
      <c r="D5074" t="s">
        <v>21247</v>
      </c>
      <c r="E5074">
        <v>2742</v>
      </c>
      <c r="F5074">
        <v>2.5</v>
      </c>
      <c r="G5074">
        <v>12</v>
      </c>
      <c r="M5074">
        <v>58</v>
      </c>
      <c r="N5074">
        <v>56</v>
      </c>
      <c r="P5074">
        <v>1</v>
      </c>
      <c r="Q5074">
        <v>0</v>
      </c>
      <c r="R5074">
        <v>0</v>
      </c>
      <c r="S5074">
        <v>0</v>
      </c>
      <c r="T5074">
        <v>0</v>
      </c>
      <c r="V5074" t="s">
        <v>32</v>
      </c>
      <c r="W5074" t="s">
        <v>191</v>
      </c>
      <c r="X5074" t="s">
        <v>192</v>
      </c>
      <c r="Y5074">
        <v>0</v>
      </c>
      <c r="AC5074">
        <v>0.59087800819927627</v>
      </c>
    </row>
    <row r="5075" spans="1:29" x14ac:dyDescent="0.35">
      <c r="A5075" t="s">
        <v>1614</v>
      </c>
      <c r="B5075" t="s">
        <v>1615</v>
      </c>
      <c r="C5075">
        <v>1517</v>
      </c>
      <c r="D5075" t="s">
        <v>1520</v>
      </c>
      <c r="E5075">
        <v>15637</v>
      </c>
      <c r="F5075">
        <v>4.5805999999999996</v>
      </c>
      <c r="G5075">
        <v>1011</v>
      </c>
      <c r="H5075" t="s">
        <v>1616</v>
      </c>
      <c r="I5075" t="s">
        <v>38</v>
      </c>
      <c r="J5075" t="s">
        <v>1617</v>
      </c>
      <c r="L5075" t="s">
        <v>1618</v>
      </c>
      <c r="M5075">
        <v>155</v>
      </c>
      <c r="P5075">
        <v>0</v>
      </c>
      <c r="Q5075">
        <v>0</v>
      </c>
      <c r="R5075">
        <v>0</v>
      </c>
      <c r="S5075">
        <v>0</v>
      </c>
      <c r="T5075">
        <v>0</v>
      </c>
      <c r="V5075" t="s">
        <v>32</v>
      </c>
      <c r="W5075" t="s">
        <v>41</v>
      </c>
      <c r="X5075" t="s">
        <v>42</v>
      </c>
      <c r="Y5075">
        <v>3</v>
      </c>
      <c r="Z5075">
        <v>128</v>
      </c>
      <c r="AA5075">
        <v>90</v>
      </c>
      <c r="AC5075">
        <v>0.59096165315913618</v>
      </c>
    </row>
    <row r="5076" spans="1:29" x14ac:dyDescent="0.35">
      <c r="A5076" t="s">
        <v>12505</v>
      </c>
      <c r="B5076" t="s">
        <v>12506</v>
      </c>
      <c r="C5076">
        <v>6117</v>
      </c>
      <c r="D5076" t="s">
        <v>12459</v>
      </c>
      <c r="E5076">
        <v>39251</v>
      </c>
      <c r="F5076">
        <v>4.0833000000000004</v>
      </c>
      <c r="G5076">
        <v>312</v>
      </c>
      <c r="H5076" t="s">
        <v>432</v>
      </c>
      <c r="I5076" t="s">
        <v>157</v>
      </c>
      <c r="J5076" t="s">
        <v>432</v>
      </c>
      <c r="L5076" t="s">
        <v>12507</v>
      </c>
      <c r="M5076">
        <v>39</v>
      </c>
      <c r="P5076">
        <v>0</v>
      </c>
      <c r="Q5076">
        <v>0</v>
      </c>
      <c r="R5076">
        <v>0</v>
      </c>
      <c r="S5076">
        <v>0</v>
      </c>
      <c r="T5076">
        <v>0</v>
      </c>
      <c r="U5076" t="s">
        <v>12461</v>
      </c>
      <c r="V5076" t="s">
        <v>394</v>
      </c>
      <c r="W5076" t="s">
        <v>428</v>
      </c>
      <c r="X5076" t="s">
        <v>464</v>
      </c>
      <c r="Y5076">
        <v>0</v>
      </c>
      <c r="AC5076">
        <v>0.59107154199766176</v>
      </c>
    </row>
    <row r="5077" spans="1:29" x14ac:dyDescent="0.35">
      <c r="A5077" t="s">
        <v>6995</v>
      </c>
      <c r="B5077" t="s">
        <v>6996</v>
      </c>
      <c r="C5077">
        <v>6349</v>
      </c>
      <c r="D5077" t="s">
        <v>6982</v>
      </c>
      <c r="E5077">
        <v>2203</v>
      </c>
      <c r="F5077">
        <v>4.8548</v>
      </c>
      <c r="G5077">
        <v>186</v>
      </c>
      <c r="H5077" t="s">
        <v>2667</v>
      </c>
      <c r="I5077" t="s">
        <v>157</v>
      </c>
      <c r="J5077" t="s">
        <v>2667</v>
      </c>
      <c r="L5077" t="s">
        <v>6997</v>
      </c>
      <c r="M5077">
        <v>68</v>
      </c>
      <c r="P5077">
        <v>0</v>
      </c>
      <c r="Q5077">
        <v>0</v>
      </c>
      <c r="R5077">
        <v>1</v>
      </c>
      <c r="S5077">
        <v>0</v>
      </c>
      <c r="T5077">
        <v>1</v>
      </c>
      <c r="U5077" t="s">
        <v>6998</v>
      </c>
      <c r="V5077" t="s">
        <v>394</v>
      </c>
      <c r="W5077" t="s">
        <v>395</v>
      </c>
      <c r="X5077" t="s">
        <v>441</v>
      </c>
      <c r="Y5077">
        <v>0</v>
      </c>
      <c r="AC5077">
        <v>0.59122812193540331</v>
      </c>
    </row>
    <row r="5078" spans="1:29" x14ac:dyDescent="0.35">
      <c r="A5078" t="s">
        <v>24136</v>
      </c>
      <c r="B5078" t="s">
        <v>24137</v>
      </c>
      <c r="C5078">
        <v>6330</v>
      </c>
      <c r="D5078" t="s">
        <v>24093</v>
      </c>
      <c r="E5078">
        <v>7290</v>
      </c>
      <c r="F5078">
        <v>4.75</v>
      </c>
      <c r="G5078">
        <v>276</v>
      </c>
      <c r="H5078" t="s">
        <v>3015</v>
      </c>
      <c r="I5078" t="s">
        <v>157</v>
      </c>
      <c r="J5078" t="s">
        <v>3015</v>
      </c>
      <c r="L5078" t="s">
        <v>24138</v>
      </c>
      <c r="M5078">
        <v>41.5</v>
      </c>
      <c r="P5078">
        <v>0</v>
      </c>
      <c r="Q5078">
        <v>0</v>
      </c>
      <c r="R5078">
        <v>1</v>
      </c>
      <c r="S5078">
        <v>0</v>
      </c>
      <c r="T5078">
        <v>0</v>
      </c>
      <c r="U5078" t="s">
        <v>24139</v>
      </c>
      <c r="V5078" t="s">
        <v>222</v>
      </c>
      <c r="W5078" t="s">
        <v>223</v>
      </c>
      <c r="X5078" t="s">
        <v>224</v>
      </c>
      <c r="Y5078">
        <v>0</v>
      </c>
      <c r="AC5078">
        <v>0.59127172597690003</v>
      </c>
    </row>
    <row r="5079" spans="1:29" x14ac:dyDescent="0.35">
      <c r="A5079" t="s">
        <v>13165</v>
      </c>
      <c r="B5079" t="s">
        <v>13166</v>
      </c>
      <c r="C5079">
        <v>6106</v>
      </c>
      <c r="D5079" t="s">
        <v>13090</v>
      </c>
      <c r="E5079">
        <v>84069</v>
      </c>
      <c r="F5079">
        <v>4.2210999999999999</v>
      </c>
      <c r="G5079">
        <v>484</v>
      </c>
      <c r="H5079" t="s">
        <v>13167</v>
      </c>
      <c r="I5079" t="s">
        <v>803</v>
      </c>
      <c r="J5079" t="s">
        <v>5001</v>
      </c>
      <c r="K5079" t="s">
        <v>13168</v>
      </c>
      <c r="L5079" t="s">
        <v>13169</v>
      </c>
      <c r="M5079">
        <v>30</v>
      </c>
      <c r="P5079">
        <v>0</v>
      </c>
      <c r="Q5079">
        <v>0</v>
      </c>
      <c r="R5079">
        <v>0</v>
      </c>
      <c r="S5079">
        <v>0</v>
      </c>
      <c r="T5079">
        <v>1</v>
      </c>
      <c r="U5079" t="s">
        <v>13170</v>
      </c>
      <c r="V5079" t="s">
        <v>306</v>
      </c>
      <c r="W5079" t="s">
        <v>815</v>
      </c>
      <c r="X5079" t="s">
        <v>1101</v>
      </c>
      <c r="Y5079">
        <v>4</v>
      </c>
      <c r="Z5079">
        <v>30</v>
      </c>
      <c r="AA5079">
        <v>30</v>
      </c>
      <c r="AC5079">
        <v>0.59130900517838725</v>
      </c>
    </row>
    <row r="5080" spans="1:29" x14ac:dyDescent="0.35">
      <c r="A5080" t="s">
        <v>24172</v>
      </c>
      <c r="B5080" t="s">
        <v>24173</v>
      </c>
      <c r="C5080">
        <v>6330</v>
      </c>
      <c r="D5080" t="s">
        <v>24093</v>
      </c>
      <c r="E5080">
        <v>4364</v>
      </c>
      <c r="F5080">
        <v>4.5113000000000003</v>
      </c>
      <c r="G5080">
        <v>530</v>
      </c>
      <c r="H5080" t="s">
        <v>947</v>
      </c>
      <c r="I5080" t="s">
        <v>803</v>
      </c>
      <c r="J5080" t="s">
        <v>852</v>
      </c>
      <c r="L5080" t="s">
        <v>24151</v>
      </c>
      <c r="M5080">
        <v>36</v>
      </c>
      <c r="P5080">
        <v>0</v>
      </c>
      <c r="Q5080">
        <v>0</v>
      </c>
      <c r="R5080">
        <v>0</v>
      </c>
      <c r="S5080">
        <v>0</v>
      </c>
      <c r="T5080">
        <v>0</v>
      </c>
      <c r="U5080" t="s">
        <v>24174</v>
      </c>
      <c r="V5080" t="s">
        <v>222</v>
      </c>
      <c r="W5080" t="s">
        <v>223</v>
      </c>
      <c r="X5080" t="s">
        <v>224</v>
      </c>
      <c r="Y5080">
        <v>0</v>
      </c>
      <c r="AC5080">
        <v>0.59136046998963898</v>
      </c>
    </row>
    <row r="5081" spans="1:29" x14ac:dyDescent="0.35">
      <c r="A5081" t="s">
        <v>16092</v>
      </c>
      <c r="B5081" t="s">
        <v>16093</v>
      </c>
      <c r="C5081">
        <v>6259</v>
      </c>
      <c r="D5081" t="s">
        <v>15711</v>
      </c>
      <c r="E5081">
        <v>1177</v>
      </c>
      <c r="F5081">
        <v>5</v>
      </c>
      <c r="G5081">
        <v>6</v>
      </c>
      <c r="H5081" t="s">
        <v>252</v>
      </c>
      <c r="I5081" t="s">
        <v>157</v>
      </c>
      <c r="J5081" t="s">
        <v>252</v>
      </c>
      <c r="L5081" t="s">
        <v>16094</v>
      </c>
      <c r="M5081">
        <v>47</v>
      </c>
      <c r="P5081">
        <v>0</v>
      </c>
      <c r="Q5081">
        <v>1</v>
      </c>
      <c r="R5081">
        <v>0</v>
      </c>
      <c r="S5081">
        <v>0</v>
      </c>
      <c r="T5081">
        <v>1</v>
      </c>
      <c r="U5081" t="s">
        <v>16095</v>
      </c>
      <c r="V5081" t="s">
        <v>222</v>
      </c>
      <c r="W5081" t="s">
        <v>223</v>
      </c>
      <c r="X5081" t="s">
        <v>271</v>
      </c>
      <c r="Y5081">
        <v>0</v>
      </c>
      <c r="AC5081">
        <v>0.5915017593888251</v>
      </c>
    </row>
    <row r="5082" spans="1:29" x14ac:dyDescent="0.35">
      <c r="A5082" t="s">
        <v>8419</v>
      </c>
      <c r="B5082" t="s">
        <v>8420</v>
      </c>
      <c r="C5082">
        <v>5668</v>
      </c>
      <c r="D5082" t="s">
        <v>8421</v>
      </c>
      <c r="E5082">
        <v>234295</v>
      </c>
      <c r="F5082">
        <v>4.5454999999999997</v>
      </c>
      <c r="G5082">
        <v>7412</v>
      </c>
      <c r="H5082" t="s">
        <v>8422</v>
      </c>
      <c r="I5082" t="s">
        <v>157</v>
      </c>
      <c r="J5082" t="s">
        <v>8422</v>
      </c>
      <c r="L5082" t="s">
        <v>8423</v>
      </c>
      <c r="M5082">
        <v>92</v>
      </c>
      <c r="N5082">
        <v>102</v>
      </c>
      <c r="P5082">
        <v>0</v>
      </c>
      <c r="Q5082">
        <v>0</v>
      </c>
      <c r="R5082">
        <v>0</v>
      </c>
      <c r="S5082">
        <v>0</v>
      </c>
      <c r="T5082">
        <v>1</v>
      </c>
      <c r="U5082" t="s">
        <v>8424</v>
      </c>
      <c r="V5082" t="s">
        <v>394</v>
      </c>
      <c r="W5082" t="s">
        <v>400</v>
      </c>
      <c r="X5082" t="s">
        <v>485</v>
      </c>
      <c r="Y5082">
        <v>2</v>
      </c>
      <c r="Z5082">
        <v>153</v>
      </c>
      <c r="AA5082">
        <v>20</v>
      </c>
      <c r="AC5082">
        <v>0.59181142089681071</v>
      </c>
    </row>
    <row r="5083" spans="1:29" x14ac:dyDescent="0.35">
      <c r="A5083" t="s">
        <v>31183</v>
      </c>
      <c r="B5083" t="s">
        <v>31184</v>
      </c>
      <c r="C5083">
        <v>1169</v>
      </c>
      <c r="D5083" t="s">
        <v>31140</v>
      </c>
      <c r="E5083">
        <v>10108</v>
      </c>
      <c r="F5083">
        <v>4.2576000000000001</v>
      </c>
      <c r="G5083">
        <v>198</v>
      </c>
      <c r="H5083" t="s">
        <v>31185</v>
      </c>
      <c r="I5083" t="s">
        <v>803</v>
      </c>
      <c r="J5083" t="s">
        <v>31186</v>
      </c>
      <c r="K5083" t="s">
        <v>31187</v>
      </c>
      <c r="L5083" t="s">
        <v>31188</v>
      </c>
      <c r="M5083">
        <v>40</v>
      </c>
      <c r="P5083">
        <v>0</v>
      </c>
      <c r="Q5083">
        <v>0</v>
      </c>
      <c r="R5083">
        <v>0</v>
      </c>
      <c r="S5083">
        <v>0</v>
      </c>
      <c r="T5083">
        <v>0</v>
      </c>
      <c r="U5083" t="s">
        <v>7738</v>
      </c>
      <c r="V5083" t="s">
        <v>306</v>
      </c>
      <c r="W5083" t="s">
        <v>823</v>
      </c>
      <c r="X5083" t="s">
        <v>1392</v>
      </c>
      <c r="Y5083">
        <v>3</v>
      </c>
      <c r="Z5083">
        <v>40</v>
      </c>
      <c r="AA5083">
        <v>40</v>
      </c>
      <c r="AC5083">
        <v>0.5918745548657306</v>
      </c>
    </row>
    <row r="5084" spans="1:29" x14ac:dyDescent="0.35">
      <c r="A5084" t="s">
        <v>7419</v>
      </c>
      <c r="B5084" t="s">
        <v>7420</v>
      </c>
      <c r="C5084">
        <v>6219</v>
      </c>
      <c r="D5084" t="s">
        <v>7319</v>
      </c>
      <c r="E5084">
        <v>6836</v>
      </c>
      <c r="F5084">
        <v>4.6383999999999999</v>
      </c>
      <c r="G5084">
        <v>271</v>
      </c>
      <c r="H5084" t="s">
        <v>186</v>
      </c>
      <c r="I5084" t="s">
        <v>157</v>
      </c>
      <c r="J5084" t="s">
        <v>186</v>
      </c>
      <c r="L5084" t="s">
        <v>7421</v>
      </c>
      <c r="M5084">
        <v>69</v>
      </c>
      <c r="P5084">
        <v>0</v>
      </c>
      <c r="Q5084">
        <v>0</v>
      </c>
      <c r="R5084">
        <v>0</v>
      </c>
      <c r="S5084">
        <v>0</v>
      </c>
      <c r="T5084">
        <v>0</v>
      </c>
      <c r="U5084" t="s">
        <v>7422</v>
      </c>
      <c r="V5084" t="s">
        <v>394</v>
      </c>
      <c r="W5084" t="s">
        <v>395</v>
      </c>
      <c r="X5084" t="s">
        <v>395</v>
      </c>
      <c r="Y5084">
        <v>0</v>
      </c>
      <c r="AC5084">
        <v>0.59214379236016812</v>
      </c>
    </row>
    <row r="5085" spans="1:29" x14ac:dyDescent="0.35">
      <c r="A5085" t="s">
        <v>32420</v>
      </c>
      <c r="B5085" t="s">
        <v>32421</v>
      </c>
      <c r="C5085">
        <v>6470</v>
      </c>
      <c r="D5085" t="s">
        <v>32398</v>
      </c>
      <c r="E5085">
        <v>775</v>
      </c>
      <c r="F5085">
        <v>4</v>
      </c>
      <c r="G5085">
        <v>6</v>
      </c>
      <c r="H5085" t="s">
        <v>186</v>
      </c>
      <c r="I5085" t="s">
        <v>38</v>
      </c>
      <c r="J5085" t="s">
        <v>186</v>
      </c>
      <c r="L5085" t="s">
        <v>32422</v>
      </c>
      <c r="M5085">
        <v>175</v>
      </c>
      <c r="P5085">
        <v>0</v>
      </c>
      <c r="Q5085">
        <v>0</v>
      </c>
      <c r="R5085">
        <v>1</v>
      </c>
      <c r="S5085">
        <v>0</v>
      </c>
      <c r="T5085">
        <v>0</v>
      </c>
      <c r="U5085" t="s">
        <v>46</v>
      </c>
      <c r="V5085" t="s">
        <v>32</v>
      </c>
      <c r="W5085" t="s">
        <v>41</v>
      </c>
      <c r="X5085" t="s">
        <v>42</v>
      </c>
      <c r="Y5085">
        <v>1</v>
      </c>
      <c r="Z5085">
        <v>50</v>
      </c>
      <c r="AA5085">
        <v>50</v>
      </c>
      <c r="AC5085">
        <v>0.59218579732592935</v>
      </c>
    </row>
    <row r="5086" spans="1:29" x14ac:dyDescent="0.35">
      <c r="A5086" t="s">
        <v>3316</v>
      </c>
      <c r="B5086" t="s">
        <v>3317</v>
      </c>
      <c r="C5086">
        <v>7101</v>
      </c>
      <c r="D5086" t="s">
        <v>3231</v>
      </c>
      <c r="E5086">
        <v>811</v>
      </c>
      <c r="F5086">
        <v>4.3596000000000004</v>
      </c>
      <c r="G5086">
        <v>89</v>
      </c>
      <c r="H5086" t="s">
        <v>3256</v>
      </c>
      <c r="I5086" t="s">
        <v>38</v>
      </c>
      <c r="J5086" t="s">
        <v>3256</v>
      </c>
      <c r="L5086" t="s">
        <v>3293</v>
      </c>
      <c r="M5086">
        <v>98</v>
      </c>
      <c r="P5086">
        <v>0</v>
      </c>
      <c r="Q5086">
        <v>0</v>
      </c>
      <c r="R5086">
        <v>0</v>
      </c>
      <c r="S5086">
        <v>0</v>
      </c>
      <c r="T5086">
        <v>0</v>
      </c>
      <c r="U5086" t="s">
        <v>3294</v>
      </c>
      <c r="V5086" t="s">
        <v>32</v>
      </c>
      <c r="W5086" t="s">
        <v>41</v>
      </c>
      <c r="X5086" t="s">
        <v>42</v>
      </c>
      <c r="Y5086">
        <v>1</v>
      </c>
      <c r="Z5086">
        <v>30</v>
      </c>
      <c r="AA5086">
        <v>30</v>
      </c>
      <c r="AC5086">
        <v>0.59223157510868718</v>
      </c>
    </row>
    <row r="5087" spans="1:29" x14ac:dyDescent="0.35">
      <c r="A5087" t="s">
        <v>15238</v>
      </c>
      <c r="B5087" t="s">
        <v>15239</v>
      </c>
      <c r="C5087">
        <v>6469</v>
      </c>
      <c r="D5087" t="s">
        <v>15222</v>
      </c>
      <c r="E5087">
        <v>26188</v>
      </c>
      <c r="F5087">
        <v>4.4725999999999999</v>
      </c>
      <c r="G5087">
        <v>493</v>
      </c>
      <c r="H5087" t="s">
        <v>37</v>
      </c>
      <c r="I5087" t="s">
        <v>157</v>
      </c>
      <c r="J5087" t="s">
        <v>37</v>
      </c>
      <c r="L5087" t="s">
        <v>15240</v>
      </c>
      <c r="M5087">
        <v>29</v>
      </c>
      <c r="P5087">
        <v>0</v>
      </c>
      <c r="Q5087">
        <v>0</v>
      </c>
      <c r="R5087">
        <v>0</v>
      </c>
      <c r="S5087">
        <v>0</v>
      </c>
      <c r="T5087">
        <v>1</v>
      </c>
      <c r="U5087" t="s">
        <v>15241</v>
      </c>
      <c r="V5087" t="s">
        <v>222</v>
      </c>
      <c r="W5087" t="s">
        <v>223</v>
      </c>
      <c r="X5087" t="s">
        <v>265</v>
      </c>
      <c r="Y5087">
        <v>0</v>
      </c>
      <c r="AC5087">
        <v>0.59229874741990507</v>
      </c>
    </row>
    <row r="5088" spans="1:29" x14ac:dyDescent="0.35">
      <c r="A5088" t="s">
        <v>6372</v>
      </c>
      <c r="B5088" t="s">
        <v>6373</v>
      </c>
      <c r="C5088">
        <v>6351</v>
      </c>
      <c r="D5088" t="s">
        <v>6324</v>
      </c>
      <c r="E5088">
        <v>10261</v>
      </c>
      <c r="F5088">
        <v>4.3</v>
      </c>
      <c r="G5088">
        <v>40</v>
      </c>
      <c r="H5088" t="s">
        <v>426</v>
      </c>
      <c r="I5088" t="s">
        <v>157</v>
      </c>
      <c r="J5088" t="s">
        <v>426</v>
      </c>
      <c r="L5088" t="s">
        <v>6374</v>
      </c>
      <c r="M5088">
        <v>24</v>
      </c>
      <c r="P5088">
        <v>0</v>
      </c>
      <c r="Q5088">
        <v>0</v>
      </c>
      <c r="R5088">
        <v>0</v>
      </c>
      <c r="S5088">
        <v>0</v>
      </c>
      <c r="T5088">
        <v>0</v>
      </c>
      <c r="U5088" t="s">
        <v>6375</v>
      </c>
      <c r="V5088" t="s">
        <v>222</v>
      </c>
      <c r="W5088" t="s">
        <v>223</v>
      </c>
      <c r="X5088" t="s">
        <v>265</v>
      </c>
      <c r="Y5088">
        <v>0</v>
      </c>
      <c r="AC5088">
        <v>0.59234211625774991</v>
      </c>
    </row>
    <row r="5089" spans="1:29" x14ac:dyDescent="0.35">
      <c r="A5089" t="s">
        <v>12688</v>
      </c>
      <c r="B5089" t="s">
        <v>12689</v>
      </c>
      <c r="C5089">
        <v>1180</v>
      </c>
      <c r="D5089" t="s">
        <v>12615</v>
      </c>
      <c r="E5089">
        <v>2300</v>
      </c>
      <c r="F5089">
        <v>4.1111000000000004</v>
      </c>
      <c r="G5089">
        <v>9</v>
      </c>
      <c r="H5089" t="s">
        <v>12690</v>
      </c>
      <c r="I5089" t="s">
        <v>157</v>
      </c>
      <c r="J5089" t="s">
        <v>12690</v>
      </c>
      <c r="L5089" t="s">
        <v>12691</v>
      </c>
      <c r="M5089">
        <v>47</v>
      </c>
      <c r="P5089">
        <v>0</v>
      </c>
      <c r="Q5089">
        <v>0</v>
      </c>
      <c r="R5089">
        <v>1</v>
      </c>
      <c r="S5089">
        <v>0</v>
      </c>
      <c r="T5089">
        <v>0</v>
      </c>
      <c r="V5089" t="s">
        <v>93</v>
      </c>
      <c r="W5089" t="s">
        <v>198</v>
      </c>
      <c r="X5089" t="s">
        <v>199</v>
      </c>
      <c r="Y5089">
        <v>0</v>
      </c>
      <c r="AC5089">
        <v>0.592427167983828</v>
      </c>
    </row>
    <row r="5090" spans="1:29" x14ac:dyDescent="0.35">
      <c r="A5090" t="s">
        <v>3617</v>
      </c>
      <c r="B5090" t="s">
        <v>3618</v>
      </c>
      <c r="C5090">
        <v>5995</v>
      </c>
      <c r="D5090" t="s">
        <v>3614</v>
      </c>
      <c r="E5090">
        <v>77569</v>
      </c>
      <c r="F5090">
        <v>4.4964000000000004</v>
      </c>
      <c r="G5090">
        <v>1801</v>
      </c>
      <c r="H5090" t="s">
        <v>37</v>
      </c>
      <c r="I5090" t="s">
        <v>157</v>
      </c>
      <c r="J5090" t="s">
        <v>37</v>
      </c>
      <c r="L5090" t="s">
        <v>3619</v>
      </c>
      <c r="M5090">
        <v>43</v>
      </c>
      <c r="P5090">
        <v>0</v>
      </c>
      <c r="Q5090">
        <v>0</v>
      </c>
      <c r="R5090">
        <v>0</v>
      </c>
      <c r="S5090">
        <v>0</v>
      </c>
      <c r="T5090">
        <v>0</v>
      </c>
      <c r="U5090" t="s">
        <v>3620</v>
      </c>
      <c r="V5090" t="s">
        <v>222</v>
      </c>
      <c r="W5090" t="s">
        <v>223</v>
      </c>
      <c r="X5090" t="s">
        <v>260</v>
      </c>
      <c r="Y5090">
        <v>1</v>
      </c>
      <c r="Z5090">
        <v>24</v>
      </c>
      <c r="AA5090">
        <v>24</v>
      </c>
      <c r="AC5090">
        <v>0.59262058703675569</v>
      </c>
    </row>
    <row r="5091" spans="1:29" x14ac:dyDescent="0.35">
      <c r="A5091" t="s">
        <v>19482</v>
      </c>
      <c r="B5091" t="s">
        <v>19483</v>
      </c>
      <c r="C5091">
        <v>6287</v>
      </c>
      <c r="D5091" t="s">
        <v>19398</v>
      </c>
      <c r="E5091">
        <v>11258</v>
      </c>
      <c r="F5091">
        <v>3.3864000000000001</v>
      </c>
      <c r="G5091">
        <v>44</v>
      </c>
      <c r="H5091" t="s">
        <v>19484</v>
      </c>
      <c r="I5091" t="s">
        <v>803</v>
      </c>
      <c r="J5091" t="s">
        <v>19485</v>
      </c>
      <c r="K5091" t="s">
        <v>19486</v>
      </c>
      <c r="L5091" t="s">
        <v>19487</v>
      </c>
      <c r="M5091">
        <v>16</v>
      </c>
      <c r="O5091">
        <v>11.2</v>
      </c>
      <c r="P5091">
        <v>0</v>
      </c>
      <c r="Q5091">
        <v>0</v>
      </c>
      <c r="R5091">
        <v>0</v>
      </c>
      <c r="S5091">
        <v>0</v>
      </c>
      <c r="T5091">
        <v>1</v>
      </c>
      <c r="V5091" t="s">
        <v>306</v>
      </c>
      <c r="W5091" t="s">
        <v>307</v>
      </c>
      <c r="X5091" t="s">
        <v>1106</v>
      </c>
      <c r="Y5091">
        <v>1</v>
      </c>
      <c r="Z5091">
        <v>16</v>
      </c>
      <c r="AA5091">
        <v>11.2</v>
      </c>
      <c r="AC5091">
        <v>0.59292221696916259</v>
      </c>
    </row>
    <row r="5092" spans="1:29" x14ac:dyDescent="0.35">
      <c r="A5092" t="s">
        <v>7854</v>
      </c>
      <c r="B5092" t="s">
        <v>7855</v>
      </c>
      <c r="C5092">
        <v>1073</v>
      </c>
      <c r="D5092" t="s">
        <v>7503</v>
      </c>
      <c r="E5092">
        <v>7763</v>
      </c>
      <c r="F5092">
        <v>4.0999999999999996</v>
      </c>
      <c r="G5092">
        <v>10</v>
      </c>
      <c r="H5092" t="s">
        <v>1684</v>
      </c>
      <c r="I5092" t="s">
        <v>38</v>
      </c>
      <c r="J5092" t="s">
        <v>7829</v>
      </c>
      <c r="L5092" t="s">
        <v>7830</v>
      </c>
      <c r="M5092">
        <v>55</v>
      </c>
      <c r="P5092">
        <v>0</v>
      </c>
      <c r="Q5092">
        <v>0</v>
      </c>
      <c r="R5092">
        <v>0</v>
      </c>
      <c r="S5092">
        <v>0</v>
      </c>
      <c r="T5092">
        <v>0</v>
      </c>
      <c r="V5092" t="s">
        <v>160</v>
      </c>
      <c r="W5092" t="s">
        <v>32</v>
      </c>
      <c r="Y5092">
        <v>0</v>
      </c>
      <c r="AC5092">
        <v>0.59308759202987782</v>
      </c>
    </row>
    <row r="5093" spans="1:29" x14ac:dyDescent="0.35">
      <c r="A5093" t="s">
        <v>7430</v>
      </c>
      <c r="B5093" t="s">
        <v>7431</v>
      </c>
      <c r="C5093">
        <v>6219</v>
      </c>
      <c r="D5093" t="s">
        <v>7319</v>
      </c>
      <c r="E5093">
        <v>7054</v>
      </c>
      <c r="F5093">
        <v>4.6593</v>
      </c>
      <c r="G5093">
        <v>226</v>
      </c>
      <c r="H5093" t="s">
        <v>186</v>
      </c>
      <c r="I5093" t="s">
        <v>157</v>
      </c>
      <c r="J5093" t="s">
        <v>186</v>
      </c>
      <c r="L5093" t="s">
        <v>7432</v>
      </c>
      <c r="M5093">
        <v>94</v>
      </c>
      <c r="P5093">
        <v>0</v>
      </c>
      <c r="Q5093">
        <v>0</v>
      </c>
      <c r="R5093">
        <v>0</v>
      </c>
      <c r="S5093">
        <v>0</v>
      </c>
      <c r="T5093">
        <v>0</v>
      </c>
      <c r="U5093" t="s">
        <v>7433</v>
      </c>
      <c r="V5093" t="s">
        <v>394</v>
      </c>
      <c r="W5093" t="s">
        <v>395</v>
      </c>
      <c r="X5093" t="s">
        <v>395</v>
      </c>
      <c r="Y5093">
        <v>0</v>
      </c>
      <c r="AC5093">
        <v>0.59314655947558503</v>
      </c>
    </row>
    <row r="5094" spans="1:29" x14ac:dyDescent="0.35">
      <c r="A5094" t="s">
        <v>26645</v>
      </c>
      <c r="B5094" t="s">
        <v>26646</v>
      </c>
      <c r="C5094">
        <v>5337</v>
      </c>
      <c r="D5094" t="s">
        <v>26428</v>
      </c>
      <c r="E5094">
        <v>3128</v>
      </c>
      <c r="F5094">
        <v>3.5</v>
      </c>
      <c r="G5094">
        <v>16</v>
      </c>
      <c r="H5094" t="s">
        <v>186</v>
      </c>
      <c r="I5094" t="s">
        <v>157</v>
      </c>
      <c r="J5094" t="s">
        <v>186</v>
      </c>
      <c r="L5094" t="s">
        <v>26647</v>
      </c>
      <c r="M5094">
        <v>75</v>
      </c>
      <c r="P5094">
        <v>0</v>
      </c>
      <c r="Q5094">
        <v>0</v>
      </c>
      <c r="R5094">
        <v>0</v>
      </c>
      <c r="S5094">
        <v>0</v>
      </c>
      <c r="T5094">
        <v>0</v>
      </c>
      <c r="V5094" t="s">
        <v>394</v>
      </c>
      <c r="W5094" t="s">
        <v>418</v>
      </c>
      <c r="X5094" t="s">
        <v>419</v>
      </c>
      <c r="Y5094">
        <v>0</v>
      </c>
      <c r="AC5094">
        <v>0.59329564342758767</v>
      </c>
    </row>
    <row r="5095" spans="1:29" x14ac:dyDescent="0.35">
      <c r="A5095" t="s">
        <v>16985</v>
      </c>
      <c r="B5095" t="s">
        <v>16986</v>
      </c>
      <c r="C5095">
        <v>3581</v>
      </c>
      <c r="D5095" t="s">
        <v>16987</v>
      </c>
      <c r="E5095">
        <v>14061</v>
      </c>
      <c r="F5095">
        <v>4.3014000000000001</v>
      </c>
      <c r="G5095">
        <v>438</v>
      </c>
      <c r="H5095" t="s">
        <v>16988</v>
      </c>
      <c r="I5095" t="s">
        <v>157</v>
      </c>
      <c r="J5095" t="s">
        <v>16988</v>
      </c>
      <c r="M5095">
        <v>250</v>
      </c>
      <c r="P5095">
        <v>0</v>
      </c>
      <c r="Q5095">
        <v>0</v>
      </c>
      <c r="R5095">
        <v>1</v>
      </c>
      <c r="S5095">
        <v>0</v>
      </c>
      <c r="T5095">
        <v>1</v>
      </c>
      <c r="U5095" t="s">
        <v>16989</v>
      </c>
      <c r="V5095" t="s">
        <v>222</v>
      </c>
      <c r="W5095" t="s">
        <v>908</v>
      </c>
      <c r="X5095" t="s">
        <v>975</v>
      </c>
      <c r="Y5095">
        <v>0</v>
      </c>
      <c r="AC5095">
        <v>0.59331375371812678</v>
      </c>
    </row>
    <row r="5096" spans="1:29" x14ac:dyDescent="0.35">
      <c r="A5096" t="s">
        <v>22475</v>
      </c>
      <c r="B5096" t="s">
        <v>22476</v>
      </c>
      <c r="C5096">
        <v>6346</v>
      </c>
      <c r="D5096" t="s">
        <v>22187</v>
      </c>
      <c r="E5096">
        <v>1972</v>
      </c>
      <c r="F5096">
        <v>4.3333000000000004</v>
      </c>
      <c r="G5096">
        <v>3</v>
      </c>
      <c r="H5096" t="s">
        <v>426</v>
      </c>
      <c r="I5096" t="s">
        <v>157</v>
      </c>
      <c r="J5096" t="s">
        <v>426</v>
      </c>
      <c r="L5096" t="s">
        <v>22477</v>
      </c>
      <c r="M5096">
        <v>42</v>
      </c>
      <c r="P5096">
        <v>0</v>
      </c>
      <c r="Q5096">
        <v>0</v>
      </c>
      <c r="R5096">
        <v>1</v>
      </c>
      <c r="S5096">
        <v>0</v>
      </c>
      <c r="T5096">
        <v>0</v>
      </c>
      <c r="U5096" t="s">
        <v>22478</v>
      </c>
      <c r="V5096" t="s">
        <v>222</v>
      </c>
      <c r="W5096" t="s">
        <v>223</v>
      </c>
      <c r="X5096" t="s">
        <v>265</v>
      </c>
      <c r="Y5096">
        <v>0</v>
      </c>
      <c r="AC5096">
        <v>0.59335332232325011</v>
      </c>
    </row>
    <row r="5097" spans="1:29" x14ac:dyDescent="0.35">
      <c r="A5097" t="s">
        <v>14875</v>
      </c>
      <c r="B5097" t="s">
        <v>14876</v>
      </c>
      <c r="C5097">
        <v>6202</v>
      </c>
      <c r="D5097" t="s">
        <v>14671</v>
      </c>
      <c r="E5097">
        <v>1816</v>
      </c>
      <c r="F5097">
        <v>4.1666999999999996</v>
      </c>
      <c r="G5097">
        <v>6</v>
      </c>
      <c r="H5097" t="s">
        <v>186</v>
      </c>
      <c r="I5097" t="s">
        <v>38</v>
      </c>
      <c r="J5097" t="s">
        <v>186</v>
      </c>
      <c r="M5097">
        <v>145</v>
      </c>
      <c r="P5097">
        <v>0</v>
      </c>
      <c r="Q5097">
        <v>0</v>
      </c>
      <c r="R5097">
        <v>1</v>
      </c>
      <c r="S5097">
        <v>0</v>
      </c>
      <c r="T5097">
        <v>0</v>
      </c>
      <c r="V5097" t="s">
        <v>32</v>
      </c>
      <c r="W5097" t="s">
        <v>41</v>
      </c>
      <c r="X5097" t="s">
        <v>42</v>
      </c>
      <c r="Y5097">
        <v>0</v>
      </c>
      <c r="AC5097">
        <v>0.59340395830024495</v>
      </c>
    </row>
    <row r="5098" spans="1:29" x14ac:dyDescent="0.35">
      <c r="A5098" t="s">
        <v>16535</v>
      </c>
      <c r="B5098" t="s">
        <v>16536</v>
      </c>
      <c r="C5098">
        <v>6207</v>
      </c>
      <c r="D5098" t="s">
        <v>16482</v>
      </c>
      <c r="E5098">
        <v>12672</v>
      </c>
      <c r="F5098">
        <v>3.7282999999999999</v>
      </c>
      <c r="G5098">
        <v>92</v>
      </c>
      <c r="H5098" t="s">
        <v>531</v>
      </c>
      <c r="I5098" t="s">
        <v>157</v>
      </c>
      <c r="J5098" t="s">
        <v>531</v>
      </c>
      <c r="L5098" t="s">
        <v>16537</v>
      </c>
      <c r="M5098">
        <v>52</v>
      </c>
      <c r="P5098">
        <v>0</v>
      </c>
      <c r="Q5098">
        <v>0</v>
      </c>
      <c r="R5098">
        <v>0</v>
      </c>
      <c r="S5098">
        <v>0</v>
      </c>
      <c r="T5098">
        <v>0</v>
      </c>
      <c r="U5098" t="s">
        <v>16538</v>
      </c>
      <c r="V5098" t="s">
        <v>394</v>
      </c>
      <c r="W5098" t="s">
        <v>474</v>
      </c>
      <c r="X5098" t="s">
        <v>475</v>
      </c>
      <c r="Y5098">
        <v>0</v>
      </c>
      <c r="AC5098">
        <v>0.59345716896869616</v>
      </c>
    </row>
    <row r="5099" spans="1:29" x14ac:dyDescent="0.35">
      <c r="A5099" t="s">
        <v>10818</v>
      </c>
      <c r="B5099" t="s">
        <v>10819</v>
      </c>
      <c r="C5099">
        <v>4348</v>
      </c>
      <c r="D5099" t="s">
        <v>10806</v>
      </c>
      <c r="E5099">
        <v>132861</v>
      </c>
      <c r="F5099">
        <v>4.1990999999999996</v>
      </c>
      <c r="G5099">
        <v>2200</v>
      </c>
      <c r="H5099" t="s">
        <v>10820</v>
      </c>
      <c r="I5099" t="s">
        <v>803</v>
      </c>
      <c r="J5099" t="s">
        <v>10821</v>
      </c>
      <c r="K5099" t="s">
        <v>10822</v>
      </c>
      <c r="L5099" t="s">
        <v>10823</v>
      </c>
      <c r="M5099">
        <v>19</v>
      </c>
      <c r="P5099">
        <v>0</v>
      </c>
      <c r="Q5099">
        <v>0</v>
      </c>
      <c r="R5099">
        <v>0</v>
      </c>
      <c r="S5099">
        <v>0</v>
      </c>
      <c r="T5099">
        <v>0</v>
      </c>
      <c r="U5099" t="s">
        <v>8830</v>
      </c>
      <c r="V5099" t="s">
        <v>394</v>
      </c>
      <c r="W5099" t="s">
        <v>412</v>
      </c>
      <c r="Y5099">
        <v>2</v>
      </c>
      <c r="Z5099">
        <v>19</v>
      </c>
      <c r="AA5099">
        <v>19</v>
      </c>
      <c r="AC5099">
        <v>0.59351580264910908</v>
      </c>
    </row>
    <row r="5100" spans="1:29" x14ac:dyDescent="0.35">
      <c r="A5100" t="s">
        <v>17682</v>
      </c>
      <c r="B5100" t="s">
        <v>17683</v>
      </c>
      <c r="C5100">
        <v>5809</v>
      </c>
      <c r="D5100" t="s">
        <v>17573</v>
      </c>
      <c r="E5100">
        <v>40591</v>
      </c>
      <c r="F5100">
        <v>4.2028999999999996</v>
      </c>
      <c r="G5100">
        <v>685</v>
      </c>
      <c r="H5100" t="s">
        <v>17684</v>
      </c>
      <c r="I5100" t="s">
        <v>803</v>
      </c>
      <c r="J5100">
        <v>10</v>
      </c>
      <c r="K5100" t="s">
        <v>17685</v>
      </c>
      <c r="L5100" t="s">
        <v>17686</v>
      </c>
      <c r="M5100">
        <v>52</v>
      </c>
      <c r="P5100">
        <v>0</v>
      </c>
      <c r="Q5100">
        <v>0</v>
      </c>
      <c r="R5100">
        <v>0</v>
      </c>
      <c r="S5100">
        <v>0</v>
      </c>
      <c r="T5100">
        <v>0</v>
      </c>
      <c r="U5100" t="s">
        <v>17687</v>
      </c>
      <c r="V5100" t="s">
        <v>306</v>
      </c>
      <c r="W5100" t="s">
        <v>815</v>
      </c>
      <c r="X5100" t="s">
        <v>1155</v>
      </c>
      <c r="Y5100">
        <v>14</v>
      </c>
      <c r="Z5100">
        <v>52</v>
      </c>
      <c r="AA5100">
        <v>52</v>
      </c>
      <c r="AC5100">
        <v>0.59352106950550809</v>
      </c>
    </row>
    <row r="5101" spans="1:29" x14ac:dyDescent="0.35">
      <c r="A5101" t="s">
        <v>31320</v>
      </c>
      <c r="B5101" t="s">
        <v>31321</v>
      </c>
      <c r="C5101">
        <v>6365</v>
      </c>
      <c r="D5101" t="s">
        <v>31254</v>
      </c>
      <c r="E5101">
        <v>2897</v>
      </c>
      <c r="F5101">
        <v>3.72</v>
      </c>
      <c r="G5101">
        <v>75</v>
      </c>
      <c r="H5101" t="s">
        <v>31322</v>
      </c>
      <c r="I5101" t="s">
        <v>157</v>
      </c>
      <c r="J5101" t="s">
        <v>31322</v>
      </c>
      <c r="L5101" t="s">
        <v>31323</v>
      </c>
      <c r="M5101">
        <v>58</v>
      </c>
      <c r="P5101">
        <v>0</v>
      </c>
      <c r="Q5101">
        <v>0</v>
      </c>
      <c r="R5101">
        <v>0</v>
      </c>
      <c r="S5101">
        <v>0</v>
      </c>
      <c r="T5101">
        <v>0</v>
      </c>
      <c r="U5101" t="s">
        <v>31324</v>
      </c>
      <c r="V5101" t="s">
        <v>222</v>
      </c>
      <c r="W5101" t="s">
        <v>223</v>
      </c>
      <c r="X5101" t="s">
        <v>271</v>
      </c>
      <c r="Y5101">
        <v>0</v>
      </c>
      <c r="AC5101">
        <v>0.59364309411281468</v>
      </c>
    </row>
    <row r="5102" spans="1:29" x14ac:dyDescent="0.35">
      <c r="A5102" t="s">
        <v>11912</v>
      </c>
      <c r="B5102" t="s">
        <v>11913</v>
      </c>
      <c r="C5102">
        <v>1063</v>
      </c>
      <c r="D5102" t="s">
        <v>11860</v>
      </c>
      <c r="E5102">
        <v>32197</v>
      </c>
      <c r="F5102">
        <v>3.9779</v>
      </c>
      <c r="G5102">
        <v>136</v>
      </c>
      <c r="H5102" t="s">
        <v>5336</v>
      </c>
      <c r="I5102" t="s">
        <v>803</v>
      </c>
      <c r="J5102" t="s">
        <v>11914</v>
      </c>
      <c r="K5102" t="s">
        <v>11915</v>
      </c>
      <c r="L5102" t="s">
        <v>11916</v>
      </c>
      <c r="M5102">
        <v>64</v>
      </c>
      <c r="P5102">
        <v>0</v>
      </c>
      <c r="Q5102">
        <v>0</v>
      </c>
      <c r="R5102">
        <v>0</v>
      </c>
      <c r="S5102">
        <v>0</v>
      </c>
      <c r="T5102">
        <v>0</v>
      </c>
      <c r="U5102" t="s">
        <v>11917</v>
      </c>
      <c r="V5102" t="s">
        <v>306</v>
      </c>
      <c r="W5102" t="s">
        <v>815</v>
      </c>
      <c r="X5102" t="s">
        <v>832</v>
      </c>
      <c r="Y5102">
        <v>10</v>
      </c>
      <c r="Z5102">
        <v>64</v>
      </c>
      <c r="AA5102">
        <v>64</v>
      </c>
      <c r="AC5102">
        <v>0.593670932610179</v>
      </c>
    </row>
    <row r="5103" spans="1:29" x14ac:dyDescent="0.35">
      <c r="A5103" t="s">
        <v>11865</v>
      </c>
      <c r="B5103" t="s">
        <v>11866</v>
      </c>
      <c r="C5103">
        <v>1063</v>
      </c>
      <c r="D5103" t="s">
        <v>11860</v>
      </c>
      <c r="E5103">
        <v>82203</v>
      </c>
      <c r="F5103">
        <v>4.4332000000000003</v>
      </c>
      <c r="G5103">
        <v>247</v>
      </c>
      <c r="H5103" t="s">
        <v>3720</v>
      </c>
      <c r="I5103" t="s">
        <v>803</v>
      </c>
      <c r="J5103" t="s">
        <v>11867</v>
      </c>
      <c r="K5103" t="s">
        <v>11868</v>
      </c>
      <c r="L5103" t="s">
        <v>11869</v>
      </c>
      <c r="M5103">
        <v>45</v>
      </c>
      <c r="P5103">
        <v>0</v>
      </c>
      <c r="Q5103">
        <v>0</v>
      </c>
      <c r="R5103">
        <v>0</v>
      </c>
      <c r="S5103">
        <v>1</v>
      </c>
      <c r="T5103">
        <v>0</v>
      </c>
      <c r="U5103" t="s">
        <v>11870</v>
      </c>
      <c r="V5103" t="s">
        <v>306</v>
      </c>
      <c r="W5103" t="s">
        <v>307</v>
      </c>
      <c r="X5103" t="s">
        <v>1087</v>
      </c>
      <c r="Y5103">
        <v>8</v>
      </c>
      <c r="Z5103">
        <v>45</v>
      </c>
      <c r="AA5103">
        <v>45</v>
      </c>
      <c r="AC5103">
        <v>0.59372471422116635</v>
      </c>
    </row>
    <row r="5104" spans="1:29" x14ac:dyDescent="0.35">
      <c r="A5104" t="s">
        <v>30636</v>
      </c>
      <c r="B5104" t="s">
        <v>30637</v>
      </c>
      <c r="C5104">
        <v>6477</v>
      </c>
      <c r="D5104" t="s">
        <v>30632</v>
      </c>
      <c r="E5104">
        <v>21810</v>
      </c>
      <c r="F5104">
        <v>4.1590999999999996</v>
      </c>
      <c r="G5104">
        <v>44</v>
      </c>
      <c r="H5104" t="s">
        <v>163</v>
      </c>
      <c r="I5104" t="s">
        <v>89</v>
      </c>
      <c r="J5104" t="s">
        <v>30638</v>
      </c>
      <c r="L5104" t="s">
        <v>30639</v>
      </c>
      <c r="M5104">
        <v>16</v>
      </c>
      <c r="P5104">
        <v>0</v>
      </c>
      <c r="Q5104">
        <v>0</v>
      </c>
      <c r="R5104">
        <v>0</v>
      </c>
      <c r="S5104">
        <v>0</v>
      </c>
      <c r="T5104">
        <v>0</v>
      </c>
      <c r="U5104" t="s">
        <v>30640</v>
      </c>
      <c r="V5104" t="s">
        <v>93</v>
      </c>
      <c r="W5104" t="s">
        <v>198</v>
      </c>
      <c r="X5104" t="s">
        <v>20236</v>
      </c>
      <c r="Y5104">
        <v>0</v>
      </c>
      <c r="AC5104">
        <v>0.59375689363938899</v>
      </c>
    </row>
    <row r="5105" spans="1:29" x14ac:dyDescent="0.35">
      <c r="A5105" t="s">
        <v>15134</v>
      </c>
      <c r="B5105" t="s">
        <v>15135</v>
      </c>
      <c r="C5105">
        <v>7070</v>
      </c>
      <c r="D5105" t="s">
        <v>15122</v>
      </c>
      <c r="E5105">
        <v>16964</v>
      </c>
      <c r="F5105">
        <v>3.9630000000000001</v>
      </c>
      <c r="G5105">
        <v>27</v>
      </c>
      <c r="L5105" t="s">
        <v>15136</v>
      </c>
      <c r="M5105">
        <v>30</v>
      </c>
      <c r="P5105">
        <v>0</v>
      </c>
      <c r="Q5105">
        <v>0</v>
      </c>
      <c r="R5105">
        <v>0</v>
      </c>
      <c r="S5105">
        <v>0</v>
      </c>
      <c r="T5105">
        <v>0</v>
      </c>
      <c r="U5105" t="s">
        <v>15137</v>
      </c>
      <c r="V5105" t="s">
        <v>32</v>
      </c>
      <c r="W5105" t="s">
        <v>33</v>
      </c>
      <c r="X5105" t="s">
        <v>34</v>
      </c>
      <c r="Y5105">
        <v>0</v>
      </c>
      <c r="AC5105">
        <v>0.59393247085032697</v>
      </c>
    </row>
    <row r="5106" spans="1:29" x14ac:dyDescent="0.35">
      <c r="A5106" t="s">
        <v>32017</v>
      </c>
      <c r="B5106" t="s">
        <v>32018</v>
      </c>
      <c r="C5106">
        <v>6245</v>
      </c>
      <c r="D5106" t="s">
        <v>31969</v>
      </c>
      <c r="E5106">
        <v>5382</v>
      </c>
      <c r="F5106">
        <v>4.4828000000000001</v>
      </c>
      <c r="G5106">
        <v>58</v>
      </c>
      <c r="H5106" t="s">
        <v>31986</v>
      </c>
      <c r="I5106" t="s">
        <v>38</v>
      </c>
      <c r="J5106" t="s">
        <v>32019</v>
      </c>
      <c r="L5106" t="s">
        <v>32020</v>
      </c>
      <c r="M5106">
        <v>32</v>
      </c>
      <c r="P5106">
        <v>0</v>
      </c>
      <c r="Q5106">
        <v>0</v>
      </c>
      <c r="R5106">
        <v>0</v>
      </c>
      <c r="S5106">
        <v>0</v>
      </c>
      <c r="T5106">
        <v>0</v>
      </c>
      <c r="U5106" t="s">
        <v>32021</v>
      </c>
      <c r="V5106" t="s">
        <v>32</v>
      </c>
      <c r="W5106" t="s">
        <v>191</v>
      </c>
      <c r="X5106" t="s">
        <v>208</v>
      </c>
      <c r="Y5106">
        <v>3</v>
      </c>
      <c r="Z5106">
        <v>225</v>
      </c>
      <c r="AA5106">
        <v>20</v>
      </c>
      <c r="AC5106">
        <v>0.59398944905733253</v>
      </c>
    </row>
    <row r="5107" spans="1:29" x14ac:dyDescent="0.35">
      <c r="A5107" t="s">
        <v>7284</v>
      </c>
      <c r="B5107" t="s">
        <v>7285</v>
      </c>
      <c r="C5107">
        <v>6486</v>
      </c>
      <c r="D5107" t="s">
        <v>7244</v>
      </c>
      <c r="E5107">
        <v>930</v>
      </c>
      <c r="F5107">
        <v>4.4375</v>
      </c>
      <c r="G5107">
        <v>16</v>
      </c>
      <c r="H5107" t="s">
        <v>115</v>
      </c>
      <c r="I5107" t="s">
        <v>38</v>
      </c>
      <c r="J5107" t="s">
        <v>115</v>
      </c>
      <c r="L5107" t="s">
        <v>7271</v>
      </c>
      <c r="M5107">
        <v>90</v>
      </c>
      <c r="P5107">
        <v>0</v>
      </c>
      <c r="Q5107">
        <v>0</v>
      </c>
      <c r="R5107">
        <v>0</v>
      </c>
      <c r="S5107">
        <v>0</v>
      </c>
      <c r="T5107">
        <v>0</v>
      </c>
      <c r="U5107" t="s">
        <v>7272</v>
      </c>
      <c r="V5107" t="s">
        <v>32</v>
      </c>
      <c r="W5107" t="s">
        <v>41</v>
      </c>
      <c r="X5107" t="s">
        <v>42</v>
      </c>
      <c r="Y5107">
        <v>1</v>
      </c>
      <c r="Z5107">
        <v>30</v>
      </c>
      <c r="AA5107">
        <v>30</v>
      </c>
      <c r="AC5107">
        <v>0.59401387786530291</v>
      </c>
    </row>
    <row r="5108" spans="1:29" x14ac:dyDescent="0.35">
      <c r="A5108" t="s">
        <v>32111</v>
      </c>
      <c r="B5108" t="s">
        <v>32112</v>
      </c>
      <c r="C5108">
        <v>6245</v>
      </c>
      <c r="D5108" t="s">
        <v>31969</v>
      </c>
      <c r="E5108">
        <v>1838</v>
      </c>
      <c r="F5108">
        <v>5</v>
      </c>
      <c r="G5108">
        <v>7</v>
      </c>
      <c r="H5108" t="s">
        <v>32113</v>
      </c>
      <c r="I5108" t="s">
        <v>38</v>
      </c>
      <c r="J5108" t="s">
        <v>32114</v>
      </c>
      <c r="L5108" t="s">
        <v>32016</v>
      </c>
      <c r="M5108">
        <v>32</v>
      </c>
      <c r="P5108">
        <v>1</v>
      </c>
      <c r="Q5108">
        <v>1</v>
      </c>
      <c r="R5108">
        <v>0</v>
      </c>
      <c r="S5108">
        <v>0</v>
      </c>
      <c r="T5108">
        <v>0</v>
      </c>
      <c r="U5108" t="s">
        <v>21411</v>
      </c>
      <c r="V5108" t="s">
        <v>32</v>
      </c>
      <c r="W5108" t="s">
        <v>191</v>
      </c>
      <c r="X5108" t="s">
        <v>208</v>
      </c>
      <c r="Y5108">
        <v>1</v>
      </c>
      <c r="Z5108">
        <v>20</v>
      </c>
      <c r="AA5108">
        <v>20</v>
      </c>
      <c r="AC5108">
        <v>0.5940321640188776</v>
      </c>
    </row>
    <row r="5109" spans="1:29" x14ac:dyDescent="0.35">
      <c r="A5109" t="s">
        <v>32396</v>
      </c>
      <c r="B5109" t="s">
        <v>32397</v>
      </c>
      <c r="C5109">
        <v>6470</v>
      </c>
      <c r="D5109" t="s">
        <v>32398</v>
      </c>
      <c r="E5109">
        <v>5470</v>
      </c>
      <c r="F5109">
        <v>3.7576000000000001</v>
      </c>
      <c r="G5109">
        <v>33</v>
      </c>
      <c r="I5109" t="s">
        <v>38</v>
      </c>
      <c r="J5109" t="s">
        <v>21257</v>
      </c>
      <c r="M5109">
        <v>25</v>
      </c>
      <c r="P5109">
        <v>0</v>
      </c>
      <c r="Q5109">
        <v>0</v>
      </c>
      <c r="R5109">
        <v>1</v>
      </c>
      <c r="S5109">
        <v>0</v>
      </c>
      <c r="T5109">
        <v>1</v>
      </c>
      <c r="U5109" t="s">
        <v>32399</v>
      </c>
      <c r="V5109" t="s">
        <v>32</v>
      </c>
      <c r="W5109" t="s">
        <v>33</v>
      </c>
      <c r="X5109" t="s">
        <v>34</v>
      </c>
      <c r="Y5109">
        <v>0</v>
      </c>
      <c r="AC5109">
        <v>0.59403331590529629</v>
      </c>
    </row>
    <row r="5110" spans="1:29" x14ac:dyDescent="0.35">
      <c r="A5110" t="s">
        <v>21740</v>
      </c>
      <c r="B5110" t="s">
        <v>21741</v>
      </c>
      <c r="C5110">
        <v>7055</v>
      </c>
      <c r="D5110" t="s">
        <v>21568</v>
      </c>
      <c r="E5110">
        <v>177</v>
      </c>
      <c r="F5110">
        <v>5</v>
      </c>
      <c r="G5110">
        <v>1</v>
      </c>
      <c r="H5110" t="s">
        <v>21742</v>
      </c>
      <c r="I5110" t="s">
        <v>157</v>
      </c>
      <c r="J5110" t="s">
        <v>21742</v>
      </c>
      <c r="L5110" t="s">
        <v>21743</v>
      </c>
      <c r="M5110">
        <v>19</v>
      </c>
      <c r="P5110">
        <v>0</v>
      </c>
      <c r="Q5110">
        <v>0</v>
      </c>
      <c r="R5110">
        <v>1</v>
      </c>
      <c r="S5110">
        <v>0</v>
      </c>
      <c r="T5110">
        <v>0</v>
      </c>
      <c r="U5110" t="s">
        <v>2025</v>
      </c>
      <c r="V5110" t="s">
        <v>394</v>
      </c>
      <c r="W5110" t="s">
        <v>428</v>
      </c>
      <c r="Y5110">
        <v>0</v>
      </c>
      <c r="AC5110">
        <v>0.59409169256765648</v>
      </c>
    </row>
    <row r="5111" spans="1:29" x14ac:dyDescent="0.35">
      <c r="A5111" t="s">
        <v>6503</v>
      </c>
      <c r="B5111" t="s">
        <v>6504</v>
      </c>
      <c r="C5111">
        <v>7095</v>
      </c>
      <c r="D5111" t="s">
        <v>6455</v>
      </c>
      <c r="E5111">
        <v>4144</v>
      </c>
      <c r="F5111">
        <v>4.5053999999999998</v>
      </c>
      <c r="G5111">
        <v>93</v>
      </c>
      <c r="H5111" t="s">
        <v>6456</v>
      </c>
      <c r="I5111" t="s">
        <v>38</v>
      </c>
      <c r="J5111" t="s">
        <v>6473</v>
      </c>
      <c r="L5111" t="s">
        <v>6505</v>
      </c>
      <c r="M5111">
        <v>25</v>
      </c>
      <c r="P5111">
        <v>0</v>
      </c>
      <c r="Q5111">
        <v>0</v>
      </c>
      <c r="R5111">
        <v>1</v>
      </c>
      <c r="S5111">
        <v>0</v>
      </c>
      <c r="T5111">
        <v>1</v>
      </c>
      <c r="U5111" t="s">
        <v>6459</v>
      </c>
      <c r="V5111" t="s">
        <v>32</v>
      </c>
      <c r="W5111" t="s">
        <v>41</v>
      </c>
      <c r="X5111" t="s">
        <v>59</v>
      </c>
      <c r="Y5111">
        <v>0</v>
      </c>
      <c r="AC5111">
        <v>0.59419330782423396</v>
      </c>
    </row>
    <row r="5112" spans="1:29" x14ac:dyDescent="0.35">
      <c r="A5112" t="s">
        <v>5224</v>
      </c>
      <c r="B5112" t="s">
        <v>5225</v>
      </c>
      <c r="C5112">
        <v>6236</v>
      </c>
      <c r="D5112" t="s">
        <v>4908</v>
      </c>
      <c r="E5112">
        <v>11872</v>
      </c>
      <c r="F5112">
        <v>4.4081999999999999</v>
      </c>
      <c r="G5112">
        <v>49</v>
      </c>
      <c r="M5112">
        <v>7</v>
      </c>
      <c r="P5112">
        <v>0</v>
      </c>
      <c r="Q5112">
        <v>0</v>
      </c>
      <c r="R5112">
        <v>0</v>
      </c>
      <c r="S5112">
        <v>0</v>
      </c>
      <c r="T5112">
        <v>0</v>
      </c>
      <c r="V5112" t="s">
        <v>1292</v>
      </c>
      <c r="W5112" t="s">
        <v>1293</v>
      </c>
      <c r="X5112" t="s">
        <v>1423</v>
      </c>
      <c r="Y5112">
        <v>0</v>
      </c>
      <c r="AC5112">
        <v>0.59429137816640876</v>
      </c>
    </row>
    <row r="5113" spans="1:29" x14ac:dyDescent="0.35">
      <c r="A5113" t="s">
        <v>9547</v>
      </c>
      <c r="B5113" t="s">
        <v>9548</v>
      </c>
      <c r="C5113">
        <v>6089</v>
      </c>
      <c r="D5113" t="s">
        <v>9413</v>
      </c>
      <c r="E5113">
        <v>7994</v>
      </c>
      <c r="F5113">
        <v>4.5999999999999996</v>
      </c>
      <c r="G5113">
        <v>20</v>
      </c>
      <c r="H5113" t="s">
        <v>9549</v>
      </c>
      <c r="I5113" t="s">
        <v>157</v>
      </c>
      <c r="J5113" t="s">
        <v>9549</v>
      </c>
      <c r="L5113" t="s">
        <v>9550</v>
      </c>
      <c r="M5113">
        <v>74</v>
      </c>
      <c r="P5113">
        <v>0</v>
      </c>
      <c r="Q5113">
        <v>0</v>
      </c>
      <c r="R5113">
        <v>1</v>
      </c>
      <c r="S5113">
        <v>1</v>
      </c>
      <c r="T5113">
        <v>0</v>
      </c>
      <c r="V5113" t="s">
        <v>394</v>
      </c>
      <c r="W5113" t="s">
        <v>474</v>
      </c>
      <c r="X5113" t="s">
        <v>475</v>
      </c>
      <c r="Y5113">
        <v>0</v>
      </c>
      <c r="AC5113">
        <v>0.59469402161435103</v>
      </c>
    </row>
    <row r="5114" spans="1:29" x14ac:dyDescent="0.35">
      <c r="A5114" t="s">
        <v>10103</v>
      </c>
      <c r="B5114" t="s">
        <v>10104</v>
      </c>
      <c r="C5114">
        <v>6200</v>
      </c>
      <c r="D5114" t="s">
        <v>9905</v>
      </c>
      <c r="E5114">
        <v>55821</v>
      </c>
      <c r="F5114">
        <v>3.8603999999999998</v>
      </c>
      <c r="G5114">
        <v>265</v>
      </c>
      <c r="H5114" t="s">
        <v>478</v>
      </c>
      <c r="I5114" t="s">
        <v>157</v>
      </c>
      <c r="J5114" t="s">
        <v>478</v>
      </c>
      <c r="L5114" t="s">
        <v>10105</v>
      </c>
      <c r="M5114">
        <v>20</v>
      </c>
      <c r="P5114">
        <v>0</v>
      </c>
      <c r="Q5114">
        <v>0</v>
      </c>
      <c r="R5114">
        <v>0</v>
      </c>
      <c r="S5114">
        <v>0</v>
      </c>
      <c r="T5114">
        <v>0</v>
      </c>
      <c r="V5114" t="s">
        <v>160</v>
      </c>
      <c r="W5114" t="s">
        <v>306</v>
      </c>
      <c r="Y5114">
        <v>0</v>
      </c>
      <c r="AC5114">
        <v>0.59472878696896392</v>
      </c>
    </row>
    <row r="5115" spans="1:29" x14ac:dyDescent="0.35">
      <c r="A5115" t="s">
        <v>20346</v>
      </c>
      <c r="B5115" t="s">
        <v>20347</v>
      </c>
      <c r="C5115">
        <v>6256</v>
      </c>
      <c r="D5115" t="s">
        <v>20319</v>
      </c>
      <c r="E5115">
        <v>8818</v>
      </c>
      <c r="F5115">
        <v>4.7367999999999997</v>
      </c>
      <c r="G5115">
        <v>19</v>
      </c>
      <c r="M5115">
        <v>30</v>
      </c>
      <c r="P5115">
        <v>0</v>
      </c>
      <c r="Q5115">
        <v>0</v>
      </c>
      <c r="R5115">
        <v>1</v>
      </c>
      <c r="S5115">
        <v>0</v>
      </c>
      <c r="T5115">
        <v>0</v>
      </c>
      <c r="U5115" t="s">
        <v>20348</v>
      </c>
      <c r="V5115" t="s">
        <v>394</v>
      </c>
      <c r="W5115" t="s">
        <v>2075</v>
      </c>
      <c r="X5115" t="s">
        <v>2076</v>
      </c>
      <c r="Y5115">
        <v>0</v>
      </c>
      <c r="AC5115">
        <v>0.59494051186873165</v>
      </c>
    </row>
    <row r="5116" spans="1:29" x14ac:dyDescent="0.35">
      <c r="A5116" t="s">
        <v>13034</v>
      </c>
      <c r="B5116" t="s">
        <v>13035</v>
      </c>
      <c r="C5116">
        <v>5879</v>
      </c>
      <c r="D5116" t="s">
        <v>12722</v>
      </c>
      <c r="E5116">
        <v>3511</v>
      </c>
      <c r="F5116">
        <v>2.4</v>
      </c>
      <c r="G5116">
        <v>15</v>
      </c>
      <c r="H5116" t="s">
        <v>13036</v>
      </c>
      <c r="I5116" t="s">
        <v>803</v>
      </c>
      <c r="J5116" t="s">
        <v>1166</v>
      </c>
      <c r="K5116" t="s">
        <v>13037</v>
      </c>
      <c r="L5116" t="s">
        <v>12938</v>
      </c>
      <c r="M5116">
        <v>17</v>
      </c>
      <c r="P5116">
        <v>0</v>
      </c>
      <c r="Q5116">
        <v>0</v>
      </c>
      <c r="R5116">
        <v>0</v>
      </c>
      <c r="S5116">
        <v>0</v>
      </c>
      <c r="T5116">
        <v>0</v>
      </c>
      <c r="U5116" t="s">
        <v>1161</v>
      </c>
      <c r="V5116" t="s">
        <v>306</v>
      </c>
      <c r="W5116" t="s">
        <v>823</v>
      </c>
      <c r="X5116" t="s">
        <v>855</v>
      </c>
      <c r="Y5116">
        <v>2</v>
      </c>
      <c r="Z5116">
        <v>17</v>
      </c>
      <c r="AA5116">
        <v>17</v>
      </c>
      <c r="AC5116">
        <v>0.59498039918113099</v>
      </c>
    </row>
    <row r="5117" spans="1:29" x14ac:dyDescent="0.35">
      <c r="A5117" t="s">
        <v>25324</v>
      </c>
      <c r="B5117" t="s">
        <v>25325</v>
      </c>
      <c r="C5117">
        <v>3902</v>
      </c>
      <c r="D5117" t="s">
        <v>25136</v>
      </c>
      <c r="E5117">
        <v>62160</v>
      </c>
      <c r="F5117">
        <v>4.6284000000000001</v>
      </c>
      <c r="G5117">
        <v>436</v>
      </c>
      <c r="H5117" t="s">
        <v>1132</v>
      </c>
      <c r="I5117" t="s">
        <v>803</v>
      </c>
      <c r="J5117" t="s">
        <v>25326</v>
      </c>
      <c r="K5117" t="s">
        <v>25327</v>
      </c>
      <c r="L5117" t="s">
        <v>25328</v>
      </c>
      <c r="M5117">
        <v>20</v>
      </c>
      <c r="P5117">
        <v>0</v>
      </c>
      <c r="Q5117">
        <v>0</v>
      </c>
      <c r="R5117">
        <v>0</v>
      </c>
      <c r="S5117">
        <v>0</v>
      </c>
      <c r="T5117">
        <v>1</v>
      </c>
      <c r="U5117" t="s">
        <v>25329</v>
      </c>
      <c r="V5117" t="s">
        <v>306</v>
      </c>
      <c r="W5117" t="s">
        <v>815</v>
      </c>
      <c r="X5117" t="s">
        <v>832</v>
      </c>
      <c r="Y5117">
        <v>14</v>
      </c>
      <c r="Z5117">
        <v>20</v>
      </c>
      <c r="AA5117">
        <v>20</v>
      </c>
      <c r="AC5117">
        <v>0.59500389884088656</v>
      </c>
    </row>
    <row r="5118" spans="1:29" x14ac:dyDescent="0.35">
      <c r="A5118" t="s">
        <v>8529</v>
      </c>
      <c r="B5118" t="s">
        <v>8530</v>
      </c>
      <c r="C5118">
        <v>5668</v>
      </c>
      <c r="D5118" t="s">
        <v>8421</v>
      </c>
      <c r="E5118">
        <v>7057</v>
      </c>
      <c r="F5118">
        <v>3.7143000000000002</v>
      </c>
      <c r="G5118">
        <v>14</v>
      </c>
      <c r="H5118" t="s">
        <v>268</v>
      </c>
      <c r="I5118" t="s">
        <v>157</v>
      </c>
      <c r="J5118" t="s">
        <v>268</v>
      </c>
      <c r="L5118" t="s">
        <v>8445</v>
      </c>
      <c r="M5118">
        <v>15</v>
      </c>
      <c r="P5118">
        <v>0</v>
      </c>
      <c r="Q5118">
        <v>0</v>
      </c>
      <c r="R5118">
        <v>0</v>
      </c>
      <c r="S5118">
        <v>0</v>
      </c>
      <c r="T5118">
        <v>0</v>
      </c>
      <c r="U5118" t="s">
        <v>8446</v>
      </c>
      <c r="V5118" t="s">
        <v>394</v>
      </c>
      <c r="W5118" t="s">
        <v>428</v>
      </c>
      <c r="X5118" t="s">
        <v>429</v>
      </c>
      <c r="Y5118">
        <v>0</v>
      </c>
      <c r="AC5118">
        <v>0.59552057800693603</v>
      </c>
    </row>
    <row r="5119" spans="1:29" x14ac:dyDescent="0.35">
      <c r="A5119" t="s">
        <v>13474</v>
      </c>
      <c r="B5119" t="s">
        <v>13475</v>
      </c>
      <c r="C5119">
        <v>7050</v>
      </c>
      <c r="D5119" t="s">
        <v>13372</v>
      </c>
      <c r="E5119">
        <v>11104</v>
      </c>
      <c r="F5119">
        <v>3.5385</v>
      </c>
      <c r="G5119">
        <v>65</v>
      </c>
      <c r="L5119" t="s">
        <v>13476</v>
      </c>
      <c r="M5119">
        <v>26</v>
      </c>
      <c r="P5119">
        <v>0</v>
      </c>
      <c r="Q5119">
        <v>0</v>
      </c>
      <c r="R5119">
        <v>0</v>
      </c>
      <c r="S5119">
        <v>0</v>
      </c>
      <c r="T5119">
        <v>0</v>
      </c>
      <c r="V5119" t="s">
        <v>394</v>
      </c>
      <c r="W5119" t="s">
        <v>2075</v>
      </c>
      <c r="X5119" t="s">
        <v>4335</v>
      </c>
      <c r="Y5119">
        <v>0</v>
      </c>
      <c r="AC5119">
        <v>0.59563418090975995</v>
      </c>
    </row>
    <row r="5120" spans="1:29" x14ac:dyDescent="0.35">
      <c r="A5120" t="s">
        <v>15594</v>
      </c>
      <c r="B5120" t="s">
        <v>15595</v>
      </c>
      <c r="C5120">
        <v>5946</v>
      </c>
      <c r="D5120" t="s">
        <v>15451</v>
      </c>
      <c r="E5120">
        <v>8596</v>
      </c>
      <c r="F5120">
        <v>4.1176000000000004</v>
      </c>
      <c r="G5120">
        <v>17</v>
      </c>
      <c r="H5120" t="s">
        <v>163</v>
      </c>
      <c r="I5120" t="s">
        <v>157</v>
      </c>
      <c r="J5120" t="s">
        <v>163</v>
      </c>
      <c r="L5120" t="s">
        <v>15508</v>
      </c>
      <c r="M5120">
        <v>24</v>
      </c>
      <c r="P5120">
        <v>0</v>
      </c>
      <c r="Q5120">
        <v>0</v>
      </c>
      <c r="R5120">
        <v>0</v>
      </c>
      <c r="S5120">
        <v>0</v>
      </c>
      <c r="T5120">
        <v>0</v>
      </c>
      <c r="U5120" t="s">
        <v>15596</v>
      </c>
      <c r="V5120" t="s">
        <v>394</v>
      </c>
      <c r="W5120" t="s">
        <v>160</v>
      </c>
      <c r="Y5120">
        <v>0</v>
      </c>
      <c r="AC5120">
        <v>0.59571375663373649</v>
      </c>
    </row>
    <row r="5121" spans="1:29" x14ac:dyDescent="0.35">
      <c r="A5121" t="s">
        <v>6322</v>
      </c>
      <c r="B5121" t="s">
        <v>6323</v>
      </c>
      <c r="C5121">
        <v>6351</v>
      </c>
      <c r="D5121" t="s">
        <v>6324</v>
      </c>
      <c r="E5121">
        <v>104182</v>
      </c>
      <c r="F5121">
        <v>3.9786999999999999</v>
      </c>
      <c r="G5121">
        <v>939</v>
      </c>
      <c r="H5121" t="s">
        <v>947</v>
      </c>
      <c r="I5121" t="s">
        <v>157</v>
      </c>
      <c r="J5121" t="s">
        <v>947</v>
      </c>
      <c r="L5121" t="s">
        <v>6325</v>
      </c>
      <c r="M5121">
        <v>28</v>
      </c>
      <c r="P5121">
        <v>0</v>
      </c>
      <c r="Q5121">
        <v>0</v>
      </c>
      <c r="R5121">
        <v>0</v>
      </c>
      <c r="S5121">
        <v>0</v>
      </c>
      <c r="T5121">
        <v>0</v>
      </c>
      <c r="U5121" t="s">
        <v>6326</v>
      </c>
      <c r="V5121" t="s">
        <v>222</v>
      </c>
      <c r="W5121" t="s">
        <v>223</v>
      </c>
      <c r="X5121" t="s">
        <v>265</v>
      </c>
      <c r="Y5121">
        <v>2</v>
      </c>
      <c r="Z5121">
        <v>58</v>
      </c>
      <c r="AA5121">
        <v>12</v>
      </c>
      <c r="AC5121">
        <v>0.59576533301603563</v>
      </c>
    </row>
    <row r="5122" spans="1:29" x14ac:dyDescent="0.35">
      <c r="A5122" t="s">
        <v>31024</v>
      </c>
      <c r="B5122" t="s">
        <v>31025</v>
      </c>
      <c r="C5122">
        <v>3806</v>
      </c>
      <c r="D5122" t="s">
        <v>30874</v>
      </c>
      <c r="E5122">
        <v>26140</v>
      </c>
      <c r="F5122">
        <v>3.5331000000000001</v>
      </c>
      <c r="G5122">
        <v>257</v>
      </c>
      <c r="H5122" t="s">
        <v>31026</v>
      </c>
      <c r="I5122" t="s">
        <v>157</v>
      </c>
      <c r="J5122" t="s">
        <v>31026</v>
      </c>
      <c r="L5122" t="s">
        <v>30956</v>
      </c>
      <c r="M5122">
        <v>16</v>
      </c>
      <c r="P5122">
        <v>0</v>
      </c>
      <c r="Q5122">
        <v>0</v>
      </c>
      <c r="R5122">
        <v>0</v>
      </c>
      <c r="S5122">
        <v>0</v>
      </c>
      <c r="T5122">
        <v>0</v>
      </c>
      <c r="U5122" t="s">
        <v>31027</v>
      </c>
      <c r="V5122" t="s">
        <v>160</v>
      </c>
      <c r="W5122" t="s">
        <v>306</v>
      </c>
      <c r="Y5122">
        <v>0</v>
      </c>
      <c r="AC5122">
        <v>0.59576889210700501</v>
      </c>
    </row>
    <row r="5123" spans="1:29" x14ac:dyDescent="0.35">
      <c r="A5123" t="s">
        <v>4526</v>
      </c>
      <c r="B5123" t="s">
        <v>4527</v>
      </c>
      <c r="C5123">
        <v>4171</v>
      </c>
      <c r="D5123" t="s">
        <v>4465</v>
      </c>
      <c r="E5123">
        <v>24347</v>
      </c>
      <c r="F5123">
        <v>4.6566999999999998</v>
      </c>
      <c r="G5123">
        <v>335</v>
      </c>
      <c r="H5123" t="s">
        <v>3988</v>
      </c>
      <c r="I5123" t="s">
        <v>157</v>
      </c>
      <c r="J5123" t="s">
        <v>3988</v>
      </c>
      <c r="L5123" t="s">
        <v>4528</v>
      </c>
      <c r="M5123">
        <v>69</v>
      </c>
      <c r="P5123">
        <v>0</v>
      </c>
      <c r="Q5123">
        <v>0</v>
      </c>
      <c r="R5123">
        <v>0</v>
      </c>
      <c r="S5123">
        <v>0</v>
      </c>
      <c r="T5123">
        <v>0</v>
      </c>
      <c r="U5123" t="s">
        <v>4525</v>
      </c>
      <c r="V5123" t="s">
        <v>394</v>
      </c>
      <c r="W5123" t="s">
        <v>395</v>
      </c>
      <c r="X5123" t="s">
        <v>395</v>
      </c>
      <c r="Y5123">
        <v>0</v>
      </c>
      <c r="AC5123">
        <v>0.59598278869678545</v>
      </c>
    </row>
    <row r="5124" spans="1:29" x14ac:dyDescent="0.35">
      <c r="A5124" t="s">
        <v>456</v>
      </c>
      <c r="B5124" t="s">
        <v>457</v>
      </c>
      <c r="C5124">
        <v>6018</v>
      </c>
      <c r="D5124" t="s">
        <v>391</v>
      </c>
      <c r="E5124">
        <v>4845</v>
      </c>
      <c r="F5124">
        <v>4.6981999999999999</v>
      </c>
      <c r="G5124">
        <v>169</v>
      </c>
      <c r="H5124" t="s">
        <v>186</v>
      </c>
      <c r="I5124" t="s">
        <v>157</v>
      </c>
      <c r="J5124" t="s">
        <v>186</v>
      </c>
      <c r="L5124" t="s">
        <v>458</v>
      </c>
      <c r="M5124">
        <v>65</v>
      </c>
      <c r="P5124">
        <v>0</v>
      </c>
      <c r="Q5124">
        <v>0</v>
      </c>
      <c r="R5124">
        <v>0</v>
      </c>
      <c r="S5124">
        <v>0</v>
      </c>
      <c r="T5124">
        <v>1</v>
      </c>
      <c r="U5124" t="s">
        <v>459</v>
      </c>
      <c r="V5124" t="s">
        <v>394</v>
      </c>
      <c r="W5124" t="s">
        <v>395</v>
      </c>
      <c r="X5124" t="s">
        <v>395</v>
      </c>
      <c r="Y5124">
        <v>0</v>
      </c>
      <c r="AC5124">
        <v>0.59614413113435849</v>
      </c>
    </row>
    <row r="5125" spans="1:29" x14ac:dyDescent="0.35">
      <c r="A5125" t="s">
        <v>26994</v>
      </c>
      <c r="B5125" t="s">
        <v>26995</v>
      </c>
      <c r="C5125">
        <v>6289</v>
      </c>
      <c r="D5125" t="s">
        <v>26991</v>
      </c>
      <c r="E5125">
        <v>33646</v>
      </c>
      <c r="F5125">
        <v>4.2923999999999998</v>
      </c>
      <c r="G5125">
        <v>2449</v>
      </c>
      <c r="H5125" t="s">
        <v>478</v>
      </c>
      <c r="I5125" t="s">
        <v>157</v>
      </c>
      <c r="J5125" t="s">
        <v>478</v>
      </c>
      <c r="L5125" t="s">
        <v>26992</v>
      </c>
      <c r="M5125">
        <v>20</v>
      </c>
      <c r="P5125">
        <v>0</v>
      </c>
      <c r="Q5125">
        <v>0</v>
      </c>
      <c r="R5125">
        <v>0</v>
      </c>
      <c r="S5125">
        <v>0</v>
      </c>
      <c r="T5125">
        <v>1</v>
      </c>
      <c r="U5125" t="s">
        <v>26993</v>
      </c>
      <c r="V5125" t="s">
        <v>394</v>
      </c>
      <c r="W5125" t="s">
        <v>395</v>
      </c>
      <c r="X5125" t="s">
        <v>395</v>
      </c>
      <c r="Y5125">
        <v>0</v>
      </c>
      <c r="AC5125">
        <v>0.59623541192864504</v>
      </c>
    </row>
    <row r="5126" spans="1:29" x14ac:dyDescent="0.35">
      <c r="A5126" t="s">
        <v>28940</v>
      </c>
      <c r="B5126" t="s">
        <v>28941</v>
      </c>
      <c r="C5126">
        <v>5648</v>
      </c>
      <c r="D5126" t="s">
        <v>28460</v>
      </c>
      <c r="E5126">
        <v>950</v>
      </c>
      <c r="F5126">
        <v>4.3333000000000004</v>
      </c>
      <c r="G5126">
        <v>3</v>
      </c>
      <c r="H5126" t="s">
        <v>28942</v>
      </c>
      <c r="K5126" t="s">
        <v>7066</v>
      </c>
      <c r="L5126" t="s">
        <v>28936</v>
      </c>
      <c r="M5126">
        <v>35</v>
      </c>
      <c r="P5126">
        <v>0</v>
      </c>
      <c r="Q5126">
        <v>0</v>
      </c>
      <c r="R5126">
        <v>0</v>
      </c>
      <c r="S5126">
        <v>0</v>
      </c>
      <c r="T5126">
        <v>0</v>
      </c>
      <c r="U5126" t="s">
        <v>28937</v>
      </c>
      <c r="V5126" t="s">
        <v>306</v>
      </c>
      <c r="W5126" t="s">
        <v>815</v>
      </c>
      <c r="X5126" t="s">
        <v>832</v>
      </c>
      <c r="Y5126">
        <v>0</v>
      </c>
      <c r="AC5126">
        <v>0.59638770413240794</v>
      </c>
    </row>
    <row r="5127" spans="1:29" x14ac:dyDescent="0.35">
      <c r="A5127" t="s">
        <v>22552</v>
      </c>
      <c r="B5127" t="s">
        <v>22553</v>
      </c>
      <c r="C5127">
        <v>3733</v>
      </c>
      <c r="D5127" t="s">
        <v>22513</v>
      </c>
      <c r="E5127">
        <v>79246</v>
      </c>
      <c r="F5127">
        <v>4.3970000000000002</v>
      </c>
      <c r="G5127">
        <v>1000</v>
      </c>
      <c r="H5127" t="s">
        <v>195</v>
      </c>
      <c r="I5127" t="s">
        <v>157</v>
      </c>
      <c r="J5127" t="s">
        <v>195</v>
      </c>
      <c r="M5127">
        <v>32</v>
      </c>
      <c r="P5127">
        <v>0</v>
      </c>
      <c r="Q5127">
        <v>0</v>
      </c>
      <c r="R5127">
        <v>1</v>
      </c>
      <c r="S5127">
        <v>0</v>
      </c>
      <c r="T5127">
        <v>0</v>
      </c>
      <c r="U5127" t="s">
        <v>22554</v>
      </c>
      <c r="V5127" t="s">
        <v>394</v>
      </c>
      <c r="W5127" t="s">
        <v>474</v>
      </c>
      <c r="X5127" t="s">
        <v>475</v>
      </c>
      <c r="Y5127">
        <v>0</v>
      </c>
      <c r="AC5127">
        <v>0.59667080249007975</v>
      </c>
    </row>
    <row r="5128" spans="1:29" x14ac:dyDescent="0.35">
      <c r="A5128" t="s">
        <v>26727</v>
      </c>
      <c r="B5128" t="s">
        <v>26728</v>
      </c>
      <c r="C5128">
        <v>5338</v>
      </c>
      <c r="D5128" t="s">
        <v>26711</v>
      </c>
      <c r="E5128">
        <v>6723</v>
      </c>
      <c r="F5128">
        <v>4.2207999999999997</v>
      </c>
      <c r="G5128">
        <v>154</v>
      </c>
      <c r="H5128" t="s">
        <v>26729</v>
      </c>
      <c r="I5128" t="s">
        <v>157</v>
      </c>
      <c r="J5128" t="s">
        <v>26729</v>
      </c>
      <c r="L5128" t="s">
        <v>26730</v>
      </c>
      <c r="M5128">
        <v>58</v>
      </c>
      <c r="P5128">
        <v>0</v>
      </c>
      <c r="Q5128">
        <v>0</v>
      </c>
      <c r="R5128">
        <v>0</v>
      </c>
      <c r="S5128">
        <v>0</v>
      </c>
      <c r="T5128">
        <v>0</v>
      </c>
      <c r="U5128" t="s">
        <v>26731</v>
      </c>
      <c r="V5128" t="s">
        <v>222</v>
      </c>
      <c r="W5128" t="s">
        <v>223</v>
      </c>
      <c r="X5128" t="s">
        <v>271</v>
      </c>
      <c r="Y5128">
        <v>1</v>
      </c>
      <c r="Z5128">
        <v>28</v>
      </c>
      <c r="AA5128">
        <v>28</v>
      </c>
      <c r="AC5128">
        <v>0.59691162290705402</v>
      </c>
    </row>
    <row r="5129" spans="1:29" x14ac:dyDescent="0.35">
      <c r="A5129" t="s">
        <v>6571</v>
      </c>
      <c r="B5129" t="s">
        <v>6572</v>
      </c>
      <c r="C5129">
        <v>7095</v>
      </c>
      <c r="D5129" t="s">
        <v>6455</v>
      </c>
      <c r="E5129">
        <v>597</v>
      </c>
      <c r="F5129">
        <v>2.3332999999999999</v>
      </c>
      <c r="G5129">
        <v>3</v>
      </c>
      <c r="H5129" t="s">
        <v>6456</v>
      </c>
      <c r="I5129" t="s">
        <v>38</v>
      </c>
      <c r="J5129" t="s">
        <v>6473</v>
      </c>
      <c r="L5129" t="s">
        <v>6556</v>
      </c>
      <c r="M5129">
        <v>25</v>
      </c>
      <c r="P5129">
        <v>0</v>
      </c>
      <c r="Q5129">
        <v>0</v>
      </c>
      <c r="R5129">
        <v>1</v>
      </c>
      <c r="S5129">
        <v>0</v>
      </c>
      <c r="T5129">
        <v>1</v>
      </c>
      <c r="U5129" t="s">
        <v>6459</v>
      </c>
      <c r="V5129" t="s">
        <v>32</v>
      </c>
      <c r="W5129" t="s">
        <v>41</v>
      </c>
      <c r="X5129" t="s">
        <v>59</v>
      </c>
      <c r="Y5129">
        <v>0</v>
      </c>
      <c r="AC5129">
        <v>0.5972356288640962</v>
      </c>
    </row>
    <row r="5130" spans="1:29" x14ac:dyDescent="0.35">
      <c r="A5130" t="s">
        <v>22569</v>
      </c>
      <c r="B5130" t="s">
        <v>22570</v>
      </c>
      <c r="C5130">
        <v>3733</v>
      </c>
      <c r="D5130" t="s">
        <v>22513</v>
      </c>
      <c r="E5130">
        <v>25211</v>
      </c>
      <c r="F5130">
        <v>4.5327999999999999</v>
      </c>
      <c r="G5130">
        <v>259</v>
      </c>
      <c r="H5130" t="s">
        <v>2697</v>
      </c>
      <c r="I5130" t="s">
        <v>157</v>
      </c>
      <c r="J5130" t="s">
        <v>2697</v>
      </c>
      <c r="L5130" t="s">
        <v>22571</v>
      </c>
      <c r="M5130">
        <v>46</v>
      </c>
      <c r="P5130">
        <v>0</v>
      </c>
      <c r="Q5130">
        <v>0</v>
      </c>
      <c r="R5130">
        <v>1</v>
      </c>
      <c r="S5130">
        <v>0</v>
      </c>
      <c r="T5130">
        <v>0</v>
      </c>
      <c r="U5130" t="s">
        <v>22572</v>
      </c>
      <c r="V5130" t="s">
        <v>394</v>
      </c>
      <c r="W5130" t="s">
        <v>400</v>
      </c>
      <c r="X5130" t="s">
        <v>401</v>
      </c>
      <c r="Y5130">
        <v>0</v>
      </c>
      <c r="AC5130">
        <v>0.59729867161184902</v>
      </c>
    </row>
    <row r="5131" spans="1:29" x14ac:dyDescent="0.35">
      <c r="A5131" t="s">
        <v>21263</v>
      </c>
      <c r="B5131" t="s">
        <v>21264</v>
      </c>
      <c r="C5131">
        <v>7025</v>
      </c>
      <c r="D5131" t="s">
        <v>21247</v>
      </c>
      <c r="E5131">
        <v>17162</v>
      </c>
      <c r="F5131">
        <v>4.4568000000000003</v>
      </c>
      <c r="G5131">
        <v>278</v>
      </c>
      <c r="H5131" t="s">
        <v>368</v>
      </c>
      <c r="I5131" t="s">
        <v>38</v>
      </c>
      <c r="J5131" t="s">
        <v>9327</v>
      </c>
      <c r="L5131" t="s">
        <v>21265</v>
      </c>
      <c r="M5131">
        <v>86</v>
      </c>
      <c r="P5131">
        <v>0</v>
      </c>
      <c r="Q5131">
        <v>0</v>
      </c>
      <c r="R5131">
        <v>0</v>
      </c>
      <c r="S5131">
        <v>0</v>
      </c>
      <c r="T5131">
        <v>1</v>
      </c>
      <c r="V5131" t="s">
        <v>32</v>
      </c>
      <c r="W5131" t="s">
        <v>41</v>
      </c>
      <c r="X5131" t="s">
        <v>42</v>
      </c>
      <c r="Y5131">
        <v>2</v>
      </c>
      <c r="Z5131">
        <v>135</v>
      </c>
      <c r="AA5131">
        <v>30</v>
      </c>
      <c r="AC5131">
        <v>0.59739290341468432</v>
      </c>
    </row>
    <row r="5132" spans="1:29" x14ac:dyDescent="0.35">
      <c r="A5132" t="s">
        <v>6730</v>
      </c>
      <c r="B5132" t="s">
        <v>6731</v>
      </c>
      <c r="C5132">
        <v>6473</v>
      </c>
      <c r="D5132" t="s">
        <v>6700</v>
      </c>
      <c r="E5132">
        <v>4894</v>
      </c>
      <c r="F5132">
        <v>4.7142999999999997</v>
      </c>
      <c r="G5132">
        <v>49</v>
      </c>
      <c r="H5132" t="s">
        <v>3015</v>
      </c>
      <c r="I5132" t="s">
        <v>157</v>
      </c>
      <c r="J5132" t="s">
        <v>3015</v>
      </c>
      <c r="L5132" t="s">
        <v>6732</v>
      </c>
      <c r="M5132">
        <v>58</v>
      </c>
      <c r="P5132">
        <v>0</v>
      </c>
      <c r="Q5132">
        <v>0</v>
      </c>
      <c r="R5132">
        <v>0</v>
      </c>
      <c r="S5132">
        <v>0</v>
      </c>
      <c r="T5132">
        <v>1</v>
      </c>
      <c r="U5132" t="s">
        <v>6733</v>
      </c>
      <c r="V5132" t="s">
        <v>222</v>
      </c>
      <c r="W5132" t="s">
        <v>223</v>
      </c>
      <c r="X5132" t="s">
        <v>224</v>
      </c>
      <c r="Y5132">
        <v>0</v>
      </c>
      <c r="AC5132">
        <v>0.59749565511193203</v>
      </c>
    </row>
    <row r="5133" spans="1:29" x14ac:dyDescent="0.35">
      <c r="A5133" t="s">
        <v>23697</v>
      </c>
      <c r="B5133" t="s">
        <v>23698</v>
      </c>
      <c r="C5133">
        <v>3728</v>
      </c>
      <c r="D5133" t="s">
        <v>23688</v>
      </c>
      <c r="E5133">
        <v>32125</v>
      </c>
      <c r="F5133">
        <v>4.3699000000000003</v>
      </c>
      <c r="G5133">
        <v>1603</v>
      </c>
      <c r="H5133" t="s">
        <v>13404</v>
      </c>
      <c r="I5133" t="s">
        <v>157</v>
      </c>
      <c r="J5133" t="s">
        <v>13404</v>
      </c>
      <c r="L5133" t="s">
        <v>23699</v>
      </c>
      <c r="M5133">
        <v>39</v>
      </c>
      <c r="P5133">
        <v>0</v>
      </c>
      <c r="Q5133">
        <v>0</v>
      </c>
      <c r="R5133">
        <v>0</v>
      </c>
      <c r="S5133">
        <v>0</v>
      </c>
      <c r="T5133">
        <v>0</v>
      </c>
      <c r="U5133" t="s">
        <v>23700</v>
      </c>
      <c r="V5133" t="s">
        <v>394</v>
      </c>
      <c r="W5133" t="s">
        <v>428</v>
      </c>
      <c r="X5133" t="s">
        <v>429</v>
      </c>
      <c r="Y5133">
        <v>1</v>
      </c>
      <c r="Z5133">
        <v>12</v>
      </c>
      <c r="AA5133">
        <v>12</v>
      </c>
      <c r="AC5133">
        <v>0.59751501185569555</v>
      </c>
    </row>
    <row r="5134" spans="1:29" x14ac:dyDescent="0.35">
      <c r="A5134" t="s">
        <v>9080</v>
      </c>
      <c r="B5134" t="s">
        <v>9081</v>
      </c>
      <c r="C5134">
        <v>7004</v>
      </c>
      <c r="D5134" t="s">
        <v>9007</v>
      </c>
      <c r="E5134">
        <v>12181</v>
      </c>
      <c r="F5134">
        <v>3.6133000000000002</v>
      </c>
      <c r="G5134">
        <v>225</v>
      </c>
      <c r="M5134">
        <v>139</v>
      </c>
      <c r="P5134">
        <v>0</v>
      </c>
      <c r="Q5134">
        <v>0</v>
      </c>
      <c r="R5134">
        <v>0</v>
      </c>
      <c r="S5134">
        <v>0</v>
      </c>
      <c r="T5134">
        <v>0</v>
      </c>
      <c r="V5134" t="s">
        <v>222</v>
      </c>
      <c r="W5134" t="s">
        <v>908</v>
      </c>
      <c r="X5134" t="s">
        <v>1028</v>
      </c>
      <c r="Y5134">
        <v>0</v>
      </c>
      <c r="AC5134">
        <v>0.59760060977882212</v>
      </c>
    </row>
    <row r="5135" spans="1:29" x14ac:dyDescent="0.35">
      <c r="A5135" t="s">
        <v>26419</v>
      </c>
      <c r="B5135" t="s">
        <v>26420</v>
      </c>
      <c r="C5135">
        <v>6314</v>
      </c>
      <c r="D5135" t="s">
        <v>26387</v>
      </c>
      <c r="E5135">
        <v>4154</v>
      </c>
      <c r="F5135">
        <v>3.75</v>
      </c>
      <c r="G5135">
        <v>4</v>
      </c>
      <c r="M5135">
        <v>1900</v>
      </c>
      <c r="P5135">
        <v>0</v>
      </c>
      <c r="Q5135">
        <v>0</v>
      </c>
      <c r="R5135">
        <v>1</v>
      </c>
      <c r="S5135">
        <v>0</v>
      </c>
      <c r="T5135">
        <v>1</v>
      </c>
      <c r="U5135" t="s">
        <v>26421</v>
      </c>
      <c r="V5135" t="s">
        <v>394</v>
      </c>
      <c r="W5135" t="s">
        <v>2103</v>
      </c>
      <c r="X5135" t="s">
        <v>2104</v>
      </c>
      <c r="Y5135">
        <v>0</v>
      </c>
      <c r="AC5135">
        <v>0.5979094257293901</v>
      </c>
    </row>
    <row r="5136" spans="1:29" x14ac:dyDescent="0.35">
      <c r="A5136" t="s">
        <v>20358</v>
      </c>
      <c r="B5136" t="s">
        <v>20359</v>
      </c>
      <c r="C5136">
        <v>3729</v>
      </c>
      <c r="D5136" t="s">
        <v>20351</v>
      </c>
      <c r="E5136">
        <v>37095</v>
      </c>
      <c r="F5136">
        <v>4.6170999999999998</v>
      </c>
      <c r="G5136">
        <v>3259</v>
      </c>
      <c r="H5136" t="s">
        <v>1616</v>
      </c>
      <c r="I5136" t="s">
        <v>38</v>
      </c>
      <c r="J5136" t="s">
        <v>1617</v>
      </c>
      <c r="L5136" t="s">
        <v>20356</v>
      </c>
      <c r="M5136">
        <v>180</v>
      </c>
      <c r="P5136">
        <v>0</v>
      </c>
      <c r="Q5136">
        <v>0</v>
      </c>
      <c r="R5136">
        <v>0</v>
      </c>
      <c r="S5136">
        <v>0</v>
      </c>
      <c r="T5136">
        <v>0</v>
      </c>
      <c r="U5136" t="s">
        <v>20357</v>
      </c>
      <c r="V5136" t="s">
        <v>32</v>
      </c>
      <c r="W5136" t="s">
        <v>41</v>
      </c>
      <c r="X5136" t="s">
        <v>42</v>
      </c>
      <c r="Y5136">
        <v>4</v>
      </c>
      <c r="Z5136">
        <v>150</v>
      </c>
      <c r="AA5136">
        <v>35</v>
      </c>
      <c r="AC5136">
        <v>0.59830238639838917</v>
      </c>
    </row>
    <row r="5137" spans="1:29" x14ac:dyDescent="0.35">
      <c r="A5137" t="s">
        <v>10126</v>
      </c>
      <c r="B5137" t="s">
        <v>10127</v>
      </c>
      <c r="C5137">
        <v>6200</v>
      </c>
      <c r="D5137" t="s">
        <v>9905</v>
      </c>
      <c r="E5137">
        <v>43489</v>
      </c>
      <c r="F5137">
        <v>3.7479</v>
      </c>
      <c r="G5137">
        <v>242</v>
      </c>
      <c r="H5137" t="s">
        <v>1634</v>
      </c>
      <c r="I5137" t="s">
        <v>157</v>
      </c>
      <c r="J5137" t="s">
        <v>1634</v>
      </c>
      <c r="L5137" t="s">
        <v>10128</v>
      </c>
      <c r="M5137">
        <v>36</v>
      </c>
      <c r="P5137">
        <v>0</v>
      </c>
      <c r="Q5137">
        <v>0</v>
      </c>
      <c r="R5137">
        <v>0</v>
      </c>
      <c r="S5137">
        <v>0</v>
      </c>
      <c r="T5137">
        <v>0</v>
      </c>
      <c r="U5137" t="s">
        <v>10129</v>
      </c>
      <c r="V5137" t="s">
        <v>306</v>
      </c>
      <c r="W5137" t="s">
        <v>815</v>
      </c>
      <c r="X5137" t="s">
        <v>1605</v>
      </c>
      <c r="Y5137">
        <v>1</v>
      </c>
      <c r="Z5137">
        <v>20</v>
      </c>
      <c r="AA5137">
        <v>20</v>
      </c>
      <c r="AC5137">
        <v>0.59838747731055431</v>
      </c>
    </row>
    <row r="5138" spans="1:29" x14ac:dyDescent="0.35">
      <c r="A5138" t="s">
        <v>30285</v>
      </c>
      <c r="B5138" t="s">
        <v>30286</v>
      </c>
      <c r="C5138">
        <v>5869</v>
      </c>
      <c r="D5138" t="s">
        <v>29945</v>
      </c>
      <c r="E5138">
        <v>1826</v>
      </c>
      <c r="F5138">
        <v>4.1590999999999996</v>
      </c>
      <c r="G5138">
        <v>421</v>
      </c>
      <c r="H5138" t="s">
        <v>186</v>
      </c>
      <c r="I5138" t="s">
        <v>38</v>
      </c>
      <c r="J5138" t="s">
        <v>311</v>
      </c>
      <c r="L5138" t="s">
        <v>30287</v>
      </c>
      <c r="M5138">
        <v>150</v>
      </c>
      <c r="P5138">
        <v>0</v>
      </c>
      <c r="Q5138">
        <v>0</v>
      </c>
      <c r="R5138">
        <v>0</v>
      </c>
      <c r="S5138">
        <v>0</v>
      </c>
      <c r="T5138">
        <v>0</v>
      </c>
      <c r="U5138" t="s">
        <v>30034</v>
      </c>
      <c r="V5138" t="s">
        <v>32</v>
      </c>
      <c r="W5138" t="s">
        <v>172</v>
      </c>
      <c r="X5138" t="s">
        <v>173</v>
      </c>
      <c r="Y5138">
        <v>1</v>
      </c>
      <c r="Z5138">
        <v>215</v>
      </c>
      <c r="AA5138">
        <v>215</v>
      </c>
      <c r="AC5138">
        <v>0.59841603270242105</v>
      </c>
    </row>
    <row r="5139" spans="1:29" x14ac:dyDescent="0.35">
      <c r="A5139" t="s">
        <v>32066</v>
      </c>
      <c r="B5139" t="s">
        <v>32067</v>
      </c>
      <c r="C5139">
        <v>6245</v>
      </c>
      <c r="D5139" t="s">
        <v>31969</v>
      </c>
      <c r="E5139">
        <v>3445</v>
      </c>
      <c r="F5139">
        <v>4.5869999999999997</v>
      </c>
      <c r="G5139">
        <v>92</v>
      </c>
      <c r="L5139" t="s">
        <v>32068</v>
      </c>
      <c r="M5139">
        <v>32</v>
      </c>
      <c r="P5139">
        <v>0</v>
      </c>
      <c r="Q5139">
        <v>0</v>
      </c>
      <c r="R5139">
        <v>0</v>
      </c>
      <c r="S5139">
        <v>0</v>
      </c>
      <c r="T5139">
        <v>0</v>
      </c>
      <c r="U5139" t="s">
        <v>31980</v>
      </c>
      <c r="V5139" t="s">
        <v>32</v>
      </c>
      <c r="W5139" t="s">
        <v>191</v>
      </c>
      <c r="X5139" t="s">
        <v>208</v>
      </c>
      <c r="Y5139">
        <v>0</v>
      </c>
      <c r="AC5139">
        <v>0.59843032518605055</v>
      </c>
    </row>
    <row r="5140" spans="1:29" x14ac:dyDescent="0.35">
      <c r="A5140" t="s">
        <v>32353</v>
      </c>
      <c r="B5140" t="s">
        <v>32354</v>
      </c>
      <c r="C5140">
        <v>6316</v>
      </c>
      <c r="D5140" t="s">
        <v>32355</v>
      </c>
      <c r="E5140">
        <v>63463</v>
      </c>
      <c r="F5140">
        <v>4.2460000000000004</v>
      </c>
      <c r="G5140">
        <v>2207</v>
      </c>
      <c r="H5140" t="s">
        <v>531</v>
      </c>
      <c r="I5140" t="s">
        <v>157</v>
      </c>
      <c r="J5140" t="s">
        <v>531</v>
      </c>
      <c r="L5140" t="s">
        <v>32356</v>
      </c>
      <c r="M5140">
        <v>39</v>
      </c>
      <c r="P5140">
        <v>0</v>
      </c>
      <c r="Q5140">
        <v>0</v>
      </c>
      <c r="R5140">
        <v>0</v>
      </c>
      <c r="S5140">
        <v>0</v>
      </c>
      <c r="T5140">
        <v>1</v>
      </c>
      <c r="U5140" t="s">
        <v>32357</v>
      </c>
      <c r="V5140" t="s">
        <v>394</v>
      </c>
      <c r="W5140" t="s">
        <v>428</v>
      </c>
      <c r="X5140" t="s">
        <v>614</v>
      </c>
      <c r="Y5140">
        <v>1</v>
      </c>
      <c r="Z5140">
        <v>21</v>
      </c>
      <c r="AA5140">
        <v>21</v>
      </c>
      <c r="AC5140">
        <v>0.59861872503061075</v>
      </c>
    </row>
    <row r="5141" spans="1:29" x14ac:dyDescent="0.35">
      <c r="A5141" t="s">
        <v>16564</v>
      </c>
      <c r="B5141" t="s">
        <v>16565</v>
      </c>
      <c r="C5141">
        <v>5715</v>
      </c>
      <c r="D5141" t="s">
        <v>16557</v>
      </c>
      <c r="E5141">
        <v>9157</v>
      </c>
      <c r="F5141">
        <v>4.3479999999999999</v>
      </c>
      <c r="G5141">
        <v>3112</v>
      </c>
      <c r="H5141" t="s">
        <v>467</v>
      </c>
      <c r="I5141" t="s">
        <v>157</v>
      </c>
      <c r="J5141" t="s">
        <v>467</v>
      </c>
      <c r="L5141" t="s">
        <v>16566</v>
      </c>
      <c r="M5141">
        <v>38.5</v>
      </c>
      <c r="P5141">
        <v>0</v>
      </c>
      <c r="Q5141">
        <v>0</v>
      </c>
      <c r="R5141">
        <v>1</v>
      </c>
      <c r="S5141">
        <v>0</v>
      </c>
      <c r="T5141">
        <v>0</v>
      </c>
      <c r="V5141" t="s">
        <v>394</v>
      </c>
      <c r="W5141" t="s">
        <v>395</v>
      </c>
      <c r="X5141" t="s">
        <v>395</v>
      </c>
      <c r="Y5141">
        <v>0</v>
      </c>
      <c r="AC5141">
        <v>0.59870506323137207</v>
      </c>
    </row>
    <row r="5142" spans="1:29" x14ac:dyDescent="0.35">
      <c r="A5142" t="s">
        <v>16598</v>
      </c>
      <c r="B5142" t="s">
        <v>16599</v>
      </c>
      <c r="C5142">
        <v>6279</v>
      </c>
      <c r="D5142" t="s">
        <v>16593</v>
      </c>
      <c r="E5142">
        <v>207311</v>
      </c>
      <c r="F5142">
        <v>4.1641000000000004</v>
      </c>
      <c r="G5142">
        <v>1121</v>
      </c>
      <c r="H5142" t="s">
        <v>7623</v>
      </c>
      <c r="I5142" t="s">
        <v>803</v>
      </c>
      <c r="J5142" t="s">
        <v>16600</v>
      </c>
      <c r="K5142" t="s">
        <v>16601</v>
      </c>
      <c r="L5142" t="s">
        <v>16602</v>
      </c>
      <c r="M5142">
        <v>35</v>
      </c>
      <c r="P5142">
        <v>0</v>
      </c>
      <c r="Q5142">
        <v>0</v>
      </c>
      <c r="R5142">
        <v>0</v>
      </c>
      <c r="S5142">
        <v>0</v>
      </c>
      <c r="T5142">
        <v>0</v>
      </c>
      <c r="U5142" t="s">
        <v>16603</v>
      </c>
      <c r="V5142" t="s">
        <v>306</v>
      </c>
      <c r="W5142" t="s">
        <v>815</v>
      </c>
      <c r="X5142" t="s">
        <v>832</v>
      </c>
      <c r="Y5142">
        <v>9</v>
      </c>
      <c r="Z5142">
        <v>35</v>
      </c>
      <c r="AA5142">
        <v>35</v>
      </c>
      <c r="AC5142">
        <v>0.59871044637062065</v>
      </c>
    </row>
    <row r="5143" spans="1:29" x14ac:dyDescent="0.35">
      <c r="A5143" t="s">
        <v>1892</v>
      </c>
      <c r="B5143" t="s">
        <v>1893</v>
      </c>
      <c r="C5143">
        <v>6356</v>
      </c>
      <c r="D5143" t="s">
        <v>1833</v>
      </c>
      <c r="E5143">
        <v>2080</v>
      </c>
      <c r="F5143">
        <v>4</v>
      </c>
      <c r="G5143">
        <v>3</v>
      </c>
      <c r="L5143" t="s">
        <v>1842</v>
      </c>
      <c r="M5143">
        <v>305</v>
      </c>
      <c r="N5143">
        <v>350</v>
      </c>
      <c r="P5143">
        <v>1</v>
      </c>
      <c r="Q5143">
        <v>0</v>
      </c>
      <c r="R5143">
        <v>0</v>
      </c>
      <c r="S5143">
        <v>0</v>
      </c>
      <c r="T5143">
        <v>1</v>
      </c>
      <c r="U5143" t="s">
        <v>1894</v>
      </c>
      <c r="V5143" t="s">
        <v>394</v>
      </c>
      <c r="W5143" t="s">
        <v>33</v>
      </c>
      <c r="Y5143">
        <v>0</v>
      </c>
      <c r="AC5143">
        <v>0.59876713844064888</v>
      </c>
    </row>
    <row r="5144" spans="1:29" x14ac:dyDescent="0.35">
      <c r="A5144" t="s">
        <v>11612</v>
      </c>
      <c r="B5144" t="s">
        <v>11613</v>
      </c>
      <c r="C5144">
        <v>6189</v>
      </c>
      <c r="D5144" t="s">
        <v>11563</v>
      </c>
      <c r="E5144">
        <v>73756</v>
      </c>
      <c r="F5144">
        <v>4.5777999999999999</v>
      </c>
      <c r="G5144">
        <v>1047</v>
      </c>
      <c r="I5144" t="s">
        <v>803</v>
      </c>
      <c r="J5144" t="s">
        <v>10821</v>
      </c>
      <c r="L5144" t="s">
        <v>11614</v>
      </c>
      <c r="M5144">
        <v>22</v>
      </c>
      <c r="P5144">
        <v>0</v>
      </c>
      <c r="Q5144">
        <v>0</v>
      </c>
      <c r="R5144">
        <v>0</v>
      </c>
      <c r="S5144">
        <v>0</v>
      </c>
      <c r="T5144">
        <v>1</v>
      </c>
      <c r="U5144" t="s">
        <v>11615</v>
      </c>
      <c r="V5144" t="s">
        <v>394</v>
      </c>
      <c r="W5144" t="s">
        <v>412</v>
      </c>
      <c r="Y5144">
        <v>0</v>
      </c>
      <c r="AC5144">
        <v>0.5988675358522908</v>
      </c>
    </row>
    <row r="5145" spans="1:29" x14ac:dyDescent="0.35">
      <c r="A5145" t="s">
        <v>11222</v>
      </c>
      <c r="B5145" t="s">
        <v>11223</v>
      </c>
      <c r="C5145">
        <v>1133</v>
      </c>
      <c r="D5145" t="s">
        <v>11167</v>
      </c>
      <c r="E5145">
        <v>18988</v>
      </c>
      <c r="F5145">
        <v>4.1554000000000002</v>
      </c>
      <c r="G5145">
        <v>296</v>
      </c>
      <c r="H5145" t="s">
        <v>186</v>
      </c>
      <c r="I5145" t="s">
        <v>38</v>
      </c>
      <c r="J5145" t="s">
        <v>186</v>
      </c>
      <c r="L5145" t="s">
        <v>11224</v>
      </c>
      <c r="M5145">
        <v>113</v>
      </c>
      <c r="P5145">
        <v>0</v>
      </c>
      <c r="Q5145">
        <v>0</v>
      </c>
      <c r="R5145">
        <v>1</v>
      </c>
      <c r="S5145">
        <v>0</v>
      </c>
      <c r="T5145">
        <v>0</v>
      </c>
      <c r="V5145" t="s">
        <v>32</v>
      </c>
      <c r="W5145" t="s">
        <v>41</v>
      </c>
      <c r="X5145" t="s">
        <v>42</v>
      </c>
      <c r="Y5145">
        <v>1</v>
      </c>
      <c r="Z5145">
        <v>135</v>
      </c>
      <c r="AA5145">
        <v>135</v>
      </c>
      <c r="AC5145">
        <v>0.59894165952120748</v>
      </c>
    </row>
    <row r="5146" spans="1:29" x14ac:dyDescent="0.35">
      <c r="A5146" t="s">
        <v>905</v>
      </c>
      <c r="B5146" t="s">
        <v>906</v>
      </c>
      <c r="C5146">
        <v>6004</v>
      </c>
      <c r="D5146" t="s">
        <v>872</v>
      </c>
      <c r="E5146">
        <v>32711</v>
      </c>
      <c r="F5146">
        <v>4</v>
      </c>
      <c r="G5146">
        <v>176</v>
      </c>
      <c r="M5146">
        <v>120</v>
      </c>
      <c r="P5146">
        <v>0</v>
      </c>
      <c r="Q5146">
        <v>0</v>
      </c>
      <c r="R5146">
        <v>0</v>
      </c>
      <c r="S5146">
        <v>0</v>
      </c>
      <c r="T5146">
        <v>1</v>
      </c>
      <c r="U5146" t="s">
        <v>907</v>
      </c>
      <c r="V5146" t="s">
        <v>222</v>
      </c>
      <c r="W5146" t="s">
        <v>908</v>
      </c>
      <c r="X5146" t="s">
        <v>909</v>
      </c>
      <c r="Y5146">
        <v>0</v>
      </c>
      <c r="AC5146">
        <v>0.59896198296259051</v>
      </c>
    </row>
    <row r="5147" spans="1:29" x14ac:dyDescent="0.35">
      <c r="A5147" t="s">
        <v>6277</v>
      </c>
      <c r="B5147" t="s">
        <v>6278</v>
      </c>
      <c r="C5147">
        <v>1254</v>
      </c>
      <c r="D5147" t="s">
        <v>5675</v>
      </c>
      <c r="E5147">
        <v>1428</v>
      </c>
      <c r="F5147">
        <v>4.5</v>
      </c>
      <c r="G5147">
        <v>6</v>
      </c>
      <c r="H5147" t="s">
        <v>186</v>
      </c>
      <c r="I5147" t="s">
        <v>157</v>
      </c>
      <c r="J5147" t="s">
        <v>186</v>
      </c>
      <c r="L5147" t="s">
        <v>6279</v>
      </c>
      <c r="M5147">
        <v>64</v>
      </c>
      <c r="P5147">
        <v>0</v>
      </c>
      <c r="Q5147">
        <v>0</v>
      </c>
      <c r="R5147">
        <v>1</v>
      </c>
      <c r="S5147">
        <v>0</v>
      </c>
      <c r="T5147">
        <v>0</v>
      </c>
      <c r="V5147" t="s">
        <v>394</v>
      </c>
      <c r="W5147" t="s">
        <v>395</v>
      </c>
      <c r="X5147" t="s">
        <v>395</v>
      </c>
      <c r="Y5147">
        <v>0</v>
      </c>
      <c r="AC5147">
        <v>0.59938350301238885</v>
      </c>
    </row>
    <row r="5148" spans="1:29" x14ac:dyDescent="0.35">
      <c r="A5148" t="s">
        <v>7739</v>
      </c>
      <c r="B5148" t="s">
        <v>7740</v>
      </c>
      <c r="C5148">
        <v>1073</v>
      </c>
      <c r="D5148" t="s">
        <v>7503</v>
      </c>
      <c r="E5148">
        <v>25255</v>
      </c>
      <c r="F5148">
        <v>4.3091999999999997</v>
      </c>
      <c r="G5148">
        <v>2303</v>
      </c>
      <c r="H5148" t="s">
        <v>1608</v>
      </c>
      <c r="I5148" t="s">
        <v>157</v>
      </c>
      <c r="J5148" t="s">
        <v>1608</v>
      </c>
      <c r="L5148" t="s">
        <v>7741</v>
      </c>
      <c r="M5148">
        <v>29.5</v>
      </c>
      <c r="P5148">
        <v>0</v>
      </c>
      <c r="Q5148">
        <v>0</v>
      </c>
      <c r="R5148">
        <v>0</v>
      </c>
      <c r="S5148">
        <v>0</v>
      </c>
      <c r="T5148">
        <v>0</v>
      </c>
      <c r="U5148" t="s">
        <v>7742</v>
      </c>
      <c r="V5148" t="s">
        <v>306</v>
      </c>
      <c r="W5148" t="s">
        <v>823</v>
      </c>
      <c r="X5148" t="s">
        <v>824</v>
      </c>
      <c r="Y5148">
        <v>0</v>
      </c>
      <c r="AC5148">
        <v>0.59942560283070301</v>
      </c>
    </row>
    <row r="5149" spans="1:29" x14ac:dyDescent="0.35">
      <c r="A5149" t="s">
        <v>20262</v>
      </c>
      <c r="B5149" t="s">
        <v>20263</v>
      </c>
      <c r="C5149">
        <v>6182</v>
      </c>
      <c r="D5149" t="s">
        <v>20034</v>
      </c>
      <c r="E5149">
        <v>3423</v>
      </c>
      <c r="F5149">
        <v>4.3571</v>
      </c>
      <c r="G5149">
        <v>14</v>
      </c>
      <c r="H5149" t="s">
        <v>11142</v>
      </c>
      <c r="I5149" t="s">
        <v>157</v>
      </c>
      <c r="J5149" t="s">
        <v>11142</v>
      </c>
      <c r="L5149" t="s">
        <v>20264</v>
      </c>
      <c r="M5149">
        <v>30</v>
      </c>
      <c r="P5149">
        <v>0</v>
      </c>
      <c r="Q5149">
        <v>0</v>
      </c>
      <c r="R5149">
        <v>1</v>
      </c>
      <c r="S5149">
        <v>0</v>
      </c>
      <c r="T5149">
        <v>0</v>
      </c>
      <c r="V5149" t="s">
        <v>222</v>
      </c>
      <c r="W5149" t="s">
        <v>223</v>
      </c>
      <c r="X5149" t="s">
        <v>265</v>
      </c>
      <c r="Y5149">
        <v>0</v>
      </c>
      <c r="AC5149">
        <v>0.59969879388537617</v>
      </c>
    </row>
    <row r="5150" spans="1:29" x14ac:dyDescent="0.35">
      <c r="A5150" t="s">
        <v>11992</v>
      </c>
      <c r="B5150" t="s">
        <v>11993</v>
      </c>
      <c r="C5150">
        <v>1063</v>
      </c>
      <c r="D5150" t="s">
        <v>11860</v>
      </c>
      <c r="E5150">
        <v>9333</v>
      </c>
      <c r="F5150">
        <v>3.9018000000000002</v>
      </c>
      <c r="G5150">
        <v>285</v>
      </c>
      <c r="H5150" t="s">
        <v>55</v>
      </c>
      <c r="I5150" t="s">
        <v>38</v>
      </c>
      <c r="J5150" t="s">
        <v>11994</v>
      </c>
      <c r="L5150" t="s">
        <v>11974</v>
      </c>
      <c r="M5150">
        <v>38</v>
      </c>
      <c r="P5150">
        <v>0</v>
      </c>
      <c r="Q5150">
        <v>0</v>
      </c>
      <c r="R5150">
        <v>0</v>
      </c>
      <c r="S5150">
        <v>0</v>
      </c>
      <c r="T5150">
        <v>0</v>
      </c>
      <c r="V5150" t="s">
        <v>32</v>
      </c>
      <c r="W5150" t="s">
        <v>41</v>
      </c>
      <c r="X5150" t="s">
        <v>59</v>
      </c>
      <c r="Y5150">
        <v>0</v>
      </c>
      <c r="AC5150">
        <v>0.59970179247350763</v>
      </c>
    </row>
    <row r="5151" spans="1:29" x14ac:dyDescent="0.35">
      <c r="A5151" t="s">
        <v>25793</v>
      </c>
      <c r="B5151" t="s">
        <v>25794</v>
      </c>
      <c r="C5151">
        <v>3902</v>
      </c>
      <c r="D5151" t="s">
        <v>25136</v>
      </c>
      <c r="E5151">
        <v>13467</v>
      </c>
      <c r="F5151">
        <v>4.375</v>
      </c>
      <c r="G5151">
        <v>8</v>
      </c>
      <c r="M5151">
        <v>30</v>
      </c>
      <c r="P5151">
        <v>0</v>
      </c>
      <c r="Q5151">
        <v>0</v>
      </c>
      <c r="R5151">
        <v>0</v>
      </c>
      <c r="S5151">
        <v>0</v>
      </c>
      <c r="T5151">
        <v>1</v>
      </c>
      <c r="V5151" t="s">
        <v>306</v>
      </c>
      <c r="W5151" t="s">
        <v>1138</v>
      </c>
      <c r="X5151" t="s">
        <v>1248</v>
      </c>
      <c r="Y5151">
        <v>0</v>
      </c>
      <c r="AC5151">
        <v>0.59977838238105607</v>
      </c>
    </row>
    <row r="5152" spans="1:29" x14ac:dyDescent="0.35">
      <c r="A5152" t="s">
        <v>17254</v>
      </c>
      <c r="B5152" t="s">
        <v>17255</v>
      </c>
      <c r="C5152">
        <v>1741</v>
      </c>
      <c r="D5152" t="s">
        <v>17132</v>
      </c>
      <c r="E5152">
        <v>9070</v>
      </c>
      <c r="F5152">
        <v>4.4419000000000004</v>
      </c>
      <c r="G5152">
        <v>602</v>
      </c>
      <c r="H5152" t="s">
        <v>186</v>
      </c>
      <c r="I5152" t="s">
        <v>157</v>
      </c>
      <c r="J5152" t="s">
        <v>186</v>
      </c>
      <c r="L5152" t="s">
        <v>17256</v>
      </c>
      <c r="M5152">
        <v>140</v>
      </c>
      <c r="P5152">
        <v>0</v>
      </c>
      <c r="Q5152">
        <v>0</v>
      </c>
      <c r="R5152">
        <v>0</v>
      </c>
      <c r="S5152">
        <v>0</v>
      </c>
      <c r="T5152">
        <v>0</v>
      </c>
      <c r="U5152" t="s">
        <v>17257</v>
      </c>
      <c r="V5152" t="s">
        <v>394</v>
      </c>
      <c r="W5152" t="s">
        <v>400</v>
      </c>
      <c r="X5152" t="s">
        <v>401</v>
      </c>
      <c r="Y5152">
        <v>0</v>
      </c>
      <c r="AC5152">
        <v>0.5998220614899249</v>
      </c>
    </row>
    <row r="5153" spans="1:29" x14ac:dyDescent="0.35">
      <c r="A5153" t="s">
        <v>18564</v>
      </c>
      <c r="B5153" t="s">
        <v>18565</v>
      </c>
      <c r="C5153">
        <v>7038</v>
      </c>
      <c r="D5153" t="s">
        <v>18479</v>
      </c>
      <c r="E5153">
        <v>7213</v>
      </c>
      <c r="F5153">
        <v>5</v>
      </c>
      <c r="G5153">
        <v>4</v>
      </c>
      <c r="L5153" t="s">
        <v>18566</v>
      </c>
      <c r="M5153">
        <v>122</v>
      </c>
      <c r="N5153">
        <v>152</v>
      </c>
      <c r="P5153">
        <v>1</v>
      </c>
      <c r="Q5153">
        <v>0</v>
      </c>
      <c r="R5153">
        <v>0</v>
      </c>
      <c r="S5153">
        <v>0</v>
      </c>
      <c r="T5153">
        <v>0</v>
      </c>
      <c r="U5153" t="s">
        <v>18567</v>
      </c>
      <c r="V5153" t="s">
        <v>32</v>
      </c>
      <c r="W5153" t="s">
        <v>33</v>
      </c>
      <c r="X5153" t="s">
        <v>34</v>
      </c>
      <c r="Y5153">
        <v>0</v>
      </c>
      <c r="AC5153">
        <v>0.59987756260265579</v>
      </c>
    </row>
    <row r="5154" spans="1:29" x14ac:dyDescent="0.35">
      <c r="A5154" t="s">
        <v>25386</v>
      </c>
      <c r="B5154" t="s">
        <v>25387</v>
      </c>
      <c r="C5154">
        <v>3902</v>
      </c>
      <c r="D5154" t="s">
        <v>25136</v>
      </c>
      <c r="E5154">
        <v>40641</v>
      </c>
      <c r="F5154">
        <v>4.4800000000000004</v>
      </c>
      <c r="G5154">
        <v>25</v>
      </c>
      <c r="M5154">
        <v>30</v>
      </c>
      <c r="P5154">
        <v>0</v>
      </c>
      <c r="Q5154">
        <v>0</v>
      </c>
      <c r="R5154">
        <v>0</v>
      </c>
      <c r="S5154">
        <v>0</v>
      </c>
      <c r="T5154">
        <v>1</v>
      </c>
      <c r="V5154" t="s">
        <v>306</v>
      </c>
      <c r="W5154" t="s">
        <v>1138</v>
      </c>
      <c r="X5154" t="s">
        <v>1248</v>
      </c>
      <c r="Y5154">
        <v>0</v>
      </c>
      <c r="AC5154">
        <v>0.59989014507079053</v>
      </c>
    </row>
    <row r="5155" spans="1:29" x14ac:dyDescent="0.35">
      <c r="A5155" t="s">
        <v>12361</v>
      </c>
      <c r="B5155" t="s">
        <v>12362</v>
      </c>
      <c r="C5155">
        <v>6476</v>
      </c>
      <c r="D5155" t="s">
        <v>12357</v>
      </c>
      <c r="E5155">
        <v>5333</v>
      </c>
      <c r="F5155">
        <v>4.6452</v>
      </c>
      <c r="G5155">
        <v>155</v>
      </c>
      <c r="I5155" t="s">
        <v>803</v>
      </c>
      <c r="J5155" t="s">
        <v>864</v>
      </c>
      <c r="M5155">
        <v>42</v>
      </c>
      <c r="P5155">
        <v>0</v>
      </c>
      <c r="Q5155">
        <v>0</v>
      </c>
      <c r="R5155">
        <v>0</v>
      </c>
      <c r="S5155">
        <v>0</v>
      </c>
      <c r="T5155">
        <v>1</v>
      </c>
      <c r="U5155" t="s">
        <v>12363</v>
      </c>
      <c r="V5155" t="s">
        <v>394</v>
      </c>
      <c r="W5155" t="s">
        <v>2103</v>
      </c>
      <c r="X5155" t="s">
        <v>7316</v>
      </c>
      <c r="Y5155">
        <v>3</v>
      </c>
      <c r="Z5155">
        <v>42</v>
      </c>
      <c r="AA5155">
        <v>42</v>
      </c>
      <c r="AC5155">
        <v>0.60004264997573631</v>
      </c>
    </row>
    <row r="5156" spans="1:29" x14ac:dyDescent="0.35">
      <c r="A5156" t="s">
        <v>9768</v>
      </c>
      <c r="B5156" t="s">
        <v>9769</v>
      </c>
      <c r="C5156">
        <v>8001</v>
      </c>
      <c r="D5156" t="s">
        <v>9734</v>
      </c>
      <c r="E5156">
        <v>27859</v>
      </c>
      <c r="F5156">
        <v>4.4314999999999998</v>
      </c>
      <c r="G5156">
        <v>825</v>
      </c>
      <c r="H5156" t="s">
        <v>163</v>
      </c>
      <c r="I5156" t="s">
        <v>157</v>
      </c>
      <c r="J5156" t="s">
        <v>163</v>
      </c>
      <c r="L5156" t="s">
        <v>9770</v>
      </c>
      <c r="M5156">
        <v>50</v>
      </c>
      <c r="P5156">
        <v>0</v>
      </c>
      <c r="Q5156">
        <v>0</v>
      </c>
      <c r="R5156">
        <v>0</v>
      </c>
      <c r="S5156">
        <v>0</v>
      </c>
      <c r="T5156">
        <v>1</v>
      </c>
      <c r="U5156" t="s">
        <v>9771</v>
      </c>
      <c r="V5156" t="s">
        <v>394</v>
      </c>
      <c r="W5156" t="s">
        <v>400</v>
      </c>
      <c r="X5156" t="s">
        <v>401</v>
      </c>
      <c r="Y5156">
        <v>0</v>
      </c>
      <c r="AC5156">
        <v>0.60015972694855191</v>
      </c>
    </row>
    <row r="5157" spans="1:29" x14ac:dyDescent="0.35">
      <c r="A5157" t="s">
        <v>17258</v>
      </c>
      <c r="B5157" t="s">
        <v>17259</v>
      </c>
      <c r="C5157">
        <v>1741</v>
      </c>
      <c r="D5157" t="s">
        <v>17132</v>
      </c>
      <c r="E5157">
        <v>30476</v>
      </c>
      <c r="F5157">
        <v>4.5373000000000001</v>
      </c>
      <c r="G5157">
        <v>2736</v>
      </c>
      <c r="H5157" t="s">
        <v>105</v>
      </c>
      <c r="I5157" t="s">
        <v>803</v>
      </c>
      <c r="J5157" t="s">
        <v>17260</v>
      </c>
      <c r="K5157" t="s">
        <v>17261</v>
      </c>
      <c r="L5157" t="s">
        <v>17262</v>
      </c>
      <c r="M5157">
        <v>57</v>
      </c>
      <c r="P5157">
        <v>0</v>
      </c>
      <c r="Q5157">
        <v>0</v>
      </c>
      <c r="R5157">
        <v>0</v>
      </c>
      <c r="S5157">
        <v>0</v>
      </c>
      <c r="T5157">
        <v>1</v>
      </c>
      <c r="U5157" t="s">
        <v>17263</v>
      </c>
      <c r="V5157" t="s">
        <v>306</v>
      </c>
      <c r="W5157" t="s">
        <v>815</v>
      </c>
      <c r="X5157" t="s">
        <v>1155</v>
      </c>
      <c r="Y5157">
        <v>29</v>
      </c>
      <c r="Z5157">
        <v>57</v>
      </c>
      <c r="AA5157">
        <v>57</v>
      </c>
      <c r="AC5157">
        <v>0.60047261813678454</v>
      </c>
    </row>
    <row r="5158" spans="1:29" x14ac:dyDescent="0.35">
      <c r="A5158" t="s">
        <v>21818</v>
      </c>
      <c r="B5158" t="s">
        <v>21819</v>
      </c>
      <c r="C5158">
        <v>6757</v>
      </c>
      <c r="D5158" t="s">
        <v>21806</v>
      </c>
      <c r="E5158">
        <v>3120</v>
      </c>
      <c r="F5158">
        <v>4.6871999999999998</v>
      </c>
      <c r="G5158">
        <v>195</v>
      </c>
      <c r="H5158" t="s">
        <v>21820</v>
      </c>
      <c r="I5158" t="s">
        <v>157</v>
      </c>
      <c r="J5158" t="s">
        <v>21820</v>
      </c>
      <c r="L5158" t="s">
        <v>21821</v>
      </c>
      <c r="M5158">
        <v>44</v>
      </c>
      <c r="P5158">
        <v>0</v>
      </c>
      <c r="Q5158">
        <v>1</v>
      </c>
      <c r="R5158">
        <v>0</v>
      </c>
      <c r="S5158">
        <v>0</v>
      </c>
      <c r="T5158">
        <v>0</v>
      </c>
      <c r="U5158" t="s">
        <v>21822</v>
      </c>
      <c r="V5158" t="s">
        <v>222</v>
      </c>
      <c r="W5158" t="s">
        <v>244</v>
      </c>
      <c r="X5158" t="s">
        <v>245</v>
      </c>
      <c r="Y5158">
        <v>0</v>
      </c>
      <c r="AC5158">
        <v>0.60050241390992953</v>
      </c>
    </row>
    <row r="5159" spans="1:29" x14ac:dyDescent="0.35">
      <c r="A5159" t="s">
        <v>20181</v>
      </c>
      <c r="B5159" t="s">
        <v>20182</v>
      </c>
      <c r="C5159">
        <v>6182</v>
      </c>
      <c r="D5159" t="s">
        <v>20034</v>
      </c>
      <c r="E5159">
        <v>11899</v>
      </c>
      <c r="F5159">
        <v>4.0167000000000002</v>
      </c>
      <c r="G5159">
        <v>60</v>
      </c>
      <c r="H5159" t="s">
        <v>632</v>
      </c>
      <c r="I5159" t="s">
        <v>157</v>
      </c>
      <c r="J5159" t="s">
        <v>632</v>
      </c>
      <c r="L5159" t="s">
        <v>20183</v>
      </c>
      <c r="M5159">
        <v>30</v>
      </c>
      <c r="P5159">
        <v>0</v>
      </c>
      <c r="Q5159">
        <v>0</v>
      </c>
      <c r="R5159">
        <v>0</v>
      </c>
      <c r="S5159">
        <v>0</v>
      </c>
      <c r="T5159">
        <v>0</v>
      </c>
      <c r="V5159" t="s">
        <v>222</v>
      </c>
      <c r="W5159" t="s">
        <v>223</v>
      </c>
      <c r="X5159" t="s">
        <v>265</v>
      </c>
      <c r="Y5159">
        <v>0</v>
      </c>
      <c r="AC5159">
        <v>0.60070496650780958</v>
      </c>
    </row>
    <row r="5160" spans="1:29" x14ac:dyDescent="0.35">
      <c r="A5160" t="s">
        <v>31197</v>
      </c>
      <c r="B5160" t="s">
        <v>31198</v>
      </c>
      <c r="C5160">
        <v>1169</v>
      </c>
      <c r="D5160" t="s">
        <v>31140</v>
      </c>
      <c r="E5160">
        <v>6894</v>
      </c>
      <c r="F5160">
        <v>3.5</v>
      </c>
      <c r="G5160">
        <v>8</v>
      </c>
      <c r="H5160" t="s">
        <v>31199</v>
      </c>
      <c r="I5160" t="s">
        <v>803</v>
      </c>
      <c r="J5160" t="s">
        <v>31200</v>
      </c>
      <c r="L5160" t="s">
        <v>31201</v>
      </c>
      <c r="M5160">
        <v>25</v>
      </c>
      <c r="P5160">
        <v>0</v>
      </c>
      <c r="Q5160">
        <v>0</v>
      </c>
      <c r="R5160">
        <v>0</v>
      </c>
      <c r="S5160">
        <v>0</v>
      </c>
      <c r="T5160">
        <v>0</v>
      </c>
      <c r="U5160" t="s">
        <v>31202</v>
      </c>
      <c r="V5160" t="s">
        <v>160</v>
      </c>
      <c r="W5160" t="s">
        <v>306</v>
      </c>
      <c r="Y5160">
        <v>8</v>
      </c>
      <c r="Z5160">
        <v>25</v>
      </c>
      <c r="AA5160">
        <v>25</v>
      </c>
      <c r="AC5160">
        <v>0.60073363299072147</v>
      </c>
    </row>
    <row r="5161" spans="1:29" x14ac:dyDescent="0.35">
      <c r="A5161" t="s">
        <v>22544</v>
      </c>
      <c r="B5161" t="s">
        <v>22545</v>
      </c>
      <c r="C5161">
        <v>3733</v>
      </c>
      <c r="D5161" t="s">
        <v>22513</v>
      </c>
      <c r="E5161">
        <v>17465</v>
      </c>
      <c r="F5161">
        <v>4.2685000000000004</v>
      </c>
      <c r="G5161">
        <v>1270</v>
      </c>
      <c r="H5161" t="s">
        <v>22546</v>
      </c>
      <c r="I5161" t="s">
        <v>157</v>
      </c>
      <c r="J5161" t="s">
        <v>22546</v>
      </c>
      <c r="L5161" t="s">
        <v>22547</v>
      </c>
      <c r="M5161">
        <v>40</v>
      </c>
      <c r="P5161">
        <v>0</v>
      </c>
      <c r="Q5161">
        <v>0</v>
      </c>
      <c r="R5161">
        <v>1</v>
      </c>
      <c r="S5161">
        <v>0</v>
      </c>
      <c r="T5161">
        <v>0</v>
      </c>
      <c r="V5161" t="s">
        <v>394</v>
      </c>
      <c r="W5161" t="s">
        <v>395</v>
      </c>
      <c r="X5161" t="s">
        <v>395</v>
      </c>
      <c r="Y5161">
        <v>0</v>
      </c>
      <c r="AC5161">
        <v>0.60081114952110559</v>
      </c>
    </row>
    <row r="5162" spans="1:29" x14ac:dyDescent="0.35">
      <c r="A5162" t="s">
        <v>3112</v>
      </c>
      <c r="B5162" t="s">
        <v>3113</v>
      </c>
      <c r="C5162">
        <v>6372</v>
      </c>
      <c r="D5162" t="s">
        <v>3114</v>
      </c>
      <c r="E5162">
        <v>27920</v>
      </c>
      <c r="F5162">
        <v>4.3723999999999998</v>
      </c>
      <c r="G5162">
        <v>196</v>
      </c>
      <c r="H5162" t="s">
        <v>3115</v>
      </c>
      <c r="I5162" t="s">
        <v>157</v>
      </c>
      <c r="J5162" t="s">
        <v>3115</v>
      </c>
      <c r="L5162" t="s">
        <v>3116</v>
      </c>
      <c r="M5162">
        <v>19.95</v>
      </c>
      <c r="P5162">
        <v>0</v>
      </c>
      <c r="Q5162">
        <v>0</v>
      </c>
      <c r="R5162">
        <v>0</v>
      </c>
      <c r="S5162">
        <v>0</v>
      </c>
      <c r="T5162">
        <v>1</v>
      </c>
      <c r="U5162" t="s">
        <v>3117</v>
      </c>
      <c r="V5162" t="s">
        <v>222</v>
      </c>
      <c r="W5162" t="s">
        <v>223</v>
      </c>
      <c r="X5162" t="s">
        <v>271</v>
      </c>
      <c r="Y5162">
        <v>0</v>
      </c>
      <c r="AC5162">
        <v>0.60104543971843882</v>
      </c>
    </row>
    <row r="5163" spans="1:29" x14ac:dyDescent="0.35">
      <c r="A5163" t="s">
        <v>4273</v>
      </c>
      <c r="B5163" t="s">
        <v>4274</v>
      </c>
      <c r="C5163">
        <v>8007</v>
      </c>
      <c r="D5163" t="s">
        <v>4129</v>
      </c>
      <c r="E5163">
        <v>656</v>
      </c>
      <c r="F5163">
        <v>4</v>
      </c>
      <c r="G5163">
        <v>6</v>
      </c>
      <c r="L5163" t="s">
        <v>4275</v>
      </c>
      <c r="M5163">
        <v>95</v>
      </c>
      <c r="N5163">
        <v>123</v>
      </c>
      <c r="P5163">
        <v>1</v>
      </c>
      <c r="Q5163">
        <v>0</v>
      </c>
      <c r="R5163">
        <v>1</v>
      </c>
      <c r="S5163">
        <v>0</v>
      </c>
      <c r="T5163">
        <v>0</v>
      </c>
      <c r="U5163" t="s">
        <v>4276</v>
      </c>
      <c r="V5163" t="s">
        <v>32</v>
      </c>
      <c r="W5163" t="s">
        <v>33</v>
      </c>
      <c r="X5163" t="s">
        <v>34</v>
      </c>
      <c r="Y5163">
        <v>0</v>
      </c>
      <c r="AC5163">
        <v>0.60109258399098753</v>
      </c>
    </row>
    <row r="5164" spans="1:29" x14ac:dyDescent="0.35">
      <c r="A5164" t="s">
        <v>6609</v>
      </c>
      <c r="B5164" t="s">
        <v>6610</v>
      </c>
      <c r="C5164">
        <v>6743</v>
      </c>
      <c r="D5164" t="s">
        <v>6587</v>
      </c>
      <c r="E5164">
        <v>1733</v>
      </c>
      <c r="F5164">
        <v>4</v>
      </c>
      <c r="G5164">
        <v>13</v>
      </c>
      <c r="H5164" t="s">
        <v>115</v>
      </c>
      <c r="I5164" t="s">
        <v>157</v>
      </c>
      <c r="J5164" t="s">
        <v>115</v>
      </c>
      <c r="L5164" t="s">
        <v>6611</v>
      </c>
      <c r="M5164">
        <v>30</v>
      </c>
      <c r="P5164">
        <v>0</v>
      </c>
      <c r="Q5164">
        <v>0</v>
      </c>
      <c r="R5164">
        <v>1</v>
      </c>
      <c r="S5164">
        <v>0</v>
      </c>
      <c r="T5164">
        <v>1</v>
      </c>
      <c r="U5164" t="s">
        <v>6612</v>
      </c>
      <c r="V5164" t="s">
        <v>394</v>
      </c>
      <c r="W5164" t="s">
        <v>395</v>
      </c>
      <c r="X5164" t="s">
        <v>395</v>
      </c>
      <c r="Y5164">
        <v>0</v>
      </c>
      <c r="AC5164">
        <v>0.60111363629894188</v>
      </c>
    </row>
    <row r="5165" spans="1:29" x14ac:dyDescent="0.35">
      <c r="A5165" t="s">
        <v>27318</v>
      </c>
      <c r="B5165" t="s">
        <v>27319</v>
      </c>
      <c r="C5165">
        <v>3990</v>
      </c>
      <c r="D5165" t="s">
        <v>27221</v>
      </c>
      <c r="E5165">
        <v>15983</v>
      </c>
      <c r="F5165">
        <v>5</v>
      </c>
      <c r="G5165">
        <v>2</v>
      </c>
      <c r="H5165" t="s">
        <v>15057</v>
      </c>
      <c r="I5165" t="s">
        <v>803</v>
      </c>
      <c r="J5165" t="s">
        <v>27304</v>
      </c>
      <c r="L5165" t="s">
        <v>27306</v>
      </c>
      <c r="M5165">
        <v>23</v>
      </c>
      <c r="P5165">
        <v>0</v>
      </c>
      <c r="Q5165">
        <v>0</v>
      </c>
      <c r="R5165">
        <v>1</v>
      </c>
      <c r="S5165">
        <v>0</v>
      </c>
      <c r="T5165">
        <v>0</v>
      </c>
      <c r="U5165" t="s">
        <v>27307</v>
      </c>
      <c r="V5165" t="s">
        <v>160</v>
      </c>
      <c r="W5165" t="s">
        <v>306</v>
      </c>
      <c r="Y5165">
        <v>0</v>
      </c>
      <c r="AC5165">
        <v>0.60112570458636161</v>
      </c>
    </row>
    <row r="5166" spans="1:29" x14ac:dyDescent="0.35">
      <c r="A5166" t="s">
        <v>30269</v>
      </c>
      <c r="B5166" t="s">
        <v>30270</v>
      </c>
      <c r="C5166">
        <v>5869</v>
      </c>
      <c r="D5166" t="s">
        <v>29945</v>
      </c>
      <c r="E5166">
        <v>2043</v>
      </c>
      <c r="F5166">
        <v>4.0362999999999998</v>
      </c>
      <c r="G5166">
        <v>496</v>
      </c>
      <c r="H5166" t="s">
        <v>116</v>
      </c>
      <c r="I5166" t="s">
        <v>38</v>
      </c>
      <c r="J5166" t="s">
        <v>116</v>
      </c>
      <c r="L5166" t="s">
        <v>30271</v>
      </c>
      <c r="M5166">
        <v>295</v>
      </c>
      <c r="P5166">
        <v>0</v>
      </c>
      <c r="Q5166">
        <v>0</v>
      </c>
      <c r="R5166">
        <v>1</v>
      </c>
      <c r="S5166">
        <v>0</v>
      </c>
      <c r="T5166">
        <v>0</v>
      </c>
      <c r="U5166" t="s">
        <v>46</v>
      </c>
      <c r="V5166" t="s">
        <v>32</v>
      </c>
      <c r="W5166" t="s">
        <v>41</v>
      </c>
      <c r="X5166" t="s">
        <v>42</v>
      </c>
      <c r="Y5166">
        <v>1</v>
      </c>
      <c r="Z5166">
        <v>180</v>
      </c>
      <c r="AA5166">
        <v>180</v>
      </c>
      <c r="AC5166">
        <v>0.60125965966368133</v>
      </c>
    </row>
    <row r="5167" spans="1:29" x14ac:dyDescent="0.35">
      <c r="A5167" t="s">
        <v>20331</v>
      </c>
      <c r="B5167" t="s">
        <v>20332</v>
      </c>
      <c r="C5167">
        <v>6256</v>
      </c>
      <c r="D5167" t="s">
        <v>20319</v>
      </c>
      <c r="E5167">
        <v>18840</v>
      </c>
      <c r="F5167">
        <v>4</v>
      </c>
      <c r="G5167">
        <v>75</v>
      </c>
      <c r="H5167" t="s">
        <v>20324</v>
      </c>
      <c r="I5167" t="s">
        <v>157</v>
      </c>
      <c r="J5167" t="s">
        <v>20324</v>
      </c>
      <c r="L5167" t="s">
        <v>20333</v>
      </c>
      <c r="M5167">
        <v>40</v>
      </c>
      <c r="P5167">
        <v>0</v>
      </c>
      <c r="Q5167">
        <v>0</v>
      </c>
      <c r="R5167">
        <v>1</v>
      </c>
      <c r="S5167">
        <v>0</v>
      </c>
      <c r="T5167">
        <v>0</v>
      </c>
      <c r="U5167" t="s">
        <v>20326</v>
      </c>
      <c r="V5167" t="s">
        <v>394</v>
      </c>
      <c r="W5167" t="s">
        <v>2075</v>
      </c>
      <c r="X5167" t="s">
        <v>2076</v>
      </c>
      <c r="Y5167">
        <v>0</v>
      </c>
      <c r="AC5167">
        <v>0.60132517871415703</v>
      </c>
    </row>
    <row r="5168" spans="1:29" x14ac:dyDescent="0.35">
      <c r="A5168" t="s">
        <v>8228</v>
      </c>
      <c r="B5168" t="s">
        <v>8229</v>
      </c>
      <c r="C5168">
        <v>6302</v>
      </c>
      <c r="D5168" t="s">
        <v>8148</v>
      </c>
      <c r="E5168">
        <v>2446</v>
      </c>
      <c r="F5168">
        <v>4.125</v>
      </c>
      <c r="G5168">
        <v>16</v>
      </c>
      <c r="H5168" t="s">
        <v>557</v>
      </c>
      <c r="I5168" t="s">
        <v>157</v>
      </c>
      <c r="J5168" t="s">
        <v>557</v>
      </c>
      <c r="L5168" t="s">
        <v>8230</v>
      </c>
      <c r="M5168">
        <v>150</v>
      </c>
      <c r="P5168">
        <v>0</v>
      </c>
      <c r="Q5168">
        <v>0</v>
      </c>
      <c r="R5168">
        <v>0</v>
      </c>
      <c r="S5168">
        <v>0</v>
      </c>
      <c r="T5168">
        <v>0</v>
      </c>
      <c r="U5168" t="s">
        <v>8231</v>
      </c>
      <c r="V5168" t="s">
        <v>394</v>
      </c>
      <c r="W5168" t="s">
        <v>474</v>
      </c>
      <c r="X5168" t="s">
        <v>475</v>
      </c>
      <c r="Y5168">
        <v>0</v>
      </c>
      <c r="AC5168">
        <v>0.60176711918388737</v>
      </c>
    </row>
    <row r="5169" spans="1:29" x14ac:dyDescent="0.35">
      <c r="A5169" t="s">
        <v>27204</v>
      </c>
      <c r="B5169" t="s">
        <v>27205</v>
      </c>
      <c r="C5169">
        <v>6130</v>
      </c>
      <c r="D5169" t="s">
        <v>19562</v>
      </c>
      <c r="E5169">
        <v>6318</v>
      </c>
      <c r="F5169">
        <v>2</v>
      </c>
      <c r="G5169">
        <v>1</v>
      </c>
      <c r="M5169">
        <v>55</v>
      </c>
      <c r="P5169">
        <v>0</v>
      </c>
      <c r="Q5169">
        <v>0</v>
      </c>
      <c r="R5169">
        <v>1</v>
      </c>
      <c r="S5169">
        <v>0</v>
      </c>
      <c r="T5169">
        <v>0</v>
      </c>
      <c r="U5169" t="s">
        <v>27179</v>
      </c>
      <c r="V5169" t="s">
        <v>222</v>
      </c>
      <c r="W5169" t="s">
        <v>908</v>
      </c>
      <c r="X5169" t="s">
        <v>1312</v>
      </c>
      <c r="Y5169">
        <v>0</v>
      </c>
      <c r="AC5169">
        <v>0.60178603801286579</v>
      </c>
    </row>
    <row r="5170" spans="1:29" x14ac:dyDescent="0.35">
      <c r="A5170" t="s">
        <v>2358</v>
      </c>
      <c r="B5170" t="s">
        <v>2359</v>
      </c>
      <c r="C5170">
        <v>5333</v>
      </c>
      <c r="D5170" t="s">
        <v>2318</v>
      </c>
      <c r="E5170">
        <v>137430</v>
      </c>
      <c r="F5170">
        <v>4.3354999999999997</v>
      </c>
      <c r="G5170">
        <v>1711</v>
      </c>
      <c r="H5170" t="s">
        <v>2360</v>
      </c>
      <c r="I5170" t="s">
        <v>803</v>
      </c>
      <c r="J5170">
        <v>3.75</v>
      </c>
      <c r="K5170" t="s">
        <v>2361</v>
      </c>
      <c r="L5170" t="s">
        <v>2362</v>
      </c>
      <c r="M5170">
        <v>25</v>
      </c>
      <c r="P5170">
        <v>0</v>
      </c>
      <c r="Q5170">
        <v>0</v>
      </c>
      <c r="R5170">
        <v>0</v>
      </c>
      <c r="S5170">
        <v>0</v>
      </c>
      <c r="T5170">
        <v>0</v>
      </c>
      <c r="V5170" t="s">
        <v>306</v>
      </c>
      <c r="W5170" t="s">
        <v>823</v>
      </c>
      <c r="X5170" t="s">
        <v>855</v>
      </c>
      <c r="Y5170">
        <v>14</v>
      </c>
      <c r="Z5170">
        <v>25</v>
      </c>
      <c r="AA5170">
        <v>15</v>
      </c>
      <c r="AC5170">
        <v>0.60179300020304605</v>
      </c>
    </row>
    <row r="5171" spans="1:29" x14ac:dyDescent="0.35">
      <c r="A5171" t="s">
        <v>11439</v>
      </c>
      <c r="B5171" t="s">
        <v>11440</v>
      </c>
      <c r="C5171">
        <v>6751</v>
      </c>
      <c r="D5171" t="s">
        <v>11394</v>
      </c>
      <c r="E5171">
        <v>23153</v>
      </c>
      <c r="F5171">
        <v>4.28</v>
      </c>
      <c r="G5171">
        <v>75</v>
      </c>
      <c r="H5171" t="s">
        <v>11441</v>
      </c>
      <c r="I5171" t="s">
        <v>803</v>
      </c>
      <c r="J5171" t="s">
        <v>11442</v>
      </c>
      <c r="K5171" t="s">
        <v>11443</v>
      </c>
      <c r="L5171" t="s">
        <v>11444</v>
      </c>
      <c r="M5171">
        <v>20</v>
      </c>
      <c r="P5171">
        <v>0</v>
      </c>
      <c r="Q5171">
        <v>1</v>
      </c>
      <c r="R5171">
        <v>0</v>
      </c>
      <c r="S5171">
        <v>0</v>
      </c>
      <c r="T5171">
        <v>1</v>
      </c>
      <c r="U5171" t="s">
        <v>11445</v>
      </c>
      <c r="V5171" t="s">
        <v>306</v>
      </c>
      <c r="W5171" t="s">
        <v>815</v>
      </c>
      <c r="X5171" t="s">
        <v>848</v>
      </c>
      <c r="Y5171">
        <v>11</v>
      </c>
      <c r="Z5171">
        <v>20</v>
      </c>
      <c r="AA5171">
        <v>20</v>
      </c>
      <c r="AC5171">
        <v>0.60187906514805367</v>
      </c>
    </row>
    <row r="5172" spans="1:29" x14ac:dyDescent="0.35">
      <c r="A5172" t="s">
        <v>25369</v>
      </c>
      <c r="B5172" t="s">
        <v>25370</v>
      </c>
      <c r="C5172">
        <v>3902</v>
      </c>
      <c r="D5172" t="s">
        <v>25136</v>
      </c>
      <c r="E5172">
        <v>48360</v>
      </c>
      <c r="F5172">
        <v>3.3283999999999998</v>
      </c>
      <c r="G5172">
        <v>341</v>
      </c>
      <c r="I5172" t="s">
        <v>1158</v>
      </c>
      <c r="K5172" t="s">
        <v>25371</v>
      </c>
      <c r="M5172">
        <v>30</v>
      </c>
      <c r="O5172">
        <v>18</v>
      </c>
      <c r="P5172">
        <v>0</v>
      </c>
      <c r="Q5172">
        <v>0</v>
      </c>
      <c r="R5172">
        <v>0</v>
      </c>
      <c r="S5172">
        <v>1</v>
      </c>
      <c r="T5172">
        <v>1</v>
      </c>
      <c r="V5172" t="s">
        <v>306</v>
      </c>
      <c r="W5172" t="s">
        <v>823</v>
      </c>
      <c r="X5172" t="s">
        <v>1162</v>
      </c>
      <c r="Y5172">
        <v>0</v>
      </c>
      <c r="AC5172">
        <v>0.60188158148688098</v>
      </c>
    </row>
    <row r="5173" spans="1:29" x14ac:dyDescent="0.35">
      <c r="A5173" t="s">
        <v>32619</v>
      </c>
      <c r="B5173" t="s">
        <v>32620</v>
      </c>
      <c r="C5173">
        <v>1070</v>
      </c>
      <c r="D5173" t="s">
        <v>32540</v>
      </c>
      <c r="E5173">
        <v>42901</v>
      </c>
      <c r="F5173">
        <v>4.5525000000000002</v>
      </c>
      <c r="G5173">
        <v>514</v>
      </c>
      <c r="H5173" t="s">
        <v>1445</v>
      </c>
      <c r="I5173" t="s">
        <v>803</v>
      </c>
      <c r="J5173" t="s">
        <v>32621</v>
      </c>
      <c r="K5173" t="s">
        <v>32622</v>
      </c>
      <c r="L5173" t="s">
        <v>32623</v>
      </c>
      <c r="M5173">
        <v>39</v>
      </c>
      <c r="P5173">
        <v>0</v>
      </c>
      <c r="Q5173">
        <v>1</v>
      </c>
      <c r="R5173">
        <v>0</v>
      </c>
      <c r="S5173">
        <v>0</v>
      </c>
      <c r="T5173">
        <v>0</v>
      </c>
      <c r="U5173" t="s">
        <v>7514</v>
      </c>
      <c r="V5173" t="s">
        <v>306</v>
      </c>
      <c r="W5173" t="s">
        <v>307</v>
      </c>
      <c r="X5173" t="s">
        <v>1106</v>
      </c>
      <c r="Y5173">
        <v>9</v>
      </c>
      <c r="Z5173">
        <v>50</v>
      </c>
      <c r="AA5173">
        <v>39</v>
      </c>
      <c r="AC5173">
        <v>0.60194063258935016</v>
      </c>
    </row>
    <row r="5174" spans="1:29" x14ac:dyDescent="0.35">
      <c r="A5174" t="s">
        <v>14709</v>
      </c>
      <c r="B5174" t="s">
        <v>14710</v>
      </c>
      <c r="C5174">
        <v>6202</v>
      </c>
      <c r="D5174" t="s">
        <v>14671</v>
      </c>
      <c r="E5174">
        <v>18013</v>
      </c>
      <c r="F5174">
        <v>4.2991000000000001</v>
      </c>
      <c r="G5174">
        <v>117</v>
      </c>
      <c r="H5174" t="s">
        <v>37</v>
      </c>
      <c r="I5174" t="s">
        <v>38</v>
      </c>
      <c r="J5174" t="s">
        <v>14672</v>
      </c>
      <c r="L5174" t="s">
        <v>14711</v>
      </c>
      <c r="M5174">
        <v>155</v>
      </c>
      <c r="P5174">
        <v>0</v>
      </c>
      <c r="Q5174">
        <v>0</v>
      </c>
      <c r="R5174">
        <v>0</v>
      </c>
      <c r="S5174">
        <v>0</v>
      </c>
      <c r="T5174">
        <v>0</v>
      </c>
      <c r="U5174" t="s">
        <v>14678</v>
      </c>
      <c r="V5174" t="s">
        <v>32</v>
      </c>
      <c r="W5174" t="s">
        <v>41</v>
      </c>
      <c r="X5174" t="s">
        <v>42</v>
      </c>
      <c r="Y5174">
        <v>1</v>
      </c>
      <c r="Z5174">
        <v>80</v>
      </c>
      <c r="AA5174">
        <v>80</v>
      </c>
      <c r="AC5174">
        <v>0.60196266519089681</v>
      </c>
    </row>
    <row r="5175" spans="1:29" x14ac:dyDescent="0.35">
      <c r="A5175" t="s">
        <v>9364</v>
      </c>
      <c r="B5175" t="s">
        <v>9365</v>
      </c>
      <c r="C5175">
        <v>6183</v>
      </c>
      <c r="D5175" t="s">
        <v>9257</v>
      </c>
      <c r="E5175">
        <v>2680</v>
      </c>
      <c r="F5175">
        <v>4.3333000000000004</v>
      </c>
      <c r="G5175">
        <v>12</v>
      </c>
      <c r="H5175" t="s">
        <v>316</v>
      </c>
      <c r="I5175" t="s">
        <v>38</v>
      </c>
      <c r="J5175" t="s">
        <v>9366</v>
      </c>
      <c r="L5175" t="s">
        <v>9347</v>
      </c>
      <c r="M5175">
        <v>30</v>
      </c>
      <c r="P5175">
        <v>0</v>
      </c>
      <c r="Q5175">
        <v>0</v>
      </c>
      <c r="R5175">
        <v>0</v>
      </c>
      <c r="S5175">
        <v>0</v>
      </c>
      <c r="T5175">
        <v>0</v>
      </c>
      <c r="U5175" t="s">
        <v>9348</v>
      </c>
      <c r="V5175" t="s">
        <v>93</v>
      </c>
      <c r="W5175" t="s">
        <v>94</v>
      </c>
      <c r="X5175" t="s">
        <v>95</v>
      </c>
      <c r="Y5175">
        <v>0</v>
      </c>
      <c r="AC5175">
        <v>0.60223833712546726</v>
      </c>
    </row>
    <row r="5176" spans="1:29" x14ac:dyDescent="0.35">
      <c r="A5176" t="s">
        <v>25797</v>
      </c>
      <c r="B5176" t="s">
        <v>25669</v>
      </c>
      <c r="C5176">
        <v>3902</v>
      </c>
      <c r="D5176" t="s">
        <v>25136</v>
      </c>
      <c r="E5176">
        <v>13346</v>
      </c>
      <c r="F5176">
        <v>3.4167000000000001</v>
      </c>
      <c r="G5176">
        <v>12</v>
      </c>
      <c r="M5176">
        <v>10</v>
      </c>
      <c r="O5176">
        <v>5</v>
      </c>
      <c r="P5176">
        <v>0</v>
      </c>
      <c r="Q5176">
        <v>0</v>
      </c>
      <c r="R5176">
        <v>0</v>
      </c>
      <c r="S5176">
        <v>1</v>
      </c>
      <c r="T5176">
        <v>1</v>
      </c>
      <c r="V5176" t="s">
        <v>306</v>
      </c>
      <c r="W5176" t="s">
        <v>1138</v>
      </c>
      <c r="X5176" t="s">
        <v>2174</v>
      </c>
      <c r="Y5176">
        <v>0</v>
      </c>
      <c r="AC5176">
        <v>0.60231645219482799</v>
      </c>
    </row>
    <row r="5177" spans="1:29" x14ac:dyDescent="0.35">
      <c r="A5177" t="s">
        <v>29303</v>
      </c>
      <c r="B5177" t="s">
        <v>29304</v>
      </c>
      <c r="C5177">
        <v>6238</v>
      </c>
      <c r="D5177" t="s">
        <v>29270</v>
      </c>
      <c r="E5177">
        <v>5719</v>
      </c>
      <c r="F5177">
        <v>4.3361999999999998</v>
      </c>
      <c r="G5177">
        <v>116</v>
      </c>
      <c r="H5177" t="s">
        <v>29275</v>
      </c>
      <c r="I5177" t="s">
        <v>38</v>
      </c>
      <c r="J5177" t="s">
        <v>29275</v>
      </c>
      <c r="L5177" t="s">
        <v>29305</v>
      </c>
      <c r="M5177">
        <v>32</v>
      </c>
      <c r="P5177">
        <v>0</v>
      </c>
      <c r="Q5177">
        <v>0</v>
      </c>
      <c r="R5177">
        <v>0</v>
      </c>
      <c r="S5177">
        <v>0</v>
      </c>
      <c r="T5177">
        <v>1</v>
      </c>
      <c r="U5177" t="s">
        <v>29272</v>
      </c>
      <c r="V5177" t="s">
        <v>32</v>
      </c>
      <c r="W5177" t="s">
        <v>41</v>
      </c>
      <c r="X5177" t="s">
        <v>59</v>
      </c>
      <c r="Y5177">
        <v>0</v>
      </c>
      <c r="AC5177">
        <v>0.60238017079793471</v>
      </c>
    </row>
    <row r="5178" spans="1:29" x14ac:dyDescent="0.35">
      <c r="A5178" t="s">
        <v>29333</v>
      </c>
      <c r="B5178" t="s">
        <v>29334</v>
      </c>
      <c r="C5178">
        <v>6238</v>
      </c>
      <c r="D5178" t="s">
        <v>29270</v>
      </c>
      <c r="E5178">
        <v>1665</v>
      </c>
      <c r="F5178">
        <v>4.6666999999999996</v>
      </c>
      <c r="G5178">
        <v>12</v>
      </c>
      <c r="H5178" t="s">
        <v>29335</v>
      </c>
      <c r="I5178" t="s">
        <v>38</v>
      </c>
      <c r="J5178" t="s">
        <v>29335</v>
      </c>
      <c r="L5178" t="s">
        <v>29336</v>
      </c>
      <c r="M5178">
        <v>69</v>
      </c>
      <c r="P5178">
        <v>0</v>
      </c>
      <c r="Q5178">
        <v>0</v>
      </c>
      <c r="R5178">
        <v>0</v>
      </c>
      <c r="S5178">
        <v>0</v>
      </c>
      <c r="T5178">
        <v>1</v>
      </c>
      <c r="U5178" t="s">
        <v>29272</v>
      </c>
      <c r="V5178" t="s">
        <v>32</v>
      </c>
      <c r="W5178" t="s">
        <v>41</v>
      </c>
      <c r="X5178" t="s">
        <v>42</v>
      </c>
      <c r="Y5178">
        <v>0</v>
      </c>
      <c r="AC5178">
        <v>0.60245265430786232</v>
      </c>
    </row>
    <row r="5179" spans="1:29" x14ac:dyDescent="0.35">
      <c r="A5179" t="s">
        <v>25777</v>
      </c>
      <c r="B5179" t="s">
        <v>25778</v>
      </c>
      <c r="C5179">
        <v>3902</v>
      </c>
      <c r="D5179" t="s">
        <v>25136</v>
      </c>
      <c r="E5179">
        <v>3242</v>
      </c>
      <c r="F5179">
        <v>4.8445</v>
      </c>
      <c r="G5179">
        <v>238</v>
      </c>
      <c r="H5179" t="s">
        <v>105</v>
      </c>
      <c r="I5179" t="s">
        <v>157</v>
      </c>
      <c r="J5179" t="s">
        <v>105</v>
      </c>
      <c r="L5179" t="s">
        <v>25779</v>
      </c>
      <c r="M5179">
        <v>20</v>
      </c>
      <c r="P5179">
        <v>0</v>
      </c>
      <c r="Q5179">
        <v>1</v>
      </c>
      <c r="R5179">
        <v>0</v>
      </c>
      <c r="S5179">
        <v>0</v>
      </c>
      <c r="T5179">
        <v>0</v>
      </c>
      <c r="U5179" t="s">
        <v>25780</v>
      </c>
      <c r="V5179" t="s">
        <v>394</v>
      </c>
      <c r="W5179" t="s">
        <v>400</v>
      </c>
      <c r="X5179" t="s">
        <v>401</v>
      </c>
      <c r="Y5179">
        <v>0</v>
      </c>
      <c r="AC5179">
        <v>0.60254352890290497</v>
      </c>
    </row>
    <row r="5180" spans="1:29" x14ac:dyDescent="0.35">
      <c r="A5180" t="s">
        <v>13606</v>
      </c>
      <c r="B5180" t="s">
        <v>13607</v>
      </c>
      <c r="C5180">
        <v>6331</v>
      </c>
      <c r="D5180" t="s">
        <v>13512</v>
      </c>
      <c r="E5180">
        <v>3581</v>
      </c>
      <c r="F5180">
        <v>4.5805999999999996</v>
      </c>
      <c r="G5180">
        <v>31</v>
      </c>
      <c r="H5180" t="s">
        <v>13608</v>
      </c>
      <c r="I5180" t="s">
        <v>803</v>
      </c>
      <c r="J5180" t="s">
        <v>13609</v>
      </c>
      <c r="K5180" t="s">
        <v>12003</v>
      </c>
      <c r="L5180" t="s">
        <v>13610</v>
      </c>
      <c r="M5180">
        <v>26</v>
      </c>
      <c r="P5180">
        <v>0</v>
      </c>
      <c r="Q5180">
        <v>0</v>
      </c>
      <c r="R5180">
        <v>0</v>
      </c>
      <c r="S5180">
        <v>0</v>
      </c>
      <c r="T5180">
        <v>1</v>
      </c>
      <c r="U5180" t="s">
        <v>4960</v>
      </c>
      <c r="V5180" t="s">
        <v>306</v>
      </c>
      <c r="W5180" t="s">
        <v>823</v>
      </c>
      <c r="X5180" t="s">
        <v>855</v>
      </c>
      <c r="Y5180">
        <v>5</v>
      </c>
      <c r="Z5180">
        <v>26</v>
      </c>
      <c r="AA5180">
        <v>26</v>
      </c>
      <c r="AC5180">
        <v>0.60278692232322462</v>
      </c>
    </row>
    <row r="5181" spans="1:29" x14ac:dyDescent="0.35">
      <c r="A5181" t="s">
        <v>29199</v>
      </c>
      <c r="B5181" t="s">
        <v>29200</v>
      </c>
      <c r="C5181">
        <v>6041</v>
      </c>
      <c r="D5181" t="s">
        <v>29080</v>
      </c>
      <c r="E5181">
        <v>47809</v>
      </c>
      <c r="F5181">
        <v>4.4751000000000003</v>
      </c>
      <c r="G5181">
        <v>181</v>
      </c>
      <c r="H5181" t="s">
        <v>163</v>
      </c>
      <c r="I5181" t="s">
        <v>157</v>
      </c>
      <c r="J5181" t="s">
        <v>163</v>
      </c>
      <c r="L5181" t="s">
        <v>29201</v>
      </c>
      <c r="M5181">
        <v>98</v>
      </c>
      <c r="P5181">
        <v>0</v>
      </c>
      <c r="Q5181">
        <v>0</v>
      </c>
      <c r="R5181">
        <v>0</v>
      </c>
      <c r="S5181">
        <v>0</v>
      </c>
      <c r="T5181">
        <v>0</v>
      </c>
      <c r="U5181" t="s">
        <v>29202</v>
      </c>
      <c r="V5181" t="s">
        <v>394</v>
      </c>
      <c r="W5181" t="s">
        <v>395</v>
      </c>
      <c r="X5181" t="s">
        <v>441</v>
      </c>
      <c r="Y5181">
        <v>0</v>
      </c>
      <c r="AC5181">
        <v>0.6029608736540335</v>
      </c>
    </row>
    <row r="5182" spans="1:29" x14ac:dyDescent="0.35">
      <c r="A5182" t="s">
        <v>7490</v>
      </c>
      <c r="B5182" t="s">
        <v>7491</v>
      </c>
      <c r="C5182">
        <v>6219</v>
      </c>
      <c r="D5182" t="s">
        <v>7319</v>
      </c>
      <c r="E5182">
        <v>8312</v>
      </c>
      <c r="F5182">
        <v>4.8823999999999996</v>
      </c>
      <c r="G5182">
        <v>17</v>
      </c>
      <c r="H5182" t="s">
        <v>7492</v>
      </c>
      <c r="I5182" t="s">
        <v>157</v>
      </c>
      <c r="J5182" t="s">
        <v>7492</v>
      </c>
      <c r="L5182" t="s">
        <v>7321</v>
      </c>
      <c r="M5182">
        <v>56</v>
      </c>
      <c r="N5182">
        <v>59</v>
      </c>
      <c r="P5182">
        <v>0</v>
      </c>
      <c r="Q5182">
        <v>0</v>
      </c>
      <c r="R5182">
        <v>0</v>
      </c>
      <c r="S5182">
        <v>0</v>
      </c>
      <c r="T5182">
        <v>0</v>
      </c>
      <c r="U5182" t="s">
        <v>7493</v>
      </c>
      <c r="V5182" t="s">
        <v>394</v>
      </c>
      <c r="W5182" t="s">
        <v>428</v>
      </c>
      <c r="X5182" t="s">
        <v>614</v>
      </c>
      <c r="Y5182">
        <v>0</v>
      </c>
      <c r="AC5182">
        <v>0.60305350430358684</v>
      </c>
    </row>
    <row r="5183" spans="1:29" x14ac:dyDescent="0.35">
      <c r="A5183" t="s">
        <v>656</v>
      </c>
      <c r="B5183" t="s">
        <v>657</v>
      </c>
      <c r="C5183">
        <v>5998</v>
      </c>
      <c r="D5183" t="s">
        <v>627</v>
      </c>
      <c r="E5183">
        <v>8213</v>
      </c>
      <c r="F5183">
        <v>4.1298000000000004</v>
      </c>
      <c r="G5183">
        <v>208</v>
      </c>
      <c r="H5183" t="s">
        <v>658</v>
      </c>
      <c r="L5183" t="s">
        <v>659</v>
      </c>
      <c r="M5183">
        <v>35</v>
      </c>
      <c r="P5183">
        <v>0</v>
      </c>
      <c r="Q5183">
        <v>0</v>
      </c>
      <c r="R5183">
        <v>0</v>
      </c>
      <c r="S5183">
        <v>0</v>
      </c>
      <c r="T5183">
        <v>0</v>
      </c>
      <c r="V5183" t="s">
        <v>222</v>
      </c>
      <c r="W5183" t="s">
        <v>223</v>
      </c>
      <c r="X5183" t="s">
        <v>265</v>
      </c>
      <c r="Y5183">
        <v>0</v>
      </c>
      <c r="AC5183">
        <v>0.6033090275713191</v>
      </c>
    </row>
    <row r="5184" spans="1:29" x14ac:dyDescent="0.35">
      <c r="A5184" t="s">
        <v>15309</v>
      </c>
      <c r="B5184" t="s">
        <v>15310</v>
      </c>
      <c r="C5184">
        <v>6255</v>
      </c>
      <c r="D5184" t="s">
        <v>15305</v>
      </c>
      <c r="E5184">
        <v>106968</v>
      </c>
      <c r="F5184">
        <v>4.2526000000000002</v>
      </c>
      <c r="G5184">
        <v>293</v>
      </c>
      <c r="H5184" t="s">
        <v>12810</v>
      </c>
      <c r="I5184" t="s">
        <v>803</v>
      </c>
      <c r="J5184" t="s">
        <v>15311</v>
      </c>
      <c r="K5184" t="s">
        <v>15312</v>
      </c>
      <c r="L5184" t="s">
        <v>15313</v>
      </c>
      <c r="M5184">
        <v>19</v>
      </c>
      <c r="P5184">
        <v>0</v>
      </c>
      <c r="Q5184">
        <v>0</v>
      </c>
      <c r="R5184">
        <v>0</v>
      </c>
      <c r="S5184">
        <v>0</v>
      </c>
      <c r="T5184">
        <v>1</v>
      </c>
      <c r="U5184" t="s">
        <v>15314</v>
      </c>
      <c r="V5184" t="s">
        <v>306</v>
      </c>
      <c r="W5184" t="s">
        <v>307</v>
      </c>
      <c r="X5184" t="s">
        <v>1106</v>
      </c>
      <c r="Y5184">
        <v>7</v>
      </c>
      <c r="Z5184">
        <v>19</v>
      </c>
      <c r="AA5184">
        <v>19</v>
      </c>
      <c r="AC5184">
        <v>0.60359737046699624</v>
      </c>
    </row>
    <row r="5185" spans="1:29" x14ac:dyDescent="0.35">
      <c r="A5185" t="s">
        <v>21869</v>
      </c>
      <c r="B5185" t="s">
        <v>21870</v>
      </c>
      <c r="C5185">
        <v>6204</v>
      </c>
      <c r="D5185" t="s">
        <v>21846</v>
      </c>
      <c r="E5185">
        <v>151505</v>
      </c>
      <c r="F5185">
        <v>4.3818000000000001</v>
      </c>
      <c r="G5185">
        <v>1197</v>
      </c>
      <c r="H5185" t="s">
        <v>889</v>
      </c>
      <c r="I5185" t="s">
        <v>157</v>
      </c>
      <c r="J5185" t="s">
        <v>889</v>
      </c>
      <c r="L5185" t="s">
        <v>21871</v>
      </c>
      <c r="M5185">
        <v>30</v>
      </c>
      <c r="P5185">
        <v>0</v>
      </c>
      <c r="Q5185">
        <v>0</v>
      </c>
      <c r="R5185">
        <v>0</v>
      </c>
      <c r="S5185">
        <v>0</v>
      </c>
      <c r="T5185">
        <v>0</v>
      </c>
      <c r="U5185" t="s">
        <v>21872</v>
      </c>
      <c r="V5185" t="s">
        <v>222</v>
      </c>
      <c r="W5185" t="s">
        <v>223</v>
      </c>
      <c r="X5185" t="s">
        <v>224</v>
      </c>
      <c r="Y5185">
        <v>0</v>
      </c>
      <c r="AC5185">
        <v>0.60365835939552692</v>
      </c>
    </row>
    <row r="5186" spans="1:29" x14ac:dyDescent="0.35">
      <c r="A5186" t="s">
        <v>24020</v>
      </c>
      <c r="B5186" t="s">
        <v>24021</v>
      </c>
      <c r="C5186">
        <v>5764</v>
      </c>
      <c r="D5186" t="s">
        <v>24011</v>
      </c>
      <c r="E5186">
        <v>13972</v>
      </c>
      <c r="F5186">
        <v>4.1818</v>
      </c>
      <c r="G5186">
        <v>11</v>
      </c>
      <c r="L5186" t="s">
        <v>24022</v>
      </c>
      <c r="M5186">
        <v>32</v>
      </c>
      <c r="N5186">
        <v>50</v>
      </c>
      <c r="P5186">
        <v>1</v>
      </c>
      <c r="Q5186">
        <v>0</v>
      </c>
      <c r="R5186">
        <v>0</v>
      </c>
      <c r="S5186">
        <v>1</v>
      </c>
      <c r="T5186">
        <v>0</v>
      </c>
      <c r="U5186" t="s">
        <v>1564</v>
      </c>
      <c r="V5186" t="s">
        <v>32</v>
      </c>
      <c r="W5186" t="s">
        <v>33</v>
      </c>
      <c r="X5186" t="s">
        <v>34</v>
      </c>
      <c r="Y5186">
        <v>0</v>
      </c>
      <c r="AC5186">
        <v>0.60432085740068398</v>
      </c>
    </row>
    <row r="5187" spans="1:29" x14ac:dyDescent="0.35">
      <c r="A5187" t="s">
        <v>32538</v>
      </c>
      <c r="B5187" t="s">
        <v>32539</v>
      </c>
      <c r="C5187">
        <v>1070</v>
      </c>
      <c r="D5187" t="s">
        <v>32540</v>
      </c>
      <c r="E5187">
        <v>373458</v>
      </c>
      <c r="F5187">
        <v>4.5384000000000002</v>
      </c>
      <c r="G5187">
        <v>3193</v>
      </c>
      <c r="H5187" t="s">
        <v>32541</v>
      </c>
      <c r="I5187" t="s">
        <v>803</v>
      </c>
      <c r="J5187" t="s">
        <v>32542</v>
      </c>
      <c r="K5187" t="s">
        <v>32543</v>
      </c>
      <c r="L5187" t="s">
        <v>32544</v>
      </c>
      <c r="M5187">
        <v>43</v>
      </c>
      <c r="P5187">
        <v>0</v>
      </c>
      <c r="Q5187">
        <v>1</v>
      </c>
      <c r="R5187">
        <v>1</v>
      </c>
      <c r="S5187">
        <v>0</v>
      </c>
      <c r="T5187">
        <v>0</v>
      </c>
      <c r="U5187" t="s">
        <v>32545</v>
      </c>
      <c r="V5187" t="s">
        <v>306</v>
      </c>
      <c r="W5187" t="s">
        <v>307</v>
      </c>
      <c r="X5187" t="s">
        <v>1087</v>
      </c>
      <c r="Y5187">
        <v>23</v>
      </c>
      <c r="Z5187">
        <v>43</v>
      </c>
      <c r="AA5187">
        <v>43</v>
      </c>
      <c r="AC5187">
        <v>0.60448161142780477</v>
      </c>
    </row>
    <row r="5188" spans="1:29" x14ac:dyDescent="0.35">
      <c r="A5188" t="s">
        <v>4132</v>
      </c>
      <c r="B5188" t="s">
        <v>4133</v>
      </c>
      <c r="C5188">
        <v>8007</v>
      </c>
      <c r="D5188" t="s">
        <v>4129</v>
      </c>
      <c r="E5188">
        <v>7318</v>
      </c>
      <c r="F5188">
        <v>3.9773000000000001</v>
      </c>
      <c r="G5188">
        <v>44</v>
      </c>
      <c r="H5188" t="s">
        <v>4134</v>
      </c>
      <c r="I5188" t="s">
        <v>38</v>
      </c>
      <c r="J5188" t="s">
        <v>4134</v>
      </c>
      <c r="L5188" t="s">
        <v>4135</v>
      </c>
      <c r="M5188">
        <v>15</v>
      </c>
      <c r="P5188">
        <v>0</v>
      </c>
      <c r="Q5188">
        <v>0</v>
      </c>
      <c r="R5188">
        <v>1</v>
      </c>
      <c r="S5188">
        <v>0</v>
      </c>
      <c r="T5188">
        <v>0</v>
      </c>
      <c r="U5188" t="s">
        <v>4136</v>
      </c>
      <c r="V5188" t="s">
        <v>93</v>
      </c>
      <c r="W5188" t="s">
        <v>198</v>
      </c>
      <c r="X5188" t="s">
        <v>199</v>
      </c>
      <c r="Y5188">
        <v>0</v>
      </c>
      <c r="AC5188">
        <v>0.60449790362460598</v>
      </c>
    </row>
    <row r="5189" spans="1:29" x14ac:dyDescent="0.35">
      <c r="A5189" t="s">
        <v>29949</v>
      </c>
      <c r="B5189" t="s">
        <v>29950</v>
      </c>
      <c r="C5189">
        <v>5869</v>
      </c>
      <c r="D5189" t="s">
        <v>29945</v>
      </c>
      <c r="E5189">
        <v>182091</v>
      </c>
      <c r="F5189">
        <v>4.5791000000000004</v>
      </c>
      <c r="G5189">
        <v>841</v>
      </c>
      <c r="H5189" t="s">
        <v>29951</v>
      </c>
      <c r="I5189" t="s">
        <v>803</v>
      </c>
      <c r="J5189" t="s">
        <v>29952</v>
      </c>
      <c r="K5189" t="s">
        <v>29953</v>
      </c>
      <c r="L5189" t="s">
        <v>29954</v>
      </c>
      <c r="M5189">
        <v>59</v>
      </c>
      <c r="P5189">
        <v>0</v>
      </c>
      <c r="Q5189">
        <v>0</v>
      </c>
      <c r="R5189">
        <v>0</v>
      </c>
      <c r="S5189">
        <v>1</v>
      </c>
      <c r="T5189">
        <v>0</v>
      </c>
      <c r="U5189" t="s">
        <v>29955</v>
      </c>
      <c r="V5189" t="s">
        <v>306</v>
      </c>
      <c r="W5189" t="s">
        <v>307</v>
      </c>
      <c r="X5189" t="s">
        <v>1087</v>
      </c>
      <c r="Y5189">
        <v>13</v>
      </c>
      <c r="Z5189">
        <v>59</v>
      </c>
      <c r="AA5189">
        <v>59</v>
      </c>
      <c r="AC5189">
        <v>0.60477969084526806</v>
      </c>
    </row>
    <row r="5190" spans="1:29" x14ac:dyDescent="0.35">
      <c r="A5190" t="s">
        <v>5015</v>
      </c>
      <c r="B5190" t="s">
        <v>5016</v>
      </c>
      <c r="C5190">
        <v>6236</v>
      </c>
      <c r="D5190" t="s">
        <v>4908</v>
      </c>
      <c r="E5190">
        <v>98277</v>
      </c>
      <c r="F5190">
        <v>3.9275000000000002</v>
      </c>
      <c r="G5190">
        <v>207</v>
      </c>
      <c r="H5190" t="s">
        <v>5017</v>
      </c>
      <c r="I5190" t="s">
        <v>803</v>
      </c>
      <c r="J5190" t="s">
        <v>5018</v>
      </c>
      <c r="K5190" t="s">
        <v>5019</v>
      </c>
      <c r="L5190" t="s">
        <v>5020</v>
      </c>
      <c r="M5190">
        <v>38</v>
      </c>
      <c r="P5190">
        <v>0</v>
      </c>
      <c r="Q5190">
        <v>0</v>
      </c>
      <c r="R5190">
        <v>0</v>
      </c>
      <c r="S5190">
        <v>0</v>
      </c>
      <c r="T5190">
        <v>0</v>
      </c>
      <c r="U5190" t="s">
        <v>5021</v>
      </c>
      <c r="V5190" t="s">
        <v>306</v>
      </c>
      <c r="W5190" t="s">
        <v>307</v>
      </c>
      <c r="X5190" t="s">
        <v>1087</v>
      </c>
      <c r="Y5190">
        <v>9</v>
      </c>
      <c r="Z5190">
        <v>35</v>
      </c>
      <c r="AA5190">
        <v>35</v>
      </c>
      <c r="AC5190">
        <v>0.60488693281199046</v>
      </c>
    </row>
    <row r="5191" spans="1:29" x14ac:dyDescent="0.35">
      <c r="A5191" t="s">
        <v>24175</v>
      </c>
      <c r="B5191" t="s">
        <v>24176</v>
      </c>
      <c r="C5191">
        <v>6330</v>
      </c>
      <c r="D5191" t="s">
        <v>24093</v>
      </c>
      <c r="E5191">
        <v>4314</v>
      </c>
      <c r="F5191">
        <v>4.5701000000000001</v>
      </c>
      <c r="G5191">
        <v>335</v>
      </c>
      <c r="H5191" t="s">
        <v>24098</v>
      </c>
      <c r="I5191" t="s">
        <v>157</v>
      </c>
      <c r="J5191" t="s">
        <v>24098</v>
      </c>
      <c r="L5191" t="s">
        <v>24177</v>
      </c>
      <c r="M5191">
        <v>36</v>
      </c>
      <c r="P5191">
        <v>0</v>
      </c>
      <c r="Q5191">
        <v>0</v>
      </c>
      <c r="R5191">
        <v>1</v>
      </c>
      <c r="S5191">
        <v>0</v>
      </c>
      <c r="T5191">
        <v>0</v>
      </c>
      <c r="U5191" t="s">
        <v>24178</v>
      </c>
      <c r="V5191" t="s">
        <v>222</v>
      </c>
      <c r="W5191" t="s">
        <v>244</v>
      </c>
      <c r="X5191" t="s">
        <v>245</v>
      </c>
      <c r="Y5191">
        <v>1</v>
      </c>
      <c r="Z5191">
        <v>85</v>
      </c>
      <c r="AA5191">
        <v>85</v>
      </c>
      <c r="AC5191">
        <v>0.60489365677432072</v>
      </c>
    </row>
    <row r="5192" spans="1:29" x14ac:dyDescent="0.35">
      <c r="A5192" t="s">
        <v>6068</v>
      </c>
      <c r="B5192" t="s">
        <v>6069</v>
      </c>
      <c r="C5192">
        <v>1254</v>
      </c>
      <c r="D5192" t="s">
        <v>5675</v>
      </c>
      <c r="E5192">
        <v>8188</v>
      </c>
      <c r="F5192">
        <v>3.6223999999999998</v>
      </c>
      <c r="G5192">
        <v>490</v>
      </c>
      <c r="I5192" t="s">
        <v>803</v>
      </c>
      <c r="J5192" t="s">
        <v>1992</v>
      </c>
      <c r="L5192" t="s">
        <v>6070</v>
      </c>
      <c r="M5192">
        <v>25</v>
      </c>
      <c r="P5192">
        <v>0</v>
      </c>
      <c r="Q5192">
        <v>0</v>
      </c>
      <c r="R5192">
        <v>0</v>
      </c>
      <c r="S5192">
        <v>0</v>
      </c>
      <c r="T5192">
        <v>0</v>
      </c>
      <c r="V5192" t="s">
        <v>306</v>
      </c>
      <c r="W5192" t="s">
        <v>823</v>
      </c>
      <c r="X5192" t="s">
        <v>824</v>
      </c>
      <c r="Y5192">
        <v>0</v>
      </c>
      <c r="AC5192">
        <v>0.60490168322500892</v>
      </c>
    </row>
    <row r="5193" spans="1:29" x14ac:dyDescent="0.35">
      <c r="A5193" t="s">
        <v>10601</v>
      </c>
      <c r="B5193" t="s">
        <v>10602</v>
      </c>
      <c r="C5193">
        <v>6300</v>
      </c>
      <c r="D5193" t="s">
        <v>10550</v>
      </c>
      <c r="E5193">
        <v>402</v>
      </c>
      <c r="F5193">
        <v>3</v>
      </c>
      <c r="G5193">
        <v>1</v>
      </c>
      <c r="H5193" t="s">
        <v>37</v>
      </c>
      <c r="I5193" t="s">
        <v>38</v>
      </c>
      <c r="J5193" t="s">
        <v>10603</v>
      </c>
      <c r="L5193" t="s">
        <v>10604</v>
      </c>
      <c r="M5193">
        <v>56</v>
      </c>
      <c r="P5193">
        <v>0</v>
      </c>
      <c r="Q5193">
        <v>0</v>
      </c>
      <c r="R5193">
        <v>1</v>
      </c>
      <c r="S5193">
        <v>0</v>
      </c>
      <c r="T5193">
        <v>0</v>
      </c>
      <c r="U5193" t="s">
        <v>10605</v>
      </c>
      <c r="V5193" t="s">
        <v>32</v>
      </c>
      <c r="W5193" t="s">
        <v>191</v>
      </c>
      <c r="X5193" t="s">
        <v>192</v>
      </c>
      <c r="Y5193">
        <v>0</v>
      </c>
      <c r="AC5193">
        <v>0.60498052819119574</v>
      </c>
    </row>
    <row r="5194" spans="1:29" x14ac:dyDescent="0.35">
      <c r="A5194" t="s">
        <v>11197</v>
      </c>
      <c r="B5194" t="s">
        <v>11198</v>
      </c>
      <c r="C5194">
        <v>1133</v>
      </c>
      <c r="D5194" t="s">
        <v>11167</v>
      </c>
      <c r="E5194">
        <v>41868</v>
      </c>
      <c r="F5194">
        <v>4.431</v>
      </c>
      <c r="G5194">
        <v>935</v>
      </c>
      <c r="H5194" t="s">
        <v>11199</v>
      </c>
      <c r="I5194" t="s">
        <v>803</v>
      </c>
      <c r="J5194" t="s">
        <v>11200</v>
      </c>
      <c r="K5194" t="s">
        <v>11201</v>
      </c>
      <c r="L5194" t="s">
        <v>11202</v>
      </c>
      <c r="M5194">
        <v>38</v>
      </c>
      <c r="P5194">
        <v>0</v>
      </c>
      <c r="Q5194">
        <v>0</v>
      </c>
      <c r="R5194">
        <v>0</v>
      </c>
      <c r="S5194">
        <v>0</v>
      </c>
      <c r="T5194">
        <v>0</v>
      </c>
      <c r="U5194" t="s">
        <v>11203</v>
      </c>
      <c r="V5194" t="s">
        <v>306</v>
      </c>
      <c r="W5194" t="s">
        <v>307</v>
      </c>
      <c r="X5194" t="s">
        <v>308</v>
      </c>
      <c r="Y5194">
        <v>9</v>
      </c>
      <c r="Z5194">
        <v>38</v>
      </c>
      <c r="AA5194">
        <v>38</v>
      </c>
      <c r="AC5194">
        <v>0.60501256150530669</v>
      </c>
    </row>
    <row r="5195" spans="1:29" x14ac:dyDescent="0.35">
      <c r="A5195" t="s">
        <v>15171</v>
      </c>
      <c r="B5195" t="s">
        <v>15172</v>
      </c>
      <c r="C5195">
        <v>7070</v>
      </c>
      <c r="D5195" t="s">
        <v>15122</v>
      </c>
      <c r="E5195">
        <v>6917</v>
      </c>
      <c r="F5195">
        <v>4.4359000000000002</v>
      </c>
      <c r="G5195">
        <v>39</v>
      </c>
      <c r="H5195" t="s">
        <v>55</v>
      </c>
      <c r="I5195" t="s">
        <v>157</v>
      </c>
      <c r="J5195" t="s">
        <v>55</v>
      </c>
      <c r="L5195" t="s">
        <v>15164</v>
      </c>
      <c r="M5195">
        <v>30</v>
      </c>
      <c r="P5195">
        <v>0</v>
      </c>
      <c r="Q5195">
        <v>0</v>
      </c>
      <c r="R5195">
        <v>0</v>
      </c>
      <c r="S5195">
        <v>0</v>
      </c>
      <c r="T5195">
        <v>1</v>
      </c>
      <c r="V5195" t="s">
        <v>32</v>
      </c>
      <c r="W5195" t="s">
        <v>41</v>
      </c>
      <c r="X5195" t="s">
        <v>59</v>
      </c>
      <c r="Y5195">
        <v>0</v>
      </c>
      <c r="AC5195">
        <v>0.60510687662135276</v>
      </c>
    </row>
    <row r="5196" spans="1:29" x14ac:dyDescent="0.35">
      <c r="A5196" t="s">
        <v>21404</v>
      </c>
      <c r="B5196" t="s">
        <v>21405</v>
      </c>
      <c r="C5196">
        <v>7025</v>
      </c>
      <c r="D5196" t="s">
        <v>21247</v>
      </c>
      <c r="E5196">
        <v>2306</v>
      </c>
      <c r="F5196">
        <v>4.5833000000000004</v>
      </c>
      <c r="G5196">
        <v>12</v>
      </c>
      <c r="H5196" t="s">
        <v>21406</v>
      </c>
      <c r="L5196" t="s">
        <v>21265</v>
      </c>
      <c r="M5196">
        <v>84</v>
      </c>
      <c r="N5196">
        <v>104</v>
      </c>
      <c r="P5196">
        <v>1</v>
      </c>
      <c r="Q5196">
        <v>0</v>
      </c>
      <c r="R5196">
        <v>0</v>
      </c>
      <c r="S5196">
        <v>1</v>
      </c>
      <c r="T5196">
        <v>0</v>
      </c>
      <c r="V5196" t="s">
        <v>32</v>
      </c>
      <c r="W5196" t="s">
        <v>33</v>
      </c>
      <c r="X5196" t="s">
        <v>34</v>
      </c>
      <c r="Y5196">
        <v>0</v>
      </c>
      <c r="AC5196">
        <v>0.60518737288526192</v>
      </c>
    </row>
    <row r="5197" spans="1:29" x14ac:dyDescent="0.35">
      <c r="A5197" t="s">
        <v>10237</v>
      </c>
      <c r="B5197" t="s">
        <v>10238</v>
      </c>
      <c r="C5197">
        <v>6200</v>
      </c>
      <c r="D5197" t="s">
        <v>9905</v>
      </c>
      <c r="E5197">
        <v>4206</v>
      </c>
      <c r="F5197">
        <v>3.2856999999999998</v>
      </c>
      <c r="G5197">
        <v>7</v>
      </c>
      <c r="M5197">
        <v>16</v>
      </c>
      <c r="P5197">
        <v>1</v>
      </c>
      <c r="Q5197">
        <v>0</v>
      </c>
      <c r="R5197">
        <v>1</v>
      </c>
      <c r="S5197">
        <v>1</v>
      </c>
      <c r="T5197">
        <v>0</v>
      </c>
      <c r="V5197" t="s">
        <v>306</v>
      </c>
      <c r="W5197" t="s">
        <v>1138</v>
      </c>
      <c r="X5197" t="s">
        <v>2174</v>
      </c>
      <c r="Y5197">
        <v>0</v>
      </c>
      <c r="AC5197">
        <v>0.60519668050404218</v>
      </c>
    </row>
    <row r="5198" spans="1:29" x14ac:dyDescent="0.35">
      <c r="A5198" t="s">
        <v>517</v>
      </c>
      <c r="B5198" t="s">
        <v>518</v>
      </c>
      <c r="C5198">
        <v>6018</v>
      </c>
      <c r="D5198" t="s">
        <v>391</v>
      </c>
      <c r="E5198">
        <v>5118</v>
      </c>
      <c r="F5198">
        <v>3.8889</v>
      </c>
      <c r="G5198">
        <v>18</v>
      </c>
      <c r="H5198" t="s">
        <v>268</v>
      </c>
      <c r="I5198" t="s">
        <v>157</v>
      </c>
      <c r="J5198" t="s">
        <v>268</v>
      </c>
      <c r="M5198">
        <v>84</v>
      </c>
      <c r="P5198">
        <v>0</v>
      </c>
      <c r="Q5198">
        <v>0</v>
      </c>
      <c r="R5198">
        <v>0</v>
      </c>
      <c r="S5198">
        <v>0</v>
      </c>
      <c r="T5198">
        <v>1</v>
      </c>
      <c r="U5198" t="s">
        <v>519</v>
      </c>
      <c r="V5198" t="s">
        <v>394</v>
      </c>
      <c r="W5198" t="s">
        <v>395</v>
      </c>
      <c r="X5198" t="s">
        <v>520</v>
      </c>
      <c r="Y5198">
        <v>0</v>
      </c>
      <c r="AC5198">
        <v>0.60546416870460218</v>
      </c>
    </row>
    <row r="5199" spans="1:29" x14ac:dyDescent="0.35">
      <c r="A5199" t="s">
        <v>16551</v>
      </c>
      <c r="B5199" t="s">
        <v>16552</v>
      </c>
      <c r="C5199">
        <v>6207</v>
      </c>
      <c r="D5199" t="s">
        <v>16482</v>
      </c>
      <c r="E5199">
        <v>1281</v>
      </c>
      <c r="F5199">
        <v>2.5</v>
      </c>
      <c r="G5199">
        <v>2</v>
      </c>
      <c r="H5199" t="s">
        <v>6957</v>
      </c>
      <c r="I5199" t="s">
        <v>157</v>
      </c>
      <c r="J5199" t="s">
        <v>6957</v>
      </c>
      <c r="L5199" t="s">
        <v>16553</v>
      </c>
      <c r="M5199">
        <v>48</v>
      </c>
      <c r="P5199">
        <v>0</v>
      </c>
      <c r="Q5199">
        <v>0</v>
      </c>
      <c r="R5199">
        <v>1</v>
      </c>
      <c r="S5199">
        <v>0</v>
      </c>
      <c r="T5199">
        <v>1</v>
      </c>
      <c r="U5199" t="s">
        <v>16554</v>
      </c>
      <c r="V5199" t="s">
        <v>93</v>
      </c>
      <c r="W5199" t="s">
        <v>1745</v>
      </c>
      <c r="X5199" t="s">
        <v>1746</v>
      </c>
      <c r="Y5199">
        <v>0</v>
      </c>
      <c r="AC5199">
        <v>0.60559304795767577</v>
      </c>
    </row>
    <row r="5200" spans="1:29" x14ac:dyDescent="0.35">
      <c r="A5200" t="s">
        <v>28645</v>
      </c>
      <c r="B5200" t="s">
        <v>28646</v>
      </c>
      <c r="C5200">
        <v>5648</v>
      </c>
      <c r="D5200" t="s">
        <v>28460</v>
      </c>
      <c r="E5200">
        <v>31242</v>
      </c>
      <c r="F5200">
        <v>4.4238999999999997</v>
      </c>
      <c r="G5200">
        <v>184</v>
      </c>
      <c r="H5200" t="s">
        <v>5000</v>
      </c>
      <c r="I5200" t="s">
        <v>803</v>
      </c>
      <c r="J5200" t="s">
        <v>28647</v>
      </c>
      <c r="L5200" t="s">
        <v>28648</v>
      </c>
      <c r="M5200">
        <v>29</v>
      </c>
      <c r="O5200">
        <v>14</v>
      </c>
      <c r="P5200">
        <v>0</v>
      </c>
      <c r="Q5200">
        <v>0</v>
      </c>
      <c r="R5200">
        <v>0</v>
      </c>
      <c r="S5200">
        <v>1</v>
      </c>
      <c r="T5200">
        <v>1</v>
      </c>
      <c r="U5200" t="s">
        <v>28649</v>
      </c>
      <c r="V5200" t="s">
        <v>306</v>
      </c>
      <c r="W5200" t="s">
        <v>863</v>
      </c>
      <c r="X5200" t="s">
        <v>1245</v>
      </c>
      <c r="Y5200">
        <v>1</v>
      </c>
      <c r="Z5200">
        <v>14</v>
      </c>
      <c r="AA5200">
        <v>7</v>
      </c>
      <c r="AC5200">
        <v>0.60566181842782263</v>
      </c>
    </row>
    <row r="5201" spans="1:29" x14ac:dyDescent="0.35">
      <c r="A5201" t="s">
        <v>17981</v>
      </c>
      <c r="B5201" t="s">
        <v>17982</v>
      </c>
      <c r="C5201">
        <v>6216</v>
      </c>
      <c r="D5201" t="s">
        <v>17959</v>
      </c>
      <c r="E5201">
        <v>19791</v>
      </c>
      <c r="F5201">
        <v>4.4241999999999999</v>
      </c>
      <c r="G5201">
        <v>99</v>
      </c>
      <c r="H5201" t="s">
        <v>17983</v>
      </c>
      <c r="I5201" t="s">
        <v>157</v>
      </c>
      <c r="J5201" t="s">
        <v>17983</v>
      </c>
      <c r="L5201" t="s">
        <v>17984</v>
      </c>
      <c r="M5201">
        <v>30</v>
      </c>
      <c r="O5201">
        <v>15</v>
      </c>
      <c r="P5201">
        <v>0</v>
      </c>
      <c r="Q5201">
        <v>0</v>
      </c>
      <c r="R5201">
        <v>0</v>
      </c>
      <c r="S5201">
        <v>1</v>
      </c>
      <c r="T5201">
        <v>0</v>
      </c>
      <c r="U5201" t="s">
        <v>17973</v>
      </c>
      <c r="V5201" t="s">
        <v>306</v>
      </c>
      <c r="W5201" t="s">
        <v>307</v>
      </c>
      <c r="X5201" t="s">
        <v>308</v>
      </c>
      <c r="Y5201">
        <v>0</v>
      </c>
      <c r="AC5201">
        <v>0.60566678038215738</v>
      </c>
    </row>
    <row r="5202" spans="1:29" x14ac:dyDescent="0.35">
      <c r="A5202" t="s">
        <v>24971</v>
      </c>
      <c r="B5202" t="s">
        <v>24972</v>
      </c>
      <c r="C5202">
        <v>6159</v>
      </c>
      <c r="D5202" t="s">
        <v>24926</v>
      </c>
      <c r="E5202">
        <v>713</v>
      </c>
      <c r="F5202">
        <v>4.875</v>
      </c>
      <c r="G5202">
        <v>8</v>
      </c>
      <c r="H5202" t="s">
        <v>3015</v>
      </c>
      <c r="I5202" t="s">
        <v>157</v>
      </c>
      <c r="J5202" t="s">
        <v>3015</v>
      </c>
      <c r="L5202" t="s">
        <v>24973</v>
      </c>
      <c r="M5202">
        <v>39</v>
      </c>
      <c r="P5202">
        <v>0</v>
      </c>
      <c r="Q5202">
        <v>0</v>
      </c>
      <c r="R5202">
        <v>1</v>
      </c>
      <c r="S5202">
        <v>0</v>
      </c>
      <c r="T5202">
        <v>0</v>
      </c>
      <c r="U5202" t="s">
        <v>24974</v>
      </c>
      <c r="V5202" t="s">
        <v>222</v>
      </c>
      <c r="W5202" t="s">
        <v>244</v>
      </c>
      <c r="X5202" t="s">
        <v>245</v>
      </c>
      <c r="Y5202">
        <v>0</v>
      </c>
      <c r="AC5202">
        <v>0.60588695593786202</v>
      </c>
    </row>
    <row r="5203" spans="1:29" x14ac:dyDescent="0.35">
      <c r="A5203" t="s">
        <v>7290</v>
      </c>
      <c r="B5203" t="s">
        <v>7291</v>
      </c>
      <c r="C5203">
        <v>6131</v>
      </c>
      <c r="D5203" t="s">
        <v>7292</v>
      </c>
      <c r="E5203">
        <v>2573</v>
      </c>
      <c r="F5203">
        <v>4.3261000000000003</v>
      </c>
      <c r="G5203">
        <v>46</v>
      </c>
      <c r="H5203" t="s">
        <v>186</v>
      </c>
      <c r="I5203" t="s">
        <v>38</v>
      </c>
      <c r="J5203" t="s">
        <v>186</v>
      </c>
      <c r="M5203">
        <v>85</v>
      </c>
      <c r="O5203">
        <v>42.5</v>
      </c>
      <c r="P5203">
        <v>0</v>
      </c>
      <c r="Q5203">
        <v>0</v>
      </c>
      <c r="R5203">
        <v>0</v>
      </c>
      <c r="S5203">
        <v>0</v>
      </c>
      <c r="T5203">
        <v>0</v>
      </c>
      <c r="V5203" t="s">
        <v>32</v>
      </c>
      <c r="W5203" t="s">
        <v>41</v>
      </c>
      <c r="X5203" t="s">
        <v>42</v>
      </c>
      <c r="Y5203">
        <v>0</v>
      </c>
      <c r="AC5203">
        <v>0.60620406959897455</v>
      </c>
    </row>
    <row r="5204" spans="1:29" x14ac:dyDescent="0.35">
      <c r="A5204" t="s">
        <v>30450</v>
      </c>
      <c r="B5204" t="s">
        <v>30451</v>
      </c>
      <c r="C5204">
        <v>4225</v>
      </c>
      <c r="D5204" t="s">
        <v>30319</v>
      </c>
      <c r="E5204">
        <v>39049</v>
      </c>
      <c r="F5204">
        <v>4.0046999999999997</v>
      </c>
      <c r="G5204">
        <v>213</v>
      </c>
      <c r="H5204" t="s">
        <v>5336</v>
      </c>
      <c r="I5204" t="s">
        <v>803</v>
      </c>
      <c r="J5204" t="s">
        <v>30452</v>
      </c>
      <c r="K5204" t="s">
        <v>30453</v>
      </c>
      <c r="L5204" t="s">
        <v>30454</v>
      </c>
      <c r="M5204">
        <v>39</v>
      </c>
      <c r="O5204">
        <v>19</v>
      </c>
      <c r="P5204">
        <v>0</v>
      </c>
      <c r="Q5204">
        <v>0</v>
      </c>
      <c r="R5204">
        <v>0</v>
      </c>
      <c r="S5204">
        <v>1</v>
      </c>
      <c r="T5204">
        <v>0</v>
      </c>
      <c r="V5204" t="s">
        <v>306</v>
      </c>
      <c r="W5204" t="s">
        <v>815</v>
      </c>
      <c r="X5204" t="s">
        <v>1155</v>
      </c>
      <c r="Y5204">
        <v>0</v>
      </c>
      <c r="AC5204">
        <v>0.60626991336917768</v>
      </c>
    </row>
    <row r="5205" spans="1:29" x14ac:dyDescent="0.35">
      <c r="A5205" t="s">
        <v>32464</v>
      </c>
      <c r="B5205" t="s">
        <v>32465</v>
      </c>
      <c r="C5205">
        <v>6169</v>
      </c>
      <c r="D5205" t="s">
        <v>32437</v>
      </c>
      <c r="E5205">
        <v>95527</v>
      </c>
      <c r="F5205">
        <v>4.3983999999999996</v>
      </c>
      <c r="G5205">
        <v>989</v>
      </c>
      <c r="H5205" t="s">
        <v>163</v>
      </c>
      <c r="I5205" t="s">
        <v>157</v>
      </c>
      <c r="J5205" t="s">
        <v>163</v>
      </c>
      <c r="L5205" t="s">
        <v>32466</v>
      </c>
      <c r="M5205">
        <v>69</v>
      </c>
      <c r="P5205">
        <v>0</v>
      </c>
      <c r="Q5205">
        <v>0</v>
      </c>
      <c r="R5205">
        <v>0</v>
      </c>
      <c r="S5205">
        <v>0</v>
      </c>
      <c r="T5205">
        <v>0</v>
      </c>
      <c r="U5205" t="s">
        <v>32467</v>
      </c>
      <c r="V5205" t="s">
        <v>394</v>
      </c>
      <c r="W5205" t="s">
        <v>400</v>
      </c>
      <c r="X5205" t="s">
        <v>401</v>
      </c>
      <c r="Y5205">
        <v>0</v>
      </c>
      <c r="AC5205">
        <v>0.60628904712636411</v>
      </c>
    </row>
    <row r="5206" spans="1:29" x14ac:dyDescent="0.35">
      <c r="A5206" t="s">
        <v>2695</v>
      </c>
      <c r="B5206" t="s">
        <v>2696</v>
      </c>
      <c r="C5206">
        <v>6195</v>
      </c>
      <c r="D5206" t="s">
        <v>2661</v>
      </c>
      <c r="E5206">
        <v>44580</v>
      </c>
      <c r="F5206">
        <v>4.3464999999999998</v>
      </c>
      <c r="G5206">
        <v>635</v>
      </c>
      <c r="H5206" t="s">
        <v>2697</v>
      </c>
      <c r="I5206" t="s">
        <v>157</v>
      </c>
      <c r="J5206" t="s">
        <v>2697</v>
      </c>
      <c r="L5206" t="s">
        <v>2698</v>
      </c>
      <c r="M5206">
        <v>65</v>
      </c>
      <c r="P5206">
        <v>0</v>
      </c>
      <c r="Q5206">
        <v>0</v>
      </c>
      <c r="R5206">
        <v>0</v>
      </c>
      <c r="S5206">
        <v>0</v>
      </c>
      <c r="T5206">
        <v>1</v>
      </c>
      <c r="U5206" t="s">
        <v>2699</v>
      </c>
      <c r="V5206" t="s">
        <v>394</v>
      </c>
      <c r="W5206" t="s">
        <v>400</v>
      </c>
      <c r="X5206" t="s">
        <v>401</v>
      </c>
      <c r="Y5206">
        <v>0</v>
      </c>
      <c r="AC5206">
        <v>0.606462489086389</v>
      </c>
    </row>
    <row r="5207" spans="1:29" x14ac:dyDescent="0.35">
      <c r="A5207" t="s">
        <v>30573</v>
      </c>
      <c r="B5207" t="s">
        <v>30574</v>
      </c>
      <c r="C5207">
        <v>4225</v>
      </c>
      <c r="D5207" t="s">
        <v>30319</v>
      </c>
      <c r="E5207">
        <v>6437</v>
      </c>
      <c r="F5207">
        <v>4.2686999999999999</v>
      </c>
      <c r="G5207">
        <v>547</v>
      </c>
      <c r="H5207" t="s">
        <v>17139</v>
      </c>
      <c r="I5207" t="s">
        <v>803</v>
      </c>
      <c r="J5207" t="s">
        <v>1126</v>
      </c>
      <c r="K5207" t="s">
        <v>30575</v>
      </c>
      <c r="L5207" t="s">
        <v>30576</v>
      </c>
      <c r="M5207">
        <v>25</v>
      </c>
      <c r="P5207">
        <v>0</v>
      </c>
      <c r="Q5207">
        <v>0</v>
      </c>
      <c r="R5207">
        <v>0</v>
      </c>
      <c r="S5207">
        <v>0</v>
      </c>
      <c r="T5207">
        <v>0</v>
      </c>
      <c r="U5207" t="s">
        <v>30577</v>
      </c>
      <c r="V5207" t="s">
        <v>306</v>
      </c>
      <c r="W5207" t="s">
        <v>823</v>
      </c>
      <c r="X5207" t="s">
        <v>855</v>
      </c>
      <c r="Y5207">
        <v>8</v>
      </c>
      <c r="Z5207">
        <v>25</v>
      </c>
      <c r="AA5207">
        <v>25</v>
      </c>
      <c r="AC5207">
        <v>0.60663182173593588</v>
      </c>
    </row>
    <row r="5208" spans="1:29" x14ac:dyDescent="0.35">
      <c r="A5208" t="s">
        <v>25132</v>
      </c>
      <c r="B5208" t="s">
        <v>25133</v>
      </c>
      <c r="C5208">
        <v>6294</v>
      </c>
      <c r="D5208" t="s">
        <v>25095</v>
      </c>
      <c r="E5208">
        <v>0</v>
      </c>
      <c r="H5208" t="s">
        <v>2783</v>
      </c>
      <c r="I5208" t="s">
        <v>157</v>
      </c>
      <c r="J5208" t="s">
        <v>2783</v>
      </c>
      <c r="M5208">
        <v>38</v>
      </c>
      <c r="P5208">
        <v>0</v>
      </c>
      <c r="Q5208">
        <v>0</v>
      </c>
      <c r="R5208">
        <v>0</v>
      </c>
      <c r="S5208">
        <v>0</v>
      </c>
      <c r="T5208">
        <v>0</v>
      </c>
      <c r="U5208" t="s">
        <v>25096</v>
      </c>
      <c r="V5208" t="s">
        <v>394</v>
      </c>
      <c r="W5208" t="s">
        <v>160</v>
      </c>
      <c r="Y5208">
        <v>0</v>
      </c>
      <c r="AC5208">
        <v>0.60663625739137617</v>
      </c>
    </row>
    <row r="5209" spans="1:29" x14ac:dyDescent="0.35">
      <c r="A5209" t="s">
        <v>31822</v>
      </c>
      <c r="B5209" t="s">
        <v>31823</v>
      </c>
      <c r="C5209">
        <v>6304</v>
      </c>
      <c r="D5209" t="s">
        <v>31790</v>
      </c>
      <c r="E5209">
        <v>5141</v>
      </c>
      <c r="F5209">
        <v>4.6666999999999996</v>
      </c>
      <c r="G5209">
        <v>12</v>
      </c>
      <c r="M5209">
        <v>36</v>
      </c>
      <c r="P5209">
        <v>0</v>
      </c>
      <c r="Q5209">
        <v>0</v>
      </c>
      <c r="R5209">
        <v>1</v>
      </c>
      <c r="S5209">
        <v>0</v>
      </c>
      <c r="T5209">
        <v>0</v>
      </c>
      <c r="U5209" t="s">
        <v>31824</v>
      </c>
      <c r="V5209" t="s">
        <v>222</v>
      </c>
      <c r="W5209" t="s">
        <v>908</v>
      </c>
      <c r="X5209" t="s">
        <v>926</v>
      </c>
      <c r="Y5209">
        <v>0</v>
      </c>
      <c r="AC5209">
        <v>0.60728003054405477</v>
      </c>
    </row>
    <row r="5210" spans="1:29" x14ac:dyDescent="0.35">
      <c r="A5210" t="s">
        <v>20715</v>
      </c>
      <c r="B5210" t="s">
        <v>20716</v>
      </c>
      <c r="C5210">
        <v>3976</v>
      </c>
      <c r="D5210" t="s">
        <v>20665</v>
      </c>
      <c r="E5210">
        <v>257219</v>
      </c>
      <c r="F5210">
        <v>4.4027000000000003</v>
      </c>
      <c r="G5210">
        <v>1619</v>
      </c>
      <c r="H5210" t="s">
        <v>4312</v>
      </c>
      <c r="I5210" t="s">
        <v>803</v>
      </c>
      <c r="J5210" t="s">
        <v>20717</v>
      </c>
      <c r="K5210" t="s">
        <v>20718</v>
      </c>
      <c r="L5210" t="s">
        <v>20719</v>
      </c>
      <c r="M5210">
        <v>30</v>
      </c>
      <c r="P5210">
        <v>0</v>
      </c>
      <c r="Q5210">
        <v>0</v>
      </c>
      <c r="R5210">
        <v>0</v>
      </c>
      <c r="S5210">
        <v>0</v>
      </c>
      <c r="T5210">
        <v>0</v>
      </c>
      <c r="U5210" t="s">
        <v>20720</v>
      </c>
      <c r="V5210" t="s">
        <v>306</v>
      </c>
      <c r="W5210" t="s">
        <v>307</v>
      </c>
      <c r="X5210" t="s">
        <v>1087</v>
      </c>
      <c r="Y5210">
        <v>12</v>
      </c>
      <c r="Z5210">
        <v>30</v>
      </c>
      <c r="AA5210">
        <v>30</v>
      </c>
      <c r="AC5210">
        <v>0.60734646552196547</v>
      </c>
    </row>
    <row r="5211" spans="1:29" x14ac:dyDescent="0.35">
      <c r="A5211" t="s">
        <v>23464</v>
      </c>
      <c r="B5211" t="s">
        <v>23465</v>
      </c>
      <c r="C5211">
        <v>6366</v>
      </c>
      <c r="D5211" t="s">
        <v>23304</v>
      </c>
      <c r="E5211">
        <v>0</v>
      </c>
      <c r="H5211" t="s">
        <v>10468</v>
      </c>
      <c r="I5211" t="s">
        <v>157</v>
      </c>
      <c r="J5211" t="s">
        <v>10468</v>
      </c>
      <c r="L5211" t="s">
        <v>23422</v>
      </c>
      <c r="M5211">
        <v>9</v>
      </c>
      <c r="P5211">
        <v>0</v>
      </c>
      <c r="Q5211">
        <v>0</v>
      </c>
      <c r="R5211">
        <v>1</v>
      </c>
      <c r="S5211">
        <v>0</v>
      </c>
      <c r="T5211">
        <v>0</v>
      </c>
      <c r="U5211" t="s">
        <v>23423</v>
      </c>
      <c r="V5211" t="s">
        <v>222</v>
      </c>
      <c r="W5211" t="s">
        <v>244</v>
      </c>
      <c r="X5211" t="s">
        <v>280</v>
      </c>
      <c r="Y5211">
        <v>0</v>
      </c>
      <c r="AC5211">
        <v>0.60738090967032565</v>
      </c>
    </row>
    <row r="5212" spans="1:29" x14ac:dyDescent="0.35">
      <c r="A5212" t="s">
        <v>4568</v>
      </c>
      <c r="B5212" t="s">
        <v>4569</v>
      </c>
      <c r="C5212">
        <v>4171</v>
      </c>
      <c r="D5212" t="s">
        <v>4465</v>
      </c>
      <c r="E5212">
        <v>14957</v>
      </c>
      <c r="F5212">
        <v>4.3352000000000004</v>
      </c>
      <c r="G5212">
        <v>176</v>
      </c>
      <c r="H5212" t="s">
        <v>947</v>
      </c>
      <c r="I5212" t="s">
        <v>157</v>
      </c>
      <c r="J5212" t="s">
        <v>947</v>
      </c>
      <c r="L5212" t="s">
        <v>4570</v>
      </c>
      <c r="M5212">
        <v>30</v>
      </c>
      <c r="P5212">
        <v>0</v>
      </c>
      <c r="Q5212">
        <v>0</v>
      </c>
      <c r="R5212">
        <v>0</v>
      </c>
      <c r="S5212">
        <v>0</v>
      </c>
      <c r="T5212">
        <v>0</v>
      </c>
      <c r="U5212" t="s">
        <v>4571</v>
      </c>
      <c r="V5212" t="s">
        <v>394</v>
      </c>
      <c r="W5212" t="s">
        <v>428</v>
      </c>
      <c r="X5212" t="s">
        <v>464</v>
      </c>
      <c r="Y5212">
        <v>0</v>
      </c>
      <c r="AC5212">
        <v>0.60756735942416151</v>
      </c>
    </row>
    <row r="5213" spans="1:29" x14ac:dyDescent="0.35">
      <c r="A5213" t="s">
        <v>24636</v>
      </c>
      <c r="B5213" t="s">
        <v>24637</v>
      </c>
      <c r="C5213">
        <v>5857</v>
      </c>
      <c r="D5213" t="s">
        <v>24579</v>
      </c>
      <c r="E5213">
        <v>13291</v>
      </c>
      <c r="F5213">
        <v>4.3361000000000001</v>
      </c>
      <c r="G5213">
        <v>119</v>
      </c>
      <c r="H5213" t="s">
        <v>20045</v>
      </c>
      <c r="I5213" t="s">
        <v>157</v>
      </c>
      <c r="J5213" t="s">
        <v>20045</v>
      </c>
      <c r="L5213" t="s">
        <v>24638</v>
      </c>
      <c r="M5213">
        <v>30</v>
      </c>
      <c r="P5213">
        <v>0</v>
      </c>
      <c r="Q5213">
        <v>0</v>
      </c>
      <c r="R5213">
        <v>0</v>
      </c>
      <c r="S5213">
        <v>0</v>
      </c>
      <c r="T5213">
        <v>0</v>
      </c>
      <c r="U5213" t="s">
        <v>24639</v>
      </c>
      <c r="V5213" t="s">
        <v>93</v>
      </c>
      <c r="W5213" t="s">
        <v>1745</v>
      </c>
      <c r="X5213" t="s">
        <v>1746</v>
      </c>
      <c r="Y5213">
        <v>0</v>
      </c>
      <c r="AC5213">
        <v>0.60770227461416793</v>
      </c>
    </row>
    <row r="5214" spans="1:29" x14ac:dyDescent="0.35">
      <c r="A5214" t="s">
        <v>12785</v>
      </c>
      <c r="B5214" t="s">
        <v>12786</v>
      </c>
      <c r="C5214">
        <v>5879</v>
      </c>
      <c r="D5214" t="s">
        <v>12722</v>
      </c>
      <c r="E5214">
        <v>86254</v>
      </c>
      <c r="F5214">
        <v>4.4565000000000001</v>
      </c>
      <c r="G5214">
        <v>276</v>
      </c>
      <c r="H5214" t="s">
        <v>10156</v>
      </c>
      <c r="I5214" t="s">
        <v>803</v>
      </c>
      <c r="J5214" t="s">
        <v>12787</v>
      </c>
      <c r="K5214" t="s">
        <v>12788</v>
      </c>
      <c r="L5214" t="s">
        <v>12789</v>
      </c>
      <c r="M5214">
        <v>28</v>
      </c>
      <c r="P5214">
        <v>0</v>
      </c>
      <c r="Q5214">
        <v>0</v>
      </c>
      <c r="R5214">
        <v>0</v>
      </c>
      <c r="S5214">
        <v>0</v>
      </c>
      <c r="T5214">
        <v>0</v>
      </c>
      <c r="U5214" t="s">
        <v>12740</v>
      </c>
      <c r="V5214" t="s">
        <v>160</v>
      </c>
      <c r="W5214" t="s">
        <v>306</v>
      </c>
      <c r="Y5214">
        <v>2</v>
      </c>
      <c r="Z5214">
        <v>28</v>
      </c>
      <c r="AA5214">
        <v>28</v>
      </c>
      <c r="AC5214">
        <v>0.60774079850991236</v>
      </c>
    </row>
    <row r="5215" spans="1:29" x14ac:dyDescent="0.35">
      <c r="A5215" t="s">
        <v>961</v>
      </c>
      <c r="B5215" t="s">
        <v>962</v>
      </c>
      <c r="C5215">
        <v>6004</v>
      </c>
      <c r="D5215" t="s">
        <v>872</v>
      </c>
      <c r="E5215">
        <v>16701</v>
      </c>
      <c r="F5215">
        <v>3.8357999999999999</v>
      </c>
      <c r="G5215">
        <v>67</v>
      </c>
      <c r="H5215" t="s">
        <v>963</v>
      </c>
      <c r="I5215" t="s">
        <v>157</v>
      </c>
      <c r="J5215" t="s">
        <v>963</v>
      </c>
      <c r="L5215" t="s">
        <v>964</v>
      </c>
      <c r="M5215">
        <v>30</v>
      </c>
      <c r="P5215">
        <v>0</v>
      </c>
      <c r="Q5215">
        <v>0</v>
      </c>
      <c r="R5215">
        <v>0</v>
      </c>
      <c r="S5215">
        <v>0</v>
      </c>
      <c r="T5215">
        <v>0</v>
      </c>
      <c r="U5215" t="s">
        <v>965</v>
      </c>
      <c r="V5215" t="s">
        <v>222</v>
      </c>
      <c r="W5215" t="s">
        <v>223</v>
      </c>
      <c r="X5215" t="s">
        <v>881</v>
      </c>
      <c r="Y5215">
        <v>1</v>
      </c>
      <c r="Z5215">
        <v>16</v>
      </c>
      <c r="AA5215">
        <v>16</v>
      </c>
      <c r="AC5215">
        <v>0.60800195852968719</v>
      </c>
    </row>
    <row r="5216" spans="1:29" x14ac:dyDescent="0.35">
      <c r="A5216" t="s">
        <v>16203</v>
      </c>
      <c r="B5216" t="s">
        <v>16204</v>
      </c>
      <c r="C5216">
        <v>6218</v>
      </c>
      <c r="D5216" t="s">
        <v>16112</v>
      </c>
      <c r="E5216">
        <v>18646</v>
      </c>
      <c r="F5216">
        <v>3.9018999999999999</v>
      </c>
      <c r="G5216">
        <v>316</v>
      </c>
      <c r="H5216" t="s">
        <v>37</v>
      </c>
      <c r="I5216" t="s">
        <v>157</v>
      </c>
      <c r="J5216" t="s">
        <v>37</v>
      </c>
      <c r="L5216" t="s">
        <v>16205</v>
      </c>
      <c r="M5216">
        <v>48</v>
      </c>
      <c r="P5216">
        <v>0</v>
      </c>
      <c r="Q5216">
        <v>0</v>
      </c>
      <c r="R5216">
        <v>0</v>
      </c>
      <c r="S5216">
        <v>0</v>
      </c>
      <c r="T5216">
        <v>0</v>
      </c>
      <c r="V5216" t="s">
        <v>394</v>
      </c>
      <c r="W5216" t="s">
        <v>474</v>
      </c>
      <c r="X5216" t="s">
        <v>475</v>
      </c>
      <c r="Y5216">
        <v>0</v>
      </c>
      <c r="AC5216">
        <v>0.60816528898400213</v>
      </c>
    </row>
    <row r="5217" spans="1:29" x14ac:dyDescent="0.35">
      <c r="A5217" t="s">
        <v>16232</v>
      </c>
      <c r="B5217" t="s">
        <v>16233</v>
      </c>
      <c r="C5217">
        <v>6218</v>
      </c>
      <c r="D5217" t="s">
        <v>16112</v>
      </c>
      <c r="E5217">
        <v>5068</v>
      </c>
      <c r="F5217">
        <v>4.3300999999999998</v>
      </c>
      <c r="G5217">
        <v>206</v>
      </c>
      <c r="H5217" t="s">
        <v>186</v>
      </c>
      <c r="I5217" t="s">
        <v>157</v>
      </c>
      <c r="J5217" t="s">
        <v>186</v>
      </c>
      <c r="L5217" t="s">
        <v>16234</v>
      </c>
      <c r="M5217">
        <v>75</v>
      </c>
      <c r="O5217">
        <v>45</v>
      </c>
      <c r="P5217">
        <v>0</v>
      </c>
      <c r="Q5217">
        <v>0</v>
      </c>
      <c r="R5217">
        <v>0</v>
      </c>
      <c r="S5217">
        <v>0</v>
      </c>
      <c r="T5217">
        <v>0</v>
      </c>
      <c r="U5217" t="s">
        <v>16235</v>
      </c>
      <c r="V5217" t="s">
        <v>394</v>
      </c>
      <c r="W5217" t="s">
        <v>395</v>
      </c>
      <c r="X5217" t="s">
        <v>395</v>
      </c>
      <c r="Y5217">
        <v>0</v>
      </c>
      <c r="AC5217">
        <v>0.6081696677258972</v>
      </c>
    </row>
    <row r="5218" spans="1:29" x14ac:dyDescent="0.35">
      <c r="A5218" t="s">
        <v>29533</v>
      </c>
      <c r="B5218" t="s">
        <v>29534</v>
      </c>
      <c r="C5218">
        <v>6380</v>
      </c>
      <c r="D5218" t="s">
        <v>29524</v>
      </c>
      <c r="E5218">
        <v>35</v>
      </c>
      <c r="H5218" t="s">
        <v>115</v>
      </c>
      <c r="I5218" t="s">
        <v>38</v>
      </c>
      <c r="J5218" t="s">
        <v>116</v>
      </c>
      <c r="L5218" t="s">
        <v>29535</v>
      </c>
      <c r="M5218">
        <v>175</v>
      </c>
      <c r="P5218">
        <v>0</v>
      </c>
      <c r="Q5218">
        <v>1</v>
      </c>
      <c r="R5218">
        <v>1</v>
      </c>
      <c r="S5218">
        <v>1</v>
      </c>
      <c r="T5218">
        <v>0</v>
      </c>
      <c r="U5218" t="s">
        <v>29526</v>
      </c>
      <c r="V5218" t="s">
        <v>32</v>
      </c>
      <c r="W5218" t="s">
        <v>41</v>
      </c>
      <c r="X5218" t="s">
        <v>42</v>
      </c>
      <c r="Y5218">
        <v>1</v>
      </c>
      <c r="Z5218">
        <v>42</v>
      </c>
      <c r="AA5218">
        <v>42</v>
      </c>
      <c r="AC5218">
        <v>0.60817068547318032</v>
      </c>
    </row>
    <row r="5219" spans="1:29" x14ac:dyDescent="0.35">
      <c r="A5219" t="s">
        <v>13228</v>
      </c>
      <c r="B5219" t="s">
        <v>13229</v>
      </c>
      <c r="C5219">
        <v>6106</v>
      </c>
      <c r="D5219" t="s">
        <v>13090</v>
      </c>
      <c r="E5219">
        <v>41581</v>
      </c>
      <c r="F5219">
        <v>4.4604999999999997</v>
      </c>
      <c r="G5219">
        <v>76</v>
      </c>
      <c r="M5219">
        <v>28</v>
      </c>
      <c r="P5219">
        <v>0</v>
      </c>
      <c r="Q5219">
        <v>0</v>
      </c>
      <c r="R5219">
        <v>0</v>
      </c>
      <c r="S5219">
        <v>1</v>
      </c>
      <c r="T5219">
        <v>1</v>
      </c>
      <c r="U5219" t="s">
        <v>13230</v>
      </c>
      <c r="V5219" t="s">
        <v>306</v>
      </c>
      <c r="W5219" t="s">
        <v>1138</v>
      </c>
      <c r="X5219" t="s">
        <v>1248</v>
      </c>
      <c r="Y5219">
        <v>0</v>
      </c>
      <c r="AC5219">
        <v>0.60819245832800928</v>
      </c>
    </row>
    <row r="5220" spans="1:29" x14ac:dyDescent="0.35">
      <c r="A5220" t="s">
        <v>15675</v>
      </c>
      <c r="B5220" t="s">
        <v>15676</v>
      </c>
      <c r="C5220">
        <v>6745</v>
      </c>
      <c r="D5220" t="s">
        <v>15615</v>
      </c>
      <c r="E5220">
        <v>13646</v>
      </c>
      <c r="F5220">
        <v>4.1418999999999997</v>
      </c>
      <c r="G5220">
        <v>148</v>
      </c>
      <c r="H5220" t="s">
        <v>1608</v>
      </c>
      <c r="I5220" t="s">
        <v>38</v>
      </c>
      <c r="J5220" t="s">
        <v>1608</v>
      </c>
      <c r="L5220" t="s">
        <v>15666</v>
      </c>
      <c r="M5220">
        <v>27</v>
      </c>
      <c r="P5220">
        <v>0</v>
      </c>
      <c r="Q5220">
        <v>0</v>
      </c>
      <c r="R5220">
        <v>0</v>
      </c>
      <c r="S5220">
        <v>0</v>
      </c>
      <c r="T5220">
        <v>1</v>
      </c>
      <c r="V5220" t="s">
        <v>32</v>
      </c>
      <c r="W5220" t="s">
        <v>41</v>
      </c>
      <c r="X5220" t="s">
        <v>59</v>
      </c>
      <c r="Y5220">
        <v>1</v>
      </c>
      <c r="Z5220">
        <v>25</v>
      </c>
      <c r="AA5220">
        <v>25</v>
      </c>
      <c r="AC5220">
        <v>0.60830594656470183</v>
      </c>
    </row>
    <row r="5221" spans="1:29" x14ac:dyDescent="0.35">
      <c r="A5221" t="s">
        <v>12500</v>
      </c>
      <c r="B5221" t="s">
        <v>12501</v>
      </c>
      <c r="C5221">
        <v>6117</v>
      </c>
      <c r="D5221" t="s">
        <v>12459</v>
      </c>
      <c r="E5221">
        <v>17686</v>
      </c>
      <c r="F5221">
        <v>4.0274000000000001</v>
      </c>
      <c r="G5221">
        <v>73</v>
      </c>
      <c r="H5221" t="s">
        <v>12502</v>
      </c>
      <c r="I5221" t="s">
        <v>157</v>
      </c>
      <c r="J5221" t="s">
        <v>12502</v>
      </c>
      <c r="L5221" t="s">
        <v>12503</v>
      </c>
      <c r="M5221">
        <v>46</v>
      </c>
      <c r="P5221">
        <v>0</v>
      </c>
      <c r="Q5221">
        <v>0</v>
      </c>
      <c r="R5221">
        <v>0</v>
      </c>
      <c r="S5221">
        <v>0</v>
      </c>
      <c r="T5221">
        <v>0</v>
      </c>
      <c r="U5221" t="s">
        <v>12504</v>
      </c>
      <c r="V5221" t="s">
        <v>93</v>
      </c>
      <c r="W5221" t="s">
        <v>1745</v>
      </c>
      <c r="X5221" t="s">
        <v>2743</v>
      </c>
      <c r="Y5221">
        <v>0</v>
      </c>
      <c r="AC5221">
        <v>0.60835542059016101</v>
      </c>
    </row>
    <row r="5222" spans="1:29" x14ac:dyDescent="0.35">
      <c r="A5222" t="s">
        <v>31510</v>
      </c>
      <c r="B5222" t="s">
        <v>31511</v>
      </c>
      <c r="C5222">
        <v>6112</v>
      </c>
      <c r="D5222" t="s">
        <v>31409</v>
      </c>
      <c r="E5222">
        <v>4629</v>
      </c>
      <c r="F5222">
        <v>4.1666999999999996</v>
      </c>
      <c r="G5222">
        <v>6</v>
      </c>
      <c r="I5222" t="s">
        <v>157</v>
      </c>
      <c r="L5222" t="s">
        <v>31512</v>
      </c>
      <c r="M5222">
        <v>49</v>
      </c>
      <c r="P5222">
        <v>1</v>
      </c>
      <c r="Q5222">
        <v>0</v>
      </c>
      <c r="R5222">
        <v>1</v>
      </c>
      <c r="S5222">
        <v>0</v>
      </c>
      <c r="T5222">
        <v>0</v>
      </c>
      <c r="U5222" t="s">
        <v>31513</v>
      </c>
      <c r="V5222" t="s">
        <v>222</v>
      </c>
      <c r="W5222" t="s">
        <v>33</v>
      </c>
      <c r="Y5222">
        <v>0</v>
      </c>
      <c r="AC5222">
        <v>0.60838597259615446</v>
      </c>
    </row>
    <row r="5223" spans="1:29" x14ac:dyDescent="0.35">
      <c r="A5223" t="s">
        <v>27586</v>
      </c>
      <c r="B5223" t="s">
        <v>27587</v>
      </c>
      <c r="C5223">
        <v>6145</v>
      </c>
      <c r="D5223" t="s">
        <v>27444</v>
      </c>
      <c r="E5223">
        <v>3232</v>
      </c>
      <c r="F5223">
        <v>4.2625999999999999</v>
      </c>
      <c r="G5223">
        <v>99</v>
      </c>
      <c r="H5223" t="s">
        <v>21820</v>
      </c>
      <c r="I5223" t="s">
        <v>38</v>
      </c>
      <c r="J5223" t="s">
        <v>21820</v>
      </c>
      <c r="L5223" t="s">
        <v>27584</v>
      </c>
      <c r="M5223">
        <v>38</v>
      </c>
      <c r="P5223">
        <v>0</v>
      </c>
      <c r="Q5223">
        <v>1</v>
      </c>
      <c r="R5223">
        <v>1</v>
      </c>
      <c r="S5223">
        <v>0</v>
      </c>
      <c r="T5223">
        <v>1</v>
      </c>
      <c r="U5223" t="s">
        <v>27585</v>
      </c>
      <c r="V5223" t="s">
        <v>32</v>
      </c>
      <c r="W5223" t="s">
        <v>41</v>
      </c>
      <c r="X5223" t="s">
        <v>4358</v>
      </c>
      <c r="Y5223">
        <v>1</v>
      </c>
      <c r="Z5223">
        <v>24</v>
      </c>
      <c r="AA5223">
        <v>24</v>
      </c>
      <c r="AC5223">
        <v>0.60839697561514339</v>
      </c>
    </row>
    <row r="5224" spans="1:29" x14ac:dyDescent="0.35">
      <c r="A5224" t="s">
        <v>5804</v>
      </c>
      <c r="B5224" t="s">
        <v>5805</v>
      </c>
      <c r="C5224">
        <v>1254</v>
      </c>
      <c r="D5224" t="s">
        <v>5675</v>
      </c>
      <c r="E5224">
        <v>41525</v>
      </c>
      <c r="F5224">
        <v>4.4451999999999998</v>
      </c>
      <c r="G5224">
        <v>1642</v>
      </c>
      <c r="I5224" t="s">
        <v>803</v>
      </c>
      <c r="J5224" t="s">
        <v>1609</v>
      </c>
      <c r="L5224" t="s">
        <v>5806</v>
      </c>
      <c r="M5224">
        <v>16</v>
      </c>
      <c r="P5224">
        <v>0</v>
      </c>
      <c r="Q5224">
        <v>0</v>
      </c>
      <c r="R5224">
        <v>0</v>
      </c>
      <c r="S5224">
        <v>1</v>
      </c>
      <c r="T5224">
        <v>0</v>
      </c>
      <c r="V5224" t="s">
        <v>306</v>
      </c>
      <c r="W5224" t="s">
        <v>823</v>
      </c>
      <c r="X5224" t="s">
        <v>824</v>
      </c>
      <c r="Y5224">
        <v>0</v>
      </c>
      <c r="AC5224">
        <v>0.60843147444278911</v>
      </c>
    </row>
    <row r="5225" spans="1:29" x14ac:dyDescent="0.35">
      <c r="A5225" t="s">
        <v>29765</v>
      </c>
      <c r="B5225" t="s">
        <v>29766</v>
      </c>
      <c r="C5225">
        <v>6234</v>
      </c>
      <c r="D5225" t="s">
        <v>29603</v>
      </c>
      <c r="E5225">
        <v>10485</v>
      </c>
      <c r="F5225">
        <v>2.6667000000000001</v>
      </c>
      <c r="G5225">
        <v>3</v>
      </c>
      <c r="H5225" t="s">
        <v>105</v>
      </c>
      <c r="I5225" t="s">
        <v>157</v>
      </c>
      <c r="J5225" t="s">
        <v>105</v>
      </c>
      <c r="L5225" t="s">
        <v>29613</v>
      </c>
      <c r="M5225">
        <v>13</v>
      </c>
      <c r="P5225">
        <v>0</v>
      </c>
      <c r="Q5225">
        <v>0</v>
      </c>
      <c r="R5225">
        <v>0</v>
      </c>
      <c r="S5225">
        <v>0</v>
      </c>
      <c r="T5225">
        <v>0</v>
      </c>
      <c r="U5225" t="s">
        <v>29767</v>
      </c>
      <c r="V5225" t="s">
        <v>160</v>
      </c>
      <c r="W5225" t="s">
        <v>222</v>
      </c>
      <c r="Y5225">
        <v>0</v>
      </c>
      <c r="AC5225">
        <v>0.60862068735328123</v>
      </c>
    </row>
    <row r="5226" spans="1:29" x14ac:dyDescent="0.35">
      <c r="A5226" t="s">
        <v>10404</v>
      </c>
      <c r="B5226" t="s">
        <v>10405</v>
      </c>
      <c r="C5226">
        <v>5972</v>
      </c>
      <c r="D5226" t="s">
        <v>10359</v>
      </c>
      <c r="E5226">
        <v>48043</v>
      </c>
      <c r="F5226">
        <v>3.9780000000000002</v>
      </c>
      <c r="G5226">
        <v>1046</v>
      </c>
      <c r="H5226" t="s">
        <v>10406</v>
      </c>
      <c r="L5226" t="s">
        <v>10407</v>
      </c>
      <c r="M5226">
        <v>12</v>
      </c>
      <c r="P5226">
        <v>0</v>
      </c>
      <c r="Q5226">
        <v>0</v>
      </c>
      <c r="R5226">
        <v>0</v>
      </c>
      <c r="S5226">
        <v>0</v>
      </c>
      <c r="T5226">
        <v>0</v>
      </c>
      <c r="U5226" t="s">
        <v>10408</v>
      </c>
      <c r="V5226" t="s">
        <v>306</v>
      </c>
      <c r="W5226" t="s">
        <v>307</v>
      </c>
      <c r="X5226" t="s">
        <v>308</v>
      </c>
      <c r="Y5226">
        <v>0</v>
      </c>
      <c r="AC5226">
        <v>0.60885155214357156</v>
      </c>
    </row>
    <row r="5227" spans="1:29" x14ac:dyDescent="0.35">
      <c r="A5227" t="s">
        <v>6135</v>
      </c>
      <c r="B5227" t="s">
        <v>6136</v>
      </c>
      <c r="C5227">
        <v>1254</v>
      </c>
      <c r="D5227" t="s">
        <v>5675</v>
      </c>
      <c r="E5227">
        <v>2408</v>
      </c>
      <c r="F5227">
        <v>3.7143000000000002</v>
      </c>
      <c r="G5227">
        <v>42</v>
      </c>
      <c r="H5227" t="s">
        <v>186</v>
      </c>
      <c r="I5227" t="s">
        <v>157</v>
      </c>
      <c r="J5227" t="s">
        <v>186</v>
      </c>
      <c r="L5227" t="s">
        <v>6137</v>
      </c>
      <c r="M5227">
        <v>74</v>
      </c>
      <c r="P5227">
        <v>0</v>
      </c>
      <c r="Q5227">
        <v>0</v>
      </c>
      <c r="R5227">
        <v>0</v>
      </c>
      <c r="S5227">
        <v>0</v>
      </c>
      <c r="T5227">
        <v>0</v>
      </c>
      <c r="V5227" t="s">
        <v>394</v>
      </c>
      <c r="W5227" t="s">
        <v>395</v>
      </c>
      <c r="X5227" t="s">
        <v>395</v>
      </c>
      <c r="Y5227">
        <v>0</v>
      </c>
      <c r="AC5227">
        <v>0.60894173592696532</v>
      </c>
    </row>
    <row r="5228" spans="1:29" x14ac:dyDescent="0.35">
      <c r="A5228" t="s">
        <v>3420</v>
      </c>
      <c r="B5228" t="s">
        <v>3421</v>
      </c>
      <c r="C5228">
        <v>7057</v>
      </c>
      <c r="D5228" t="s">
        <v>3384</v>
      </c>
      <c r="E5228">
        <v>50461</v>
      </c>
      <c r="F5228">
        <v>4.1077000000000004</v>
      </c>
      <c r="G5228">
        <v>836</v>
      </c>
      <c r="H5228" t="s">
        <v>3422</v>
      </c>
      <c r="I5228" t="s">
        <v>157</v>
      </c>
      <c r="J5228" t="s">
        <v>3422</v>
      </c>
      <c r="L5228" t="s">
        <v>3423</v>
      </c>
      <c r="M5228">
        <v>39</v>
      </c>
      <c r="P5228">
        <v>0</v>
      </c>
      <c r="Q5228">
        <v>0</v>
      </c>
      <c r="R5228">
        <v>0</v>
      </c>
      <c r="S5228">
        <v>0</v>
      </c>
      <c r="T5228">
        <v>0</v>
      </c>
      <c r="U5228" t="s">
        <v>3424</v>
      </c>
      <c r="V5228" t="s">
        <v>222</v>
      </c>
      <c r="W5228" t="s">
        <v>244</v>
      </c>
      <c r="X5228" t="s">
        <v>245</v>
      </c>
      <c r="Y5228">
        <v>1</v>
      </c>
      <c r="Z5228">
        <v>69</v>
      </c>
      <c r="AA5228">
        <v>69</v>
      </c>
      <c r="AC5228">
        <v>0.60923788478893093</v>
      </c>
    </row>
    <row r="5229" spans="1:29" x14ac:dyDescent="0.35">
      <c r="A5229" t="s">
        <v>22779</v>
      </c>
      <c r="B5229" t="s">
        <v>22780</v>
      </c>
      <c r="C5229">
        <v>6144</v>
      </c>
      <c r="D5229" t="s">
        <v>22711</v>
      </c>
      <c r="E5229">
        <v>29511</v>
      </c>
      <c r="F5229">
        <v>3.883</v>
      </c>
      <c r="G5229">
        <v>94</v>
      </c>
      <c r="H5229" t="s">
        <v>22781</v>
      </c>
      <c r="I5229" t="s">
        <v>157</v>
      </c>
      <c r="J5229" t="s">
        <v>22781</v>
      </c>
      <c r="L5229" t="s">
        <v>22782</v>
      </c>
      <c r="M5229">
        <v>30</v>
      </c>
      <c r="P5229">
        <v>0</v>
      </c>
      <c r="Q5229">
        <v>0</v>
      </c>
      <c r="R5229">
        <v>0</v>
      </c>
      <c r="S5229">
        <v>0</v>
      </c>
      <c r="T5229">
        <v>0</v>
      </c>
      <c r="V5229" t="s">
        <v>93</v>
      </c>
      <c r="W5229" t="s">
        <v>1745</v>
      </c>
      <c r="X5229" t="s">
        <v>10933</v>
      </c>
      <c r="Y5229">
        <v>0</v>
      </c>
      <c r="AC5229">
        <v>0.60937804508984172</v>
      </c>
    </row>
    <row r="5230" spans="1:29" x14ac:dyDescent="0.35">
      <c r="A5230" t="s">
        <v>16511</v>
      </c>
      <c r="B5230" t="s">
        <v>16512</v>
      </c>
      <c r="C5230">
        <v>6207</v>
      </c>
      <c r="D5230" t="s">
        <v>16482</v>
      </c>
      <c r="E5230">
        <v>24957</v>
      </c>
      <c r="F5230">
        <v>3.7915000000000001</v>
      </c>
      <c r="G5230">
        <v>398</v>
      </c>
      <c r="H5230" t="s">
        <v>6489</v>
      </c>
      <c r="I5230" t="s">
        <v>157</v>
      </c>
      <c r="J5230" t="s">
        <v>6489</v>
      </c>
      <c r="L5230" t="s">
        <v>16513</v>
      </c>
      <c r="M5230">
        <v>42</v>
      </c>
      <c r="P5230">
        <v>0</v>
      </c>
      <c r="Q5230">
        <v>0</v>
      </c>
      <c r="R5230">
        <v>0</v>
      </c>
      <c r="S5230">
        <v>0</v>
      </c>
      <c r="T5230">
        <v>1</v>
      </c>
      <c r="U5230" t="s">
        <v>16514</v>
      </c>
      <c r="V5230" t="s">
        <v>394</v>
      </c>
      <c r="W5230" t="s">
        <v>405</v>
      </c>
      <c r="X5230" t="s">
        <v>406</v>
      </c>
      <c r="Y5230">
        <v>0</v>
      </c>
      <c r="AC5230">
        <v>0.60937962491459197</v>
      </c>
    </row>
    <row r="5231" spans="1:29" x14ac:dyDescent="0.35">
      <c r="A5231" t="s">
        <v>11096</v>
      </c>
      <c r="B5231" t="s">
        <v>11097</v>
      </c>
      <c r="C5231">
        <v>6328</v>
      </c>
      <c r="D5231" t="s">
        <v>11098</v>
      </c>
      <c r="E5231">
        <v>104154</v>
      </c>
      <c r="F5231">
        <v>4.2976000000000001</v>
      </c>
      <c r="G5231">
        <v>1912</v>
      </c>
      <c r="H5231" t="s">
        <v>179</v>
      </c>
      <c r="I5231" t="s">
        <v>157</v>
      </c>
      <c r="J5231" t="s">
        <v>179</v>
      </c>
      <c r="L5231" t="s">
        <v>11099</v>
      </c>
      <c r="M5231">
        <v>25</v>
      </c>
      <c r="P5231">
        <v>0</v>
      </c>
      <c r="Q5231">
        <v>0</v>
      </c>
      <c r="R5231">
        <v>0</v>
      </c>
      <c r="S5231">
        <v>0</v>
      </c>
      <c r="T5231">
        <v>0</v>
      </c>
      <c r="U5231" t="s">
        <v>11100</v>
      </c>
      <c r="V5231" t="s">
        <v>222</v>
      </c>
      <c r="W5231" t="s">
        <v>223</v>
      </c>
      <c r="X5231" t="s">
        <v>260</v>
      </c>
      <c r="Y5231">
        <v>0</v>
      </c>
      <c r="AC5231">
        <v>0.60948654761773124</v>
      </c>
    </row>
    <row r="5232" spans="1:29" x14ac:dyDescent="0.35">
      <c r="A5232" t="s">
        <v>424</v>
      </c>
      <c r="B5232" t="s">
        <v>425</v>
      </c>
      <c r="C5232">
        <v>6018</v>
      </c>
      <c r="D5232" t="s">
        <v>391</v>
      </c>
      <c r="E5232">
        <v>9314</v>
      </c>
      <c r="F5232">
        <v>4.0568999999999997</v>
      </c>
      <c r="G5232">
        <v>334</v>
      </c>
      <c r="H5232" t="s">
        <v>426</v>
      </c>
      <c r="I5232" t="s">
        <v>157</v>
      </c>
      <c r="J5232" t="s">
        <v>426</v>
      </c>
      <c r="L5232" t="s">
        <v>427</v>
      </c>
      <c r="M5232">
        <v>38</v>
      </c>
      <c r="P5232">
        <v>0</v>
      </c>
      <c r="Q5232">
        <v>0</v>
      </c>
      <c r="R5232">
        <v>0</v>
      </c>
      <c r="S5232">
        <v>1</v>
      </c>
      <c r="T5232">
        <v>0</v>
      </c>
      <c r="V5232" t="s">
        <v>394</v>
      </c>
      <c r="W5232" t="s">
        <v>428</v>
      </c>
      <c r="X5232" t="s">
        <v>429</v>
      </c>
      <c r="Y5232">
        <v>0</v>
      </c>
      <c r="AC5232">
        <v>0.60956428385184525</v>
      </c>
    </row>
    <row r="5233" spans="1:29" x14ac:dyDescent="0.35">
      <c r="A5233" t="s">
        <v>4076</v>
      </c>
      <c r="B5233" t="s">
        <v>4077</v>
      </c>
      <c r="C5233">
        <v>1179</v>
      </c>
      <c r="D5233" t="s">
        <v>3987</v>
      </c>
      <c r="E5233">
        <v>260</v>
      </c>
      <c r="H5233" t="s">
        <v>4078</v>
      </c>
      <c r="I5233" t="s">
        <v>38</v>
      </c>
      <c r="J5233" t="s">
        <v>4079</v>
      </c>
      <c r="L5233" t="s">
        <v>4006</v>
      </c>
      <c r="M5233">
        <v>38</v>
      </c>
      <c r="P5233">
        <v>0</v>
      </c>
      <c r="Q5233">
        <v>1</v>
      </c>
      <c r="R5233">
        <v>0</v>
      </c>
      <c r="S5233">
        <v>0</v>
      </c>
      <c r="T5233">
        <v>0</v>
      </c>
      <c r="U5233" t="s">
        <v>342</v>
      </c>
      <c r="V5233" t="s">
        <v>32</v>
      </c>
      <c r="W5233" t="s">
        <v>41</v>
      </c>
      <c r="X5233" t="s">
        <v>59</v>
      </c>
      <c r="Y5233">
        <v>0</v>
      </c>
      <c r="AC5233">
        <v>0.60976806654192406</v>
      </c>
    </row>
    <row r="5234" spans="1:29" x14ac:dyDescent="0.35">
      <c r="A5234" t="s">
        <v>2093</v>
      </c>
      <c r="B5234" t="s">
        <v>2094</v>
      </c>
      <c r="C5234">
        <v>6272</v>
      </c>
      <c r="D5234" t="s">
        <v>2044</v>
      </c>
      <c r="E5234">
        <v>4084</v>
      </c>
      <c r="F5234">
        <v>4.2104999999999997</v>
      </c>
      <c r="G5234">
        <v>19</v>
      </c>
      <c r="H5234" t="s">
        <v>37</v>
      </c>
      <c r="I5234" t="s">
        <v>157</v>
      </c>
      <c r="J5234" t="s">
        <v>37</v>
      </c>
      <c r="L5234" t="s">
        <v>2095</v>
      </c>
      <c r="M5234">
        <v>60</v>
      </c>
      <c r="P5234">
        <v>0</v>
      </c>
      <c r="Q5234">
        <v>0</v>
      </c>
      <c r="R5234">
        <v>1</v>
      </c>
      <c r="S5234">
        <v>0</v>
      </c>
      <c r="T5234">
        <v>0</v>
      </c>
      <c r="U5234" t="s">
        <v>2096</v>
      </c>
      <c r="V5234" t="s">
        <v>93</v>
      </c>
      <c r="W5234" t="s">
        <v>94</v>
      </c>
      <c r="X5234" t="s">
        <v>95</v>
      </c>
      <c r="Y5234">
        <v>0</v>
      </c>
      <c r="AC5234">
        <v>0.60979743963276478</v>
      </c>
    </row>
    <row r="5235" spans="1:29" x14ac:dyDescent="0.35">
      <c r="A5235" t="s">
        <v>2657</v>
      </c>
      <c r="B5235" t="s">
        <v>2658</v>
      </c>
      <c r="C5235">
        <v>7086</v>
      </c>
      <c r="D5235" t="s">
        <v>2627</v>
      </c>
      <c r="E5235">
        <v>840</v>
      </c>
      <c r="F5235">
        <v>2.75</v>
      </c>
      <c r="G5235">
        <v>8</v>
      </c>
      <c r="M5235">
        <v>199</v>
      </c>
      <c r="P5235">
        <v>0</v>
      </c>
      <c r="Q5235">
        <v>0</v>
      </c>
      <c r="R5235">
        <v>1</v>
      </c>
      <c r="S5235">
        <v>0</v>
      </c>
      <c r="T5235">
        <v>0</v>
      </c>
      <c r="U5235" t="s">
        <v>2628</v>
      </c>
      <c r="V5235" t="s">
        <v>222</v>
      </c>
      <c r="W5235" t="s">
        <v>908</v>
      </c>
      <c r="X5235" t="s">
        <v>975</v>
      </c>
      <c r="Y5235">
        <v>0</v>
      </c>
      <c r="AC5235">
        <v>0.60982556044341507</v>
      </c>
    </row>
    <row r="5236" spans="1:29" x14ac:dyDescent="0.35">
      <c r="A5236" t="s">
        <v>6960</v>
      </c>
      <c r="B5236" t="s">
        <v>6961</v>
      </c>
      <c r="C5236">
        <v>6322</v>
      </c>
      <c r="D5236" t="s">
        <v>6921</v>
      </c>
      <c r="E5236">
        <v>10385</v>
      </c>
      <c r="F5236">
        <v>3.7477</v>
      </c>
      <c r="G5236">
        <v>662</v>
      </c>
      <c r="H5236" t="s">
        <v>6962</v>
      </c>
      <c r="I5236" t="s">
        <v>157</v>
      </c>
      <c r="J5236" t="s">
        <v>6962</v>
      </c>
      <c r="L5236" t="s">
        <v>6930</v>
      </c>
      <c r="M5236">
        <v>12</v>
      </c>
      <c r="P5236">
        <v>0</v>
      </c>
      <c r="Q5236">
        <v>0</v>
      </c>
      <c r="R5236">
        <v>0</v>
      </c>
      <c r="S5236">
        <v>0</v>
      </c>
      <c r="T5236">
        <v>1</v>
      </c>
      <c r="U5236" t="s">
        <v>6931</v>
      </c>
      <c r="V5236" t="s">
        <v>222</v>
      </c>
      <c r="W5236" t="s">
        <v>244</v>
      </c>
      <c r="X5236" t="s">
        <v>245</v>
      </c>
      <c r="Y5236">
        <v>0</v>
      </c>
      <c r="AC5236">
        <v>0.60985902716551443</v>
      </c>
    </row>
    <row r="5237" spans="1:29" x14ac:dyDescent="0.35">
      <c r="A5237" t="s">
        <v>2386</v>
      </c>
      <c r="B5237" t="s">
        <v>2387</v>
      </c>
      <c r="C5237">
        <v>5333</v>
      </c>
      <c r="D5237" t="s">
        <v>2318</v>
      </c>
      <c r="E5237">
        <v>84252</v>
      </c>
      <c r="F5237">
        <v>4.1325000000000003</v>
      </c>
      <c r="G5237">
        <v>166</v>
      </c>
      <c r="I5237" t="s">
        <v>803</v>
      </c>
      <c r="J5237">
        <v>2</v>
      </c>
      <c r="L5237" t="s">
        <v>2388</v>
      </c>
      <c r="M5237">
        <v>36</v>
      </c>
      <c r="N5237">
        <v>60</v>
      </c>
      <c r="P5237">
        <v>1</v>
      </c>
      <c r="Q5237">
        <v>0</v>
      </c>
      <c r="R5237">
        <v>0</v>
      </c>
      <c r="S5237">
        <v>0</v>
      </c>
      <c r="T5237">
        <v>0</v>
      </c>
      <c r="V5237" t="s">
        <v>306</v>
      </c>
      <c r="W5237" t="s">
        <v>33</v>
      </c>
      <c r="Y5237">
        <v>2</v>
      </c>
      <c r="Z5237">
        <v>36</v>
      </c>
      <c r="AA5237">
        <v>36</v>
      </c>
      <c r="AC5237">
        <v>0.60989894560667779</v>
      </c>
    </row>
    <row r="5238" spans="1:29" x14ac:dyDescent="0.35">
      <c r="A5238" t="s">
        <v>22041</v>
      </c>
      <c r="B5238" t="s">
        <v>22042</v>
      </c>
      <c r="C5238">
        <v>5674</v>
      </c>
      <c r="D5238" t="s">
        <v>21902</v>
      </c>
      <c r="E5238">
        <v>1927</v>
      </c>
      <c r="F5238">
        <v>3.4</v>
      </c>
      <c r="G5238">
        <v>5</v>
      </c>
      <c r="L5238" t="s">
        <v>22043</v>
      </c>
      <c r="M5238">
        <v>65</v>
      </c>
      <c r="P5238">
        <v>1</v>
      </c>
      <c r="Q5238">
        <v>0</v>
      </c>
      <c r="R5238">
        <v>0</v>
      </c>
      <c r="S5238">
        <v>0</v>
      </c>
      <c r="T5238">
        <v>1</v>
      </c>
      <c r="U5238" t="s">
        <v>22019</v>
      </c>
      <c r="V5238" t="s">
        <v>394</v>
      </c>
      <c r="W5238" t="s">
        <v>33</v>
      </c>
      <c r="Y5238">
        <v>0</v>
      </c>
      <c r="AC5238">
        <v>0.60991490732994025</v>
      </c>
    </row>
    <row r="5239" spans="1:29" x14ac:dyDescent="0.35">
      <c r="A5239" t="s">
        <v>9054</v>
      </c>
      <c r="B5239" t="s">
        <v>9055</v>
      </c>
      <c r="C5239">
        <v>7004</v>
      </c>
      <c r="D5239" t="s">
        <v>9007</v>
      </c>
      <c r="E5239">
        <v>15309</v>
      </c>
      <c r="F5239">
        <v>3.9350000000000001</v>
      </c>
      <c r="G5239">
        <v>200</v>
      </c>
      <c r="H5239" t="s">
        <v>9056</v>
      </c>
      <c r="M5239">
        <v>40</v>
      </c>
      <c r="P5239">
        <v>0</v>
      </c>
      <c r="Q5239">
        <v>0</v>
      </c>
      <c r="R5239">
        <v>0</v>
      </c>
      <c r="S5239">
        <v>0</v>
      </c>
      <c r="T5239">
        <v>0</v>
      </c>
      <c r="V5239" t="s">
        <v>222</v>
      </c>
      <c r="W5239" t="s">
        <v>908</v>
      </c>
      <c r="X5239" t="s">
        <v>926</v>
      </c>
      <c r="Y5239">
        <v>0</v>
      </c>
      <c r="AC5239">
        <v>0.6099595948246781</v>
      </c>
    </row>
    <row r="5240" spans="1:29" x14ac:dyDescent="0.35">
      <c r="A5240" t="s">
        <v>24299</v>
      </c>
      <c r="B5240" t="s">
        <v>24300</v>
      </c>
      <c r="C5240">
        <v>6475</v>
      </c>
      <c r="D5240" t="s">
        <v>24277</v>
      </c>
      <c r="E5240">
        <v>5340</v>
      </c>
      <c r="F5240">
        <v>4.6052999999999997</v>
      </c>
      <c r="G5240">
        <v>190</v>
      </c>
      <c r="H5240" t="s">
        <v>186</v>
      </c>
      <c r="I5240" t="s">
        <v>157</v>
      </c>
      <c r="J5240" t="s">
        <v>186</v>
      </c>
      <c r="L5240" t="s">
        <v>24301</v>
      </c>
      <c r="M5240">
        <v>70</v>
      </c>
      <c r="P5240">
        <v>0</v>
      </c>
      <c r="Q5240">
        <v>0</v>
      </c>
      <c r="R5240">
        <v>0</v>
      </c>
      <c r="S5240">
        <v>0</v>
      </c>
      <c r="T5240">
        <v>0</v>
      </c>
      <c r="U5240" t="s">
        <v>24302</v>
      </c>
      <c r="V5240" t="s">
        <v>222</v>
      </c>
      <c r="W5240" t="s">
        <v>223</v>
      </c>
      <c r="X5240" t="s">
        <v>265</v>
      </c>
      <c r="Y5240">
        <v>0</v>
      </c>
      <c r="AC5240">
        <v>0.61012901024537181</v>
      </c>
    </row>
    <row r="5241" spans="1:29" x14ac:dyDescent="0.35">
      <c r="A5241" t="s">
        <v>19137</v>
      </c>
      <c r="B5241" t="s">
        <v>19138</v>
      </c>
      <c r="C5241">
        <v>3680</v>
      </c>
      <c r="D5241" t="s">
        <v>19096</v>
      </c>
      <c r="E5241">
        <v>9217</v>
      </c>
      <c r="F5241">
        <v>4.3281000000000001</v>
      </c>
      <c r="G5241">
        <v>759</v>
      </c>
      <c r="H5241" t="s">
        <v>186</v>
      </c>
      <c r="I5241" t="s">
        <v>38</v>
      </c>
      <c r="J5241" t="s">
        <v>311</v>
      </c>
      <c r="L5241" t="s">
        <v>19139</v>
      </c>
      <c r="M5241">
        <v>116</v>
      </c>
      <c r="P5241">
        <v>0</v>
      </c>
      <c r="Q5241">
        <v>0</v>
      </c>
      <c r="R5241">
        <v>0</v>
      </c>
      <c r="S5241">
        <v>0</v>
      </c>
      <c r="T5241">
        <v>0</v>
      </c>
      <c r="U5241" t="s">
        <v>3999</v>
      </c>
      <c r="V5241" t="s">
        <v>32</v>
      </c>
      <c r="W5241" t="s">
        <v>41</v>
      </c>
      <c r="X5241" t="s">
        <v>42</v>
      </c>
      <c r="Y5241">
        <v>1</v>
      </c>
      <c r="Z5241">
        <v>149</v>
      </c>
      <c r="AA5241">
        <v>149</v>
      </c>
      <c r="AC5241">
        <v>0.61019750702295172</v>
      </c>
    </row>
    <row r="5242" spans="1:29" x14ac:dyDescent="0.35">
      <c r="A5242" t="s">
        <v>4514</v>
      </c>
      <c r="B5242" t="s">
        <v>4515</v>
      </c>
      <c r="C5242">
        <v>4171</v>
      </c>
      <c r="D5242" t="s">
        <v>4465</v>
      </c>
      <c r="E5242">
        <v>15643</v>
      </c>
      <c r="F5242">
        <v>4.3098000000000001</v>
      </c>
      <c r="G5242">
        <v>439</v>
      </c>
      <c r="H5242" t="s">
        <v>3861</v>
      </c>
      <c r="I5242" t="s">
        <v>157</v>
      </c>
      <c r="J5242" t="s">
        <v>3861</v>
      </c>
      <c r="L5242" t="s">
        <v>4516</v>
      </c>
      <c r="M5242">
        <v>30</v>
      </c>
      <c r="P5242">
        <v>0</v>
      </c>
      <c r="Q5242">
        <v>0</v>
      </c>
      <c r="R5242">
        <v>0</v>
      </c>
      <c r="S5242">
        <v>0</v>
      </c>
      <c r="T5242">
        <v>0</v>
      </c>
      <c r="U5242" t="s">
        <v>4517</v>
      </c>
      <c r="V5242" t="s">
        <v>394</v>
      </c>
      <c r="W5242" t="s">
        <v>428</v>
      </c>
      <c r="X5242" t="s">
        <v>429</v>
      </c>
      <c r="Y5242">
        <v>0</v>
      </c>
      <c r="AC5242">
        <v>0.61021896285163191</v>
      </c>
    </row>
    <row r="5243" spans="1:29" x14ac:dyDescent="0.35">
      <c r="A5243" t="s">
        <v>23760</v>
      </c>
      <c r="B5243" t="s">
        <v>23761</v>
      </c>
      <c r="C5243">
        <v>3728</v>
      </c>
      <c r="D5243" t="s">
        <v>23688</v>
      </c>
      <c r="E5243">
        <v>31288</v>
      </c>
      <c r="F5243">
        <v>4.1989000000000001</v>
      </c>
      <c r="G5243">
        <v>533</v>
      </c>
      <c r="H5243" t="s">
        <v>13623</v>
      </c>
      <c r="I5243" t="s">
        <v>157</v>
      </c>
      <c r="J5243" t="s">
        <v>13623</v>
      </c>
      <c r="L5243" t="s">
        <v>23762</v>
      </c>
      <c r="M5243">
        <v>55</v>
      </c>
      <c r="P5243">
        <v>0</v>
      </c>
      <c r="Q5243">
        <v>0</v>
      </c>
      <c r="R5243">
        <v>0</v>
      </c>
      <c r="S5243">
        <v>0</v>
      </c>
      <c r="T5243">
        <v>0</v>
      </c>
      <c r="U5243" t="s">
        <v>23763</v>
      </c>
      <c r="V5243" t="s">
        <v>394</v>
      </c>
      <c r="W5243" t="s">
        <v>474</v>
      </c>
      <c r="X5243" t="s">
        <v>475</v>
      </c>
      <c r="Y5243">
        <v>0</v>
      </c>
      <c r="AC5243">
        <v>0.6104793553637482</v>
      </c>
    </row>
    <row r="5244" spans="1:29" x14ac:dyDescent="0.35">
      <c r="A5244" t="s">
        <v>24112</v>
      </c>
      <c r="B5244" t="s">
        <v>24113</v>
      </c>
      <c r="C5244">
        <v>6330</v>
      </c>
      <c r="D5244" t="s">
        <v>24093</v>
      </c>
      <c r="E5244">
        <v>18683</v>
      </c>
      <c r="F5244">
        <v>4.6966000000000001</v>
      </c>
      <c r="G5244">
        <v>1773</v>
      </c>
      <c r="H5244" t="s">
        <v>24098</v>
      </c>
      <c r="I5244" t="s">
        <v>157</v>
      </c>
      <c r="J5244" t="s">
        <v>24098</v>
      </c>
      <c r="L5244" t="s">
        <v>24114</v>
      </c>
      <c r="M5244">
        <v>36</v>
      </c>
      <c r="P5244">
        <v>0</v>
      </c>
      <c r="Q5244">
        <v>0</v>
      </c>
      <c r="R5244">
        <v>0</v>
      </c>
      <c r="S5244">
        <v>0</v>
      </c>
      <c r="T5244">
        <v>0</v>
      </c>
      <c r="U5244" t="s">
        <v>24107</v>
      </c>
      <c r="V5244" t="s">
        <v>222</v>
      </c>
      <c r="W5244" t="s">
        <v>244</v>
      </c>
      <c r="X5244" t="s">
        <v>280</v>
      </c>
      <c r="Y5244">
        <v>1</v>
      </c>
      <c r="Z5244">
        <v>85</v>
      </c>
      <c r="AA5244">
        <v>85</v>
      </c>
      <c r="AC5244">
        <v>0.61086678330353938</v>
      </c>
    </row>
    <row r="5245" spans="1:29" x14ac:dyDescent="0.35">
      <c r="A5245" t="s">
        <v>23862</v>
      </c>
      <c r="B5245" t="s">
        <v>23863</v>
      </c>
      <c r="C5245">
        <v>3728</v>
      </c>
      <c r="D5245" t="s">
        <v>23688</v>
      </c>
      <c r="E5245">
        <v>15019</v>
      </c>
      <c r="F5245">
        <v>4.5999999999999996</v>
      </c>
      <c r="G5245">
        <v>40</v>
      </c>
      <c r="L5245" t="s">
        <v>23864</v>
      </c>
      <c r="M5245">
        <v>58</v>
      </c>
      <c r="N5245">
        <v>109</v>
      </c>
      <c r="P5245">
        <v>1</v>
      </c>
      <c r="Q5245">
        <v>1</v>
      </c>
      <c r="R5245">
        <v>0</v>
      </c>
      <c r="S5245">
        <v>0</v>
      </c>
      <c r="T5245">
        <v>1</v>
      </c>
      <c r="U5245" t="s">
        <v>23865</v>
      </c>
      <c r="V5245" t="s">
        <v>394</v>
      </c>
      <c r="W5245" t="s">
        <v>33</v>
      </c>
      <c r="Y5245">
        <v>0</v>
      </c>
      <c r="AC5245">
        <v>0.61103318870292511</v>
      </c>
    </row>
    <row r="5246" spans="1:29" x14ac:dyDescent="0.35">
      <c r="A5246" t="s">
        <v>24236</v>
      </c>
      <c r="B5246" t="s">
        <v>24237</v>
      </c>
      <c r="C5246">
        <v>6330</v>
      </c>
      <c r="D5246" t="s">
        <v>24093</v>
      </c>
      <c r="E5246">
        <v>202</v>
      </c>
      <c r="L5246" t="s">
        <v>24238</v>
      </c>
      <c r="M5246">
        <v>45</v>
      </c>
      <c r="N5246">
        <v>67</v>
      </c>
      <c r="P5246">
        <v>1</v>
      </c>
      <c r="Q5246">
        <v>1</v>
      </c>
      <c r="R5246">
        <v>1</v>
      </c>
      <c r="S5246">
        <v>0</v>
      </c>
      <c r="T5246">
        <v>0</v>
      </c>
      <c r="U5246" t="s">
        <v>24232</v>
      </c>
      <c r="V5246" t="s">
        <v>222</v>
      </c>
      <c r="W5246" t="s">
        <v>33</v>
      </c>
      <c r="Y5246">
        <v>0</v>
      </c>
      <c r="AC5246">
        <v>0.61104352118021665</v>
      </c>
    </row>
    <row r="5247" spans="1:29" x14ac:dyDescent="0.35">
      <c r="A5247" t="s">
        <v>3406</v>
      </c>
      <c r="B5247" t="s">
        <v>3407</v>
      </c>
      <c r="C5247">
        <v>7057</v>
      </c>
      <c r="D5247" t="s">
        <v>3384</v>
      </c>
      <c r="E5247">
        <v>62360</v>
      </c>
      <c r="F5247">
        <v>4.1201999999999996</v>
      </c>
      <c r="G5247">
        <v>890</v>
      </c>
      <c r="H5247" t="s">
        <v>163</v>
      </c>
      <c r="I5247" t="s">
        <v>157</v>
      </c>
      <c r="J5247" t="s">
        <v>163</v>
      </c>
      <c r="L5247" t="s">
        <v>3408</v>
      </c>
      <c r="M5247">
        <v>30</v>
      </c>
      <c r="P5247">
        <v>0</v>
      </c>
      <c r="Q5247">
        <v>0</v>
      </c>
      <c r="R5247">
        <v>0</v>
      </c>
      <c r="S5247">
        <v>0</v>
      </c>
      <c r="T5247">
        <v>0</v>
      </c>
      <c r="U5247" t="s">
        <v>3409</v>
      </c>
      <c r="V5247" t="s">
        <v>222</v>
      </c>
      <c r="W5247" t="s">
        <v>223</v>
      </c>
      <c r="X5247" t="s">
        <v>260</v>
      </c>
      <c r="Y5247">
        <v>0</v>
      </c>
      <c r="AC5247">
        <v>0.61111206575489307</v>
      </c>
    </row>
    <row r="5248" spans="1:29" x14ac:dyDescent="0.35">
      <c r="A5248" t="s">
        <v>11073</v>
      </c>
      <c r="B5248" t="s">
        <v>11074</v>
      </c>
      <c r="C5248">
        <v>5864</v>
      </c>
      <c r="D5248" t="s">
        <v>11043</v>
      </c>
      <c r="E5248">
        <v>6487</v>
      </c>
      <c r="F5248">
        <v>4.2102000000000004</v>
      </c>
      <c r="G5248">
        <v>176</v>
      </c>
      <c r="M5248">
        <v>199</v>
      </c>
      <c r="P5248">
        <v>0</v>
      </c>
      <c r="Q5248">
        <v>0</v>
      </c>
      <c r="R5248">
        <v>0</v>
      </c>
      <c r="S5248">
        <v>0</v>
      </c>
      <c r="T5248">
        <v>0</v>
      </c>
      <c r="U5248" t="s">
        <v>11075</v>
      </c>
      <c r="V5248" t="s">
        <v>222</v>
      </c>
      <c r="W5248" t="s">
        <v>908</v>
      </c>
      <c r="X5248" t="s">
        <v>1028</v>
      </c>
      <c r="Y5248">
        <v>0</v>
      </c>
      <c r="AC5248">
        <v>0.61111246419563248</v>
      </c>
    </row>
    <row r="5249" spans="1:29" x14ac:dyDescent="0.35">
      <c r="A5249" t="s">
        <v>10776</v>
      </c>
      <c r="B5249" t="s">
        <v>10777</v>
      </c>
      <c r="C5249">
        <v>6347</v>
      </c>
      <c r="D5249" t="s">
        <v>10749</v>
      </c>
      <c r="E5249">
        <v>11249</v>
      </c>
      <c r="F5249">
        <v>4.1269999999999998</v>
      </c>
      <c r="G5249">
        <v>189</v>
      </c>
      <c r="H5249" t="s">
        <v>5330</v>
      </c>
      <c r="I5249" t="s">
        <v>157</v>
      </c>
      <c r="J5249" t="s">
        <v>5330</v>
      </c>
      <c r="L5249" t="s">
        <v>10778</v>
      </c>
      <c r="M5249">
        <v>20</v>
      </c>
      <c r="P5249">
        <v>0</v>
      </c>
      <c r="Q5249">
        <v>0</v>
      </c>
      <c r="R5249">
        <v>0</v>
      </c>
      <c r="S5249">
        <v>0</v>
      </c>
      <c r="T5249">
        <v>0</v>
      </c>
      <c r="U5249" t="s">
        <v>10779</v>
      </c>
      <c r="V5249" t="s">
        <v>306</v>
      </c>
      <c r="W5249" t="s">
        <v>307</v>
      </c>
      <c r="X5249" t="s">
        <v>308</v>
      </c>
      <c r="Y5249">
        <v>0</v>
      </c>
      <c r="AC5249">
        <v>0.61118719272149569</v>
      </c>
    </row>
    <row r="5250" spans="1:29" x14ac:dyDescent="0.35">
      <c r="A5250" t="s">
        <v>17717</v>
      </c>
      <c r="B5250" t="s">
        <v>17718</v>
      </c>
      <c r="C5250">
        <v>5809</v>
      </c>
      <c r="D5250" t="s">
        <v>17573</v>
      </c>
      <c r="E5250">
        <v>25358</v>
      </c>
      <c r="F5250">
        <v>4.2701000000000002</v>
      </c>
      <c r="G5250">
        <v>422</v>
      </c>
      <c r="H5250" t="s">
        <v>2805</v>
      </c>
      <c r="I5250" t="s">
        <v>803</v>
      </c>
      <c r="J5250" t="s">
        <v>17719</v>
      </c>
      <c r="K5250" t="s">
        <v>17720</v>
      </c>
      <c r="L5250" t="s">
        <v>17721</v>
      </c>
      <c r="M5250">
        <v>28</v>
      </c>
      <c r="P5250">
        <v>0</v>
      </c>
      <c r="Q5250">
        <v>0</v>
      </c>
      <c r="R5250">
        <v>0</v>
      </c>
      <c r="S5250">
        <v>0</v>
      </c>
      <c r="T5250">
        <v>0</v>
      </c>
      <c r="V5250" t="s">
        <v>306</v>
      </c>
      <c r="W5250" t="s">
        <v>823</v>
      </c>
      <c r="X5250" t="s">
        <v>1392</v>
      </c>
      <c r="Y5250">
        <v>0</v>
      </c>
      <c r="AC5250">
        <v>0.61151261984198779</v>
      </c>
    </row>
    <row r="5251" spans="1:29" x14ac:dyDescent="0.35">
      <c r="A5251" t="s">
        <v>2447</v>
      </c>
      <c r="B5251" t="s">
        <v>2448</v>
      </c>
      <c r="C5251">
        <v>5333</v>
      </c>
      <c r="D5251" t="s">
        <v>2318</v>
      </c>
      <c r="E5251">
        <v>629</v>
      </c>
      <c r="F5251">
        <v>4.6463999999999999</v>
      </c>
      <c r="G5251">
        <v>676</v>
      </c>
      <c r="H5251" t="s">
        <v>2449</v>
      </c>
      <c r="I5251" t="s">
        <v>157</v>
      </c>
      <c r="J5251" t="s">
        <v>2449</v>
      </c>
      <c r="L5251" t="s">
        <v>2450</v>
      </c>
      <c r="M5251">
        <v>34</v>
      </c>
      <c r="P5251">
        <v>0</v>
      </c>
      <c r="Q5251">
        <v>1</v>
      </c>
      <c r="R5251">
        <v>0</v>
      </c>
      <c r="S5251">
        <v>0</v>
      </c>
      <c r="T5251">
        <v>0</v>
      </c>
      <c r="U5251" t="s">
        <v>2446</v>
      </c>
      <c r="V5251" t="s">
        <v>394</v>
      </c>
      <c r="W5251" t="s">
        <v>428</v>
      </c>
      <c r="X5251" t="s">
        <v>464</v>
      </c>
      <c r="Y5251">
        <v>1</v>
      </c>
      <c r="Z5251">
        <v>19</v>
      </c>
      <c r="AA5251">
        <v>19</v>
      </c>
      <c r="AC5251">
        <v>0.61160045857451739</v>
      </c>
    </row>
    <row r="5252" spans="1:29" x14ac:dyDescent="0.35">
      <c r="A5252" t="s">
        <v>26579</v>
      </c>
      <c r="B5252" t="s">
        <v>26580</v>
      </c>
      <c r="C5252">
        <v>5337</v>
      </c>
      <c r="D5252" t="s">
        <v>26428</v>
      </c>
      <c r="E5252">
        <v>17778</v>
      </c>
      <c r="F5252">
        <v>3.8174999999999999</v>
      </c>
      <c r="G5252">
        <v>137</v>
      </c>
      <c r="H5252" t="s">
        <v>3395</v>
      </c>
      <c r="I5252" t="s">
        <v>157</v>
      </c>
      <c r="J5252" t="s">
        <v>3395</v>
      </c>
      <c r="M5252">
        <v>40</v>
      </c>
      <c r="P5252">
        <v>0</v>
      </c>
      <c r="Q5252">
        <v>0</v>
      </c>
      <c r="R5252">
        <v>0</v>
      </c>
      <c r="S5252">
        <v>0</v>
      </c>
      <c r="T5252">
        <v>0</v>
      </c>
      <c r="V5252" t="s">
        <v>394</v>
      </c>
      <c r="W5252" t="s">
        <v>418</v>
      </c>
      <c r="X5252" t="s">
        <v>4650</v>
      </c>
      <c r="Y5252">
        <v>0</v>
      </c>
      <c r="AC5252">
        <v>0.61160367746710009</v>
      </c>
    </row>
    <row r="5253" spans="1:29" x14ac:dyDescent="0.35">
      <c r="A5253" t="s">
        <v>11633</v>
      </c>
      <c r="B5253" t="s">
        <v>11634</v>
      </c>
      <c r="C5253">
        <v>6189</v>
      </c>
      <c r="D5253" t="s">
        <v>11563</v>
      </c>
      <c r="E5253">
        <v>106447</v>
      </c>
      <c r="F5253">
        <v>4.2613000000000003</v>
      </c>
      <c r="G5253">
        <v>750</v>
      </c>
      <c r="H5253" t="s">
        <v>163</v>
      </c>
      <c r="I5253" t="s">
        <v>157</v>
      </c>
      <c r="J5253" t="s">
        <v>163</v>
      </c>
      <c r="L5253" t="s">
        <v>11635</v>
      </c>
      <c r="M5253">
        <v>45</v>
      </c>
      <c r="P5253">
        <v>0</v>
      </c>
      <c r="Q5253">
        <v>0</v>
      </c>
      <c r="R5253">
        <v>0</v>
      </c>
      <c r="S5253">
        <v>0</v>
      </c>
      <c r="T5253">
        <v>1</v>
      </c>
      <c r="U5253" t="s">
        <v>11636</v>
      </c>
      <c r="V5253" t="s">
        <v>394</v>
      </c>
      <c r="W5253" t="s">
        <v>400</v>
      </c>
      <c r="X5253" t="s">
        <v>401</v>
      </c>
      <c r="Y5253">
        <v>0</v>
      </c>
      <c r="AC5253">
        <v>0.61178541532839203</v>
      </c>
    </row>
    <row r="5254" spans="1:29" x14ac:dyDescent="0.35">
      <c r="A5254" t="s">
        <v>3310</v>
      </c>
      <c r="B5254" t="s">
        <v>3311</v>
      </c>
      <c r="C5254">
        <v>7101</v>
      </c>
      <c r="D5254" t="s">
        <v>3231</v>
      </c>
      <c r="E5254">
        <v>948</v>
      </c>
      <c r="F5254">
        <v>4.3170999999999999</v>
      </c>
      <c r="G5254">
        <v>41</v>
      </c>
      <c r="H5254" t="s">
        <v>3256</v>
      </c>
      <c r="I5254" t="s">
        <v>38</v>
      </c>
      <c r="J5254" t="s">
        <v>3256</v>
      </c>
      <c r="L5254" t="s">
        <v>3272</v>
      </c>
      <c r="M5254">
        <v>98</v>
      </c>
      <c r="P5254">
        <v>0</v>
      </c>
      <c r="Q5254">
        <v>0</v>
      </c>
      <c r="R5254">
        <v>0</v>
      </c>
      <c r="S5254">
        <v>0</v>
      </c>
      <c r="T5254">
        <v>0</v>
      </c>
      <c r="U5254" t="s">
        <v>3273</v>
      </c>
      <c r="V5254" t="s">
        <v>32</v>
      </c>
      <c r="W5254" t="s">
        <v>41</v>
      </c>
      <c r="X5254" t="s">
        <v>42</v>
      </c>
      <c r="Y5254">
        <v>1</v>
      </c>
      <c r="Z5254">
        <v>30</v>
      </c>
      <c r="AA5254">
        <v>30</v>
      </c>
      <c r="AC5254">
        <v>0.61205681246844224</v>
      </c>
    </row>
    <row r="5255" spans="1:29" x14ac:dyDescent="0.35">
      <c r="A5255" t="s">
        <v>1353</v>
      </c>
      <c r="B5255" t="s">
        <v>1354</v>
      </c>
      <c r="C5255">
        <v>5746</v>
      </c>
      <c r="D5255" t="s">
        <v>1063</v>
      </c>
      <c r="E5255">
        <v>26163</v>
      </c>
      <c r="F5255">
        <v>4.5191999999999997</v>
      </c>
      <c r="G5255">
        <v>52</v>
      </c>
      <c r="M5255">
        <v>18</v>
      </c>
      <c r="P5255">
        <v>0</v>
      </c>
      <c r="Q5255">
        <v>0</v>
      </c>
      <c r="R5255">
        <v>0</v>
      </c>
      <c r="S5255">
        <v>0</v>
      </c>
      <c r="T5255">
        <v>0</v>
      </c>
      <c r="V5255" t="s">
        <v>306</v>
      </c>
      <c r="W5255" t="s">
        <v>1138</v>
      </c>
      <c r="X5255" t="s">
        <v>1139</v>
      </c>
      <c r="Y5255">
        <v>0</v>
      </c>
      <c r="AC5255">
        <v>0.61225399453686724</v>
      </c>
    </row>
    <row r="5256" spans="1:29" x14ac:dyDescent="0.35">
      <c r="A5256" t="s">
        <v>15449</v>
      </c>
      <c r="B5256" t="s">
        <v>15450</v>
      </c>
      <c r="C5256">
        <v>5946</v>
      </c>
      <c r="D5256" t="s">
        <v>15451</v>
      </c>
      <c r="E5256">
        <v>93898</v>
      </c>
      <c r="F5256">
        <v>4.2243000000000004</v>
      </c>
      <c r="G5256">
        <v>3152</v>
      </c>
      <c r="H5256" t="s">
        <v>415</v>
      </c>
      <c r="I5256" t="s">
        <v>157</v>
      </c>
      <c r="J5256" t="s">
        <v>415</v>
      </c>
      <c r="L5256" t="s">
        <v>15452</v>
      </c>
      <c r="M5256">
        <v>28</v>
      </c>
      <c r="P5256">
        <v>0</v>
      </c>
      <c r="Q5256">
        <v>0</v>
      </c>
      <c r="R5256">
        <v>0</v>
      </c>
      <c r="S5256">
        <v>0</v>
      </c>
      <c r="T5256">
        <v>0</v>
      </c>
      <c r="U5256" t="s">
        <v>15453</v>
      </c>
      <c r="V5256" t="s">
        <v>394</v>
      </c>
      <c r="W5256" t="s">
        <v>400</v>
      </c>
      <c r="X5256" t="s">
        <v>2146</v>
      </c>
      <c r="Y5256">
        <v>0</v>
      </c>
      <c r="AC5256">
        <v>0.61263195294955786</v>
      </c>
    </row>
    <row r="5257" spans="1:29" x14ac:dyDescent="0.35">
      <c r="A5257" t="s">
        <v>10211</v>
      </c>
      <c r="B5257" t="s">
        <v>10212</v>
      </c>
      <c r="C5257">
        <v>6200</v>
      </c>
      <c r="D5257" t="s">
        <v>9905</v>
      </c>
      <c r="E5257">
        <v>17369</v>
      </c>
      <c r="F5257">
        <v>3.75</v>
      </c>
      <c r="G5257">
        <v>4</v>
      </c>
      <c r="L5257" t="s">
        <v>10213</v>
      </c>
      <c r="M5257">
        <v>22</v>
      </c>
      <c r="O5257">
        <v>11</v>
      </c>
      <c r="P5257">
        <v>1</v>
      </c>
      <c r="Q5257">
        <v>0</v>
      </c>
      <c r="R5257">
        <v>0</v>
      </c>
      <c r="S5257">
        <v>1</v>
      </c>
      <c r="T5257">
        <v>0</v>
      </c>
      <c r="U5257" t="s">
        <v>10214</v>
      </c>
      <c r="V5257" t="s">
        <v>160</v>
      </c>
      <c r="W5257" t="s">
        <v>306</v>
      </c>
      <c r="Y5257">
        <v>0</v>
      </c>
      <c r="AC5257">
        <v>0.61276813167256727</v>
      </c>
    </row>
    <row r="5258" spans="1:29" x14ac:dyDescent="0.35">
      <c r="A5258" t="s">
        <v>2193</v>
      </c>
      <c r="B5258" t="s">
        <v>2194</v>
      </c>
      <c r="C5258">
        <v>5938</v>
      </c>
      <c r="D5258" t="s">
        <v>2170</v>
      </c>
      <c r="E5258">
        <v>70314</v>
      </c>
      <c r="F5258">
        <v>4.3719999999999999</v>
      </c>
      <c r="G5258">
        <v>1449</v>
      </c>
      <c r="M5258">
        <v>20</v>
      </c>
      <c r="P5258">
        <v>0</v>
      </c>
      <c r="Q5258">
        <v>0</v>
      </c>
      <c r="R5258">
        <v>0</v>
      </c>
      <c r="S5258">
        <v>0</v>
      </c>
      <c r="T5258">
        <v>1</v>
      </c>
      <c r="U5258" t="s">
        <v>2178</v>
      </c>
      <c r="V5258" t="s">
        <v>306</v>
      </c>
      <c r="W5258" t="s">
        <v>1138</v>
      </c>
      <c r="X5258" t="s">
        <v>2174</v>
      </c>
      <c r="Y5258">
        <v>0</v>
      </c>
      <c r="AC5258">
        <v>0.61285031615644503</v>
      </c>
    </row>
    <row r="5259" spans="1:29" x14ac:dyDescent="0.35">
      <c r="A5259" t="s">
        <v>29970</v>
      </c>
      <c r="B5259" t="s">
        <v>29971</v>
      </c>
      <c r="C5259">
        <v>5869</v>
      </c>
      <c r="D5259" t="s">
        <v>29945</v>
      </c>
      <c r="E5259">
        <v>58576</v>
      </c>
      <c r="F5259">
        <v>4.3982999999999999</v>
      </c>
      <c r="G5259">
        <v>816</v>
      </c>
      <c r="H5259" t="s">
        <v>482</v>
      </c>
      <c r="I5259" t="s">
        <v>38</v>
      </c>
      <c r="J5259" t="s">
        <v>482</v>
      </c>
      <c r="L5259" t="s">
        <v>29972</v>
      </c>
      <c r="M5259">
        <v>34</v>
      </c>
      <c r="P5259">
        <v>0</v>
      </c>
      <c r="Q5259">
        <v>0</v>
      </c>
      <c r="R5259">
        <v>0</v>
      </c>
      <c r="S5259">
        <v>1</v>
      </c>
      <c r="T5259">
        <v>0</v>
      </c>
      <c r="V5259" t="s">
        <v>32</v>
      </c>
      <c r="W5259" t="s">
        <v>41</v>
      </c>
      <c r="X5259" t="s">
        <v>42</v>
      </c>
      <c r="Y5259">
        <v>0</v>
      </c>
      <c r="AC5259">
        <v>0.61300325583020521</v>
      </c>
    </row>
    <row r="5260" spans="1:29" x14ac:dyDescent="0.35">
      <c r="A5260" t="s">
        <v>21541</v>
      </c>
      <c r="B5260" t="s">
        <v>21542</v>
      </c>
      <c r="C5260">
        <v>7025</v>
      </c>
      <c r="D5260" t="s">
        <v>21247</v>
      </c>
      <c r="E5260">
        <v>203</v>
      </c>
      <c r="H5260" t="s">
        <v>21543</v>
      </c>
      <c r="I5260" t="s">
        <v>38</v>
      </c>
      <c r="J5260" t="s">
        <v>21544</v>
      </c>
      <c r="M5260">
        <v>36</v>
      </c>
      <c r="P5260">
        <v>1</v>
      </c>
      <c r="Q5260">
        <v>0</v>
      </c>
      <c r="R5260">
        <v>1</v>
      </c>
      <c r="S5260">
        <v>0</v>
      </c>
      <c r="T5260">
        <v>0</v>
      </c>
      <c r="U5260" t="s">
        <v>21411</v>
      </c>
      <c r="V5260" t="s">
        <v>32</v>
      </c>
      <c r="W5260" t="s">
        <v>191</v>
      </c>
      <c r="X5260" t="s">
        <v>192</v>
      </c>
      <c r="Y5260">
        <v>0</v>
      </c>
      <c r="AC5260">
        <v>0.61319859693241763</v>
      </c>
    </row>
    <row r="5261" spans="1:29" x14ac:dyDescent="0.35">
      <c r="A5261" t="s">
        <v>31223</v>
      </c>
      <c r="B5261" t="s">
        <v>31224</v>
      </c>
      <c r="C5261">
        <v>1169</v>
      </c>
      <c r="D5261" t="s">
        <v>31140</v>
      </c>
      <c r="E5261">
        <v>3985</v>
      </c>
      <c r="F5261">
        <v>5</v>
      </c>
      <c r="G5261">
        <v>1</v>
      </c>
      <c r="L5261" t="s">
        <v>31225</v>
      </c>
      <c r="M5261">
        <v>122</v>
      </c>
      <c r="N5261">
        <v>160</v>
      </c>
      <c r="P5261">
        <v>1</v>
      </c>
      <c r="Q5261">
        <v>0</v>
      </c>
      <c r="R5261">
        <v>0</v>
      </c>
      <c r="S5261">
        <v>1</v>
      </c>
      <c r="T5261">
        <v>0</v>
      </c>
      <c r="V5261" t="s">
        <v>32</v>
      </c>
      <c r="W5261" t="s">
        <v>33</v>
      </c>
      <c r="X5261" t="s">
        <v>34</v>
      </c>
      <c r="Y5261">
        <v>0</v>
      </c>
      <c r="AC5261">
        <v>0.61337102192149795</v>
      </c>
    </row>
    <row r="5262" spans="1:29" x14ac:dyDescent="0.35">
      <c r="A5262" t="s">
        <v>23395</v>
      </c>
      <c r="B5262" t="s">
        <v>23396</v>
      </c>
      <c r="C5262">
        <v>6366</v>
      </c>
      <c r="D5262" t="s">
        <v>23304</v>
      </c>
      <c r="E5262">
        <v>3589</v>
      </c>
      <c r="F5262">
        <v>3.8</v>
      </c>
      <c r="G5262">
        <v>15</v>
      </c>
      <c r="H5262" t="s">
        <v>21958</v>
      </c>
      <c r="I5262" t="s">
        <v>157</v>
      </c>
      <c r="J5262" t="s">
        <v>21958</v>
      </c>
      <c r="L5262" t="s">
        <v>23397</v>
      </c>
      <c r="M5262">
        <v>9</v>
      </c>
      <c r="P5262">
        <v>0</v>
      </c>
      <c r="Q5262">
        <v>0</v>
      </c>
      <c r="R5262">
        <v>1</v>
      </c>
      <c r="S5262">
        <v>0</v>
      </c>
      <c r="T5262">
        <v>0</v>
      </c>
      <c r="U5262" t="s">
        <v>23398</v>
      </c>
      <c r="V5262" t="s">
        <v>222</v>
      </c>
      <c r="W5262" t="s">
        <v>223</v>
      </c>
      <c r="X5262" t="s">
        <v>265</v>
      </c>
      <c r="Y5262">
        <v>0</v>
      </c>
      <c r="AC5262">
        <v>0.61348176017583222</v>
      </c>
    </row>
    <row r="5263" spans="1:29" x14ac:dyDescent="0.35">
      <c r="A5263" t="s">
        <v>27325</v>
      </c>
      <c r="B5263" t="s">
        <v>27326</v>
      </c>
      <c r="C5263">
        <v>3990</v>
      </c>
      <c r="D5263" t="s">
        <v>27221</v>
      </c>
      <c r="E5263">
        <v>13260</v>
      </c>
      <c r="F5263">
        <v>4.5431999999999997</v>
      </c>
      <c r="G5263">
        <v>521</v>
      </c>
      <c r="H5263" t="s">
        <v>6489</v>
      </c>
      <c r="I5263" t="s">
        <v>157</v>
      </c>
      <c r="J5263" t="s">
        <v>6489</v>
      </c>
      <c r="L5263" t="s">
        <v>27327</v>
      </c>
      <c r="M5263">
        <v>16</v>
      </c>
      <c r="P5263">
        <v>0</v>
      </c>
      <c r="Q5263">
        <v>0</v>
      </c>
      <c r="R5263">
        <v>0</v>
      </c>
      <c r="S5263">
        <v>0</v>
      </c>
      <c r="T5263">
        <v>0</v>
      </c>
      <c r="U5263" t="s">
        <v>27328</v>
      </c>
      <c r="V5263" t="s">
        <v>160</v>
      </c>
      <c r="W5263" t="s">
        <v>306</v>
      </c>
      <c r="Y5263">
        <v>0</v>
      </c>
      <c r="AC5263">
        <v>0.61355105169176971</v>
      </c>
    </row>
    <row r="5264" spans="1:29" x14ac:dyDescent="0.35">
      <c r="A5264" t="s">
        <v>27892</v>
      </c>
      <c r="B5264" t="s">
        <v>27893</v>
      </c>
      <c r="C5264">
        <v>6307</v>
      </c>
      <c r="D5264" t="s">
        <v>27866</v>
      </c>
      <c r="E5264">
        <v>12981</v>
      </c>
      <c r="F5264">
        <v>4.5595999999999997</v>
      </c>
      <c r="G5264">
        <v>277</v>
      </c>
      <c r="H5264" t="s">
        <v>27879</v>
      </c>
      <c r="I5264" t="s">
        <v>157</v>
      </c>
      <c r="J5264" t="s">
        <v>27879</v>
      </c>
      <c r="L5264" t="s">
        <v>27890</v>
      </c>
      <c r="M5264">
        <v>12</v>
      </c>
      <c r="P5264">
        <v>0</v>
      </c>
      <c r="Q5264">
        <v>0</v>
      </c>
      <c r="R5264">
        <v>0</v>
      </c>
      <c r="S5264">
        <v>0</v>
      </c>
      <c r="T5264">
        <v>1</v>
      </c>
      <c r="U5264" t="s">
        <v>27891</v>
      </c>
      <c r="V5264" t="s">
        <v>394</v>
      </c>
      <c r="W5264" t="s">
        <v>160</v>
      </c>
      <c r="Y5264">
        <v>0</v>
      </c>
      <c r="AC5264">
        <v>0.61390513243242584</v>
      </c>
    </row>
    <row r="5265" spans="1:29" x14ac:dyDescent="0.35">
      <c r="A5265" t="s">
        <v>11779</v>
      </c>
      <c r="B5265" t="s">
        <v>11780</v>
      </c>
      <c r="C5265">
        <v>6309</v>
      </c>
      <c r="D5265" t="s">
        <v>11687</v>
      </c>
      <c r="E5265">
        <v>1426</v>
      </c>
      <c r="F5265">
        <v>4.069</v>
      </c>
      <c r="G5265">
        <v>29</v>
      </c>
      <c r="M5265">
        <v>98</v>
      </c>
      <c r="P5265">
        <v>0</v>
      </c>
      <c r="Q5265">
        <v>0</v>
      </c>
      <c r="R5265">
        <v>1</v>
      </c>
      <c r="S5265">
        <v>0</v>
      </c>
      <c r="T5265">
        <v>0</v>
      </c>
      <c r="U5265" t="s">
        <v>11781</v>
      </c>
      <c r="V5265" t="s">
        <v>93</v>
      </c>
      <c r="W5265" t="s">
        <v>198</v>
      </c>
      <c r="X5265" t="s">
        <v>7021</v>
      </c>
      <c r="Y5265">
        <v>0</v>
      </c>
      <c r="AC5265">
        <v>0.61450980008796074</v>
      </c>
    </row>
    <row r="5266" spans="1:29" x14ac:dyDescent="0.35">
      <c r="A5266" t="s">
        <v>5411</v>
      </c>
      <c r="B5266" t="s">
        <v>5412</v>
      </c>
      <c r="C5266">
        <v>7065</v>
      </c>
      <c r="D5266" t="s">
        <v>5405</v>
      </c>
      <c r="E5266">
        <v>20853</v>
      </c>
      <c r="F5266">
        <v>4.2092999999999998</v>
      </c>
      <c r="G5266">
        <v>86</v>
      </c>
      <c r="H5266" t="s">
        <v>268</v>
      </c>
      <c r="I5266" t="s">
        <v>157</v>
      </c>
      <c r="J5266" t="s">
        <v>268</v>
      </c>
      <c r="L5266" t="s">
        <v>5406</v>
      </c>
      <c r="M5266">
        <v>15</v>
      </c>
      <c r="P5266">
        <v>0</v>
      </c>
      <c r="Q5266">
        <v>0</v>
      </c>
      <c r="R5266">
        <v>1</v>
      </c>
      <c r="S5266">
        <v>0</v>
      </c>
      <c r="T5266">
        <v>0</v>
      </c>
      <c r="V5266" t="s">
        <v>160</v>
      </c>
      <c r="W5266" t="s">
        <v>306</v>
      </c>
      <c r="Y5266">
        <v>0</v>
      </c>
      <c r="AC5266">
        <v>0.6145433127396388</v>
      </c>
    </row>
    <row r="5267" spans="1:29" x14ac:dyDescent="0.35">
      <c r="A5267" t="s">
        <v>7688</v>
      </c>
      <c r="B5267" t="s">
        <v>7689</v>
      </c>
      <c r="C5267">
        <v>1073</v>
      </c>
      <c r="D5267" t="s">
        <v>7503</v>
      </c>
      <c r="E5267">
        <v>33669</v>
      </c>
      <c r="F5267">
        <v>4.6618000000000004</v>
      </c>
      <c r="G5267">
        <v>68</v>
      </c>
      <c r="H5267" t="s">
        <v>7690</v>
      </c>
      <c r="I5267" t="s">
        <v>803</v>
      </c>
      <c r="J5267">
        <v>962</v>
      </c>
      <c r="K5267" t="s">
        <v>7691</v>
      </c>
      <c r="L5267" t="s">
        <v>7692</v>
      </c>
      <c r="M5267">
        <v>45</v>
      </c>
      <c r="P5267">
        <v>0</v>
      </c>
      <c r="Q5267">
        <v>0</v>
      </c>
      <c r="R5267">
        <v>0</v>
      </c>
      <c r="S5267">
        <v>0</v>
      </c>
      <c r="T5267">
        <v>0</v>
      </c>
      <c r="V5267" t="s">
        <v>306</v>
      </c>
      <c r="W5267" t="s">
        <v>863</v>
      </c>
      <c r="X5267" t="s">
        <v>864</v>
      </c>
      <c r="Y5267">
        <v>3</v>
      </c>
      <c r="Z5267">
        <v>45</v>
      </c>
      <c r="AA5267">
        <v>45</v>
      </c>
      <c r="AC5267">
        <v>0.61465294786678792</v>
      </c>
    </row>
    <row r="5268" spans="1:29" x14ac:dyDescent="0.35">
      <c r="A5268" t="s">
        <v>957</v>
      </c>
      <c r="B5268" t="s">
        <v>958</v>
      </c>
      <c r="C5268">
        <v>6004</v>
      </c>
      <c r="D5268" t="s">
        <v>872</v>
      </c>
      <c r="E5268">
        <v>16767</v>
      </c>
      <c r="F5268">
        <v>3.8</v>
      </c>
      <c r="G5268">
        <v>45</v>
      </c>
      <c r="H5268" t="s">
        <v>115</v>
      </c>
      <c r="I5268" t="s">
        <v>157</v>
      </c>
      <c r="J5268" t="s">
        <v>115</v>
      </c>
      <c r="L5268" t="s">
        <v>959</v>
      </c>
      <c r="M5268">
        <v>32</v>
      </c>
      <c r="P5268">
        <v>0</v>
      </c>
      <c r="Q5268">
        <v>0</v>
      </c>
      <c r="R5268">
        <v>0</v>
      </c>
      <c r="S5268">
        <v>0</v>
      </c>
      <c r="T5268">
        <v>0</v>
      </c>
      <c r="U5268" t="s">
        <v>960</v>
      </c>
      <c r="V5268" t="s">
        <v>222</v>
      </c>
      <c r="W5268" t="s">
        <v>223</v>
      </c>
      <c r="X5268" t="s">
        <v>260</v>
      </c>
      <c r="Y5268">
        <v>0</v>
      </c>
      <c r="AC5268">
        <v>0.6147310359075745</v>
      </c>
    </row>
    <row r="5269" spans="1:29" x14ac:dyDescent="0.35">
      <c r="A5269" t="s">
        <v>21039</v>
      </c>
      <c r="B5269" t="s">
        <v>21040</v>
      </c>
      <c r="C5269">
        <v>6184</v>
      </c>
      <c r="D5269" t="s">
        <v>20960</v>
      </c>
      <c r="E5269">
        <v>19440</v>
      </c>
      <c r="F5269">
        <v>4.6875</v>
      </c>
      <c r="G5269">
        <v>16</v>
      </c>
      <c r="L5269" t="s">
        <v>21041</v>
      </c>
      <c r="M5269">
        <v>27</v>
      </c>
      <c r="P5269">
        <v>0</v>
      </c>
      <c r="Q5269">
        <v>0</v>
      </c>
      <c r="R5269">
        <v>0</v>
      </c>
      <c r="S5269">
        <v>0</v>
      </c>
      <c r="T5269">
        <v>0</v>
      </c>
      <c r="U5269" t="s">
        <v>21042</v>
      </c>
      <c r="V5269" t="s">
        <v>160</v>
      </c>
      <c r="W5269" t="s">
        <v>306</v>
      </c>
      <c r="Y5269">
        <v>0</v>
      </c>
      <c r="AC5269">
        <v>0.6147653137578688</v>
      </c>
    </row>
    <row r="5270" spans="1:29" x14ac:dyDescent="0.35">
      <c r="A5270" t="s">
        <v>16978</v>
      </c>
      <c r="B5270" t="s">
        <v>16979</v>
      </c>
      <c r="C5270">
        <v>2366</v>
      </c>
      <c r="D5270" t="s">
        <v>16907</v>
      </c>
      <c r="E5270">
        <v>3415</v>
      </c>
      <c r="F5270">
        <v>3.6</v>
      </c>
      <c r="G5270">
        <v>10</v>
      </c>
      <c r="H5270" t="s">
        <v>478</v>
      </c>
      <c r="I5270" t="s">
        <v>157</v>
      </c>
      <c r="J5270" t="s">
        <v>478</v>
      </c>
      <c r="L5270" t="s">
        <v>16980</v>
      </c>
      <c r="M5270">
        <v>60</v>
      </c>
      <c r="P5270">
        <v>0</v>
      </c>
      <c r="Q5270">
        <v>0</v>
      </c>
      <c r="R5270">
        <v>1</v>
      </c>
      <c r="S5270">
        <v>0</v>
      </c>
      <c r="T5270">
        <v>0</v>
      </c>
      <c r="U5270" t="s">
        <v>16981</v>
      </c>
      <c r="V5270" t="s">
        <v>394</v>
      </c>
      <c r="W5270" t="s">
        <v>405</v>
      </c>
      <c r="X5270" t="s">
        <v>406</v>
      </c>
      <c r="Y5270">
        <v>0</v>
      </c>
      <c r="AC5270">
        <v>0.61494706404069011</v>
      </c>
    </row>
    <row r="5271" spans="1:29" x14ac:dyDescent="0.35">
      <c r="A5271" t="s">
        <v>11772</v>
      </c>
      <c r="B5271" t="s">
        <v>11773</v>
      </c>
      <c r="C5271">
        <v>6309</v>
      </c>
      <c r="D5271" t="s">
        <v>11687</v>
      </c>
      <c r="E5271">
        <v>2373</v>
      </c>
      <c r="F5271">
        <v>3.9333</v>
      </c>
      <c r="G5271">
        <v>15</v>
      </c>
      <c r="H5271" t="s">
        <v>3693</v>
      </c>
      <c r="I5271" t="s">
        <v>157</v>
      </c>
      <c r="J5271" t="s">
        <v>3693</v>
      </c>
      <c r="L5271" t="s">
        <v>11774</v>
      </c>
      <c r="M5271">
        <v>75</v>
      </c>
      <c r="P5271">
        <v>0</v>
      </c>
      <c r="Q5271">
        <v>0</v>
      </c>
      <c r="R5271">
        <v>0</v>
      </c>
      <c r="S5271">
        <v>0</v>
      </c>
      <c r="T5271">
        <v>0</v>
      </c>
      <c r="U5271" t="s">
        <v>11775</v>
      </c>
      <c r="V5271" t="s">
        <v>394</v>
      </c>
      <c r="W5271" t="s">
        <v>428</v>
      </c>
      <c r="X5271" t="s">
        <v>464</v>
      </c>
      <c r="Y5271">
        <v>0</v>
      </c>
      <c r="AC5271">
        <v>0.61519355406715182</v>
      </c>
    </row>
    <row r="5272" spans="1:29" x14ac:dyDescent="0.35">
      <c r="A5272" t="s">
        <v>10529</v>
      </c>
      <c r="B5272" t="s">
        <v>10530</v>
      </c>
      <c r="C5272">
        <v>5972</v>
      </c>
      <c r="D5272" t="s">
        <v>10359</v>
      </c>
      <c r="E5272">
        <v>921</v>
      </c>
      <c r="F5272">
        <v>5</v>
      </c>
      <c r="G5272">
        <v>1</v>
      </c>
      <c r="L5272" t="s">
        <v>10531</v>
      </c>
      <c r="M5272">
        <v>30</v>
      </c>
      <c r="N5272">
        <v>45</v>
      </c>
      <c r="P5272">
        <v>1</v>
      </c>
      <c r="Q5272">
        <v>1</v>
      </c>
      <c r="R5272">
        <v>0</v>
      </c>
      <c r="S5272">
        <v>0</v>
      </c>
      <c r="T5272">
        <v>1</v>
      </c>
      <c r="U5272" t="s">
        <v>10516</v>
      </c>
      <c r="V5272" t="s">
        <v>394</v>
      </c>
      <c r="W5272" t="s">
        <v>33</v>
      </c>
      <c r="Y5272">
        <v>0</v>
      </c>
      <c r="AC5272">
        <v>0.61525331272710027</v>
      </c>
    </row>
    <row r="5273" spans="1:29" x14ac:dyDescent="0.35">
      <c r="A5273" t="s">
        <v>32187</v>
      </c>
      <c r="B5273" t="s">
        <v>32188</v>
      </c>
      <c r="C5273">
        <v>6149</v>
      </c>
      <c r="D5273" t="s">
        <v>32148</v>
      </c>
      <c r="E5273">
        <v>6722</v>
      </c>
      <c r="F5273">
        <v>4.1699000000000002</v>
      </c>
      <c r="G5273">
        <v>206</v>
      </c>
      <c r="H5273" t="s">
        <v>32163</v>
      </c>
      <c r="I5273" t="s">
        <v>803</v>
      </c>
      <c r="J5273" t="s">
        <v>1609</v>
      </c>
      <c r="L5273" t="s">
        <v>32164</v>
      </c>
      <c r="M5273">
        <v>12</v>
      </c>
      <c r="P5273">
        <v>0</v>
      </c>
      <c r="Q5273">
        <v>0</v>
      </c>
      <c r="R5273">
        <v>0</v>
      </c>
      <c r="S5273">
        <v>0</v>
      </c>
      <c r="T5273">
        <v>0</v>
      </c>
      <c r="U5273" t="s">
        <v>32165</v>
      </c>
      <c r="V5273" t="s">
        <v>306</v>
      </c>
      <c r="W5273" t="s">
        <v>160</v>
      </c>
      <c r="Y5273">
        <v>0</v>
      </c>
      <c r="AC5273">
        <v>0.61528622066015071</v>
      </c>
    </row>
    <row r="5274" spans="1:29" x14ac:dyDescent="0.35">
      <c r="A5274" t="s">
        <v>4007</v>
      </c>
      <c r="B5274" t="s">
        <v>4008</v>
      </c>
      <c r="C5274">
        <v>1179</v>
      </c>
      <c r="D5274" t="s">
        <v>3987</v>
      </c>
      <c r="E5274">
        <v>20266</v>
      </c>
      <c r="F5274">
        <v>3</v>
      </c>
      <c r="G5274">
        <v>7</v>
      </c>
      <c r="M5274">
        <v>49</v>
      </c>
      <c r="P5274">
        <v>1</v>
      </c>
      <c r="Q5274">
        <v>0</v>
      </c>
      <c r="R5274">
        <v>0</v>
      </c>
      <c r="S5274">
        <v>1</v>
      </c>
      <c r="T5274">
        <v>0</v>
      </c>
      <c r="U5274" t="s">
        <v>342</v>
      </c>
      <c r="V5274" t="s">
        <v>32</v>
      </c>
      <c r="W5274" t="s">
        <v>33</v>
      </c>
      <c r="X5274" t="s">
        <v>34</v>
      </c>
      <c r="Y5274">
        <v>0</v>
      </c>
      <c r="AC5274">
        <v>0.61530004648049674</v>
      </c>
    </row>
    <row r="5275" spans="1:29" x14ac:dyDescent="0.35">
      <c r="A5275" t="s">
        <v>14540</v>
      </c>
      <c r="B5275" t="s">
        <v>14541</v>
      </c>
      <c r="C5275">
        <v>3297</v>
      </c>
      <c r="D5275" t="s">
        <v>14441</v>
      </c>
      <c r="E5275">
        <v>3160</v>
      </c>
      <c r="F5275">
        <v>4.6948999999999996</v>
      </c>
      <c r="G5275">
        <v>59</v>
      </c>
      <c r="H5275" t="s">
        <v>12676</v>
      </c>
      <c r="L5275" t="s">
        <v>14542</v>
      </c>
      <c r="M5275">
        <v>23</v>
      </c>
      <c r="P5275">
        <v>0</v>
      </c>
      <c r="Q5275">
        <v>0</v>
      </c>
      <c r="R5275">
        <v>0</v>
      </c>
      <c r="S5275">
        <v>0</v>
      </c>
      <c r="T5275">
        <v>0</v>
      </c>
      <c r="V5275" t="s">
        <v>172</v>
      </c>
      <c r="W5275" t="s">
        <v>6206</v>
      </c>
      <c r="X5275" t="s">
        <v>6207</v>
      </c>
      <c r="Y5275">
        <v>0</v>
      </c>
      <c r="AC5275">
        <v>0.61539625899255745</v>
      </c>
    </row>
    <row r="5276" spans="1:29" x14ac:dyDescent="0.35">
      <c r="A5276" t="s">
        <v>7529</v>
      </c>
      <c r="B5276" t="s">
        <v>7530</v>
      </c>
      <c r="C5276">
        <v>1073</v>
      </c>
      <c r="D5276" t="s">
        <v>7503</v>
      </c>
      <c r="E5276">
        <v>229844</v>
      </c>
      <c r="F5276">
        <v>4.5316999999999998</v>
      </c>
      <c r="G5276">
        <v>961</v>
      </c>
      <c r="I5276" t="s">
        <v>803</v>
      </c>
      <c r="J5276" t="s">
        <v>7531</v>
      </c>
      <c r="L5276" t="s">
        <v>7532</v>
      </c>
      <c r="M5276">
        <v>45</v>
      </c>
      <c r="P5276">
        <v>0</v>
      </c>
      <c r="Q5276">
        <v>0</v>
      </c>
      <c r="R5276">
        <v>0</v>
      </c>
      <c r="S5276">
        <v>0</v>
      </c>
      <c r="T5276">
        <v>1</v>
      </c>
      <c r="V5276" t="s">
        <v>306</v>
      </c>
      <c r="W5276" t="s">
        <v>1220</v>
      </c>
      <c r="Y5276">
        <v>1</v>
      </c>
      <c r="Z5276">
        <v>45</v>
      </c>
      <c r="AA5276">
        <v>45</v>
      </c>
      <c r="AC5276">
        <v>0.61541832846390654</v>
      </c>
    </row>
    <row r="5277" spans="1:29" x14ac:dyDescent="0.35">
      <c r="A5277" t="s">
        <v>4404</v>
      </c>
      <c r="B5277" t="s">
        <v>4405</v>
      </c>
      <c r="C5277">
        <v>3155</v>
      </c>
      <c r="D5277" t="s">
        <v>4395</v>
      </c>
      <c r="E5277">
        <v>30158</v>
      </c>
      <c r="F5277">
        <v>4.1341000000000001</v>
      </c>
      <c r="G5277">
        <v>82</v>
      </c>
      <c r="H5277" t="s">
        <v>4406</v>
      </c>
      <c r="I5277" t="s">
        <v>38</v>
      </c>
      <c r="J5277" t="s">
        <v>4407</v>
      </c>
      <c r="L5277" t="s">
        <v>4408</v>
      </c>
      <c r="M5277">
        <v>147</v>
      </c>
      <c r="P5277">
        <v>0</v>
      </c>
      <c r="Q5277">
        <v>0</v>
      </c>
      <c r="R5277">
        <v>0</v>
      </c>
      <c r="S5277">
        <v>0</v>
      </c>
      <c r="T5277">
        <v>0</v>
      </c>
      <c r="U5277" t="s">
        <v>342</v>
      </c>
      <c r="V5277" t="s">
        <v>32</v>
      </c>
      <c r="W5277" t="s">
        <v>41</v>
      </c>
      <c r="X5277" t="s">
        <v>42</v>
      </c>
      <c r="Y5277">
        <v>3</v>
      </c>
      <c r="Z5277">
        <v>119</v>
      </c>
      <c r="AA5277">
        <v>34</v>
      </c>
      <c r="AC5277">
        <v>0.61569769645614136</v>
      </c>
    </row>
    <row r="5278" spans="1:29" x14ac:dyDescent="0.35">
      <c r="A5278" t="s">
        <v>10917</v>
      </c>
      <c r="B5278" t="s">
        <v>10918</v>
      </c>
      <c r="C5278">
        <v>4348</v>
      </c>
      <c r="D5278" t="s">
        <v>10806</v>
      </c>
      <c r="E5278">
        <v>33687</v>
      </c>
      <c r="F5278">
        <v>4.351</v>
      </c>
      <c r="G5278">
        <v>490</v>
      </c>
      <c r="H5278" t="s">
        <v>889</v>
      </c>
      <c r="I5278" t="s">
        <v>157</v>
      </c>
      <c r="J5278" t="s">
        <v>889</v>
      </c>
      <c r="L5278" t="s">
        <v>10919</v>
      </c>
      <c r="M5278">
        <v>69</v>
      </c>
      <c r="P5278">
        <v>0</v>
      </c>
      <c r="Q5278">
        <v>0</v>
      </c>
      <c r="R5278">
        <v>0</v>
      </c>
      <c r="S5278">
        <v>0</v>
      </c>
      <c r="T5278">
        <v>0</v>
      </c>
      <c r="U5278" t="s">
        <v>8830</v>
      </c>
      <c r="V5278" t="s">
        <v>394</v>
      </c>
      <c r="W5278" t="s">
        <v>474</v>
      </c>
      <c r="X5278" t="s">
        <v>475</v>
      </c>
      <c r="Y5278">
        <v>1</v>
      </c>
      <c r="Z5278">
        <v>28</v>
      </c>
      <c r="AA5278">
        <v>28</v>
      </c>
      <c r="AC5278">
        <v>0.61594904925075833</v>
      </c>
    </row>
    <row r="5279" spans="1:29" x14ac:dyDescent="0.35">
      <c r="A5279" t="s">
        <v>24953</v>
      </c>
      <c r="B5279" t="s">
        <v>24954</v>
      </c>
      <c r="C5279">
        <v>6159</v>
      </c>
      <c r="D5279" t="s">
        <v>24926</v>
      </c>
      <c r="E5279">
        <v>1102</v>
      </c>
      <c r="F5279">
        <v>3</v>
      </c>
      <c r="G5279">
        <v>6</v>
      </c>
      <c r="H5279" t="s">
        <v>186</v>
      </c>
      <c r="I5279" t="s">
        <v>157</v>
      </c>
      <c r="J5279" t="s">
        <v>186</v>
      </c>
      <c r="M5279">
        <v>16</v>
      </c>
      <c r="P5279">
        <v>0</v>
      </c>
      <c r="Q5279">
        <v>0</v>
      </c>
      <c r="R5279">
        <v>1</v>
      </c>
      <c r="S5279">
        <v>0</v>
      </c>
      <c r="T5279">
        <v>0</v>
      </c>
      <c r="U5279" t="s">
        <v>24932</v>
      </c>
      <c r="V5279" t="s">
        <v>222</v>
      </c>
      <c r="W5279" t="s">
        <v>244</v>
      </c>
      <c r="X5279" t="s">
        <v>245</v>
      </c>
      <c r="Y5279">
        <v>0</v>
      </c>
      <c r="AC5279">
        <v>0.61604188430629958</v>
      </c>
    </row>
    <row r="5280" spans="1:29" x14ac:dyDescent="0.35">
      <c r="A5280" t="s">
        <v>1777</v>
      </c>
      <c r="B5280" t="s">
        <v>1778</v>
      </c>
      <c r="C5280">
        <v>6242</v>
      </c>
      <c r="D5280" t="s">
        <v>1760</v>
      </c>
      <c r="E5280">
        <v>12581</v>
      </c>
      <c r="F5280">
        <v>4.4222000000000001</v>
      </c>
      <c r="G5280">
        <v>45</v>
      </c>
      <c r="H5280" t="s">
        <v>1779</v>
      </c>
      <c r="I5280" t="s">
        <v>803</v>
      </c>
      <c r="J5280" t="s">
        <v>1780</v>
      </c>
      <c r="K5280" t="s">
        <v>1781</v>
      </c>
      <c r="L5280" t="s">
        <v>1782</v>
      </c>
      <c r="M5280">
        <v>18</v>
      </c>
      <c r="P5280">
        <v>0</v>
      </c>
      <c r="Q5280">
        <v>0</v>
      </c>
      <c r="R5280">
        <v>0</v>
      </c>
      <c r="S5280">
        <v>0</v>
      </c>
      <c r="T5280">
        <v>1</v>
      </c>
      <c r="U5280" t="s">
        <v>1783</v>
      </c>
      <c r="V5280" t="s">
        <v>306</v>
      </c>
      <c r="W5280" t="s">
        <v>307</v>
      </c>
      <c r="X5280" t="s">
        <v>1106</v>
      </c>
      <c r="Y5280">
        <v>1</v>
      </c>
      <c r="Z5280">
        <v>18</v>
      </c>
      <c r="AA5280">
        <v>18</v>
      </c>
      <c r="AC5280">
        <v>0.61614595493996027</v>
      </c>
    </row>
    <row r="5281" spans="1:29" x14ac:dyDescent="0.35">
      <c r="A5281" t="s">
        <v>27254</v>
      </c>
      <c r="B5281" t="s">
        <v>27255</v>
      </c>
      <c r="C5281">
        <v>3990</v>
      </c>
      <c r="D5281" t="s">
        <v>27221</v>
      </c>
      <c r="E5281">
        <v>57822</v>
      </c>
      <c r="F5281">
        <v>4.1322999999999999</v>
      </c>
      <c r="G5281">
        <v>325</v>
      </c>
      <c r="H5281" t="s">
        <v>2908</v>
      </c>
      <c r="I5281" t="s">
        <v>803</v>
      </c>
      <c r="J5281" t="s">
        <v>27256</v>
      </c>
      <c r="L5281" t="s">
        <v>27257</v>
      </c>
      <c r="M5281">
        <v>33</v>
      </c>
      <c r="P5281">
        <v>0</v>
      </c>
      <c r="Q5281">
        <v>0</v>
      </c>
      <c r="R5281">
        <v>0</v>
      </c>
      <c r="S5281">
        <v>0</v>
      </c>
      <c r="T5281">
        <v>0</v>
      </c>
      <c r="U5281" t="s">
        <v>27258</v>
      </c>
      <c r="V5281" t="s">
        <v>306</v>
      </c>
      <c r="W5281" t="s">
        <v>815</v>
      </c>
      <c r="X5281" t="s">
        <v>2900</v>
      </c>
      <c r="Y5281">
        <v>3</v>
      </c>
      <c r="Z5281">
        <v>33</v>
      </c>
      <c r="AA5281">
        <v>33</v>
      </c>
      <c r="AC5281">
        <v>0.61617433911882691</v>
      </c>
    </row>
    <row r="5282" spans="1:29" x14ac:dyDescent="0.35">
      <c r="A5282" t="s">
        <v>28883</v>
      </c>
      <c r="B5282" t="s">
        <v>28884</v>
      </c>
      <c r="C5282">
        <v>5648</v>
      </c>
      <c r="D5282" t="s">
        <v>28460</v>
      </c>
      <c r="E5282">
        <v>5165</v>
      </c>
      <c r="F5282">
        <v>3.3845999999999998</v>
      </c>
      <c r="G5282">
        <v>13</v>
      </c>
      <c r="H5282" t="s">
        <v>28885</v>
      </c>
      <c r="I5282" t="s">
        <v>803</v>
      </c>
      <c r="J5282" t="s">
        <v>1208</v>
      </c>
      <c r="K5282" t="s">
        <v>28886</v>
      </c>
      <c r="L5282" t="s">
        <v>28833</v>
      </c>
      <c r="M5282">
        <v>14</v>
      </c>
      <c r="P5282">
        <v>0</v>
      </c>
      <c r="Q5282">
        <v>0</v>
      </c>
      <c r="R5282">
        <v>0</v>
      </c>
      <c r="S5282">
        <v>0</v>
      </c>
      <c r="T5282">
        <v>0</v>
      </c>
      <c r="V5282" t="s">
        <v>306</v>
      </c>
      <c r="W5282" t="s">
        <v>823</v>
      </c>
      <c r="X5282" t="s">
        <v>855</v>
      </c>
      <c r="Y5282">
        <v>0</v>
      </c>
      <c r="AC5282">
        <v>0.61647143950212169</v>
      </c>
    </row>
    <row r="5283" spans="1:29" x14ac:dyDescent="0.35">
      <c r="A5283" t="s">
        <v>24483</v>
      </c>
      <c r="B5283" t="s">
        <v>24484</v>
      </c>
      <c r="C5283">
        <v>6317</v>
      </c>
      <c r="D5283" t="s">
        <v>24327</v>
      </c>
      <c r="E5283">
        <v>23771</v>
      </c>
      <c r="F5283">
        <v>4.1593</v>
      </c>
      <c r="G5283">
        <v>226</v>
      </c>
      <c r="L5283" t="s">
        <v>24485</v>
      </c>
      <c r="M5283">
        <v>29</v>
      </c>
      <c r="P5283">
        <v>0</v>
      </c>
      <c r="Q5283">
        <v>0</v>
      </c>
      <c r="R5283">
        <v>0</v>
      </c>
      <c r="S5283">
        <v>0</v>
      </c>
      <c r="T5283">
        <v>1</v>
      </c>
      <c r="U5283" t="s">
        <v>24486</v>
      </c>
      <c r="V5283" t="s">
        <v>306</v>
      </c>
      <c r="W5283" t="s">
        <v>823</v>
      </c>
      <c r="X5283" t="s">
        <v>1091</v>
      </c>
      <c r="Y5283">
        <v>0</v>
      </c>
      <c r="AC5283">
        <v>0.6164791133994364</v>
      </c>
    </row>
    <row r="5284" spans="1:29" x14ac:dyDescent="0.35">
      <c r="A5284" t="s">
        <v>1047</v>
      </c>
      <c r="B5284" t="s">
        <v>1048</v>
      </c>
      <c r="C5284">
        <v>6004</v>
      </c>
      <c r="D5284" t="s">
        <v>872</v>
      </c>
      <c r="E5284">
        <v>4360</v>
      </c>
      <c r="F5284">
        <v>3.5171999999999999</v>
      </c>
      <c r="G5284">
        <v>29</v>
      </c>
      <c r="M5284">
        <v>120</v>
      </c>
      <c r="P5284">
        <v>0</v>
      </c>
      <c r="Q5284">
        <v>0</v>
      </c>
      <c r="R5284">
        <v>1</v>
      </c>
      <c r="S5284">
        <v>0</v>
      </c>
      <c r="T5284">
        <v>0</v>
      </c>
      <c r="V5284" t="s">
        <v>222</v>
      </c>
      <c r="W5284" t="s">
        <v>908</v>
      </c>
      <c r="X5284" t="s">
        <v>975</v>
      </c>
      <c r="Y5284">
        <v>0</v>
      </c>
      <c r="AC5284">
        <v>0.61656594099278739</v>
      </c>
    </row>
    <row r="5285" spans="1:29" x14ac:dyDescent="0.35">
      <c r="A5285" t="s">
        <v>3264</v>
      </c>
      <c r="B5285" t="s">
        <v>3265</v>
      </c>
      <c r="C5285">
        <v>7101</v>
      </c>
      <c r="D5285" t="s">
        <v>3231</v>
      </c>
      <c r="E5285">
        <v>1562</v>
      </c>
      <c r="F5285">
        <v>2.5</v>
      </c>
      <c r="G5285">
        <v>2</v>
      </c>
      <c r="L5285" t="s">
        <v>3242</v>
      </c>
      <c r="M5285">
        <v>66</v>
      </c>
      <c r="P5285">
        <v>1</v>
      </c>
      <c r="Q5285">
        <v>0</v>
      </c>
      <c r="R5285">
        <v>1</v>
      </c>
      <c r="S5285">
        <v>0</v>
      </c>
      <c r="T5285">
        <v>0</v>
      </c>
      <c r="U5285" t="s">
        <v>3266</v>
      </c>
      <c r="V5285" t="s">
        <v>32</v>
      </c>
      <c r="W5285" t="s">
        <v>191</v>
      </c>
      <c r="X5285" t="s">
        <v>208</v>
      </c>
      <c r="Y5285">
        <v>0</v>
      </c>
      <c r="AC5285">
        <v>0.61664973549371072</v>
      </c>
    </row>
    <row r="5286" spans="1:29" x14ac:dyDescent="0.35">
      <c r="A5286" t="s">
        <v>8047</v>
      </c>
      <c r="B5286" t="s">
        <v>8048</v>
      </c>
      <c r="C5286">
        <v>1073</v>
      </c>
      <c r="D5286" t="s">
        <v>7503</v>
      </c>
      <c r="E5286">
        <v>1294</v>
      </c>
      <c r="F5286">
        <v>5</v>
      </c>
      <c r="G5286">
        <v>1</v>
      </c>
      <c r="M5286">
        <v>35</v>
      </c>
      <c r="P5286">
        <v>1</v>
      </c>
      <c r="Q5286">
        <v>1</v>
      </c>
      <c r="R5286">
        <v>1</v>
      </c>
      <c r="S5286">
        <v>0</v>
      </c>
      <c r="T5286">
        <v>0</v>
      </c>
      <c r="U5286" t="s">
        <v>8049</v>
      </c>
      <c r="V5286" t="s">
        <v>394</v>
      </c>
      <c r="W5286" t="s">
        <v>428</v>
      </c>
      <c r="X5286" t="s">
        <v>8050</v>
      </c>
      <c r="Y5286">
        <v>0</v>
      </c>
      <c r="AC5286">
        <v>0.61674742899162238</v>
      </c>
    </row>
    <row r="5287" spans="1:29" x14ac:dyDescent="0.35">
      <c r="A5287" t="s">
        <v>26565</v>
      </c>
      <c r="B5287" t="s">
        <v>26566</v>
      </c>
      <c r="C5287">
        <v>5337</v>
      </c>
      <c r="D5287" t="s">
        <v>26428</v>
      </c>
      <c r="E5287">
        <v>12342</v>
      </c>
      <c r="F5287">
        <v>4.3838999999999997</v>
      </c>
      <c r="G5287">
        <v>1193</v>
      </c>
      <c r="H5287" t="s">
        <v>2827</v>
      </c>
      <c r="I5287" t="s">
        <v>803</v>
      </c>
      <c r="J5287" t="s">
        <v>26567</v>
      </c>
      <c r="K5287" t="s">
        <v>26568</v>
      </c>
      <c r="L5287" t="s">
        <v>26569</v>
      </c>
      <c r="M5287">
        <v>45</v>
      </c>
      <c r="P5287">
        <v>0</v>
      </c>
      <c r="Q5287">
        <v>0</v>
      </c>
      <c r="R5287">
        <v>0</v>
      </c>
      <c r="S5287">
        <v>0</v>
      </c>
      <c r="T5287">
        <v>0</v>
      </c>
      <c r="U5287" t="s">
        <v>26570</v>
      </c>
      <c r="V5287" t="s">
        <v>306</v>
      </c>
      <c r="W5287" t="s">
        <v>815</v>
      </c>
      <c r="X5287" t="s">
        <v>1155</v>
      </c>
      <c r="Y5287">
        <v>5</v>
      </c>
      <c r="Z5287">
        <v>45</v>
      </c>
      <c r="AA5287">
        <v>45</v>
      </c>
      <c r="AC5287">
        <v>0.61681602401541002</v>
      </c>
    </row>
    <row r="5288" spans="1:29" x14ac:dyDescent="0.35">
      <c r="A5288" t="s">
        <v>5210</v>
      </c>
      <c r="B5288" t="s">
        <v>5211</v>
      </c>
      <c r="C5288">
        <v>6236</v>
      </c>
      <c r="D5288" t="s">
        <v>4908</v>
      </c>
      <c r="E5288">
        <v>13808</v>
      </c>
      <c r="F5288">
        <v>3.1071</v>
      </c>
      <c r="G5288">
        <v>56</v>
      </c>
      <c r="H5288" t="s">
        <v>5212</v>
      </c>
      <c r="I5288" t="s">
        <v>803</v>
      </c>
      <c r="J5288" t="s">
        <v>1609</v>
      </c>
      <c r="L5288" t="s">
        <v>5213</v>
      </c>
      <c r="M5288">
        <v>32</v>
      </c>
      <c r="P5288">
        <v>0</v>
      </c>
      <c r="Q5288">
        <v>0</v>
      </c>
      <c r="R5288">
        <v>0</v>
      </c>
      <c r="S5288">
        <v>0</v>
      </c>
      <c r="T5288">
        <v>0</v>
      </c>
      <c r="V5288" t="s">
        <v>306</v>
      </c>
      <c r="W5288" t="s">
        <v>823</v>
      </c>
      <c r="X5288" t="s">
        <v>1392</v>
      </c>
      <c r="Y5288">
        <v>1</v>
      </c>
      <c r="Z5288">
        <v>32</v>
      </c>
      <c r="AA5288">
        <v>32</v>
      </c>
      <c r="AC5288">
        <v>0.61712188192592743</v>
      </c>
    </row>
    <row r="5289" spans="1:29" x14ac:dyDescent="0.35">
      <c r="A5289" t="s">
        <v>4497</v>
      </c>
      <c r="B5289" t="s">
        <v>4498</v>
      </c>
      <c r="C5289">
        <v>4171</v>
      </c>
      <c r="D5289" t="s">
        <v>4465</v>
      </c>
      <c r="E5289">
        <v>19036</v>
      </c>
      <c r="F5289">
        <v>4.3968999999999996</v>
      </c>
      <c r="G5289">
        <v>703</v>
      </c>
      <c r="H5289" t="s">
        <v>3988</v>
      </c>
      <c r="I5289" t="s">
        <v>157</v>
      </c>
      <c r="J5289" t="s">
        <v>3988</v>
      </c>
      <c r="L5289" t="s">
        <v>4499</v>
      </c>
      <c r="M5289">
        <v>65</v>
      </c>
      <c r="P5289">
        <v>0</v>
      </c>
      <c r="Q5289">
        <v>0</v>
      </c>
      <c r="R5289">
        <v>0</v>
      </c>
      <c r="S5289">
        <v>0</v>
      </c>
      <c r="T5289">
        <v>0</v>
      </c>
      <c r="U5289" t="s">
        <v>4471</v>
      </c>
      <c r="V5289" t="s">
        <v>394</v>
      </c>
      <c r="W5289" t="s">
        <v>395</v>
      </c>
      <c r="X5289" t="s">
        <v>395</v>
      </c>
      <c r="Y5289">
        <v>0</v>
      </c>
      <c r="AC5289">
        <v>0.61741161330062855</v>
      </c>
    </row>
    <row r="5290" spans="1:29" x14ac:dyDescent="0.35">
      <c r="A5290" t="s">
        <v>16158</v>
      </c>
      <c r="B5290" t="s">
        <v>16159</v>
      </c>
      <c r="C5290">
        <v>6218</v>
      </c>
      <c r="D5290" t="s">
        <v>16112</v>
      </c>
      <c r="E5290">
        <v>42766</v>
      </c>
      <c r="F5290">
        <v>4.4916</v>
      </c>
      <c r="G5290">
        <v>598</v>
      </c>
      <c r="H5290" t="s">
        <v>163</v>
      </c>
      <c r="I5290" t="s">
        <v>157</v>
      </c>
      <c r="J5290" t="s">
        <v>163</v>
      </c>
      <c r="L5290" t="s">
        <v>16160</v>
      </c>
      <c r="M5290">
        <v>65</v>
      </c>
      <c r="P5290">
        <v>0</v>
      </c>
      <c r="Q5290">
        <v>0</v>
      </c>
      <c r="R5290">
        <v>0</v>
      </c>
      <c r="S5290">
        <v>0</v>
      </c>
      <c r="T5290">
        <v>0</v>
      </c>
      <c r="U5290" t="s">
        <v>16161</v>
      </c>
      <c r="V5290" t="s">
        <v>394</v>
      </c>
      <c r="W5290" t="s">
        <v>400</v>
      </c>
      <c r="X5290" t="s">
        <v>401</v>
      </c>
      <c r="Y5290">
        <v>1</v>
      </c>
      <c r="Z5290">
        <v>92</v>
      </c>
      <c r="AA5290">
        <v>92</v>
      </c>
      <c r="AC5290">
        <v>0.61748559808629011</v>
      </c>
    </row>
    <row r="5291" spans="1:29" x14ac:dyDescent="0.35">
      <c r="A5291" t="s">
        <v>23327</v>
      </c>
      <c r="B5291" t="s">
        <v>23328</v>
      </c>
      <c r="C5291">
        <v>6366</v>
      </c>
      <c r="D5291" t="s">
        <v>23304</v>
      </c>
      <c r="E5291">
        <v>7133</v>
      </c>
      <c r="F5291">
        <v>4.375</v>
      </c>
      <c r="G5291">
        <v>16</v>
      </c>
      <c r="M5291">
        <v>12</v>
      </c>
      <c r="P5291">
        <v>0</v>
      </c>
      <c r="Q5291">
        <v>0</v>
      </c>
      <c r="R5291">
        <v>0</v>
      </c>
      <c r="S5291">
        <v>0</v>
      </c>
      <c r="T5291">
        <v>0</v>
      </c>
      <c r="U5291" t="s">
        <v>23329</v>
      </c>
      <c r="V5291" t="s">
        <v>1292</v>
      </c>
      <c r="W5291" t="s">
        <v>6707</v>
      </c>
      <c r="X5291" t="s">
        <v>926</v>
      </c>
      <c r="Y5291">
        <v>0</v>
      </c>
      <c r="AC5291">
        <v>0.61755096768671969</v>
      </c>
    </row>
    <row r="5292" spans="1:29" x14ac:dyDescent="0.35">
      <c r="A5292" t="s">
        <v>20897</v>
      </c>
      <c r="B5292" t="s">
        <v>20898</v>
      </c>
      <c r="C5292">
        <v>3976</v>
      </c>
      <c r="D5292" t="s">
        <v>20665</v>
      </c>
      <c r="E5292">
        <v>12645</v>
      </c>
      <c r="F5292">
        <v>3.1515</v>
      </c>
      <c r="G5292">
        <v>66</v>
      </c>
      <c r="M5292">
        <v>6</v>
      </c>
      <c r="P5292">
        <v>0</v>
      </c>
      <c r="Q5292">
        <v>0</v>
      </c>
      <c r="R5292">
        <v>0</v>
      </c>
      <c r="S5292">
        <v>0</v>
      </c>
      <c r="T5292">
        <v>0</v>
      </c>
      <c r="V5292" t="s">
        <v>306</v>
      </c>
      <c r="W5292" t="s">
        <v>815</v>
      </c>
      <c r="X5292" t="s">
        <v>1155</v>
      </c>
      <c r="Y5292">
        <v>0</v>
      </c>
      <c r="AC5292">
        <v>0.6175585483490823</v>
      </c>
    </row>
    <row r="5293" spans="1:29" x14ac:dyDescent="0.35">
      <c r="A5293" t="s">
        <v>7062</v>
      </c>
      <c r="B5293" t="s">
        <v>7063</v>
      </c>
      <c r="C5293">
        <v>6353</v>
      </c>
      <c r="D5293" t="s">
        <v>7057</v>
      </c>
      <c r="E5293">
        <v>132419</v>
      </c>
      <c r="F5293">
        <v>3.754</v>
      </c>
      <c r="G5293">
        <v>561</v>
      </c>
      <c r="H5293" t="s">
        <v>7064</v>
      </c>
      <c r="I5293" t="s">
        <v>803</v>
      </c>
      <c r="J5293" t="s">
        <v>7065</v>
      </c>
      <c r="K5293" t="s">
        <v>7066</v>
      </c>
      <c r="L5293" t="s">
        <v>7067</v>
      </c>
      <c r="M5293">
        <v>36</v>
      </c>
      <c r="P5293">
        <v>0</v>
      </c>
      <c r="Q5293">
        <v>0</v>
      </c>
      <c r="R5293">
        <v>0</v>
      </c>
      <c r="S5293">
        <v>0</v>
      </c>
      <c r="T5293">
        <v>0</v>
      </c>
      <c r="U5293" t="s">
        <v>7068</v>
      </c>
      <c r="V5293" t="s">
        <v>306</v>
      </c>
      <c r="W5293" t="s">
        <v>815</v>
      </c>
      <c r="X5293" t="s">
        <v>832</v>
      </c>
      <c r="Y5293">
        <v>10</v>
      </c>
      <c r="Z5293">
        <v>36</v>
      </c>
      <c r="AA5293">
        <v>36</v>
      </c>
      <c r="AC5293">
        <v>0.61772205144455594</v>
      </c>
    </row>
    <row r="5294" spans="1:29" x14ac:dyDescent="0.35">
      <c r="A5294" t="s">
        <v>27294</v>
      </c>
      <c r="B5294" t="s">
        <v>27295</v>
      </c>
      <c r="C5294">
        <v>3990</v>
      </c>
      <c r="D5294" t="s">
        <v>27221</v>
      </c>
      <c r="E5294">
        <v>23653</v>
      </c>
      <c r="F5294">
        <v>4.3754999999999997</v>
      </c>
      <c r="G5294">
        <v>727</v>
      </c>
      <c r="H5294" t="s">
        <v>302</v>
      </c>
      <c r="I5294" t="s">
        <v>803</v>
      </c>
      <c r="J5294" t="s">
        <v>10862</v>
      </c>
      <c r="K5294" t="s">
        <v>24744</v>
      </c>
      <c r="L5294" t="s">
        <v>27296</v>
      </c>
      <c r="M5294">
        <v>28</v>
      </c>
      <c r="P5294">
        <v>0</v>
      </c>
      <c r="Q5294">
        <v>0</v>
      </c>
      <c r="R5294">
        <v>0</v>
      </c>
      <c r="S5294">
        <v>0</v>
      </c>
      <c r="T5294">
        <v>0</v>
      </c>
      <c r="U5294" t="s">
        <v>27297</v>
      </c>
      <c r="V5294" t="s">
        <v>306</v>
      </c>
      <c r="W5294" t="s">
        <v>823</v>
      </c>
      <c r="X5294" t="s">
        <v>1080</v>
      </c>
      <c r="Y5294">
        <v>8</v>
      </c>
      <c r="Z5294">
        <v>28</v>
      </c>
      <c r="AA5294">
        <v>28</v>
      </c>
      <c r="AC5294">
        <v>0.61772504359297087</v>
      </c>
    </row>
    <row r="5295" spans="1:29" x14ac:dyDescent="0.35">
      <c r="A5295" t="s">
        <v>9480</v>
      </c>
      <c r="B5295" t="s">
        <v>9481</v>
      </c>
      <c r="C5295">
        <v>6089</v>
      </c>
      <c r="D5295" t="s">
        <v>9413</v>
      </c>
      <c r="E5295">
        <v>14746</v>
      </c>
      <c r="F5295">
        <v>4.3048999999999999</v>
      </c>
      <c r="G5295">
        <v>246</v>
      </c>
      <c r="H5295" t="s">
        <v>1526</v>
      </c>
      <c r="I5295" t="s">
        <v>803</v>
      </c>
      <c r="J5295" t="s">
        <v>9482</v>
      </c>
      <c r="L5295" t="s">
        <v>9483</v>
      </c>
      <c r="M5295">
        <v>30</v>
      </c>
      <c r="P5295">
        <v>0</v>
      </c>
      <c r="Q5295">
        <v>0</v>
      </c>
      <c r="R5295">
        <v>1</v>
      </c>
      <c r="S5295">
        <v>0</v>
      </c>
      <c r="T5295">
        <v>0</v>
      </c>
      <c r="V5295" t="s">
        <v>306</v>
      </c>
      <c r="W5295" t="s">
        <v>823</v>
      </c>
      <c r="X5295" t="s">
        <v>824</v>
      </c>
      <c r="Y5295">
        <v>0</v>
      </c>
      <c r="AC5295">
        <v>0.6177924735304231</v>
      </c>
    </row>
    <row r="5296" spans="1:29" x14ac:dyDescent="0.35">
      <c r="A5296" t="s">
        <v>14133</v>
      </c>
      <c r="B5296" t="s">
        <v>14134</v>
      </c>
      <c r="C5296">
        <v>6295</v>
      </c>
      <c r="D5296" t="s">
        <v>14091</v>
      </c>
      <c r="E5296">
        <v>7004</v>
      </c>
      <c r="F5296">
        <v>3.7059000000000002</v>
      </c>
      <c r="G5296">
        <v>17</v>
      </c>
      <c r="L5296" t="s">
        <v>14135</v>
      </c>
      <c r="M5296">
        <v>39</v>
      </c>
      <c r="N5296">
        <v>57</v>
      </c>
      <c r="P5296">
        <v>0</v>
      </c>
      <c r="Q5296">
        <v>0</v>
      </c>
      <c r="R5296">
        <v>0</v>
      </c>
      <c r="S5296">
        <v>0</v>
      </c>
      <c r="T5296">
        <v>0</v>
      </c>
      <c r="U5296" t="s">
        <v>14101</v>
      </c>
      <c r="V5296" t="s">
        <v>394</v>
      </c>
      <c r="W5296" t="s">
        <v>33</v>
      </c>
      <c r="Y5296">
        <v>0</v>
      </c>
      <c r="AC5296">
        <v>0.61782704924035148</v>
      </c>
    </row>
    <row r="5297" spans="1:29" x14ac:dyDescent="0.35">
      <c r="A5297" t="s">
        <v>8388</v>
      </c>
      <c r="B5297" t="s">
        <v>8389</v>
      </c>
      <c r="C5297">
        <v>4372</v>
      </c>
      <c r="D5297" t="s">
        <v>8306</v>
      </c>
      <c r="E5297">
        <v>5114</v>
      </c>
      <c r="F5297">
        <v>2.8946999999999998</v>
      </c>
      <c r="G5297">
        <v>38</v>
      </c>
      <c r="L5297" t="s">
        <v>8390</v>
      </c>
      <c r="M5297">
        <v>39</v>
      </c>
      <c r="P5297">
        <v>0</v>
      </c>
      <c r="Q5297">
        <v>0</v>
      </c>
      <c r="R5297">
        <v>0</v>
      </c>
      <c r="S5297">
        <v>0</v>
      </c>
      <c r="T5297">
        <v>0</v>
      </c>
      <c r="V5297" t="s">
        <v>394</v>
      </c>
      <c r="W5297" t="s">
        <v>412</v>
      </c>
      <c r="Y5297">
        <v>0</v>
      </c>
      <c r="AC5297">
        <v>0.61792079454228288</v>
      </c>
    </row>
    <row r="5298" spans="1:29" x14ac:dyDescent="0.35">
      <c r="A5298" t="s">
        <v>20457</v>
      </c>
      <c r="B5298" t="s">
        <v>20458</v>
      </c>
      <c r="C5298">
        <v>4164</v>
      </c>
      <c r="D5298" t="s">
        <v>20394</v>
      </c>
      <c r="E5298">
        <v>10901</v>
      </c>
      <c r="F5298">
        <v>4.7252000000000001</v>
      </c>
      <c r="G5298">
        <v>484</v>
      </c>
      <c r="I5298" t="s">
        <v>157</v>
      </c>
      <c r="L5298" t="s">
        <v>20459</v>
      </c>
      <c r="M5298">
        <v>79</v>
      </c>
      <c r="O5298">
        <v>39.5</v>
      </c>
      <c r="P5298">
        <v>0</v>
      </c>
      <c r="Q5298">
        <v>0</v>
      </c>
      <c r="R5298">
        <v>0</v>
      </c>
      <c r="S5298">
        <v>1</v>
      </c>
      <c r="T5298">
        <v>0</v>
      </c>
      <c r="U5298" t="s">
        <v>20460</v>
      </c>
      <c r="V5298" t="s">
        <v>394</v>
      </c>
      <c r="W5298" t="s">
        <v>400</v>
      </c>
      <c r="X5298" t="s">
        <v>401</v>
      </c>
      <c r="Y5298">
        <v>0</v>
      </c>
      <c r="AC5298">
        <v>0.61792701510604164</v>
      </c>
    </row>
    <row r="5299" spans="1:29" x14ac:dyDescent="0.35">
      <c r="A5299" t="s">
        <v>13664</v>
      </c>
      <c r="B5299" t="s">
        <v>13665</v>
      </c>
      <c r="C5299">
        <v>6162</v>
      </c>
      <c r="D5299" t="s">
        <v>13613</v>
      </c>
      <c r="E5299">
        <v>11323</v>
      </c>
      <c r="F5299">
        <v>3.9447999999999999</v>
      </c>
      <c r="G5299">
        <v>163</v>
      </c>
      <c r="H5299" t="s">
        <v>13666</v>
      </c>
      <c r="I5299" t="s">
        <v>157</v>
      </c>
      <c r="J5299" t="s">
        <v>13666</v>
      </c>
      <c r="L5299" t="s">
        <v>13667</v>
      </c>
      <c r="M5299">
        <v>16</v>
      </c>
      <c r="P5299">
        <v>0</v>
      </c>
      <c r="Q5299">
        <v>0</v>
      </c>
      <c r="R5299">
        <v>0</v>
      </c>
      <c r="S5299">
        <v>0</v>
      </c>
      <c r="T5299">
        <v>0</v>
      </c>
      <c r="U5299" t="s">
        <v>13668</v>
      </c>
      <c r="V5299" t="s">
        <v>160</v>
      </c>
      <c r="W5299" t="s">
        <v>222</v>
      </c>
      <c r="Y5299">
        <v>0</v>
      </c>
      <c r="AC5299">
        <v>0.61829491833606398</v>
      </c>
    </row>
    <row r="5300" spans="1:29" x14ac:dyDescent="0.35">
      <c r="A5300" t="s">
        <v>21437</v>
      </c>
      <c r="B5300" t="s">
        <v>21438</v>
      </c>
      <c r="C5300">
        <v>7025</v>
      </c>
      <c r="D5300" t="s">
        <v>21247</v>
      </c>
      <c r="E5300">
        <v>1821</v>
      </c>
      <c r="F5300">
        <v>4.4286000000000003</v>
      </c>
      <c r="G5300">
        <v>7</v>
      </c>
      <c r="H5300" t="s">
        <v>21439</v>
      </c>
      <c r="I5300" t="s">
        <v>38</v>
      </c>
      <c r="J5300" t="s">
        <v>21440</v>
      </c>
      <c r="M5300">
        <v>18</v>
      </c>
      <c r="P5300">
        <v>0</v>
      </c>
      <c r="Q5300">
        <v>0</v>
      </c>
      <c r="R5300">
        <v>0</v>
      </c>
      <c r="S5300">
        <v>1</v>
      </c>
      <c r="T5300">
        <v>0</v>
      </c>
      <c r="V5300" t="s">
        <v>32</v>
      </c>
      <c r="W5300" t="s">
        <v>191</v>
      </c>
      <c r="X5300" t="s">
        <v>208</v>
      </c>
      <c r="Y5300">
        <v>0</v>
      </c>
      <c r="AC5300">
        <v>0.61841363947115069</v>
      </c>
    </row>
    <row r="5301" spans="1:29" x14ac:dyDescent="0.35">
      <c r="A5301" t="s">
        <v>27930</v>
      </c>
      <c r="B5301" t="s">
        <v>27931</v>
      </c>
      <c r="C5301">
        <v>6307</v>
      </c>
      <c r="D5301" t="s">
        <v>27866</v>
      </c>
      <c r="E5301">
        <v>2324</v>
      </c>
      <c r="F5301">
        <v>5</v>
      </c>
      <c r="G5301">
        <v>3</v>
      </c>
      <c r="H5301" t="s">
        <v>186</v>
      </c>
      <c r="I5301" t="s">
        <v>157</v>
      </c>
      <c r="J5301" t="s">
        <v>186</v>
      </c>
      <c r="L5301" t="s">
        <v>27932</v>
      </c>
      <c r="M5301">
        <v>80</v>
      </c>
      <c r="P5301">
        <v>0</v>
      </c>
      <c r="Q5301">
        <v>0</v>
      </c>
      <c r="R5301">
        <v>0</v>
      </c>
      <c r="S5301">
        <v>0</v>
      </c>
      <c r="T5301">
        <v>0</v>
      </c>
      <c r="U5301" t="s">
        <v>27933</v>
      </c>
      <c r="V5301" t="s">
        <v>394</v>
      </c>
      <c r="W5301" t="s">
        <v>395</v>
      </c>
      <c r="X5301" t="s">
        <v>395</v>
      </c>
      <c r="Y5301">
        <v>0</v>
      </c>
      <c r="AC5301">
        <v>0.61850250007868945</v>
      </c>
    </row>
    <row r="5302" spans="1:29" x14ac:dyDescent="0.35">
      <c r="A5302" t="s">
        <v>16455</v>
      </c>
      <c r="B5302" t="s">
        <v>16456</v>
      </c>
      <c r="C5302">
        <v>6240</v>
      </c>
      <c r="D5302" t="s">
        <v>16380</v>
      </c>
      <c r="E5302">
        <v>2567</v>
      </c>
      <c r="F5302">
        <v>3.4</v>
      </c>
      <c r="G5302">
        <v>5</v>
      </c>
      <c r="I5302" t="s">
        <v>38</v>
      </c>
      <c r="J5302" t="s">
        <v>16457</v>
      </c>
      <c r="M5302">
        <v>265</v>
      </c>
      <c r="P5302">
        <v>1</v>
      </c>
      <c r="Q5302">
        <v>0</v>
      </c>
      <c r="R5302">
        <v>1</v>
      </c>
      <c r="S5302">
        <v>0</v>
      </c>
      <c r="T5302">
        <v>0</v>
      </c>
      <c r="V5302" t="s">
        <v>32</v>
      </c>
      <c r="W5302" t="s">
        <v>41</v>
      </c>
      <c r="X5302" t="s">
        <v>42</v>
      </c>
      <c r="Y5302">
        <v>0</v>
      </c>
      <c r="AC5302">
        <v>0.61851569808335805</v>
      </c>
    </row>
    <row r="5303" spans="1:29" x14ac:dyDescent="0.35">
      <c r="A5303" t="s">
        <v>29318</v>
      </c>
      <c r="B5303" t="s">
        <v>29319</v>
      </c>
      <c r="C5303">
        <v>6238</v>
      </c>
      <c r="D5303" t="s">
        <v>29270</v>
      </c>
      <c r="E5303">
        <v>4684</v>
      </c>
      <c r="F5303">
        <v>4.3977000000000004</v>
      </c>
      <c r="G5303">
        <v>88</v>
      </c>
      <c r="H5303" t="s">
        <v>29275</v>
      </c>
      <c r="I5303" t="s">
        <v>38</v>
      </c>
      <c r="J5303" t="s">
        <v>29275</v>
      </c>
      <c r="L5303" t="s">
        <v>29308</v>
      </c>
      <c r="M5303">
        <v>32</v>
      </c>
      <c r="P5303">
        <v>0</v>
      </c>
      <c r="Q5303">
        <v>0</v>
      </c>
      <c r="R5303">
        <v>0</v>
      </c>
      <c r="S5303">
        <v>0</v>
      </c>
      <c r="T5303">
        <v>1</v>
      </c>
      <c r="U5303" t="s">
        <v>29272</v>
      </c>
      <c r="V5303" t="s">
        <v>32</v>
      </c>
      <c r="W5303" t="s">
        <v>41</v>
      </c>
      <c r="X5303" t="s">
        <v>59</v>
      </c>
      <c r="Y5303">
        <v>0</v>
      </c>
      <c r="AC5303">
        <v>0.61856370119223092</v>
      </c>
    </row>
    <row r="5304" spans="1:29" x14ac:dyDescent="0.35">
      <c r="A5304" t="s">
        <v>3079</v>
      </c>
      <c r="B5304" t="s">
        <v>3080</v>
      </c>
      <c r="C5304">
        <v>6487</v>
      </c>
      <c r="D5304" t="s">
        <v>3066</v>
      </c>
      <c r="E5304">
        <v>1086</v>
      </c>
      <c r="F5304">
        <v>3.5</v>
      </c>
      <c r="G5304">
        <v>4</v>
      </c>
      <c r="H5304" t="s">
        <v>3081</v>
      </c>
      <c r="I5304" t="s">
        <v>38</v>
      </c>
      <c r="J5304" t="s">
        <v>3081</v>
      </c>
      <c r="L5304" t="s">
        <v>3076</v>
      </c>
      <c r="M5304">
        <v>34</v>
      </c>
      <c r="P5304">
        <v>0</v>
      </c>
      <c r="Q5304">
        <v>0</v>
      </c>
      <c r="R5304">
        <v>1</v>
      </c>
      <c r="S5304">
        <v>0</v>
      </c>
      <c r="T5304">
        <v>0</v>
      </c>
      <c r="U5304" t="s">
        <v>3072</v>
      </c>
      <c r="V5304" t="s">
        <v>32</v>
      </c>
      <c r="W5304" t="s">
        <v>41</v>
      </c>
      <c r="X5304" t="s">
        <v>59</v>
      </c>
      <c r="Y5304">
        <v>0</v>
      </c>
      <c r="AC5304">
        <v>0.61864424889038871</v>
      </c>
    </row>
    <row r="5305" spans="1:29" x14ac:dyDescent="0.35">
      <c r="A5305" t="s">
        <v>20602</v>
      </c>
      <c r="B5305" t="s">
        <v>20603</v>
      </c>
      <c r="C5305">
        <v>6026</v>
      </c>
      <c r="D5305" t="s">
        <v>20568</v>
      </c>
      <c r="E5305">
        <v>6182</v>
      </c>
      <c r="F5305">
        <v>3.8332999999999999</v>
      </c>
      <c r="G5305">
        <v>18</v>
      </c>
      <c r="L5305" t="s">
        <v>20604</v>
      </c>
      <c r="M5305">
        <v>15</v>
      </c>
      <c r="P5305">
        <v>0</v>
      </c>
      <c r="Q5305">
        <v>0</v>
      </c>
      <c r="R5305">
        <v>0</v>
      </c>
      <c r="S5305">
        <v>0</v>
      </c>
      <c r="T5305">
        <v>0</v>
      </c>
      <c r="V5305" t="s">
        <v>306</v>
      </c>
      <c r="W5305" t="s">
        <v>7196</v>
      </c>
      <c r="Y5305">
        <v>0</v>
      </c>
      <c r="AC5305">
        <v>0.6186515066319207</v>
      </c>
    </row>
    <row r="5306" spans="1:29" x14ac:dyDescent="0.35">
      <c r="A5306" t="s">
        <v>10971</v>
      </c>
      <c r="B5306" t="s">
        <v>10972</v>
      </c>
      <c r="C5306">
        <v>4348</v>
      </c>
      <c r="D5306" t="s">
        <v>10806</v>
      </c>
      <c r="E5306">
        <v>7199</v>
      </c>
      <c r="F5306">
        <v>4.1698000000000004</v>
      </c>
      <c r="G5306">
        <v>53</v>
      </c>
      <c r="H5306" t="s">
        <v>163</v>
      </c>
      <c r="I5306" t="s">
        <v>157</v>
      </c>
      <c r="J5306" t="s">
        <v>163</v>
      </c>
      <c r="L5306" t="s">
        <v>10816</v>
      </c>
      <c r="M5306">
        <v>26</v>
      </c>
      <c r="P5306">
        <v>0</v>
      </c>
      <c r="Q5306">
        <v>0</v>
      </c>
      <c r="R5306">
        <v>0</v>
      </c>
      <c r="S5306">
        <v>0</v>
      </c>
      <c r="T5306">
        <v>0</v>
      </c>
      <c r="U5306" t="s">
        <v>10817</v>
      </c>
      <c r="V5306" t="s">
        <v>160</v>
      </c>
      <c r="W5306" t="s">
        <v>394</v>
      </c>
      <c r="Y5306">
        <v>0</v>
      </c>
      <c r="AC5306">
        <v>0.61879195104184093</v>
      </c>
    </row>
    <row r="5307" spans="1:29" x14ac:dyDescent="0.35">
      <c r="A5307" t="s">
        <v>17516</v>
      </c>
      <c r="B5307" t="s">
        <v>17517</v>
      </c>
      <c r="C5307">
        <v>6125</v>
      </c>
      <c r="D5307" t="s">
        <v>17463</v>
      </c>
      <c r="E5307">
        <v>10478</v>
      </c>
      <c r="F5307">
        <v>4.6994999999999996</v>
      </c>
      <c r="G5307">
        <v>203</v>
      </c>
      <c r="I5307" t="s">
        <v>157</v>
      </c>
      <c r="L5307" t="s">
        <v>17518</v>
      </c>
      <c r="M5307">
        <v>39</v>
      </c>
      <c r="P5307">
        <v>0</v>
      </c>
      <c r="Q5307">
        <v>0</v>
      </c>
      <c r="R5307">
        <v>0</v>
      </c>
      <c r="S5307">
        <v>0</v>
      </c>
      <c r="T5307">
        <v>1</v>
      </c>
      <c r="U5307" t="s">
        <v>17519</v>
      </c>
      <c r="V5307" t="s">
        <v>394</v>
      </c>
      <c r="W5307" t="s">
        <v>395</v>
      </c>
      <c r="X5307" t="s">
        <v>2307</v>
      </c>
      <c r="Y5307">
        <v>0</v>
      </c>
      <c r="AC5307">
        <v>0.618827175960876</v>
      </c>
    </row>
    <row r="5308" spans="1:29" x14ac:dyDescent="0.35">
      <c r="A5308" t="s">
        <v>25849</v>
      </c>
      <c r="B5308" t="s">
        <v>25850</v>
      </c>
      <c r="C5308">
        <v>3902</v>
      </c>
      <c r="D5308" t="s">
        <v>25136</v>
      </c>
      <c r="E5308">
        <v>25388</v>
      </c>
      <c r="F5308">
        <v>3.0272999999999999</v>
      </c>
      <c r="G5308">
        <v>183</v>
      </c>
      <c r="H5308" t="s">
        <v>8614</v>
      </c>
      <c r="I5308" t="s">
        <v>157</v>
      </c>
      <c r="J5308" t="s">
        <v>8614</v>
      </c>
      <c r="L5308" t="s">
        <v>25851</v>
      </c>
      <c r="M5308">
        <v>3</v>
      </c>
      <c r="P5308">
        <v>0</v>
      </c>
      <c r="Q5308">
        <v>0</v>
      </c>
      <c r="R5308">
        <v>0</v>
      </c>
      <c r="S5308">
        <v>0</v>
      </c>
      <c r="T5308">
        <v>1</v>
      </c>
      <c r="U5308" t="s">
        <v>22515</v>
      </c>
      <c r="V5308" t="s">
        <v>394</v>
      </c>
      <c r="W5308" t="s">
        <v>474</v>
      </c>
      <c r="X5308" t="s">
        <v>5276</v>
      </c>
      <c r="Y5308">
        <v>0</v>
      </c>
      <c r="AC5308">
        <v>0.61892675748615489</v>
      </c>
    </row>
    <row r="5309" spans="1:29" x14ac:dyDescent="0.35">
      <c r="A5309" t="s">
        <v>11804</v>
      </c>
      <c r="B5309" t="s">
        <v>11805</v>
      </c>
      <c r="C5309">
        <v>6361</v>
      </c>
      <c r="D5309" t="s">
        <v>11806</v>
      </c>
      <c r="E5309">
        <v>7250</v>
      </c>
      <c r="F5309">
        <v>4.7671999999999999</v>
      </c>
      <c r="G5309">
        <v>116</v>
      </c>
      <c r="I5309" t="s">
        <v>803</v>
      </c>
      <c r="J5309" t="s">
        <v>1609</v>
      </c>
      <c r="M5309">
        <v>20</v>
      </c>
      <c r="P5309">
        <v>0</v>
      </c>
      <c r="Q5309">
        <v>0</v>
      </c>
      <c r="R5309">
        <v>1</v>
      </c>
      <c r="S5309">
        <v>0</v>
      </c>
      <c r="T5309">
        <v>0</v>
      </c>
      <c r="U5309" t="s">
        <v>11807</v>
      </c>
      <c r="V5309" t="s">
        <v>222</v>
      </c>
      <c r="W5309" t="s">
        <v>908</v>
      </c>
      <c r="X5309" t="s">
        <v>1312</v>
      </c>
      <c r="Y5309">
        <v>5</v>
      </c>
      <c r="Z5309">
        <v>20</v>
      </c>
      <c r="AA5309">
        <v>20</v>
      </c>
      <c r="AC5309">
        <v>0.61911989068969997</v>
      </c>
    </row>
    <row r="5310" spans="1:29" x14ac:dyDescent="0.35">
      <c r="A5310" t="s">
        <v>7392</v>
      </c>
      <c r="B5310" t="s">
        <v>7393</v>
      </c>
      <c r="C5310">
        <v>6219</v>
      </c>
      <c r="D5310" t="s">
        <v>7319</v>
      </c>
      <c r="E5310">
        <v>9307</v>
      </c>
      <c r="F5310">
        <v>4.3528000000000002</v>
      </c>
      <c r="G5310">
        <v>343</v>
      </c>
      <c r="H5310" t="s">
        <v>163</v>
      </c>
      <c r="I5310" t="s">
        <v>157</v>
      </c>
      <c r="J5310" t="s">
        <v>163</v>
      </c>
      <c r="L5310" t="s">
        <v>7394</v>
      </c>
      <c r="M5310">
        <v>75</v>
      </c>
      <c r="P5310">
        <v>0</v>
      </c>
      <c r="Q5310">
        <v>0</v>
      </c>
      <c r="R5310">
        <v>0</v>
      </c>
      <c r="S5310">
        <v>0</v>
      </c>
      <c r="T5310">
        <v>0</v>
      </c>
      <c r="U5310" t="s">
        <v>7395</v>
      </c>
      <c r="V5310" t="s">
        <v>394</v>
      </c>
      <c r="W5310" t="s">
        <v>400</v>
      </c>
      <c r="X5310" t="s">
        <v>401</v>
      </c>
      <c r="Y5310">
        <v>0</v>
      </c>
      <c r="AC5310">
        <v>0.6191549341952669</v>
      </c>
    </row>
    <row r="5311" spans="1:29" x14ac:dyDescent="0.35">
      <c r="A5311" t="s">
        <v>32595</v>
      </c>
      <c r="B5311" t="s">
        <v>32596</v>
      </c>
      <c r="C5311">
        <v>1070</v>
      </c>
      <c r="D5311" t="s">
        <v>32540</v>
      </c>
      <c r="E5311">
        <v>71639</v>
      </c>
      <c r="F5311">
        <v>4.5964999999999998</v>
      </c>
      <c r="G5311">
        <v>1150</v>
      </c>
      <c r="H5311" t="s">
        <v>163</v>
      </c>
      <c r="I5311" t="s">
        <v>803</v>
      </c>
      <c r="J5311">
        <v>20</v>
      </c>
      <c r="K5311" t="s">
        <v>19557</v>
      </c>
      <c r="L5311" t="s">
        <v>32597</v>
      </c>
      <c r="M5311">
        <v>44</v>
      </c>
      <c r="P5311">
        <v>0</v>
      </c>
      <c r="Q5311">
        <v>0</v>
      </c>
      <c r="R5311">
        <v>0</v>
      </c>
      <c r="S5311">
        <v>0</v>
      </c>
      <c r="T5311">
        <v>1</v>
      </c>
      <c r="U5311" t="s">
        <v>32598</v>
      </c>
      <c r="V5311" t="s">
        <v>306</v>
      </c>
      <c r="W5311" t="s">
        <v>815</v>
      </c>
      <c r="X5311" t="s">
        <v>1155</v>
      </c>
      <c r="Y5311">
        <v>19</v>
      </c>
      <c r="Z5311">
        <v>44</v>
      </c>
      <c r="AA5311">
        <v>44</v>
      </c>
      <c r="AC5311">
        <v>0.61943184636234039</v>
      </c>
    </row>
    <row r="5312" spans="1:29" x14ac:dyDescent="0.35">
      <c r="A5312" t="s">
        <v>25527</v>
      </c>
      <c r="B5312" t="s">
        <v>25528</v>
      </c>
      <c r="C5312">
        <v>3902</v>
      </c>
      <c r="D5312" t="s">
        <v>25136</v>
      </c>
      <c r="E5312">
        <v>59250</v>
      </c>
      <c r="F5312">
        <v>4.5182000000000002</v>
      </c>
      <c r="G5312">
        <v>467</v>
      </c>
      <c r="H5312" t="s">
        <v>557</v>
      </c>
      <c r="I5312" t="s">
        <v>157</v>
      </c>
      <c r="J5312" t="s">
        <v>557</v>
      </c>
      <c r="L5312" t="s">
        <v>25529</v>
      </c>
      <c r="M5312">
        <v>18</v>
      </c>
      <c r="P5312">
        <v>0</v>
      </c>
      <c r="Q5312">
        <v>0</v>
      </c>
      <c r="R5312">
        <v>0</v>
      </c>
      <c r="S5312">
        <v>0</v>
      </c>
      <c r="T5312">
        <v>1</v>
      </c>
      <c r="U5312" t="s">
        <v>25530</v>
      </c>
      <c r="V5312" t="s">
        <v>394</v>
      </c>
      <c r="W5312" t="s">
        <v>395</v>
      </c>
      <c r="X5312" t="s">
        <v>395</v>
      </c>
      <c r="Y5312">
        <v>0</v>
      </c>
      <c r="AC5312">
        <v>0.61946143029909317</v>
      </c>
    </row>
    <row r="5313" spans="1:29" x14ac:dyDescent="0.35">
      <c r="A5313" t="s">
        <v>31496</v>
      </c>
      <c r="B5313" t="s">
        <v>31497</v>
      </c>
      <c r="C5313">
        <v>6112</v>
      </c>
      <c r="D5313" t="s">
        <v>31409</v>
      </c>
      <c r="E5313">
        <v>6864</v>
      </c>
      <c r="F5313">
        <v>4.4791999999999996</v>
      </c>
      <c r="G5313">
        <v>144</v>
      </c>
      <c r="H5313" t="s">
        <v>794</v>
      </c>
      <c r="I5313" t="s">
        <v>157</v>
      </c>
      <c r="J5313" t="s">
        <v>794</v>
      </c>
      <c r="L5313" t="s">
        <v>31498</v>
      </c>
      <c r="M5313">
        <v>20</v>
      </c>
      <c r="P5313">
        <v>0</v>
      </c>
      <c r="Q5313">
        <v>0</v>
      </c>
      <c r="R5313">
        <v>0</v>
      </c>
      <c r="S5313">
        <v>0</v>
      </c>
      <c r="T5313">
        <v>0</v>
      </c>
      <c r="U5313" t="s">
        <v>31462</v>
      </c>
      <c r="V5313" t="s">
        <v>222</v>
      </c>
      <c r="W5313" t="s">
        <v>223</v>
      </c>
      <c r="X5313" t="s">
        <v>235</v>
      </c>
      <c r="Y5313">
        <v>0</v>
      </c>
      <c r="AC5313">
        <v>0.61954982279623649</v>
      </c>
    </row>
    <row r="5314" spans="1:29" x14ac:dyDescent="0.35">
      <c r="A5314" t="s">
        <v>1499</v>
      </c>
      <c r="B5314" t="s">
        <v>1500</v>
      </c>
      <c r="C5314">
        <v>5746</v>
      </c>
      <c r="D5314" t="s">
        <v>1063</v>
      </c>
      <c r="E5314">
        <v>5007</v>
      </c>
      <c r="F5314">
        <v>3.25</v>
      </c>
      <c r="G5314">
        <v>8</v>
      </c>
      <c r="L5314" t="s">
        <v>1501</v>
      </c>
      <c r="M5314">
        <v>29</v>
      </c>
      <c r="N5314">
        <v>43</v>
      </c>
      <c r="P5314">
        <v>1</v>
      </c>
      <c r="Q5314">
        <v>0</v>
      </c>
      <c r="R5314">
        <v>0</v>
      </c>
      <c r="S5314">
        <v>0</v>
      </c>
      <c r="T5314">
        <v>0</v>
      </c>
      <c r="U5314" t="s">
        <v>1502</v>
      </c>
      <c r="V5314" t="s">
        <v>306</v>
      </c>
      <c r="W5314" t="s">
        <v>823</v>
      </c>
      <c r="X5314" t="s">
        <v>1317</v>
      </c>
      <c r="Y5314">
        <v>0</v>
      </c>
      <c r="AC5314">
        <v>0.61956688196655185</v>
      </c>
    </row>
    <row r="5315" spans="1:29" x14ac:dyDescent="0.35">
      <c r="A5315" t="s">
        <v>21460</v>
      </c>
      <c r="B5315" t="s">
        <v>21461</v>
      </c>
      <c r="C5315">
        <v>7025</v>
      </c>
      <c r="D5315" t="s">
        <v>21247</v>
      </c>
      <c r="E5315">
        <v>1337</v>
      </c>
      <c r="H5315" t="s">
        <v>21423</v>
      </c>
      <c r="I5315" t="s">
        <v>38</v>
      </c>
      <c r="J5315" t="s">
        <v>21462</v>
      </c>
      <c r="L5315" t="s">
        <v>21463</v>
      </c>
      <c r="M5315">
        <v>18</v>
      </c>
      <c r="P5315">
        <v>0</v>
      </c>
      <c r="Q5315">
        <v>0</v>
      </c>
      <c r="R5315">
        <v>1</v>
      </c>
      <c r="S5315">
        <v>0</v>
      </c>
      <c r="T5315">
        <v>0</v>
      </c>
      <c r="U5315" t="s">
        <v>21411</v>
      </c>
      <c r="V5315" t="s">
        <v>32</v>
      </c>
      <c r="W5315" t="s">
        <v>191</v>
      </c>
      <c r="X5315" t="s">
        <v>208</v>
      </c>
      <c r="Y5315">
        <v>0</v>
      </c>
      <c r="AC5315">
        <v>0.61965025578952049</v>
      </c>
    </row>
    <row r="5316" spans="1:29" x14ac:dyDescent="0.35">
      <c r="A5316" t="s">
        <v>16523</v>
      </c>
      <c r="B5316" t="s">
        <v>16524</v>
      </c>
      <c r="C5316">
        <v>6207</v>
      </c>
      <c r="D5316" t="s">
        <v>16482</v>
      </c>
      <c r="E5316">
        <v>13092</v>
      </c>
      <c r="F5316">
        <v>3.84</v>
      </c>
      <c r="G5316">
        <v>50</v>
      </c>
      <c r="H5316" t="s">
        <v>531</v>
      </c>
      <c r="I5316" t="s">
        <v>157</v>
      </c>
      <c r="J5316" t="s">
        <v>531</v>
      </c>
      <c r="L5316" t="s">
        <v>16525</v>
      </c>
      <c r="M5316">
        <v>63</v>
      </c>
      <c r="P5316">
        <v>0</v>
      </c>
      <c r="Q5316">
        <v>0</v>
      </c>
      <c r="R5316">
        <v>1</v>
      </c>
      <c r="S5316">
        <v>0</v>
      </c>
      <c r="T5316">
        <v>1</v>
      </c>
      <c r="U5316" t="s">
        <v>16526</v>
      </c>
      <c r="V5316" t="s">
        <v>93</v>
      </c>
      <c r="W5316" t="s">
        <v>94</v>
      </c>
      <c r="X5316" t="s">
        <v>95</v>
      </c>
      <c r="Y5316">
        <v>0</v>
      </c>
      <c r="AC5316">
        <v>0.61971835430899536</v>
      </c>
    </row>
    <row r="5317" spans="1:29" x14ac:dyDescent="0.35">
      <c r="A5317" t="s">
        <v>4672</v>
      </c>
      <c r="B5317" t="s">
        <v>4673</v>
      </c>
      <c r="C5317">
        <v>6502</v>
      </c>
      <c r="D5317" t="s">
        <v>4662</v>
      </c>
      <c r="E5317">
        <v>6672</v>
      </c>
      <c r="F5317">
        <v>4.4297000000000004</v>
      </c>
      <c r="G5317">
        <v>128</v>
      </c>
      <c r="H5317" t="s">
        <v>897</v>
      </c>
      <c r="I5317" t="s">
        <v>157</v>
      </c>
      <c r="J5317" t="s">
        <v>897</v>
      </c>
      <c r="L5317" t="s">
        <v>4674</v>
      </c>
      <c r="M5317">
        <v>24</v>
      </c>
      <c r="P5317">
        <v>0</v>
      </c>
      <c r="Q5317">
        <v>0</v>
      </c>
      <c r="R5317">
        <v>0</v>
      </c>
      <c r="S5317">
        <v>0</v>
      </c>
      <c r="T5317">
        <v>0</v>
      </c>
      <c r="U5317" t="s">
        <v>4675</v>
      </c>
      <c r="V5317" t="s">
        <v>222</v>
      </c>
      <c r="W5317" t="s">
        <v>223</v>
      </c>
      <c r="X5317" t="s">
        <v>235</v>
      </c>
      <c r="Y5317">
        <v>0</v>
      </c>
      <c r="AC5317">
        <v>0.61977970658250681</v>
      </c>
    </row>
    <row r="5318" spans="1:29" x14ac:dyDescent="0.35">
      <c r="A5318" t="s">
        <v>3991</v>
      </c>
      <c r="B5318" t="s">
        <v>3992</v>
      </c>
      <c r="C5318">
        <v>1179</v>
      </c>
      <c r="D5318" t="s">
        <v>3987</v>
      </c>
      <c r="E5318">
        <v>54544</v>
      </c>
      <c r="F5318">
        <v>4.3429000000000002</v>
      </c>
      <c r="G5318">
        <v>105</v>
      </c>
      <c r="H5318" t="s">
        <v>3993</v>
      </c>
      <c r="I5318" t="s">
        <v>157</v>
      </c>
      <c r="J5318" t="s">
        <v>3993</v>
      </c>
      <c r="L5318" t="s">
        <v>3994</v>
      </c>
      <c r="M5318">
        <v>29</v>
      </c>
      <c r="N5318">
        <v>50</v>
      </c>
      <c r="P5318">
        <v>0</v>
      </c>
      <c r="Q5318">
        <v>0</v>
      </c>
      <c r="R5318">
        <v>0</v>
      </c>
      <c r="S5318">
        <v>1</v>
      </c>
      <c r="T5318">
        <v>1</v>
      </c>
      <c r="V5318" t="s">
        <v>32</v>
      </c>
      <c r="W5318" t="s">
        <v>33</v>
      </c>
      <c r="X5318" t="s">
        <v>34</v>
      </c>
      <c r="Y5318">
        <v>0</v>
      </c>
      <c r="AC5318">
        <v>0.61981147067810372</v>
      </c>
    </row>
    <row r="5319" spans="1:29" x14ac:dyDescent="0.35">
      <c r="A5319" t="s">
        <v>8786</v>
      </c>
      <c r="B5319" t="s">
        <v>8787</v>
      </c>
      <c r="C5319">
        <v>6334</v>
      </c>
      <c r="D5319" t="s">
        <v>8746</v>
      </c>
      <c r="E5319">
        <v>3840</v>
      </c>
      <c r="F5319">
        <v>4.5980999999999996</v>
      </c>
      <c r="G5319">
        <v>107</v>
      </c>
      <c r="H5319" t="s">
        <v>432</v>
      </c>
      <c r="I5319" t="s">
        <v>157</v>
      </c>
      <c r="J5319" t="s">
        <v>432</v>
      </c>
      <c r="L5319" t="s">
        <v>8788</v>
      </c>
      <c r="M5319">
        <v>38</v>
      </c>
      <c r="P5319">
        <v>0</v>
      </c>
      <c r="Q5319">
        <v>0</v>
      </c>
      <c r="R5319">
        <v>1</v>
      </c>
      <c r="S5319">
        <v>0</v>
      </c>
      <c r="T5319">
        <v>1</v>
      </c>
      <c r="U5319" t="s">
        <v>8789</v>
      </c>
      <c r="V5319" t="s">
        <v>394</v>
      </c>
      <c r="W5319" t="s">
        <v>428</v>
      </c>
      <c r="X5319" t="s">
        <v>464</v>
      </c>
      <c r="Y5319">
        <v>0</v>
      </c>
      <c r="AC5319">
        <v>0.62000192073188076</v>
      </c>
    </row>
    <row r="5320" spans="1:29" x14ac:dyDescent="0.35">
      <c r="A5320" t="s">
        <v>20208</v>
      </c>
      <c r="B5320" t="s">
        <v>20209</v>
      </c>
      <c r="C5320">
        <v>6182</v>
      </c>
      <c r="D5320" t="s">
        <v>20034</v>
      </c>
      <c r="E5320">
        <v>9291</v>
      </c>
      <c r="F5320">
        <v>4.5045999999999999</v>
      </c>
      <c r="G5320">
        <v>216</v>
      </c>
      <c r="H5320" t="s">
        <v>482</v>
      </c>
      <c r="I5320" t="s">
        <v>157</v>
      </c>
      <c r="J5320" t="s">
        <v>482</v>
      </c>
      <c r="L5320" t="s">
        <v>20210</v>
      </c>
      <c r="M5320">
        <v>40</v>
      </c>
      <c r="P5320">
        <v>0</v>
      </c>
      <c r="Q5320">
        <v>0</v>
      </c>
      <c r="R5320">
        <v>0</v>
      </c>
      <c r="S5320">
        <v>0</v>
      </c>
      <c r="T5320">
        <v>0</v>
      </c>
      <c r="U5320" t="s">
        <v>20211</v>
      </c>
      <c r="V5320" t="s">
        <v>222</v>
      </c>
      <c r="W5320" t="s">
        <v>223</v>
      </c>
      <c r="X5320" t="s">
        <v>271</v>
      </c>
      <c r="Y5320">
        <v>0</v>
      </c>
      <c r="AC5320">
        <v>0.6200710344421535</v>
      </c>
    </row>
    <row r="5321" spans="1:29" x14ac:dyDescent="0.35">
      <c r="A5321" t="s">
        <v>6385</v>
      </c>
      <c r="B5321" t="s">
        <v>6386</v>
      </c>
      <c r="C5321">
        <v>6351</v>
      </c>
      <c r="D5321" t="s">
        <v>6324</v>
      </c>
      <c r="E5321">
        <v>9819</v>
      </c>
      <c r="F5321">
        <v>4.6417999999999999</v>
      </c>
      <c r="G5321">
        <v>67</v>
      </c>
      <c r="H5321" t="s">
        <v>947</v>
      </c>
      <c r="I5321" t="s">
        <v>157</v>
      </c>
      <c r="J5321" t="s">
        <v>947</v>
      </c>
      <c r="L5321" t="s">
        <v>6387</v>
      </c>
      <c r="M5321">
        <v>26</v>
      </c>
      <c r="P5321">
        <v>0</v>
      </c>
      <c r="Q5321">
        <v>0</v>
      </c>
      <c r="R5321">
        <v>0</v>
      </c>
      <c r="S5321">
        <v>0</v>
      </c>
      <c r="T5321">
        <v>0</v>
      </c>
      <c r="U5321" t="s">
        <v>6388</v>
      </c>
      <c r="V5321" t="s">
        <v>222</v>
      </c>
      <c r="W5321" t="s">
        <v>223</v>
      </c>
      <c r="X5321" t="s">
        <v>235</v>
      </c>
      <c r="Y5321">
        <v>1</v>
      </c>
      <c r="Z5321">
        <v>12</v>
      </c>
      <c r="AA5321">
        <v>12</v>
      </c>
      <c r="AC5321">
        <v>0.62007462024215554</v>
      </c>
    </row>
    <row r="5322" spans="1:29" x14ac:dyDescent="0.35">
      <c r="A5322" t="s">
        <v>30965</v>
      </c>
      <c r="B5322" t="s">
        <v>30966</v>
      </c>
      <c r="C5322">
        <v>3806</v>
      </c>
      <c r="D5322" t="s">
        <v>30874</v>
      </c>
      <c r="E5322">
        <v>57374</v>
      </c>
      <c r="F5322">
        <v>4.1105999999999998</v>
      </c>
      <c r="G5322">
        <v>1700</v>
      </c>
      <c r="I5322" t="s">
        <v>803</v>
      </c>
      <c r="J5322" t="s">
        <v>30967</v>
      </c>
      <c r="K5322" t="s">
        <v>9999</v>
      </c>
      <c r="L5322" t="s">
        <v>30968</v>
      </c>
      <c r="M5322">
        <v>28</v>
      </c>
      <c r="P5322">
        <v>0</v>
      </c>
      <c r="Q5322">
        <v>0</v>
      </c>
      <c r="R5322">
        <v>0</v>
      </c>
      <c r="S5322">
        <v>0</v>
      </c>
      <c r="T5322">
        <v>0</v>
      </c>
      <c r="U5322" t="s">
        <v>30969</v>
      </c>
      <c r="V5322" t="s">
        <v>306</v>
      </c>
      <c r="W5322" t="s">
        <v>823</v>
      </c>
      <c r="X5322" t="s">
        <v>855</v>
      </c>
      <c r="Y5322">
        <v>8</v>
      </c>
      <c r="Z5322">
        <v>28</v>
      </c>
      <c r="AA5322">
        <v>28</v>
      </c>
      <c r="AC5322">
        <v>0.62010096262021541</v>
      </c>
    </row>
    <row r="5323" spans="1:29" x14ac:dyDescent="0.35">
      <c r="A5323" t="s">
        <v>15836</v>
      </c>
      <c r="B5323" t="s">
        <v>15837</v>
      </c>
      <c r="C5323">
        <v>6259</v>
      </c>
      <c r="D5323" t="s">
        <v>15711</v>
      </c>
      <c r="E5323">
        <v>13577</v>
      </c>
      <c r="F5323">
        <v>4.2686999999999999</v>
      </c>
      <c r="G5323">
        <v>227</v>
      </c>
      <c r="H5323" t="s">
        <v>658</v>
      </c>
      <c r="I5323" t="s">
        <v>157</v>
      </c>
      <c r="J5323" t="s">
        <v>658</v>
      </c>
      <c r="L5323" t="s">
        <v>15838</v>
      </c>
      <c r="M5323">
        <v>45</v>
      </c>
      <c r="P5323">
        <v>0</v>
      </c>
      <c r="Q5323">
        <v>0</v>
      </c>
      <c r="R5323">
        <v>0</v>
      </c>
      <c r="S5323">
        <v>0</v>
      </c>
      <c r="T5323">
        <v>1</v>
      </c>
      <c r="U5323" t="s">
        <v>15839</v>
      </c>
      <c r="V5323" t="s">
        <v>222</v>
      </c>
      <c r="W5323" t="s">
        <v>223</v>
      </c>
      <c r="X5323" t="s">
        <v>271</v>
      </c>
      <c r="Y5323">
        <v>0</v>
      </c>
      <c r="AC5323">
        <v>0.62011210156342322</v>
      </c>
    </row>
    <row r="5324" spans="1:29" x14ac:dyDescent="0.35">
      <c r="A5324" t="s">
        <v>31955</v>
      </c>
      <c r="B5324" t="s">
        <v>31956</v>
      </c>
      <c r="C5324">
        <v>6304</v>
      </c>
      <c r="D5324" t="s">
        <v>31790</v>
      </c>
      <c r="E5324">
        <v>661</v>
      </c>
      <c r="L5324" t="s">
        <v>31957</v>
      </c>
      <c r="M5324">
        <v>84</v>
      </c>
      <c r="N5324">
        <v>120</v>
      </c>
      <c r="P5324">
        <v>1</v>
      </c>
      <c r="Q5324">
        <v>1</v>
      </c>
      <c r="R5324">
        <v>1</v>
      </c>
      <c r="S5324">
        <v>0</v>
      </c>
      <c r="T5324">
        <v>1</v>
      </c>
      <c r="U5324" t="s">
        <v>31958</v>
      </c>
      <c r="V5324" t="s">
        <v>222</v>
      </c>
      <c r="W5324" t="s">
        <v>33</v>
      </c>
      <c r="Y5324">
        <v>0</v>
      </c>
      <c r="AC5324">
        <v>0.62011370379223041</v>
      </c>
    </row>
    <row r="5325" spans="1:29" x14ac:dyDescent="0.35">
      <c r="A5325" t="s">
        <v>10554</v>
      </c>
      <c r="B5325" t="s">
        <v>10555</v>
      </c>
      <c r="C5325">
        <v>6300</v>
      </c>
      <c r="D5325" t="s">
        <v>10550</v>
      </c>
      <c r="E5325">
        <v>10201</v>
      </c>
      <c r="F5325">
        <v>3.5405000000000002</v>
      </c>
      <c r="G5325">
        <v>37</v>
      </c>
      <c r="L5325" t="s">
        <v>10556</v>
      </c>
      <c r="M5325">
        <v>24</v>
      </c>
      <c r="P5325">
        <v>0</v>
      </c>
      <c r="Q5325">
        <v>0</v>
      </c>
      <c r="R5325">
        <v>0</v>
      </c>
      <c r="S5325">
        <v>0</v>
      </c>
      <c r="T5325">
        <v>0</v>
      </c>
      <c r="U5325" t="s">
        <v>10553</v>
      </c>
      <c r="V5325" t="s">
        <v>32</v>
      </c>
      <c r="W5325" t="s">
        <v>33</v>
      </c>
      <c r="X5325" t="s">
        <v>34</v>
      </c>
      <c r="Y5325">
        <v>0</v>
      </c>
      <c r="AC5325">
        <v>0.62024478757372681</v>
      </c>
    </row>
    <row r="5326" spans="1:29" x14ac:dyDescent="0.35">
      <c r="A5326" t="s">
        <v>3608</v>
      </c>
      <c r="B5326" t="s">
        <v>3609</v>
      </c>
      <c r="C5326">
        <v>7057</v>
      </c>
      <c r="D5326" t="s">
        <v>3384</v>
      </c>
      <c r="E5326">
        <v>0</v>
      </c>
      <c r="H5326" t="s">
        <v>3610</v>
      </c>
      <c r="I5326" t="s">
        <v>157</v>
      </c>
      <c r="J5326" t="s">
        <v>3610</v>
      </c>
      <c r="L5326" t="s">
        <v>3611</v>
      </c>
      <c r="M5326">
        <v>69</v>
      </c>
      <c r="N5326">
        <v>80</v>
      </c>
      <c r="P5326">
        <v>0</v>
      </c>
      <c r="Q5326">
        <v>0</v>
      </c>
      <c r="R5326">
        <v>1</v>
      </c>
      <c r="S5326">
        <v>0</v>
      </c>
      <c r="T5326">
        <v>0</v>
      </c>
      <c r="U5326" t="s">
        <v>3424</v>
      </c>
      <c r="V5326" t="s">
        <v>222</v>
      </c>
      <c r="W5326" t="s">
        <v>244</v>
      </c>
      <c r="X5326" t="s">
        <v>280</v>
      </c>
      <c r="Y5326">
        <v>0</v>
      </c>
      <c r="AC5326">
        <v>0.62025716476906712</v>
      </c>
    </row>
    <row r="5327" spans="1:29" x14ac:dyDescent="0.35">
      <c r="A5327" t="s">
        <v>24307</v>
      </c>
      <c r="B5327" t="s">
        <v>24308</v>
      </c>
      <c r="C5327">
        <v>6475</v>
      </c>
      <c r="D5327" t="s">
        <v>24277</v>
      </c>
      <c r="E5327">
        <v>4293</v>
      </c>
      <c r="F5327">
        <v>4.7824</v>
      </c>
      <c r="G5327">
        <v>216</v>
      </c>
      <c r="H5327" t="s">
        <v>24309</v>
      </c>
      <c r="I5327" t="s">
        <v>157</v>
      </c>
      <c r="J5327" t="s">
        <v>24309</v>
      </c>
      <c r="L5327" t="s">
        <v>24278</v>
      </c>
      <c r="M5327">
        <v>35</v>
      </c>
      <c r="P5327">
        <v>0</v>
      </c>
      <c r="Q5327">
        <v>0</v>
      </c>
      <c r="R5327">
        <v>0</v>
      </c>
      <c r="S5327">
        <v>0</v>
      </c>
      <c r="T5327">
        <v>0</v>
      </c>
      <c r="U5327" t="s">
        <v>24279</v>
      </c>
      <c r="V5327" t="s">
        <v>160</v>
      </c>
      <c r="W5327" t="s">
        <v>394</v>
      </c>
      <c r="Y5327">
        <v>0</v>
      </c>
      <c r="AC5327">
        <v>0.62064542092055819</v>
      </c>
    </row>
    <row r="5328" spans="1:29" x14ac:dyDescent="0.35">
      <c r="A5328" t="s">
        <v>6530</v>
      </c>
      <c r="B5328" t="s">
        <v>6531</v>
      </c>
      <c r="C5328">
        <v>7095</v>
      </c>
      <c r="D5328" t="s">
        <v>6455</v>
      </c>
      <c r="E5328">
        <v>2033</v>
      </c>
      <c r="F5328">
        <v>4.3333000000000004</v>
      </c>
      <c r="G5328">
        <v>3</v>
      </c>
      <c r="H5328" t="s">
        <v>6456</v>
      </c>
      <c r="I5328" t="s">
        <v>38</v>
      </c>
      <c r="J5328" t="s">
        <v>6473</v>
      </c>
      <c r="L5328" t="s">
        <v>6532</v>
      </c>
      <c r="M5328">
        <v>25</v>
      </c>
      <c r="P5328">
        <v>0</v>
      </c>
      <c r="Q5328">
        <v>0</v>
      </c>
      <c r="R5328">
        <v>0</v>
      </c>
      <c r="S5328">
        <v>0</v>
      </c>
      <c r="T5328">
        <v>1</v>
      </c>
      <c r="U5328" t="s">
        <v>6459</v>
      </c>
      <c r="V5328" t="s">
        <v>32</v>
      </c>
      <c r="W5328" t="s">
        <v>41</v>
      </c>
      <c r="X5328" t="s">
        <v>59</v>
      </c>
      <c r="Y5328">
        <v>0</v>
      </c>
      <c r="AC5328">
        <v>0.62094102173392607</v>
      </c>
    </row>
    <row r="5329" spans="1:29" x14ac:dyDescent="0.35">
      <c r="A5329" t="s">
        <v>7243</v>
      </c>
      <c r="B5329" t="s">
        <v>6469</v>
      </c>
      <c r="C5329">
        <v>6486</v>
      </c>
      <c r="D5329" t="s">
        <v>7244</v>
      </c>
      <c r="E5329">
        <v>7776</v>
      </c>
      <c r="F5329">
        <v>4.1515000000000004</v>
      </c>
      <c r="G5329">
        <v>33</v>
      </c>
      <c r="L5329" t="s">
        <v>7245</v>
      </c>
      <c r="M5329">
        <v>30</v>
      </c>
      <c r="P5329">
        <v>0</v>
      </c>
      <c r="Q5329">
        <v>0</v>
      </c>
      <c r="R5329">
        <v>0</v>
      </c>
      <c r="S5329">
        <v>0</v>
      </c>
      <c r="T5329">
        <v>1</v>
      </c>
      <c r="U5329" t="s">
        <v>7246</v>
      </c>
      <c r="V5329" t="s">
        <v>32</v>
      </c>
      <c r="W5329" t="s">
        <v>33</v>
      </c>
      <c r="X5329" t="s">
        <v>34</v>
      </c>
      <c r="Y5329">
        <v>0</v>
      </c>
      <c r="AC5329">
        <v>0.62097418477568811</v>
      </c>
    </row>
    <row r="5330" spans="1:29" x14ac:dyDescent="0.35">
      <c r="A5330" t="s">
        <v>23788</v>
      </c>
      <c r="B5330" t="s">
        <v>23789</v>
      </c>
      <c r="C5330">
        <v>3728</v>
      </c>
      <c r="D5330" t="s">
        <v>23688</v>
      </c>
      <c r="E5330">
        <v>7622</v>
      </c>
      <c r="F5330">
        <v>4.6009000000000002</v>
      </c>
      <c r="G5330">
        <v>441</v>
      </c>
      <c r="I5330" t="s">
        <v>157</v>
      </c>
      <c r="L5330" t="s">
        <v>23790</v>
      </c>
      <c r="M5330">
        <v>52</v>
      </c>
      <c r="P5330">
        <v>0</v>
      </c>
      <c r="Q5330">
        <v>0</v>
      </c>
      <c r="R5330">
        <v>0</v>
      </c>
      <c r="S5330">
        <v>0</v>
      </c>
      <c r="T5330">
        <v>0</v>
      </c>
      <c r="U5330" t="s">
        <v>23791</v>
      </c>
      <c r="V5330" t="s">
        <v>394</v>
      </c>
      <c r="W5330" t="s">
        <v>400</v>
      </c>
      <c r="X5330" t="s">
        <v>485</v>
      </c>
      <c r="Y5330">
        <v>0</v>
      </c>
      <c r="AC5330">
        <v>0.62104359167480849</v>
      </c>
    </row>
    <row r="5331" spans="1:29" x14ac:dyDescent="0.35">
      <c r="A5331" t="s">
        <v>2803</v>
      </c>
      <c r="B5331" t="s">
        <v>2804</v>
      </c>
      <c r="C5331">
        <v>5644</v>
      </c>
      <c r="D5331" t="s">
        <v>2788</v>
      </c>
      <c r="E5331">
        <v>113987</v>
      </c>
      <c r="F5331">
        <v>4.4694000000000003</v>
      </c>
      <c r="G5331">
        <v>2499</v>
      </c>
      <c r="H5331" t="s">
        <v>2805</v>
      </c>
      <c r="I5331" t="s">
        <v>803</v>
      </c>
      <c r="J5331" t="s">
        <v>2806</v>
      </c>
      <c r="K5331" t="s">
        <v>2807</v>
      </c>
      <c r="L5331" t="s">
        <v>2808</v>
      </c>
      <c r="M5331">
        <v>33</v>
      </c>
      <c r="P5331">
        <v>0</v>
      </c>
      <c r="Q5331">
        <v>0</v>
      </c>
      <c r="R5331">
        <v>0</v>
      </c>
      <c r="S5331">
        <v>0</v>
      </c>
      <c r="T5331">
        <v>0</v>
      </c>
      <c r="U5331" t="s">
        <v>2809</v>
      </c>
      <c r="V5331" t="s">
        <v>306</v>
      </c>
      <c r="W5331" t="s">
        <v>815</v>
      </c>
      <c r="X5331" t="s">
        <v>848</v>
      </c>
      <c r="Y5331">
        <v>10</v>
      </c>
      <c r="Z5331">
        <v>33</v>
      </c>
      <c r="AA5331">
        <v>33</v>
      </c>
      <c r="AC5331">
        <v>0.62119492800571108</v>
      </c>
    </row>
    <row r="5332" spans="1:29" x14ac:dyDescent="0.35">
      <c r="A5332" t="s">
        <v>27920</v>
      </c>
      <c r="B5332" t="s">
        <v>27921</v>
      </c>
      <c r="C5332">
        <v>6307</v>
      </c>
      <c r="D5332" t="s">
        <v>27866</v>
      </c>
      <c r="E5332">
        <v>3539</v>
      </c>
      <c r="F5332">
        <v>5</v>
      </c>
      <c r="G5332">
        <v>4</v>
      </c>
      <c r="H5332" t="s">
        <v>426</v>
      </c>
      <c r="I5332" t="s">
        <v>157</v>
      </c>
      <c r="J5332" t="s">
        <v>426</v>
      </c>
      <c r="L5332" t="s">
        <v>27922</v>
      </c>
      <c r="M5332">
        <v>68</v>
      </c>
      <c r="P5332">
        <v>0</v>
      </c>
      <c r="Q5332">
        <v>0</v>
      </c>
      <c r="R5332">
        <v>0</v>
      </c>
      <c r="S5332">
        <v>0</v>
      </c>
      <c r="T5332">
        <v>0</v>
      </c>
      <c r="U5332" t="s">
        <v>27923</v>
      </c>
      <c r="V5332" t="s">
        <v>394</v>
      </c>
      <c r="W5332" t="s">
        <v>395</v>
      </c>
      <c r="X5332" t="s">
        <v>2307</v>
      </c>
      <c r="Y5332">
        <v>0</v>
      </c>
      <c r="AC5332">
        <v>0.62128193892361883</v>
      </c>
    </row>
    <row r="5333" spans="1:29" x14ac:dyDescent="0.35">
      <c r="A5333" t="s">
        <v>5083</v>
      </c>
      <c r="B5333" t="s">
        <v>5084</v>
      </c>
      <c r="C5333">
        <v>6236</v>
      </c>
      <c r="D5333" t="s">
        <v>4908</v>
      </c>
      <c r="E5333">
        <v>56943</v>
      </c>
      <c r="F5333">
        <v>4.0769000000000002</v>
      </c>
      <c r="G5333">
        <v>65</v>
      </c>
      <c r="H5333" t="s">
        <v>4945</v>
      </c>
      <c r="I5333" t="s">
        <v>803</v>
      </c>
      <c r="J5333" t="s">
        <v>5085</v>
      </c>
      <c r="K5333" t="s">
        <v>5086</v>
      </c>
      <c r="L5333" t="s">
        <v>4948</v>
      </c>
      <c r="M5333">
        <v>35</v>
      </c>
      <c r="P5333">
        <v>0</v>
      </c>
      <c r="Q5333">
        <v>0</v>
      </c>
      <c r="R5333">
        <v>0</v>
      </c>
      <c r="S5333">
        <v>0</v>
      </c>
      <c r="T5333">
        <v>0</v>
      </c>
      <c r="U5333" t="s">
        <v>4931</v>
      </c>
      <c r="V5333" t="s">
        <v>306</v>
      </c>
      <c r="W5333" t="s">
        <v>307</v>
      </c>
      <c r="X5333" t="s">
        <v>1087</v>
      </c>
      <c r="Y5333">
        <v>3</v>
      </c>
      <c r="Z5333">
        <v>35</v>
      </c>
      <c r="AA5333">
        <v>35</v>
      </c>
      <c r="AC5333">
        <v>0.62130225441517029</v>
      </c>
    </row>
    <row r="5334" spans="1:29" x14ac:dyDescent="0.35">
      <c r="A5334" t="s">
        <v>10731</v>
      </c>
      <c r="B5334" t="s">
        <v>10732</v>
      </c>
      <c r="C5334">
        <v>6468</v>
      </c>
      <c r="D5334" t="s">
        <v>10683</v>
      </c>
      <c r="E5334">
        <v>1007</v>
      </c>
      <c r="F5334">
        <v>3.7143000000000002</v>
      </c>
      <c r="G5334">
        <v>7</v>
      </c>
      <c r="H5334" t="s">
        <v>10717</v>
      </c>
      <c r="I5334" t="s">
        <v>38</v>
      </c>
      <c r="J5334" t="s">
        <v>10733</v>
      </c>
      <c r="L5334" t="s">
        <v>10722</v>
      </c>
      <c r="M5334">
        <v>38</v>
      </c>
      <c r="O5334">
        <v>25</v>
      </c>
      <c r="P5334">
        <v>1</v>
      </c>
      <c r="Q5334">
        <v>0</v>
      </c>
      <c r="R5334">
        <v>0</v>
      </c>
      <c r="S5334">
        <v>0</v>
      </c>
      <c r="T5334">
        <v>0</v>
      </c>
      <c r="V5334" t="s">
        <v>32</v>
      </c>
      <c r="W5334" t="s">
        <v>191</v>
      </c>
      <c r="X5334" t="s">
        <v>208</v>
      </c>
      <c r="Y5334">
        <v>0</v>
      </c>
      <c r="AC5334">
        <v>0.62146576623211569</v>
      </c>
    </row>
    <row r="5335" spans="1:29" x14ac:dyDescent="0.35">
      <c r="A5335" t="s">
        <v>22584</v>
      </c>
      <c r="B5335" t="s">
        <v>22585</v>
      </c>
      <c r="C5335">
        <v>3733</v>
      </c>
      <c r="D5335" t="s">
        <v>22513</v>
      </c>
      <c r="E5335">
        <v>11304</v>
      </c>
      <c r="F5335">
        <v>3.8372000000000002</v>
      </c>
      <c r="G5335">
        <v>129</v>
      </c>
      <c r="H5335" t="s">
        <v>478</v>
      </c>
      <c r="I5335" t="s">
        <v>157</v>
      </c>
      <c r="J5335" t="s">
        <v>478</v>
      </c>
      <c r="L5335" t="s">
        <v>22586</v>
      </c>
      <c r="M5335">
        <v>58</v>
      </c>
      <c r="P5335">
        <v>0</v>
      </c>
      <c r="Q5335">
        <v>0</v>
      </c>
      <c r="R5335">
        <v>1</v>
      </c>
      <c r="S5335">
        <v>0</v>
      </c>
      <c r="T5335">
        <v>0</v>
      </c>
      <c r="U5335" t="s">
        <v>22587</v>
      </c>
      <c r="V5335" t="s">
        <v>394</v>
      </c>
      <c r="W5335" t="s">
        <v>405</v>
      </c>
      <c r="X5335" t="s">
        <v>406</v>
      </c>
      <c r="Y5335">
        <v>0</v>
      </c>
      <c r="AC5335">
        <v>0.62180853894301491</v>
      </c>
    </row>
    <row r="5336" spans="1:29" x14ac:dyDescent="0.35">
      <c r="A5336" t="s">
        <v>21883</v>
      </c>
      <c r="B5336" t="s">
        <v>21884</v>
      </c>
      <c r="C5336">
        <v>6204</v>
      </c>
      <c r="D5336" t="s">
        <v>21846</v>
      </c>
      <c r="E5336">
        <v>54656</v>
      </c>
      <c r="F5336">
        <v>3.9026999999999998</v>
      </c>
      <c r="G5336">
        <v>401</v>
      </c>
      <c r="H5336" t="s">
        <v>632</v>
      </c>
      <c r="I5336" t="s">
        <v>157</v>
      </c>
      <c r="J5336" t="s">
        <v>632</v>
      </c>
      <c r="L5336" t="s">
        <v>21885</v>
      </c>
      <c r="M5336">
        <v>30</v>
      </c>
      <c r="P5336">
        <v>0</v>
      </c>
      <c r="Q5336">
        <v>0</v>
      </c>
      <c r="R5336">
        <v>0</v>
      </c>
      <c r="S5336">
        <v>0</v>
      </c>
      <c r="T5336">
        <v>0</v>
      </c>
      <c r="U5336" t="s">
        <v>21886</v>
      </c>
      <c r="V5336" t="s">
        <v>222</v>
      </c>
      <c r="W5336" t="s">
        <v>244</v>
      </c>
      <c r="X5336" t="s">
        <v>245</v>
      </c>
      <c r="Y5336">
        <v>0</v>
      </c>
      <c r="AC5336">
        <v>0.62182422117759895</v>
      </c>
    </row>
    <row r="5337" spans="1:29" x14ac:dyDescent="0.35">
      <c r="A5337" t="s">
        <v>8526</v>
      </c>
      <c r="B5337" t="s">
        <v>8527</v>
      </c>
      <c r="C5337">
        <v>5668</v>
      </c>
      <c r="D5337" t="s">
        <v>8421</v>
      </c>
      <c r="E5337">
        <v>6308</v>
      </c>
      <c r="F5337">
        <v>2.8824000000000001</v>
      </c>
      <c r="G5337">
        <v>17</v>
      </c>
      <c r="H5337" t="s">
        <v>8528</v>
      </c>
      <c r="I5337" t="s">
        <v>157</v>
      </c>
      <c r="J5337" t="s">
        <v>8528</v>
      </c>
      <c r="L5337" t="s">
        <v>8458</v>
      </c>
      <c r="M5337">
        <v>18</v>
      </c>
      <c r="P5337">
        <v>0</v>
      </c>
      <c r="Q5337">
        <v>0</v>
      </c>
      <c r="R5337">
        <v>0</v>
      </c>
      <c r="S5337">
        <v>0</v>
      </c>
      <c r="T5337">
        <v>0</v>
      </c>
      <c r="U5337" t="s">
        <v>8459</v>
      </c>
      <c r="V5337" t="s">
        <v>394</v>
      </c>
      <c r="W5337" t="s">
        <v>160</v>
      </c>
      <c r="Y5337">
        <v>0</v>
      </c>
      <c r="AC5337">
        <v>0.6218834023971721</v>
      </c>
    </row>
    <row r="5338" spans="1:29" x14ac:dyDescent="0.35">
      <c r="A5338" t="s">
        <v>17480</v>
      </c>
      <c r="B5338" t="s">
        <v>17481</v>
      </c>
      <c r="C5338">
        <v>6125</v>
      </c>
      <c r="D5338" t="s">
        <v>17463</v>
      </c>
      <c r="E5338">
        <v>80111</v>
      </c>
      <c r="F5338">
        <v>4.6375000000000002</v>
      </c>
      <c r="G5338">
        <v>971</v>
      </c>
      <c r="L5338" t="s">
        <v>17482</v>
      </c>
      <c r="M5338">
        <v>34</v>
      </c>
      <c r="P5338">
        <v>0</v>
      </c>
      <c r="Q5338">
        <v>0</v>
      </c>
      <c r="R5338">
        <v>0</v>
      </c>
      <c r="S5338">
        <v>0</v>
      </c>
      <c r="T5338">
        <v>1</v>
      </c>
      <c r="U5338" t="s">
        <v>17483</v>
      </c>
      <c r="V5338" t="s">
        <v>394</v>
      </c>
      <c r="W5338" t="s">
        <v>474</v>
      </c>
      <c r="X5338" t="s">
        <v>475</v>
      </c>
      <c r="Y5338">
        <v>0</v>
      </c>
      <c r="AC5338">
        <v>0.62200491541406611</v>
      </c>
    </row>
    <row r="5339" spans="1:29" x14ac:dyDescent="0.35">
      <c r="A5339" t="s">
        <v>14890</v>
      </c>
      <c r="B5339" t="s">
        <v>14891</v>
      </c>
      <c r="C5339">
        <v>6202</v>
      </c>
      <c r="D5339" t="s">
        <v>14671</v>
      </c>
      <c r="E5339">
        <v>1453</v>
      </c>
      <c r="F5339">
        <v>4</v>
      </c>
      <c r="G5339">
        <v>7</v>
      </c>
      <c r="H5339" t="s">
        <v>206</v>
      </c>
      <c r="I5339" t="s">
        <v>157</v>
      </c>
      <c r="J5339" t="s">
        <v>206</v>
      </c>
      <c r="M5339">
        <v>75</v>
      </c>
      <c r="P5339">
        <v>0</v>
      </c>
      <c r="Q5339">
        <v>0</v>
      </c>
      <c r="R5339">
        <v>0</v>
      </c>
      <c r="S5339">
        <v>0</v>
      </c>
      <c r="T5339">
        <v>0</v>
      </c>
      <c r="V5339" t="s">
        <v>32</v>
      </c>
      <c r="W5339" t="s">
        <v>191</v>
      </c>
      <c r="X5339" t="s">
        <v>208</v>
      </c>
      <c r="Y5339">
        <v>0</v>
      </c>
      <c r="AC5339">
        <v>0.62200684293662289</v>
      </c>
    </row>
    <row r="5340" spans="1:29" x14ac:dyDescent="0.35">
      <c r="A5340" t="s">
        <v>32387</v>
      </c>
      <c r="B5340" t="s">
        <v>32388</v>
      </c>
      <c r="C5340">
        <v>6316</v>
      </c>
      <c r="D5340" t="s">
        <v>32355</v>
      </c>
      <c r="E5340">
        <v>11916</v>
      </c>
      <c r="F5340">
        <v>4</v>
      </c>
      <c r="G5340">
        <v>26</v>
      </c>
      <c r="H5340" t="s">
        <v>32389</v>
      </c>
      <c r="I5340" t="s">
        <v>157</v>
      </c>
      <c r="J5340" t="s">
        <v>32389</v>
      </c>
      <c r="L5340" t="s">
        <v>32390</v>
      </c>
      <c r="M5340">
        <v>45</v>
      </c>
      <c r="P5340">
        <v>0</v>
      </c>
      <c r="Q5340">
        <v>0</v>
      </c>
      <c r="R5340">
        <v>0</v>
      </c>
      <c r="S5340">
        <v>0</v>
      </c>
      <c r="T5340">
        <v>1</v>
      </c>
      <c r="U5340" t="s">
        <v>32391</v>
      </c>
      <c r="V5340" t="s">
        <v>394</v>
      </c>
      <c r="W5340" t="s">
        <v>405</v>
      </c>
      <c r="X5340" t="s">
        <v>406</v>
      </c>
      <c r="Y5340">
        <v>0</v>
      </c>
      <c r="AC5340">
        <v>0.62210928292256518</v>
      </c>
    </row>
    <row r="5341" spans="1:29" x14ac:dyDescent="0.35">
      <c r="A5341" t="s">
        <v>8129</v>
      </c>
      <c r="B5341" t="s">
        <v>8130</v>
      </c>
      <c r="C5341">
        <v>3491</v>
      </c>
      <c r="D5341" t="s">
        <v>8126</v>
      </c>
      <c r="E5341">
        <v>11540</v>
      </c>
      <c r="F5341">
        <v>4.4824000000000002</v>
      </c>
      <c r="G5341">
        <v>255</v>
      </c>
      <c r="H5341" t="s">
        <v>4766</v>
      </c>
      <c r="I5341" t="s">
        <v>38</v>
      </c>
      <c r="J5341" t="s">
        <v>4766</v>
      </c>
      <c r="L5341" t="s">
        <v>8131</v>
      </c>
      <c r="M5341">
        <v>130</v>
      </c>
      <c r="P5341">
        <v>0</v>
      </c>
      <c r="Q5341">
        <v>0</v>
      </c>
      <c r="R5341">
        <v>1</v>
      </c>
      <c r="S5341">
        <v>0</v>
      </c>
      <c r="T5341">
        <v>0</v>
      </c>
      <c r="V5341" t="s">
        <v>32</v>
      </c>
      <c r="W5341" t="s">
        <v>41</v>
      </c>
      <c r="X5341" t="s">
        <v>42</v>
      </c>
      <c r="Y5341">
        <v>1</v>
      </c>
      <c r="Z5341">
        <v>30</v>
      </c>
      <c r="AA5341">
        <v>30</v>
      </c>
      <c r="AC5341">
        <v>0.62229906244337763</v>
      </c>
    </row>
    <row r="5342" spans="1:29" x14ac:dyDescent="0.35">
      <c r="A5342" t="s">
        <v>23277</v>
      </c>
      <c r="B5342" t="s">
        <v>23278</v>
      </c>
      <c r="C5342">
        <v>6286</v>
      </c>
      <c r="D5342" t="s">
        <v>23177</v>
      </c>
      <c r="E5342">
        <v>13827</v>
      </c>
      <c r="F5342">
        <v>4.8333000000000004</v>
      </c>
      <c r="G5342">
        <v>228</v>
      </c>
      <c r="M5342">
        <v>45</v>
      </c>
      <c r="P5342">
        <v>0</v>
      </c>
      <c r="Q5342">
        <v>0</v>
      </c>
      <c r="R5342">
        <v>0</v>
      </c>
      <c r="S5342">
        <v>0</v>
      </c>
      <c r="T5342">
        <v>1</v>
      </c>
      <c r="U5342" t="s">
        <v>4960</v>
      </c>
      <c r="V5342" t="s">
        <v>306</v>
      </c>
      <c r="W5342" t="s">
        <v>1138</v>
      </c>
      <c r="X5342" t="s">
        <v>1248</v>
      </c>
      <c r="Y5342">
        <v>0</v>
      </c>
      <c r="AC5342">
        <v>0.62230963786784366</v>
      </c>
    </row>
    <row r="5343" spans="1:29" x14ac:dyDescent="0.35">
      <c r="A5343" t="s">
        <v>8061</v>
      </c>
      <c r="B5343" t="s">
        <v>8062</v>
      </c>
      <c r="C5343">
        <v>3673</v>
      </c>
      <c r="D5343" t="s">
        <v>8053</v>
      </c>
      <c r="E5343">
        <v>32555</v>
      </c>
      <c r="F5343">
        <v>4.4043000000000001</v>
      </c>
      <c r="G5343">
        <v>188</v>
      </c>
      <c r="H5343" t="s">
        <v>889</v>
      </c>
      <c r="I5343" t="s">
        <v>38</v>
      </c>
      <c r="J5343" t="s">
        <v>4043</v>
      </c>
      <c r="L5343" t="s">
        <v>8063</v>
      </c>
      <c r="M5343">
        <v>120</v>
      </c>
      <c r="P5343">
        <v>0</v>
      </c>
      <c r="Q5343">
        <v>0</v>
      </c>
      <c r="R5343">
        <v>0</v>
      </c>
      <c r="S5343">
        <v>0</v>
      </c>
      <c r="T5343">
        <v>0</v>
      </c>
      <c r="V5343" t="s">
        <v>32</v>
      </c>
      <c r="W5343" t="s">
        <v>41</v>
      </c>
      <c r="X5343" t="s">
        <v>42</v>
      </c>
      <c r="Y5343">
        <v>2</v>
      </c>
      <c r="Z5343">
        <v>95</v>
      </c>
      <c r="AA5343">
        <v>72</v>
      </c>
      <c r="AC5343">
        <v>0.62238775458902895</v>
      </c>
    </row>
    <row r="5344" spans="1:29" x14ac:dyDescent="0.35">
      <c r="A5344" t="s">
        <v>24214</v>
      </c>
      <c r="B5344" t="s">
        <v>24215</v>
      </c>
      <c r="C5344">
        <v>6330</v>
      </c>
      <c r="D5344" t="s">
        <v>24093</v>
      </c>
      <c r="E5344">
        <v>1714</v>
      </c>
      <c r="F5344">
        <v>3.8056000000000001</v>
      </c>
      <c r="G5344">
        <v>36</v>
      </c>
      <c r="H5344" t="s">
        <v>24216</v>
      </c>
      <c r="I5344" t="s">
        <v>157</v>
      </c>
      <c r="J5344" t="s">
        <v>24216</v>
      </c>
      <c r="L5344" t="s">
        <v>24217</v>
      </c>
      <c r="M5344">
        <v>31</v>
      </c>
      <c r="P5344">
        <v>0</v>
      </c>
      <c r="Q5344">
        <v>0</v>
      </c>
      <c r="R5344">
        <v>1</v>
      </c>
      <c r="S5344">
        <v>0</v>
      </c>
      <c r="T5344">
        <v>0</v>
      </c>
      <c r="U5344" t="s">
        <v>24218</v>
      </c>
      <c r="V5344" t="s">
        <v>222</v>
      </c>
      <c r="W5344" t="s">
        <v>223</v>
      </c>
      <c r="X5344" t="s">
        <v>265</v>
      </c>
      <c r="Y5344">
        <v>0</v>
      </c>
      <c r="AC5344">
        <v>0.62243803474417625</v>
      </c>
    </row>
    <row r="5345" spans="1:29" x14ac:dyDescent="0.35">
      <c r="A5345" t="s">
        <v>31777</v>
      </c>
      <c r="B5345" t="s">
        <v>31778</v>
      </c>
      <c r="C5345">
        <v>6501</v>
      </c>
      <c r="D5345" t="s">
        <v>31773</v>
      </c>
      <c r="E5345">
        <v>7654</v>
      </c>
      <c r="F5345">
        <v>4.7778</v>
      </c>
      <c r="G5345">
        <v>261</v>
      </c>
      <c r="I5345" t="s">
        <v>803</v>
      </c>
      <c r="J5345" t="s">
        <v>31774</v>
      </c>
      <c r="L5345" t="s">
        <v>31775</v>
      </c>
      <c r="M5345">
        <v>36</v>
      </c>
      <c r="P5345">
        <v>0</v>
      </c>
      <c r="Q5345">
        <v>0</v>
      </c>
      <c r="R5345">
        <v>1</v>
      </c>
      <c r="S5345">
        <v>0</v>
      </c>
      <c r="T5345">
        <v>1</v>
      </c>
      <c r="U5345" t="s">
        <v>31776</v>
      </c>
      <c r="V5345" t="s">
        <v>222</v>
      </c>
      <c r="W5345" t="s">
        <v>33</v>
      </c>
      <c r="Y5345">
        <v>3</v>
      </c>
      <c r="Z5345">
        <v>36</v>
      </c>
      <c r="AA5345">
        <v>36</v>
      </c>
      <c r="AC5345">
        <v>0.62275100554134111</v>
      </c>
    </row>
    <row r="5346" spans="1:29" x14ac:dyDescent="0.35">
      <c r="A5346" t="s">
        <v>27057</v>
      </c>
      <c r="B5346" t="s">
        <v>27058</v>
      </c>
      <c r="C5346">
        <v>6289</v>
      </c>
      <c r="D5346" t="s">
        <v>26991</v>
      </c>
      <c r="E5346">
        <v>14261</v>
      </c>
      <c r="F5346">
        <v>4.6382000000000003</v>
      </c>
      <c r="G5346">
        <v>152</v>
      </c>
      <c r="H5346" t="s">
        <v>17082</v>
      </c>
      <c r="I5346" t="s">
        <v>157</v>
      </c>
      <c r="J5346" t="s">
        <v>17082</v>
      </c>
      <c r="L5346" t="s">
        <v>27059</v>
      </c>
      <c r="M5346">
        <v>48</v>
      </c>
      <c r="P5346">
        <v>0</v>
      </c>
      <c r="Q5346">
        <v>0</v>
      </c>
      <c r="R5346">
        <v>0</v>
      </c>
      <c r="S5346">
        <v>0</v>
      </c>
      <c r="T5346">
        <v>1</v>
      </c>
      <c r="U5346" t="s">
        <v>27060</v>
      </c>
      <c r="V5346" t="s">
        <v>93</v>
      </c>
      <c r="W5346" t="s">
        <v>94</v>
      </c>
      <c r="X5346" t="s">
        <v>95</v>
      </c>
      <c r="Y5346">
        <v>0</v>
      </c>
      <c r="AC5346">
        <v>0.62292504734999632</v>
      </c>
    </row>
    <row r="5347" spans="1:29" x14ac:dyDescent="0.35">
      <c r="A5347" t="s">
        <v>11149</v>
      </c>
      <c r="B5347" t="s">
        <v>11150</v>
      </c>
      <c r="C5347">
        <v>6328</v>
      </c>
      <c r="D5347" t="s">
        <v>11098</v>
      </c>
      <c r="E5347">
        <v>9518</v>
      </c>
      <c r="F5347">
        <v>4.1106999999999996</v>
      </c>
      <c r="G5347">
        <v>253</v>
      </c>
      <c r="H5347" t="s">
        <v>186</v>
      </c>
      <c r="I5347" t="s">
        <v>157</v>
      </c>
      <c r="J5347" t="s">
        <v>186</v>
      </c>
      <c r="L5347" t="s">
        <v>11151</v>
      </c>
      <c r="M5347">
        <v>13</v>
      </c>
      <c r="P5347">
        <v>0</v>
      </c>
      <c r="Q5347">
        <v>0</v>
      </c>
      <c r="R5347">
        <v>0</v>
      </c>
      <c r="S5347">
        <v>0</v>
      </c>
      <c r="T5347">
        <v>0</v>
      </c>
      <c r="U5347" t="s">
        <v>11139</v>
      </c>
      <c r="V5347" t="s">
        <v>222</v>
      </c>
      <c r="W5347" t="s">
        <v>244</v>
      </c>
      <c r="X5347" t="s">
        <v>280</v>
      </c>
      <c r="Y5347">
        <v>0</v>
      </c>
      <c r="AC5347">
        <v>0.62298475508113937</v>
      </c>
    </row>
    <row r="5348" spans="1:29" x14ac:dyDescent="0.35">
      <c r="A5348" t="s">
        <v>24844</v>
      </c>
      <c r="B5348" t="s">
        <v>24845</v>
      </c>
      <c r="C5348">
        <v>6367</v>
      </c>
      <c r="D5348" t="s">
        <v>24742</v>
      </c>
      <c r="E5348">
        <v>4269</v>
      </c>
      <c r="F5348">
        <v>4</v>
      </c>
      <c r="G5348">
        <v>14</v>
      </c>
      <c r="H5348" t="s">
        <v>24846</v>
      </c>
      <c r="I5348" t="s">
        <v>803</v>
      </c>
      <c r="J5348" t="s">
        <v>1609</v>
      </c>
      <c r="L5348" t="s">
        <v>24825</v>
      </c>
      <c r="M5348">
        <v>15</v>
      </c>
      <c r="P5348">
        <v>0</v>
      </c>
      <c r="Q5348">
        <v>0</v>
      </c>
      <c r="R5348">
        <v>0</v>
      </c>
      <c r="S5348">
        <v>0</v>
      </c>
      <c r="T5348">
        <v>1</v>
      </c>
      <c r="U5348" t="s">
        <v>24847</v>
      </c>
      <c r="V5348" t="s">
        <v>160</v>
      </c>
      <c r="W5348" t="s">
        <v>306</v>
      </c>
      <c r="Y5348">
        <v>0</v>
      </c>
      <c r="AC5348">
        <v>0.62323411308338117</v>
      </c>
    </row>
    <row r="5349" spans="1:29" x14ac:dyDescent="0.35">
      <c r="A5349" t="s">
        <v>3603</v>
      </c>
      <c r="B5349" t="s">
        <v>3604</v>
      </c>
      <c r="C5349">
        <v>7057</v>
      </c>
      <c r="D5349" t="s">
        <v>3384</v>
      </c>
      <c r="E5349">
        <v>648</v>
      </c>
      <c r="F5349">
        <v>4.8433999999999999</v>
      </c>
      <c r="G5349">
        <v>83</v>
      </c>
      <c r="H5349" t="s">
        <v>3605</v>
      </c>
      <c r="I5349" t="s">
        <v>157</v>
      </c>
      <c r="J5349" t="s">
        <v>3605</v>
      </c>
      <c r="L5349" t="s">
        <v>3606</v>
      </c>
      <c r="M5349">
        <v>25</v>
      </c>
      <c r="P5349">
        <v>0</v>
      </c>
      <c r="Q5349">
        <v>1</v>
      </c>
      <c r="R5349">
        <v>0</v>
      </c>
      <c r="S5349">
        <v>0</v>
      </c>
      <c r="T5349">
        <v>0</v>
      </c>
      <c r="U5349" t="s">
        <v>3607</v>
      </c>
      <c r="V5349" t="s">
        <v>222</v>
      </c>
      <c r="W5349" t="s">
        <v>244</v>
      </c>
      <c r="X5349" t="s">
        <v>245</v>
      </c>
      <c r="Y5349">
        <v>0</v>
      </c>
      <c r="AC5349">
        <v>0.6233487618229222</v>
      </c>
    </row>
    <row r="5350" spans="1:29" x14ac:dyDescent="0.35">
      <c r="A5350" t="s">
        <v>27008</v>
      </c>
      <c r="B5350" t="s">
        <v>27009</v>
      </c>
      <c r="C5350">
        <v>6289</v>
      </c>
      <c r="D5350" t="s">
        <v>26991</v>
      </c>
      <c r="E5350">
        <v>39524</v>
      </c>
      <c r="F5350">
        <v>4.3169000000000004</v>
      </c>
      <c r="G5350">
        <v>934</v>
      </c>
      <c r="H5350" t="s">
        <v>478</v>
      </c>
      <c r="I5350" t="s">
        <v>157</v>
      </c>
      <c r="J5350" t="s">
        <v>478</v>
      </c>
      <c r="L5350" t="s">
        <v>27010</v>
      </c>
      <c r="M5350">
        <v>44</v>
      </c>
      <c r="P5350">
        <v>0</v>
      </c>
      <c r="Q5350">
        <v>0</v>
      </c>
      <c r="R5350">
        <v>0</v>
      </c>
      <c r="S5350">
        <v>0</v>
      </c>
      <c r="T5350">
        <v>1</v>
      </c>
      <c r="U5350" t="s">
        <v>27011</v>
      </c>
      <c r="V5350" t="s">
        <v>394</v>
      </c>
      <c r="W5350" t="s">
        <v>405</v>
      </c>
      <c r="X5350" t="s">
        <v>406</v>
      </c>
      <c r="Y5350">
        <v>0</v>
      </c>
      <c r="AC5350">
        <v>0.62353529388686846</v>
      </c>
    </row>
    <row r="5351" spans="1:29" x14ac:dyDescent="0.35">
      <c r="A5351" t="s">
        <v>29983</v>
      </c>
      <c r="B5351" t="s">
        <v>29984</v>
      </c>
      <c r="C5351">
        <v>5869</v>
      </c>
      <c r="D5351" t="s">
        <v>29945</v>
      </c>
      <c r="E5351">
        <v>50317</v>
      </c>
      <c r="F5351">
        <v>4.3982999999999999</v>
      </c>
      <c r="G5351">
        <v>816</v>
      </c>
      <c r="H5351" t="s">
        <v>176</v>
      </c>
      <c r="I5351" t="s">
        <v>38</v>
      </c>
      <c r="J5351" t="s">
        <v>29985</v>
      </c>
      <c r="L5351" t="s">
        <v>29972</v>
      </c>
      <c r="M5351">
        <v>100</v>
      </c>
      <c r="P5351">
        <v>0</v>
      </c>
      <c r="Q5351">
        <v>0</v>
      </c>
      <c r="R5351">
        <v>0</v>
      </c>
      <c r="S5351">
        <v>1</v>
      </c>
      <c r="T5351">
        <v>0</v>
      </c>
      <c r="V5351" t="s">
        <v>32</v>
      </c>
      <c r="W5351" t="s">
        <v>41</v>
      </c>
      <c r="X5351" t="s">
        <v>42</v>
      </c>
      <c r="Y5351">
        <v>2</v>
      </c>
      <c r="Z5351">
        <v>100</v>
      </c>
      <c r="AA5351">
        <v>34</v>
      </c>
      <c r="AC5351">
        <v>0.6236194349499099</v>
      </c>
    </row>
    <row r="5352" spans="1:29" x14ac:dyDescent="0.35">
      <c r="A5352" t="s">
        <v>31191</v>
      </c>
      <c r="B5352" t="s">
        <v>31192</v>
      </c>
      <c r="C5352">
        <v>1169</v>
      </c>
      <c r="D5352" t="s">
        <v>31140</v>
      </c>
      <c r="E5352">
        <v>7235</v>
      </c>
      <c r="F5352">
        <v>4.0209000000000001</v>
      </c>
      <c r="G5352">
        <v>191</v>
      </c>
      <c r="H5352" t="s">
        <v>31193</v>
      </c>
      <c r="I5352" t="s">
        <v>803</v>
      </c>
      <c r="J5352" t="s">
        <v>31194</v>
      </c>
      <c r="K5352" t="s">
        <v>31195</v>
      </c>
      <c r="L5352" t="s">
        <v>31196</v>
      </c>
      <c r="M5352">
        <v>32</v>
      </c>
      <c r="P5352">
        <v>0</v>
      </c>
      <c r="Q5352">
        <v>0</v>
      </c>
      <c r="R5352">
        <v>0</v>
      </c>
      <c r="S5352">
        <v>0</v>
      </c>
      <c r="T5352">
        <v>0</v>
      </c>
      <c r="U5352" t="s">
        <v>26163</v>
      </c>
      <c r="V5352" t="s">
        <v>306</v>
      </c>
      <c r="W5352" t="s">
        <v>823</v>
      </c>
      <c r="X5352" t="s">
        <v>1080</v>
      </c>
      <c r="Y5352">
        <v>3</v>
      </c>
      <c r="Z5352">
        <v>32</v>
      </c>
      <c r="AA5352">
        <v>32</v>
      </c>
      <c r="AC5352">
        <v>0.62387262113311059</v>
      </c>
    </row>
    <row r="5353" spans="1:29" x14ac:dyDescent="0.35">
      <c r="A5353" t="s">
        <v>31112</v>
      </c>
      <c r="B5353" t="s">
        <v>31113</v>
      </c>
      <c r="C5353">
        <v>3806</v>
      </c>
      <c r="D5353" t="s">
        <v>30874</v>
      </c>
      <c r="E5353">
        <v>6256</v>
      </c>
      <c r="F5353">
        <v>2.9</v>
      </c>
      <c r="G5353">
        <v>10</v>
      </c>
      <c r="H5353" t="s">
        <v>31114</v>
      </c>
      <c r="I5353" t="s">
        <v>157</v>
      </c>
      <c r="J5353" t="s">
        <v>31114</v>
      </c>
      <c r="L5353" t="s">
        <v>31115</v>
      </c>
      <c r="M5353">
        <v>16</v>
      </c>
      <c r="P5353">
        <v>0</v>
      </c>
      <c r="Q5353">
        <v>0</v>
      </c>
      <c r="R5353">
        <v>1</v>
      </c>
      <c r="S5353">
        <v>0</v>
      </c>
      <c r="T5353">
        <v>0</v>
      </c>
      <c r="U5353" t="s">
        <v>31023</v>
      </c>
      <c r="V5353" t="s">
        <v>306</v>
      </c>
      <c r="W5353" t="s">
        <v>815</v>
      </c>
      <c r="X5353" t="s">
        <v>1605</v>
      </c>
      <c r="Y5353">
        <v>0</v>
      </c>
      <c r="AC5353">
        <v>0.62391448600600119</v>
      </c>
    </row>
    <row r="5354" spans="1:29" x14ac:dyDescent="0.35">
      <c r="A5354" t="s">
        <v>20502</v>
      </c>
      <c r="B5354" t="s">
        <v>20503</v>
      </c>
      <c r="C5354">
        <v>4164</v>
      </c>
      <c r="D5354" t="s">
        <v>20394</v>
      </c>
      <c r="E5354">
        <v>7135</v>
      </c>
      <c r="F5354">
        <v>4.7389999999999999</v>
      </c>
      <c r="G5354">
        <v>341</v>
      </c>
      <c r="H5354" t="s">
        <v>3693</v>
      </c>
      <c r="I5354" t="s">
        <v>157</v>
      </c>
      <c r="J5354" t="s">
        <v>3693</v>
      </c>
      <c r="L5354" t="s">
        <v>20504</v>
      </c>
      <c r="M5354">
        <v>44</v>
      </c>
      <c r="P5354">
        <v>0</v>
      </c>
      <c r="Q5354">
        <v>0</v>
      </c>
      <c r="R5354">
        <v>0</v>
      </c>
      <c r="S5354">
        <v>0</v>
      </c>
      <c r="T5354">
        <v>0</v>
      </c>
      <c r="U5354" t="s">
        <v>20505</v>
      </c>
      <c r="V5354" t="s">
        <v>394</v>
      </c>
      <c r="W5354" t="s">
        <v>400</v>
      </c>
      <c r="X5354" t="s">
        <v>485</v>
      </c>
      <c r="Y5354">
        <v>0</v>
      </c>
      <c r="AC5354">
        <v>0.62408341505546761</v>
      </c>
    </row>
    <row r="5355" spans="1:29" x14ac:dyDescent="0.35">
      <c r="A5355" t="s">
        <v>28267</v>
      </c>
      <c r="B5355" t="s">
        <v>28268</v>
      </c>
      <c r="C5355">
        <v>5987</v>
      </c>
      <c r="D5355" t="s">
        <v>28175</v>
      </c>
      <c r="E5355">
        <v>12909</v>
      </c>
      <c r="F5355">
        <v>3.9964</v>
      </c>
      <c r="G5355">
        <v>277</v>
      </c>
      <c r="H5355" t="s">
        <v>2697</v>
      </c>
      <c r="I5355" t="s">
        <v>157</v>
      </c>
      <c r="J5355" t="s">
        <v>2697</v>
      </c>
      <c r="L5355" t="s">
        <v>28247</v>
      </c>
      <c r="M5355">
        <v>14</v>
      </c>
      <c r="P5355">
        <v>0</v>
      </c>
      <c r="Q5355">
        <v>0</v>
      </c>
      <c r="R5355">
        <v>1</v>
      </c>
      <c r="S5355">
        <v>0</v>
      </c>
      <c r="T5355">
        <v>0</v>
      </c>
      <c r="U5355" t="s">
        <v>28248</v>
      </c>
      <c r="V5355" t="s">
        <v>93</v>
      </c>
      <c r="W5355" t="s">
        <v>160</v>
      </c>
      <c r="Y5355">
        <v>0</v>
      </c>
      <c r="AC5355">
        <v>0.62409844987721763</v>
      </c>
    </row>
    <row r="5356" spans="1:29" x14ac:dyDescent="0.35">
      <c r="A5356" t="s">
        <v>9359</v>
      </c>
      <c r="B5356" t="s">
        <v>9360</v>
      </c>
      <c r="C5356">
        <v>6183</v>
      </c>
      <c r="D5356" t="s">
        <v>9257</v>
      </c>
      <c r="E5356">
        <v>3013</v>
      </c>
      <c r="F5356">
        <v>4.3</v>
      </c>
      <c r="G5356">
        <v>30</v>
      </c>
      <c r="H5356" t="s">
        <v>9361</v>
      </c>
      <c r="I5356" t="s">
        <v>38</v>
      </c>
      <c r="J5356" t="s">
        <v>9362</v>
      </c>
      <c r="M5356">
        <v>70</v>
      </c>
      <c r="P5356">
        <v>0</v>
      </c>
      <c r="Q5356">
        <v>0</v>
      </c>
      <c r="R5356">
        <v>1</v>
      </c>
      <c r="S5356">
        <v>0</v>
      </c>
      <c r="T5356">
        <v>0</v>
      </c>
      <c r="U5356" t="s">
        <v>9363</v>
      </c>
      <c r="V5356" t="s">
        <v>93</v>
      </c>
      <c r="W5356" t="s">
        <v>94</v>
      </c>
      <c r="X5356" t="s">
        <v>95</v>
      </c>
      <c r="Y5356">
        <v>0</v>
      </c>
      <c r="AC5356">
        <v>0.6241622414507404</v>
      </c>
    </row>
    <row r="5357" spans="1:29" x14ac:dyDescent="0.35">
      <c r="A5357" t="s">
        <v>25003</v>
      </c>
      <c r="B5357" t="s">
        <v>25004</v>
      </c>
      <c r="C5357">
        <v>6159</v>
      </c>
      <c r="D5357" t="s">
        <v>24926</v>
      </c>
      <c r="E5357">
        <v>342</v>
      </c>
      <c r="F5357">
        <v>4.1429</v>
      </c>
      <c r="G5357">
        <v>7</v>
      </c>
      <c r="H5357" t="s">
        <v>186</v>
      </c>
      <c r="I5357" t="s">
        <v>157</v>
      </c>
      <c r="J5357" t="s">
        <v>186</v>
      </c>
      <c r="L5357" t="s">
        <v>24998</v>
      </c>
      <c r="M5357">
        <v>17</v>
      </c>
      <c r="P5357">
        <v>0</v>
      </c>
      <c r="Q5357">
        <v>0</v>
      </c>
      <c r="R5357">
        <v>1</v>
      </c>
      <c r="S5357">
        <v>0</v>
      </c>
      <c r="T5357">
        <v>0</v>
      </c>
      <c r="U5357" t="s">
        <v>24974</v>
      </c>
      <c r="V5357" t="s">
        <v>222</v>
      </c>
      <c r="W5357" t="s">
        <v>244</v>
      </c>
      <c r="X5357" t="s">
        <v>280</v>
      </c>
      <c r="Y5357">
        <v>0</v>
      </c>
      <c r="AC5357">
        <v>0.62424779750667891</v>
      </c>
    </row>
    <row r="5358" spans="1:29" x14ac:dyDescent="0.35">
      <c r="A5358" t="s">
        <v>32661</v>
      </c>
      <c r="B5358" t="s">
        <v>32662</v>
      </c>
      <c r="C5358">
        <v>1070</v>
      </c>
      <c r="D5358" t="s">
        <v>32540</v>
      </c>
      <c r="E5358">
        <v>18888</v>
      </c>
      <c r="F5358">
        <v>4.8163</v>
      </c>
      <c r="G5358">
        <v>49</v>
      </c>
      <c r="H5358" t="s">
        <v>32663</v>
      </c>
      <c r="I5358" t="s">
        <v>803</v>
      </c>
      <c r="J5358" t="s">
        <v>32664</v>
      </c>
      <c r="K5358" t="s">
        <v>32665</v>
      </c>
      <c r="M5358">
        <v>38</v>
      </c>
      <c r="P5358">
        <v>1</v>
      </c>
      <c r="Q5358">
        <v>0</v>
      </c>
      <c r="R5358">
        <v>1</v>
      </c>
      <c r="S5358">
        <v>0</v>
      </c>
      <c r="T5358">
        <v>0</v>
      </c>
      <c r="U5358" t="s">
        <v>32560</v>
      </c>
      <c r="V5358" t="s">
        <v>306</v>
      </c>
      <c r="W5358" t="s">
        <v>307</v>
      </c>
      <c r="X5358" t="s">
        <v>1087</v>
      </c>
      <c r="Y5358">
        <v>0</v>
      </c>
      <c r="AC5358">
        <v>0.62430492919424485</v>
      </c>
    </row>
    <row r="5359" spans="1:29" x14ac:dyDescent="0.35">
      <c r="A5359" t="s">
        <v>30405</v>
      </c>
      <c r="B5359" t="s">
        <v>30406</v>
      </c>
      <c r="C5359">
        <v>4225</v>
      </c>
      <c r="D5359" t="s">
        <v>30319</v>
      </c>
      <c r="E5359">
        <v>62747</v>
      </c>
      <c r="F5359">
        <v>4.5449000000000002</v>
      </c>
      <c r="G5359">
        <v>345</v>
      </c>
      <c r="L5359" t="s">
        <v>30407</v>
      </c>
      <c r="M5359">
        <v>44</v>
      </c>
      <c r="P5359">
        <v>0</v>
      </c>
      <c r="Q5359">
        <v>0</v>
      </c>
      <c r="R5359">
        <v>0</v>
      </c>
      <c r="S5359">
        <v>0</v>
      </c>
      <c r="T5359">
        <v>0</v>
      </c>
      <c r="V5359" t="s">
        <v>306</v>
      </c>
      <c r="W5359" t="s">
        <v>1220</v>
      </c>
      <c r="Y5359">
        <v>0</v>
      </c>
      <c r="AC5359">
        <v>0.62450828273885894</v>
      </c>
    </row>
    <row r="5360" spans="1:29" x14ac:dyDescent="0.35">
      <c r="A5360" t="s">
        <v>25403</v>
      </c>
      <c r="B5360" t="s">
        <v>25404</v>
      </c>
      <c r="C5360">
        <v>3902</v>
      </c>
      <c r="D5360" t="s">
        <v>25136</v>
      </c>
      <c r="E5360">
        <v>36976</v>
      </c>
      <c r="F5360">
        <v>3.8915999999999999</v>
      </c>
      <c r="G5360">
        <v>609</v>
      </c>
      <c r="I5360" t="s">
        <v>1158</v>
      </c>
      <c r="M5360">
        <v>15</v>
      </c>
      <c r="P5360">
        <v>0</v>
      </c>
      <c r="Q5360">
        <v>0</v>
      </c>
      <c r="R5360">
        <v>0</v>
      </c>
      <c r="S5360">
        <v>0</v>
      </c>
      <c r="T5360">
        <v>1</v>
      </c>
      <c r="V5360" t="s">
        <v>306</v>
      </c>
      <c r="W5360" t="s">
        <v>823</v>
      </c>
      <c r="X5360" t="s">
        <v>1162</v>
      </c>
      <c r="Y5360">
        <v>3</v>
      </c>
      <c r="Z5360">
        <v>15</v>
      </c>
      <c r="AA5360">
        <v>15</v>
      </c>
      <c r="AC5360">
        <v>0.62494717520618204</v>
      </c>
    </row>
    <row r="5361" spans="1:29" x14ac:dyDescent="0.35">
      <c r="A5361" t="s">
        <v>28803</v>
      </c>
      <c r="B5361" t="s">
        <v>28804</v>
      </c>
      <c r="C5361">
        <v>5648</v>
      </c>
      <c r="D5361" t="s">
        <v>28460</v>
      </c>
      <c r="E5361">
        <v>10327</v>
      </c>
      <c r="F5361">
        <v>3.8889</v>
      </c>
      <c r="G5361">
        <v>9</v>
      </c>
      <c r="M5361">
        <v>22</v>
      </c>
      <c r="O5361">
        <v>11</v>
      </c>
      <c r="P5361">
        <v>0</v>
      </c>
      <c r="Q5361">
        <v>0</v>
      </c>
      <c r="R5361">
        <v>1</v>
      </c>
      <c r="S5361">
        <v>1</v>
      </c>
      <c r="T5361">
        <v>1</v>
      </c>
      <c r="U5361" t="s">
        <v>1161</v>
      </c>
      <c r="V5361" t="s">
        <v>306</v>
      </c>
      <c r="W5361" t="s">
        <v>1138</v>
      </c>
      <c r="X5361" t="s">
        <v>1248</v>
      </c>
      <c r="Y5361">
        <v>0</v>
      </c>
      <c r="AC5361">
        <v>0.62497069298113683</v>
      </c>
    </row>
    <row r="5362" spans="1:29" x14ac:dyDescent="0.35">
      <c r="A5362" t="s">
        <v>9422</v>
      </c>
      <c r="B5362" t="s">
        <v>9423</v>
      </c>
      <c r="C5362">
        <v>6089</v>
      </c>
      <c r="D5362" t="s">
        <v>9413</v>
      </c>
      <c r="E5362">
        <v>1449</v>
      </c>
      <c r="F5362">
        <v>4.3201999999999998</v>
      </c>
      <c r="G5362">
        <v>2783</v>
      </c>
      <c r="H5362" t="s">
        <v>163</v>
      </c>
      <c r="I5362" t="s">
        <v>157</v>
      </c>
      <c r="J5362" t="s">
        <v>163</v>
      </c>
      <c r="L5362" t="s">
        <v>9420</v>
      </c>
      <c r="M5362">
        <v>64</v>
      </c>
      <c r="P5362">
        <v>0</v>
      </c>
      <c r="Q5362">
        <v>0</v>
      </c>
      <c r="R5362">
        <v>1</v>
      </c>
      <c r="S5362">
        <v>0</v>
      </c>
      <c r="T5362">
        <v>0</v>
      </c>
      <c r="U5362" t="s">
        <v>9421</v>
      </c>
      <c r="V5362" t="s">
        <v>394</v>
      </c>
      <c r="W5362" t="s">
        <v>395</v>
      </c>
      <c r="X5362" t="s">
        <v>395</v>
      </c>
      <c r="Y5362">
        <v>0</v>
      </c>
      <c r="AC5362">
        <v>0.62499868914816292</v>
      </c>
    </row>
    <row r="5363" spans="1:29" x14ac:dyDescent="0.35">
      <c r="A5363" t="s">
        <v>32450</v>
      </c>
      <c r="B5363" t="s">
        <v>32451</v>
      </c>
      <c r="C5363">
        <v>6169</v>
      </c>
      <c r="D5363" t="s">
        <v>32437</v>
      </c>
      <c r="E5363">
        <v>104812</v>
      </c>
      <c r="F5363">
        <v>4.3654999999999999</v>
      </c>
      <c r="G5363">
        <v>2071</v>
      </c>
      <c r="H5363" t="s">
        <v>268</v>
      </c>
      <c r="I5363" t="s">
        <v>157</v>
      </c>
      <c r="J5363" t="s">
        <v>268</v>
      </c>
      <c r="L5363" t="s">
        <v>32452</v>
      </c>
      <c r="M5363">
        <v>58</v>
      </c>
      <c r="P5363">
        <v>0</v>
      </c>
      <c r="Q5363">
        <v>0</v>
      </c>
      <c r="R5363">
        <v>0</v>
      </c>
      <c r="S5363">
        <v>0</v>
      </c>
      <c r="T5363">
        <v>0</v>
      </c>
      <c r="U5363" t="s">
        <v>32453</v>
      </c>
      <c r="V5363" t="s">
        <v>394</v>
      </c>
      <c r="W5363" t="s">
        <v>395</v>
      </c>
      <c r="X5363" t="s">
        <v>395</v>
      </c>
      <c r="Y5363">
        <v>1</v>
      </c>
      <c r="Z5363">
        <v>18</v>
      </c>
      <c r="AA5363">
        <v>18</v>
      </c>
      <c r="AC5363">
        <v>0.62502860769456015</v>
      </c>
    </row>
    <row r="5364" spans="1:29" x14ac:dyDescent="0.35">
      <c r="A5364" t="s">
        <v>10713</v>
      </c>
      <c r="B5364" t="s">
        <v>10714</v>
      </c>
      <c r="C5364">
        <v>6468</v>
      </c>
      <c r="D5364" t="s">
        <v>10683</v>
      </c>
      <c r="E5364">
        <v>2164</v>
      </c>
      <c r="F5364">
        <v>3.5556000000000001</v>
      </c>
      <c r="G5364">
        <v>9</v>
      </c>
      <c r="H5364" t="s">
        <v>10689</v>
      </c>
      <c r="I5364" t="s">
        <v>38</v>
      </c>
      <c r="J5364" t="s">
        <v>10689</v>
      </c>
      <c r="L5364" t="s">
        <v>10703</v>
      </c>
      <c r="M5364">
        <v>38</v>
      </c>
      <c r="P5364">
        <v>1</v>
      </c>
      <c r="Q5364">
        <v>0</v>
      </c>
      <c r="R5364">
        <v>0</v>
      </c>
      <c r="S5364">
        <v>0</v>
      </c>
      <c r="T5364">
        <v>1</v>
      </c>
      <c r="V5364" t="s">
        <v>32</v>
      </c>
      <c r="W5364" t="s">
        <v>191</v>
      </c>
      <c r="X5364" t="s">
        <v>208</v>
      </c>
      <c r="Y5364">
        <v>0</v>
      </c>
      <c r="AC5364">
        <v>0.62519550136827784</v>
      </c>
    </row>
    <row r="5365" spans="1:29" x14ac:dyDescent="0.35">
      <c r="A5365" t="s">
        <v>9424</v>
      </c>
      <c r="B5365" t="s">
        <v>9425</v>
      </c>
      <c r="C5365">
        <v>6089</v>
      </c>
      <c r="D5365" t="s">
        <v>9413</v>
      </c>
      <c r="E5365">
        <v>58873</v>
      </c>
      <c r="F5365">
        <v>4.0456000000000003</v>
      </c>
      <c r="G5365">
        <v>2410</v>
      </c>
      <c r="H5365" t="s">
        <v>186</v>
      </c>
      <c r="I5365" t="s">
        <v>157</v>
      </c>
      <c r="J5365" t="s">
        <v>186</v>
      </c>
      <c r="L5365" t="s">
        <v>9426</v>
      </c>
      <c r="M5365">
        <v>115</v>
      </c>
      <c r="P5365">
        <v>0</v>
      </c>
      <c r="Q5365">
        <v>0</v>
      </c>
      <c r="R5365">
        <v>0</v>
      </c>
      <c r="S5365">
        <v>0</v>
      </c>
      <c r="T5365">
        <v>0</v>
      </c>
      <c r="U5365" t="s">
        <v>9427</v>
      </c>
      <c r="V5365" t="s">
        <v>394</v>
      </c>
      <c r="W5365" t="s">
        <v>400</v>
      </c>
      <c r="X5365" t="s">
        <v>401</v>
      </c>
      <c r="Y5365">
        <v>4</v>
      </c>
      <c r="Z5365">
        <v>220</v>
      </c>
      <c r="AA5365">
        <v>19</v>
      </c>
      <c r="AC5365">
        <v>0.62538223585876163</v>
      </c>
    </row>
    <row r="5366" spans="1:29" x14ac:dyDescent="0.35">
      <c r="A5366" t="s">
        <v>5393</v>
      </c>
      <c r="B5366" t="s">
        <v>5394</v>
      </c>
      <c r="C5366">
        <v>6121</v>
      </c>
      <c r="D5366" t="s">
        <v>5390</v>
      </c>
      <c r="E5366">
        <v>6624</v>
      </c>
      <c r="F5366">
        <v>3.3212000000000002</v>
      </c>
      <c r="G5366">
        <v>165</v>
      </c>
      <c r="H5366" t="s">
        <v>37</v>
      </c>
      <c r="I5366" t="s">
        <v>803</v>
      </c>
      <c r="J5366" t="s">
        <v>5395</v>
      </c>
      <c r="L5366" t="s">
        <v>5396</v>
      </c>
      <c r="M5366">
        <v>35</v>
      </c>
      <c r="O5366">
        <v>26.25</v>
      </c>
      <c r="P5366">
        <v>0</v>
      </c>
      <c r="Q5366">
        <v>0</v>
      </c>
      <c r="R5366">
        <v>0</v>
      </c>
      <c r="S5366">
        <v>1</v>
      </c>
      <c r="T5366">
        <v>0</v>
      </c>
      <c r="U5366" t="s">
        <v>5397</v>
      </c>
      <c r="V5366" t="s">
        <v>222</v>
      </c>
      <c r="W5366" t="s">
        <v>223</v>
      </c>
      <c r="X5366" t="s">
        <v>271</v>
      </c>
      <c r="Y5366">
        <v>0</v>
      </c>
      <c r="AC5366">
        <v>0.62540166457574276</v>
      </c>
    </row>
    <row r="5367" spans="1:29" x14ac:dyDescent="0.35">
      <c r="A5367" t="s">
        <v>6714</v>
      </c>
      <c r="B5367" t="s">
        <v>6715</v>
      </c>
      <c r="C5367">
        <v>6473</v>
      </c>
      <c r="D5367" t="s">
        <v>6700</v>
      </c>
      <c r="E5367">
        <v>6999</v>
      </c>
      <c r="F5367">
        <v>4.4359000000000002</v>
      </c>
      <c r="G5367">
        <v>39</v>
      </c>
      <c r="I5367" t="s">
        <v>803</v>
      </c>
      <c r="J5367" t="s">
        <v>6716</v>
      </c>
      <c r="M5367">
        <v>46</v>
      </c>
      <c r="P5367">
        <v>0</v>
      </c>
      <c r="Q5367">
        <v>0</v>
      </c>
      <c r="R5367">
        <v>0</v>
      </c>
      <c r="S5367">
        <v>0</v>
      </c>
      <c r="T5367">
        <v>1</v>
      </c>
      <c r="U5367" t="s">
        <v>6717</v>
      </c>
      <c r="V5367" t="s">
        <v>1292</v>
      </c>
      <c r="W5367" t="s">
        <v>6707</v>
      </c>
      <c r="X5367" t="s">
        <v>926</v>
      </c>
      <c r="Y5367">
        <v>1</v>
      </c>
      <c r="Z5367">
        <v>46</v>
      </c>
      <c r="AA5367">
        <v>46</v>
      </c>
      <c r="AC5367">
        <v>0.62556670407524873</v>
      </c>
    </row>
    <row r="5368" spans="1:29" x14ac:dyDescent="0.35">
      <c r="A5368" t="s">
        <v>19291</v>
      </c>
      <c r="B5368" t="s">
        <v>19292</v>
      </c>
      <c r="C5368">
        <v>8017</v>
      </c>
      <c r="D5368" t="s">
        <v>19187</v>
      </c>
      <c r="E5368">
        <v>5387</v>
      </c>
      <c r="F5368">
        <v>3</v>
      </c>
      <c r="G5368">
        <v>5</v>
      </c>
      <c r="L5368" t="s">
        <v>19293</v>
      </c>
      <c r="M5368">
        <v>21</v>
      </c>
      <c r="P5368">
        <v>0</v>
      </c>
      <c r="Q5368">
        <v>0</v>
      </c>
      <c r="R5368">
        <v>0</v>
      </c>
      <c r="S5368">
        <v>0</v>
      </c>
      <c r="T5368">
        <v>0</v>
      </c>
      <c r="V5368" t="s">
        <v>394</v>
      </c>
      <c r="W5368" t="s">
        <v>33</v>
      </c>
      <c r="Y5368">
        <v>0</v>
      </c>
      <c r="AC5368">
        <v>0.62565089898234616</v>
      </c>
    </row>
    <row r="5369" spans="1:29" x14ac:dyDescent="0.35">
      <c r="A5369" t="s">
        <v>6951</v>
      </c>
      <c r="B5369" t="s">
        <v>6952</v>
      </c>
      <c r="C5369">
        <v>6322</v>
      </c>
      <c r="D5369" t="s">
        <v>6921</v>
      </c>
      <c r="E5369">
        <v>15755</v>
      </c>
      <c r="F5369">
        <v>4.5335999999999999</v>
      </c>
      <c r="G5369">
        <v>268</v>
      </c>
      <c r="H5369" t="s">
        <v>3943</v>
      </c>
      <c r="I5369" t="s">
        <v>157</v>
      </c>
      <c r="J5369" t="s">
        <v>3943</v>
      </c>
      <c r="L5369" t="s">
        <v>6953</v>
      </c>
      <c r="M5369">
        <v>28</v>
      </c>
      <c r="P5369">
        <v>0</v>
      </c>
      <c r="Q5369">
        <v>0</v>
      </c>
      <c r="R5369">
        <v>0</v>
      </c>
      <c r="S5369">
        <v>0</v>
      </c>
      <c r="T5369">
        <v>1</v>
      </c>
      <c r="U5369" t="s">
        <v>6954</v>
      </c>
      <c r="V5369" t="s">
        <v>222</v>
      </c>
      <c r="W5369" t="s">
        <v>223</v>
      </c>
      <c r="X5369" t="s">
        <v>265</v>
      </c>
      <c r="Y5369">
        <v>1</v>
      </c>
      <c r="Z5369">
        <v>14</v>
      </c>
      <c r="AA5369">
        <v>14</v>
      </c>
      <c r="AC5369">
        <v>0.6256878037226834</v>
      </c>
    </row>
    <row r="5370" spans="1:29" x14ac:dyDescent="0.35">
      <c r="A5370" t="s">
        <v>5532</v>
      </c>
      <c r="B5370" t="s">
        <v>5533</v>
      </c>
      <c r="C5370">
        <v>2082</v>
      </c>
      <c r="D5370" t="s">
        <v>5426</v>
      </c>
      <c r="E5370">
        <v>3710</v>
      </c>
      <c r="F5370">
        <v>3.8462000000000001</v>
      </c>
      <c r="G5370">
        <v>13</v>
      </c>
      <c r="H5370" t="s">
        <v>947</v>
      </c>
      <c r="I5370" t="s">
        <v>157</v>
      </c>
      <c r="J5370" t="s">
        <v>947</v>
      </c>
      <c r="L5370" t="s">
        <v>5534</v>
      </c>
      <c r="M5370">
        <v>30</v>
      </c>
      <c r="P5370">
        <v>0</v>
      </c>
      <c r="Q5370">
        <v>0</v>
      </c>
      <c r="R5370">
        <v>0</v>
      </c>
      <c r="S5370">
        <v>0</v>
      </c>
      <c r="T5370">
        <v>0</v>
      </c>
      <c r="U5370" t="s">
        <v>5535</v>
      </c>
      <c r="V5370" t="s">
        <v>394</v>
      </c>
      <c r="W5370" t="s">
        <v>428</v>
      </c>
      <c r="X5370" t="s">
        <v>464</v>
      </c>
      <c r="Y5370">
        <v>0</v>
      </c>
      <c r="AC5370">
        <v>0.62571207609586255</v>
      </c>
    </row>
    <row r="5371" spans="1:29" x14ac:dyDescent="0.35">
      <c r="A5371" t="s">
        <v>6275</v>
      </c>
      <c r="B5371" t="s">
        <v>5749</v>
      </c>
      <c r="C5371">
        <v>1254</v>
      </c>
      <c r="D5371" t="s">
        <v>5675</v>
      </c>
      <c r="E5371">
        <v>545</v>
      </c>
      <c r="F5371">
        <v>4.4286000000000003</v>
      </c>
      <c r="G5371">
        <v>7</v>
      </c>
      <c r="H5371" t="s">
        <v>763</v>
      </c>
      <c r="I5371" t="s">
        <v>157</v>
      </c>
      <c r="J5371" t="s">
        <v>763</v>
      </c>
      <c r="L5371" t="s">
        <v>6276</v>
      </c>
      <c r="M5371">
        <v>36</v>
      </c>
      <c r="P5371">
        <v>0</v>
      </c>
      <c r="Q5371">
        <v>0</v>
      </c>
      <c r="R5371">
        <v>0</v>
      </c>
      <c r="S5371">
        <v>0</v>
      </c>
      <c r="T5371">
        <v>0</v>
      </c>
      <c r="V5371" t="s">
        <v>394</v>
      </c>
      <c r="W5371" t="s">
        <v>428</v>
      </c>
      <c r="X5371" t="s">
        <v>464</v>
      </c>
      <c r="Y5371">
        <v>0</v>
      </c>
      <c r="AC5371">
        <v>0.62576615382163303</v>
      </c>
    </row>
    <row r="5372" spans="1:29" x14ac:dyDescent="0.35">
      <c r="A5372" t="s">
        <v>6468</v>
      </c>
      <c r="B5372" t="s">
        <v>6469</v>
      </c>
      <c r="C5372">
        <v>7095</v>
      </c>
      <c r="D5372" t="s">
        <v>6455</v>
      </c>
      <c r="E5372">
        <v>8772</v>
      </c>
      <c r="F5372">
        <v>3.8666999999999998</v>
      </c>
      <c r="G5372">
        <v>15</v>
      </c>
      <c r="L5372" t="s">
        <v>6470</v>
      </c>
      <c r="M5372">
        <v>26</v>
      </c>
      <c r="P5372">
        <v>0</v>
      </c>
      <c r="Q5372">
        <v>0</v>
      </c>
      <c r="R5372">
        <v>0</v>
      </c>
      <c r="S5372">
        <v>0</v>
      </c>
      <c r="T5372">
        <v>1</v>
      </c>
      <c r="U5372" t="s">
        <v>6459</v>
      </c>
      <c r="V5372" t="s">
        <v>32</v>
      </c>
      <c r="W5372" t="s">
        <v>33</v>
      </c>
      <c r="X5372" t="s">
        <v>34</v>
      </c>
      <c r="Y5372">
        <v>0</v>
      </c>
      <c r="AC5372">
        <v>0.62590025038948971</v>
      </c>
    </row>
    <row r="5373" spans="1:29" x14ac:dyDescent="0.35">
      <c r="A5373" t="s">
        <v>29367</v>
      </c>
      <c r="B5373" t="s">
        <v>29368</v>
      </c>
      <c r="C5373">
        <v>6285</v>
      </c>
      <c r="D5373" t="s">
        <v>29342</v>
      </c>
      <c r="E5373">
        <v>56979</v>
      </c>
      <c r="F5373">
        <v>3.9796999999999998</v>
      </c>
      <c r="G5373">
        <v>197</v>
      </c>
      <c r="H5373" t="s">
        <v>426</v>
      </c>
      <c r="I5373" t="s">
        <v>157</v>
      </c>
      <c r="J5373" t="s">
        <v>426</v>
      </c>
      <c r="L5373" t="s">
        <v>29369</v>
      </c>
      <c r="M5373">
        <v>15.99</v>
      </c>
      <c r="P5373">
        <v>0</v>
      </c>
      <c r="Q5373">
        <v>0</v>
      </c>
      <c r="R5373">
        <v>0</v>
      </c>
      <c r="S5373">
        <v>0</v>
      </c>
      <c r="T5373">
        <v>1</v>
      </c>
      <c r="U5373" t="s">
        <v>29370</v>
      </c>
      <c r="V5373" t="s">
        <v>222</v>
      </c>
      <c r="W5373" t="s">
        <v>223</v>
      </c>
      <c r="X5373" t="s">
        <v>271</v>
      </c>
      <c r="Y5373">
        <v>0</v>
      </c>
      <c r="AC5373">
        <v>0.62604259439861942</v>
      </c>
    </row>
    <row r="5374" spans="1:29" x14ac:dyDescent="0.35">
      <c r="A5374" t="s">
        <v>27094</v>
      </c>
      <c r="B5374" t="s">
        <v>27095</v>
      </c>
      <c r="C5374">
        <v>6289</v>
      </c>
      <c r="D5374" t="s">
        <v>26991</v>
      </c>
      <c r="E5374">
        <v>3945</v>
      </c>
      <c r="F5374">
        <v>4</v>
      </c>
      <c r="G5374">
        <v>1</v>
      </c>
      <c r="L5374" t="s">
        <v>27096</v>
      </c>
      <c r="M5374">
        <v>35</v>
      </c>
      <c r="N5374">
        <v>48</v>
      </c>
      <c r="P5374">
        <v>0</v>
      </c>
      <c r="Q5374">
        <v>0</v>
      </c>
      <c r="R5374">
        <v>1</v>
      </c>
      <c r="S5374">
        <v>0</v>
      </c>
      <c r="T5374">
        <v>1</v>
      </c>
      <c r="U5374" t="s">
        <v>27097</v>
      </c>
      <c r="V5374" t="s">
        <v>394</v>
      </c>
      <c r="W5374" t="s">
        <v>33</v>
      </c>
      <c r="Y5374">
        <v>0</v>
      </c>
      <c r="AC5374">
        <v>0.62626344887763341</v>
      </c>
    </row>
    <row r="5375" spans="1:29" x14ac:dyDescent="0.35">
      <c r="A5375" t="s">
        <v>6642</v>
      </c>
      <c r="B5375" t="s">
        <v>6643</v>
      </c>
      <c r="C5375">
        <v>7091</v>
      </c>
      <c r="D5375" t="s">
        <v>6623</v>
      </c>
      <c r="E5375">
        <v>12498</v>
      </c>
      <c r="F5375">
        <v>4.3635999999999999</v>
      </c>
      <c r="G5375">
        <v>77</v>
      </c>
      <c r="H5375" t="s">
        <v>6644</v>
      </c>
      <c r="I5375" t="s">
        <v>157</v>
      </c>
      <c r="J5375" t="s">
        <v>6644</v>
      </c>
      <c r="L5375" t="s">
        <v>6645</v>
      </c>
      <c r="M5375">
        <v>28</v>
      </c>
      <c r="P5375">
        <v>0</v>
      </c>
      <c r="Q5375">
        <v>0</v>
      </c>
      <c r="R5375">
        <v>1</v>
      </c>
      <c r="S5375">
        <v>0</v>
      </c>
      <c r="T5375">
        <v>0</v>
      </c>
      <c r="U5375" t="s">
        <v>6646</v>
      </c>
      <c r="V5375" t="s">
        <v>394</v>
      </c>
      <c r="W5375" t="s">
        <v>418</v>
      </c>
      <c r="X5375" t="s">
        <v>4650</v>
      </c>
      <c r="Y5375">
        <v>0</v>
      </c>
      <c r="AC5375">
        <v>0.6263718794526657</v>
      </c>
    </row>
    <row r="5376" spans="1:29" x14ac:dyDescent="0.35">
      <c r="A5376" t="s">
        <v>28333</v>
      </c>
      <c r="B5376" t="s">
        <v>28334</v>
      </c>
      <c r="C5376">
        <v>6360</v>
      </c>
      <c r="D5376" t="s">
        <v>28321</v>
      </c>
      <c r="E5376">
        <v>799</v>
      </c>
      <c r="F5376">
        <v>2.5</v>
      </c>
      <c r="G5376">
        <v>20</v>
      </c>
      <c r="H5376" t="s">
        <v>28330</v>
      </c>
      <c r="I5376" t="s">
        <v>157</v>
      </c>
      <c r="J5376" t="s">
        <v>28330</v>
      </c>
      <c r="L5376" t="s">
        <v>28331</v>
      </c>
      <c r="M5376">
        <v>29</v>
      </c>
      <c r="P5376">
        <v>0</v>
      </c>
      <c r="Q5376">
        <v>0</v>
      </c>
      <c r="R5376">
        <v>1</v>
      </c>
      <c r="S5376">
        <v>0</v>
      </c>
      <c r="T5376">
        <v>1</v>
      </c>
      <c r="U5376" t="s">
        <v>28335</v>
      </c>
      <c r="V5376" t="s">
        <v>222</v>
      </c>
      <c r="W5376" t="s">
        <v>244</v>
      </c>
      <c r="X5376" t="s">
        <v>280</v>
      </c>
      <c r="Y5376">
        <v>0</v>
      </c>
      <c r="AC5376">
        <v>0.62668039608963888</v>
      </c>
    </row>
    <row r="5377" spans="1:29" x14ac:dyDescent="0.35">
      <c r="A5377" t="s">
        <v>5686</v>
      </c>
      <c r="B5377" t="s">
        <v>5687</v>
      </c>
      <c r="C5377">
        <v>1254</v>
      </c>
      <c r="D5377" t="s">
        <v>5675</v>
      </c>
      <c r="E5377">
        <v>214294</v>
      </c>
      <c r="F5377">
        <v>4.4177</v>
      </c>
      <c r="G5377">
        <v>4036</v>
      </c>
      <c r="H5377" t="s">
        <v>5688</v>
      </c>
      <c r="I5377" t="s">
        <v>803</v>
      </c>
      <c r="J5377" t="s">
        <v>5689</v>
      </c>
      <c r="L5377" t="s">
        <v>5690</v>
      </c>
      <c r="M5377">
        <v>23</v>
      </c>
      <c r="P5377">
        <v>0</v>
      </c>
      <c r="Q5377">
        <v>0</v>
      </c>
      <c r="R5377">
        <v>0</v>
      </c>
      <c r="S5377">
        <v>0</v>
      </c>
      <c r="T5377">
        <v>0</v>
      </c>
      <c r="V5377" t="s">
        <v>306</v>
      </c>
      <c r="W5377" t="s">
        <v>307</v>
      </c>
      <c r="X5377" t="s">
        <v>1087</v>
      </c>
      <c r="Y5377">
        <v>1</v>
      </c>
      <c r="Z5377">
        <v>23</v>
      </c>
      <c r="AA5377">
        <v>23</v>
      </c>
      <c r="AC5377">
        <v>0.6268509462163685</v>
      </c>
    </row>
    <row r="5378" spans="1:29" x14ac:dyDescent="0.35">
      <c r="A5378" t="s">
        <v>30355</v>
      </c>
      <c r="B5378" t="s">
        <v>30356</v>
      </c>
      <c r="C5378">
        <v>4225</v>
      </c>
      <c r="D5378" t="s">
        <v>30319</v>
      </c>
      <c r="E5378">
        <v>169292</v>
      </c>
      <c r="F5378">
        <v>4.0941000000000001</v>
      </c>
      <c r="G5378">
        <v>3656</v>
      </c>
      <c r="H5378" t="s">
        <v>467</v>
      </c>
      <c r="I5378" t="s">
        <v>157</v>
      </c>
      <c r="J5378" t="s">
        <v>467</v>
      </c>
      <c r="L5378" t="s">
        <v>30357</v>
      </c>
      <c r="M5378">
        <v>37</v>
      </c>
      <c r="P5378">
        <v>0</v>
      </c>
      <c r="Q5378">
        <v>0</v>
      </c>
      <c r="R5378">
        <v>0</v>
      </c>
      <c r="S5378">
        <v>0</v>
      </c>
      <c r="T5378">
        <v>0</v>
      </c>
      <c r="U5378" t="s">
        <v>30358</v>
      </c>
      <c r="V5378" t="s">
        <v>306</v>
      </c>
      <c r="W5378" t="s">
        <v>815</v>
      </c>
      <c r="X5378" t="s">
        <v>1605</v>
      </c>
      <c r="Y5378">
        <v>1</v>
      </c>
      <c r="Z5378">
        <v>18</v>
      </c>
      <c r="AA5378">
        <v>18</v>
      </c>
      <c r="AC5378">
        <v>0.62689797661941071</v>
      </c>
    </row>
    <row r="5379" spans="1:29" x14ac:dyDescent="0.35">
      <c r="A5379" t="s">
        <v>26058</v>
      </c>
      <c r="B5379" t="s">
        <v>26059</v>
      </c>
      <c r="C5379">
        <v>3902</v>
      </c>
      <c r="D5379" t="s">
        <v>25136</v>
      </c>
      <c r="E5379">
        <v>5250</v>
      </c>
      <c r="F5379">
        <v>5</v>
      </c>
      <c r="G5379">
        <v>2</v>
      </c>
      <c r="L5379" t="s">
        <v>26060</v>
      </c>
      <c r="M5379">
        <v>10</v>
      </c>
      <c r="N5379">
        <v>21</v>
      </c>
      <c r="O5379">
        <v>5</v>
      </c>
      <c r="P5379">
        <v>1</v>
      </c>
      <c r="Q5379">
        <v>0</v>
      </c>
      <c r="R5379">
        <v>0</v>
      </c>
      <c r="S5379">
        <v>1</v>
      </c>
      <c r="T5379">
        <v>1</v>
      </c>
      <c r="U5379" t="s">
        <v>7738</v>
      </c>
      <c r="V5379" t="s">
        <v>306</v>
      </c>
      <c r="W5379" t="s">
        <v>815</v>
      </c>
      <c r="X5379" t="s">
        <v>869</v>
      </c>
      <c r="Y5379">
        <v>0</v>
      </c>
      <c r="AC5379">
        <v>0.62691530282790353</v>
      </c>
    </row>
    <row r="5380" spans="1:29" x14ac:dyDescent="0.35">
      <c r="A5380" t="s">
        <v>7288</v>
      </c>
      <c r="B5380" t="s">
        <v>7289</v>
      </c>
      <c r="C5380">
        <v>6486</v>
      </c>
      <c r="D5380" t="s">
        <v>7244</v>
      </c>
      <c r="E5380">
        <v>712</v>
      </c>
      <c r="F5380">
        <v>4.6666999999999996</v>
      </c>
      <c r="G5380">
        <v>12</v>
      </c>
      <c r="H5380" t="s">
        <v>115</v>
      </c>
      <c r="I5380" t="s">
        <v>38</v>
      </c>
      <c r="J5380" t="s">
        <v>115</v>
      </c>
      <c r="L5380" t="s">
        <v>7283</v>
      </c>
      <c r="M5380">
        <v>90</v>
      </c>
      <c r="P5380">
        <v>0</v>
      </c>
      <c r="Q5380">
        <v>0</v>
      </c>
      <c r="R5380">
        <v>1</v>
      </c>
      <c r="S5380">
        <v>0</v>
      </c>
      <c r="T5380">
        <v>0</v>
      </c>
      <c r="U5380" t="s">
        <v>7272</v>
      </c>
      <c r="V5380" t="s">
        <v>32</v>
      </c>
      <c r="W5380" t="s">
        <v>41</v>
      </c>
      <c r="X5380" t="s">
        <v>42</v>
      </c>
      <c r="Y5380">
        <v>1</v>
      </c>
      <c r="Z5380">
        <v>30</v>
      </c>
      <c r="AA5380">
        <v>30</v>
      </c>
      <c r="AC5380">
        <v>0.62718056894371044</v>
      </c>
    </row>
    <row r="5381" spans="1:29" x14ac:dyDescent="0.35">
      <c r="A5381" t="s">
        <v>24332</v>
      </c>
      <c r="B5381" t="s">
        <v>24333</v>
      </c>
      <c r="C5381">
        <v>6317</v>
      </c>
      <c r="D5381" t="s">
        <v>24327</v>
      </c>
      <c r="E5381">
        <v>481509</v>
      </c>
      <c r="F5381">
        <v>4.3411</v>
      </c>
      <c r="G5381">
        <v>1240</v>
      </c>
      <c r="H5381" t="s">
        <v>478</v>
      </c>
      <c r="I5381" t="s">
        <v>803</v>
      </c>
      <c r="J5381" t="s">
        <v>24334</v>
      </c>
      <c r="K5381" t="s">
        <v>24335</v>
      </c>
      <c r="L5381" t="s">
        <v>24336</v>
      </c>
      <c r="M5381">
        <v>25</v>
      </c>
      <c r="P5381">
        <v>0</v>
      </c>
      <c r="Q5381">
        <v>0</v>
      </c>
      <c r="R5381">
        <v>0</v>
      </c>
      <c r="S5381">
        <v>0</v>
      </c>
      <c r="T5381">
        <v>1</v>
      </c>
      <c r="U5381" t="s">
        <v>24337</v>
      </c>
      <c r="V5381" t="s">
        <v>306</v>
      </c>
      <c r="W5381" t="s">
        <v>815</v>
      </c>
      <c r="X5381" t="s">
        <v>840</v>
      </c>
      <c r="Y5381">
        <v>7</v>
      </c>
      <c r="Z5381">
        <v>25</v>
      </c>
      <c r="AA5381">
        <v>25</v>
      </c>
      <c r="AC5381">
        <v>0.62723765090734418</v>
      </c>
    </row>
    <row r="5382" spans="1:29" x14ac:dyDescent="0.35">
      <c r="A5382" t="s">
        <v>8019</v>
      </c>
      <c r="B5382" t="s">
        <v>8020</v>
      </c>
      <c r="C5382">
        <v>1073</v>
      </c>
      <c r="D5382" t="s">
        <v>7503</v>
      </c>
      <c r="E5382">
        <v>1294</v>
      </c>
      <c r="F5382">
        <v>3</v>
      </c>
      <c r="G5382">
        <v>3</v>
      </c>
      <c r="H5382" t="s">
        <v>8021</v>
      </c>
      <c r="I5382" t="s">
        <v>157</v>
      </c>
      <c r="J5382" t="s">
        <v>8021</v>
      </c>
      <c r="L5382" t="s">
        <v>8022</v>
      </c>
      <c r="M5382">
        <v>35</v>
      </c>
      <c r="P5382">
        <v>0</v>
      </c>
      <c r="Q5382">
        <v>0</v>
      </c>
      <c r="R5382">
        <v>0</v>
      </c>
      <c r="S5382">
        <v>0</v>
      </c>
      <c r="T5382">
        <v>0</v>
      </c>
      <c r="V5382" t="s">
        <v>93</v>
      </c>
      <c r="W5382" t="s">
        <v>198</v>
      </c>
      <c r="X5382" t="s">
        <v>199</v>
      </c>
      <c r="Y5382">
        <v>0</v>
      </c>
      <c r="AC5382">
        <v>0.62740328296329639</v>
      </c>
    </row>
    <row r="5383" spans="1:29" x14ac:dyDescent="0.35">
      <c r="A5383" t="s">
        <v>6264</v>
      </c>
      <c r="B5383" t="s">
        <v>6265</v>
      </c>
      <c r="C5383">
        <v>1254</v>
      </c>
      <c r="D5383" t="s">
        <v>5675</v>
      </c>
      <c r="E5383">
        <v>1746</v>
      </c>
      <c r="F5383">
        <v>3.75</v>
      </c>
      <c r="G5383">
        <v>8</v>
      </c>
      <c r="H5383" t="s">
        <v>37</v>
      </c>
      <c r="I5383" t="s">
        <v>157</v>
      </c>
      <c r="J5383" t="s">
        <v>37</v>
      </c>
      <c r="L5383" t="s">
        <v>6266</v>
      </c>
      <c r="M5383">
        <v>33</v>
      </c>
      <c r="P5383">
        <v>0</v>
      </c>
      <c r="Q5383">
        <v>0</v>
      </c>
      <c r="R5383">
        <v>0</v>
      </c>
      <c r="S5383">
        <v>0</v>
      </c>
      <c r="T5383">
        <v>0</v>
      </c>
      <c r="U5383" t="s">
        <v>6267</v>
      </c>
      <c r="V5383" t="s">
        <v>394</v>
      </c>
      <c r="W5383" t="s">
        <v>474</v>
      </c>
      <c r="X5383" t="s">
        <v>475</v>
      </c>
      <c r="Y5383">
        <v>0</v>
      </c>
      <c r="AC5383">
        <v>0.62750933544203225</v>
      </c>
    </row>
    <row r="5384" spans="1:29" x14ac:dyDescent="0.35">
      <c r="A5384" t="s">
        <v>24166</v>
      </c>
      <c r="B5384" t="s">
        <v>24167</v>
      </c>
      <c r="C5384">
        <v>6330</v>
      </c>
      <c r="D5384" t="s">
        <v>24093</v>
      </c>
      <c r="E5384">
        <v>4786</v>
      </c>
      <c r="F5384">
        <v>4.4629000000000003</v>
      </c>
      <c r="G5384">
        <v>404</v>
      </c>
      <c r="H5384" t="s">
        <v>24142</v>
      </c>
      <c r="I5384" t="s">
        <v>157</v>
      </c>
      <c r="J5384" t="s">
        <v>24142</v>
      </c>
      <c r="L5384" t="s">
        <v>24126</v>
      </c>
      <c r="M5384">
        <v>11</v>
      </c>
      <c r="P5384">
        <v>0</v>
      </c>
      <c r="Q5384">
        <v>0</v>
      </c>
      <c r="R5384">
        <v>1</v>
      </c>
      <c r="S5384">
        <v>0</v>
      </c>
      <c r="T5384">
        <v>0</v>
      </c>
      <c r="U5384" t="s">
        <v>24100</v>
      </c>
      <c r="V5384" t="s">
        <v>222</v>
      </c>
      <c r="W5384" t="s">
        <v>244</v>
      </c>
      <c r="X5384" t="s">
        <v>245</v>
      </c>
      <c r="Y5384">
        <v>0</v>
      </c>
      <c r="AC5384">
        <v>0.62753659695005903</v>
      </c>
    </row>
    <row r="5385" spans="1:29" x14ac:dyDescent="0.35">
      <c r="A5385" t="s">
        <v>4127</v>
      </c>
      <c r="B5385" t="s">
        <v>4128</v>
      </c>
      <c r="C5385">
        <v>8007</v>
      </c>
      <c r="D5385" t="s">
        <v>4129</v>
      </c>
      <c r="E5385">
        <v>7507</v>
      </c>
      <c r="F5385">
        <v>4.4725000000000001</v>
      </c>
      <c r="G5385">
        <v>218</v>
      </c>
      <c r="H5385" t="s">
        <v>186</v>
      </c>
      <c r="I5385" t="s">
        <v>38</v>
      </c>
      <c r="J5385" t="s">
        <v>311</v>
      </c>
      <c r="L5385" t="s">
        <v>4130</v>
      </c>
      <c r="M5385">
        <v>70</v>
      </c>
      <c r="P5385">
        <v>0</v>
      </c>
      <c r="Q5385">
        <v>0</v>
      </c>
      <c r="R5385">
        <v>0</v>
      </c>
      <c r="S5385">
        <v>0</v>
      </c>
      <c r="T5385">
        <v>0</v>
      </c>
      <c r="U5385" t="s">
        <v>4131</v>
      </c>
      <c r="V5385" t="s">
        <v>32</v>
      </c>
      <c r="W5385" t="s">
        <v>41</v>
      </c>
      <c r="X5385" t="s">
        <v>42</v>
      </c>
      <c r="Y5385">
        <v>1</v>
      </c>
      <c r="Z5385">
        <v>28</v>
      </c>
      <c r="AA5385">
        <v>28</v>
      </c>
      <c r="AC5385">
        <v>0.62759977757217744</v>
      </c>
    </row>
    <row r="5386" spans="1:29" x14ac:dyDescent="0.35">
      <c r="A5386" t="s">
        <v>939</v>
      </c>
      <c r="B5386" t="s">
        <v>940</v>
      </c>
      <c r="C5386">
        <v>6004</v>
      </c>
      <c r="D5386" t="s">
        <v>872</v>
      </c>
      <c r="E5386">
        <v>20091</v>
      </c>
      <c r="F5386">
        <v>4.2587999999999999</v>
      </c>
      <c r="G5386">
        <v>85</v>
      </c>
      <c r="H5386" t="s">
        <v>632</v>
      </c>
      <c r="I5386" t="s">
        <v>157</v>
      </c>
      <c r="J5386" t="s">
        <v>632</v>
      </c>
      <c r="L5386" t="s">
        <v>941</v>
      </c>
      <c r="M5386">
        <v>30</v>
      </c>
      <c r="P5386">
        <v>0</v>
      </c>
      <c r="Q5386">
        <v>0</v>
      </c>
      <c r="R5386">
        <v>0</v>
      </c>
      <c r="S5386">
        <v>0</v>
      </c>
      <c r="T5386">
        <v>0</v>
      </c>
      <c r="U5386" t="s">
        <v>904</v>
      </c>
      <c r="V5386" t="s">
        <v>222</v>
      </c>
      <c r="W5386" t="s">
        <v>223</v>
      </c>
      <c r="X5386" t="s">
        <v>265</v>
      </c>
      <c r="Y5386">
        <v>0</v>
      </c>
      <c r="AC5386">
        <v>0.6276185067688469</v>
      </c>
    </row>
    <row r="5387" spans="1:29" x14ac:dyDescent="0.35">
      <c r="A5387" t="s">
        <v>19090</v>
      </c>
      <c r="B5387" t="s">
        <v>19091</v>
      </c>
      <c r="C5387">
        <v>6749</v>
      </c>
      <c r="D5387" t="s">
        <v>19058</v>
      </c>
      <c r="E5387">
        <v>1713</v>
      </c>
      <c r="F5387">
        <v>4.8518999999999997</v>
      </c>
      <c r="G5387">
        <v>27</v>
      </c>
      <c r="H5387" t="s">
        <v>2662</v>
      </c>
      <c r="I5387" t="s">
        <v>157</v>
      </c>
      <c r="J5387" t="s">
        <v>2662</v>
      </c>
      <c r="L5387" t="s">
        <v>19092</v>
      </c>
      <c r="M5387">
        <v>54</v>
      </c>
      <c r="P5387">
        <v>0</v>
      </c>
      <c r="Q5387">
        <v>1</v>
      </c>
      <c r="R5387">
        <v>0</v>
      </c>
      <c r="S5387">
        <v>0</v>
      </c>
      <c r="T5387">
        <v>0</v>
      </c>
      <c r="U5387" t="s">
        <v>19093</v>
      </c>
      <c r="V5387" t="s">
        <v>394</v>
      </c>
      <c r="W5387" t="s">
        <v>474</v>
      </c>
      <c r="X5387" t="s">
        <v>475</v>
      </c>
      <c r="Y5387">
        <v>0</v>
      </c>
      <c r="AC5387">
        <v>0.62778757233676796</v>
      </c>
    </row>
    <row r="5388" spans="1:29" x14ac:dyDescent="0.35">
      <c r="A5388" t="s">
        <v>16409</v>
      </c>
      <c r="B5388" t="s">
        <v>16410</v>
      </c>
      <c r="C5388">
        <v>6240</v>
      </c>
      <c r="D5388" t="s">
        <v>16380</v>
      </c>
      <c r="E5388">
        <v>14688</v>
      </c>
      <c r="F5388">
        <v>4.2759</v>
      </c>
      <c r="G5388">
        <v>145</v>
      </c>
      <c r="H5388" t="s">
        <v>186</v>
      </c>
      <c r="I5388" t="s">
        <v>38</v>
      </c>
      <c r="J5388" t="s">
        <v>311</v>
      </c>
      <c r="L5388" t="s">
        <v>16411</v>
      </c>
      <c r="M5388">
        <v>275</v>
      </c>
      <c r="P5388">
        <v>0</v>
      </c>
      <c r="Q5388">
        <v>0</v>
      </c>
      <c r="R5388">
        <v>0</v>
      </c>
      <c r="S5388">
        <v>0</v>
      </c>
      <c r="T5388">
        <v>0</v>
      </c>
      <c r="U5388" t="s">
        <v>10707</v>
      </c>
      <c r="V5388" t="s">
        <v>32</v>
      </c>
      <c r="W5388" t="s">
        <v>41</v>
      </c>
      <c r="X5388" t="s">
        <v>42</v>
      </c>
      <c r="Y5388">
        <v>2</v>
      </c>
      <c r="Z5388">
        <v>225</v>
      </c>
      <c r="AA5388">
        <v>215</v>
      </c>
      <c r="AC5388">
        <v>0.6281528199434282</v>
      </c>
    </row>
    <row r="5389" spans="1:29" x14ac:dyDescent="0.35">
      <c r="A5389" t="s">
        <v>13876</v>
      </c>
      <c r="B5389" t="s">
        <v>13877</v>
      </c>
      <c r="C5389">
        <v>6156</v>
      </c>
      <c r="D5389" t="s">
        <v>13777</v>
      </c>
      <c r="E5389">
        <v>30883</v>
      </c>
      <c r="F5389">
        <v>3.6953999999999998</v>
      </c>
      <c r="G5389">
        <v>732</v>
      </c>
      <c r="H5389" t="s">
        <v>13878</v>
      </c>
      <c r="I5389" t="s">
        <v>803</v>
      </c>
      <c r="J5389" t="s">
        <v>13879</v>
      </c>
      <c r="L5389" t="s">
        <v>13880</v>
      </c>
      <c r="M5389">
        <v>28</v>
      </c>
      <c r="P5389">
        <v>0</v>
      </c>
      <c r="Q5389">
        <v>0</v>
      </c>
      <c r="R5389">
        <v>0</v>
      </c>
      <c r="S5389">
        <v>0</v>
      </c>
      <c r="T5389">
        <v>0</v>
      </c>
      <c r="U5389" t="s">
        <v>13881</v>
      </c>
      <c r="V5389" t="s">
        <v>306</v>
      </c>
      <c r="W5389" t="s">
        <v>823</v>
      </c>
      <c r="X5389" t="s">
        <v>824</v>
      </c>
      <c r="Y5389">
        <v>1</v>
      </c>
      <c r="Z5389">
        <v>13</v>
      </c>
      <c r="AA5389">
        <v>13</v>
      </c>
      <c r="AC5389">
        <v>0.62820179827989919</v>
      </c>
    </row>
    <row r="5390" spans="1:29" x14ac:dyDescent="0.35">
      <c r="A5390" t="s">
        <v>30007</v>
      </c>
      <c r="B5390" t="s">
        <v>30008</v>
      </c>
      <c r="C5390">
        <v>5869</v>
      </c>
      <c r="D5390" t="s">
        <v>29945</v>
      </c>
      <c r="E5390">
        <v>41942</v>
      </c>
      <c r="F5390">
        <v>4.5058999999999996</v>
      </c>
      <c r="G5390">
        <v>1109</v>
      </c>
      <c r="H5390" t="s">
        <v>30009</v>
      </c>
      <c r="I5390" t="s">
        <v>803</v>
      </c>
      <c r="J5390" t="s">
        <v>30010</v>
      </c>
      <c r="K5390" t="s">
        <v>17674</v>
      </c>
      <c r="L5390" t="s">
        <v>30011</v>
      </c>
      <c r="M5390">
        <v>90</v>
      </c>
      <c r="P5390">
        <v>0</v>
      </c>
      <c r="Q5390">
        <v>0</v>
      </c>
      <c r="R5390">
        <v>0</v>
      </c>
      <c r="S5390">
        <v>0</v>
      </c>
      <c r="T5390">
        <v>0</v>
      </c>
      <c r="U5390" t="s">
        <v>30012</v>
      </c>
      <c r="V5390" t="s">
        <v>306</v>
      </c>
      <c r="W5390" t="s">
        <v>815</v>
      </c>
      <c r="X5390" t="s">
        <v>1101</v>
      </c>
      <c r="Y5390">
        <v>3</v>
      </c>
      <c r="Z5390">
        <v>90</v>
      </c>
      <c r="AA5390">
        <v>90</v>
      </c>
      <c r="AC5390">
        <v>0.62823921344510869</v>
      </c>
    </row>
    <row r="5391" spans="1:29" x14ac:dyDescent="0.35">
      <c r="A5391" t="s">
        <v>15709</v>
      </c>
      <c r="B5391" t="s">
        <v>15710</v>
      </c>
      <c r="C5391">
        <v>6259</v>
      </c>
      <c r="D5391" t="s">
        <v>15711</v>
      </c>
      <c r="E5391">
        <v>87771</v>
      </c>
      <c r="F5391">
        <v>4.4420000000000002</v>
      </c>
      <c r="G5391">
        <v>914</v>
      </c>
      <c r="H5391" t="s">
        <v>37</v>
      </c>
      <c r="I5391" t="s">
        <v>157</v>
      </c>
      <c r="J5391" t="s">
        <v>37</v>
      </c>
      <c r="L5391" t="s">
        <v>15712</v>
      </c>
      <c r="M5391">
        <v>54</v>
      </c>
      <c r="P5391">
        <v>0</v>
      </c>
      <c r="Q5391">
        <v>0</v>
      </c>
      <c r="R5391">
        <v>0</v>
      </c>
      <c r="S5391">
        <v>0</v>
      </c>
      <c r="T5391">
        <v>1</v>
      </c>
      <c r="U5391" t="s">
        <v>15713</v>
      </c>
      <c r="V5391" t="s">
        <v>222</v>
      </c>
      <c r="W5391" t="s">
        <v>223</v>
      </c>
      <c r="X5391" t="s">
        <v>265</v>
      </c>
      <c r="Y5391">
        <v>1</v>
      </c>
      <c r="Z5391">
        <v>26</v>
      </c>
      <c r="AA5391">
        <v>26</v>
      </c>
      <c r="AC5391">
        <v>0.62859916396171034</v>
      </c>
    </row>
    <row r="5392" spans="1:29" x14ac:dyDescent="0.35">
      <c r="A5392" t="s">
        <v>18981</v>
      </c>
      <c r="B5392" t="s">
        <v>18982</v>
      </c>
      <c r="C5392">
        <v>6332</v>
      </c>
      <c r="D5392" t="s">
        <v>18904</v>
      </c>
      <c r="E5392">
        <v>49082</v>
      </c>
      <c r="F5392">
        <v>3.7717000000000001</v>
      </c>
      <c r="G5392">
        <v>92</v>
      </c>
      <c r="H5392" t="s">
        <v>18983</v>
      </c>
      <c r="I5392" t="s">
        <v>803</v>
      </c>
      <c r="J5392" t="s">
        <v>18984</v>
      </c>
      <c r="K5392" t="s">
        <v>18985</v>
      </c>
      <c r="L5392" t="s">
        <v>18986</v>
      </c>
      <c r="M5392">
        <v>26</v>
      </c>
      <c r="P5392">
        <v>0</v>
      </c>
      <c r="Q5392">
        <v>0</v>
      </c>
      <c r="R5392">
        <v>0</v>
      </c>
      <c r="S5392">
        <v>0</v>
      </c>
      <c r="T5392">
        <v>1</v>
      </c>
      <c r="U5392" t="s">
        <v>18987</v>
      </c>
      <c r="V5392" t="s">
        <v>306</v>
      </c>
      <c r="W5392" t="s">
        <v>307</v>
      </c>
      <c r="X5392" t="s">
        <v>1087</v>
      </c>
      <c r="Y5392">
        <v>11</v>
      </c>
      <c r="Z5392">
        <v>26</v>
      </c>
      <c r="AA5392">
        <v>26</v>
      </c>
      <c r="AC5392">
        <v>0.62880641696080963</v>
      </c>
    </row>
    <row r="5393" spans="1:29" x14ac:dyDescent="0.35">
      <c r="A5393" t="s">
        <v>19156</v>
      </c>
      <c r="B5393" t="s">
        <v>19157</v>
      </c>
      <c r="C5393">
        <v>3680</v>
      </c>
      <c r="D5393" t="s">
        <v>19096</v>
      </c>
      <c r="E5393">
        <v>4440</v>
      </c>
      <c r="F5393">
        <v>5</v>
      </c>
      <c r="G5393">
        <v>4</v>
      </c>
      <c r="L5393" t="s">
        <v>19158</v>
      </c>
      <c r="M5393">
        <v>55</v>
      </c>
      <c r="N5393">
        <v>93</v>
      </c>
      <c r="P5393">
        <v>1</v>
      </c>
      <c r="Q5393">
        <v>0</v>
      </c>
      <c r="R5393">
        <v>0</v>
      </c>
      <c r="S5393">
        <v>1</v>
      </c>
      <c r="T5393">
        <v>0</v>
      </c>
      <c r="U5393" t="s">
        <v>342</v>
      </c>
      <c r="V5393" t="s">
        <v>32</v>
      </c>
      <c r="W5393" t="s">
        <v>33</v>
      </c>
      <c r="X5393" t="s">
        <v>34</v>
      </c>
      <c r="Y5393">
        <v>0</v>
      </c>
      <c r="AC5393">
        <v>0.62905587525235029</v>
      </c>
    </row>
    <row r="5394" spans="1:29" x14ac:dyDescent="0.35">
      <c r="A5394" t="s">
        <v>29009</v>
      </c>
      <c r="B5394" t="s">
        <v>29010</v>
      </c>
      <c r="C5394">
        <v>7020</v>
      </c>
      <c r="D5394" t="s">
        <v>28957</v>
      </c>
      <c r="E5394">
        <v>9393</v>
      </c>
      <c r="F5394">
        <v>4.0210999999999997</v>
      </c>
      <c r="G5394">
        <v>95</v>
      </c>
      <c r="H5394" t="s">
        <v>28974</v>
      </c>
      <c r="I5394" t="s">
        <v>157</v>
      </c>
      <c r="J5394" t="s">
        <v>28974</v>
      </c>
      <c r="L5394" t="s">
        <v>29011</v>
      </c>
      <c r="M5394">
        <v>88</v>
      </c>
      <c r="P5394">
        <v>0</v>
      </c>
      <c r="Q5394">
        <v>0</v>
      </c>
      <c r="R5394">
        <v>0</v>
      </c>
      <c r="S5394">
        <v>0</v>
      </c>
      <c r="T5394">
        <v>0</v>
      </c>
      <c r="U5394" t="s">
        <v>29012</v>
      </c>
      <c r="V5394" t="s">
        <v>394</v>
      </c>
      <c r="W5394" t="s">
        <v>428</v>
      </c>
      <c r="X5394" t="s">
        <v>429</v>
      </c>
      <c r="Y5394">
        <v>0</v>
      </c>
      <c r="AC5394">
        <v>0.62930205181720933</v>
      </c>
    </row>
    <row r="5395" spans="1:29" x14ac:dyDescent="0.35">
      <c r="A5395" t="s">
        <v>25296</v>
      </c>
      <c r="B5395" t="s">
        <v>25297</v>
      </c>
      <c r="C5395">
        <v>3902</v>
      </c>
      <c r="D5395" t="s">
        <v>25136</v>
      </c>
      <c r="E5395">
        <v>73770</v>
      </c>
      <c r="F5395">
        <v>4.8071999999999999</v>
      </c>
      <c r="G5395">
        <v>363</v>
      </c>
      <c r="M5395">
        <v>12</v>
      </c>
      <c r="P5395">
        <v>0</v>
      </c>
      <c r="Q5395">
        <v>0</v>
      </c>
      <c r="R5395">
        <v>0</v>
      </c>
      <c r="S5395">
        <v>1</v>
      </c>
      <c r="T5395">
        <v>1</v>
      </c>
      <c r="V5395" t="s">
        <v>222</v>
      </c>
      <c r="W5395" t="s">
        <v>908</v>
      </c>
      <c r="X5395" t="s">
        <v>926</v>
      </c>
      <c r="Y5395">
        <v>0</v>
      </c>
      <c r="AC5395">
        <v>0.62933654006593531</v>
      </c>
    </row>
    <row r="5396" spans="1:29" x14ac:dyDescent="0.35">
      <c r="A5396" t="s">
        <v>5562</v>
      </c>
      <c r="B5396" t="s">
        <v>5563</v>
      </c>
      <c r="C5396">
        <v>2082</v>
      </c>
      <c r="D5396" t="s">
        <v>5426</v>
      </c>
      <c r="E5396">
        <v>1143</v>
      </c>
      <c r="F5396">
        <v>3.25</v>
      </c>
      <c r="G5396">
        <v>4</v>
      </c>
      <c r="H5396" t="s">
        <v>3861</v>
      </c>
      <c r="I5396" t="s">
        <v>157</v>
      </c>
      <c r="J5396" t="s">
        <v>3861</v>
      </c>
      <c r="L5396" t="s">
        <v>5564</v>
      </c>
      <c r="M5396">
        <v>37</v>
      </c>
      <c r="P5396">
        <v>0</v>
      </c>
      <c r="Q5396">
        <v>0</v>
      </c>
      <c r="R5396">
        <v>0</v>
      </c>
      <c r="S5396">
        <v>0</v>
      </c>
      <c r="T5396">
        <v>0</v>
      </c>
      <c r="U5396" t="s">
        <v>5565</v>
      </c>
      <c r="V5396" t="s">
        <v>394</v>
      </c>
      <c r="W5396" t="s">
        <v>428</v>
      </c>
      <c r="X5396" t="s">
        <v>429</v>
      </c>
      <c r="Y5396">
        <v>0</v>
      </c>
      <c r="AC5396">
        <v>0.62937867306205808</v>
      </c>
    </row>
    <row r="5397" spans="1:29" x14ac:dyDescent="0.35">
      <c r="A5397" t="s">
        <v>13155</v>
      </c>
      <c r="B5397" t="s">
        <v>13156</v>
      </c>
      <c r="C5397">
        <v>6106</v>
      </c>
      <c r="D5397" t="s">
        <v>13090</v>
      </c>
      <c r="E5397">
        <v>85763</v>
      </c>
      <c r="F5397">
        <v>4.1166</v>
      </c>
      <c r="G5397">
        <v>343</v>
      </c>
      <c r="H5397" t="s">
        <v>13157</v>
      </c>
      <c r="I5397" t="s">
        <v>803</v>
      </c>
      <c r="J5397" t="s">
        <v>13158</v>
      </c>
      <c r="K5397" t="s">
        <v>13159</v>
      </c>
      <c r="L5397" t="s">
        <v>13160</v>
      </c>
      <c r="M5397">
        <v>23</v>
      </c>
      <c r="P5397">
        <v>0</v>
      </c>
      <c r="Q5397">
        <v>0</v>
      </c>
      <c r="R5397">
        <v>0</v>
      </c>
      <c r="S5397">
        <v>0</v>
      </c>
      <c r="T5397">
        <v>1</v>
      </c>
      <c r="U5397" t="s">
        <v>13161</v>
      </c>
      <c r="V5397" t="s">
        <v>306</v>
      </c>
      <c r="W5397" t="s">
        <v>307</v>
      </c>
      <c r="X5397" t="s">
        <v>1082</v>
      </c>
      <c r="Y5397">
        <v>15</v>
      </c>
      <c r="Z5397">
        <v>23</v>
      </c>
      <c r="AA5397">
        <v>23</v>
      </c>
      <c r="AC5397">
        <v>0.62957471045779201</v>
      </c>
    </row>
    <row r="5398" spans="1:29" x14ac:dyDescent="0.35">
      <c r="A5398" t="s">
        <v>24732</v>
      </c>
      <c r="B5398" t="s">
        <v>24733</v>
      </c>
      <c r="C5398">
        <v>6166</v>
      </c>
      <c r="D5398" t="s">
        <v>24684</v>
      </c>
      <c r="E5398">
        <v>4322</v>
      </c>
      <c r="F5398">
        <v>4.2744999999999997</v>
      </c>
      <c r="G5398">
        <v>306</v>
      </c>
      <c r="H5398" t="s">
        <v>24734</v>
      </c>
      <c r="I5398" t="s">
        <v>157</v>
      </c>
      <c r="J5398" t="s">
        <v>24734</v>
      </c>
      <c r="K5398" t="s">
        <v>1306</v>
      </c>
      <c r="L5398" t="s">
        <v>24735</v>
      </c>
      <c r="M5398">
        <v>28</v>
      </c>
      <c r="P5398">
        <v>0</v>
      </c>
      <c r="Q5398">
        <v>0</v>
      </c>
      <c r="R5398">
        <v>0</v>
      </c>
      <c r="S5398">
        <v>0</v>
      </c>
      <c r="T5398">
        <v>0</v>
      </c>
      <c r="U5398" t="s">
        <v>24736</v>
      </c>
      <c r="V5398" t="s">
        <v>306</v>
      </c>
      <c r="W5398" t="s">
        <v>823</v>
      </c>
      <c r="X5398" t="s">
        <v>824</v>
      </c>
      <c r="Y5398">
        <v>1</v>
      </c>
      <c r="Z5398">
        <v>15</v>
      </c>
      <c r="AA5398">
        <v>15</v>
      </c>
      <c r="AC5398">
        <v>0.62962677782922971</v>
      </c>
    </row>
    <row r="5399" spans="1:29" x14ac:dyDescent="0.35">
      <c r="A5399" t="s">
        <v>12020</v>
      </c>
      <c r="B5399" t="s">
        <v>12021</v>
      </c>
      <c r="C5399">
        <v>1063</v>
      </c>
      <c r="D5399" t="s">
        <v>11860</v>
      </c>
      <c r="E5399">
        <v>6858</v>
      </c>
      <c r="F5399">
        <v>4.0507</v>
      </c>
      <c r="G5399">
        <v>671</v>
      </c>
      <c r="H5399" t="s">
        <v>55</v>
      </c>
      <c r="I5399" t="s">
        <v>38</v>
      </c>
      <c r="J5399" t="s">
        <v>12022</v>
      </c>
      <c r="L5399" t="s">
        <v>12009</v>
      </c>
      <c r="M5399">
        <v>38</v>
      </c>
      <c r="P5399">
        <v>0</v>
      </c>
      <c r="Q5399">
        <v>0</v>
      </c>
      <c r="R5399">
        <v>0</v>
      </c>
      <c r="S5399">
        <v>0</v>
      </c>
      <c r="T5399">
        <v>0</v>
      </c>
      <c r="U5399" t="s">
        <v>3999</v>
      </c>
      <c r="V5399" t="s">
        <v>32</v>
      </c>
      <c r="W5399" t="s">
        <v>41</v>
      </c>
      <c r="X5399" t="s">
        <v>59</v>
      </c>
      <c r="Y5399">
        <v>0</v>
      </c>
      <c r="AC5399">
        <v>0.62971936241261295</v>
      </c>
    </row>
    <row r="5400" spans="1:29" x14ac:dyDescent="0.35">
      <c r="A5400" t="s">
        <v>5778</v>
      </c>
      <c r="B5400" t="s">
        <v>5779</v>
      </c>
      <c r="C5400">
        <v>1254</v>
      </c>
      <c r="D5400" t="s">
        <v>5675</v>
      </c>
      <c r="E5400">
        <v>24355</v>
      </c>
      <c r="F5400">
        <v>3.7690999999999999</v>
      </c>
      <c r="G5400">
        <v>905</v>
      </c>
      <c r="H5400" t="s">
        <v>478</v>
      </c>
      <c r="I5400" t="s">
        <v>157</v>
      </c>
      <c r="J5400" t="s">
        <v>478</v>
      </c>
      <c r="L5400" t="s">
        <v>5780</v>
      </c>
      <c r="M5400">
        <v>37</v>
      </c>
      <c r="P5400">
        <v>0</v>
      </c>
      <c r="Q5400">
        <v>0</v>
      </c>
      <c r="R5400">
        <v>0</v>
      </c>
      <c r="S5400">
        <v>0</v>
      </c>
      <c r="T5400">
        <v>0</v>
      </c>
      <c r="V5400" t="s">
        <v>394</v>
      </c>
      <c r="W5400" t="s">
        <v>405</v>
      </c>
      <c r="X5400" t="s">
        <v>406</v>
      </c>
      <c r="Y5400">
        <v>0</v>
      </c>
      <c r="AC5400">
        <v>0.62986298349254222</v>
      </c>
    </row>
    <row r="5401" spans="1:29" x14ac:dyDescent="0.35">
      <c r="A5401" t="s">
        <v>28315</v>
      </c>
      <c r="B5401" t="s">
        <v>28316</v>
      </c>
      <c r="C5401">
        <v>5987</v>
      </c>
      <c r="D5401" t="s">
        <v>28175</v>
      </c>
      <c r="E5401">
        <v>865</v>
      </c>
      <c r="L5401" t="s">
        <v>28317</v>
      </c>
      <c r="M5401">
        <v>60</v>
      </c>
      <c r="N5401">
        <v>101</v>
      </c>
      <c r="P5401">
        <v>1</v>
      </c>
      <c r="Q5401">
        <v>0</v>
      </c>
      <c r="R5401">
        <v>0</v>
      </c>
      <c r="S5401">
        <v>0</v>
      </c>
      <c r="T5401">
        <v>1</v>
      </c>
      <c r="U5401" t="s">
        <v>28318</v>
      </c>
      <c r="V5401" t="s">
        <v>394</v>
      </c>
      <c r="W5401" t="s">
        <v>33</v>
      </c>
      <c r="Y5401">
        <v>0</v>
      </c>
      <c r="AC5401">
        <v>0.63014727164199713</v>
      </c>
    </row>
    <row r="5402" spans="1:29" x14ac:dyDescent="0.35">
      <c r="A5402" t="s">
        <v>16289</v>
      </c>
      <c r="B5402" t="s">
        <v>16290</v>
      </c>
      <c r="C5402">
        <v>6218</v>
      </c>
      <c r="D5402" t="s">
        <v>16112</v>
      </c>
      <c r="E5402">
        <v>6958</v>
      </c>
      <c r="F5402">
        <v>4.8108000000000004</v>
      </c>
      <c r="G5402">
        <v>37</v>
      </c>
      <c r="H5402" t="s">
        <v>892</v>
      </c>
      <c r="I5402" t="s">
        <v>157</v>
      </c>
      <c r="J5402" t="s">
        <v>892</v>
      </c>
      <c r="L5402" t="s">
        <v>16291</v>
      </c>
      <c r="M5402">
        <v>25</v>
      </c>
      <c r="P5402">
        <v>0</v>
      </c>
      <c r="Q5402">
        <v>0</v>
      </c>
      <c r="R5402">
        <v>0</v>
      </c>
      <c r="S5402">
        <v>1</v>
      </c>
      <c r="T5402">
        <v>0</v>
      </c>
      <c r="V5402" t="s">
        <v>172</v>
      </c>
      <c r="W5402" t="s">
        <v>394</v>
      </c>
      <c r="X5402" t="s">
        <v>6145</v>
      </c>
      <c r="Y5402">
        <v>1</v>
      </c>
      <c r="Z5402">
        <v>40</v>
      </c>
      <c r="AA5402">
        <v>40</v>
      </c>
      <c r="AC5402">
        <v>0.63058302972098024</v>
      </c>
    </row>
    <row r="5403" spans="1:29" x14ac:dyDescent="0.35">
      <c r="A5403" t="s">
        <v>26884</v>
      </c>
      <c r="B5403" t="s">
        <v>26885</v>
      </c>
      <c r="C5403">
        <v>6748</v>
      </c>
      <c r="D5403" t="s">
        <v>26874</v>
      </c>
      <c r="E5403">
        <v>6499</v>
      </c>
      <c r="F5403">
        <v>1.6667000000000001</v>
      </c>
      <c r="G5403">
        <v>33</v>
      </c>
      <c r="H5403" t="s">
        <v>10763</v>
      </c>
      <c r="I5403" t="s">
        <v>803</v>
      </c>
      <c r="J5403" t="s">
        <v>26886</v>
      </c>
      <c r="L5403" t="s">
        <v>26887</v>
      </c>
      <c r="M5403">
        <v>24</v>
      </c>
      <c r="P5403">
        <v>0</v>
      </c>
      <c r="Q5403">
        <v>0</v>
      </c>
      <c r="R5403">
        <v>1</v>
      </c>
      <c r="S5403">
        <v>0</v>
      </c>
      <c r="T5403">
        <v>1</v>
      </c>
      <c r="U5403" t="s">
        <v>26888</v>
      </c>
      <c r="V5403" t="s">
        <v>306</v>
      </c>
      <c r="W5403" t="s">
        <v>307</v>
      </c>
      <c r="X5403" t="s">
        <v>1087</v>
      </c>
      <c r="Y5403">
        <v>6</v>
      </c>
      <c r="Z5403">
        <v>24</v>
      </c>
      <c r="AA5403">
        <v>24</v>
      </c>
      <c r="AC5403">
        <v>0.63067019559663584</v>
      </c>
    </row>
    <row r="5404" spans="1:29" x14ac:dyDescent="0.35">
      <c r="A5404" t="s">
        <v>7050</v>
      </c>
      <c r="B5404" t="s">
        <v>7051</v>
      </c>
      <c r="C5404">
        <v>6484</v>
      </c>
      <c r="D5404" t="s">
        <v>7019</v>
      </c>
      <c r="E5404">
        <v>966</v>
      </c>
      <c r="F5404">
        <v>4</v>
      </c>
      <c r="G5404">
        <v>1</v>
      </c>
      <c r="H5404" t="s">
        <v>7052</v>
      </c>
      <c r="I5404" t="s">
        <v>157</v>
      </c>
      <c r="J5404" t="s">
        <v>7052</v>
      </c>
      <c r="L5404" t="s">
        <v>7053</v>
      </c>
      <c r="M5404">
        <v>42</v>
      </c>
      <c r="P5404">
        <v>0</v>
      </c>
      <c r="Q5404">
        <v>0</v>
      </c>
      <c r="R5404">
        <v>1</v>
      </c>
      <c r="S5404">
        <v>0</v>
      </c>
      <c r="T5404">
        <v>0</v>
      </c>
      <c r="U5404" t="s">
        <v>7054</v>
      </c>
      <c r="V5404" t="s">
        <v>93</v>
      </c>
      <c r="W5404" t="s">
        <v>198</v>
      </c>
      <c r="X5404" t="s">
        <v>7021</v>
      </c>
      <c r="Y5404">
        <v>0</v>
      </c>
      <c r="AC5404">
        <v>0.63088431012651447</v>
      </c>
    </row>
    <row r="5405" spans="1:29" x14ac:dyDescent="0.35">
      <c r="A5405" t="s">
        <v>10960</v>
      </c>
      <c r="B5405" t="s">
        <v>10961</v>
      </c>
      <c r="C5405">
        <v>4348</v>
      </c>
      <c r="D5405" t="s">
        <v>10806</v>
      </c>
      <c r="E5405">
        <v>38157</v>
      </c>
      <c r="F5405">
        <v>3.9925999999999999</v>
      </c>
      <c r="G5405">
        <v>136</v>
      </c>
      <c r="H5405" t="s">
        <v>478</v>
      </c>
      <c r="I5405" t="s">
        <v>157</v>
      </c>
      <c r="J5405" t="s">
        <v>478</v>
      </c>
      <c r="L5405" t="s">
        <v>10962</v>
      </c>
      <c r="M5405">
        <v>28</v>
      </c>
      <c r="P5405">
        <v>0</v>
      </c>
      <c r="Q5405">
        <v>0</v>
      </c>
      <c r="R5405">
        <v>0</v>
      </c>
      <c r="S5405">
        <v>0</v>
      </c>
      <c r="T5405">
        <v>0</v>
      </c>
      <c r="U5405" t="s">
        <v>8878</v>
      </c>
      <c r="V5405" t="s">
        <v>394</v>
      </c>
      <c r="W5405" t="s">
        <v>160</v>
      </c>
      <c r="Y5405">
        <v>0</v>
      </c>
      <c r="AC5405">
        <v>0.6309232333945447</v>
      </c>
    </row>
    <row r="5406" spans="1:29" x14ac:dyDescent="0.35">
      <c r="A5406" t="s">
        <v>12515</v>
      </c>
      <c r="B5406" t="s">
        <v>12516</v>
      </c>
      <c r="C5406">
        <v>6117</v>
      </c>
      <c r="D5406" t="s">
        <v>12459</v>
      </c>
      <c r="E5406">
        <v>24635</v>
      </c>
      <c r="F5406">
        <v>4.5039999999999996</v>
      </c>
      <c r="G5406">
        <v>252</v>
      </c>
      <c r="H5406" t="s">
        <v>163</v>
      </c>
      <c r="I5406" t="s">
        <v>157</v>
      </c>
      <c r="J5406" t="s">
        <v>163</v>
      </c>
      <c r="L5406" t="s">
        <v>12517</v>
      </c>
      <c r="M5406">
        <v>65</v>
      </c>
      <c r="P5406">
        <v>0</v>
      </c>
      <c r="Q5406">
        <v>0</v>
      </c>
      <c r="R5406">
        <v>0</v>
      </c>
      <c r="S5406">
        <v>0</v>
      </c>
      <c r="T5406">
        <v>1</v>
      </c>
      <c r="U5406" t="s">
        <v>12518</v>
      </c>
      <c r="V5406" t="s">
        <v>394</v>
      </c>
      <c r="W5406" t="s">
        <v>400</v>
      </c>
      <c r="X5406" t="s">
        <v>401</v>
      </c>
      <c r="Y5406">
        <v>0</v>
      </c>
      <c r="AC5406">
        <v>0.63093567854390398</v>
      </c>
    </row>
    <row r="5407" spans="1:29" x14ac:dyDescent="0.35">
      <c r="A5407" t="s">
        <v>25005</v>
      </c>
      <c r="B5407" t="s">
        <v>25006</v>
      </c>
      <c r="C5407">
        <v>6159</v>
      </c>
      <c r="D5407" t="s">
        <v>24926</v>
      </c>
      <c r="E5407">
        <v>324</v>
      </c>
      <c r="F5407">
        <v>4</v>
      </c>
      <c r="G5407">
        <v>8</v>
      </c>
      <c r="H5407" t="s">
        <v>252</v>
      </c>
      <c r="I5407" t="s">
        <v>157</v>
      </c>
      <c r="J5407" t="s">
        <v>252</v>
      </c>
      <c r="L5407" t="s">
        <v>25007</v>
      </c>
      <c r="M5407">
        <v>46</v>
      </c>
      <c r="P5407">
        <v>0</v>
      </c>
      <c r="Q5407">
        <v>0</v>
      </c>
      <c r="R5407">
        <v>1</v>
      </c>
      <c r="S5407">
        <v>0</v>
      </c>
      <c r="T5407">
        <v>0</v>
      </c>
      <c r="U5407" t="s">
        <v>25008</v>
      </c>
      <c r="V5407" t="s">
        <v>222</v>
      </c>
      <c r="W5407" t="s">
        <v>244</v>
      </c>
      <c r="X5407" t="s">
        <v>280</v>
      </c>
      <c r="Y5407">
        <v>0</v>
      </c>
      <c r="AC5407">
        <v>0.63094024747156929</v>
      </c>
    </row>
    <row r="5408" spans="1:29" x14ac:dyDescent="0.35">
      <c r="A5408" t="s">
        <v>16315</v>
      </c>
      <c r="B5408" t="s">
        <v>16316</v>
      </c>
      <c r="C5408">
        <v>6218</v>
      </c>
      <c r="D5408" t="s">
        <v>16112</v>
      </c>
      <c r="E5408">
        <v>10130</v>
      </c>
      <c r="F5408">
        <v>3.0455000000000001</v>
      </c>
      <c r="G5408">
        <v>22</v>
      </c>
      <c r="H5408" t="s">
        <v>478</v>
      </c>
      <c r="I5408" t="s">
        <v>157</v>
      </c>
      <c r="J5408" t="s">
        <v>478</v>
      </c>
      <c r="L5408" t="s">
        <v>16140</v>
      </c>
      <c r="M5408">
        <v>35</v>
      </c>
      <c r="P5408">
        <v>0</v>
      </c>
      <c r="Q5408">
        <v>0</v>
      </c>
      <c r="R5408">
        <v>0</v>
      </c>
      <c r="S5408">
        <v>0</v>
      </c>
      <c r="T5408">
        <v>0</v>
      </c>
      <c r="U5408" t="s">
        <v>16141</v>
      </c>
      <c r="V5408" t="s">
        <v>394</v>
      </c>
      <c r="W5408" t="s">
        <v>160</v>
      </c>
      <c r="Y5408">
        <v>0</v>
      </c>
      <c r="AC5408">
        <v>0.63113187757370148</v>
      </c>
    </row>
    <row r="5409" spans="1:29" x14ac:dyDescent="0.35">
      <c r="A5409" t="s">
        <v>29587</v>
      </c>
      <c r="B5409" t="s">
        <v>29588</v>
      </c>
      <c r="C5409">
        <v>6375</v>
      </c>
      <c r="D5409" t="s">
        <v>29556</v>
      </c>
      <c r="E5409">
        <v>400</v>
      </c>
      <c r="F5409">
        <v>5</v>
      </c>
      <c r="G5409">
        <v>12</v>
      </c>
      <c r="H5409" t="s">
        <v>105</v>
      </c>
      <c r="I5409" t="s">
        <v>157</v>
      </c>
      <c r="J5409" t="s">
        <v>105</v>
      </c>
      <c r="L5409" t="s">
        <v>29589</v>
      </c>
      <c r="M5409">
        <v>65</v>
      </c>
      <c r="P5409">
        <v>0</v>
      </c>
      <c r="Q5409">
        <v>1</v>
      </c>
      <c r="R5409">
        <v>1</v>
      </c>
      <c r="S5409">
        <v>0</v>
      </c>
      <c r="T5409">
        <v>0</v>
      </c>
      <c r="U5409" t="s">
        <v>29590</v>
      </c>
      <c r="V5409" t="s">
        <v>394</v>
      </c>
      <c r="W5409" t="s">
        <v>400</v>
      </c>
      <c r="X5409" t="s">
        <v>401</v>
      </c>
      <c r="Y5409">
        <v>0</v>
      </c>
      <c r="AC5409">
        <v>0.63118516930897595</v>
      </c>
    </row>
    <row r="5410" spans="1:29" x14ac:dyDescent="0.35">
      <c r="A5410" t="s">
        <v>2142</v>
      </c>
      <c r="B5410" t="s">
        <v>2143</v>
      </c>
      <c r="C5410">
        <v>6272</v>
      </c>
      <c r="D5410" t="s">
        <v>2044</v>
      </c>
      <c r="E5410">
        <v>1715</v>
      </c>
      <c r="F5410">
        <v>5</v>
      </c>
      <c r="G5410">
        <v>8</v>
      </c>
      <c r="H5410" t="s">
        <v>115</v>
      </c>
      <c r="I5410" t="s">
        <v>157</v>
      </c>
      <c r="J5410" t="s">
        <v>115</v>
      </c>
      <c r="L5410" t="s">
        <v>2144</v>
      </c>
      <c r="M5410">
        <v>45</v>
      </c>
      <c r="P5410">
        <v>0</v>
      </c>
      <c r="Q5410">
        <v>0</v>
      </c>
      <c r="R5410">
        <v>1</v>
      </c>
      <c r="S5410">
        <v>0</v>
      </c>
      <c r="T5410">
        <v>0</v>
      </c>
      <c r="U5410" t="s">
        <v>2145</v>
      </c>
      <c r="V5410" t="s">
        <v>394</v>
      </c>
      <c r="W5410" t="s">
        <v>400</v>
      </c>
      <c r="X5410" t="s">
        <v>2146</v>
      </c>
      <c r="Y5410">
        <v>0</v>
      </c>
      <c r="AC5410">
        <v>0.63127830811974095</v>
      </c>
    </row>
    <row r="5411" spans="1:29" x14ac:dyDescent="0.35">
      <c r="A5411" t="s">
        <v>30951</v>
      </c>
      <c r="B5411" t="s">
        <v>30952</v>
      </c>
      <c r="C5411">
        <v>3806</v>
      </c>
      <c r="D5411" t="s">
        <v>30874</v>
      </c>
      <c r="E5411">
        <v>80094</v>
      </c>
      <c r="F5411">
        <v>4.2035</v>
      </c>
      <c r="G5411">
        <v>521</v>
      </c>
      <c r="H5411" t="s">
        <v>30467</v>
      </c>
      <c r="I5411" t="s">
        <v>157</v>
      </c>
      <c r="J5411" t="s">
        <v>30467</v>
      </c>
      <c r="K5411" t="s">
        <v>30906</v>
      </c>
      <c r="L5411" t="s">
        <v>30907</v>
      </c>
      <c r="M5411">
        <v>16</v>
      </c>
      <c r="P5411">
        <v>0</v>
      </c>
      <c r="Q5411">
        <v>0</v>
      </c>
      <c r="R5411">
        <v>0</v>
      </c>
      <c r="S5411">
        <v>0</v>
      </c>
      <c r="T5411">
        <v>0</v>
      </c>
      <c r="U5411" t="s">
        <v>30908</v>
      </c>
      <c r="V5411" t="s">
        <v>160</v>
      </c>
      <c r="W5411" t="s">
        <v>306</v>
      </c>
      <c r="Y5411">
        <v>0</v>
      </c>
      <c r="AC5411">
        <v>0.63127890654924601</v>
      </c>
    </row>
    <row r="5412" spans="1:29" x14ac:dyDescent="0.35">
      <c r="A5412" t="s">
        <v>4685</v>
      </c>
      <c r="B5412" t="s">
        <v>4686</v>
      </c>
      <c r="C5412">
        <v>6502</v>
      </c>
      <c r="D5412" t="s">
        <v>4662</v>
      </c>
      <c r="E5412">
        <v>4141</v>
      </c>
      <c r="F5412">
        <v>4.1666999999999996</v>
      </c>
      <c r="G5412">
        <v>12</v>
      </c>
      <c r="L5412" t="s">
        <v>4687</v>
      </c>
      <c r="M5412">
        <v>28</v>
      </c>
      <c r="P5412">
        <v>0</v>
      </c>
      <c r="Q5412">
        <v>0</v>
      </c>
      <c r="R5412">
        <v>1</v>
      </c>
      <c r="S5412">
        <v>0</v>
      </c>
      <c r="T5412">
        <v>0</v>
      </c>
      <c r="U5412" t="s">
        <v>4688</v>
      </c>
      <c r="V5412" t="s">
        <v>222</v>
      </c>
      <c r="W5412" t="s">
        <v>33</v>
      </c>
      <c r="Y5412">
        <v>0</v>
      </c>
      <c r="AC5412">
        <v>0.63135958625176247</v>
      </c>
    </row>
    <row r="5413" spans="1:29" x14ac:dyDescent="0.35">
      <c r="A5413" t="s">
        <v>23095</v>
      </c>
      <c r="B5413" t="s">
        <v>23096</v>
      </c>
      <c r="C5413">
        <v>6160</v>
      </c>
      <c r="D5413" t="s">
        <v>22962</v>
      </c>
      <c r="E5413">
        <v>18337</v>
      </c>
      <c r="F5413">
        <v>3.7536</v>
      </c>
      <c r="G5413">
        <v>69</v>
      </c>
      <c r="I5413" t="s">
        <v>803</v>
      </c>
      <c r="J5413" t="s">
        <v>7120</v>
      </c>
      <c r="L5413" t="s">
        <v>23097</v>
      </c>
      <c r="M5413">
        <v>39</v>
      </c>
      <c r="P5413">
        <v>0</v>
      </c>
      <c r="Q5413">
        <v>0</v>
      </c>
      <c r="R5413">
        <v>0</v>
      </c>
      <c r="S5413">
        <v>0</v>
      </c>
      <c r="T5413">
        <v>1</v>
      </c>
      <c r="V5413" t="s">
        <v>306</v>
      </c>
      <c r="W5413" t="s">
        <v>815</v>
      </c>
      <c r="X5413" t="s">
        <v>832</v>
      </c>
      <c r="Y5413">
        <v>4</v>
      </c>
      <c r="Z5413">
        <v>39</v>
      </c>
      <c r="AA5413">
        <v>39</v>
      </c>
      <c r="AC5413">
        <v>0.6313823703878908</v>
      </c>
    </row>
    <row r="5414" spans="1:29" x14ac:dyDescent="0.35">
      <c r="A5414" t="s">
        <v>26294</v>
      </c>
      <c r="B5414" t="s">
        <v>12561</v>
      </c>
      <c r="C5414">
        <v>3902</v>
      </c>
      <c r="D5414" t="s">
        <v>25136</v>
      </c>
      <c r="E5414">
        <v>7684</v>
      </c>
      <c r="F5414">
        <v>3.2856999999999998</v>
      </c>
      <c r="G5414">
        <v>7</v>
      </c>
      <c r="M5414">
        <v>14</v>
      </c>
      <c r="P5414">
        <v>0</v>
      </c>
      <c r="Q5414">
        <v>1</v>
      </c>
      <c r="R5414">
        <v>0</v>
      </c>
      <c r="S5414">
        <v>0</v>
      </c>
      <c r="T5414">
        <v>1</v>
      </c>
      <c r="U5414" t="s">
        <v>25933</v>
      </c>
      <c r="V5414" t="s">
        <v>394</v>
      </c>
      <c r="W5414" t="s">
        <v>2075</v>
      </c>
      <c r="X5414" t="s">
        <v>2076</v>
      </c>
      <c r="Y5414">
        <v>0</v>
      </c>
      <c r="AC5414">
        <v>0.63140423119946054</v>
      </c>
    </row>
    <row r="5415" spans="1:29" x14ac:dyDescent="0.35">
      <c r="A5415" t="s">
        <v>3497</v>
      </c>
      <c r="B5415" t="s">
        <v>3498</v>
      </c>
      <c r="C5415">
        <v>7057</v>
      </c>
      <c r="D5415" t="s">
        <v>3384</v>
      </c>
      <c r="E5415">
        <v>19749</v>
      </c>
      <c r="F5415">
        <v>3.9823</v>
      </c>
      <c r="G5415">
        <v>621</v>
      </c>
      <c r="H5415" t="s">
        <v>3499</v>
      </c>
      <c r="I5415" t="s">
        <v>157</v>
      </c>
      <c r="J5415" t="s">
        <v>3499</v>
      </c>
      <c r="L5415" t="s">
        <v>3500</v>
      </c>
      <c r="M5415">
        <v>25</v>
      </c>
      <c r="P5415">
        <v>0</v>
      </c>
      <c r="Q5415">
        <v>0</v>
      </c>
      <c r="R5415">
        <v>0</v>
      </c>
      <c r="S5415">
        <v>0</v>
      </c>
      <c r="T5415">
        <v>0</v>
      </c>
      <c r="U5415" t="s">
        <v>3501</v>
      </c>
      <c r="V5415" t="s">
        <v>222</v>
      </c>
      <c r="W5415" t="s">
        <v>223</v>
      </c>
      <c r="X5415" t="s">
        <v>235</v>
      </c>
      <c r="Y5415">
        <v>0</v>
      </c>
      <c r="AC5415">
        <v>0.63143992131886284</v>
      </c>
    </row>
    <row r="5416" spans="1:29" x14ac:dyDescent="0.35">
      <c r="A5416" t="s">
        <v>31719</v>
      </c>
      <c r="B5416" t="s">
        <v>31720</v>
      </c>
      <c r="C5416">
        <v>5979</v>
      </c>
      <c r="D5416" t="s">
        <v>31685</v>
      </c>
      <c r="E5416">
        <v>8681</v>
      </c>
      <c r="F5416">
        <v>4.3872999999999998</v>
      </c>
      <c r="G5416">
        <v>173</v>
      </c>
      <c r="H5416" t="s">
        <v>15719</v>
      </c>
      <c r="I5416" t="s">
        <v>157</v>
      </c>
      <c r="J5416" t="s">
        <v>15719</v>
      </c>
      <c r="L5416" t="s">
        <v>31721</v>
      </c>
      <c r="M5416">
        <v>134</v>
      </c>
      <c r="P5416">
        <v>0</v>
      </c>
      <c r="Q5416">
        <v>0</v>
      </c>
      <c r="R5416">
        <v>0</v>
      </c>
      <c r="S5416">
        <v>0</v>
      </c>
      <c r="T5416">
        <v>0</v>
      </c>
      <c r="V5416" t="s">
        <v>32</v>
      </c>
      <c r="W5416" t="s">
        <v>172</v>
      </c>
      <c r="X5416" t="s">
        <v>173</v>
      </c>
      <c r="Y5416">
        <v>0</v>
      </c>
      <c r="AC5416">
        <v>0.6314866085654095</v>
      </c>
    </row>
    <row r="5417" spans="1:29" x14ac:dyDescent="0.35">
      <c r="A5417" t="s">
        <v>18031</v>
      </c>
      <c r="B5417" t="s">
        <v>18032</v>
      </c>
      <c r="C5417">
        <v>6216</v>
      </c>
      <c r="D5417" t="s">
        <v>17959</v>
      </c>
      <c r="E5417">
        <v>6802</v>
      </c>
      <c r="F5417">
        <v>3.5882000000000001</v>
      </c>
      <c r="G5417">
        <v>17</v>
      </c>
      <c r="H5417" t="s">
        <v>18013</v>
      </c>
      <c r="I5417" t="s">
        <v>157</v>
      </c>
      <c r="J5417" t="s">
        <v>18013</v>
      </c>
      <c r="M5417">
        <v>14</v>
      </c>
      <c r="O5417">
        <v>7</v>
      </c>
      <c r="P5417">
        <v>0</v>
      </c>
      <c r="Q5417">
        <v>0</v>
      </c>
      <c r="R5417">
        <v>1</v>
      </c>
      <c r="S5417">
        <v>1</v>
      </c>
      <c r="T5417">
        <v>0</v>
      </c>
      <c r="U5417" t="s">
        <v>17988</v>
      </c>
      <c r="V5417" t="s">
        <v>394</v>
      </c>
      <c r="W5417" t="s">
        <v>160</v>
      </c>
      <c r="Y5417">
        <v>0</v>
      </c>
      <c r="AC5417">
        <v>0.63155076220851725</v>
      </c>
    </row>
    <row r="5418" spans="1:29" x14ac:dyDescent="0.35">
      <c r="A5418" t="s">
        <v>29518</v>
      </c>
      <c r="B5418" t="s">
        <v>29519</v>
      </c>
      <c r="C5418">
        <v>6285</v>
      </c>
      <c r="D5418" t="s">
        <v>29342</v>
      </c>
      <c r="E5418">
        <v>6671</v>
      </c>
      <c r="F5418">
        <v>3.75</v>
      </c>
      <c r="G5418">
        <v>4</v>
      </c>
      <c r="L5418" t="s">
        <v>29520</v>
      </c>
      <c r="M5418">
        <v>27</v>
      </c>
      <c r="N5418">
        <v>32.97</v>
      </c>
      <c r="P5418">
        <v>1</v>
      </c>
      <c r="Q5418">
        <v>0</v>
      </c>
      <c r="R5418">
        <v>0</v>
      </c>
      <c r="S5418">
        <v>0</v>
      </c>
      <c r="T5418">
        <v>1</v>
      </c>
      <c r="U5418" t="s">
        <v>29521</v>
      </c>
      <c r="V5418" t="s">
        <v>394</v>
      </c>
      <c r="W5418" t="s">
        <v>33</v>
      </c>
      <c r="Y5418">
        <v>0</v>
      </c>
      <c r="AC5418">
        <v>0.63176397692148301</v>
      </c>
    </row>
    <row r="5419" spans="1:29" x14ac:dyDescent="0.35">
      <c r="A5419" t="s">
        <v>808</v>
      </c>
      <c r="B5419" t="s">
        <v>809</v>
      </c>
      <c r="C5419">
        <v>7103</v>
      </c>
      <c r="D5419" t="s">
        <v>801</v>
      </c>
      <c r="E5419">
        <v>6596</v>
      </c>
      <c r="F5419">
        <v>4.8966000000000003</v>
      </c>
      <c r="G5419">
        <v>58</v>
      </c>
      <c r="H5419" t="s">
        <v>810</v>
      </c>
      <c r="I5419" t="s">
        <v>803</v>
      </c>
      <c r="J5419" t="s">
        <v>811</v>
      </c>
      <c r="K5419" t="s">
        <v>812</v>
      </c>
      <c r="L5419" t="s">
        <v>813</v>
      </c>
      <c r="M5419">
        <v>32</v>
      </c>
      <c r="P5419">
        <v>0</v>
      </c>
      <c r="Q5419">
        <v>0</v>
      </c>
      <c r="R5419">
        <v>0</v>
      </c>
      <c r="S5419">
        <v>0</v>
      </c>
      <c r="T5419">
        <v>1</v>
      </c>
      <c r="U5419" t="s">
        <v>814</v>
      </c>
      <c r="V5419" t="s">
        <v>306</v>
      </c>
      <c r="W5419" t="s">
        <v>815</v>
      </c>
      <c r="X5419" t="s">
        <v>816</v>
      </c>
      <c r="Y5419">
        <v>5</v>
      </c>
      <c r="Z5419">
        <v>32</v>
      </c>
      <c r="AA5419">
        <v>32</v>
      </c>
      <c r="AC5419">
        <v>0.63185967120728059</v>
      </c>
    </row>
    <row r="5420" spans="1:29" x14ac:dyDescent="0.35">
      <c r="A5420" t="s">
        <v>20472</v>
      </c>
      <c r="B5420" t="s">
        <v>20473</v>
      </c>
      <c r="C5420">
        <v>4164</v>
      </c>
      <c r="D5420" t="s">
        <v>20394</v>
      </c>
      <c r="E5420">
        <v>18246</v>
      </c>
      <c r="F5420">
        <v>4.4962</v>
      </c>
      <c r="G5420">
        <v>391</v>
      </c>
      <c r="H5420" t="s">
        <v>9075</v>
      </c>
      <c r="I5420" t="s">
        <v>157</v>
      </c>
      <c r="J5420" t="s">
        <v>9075</v>
      </c>
      <c r="L5420" t="s">
        <v>20474</v>
      </c>
      <c r="M5420">
        <v>44</v>
      </c>
      <c r="P5420">
        <v>0</v>
      </c>
      <c r="Q5420">
        <v>0</v>
      </c>
      <c r="R5420">
        <v>0</v>
      </c>
      <c r="S5420">
        <v>0</v>
      </c>
      <c r="T5420">
        <v>0</v>
      </c>
      <c r="U5420" t="s">
        <v>20475</v>
      </c>
      <c r="V5420" t="s">
        <v>394</v>
      </c>
      <c r="W5420" t="s">
        <v>428</v>
      </c>
      <c r="X5420" t="s">
        <v>429</v>
      </c>
      <c r="Y5420">
        <v>0</v>
      </c>
      <c r="AC5420">
        <v>0.63194095931267202</v>
      </c>
    </row>
    <row r="5421" spans="1:29" x14ac:dyDescent="0.35">
      <c r="A5421" t="s">
        <v>96</v>
      </c>
      <c r="B5421" t="s">
        <v>97</v>
      </c>
      <c r="C5421">
        <v>6471</v>
      </c>
      <c r="D5421" t="s">
        <v>87</v>
      </c>
      <c r="E5421">
        <v>7526</v>
      </c>
      <c r="F5421">
        <v>3.5609999999999999</v>
      </c>
      <c r="G5421">
        <v>41</v>
      </c>
      <c r="L5421" t="s">
        <v>98</v>
      </c>
      <c r="M5421">
        <v>29</v>
      </c>
      <c r="N5421">
        <v>42</v>
      </c>
      <c r="P5421">
        <v>0</v>
      </c>
      <c r="Q5421">
        <v>0</v>
      </c>
      <c r="R5421">
        <v>1</v>
      </c>
      <c r="S5421">
        <v>1</v>
      </c>
      <c r="T5421">
        <v>1</v>
      </c>
      <c r="U5421" t="s">
        <v>99</v>
      </c>
      <c r="V5421" t="s">
        <v>93</v>
      </c>
      <c r="W5421" t="s">
        <v>33</v>
      </c>
      <c r="Y5421">
        <v>0</v>
      </c>
      <c r="AC5421">
        <v>0.63207694326945008</v>
      </c>
    </row>
    <row r="5422" spans="1:29" x14ac:dyDescent="0.35">
      <c r="A5422" t="s">
        <v>16773</v>
      </c>
      <c r="B5422" t="s">
        <v>16774</v>
      </c>
      <c r="C5422">
        <v>5905</v>
      </c>
      <c r="D5422" t="s">
        <v>16739</v>
      </c>
      <c r="E5422">
        <v>86770</v>
      </c>
      <c r="F5422">
        <v>4.2027000000000001</v>
      </c>
      <c r="G5422">
        <v>2931</v>
      </c>
      <c r="H5422" t="s">
        <v>16775</v>
      </c>
      <c r="I5422" t="s">
        <v>157</v>
      </c>
      <c r="J5422" t="s">
        <v>16775</v>
      </c>
      <c r="L5422" t="s">
        <v>16776</v>
      </c>
      <c r="M5422">
        <v>35</v>
      </c>
      <c r="P5422">
        <v>0</v>
      </c>
      <c r="Q5422">
        <v>0</v>
      </c>
      <c r="R5422">
        <v>0</v>
      </c>
      <c r="S5422">
        <v>0</v>
      </c>
      <c r="T5422">
        <v>0</v>
      </c>
      <c r="U5422" t="s">
        <v>16777</v>
      </c>
      <c r="V5422" t="s">
        <v>306</v>
      </c>
      <c r="W5422" t="s">
        <v>815</v>
      </c>
      <c r="X5422" t="s">
        <v>832</v>
      </c>
      <c r="Y5422">
        <v>0</v>
      </c>
      <c r="AC5422">
        <v>0.63211066416781225</v>
      </c>
    </row>
    <row r="5423" spans="1:29" x14ac:dyDescent="0.35">
      <c r="A5423" t="s">
        <v>19834</v>
      </c>
      <c r="B5423" t="s">
        <v>19835</v>
      </c>
      <c r="C5423">
        <v>6315</v>
      </c>
      <c r="D5423" t="s">
        <v>19814</v>
      </c>
      <c r="E5423">
        <v>6488</v>
      </c>
      <c r="F5423">
        <v>4.4615</v>
      </c>
      <c r="G5423">
        <v>273</v>
      </c>
      <c r="H5423" t="s">
        <v>3128</v>
      </c>
      <c r="I5423" t="s">
        <v>157</v>
      </c>
      <c r="J5423" t="s">
        <v>3128</v>
      </c>
      <c r="L5423" t="s">
        <v>19836</v>
      </c>
      <c r="M5423">
        <v>30</v>
      </c>
      <c r="P5423">
        <v>0</v>
      </c>
      <c r="Q5423">
        <v>0</v>
      </c>
      <c r="R5423">
        <v>0</v>
      </c>
      <c r="S5423">
        <v>0</v>
      </c>
      <c r="T5423">
        <v>0</v>
      </c>
      <c r="U5423" t="s">
        <v>19837</v>
      </c>
      <c r="V5423" t="s">
        <v>222</v>
      </c>
      <c r="W5423" t="s">
        <v>244</v>
      </c>
      <c r="X5423" t="s">
        <v>245</v>
      </c>
      <c r="Y5423">
        <v>1</v>
      </c>
      <c r="Z5423">
        <v>46</v>
      </c>
      <c r="AA5423">
        <v>46</v>
      </c>
      <c r="AC5423">
        <v>0.63214213641023254</v>
      </c>
    </row>
    <row r="5424" spans="1:29" x14ac:dyDescent="0.35">
      <c r="A5424" t="s">
        <v>13841</v>
      </c>
      <c r="B5424" t="s">
        <v>13842</v>
      </c>
      <c r="C5424">
        <v>6156</v>
      </c>
      <c r="D5424" t="s">
        <v>13777</v>
      </c>
      <c r="E5424">
        <v>58849</v>
      </c>
      <c r="F5424">
        <v>4.0541</v>
      </c>
      <c r="G5424">
        <v>185</v>
      </c>
      <c r="H5424" t="s">
        <v>13843</v>
      </c>
      <c r="I5424" t="s">
        <v>803</v>
      </c>
      <c r="J5424" t="s">
        <v>13844</v>
      </c>
      <c r="K5424" t="s">
        <v>1085</v>
      </c>
      <c r="L5424" t="s">
        <v>13845</v>
      </c>
      <c r="M5424">
        <v>32</v>
      </c>
      <c r="P5424">
        <v>0</v>
      </c>
      <c r="Q5424">
        <v>0</v>
      </c>
      <c r="R5424">
        <v>0</v>
      </c>
      <c r="S5424">
        <v>0</v>
      </c>
      <c r="T5424">
        <v>0</v>
      </c>
      <c r="U5424" t="s">
        <v>13846</v>
      </c>
      <c r="V5424" t="s">
        <v>306</v>
      </c>
      <c r="W5424" t="s">
        <v>863</v>
      </c>
      <c r="X5424" t="s">
        <v>864</v>
      </c>
      <c r="Y5424">
        <v>4</v>
      </c>
      <c r="Z5424">
        <v>32</v>
      </c>
      <c r="AA5424">
        <v>32</v>
      </c>
      <c r="AC5424">
        <v>0.63220422495658801</v>
      </c>
    </row>
    <row r="5425" spans="1:29" x14ac:dyDescent="0.35">
      <c r="A5425" t="s">
        <v>31890</v>
      </c>
      <c r="B5425" t="s">
        <v>31891</v>
      </c>
      <c r="C5425">
        <v>6304</v>
      </c>
      <c r="D5425" t="s">
        <v>31790</v>
      </c>
      <c r="E5425">
        <v>1989</v>
      </c>
      <c r="F5425">
        <v>3.4737</v>
      </c>
      <c r="G5425">
        <v>19</v>
      </c>
      <c r="H5425" t="s">
        <v>268</v>
      </c>
      <c r="I5425" t="s">
        <v>157</v>
      </c>
      <c r="J5425" t="s">
        <v>268</v>
      </c>
      <c r="M5425">
        <v>16</v>
      </c>
      <c r="P5425">
        <v>0</v>
      </c>
      <c r="Q5425">
        <v>0</v>
      </c>
      <c r="R5425">
        <v>1</v>
      </c>
      <c r="S5425">
        <v>0</v>
      </c>
      <c r="T5425">
        <v>0</v>
      </c>
      <c r="V5425" t="s">
        <v>222</v>
      </c>
      <c r="W5425" t="s">
        <v>244</v>
      </c>
      <c r="X5425" t="s">
        <v>245</v>
      </c>
      <c r="Y5425">
        <v>0</v>
      </c>
      <c r="AC5425">
        <v>0.63246667094061149</v>
      </c>
    </row>
    <row r="5426" spans="1:29" x14ac:dyDescent="0.35">
      <c r="A5426" t="s">
        <v>16577</v>
      </c>
      <c r="B5426" t="s">
        <v>16578</v>
      </c>
      <c r="C5426">
        <v>5715</v>
      </c>
      <c r="D5426" t="s">
        <v>16557</v>
      </c>
      <c r="E5426">
        <v>13454</v>
      </c>
      <c r="F5426">
        <v>4.5877999999999997</v>
      </c>
      <c r="G5426">
        <v>427</v>
      </c>
      <c r="H5426" t="s">
        <v>16579</v>
      </c>
      <c r="I5426" t="s">
        <v>157</v>
      </c>
      <c r="J5426" t="s">
        <v>16579</v>
      </c>
      <c r="L5426" t="s">
        <v>16580</v>
      </c>
      <c r="M5426">
        <v>50</v>
      </c>
      <c r="P5426">
        <v>0</v>
      </c>
      <c r="Q5426">
        <v>0</v>
      </c>
      <c r="R5426">
        <v>1</v>
      </c>
      <c r="S5426">
        <v>0</v>
      </c>
      <c r="T5426">
        <v>0</v>
      </c>
      <c r="U5426" t="s">
        <v>16581</v>
      </c>
      <c r="V5426" t="s">
        <v>394</v>
      </c>
      <c r="W5426" t="s">
        <v>395</v>
      </c>
      <c r="X5426" t="s">
        <v>441</v>
      </c>
      <c r="Y5426">
        <v>0</v>
      </c>
      <c r="AC5426">
        <v>0.63264570221809691</v>
      </c>
    </row>
    <row r="5427" spans="1:29" x14ac:dyDescent="0.35">
      <c r="A5427" t="s">
        <v>9095</v>
      </c>
      <c r="B5427" t="s">
        <v>9096</v>
      </c>
      <c r="C5427">
        <v>7004</v>
      </c>
      <c r="D5427" t="s">
        <v>9007</v>
      </c>
      <c r="E5427">
        <v>10367</v>
      </c>
      <c r="F5427">
        <v>3.5568</v>
      </c>
      <c r="G5427">
        <v>88</v>
      </c>
      <c r="M5427">
        <v>59</v>
      </c>
      <c r="P5427">
        <v>0</v>
      </c>
      <c r="Q5427">
        <v>0</v>
      </c>
      <c r="R5427">
        <v>0</v>
      </c>
      <c r="S5427">
        <v>0</v>
      </c>
      <c r="T5427">
        <v>0</v>
      </c>
      <c r="V5427" t="s">
        <v>222</v>
      </c>
      <c r="W5427" t="s">
        <v>908</v>
      </c>
      <c r="X5427" t="s">
        <v>975</v>
      </c>
      <c r="Y5427">
        <v>0</v>
      </c>
      <c r="AC5427">
        <v>0.63265299519233509</v>
      </c>
    </row>
    <row r="5428" spans="1:29" x14ac:dyDescent="0.35">
      <c r="A5428" t="s">
        <v>28181</v>
      </c>
      <c r="B5428" t="s">
        <v>28182</v>
      </c>
      <c r="C5428">
        <v>5987</v>
      </c>
      <c r="D5428" t="s">
        <v>28175</v>
      </c>
      <c r="E5428">
        <v>231004</v>
      </c>
      <c r="F5428">
        <v>4.1513</v>
      </c>
      <c r="G5428">
        <v>2049</v>
      </c>
      <c r="H5428" t="s">
        <v>28183</v>
      </c>
      <c r="I5428" t="s">
        <v>157</v>
      </c>
      <c r="J5428" t="s">
        <v>28183</v>
      </c>
      <c r="K5428" t="s">
        <v>18673</v>
      </c>
      <c r="L5428" t="s">
        <v>28184</v>
      </c>
      <c r="M5428">
        <v>38</v>
      </c>
      <c r="P5428">
        <v>0</v>
      </c>
      <c r="Q5428">
        <v>0</v>
      </c>
      <c r="R5428">
        <v>0</v>
      </c>
      <c r="S5428">
        <v>0</v>
      </c>
      <c r="T5428">
        <v>1</v>
      </c>
      <c r="U5428" t="s">
        <v>28185</v>
      </c>
      <c r="V5428" t="s">
        <v>394</v>
      </c>
      <c r="W5428" t="s">
        <v>418</v>
      </c>
      <c r="X5428" t="s">
        <v>419</v>
      </c>
      <c r="Y5428">
        <v>5</v>
      </c>
      <c r="Z5428">
        <v>48</v>
      </c>
      <c r="AA5428">
        <v>22</v>
      </c>
      <c r="AC5428">
        <v>0.63267271402262726</v>
      </c>
    </row>
    <row r="5429" spans="1:29" x14ac:dyDescent="0.35">
      <c r="A5429" t="s">
        <v>15840</v>
      </c>
      <c r="B5429" t="s">
        <v>15841</v>
      </c>
      <c r="C5429">
        <v>6259</v>
      </c>
      <c r="D5429" t="s">
        <v>15711</v>
      </c>
      <c r="E5429">
        <v>13375</v>
      </c>
      <c r="F5429">
        <v>3.9428999999999998</v>
      </c>
      <c r="G5429">
        <v>105</v>
      </c>
      <c r="L5429" t="s">
        <v>15842</v>
      </c>
      <c r="M5429">
        <v>40</v>
      </c>
      <c r="P5429">
        <v>0</v>
      </c>
      <c r="Q5429">
        <v>0</v>
      </c>
      <c r="R5429">
        <v>1</v>
      </c>
      <c r="S5429">
        <v>0</v>
      </c>
      <c r="T5429">
        <v>0</v>
      </c>
      <c r="U5429" t="s">
        <v>15843</v>
      </c>
      <c r="V5429" t="s">
        <v>222</v>
      </c>
      <c r="W5429" t="s">
        <v>244</v>
      </c>
      <c r="X5429" t="s">
        <v>245</v>
      </c>
      <c r="Y5429">
        <v>0</v>
      </c>
      <c r="AC5429">
        <v>0.63272901870136267</v>
      </c>
    </row>
    <row r="5430" spans="1:29" x14ac:dyDescent="0.35">
      <c r="A5430" t="s">
        <v>19153</v>
      </c>
      <c r="B5430" t="s">
        <v>19154</v>
      </c>
      <c r="C5430">
        <v>3680</v>
      </c>
      <c r="D5430" t="s">
        <v>19096</v>
      </c>
      <c r="E5430">
        <v>4861</v>
      </c>
      <c r="F5430">
        <v>5</v>
      </c>
      <c r="G5430">
        <v>3</v>
      </c>
      <c r="L5430" t="s">
        <v>19155</v>
      </c>
      <c r="M5430">
        <v>35</v>
      </c>
      <c r="P5430">
        <v>1</v>
      </c>
      <c r="Q5430">
        <v>1</v>
      </c>
      <c r="R5430">
        <v>0</v>
      </c>
      <c r="S5430">
        <v>0</v>
      </c>
      <c r="T5430">
        <v>0</v>
      </c>
      <c r="U5430" t="s">
        <v>342</v>
      </c>
      <c r="V5430" t="s">
        <v>32</v>
      </c>
      <c r="W5430" t="s">
        <v>33</v>
      </c>
      <c r="X5430" t="s">
        <v>34</v>
      </c>
      <c r="Y5430">
        <v>0</v>
      </c>
      <c r="AC5430">
        <v>0.63273044675305912</v>
      </c>
    </row>
    <row r="5431" spans="1:29" x14ac:dyDescent="0.35">
      <c r="A5431" t="s">
        <v>13575</v>
      </c>
      <c r="B5431" t="s">
        <v>13576</v>
      </c>
      <c r="C5431">
        <v>6331</v>
      </c>
      <c r="D5431" t="s">
        <v>13512</v>
      </c>
      <c r="E5431">
        <v>10377</v>
      </c>
      <c r="F5431">
        <v>3.8273000000000001</v>
      </c>
      <c r="G5431">
        <v>220</v>
      </c>
      <c r="I5431" t="s">
        <v>803</v>
      </c>
      <c r="J5431" t="s">
        <v>13577</v>
      </c>
      <c r="K5431" t="s">
        <v>13578</v>
      </c>
      <c r="L5431" t="s">
        <v>13579</v>
      </c>
      <c r="M5431">
        <v>29</v>
      </c>
      <c r="P5431">
        <v>0</v>
      </c>
      <c r="Q5431">
        <v>0</v>
      </c>
      <c r="R5431">
        <v>0</v>
      </c>
      <c r="S5431">
        <v>0</v>
      </c>
      <c r="T5431">
        <v>0</v>
      </c>
      <c r="U5431" t="s">
        <v>13580</v>
      </c>
      <c r="V5431" t="s">
        <v>306</v>
      </c>
      <c r="W5431" t="s">
        <v>815</v>
      </c>
      <c r="X5431" t="s">
        <v>1101</v>
      </c>
      <c r="Y5431">
        <v>3</v>
      </c>
      <c r="Z5431">
        <v>29</v>
      </c>
      <c r="AA5431">
        <v>29</v>
      </c>
      <c r="AC5431">
        <v>0.63284075239318194</v>
      </c>
    </row>
    <row r="5432" spans="1:29" x14ac:dyDescent="0.35">
      <c r="A5432" t="s">
        <v>9093</v>
      </c>
      <c r="B5432" t="s">
        <v>9094</v>
      </c>
      <c r="C5432">
        <v>7004</v>
      </c>
      <c r="D5432" t="s">
        <v>9007</v>
      </c>
      <c r="E5432">
        <v>10976</v>
      </c>
      <c r="F5432">
        <v>3.8332999999999999</v>
      </c>
      <c r="G5432">
        <v>60</v>
      </c>
      <c r="H5432" t="s">
        <v>3438</v>
      </c>
      <c r="I5432" t="s">
        <v>157</v>
      </c>
      <c r="J5432" t="s">
        <v>3438</v>
      </c>
      <c r="L5432" t="s">
        <v>9027</v>
      </c>
      <c r="M5432">
        <v>14</v>
      </c>
      <c r="P5432">
        <v>0</v>
      </c>
      <c r="Q5432">
        <v>0</v>
      </c>
      <c r="R5432">
        <v>0</v>
      </c>
      <c r="S5432">
        <v>0</v>
      </c>
      <c r="T5432">
        <v>0</v>
      </c>
      <c r="U5432" t="s">
        <v>9028</v>
      </c>
      <c r="V5432" t="s">
        <v>222</v>
      </c>
      <c r="W5432" t="s">
        <v>223</v>
      </c>
      <c r="X5432" t="s">
        <v>700</v>
      </c>
      <c r="Y5432">
        <v>0</v>
      </c>
      <c r="AC5432">
        <v>0.63302178478298188</v>
      </c>
    </row>
    <row r="5433" spans="1:29" x14ac:dyDescent="0.35">
      <c r="A5433" t="s">
        <v>21624</v>
      </c>
      <c r="B5433" t="s">
        <v>21625</v>
      </c>
      <c r="C5433">
        <v>7055</v>
      </c>
      <c r="D5433" t="s">
        <v>21568</v>
      </c>
      <c r="E5433">
        <v>15479</v>
      </c>
      <c r="F5433">
        <v>4.4109999999999996</v>
      </c>
      <c r="G5433">
        <v>73</v>
      </c>
      <c r="H5433" t="s">
        <v>302</v>
      </c>
      <c r="I5433" t="s">
        <v>803</v>
      </c>
      <c r="J5433" t="s">
        <v>21626</v>
      </c>
      <c r="K5433" t="s">
        <v>21627</v>
      </c>
      <c r="L5433" t="s">
        <v>12447</v>
      </c>
      <c r="M5433">
        <v>28</v>
      </c>
      <c r="P5433">
        <v>0</v>
      </c>
      <c r="Q5433">
        <v>0</v>
      </c>
      <c r="R5433">
        <v>0</v>
      </c>
      <c r="S5433">
        <v>0</v>
      </c>
      <c r="T5433">
        <v>0</v>
      </c>
      <c r="U5433" t="s">
        <v>2025</v>
      </c>
      <c r="V5433" t="s">
        <v>306</v>
      </c>
      <c r="W5433" t="s">
        <v>307</v>
      </c>
      <c r="X5433" t="s">
        <v>1087</v>
      </c>
      <c r="Y5433">
        <v>4</v>
      </c>
      <c r="Z5433">
        <v>28</v>
      </c>
      <c r="AA5433">
        <v>28</v>
      </c>
      <c r="AC5433">
        <v>0.63316664343249196</v>
      </c>
    </row>
    <row r="5434" spans="1:29" x14ac:dyDescent="0.35">
      <c r="A5434" t="s">
        <v>25157</v>
      </c>
      <c r="B5434" t="s">
        <v>25158</v>
      </c>
      <c r="C5434">
        <v>3902</v>
      </c>
      <c r="D5434" t="s">
        <v>25136</v>
      </c>
      <c r="E5434">
        <v>287102</v>
      </c>
      <c r="F5434">
        <v>4.0557999999999996</v>
      </c>
      <c r="G5434">
        <v>3693</v>
      </c>
      <c r="I5434" t="s">
        <v>803</v>
      </c>
      <c r="J5434" t="s">
        <v>25159</v>
      </c>
      <c r="L5434" t="s">
        <v>25160</v>
      </c>
      <c r="M5434">
        <v>11</v>
      </c>
      <c r="P5434">
        <v>0</v>
      </c>
      <c r="Q5434">
        <v>0</v>
      </c>
      <c r="R5434">
        <v>0</v>
      </c>
      <c r="S5434">
        <v>0</v>
      </c>
      <c r="T5434">
        <v>1</v>
      </c>
      <c r="U5434" t="s">
        <v>25161</v>
      </c>
      <c r="V5434" t="s">
        <v>306</v>
      </c>
      <c r="W5434" t="s">
        <v>823</v>
      </c>
      <c r="X5434" t="s">
        <v>1392</v>
      </c>
      <c r="Y5434">
        <v>26</v>
      </c>
      <c r="Z5434">
        <v>11</v>
      </c>
      <c r="AA5434">
        <v>11</v>
      </c>
      <c r="AC5434">
        <v>0.63320613138539317</v>
      </c>
    </row>
    <row r="5435" spans="1:29" x14ac:dyDescent="0.35">
      <c r="A5435" t="s">
        <v>8703</v>
      </c>
      <c r="B5435" t="s">
        <v>8704</v>
      </c>
      <c r="C5435">
        <v>6318</v>
      </c>
      <c r="D5435" t="s">
        <v>8705</v>
      </c>
      <c r="E5435">
        <v>14302</v>
      </c>
      <c r="F5435">
        <v>4.5731000000000002</v>
      </c>
      <c r="G5435">
        <v>513</v>
      </c>
      <c r="H5435" t="s">
        <v>8706</v>
      </c>
      <c r="I5435" t="s">
        <v>157</v>
      </c>
      <c r="J5435" t="s">
        <v>8706</v>
      </c>
      <c r="L5435" t="s">
        <v>8707</v>
      </c>
      <c r="M5435">
        <v>50</v>
      </c>
      <c r="P5435">
        <v>0</v>
      </c>
      <c r="Q5435">
        <v>0</v>
      </c>
      <c r="R5435">
        <v>1</v>
      </c>
      <c r="S5435">
        <v>0</v>
      </c>
      <c r="T5435">
        <v>1</v>
      </c>
      <c r="U5435" t="s">
        <v>8708</v>
      </c>
      <c r="V5435" t="s">
        <v>394</v>
      </c>
      <c r="W5435" t="s">
        <v>412</v>
      </c>
      <c r="Y5435">
        <v>0</v>
      </c>
      <c r="AC5435">
        <v>0.63328877609202994</v>
      </c>
    </row>
    <row r="5436" spans="1:29" x14ac:dyDescent="0.35">
      <c r="A5436" t="s">
        <v>17441</v>
      </c>
      <c r="B5436" t="s">
        <v>17442</v>
      </c>
      <c r="C5436">
        <v>1741</v>
      </c>
      <c r="D5436" t="s">
        <v>17132</v>
      </c>
      <c r="E5436">
        <v>353</v>
      </c>
      <c r="F5436">
        <v>3.5</v>
      </c>
      <c r="G5436">
        <v>2</v>
      </c>
      <c r="H5436" t="s">
        <v>105</v>
      </c>
      <c r="I5436" t="s">
        <v>157</v>
      </c>
      <c r="J5436" t="s">
        <v>105</v>
      </c>
      <c r="L5436" t="s">
        <v>17443</v>
      </c>
      <c r="M5436">
        <v>270</v>
      </c>
      <c r="P5436">
        <v>0</v>
      </c>
      <c r="Q5436">
        <v>0</v>
      </c>
      <c r="R5436">
        <v>1</v>
      </c>
      <c r="S5436">
        <v>0</v>
      </c>
      <c r="T5436">
        <v>0</v>
      </c>
      <c r="U5436" t="s">
        <v>17444</v>
      </c>
      <c r="V5436" t="s">
        <v>394</v>
      </c>
      <c r="W5436" t="s">
        <v>400</v>
      </c>
      <c r="X5436" t="s">
        <v>401</v>
      </c>
      <c r="Y5436">
        <v>0</v>
      </c>
      <c r="AC5436">
        <v>0.63339128989659588</v>
      </c>
    </row>
    <row r="5437" spans="1:29" x14ac:dyDescent="0.35">
      <c r="A5437" t="s">
        <v>2275</v>
      </c>
      <c r="B5437" t="s">
        <v>2276</v>
      </c>
      <c r="C5437">
        <v>7075</v>
      </c>
      <c r="D5437" t="s">
        <v>2262</v>
      </c>
      <c r="E5437">
        <v>14738</v>
      </c>
      <c r="F5437">
        <v>4.4598000000000004</v>
      </c>
      <c r="G5437">
        <v>1331</v>
      </c>
      <c r="H5437" t="s">
        <v>889</v>
      </c>
      <c r="I5437" t="s">
        <v>157</v>
      </c>
      <c r="J5437" t="s">
        <v>889</v>
      </c>
      <c r="L5437" t="s">
        <v>2277</v>
      </c>
      <c r="M5437">
        <v>38</v>
      </c>
      <c r="P5437">
        <v>0</v>
      </c>
      <c r="Q5437">
        <v>0</v>
      </c>
      <c r="R5437">
        <v>0</v>
      </c>
      <c r="S5437">
        <v>0</v>
      </c>
      <c r="T5437">
        <v>0</v>
      </c>
      <c r="V5437" t="s">
        <v>394</v>
      </c>
      <c r="W5437" t="s">
        <v>428</v>
      </c>
      <c r="X5437" t="s">
        <v>429</v>
      </c>
      <c r="Y5437">
        <v>0</v>
      </c>
      <c r="AC5437">
        <v>0.63349687806854682</v>
      </c>
    </row>
    <row r="5438" spans="1:29" x14ac:dyDescent="0.35">
      <c r="A5438" t="s">
        <v>20816</v>
      </c>
      <c r="B5438" t="s">
        <v>20817</v>
      </c>
      <c r="C5438">
        <v>3976</v>
      </c>
      <c r="D5438" t="s">
        <v>20665</v>
      </c>
      <c r="E5438">
        <v>39697</v>
      </c>
      <c r="F5438">
        <v>4.0589000000000004</v>
      </c>
      <c r="G5438">
        <v>509</v>
      </c>
      <c r="H5438" t="s">
        <v>20818</v>
      </c>
      <c r="I5438" t="s">
        <v>803</v>
      </c>
      <c r="J5438" t="s">
        <v>20766</v>
      </c>
      <c r="K5438" t="s">
        <v>20767</v>
      </c>
      <c r="L5438" t="s">
        <v>20819</v>
      </c>
      <c r="M5438">
        <v>40</v>
      </c>
      <c r="P5438">
        <v>0</v>
      </c>
      <c r="Q5438">
        <v>0</v>
      </c>
      <c r="R5438">
        <v>0</v>
      </c>
      <c r="S5438">
        <v>0</v>
      </c>
      <c r="T5438">
        <v>0</v>
      </c>
      <c r="U5438" t="s">
        <v>20820</v>
      </c>
      <c r="V5438" t="s">
        <v>306</v>
      </c>
      <c r="W5438" t="s">
        <v>815</v>
      </c>
      <c r="X5438" t="s">
        <v>832</v>
      </c>
      <c r="Y5438">
        <v>3</v>
      </c>
      <c r="Z5438">
        <v>40</v>
      </c>
      <c r="AA5438">
        <v>40</v>
      </c>
      <c r="AC5438">
        <v>0.63353463500294038</v>
      </c>
    </row>
    <row r="5439" spans="1:29" x14ac:dyDescent="0.35">
      <c r="A5439" t="s">
        <v>8777</v>
      </c>
      <c r="B5439" t="s">
        <v>8778</v>
      </c>
      <c r="C5439">
        <v>6334</v>
      </c>
      <c r="D5439" t="s">
        <v>8746</v>
      </c>
      <c r="E5439">
        <v>4241</v>
      </c>
      <c r="F5439">
        <v>4.3285</v>
      </c>
      <c r="G5439">
        <v>137</v>
      </c>
      <c r="H5439" t="s">
        <v>8779</v>
      </c>
      <c r="I5439" t="s">
        <v>157</v>
      </c>
      <c r="J5439" t="s">
        <v>8779</v>
      </c>
      <c r="L5439" t="s">
        <v>8780</v>
      </c>
      <c r="M5439">
        <v>48</v>
      </c>
      <c r="P5439">
        <v>0</v>
      </c>
      <c r="Q5439">
        <v>0</v>
      </c>
      <c r="R5439">
        <v>0</v>
      </c>
      <c r="S5439">
        <v>0</v>
      </c>
      <c r="T5439">
        <v>1</v>
      </c>
      <c r="U5439" t="s">
        <v>8781</v>
      </c>
      <c r="V5439" t="s">
        <v>394</v>
      </c>
      <c r="W5439" t="s">
        <v>400</v>
      </c>
      <c r="X5439" t="s">
        <v>401</v>
      </c>
      <c r="Y5439">
        <v>0</v>
      </c>
      <c r="AC5439">
        <v>0.6335681582951237</v>
      </c>
    </row>
    <row r="5440" spans="1:29" x14ac:dyDescent="0.35">
      <c r="A5440" t="s">
        <v>3711</v>
      </c>
      <c r="B5440" t="s">
        <v>3712</v>
      </c>
      <c r="C5440">
        <v>5995</v>
      </c>
      <c r="D5440" t="s">
        <v>3614</v>
      </c>
      <c r="E5440">
        <v>13844</v>
      </c>
      <c r="F5440">
        <v>4.0646000000000004</v>
      </c>
      <c r="G5440">
        <v>1440</v>
      </c>
      <c r="H5440" t="s">
        <v>3638</v>
      </c>
      <c r="I5440" t="s">
        <v>157</v>
      </c>
      <c r="J5440" t="s">
        <v>3638</v>
      </c>
      <c r="L5440" t="s">
        <v>3639</v>
      </c>
      <c r="M5440">
        <v>15</v>
      </c>
      <c r="P5440">
        <v>0</v>
      </c>
      <c r="Q5440">
        <v>0</v>
      </c>
      <c r="R5440">
        <v>0</v>
      </c>
      <c r="S5440">
        <v>0</v>
      </c>
      <c r="T5440">
        <v>0</v>
      </c>
      <c r="U5440" t="s">
        <v>3632</v>
      </c>
      <c r="V5440" t="s">
        <v>160</v>
      </c>
      <c r="W5440" t="s">
        <v>222</v>
      </c>
      <c r="Y5440">
        <v>0</v>
      </c>
      <c r="AC5440">
        <v>0.63359811208044214</v>
      </c>
    </row>
    <row r="5441" spans="1:29" x14ac:dyDescent="0.35">
      <c r="A5441" t="s">
        <v>3206</v>
      </c>
      <c r="B5441" t="s">
        <v>3207</v>
      </c>
      <c r="C5441">
        <v>6372</v>
      </c>
      <c r="D5441" t="s">
        <v>3114</v>
      </c>
      <c r="E5441">
        <v>2503</v>
      </c>
      <c r="F5441">
        <v>4.6927000000000003</v>
      </c>
      <c r="G5441">
        <v>205</v>
      </c>
      <c r="H5441" t="s">
        <v>3128</v>
      </c>
      <c r="I5441" t="s">
        <v>157</v>
      </c>
      <c r="J5441" t="s">
        <v>3128</v>
      </c>
      <c r="L5441" t="s">
        <v>3208</v>
      </c>
      <c r="M5441">
        <v>29.95</v>
      </c>
      <c r="P5441">
        <v>0</v>
      </c>
      <c r="Q5441">
        <v>0</v>
      </c>
      <c r="R5441">
        <v>0</v>
      </c>
      <c r="S5441">
        <v>0</v>
      </c>
      <c r="T5441">
        <v>1</v>
      </c>
      <c r="U5441" t="s">
        <v>3188</v>
      </c>
      <c r="V5441" t="s">
        <v>222</v>
      </c>
      <c r="W5441" t="s">
        <v>244</v>
      </c>
      <c r="X5441" t="s">
        <v>245</v>
      </c>
      <c r="Y5441">
        <v>0</v>
      </c>
      <c r="AC5441">
        <v>0.63365104450165266</v>
      </c>
    </row>
    <row r="5442" spans="1:29" x14ac:dyDescent="0.35">
      <c r="A5442" t="s">
        <v>32320</v>
      </c>
      <c r="B5442" t="s">
        <v>32321</v>
      </c>
      <c r="C5442">
        <v>6344</v>
      </c>
      <c r="D5442" t="s">
        <v>32237</v>
      </c>
      <c r="E5442">
        <v>4679</v>
      </c>
      <c r="F5442">
        <v>4.4545000000000003</v>
      </c>
      <c r="G5442">
        <v>11</v>
      </c>
      <c r="M5442">
        <v>125</v>
      </c>
      <c r="P5442">
        <v>0</v>
      </c>
      <c r="Q5442">
        <v>0</v>
      </c>
      <c r="R5442">
        <v>0</v>
      </c>
      <c r="S5442">
        <v>0</v>
      </c>
      <c r="T5442">
        <v>0</v>
      </c>
      <c r="U5442" t="s">
        <v>11743</v>
      </c>
      <c r="V5442" t="s">
        <v>306</v>
      </c>
      <c r="W5442" t="s">
        <v>1138</v>
      </c>
      <c r="X5442" t="s">
        <v>1248</v>
      </c>
      <c r="Y5442">
        <v>0</v>
      </c>
      <c r="AC5442">
        <v>0.63376438795373724</v>
      </c>
    </row>
    <row r="5443" spans="1:29" x14ac:dyDescent="0.35">
      <c r="A5443" t="s">
        <v>21731</v>
      </c>
      <c r="B5443" t="s">
        <v>21732</v>
      </c>
      <c r="C5443">
        <v>7055</v>
      </c>
      <c r="D5443" t="s">
        <v>21568</v>
      </c>
      <c r="E5443">
        <v>1639</v>
      </c>
      <c r="F5443">
        <v>4.3254000000000001</v>
      </c>
      <c r="G5443">
        <v>209</v>
      </c>
      <c r="H5443" t="s">
        <v>6015</v>
      </c>
      <c r="L5443" t="s">
        <v>21733</v>
      </c>
      <c r="M5443">
        <v>28</v>
      </c>
      <c r="P5443">
        <v>0</v>
      </c>
      <c r="Q5443">
        <v>0</v>
      </c>
      <c r="R5443">
        <v>0</v>
      </c>
      <c r="S5443">
        <v>0</v>
      </c>
      <c r="T5443">
        <v>0</v>
      </c>
      <c r="U5443" t="s">
        <v>21734</v>
      </c>
      <c r="V5443" t="s">
        <v>306</v>
      </c>
      <c r="W5443" t="s">
        <v>823</v>
      </c>
      <c r="X5443" t="s">
        <v>824</v>
      </c>
      <c r="Y5443">
        <v>0</v>
      </c>
      <c r="AC5443">
        <v>0.63381945056846523</v>
      </c>
    </row>
    <row r="5444" spans="1:29" x14ac:dyDescent="0.35">
      <c r="A5444" t="s">
        <v>25828</v>
      </c>
      <c r="B5444" t="s">
        <v>25829</v>
      </c>
      <c r="C5444">
        <v>3902</v>
      </c>
      <c r="D5444" t="s">
        <v>25136</v>
      </c>
      <c r="E5444">
        <v>12302</v>
      </c>
      <c r="F5444">
        <v>4.12</v>
      </c>
      <c r="G5444">
        <v>25</v>
      </c>
      <c r="H5444" t="s">
        <v>25830</v>
      </c>
      <c r="I5444" t="s">
        <v>803</v>
      </c>
      <c r="J5444" t="s">
        <v>25831</v>
      </c>
      <c r="K5444" t="s">
        <v>25832</v>
      </c>
      <c r="L5444" t="s">
        <v>25833</v>
      </c>
      <c r="M5444">
        <v>18</v>
      </c>
      <c r="P5444">
        <v>0</v>
      </c>
      <c r="Q5444">
        <v>0</v>
      </c>
      <c r="R5444">
        <v>0</v>
      </c>
      <c r="S5444">
        <v>0</v>
      </c>
      <c r="T5444">
        <v>1</v>
      </c>
      <c r="U5444" t="s">
        <v>18993</v>
      </c>
      <c r="V5444" t="s">
        <v>306</v>
      </c>
      <c r="W5444" t="s">
        <v>815</v>
      </c>
      <c r="X5444" t="s">
        <v>840</v>
      </c>
      <c r="Y5444">
        <v>5</v>
      </c>
      <c r="Z5444">
        <v>18</v>
      </c>
      <c r="AA5444">
        <v>18</v>
      </c>
      <c r="AC5444">
        <v>0.63383916360980908</v>
      </c>
    </row>
    <row r="5445" spans="1:29" x14ac:dyDescent="0.35">
      <c r="A5445" t="s">
        <v>23995</v>
      </c>
      <c r="B5445" t="s">
        <v>23996</v>
      </c>
      <c r="C5445">
        <v>6114</v>
      </c>
      <c r="D5445" t="s">
        <v>23990</v>
      </c>
      <c r="E5445">
        <v>10303</v>
      </c>
      <c r="F5445">
        <v>4.6494</v>
      </c>
      <c r="G5445">
        <v>77</v>
      </c>
      <c r="M5445">
        <v>159</v>
      </c>
      <c r="N5445">
        <v>179</v>
      </c>
      <c r="P5445">
        <v>0</v>
      </c>
      <c r="Q5445">
        <v>0</v>
      </c>
      <c r="R5445">
        <v>1</v>
      </c>
      <c r="S5445">
        <v>0</v>
      </c>
      <c r="T5445">
        <v>0</v>
      </c>
      <c r="V5445" t="s">
        <v>394</v>
      </c>
      <c r="W5445" t="s">
        <v>2103</v>
      </c>
      <c r="X5445" t="s">
        <v>2104</v>
      </c>
      <c r="Y5445">
        <v>0</v>
      </c>
      <c r="AC5445">
        <v>0.63387504070337253</v>
      </c>
    </row>
    <row r="5446" spans="1:29" x14ac:dyDescent="0.35">
      <c r="A5446" t="s">
        <v>28153</v>
      </c>
      <c r="B5446" t="s">
        <v>28154</v>
      </c>
      <c r="C5446">
        <v>6073</v>
      </c>
      <c r="D5446" t="s">
        <v>28072</v>
      </c>
      <c r="E5446">
        <v>3984</v>
      </c>
      <c r="F5446">
        <v>4.3375000000000004</v>
      </c>
      <c r="G5446">
        <v>5393</v>
      </c>
      <c r="H5446" t="s">
        <v>620</v>
      </c>
      <c r="I5446" t="s">
        <v>157</v>
      </c>
      <c r="J5446" t="s">
        <v>620</v>
      </c>
      <c r="M5446">
        <v>43</v>
      </c>
      <c r="P5446">
        <v>0</v>
      </c>
      <c r="Q5446">
        <v>1</v>
      </c>
      <c r="R5446">
        <v>1</v>
      </c>
      <c r="S5446">
        <v>0</v>
      </c>
      <c r="T5446">
        <v>1</v>
      </c>
      <c r="U5446" t="s">
        <v>28074</v>
      </c>
      <c r="V5446" t="s">
        <v>160</v>
      </c>
      <c r="W5446" t="s">
        <v>394</v>
      </c>
      <c r="Y5446">
        <v>0</v>
      </c>
      <c r="AC5446">
        <v>0.63397437027502901</v>
      </c>
    </row>
    <row r="5447" spans="1:29" x14ac:dyDescent="0.35">
      <c r="A5447" t="s">
        <v>10767</v>
      </c>
      <c r="B5447" t="s">
        <v>10768</v>
      </c>
      <c r="C5447">
        <v>6347</v>
      </c>
      <c r="D5447" t="s">
        <v>10749</v>
      </c>
      <c r="E5447">
        <v>17528</v>
      </c>
      <c r="F5447">
        <v>4.3784000000000001</v>
      </c>
      <c r="G5447">
        <v>222</v>
      </c>
      <c r="H5447" t="s">
        <v>186</v>
      </c>
      <c r="I5447" t="s">
        <v>157</v>
      </c>
      <c r="J5447" t="s">
        <v>186</v>
      </c>
      <c r="L5447" t="s">
        <v>10769</v>
      </c>
      <c r="M5447">
        <v>34</v>
      </c>
      <c r="P5447">
        <v>0</v>
      </c>
      <c r="Q5447">
        <v>0</v>
      </c>
      <c r="R5447">
        <v>0</v>
      </c>
      <c r="S5447">
        <v>0</v>
      </c>
      <c r="T5447">
        <v>0</v>
      </c>
      <c r="U5447" t="s">
        <v>10770</v>
      </c>
      <c r="V5447" t="s">
        <v>394</v>
      </c>
      <c r="W5447" t="s">
        <v>395</v>
      </c>
      <c r="X5447" t="s">
        <v>395</v>
      </c>
      <c r="Y5447">
        <v>0</v>
      </c>
      <c r="AC5447">
        <v>0.63419792639736317</v>
      </c>
    </row>
    <row r="5448" spans="1:29" x14ac:dyDescent="0.35">
      <c r="A5448" t="s">
        <v>30855</v>
      </c>
      <c r="B5448" t="s">
        <v>30856</v>
      </c>
      <c r="C5448">
        <v>5651</v>
      </c>
      <c r="D5448" t="s">
        <v>30835</v>
      </c>
      <c r="E5448">
        <v>7549</v>
      </c>
      <c r="F5448">
        <v>3.4194</v>
      </c>
      <c r="G5448">
        <v>31</v>
      </c>
      <c r="M5448">
        <v>25</v>
      </c>
      <c r="P5448">
        <v>1</v>
      </c>
      <c r="Q5448">
        <v>0</v>
      </c>
      <c r="R5448">
        <v>0</v>
      </c>
      <c r="S5448">
        <v>0</v>
      </c>
      <c r="T5448">
        <v>0</v>
      </c>
      <c r="V5448" t="s">
        <v>306</v>
      </c>
      <c r="W5448" t="s">
        <v>1312</v>
      </c>
      <c r="X5448" t="s">
        <v>1294</v>
      </c>
      <c r="Y5448">
        <v>0</v>
      </c>
      <c r="AC5448">
        <v>0.63435303330878312</v>
      </c>
    </row>
    <row r="5449" spans="1:29" x14ac:dyDescent="0.35">
      <c r="A5449" t="s">
        <v>12889</v>
      </c>
      <c r="B5449" t="s">
        <v>12890</v>
      </c>
      <c r="C5449">
        <v>5879</v>
      </c>
      <c r="D5449" t="s">
        <v>12722</v>
      </c>
      <c r="E5449">
        <v>30994</v>
      </c>
      <c r="F5449">
        <v>4.3773999999999997</v>
      </c>
      <c r="G5449">
        <v>53</v>
      </c>
      <c r="H5449" t="s">
        <v>12891</v>
      </c>
      <c r="I5449" t="s">
        <v>803</v>
      </c>
      <c r="J5449" t="s">
        <v>12892</v>
      </c>
      <c r="K5449" t="s">
        <v>12893</v>
      </c>
      <c r="L5449" t="s">
        <v>12894</v>
      </c>
      <c r="M5449">
        <v>24</v>
      </c>
      <c r="P5449">
        <v>0</v>
      </c>
      <c r="Q5449">
        <v>0</v>
      </c>
      <c r="R5449">
        <v>1</v>
      </c>
      <c r="S5449">
        <v>1</v>
      </c>
      <c r="T5449">
        <v>0</v>
      </c>
      <c r="V5449" t="s">
        <v>306</v>
      </c>
      <c r="W5449" t="s">
        <v>307</v>
      </c>
      <c r="X5449" t="s">
        <v>1087</v>
      </c>
      <c r="Y5449">
        <v>1</v>
      </c>
      <c r="Z5449">
        <v>24</v>
      </c>
      <c r="AA5449">
        <v>24</v>
      </c>
      <c r="AC5449">
        <v>0.63452502487356777</v>
      </c>
    </row>
    <row r="5450" spans="1:29" x14ac:dyDescent="0.35">
      <c r="A5450" t="s">
        <v>23932</v>
      </c>
      <c r="B5450" t="s">
        <v>23933</v>
      </c>
      <c r="C5450">
        <v>6252</v>
      </c>
      <c r="D5450" t="s">
        <v>23923</v>
      </c>
      <c r="E5450">
        <v>11205</v>
      </c>
      <c r="F5450">
        <v>4.3635999999999999</v>
      </c>
      <c r="G5450">
        <v>22</v>
      </c>
      <c r="L5450" t="s">
        <v>23924</v>
      </c>
      <c r="M5450">
        <v>98</v>
      </c>
      <c r="N5450">
        <v>122</v>
      </c>
      <c r="P5450">
        <v>0</v>
      </c>
      <c r="Q5450">
        <v>0</v>
      </c>
      <c r="R5450">
        <v>1</v>
      </c>
      <c r="S5450">
        <v>0</v>
      </c>
      <c r="T5450">
        <v>0</v>
      </c>
      <c r="U5450" t="s">
        <v>23934</v>
      </c>
      <c r="V5450" t="s">
        <v>32</v>
      </c>
      <c r="W5450" t="s">
        <v>33</v>
      </c>
      <c r="Y5450">
        <v>0</v>
      </c>
      <c r="AC5450">
        <v>0.63458227127492561</v>
      </c>
    </row>
    <row r="5451" spans="1:29" x14ac:dyDescent="0.35">
      <c r="A5451" t="s">
        <v>4317</v>
      </c>
      <c r="B5451" t="s">
        <v>4318</v>
      </c>
      <c r="C5451">
        <v>6474</v>
      </c>
      <c r="D5451" t="s">
        <v>4289</v>
      </c>
      <c r="E5451">
        <v>13173</v>
      </c>
      <c r="F5451">
        <v>4.1920999999999999</v>
      </c>
      <c r="G5451">
        <v>203</v>
      </c>
      <c r="H5451" t="s">
        <v>4319</v>
      </c>
      <c r="I5451" t="s">
        <v>803</v>
      </c>
      <c r="J5451" t="s">
        <v>4320</v>
      </c>
      <c r="K5451" t="s">
        <v>1306</v>
      </c>
      <c r="L5451" t="s">
        <v>4321</v>
      </c>
      <c r="M5451">
        <v>20</v>
      </c>
      <c r="P5451">
        <v>0</v>
      </c>
      <c r="Q5451">
        <v>0</v>
      </c>
      <c r="R5451">
        <v>0</v>
      </c>
      <c r="S5451">
        <v>0</v>
      </c>
      <c r="T5451">
        <v>1</v>
      </c>
      <c r="U5451" t="s">
        <v>4322</v>
      </c>
      <c r="V5451" t="s">
        <v>306</v>
      </c>
      <c r="W5451" t="s">
        <v>823</v>
      </c>
      <c r="X5451" t="s">
        <v>1392</v>
      </c>
      <c r="Y5451">
        <v>2</v>
      </c>
      <c r="Z5451">
        <v>20</v>
      </c>
      <c r="AA5451">
        <v>20</v>
      </c>
      <c r="AC5451">
        <v>0.63469488424885512</v>
      </c>
    </row>
    <row r="5452" spans="1:29" x14ac:dyDescent="0.35">
      <c r="A5452" t="s">
        <v>25128</v>
      </c>
      <c r="B5452" t="s">
        <v>25129</v>
      </c>
      <c r="C5452">
        <v>6294</v>
      </c>
      <c r="D5452" t="s">
        <v>25095</v>
      </c>
      <c r="E5452">
        <v>1267</v>
      </c>
      <c r="F5452">
        <v>4.9375</v>
      </c>
      <c r="G5452">
        <v>16</v>
      </c>
      <c r="H5452" t="s">
        <v>1035</v>
      </c>
      <c r="I5452" t="s">
        <v>157</v>
      </c>
      <c r="J5452" t="s">
        <v>1035</v>
      </c>
      <c r="L5452" t="s">
        <v>25130</v>
      </c>
      <c r="M5452">
        <v>48</v>
      </c>
      <c r="P5452">
        <v>0</v>
      </c>
      <c r="Q5452">
        <v>1</v>
      </c>
      <c r="R5452">
        <v>0</v>
      </c>
      <c r="S5452">
        <v>0</v>
      </c>
      <c r="T5452">
        <v>0</v>
      </c>
      <c r="U5452" t="s">
        <v>25131</v>
      </c>
      <c r="V5452" t="s">
        <v>93</v>
      </c>
      <c r="W5452" t="s">
        <v>94</v>
      </c>
      <c r="X5452" t="s">
        <v>95</v>
      </c>
      <c r="Y5452">
        <v>0</v>
      </c>
      <c r="AC5452">
        <v>0.63476298493434269</v>
      </c>
    </row>
    <row r="5453" spans="1:29" x14ac:dyDescent="0.35">
      <c r="A5453" t="s">
        <v>19817</v>
      </c>
      <c r="B5453" t="s">
        <v>19818</v>
      </c>
      <c r="C5453">
        <v>6315</v>
      </c>
      <c r="D5453" t="s">
        <v>19814</v>
      </c>
      <c r="E5453">
        <v>19078</v>
      </c>
      <c r="F5453">
        <v>4.5263999999999998</v>
      </c>
      <c r="G5453">
        <v>946</v>
      </c>
      <c r="H5453" t="s">
        <v>19819</v>
      </c>
      <c r="I5453" t="s">
        <v>157</v>
      </c>
      <c r="J5453" t="s">
        <v>19819</v>
      </c>
      <c r="L5453" t="s">
        <v>19820</v>
      </c>
      <c r="M5453">
        <v>25</v>
      </c>
      <c r="P5453">
        <v>0</v>
      </c>
      <c r="Q5453">
        <v>0</v>
      </c>
      <c r="R5453">
        <v>0</v>
      </c>
      <c r="S5453">
        <v>0</v>
      </c>
      <c r="T5453">
        <v>0</v>
      </c>
      <c r="U5453" t="s">
        <v>19821</v>
      </c>
      <c r="V5453" t="s">
        <v>222</v>
      </c>
      <c r="W5453" t="s">
        <v>223</v>
      </c>
      <c r="X5453" t="s">
        <v>271</v>
      </c>
      <c r="Y5453">
        <v>0</v>
      </c>
      <c r="AC5453">
        <v>0.63484303362144179</v>
      </c>
    </row>
    <row r="5454" spans="1:29" x14ac:dyDescent="0.35">
      <c r="A5454" t="s">
        <v>13365</v>
      </c>
      <c r="B5454" t="s">
        <v>13366</v>
      </c>
      <c r="C5454">
        <v>6106</v>
      </c>
      <c r="D5454" t="s">
        <v>13090</v>
      </c>
      <c r="E5454">
        <v>1875</v>
      </c>
      <c r="M5454">
        <v>31</v>
      </c>
      <c r="P5454">
        <v>0</v>
      </c>
      <c r="Q5454">
        <v>0</v>
      </c>
      <c r="R5454">
        <v>0</v>
      </c>
      <c r="S5454">
        <v>0</v>
      </c>
      <c r="T5454">
        <v>1</v>
      </c>
      <c r="U5454" t="s">
        <v>4960</v>
      </c>
      <c r="V5454" t="s">
        <v>1292</v>
      </c>
      <c r="W5454" t="s">
        <v>1138</v>
      </c>
      <c r="X5454" t="s">
        <v>1248</v>
      </c>
      <c r="Y5454">
        <v>0</v>
      </c>
      <c r="AC5454">
        <v>0.63513572684233111</v>
      </c>
    </row>
    <row r="5455" spans="1:29" x14ac:dyDescent="0.35">
      <c r="A5455" t="s">
        <v>31435</v>
      </c>
      <c r="B5455" t="s">
        <v>31436</v>
      </c>
      <c r="C5455">
        <v>6112</v>
      </c>
      <c r="D5455" t="s">
        <v>31409</v>
      </c>
      <c r="E5455">
        <v>16463</v>
      </c>
      <c r="F5455">
        <v>4.2813999999999997</v>
      </c>
      <c r="G5455">
        <v>167</v>
      </c>
      <c r="H5455" t="s">
        <v>3412</v>
      </c>
      <c r="I5455" t="s">
        <v>157</v>
      </c>
      <c r="J5455" t="s">
        <v>3412</v>
      </c>
      <c r="L5455" t="s">
        <v>31437</v>
      </c>
      <c r="M5455">
        <v>20</v>
      </c>
      <c r="P5455">
        <v>0</v>
      </c>
      <c r="Q5455">
        <v>0</v>
      </c>
      <c r="R5455">
        <v>0</v>
      </c>
      <c r="S5455">
        <v>0</v>
      </c>
      <c r="T5455">
        <v>0</v>
      </c>
      <c r="U5455" t="s">
        <v>31438</v>
      </c>
      <c r="V5455" t="s">
        <v>222</v>
      </c>
      <c r="W5455" t="s">
        <v>223</v>
      </c>
      <c r="X5455" t="s">
        <v>700</v>
      </c>
      <c r="Y5455">
        <v>0</v>
      </c>
      <c r="AC5455">
        <v>0.63515007000551182</v>
      </c>
    </row>
    <row r="5456" spans="1:29" x14ac:dyDescent="0.35">
      <c r="A5456" t="s">
        <v>18089</v>
      </c>
      <c r="B5456" t="s">
        <v>18090</v>
      </c>
      <c r="C5456">
        <v>6273</v>
      </c>
      <c r="D5456" t="s">
        <v>18037</v>
      </c>
      <c r="E5456">
        <v>2298</v>
      </c>
      <c r="F5456">
        <v>4.3699000000000003</v>
      </c>
      <c r="G5456">
        <v>292</v>
      </c>
      <c r="I5456" t="s">
        <v>803</v>
      </c>
      <c r="L5456" t="s">
        <v>18091</v>
      </c>
      <c r="M5456">
        <v>26</v>
      </c>
      <c r="P5456">
        <v>0</v>
      </c>
      <c r="Q5456">
        <v>0</v>
      </c>
      <c r="R5456">
        <v>0</v>
      </c>
      <c r="S5456">
        <v>0</v>
      </c>
      <c r="T5456">
        <v>0</v>
      </c>
      <c r="U5456" t="s">
        <v>18092</v>
      </c>
      <c r="V5456" t="s">
        <v>306</v>
      </c>
      <c r="W5456" t="s">
        <v>823</v>
      </c>
      <c r="X5456" t="s">
        <v>1392</v>
      </c>
      <c r="Y5456">
        <v>0</v>
      </c>
      <c r="AC5456">
        <v>0.63516832449103255</v>
      </c>
    </row>
    <row r="5457" spans="1:29" x14ac:dyDescent="0.35">
      <c r="A5457" t="s">
        <v>32392</v>
      </c>
      <c r="B5457" t="s">
        <v>32393</v>
      </c>
      <c r="C5457">
        <v>6316</v>
      </c>
      <c r="D5457" t="s">
        <v>32355</v>
      </c>
      <c r="E5457">
        <v>6854</v>
      </c>
      <c r="F5457">
        <v>2.8332999999999999</v>
      </c>
      <c r="G5457">
        <v>6</v>
      </c>
      <c r="L5457" t="s">
        <v>32394</v>
      </c>
      <c r="M5457">
        <v>29</v>
      </c>
      <c r="N5457">
        <v>59</v>
      </c>
      <c r="P5457">
        <v>0</v>
      </c>
      <c r="Q5457">
        <v>0</v>
      </c>
      <c r="R5457">
        <v>0</v>
      </c>
      <c r="S5457">
        <v>0</v>
      </c>
      <c r="T5457">
        <v>1</v>
      </c>
      <c r="U5457" t="s">
        <v>32395</v>
      </c>
      <c r="V5457" t="s">
        <v>394</v>
      </c>
      <c r="W5457" t="s">
        <v>33</v>
      </c>
      <c r="Y5457">
        <v>0</v>
      </c>
      <c r="AC5457">
        <v>0.63518093528897057</v>
      </c>
    </row>
    <row r="5458" spans="1:29" x14ac:dyDescent="0.35">
      <c r="A5458" t="s">
        <v>22528</v>
      </c>
      <c r="B5458" t="s">
        <v>22529</v>
      </c>
      <c r="C5458">
        <v>3733</v>
      </c>
      <c r="D5458" t="s">
        <v>22513</v>
      </c>
      <c r="E5458">
        <v>98392</v>
      </c>
      <c r="F5458">
        <v>3.9348999999999998</v>
      </c>
      <c r="G5458">
        <v>1706</v>
      </c>
      <c r="H5458" t="s">
        <v>9271</v>
      </c>
      <c r="I5458" t="s">
        <v>157</v>
      </c>
      <c r="J5458" t="s">
        <v>9271</v>
      </c>
      <c r="L5458" t="s">
        <v>22530</v>
      </c>
      <c r="M5458">
        <v>20</v>
      </c>
      <c r="P5458">
        <v>0</v>
      </c>
      <c r="Q5458">
        <v>0</v>
      </c>
      <c r="R5458">
        <v>1</v>
      </c>
      <c r="S5458">
        <v>0</v>
      </c>
      <c r="T5458">
        <v>0</v>
      </c>
      <c r="U5458" t="s">
        <v>22531</v>
      </c>
      <c r="V5458" t="s">
        <v>394</v>
      </c>
      <c r="W5458" t="s">
        <v>400</v>
      </c>
      <c r="X5458" t="s">
        <v>401</v>
      </c>
      <c r="Y5458">
        <v>0</v>
      </c>
      <c r="AC5458">
        <v>0.63530197745197614</v>
      </c>
    </row>
    <row r="5459" spans="1:29" x14ac:dyDescent="0.35">
      <c r="A5459" t="s">
        <v>1044</v>
      </c>
      <c r="B5459" t="s">
        <v>1045</v>
      </c>
      <c r="C5459">
        <v>6004</v>
      </c>
      <c r="D5459" t="s">
        <v>872</v>
      </c>
      <c r="E5459">
        <v>4552</v>
      </c>
      <c r="F5459">
        <v>4.375</v>
      </c>
      <c r="G5459">
        <v>8</v>
      </c>
      <c r="H5459" t="s">
        <v>1046</v>
      </c>
      <c r="I5459" t="s">
        <v>157</v>
      </c>
      <c r="J5459" t="s">
        <v>1046</v>
      </c>
      <c r="L5459" t="s">
        <v>964</v>
      </c>
      <c r="M5459">
        <v>16</v>
      </c>
      <c r="P5459">
        <v>0</v>
      </c>
      <c r="Q5459">
        <v>0</v>
      </c>
      <c r="R5459">
        <v>0</v>
      </c>
      <c r="S5459">
        <v>0</v>
      </c>
      <c r="T5459">
        <v>0</v>
      </c>
      <c r="U5459" t="s">
        <v>965</v>
      </c>
      <c r="V5459" t="s">
        <v>222</v>
      </c>
      <c r="W5459" t="s">
        <v>223</v>
      </c>
      <c r="X5459" t="s">
        <v>881</v>
      </c>
      <c r="Y5459">
        <v>0</v>
      </c>
      <c r="AC5459">
        <v>0.63555342940094495</v>
      </c>
    </row>
    <row r="5460" spans="1:29" x14ac:dyDescent="0.35">
      <c r="A5460" t="s">
        <v>27016</v>
      </c>
      <c r="B5460" t="s">
        <v>27017</v>
      </c>
      <c r="C5460">
        <v>6289</v>
      </c>
      <c r="D5460" t="s">
        <v>26991</v>
      </c>
      <c r="E5460">
        <v>25515</v>
      </c>
      <c r="F5460">
        <v>4.6502999999999997</v>
      </c>
      <c r="G5460">
        <v>569</v>
      </c>
      <c r="H5460" t="s">
        <v>186</v>
      </c>
      <c r="I5460" t="s">
        <v>157</v>
      </c>
      <c r="J5460" t="s">
        <v>186</v>
      </c>
      <c r="L5460" t="s">
        <v>27018</v>
      </c>
      <c r="M5460">
        <v>42</v>
      </c>
      <c r="P5460">
        <v>0</v>
      </c>
      <c r="Q5460">
        <v>0</v>
      </c>
      <c r="R5460">
        <v>0</v>
      </c>
      <c r="S5460">
        <v>0</v>
      </c>
      <c r="T5460">
        <v>1</v>
      </c>
      <c r="U5460" t="s">
        <v>27019</v>
      </c>
      <c r="V5460" t="s">
        <v>394</v>
      </c>
      <c r="W5460" t="s">
        <v>395</v>
      </c>
      <c r="X5460" t="s">
        <v>395</v>
      </c>
      <c r="Y5460">
        <v>0</v>
      </c>
      <c r="AC5460">
        <v>0.63565454392182308</v>
      </c>
    </row>
    <row r="5461" spans="1:29" x14ac:dyDescent="0.35">
      <c r="A5461" t="s">
        <v>6634</v>
      </c>
      <c r="B5461" t="s">
        <v>6635</v>
      </c>
      <c r="C5461">
        <v>7091</v>
      </c>
      <c r="D5461" t="s">
        <v>6623</v>
      </c>
      <c r="E5461">
        <v>16938</v>
      </c>
      <c r="F5461">
        <v>3.9744000000000002</v>
      </c>
      <c r="G5461">
        <v>156</v>
      </c>
      <c r="H5461" t="s">
        <v>186</v>
      </c>
      <c r="I5461" t="s">
        <v>157</v>
      </c>
      <c r="J5461" t="s">
        <v>186</v>
      </c>
      <c r="L5461" t="s">
        <v>6636</v>
      </c>
      <c r="M5461">
        <v>54</v>
      </c>
      <c r="P5461">
        <v>0</v>
      </c>
      <c r="Q5461">
        <v>0</v>
      </c>
      <c r="R5461">
        <v>0</v>
      </c>
      <c r="S5461">
        <v>0</v>
      </c>
      <c r="T5461">
        <v>0</v>
      </c>
      <c r="U5461" t="s">
        <v>6637</v>
      </c>
      <c r="V5461" t="s">
        <v>394</v>
      </c>
      <c r="W5461" t="s">
        <v>5539</v>
      </c>
      <c r="X5461" t="s">
        <v>6102</v>
      </c>
      <c r="Y5461">
        <v>0</v>
      </c>
      <c r="AC5461">
        <v>0.63568901671618239</v>
      </c>
    </row>
    <row r="5462" spans="1:29" x14ac:dyDescent="0.35">
      <c r="A5462" t="s">
        <v>15587</v>
      </c>
      <c r="B5462" t="s">
        <v>15588</v>
      </c>
      <c r="C5462">
        <v>5946</v>
      </c>
      <c r="D5462" t="s">
        <v>15451</v>
      </c>
      <c r="E5462">
        <v>5962</v>
      </c>
      <c r="F5462">
        <v>4.6719999999999997</v>
      </c>
      <c r="G5462">
        <v>125</v>
      </c>
      <c r="H5462" t="s">
        <v>426</v>
      </c>
      <c r="I5462" t="s">
        <v>157</v>
      </c>
      <c r="J5462" t="s">
        <v>426</v>
      </c>
      <c r="L5462" t="s">
        <v>15589</v>
      </c>
      <c r="M5462">
        <v>56</v>
      </c>
      <c r="P5462">
        <v>0</v>
      </c>
      <c r="Q5462">
        <v>0</v>
      </c>
      <c r="R5462">
        <v>0</v>
      </c>
      <c r="S5462">
        <v>0</v>
      </c>
      <c r="T5462">
        <v>0</v>
      </c>
      <c r="U5462" t="s">
        <v>15590</v>
      </c>
      <c r="V5462" t="s">
        <v>93</v>
      </c>
      <c r="W5462" t="s">
        <v>1745</v>
      </c>
      <c r="X5462" t="s">
        <v>2743</v>
      </c>
      <c r="Y5462">
        <v>0</v>
      </c>
      <c r="AC5462">
        <v>0.63573000567532267</v>
      </c>
    </row>
    <row r="5463" spans="1:29" x14ac:dyDescent="0.35">
      <c r="A5463" t="s">
        <v>18970</v>
      </c>
      <c r="B5463" t="s">
        <v>18971</v>
      </c>
      <c r="C5463">
        <v>6332</v>
      </c>
      <c r="D5463" t="s">
        <v>18904</v>
      </c>
      <c r="E5463">
        <v>62075</v>
      </c>
      <c r="F5463">
        <v>3.7719</v>
      </c>
      <c r="G5463">
        <v>228</v>
      </c>
      <c r="H5463" t="s">
        <v>3720</v>
      </c>
      <c r="I5463" t="s">
        <v>803</v>
      </c>
      <c r="J5463" t="s">
        <v>18972</v>
      </c>
      <c r="K5463" t="s">
        <v>18973</v>
      </c>
      <c r="L5463" t="s">
        <v>18974</v>
      </c>
      <c r="M5463">
        <v>26</v>
      </c>
      <c r="P5463">
        <v>0</v>
      </c>
      <c r="Q5463">
        <v>0</v>
      </c>
      <c r="R5463">
        <v>0</v>
      </c>
      <c r="S5463">
        <v>0</v>
      </c>
      <c r="T5463">
        <v>1</v>
      </c>
      <c r="V5463" t="s">
        <v>306</v>
      </c>
      <c r="W5463" t="s">
        <v>823</v>
      </c>
      <c r="X5463" t="s">
        <v>1080</v>
      </c>
      <c r="Y5463">
        <v>2</v>
      </c>
      <c r="Z5463">
        <v>26</v>
      </c>
      <c r="AA5463">
        <v>26</v>
      </c>
      <c r="AC5463">
        <v>0.63602866888702925</v>
      </c>
    </row>
    <row r="5464" spans="1:29" x14ac:dyDescent="0.35">
      <c r="A5464" t="s">
        <v>12741</v>
      </c>
      <c r="B5464" t="s">
        <v>12742</v>
      </c>
      <c r="C5464">
        <v>5879</v>
      </c>
      <c r="D5464" t="s">
        <v>12722</v>
      </c>
      <c r="E5464">
        <v>217213</v>
      </c>
      <c r="F5464">
        <v>4.2904999999999998</v>
      </c>
      <c r="G5464">
        <v>6444</v>
      </c>
      <c r="H5464" t="s">
        <v>12743</v>
      </c>
      <c r="I5464" t="s">
        <v>157</v>
      </c>
      <c r="J5464" t="s">
        <v>12743</v>
      </c>
      <c r="L5464" t="s">
        <v>12744</v>
      </c>
      <c r="M5464">
        <v>58</v>
      </c>
      <c r="P5464">
        <v>0</v>
      </c>
      <c r="Q5464">
        <v>0</v>
      </c>
      <c r="R5464">
        <v>0</v>
      </c>
      <c r="S5464">
        <v>0</v>
      </c>
      <c r="T5464">
        <v>0</v>
      </c>
      <c r="U5464" t="s">
        <v>12745</v>
      </c>
      <c r="V5464" t="s">
        <v>306</v>
      </c>
      <c r="W5464" t="s">
        <v>815</v>
      </c>
      <c r="X5464" t="s">
        <v>1605</v>
      </c>
      <c r="Y5464">
        <v>2</v>
      </c>
      <c r="Z5464">
        <v>75</v>
      </c>
      <c r="AA5464">
        <v>24</v>
      </c>
      <c r="AC5464">
        <v>0.63606594521011628</v>
      </c>
    </row>
    <row r="5465" spans="1:29" x14ac:dyDescent="0.35">
      <c r="A5465" t="s">
        <v>20988</v>
      </c>
      <c r="B5465" t="s">
        <v>20989</v>
      </c>
      <c r="C5465">
        <v>6184</v>
      </c>
      <c r="D5465" t="s">
        <v>20960</v>
      </c>
      <c r="E5465">
        <v>40708</v>
      </c>
      <c r="F5465">
        <v>4.4226999999999999</v>
      </c>
      <c r="G5465">
        <v>220</v>
      </c>
      <c r="L5465" t="s">
        <v>20990</v>
      </c>
      <c r="M5465">
        <v>27</v>
      </c>
      <c r="P5465">
        <v>0</v>
      </c>
      <c r="Q5465">
        <v>0</v>
      </c>
      <c r="R5465">
        <v>0</v>
      </c>
      <c r="S5465">
        <v>0</v>
      </c>
      <c r="T5465">
        <v>0</v>
      </c>
      <c r="U5465" t="s">
        <v>20991</v>
      </c>
      <c r="V5465" t="s">
        <v>306</v>
      </c>
      <c r="W5465" t="s">
        <v>160</v>
      </c>
      <c r="Y5465">
        <v>0</v>
      </c>
      <c r="AC5465">
        <v>0.63614882425080876</v>
      </c>
    </row>
    <row r="5466" spans="1:29" x14ac:dyDescent="0.35">
      <c r="A5466" t="s">
        <v>21674</v>
      </c>
      <c r="B5466" t="s">
        <v>21675</v>
      </c>
      <c r="C5466">
        <v>7055</v>
      </c>
      <c r="D5466" t="s">
        <v>21568</v>
      </c>
      <c r="E5466">
        <v>9078</v>
      </c>
      <c r="F5466">
        <v>4</v>
      </c>
      <c r="G5466">
        <v>4</v>
      </c>
      <c r="L5466" t="s">
        <v>21676</v>
      </c>
      <c r="M5466">
        <v>47</v>
      </c>
      <c r="N5466">
        <v>64</v>
      </c>
      <c r="P5466">
        <v>1</v>
      </c>
      <c r="Q5466">
        <v>0</v>
      </c>
      <c r="R5466">
        <v>1</v>
      </c>
      <c r="S5466">
        <v>0</v>
      </c>
      <c r="T5466">
        <v>0</v>
      </c>
      <c r="V5466" t="s">
        <v>306</v>
      </c>
      <c r="W5466" t="s">
        <v>863</v>
      </c>
      <c r="X5466" t="s">
        <v>864</v>
      </c>
      <c r="Y5466">
        <v>0</v>
      </c>
      <c r="AC5466">
        <v>0.63619403635546867</v>
      </c>
    </row>
    <row r="5467" spans="1:29" x14ac:dyDescent="0.35">
      <c r="A5467" t="s">
        <v>27593</v>
      </c>
      <c r="B5467" t="s">
        <v>27594</v>
      </c>
      <c r="C5467">
        <v>6145</v>
      </c>
      <c r="D5467" t="s">
        <v>27444</v>
      </c>
      <c r="E5467">
        <v>963</v>
      </c>
      <c r="F5467">
        <v>5</v>
      </c>
      <c r="G5467">
        <v>31</v>
      </c>
      <c r="H5467" t="s">
        <v>27590</v>
      </c>
      <c r="I5467" t="s">
        <v>157</v>
      </c>
      <c r="J5467" t="s">
        <v>27590</v>
      </c>
      <c r="L5467" t="s">
        <v>27595</v>
      </c>
      <c r="M5467">
        <v>26</v>
      </c>
      <c r="P5467">
        <v>0</v>
      </c>
      <c r="Q5467">
        <v>1</v>
      </c>
      <c r="R5467">
        <v>0</v>
      </c>
      <c r="S5467">
        <v>0</v>
      </c>
      <c r="T5467">
        <v>1</v>
      </c>
      <c r="U5467" t="s">
        <v>27596</v>
      </c>
      <c r="V5467" t="s">
        <v>222</v>
      </c>
      <c r="W5467" t="s">
        <v>244</v>
      </c>
      <c r="X5467" t="s">
        <v>280</v>
      </c>
      <c r="Y5467">
        <v>1</v>
      </c>
      <c r="Z5467">
        <v>12</v>
      </c>
      <c r="AA5467">
        <v>12</v>
      </c>
      <c r="AC5467">
        <v>0.63628431155337373</v>
      </c>
    </row>
    <row r="5468" spans="1:29" x14ac:dyDescent="0.35">
      <c r="A5468" t="s">
        <v>16400</v>
      </c>
      <c r="B5468" t="s">
        <v>16401</v>
      </c>
      <c r="C5468">
        <v>6240</v>
      </c>
      <c r="D5468" t="s">
        <v>16380</v>
      </c>
      <c r="E5468">
        <v>25783</v>
      </c>
      <c r="F5468">
        <v>4.2138999999999998</v>
      </c>
      <c r="G5468">
        <v>346</v>
      </c>
      <c r="H5468" t="s">
        <v>186</v>
      </c>
      <c r="I5468" t="s">
        <v>38</v>
      </c>
      <c r="J5468" t="s">
        <v>311</v>
      </c>
      <c r="L5468" t="s">
        <v>16402</v>
      </c>
      <c r="M5468">
        <v>275</v>
      </c>
      <c r="P5468">
        <v>0</v>
      </c>
      <c r="Q5468">
        <v>0</v>
      </c>
      <c r="R5468">
        <v>0</v>
      </c>
      <c r="S5468">
        <v>0</v>
      </c>
      <c r="T5468">
        <v>0</v>
      </c>
      <c r="U5468" t="s">
        <v>15213</v>
      </c>
      <c r="V5468" t="s">
        <v>32</v>
      </c>
      <c r="W5468" t="s">
        <v>41</v>
      </c>
      <c r="X5468" t="s">
        <v>42</v>
      </c>
      <c r="Y5468">
        <v>3</v>
      </c>
      <c r="Z5468">
        <v>225</v>
      </c>
      <c r="AA5468">
        <v>50</v>
      </c>
      <c r="AC5468">
        <v>0.63632687489126283</v>
      </c>
    </row>
    <row r="5469" spans="1:29" x14ac:dyDescent="0.35">
      <c r="A5469" t="s">
        <v>29248</v>
      </c>
      <c r="B5469" t="s">
        <v>29249</v>
      </c>
      <c r="C5469">
        <v>6041</v>
      </c>
      <c r="D5469" t="s">
        <v>29080</v>
      </c>
      <c r="E5469">
        <v>15655</v>
      </c>
      <c r="F5469">
        <v>4.2</v>
      </c>
      <c r="G5469">
        <v>10</v>
      </c>
      <c r="L5469" t="s">
        <v>29250</v>
      </c>
      <c r="M5469">
        <v>88</v>
      </c>
      <c r="N5469">
        <v>102</v>
      </c>
      <c r="P5469">
        <v>1</v>
      </c>
      <c r="Q5469">
        <v>0</v>
      </c>
      <c r="R5469">
        <v>0</v>
      </c>
      <c r="S5469">
        <v>1</v>
      </c>
      <c r="T5469">
        <v>0</v>
      </c>
      <c r="U5469" t="s">
        <v>29251</v>
      </c>
      <c r="V5469" t="s">
        <v>394</v>
      </c>
      <c r="W5469" t="s">
        <v>33</v>
      </c>
      <c r="Y5469">
        <v>0</v>
      </c>
      <c r="AC5469">
        <v>0.6363460366802931</v>
      </c>
    </row>
    <row r="5470" spans="1:29" x14ac:dyDescent="0.35">
      <c r="A5470" t="s">
        <v>30300</v>
      </c>
      <c r="B5470" t="s">
        <v>30301</v>
      </c>
      <c r="C5470">
        <v>5869</v>
      </c>
      <c r="D5470" t="s">
        <v>29945</v>
      </c>
      <c r="E5470">
        <v>1097</v>
      </c>
      <c r="F5470">
        <v>4.5683999999999996</v>
      </c>
      <c r="G5470">
        <v>841</v>
      </c>
      <c r="H5470" t="s">
        <v>29951</v>
      </c>
      <c r="I5470" t="s">
        <v>803</v>
      </c>
      <c r="J5470" t="s">
        <v>29963</v>
      </c>
      <c r="K5470" t="s">
        <v>29964</v>
      </c>
      <c r="L5470" t="s">
        <v>29965</v>
      </c>
      <c r="M5470">
        <v>59</v>
      </c>
      <c r="P5470">
        <v>0</v>
      </c>
      <c r="Q5470">
        <v>0</v>
      </c>
      <c r="R5470">
        <v>0</v>
      </c>
      <c r="S5470">
        <v>0</v>
      </c>
      <c r="T5470">
        <v>0</v>
      </c>
      <c r="U5470" t="s">
        <v>29966</v>
      </c>
      <c r="V5470" t="s">
        <v>306</v>
      </c>
      <c r="W5470" t="s">
        <v>307</v>
      </c>
      <c r="X5470" t="s">
        <v>1087</v>
      </c>
      <c r="Y5470">
        <v>4</v>
      </c>
      <c r="Z5470">
        <v>59</v>
      </c>
      <c r="AA5470">
        <v>59</v>
      </c>
      <c r="AC5470">
        <v>0.63643995253022489</v>
      </c>
    </row>
    <row r="5471" spans="1:29" x14ac:dyDescent="0.35">
      <c r="A5471" t="s">
        <v>29686</v>
      </c>
      <c r="B5471" t="s">
        <v>29687</v>
      </c>
      <c r="C5471">
        <v>6234</v>
      </c>
      <c r="D5471" t="s">
        <v>29603</v>
      </c>
      <c r="E5471">
        <v>164697</v>
      </c>
      <c r="F5471">
        <v>4.3735999999999997</v>
      </c>
      <c r="G5471">
        <v>637</v>
      </c>
      <c r="H5471" t="s">
        <v>186</v>
      </c>
      <c r="I5471" t="s">
        <v>157</v>
      </c>
      <c r="J5471" t="s">
        <v>186</v>
      </c>
      <c r="L5471" t="s">
        <v>29688</v>
      </c>
      <c r="M5471">
        <v>13.3</v>
      </c>
      <c r="P5471">
        <v>0</v>
      </c>
      <c r="Q5471">
        <v>0</v>
      </c>
      <c r="R5471">
        <v>0</v>
      </c>
      <c r="S5471">
        <v>0</v>
      </c>
      <c r="T5471">
        <v>0</v>
      </c>
      <c r="U5471" t="s">
        <v>29689</v>
      </c>
      <c r="V5471" t="s">
        <v>394</v>
      </c>
      <c r="W5471" t="s">
        <v>474</v>
      </c>
      <c r="X5471" t="s">
        <v>475</v>
      </c>
      <c r="Y5471">
        <v>1</v>
      </c>
      <c r="Z5471">
        <v>25.5</v>
      </c>
      <c r="AA5471">
        <v>25.5</v>
      </c>
      <c r="AC5471">
        <v>0.63644274628817876</v>
      </c>
    </row>
    <row r="5472" spans="1:29" x14ac:dyDescent="0.35">
      <c r="A5472" t="s">
        <v>3887</v>
      </c>
      <c r="B5472" t="s">
        <v>3888</v>
      </c>
      <c r="C5472">
        <v>5995</v>
      </c>
      <c r="D5472" t="s">
        <v>3614</v>
      </c>
      <c r="E5472">
        <v>4395</v>
      </c>
      <c r="F5472">
        <v>3.6389</v>
      </c>
      <c r="G5472">
        <v>36</v>
      </c>
      <c r="H5472" t="s">
        <v>947</v>
      </c>
      <c r="I5472" t="s">
        <v>157</v>
      </c>
      <c r="J5472" t="s">
        <v>947</v>
      </c>
      <c r="L5472" t="s">
        <v>3889</v>
      </c>
      <c r="M5472">
        <v>35</v>
      </c>
      <c r="P5472">
        <v>0</v>
      </c>
      <c r="Q5472">
        <v>0</v>
      </c>
      <c r="R5472">
        <v>0</v>
      </c>
      <c r="S5472">
        <v>0</v>
      </c>
      <c r="T5472">
        <v>0</v>
      </c>
      <c r="V5472" t="s">
        <v>222</v>
      </c>
      <c r="W5472" t="s">
        <v>244</v>
      </c>
      <c r="X5472" t="s">
        <v>280</v>
      </c>
      <c r="Y5472">
        <v>0</v>
      </c>
      <c r="AC5472">
        <v>0.63664784927714957</v>
      </c>
    </row>
    <row r="5473" spans="1:29" x14ac:dyDescent="0.35">
      <c r="A5473" t="s">
        <v>22011</v>
      </c>
      <c r="B5473" t="s">
        <v>22012</v>
      </c>
      <c r="C5473">
        <v>5674</v>
      </c>
      <c r="D5473" t="s">
        <v>21902</v>
      </c>
      <c r="E5473">
        <v>22166</v>
      </c>
      <c r="F5473">
        <v>4.2346000000000004</v>
      </c>
      <c r="G5473">
        <v>81</v>
      </c>
      <c r="L5473" t="s">
        <v>22013</v>
      </c>
      <c r="M5473">
        <v>65</v>
      </c>
      <c r="N5473">
        <v>93</v>
      </c>
      <c r="O5473">
        <v>39</v>
      </c>
      <c r="P5473">
        <v>0</v>
      </c>
      <c r="Q5473">
        <v>0</v>
      </c>
      <c r="R5473">
        <v>0</v>
      </c>
      <c r="S5473">
        <v>0</v>
      </c>
      <c r="T5473">
        <v>1</v>
      </c>
      <c r="U5473" t="s">
        <v>22014</v>
      </c>
      <c r="V5473" t="s">
        <v>394</v>
      </c>
      <c r="W5473" t="s">
        <v>33</v>
      </c>
      <c r="Y5473">
        <v>0</v>
      </c>
      <c r="AC5473">
        <v>0.63691390050182195</v>
      </c>
    </row>
    <row r="5474" spans="1:29" x14ac:dyDescent="0.35">
      <c r="A5474" t="s">
        <v>15701</v>
      </c>
      <c r="B5474" t="s">
        <v>15702</v>
      </c>
      <c r="C5474">
        <v>6745</v>
      </c>
      <c r="D5474" t="s">
        <v>15615</v>
      </c>
      <c r="E5474">
        <v>8236</v>
      </c>
      <c r="F5474">
        <v>4.1624999999999996</v>
      </c>
      <c r="G5474">
        <v>160</v>
      </c>
      <c r="H5474" t="s">
        <v>1910</v>
      </c>
      <c r="I5474" t="s">
        <v>38</v>
      </c>
      <c r="J5474" t="s">
        <v>4457</v>
      </c>
      <c r="L5474" t="s">
        <v>15703</v>
      </c>
      <c r="M5474">
        <v>138</v>
      </c>
      <c r="P5474">
        <v>0</v>
      </c>
      <c r="Q5474">
        <v>1</v>
      </c>
      <c r="R5474">
        <v>0</v>
      </c>
      <c r="S5474">
        <v>1</v>
      </c>
      <c r="T5474">
        <v>0</v>
      </c>
      <c r="U5474" t="s">
        <v>15704</v>
      </c>
      <c r="V5474" t="s">
        <v>32</v>
      </c>
      <c r="W5474" t="s">
        <v>41</v>
      </c>
      <c r="X5474" t="s">
        <v>42</v>
      </c>
      <c r="Y5474">
        <v>2</v>
      </c>
      <c r="Z5474">
        <v>100</v>
      </c>
      <c r="AA5474">
        <v>25</v>
      </c>
      <c r="AC5474">
        <v>0.636945318608509</v>
      </c>
    </row>
    <row r="5475" spans="1:29" x14ac:dyDescent="0.35">
      <c r="A5475" t="s">
        <v>30383</v>
      </c>
      <c r="B5475" t="s">
        <v>30384</v>
      </c>
      <c r="C5475">
        <v>4225</v>
      </c>
      <c r="D5475" t="s">
        <v>30319</v>
      </c>
      <c r="E5475">
        <v>104823</v>
      </c>
      <c r="F5475">
        <v>3.9965000000000002</v>
      </c>
      <c r="G5475">
        <v>286</v>
      </c>
      <c r="L5475" t="s">
        <v>30385</v>
      </c>
      <c r="M5475">
        <v>52</v>
      </c>
      <c r="P5475">
        <v>0</v>
      </c>
      <c r="Q5475">
        <v>0</v>
      </c>
      <c r="R5475">
        <v>0</v>
      </c>
      <c r="S5475">
        <v>0</v>
      </c>
      <c r="T5475">
        <v>0</v>
      </c>
      <c r="U5475" t="s">
        <v>30386</v>
      </c>
      <c r="V5475" t="s">
        <v>306</v>
      </c>
      <c r="W5475" t="s">
        <v>823</v>
      </c>
      <c r="X5475" t="s">
        <v>1091</v>
      </c>
      <c r="Y5475">
        <v>0</v>
      </c>
      <c r="AC5475">
        <v>0.63694838314947699</v>
      </c>
    </row>
    <row r="5476" spans="1:29" x14ac:dyDescent="0.35">
      <c r="A5476" t="s">
        <v>19447</v>
      </c>
      <c r="B5476" t="s">
        <v>19448</v>
      </c>
      <c r="C5476">
        <v>6287</v>
      </c>
      <c r="D5476" t="s">
        <v>19398</v>
      </c>
      <c r="E5476">
        <v>18311</v>
      </c>
      <c r="F5476">
        <v>4.3600000000000003</v>
      </c>
      <c r="G5476">
        <v>50</v>
      </c>
      <c r="H5476" t="s">
        <v>19449</v>
      </c>
      <c r="I5476" t="s">
        <v>157</v>
      </c>
      <c r="J5476" t="s">
        <v>19449</v>
      </c>
      <c r="L5476" t="s">
        <v>19450</v>
      </c>
      <c r="M5476">
        <v>58</v>
      </c>
      <c r="P5476">
        <v>0</v>
      </c>
      <c r="Q5476">
        <v>0</v>
      </c>
      <c r="R5476">
        <v>0</v>
      </c>
      <c r="S5476">
        <v>0</v>
      </c>
      <c r="T5476">
        <v>1</v>
      </c>
      <c r="U5476" t="s">
        <v>19401</v>
      </c>
      <c r="V5476" t="s">
        <v>306</v>
      </c>
      <c r="W5476" t="s">
        <v>823</v>
      </c>
      <c r="X5476" t="s">
        <v>1091</v>
      </c>
      <c r="Y5476">
        <v>0</v>
      </c>
      <c r="AC5476">
        <v>0.63697701053597211</v>
      </c>
    </row>
    <row r="5477" spans="1:29" x14ac:dyDescent="0.35">
      <c r="A5477" t="s">
        <v>672</v>
      </c>
      <c r="B5477" t="s">
        <v>673</v>
      </c>
      <c r="C5477">
        <v>5998</v>
      </c>
      <c r="D5477" t="s">
        <v>627</v>
      </c>
      <c r="E5477">
        <v>7742</v>
      </c>
      <c r="F5477">
        <v>4.1513</v>
      </c>
      <c r="G5477">
        <v>119</v>
      </c>
      <c r="H5477" t="s">
        <v>674</v>
      </c>
      <c r="I5477" t="s">
        <v>157</v>
      </c>
      <c r="J5477" t="s">
        <v>674</v>
      </c>
      <c r="L5477" t="s">
        <v>675</v>
      </c>
      <c r="M5477">
        <v>32</v>
      </c>
      <c r="P5477">
        <v>0</v>
      </c>
      <c r="Q5477">
        <v>0</v>
      </c>
      <c r="R5477">
        <v>0</v>
      </c>
      <c r="S5477">
        <v>0</v>
      </c>
      <c r="T5477">
        <v>0</v>
      </c>
      <c r="U5477" t="s">
        <v>676</v>
      </c>
      <c r="V5477" t="s">
        <v>222</v>
      </c>
      <c r="W5477" t="s">
        <v>223</v>
      </c>
      <c r="X5477" t="s">
        <v>265</v>
      </c>
      <c r="Y5477">
        <v>0</v>
      </c>
      <c r="AC5477">
        <v>0.63706197976232881</v>
      </c>
    </row>
    <row r="5478" spans="1:29" x14ac:dyDescent="0.35">
      <c r="A5478" t="s">
        <v>24430</v>
      </c>
      <c r="B5478" t="s">
        <v>24431</v>
      </c>
      <c r="C5478">
        <v>6317</v>
      </c>
      <c r="D5478" t="s">
        <v>24327</v>
      </c>
      <c r="E5478">
        <v>72232</v>
      </c>
      <c r="F5478">
        <v>3.6892</v>
      </c>
      <c r="G5478">
        <v>148</v>
      </c>
      <c r="H5478" t="s">
        <v>24432</v>
      </c>
      <c r="I5478" t="s">
        <v>157</v>
      </c>
      <c r="J5478" t="s">
        <v>24432</v>
      </c>
      <c r="L5478" t="s">
        <v>24423</v>
      </c>
      <c r="M5478">
        <v>15</v>
      </c>
      <c r="P5478">
        <v>0</v>
      </c>
      <c r="Q5478">
        <v>0</v>
      </c>
      <c r="R5478">
        <v>0</v>
      </c>
      <c r="S5478">
        <v>0</v>
      </c>
      <c r="T5478">
        <v>1</v>
      </c>
      <c r="U5478" t="s">
        <v>24424</v>
      </c>
      <c r="V5478" t="s">
        <v>160</v>
      </c>
      <c r="W5478" t="s">
        <v>306</v>
      </c>
      <c r="Y5478">
        <v>0</v>
      </c>
      <c r="AC5478">
        <v>0.63742163098558191</v>
      </c>
    </row>
    <row r="5479" spans="1:29" x14ac:dyDescent="0.35">
      <c r="A5479" t="s">
        <v>14077</v>
      </c>
      <c r="B5479" t="s">
        <v>14078</v>
      </c>
      <c r="C5479">
        <v>6357</v>
      </c>
      <c r="D5479" t="s">
        <v>14027</v>
      </c>
      <c r="E5479">
        <v>7064</v>
      </c>
      <c r="F5479">
        <v>4.3907999999999996</v>
      </c>
      <c r="G5479">
        <v>87</v>
      </c>
      <c r="H5479" t="s">
        <v>3861</v>
      </c>
      <c r="I5479" t="s">
        <v>157</v>
      </c>
      <c r="J5479" t="s">
        <v>3861</v>
      </c>
      <c r="L5479" t="s">
        <v>14079</v>
      </c>
      <c r="M5479">
        <v>22</v>
      </c>
      <c r="P5479">
        <v>0</v>
      </c>
      <c r="Q5479">
        <v>0</v>
      </c>
      <c r="R5479">
        <v>1</v>
      </c>
      <c r="S5479">
        <v>0</v>
      </c>
      <c r="T5479">
        <v>0</v>
      </c>
      <c r="U5479" t="s">
        <v>14080</v>
      </c>
      <c r="V5479" t="s">
        <v>394</v>
      </c>
      <c r="W5479" t="s">
        <v>428</v>
      </c>
      <c r="X5479" t="s">
        <v>429</v>
      </c>
      <c r="Y5479">
        <v>0</v>
      </c>
      <c r="AC5479">
        <v>0.63753650206317503</v>
      </c>
    </row>
    <row r="5480" spans="1:29" x14ac:dyDescent="0.35">
      <c r="A5480" t="s">
        <v>28454</v>
      </c>
      <c r="B5480" t="s">
        <v>28455</v>
      </c>
      <c r="C5480">
        <v>6225</v>
      </c>
      <c r="D5480" t="s">
        <v>28402</v>
      </c>
      <c r="E5480">
        <v>1389</v>
      </c>
      <c r="F5480">
        <v>2.1429</v>
      </c>
      <c r="G5480">
        <v>7</v>
      </c>
      <c r="H5480" t="s">
        <v>2707</v>
      </c>
      <c r="I5480" t="s">
        <v>157</v>
      </c>
      <c r="J5480" t="s">
        <v>2707</v>
      </c>
      <c r="L5480" t="s">
        <v>28456</v>
      </c>
      <c r="M5480">
        <v>35</v>
      </c>
      <c r="P5480">
        <v>0</v>
      </c>
      <c r="Q5480">
        <v>0</v>
      </c>
      <c r="R5480">
        <v>0</v>
      </c>
      <c r="S5480">
        <v>0</v>
      </c>
      <c r="T5480">
        <v>0</v>
      </c>
      <c r="U5480" t="s">
        <v>28457</v>
      </c>
      <c r="V5480" t="s">
        <v>93</v>
      </c>
      <c r="W5480" t="s">
        <v>5539</v>
      </c>
      <c r="X5480" t="s">
        <v>5561</v>
      </c>
      <c r="Y5480">
        <v>0</v>
      </c>
      <c r="AC5480">
        <v>0.63756841820059185</v>
      </c>
    </row>
    <row r="5481" spans="1:29" x14ac:dyDescent="0.35">
      <c r="A5481" t="s">
        <v>23242</v>
      </c>
      <c r="B5481" t="s">
        <v>23243</v>
      </c>
      <c r="C5481">
        <v>6286</v>
      </c>
      <c r="D5481" t="s">
        <v>23177</v>
      </c>
      <c r="E5481">
        <v>42261</v>
      </c>
      <c r="F5481">
        <v>3.6471</v>
      </c>
      <c r="G5481">
        <v>204</v>
      </c>
      <c r="H5481" t="s">
        <v>163</v>
      </c>
      <c r="I5481" t="s">
        <v>803</v>
      </c>
      <c r="J5481" t="s">
        <v>1484</v>
      </c>
      <c r="L5481" t="s">
        <v>23244</v>
      </c>
      <c r="M5481">
        <v>24</v>
      </c>
      <c r="P5481">
        <v>0</v>
      </c>
      <c r="Q5481">
        <v>0</v>
      </c>
      <c r="R5481">
        <v>0</v>
      </c>
      <c r="S5481">
        <v>0</v>
      </c>
      <c r="T5481">
        <v>1</v>
      </c>
      <c r="U5481" t="s">
        <v>23245</v>
      </c>
      <c r="V5481" t="s">
        <v>93</v>
      </c>
      <c r="W5481" t="s">
        <v>94</v>
      </c>
      <c r="X5481" t="s">
        <v>95</v>
      </c>
      <c r="Y5481">
        <v>2</v>
      </c>
      <c r="Z5481">
        <v>24</v>
      </c>
      <c r="AA5481">
        <v>24</v>
      </c>
      <c r="AC5481">
        <v>0.63769839766764058</v>
      </c>
    </row>
    <row r="5482" spans="1:29" x14ac:dyDescent="0.35">
      <c r="A5482" t="s">
        <v>30925</v>
      </c>
      <c r="B5482" t="s">
        <v>30926</v>
      </c>
      <c r="C5482">
        <v>3806</v>
      </c>
      <c r="D5482" t="s">
        <v>30874</v>
      </c>
      <c r="E5482">
        <v>208071</v>
      </c>
      <c r="F5482">
        <v>4.4462999999999999</v>
      </c>
      <c r="G5482">
        <v>12254</v>
      </c>
      <c r="H5482" t="s">
        <v>30927</v>
      </c>
      <c r="I5482" t="s">
        <v>157</v>
      </c>
      <c r="J5482" t="s">
        <v>30927</v>
      </c>
      <c r="L5482" t="s">
        <v>30876</v>
      </c>
      <c r="M5482">
        <v>16</v>
      </c>
      <c r="P5482">
        <v>0</v>
      </c>
      <c r="Q5482">
        <v>0</v>
      </c>
      <c r="R5482">
        <v>0</v>
      </c>
      <c r="S5482">
        <v>0</v>
      </c>
      <c r="T5482">
        <v>0</v>
      </c>
      <c r="U5482" t="s">
        <v>30877</v>
      </c>
      <c r="V5482" t="s">
        <v>160</v>
      </c>
      <c r="W5482" t="s">
        <v>306</v>
      </c>
      <c r="Y5482">
        <v>0</v>
      </c>
      <c r="AC5482">
        <v>0.6377279927074998</v>
      </c>
    </row>
    <row r="5483" spans="1:29" x14ac:dyDescent="0.35">
      <c r="A5483" t="s">
        <v>1879</v>
      </c>
      <c r="B5483" t="s">
        <v>1880</v>
      </c>
      <c r="C5483">
        <v>6356</v>
      </c>
      <c r="D5483" t="s">
        <v>1833</v>
      </c>
      <c r="E5483">
        <v>1671</v>
      </c>
      <c r="F5483">
        <v>4</v>
      </c>
      <c r="G5483">
        <v>4</v>
      </c>
      <c r="L5483" t="s">
        <v>1881</v>
      </c>
      <c r="M5483">
        <v>160</v>
      </c>
      <c r="P5483">
        <v>0</v>
      </c>
      <c r="Q5483">
        <v>0</v>
      </c>
      <c r="R5483">
        <v>1</v>
      </c>
      <c r="S5483">
        <v>0</v>
      </c>
      <c r="T5483">
        <v>0</v>
      </c>
      <c r="U5483" t="s">
        <v>1882</v>
      </c>
      <c r="V5483" t="s">
        <v>222</v>
      </c>
      <c r="W5483" t="s">
        <v>33</v>
      </c>
      <c r="Y5483">
        <v>0</v>
      </c>
      <c r="AC5483">
        <v>0.63815042232899211</v>
      </c>
    </row>
    <row r="5484" spans="1:29" x14ac:dyDescent="0.35">
      <c r="A5484" t="s">
        <v>27639</v>
      </c>
      <c r="B5484" t="s">
        <v>27640</v>
      </c>
      <c r="C5484">
        <v>5626</v>
      </c>
      <c r="D5484" t="s">
        <v>27636</v>
      </c>
      <c r="E5484">
        <v>28627</v>
      </c>
      <c r="F5484">
        <v>4.2602000000000002</v>
      </c>
      <c r="G5484">
        <v>515</v>
      </c>
      <c r="H5484" t="s">
        <v>3412</v>
      </c>
      <c r="I5484" t="s">
        <v>157</v>
      </c>
      <c r="J5484" t="s">
        <v>3412</v>
      </c>
      <c r="L5484" t="s">
        <v>27641</v>
      </c>
      <c r="M5484">
        <v>34</v>
      </c>
      <c r="P5484">
        <v>0</v>
      </c>
      <c r="Q5484">
        <v>0</v>
      </c>
      <c r="R5484">
        <v>0</v>
      </c>
      <c r="S5484">
        <v>0</v>
      </c>
      <c r="T5484">
        <v>0</v>
      </c>
      <c r="U5484" t="s">
        <v>27642</v>
      </c>
      <c r="V5484" t="s">
        <v>394</v>
      </c>
      <c r="W5484" t="s">
        <v>5539</v>
      </c>
      <c r="X5484" t="s">
        <v>5561</v>
      </c>
      <c r="Y5484">
        <v>1</v>
      </c>
      <c r="Z5484">
        <v>44</v>
      </c>
      <c r="AA5484">
        <v>44</v>
      </c>
      <c r="AC5484">
        <v>0.63818695463842101</v>
      </c>
    </row>
    <row r="5485" spans="1:29" x14ac:dyDescent="0.35">
      <c r="A5485" t="s">
        <v>32221</v>
      </c>
      <c r="B5485" t="s">
        <v>32222</v>
      </c>
      <c r="C5485">
        <v>6371</v>
      </c>
      <c r="D5485" t="s">
        <v>32206</v>
      </c>
      <c r="E5485">
        <v>4247</v>
      </c>
      <c r="F5485">
        <v>4.5949999999999998</v>
      </c>
      <c r="G5485">
        <v>484</v>
      </c>
      <c r="H5485" t="s">
        <v>115</v>
      </c>
      <c r="I5485" t="s">
        <v>157</v>
      </c>
      <c r="J5485" t="s">
        <v>115</v>
      </c>
      <c r="L5485" t="s">
        <v>32223</v>
      </c>
      <c r="M5485">
        <v>38</v>
      </c>
      <c r="P5485">
        <v>0</v>
      </c>
      <c r="Q5485">
        <v>0</v>
      </c>
      <c r="R5485">
        <v>1</v>
      </c>
      <c r="S5485">
        <v>1</v>
      </c>
      <c r="T5485">
        <v>0</v>
      </c>
      <c r="U5485" t="s">
        <v>32208</v>
      </c>
      <c r="V5485" t="s">
        <v>394</v>
      </c>
      <c r="W5485" t="s">
        <v>474</v>
      </c>
      <c r="X5485" t="s">
        <v>475</v>
      </c>
      <c r="Y5485">
        <v>0</v>
      </c>
      <c r="AC5485">
        <v>0.63819611718338298</v>
      </c>
    </row>
    <row r="5486" spans="1:29" x14ac:dyDescent="0.35">
      <c r="A5486" t="s">
        <v>24321</v>
      </c>
      <c r="B5486" t="s">
        <v>24322</v>
      </c>
      <c r="C5486">
        <v>6475</v>
      </c>
      <c r="D5486" t="s">
        <v>24277</v>
      </c>
      <c r="E5486">
        <v>1011</v>
      </c>
      <c r="F5486">
        <v>4</v>
      </c>
      <c r="G5486">
        <v>1</v>
      </c>
      <c r="H5486" t="s">
        <v>105</v>
      </c>
      <c r="I5486" t="s">
        <v>157</v>
      </c>
      <c r="J5486" t="s">
        <v>105</v>
      </c>
      <c r="L5486" t="s">
        <v>24323</v>
      </c>
      <c r="M5486">
        <v>32</v>
      </c>
      <c r="P5486">
        <v>0</v>
      </c>
      <c r="Q5486">
        <v>0</v>
      </c>
      <c r="R5486">
        <v>0</v>
      </c>
      <c r="S5486">
        <v>0</v>
      </c>
      <c r="T5486">
        <v>0</v>
      </c>
      <c r="U5486" t="s">
        <v>24324</v>
      </c>
      <c r="V5486" t="s">
        <v>93</v>
      </c>
      <c r="W5486" t="s">
        <v>94</v>
      </c>
      <c r="X5486" t="s">
        <v>499</v>
      </c>
      <c r="Y5486">
        <v>0</v>
      </c>
      <c r="AC5486">
        <v>0.63827472428643828</v>
      </c>
    </row>
    <row r="5487" spans="1:29" x14ac:dyDescent="0.35">
      <c r="A5487" t="s">
        <v>29093</v>
      </c>
      <c r="B5487" t="s">
        <v>29094</v>
      </c>
      <c r="C5487">
        <v>6041</v>
      </c>
      <c r="D5487" t="s">
        <v>29080</v>
      </c>
      <c r="E5487">
        <v>113656</v>
      </c>
      <c r="F5487">
        <v>4.4442000000000004</v>
      </c>
      <c r="G5487">
        <v>2483</v>
      </c>
      <c r="H5487" t="s">
        <v>658</v>
      </c>
      <c r="I5487" t="s">
        <v>157</v>
      </c>
      <c r="J5487" t="s">
        <v>658</v>
      </c>
      <c r="L5487" t="s">
        <v>29095</v>
      </c>
      <c r="M5487">
        <v>110</v>
      </c>
      <c r="P5487">
        <v>0</v>
      </c>
      <c r="Q5487">
        <v>0</v>
      </c>
      <c r="R5487">
        <v>0</v>
      </c>
      <c r="S5487">
        <v>0</v>
      </c>
      <c r="T5487">
        <v>0</v>
      </c>
      <c r="U5487" t="s">
        <v>29096</v>
      </c>
      <c r="V5487" t="s">
        <v>394</v>
      </c>
      <c r="W5487" t="s">
        <v>395</v>
      </c>
      <c r="X5487" t="s">
        <v>2307</v>
      </c>
      <c r="Y5487">
        <v>2</v>
      </c>
      <c r="Z5487">
        <v>110</v>
      </c>
      <c r="AA5487">
        <v>65</v>
      </c>
      <c r="AC5487">
        <v>0.63832519607259075</v>
      </c>
    </row>
    <row r="5488" spans="1:29" x14ac:dyDescent="0.35">
      <c r="A5488" t="s">
        <v>19198</v>
      </c>
      <c r="B5488" t="s">
        <v>19199</v>
      </c>
      <c r="C5488">
        <v>8017</v>
      </c>
      <c r="D5488" t="s">
        <v>19187</v>
      </c>
      <c r="E5488">
        <v>19617</v>
      </c>
      <c r="F5488">
        <v>3.9603000000000002</v>
      </c>
      <c r="G5488">
        <v>126</v>
      </c>
      <c r="H5488" t="s">
        <v>3412</v>
      </c>
      <c r="I5488" t="s">
        <v>157</v>
      </c>
      <c r="J5488" t="s">
        <v>3412</v>
      </c>
      <c r="L5488" t="s">
        <v>19200</v>
      </c>
      <c r="M5488">
        <v>7</v>
      </c>
      <c r="P5488">
        <v>0</v>
      </c>
      <c r="Q5488">
        <v>0</v>
      </c>
      <c r="R5488">
        <v>0</v>
      </c>
      <c r="S5488">
        <v>0</v>
      </c>
      <c r="T5488">
        <v>0</v>
      </c>
      <c r="U5488" t="s">
        <v>19201</v>
      </c>
      <c r="V5488" t="s">
        <v>394</v>
      </c>
      <c r="W5488" t="s">
        <v>395</v>
      </c>
      <c r="X5488" t="s">
        <v>2307</v>
      </c>
      <c r="Y5488">
        <v>1</v>
      </c>
      <c r="Z5488">
        <v>5</v>
      </c>
      <c r="AA5488">
        <v>5</v>
      </c>
      <c r="AC5488">
        <v>0.63833297071431583</v>
      </c>
    </row>
    <row r="5489" spans="1:29" x14ac:dyDescent="0.35">
      <c r="A5489" t="s">
        <v>20373</v>
      </c>
      <c r="B5489" t="s">
        <v>20374</v>
      </c>
      <c r="C5489">
        <v>3729</v>
      </c>
      <c r="D5489" t="s">
        <v>20351</v>
      </c>
      <c r="E5489">
        <v>15289</v>
      </c>
      <c r="F5489">
        <v>4.0625999999999998</v>
      </c>
      <c r="G5489">
        <v>1231</v>
      </c>
      <c r="H5489" t="s">
        <v>20366</v>
      </c>
      <c r="I5489" t="s">
        <v>38</v>
      </c>
      <c r="J5489" t="s">
        <v>20367</v>
      </c>
      <c r="L5489" t="s">
        <v>20362</v>
      </c>
      <c r="M5489">
        <v>35</v>
      </c>
      <c r="P5489">
        <v>0</v>
      </c>
      <c r="Q5489">
        <v>0</v>
      </c>
      <c r="R5489">
        <v>1</v>
      </c>
      <c r="S5489">
        <v>0</v>
      </c>
      <c r="T5489">
        <v>0</v>
      </c>
      <c r="U5489" t="s">
        <v>20375</v>
      </c>
      <c r="V5489" t="s">
        <v>32</v>
      </c>
      <c r="W5489" t="s">
        <v>41</v>
      </c>
      <c r="X5489" t="s">
        <v>59</v>
      </c>
      <c r="Y5489">
        <v>0</v>
      </c>
      <c r="AC5489">
        <v>0.63834317457458645</v>
      </c>
    </row>
    <row r="5490" spans="1:29" x14ac:dyDescent="0.35">
      <c r="A5490" t="s">
        <v>28281</v>
      </c>
      <c r="B5490" t="s">
        <v>28282</v>
      </c>
      <c r="C5490">
        <v>5987</v>
      </c>
      <c r="D5490" t="s">
        <v>28175</v>
      </c>
      <c r="E5490">
        <v>10079</v>
      </c>
      <c r="F5490">
        <v>4.125</v>
      </c>
      <c r="G5490">
        <v>24</v>
      </c>
      <c r="H5490" t="s">
        <v>11595</v>
      </c>
      <c r="I5490" t="s">
        <v>157</v>
      </c>
      <c r="J5490" t="s">
        <v>11595</v>
      </c>
      <c r="L5490" t="s">
        <v>28283</v>
      </c>
      <c r="M5490">
        <v>22</v>
      </c>
      <c r="P5490">
        <v>0</v>
      </c>
      <c r="Q5490">
        <v>0</v>
      </c>
      <c r="R5490">
        <v>0</v>
      </c>
      <c r="S5490">
        <v>0</v>
      </c>
      <c r="T5490">
        <v>1</v>
      </c>
      <c r="U5490" t="s">
        <v>28272</v>
      </c>
      <c r="V5490" t="s">
        <v>394</v>
      </c>
      <c r="W5490" t="s">
        <v>418</v>
      </c>
      <c r="X5490" t="s">
        <v>419</v>
      </c>
      <c r="Y5490">
        <v>0</v>
      </c>
      <c r="AC5490">
        <v>0.63843570704323949</v>
      </c>
    </row>
    <row r="5491" spans="1:29" x14ac:dyDescent="0.35">
      <c r="A5491" t="s">
        <v>19984</v>
      </c>
      <c r="B5491" t="s">
        <v>19985</v>
      </c>
      <c r="C5491">
        <v>6226</v>
      </c>
      <c r="D5491" t="s">
        <v>19967</v>
      </c>
      <c r="E5491">
        <v>12648</v>
      </c>
      <c r="F5491">
        <v>4.2605000000000004</v>
      </c>
      <c r="G5491">
        <v>215</v>
      </c>
      <c r="H5491" t="s">
        <v>163</v>
      </c>
      <c r="I5491" t="s">
        <v>157</v>
      </c>
      <c r="J5491" t="s">
        <v>163</v>
      </c>
      <c r="L5491" t="s">
        <v>19986</v>
      </c>
      <c r="M5491">
        <v>58</v>
      </c>
      <c r="P5491">
        <v>0</v>
      </c>
      <c r="Q5491">
        <v>0</v>
      </c>
      <c r="R5491">
        <v>0</v>
      </c>
      <c r="S5491">
        <v>0</v>
      </c>
      <c r="T5491">
        <v>1</v>
      </c>
      <c r="U5491" t="s">
        <v>19987</v>
      </c>
      <c r="V5491" t="s">
        <v>394</v>
      </c>
      <c r="W5491" t="s">
        <v>400</v>
      </c>
      <c r="X5491" t="s">
        <v>401</v>
      </c>
      <c r="Y5491">
        <v>0</v>
      </c>
      <c r="AC5491">
        <v>0.63846051824369876</v>
      </c>
    </row>
    <row r="5492" spans="1:29" x14ac:dyDescent="0.35">
      <c r="A5492" t="s">
        <v>23462</v>
      </c>
      <c r="B5492" t="s">
        <v>11080</v>
      </c>
      <c r="C5492">
        <v>6366</v>
      </c>
      <c r="D5492" t="s">
        <v>23304</v>
      </c>
      <c r="E5492">
        <v>394</v>
      </c>
      <c r="F5492">
        <v>4.875</v>
      </c>
      <c r="G5492">
        <v>8</v>
      </c>
      <c r="M5492">
        <v>20</v>
      </c>
      <c r="P5492">
        <v>0</v>
      </c>
      <c r="Q5492">
        <v>1</v>
      </c>
      <c r="R5492">
        <v>0</v>
      </c>
      <c r="S5492">
        <v>0</v>
      </c>
      <c r="T5492">
        <v>0</v>
      </c>
      <c r="U5492" t="s">
        <v>23463</v>
      </c>
      <c r="V5492" t="s">
        <v>222</v>
      </c>
      <c r="W5492" t="s">
        <v>908</v>
      </c>
      <c r="X5492" t="s">
        <v>926</v>
      </c>
      <c r="Y5492">
        <v>0</v>
      </c>
      <c r="AC5492">
        <v>0.63886830341940204</v>
      </c>
    </row>
    <row r="5493" spans="1:29" x14ac:dyDescent="0.35">
      <c r="A5493" t="s">
        <v>15849</v>
      </c>
      <c r="B5493" t="s">
        <v>15850</v>
      </c>
      <c r="C5493">
        <v>6259</v>
      </c>
      <c r="D5493" t="s">
        <v>15711</v>
      </c>
      <c r="E5493">
        <v>13069</v>
      </c>
      <c r="F5493">
        <v>4.1631999999999998</v>
      </c>
      <c r="G5493">
        <v>239</v>
      </c>
      <c r="H5493" t="s">
        <v>15851</v>
      </c>
      <c r="I5493" t="s">
        <v>157</v>
      </c>
      <c r="J5493" t="s">
        <v>15851</v>
      </c>
      <c r="L5493" t="s">
        <v>15852</v>
      </c>
      <c r="M5493">
        <v>40</v>
      </c>
      <c r="P5493">
        <v>0</v>
      </c>
      <c r="Q5493">
        <v>0</v>
      </c>
      <c r="R5493">
        <v>0</v>
      </c>
      <c r="S5493">
        <v>0</v>
      </c>
      <c r="T5493">
        <v>1</v>
      </c>
      <c r="U5493" t="s">
        <v>15853</v>
      </c>
      <c r="V5493" t="s">
        <v>222</v>
      </c>
      <c r="W5493" t="s">
        <v>244</v>
      </c>
      <c r="X5493" t="s">
        <v>245</v>
      </c>
      <c r="Y5493">
        <v>0</v>
      </c>
      <c r="AC5493">
        <v>0.63899060921080575</v>
      </c>
    </row>
    <row r="5494" spans="1:29" x14ac:dyDescent="0.35">
      <c r="A5494" t="s">
        <v>14381</v>
      </c>
      <c r="B5494" t="s">
        <v>14382</v>
      </c>
      <c r="C5494">
        <v>6175</v>
      </c>
      <c r="D5494" t="s">
        <v>14235</v>
      </c>
      <c r="E5494">
        <v>10422</v>
      </c>
      <c r="F5494">
        <v>3.3593999999999999</v>
      </c>
      <c r="G5494">
        <v>64</v>
      </c>
      <c r="H5494" t="s">
        <v>14383</v>
      </c>
      <c r="I5494" t="s">
        <v>803</v>
      </c>
      <c r="J5494" t="s">
        <v>2527</v>
      </c>
      <c r="K5494" t="s">
        <v>14384</v>
      </c>
      <c r="L5494" t="s">
        <v>14385</v>
      </c>
      <c r="M5494">
        <v>17</v>
      </c>
      <c r="P5494">
        <v>0</v>
      </c>
      <c r="Q5494">
        <v>0</v>
      </c>
      <c r="R5494">
        <v>0</v>
      </c>
      <c r="S5494">
        <v>0</v>
      </c>
      <c r="T5494">
        <v>0</v>
      </c>
      <c r="U5494" t="s">
        <v>14386</v>
      </c>
      <c r="V5494" t="s">
        <v>306</v>
      </c>
      <c r="W5494" t="s">
        <v>815</v>
      </c>
      <c r="X5494" t="s">
        <v>1926</v>
      </c>
      <c r="Y5494">
        <v>1</v>
      </c>
      <c r="Z5494">
        <v>17</v>
      </c>
      <c r="AA5494">
        <v>17</v>
      </c>
      <c r="AC5494">
        <v>0.63910929625371182</v>
      </c>
    </row>
    <row r="5495" spans="1:29" x14ac:dyDescent="0.35">
      <c r="A5495" t="s">
        <v>17396</v>
      </c>
      <c r="B5495" t="s">
        <v>17397</v>
      </c>
      <c r="C5495">
        <v>1741</v>
      </c>
      <c r="D5495" t="s">
        <v>17132</v>
      </c>
      <c r="E5495">
        <v>5110</v>
      </c>
      <c r="F5495">
        <v>4.6666999999999996</v>
      </c>
      <c r="G5495">
        <v>15</v>
      </c>
      <c r="H5495" t="s">
        <v>947</v>
      </c>
      <c r="I5495" t="s">
        <v>157</v>
      </c>
      <c r="J5495" t="s">
        <v>947</v>
      </c>
      <c r="L5495" t="s">
        <v>17398</v>
      </c>
      <c r="M5495">
        <v>52</v>
      </c>
      <c r="P5495">
        <v>0</v>
      </c>
      <c r="Q5495">
        <v>0</v>
      </c>
      <c r="R5495">
        <v>1</v>
      </c>
      <c r="S5495">
        <v>0</v>
      </c>
      <c r="T5495">
        <v>0</v>
      </c>
      <c r="U5495" t="s">
        <v>17399</v>
      </c>
      <c r="V5495" t="s">
        <v>93</v>
      </c>
      <c r="W5495" t="s">
        <v>94</v>
      </c>
      <c r="X5495" t="s">
        <v>95</v>
      </c>
      <c r="Y5495">
        <v>0</v>
      </c>
      <c r="AC5495">
        <v>0.63926598286976488</v>
      </c>
    </row>
    <row r="5496" spans="1:29" x14ac:dyDescent="0.35">
      <c r="A5496" t="s">
        <v>21612</v>
      </c>
      <c r="B5496" t="s">
        <v>21613</v>
      </c>
      <c r="C5496">
        <v>7055</v>
      </c>
      <c r="D5496" t="s">
        <v>21568</v>
      </c>
      <c r="E5496">
        <v>24916</v>
      </c>
      <c r="F5496">
        <v>3.6989000000000001</v>
      </c>
      <c r="G5496">
        <v>362</v>
      </c>
      <c r="H5496" t="s">
        <v>2407</v>
      </c>
      <c r="I5496" t="s">
        <v>803</v>
      </c>
      <c r="J5496" t="s">
        <v>21614</v>
      </c>
      <c r="K5496" t="s">
        <v>21615</v>
      </c>
      <c r="L5496" t="s">
        <v>21616</v>
      </c>
      <c r="M5496">
        <v>27</v>
      </c>
      <c r="P5496">
        <v>0</v>
      </c>
      <c r="Q5496">
        <v>0</v>
      </c>
      <c r="R5496">
        <v>0</v>
      </c>
      <c r="S5496">
        <v>0</v>
      </c>
      <c r="T5496">
        <v>0</v>
      </c>
      <c r="V5496" t="s">
        <v>306</v>
      </c>
      <c r="W5496" t="s">
        <v>307</v>
      </c>
      <c r="X5496" t="s">
        <v>1087</v>
      </c>
      <c r="Y5496">
        <v>4</v>
      </c>
      <c r="Z5496">
        <v>27</v>
      </c>
      <c r="AA5496">
        <v>27</v>
      </c>
      <c r="AC5496">
        <v>0.6394349385807564</v>
      </c>
    </row>
    <row r="5497" spans="1:29" x14ac:dyDescent="0.35">
      <c r="A5497" t="s">
        <v>17919</v>
      </c>
      <c r="B5497" t="s">
        <v>17920</v>
      </c>
      <c r="C5497">
        <v>6246</v>
      </c>
      <c r="D5497" t="s">
        <v>17836</v>
      </c>
      <c r="E5497">
        <v>11113</v>
      </c>
      <c r="F5497">
        <v>4.3</v>
      </c>
      <c r="G5497">
        <v>10</v>
      </c>
      <c r="H5497" t="s">
        <v>17869</v>
      </c>
      <c r="I5497" t="s">
        <v>157</v>
      </c>
      <c r="J5497" t="s">
        <v>17869</v>
      </c>
      <c r="L5497" t="s">
        <v>17921</v>
      </c>
      <c r="M5497">
        <v>25</v>
      </c>
      <c r="P5497">
        <v>1</v>
      </c>
      <c r="Q5497">
        <v>0</v>
      </c>
      <c r="R5497">
        <v>0</v>
      </c>
      <c r="S5497">
        <v>0</v>
      </c>
      <c r="T5497">
        <v>1</v>
      </c>
      <c r="U5497" t="s">
        <v>17922</v>
      </c>
      <c r="V5497" t="s">
        <v>160</v>
      </c>
      <c r="W5497" t="s">
        <v>306</v>
      </c>
      <c r="Y5497">
        <v>0</v>
      </c>
      <c r="AC5497">
        <v>0.63947484818127553</v>
      </c>
    </row>
    <row r="5498" spans="1:29" x14ac:dyDescent="0.35">
      <c r="A5498" t="s">
        <v>6766</v>
      </c>
      <c r="B5498" t="s">
        <v>6767</v>
      </c>
      <c r="C5498">
        <v>6503</v>
      </c>
      <c r="D5498" t="s">
        <v>6747</v>
      </c>
      <c r="E5498">
        <v>2171</v>
      </c>
      <c r="F5498">
        <v>4.7857000000000003</v>
      </c>
      <c r="G5498">
        <v>42</v>
      </c>
      <c r="H5498" t="s">
        <v>6748</v>
      </c>
      <c r="I5498" t="s">
        <v>157</v>
      </c>
      <c r="J5498" t="s">
        <v>6748</v>
      </c>
      <c r="L5498" t="s">
        <v>6768</v>
      </c>
      <c r="M5498">
        <v>29</v>
      </c>
      <c r="P5498">
        <v>0</v>
      </c>
      <c r="Q5498">
        <v>0</v>
      </c>
      <c r="R5498">
        <v>1</v>
      </c>
      <c r="S5498">
        <v>0</v>
      </c>
      <c r="T5498">
        <v>0</v>
      </c>
      <c r="U5498" t="s">
        <v>6769</v>
      </c>
      <c r="V5498" t="s">
        <v>222</v>
      </c>
      <c r="W5498" t="s">
        <v>223</v>
      </c>
      <c r="X5498" t="s">
        <v>224</v>
      </c>
      <c r="Y5498">
        <v>1</v>
      </c>
      <c r="Z5498">
        <v>12</v>
      </c>
      <c r="AA5498">
        <v>12</v>
      </c>
      <c r="AC5498">
        <v>0.63952484625301054</v>
      </c>
    </row>
    <row r="5499" spans="1:29" x14ac:dyDescent="0.35">
      <c r="A5499" t="s">
        <v>32759</v>
      </c>
      <c r="B5499" t="s">
        <v>32760</v>
      </c>
      <c r="C5499">
        <v>1070</v>
      </c>
      <c r="D5499" t="s">
        <v>32540</v>
      </c>
      <c r="E5499">
        <v>4369</v>
      </c>
      <c r="F5499">
        <v>4.5795000000000003</v>
      </c>
      <c r="G5499">
        <v>88</v>
      </c>
      <c r="H5499" t="s">
        <v>889</v>
      </c>
      <c r="I5499" t="s">
        <v>38</v>
      </c>
      <c r="J5499" t="s">
        <v>4043</v>
      </c>
      <c r="L5499" t="s">
        <v>32761</v>
      </c>
      <c r="M5499">
        <v>110</v>
      </c>
      <c r="P5499">
        <v>0</v>
      </c>
      <c r="Q5499">
        <v>0</v>
      </c>
      <c r="R5499">
        <v>0</v>
      </c>
      <c r="S5499">
        <v>1</v>
      </c>
      <c r="T5499">
        <v>0</v>
      </c>
      <c r="V5499" t="s">
        <v>32</v>
      </c>
      <c r="W5499" t="s">
        <v>172</v>
      </c>
      <c r="X5499" t="s">
        <v>173</v>
      </c>
      <c r="Y5499">
        <v>0</v>
      </c>
      <c r="AC5499">
        <v>0.63956583232888775</v>
      </c>
    </row>
    <row r="5500" spans="1:29" x14ac:dyDescent="0.35">
      <c r="A5500" t="s">
        <v>29043</v>
      </c>
      <c r="B5500" t="s">
        <v>29044</v>
      </c>
      <c r="C5500">
        <v>7020</v>
      </c>
      <c r="D5500" t="s">
        <v>28957</v>
      </c>
      <c r="E5500">
        <v>2825</v>
      </c>
      <c r="F5500">
        <v>4.1429</v>
      </c>
      <c r="G5500">
        <v>21</v>
      </c>
      <c r="H5500" t="s">
        <v>186</v>
      </c>
      <c r="I5500" t="s">
        <v>157</v>
      </c>
      <c r="J5500" t="s">
        <v>186</v>
      </c>
      <c r="L5500" t="s">
        <v>29045</v>
      </c>
      <c r="M5500">
        <v>230</v>
      </c>
      <c r="P5500">
        <v>0</v>
      </c>
      <c r="Q5500">
        <v>0</v>
      </c>
      <c r="R5500">
        <v>0</v>
      </c>
      <c r="S5500">
        <v>0</v>
      </c>
      <c r="T5500">
        <v>0</v>
      </c>
      <c r="U5500" t="s">
        <v>29046</v>
      </c>
      <c r="V5500" t="s">
        <v>394</v>
      </c>
      <c r="W5500" t="s">
        <v>395</v>
      </c>
      <c r="X5500" t="s">
        <v>395</v>
      </c>
      <c r="Y5500">
        <v>0</v>
      </c>
      <c r="AC5500">
        <v>0.63980708056124524</v>
      </c>
    </row>
    <row r="5501" spans="1:29" x14ac:dyDescent="0.35">
      <c r="A5501" t="s">
        <v>113</v>
      </c>
      <c r="B5501" t="s">
        <v>114</v>
      </c>
      <c r="C5501">
        <v>6485</v>
      </c>
      <c r="D5501" t="s">
        <v>110</v>
      </c>
      <c r="E5501">
        <v>3118</v>
      </c>
      <c r="F5501">
        <v>4.6111000000000004</v>
      </c>
      <c r="G5501">
        <v>18</v>
      </c>
      <c r="H5501" t="s">
        <v>115</v>
      </c>
      <c r="I5501" t="s">
        <v>38</v>
      </c>
      <c r="J5501" t="s">
        <v>116</v>
      </c>
      <c r="L5501" t="s">
        <v>117</v>
      </c>
      <c r="M5501">
        <v>84</v>
      </c>
      <c r="P5501">
        <v>0</v>
      </c>
      <c r="Q5501">
        <v>0</v>
      </c>
      <c r="R5501">
        <v>1</v>
      </c>
      <c r="S5501">
        <v>0</v>
      </c>
      <c r="T5501">
        <v>0</v>
      </c>
      <c r="U5501" t="s">
        <v>118</v>
      </c>
      <c r="V5501" t="s">
        <v>32</v>
      </c>
      <c r="W5501" t="s">
        <v>41</v>
      </c>
      <c r="X5501" t="s">
        <v>42</v>
      </c>
      <c r="Y5501">
        <v>1</v>
      </c>
      <c r="Z5501">
        <v>29</v>
      </c>
      <c r="AA5501">
        <v>29</v>
      </c>
      <c r="AC5501">
        <v>0.63986571963887684</v>
      </c>
    </row>
    <row r="5502" spans="1:29" x14ac:dyDescent="0.35">
      <c r="A5502" t="s">
        <v>24523</v>
      </c>
      <c r="B5502" t="s">
        <v>24524</v>
      </c>
      <c r="C5502">
        <v>6363</v>
      </c>
      <c r="D5502" t="s">
        <v>24503</v>
      </c>
      <c r="E5502">
        <v>29135</v>
      </c>
      <c r="F5502">
        <v>4.1897000000000002</v>
      </c>
      <c r="G5502">
        <v>58</v>
      </c>
      <c r="H5502" t="s">
        <v>24525</v>
      </c>
      <c r="I5502" t="s">
        <v>803</v>
      </c>
      <c r="J5502" t="s">
        <v>24526</v>
      </c>
      <c r="K5502" t="s">
        <v>24527</v>
      </c>
      <c r="L5502" t="s">
        <v>24528</v>
      </c>
      <c r="M5502">
        <v>20</v>
      </c>
      <c r="P5502">
        <v>0</v>
      </c>
      <c r="Q5502">
        <v>0</v>
      </c>
      <c r="R5502">
        <v>1</v>
      </c>
      <c r="S5502">
        <v>0</v>
      </c>
      <c r="T5502">
        <v>0</v>
      </c>
      <c r="U5502" t="s">
        <v>24529</v>
      </c>
      <c r="V5502" t="s">
        <v>306</v>
      </c>
      <c r="W5502" t="s">
        <v>863</v>
      </c>
      <c r="X5502" t="s">
        <v>864</v>
      </c>
      <c r="Y5502">
        <v>4</v>
      </c>
      <c r="Z5502">
        <v>20</v>
      </c>
      <c r="AA5502">
        <v>20</v>
      </c>
      <c r="AC5502">
        <v>0.63997240884955753</v>
      </c>
    </row>
    <row r="5503" spans="1:29" x14ac:dyDescent="0.35">
      <c r="A5503" t="s">
        <v>20484</v>
      </c>
      <c r="B5503" t="s">
        <v>20485</v>
      </c>
      <c r="C5503">
        <v>4164</v>
      </c>
      <c r="D5503" t="s">
        <v>20394</v>
      </c>
      <c r="E5503">
        <v>7452</v>
      </c>
      <c r="F5503">
        <v>4.7305999999999999</v>
      </c>
      <c r="G5503">
        <v>360</v>
      </c>
      <c r="H5503" t="s">
        <v>4406</v>
      </c>
      <c r="I5503" t="s">
        <v>157</v>
      </c>
      <c r="J5503" t="s">
        <v>4406</v>
      </c>
      <c r="L5503" t="s">
        <v>20486</v>
      </c>
      <c r="M5503">
        <v>85</v>
      </c>
      <c r="P5503">
        <v>0</v>
      </c>
      <c r="Q5503">
        <v>0</v>
      </c>
      <c r="R5503">
        <v>0</v>
      </c>
      <c r="S5503">
        <v>0</v>
      </c>
      <c r="T5503">
        <v>0</v>
      </c>
      <c r="U5503" t="s">
        <v>20487</v>
      </c>
      <c r="V5503" t="s">
        <v>394</v>
      </c>
      <c r="W5503" t="s">
        <v>400</v>
      </c>
      <c r="X5503" t="s">
        <v>485</v>
      </c>
      <c r="Y5503">
        <v>0</v>
      </c>
      <c r="AC5503">
        <v>0.64011064683919383</v>
      </c>
    </row>
    <row r="5504" spans="1:29" x14ac:dyDescent="0.35">
      <c r="A5504" t="s">
        <v>10901</v>
      </c>
      <c r="B5504" t="s">
        <v>10902</v>
      </c>
      <c r="C5504">
        <v>4348</v>
      </c>
      <c r="D5504" t="s">
        <v>10806</v>
      </c>
      <c r="E5504">
        <v>28208</v>
      </c>
      <c r="F5504">
        <v>4.3891</v>
      </c>
      <c r="G5504">
        <v>699</v>
      </c>
      <c r="H5504" t="s">
        <v>10903</v>
      </c>
      <c r="I5504" t="s">
        <v>157</v>
      </c>
      <c r="J5504" t="s">
        <v>10903</v>
      </c>
      <c r="L5504" t="s">
        <v>10904</v>
      </c>
      <c r="M5504">
        <v>25</v>
      </c>
      <c r="P5504">
        <v>0</v>
      </c>
      <c r="Q5504">
        <v>0</v>
      </c>
      <c r="R5504">
        <v>0</v>
      </c>
      <c r="S5504">
        <v>0</v>
      </c>
      <c r="T5504">
        <v>0</v>
      </c>
      <c r="V5504" t="s">
        <v>394</v>
      </c>
      <c r="W5504" t="s">
        <v>412</v>
      </c>
      <c r="Y5504">
        <v>0</v>
      </c>
      <c r="AC5504">
        <v>0.64014835828635808</v>
      </c>
    </row>
    <row r="5505" spans="1:29" x14ac:dyDescent="0.35">
      <c r="A5505" t="s">
        <v>30641</v>
      </c>
      <c r="B5505" t="s">
        <v>30642</v>
      </c>
      <c r="C5505">
        <v>2000</v>
      </c>
      <c r="D5505" t="s">
        <v>30643</v>
      </c>
      <c r="E5505">
        <v>383024</v>
      </c>
      <c r="F5505">
        <v>4.5530999999999997</v>
      </c>
      <c r="G5505">
        <v>2054</v>
      </c>
      <c r="H5505" t="s">
        <v>30644</v>
      </c>
      <c r="I5505" t="s">
        <v>803</v>
      </c>
      <c r="J5505" t="s">
        <v>30645</v>
      </c>
      <c r="K5505" t="s">
        <v>30646</v>
      </c>
      <c r="M5505">
        <v>16</v>
      </c>
      <c r="P5505">
        <v>0</v>
      </c>
      <c r="Q5505">
        <v>0</v>
      </c>
      <c r="R5505">
        <v>0</v>
      </c>
      <c r="S5505">
        <v>0</v>
      </c>
      <c r="T5505">
        <v>0</v>
      </c>
      <c r="V5505" t="s">
        <v>306</v>
      </c>
      <c r="W5505" t="s">
        <v>307</v>
      </c>
      <c r="X5505" t="s">
        <v>1106</v>
      </c>
      <c r="Y5505">
        <v>11</v>
      </c>
      <c r="Z5505">
        <v>16</v>
      </c>
      <c r="AA5505">
        <v>16</v>
      </c>
      <c r="AC5505">
        <v>0.64016244793347643</v>
      </c>
    </row>
    <row r="5506" spans="1:29" x14ac:dyDescent="0.35">
      <c r="A5506" t="s">
        <v>6725</v>
      </c>
      <c r="B5506" t="s">
        <v>6726</v>
      </c>
      <c r="C5506">
        <v>6473</v>
      </c>
      <c r="D5506" t="s">
        <v>6700</v>
      </c>
      <c r="E5506">
        <v>5313</v>
      </c>
      <c r="F5506">
        <v>4.2544000000000004</v>
      </c>
      <c r="G5506">
        <v>114</v>
      </c>
      <c r="H5506" t="s">
        <v>6727</v>
      </c>
      <c r="I5506" t="s">
        <v>157</v>
      </c>
      <c r="J5506" t="s">
        <v>6727</v>
      </c>
      <c r="L5506" t="s">
        <v>6728</v>
      </c>
      <c r="M5506">
        <v>36</v>
      </c>
      <c r="P5506">
        <v>0</v>
      </c>
      <c r="Q5506">
        <v>0</v>
      </c>
      <c r="R5506">
        <v>0</v>
      </c>
      <c r="S5506">
        <v>0</v>
      </c>
      <c r="T5506">
        <v>1</v>
      </c>
      <c r="U5506" t="s">
        <v>6729</v>
      </c>
      <c r="V5506" t="s">
        <v>222</v>
      </c>
      <c r="W5506" t="s">
        <v>244</v>
      </c>
      <c r="X5506" t="s">
        <v>245</v>
      </c>
      <c r="Y5506">
        <v>0</v>
      </c>
      <c r="AC5506">
        <v>0.64037708860677256</v>
      </c>
    </row>
    <row r="5507" spans="1:29" x14ac:dyDescent="0.35">
      <c r="A5507" t="s">
        <v>6577</v>
      </c>
      <c r="B5507" t="s">
        <v>6578</v>
      </c>
      <c r="C5507">
        <v>7095</v>
      </c>
      <c r="D5507" t="s">
        <v>6455</v>
      </c>
      <c r="E5507">
        <v>554</v>
      </c>
      <c r="F5507">
        <v>4.6666999999999996</v>
      </c>
      <c r="G5507">
        <v>3</v>
      </c>
      <c r="H5507" t="s">
        <v>1910</v>
      </c>
      <c r="I5507" t="s">
        <v>38</v>
      </c>
      <c r="J5507" t="s">
        <v>6480</v>
      </c>
      <c r="L5507" t="s">
        <v>6474</v>
      </c>
      <c r="M5507">
        <v>135</v>
      </c>
      <c r="P5507">
        <v>0</v>
      </c>
      <c r="Q5507">
        <v>0</v>
      </c>
      <c r="R5507">
        <v>1</v>
      </c>
      <c r="S5507">
        <v>0</v>
      </c>
      <c r="T5507">
        <v>1</v>
      </c>
      <c r="U5507" t="s">
        <v>6459</v>
      </c>
      <c r="V5507" t="s">
        <v>32</v>
      </c>
      <c r="W5507" t="s">
        <v>41</v>
      </c>
      <c r="X5507" t="s">
        <v>42</v>
      </c>
      <c r="Y5507">
        <v>1</v>
      </c>
      <c r="Z5507">
        <v>25</v>
      </c>
      <c r="AA5507">
        <v>25</v>
      </c>
      <c r="AC5507">
        <v>0.64039768839775091</v>
      </c>
    </row>
    <row r="5508" spans="1:29" x14ac:dyDescent="0.35">
      <c r="A5508" t="s">
        <v>8249</v>
      </c>
      <c r="B5508" t="s">
        <v>8250</v>
      </c>
      <c r="C5508">
        <v>6302</v>
      </c>
      <c r="D5508" t="s">
        <v>8148</v>
      </c>
      <c r="E5508">
        <v>2233</v>
      </c>
      <c r="F5508">
        <v>4.3635999999999999</v>
      </c>
      <c r="G5508">
        <v>11</v>
      </c>
      <c r="H5508" t="s">
        <v>163</v>
      </c>
      <c r="I5508" t="s">
        <v>157</v>
      </c>
      <c r="J5508" t="s">
        <v>163</v>
      </c>
      <c r="L5508" t="s">
        <v>8251</v>
      </c>
      <c r="M5508">
        <v>300</v>
      </c>
      <c r="P5508">
        <v>0</v>
      </c>
      <c r="Q5508">
        <v>0</v>
      </c>
      <c r="R5508">
        <v>0</v>
      </c>
      <c r="S5508">
        <v>0</v>
      </c>
      <c r="T5508">
        <v>0</v>
      </c>
      <c r="U5508" t="s">
        <v>8252</v>
      </c>
      <c r="V5508" t="s">
        <v>394</v>
      </c>
      <c r="W5508" t="s">
        <v>400</v>
      </c>
      <c r="X5508" t="s">
        <v>401</v>
      </c>
      <c r="Y5508">
        <v>0</v>
      </c>
      <c r="AC5508">
        <v>0.64039879539275679</v>
      </c>
    </row>
    <row r="5509" spans="1:29" x14ac:dyDescent="0.35">
      <c r="A5509" t="s">
        <v>12830</v>
      </c>
      <c r="B5509" t="s">
        <v>12831</v>
      </c>
      <c r="C5509">
        <v>5879</v>
      </c>
      <c r="D5509" t="s">
        <v>12722</v>
      </c>
      <c r="E5509">
        <v>56445</v>
      </c>
      <c r="F5509">
        <v>4.8266999999999998</v>
      </c>
      <c r="G5509">
        <v>404</v>
      </c>
      <c r="M5509">
        <v>65</v>
      </c>
      <c r="P5509">
        <v>0</v>
      </c>
      <c r="Q5509">
        <v>0</v>
      </c>
      <c r="R5509">
        <v>0</v>
      </c>
      <c r="S5509">
        <v>0</v>
      </c>
      <c r="T5509">
        <v>0</v>
      </c>
      <c r="V5509" t="s">
        <v>306</v>
      </c>
      <c r="W5509" t="s">
        <v>1138</v>
      </c>
      <c r="X5509" t="s">
        <v>1248</v>
      </c>
      <c r="Y5509">
        <v>0</v>
      </c>
      <c r="AC5509">
        <v>0.6405245182419137</v>
      </c>
    </row>
    <row r="5510" spans="1:29" x14ac:dyDescent="0.35">
      <c r="A5510" t="s">
        <v>21980</v>
      </c>
      <c r="B5510" t="s">
        <v>21981</v>
      </c>
      <c r="C5510">
        <v>5674</v>
      </c>
      <c r="D5510" t="s">
        <v>21902</v>
      </c>
      <c r="E5510">
        <v>55708</v>
      </c>
      <c r="F5510">
        <v>3.8816999999999999</v>
      </c>
      <c r="G5510">
        <v>524</v>
      </c>
      <c r="H5510" t="s">
        <v>186</v>
      </c>
      <c r="I5510" t="s">
        <v>157</v>
      </c>
      <c r="J5510" t="s">
        <v>186</v>
      </c>
      <c r="L5510" t="s">
        <v>21982</v>
      </c>
      <c r="M5510">
        <v>60</v>
      </c>
      <c r="P5510">
        <v>0</v>
      </c>
      <c r="Q5510">
        <v>0</v>
      </c>
      <c r="R5510">
        <v>0</v>
      </c>
      <c r="S5510">
        <v>0</v>
      </c>
      <c r="T5510">
        <v>1</v>
      </c>
      <c r="U5510" t="s">
        <v>21983</v>
      </c>
      <c r="V5510" t="s">
        <v>394</v>
      </c>
      <c r="W5510" t="s">
        <v>395</v>
      </c>
      <c r="X5510" t="s">
        <v>2290</v>
      </c>
      <c r="Y5510">
        <v>0</v>
      </c>
      <c r="AC5510">
        <v>0.64064677207889953</v>
      </c>
    </row>
    <row r="5511" spans="1:29" x14ac:dyDescent="0.35">
      <c r="A5511" t="s">
        <v>5556</v>
      </c>
      <c r="B5511" t="s">
        <v>5557</v>
      </c>
      <c r="C5511">
        <v>2082</v>
      </c>
      <c r="D5511" t="s">
        <v>5426</v>
      </c>
      <c r="E5511">
        <v>1606</v>
      </c>
      <c r="F5511">
        <v>5</v>
      </c>
      <c r="G5511">
        <v>4</v>
      </c>
      <c r="H5511" t="s">
        <v>5558</v>
      </c>
      <c r="I5511" t="s">
        <v>157</v>
      </c>
      <c r="J5511" t="s">
        <v>5558</v>
      </c>
      <c r="L5511" t="s">
        <v>5559</v>
      </c>
      <c r="M5511">
        <v>42</v>
      </c>
      <c r="P5511">
        <v>0</v>
      </c>
      <c r="Q5511">
        <v>0</v>
      </c>
      <c r="R5511">
        <v>1</v>
      </c>
      <c r="S5511">
        <v>1</v>
      </c>
      <c r="T5511">
        <v>0</v>
      </c>
      <c r="U5511" t="s">
        <v>5560</v>
      </c>
      <c r="V5511" t="s">
        <v>394</v>
      </c>
      <c r="W5511" t="s">
        <v>5539</v>
      </c>
      <c r="X5511" t="s">
        <v>5561</v>
      </c>
      <c r="Y5511">
        <v>0</v>
      </c>
      <c r="AC5511">
        <v>0.64068477018696335</v>
      </c>
    </row>
    <row r="5512" spans="1:29" x14ac:dyDescent="0.35">
      <c r="A5512" t="s">
        <v>25627</v>
      </c>
      <c r="B5512" t="s">
        <v>25628</v>
      </c>
      <c r="C5512">
        <v>3902</v>
      </c>
      <c r="D5512" t="s">
        <v>25136</v>
      </c>
      <c r="E5512">
        <v>20849</v>
      </c>
      <c r="F5512">
        <v>3.7544</v>
      </c>
      <c r="G5512">
        <v>57</v>
      </c>
      <c r="H5512" t="s">
        <v>25629</v>
      </c>
      <c r="I5512" t="s">
        <v>1158</v>
      </c>
      <c r="L5512" t="s">
        <v>25630</v>
      </c>
      <c r="M5512">
        <v>5</v>
      </c>
      <c r="P5512">
        <v>0</v>
      </c>
      <c r="Q5512">
        <v>0</v>
      </c>
      <c r="R5512">
        <v>0</v>
      </c>
      <c r="S5512">
        <v>0</v>
      </c>
      <c r="T5512">
        <v>1</v>
      </c>
      <c r="U5512" t="s">
        <v>25631</v>
      </c>
      <c r="V5512" t="s">
        <v>222</v>
      </c>
      <c r="W5512" t="s">
        <v>223</v>
      </c>
      <c r="X5512" t="s">
        <v>224</v>
      </c>
      <c r="Y5512">
        <v>3</v>
      </c>
      <c r="Z5512">
        <v>5</v>
      </c>
      <c r="AA5512">
        <v>5</v>
      </c>
      <c r="AC5512">
        <v>0.64164683661788335</v>
      </c>
    </row>
    <row r="5513" spans="1:29" x14ac:dyDescent="0.35">
      <c r="A5513" t="s">
        <v>20184</v>
      </c>
      <c r="B5513" t="s">
        <v>20185</v>
      </c>
      <c r="C5513">
        <v>6182</v>
      </c>
      <c r="D5513" t="s">
        <v>20034</v>
      </c>
      <c r="E5513">
        <v>11395</v>
      </c>
      <c r="F5513">
        <v>3.4666999999999999</v>
      </c>
      <c r="G5513">
        <v>45</v>
      </c>
      <c r="H5513" t="s">
        <v>20170</v>
      </c>
      <c r="I5513" t="s">
        <v>157</v>
      </c>
      <c r="J5513" t="s">
        <v>20170</v>
      </c>
      <c r="L5513" t="s">
        <v>20186</v>
      </c>
      <c r="M5513">
        <v>12</v>
      </c>
      <c r="P5513">
        <v>0</v>
      </c>
      <c r="Q5513">
        <v>0</v>
      </c>
      <c r="R5513">
        <v>0</v>
      </c>
      <c r="S5513">
        <v>0</v>
      </c>
      <c r="T5513">
        <v>0</v>
      </c>
      <c r="V5513" t="s">
        <v>160</v>
      </c>
      <c r="W5513" t="s">
        <v>222</v>
      </c>
      <c r="Y5513">
        <v>0</v>
      </c>
      <c r="AC5513">
        <v>0.64168203142593749</v>
      </c>
    </row>
    <row r="5514" spans="1:29" x14ac:dyDescent="0.35">
      <c r="A5514" t="s">
        <v>2346</v>
      </c>
      <c r="B5514" t="s">
        <v>2347</v>
      </c>
      <c r="C5514">
        <v>5333</v>
      </c>
      <c r="D5514" t="s">
        <v>2318</v>
      </c>
      <c r="E5514">
        <v>213327</v>
      </c>
      <c r="F5514">
        <v>4.1558999999999999</v>
      </c>
      <c r="G5514">
        <v>6185</v>
      </c>
      <c r="H5514" t="s">
        <v>2348</v>
      </c>
      <c r="I5514" t="s">
        <v>803</v>
      </c>
      <c r="J5514" t="s">
        <v>1609</v>
      </c>
      <c r="L5514" t="s">
        <v>2349</v>
      </c>
      <c r="M5514">
        <v>28</v>
      </c>
      <c r="P5514">
        <v>0</v>
      </c>
      <c r="Q5514">
        <v>0</v>
      </c>
      <c r="R5514">
        <v>0</v>
      </c>
      <c r="S5514">
        <v>0</v>
      </c>
      <c r="T5514">
        <v>0</v>
      </c>
      <c r="U5514" t="s">
        <v>2350</v>
      </c>
      <c r="V5514" t="s">
        <v>306</v>
      </c>
      <c r="W5514" t="s">
        <v>823</v>
      </c>
      <c r="X5514" t="s">
        <v>824</v>
      </c>
      <c r="Y5514">
        <v>1</v>
      </c>
      <c r="Z5514">
        <v>15</v>
      </c>
      <c r="AA5514">
        <v>15</v>
      </c>
      <c r="AC5514">
        <v>0.64182020043507093</v>
      </c>
    </row>
    <row r="5515" spans="1:29" x14ac:dyDescent="0.35">
      <c r="A5515" t="s">
        <v>9373</v>
      </c>
      <c r="B5515" t="s">
        <v>9374</v>
      </c>
      <c r="C5515">
        <v>6183</v>
      </c>
      <c r="D5515" t="s">
        <v>9257</v>
      </c>
      <c r="E5515">
        <v>2128</v>
      </c>
      <c r="F5515">
        <v>4.2</v>
      </c>
      <c r="G5515">
        <v>25</v>
      </c>
      <c r="H5515" t="s">
        <v>186</v>
      </c>
      <c r="I5515" t="s">
        <v>157</v>
      </c>
      <c r="J5515" t="s">
        <v>186</v>
      </c>
      <c r="L5515" t="s">
        <v>9375</v>
      </c>
      <c r="M5515">
        <v>105</v>
      </c>
      <c r="P5515">
        <v>0</v>
      </c>
      <c r="Q5515">
        <v>0</v>
      </c>
      <c r="R5515">
        <v>1</v>
      </c>
      <c r="S5515">
        <v>0</v>
      </c>
      <c r="T5515">
        <v>0</v>
      </c>
      <c r="U5515" t="s">
        <v>9376</v>
      </c>
      <c r="V5515" t="s">
        <v>32</v>
      </c>
      <c r="W5515" t="s">
        <v>41</v>
      </c>
      <c r="X5515" t="s">
        <v>42</v>
      </c>
      <c r="Y5515">
        <v>0</v>
      </c>
      <c r="AC5515">
        <v>0.64195745666051951</v>
      </c>
    </row>
    <row r="5516" spans="1:29" x14ac:dyDescent="0.35">
      <c r="A5516" t="s">
        <v>21207</v>
      </c>
      <c r="B5516" t="s">
        <v>21208</v>
      </c>
      <c r="C5516">
        <v>6323</v>
      </c>
      <c r="D5516" t="s">
        <v>21179</v>
      </c>
      <c r="E5516">
        <v>11896</v>
      </c>
      <c r="F5516">
        <v>4.5321999999999996</v>
      </c>
      <c r="G5516">
        <v>451</v>
      </c>
      <c r="H5516" t="s">
        <v>115</v>
      </c>
      <c r="I5516" t="s">
        <v>157</v>
      </c>
      <c r="J5516" t="s">
        <v>115</v>
      </c>
      <c r="L5516" t="s">
        <v>21209</v>
      </c>
      <c r="M5516">
        <v>25</v>
      </c>
      <c r="P5516">
        <v>0</v>
      </c>
      <c r="Q5516">
        <v>0</v>
      </c>
      <c r="R5516">
        <v>0</v>
      </c>
      <c r="S5516">
        <v>0</v>
      </c>
      <c r="T5516">
        <v>0</v>
      </c>
      <c r="U5516" t="s">
        <v>21210</v>
      </c>
      <c r="V5516" t="s">
        <v>394</v>
      </c>
      <c r="W5516" t="s">
        <v>418</v>
      </c>
      <c r="X5516" t="s">
        <v>419</v>
      </c>
      <c r="Y5516">
        <v>0</v>
      </c>
      <c r="AC5516">
        <v>0.64215501735242586</v>
      </c>
    </row>
    <row r="5517" spans="1:29" x14ac:dyDescent="0.35">
      <c r="A5517" t="s">
        <v>14320</v>
      </c>
      <c r="B5517" t="s">
        <v>14321</v>
      </c>
      <c r="C5517">
        <v>6175</v>
      </c>
      <c r="D5517" t="s">
        <v>14235</v>
      </c>
      <c r="E5517">
        <v>24647</v>
      </c>
      <c r="F5517">
        <v>4.4757999999999996</v>
      </c>
      <c r="G5517">
        <v>414</v>
      </c>
      <c r="H5517" t="s">
        <v>3395</v>
      </c>
      <c r="I5517" t="s">
        <v>157</v>
      </c>
      <c r="J5517" t="s">
        <v>3395</v>
      </c>
      <c r="L5517" t="s">
        <v>14322</v>
      </c>
      <c r="M5517">
        <v>29</v>
      </c>
      <c r="P5517">
        <v>0</v>
      </c>
      <c r="Q5517">
        <v>0</v>
      </c>
      <c r="R5517">
        <v>0</v>
      </c>
      <c r="S5517">
        <v>0</v>
      </c>
      <c r="T5517">
        <v>0</v>
      </c>
      <c r="U5517" t="s">
        <v>14323</v>
      </c>
      <c r="V5517" t="s">
        <v>394</v>
      </c>
      <c r="W5517" t="s">
        <v>428</v>
      </c>
      <c r="X5517" t="s">
        <v>429</v>
      </c>
      <c r="Y5517">
        <v>1</v>
      </c>
      <c r="Z5517">
        <v>15</v>
      </c>
      <c r="AA5517">
        <v>15</v>
      </c>
      <c r="AC5517">
        <v>0.64220199710319836</v>
      </c>
    </row>
    <row r="5518" spans="1:29" x14ac:dyDescent="0.35">
      <c r="A5518" t="s">
        <v>26940</v>
      </c>
      <c r="B5518" t="s">
        <v>26941</v>
      </c>
      <c r="C5518">
        <v>6084</v>
      </c>
      <c r="D5518" t="s">
        <v>26910</v>
      </c>
      <c r="E5518">
        <v>65151</v>
      </c>
      <c r="F5518">
        <v>4.2972000000000001</v>
      </c>
      <c r="G5518">
        <v>434</v>
      </c>
      <c r="H5518" t="s">
        <v>26942</v>
      </c>
      <c r="I5518" t="s">
        <v>157</v>
      </c>
      <c r="J5518" t="s">
        <v>26942</v>
      </c>
      <c r="L5518" t="s">
        <v>26943</v>
      </c>
      <c r="M5518">
        <v>145</v>
      </c>
      <c r="P5518">
        <v>0</v>
      </c>
      <c r="Q5518">
        <v>0</v>
      </c>
      <c r="R5518">
        <v>0</v>
      </c>
      <c r="S5518">
        <v>0</v>
      </c>
      <c r="T5518">
        <v>0</v>
      </c>
      <c r="U5518" t="s">
        <v>26944</v>
      </c>
      <c r="V5518" t="s">
        <v>394</v>
      </c>
      <c r="W5518" t="s">
        <v>474</v>
      </c>
      <c r="X5518" t="s">
        <v>5276</v>
      </c>
      <c r="Y5518">
        <v>1</v>
      </c>
      <c r="Z5518">
        <v>100</v>
      </c>
      <c r="AA5518">
        <v>100</v>
      </c>
      <c r="AC5518">
        <v>0.6422323223417481</v>
      </c>
    </row>
    <row r="5519" spans="1:29" x14ac:dyDescent="0.35">
      <c r="A5519" t="s">
        <v>18822</v>
      </c>
      <c r="B5519" t="s">
        <v>18823</v>
      </c>
      <c r="C5519">
        <v>4028</v>
      </c>
      <c r="D5519" t="s">
        <v>18597</v>
      </c>
      <c r="E5519">
        <v>8166</v>
      </c>
      <c r="F5519">
        <v>4.8221999999999996</v>
      </c>
      <c r="G5519">
        <v>45</v>
      </c>
      <c r="M5519">
        <v>52</v>
      </c>
      <c r="P5519">
        <v>0</v>
      </c>
      <c r="Q5519">
        <v>0</v>
      </c>
      <c r="R5519">
        <v>0</v>
      </c>
      <c r="S5519">
        <v>0</v>
      </c>
      <c r="T5519">
        <v>1</v>
      </c>
      <c r="V5519" t="s">
        <v>306</v>
      </c>
      <c r="W5519" t="s">
        <v>1138</v>
      </c>
      <c r="X5519" t="s">
        <v>1248</v>
      </c>
      <c r="Y5519">
        <v>0</v>
      </c>
      <c r="AC5519">
        <v>0.64230823284059491</v>
      </c>
    </row>
    <row r="5520" spans="1:29" x14ac:dyDescent="0.35">
      <c r="A5520" t="s">
        <v>13491</v>
      </c>
      <c r="B5520" t="s">
        <v>13492</v>
      </c>
      <c r="C5520">
        <v>6368</v>
      </c>
      <c r="D5520" t="s">
        <v>13493</v>
      </c>
      <c r="E5520">
        <v>13429</v>
      </c>
      <c r="F5520">
        <v>4.5663999999999998</v>
      </c>
      <c r="G5520">
        <v>143</v>
      </c>
      <c r="H5520" t="s">
        <v>163</v>
      </c>
      <c r="I5520" t="s">
        <v>157</v>
      </c>
      <c r="J5520" t="s">
        <v>163</v>
      </c>
      <c r="L5520" t="s">
        <v>13494</v>
      </c>
      <c r="M5520">
        <v>58</v>
      </c>
      <c r="P5520">
        <v>0</v>
      </c>
      <c r="Q5520">
        <v>0</v>
      </c>
      <c r="R5520">
        <v>0</v>
      </c>
      <c r="S5520">
        <v>0</v>
      </c>
      <c r="T5520">
        <v>1</v>
      </c>
      <c r="U5520" t="s">
        <v>13495</v>
      </c>
      <c r="V5520" t="s">
        <v>394</v>
      </c>
      <c r="W5520" t="s">
        <v>400</v>
      </c>
      <c r="X5520" t="s">
        <v>401</v>
      </c>
      <c r="Y5520">
        <v>1</v>
      </c>
      <c r="Z5520">
        <v>36</v>
      </c>
      <c r="AA5520">
        <v>36</v>
      </c>
      <c r="AC5520">
        <v>0.64255303290208821</v>
      </c>
    </row>
    <row r="5521" spans="1:29" x14ac:dyDescent="0.35">
      <c r="A5521" t="s">
        <v>1941</v>
      </c>
      <c r="B5521" t="s">
        <v>1942</v>
      </c>
      <c r="C5521">
        <v>5737</v>
      </c>
      <c r="D5521" t="s">
        <v>1917</v>
      </c>
      <c r="E5521">
        <v>64159</v>
      </c>
      <c r="F5521">
        <v>4.5865999999999998</v>
      </c>
      <c r="G5521">
        <v>3411</v>
      </c>
      <c r="H5521" t="s">
        <v>1943</v>
      </c>
      <c r="I5521" t="s">
        <v>803</v>
      </c>
      <c r="J5521" t="s">
        <v>1944</v>
      </c>
      <c r="K5521" t="s">
        <v>1945</v>
      </c>
      <c r="L5521" t="s">
        <v>1946</v>
      </c>
      <c r="M5521">
        <v>25</v>
      </c>
      <c r="P5521">
        <v>0</v>
      </c>
      <c r="Q5521">
        <v>0</v>
      </c>
      <c r="R5521">
        <v>0</v>
      </c>
      <c r="S5521">
        <v>0</v>
      </c>
      <c r="T5521">
        <v>0</v>
      </c>
      <c r="U5521" t="s">
        <v>1947</v>
      </c>
      <c r="V5521" t="s">
        <v>306</v>
      </c>
      <c r="W5521" t="s">
        <v>815</v>
      </c>
      <c r="X5521" t="s">
        <v>832</v>
      </c>
      <c r="Y5521">
        <v>1</v>
      </c>
      <c r="Z5521">
        <v>25</v>
      </c>
      <c r="AA5521">
        <v>25</v>
      </c>
      <c r="AC5521">
        <v>0.64257273771210033</v>
      </c>
    </row>
    <row r="5522" spans="1:29" x14ac:dyDescent="0.35">
      <c r="A5522" t="s">
        <v>32489</v>
      </c>
      <c r="B5522" t="s">
        <v>32490</v>
      </c>
      <c r="C5522">
        <v>6169</v>
      </c>
      <c r="D5522" t="s">
        <v>32437</v>
      </c>
      <c r="E5522">
        <v>34503</v>
      </c>
      <c r="F5522">
        <v>4.1878000000000002</v>
      </c>
      <c r="G5522">
        <v>394</v>
      </c>
      <c r="H5522" t="s">
        <v>3412</v>
      </c>
      <c r="I5522" t="s">
        <v>157</v>
      </c>
      <c r="J5522" t="s">
        <v>3412</v>
      </c>
      <c r="L5522" t="s">
        <v>32491</v>
      </c>
      <c r="M5522">
        <v>42</v>
      </c>
      <c r="P5522">
        <v>0</v>
      </c>
      <c r="Q5522">
        <v>0</v>
      </c>
      <c r="R5522">
        <v>0</v>
      </c>
      <c r="S5522">
        <v>0</v>
      </c>
      <c r="T5522">
        <v>0</v>
      </c>
      <c r="U5522" t="s">
        <v>32492</v>
      </c>
      <c r="V5522" t="s">
        <v>394</v>
      </c>
      <c r="W5522" t="s">
        <v>395</v>
      </c>
      <c r="X5522" t="s">
        <v>2307</v>
      </c>
      <c r="Y5522">
        <v>0</v>
      </c>
      <c r="AC5522">
        <v>0.64259376560233095</v>
      </c>
    </row>
    <row r="5523" spans="1:29" x14ac:dyDescent="0.35">
      <c r="A5523" t="s">
        <v>29058</v>
      </c>
      <c r="B5523" t="s">
        <v>29059</v>
      </c>
      <c r="C5523">
        <v>7020</v>
      </c>
      <c r="D5523" t="s">
        <v>28957</v>
      </c>
      <c r="E5523">
        <v>1395</v>
      </c>
      <c r="F5523">
        <v>4</v>
      </c>
      <c r="G5523">
        <v>3</v>
      </c>
      <c r="L5523" t="s">
        <v>29060</v>
      </c>
      <c r="M5523">
        <v>75</v>
      </c>
      <c r="N5523">
        <v>125</v>
      </c>
      <c r="P5523">
        <v>0</v>
      </c>
      <c r="Q5523">
        <v>0</v>
      </c>
      <c r="R5523">
        <v>0</v>
      </c>
      <c r="S5523">
        <v>0</v>
      </c>
      <c r="T5523">
        <v>1</v>
      </c>
      <c r="U5523" t="s">
        <v>29061</v>
      </c>
      <c r="V5523" t="s">
        <v>394</v>
      </c>
      <c r="W5523" t="s">
        <v>33</v>
      </c>
      <c r="Y5523">
        <v>0</v>
      </c>
      <c r="AC5523">
        <v>0.64270735753519692</v>
      </c>
    </row>
    <row r="5524" spans="1:29" x14ac:dyDescent="0.35">
      <c r="A5524" t="s">
        <v>19171</v>
      </c>
      <c r="B5524" t="s">
        <v>19172</v>
      </c>
      <c r="C5524">
        <v>3680</v>
      </c>
      <c r="D5524" t="s">
        <v>19096</v>
      </c>
      <c r="E5524">
        <v>2679</v>
      </c>
      <c r="F5524">
        <v>4.2077</v>
      </c>
      <c r="G5524">
        <v>313</v>
      </c>
      <c r="H5524" t="s">
        <v>1684</v>
      </c>
      <c r="I5524" t="s">
        <v>38</v>
      </c>
      <c r="J5524" t="s">
        <v>19173</v>
      </c>
      <c r="L5524" t="s">
        <v>19117</v>
      </c>
      <c r="M5524">
        <v>50</v>
      </c>
      <c r="P5524">
        <v>0</v>
      </c>
      <c r="Q5524">
        <v>0</v>
      </c>
      <c r="R5524">
        <v>0</v>
      </c>
      <c r="S5524">
        <v>1</v>
      </c>
      <c r="T5524">
        <v>1</v>
      </c>
      <c r="U5524" t="s">
        <v>342</v>
      </c>
      <c r="V5524" t="s">
        <v>32</v>
      </c>
      <c r="W5524" t="s">
        <v>41</v>
      </c>
      <c r="X5524" t="s">
        <v>59</v>
      </c>
      <c r="Y5524">
        <v>0</v>
      </c>
      <c r="AC5524">
        <v>0.64303110310784628</v>
      </c>
    </row>
    <row r="5525" spans="1:29" x14ac:dyDescent="0.35">
      <c r="A5525" t="s">
        <v>19159</v>
      </c>
      <c r="B5525" t="s">
        <v>19160</v>
      </c>
      <c r="C5525">
        <v>3680</v>
      </c>
      <c r="D5525" t="s">
        <v>19096</v>
      </c>
      <c r="E5525">
        <v>4403</v>
      </c>
      <c r="F5525">
        <v>3.5</v>
      </c>
      <c r="G5525">
        <v>4</v>
      </c>
      <c r="H5525" t="s">
        <v>15644</v>
      </c>
      <c r="I5525" t="s">
        <v>38</v>
      </c>
      <c r="J5525" t="s">
        <v>19161</v>
      </c>
      <c r="L5525" t="s">
        <v>19131</v>
      </c>
      <c r="M5525">
        <v>34</v>
      </c>
      <c r="P5525">
        <v>0</v>
      </c>
      <c r="Q5525">
        <v>0</v>
      </c>
      <c r="R5525">
        <v>0</v>
      </c>
      <c r="S5525">
        <v>0</v>
      </c>
      <c r="T5525">
        <v>0</v>
      </c>
      <c r="V5525" t="s">
        <v>32</v>
      </c>
      <c r="W5525" t="s">
        <v>41</v>
      </c>
      <c r="X5525" t="s">
        <v>59</v>
      </c>
      <c r="Y5525">
        <v>0</v>
      </c>
      <c r="AC5525">
        <v>0.64309492367668708</v>
      </c>
    </row>
    <row r="5526" spans="1:29" x14ac:dyDescent="0.35">
      <c r="A5526" t="s">
        <v>24101</v>
      </c>
      <c r="B5526" t="s">
        <v>24102</v>
      </c>
      <c r="C5526">
        <v>6330</v>
      </c>
      <c r="D5526" t="s">
        <v>24093</v>
      </c>
      <c r="E5526">
        <v>26060</v>
      </c>
      <c r="F5526">
        <v>4.4808000000000003</v>
      </c>
      <c r="G5526">
        <v>1460</v>
      </c>
      <c r="H5526" t="s">
        <v>24098</v>
      </c>
      <c r="I5526" t="s">
        <v>157</v>
      </c>
      <c r="J5526" t="s">
        <v>24098</v>
      </c>
      <c r="L5526" t="s">
        <v>24103</v>
      </c>
      <c r="M5526">
        <v>36</v>
      </c>
      <c r="P5526">
        <v>0</v>
      </c>
      <c r="Q5526">
        <v>0</v>
      </c>
      <c r="R5526">
        <v>0</v>
      </c>
      <c r="S5526">
        <v>0</v>
      </c>
      <c r="T5526">
        <v>0</v>
      </c>
      <c r="U5526" t="s">
        <v>24100</v>
      </c>
      <c r="V5526" t="s">
        <v>222</v>
      </c>
      <c r="W5526" t="s">
        <v>244</v>
      </c>
      <c r="X5526" t="s">
        <v>280</v>
      </c>
      <c r="Y5526">
        <v>2</v>
      </c>
      <c r="Z5526">
        <v>85</v>
      </c>
      <c r="AA5526">
        <v>11</v>
      </c>
      <c r="AC5526">
        <v>0.64327144811211689</v>
      </c>
    </row>
    <row r="5527" spans="1:29" x14ac:dyDescent="0.35">
      <c r="A5527" t="s">
        <v>25336</v>
      </c>
      <c r="B5527" t="s">
        <v>25337</v>
      </c>
      <c r="C5527">
        <v>3902</v>
      </c>
      <c r="D5527" t="s">
        <v>25136</v>
      </c>
      <c r="E5527">
        <v>59280</v>
      </c>
      <c r="F5527">
        <v>4.7313000000000001</v>
      </c>
      <c r="G5527">
        <v>227</v>
      </c>
      <c r="M5527">
        <v>30</v>
      </c>
      <c r="P5527">
        <v>0</v>
      </c>
      <c r="Q5527">
        <v>0</v>
      </c>
      <c r="R5527">
        <v>0</v>
      </c>
      <c r="S5527">
        <v>0</v>
      </c>
      <c r="T5527">
        <v>1</v>
      </c>
      <c r="V5527" t="s">
        <v>306</v>
      </c>
      <c r="W5527" t="s">
        <v>1138</v>
      </c>
      <c r="X5527" t="s">
        <v>1248</v>
      </c>
      <c r="Y5527">
        <v>0</v>
      </c>
      <c r="AC5527">
        <v>0.64335469368512566</v>
      </c>
    </row>
    <row r="5528" spans="1:29" x14ac:dyDescent="0.35">
      <c r="A5528" t="s">
        <v>15073</v>
      </c>
      <c r="B5528" t="s">
        <v>15074</v>
      </c>
      <c r="C5528">
        <v>6254</v>
      </c>
      <c r="D5528" t="s">
        <v>15031</v>
      </c>
      <c r="E5528">
        <v>13046</v>
      </c>
      <c r="F5528">
        <v>4.1666999999999996</v>
      </c>
      <c r="G5528">
        <v>54</v>
      </c>
      <c r="L5528" t="s">
        <v>15075</v>
      </c>
      <c r="M5528">
        <v>19</v>
      </c>
      <c r="P5528">
        <v>0</v>
      </c>
      <c r="Q5528">
        <v>0</v>
      </c>
      <c r="R5528">
        <v>0</v>
      </c>
      <c r="S5528">
        <v>0</v>
      </c>
      <c r="T5528">
        <v>0</v>
      </c>
      <c r="U5528" t="s">
        <v>15076</v>
      </c>
      <c r="V5528" t="s">
        <v>306</v>
      </c>
      <c r="W5528" t="s">
        <v>863</v>
      </c>
      <c r="X5528" t="s">
        <v>1186</v>
      </c>
      <c r="Y5528">
        <v>0</v>
      </c>
      <c r="AC5528">
        <v>0.64343358656230332</v>
      </c>
    </row>
    <row r="5529" spans="1:29" x14ac:dyDescent="0.35">
      <c r="A5529" t="s">
        <v>13626</v>
      </c>
      <c r="B5529" t="s">
        <v>13627</v>
      </c>
      <c r="C5529">
        <v>6162</v>
      </c>
      <c r="D5529" t="s">
        <v>13613</v>
      </c>
      <c r="E5529">
        <v>25750</v>
      </c>
      <c r="F5529">
        <v>4.2096999999999998</v>
      </c>
      <c r="G5529">
        <v>515</v>
      </c>
      <c r="H5529" t="s">
        <v>13628</v>
      </c>
      <c r="I5529" t="s">
        <v>157</v>
      </c>
      <c r="J5529" t="s">
        <v>13628</v>
      </c>
      <c r="L5529" t="s">
        <v>13629</v>
      </c>
      <c r="M5529">
        <v>34</v>
      </c>
      <c r="P5529">
        <v>0</v>
      </c>
      <c r="Q5529">
        <v>0</v>
      </c>
      <c r="R5529">
        <v>0</v>
      </c>
      <c r="S5529">
        <v>0</v>
      </c>
      <c r="T5529">
        <v>0</v>
      </c>
      <c r="U5529" t="s">
        <v>13630</v>
      </c>
      <c r="V5529" t="s">
        <v>222</v>
      </c>
      <c r="W5529" t="s">
        <v>223</v>
      </c>
      <c r="X5529" t="s">
        <v>265</v>
      </c>
      <c r="Y5529">
        <v>1</v>
      </c>
      <c r="Z5529">
        <v>16</v>
      </c>
      <c r="AA5529">
        <v>16</v>
      </c>
      <c r="AC5529">
        <v>0.64369483733534416</v>
      </c>
    </row>
    <row r="5530" spans="1:29" x14ac:dyDescent="0.35">
      <c r="A5530" t="s">
        <v>4371</v>
      </c>
      <c r="B5530" t="s">
        <v>4372</v>
      </c>
      <c r="C5530">
        <v>1138</v>
      </c>
      <c r="D5530" t="s">
        <v>4349</v>
      </c>
      <c r="E5530">
        <v>1417</v>
      </c>
      <c r="F5530">
        <v>4.55</v>
      </c>
      <c r="G5530">
        <v>20</v>
      </c>
      <c r="H5530" t="s">
        <v>186</v>
      </c>
      <c r="I5530" t="s">
        <v>38</v>
      </c>
      <c r="J5530" t="s">
        <v>186</v>
      </c>
      <c r="L5530" t="s">
        <v>4373</v>
      </c>
      <c r="M5530">
        <v>80</v>
      </c>
      <c r="P5530">
        <v>0</v>
      </c>
      <c r="Q5530">
        <v>0</v>
      </c>
      <c r="R5530">
        <v>0</v>
      </c>
      <c r="S5530">
        <v>1</v>
      </c>
      <c r="T5530">
        <v>0</v>
      </c>
      <c r="V5530" t="s">
        <v>32</v>
      </c>
      <c r="W5530" t="s">
        <v>172</v>
      </c>
      <c r="X5530" t="s">
        <v>173</v>
      </c>
      <c r="Y5530">
        <v>0</v>
      </c>
      <c r="AC5530">
        <v>0.64381621324051996</v>
      </c>
    </row>
    <row r="5531" spans="1:29" x14ac:dyDescent="0.35">
      <c r="A5531" t="s">
        <v>6777</v>
      </c>
      <c r="B5531" t="s">
        <v>6778</v>
      </c>
      <c r="C5531">
        <v>6503</v>
      </c>
      <c r="D5531" t="s">
        <v>6747</v>
      </c>
      <c r="E5531">
        <v>1642</v>
      </c>
      <c r="F5531">
        <v>4.8</v>
      </c>
      <c r="G5531">
        <v>30</v>
      </c>
      <c r="L5531" t="s">
        <v>6779</v>
      </c>
      <c r="M5531">
        <v>64</v>
      </c>
      <c r="N5531">
        <v>76</v>
      </c>
      <c r="P5531">
        <v>0</v>
      </c>
      <c r="Q5531">
        <v>0</v>
      </c>
      <c r="R5531">
        <v>1</v>
      </c>
      <c r="S5531">
        <v>0</v>
      </c>
      <c r="T5531">
        <v>0</v>
      </c>
      <c r="U5531" t="s">
        <v>6765</v>
      </c>
      <c r="V5531" t="s">
        <v>222</v>
      </c>
      <c r="W5531" t="s">
        <v>33</v>
      </c>
      <c r="Y5531">
        <v>0</v>
      </c>
      <c r="AC5531">
        <v>0.64386060731750616</v>
      </c>
    </row>
    <row r="5532" spans="1:29" x14ac:dyDescent="0.35">
      <c r="A5532" t="s">
        <v>21457</v>
      </c>
      <c r="B5532" t="s">
        <v>21458</v>
      </c>
      <c r="C5532">
        <v>7025</v>
      </c>
      <c r="D5532" t="s">
        <v>21247</v>
      </c>
      <c r="E5532">
        <v>1424</v>
      </c>
      <c r="F5532">
        <v>5</v>
      </c>
      <c r="G5532">
        <v>1</v>
      </c>
      <c r="H5532" t="s">
        <v>3769</v>
      </c>
      <c r="I5532" t="s">
        <v>157</v>
      </c>
      <c r="J5532" t="s">
        <v>3769</v>
      </c>
      <c r="L5532" t="s">
        <v>21459</v>
      </c>
      <c r="M5532">
        <v>22</v>
      </c>
      <c r="P5532">
        <v>0</v>
      </c>
      <c r="Q5532">
        <v>0</v>
      </c>
      <c r="R5532">
        <v>1</v>
      </c>
      <c r="S5532">
        <v>0</v>
      </c>
      <c r="T5532">
        <v>0</v>
      </c>
      <c r="V5532" t="s">
        <v>93</v>
      </c>
      <c r="W5532" t="s">
        <v>1745</v>
      </c>
      <c r="X5532" t="s">
        <v>1746</v>
      </c>
      <c r="Y5532">
        <v>0</v>
      </c>
      <c r="AC5532">
        <v>0.64450224082421581</v>
      </c>
    </row>
    <row r="5533" spans="1:29" x14ac:dyDescent="0.35">
      <c r="A5533" t="s">
        <v>13402</v>
      </c>
      <c r="B5533" t="s">
        <v>13403</v>
      </c>
      <c r="C5533">
        <v>7050</v>
      </c>
      <c r="D5533" t="s">
        <v>13372</v>
      </c>
      <c r="E5533">
        <v>11891</v>
      </c>
      <c r="F5533">
        <v>4.1902999999999997</v>
      </c>
      <c r="G5533">
        <v>247</v>
      </c>
      <c r="H5533" t="s">
        <v>13404</v>
      </c>
      <c r="I5533" t="s">
        <v>803</v>
      </c>
      <c r="J5533" t="s">
        <v>13405</v>
      </c>
      <c r="M5533">
        <v>39</v>
      </c>
      <c r="P5533">
        <v>0</v>
      </c>
      <c r="Q5533">
        <v>0</v>
      </c>
      <c r="R5533">
        <v>0</v>
      </c>
      <c r="S5533">
        <v>0</v>
      </c>
      <c r="T5533">
        <v>0</v>
      </c>
      <c r="V5533" t="s">
        <v>394</v>
      </c>
      <c r="W5533" t="s">
        <v>2075</v>
      </c>
      <c r="X5533" t="s">
        <v>4335</v>
      </c>
      <c r="Y5533">
        <v>1</v>
      </c>
      <c r="Z5533">
        <v>25</v>
      </c>
      <c r="AA5533">
        <v>25</v>
      </c>
      <c r="AC5533">
        <v>0.64452543118366978</v>
      </c>
    </row>
    <row r="5534" spans="1:29" x14ac:dyDescent="0.35">
      <c r="A5534" t="s">
        <v>10860</v>
      </c>
      <c r="B5534" t="s">
        <v>10861</v>
      </c>
      <c r="C5534">
        <v>4348</v>
      </c>
      <c r="D5534" t="s">
        <v>10806</v>
      </c>
      <c r="E5534">
        <v>41928</v>
      </c>
      <c r="F5534">
        <v>4.5244</v>
      </c>
      <c r="G5534">
        <v>1148</v>
      </c>
      <c r="I5534" t="s">
        <v>803</v>
      </c>
      <c r="J5534" t="s">
        <v>10862</v>
      </c>
      <c r="K5534" t="s">
        <v>10863</v>
      </c>
      <c r="L5534" t="s">
        <v>10864</v>
      </c>
      <c r="M5534">
        <v>25</v>
      </c>
      <c r="P5534">
        <v>0</v>
      </c>
      <c r="Q5534">
        <v>0</v>
      </c>
      <c r="R5534">
        <v>0</v>
      </c>
      <c r="S5534">
        <v>0</v>
      </c>
      <c r="T5534">
        <v>0</v>
      </c>
      <c r="U5534" t="s">
        <v>10865</v>
      </c>
      <c r="V5534" t="s">
        <v>394</v>
      </c>
      <c r="W5534" t="s">
        <v>412</v>
      </c>
      <c r="Y5534">
        <v>11</v>
      </c>
      <c r="Z5534">
        <v>25</v>
      </c>
      <c r="AA5534">
        <v>25</v>
      </c>
      <c r="AC5534">
        <v>0.64474657019443748</v>
      </c>
    </row>
    <row r="5535" spans="1:29" x14ac:dyDescent="0.35">
      <c r="A5535" t="s">
        <v>21054</v>
      </c>
      <c r="B5535" t="s">
        <v>21055</v>
      </c>
      <c r="C5535">
        <v>6184</v>
      </c>
      <c r="D5535" t="s">
        <v>20960</v>
      </c>
      <c r="E5535">
        <v>16005</v>
      </c>
      <c r="F5535">
        <v>4.1333000000000002</v>
      </c>
      <c r="G5535">
        <v>45</v>
      </c>
      <c r="I5535" t="s">
        <v>803</v>
      </c>
      <c r="J5535" t="s">
        <v>21056</v>
      </c>
      <c r="K5535" t="s">
        <v>21057</v>
      </c>
      <c r="L5535" t="s">
        <v>21058</v>
      </c>
      <c r="M5535">
        <v>24</v>
      </c>
      <c r="P5535">
        <v>0</v>
      </c>
      <c r="Q5535">
        <v>0</v>
      </c>
      <c r="R5535">
        <v>0</v>
      </c>
      <c r="S5535">
        <v>0</v>
      </c>
      <c r="T5535">
        <v>0</v>
      </c>
      <c r="U5535" t="s">
        <v>21059</v>
      </c>
      <c r="V5535" t="s">
        <v>306</v>
      </c>
      <c r="W5535" t="s">
        <v>863</v>
      </c>
      <c r="X5535" t="s">
        <v>864</v>
      </c>
      <c r="Y5535">
        <v>2</v>
      </c>
      <c r="Z5535">
        <v>24</v>
      </c>
      <c r="AA5535">
        <v>24</v>
      </c>
      <c r="AC5535">
        <v>0.64484243169963362</v>
      </c>
    </row>
    <row r="5536" spans="1:29" x14ac:dyDescent="0.35">
      <c r="A5536" t="s">
        <v>8041</v>
      </c>
      <c r="B5536" t="s">
        <v>8042</v>
      </c>
      <c r="C5536">
        <v>1073</v>
      </c>
      <c r="D5536" t="s">
        <v>7503</v>
      </c>
      <c r="E5536">
        <v>902</v>
      </c>
      <c r="F5536">
        <v>5</v>
      </c>
      <c r="G5536">
        <v>5</v>
      </c>
      <c r="I5536" t="s">
        <v>803</v>
      </c>
      <c r="J5536" t="s">
        <v>7774</v>
      </c>
      <c r="K5536" t="s">
        <v>7527</v>
      </c>
      <c r="M5536">
        <v>30</v>
      </c>
      <c r="P5536">
        <v>0</v>
      </c>
      <c r="Q5536">
        <v>0</v>
      </c>
      <c r="R5536">
        <v>1</v>
      </c>
      <c r="S5536">
        <v>0</v>
      </c>
      <c r="T5536">
        <v>0</v>
      </c>
      <c r="V5536" t="s">
        <v>306</v>
      </c>
      <c r="W5536" t="s">
        <v>307</v>
      </c>
      <c r="X5536" t="s">
        <v>1087</v>
      </c>
      <c r="Y5536">
        <v>1</v>
      </c>
      <c r="Z5536">
        <v>30</v>
      </c>
      <c r="AA5536">
        <v>30</v>
      </c>
      <c r="AC5536">
        <v>0.64487200744848294</v>
      </c>
    </row>
    <row r="5537" spans="1:29" x14ac:dyDescent="0.35">
      <c r="A5537" t="s">
        <v>11321</v>
      </c>
      <c r="B5537" t="s">
        <v>11322</v>
      </c>
      <c r="C5537">
        <v>1133</v>
      </c>
      <c r="D5537" t="s">
        <v>11167</v>
      </c>
      <c r="E5537">
        <v>1767</v>
      </c>
      <c r="F5537">
        <v>4.2215999999999996</v>
      </c>
      <c r="G5537">
        <v>185</v>
      </c>
      <c r="H5537" t="s">
        <v>11314</v>
      </c>
      <c r="I5537" t="s">
        <v>38</v>
      </c>
      <c r="J5537" t="s">
        <v>11323</v>
      </c>
      <c r="L5537" t="s">
        <v>11324</v>
      </c>
      <c r="M5537">
        <v>111</v>
      </c>
      <c r="P5537">
        <v>0</v>
      </c>
      <c r="Q5537">
        <v>0</v>
      </c>
      <c r="R5537">
        <v>0</v>
      </c>
      <c r="S5537">
        <v>0</v>
      </c>
      <c r="T5537">
        <v>0</v>
      </c>
      <c r="U5537" t="s">
        <v>11308</v>
      </c>
      <c r="V5537" t="s">
        <v>32</v>
      </c>
      <c r="W5537" t="s">
        <v>41</v>
      </c>
      <c r="X5537" t="s">
        <v>42</v>
      </c>
      <c r="Y5537">
        <v>1</v>
      </c>
      <c r="Z5537">
        <v>93</v>
      </c>
      <c r="AA5537">
        <v>93</v>
      </c>
      <c r="AC5537">
        <v>0.64522369799340928</v>
      </c>
    </row>
    <row r="5538" spans="1:29" x14ac:dyDescent="0.35">
      <c r="A5538" t="s">
        <v>17370</v>
      </c>
      <c r="B5538" t="s">
        <v>17371</v>
      </c>
      <c r="C5538">
        <v>1741</v>
      </c>
      <c r="D5538" t="s">
        <v>17132</v>
      </c>
      <c r="E5538">
        <v>8506</v>
      </c>
      <c r="F5538">
        <v>3.2050999999999998</v>
      </c>
      <c r="G5538">
        <v>39</v>
      </c>
      <c r="H5538" t="s">
        <v>163</v>
      </c>
      <c r="I5538" t="s">
        <v>157</v>
      </c>
      <c r="J5538" t="s">
        <v>163</v>
      </c>
      <c r="L5538" t="s">
        <v>17357</v>
      </c>
      <c r="M5538">
        <v>17</v>
      </c>
      <c r="O5538">
        <v>8.5</v>
      </c>
      <c r="P5538">
        <v>0</v>
      </c>
      <c r="Q5538">
        <v>0</v>
      </c>
      <c r="R5538">
        <v>0</v>
      </c>
      <c r="S5538">
        <v>1</v>
      </c>
      <c r="T5538">
        <v>0</v>
      </c>
      <c r="V5538" t="s">
        <v>160</v>
      </c>
      <c r="W5538" t="s">
        <v>306</v>
      </c>
      <c r="Y5538">
        <v>0</v>
      </c>
      <c r="AC5538">
        <v>0.64522849699013352</v>
      </c>
    </row>
    <row r="5539" spans="1:29" x14ac:dyDescent="0.35">
      <c r="A5539" t="s">
        <v>3428</v>
      </c>
      <c r="B5539" t="s">
        <v>3429</v>
      </c>
      <c r="C5539">
        <v>7057</v>
      </c>
      <c r="D5539" t="s">
        <v>3384</v>
      </c>
      <c r="E5539">
        <v>45707</v>
      </c>
      <c r="F5539">
        <v>4.1104000000000003</v>
      </c>
      <c r="G5539">
        <v>752</v>
      </c>
      <c r="H5539" t="s">
        <v>794</v>
      </c>
      <c r="L5539" t="s">
        <v>3430</v>
      </c>
      <c r="M5539">
        <v>24</v>
      </c>
      <c r="P5539">
        <v>0</v>
      </c>
      <c r="Q5539">
        <v>0</v>
      </c>
      <c r="R5539">
        <v>0</v>
      </c>
      <c r="S5539">
        <v>0</v>
      </c>
      <c r="T5539">
        <v>0</v>
      </c>
      <c r="U5539" t="s">
        <v>3431</v>
      </c>
      <c r="V5539" t="s">
        <v>222</v>
      </c>
      <c r="W5539" t="s">
        <v>223</v>
      </c>
      <c r="X5539" t="s">
        <v>235</v>
      </c>
      <c r="Y5539">
        <v>0</v>
      </c>
      <c r="AC5539">
        <v>0.64524304549272427</v>
      </c>
    </row>
    <row r="5540" spans="1:29" x14ac:dyDescent="0.35">
      <c r="A5540" t="s">
        <v>20654</v>
      </c>
      <c r="B5540" t="s">
        <v>20655</v>
      </c>
      <c r="C5540">
        <v>6026</v>
      </c>
      <c r="D5540" t="s">
        <v>20568</v>
      </c>
      <c r="E5540">
        <v>1267</v>
      </c>
      <c r="F5540">
        <v>2.3332999999999999</v>
      </c>
      <c r="G5540">
        <v>3</v>
      </c>
      <c r="H5540" t="s">
        <v>20656</v>
      </c>
      <c r="I5540" t="s">
        <v>157</v>
      </c>
      <c r="J5540" t="s">
        <v>20656</v>
      </c>
      <c r="L5540" t="s">
        <v>20657</v>
      </c>
      <c r="M5540">
        <v>15</v>
      </c>
      <c r="P5540">
        <v>0</v>
      </c>
      <c r="Q5540">
        <v>1</v>
      </c>
      <c r="R5540">
        <v>0</v>
      </c>
      <c r="S5540">
        <v>0</v>
      </c>
      <c r="T5540">
        <v>0</v>
      </c>
      <c r="U5540" t="s">
        <v>4960</v>
      </c>
      <c r="V5540" t="s">
        <v>306</v>
      </c>
      <c r="W5540" t="s">
        <v>7196</v>
      </c>
      <c r="Y5540">
        <v>0</v>
      </c>
      <c r="AC5540">
        <v>0.64532133824134386</v>
      </c>
    </row>
    <row r="5541" spans="1:29" x14ac:dyDescent="0.35">
      <c r="A5541" t="s">
        <v>9065</v>
      </c>
      <c r="B5541" t="s">
        <v>9066</v>
      </c>
      <c r="C5541">
        <v>7004</v>
      </c>
      <c r="D5541" t="s">
        <v>9007</v>
      </c>
      <c r="E5541">
        <v>13428</v>
      </c>
      <c r="F5541">
        <v>3.4388999999999998</v>
      </c>
      <c r="G5541">
        <v>180</v>
      </c>
      <c r="I5541" t="s">
        <v>157</v>
      </c>
      <c r="M5541">
        <v>149</v>
      </c>
      <c r="P5541">
        <v>0</v>
      </c>
      <c r="Q5541">
        <v>0</v>
      </c>
      <c r="R5541">
        <v>0</v>
      </c>
      <c r="S5541">
        <v>0</v>
      </c>
      <c r="T5541">
        <v>0</v>
      </c>
      <c r="V5541" t="s">
        <v>222</v>
      </c>
      <c r="W5541" t="s">
        <v>908</v>
      </c>
      <c r="X5541" t="s">
        <v>909</v>
      </c>
      <c r="Y5541">
        <v>0</v>
      </c>
      <c r="AC5541">
        <v>0.6454589337878901</v>
      </c>
    </row>
    <row r="5542" spans="1:29" x14ac:dyDescent="0.35">
      <c r="A5542" t="s">
        <v>10280</v>
      </c>
      <c r="B5542" t="s">
        <v>10281</v>
      </c>
      <c r="C5542">
        <v>6352</v>
      </c>
      <c r="D5542" t="s">
        <v>10247</v>
      </c>
      <c r="E5542">
        <v>17631</v>
      </c>
      <c r="F5542">
        <v>3.625</v>
      </c>
      <c r="G5542">
        <v>72</v>
      </c>
      <c r="H5542" t="s">
        <v>10282</v>
      </c>
      <c r="L5542" t="s">
        <v>10283</v>
      </c>
      <c r="M5542">
        <v>34</v>
      </c>
      <c r="P5542">
        <v>0</v>
      </c>
      <c r="Q5542">
        <v>0</v>
      </c>
      <c r="R5542">
        <v>0</v>
      </c>
      <c r="S5542">
        <v>0</v>
      </c>
      <c r="T5542">
        <v>1</v>
      </c>
      <c r="U5542" t="s">
        <v>10284</v>
      </c>
      <c r="V5542" t="s">
        <v>93</v>
      </c>
      <c r="W5542" t="s">
        <v>1745</v>
      </c>
      <c r="X5542" t="s">
        <v>2743</v>
      </c>
      <c r="Y5542">
        <v>0</v>
      </c>
      <c r="AC5542">
        <v>0.6456046705269004</v>
      </c>
    </row>
    <row r="5543" spans="1:29" x14ac:dyDescent="0.35">
      <c r="A5543" t="s">
        <v>15273</v>
      </c>
      <c r="B5543" t="s">
        <v>15274</v>
      </c>
      <c r="C5543">
        <v>6469</v>
      </c>
      <c r="D5543" t="s">
        <v>15222</v>
      </c>
      <c r="E5543">
        <v>6463</v>
      </c>
      <c r="F5543">
        <v>3.7088999999999999</v>
      </c>
      <c r="G5543">
        <v>79</v>
      </c>
      <c r="H5543" t="s">
        <v>3727</v>
      </c>
      <c r="I5543" t="s">
        <v>157</v>
      </c>
      <c r="J5543" t="s">
        <v>3727</v>
      </c>
      <c r="L5543" t="s">
        <v>15275</v>
      </c>
      <c r="M5543">
        <v>21</v>
      </c>
      <c r="P5543">
        <v>0</v>
      </c>
      <c r="Q5543">
        <v>0</v>
      </c>
      <c r="R5543">
        <v>0</v>
      </c>
      <c r="S5543">
        <v>0</v>
      </c>
      <c r="T5543">
        <v>1</v>
      </c>
      <c r="U5543" t="s">
        <v>15276</v>
      </c>
      <c r="V5543" t="s">
        <v>222</v>
      </c>
      <c r="W5543" t="s">
        <v>244</v>
      </c>
      <c r="X5543" t="s">
        <v>280</v>
      </c>
      <c r="Y5543">
        <v>0</v>
      </c>
      <c r="AC5543">
        <v>0.64562929817831016</v>
      </c>
    </row>
    <row r="5544" spans="1:29" x14ac:dyDescent="0.35">
      <c r="A5544" t="s">
        <v>8034</v>
      </c>
      <c r="B5544" t="s">
        <v>8035</v>
      </c>
      <c r="C5544">
        <v>1073</v>
      </c>
      <c r="D5544" t="s">
        <v>7503</v>
      </c>
      <c r="E5544">
        <v>2108</v>
      </c>
      <c r="F5544">
        <v>4</v>
      </c>
      <c r="G5544">
        <v>3</v>
      </c>
      <c r="H5544" t="s">
        <v>426</v>
      </c>
      <c r="I5544" t="s">
        <v>157</v>
      </c>
      <c r="J5544" t="s">
        <v>426</v>
      </c>
      <c r="L5544" t="s">
        <v>8036</v>
      </c>
      <c r="M5544">
        <v>80</v>
      </c>
      <c r="P5544">
        <v>0</v>
      </c>
      <c r="Q5544">
        <v>0</v>
      </c>
      <c r="R5544">
        <v>0</v>
      </c>
      <c r="S5544">
        <v>0</v>
      </c>
      <c r="T5544">
        <v>0</v>
      </c>
      <c r="U5544" t="s">
        <v>8037</v>
      </c>
      <c r="V5544" t="s">
        <v>394</v>
      </c>
      <c r="W5544" t="s">
        <v>395</v>
      </c>
      <c r="X5544" t="s">
        <v>2307</v>
      </c>
      <c r="Y5544">
        <v>0</v>
      </c>
      <c r="AC5544">
        <v>0.64578108006363855</v>
      </c>
    </row>
    <row r="5545" spans="1:29" x14ac:dyDescent="0.35">
      <c r="A5545" t="s">
        <v>12519</v>
      </c>
      <c r="B5545" t="s">
        <v>12520</v>
      </c>
      <c r="C5545">
        <v>6117</v>
      </c>
      <c r="D5545" t="s">
        <v>12459</v>
      </c>
      <c r="E5545">
        <v>26322</v>
      </c>
      <c r="F5545">
        <v>4.3526999999999996</v>
      </c>
      <c r="G5545">
        <v>241</v>
      </c>
      <c r="H5545" t="s">
        <v>186</v>
      </c>
      <c r="I5545" t="s">
        <v>157</v>
      </c>
      <c r="J5545" t="s">
        <v>186</v>
      </c>
      <c r="L5545" t="s">
        <v>12521</v>
      </c>
      <c r="M5545">
        <v>74</v>
      </c>
      <c r="P5545">
        <v>0</v>
      </c>
      <c r="Q5545">
        <v>0</v>
      </c>
      <c r="R5545">
        <v>0</v>
      </c>
      <c r="S5545">
        <v>0</v>
      </c>
      <c r="T5545">
        <v>0</v>
      </c>
      <c r="U5545" t="s">
        <v>12522</v>
      </c>
      <c r="V5545" t="s">
        <v>394</v>
      </c>
      <c r="W5545" t="s">
        <v>395</v>
      </c>
      <c r="X5545" t="s">
        <v>441</v>
      </c>
      <c r="Y5545">
        <v>0</v>
      </c>
      <c r="AC5545">
        <v>0.64584810774546975</v>
      </c>
    </row>
    <row r="5546" spans="1:29" x14ac:dyDescent="0.35">
      <c r="A5546" t="s">
        <v>23251</v>
      </c>
      <c r="B5546" t="s">
        <v>23252</v>
      </c>
      <c r="C5546">
        <v>6286</v>
      </c>
      <c r="D5546" t="s">
        <v>23177</v>
      </c>
      <c r="E5546">
        <v>30189</v>
      </c>
      <c r="F5546">
        <v>4.6010999999999997</v>
      </c>
      <c r="G5546">
        <v>356</v>
      </c>
      <c r="H5546" t="s">
        <v>23213</v>
      </c>
      <c r="I5546" t="s">
        <v>803</v>
      </c>
      <c r="J5546" t="s">
        <v>23253</v>
      </c>
      <c r="K5546" t="s">
        <v>23254</v>
      </c>
      <c r="L5546" t="s">
        <v>23255</v>
      </c>
      <c r="M5546">
        <v>32</v>
      </c>
      <c r="P5546">
        <v>0</v>
      </c>
      <c r="Q5546">
        <v>0</v>
      </c>
      <c r="R5546">
        <v>0</v>
      </c>
      <c r="S5546">
        <v>0</v>
      </c>
      <c r="T5546">
        <v>1</v>
      </c>
      <c r="U5546" t="s">
        <v>23256</v>
      </c>
      <c r="V5546" t="s">
        <v>306</v>
      </c>
      <c r="W5546" t="s">
        <v>307</v>
      </c>
      <c r="X5546" t="s">
        <v>1087</v>
      </c>
      <c r="Y5546">
        <v>4</v>
      </c>
      <c r="Z5546">
        <v>32</v>
      </c>
      <c r="AA5546">
        <v>32</v>
      </c>
      <c r="AC5546">
        <v>0.64626604861803572</v>
      </c>
    </row>
    <row r="5547" spans="1:29" x14ac:dyDescent="0.35">
      <c r="A5547" t="s">
        <v>7693</v>
      </c>
      <c r="B5547" t="s">
        <v>7694</v>
      </c>
      <c r="C5547">
        <v>1073</v>
      </c>
      <c r="D5547" t="s">
        <v>7503</v>
      </c>
      <c r="E5547">
        <v>9400</v>
      </c>
      <c r="F5547">
        <v>4.4231999999999996</v>
      </c>
      <c r="G5547">
        <v>560</v>
      </c>
      <c r="H5547" t="s">
        <v>3943</v>
      </c>
      <c r="I5547" t="s">
        <v>157</v>
      </c>
      <c r="J5547" t="s">
        <v>3943</v>
      </c>
      <c r="L5547" t="s">
        <v>7695</v>
      </c>
      <c r="M5547">
        <v>50</v>
      </c>
      <c r="P5547">
        <v>0</v>
      </c>
      <c r="Q5547">
        <v>0</v>
      </c>
      <c r="R5547">
        <v>0</v>
      </c>
      <c r="S5547">
        <v>0</v>
      </c>
      <c r="T5547">
        <v>0</v>
      </c>
      <c r="U5547" t="s">
        <v>7696</v>
      </c>
      <c r="V5547" t="s">
        <v>394</v>
      </c>
      <c r="W5547" t="s">
        <v>428</v>
      </c>
      <c r="X5547" t="s">
        <v>429</v>
      </c>
      <c r="Y5547">
        <v>0</v>
      </c>
      <c r="AC5547">
        <v>0.64635288619598807</v>
      </c>
    </row>
    <row r="5548" spans="1:29" x14ac:dyDescent="0.35">
      <c r="A5548" t="s">
        <v>12977</v>
      </c>
      <c r="B5548" t="s">
        <v>12978</v>
      </c>
      <c r="C5548">
        <v>5879</v>
      </c>
      <c r="D5548" t="s">
        <v>12722</v>
      </c>
      <c r="E5548">
        <v>3935</v>
      </c>
      <c r="F5548">
        <v>4.4718999999999998</v>
      </c>
      <c r="G5548">
        <v>89</v>
      </c>
      <c r="H5548" t="s">
        <v>163</v>
      </c>
      <c r="I5548" t="s">
        <v>157</v>
      </c>
      <c r="J5548" t="s">
        <v>163</v>
      </c>
      <c r="L5548" t="s">
        <v>12979</v>
      </c>
      <c r="M5548">
        <v>68</v>
      </c>
      <c r="P5548">
        <v>0</v>
      </c>
      <c r="Q5548">
        <v>0</v>
      </c>
      <c r="R5548">
        <v>0</v>
      </c>
      <c r="S5548">
        <v>0</v>
      </c>
      <c r="T5548">
        <v>0</v>
      </c>
      <c r="U5548" t="s">
        <v>12980</v>
      </c>
      <c r="V5548" t="s">
        <v>394</v>
      </c>
      <c r="W5548" t="s">
        <v>405</v>
      </c>
      <c r="X5548" t="s">
        <v>2048</v>
      </c>
      <c r="Y5548">
        <v>0</v>
      </c>
      <c r="AC5548">
        <v>0.64646245003098313</v>
      </c>
    </row>
    <row r="5549" spans="1:29" x14ac:dyDescent="0.35">
      <c r="A5549" t="s">
        <v>29729</v>
      </c>
      <c r="B5549" t="s">
        <v>29730</v>
      </c>
      <c r="C5549">
        <v>6234</v>
      </c>
      <c r="D5549" t="s">
        <v>29603</v>
      </c>
      <c r="E5549">
        <v>49358</v>
      </c>
      <c r="F5549">
        <v>4.2286000000000001</v>
      </c>
      <c r="G5549">
        <v>245</v>
      </c>
      <c r="H5549" t="s">
        <v>163</v>
      </c>
      <c r="I5549" t="s">
        <v>157</v>
      </c>
      <c r="J5549" t="s">
        <v>163</v>
      </c>
      <c r="L5549" t="s">
        <v>29731</v>
      </c>
      <c r="M5549">
        <v>11.1</v>
      </c>
      <c r="P5549">
        <v>0</v>
      </c>
      <c r="Q5549">
        <v>0</v>
      </c>
      <c r="R5549">
        <v>1</v>
      </c>
      <c r="S5549">
        <v>1</v>
      </c>
      <c r="T5549">
        <v>0</v>
      </c>
      <c r="U5549" t="s">
        <v>29732</v>
      </c>
      <c r="V5549" t="s">
        <v>394</v>
      </c>
      <c r="W5549" t="s">
        <v>395</v>
      </c>
      <c r="X5549" t="s">
        <v>441</v>
      </c>
      <c r="Y5549">
        <v>0</v>
      </c>
      <c r="AC5549">
        <v>0.64650962107691268</v>
      </c>
    </row>
    <row r="5550" spans="1:29" x14ac:dyDescent="0.35">
      <c r="A5550" t="s">
        <v>6547</v>
      </c>
      <c r="B5550" t="s">
        <v>6548</v>
      </c>
      <c r="C5550">
        <v>7095</v>
      </c>
      <c r="D5550" t="s">
        <v>6455</v>
      </c>
      <c r="E5550">
        <v>1320</v>
      </c>
      <c r="F5550">
        <v>4.25</v>
      </c>
      <c r="G5550">
        <v>4</v>
      </c>
      <c r="H5550" t="s">
        <v>1910</v>
      </c>
      <c r="I5550" t="s">
        <v>38</v>
      </c>
      <c r="J5550" t="s">
        <v>6480</v>
      </c>
      <c r="L5550" t="s">
        <v>6543</v>
      </c>
      <c r="M5550">
        <v>135</v>
      </c>
      <c r="P5550">
        <v>0</v>
      </c>
      <c r="Q5550">
        <v>0</v>
      </c>
      <c r="R5550">
        <v>1</v>
      </c>
      <c r="S5550">
        <v>0</v>
      </c>
      <c r="T5550">
        <v>1</v>
      </c>
      <c r="U5550" t="s">
        <v>6459</v>
      </c>
      <c r="V5550" t="s">
        <v>32</v>
      </c>
      <c r="W5550" t="s">
        <v>41</v>
      </c>
      <c r="X5550" t="s">
        <v>42</v>
      </c>
      <c r="Y5550">
        <v>1</v>
      </c>
      <c r="Z5550">
        <v>25</v>
      </c>
      <c r="AA5550">
        <v>25</v>
      </c>
      <c r="AC5550">
        <v>0.64656747533523473</v>
      </c>
    </row>
    <row r="5551" spans="1:29" x14ac:dyDescent="0.35">
      <c r="A5551" t="s">
        <v>3919</v>
      </c>
      <c r="B5551" t="s">
        <v>3920</v>
      </c>
      <c r="C5551">
        <v>5995</v>
      </c>
      <c r="D5551" t="s">
        <v>3614</v>
      </c>
      <c r="E5551">
        <v>3119</v>
      </c>
      <c r="F5551">
        <v>4.0678000000000001</v>
      </c>
      <c r="G5551">
        <v>59</v>
      </c>
      <c r="H5551" t="s">
        <v>632</v>
      </c>
      <c r="I5551" t="s">
        <v>157</v>
      </c>
      <c r="J5551" t="s">
        <v>632</v>
      </c>
      <c r="L5551" t="s">
        <v>3921</v>
      </c>
      <c r="M5551">
        <v>34</v>
      </c>
      <c r="P5551">
        <v>0</v>
      </c>
      <c r="Q5551">
        <v>0</v>
      </c>
      <c r="R5551">
        <v>0</v>
      </c>
      <c r="S5551">
        <v>0</v>
      </c>
      <c r="T5551">
        <v>0</v>
      </c>
      <c r="U5551" t="s">
        <v>3922</v>
      </c>
      <c r="V5551" t="s">
        <v>222</v>
      </c>
      <c r="W5551" t="s">
        <v>244</v>
      </c>
      <c r="X5551" t="s">
        <v>245</v>
      </c>
      <c r="Y5551">
        <v>1</v>
      </c>
      <c r="Z5551">
        <v>49</v>
      </c>
      <c r="AA5551">
        <v>49</v>
      </c>
      <c r="AC5551">
        <v>0.64663159258130476</v>
      </c>
    </row>
    <row r="5552" spans="1:29" x14ac:dyDescent="0.35">
      <c r="A5552" t="s">
        <v>25878</v>
      </c>
      <c r="B5552" t="s">
        <v>25879</v>
      </c>
      <c r="C5552">
        <v>3902</v>
      </c>
      <c r="D5552" t="s">
        <v>25136</v>
      </c>
      <c r="E5552">
        <v>10348</v>
      </c>
      <c r="F5552">
        <v>3.5474000000000001</v>
      </c>
      <c r="G5552">
        <v>190</v>
      </c>
      <c r="H5552" t="s">
        <v>16346</v>
      </c>
      <c r="I5552" t="s">
        <v>1158</v>
      </c>
      <c r="L5552" t="s">
        <v>25880</v>
      </c>
      <c r="M5552">
        <v>8</v>
      </c>
      <c r="P5552">
        <v>0</v>
      </c>
      <c r="Q5552">
        <v>0</v>
      </c>
      <c r="R5552">
        <v>0</v>
      </c>
      <c r="S5552">
        <v>0</v>
      </c>
      <c r="T5552">
        <v>1</v>
      </c>
      <c r="U5552" t="s">
        <v>25881</v>
      </c>
      <c r="V5552" t="s">
        <v>93</v>
      </c>
      <c r="W5552" t="s">
        <v>198</v>
      </c>
      <c r="X5552" t="s">
        <v>199</v>
      </c>
      <c r="Y5552">
        <v>1</v>
      </c>
      <c r="Z5552">
        <v>8</v>
      </c>
      <c r="AA5552">
        <v>8</v>
      </c>
      <c r="AC5552">
        <v>0.64705867715522969</v>
      </c>
    </row>
    <row r="5553" spans="1:29" x14ac:dyDescent="0.35">
      <c r="A5553" t="s">
        <v>30622</v>
      </c>
      <c r="B5553" t="s">
        <v>30623</v>
      </c>
      <c r="C5553">
        <v>6355</v>
      </c>
      <c r="D5553" t="s">
        <v>30608</v>
      </c>
      <c r="E5553">
        <v>31057</v>
      </c>
      <c r="F5553">
        <v>3.7778</v>
      </c>
      <c r="G5553">
        <v>90</v>
      </c>
      <c r="H5553" t="s">
        <v>37</v>
      </c>
      <c r="I5553" t="s">
        <v>157</v>
      </c>
      <c r="J5553" t="s">
        <v>37</v>
      </c>
      <c r="L5553" t="s">
        <v>30624</v>
      </c>
      <c r="M5553">
        <v>32</v>
      </c>
      <c r="P5553">
        <v>0</v>
      </c>
      <c r="Q5553">
        <v>0</v>
      </c>
      <c r="R5553">
        <v>1</v>
      </c>
      <c r="S5553">
        <v>0</v>
      </c>
      <c r="T5553">
        <v>1</v>
      </c>
      <c r="U5553" t="s">
        <v>30625</v>
      </c>
      <c r="V5553" t="s">
        <v>93</v>
      </c>
      <c r="W5553" t="s">
        <v>94</v>
      </c>
      <c r="X5553" t="s">
        <v>95</v>
      </c>
      <c r="Y5553">
        <v>0</v>
      </c>
      <c r="AC5553">
        <v>0.6471600373303561</v>
      </c>
    </row>
    <row r="5554" spans="1:29" x14ac:dyDescent="0.35">
      <c r="A5554" t="s">
        <v>29539</v>
      </c>
      <c r="B5554" t="s">
        <v>29540</v>
      </c>
      <c r="C5554">
        <v>6380</v>
      </c>
      <c r="D5554" t="s">
        <v>29524</v>
      </c>
      <c r="E5554">
        <v>22</v>
      </c>
      <c r="H5554" t="s">
        <v>115</v>
      </c>
      <c r="I5554" t="s">
        <v>38</v>
      </c>
      <c r="J5554" t="s">
        <v>116</v>
      </c>
      <c r="L5554" t="s">
        <v>29541</v>
      </c>
      <c r="M5554">
        <v>175</v>
      </c>
      <c r="P5554">
        <v>0</v>
      </c>
      <c r="Q5554">
        <v>1</v>
      </c>
      <c r="R5554">
        <v>1</v>
      </c>
      <c r="S5554">
        <v>1</v>
      </c>
      <c r="T5554">
        <v>0</v>
      </c>
      <c r="U5554" t="s">
        <v>29526</v>
      </c>
      <c r="V5554" t="s">
        <v>32</v>
      </c>
      <c r="W5554" t="s">
        <v>41</v>
      </c>
      <c r="X5554" t="s">
        <v>42</v>
      </c>
      <c r="Y5554">
        <v>1</v>
      </c>
      <c r="Z5554">
        <v>42</v>
      </c>
      <c r="AA5554">
        <v>42</v>
      </c>
      <c r="AC5554">
        <v>0.64717127930877649</v>
      </c>
    </row>
    <row r="5555" spans="1:29" x14ac:dyDescent="0.35">
      <c r="A5555" t="s">
        <v>18449</v>
      </c>
      <c r="B5555" t="s">
        <v>18450</v>
      </c>
      <c r="C5555">
        <v>6250</v>
      </c>
      <c r="D5555" t="s">
        <v>18364</v>
      </c>
      <c r="E5555">
        <v>2226</v>
      </c>
      <c r="F5555">
        <v>3.8824000000000001</v>
      </c>
      <c r="G5555">
        <v>17</v>
      </c>
      <c r="H5555" t="s">
        <v>18365</v>
      </c>
      <c r="I5555" t="s">
        <v>38</v>
      </c>
      <c r="J5555" t="s">
        <v>18418</v>
      </c>
      <c r="L5555" t="s">
        <v>18451</v>
      </c>
      <c r="M5555">
        <v>65</v>
      </c>
      <c r="P5555">
        <v>0</v>
      </c>
      <c r="Q5555">
        <v>0</v>
      </c>
      <c r="R5555">
        <v>0</v>
      </c>
      <c r="S5555">
        <v>0</v>
      </c>
      <c r="T5555">
        <v>0</v>
      </c>
      <c r="U5555" t="s">
        <v>18448</v>
      </c>
      <c r="V5555" t="s">
        <v>93</v>
      </c>
      <c r="W5555" t="s">
        <v>94</v>
      </c>
      <c r="X5555" t="s">
        <v>95</v>
      </c>
      <c r="Y5555">
        <v>1</v>
      </c>
      <c r="Z5555">
        <v>16</v>
      </c>
      <c r="AA5555">
        <v>16</v>
      </c>
      <c r="AC5555">
        <v>0.64729475421238447</v>
      </c>
    </row>
    <row r="5556" spans="1:29" x14ac:dyDescent="0.35">
      <c r="A5556" t="s">
        <v>31158</v>
      </c>
      <c r="B5556" t="s">
        <v>31159</v>
      </c>
      <c r="C5556">
        <v>1169</v>
      </c>
      <c r="D5556" t="s">
        <v>31140</v>
      </c>
      <c r="E5556">
        <v>24668</v>
      </c>
      <c r="F5556">
        <v>4.6932999999999998</v>
      </c>
      <c r="G5556">
        <v>864</v>
      </c>
      <c r="H5556" t="s">
        <v>15616</v>
      </c>
      <c r="I5556" t="s">
        <v>38</v>
      </c>
      <c r="J5556" t="s">
        <v>31160</v>
      </c>
      <c r="L5556" t="s">
        <v>31161</v>
      </c>
      <c r="M5556">
        <v>156</v>
      </c>
      <c r="P5556">
        <v>0</v>
      </c>
      <c r="Q5556">
        <v>0</v>
      </c>
      <c r="R5556">
        <v>0</v>
      </c>
      <c r="S5556">
        <v>0</v>
      </c>
      <c r="T5556">
        <v>0</v>
      </c>
      <c r="V5556" t="s">
        <v>32</v>
      </c>
      <c r="W5556" t="s">
        <v>41</v>
      </c>
      <c r="X5556" t="s">
        <v>42</v>
      </c>
      <c r="Y5556">
        <v>3</v>
      </c>
      <c r="Z5556">
        <v>130</v>
      </c>
      <c r="AA5556">
        <v>35</v>
      </c>
      <c r="AC5556">
        <v>0.64752781718233343</v>
      </c>
    </row>
    <row r="5557" spans="1:29" x14ac:dyDescent="0.35">
      <c r="A5557" t="s">
        <v>19056</v>
      </c>
      <c r="B5557" t="s">
        <v>19057</v>
      </c>
      <c r="C5557">
        <v>6749</v>
      </c>
      <c r="D5557" t="s">
        <v>19058</v>
      </c>
      <c r="E5557">
        <v>4444</v>
      </c>
      <c r="F5557">
        <v>4.8838999999999997</v>
      </c>
      <c r="G5557">
        <v>224</v>
      </c>
      <c r="H5557" t="s">
        <v>1035</v>
      </c>
      <c r="I5557" t="s">
        <v>157</v>
      </c>
      <c r="J5557" t="s">
        <v>1035</v>
      </c>
      <c r="L5557" t="s">
        <v>19059</v>
      </c>
      <c r="M5557">
        <v>58</v>
      </c>
      <c r="P5557">
        <v>0</v>
      </c>
      <c r="Q5557">
        <v>1</v>
      </c>
      <c r="R5557">
        <v>0</v>
      </c>
      <c r="S5557">
        <v>0</v>
      </c>
      <c r="T5557">
        <v>0</v>
      </c>
      <c r="U5557" t="s">
        <v>19060</v>
      </c>
      <c r="V5557" t="s">
        <v>394</v>
      </c>
      <c r="W5557" t="s">
        <v>428</v>
      </c>
      <c r="X5557" t="s">
        <v>429</v>
      </c>
      <c r="Y5557">
        <v>0</v>
      </c>
      <c r="AC5557">
        <v>0.64786616377252626</v>
      </c>
    </row>
    <row r="5558" spans="1:29" x14ac:dyDescent="0.35">
      <c r="A5558" t="s">
        <v>15192</v>
      </c>
      <c r="B5558" t="s">
        <v>15193</v>
      </c>
      <c r="C5558">
        <v>7070</v>
      </c>
      <c r="D5558" t="s">
        <v>15122</v>
      </c>
      <c r="E5558">
        <v>4508</v>
      </c>
      <c r="F5558">
        <v>3.7755000000000001</v>
      </c>
      <c r="G5558">
        <v>49</v>
      </c>
      <c r="H5558" t="s">
        <v>889</v>
      </c>
      <c r="I5558" t="s">
        <v>38</v>
      </c>
      <c r="J5558" t="s">
        <v>14620</v>
      </c>
      <c r="L5558" t="s">
        <v>15194</v>
      </c>
      <c r="M5558">
        <v>140</v>
      </c>
      <c r="P5558">
        <v>0</v>
      </c>
      <c r="Q5558">
        <v>0</v>
      </c>
      <c r="R5558">
        <v>0</v>
      </c>
      <c r="S5558">
        <v>0</v>
      </c>
      <c r="T5558">
        <v>0</v>
      </c>
      <c r="V5558" t="s">
        <v>32</v>
      </c>
      <c r="W5558" t="s">
        <v>41</v>
      </c>
      <c r="X5558" t="s">
        <v>42</v>
      </c>
      <c r="Y5558">
        <v>1</v>
      </c>
      <c r="Z5558">
        <v>30</v>
      </c>
      <c r="AA5558">
        <v>30</v>
      </c>
      <c r="AC5558">
        <v>0.64788402213631435</v>
      </c>
    </row>
    <row r="5559" spans="1:29" x14ac:dyDescent="0.35">
      <c r="A5559" t="s">
        <v>21547</v>
      </c>
      <c r="B5559" t="s">
        <v>21548</v>
      </c>
      <c r="C5559">
        <v>7025</v>
      </c>
      <c r="D5559" t="s">
        <v>21247</v>
      </c>
      <c r="E5559">
        <v>139</v>
      </c>
      <c r="H5559" t="s">
        <v>21538</v>
      </c>
      <c r="I5559" t="s">
        <v>38</v>
      </c>
      <c r="J5559" t="s">
        <v>21549</v>
      </c>
      <c r="L5559" t="s">
        <v>21455</v>
      </c>
      <c r="M5559">
        <v>180</v>
      </c>
      <c r="P5559">
        <v>0</v>
      </c>
      <c r="Q5559">
        <v>0</v>
      </c>
      <c r="R5559">
        <v>0</v>
      </c>
      <c r="S5559">
        <v>0</v>
      </c>
      <c r="T5559">
        <v>0</v>
      </c>
      <c r="U5559" t="s">
        <v>21411</v>
      </c>
      <c r="V5559" t="s">
        <v>32</v>
      </c>
      <c r="W5559" t="s">
        <v>191</v>
      </c>
      <c r="X5559" t="s">
        <v>208</v>
      </c>
      <c r="Y5559">
        <v>0</v>
      </c>
      <c r="AC5559">
        <v>0.64827670775910584</v>
      </c>
    </row>
    <row r="5560" spans="1:29" x14ac:dyDescent="0.35">
      <c r="A5560" t="s">
        <v>7184</v>
      </c>
      <c r="B5560" t="s">
        <v>7185</v>
      </c>
      <c r="C5560">
        <v>6353</v>
      </c>
      <c r="D5560" t="s">
        <v>7057</v>
      </c>
      <c r="E5560">
        <v>10153</v>
      </c>
      <c r="F5560">
        <v>4.6269</v>
      </c>
      <c r="G5560">
        <v>67</v>
      </c>
      <c r="H5560" t="s">
        <v>163</v>
      </c>
      <c r="I5560" t="s">
        <v>157</v>
      </c>
      <c r="J5560" t="s">
        <v>163</v>
      </c>
      <c r="L5560" t="s">
        <v>7186</v>
      </c>
      <c r="M5560">
        <v>30</v>
      </c>
      <c r="P5560">
        <v>0</v>
      </c>
      <c r="Q5560">
        <v>0</v>
      </c>
      <c r="R5560">
        <v>0</v>
      </c>
      <c r="S5560">
        <v>0</v>
      </c>
      <c r="T5560">
        <v>0</v>
      </c>
      <c r="U5560" t="s">
        <v>7187</v>
      </c>
      <c r="V5560" t="s">
        <v>394</v>
      </c>
      <c r="W5560" t="s">
        <v>395</v>
      </c>
      <c r="X5560" t="s">
        <v>441</v>
      </c>
      <c r="Y5560">
        <v>0</v>
      </c>
      <c r="AC5560">
        <v>0.6482978118105619</v>
      </c>
    </row>
    <row r="5561" spans="1:29" x14ac:dyDescent="0.35">
      <c r="A5561" t="s">
        <v>13415</v>
      </c>
      <c r="B5561" t="s">
        <v>13416</v>
      </c>
      <c r="C5561">
        <v>7050</v>
      </c>
      <c r="D5561" t="s">
        <v>13372</v>
      </c>
      <c r="E5561">
        <v>14123</v>
      </c>
      <c r="F5561">
        <v>4.1542000000000003</v>
      </c>
      <c r="G5561">
        <v>214</v>
      </c>
      <c r="H5561" t="s">
        <v>13417</v>
      </c>
      <c r="L5561" t="s">
        <v>13418</v>
      </c>
      <c r="M5561">
        <v>10</v>
      </c>
      <c r="P5561">
        <v>0</v>
      </c>
      <c r="Q5561">
        <v>0</v>
      </c>
      <c r="R5561">
        <v>0</v>
      </c>
      <c r="S5561">
        <v>0</v>
      </c>
      <c r="T5561">
        <v>0</v>
      </c>
      <c r="U5561" t="s">
        <v>13389</v>
      </c>
      <c r="V5561" t="s">
        <v>394</v>
      </c>
      <c r="W5561" t="s">
        <v>2075</v>
      </c>
      <c r="X5561" t="s">
        <v>4335</v>
      </c>
      <c r="Y5561">
        <v>0</v>
      </c>
      <c r="AC5561">
        <v>0.64833926714978751</v>
      </c>
    </row>
    <row r="5562" spans="1:29" x14ac:dyDescent="0.35">
      <c r="A5562" t="s">
        <v>4121</v>
      </c>
      <c r="B5562" t="s">
        <v>4122</v>
      </c>
      <c r="C5562">
        <v>5984</v>
      </c>
      <c r="D5562" t="s">
        <v>4089</v>
      </c>
      <c r="E5562">
        <v>10097</v>
      </c>
      <c r="F5562">
        <v>4.0909000000000004</v>
      </c>
      <c r="G5562">
        <v>33</v>
      </c>
      <c r="H5562" t="s">
        <v>4123</v>
      </c>
      <c r="I5562" t="s">
        <v>803</v>
      </c>
      <c r="J5562" t="s">
        <v>4124</v>
      </c>
      <c r="K5562" t="s">
        <v>1781</v>
      </c>
      <c r="L5562" t="s">
        <v>4125</v>
      </c>
      <c r="M5562">
        <v>21</v>
      </c>
      <c r="P5562">
        <v>0</v>
      </c>
      <c r="Q5562">
        <v>0</v>
      </c>
      <c r="R5562">
        <v>0</v>
      </c>
      <c r="S5562">
        <v>0</v>
      </c>
      <c r="T5562">
        <v>0</v>
      </c>
      <c r="U5562" t="s">
        <v>4126</v>
      </c>
      <c r="V5562" t="s">
        <v>306</v>
      </c>
      <c r="W5562" t="s">
        <v>307</v>
      </c>
      <c r="X5562" t="s">
        <v>1212</v>
      </c>
      <c r="Y5562">
        <v>4</v>
      </c>
      <c r="Z5562">
        <v>21</v>
      </c>
      <c r="AA5562">
        <v>21</v>
      </c>
      <c r="AC5562">
        <v>0.64838234883046808</v>
      </c>
    </row>
    <row r="5563" spans="1:29" x14ac:dyDescent="0.35">
      <c r="A5563" t="s">
        <v>26270</v>
      </c>
      <c r="B5563" t="s">
        <v>26271</v>
      </c>
      <c r="C5563">
        <v>3902</v>
      </c>
      <c r="D5563" t="s">
        <v>25136</v>
      </c>
      <c r="E5563">
        <v>2191</v>
      </c>
      <c r="F5563">
        <v>3.7</v>
      </c>
      <c r="G5563">
        <v>10</v>
      </c>
      <c r="H5563" t="s">
        <v>16549</v>
      </c>
      <c r="I5563" t="s">
        <v>157</v>
      </c>
      <c r="J5563" t="s">
        <v>16549</v>
      </c>
      <c r="L5563" t="s">
        <v>26272</v>
      </c>
      <c r="M5563">
        <v>12</v>
      </c>
      <c r="P5563">
        <v>0</v>
      </c>
      <c r="Q5563">
        <v>0</v>
      </c>
      <c r="R5563">
        <v>0</v>
      </c>
      <c r="S5563">
        <v>0</v>
      </c>
      <c r="T5563">
        <v>0</v>
      </c>
      <c r="U5563" t="s">
        <v>26002</v>
      </c>
      <c r="V5563" t="s">
        <v>222</v>
      </c>
      <c r="W5563" t="s">
        <v>244</v>
      </c>
      <c r="X5563" t="s">
        <v>280</v>
      </c>
      <c r="Y5563">
        <v>0</v>
      </c>
      <c r="AC5563">
        <v>0.64851121892218422</v>
      </c>
    </row>
    <row r="5564" spans="1:29" x14ac:dyDescent="0.35">
      <c r="A5564" t="s">
        <v>24760</v>
      </c>
      <c r="B5564" t="s">
        <v>24761</v>
      </c>
      <c r="C5564">
        <v>6367</v>
      </c>
      <c r="D5564" t="s">
        <v>24742</v>
      </c>
      <c r="E5564">
        <v>23331</v>
      </c>
      <c r="F5564">
        <v>4.7081999999999997</v>
      </c>
      <c r="G5564">
        <v>401</v>
      </c>
      <c r="H5564" t="s">
        <v>24762</v>
      </c>
      <c r="I5564" t="s">
        <v>803</v>
      </c>
      <c r="J5564" t="s">
        <v>24763</v>
      </c>
      <c r="K5564" t="s">
        <v>24764</v>
      </c>
      <c r="L5564" t="s">
        <v>24765</v>
      </c>
      <c r="M5564">
        <v>28</v>
      </c>
      <c r="P5564">
        <v>0</v>
      </c>
      <c r="Q5564">
        <v>0</v>
      </c>
      <c r="R5564">
        <v>0</v>
      </c>
      <c r="S5564">
        <v>0</v>
      </c>
      <c r="T5564">
        <v>1</v>
      </c>
      <c r="U5564" t="s">
        <v>24766</v>
      </c>
      <c r="V5564" t="s">
        <v>306</v>
      </c>
      <c r="W5564" t="s">
        <v>307</v>
      </c>
      <c r="X5564" t="s">
        <v>1087</v>
      </c>
      <c r="Y5564">
        <v>9</v>
      </c>
      <c r="Z5564">
        <v>28</v>
      </c>
      <c r="AA5564">
        <v>28</v>
      </c>
      <c r="AC5564">
        <v>0.64872024794974548</v>
      </c>
    </row>
    <row r="5565" spans="1:29" x14ac:dyDescent="0.35">
      <c r="A5565" t="s">
        <v>27506</v>
      </c>
      <c r="B5565" t="s">
        <v>27507</v>
      </c>
      <c r="C5565">
        <v>6145</v>
      </c>
      <c r="D5565" t="s">
        <v>27444</v>
      </c>
      <c r="E5565">
        <v>71657</v>
      </c>
      <c r="F5565">
        <v>4.1028000000000002</v>
      </c>
      <c r="G5565">
        <v>321</v>
      </c>
      <c r="H5565" t="s">
        <v>7786</v>
      </c>
      <c r="I5565" t="s">
        <v>157</v>
      </c>
      <c r="J5565" t="s">
        <v>7786</v>
      </c>
      <c r="M5565">
        <v>24</v>
      </c>
      <c r="P5565">
        <v>0</v>
      </c>
      <c r="Q5565">
        <v>0</v>
      </c>
      <c r="R5565">
        <v>0</v>
      </c>
      <c r="S5565">
        <v>1</v>
      </c>
      <c r="T5565">
        <v>1</v>
      </c>
      <c r="U5565" t="s">
        <v>27453</v>
      </c>
      <c r="V5565" t="s">
        <v>32</v>
      </c>
      <c r="W5565" t="s">
        <v>41</v>
      </c>
      <c r="X5565" t="s">
        <v>4358</v>
      </c>
      <c r="Y5565">
        <v>0</v>
      </c>
      <c r="AC5565">
        <v>0.64884618565330676</v>
      </c>
    </row>
    <row r="5566" spans="1:29" x14ac:dyDescent="0.35">
      <c r="A5566" t="s">
        <v>16064</v>
      </c>
      <c r="B5566" t="s">
        <v>16065</v>
      </c>
      <c r="C5566">
        <v>6259</v>
      </c>
      <c r="D5566" t="s">
        <v>15711</v>
      </c>
      <c r="E5566">
        <v>2086</v>
      </c>
      <c r="F5566">
        <v>3.8906000000000001</v>
      </c>
      <c r="G5566">
        <v>128</v>
      </c>
      <c r="H5566" t="s">
        <v>426</v>
      </c>
      <c r="I5566" t="s">
        <v>157</v>
      </c>
      <c r="J5566" t="s">
        <v>426</v>
      </c>
      <c r="L5566" t="s">
        <v>16066</v>
      </c>
      <c r="M5566">
        <v>52</v>
      </c>
      <c r="P5566">
        <v>0</v>
      </c>
      <c r="Q5566">
        <v>0</v>
      </c>
      <c r="R5566">
        <v>0</v>
      </c>
      <c r="S5566">
        <v>0</v>
      </c>
      <c r="T5566">
        <v>1</v>
      </c>
      <c r="U5566" t="s">
        <v>16067</v>
      </c>
      <c r="V5566" t="s">
        <v>222</v>
      </c>
      <c r="W5566" t="s">
        <v>223</v>
      </c>
      <c r="X5566" t="s">
        <v>224</v>
      </c>
      <c r="Y5566">
        <v>0</v>
      </c>
      <c r="AC5566">
        <v>0.64886066695411071</v>
      </c>
    </row>
    <row r="5567" spans="1:29" x14ac:dyDescent="0.35">
      <c r="A5567" t="s">
        <v>3930</v>
      </c>
      <c r="B5567" t="s">
        <v>3931</v>
      </c>
      <c r="C5567">
        <v>5995</v>
      </c>
      <c r="D5567" t="s">
        <v>3614</v>
      </c>
      <c r="E5567">
        <v>2170</v>
      </c>
      <c r="F5567">
        <v>3.9167000000000001</v>
      </c>
      <c r="G5567">
        <v>12</v>
      </c>
      <c r="H5567" t="s">
        <v>3932</v>
      </c>
      <c r="I5567" t="s">
        <v>157</v>
      </c>
      <c r="J5567" t="s">
        <v>3932</v>
      </c>
      <c r="L5567" t="s">
        <v>3933</v>
      </c>
      <c r="M5567">
        <v>32</v>
      </c>
      <c r="P5567">
        <v>0</v>
      </c>
      <c r="Q5567">
        <v>0</v>
      </c>
      <c r="R5567">
        <v>0</v>
      </c>
      <c r="S5567">
        <v>0</v>
      </c>
      <c r="T5567">
        <v>0</v>
      </c>
      <c r="V5567" t="s">
        <v>222</v>
      </c>
      <c r="W5567" t="s">
        <v>223</v>
      </c>
      <c r="X5567" t="s">
        <v>265</v>
      </c>
      <c r="Y5567">
        <v>0</v>
      </c>
      <c r="AC5567">
        <v>0.64890342341125928</v>
      </c>
    </row>
    <row r="5568" spans="1:29" x14ac:dyDescent="0.35">
      <c r="A5568" t="s">
        <v>14802</v>
      </c>
      <c r="B5568" t="s">
        <v>14803</v>
      </c>
      <c r="C5568">
        <v>6202</v>
      </c>
      <c r="D5568" t="s">
        <v>14671</v>
      </c>
      <c r="E5568">
        <v>4639</v>
      </c>
      <c r="F5568">
        <v>4</v>
      </c>
      <c r="G5568">
        <v>4</v>
      </c>
      <c r="H5568" t="s">
        <v>37</v>
      </c>
      <c r="I5568" t="s">
        <v>38</v>
      </c>
      <c r="J5568" t="s">
        <v>14804</v>
      </c>
      <c r="L5568" t="s">
        <v>14805</v>
      </c>
      <c r="M5568">
        <v>150</v>
      </c>
      <c r="P5568">
        <v>1</v>
      </c>
      <c r="Q5568">
        <v>0</v>
      </c>
      <c r="R5568">
        <v>0</v>
      </c>
      <c r="S5568">
        <v>0</v>
      </c>
      <c r="T5568">
        <v>0</v>
      </c>
      <c r="U5568" t="s">
        <v>14806</v>
      </c>
      <c r="V5568" t="s">
        <v>32</v>
      </c>
      <c r="W5568" t="s">
        <v>41</v>
      </c>
      <c r="X5568" t="s">
        <v>42</v>
      </c>
      <c r="Y5568">
        <v>1</v>
      </c>
      <c r="Z5568">
        <v>105</v>
      </c>
      <c r="AA5568">
        <v>105</v>
      </c>
      <c r="AC5568">
        <v>0.64899189446836492</v>
      </c>
    </row>
    <row r="5569" spans="1:29" x14ac:dyDescent="0.35">
      <c r="A5569" t="s">
        <v>13419</v>
      </c>
      <c r="B5569" t="s">
        <v>13420</v>
      </c>
      <c r="C5569">
        <v>7050</v>
      </c>
      <c r="D5569" t="s">
        <v>13372</v>
      </c>
      <c r="E5569">
        <v>12792</v>
      </c>
      <c r="F5569">
        <v>4.5079000000000002</v>
      </c>
      <c r="G5569">
        <v>63</v>
      </c>
      <c r="H5569" t="s">
        <v>13383</v>
      </c>
      <c r="L5569" t="s">
        <v>13421</v>
      </c>
      <c r="M5569">
        <v>20</v>
      </c>
      <c r="P5569">
        <v>0</v>
      </c>
      <c r="Q5569">
        <v>0</v>
      </c>
      <c r="R5569">
        <v>0</v>
      </c>
      <c r="S5569">
        <v>0</v>
      </c>
      <c r="T5569">
        <v>0</v>
      </c>
      <c r="V5569" t="s">
        <v>306</v>
      </c>
      <c r="W5569" t="s">
        <v>7196</v>
      </c>
      <c r="Y5569">
        <v>0</v>
      </c>
      <c r="AC5569">
        <v>0.64906920953181635</v>
      </c>
    </row>
    <row r="5570" spans="1:29" x14ac:dyDescent="0.35">
      <c r="A5570" t="s">
        <v>8309</v>
      </c>
      <c r="B5570" t="s">
        <v>8310</v>
      </c>
      <c r="C5570">
        <v>4372</v>
      </c>
      <c r="D5570" t="s">
        <v>8306</v>
      </c>
      <c r="E5570">
        <v>21773</v>
      </c>
      <c r="F5570">
        <v>4.5788000000000002</v>
      </c>
      <c r="G5570">
        <v>1187</v>
      </c>
      <c r="L5570" t="s">
        <v>8311</v>
      </c>
      <c r="M5570">
        <v>54</v>
      </c>
      <c r="P5570">
        <v>0</v>
      </c>
      <c r="Q5570">
        <v>0</v>
      </c>
      <c r="R5570">
        <v>0</v>
      </c>
      <c r="S5570">
        <v>0</v>
      </c>
      <c r="T5570">
        <v>0</v>
      </c>
      <c r="U5570" t="s">
        <v>8312</v>
      </c>
      <c r="V5570" t="s">
        <v>394</v>
      </c>
      <c r="W5570" t="s">
        <v>474</v>
      </c>
      <c r="X5570" t="s">
        <v>475</v>
      </c>
      <c r="Y5570">
        <v>0</v>
      </c>
      <c r="AC5570">
        <v>0.64923275338068642</v>
      </c>
    </row>
    <row r="5571" spans="1:29" x14ac:dyDescent="0.35">
      <c r="A5571" t="s">
        <v>23866</v>
      </c>
      <c r="B5571" t="s">
        <v>23867</v>
      </c>
      <c r="C5571">
        <v>3728</v>
      </c>
      <c r="D5571" t="s">
        <v>23688</v>
      </c>
      <c r="E5571">
        <v>5917</v>
      </c>
      <c r="F5571">
        <v>3.4594999999999998</v>
      </c>
      <c r="G5571">
        <v>37</v>
      </c>
      <c r="H5571" t="s">
        <v>478</v>
      </c>
      <c r="I5571" t="s">
        <v>157</v>
      </c>
      <c r="J5571" t="s">
        <v>478</v>
      </c>
      <c r="L5571" t="s">
        <v>23868</v>
      </c>
      <c r="M5571">
        <v>43</v>
      </c>
      <c r="P5571">
        <v>0</v>
      </c>
      <c r="Q5571">
        <v>0</v>
      </c>
      <c r="R5571">
        <v>0</v>
      </c>
      <c r="S5571">
        <v>0</v>
      </c>
      <c r="T5571">
        <v>0</v>
      </c>
      <c r="U5571" t="s">
        <v>23869</v>
      </c>
      <c r="V5571" t="s">
        <v>394</v>
      </c>
      <c r="W5571" t="s">
        <v>405</v>
      </c>
      <c r="X5571" t="s">
        <v>406</v>
      </c>
      <c r="Y5571">
        <v>0</v>
      </c>
      <c r="AC5571">
        <v>0.64937441376105542</v>
      </c>
    </row>
    <row r="5572" spans="1:29" x14ac:dyDescent="0.35">
      <c r="A5572" t="s">
        <v>4284</v>
      </c>
      <c r="B5572" t="s">
        <v>4285</v>
      </c>
      <c r="C5572">
        <v>8007</v>
      </c>
      <c r="D5572" t="s">
        <v>4129</v>
      </c>
      <c r="E5572">
        <v>433</v>
      </c>
      <c r="F5572">
        <v>5</v>
      </c>
      <c r="G5572">
        <v>2</v>
      </c>
      <c r="L5572" t="s">
        <v>4130</v>
      </c>
      <c r="M5572">
        <v>78</v>
      </c>
      <c r="N5572">
        <v>98</v>
      </c>
      <c r="P5572">
        <v>1</v>
      </c>
      <c r="Q5572">
        <v>0</v>
      </c>
      <c r="R5572">
        <v>1</v>
      </c>
      <c r="S5572">
        <v>0</v>
      </c>
      <c r="T5572">
        <v>0</v>
      </c>
      <c r="U5572" t="s">
        <v>4286</v>
      </c>
      <c r="V5572" t="s">
        <v>32</v>
      </c>
      <c r="W5572" t="s">
        <v>33</v>
      </c>
      <c r="X5572" t="s">
        <v>34</v>
      </c>
      <c r="Y5572">
        <v>0</v>
      </c>
      <c r="AC5572">
        <v>0.64961872536889731</v>
      </c>
    </row>
    <row r="5573" spans="1:29" x14ac:dyDescent="0.35">
      <c r="A5573" t="s">
        <v>8630</v>
      </c>
      <c r="B5573" t="s">
        <v>8631</v>
      </c>
      <c r="C5573">
        <v>6014</v>
      </c>
      <c r="D5573" t="s">
        <v>8545</v>
      </c>
      <c r="E5573">
        <v>5912</v>
      </c>
      <c r="F5573">
        <v>4.6364000000000001</v>
      </c>
      <c r="G5573">
        <v>341</v>
      </c>
      <c r="H5573" t="s">
        <v>2732</v>
      </c>
      <c r="I5573" t="s">
        <v>157</v>
      </c>
      <c r="J5573" t="s">
        <v>2732</v>
      </c>
      <c r="L5573" t="s">
        <v>8632</v>
      </c>
      <c r="M5573">
        <v>39</v>
      </c>
      <c r="P5573">
        <v>0</v>
      </c>
      <c r="Q5573">
        <v>1</v>
      </c>
      <c r="R5573">
        <v>0</v>
      </c>
      <c r="S5573">
        <v>0</v>
      </c>
      <c r="T5573">
        <v>1</v>
      </c>
      <c r="U5573" t="s">
        <v>8633</v>
      </c>
      <c r="V5573" t="s">
        <v>394</v>
      </c>
      <c r="W5573" t="s">
        <v>428</v>
      </c>
      <c r="X5573" t="s">
        <v>464</v>
      </c>
      <c r="Y5573">
        <v>0</v>
      </c>
      <c r="AC5573">
        <v>0.6497245795563874</v>
      </c>
    </row>
    <row r="5574" spans="1:29" x14ac:dyDescent="0.35">
      <c r="A5574" t="s">
        <v>5860</v>
      </c>
      <c r="B5574" t="s">
        <v>5861</v>
      </c>
      <c r="C5574">
        <v>1254</v>
      </c>
      <c r="D5574" t="s">
        <v>5675</v>
      </c>
      <c r="E5574">
        <v>33104</v>
      </c>
      <c r="F5574">
        <v>4.4771999999999998</v>
      </c>
      <c r="G5574">
        <v>461</v>
      </c>
      <c r="H5574" t="s">
        <v>37</v>
      </c>
      <c r="I5574" t="s">
        <v>157</v>
      </c>
      <c r="J5574" t="s">
        <v>37</v>
      </c>
      <c r="L5574" t="s">
        <v>5862</v>
      </c>
      <c r="M5574">
        <v>40</v>
      </c>
      <c r="P5574">
        <v>0</v>
      </c>
      <c r="Q5574">
        <v>0</v>
      </c>
      <c r="R5574">
        <v>0</v>
      </c>
      <c r="S5574">
        <v>0</v>
      </c>
      <c r="T5574">
        <v>0</v>
      </c>
      <c r="V5574" t="s">
        <v>394</v>
      </c>
      <c r="W5574" t="s">
        <v>474</v>
      </c>
      <c r="X5574" t="s">
        <v>475</v>
      </c>
      <c r="Y5574">
        <v>0</v>
      </c>
      <c r="AC5574">
        <v>0.64976691457487978</v>
      </c>
    </row>
    <row r="5575" spans="1:29" x14ac:dyDescent="0.35">
      <c r="A5575" t="s">
        <v>29900</v>
      </c>
      <c r="B5575" t="s">
        <v>29901</v>
      </c>
      <c r="C5575">
        <v>1722</v>
      </c>
      <c r="D5575" t="s">
        <v>29893</v>
      </c>
      <c r="E5575">
        <v>19117</v>
      </c>
      <c r="F5575">
        <v>4.3654000000000002</v>
      </c>
      <c r="G5575">
        <v>468</v>
      </c>
      <c r="H5575" t="s">
        <v>186</v>
      </c>
      <c r="I5575" t="s">
        <v>38</v>
      </c>
      <c r="J5575" t="s">
        <v>311</v>
      </c>
      <c r="L5575" t="s">
        <v>29902</v>
      </c>
      <c r="M5575">
        <v>80</v>
      </c>
      <c r="P5575">
        <v>0</v>
      </c>
      <c r="Q5575">
        <v>0</v>
      </c>
      <c r="R5575">
        <v>0</v>
      </c>
      <c r="S5575">
        <v>0</v>
      </c>
      <c r="T5575">
        <v>0</v>
      </c>
      <c r="U5575" t="s">
        <v>29903</v>
      </c>
      <c r="V5575" t="s">
        <v>32</v>
      </c>
      <c r="W5575" t="s">
        <v>41</v>
      </c>
      <c r="X5575" t="s">
        <v>42</v>
      </c>
      <c r="Y5575">
        <v>2</v>
      </c>
      <c r="Z5575">
        <v>46</v>
      </c>
      <c r="AA5575">
        <v>8</v>
      </c>
      <c r="AC5575">
        <v>0.64978222270583086</v>
      </c>
    </row>
    <row r="5576" spans="1:29" x14ac:dyDescent="0.35">
      <c r="A5576" t="s">
        <v>22700</v>
      </c>
      <c r="B5576" t="s">
        <v>22701</v>
      </c>
      <c r="C5576">
        <v>6340</v>
      </c>
      <c r="D5576" t="s">
        <v>22658</v>
      </c>
      <c r="E5576">
        <v>894</v>
      </c>
      <c r="F5576">
        <v>3.5556000000000001</v>
      </c>
      <c r="G5576">
        <v>9</v>
      </c>
      <c r="H5576" t="s">
        <v>22659</v>
      </c>
      <c r="I5576" t="s">
        <v>38</v>
      </c>
      <c r="J5576" t="s">
        <v>22672</v>
      </c>
      <c r="L5576" t="s">
        <v>22673</v>
      </c>
      <c r="M5576">
        <v>36</v>
      </c>
      <c r="P5576">
        <v>1</v>
      </c>
      <c r="Q5576">
        <v>0</v>
      </c>
      <c r="R5576">
        <v>1</v>
      </c>
      <c r="S5576">
        <v>0</v>
      </c>
      <c r="T5576">
        <v>0</v>
      </c>
      <c r="U5576" t="s">
        <v>22702</v>
      </c>
      <c r="V5576" t="s">
        <v>32</v>
      </c>
      <c r="W5576" t="s">
        <v>191</v>
      </c>
      <c r="X5576" t="s">
        <v>208</v>
      </c>
      <c r="Y5576">
        <v>0</v>
      </c>
      <c r="AC5576">
        <v>0.65017687646053868</v>
      </c>
    </row>
    <row r="5577" spans="1:29" x14ac:dyDescent="0.35">
      <c r="A5577" t="s">
        <v>18742</v>
      </c>
      <c r="B5577" t="s">
        <v>18743</v>
      </c>
      <c r="C5577">
        <v>4028</v>
      </c>
      <c r="D5577" t="s">
        <v>18597</v>
      </c>
      <c r="E5577">
        <v>22356</v>
      </c>
      <c r="F5577">
        <v>4.1859999999999999</v>
      </c>
      <c r="G5577">
        <v>43</v>
      </c>
      <c r="H5577" t="s">
        <v>18744</v>
      </c>
      <c r="I5577" t="s">
        <v>157</v>
      </c>
      <c r="J5577" t="s">
        <v>18744</v>
      </c>
      <c r="L5577" t="s">
        <v>18745</v>
      </c>
      <c r="M5577">
        <v>110</v>
      </c>
      <c r="P5577">
        <v>0</v>
      </c>
      <c r="Q5577">
        <v>0</v>
      </c>
      <c r="R5577">
        <v>1</v>
      </c>
      <c r="S5577">
        <v>0</v>
      </c>
      <c r="T5577">
        <v>1</v>
      </c>
      <c r="V5577" t="s">
        <v>306</v>
      </c>
      <c r="W5577" t="s">
        <v>815</v>
      </c>
      <c r="X5577" t="s">
        <v>1155</v>
      </c>
      <c r="Y5577">
        <v>0</v>
      </c>
      <c r="AC5577">
        <v>0.650183456819455</v>
      </c>
    </row>
    <row r="5578" spans="1:29" x14ac:dyDescent="0.35">
      <c r="A5578" t="s">
        <v>27116</v>
      </c>
      <c r="B5578" t="s">
        <v>27117</v>
      </c>
      <c r="C5578">
        <v>6288</v>
      </c>
      <c r="D5578" t="s">
        <v>27100</v>
      </c>
      <c r="E5578">
        <v>9714</v>
      </c>
      <c r="F5578">
        <v>4.3882000000000003</v>
      </c>
      <c r="G5578">
        <v>322</v>
      </c>
      <c r="H5578" t="s">
        <v>4078</v>
      </c>
      <c r="I5578" t="s">
        <v>38</v>
      </c>
      <c r="J5578" t="s">
        <v>4078</v>
      </c>
      <c r="L5578" t="s">
        <v>27118</v>
      </c>
      <c r="M5578">
        <v>30</v>
      </c>
      <c r="P5578">
        <v>0</v>
      </c>
      <c r="Q5578">
        <v>0</v>
      </c>
      <c r="R5578">
        <v>0</v>
      </c>
      <c r="S5578">
        <v>0</v>
      </c>
      <c r="T5578">
        <v>0</v>
      </c>
      <c r="U5578" t="s">
        <v>27119</v>
      </c>
      <c r="V5578" t="s">
        <v>32</v>
      </c>
      <c r="W5578" t="s">
        <v>41</v>
      </c>
      <c r="X5578" t="s">
        <v>59</v>
      </c>
      <c r="Y5578">
        <v>0</v>
      </c>
      <c r="AC5578">
        <v>0.6501900409724094</v>
      </c>
    </row>
    <row r="5579" spans="1:29" x14ac:dyDescent="0.35">
      <c r="A5579" t="s">
        <v>22448</v>
      </c>
      <c r="B5579" t="s">
        <v>22449</v>
      </c>
      <c r="C5579">
        <v>6346</v>
      </c>
      <c r="D5579" t="s">
        <v>22187</v>
      </c>
      <c r="E5579">
        <v>3406</v>
      </c>
      <c r="F5579">
        <v>3.2726999999999999</v>
      </c>
      <c r="G5579">
        <v>22</v>
      </c>
      <c r="H5579" t="s">
        <v>22450</v>
      </c>
      <c r="I5579" t="s">
        <v>803</v>
      </c>
      <c r="L5579" t="s">
        <v>22451</v>
      </c>
      <c r="M5579">
        <v>34</v>
      </c>
      <c r="P5579">
        <v>0</v>
      </c>
      <c r="Q5579">
        <v>0</v>
      </c>
      <c r="R5579">
        <v>1</v>
      </c>
      <c r="S5579">
        <v>0</v>
      </c>
      <c r="T5579">
        <v>0</v>
      </c>
      <c r="U5579" t="s">
        <v>22452</v>
      </c>
      <c r="V5579" t="s">
        <v>222</v>
      </c>
      <c r="W5579" t="s">
        <v>223</v>
      </c>
      <c r="X5579" t="s">
        <v>6354</v>
      </c>
      <c r="Y5579">
        <v>2</v>
      </c>
      <c r="Z5579">
        <v>34</v>
      </c>
      <c r="AA5579">
        <v>34</v>
      </c>
      <c r="AC5579">
        <v>0.65021320441449793</v>
      </c>
    </row>
    <row r="5580" spans="1:29" x14ac:dyDescent="0.35">
      <c r="A5580" t="s">
        <v>6195</v>
      </c>
      <c r="B5580" t="s">
        <v>6196</v>
      </c>
      <c r="C5580">
        <v>1254</v>
      </c>
      <c r="D5580" t="s">
        <v>5675</v>
      </c>
      <c r="E5580">
        <v>3039</v>
      </c>
      <c r="F5580">
        <v>4.5416999999999996</v>
      </c>
      <c r="G5580">
        <v>48</v>
      </c>
      <c r="H5580" t="s">
        <v>771</v>
      </c>
      <c r="I5580" t="s">
        <v>1158</v>
      </c>
      <c r="J5580" t="s">
        <v>6197</v>
      </c>
      <c r="L5580" t="s">
        <v>6198</v>
      </c>
      <c r="M5580">
        <v>20</v>
      </c>
      <c r="P5580">
        <v>0</v>
      </c>
      <c r="Q5580">
        <v>0</v>
      </c>
      <c r="R5580">
        <v>0</v>
      </c>
      <c r="S5580">
        <v>0</v>
      </c>
      <c r="T5580">
        <v>0</v>
      </c>
      <c r="V5580" t="s">
        <v>172</v>
      </c>
      <c r="W5580" t="s">
        <v>394</v>
      </c>
      <c r="X5580" t="s">
        <v>6149</v>
      </c>
      <c r="Y5580">
        <v>1</v>
      </c>
      <c r="Z5580">
        <v>20</v>
      </c>
      <c r="AA5580">
        <v>20</v>
      </c>
      <c r="AC5580">
        <v>0.65024250206726242</v>
      </c>
    </row>
    <row r="5581" spans="1:29" x14ac:dyDescent="0.35">
      <c r="A5581" t="s">
        <v>32629</v>
      </c>
      <c r="B5581" t="s">
        <v>32630</v>
      </c>
      <c r="C5581">
        <v>1070</v>
      </c>
      <c r="D5581" t="s">
        <v>32540</v>
      </c>
      <c r="E5581">
        <v>38033</v>
      </c>
      <c r="F5581">
        <v>4.2743000000000002</v>
      </c>
      <c r="G5581">
        <v>175</v>
      </c>
      <c r="H5581" t="s">
        <v>17976</v>
      </c>
      <c r="I5581" t="s">
        <v>803</v>
      </c>
      <c r="J5581" t="s">
        <v>32631</v>
      </c>
      <c r="K5581" t="s">
        <v>32632</v>
      </c>
      <c r="L5581" t="s">
        <v>32633</v>
      </c>
      <c r="M5581">
        <v>39</v>
      </c>
      <c r="O5581">
        <v>27.3</v>
      </c>
      <c r="P5581">
        <v>0</v>
      </c>
      <c r="Q5581">
        <v>0</v>
      </c>
      <c r="R5581">
        <v>0</v>
      </c>
      <c r="S5581">
        <v>0</v>
      </c>
      <c r="T5581">
        <v>1</v>
      </c>
      <c r="U5581" t="s">
        <v>32634</v>
      </c>
      <c r="V5581" t="s">
        <v>306</v>
      </c>
      <c r="W5581" t="s">
        <v>307</v>
      </c>
      <c r="X5581" t="s">
        <v>1087</v>
      </c>
      <c r="Y5581">
        <v>7</v>
      </c>
      <c r="Z5581">
        <v>39</v>
      </c>
      <c r="AA5581">
        <v>27.3</v>
      </c>
      <c r="AC5581">
        <v>0.65050886562210819</v>
      </c>
    </row>
    <row r="5582" spans="1:29" x14ac:dyDescent="0.35">
      <c r="A5582" t="s">
        <v>20192</v>
      </c>
      <c r="B5582" t="s">
        <v>20193</v>
      </c>
      <c r="C5582">
        <v>6182</v>
      </c>
      <c r="D5582" t="s">
        <v>20034</v>
      </c>
      <c r="E5582">
        <v>10957</v>
      </c>
      <c r="F5582">
        <v>3.7585999999999999</v>
      </c>
      <c r="G5582">
        <v>29</v>
      </c>
      <c r="H5582" t="s">
        <v>20170</v>
      </c>
      <c r="I5582" t="s">
        <v>157</v>
      </c>
      <c r="J5582" t="s">
        <v>20170</v>
      </c>
      <c r="L5582" t="s">
        <v>20194</v>
      </c>
      <c r="M5582">
        <v>12</v>
      </c>
      <c r="P5582">
        <v>0</v>
      </c>
      <c r="Q5582">
        <v>0</v>
      </c>
      <c r="R5582">
        <v>0</v>
      </c>
      <c r="S5582">
        <v>0</v>
      </c>
      <c r="T5582">
        <v>0</v>
      </c>
      <c r="V5582" t="s">
        <v>160</v>
      </c>
      <c r="W5582" t="s">
        <v>222</v>
      </c>
      <c r="Y5582">
        <v>0</v>
      </c>
      <c r="AC5582">
        <v>0.6508848844274242</v>
      </c>
    </row>
    <row r="5583" spans="1:29" x14ac:dyDescent="0.35">
      <c r="A5583" t="s">
        <v>29212</v>
      </c>
      <c r="B5583" t="s">
        <v>29213</v>
      </c>
      <c r="C5583">
        <v>6041</v>
      </c>
      <c r="D5583" t="s">
        <v>29080</v>
      </c>
      <c r="E5583">
        <v>8946</v>
      </c>
      <c r="F5583">
        <v>4.8487999999999998</v>
      </c>
      <c r="G5583">
        <v>172</v>
      </c>
      <c r="H5583" t="s">
        <v>29214</v>
      </c>
      <c r="I5583" t="s">
        <v>157</v>
      </c>
      <c r="J5583" t="s">
        <v>29214</v>
      </c>
      <c r="L5583" t="s">
        <v>29215</v>
      </c>
      <c r="M5583">
        <v>48</v>
      </c>
      <c r="P5583">
        <v>0</v>
      </c>
      <c r="Q5583">
        <v>0</v>
      </c>
      <c r="R5583">
        <v>0</v>
      </c>
      <c r="S5583">
        <v>0</v>
      </c>
      <c r="T5583">
        <v>1</v>
      </c>
      <c r="U5583" t="s">
        <v>29211</v>
      </c>
      <c r="V5583" t="s">
        <v>93</v>
      </c>
      <c r="W5583" t="s">
        <v>94</v>
      </c>
      <c r="X5583" t="s">
        <v>95</v>
      </c>
      <c r="Y5583">
        <v>0</v>
      </c>
      <c r="AC5583">
        <v>0.6509463325694953</v>
      </c>
    </row>
    <row r="5584" spans="1:29" x14ac:dyDescent="0.35">
      <c r="A5584" t="s">
        <v>17206</v>
      </c>
      <c r="B5584" t="s">
        <v>17207</v>
      </c>
      <c r="C5584">
        <v>1741</v>
      </c>
      <c r="D5584" t="s">
        <v>17132</v>
      </c>
      <c r="E5584">
        <v>21787</v>
      </c>
      <c r="F5584">
        <v>4.0968</v>
      </c>
      <c r="G5584">
        <v>1002</v>
      </c>
      <c r="H5584" t="s">
        <v>17208</v>
      </c>
      <c r="L5584" t="s">
        <v>17209</v>
      </c>
      <c r="M5584">
        <v>80</v>
      </c>
      <c r="P5584">
        <v>0</v>
      </c>
      <c r="Q5584">
        <v>0</v>
      </c>
      <c r="R5584">
        <v>0</v>
      </c>
      <c r="S5584">
        <v>0</v>
      </c>
      <c r="T5584">
        <v>0</v>
      </c>
      <c r="U5584" t="s">
        <v>17210</v>
      </c>
      <c r="V5584" t="s">
        <v>394</v>
      </c>
      <c r="W5584" t="s">
        <v>405</v>
      </c>
      <c r="X5584" t="s">
        <v>406</v>
      </c>
      <c r="Y5584">
        <v>0</v>
      </c>
      <c r="AC5584">
        <v>0.6509685585505145</v>
      </c>
    </row>
    <row r="5585" spans="1:29" x14ac:dyDescent="0.35">
      <c r="A5585" t="s">
        <v>2616</v>
      </c>
      <c r="B5585" t="s">
        <v>2617</v>
      </c>
      <c r="C5585">
        <v>5333</v>
      </c>
      <c r="D5585" t="s">
        <v>2318</v>
      </c>
      <c r="E5585">
        <v>432</v>
      </c>
      <c r="F5585">
        <v>4.6722999999999999</v>
      </c>
      <c r="G5585">
        <v>476</v>
      </c>
      <c r="H5585" t="s">
        <v>2618</v>
      </c>
      <c r="I5585" t="s">
        <v>157</v>
      </c>
      <c r="J5585" t="s">
        <v>2618</v>
      </c>
      <c r="L5585" t="s">
        <v>2477</v>
      </c>
      <c r="M5585">
        <v>18</v>
      </c>
      <c r="P5585">
        <v>0</v>
      </c>
      <c r="Q5585">
        <v>1</v>
      </c>
      <c r="R5585">
        <v>0</v>
      </c>
      <c r="S5585">
        <v>0</v>
      </c>
      <c r="T5585">
        <v>0</v>
      </c>
      <c r="U5585" t="s">
        <v>2446</v>
      </c>
      <c r="V5585" t="s">
        <v>160</v>
      </c>
      <c r="W5585" t="s">
        <v>394</v>
      </c>
      <c r="Y5585">
        <v>0</v>
      </c>
      <c r="AC5585">
        <v>0.65100883701456003</v>
      </c>
    </row>
    <row r="5586" spans="1:29" x14ac:dyDescent="0.35">
      <c r="A5586" t="s">
        <v>17591</v>
      </c>
      <c r="B5586" t="s">
        <v>17592</v>
      </c>
      <c r="C5586">
        <v>5809</v>
      </c>
      <c r="D5586" t="s">
        <v>17573</v>
      </c>
      <c r="E5586">
        <v>193421</v>
      </c>
      <c r="F5586">
        <v>4.0332999999999997</v>
      </c>
      <c r="G5586">
        <v>2977</v>
      </c>
      <c r="H5586" t="s">
        <v>186</v>
      </c>
      <c r="I5586" t="s">
        <v>803</v>
      </c>
      <c r="J5586" t="s">
        <v>17593</v>
      </c>
      <c r="K5586" t="s">
        <v>17594</v>
      </c>
      <c r="L5586" t="s">
        <v>17595</v>
      </c>
      <c r="M5586">
        <v>53</v>
      </c>
      <c r="P5586">
        <v>0</v>
      </c>
      <c r="Q5586">
        <v>0</v>
      </c>
      <c r="R5586">
        <v>0</v>
      </c>
      <c r="S5586">
        <v>0</v>
      </c>
      <c r="T5586">
        <v>0</v>
      </c>
      <c r="U5586" t="s">
        <v>17596</v>
      </c>
      <c r="V5586" t="s">
        <v>306</v>
      </c>
      <c r="W5586" t="s">
        <v>815</v>
      </c>
      <c r="X5586" t="s">
        <v>816</v>
      </c>
      <c r="Y5586">
        <v>39</v>
      </c>
      <c r="Z5586">
        <v>53</v>
      </c>
      <c r="AA5586">
        <v>29</v>
      </c>
      <c r="AC5586">
        <v>0.65105419033324929</v>
      </c>
    </row>
    <row r="5587" spans="1:29" x14ac:dyDescent="0.35">
      <c r="A5587" t="s">
        <v>28967</v>
      </c>
      <c r="B5587" t="s">
        <v>28968</v>
      </c>
      <c r="C5587">
        <v>7020</v>
      </c>
      <c r="D5587" t="s">
        <v>28957</v>
      </c>
      <c r="E5587">
        <v>18261</v>
      </c>
      <c r="F5587">
        <v>4.2561999999999998</v>
      </c>
      <c r="G5587">
        <v>320</v>
      </c>
      <c r="H5587" t="s">
        <v>28969</v>
      </c>
      <c r="I5587" t="s">
        <v>157</v>
      </c>
      <c r="J5587" t="s">
        <v>28969</v>
      </c>
      <c r="L5587" t="s">
        <v>28970</v>
      </c>
      <c r="M5587">
        <v>92</v>
      </c>
      <c r="P5587">
        <v>0</v>
      </c>
      <c r="Q5587">
        <v>0</v>
      </c>
      <c r="R5587">
        <v>0</v>
      </c>
      <c r="S5587">
        <v>0</v>
      </c>
      <c r="T5587">
        <v>0</v>
      </c>
      <c r="U5587" t="s">
        <v>28971</v>
      </c>
      <c r="V5587" t="s">
        <v>394</v>
      </c>
      <c r="W5587" t="s">
        <v>400</v>
      </c>
      <c r="X5587" t="s">
        <v>401</v>
      </c>
      <c r="Y5587">
        <v>0</v>
      </c>
      <c r="AC5587">
        <v>0.65126233605858164</v>
      </c>
    </row>
    <row r="5588" spans="1:29" x14ac:dyDescent="0.35">
      <c r="A5588" t="s">
        <v>22982</v>
      </c>
      <c r="B5588" t="s">
        <v>22983</v>
      </c>
      <c r="C5588">
        <v>6160</v>
      </c>
      <c r="D5588" t="s">
        <v>22962</v>
      </c>
      <c r="E5588">
        <v>86644</v>
      </c>
      <c r="F5588">
        <v>4.7782999999999998</v>
      </c>
      <c r="G5588">
        <v>672</v>
      </c>
      <c r="H5588" t="s">
        <v>22984</v>
      </c>
      <c r="I5588" t="s">
        <v>803</v>
      </c>
      <c r="J5588" t="s">
        <v>22985</v>
      </c>
      <c r="K5588" t="s">
        <v>22986</v>
      </c>
      <c r="L5588" t="s">
        <v>22987</v>
      </c>
      <c r="M5588">
        <v>39</v>
      </c>
      <c r="P5588">
        <v>0</v>
      </c>
      <c r="Q5588">
        <v>0</v>
      </c>
      <c r="R5588">
        <v>0</v>
      </c>
      <c r="S5588">
        <v>0</v>
      </c>
      <c r="T5588">
        <v>1</v>
      </c>
      <c r="U5588" t="s">
        <v>22988</v>
      </c>
      <c r="V5588" t="s">
        <v>306</v>
      </c>
      <c r="W5588" t="s">
        <v>863</v>
      </c>
      <c r="X5588" t="s">
        <v>864</v>
      </c>
      <c r="Y5588">
        <v>7</v>
      </c>
      <c r="Z5588">
        <v>39</v>
      </c>
      <c r="AA5588">
        <v>39</v>
      </c>
      <c r="AC5588">
        <v>0.65143811264898788</v>
      </c>
    </row>
    <row r="5589" spans="1:29" x14ac:dyDescent="0.35">
      <c r="A5589" t="s">
        <v>22174</v>
      </c>
      <c r="B5589" t="s">
        <v>22175</v>
      </c>
      <c r="C5589">
        <v>6326</v>
      </c>
      <c r="D5589" t="s">
        <v>22055</v>
      </c>
      <c r="E5589">
        <v>5013</v>
      </c>
      <c r="F5589">
        <v>5</v>
      </c>
      <c r="G5589">
        <v>3</v>
      </c>
      <c r="M5589">
        <v>34</v>
      </c>
      <c r="P5589">
        <v>1</v>
      </c>
      <c r="Q5589">
        <v>0</v>
      </c>
      <c r="R5589">
        <v>0</v>
      </c>
      <c r="S5589">
        <v>0</v>
      </c>
      <c r="T5589">
        <v>1</v>
      </c>
      <c r="V5589" t="s">
        <v>306</v>
      </c>
      <c r="W5589" t="s">
        <v>1138</v>
      </c>
      <c r="X5589" t="s">
        <v>1248</v>
      </c>
      <c r="Y5589">
        <v>0</v>
      </c>
      <c r="AC5589">
        <v>0.65177454112422106</v>
      </c>
    </row>
    <row r="5590" spans="1:29" x14ac:dyDescent="0.35">
      <c r="A5590" t="s">
        <v>25065</v>
      </c>
      <c r="B5590" t="s">
        <v>25066</v>
      </c>
      <c r="C5590">
        <v>6337</v>
      </c>
      <c r="D5590" t="s">
        <v>25019</v>
      </c>
      <c r="E5590">
        <v>20868</v>
      </c>
      <c r="F5590">
        <v>4.3761999999999999</v>
      </c>
      <c r="G5590">
        <v>428</v>
      </c>
      <c r="H5590" t="s">
        <v>25067</v>
      </c>
      <c r="I5590" t="s">
        <v>157</v>
      </c>
      <c r="J5590" t="s">
        <v>25067</v>
      </c>
      <c r="L5590" t="s">
        <v>25068</v>
      </c>
      <c r="M5590">
        <v>26</v>
      </c>
      <c r="P5590">
        <v>0</v>
      </c>
      <c r="Q5590">
        <v>0</v>
      </c>
      <c r="R5590">
        <v>0</v>
      </c>
      <c r="S5590">
        <v>0</v>
      </c>
      <c r="T5590">
        <v>1</v>
      </c>
      <c r="U5590" t="s">
        <v>25069</v>
      </c>
      <c r="V5590" t="s">
        <v>306</v>
      </c>
      <c r="W5590" t="s">
        <v>823</v>
      </c>
      <c r="X5590" t="s">
        <v>824</v>
      </c>
      <c r="Y5590">
        <v>1</v>
      </c>
      <c r="Z5590">
        <v>16</v>
      </c>
      <c r="AA5590">
        <v>16</v>
      </c>
      <c r="AC5590">
        <v>0.65182107987015747</v>
      </c>
    </row>
    <row r="5591" spans="1:29" x14ac:dyDescent="0.35">
      <c r="A5591" t="s">
        <v>31290</v>
      </c>
      <c r="B5591" t="s">
        <v>31291</v>
      </c>
      <c r="C5591">
        <v>6365</v>
      </c>
      <c r="D5591" t="s">
        <v>31254</v>
      </c>
      <c r="E5591">
        <v>6833</v>
      </c>
      <c r="F5591">
        <v>4.3616999999999999</v>
      </c>
      <c r="G5591">
        <v>188</v>
      </c>
      <c r="H5591" t="s">
        <v>13252</v>
      </c>
      <c r="I5591" t="s">
        <v>157</v>
      </c>
      <c r="J5591" t="s">
        <v>13252</v>
      </c>
      <c r="L5591" t="s">
        <v>31292</v>
      </c>
      <c r="M5591">
        <v>72</v>
      </c>
      <c r="P5591">
        <v>0</v>
      </c>
      <c r="Q5591">
        <v>0</v>
      </c>
      <c r="R5591">
        <v>0</v>
      </c>
      <c r="S5591">
        <v>0</v>
      </c>
      <c r="T5591">
        <v>0</v>
      </c>
      <c r="U5591" t="s">
        <v>31293</v>
      </c>
      <c r="V5591" t="s">
        <v>306</v>
      </c>
      <c r="W5591" t="s">
        <v>823</v>
      </c>
      <c r="X5591" t="s">
        <v>824</v>
      </c>
      <c r="Y5591">
        <v>0</v>
      </c>
      <c r="AC5591">
        <v>0.65193396079710519</v>
      </c>
    </row>
    <row r="5592" spans="1:29" x14ac:dyDescent="0.35">
      <c r="A5592" t="s">
        <v>20190</v>
      </c>
      <c r="B5592" t="s">
        <v>20191</v>
      </c>
      <c r="C5592">
        <v>6182</v>
      </c>
      <c r="D5592" t="s">
        <v>20034</v>
      </c>
      <c r="E5592">
        <v>11202</v>
      </c>
      <c r="F5592">
        <v>3.7742</v>
      </c>
      <c r="G5592">
        <v>62</v>
      </c>
      <c r="H5592" t="s">
        <v>20170</v>
      </c>
      <c r="I5592" t="s">
        <v>157</v>
      </c>
      <c r="J5592" t="s">
        <v>20170</v>
      </c>
      <c r="L5592" t="s">
        <v>20116</v>
      </c>
      <c r="M5592">
        <v>12</v>
      </c>
      <c r="P5592">
        <v>0</v>
      </c>
      <c r="Q5592">
        <v>0</v>
      </c>
      <c r="R5592">
        <v>0</v>
      </c>
      <c r="S5592">
        <v>0</v>
      </c>
      <c r="T5592">
        <v>0</v>
      </c>
      <c r="V5592" t="s">
        <v>222</v>
      </c>
      <c r="W5592" t="s">
        <v>244</v>
      </c>
      <c r="X5592" t="s">
        <v>245</v>
      </c>
      <c r="Y5592">
        <v>0</v>
      </c>
      <c r="AC5592">
        <v>0.65213645614866389</v>
      </c>
    </row>
    <row r="5593" spans="1:29" x14ac:dyDescent="0.35">
      <c r="A5593" t="s">
        <v>22783</v>
      </c>
      <c r="B5593" t="s">
        <v>22784</v>
      </c>
      <c r="C5593">
        <v>6144</v>
      </c>
      <c r="D5593" t="s">
        <v>22711</v>
      </c>
      <c r="E5593">
        <v>28622</v>
      </c>
      <c r="F5593">
        <v>4.1534000000000004</v>
      </c>
      <c r="G5593">
        <v>789</v>
      </c>
      <c r="H5593" t="s">
        <v>22716</v>
      </c>
      <c r="I5593" t="s">
        <v>157</v>
      </c>
      <c r="J5593" t="s">
        <v>22716</v>
      </c>
      <c r="L5593" t="s">
        <v>22785</v>
      </c>
      <c r="M5593">
        <v>26</v>
      </c>
      <c r="P5593">
        <v>0</v>
      </c>
      <c r="Q5593">
        <v>0</v>
      </c>
      <c r="R5593">
        <v>0</v>
      </c>
      <c r="S5593">
        <v>0</v>
      </c>
      <c r="T5593">
        <v>0</v>
      </c>
      <c r="V5593" t="s">
        <v>222</v>
      </c>
      <c r="W5593" t="s">
        <v>223</v>
      </c>
      <c r="X5593" t="s">
        <v>265</v>
      </c>
      <c r="Y5593">
        <v>0</v>
      </c>
      <c r="AC5593">
        <v>0.65220743501775125</v>
      </c>
    </row>
    <row r="5594" spans="1:29" x14ac:dyDescent="0.35">
      <c r="A5594" t="s">
        <v>6153</v>
      </c>
      <c r="B5594" t="s">
        <v>6154</v>
      </c>
      <c r="C5594">
        <v>1254</v>
      </c>
      <c r="D5594" t="s">
        <v>5675</v>
      </c>
      <c r="E5594">
        <v>4420</v>
      </c>
      <c r="F5594">
        <v>4.7308000000000003</v>
      </c>
      <c r="G5594">
        <v>26</v>
      </c>
      <c r="H5594" t="s">
        <v>947</v>
      </c>
      <c r="I5594" t="s">
        <v>157</v>
      </c>
      <c r="J5594" t="s">
        <v>947</v>
      </c>
      <c r="L5594" t="s">
        <v>6155</v>
      </c>
      <c r="M5594">
        <v>26.5</v>
      </c>
      <c r="P5594">
        <v>0</v>
      </c>
      <c r="Q5594">
        <v>0</v>
      </c>
      <c r="R5594">
        <v>0</v>
      </c>
      <c r="S5594">
        <v>0</v>
      </c>
      <c r="T5594">
        <v>0</v>
      </c>
      <c r="V5594" t="s">
        <v>172</v>
      </c>
      <c r="W5594" t="s">
        <v>394</v>
      </c>
      <c r="X5594" t="s">
        <v>6145</v>
      </c>
      <c r="Y5594">
        <v>0</v>
      </c>
      <c r="AC5594">
        <v>0.65229011962496941</v>
      </c>
    </row>
    <row r="5595" spans="1:29" x14ac:dyDescent="0.35">
      <c r="A5595" t="s">
        <v>30891</v>
      </c>
      <c r="B5595" t="s">
        <v>30892</v>
      </c>
      <c r="C5595">
        <v>3806</v>
      </c>
      <c r="D5595" t="s">
        <v>30874</v>
      </c>
      <c r="E5595">
        <v>426543</v>
      </c>
      <c r="F5595">
        <v>4.5045000000000002</v>
      </c>
      <c r="G5595">
        <v>220</v>
      </c>
      <c r="H5595" t="s">
        <v>30893</v>
      </c>
      <c r="I5595" t="s">
        <v>803</v>
      </c>
      <c r="J5595" t="s">
        <v>30894</v>
      </c>
      <c r="K5595" t="s">
        <v>30895</v>
      </c>
      <c r="L5595" t="s">
        <v>30896</v>
      </c>
      <c r="M5595">
        <v>21</v>
      </c>
      <c r="P5595">
        <v>0</v>
      </c>
      <c r="Q5595">
        <v>0</v>
      </c>
      <c r="R5595">
        <v>0</v>
      </c>
      <c r="S5595">
        <v>0</v>
      </c>
      <c r="T5595">
        <v>0</v>
      </c>
      <c r="U5595" t="s">
        <v>30897</v>
      </c>
      <c r="V5595" t="s">
        <v>306</v>
      </c>
      <c r="W5595" t="s">
        <v>823</v>
      </c>
      <c r="X5595" t="s">
        <v>1080</v>
      </c>
      <c r="Y5595">
        <v>24</v>
      </c>
      <c r="Z5595">
        <v>21</v>
      </c>
      <c r="AA5595">
        <v>10.5</v>
      </c>
      <c r="AC5595">
        <v>0.6527281417330536</v>
      </c>
    </row>
    <row r="5596" spans="1:29" x14ac:dyDescent="0.35">
      <c r="A5596" t="s">
        <v>20524</v>
      </c>
      <c r="B5596" t="s">
        <v>20525</v>
      </c>
      <c r="C5596">
        <v>4164</v>
      </c>
      <c r="D5596" t="s">
        <v>20394</v>
      </c>
      <c r="E5596">
        <v>10030</v>
      </c>
      <c r="F5596">
        <v>4.1923000000000004</v>
      </c>
      <c r="G5596">
        <v>260</v>
      </c>
      <c r="H5596" t="s">
        <v>186</v>
      </c>
      <c r="I5596" t="s">
        <v>157</v>
      </c>
      <c r="J5596" t="s">
        <v>186</v>
      </c>
      <c r="L5596" t="s">
        <v>20526</v>
      </c>
      <c r="M5596">
        <v>49</v>
      </c>
      <c r="P5596">
        <v>0</v>
      </c>
      <c r="Q5596">
        <v>0</v>
      </c>
      <c r="R5596">
        <v>0</v>
      </c>
      <c r="S5596">
        <v>0</v>
      </c>
      <c r="T5596">
        <v>0</v>
      </c>
      <c r="V5596" t="s">
        <v>394</v>
      </c>
      <c r="W5596" t="s">
        <v>400</v>
      </c>
      <c r="X5596" t="s">
        <v>2146</v>
      </c>
      <c r="Y5596">
        <v>0</v>
      </c>
      <c r="AC5596">
        <v>0.65290316396847559</v>
      </c>
    </row>
    <row r="5597" spans="1:29" x14ac:dyDescent="0.35">
      <c r="A5597" t="s">
        <v>27488</v>
      </c>
      <c r="B5597" t="s">
        <v>27489</v>
      </c>
      <c r="C5597">
        <v>6145</v>
      </c>
      <c r="D5597" t="s">
        <v>27444</v>
      </c>
      <c r="E5597">
        <v>81968</v>
      </c>
      <c r="F5597">
        <v>4.4283999999999999</v>
      </c>
      <c r="G5597">
        <v>971</v>
      </c>
      <c r="H5597" t="s">
        <v>6727</v>
      </c>
      <c r="I5597" t="s">
        <v>157</v>
      </c>
      <c r="J5597" t="s">
        <v>6727</v>
      </c>
      <c r="L5597" t="s">
        <v>27490</v>
      </c>
      <c r="M5597">
        <v>48</v>
      </c>
      <c r="P5597">
        <v>0</v>
      </c>
      <c r="Q5597">
        <v>0</v>
      </c>
      <c r="R5597">
        <v>0</v>
      </c>
      <c r="S5597">
        <v>0</v>
      </c>
      <c r="T5597">
        <v>1</v>
      </c>
      <c r="U5597" t="s">
        <v>27491</v>
      </c>
      <c r="V5597" t="s">
        <v>93</v>
      </c>
      <c r="W5597" t="s">
        <v>94</v>
      </c>
      <c r="X5597" t="s">
        <v>95</v>
      </c>
      <c r="Y5597">
        <v>1</v>
      </c>
      <c r="Z5597">
        <v>22</v>
      </c>
      <c r="AA5597">
        <v>22</v>
      </c>
      <c r="AC5597">
        <v>0.65293802566142745</v>
      </c>
    </row>
    <row r="5598" spans="1:29" x14ac:dyDescent="0.35">
      <c r="A5598" t="s">
        <v>21273</v>
      </c>
      <c r="B5598" t="s">
        <v>21274</v>
      </c>
      <c r="C5598">
        <v>7025</v>
      </c>
      <c r="D5598" t="s">
        <v>21247</v>
      </c>
      <c r="E5598">
        <v>14648</v>
      </c>
      <c r="F5598">
        <v>3.7627000000000002</v>
      </c>
      <c r="G5598">
        <v>59</v>
      </c>
      <c r="L5598" t="s">
        <v>21275</v>
      </c>
      <c r="M5598">
        <v>48</v>
      </c>
      <c r="P5598">
        <v>1</v>
      </c>
      <c r="Q5598">
        <v>0</v>
      </c>
      <c r="R5598">
        <v>0</v>
      </c>
      <c r="S5598">
        <v>0</v>
      </c>
      <c r="T5598">
        <v>0</v>
      </c>
      <c r="U5598" t="s">
        <v>21276</v>
      </c>
      <c r="V5598" t="s">
        <v>32</v>
      </c>
      <c r="W5598" t="s">
        <v>41</v>
      </c>
      <c r="X5598" t="s">
        <v>42</v>
      </c>
      <c r="Y5598">
        <v>0</v>
      </c>
      <c r="AC5598">
        <v>0.65299320561429031</v>
      </c>
    </row>
    <row r="5599" spans="1:29" x14ac:dyDescent="0.35">
      <c r="A5599" t="s">
        <v>7030</v>
      </c>
      <c r="B5599" t="s">
        <v>7031</v>
      </c>
      <c r="C5599">
        <v>6484</v>
      </c>
      <c r="D5599" t="s">
        <v>7019</v>
      </c>
      <c r="E5599">
        <v>2570</v>
      </c>
      <c r="F5599">
        <v>4.7407000000000004</v>
      </c>
      <c r="G5599">
        <v>108</v>
      </c>
      <c r="I5599" t="s">
        <v>803</v>
      </c>
      <c r="J5599" t="s">
        <v>7032</v>
      </c>
      <c r="M5599">
        <v>125</v>
      </c>
      <c r="P5599">
        <v>0</v>
      </c>
      <c r="Q5599">
        <v>0</v>
      </c>
      <c r="R5599">
        <v>1</v>
      </c>
      <c r="S5599">
        <v>0</v>
      </c>
      <c r="T5599">
        <v>0</v>
      </c>
      <c r="U5599" t="s">
        <v>7033</v>
      </c>
      <c r="V5599" t="s">
        <v>93</v>
      </c>
      <c r="W5599" t="s">
        <v>198</v>
      </c>
      <c r="X5599" t="s">
        <v>7021</v>
      </c>
      <c r="Y5599">
        <v>1</v>
      </c>
      <c r="Z5599">
        <v>125</v>
      </c>
      <c r="AA5599">
        <v>125</v>
      </c>
      <c r="AC5599">
        <v>0.65318020941064081</v>
      </c>
    </row>
    <row r="5600" spans="1:29" x14ac:dyDescent="0.35">
      <c r="A5600" t="s">
        <v>15574</v>
      </c>
      <c r="B5600" t="s">
        <v>15575</v>
      </c>
      <c r="C5600">
        <v>5946</v>
      </c>
      <c r="D5600" t="s">
        <v>15451</v>
      </c>
      <c r="E5600">
        <v>2655</v>
      </c>
      <c r="F5600">
        <v>4.6708999999999996</v>
      </c>
      <c r="G5600">
        <v>79</v>
      </c>
      <c r="H5600" t="s">
        <v>432</v>
      </c>
      <c r="I5600" t="s">
        <v>157</v>
      </c>
      <c r="J5600" t="s">
        <v>432</v>
      </c>
      <c r="L5600" t="s">
        <v>15576</v>
      </c>
      <c r="M5600">
        <v>44</v>
      </c>
      <c r="P5600">
        <v>0</v>
      </c>
      <c r="Q5600">
        <v>0</v>
      </c>
      <c r="R5600">
        <v>0</v>
      </c>
      <c r="S5600">
        <v>0</v>
      </c>
      <c r="T5600">
        <v>0</v>
      </c>
      <c r="U5600" t="s">
        <v>15577</v>
      </c>
      <c r="V5600" t="s">
        <v>394</v>
      </c>
      <c r="W5600" t="s">
        <v>400</v>
      </c>
      <c r="X5600" t="s">
        <v>2146</v>
      </c>
      <c r="Y5600">
        <v>0</v>
      </c>
      <c r="AC5600">
        <v>0.65346169065964088</v>
      </c>
    </row>
    <row r="5601" spans="1:29" x14ac:dyDescent="0.35">
      <c r="A5601" t="s">
        <v>17064</v>
      </c>
      <c r="B5601" t="s">
        <v>17065</v>
      </c>
      <c r="C5601">
        <v>6201</v>
      </c>
      <c r="D5601" t="s">
        <v>16997</v>
      </c>
      <c r="E5601">
        <v>10037</v>
      </c>
      <c r="F5601">
        <v>3.5817999999999999</v>
      </c>
      <c r="G5601">
        <v>55</v>
      </c>
      <c r="H5601" t="s">
        <v>478</v>
      </c>
      <c r="I5601" t="s">
        <v>157</v>
      </c>
      <c r="J5601" t="s">
        <v>478</v>
      </c>
      <c r="L5601" t="s">
        <v>17066</v>
      </c>
      <c r="M5601">
        <v>260</v>
      </c>
      <c r="P5601">
        <v>0</v>
      </c>
      <c r="Q5601">
        <v>0</v>
      </c>
      <c r="R5601">
        <v>0</v>
      </c>
      <c r="S5601">
        <v>0</v>
      </c>
      <c r="T5601">
        <v>0</v>
      </c>
      <c r="U5601" t="s">
        <v>17025</v>
      </c>
      <c r="V5601" t="s">
        <v>394</v>
      </c>
      <c r="W5601" t="s">
        <v>405</v>
      </c>
      <c r="X5601" t="s">
        <v>406</v>
      </c>
      <c r="Y5601">
        <v>0</v>
      </c>
      <c r="AC5601">
        <v>0.65349972556089242</v>
      </c>
    </row>
    <row r="5602" spans="1:29" x14ac:dyDescent="0.35">
      <c r="A5602" t="s">
        <v>7856</v>
      </c>
      <c r="B5602" t="s">
        <v>7857</v>
      </c>
      <c r="C5602">
        <v>1073</v>
      </c>
      <c r="D5602" t="s">
        <v>7503</v>
      </c>
      <c r="E5602">
        <v>7487</v>
      </c>
      <c r="F5602">
        <v>4.7008999999999999</v>
      </c>
      <c r="G5602">
        <v>107</v>
      </c>
      <c r="H5602" t="s">
        <v>186</v>
      </c>
      <c r="I5602" t="s">
        <v>38</v>
      </c>
      <c r="J5602" t="s">
        <v>4067</v>
      </c>
      <c r="L5602" t="s">
        <v>7858</v>
      </c>
      <c r="M5602">
        <v>95</v>
      </c>
      <c r="P5602">
        <v>0</v>
      </c>
      <c r="Q5602">
        <v>0</v>
      </c>
      <c r="R5602">
        <v>0</v>
      </c>
      <c r="S5602">
        <v>0</v>
      </c>
      <c r="T5602">
        <v>0</v>
      </c>
      <c r="V5602" t="s">
        <v>32</v>
      </c>
      <c r="W5602" t="s">
        <v>172</v>
      </c>
      <c r="X5602" t="s">
        <v>173</v>
      </c>
      <c r="Y5602">
        <v>1</v>
      </c>
      <c r="Z5602">
        <v>120</v>
      </c>
      <c r="AA5602">
        <v>120</v>
      </c>
      <c r="AC5602">
        <v>0.65364133964119697</v>
      </c>
    </row>
    <row r="5603" spans="1:29" x14ac:dyDescent="0.35">
      <c r="A5603" t="s">
        <v>17324</v>
      </c>
      <c r="B5603" t="s">
        <v>17325</v>
      </c>
      <c r="C5603">
        <v>1741</v>
      </c>
      <c r="D5603" t="s">
        <v>17132</v>
      </c>
      <c r="E5603">
        <v>14120</v>
      </c>
      <c r="F5603">
        <v>4.1222000000000003</v>
      </c>
      <c r="G5603">
        <v>540</v>
      </c>
      <c r="I5603" t="s">
        <v>803</v>
      </c>
      <c r="J5603" t="s">
        <v>1609</v>
      </c>
      <c r="L5603" t="s">
        <v>17326</v>
      </c>
      <c r="M5603">
        <v>33</v>
      </c>
      <c r="P5603">
        <v>0</v>
      </c>
      <c r="Q5603">
        <v>0</v>
      </c>
      <c r="R5603">
        <v>0</v>
      </c>
      <c r="S5603">
        <v>0</v>
      </c>
      <c r="T5603">
        <v>0</v>
      </c>
      <c r="V5603" t="s">
        <v>306</v>
      </c>
      <c r="W5603" t="s">
        <v>823</v>
      </c>
      <c r="X5603" t="s">
        <v>824</v>
      </c>
      <c r="Y5603">
        <v>0</v>
      </c>
      <c r="AC5603">
        <v>0.65370505200672846</v>
      </c>
    </row>
    <row r="5604" spans="1:29" x14ac:dyDescent="0.35">
      <c r="A5604" t="s">
        <v>3757</v>
      </c>
      <c r="B5604" t="s">
        <v>3758</v>
      </c>
      <c r="C5604">
        <v>5995</v>
      </c>
      <c r="D5604" t="s">
        <v>3614</v>
      </c>
      <c r="E5604">
        <v>9133</v>
      </c>
      <c r="F5604">
        <v>4.7439999999999998</v>
      </c>
      <c r="G5604">
        <v>375</v>
      </c>
      <c r="H5604" t="s">
        <v>37</v>
      </c>
      <c r="I5604" t="s">
        <v>157</v>
      </c>
      <c r="J5604" t="s">
        <v>37</v>
      </c>
      <c r="L5604" t="s">
        <v>3759</v>
      </c>
      <c r="M5604">
        <v>45</v>
      </c>
      <c r="P5604">
        <v>0</v>
      </c>
      <c r="Q5604">
        <v>0</v>
      </c>
      <c r="R5604">
        <v>0</v>
      </c>
      <c r="S5604">
        <v>0</v>
      </c>
      <c r="T5604">
        <v>0</v>
      </c>
      <c r="U5604" t="s">
        <v>3760</v>
      </c>
      <c r="V5604" t="s">
        <v>222</v>
      </c>
      <c r="W5604" t="s">
        <v>223</v>
      </c>
      <c r="X5604" t="s">
        <v>265</v>
      </c>
      <c r="Y5604">
        <v>0</v>
      </c>
      <c r="AC5604">
        <v>0.65374603172911394</v>
      </c>
    </row>
    <row r="5605" spans="1:29" x14ac:dyDescent="0.35">
      <c r="A5605" t="s">
        <v>27819</v>
      </c>
      <c r="B5605" t="s">
        <v>27820</v>
      </c>
      <c r="C5605">
        <v>6358</v>
      </c>
      <c r="D5605" t="s">
        <v>27769</v>
      </c>
      <c r="E5605">
        <v>1162</v>
      </c>
      <c r="F5605">
        <v>4.7142999999999997</v>
      </c>
      <c r="G5605">
        <v>42</v>
      </c>
      <c r="H5605" t="s">
        <v>186</v>
      </c>
      <c r="I5605" t="s">
        <v>157</v>
      </c>
      <c r="J5605" t="s">
        <v>186</v>
      </c>
      <c r="L5605" t="s">
        <v>27821</v>
      </c>
      <c r="M5605">
        <v>99</v>
      </c>
      <c r="P5605">
        <v>0</v>
      </c>
      <c r="Q5605">
        <v>0</v>
      </c>
      <c r="R5605">
        <v>1</v>
      </c>
      <c r="S5605">
        <v>0</v>
      </c>
      <c r="T5605">
        <v>0</v>
      </c>
      <c r="U5605" t="s">
        <v>27822</v>
      </c>
      <c r="V5605" t="s">
        <v>394</v>
      </c>
      <c r="W5605" t="s">
        <v>395</v>
      </c>
      <c r="X5605" t="s">
        <v>395</v>
      </c>
      <c r="Y5605">
        <v>0</v>
      </c>
      <c r="AC5605">
        <v>0.65375975223986627</v>
      </c>
    </row>
    <row r="5606" spans="1:29" x14ac:dyDescent="0.35">
      <c r="A5606" t="s">
        <v>19225</v>
      </c>
      <c r="B5606" t="s">
        <v>19226</v>
      </c>
      <c r="C5606">
        <v>8017</v>
      </c>
      <c r="D5606" t="s">
        <v>19187</v>
      </c>
      <c r="E5606">
        <v>7833</v>
      </c>
      <c r="F5606">
        <v>3.8386999999999998</v>
      </c>
      <c r="G5606">
        <v>62</v>
      </c>
      <c r="H5606" t="s">
        <v>19227</v>
      </c>
      <c r="I5606" t="s">
        <v>157</v>
      </c>
      <c r="J5606" t="s">
        <v>19227</v>
      </c>
      <c r="L5606" t="s">
        <v>19228</v>
      </c>
      <c r="M5606">
        <v>22</v>
      </c>
      <c r="P5606">
        <v>0</v>
      </c>
      <c r="Q5606">
        <v>0</v>
      </c>
      <c r="R5606">
        <v>0</v>
      </c>
      <c r="S5606">
        <v>0</v>
      </c>
      <c r="T5606">
        <v>0</v>
      </c>
      <c r="V5606" t="s">
        <v>394</v>
      </c>
      <c r="W5606" t="s">
        <v>395</v>
      </c>
      <c r="X5606" t="s">
        <v>395</v>
      </c>
      <c r="Y5606">
        <v>0</v>
      </c>
      <c r="AC5606">
        <v>0.65381329277023681</v>
      </c>
    </row>
    <row r="5607" spans="1:29" x14ac:dyDescent="0.35">
      <c r="A5607" t="s">
        <v>26399</v>
      </c>
      <c r="B5607" t="s">
        <v>26400</v>
      </c>
      <c r="C5607">
        <v>6314</v>
      </c>
      <c r="D5607" t="s">
        <v>26387</v>
      </c>
      <c r="E5607">
        <v>9772</v>
      </c>
      <c r="F5607">
        <v>4.6299000000000001</v>
      </c>
      <c r="G5607">
        <v>254</v>
      </c>
      <c r="H5607" t="s">
        <v>163</v>
      </c>
      <c r="I5607" t="s">
        <v>157</v>
      </c>
      <c r="J5607" t="s">
        <v>163</v>
      </c>
      <c r="L5607" t="s">
        <v>26401</v>
      </c>
      <c r="M5607">
        <v>88</v>
      </c>
      <c r="P5607">
        <v>0</v>
      </c>
      <c r="Q5607">
        <v>0</v>
      </c>
      <c r="R5607">
        <v>0</v>
      </c>
      <c r="S5607">
        <v>0</v>
      </c>
      <c r="T5607">
        <v>1</v>
      </c>
      <c r="U5607" t="s">
        <v>26402</v>
      </c>
      <c r="V5607" t="s">
        <v>394</v>
      </c>
      <c r="W5607" t="s">
        <v>400</v>
      </c>
      <c r="X5607" t="s">
        <v>401</v>
      </c>
      <c r="Y5607">
        <v>0</v>
      </c>
      <c r="AC5607">
        <v>0.65412373866141094</v>
      </c>
    </row>
    <row r="5608" spans="1:29" x14ac:dyDescent="0.35">
      <c r="A5608" t="s">
        <v>26185</v>
      </c>
      <c r="B5608" t="s">
        <v>26186</v>
      </c>
      <c r="C5608">
        <v>3902</v>
      </c>
      <c r="D5608" t="s">
        <v>25136</v>
      </c>
      <c r="E5608">
        <v>3616</v>
      </c>
      <c r="F5608">
        <v>5</v>
      </c>
      <c r="G5608">
        <v>1</v>
      </c>
      <c r="M5608">
        <v>35</v>
      </c>
      <c r="N5608">
        <v>56</v>
      </c>
      <c r="O5608">
        <v>25</v>
      </c>
      <c r="P5608">
        <v>1</v>
      </c>
      <c r="Q5608">
        <v>0</v>
      </c>
      <c r="R5608">
        <v>0</v>
      </c>
      <c r="S5608">
        <v>1</v>
      </c>
      <c r="T5608">
        <v>1</v>
      </c>
      <c r="U5608" t="s">
        <v>18079</v>
      </c>
      <c r="V5608" t="s">
        <v>306</v>
      </c>
      <c r="W5608" t="s">
        <v>823</v>
      </c>
      <c r="X5608" t="s">
        <v>1162</v>
      </c>
      <c r="Y5608">
        <v>0</v>
      </c>
      <c r="AC5608">
        <v>0.65439541198197215</v>
      </c>
    </row>
    <row r="5609" spans="1:29" x14ac:dyDescent="0.35">
      <c r="A5609" t="s">
        <v>31374</v>
      </c>
      <c r="B5609" t="s">
        <v>31375</v>
      </c>
      <c r="C5609">
        <v>7064</v>
      </c>
      <c r="D5609" t="s">
        <v>31342</v>
      </c>
      <c r="E5609">
        <v>7581</v>
      </c>
      <c r="F5609">
        <v>4.5788000000000002</v>
      </c>
      <c r="G5609">
        <v>330</v>
      </c>
      <c r="H5609" t="s">
        <v>31376</v>
      </c>
      <c r="I5609" t="s">
        <v>803</v>
      </c>
      <c r="J5609" t="s">
        <v>1208</v>
      </c>
      <c r="K5609" t="s">
        <v>31377</v>
      </c>
      <c r="L5609" t="s">
        <v>31378</v>
      </c>
      <c r="M5609">
        <v>25</v>
      </c>
      <c r="P5609">
        <v>0</v>
      </c>
      <c r="Q5609">
        <v>0</v>
      </c>
      <c r="R5609">
        <v>0</v>
      </c>
      <c r="S5609">
        <v>0</v>
      </c>
      <c r="T5609">
        <v>1</v>
      </c>
      <c r="U5609" t="s">
        <v>31379</v>
      </c>
      <c r="V5609" t="s">
        <v>306</v>
      </c>
      <c r="W5609" t="s">
        <v>823</v>
      </c>
      <c r="X5609" t="s">
        <v>855</v>
      </c>
      <c r="Y5609">
        <v>5</v>
      </c>
      <c r="Z5609">
        <v>25</v>
      </c>
      <c r="AA5609">
        <v>25</v>
      </c>
      <c r="AC5609">
        <v>0.65444147566117628</v>
      </c>
    </row>
    <row r="5610" spans="1:29" x14ac:dyDescent="0.35">
      <c r="A5610" t="s">
        <v>5120</v>
      </c>
      <c r="B5610" t="s">
        <v>5121</v>
      </c>
      <c r="C5610">
        <v>6236</v>
      </c>
      <c r="D5610" t="s">
        <v>4908</v>
      </c>
      <c r="E5610">
        <v>42977</v>
      </c>
      <c r="F5610">
        <v>4.1363000000000003</v>
      </c>
      <c r="G5610">
        <v>917</v>
      </c>
      <c r="H5610" t="s">
        <v>4945</v>
      </c>
      <c r="I5610" t="s">
        <v>803</v>
      </c>
      <c r="J5610" t="s">
        <v>4934</v>
      </c>
      <c r="K5610" t="s">
        <v>4935</v>
      </c>
      <c r="L5610" t="s">
        <v>5122</v>
      </c>
      <c r="M5610">
        <v>35</v>
      </c>
      <c r="P5610">
        <v>0</v>
      </c>
      <c r="Q5610">
        <v>0</v>
      </c>
      <c r="R5610">
        <v>0</v>
      </c>
      <c r="S5610">
        <v>0</v>
      </c>
      <c r="T5610">
        <v>0</v>
      </c>
      <c r="U5610" t="s">
        <v>4931</v>
      </c>
      <c r="V5610" t="s">
        <v>306</v>
      </c>
      <c r="W5610" t="s">
        <v>307</v>
      </c>
      <c r="X5610" t="s">
        <v>1087</v>
      </c>
      <c r="Y5610">
        <v>1</v>
      </c>
      <c r="Z5610">
        <v>35</v>
      </c>
      <c r="AA5610">
        <v>35</v>
      </c>
      <c r="AC5610">
        <v>0.65445797817608908</v>
      </c>
    </row>
    <row r="5611" spans="1:29" x14ac:dyDescent="0.35">
      <c r="A5611" t="s">
        <v>32224</v>
      </c>
      <c r="B5611" t="s">
        <v>32225</v>
      </c>
      <c r="C5611">
        <v>6371</v>
      </c>
      <c r="D5611" t="s">
        <v>32206</v>
      </c>
      <c r="E5611">
        <v>1501</v>
      </c>
      <c r="F5611">
        <v>4.2211999999999996</v>
      </c>
      <c r="G5611">
        <v>443</v>
      </c>
      <c r="H5611" t="s">
        <v>4643</v>
      </c>
      <c r="I5611" t="s">
        <v>157</v>
      </c>
      <c r="J5611" t="s">
        <v>4643</v>
      </c>
      <c r="L5611" t="s">
        <v>32226</v>
      </c>
      <c r="M5611">
        <v>25</v>
      </c>
      <c r="P5611">
        <v>0</v>
      </c>
      <c r="Q5611">
        <v>0</v>
      </c>
      <c r="R5611">
        <v>1</v>
      </c>
      <c r="S5611">
        <v>0</v>
      </c>
      <c r="T5611">
        <v>0</v>
      </c>
      <c r="U5611" t="s">
        <v>32208</v>
      </c>
      <c r="V5611" t="s">
        <v>394</v>
      </c>
      <c r="W5611" t="s">
        <v>400</v>
      </c>
      <c r="X5611" t="s">
        <v>2146</v>
      </c>
      <c r="Y5611">
        <v>0</v>
      </c>
      <c r="AC5611">
        <v>0.65450727637610628</v>
      </c>
    </row>
    <row r="5612" spans="1:29" x14ac:dyDescent="0.35">
      <c r="A5612" t="s">
        <v>12973</v>
      </c>
      <c r="B5612" t="s">
        <v>12974</v>
      </c>
      <c r="C5612">
        <v>5879</v>
      </c>
      <c r="D5612" t="s">
        <v>12722</v>
      </c>
      <c r="E5612">
        <v>7521</v>
      </c>
      <c r="F5612">
        <v>4.4615</v>
      </c>
      <c r="G5612">
        <v>13</v>
      </c>
      <c r="M5612">
        <v>39</v>
      </c>
      <c r="P5612">
        <v>0</v>
      </c>
      <c r="Q5612">
        <v>0</v>
      </c>
      <c r="R5612">
        <v>0</v>
      </c>
      <c r="S5612">
        <v>0</v>
      </c>
      <c r="T5612">
        <v>0</v>
      </c>
      <c r="V5612" t="s">
        <v>306</v>
      </c>
      <c r="W5612" t="s">
        <v>1138</v>
      </c>
      <c r="X5612" t="s">
        <v>1139</v>
      </c>
      <c r="Y5612">
        <v>0</v>
      </c>
      <c r="AC5612">
        <v>0.6547926830062083</v>
      </c>
    </row>
    <row r="5613" spans="1:29" x14ac:dyDescent="0.35">
      <c r="A5613" t="s">
        <v>14085</v>
      </c>
      <c r="B5613" t="s">
        <v>14086</v>
      </c>
      <c r="C5613">
        <v>6357</v>
      </c>
      <c r="D5613" t="s">
        <v>14027</v>
      </c>
      <c r="E5613">
        <v>7419</v>
      </c>
      <c r="F5613">
        <v>4.6531000000000002</v>
      </c>
      <c r="G5613">
        <v>49</v>
      </c>
      <c r="L5613" t="s">
        <v>14087</v>
      </c>
      <c r="M5613">
        <v>30</v>
      </c>
      <c r="P5613">
        <v>0</v>
      </c>
      <c r="Q5613">
        <v>0</v>
      </c>
      <c r="R5613">
        <v>1</v>
      </c>
      <c r="S5613">
        <v>0</v>
      </c>
      <c r="T5613">
        <v>1</v>
      </c>
      <c r="U5613" t="s">
        <v>14088</v>
      </c>
      <c r="V5613" t="s">
        <v>394</v>
      </c>
      <c r="W5613" t="s">
        <v>474</v>
      </c>
      <c r="X5613" t="s">
        <v>475</v>
      </c>
      <c r="Y5613">
        <v>0</v>
      </c>
      <c r="AC5613">
        <v>0.65488934100957585</v>
      </c>
    </row>
    <row r="5614" spans="1:29" x14ac:dyDescent="0.35">
      <c r="A5614" t="s">
        <v>14324</v>
      </c>
      <c r="B5614" t="s">
        <v>14325</v>
      </c>
      <c r="C5614">
        <v>6175</v>
      </c>
      <c r="D5614" t="s">
        <v>14235</v>
      </c>
      <c r="E5614">
        <v>15582</v>
      </c>
      <c r="F5614">
        <v>4.4599000000000002</v>
      </c>
      <c r="G5614">
        <v>411</v>
      </c>
      <c r="H5614" t="s">
        <v>268</v>
      </c>
      <c r="I5614" t="s">
        <v>157</v>
      </c>
      <c r="J5614" t="s">
        <v>268</v>
      </c>
      <c r="L5614" t="s">
        <v>14326</v>
      </c>
      <c r="M5614">
        <v>58</v>
      </c>
      <c r="P5614">
        <v>0</v>
      </c>
      <c r="Q5614">
        <v>0</v>
      </c>
      <c r="R5614">
        <v>0</v>
      </c>
      <c r="S5614">
        <v>0</v>
      </c>
      <c r="T5614">
        <v>1</v>
      </c>
      <c r="U5614" t="s">
        <v>14327</v>
      </c>
      <c r="V5614" t="s">
        <v>394</v>
      </c>
      <c r="W5614" t="s">
        <v>395</v>
      </c>
      <c r="X5614" t="s">
        <v>395</v>
      </c>
      <c r="Y5614">
        <v>1</v>
      </c>
      <c r="Z5614">
        <v>22</v>
      </c>
      <c r="AA5614">
        <v>22</v>
      </c>
      <c r="AC5614">
        <v>0.65489241034370049</v>
      </c>
    </row>
    <row r="5615" spans="1:29" x14ac:dyDescent="0.35">
      <c r="A5615" t="s">
        <v>16629</v>
      </c>
      <c r="B5615" t="s">
        <v>16630</v>
      </c>
      <c r="C5615">
        <v>6279</v>
      </c>
      <c r="D5615" t="s">
        <v>16593</v>
      </c>
      <c r="E5615">
        <v>70946</v>
      </c>
      <c r="F5615">
        <v>4.0214999999999996</v>
      </c>
      <c r="G5615">
        <v>604</v>
      </c>
      <c r="H5615" t="s">
        <v>16631</v>
      </c>
      <c r="I5615" t="s">
        <v>803</v>
      </c>
      <c r="J5615" t="s">
        <v>16632</v>
      </c>
      <c r="K5615" t="s">
        <v>12882</v>
      </c>
      <c r="L5615" t="s">
        <v>16633</v>
      </c>
      <c r="M5615">
        <v>18</v>
      </c>
      <c r="P5615">
        <v>0</v>
      </c>
      <c r="Q5615">
        <v>0</v>
      </c>
      <c r="R5615">
        <v>0</v>
      </c>
      <c r="S5615">
        <v>0</v>
      </c>
      <c r="T5615">
        <v>0</v>
      </c>
      <c r="U5615" t="s">
        <v>608</v>
      </c>
      <c r="V5615" t="s">
        <v>306</v>
      </c>
      <c r="W5615" t="s">
        <v>307</v>
      </c>
      <c r="X5615" t="s">
        <v>308</v>
      </c>
      <c r="Y5615">
        <v>3</v>
      </c>
      <c r="Z5615">
        <v>18</v>
      </c>
      <c r="AA5615">
        <v>18</v>
      </c>
      <c r="AC5615">
        <v>0.65490163639361043</v>
      </c>
    </row>
    <row r="5616" spans="1:29" x14ac:dyDescent="0.35">
      <c r="A5616" t="s">
        <v>8332</v>
      </c>
      <c r="B5616" t="s">
        <v>8333</v>
      </c>
      <c r="C5616">
        <v>4372</v>
      </c>
      <c r="D5616" t="s">
        <v>8306</v>
      </c>
      <c r="E5616">
        <v>12701</v>
      </c>
      <c r="F5616">
        <v>3.9662999999999999</v>
      </c>
      <c r="G5616">
        <v>208</v>
      </c>
      <c r="H5616" t="s">
        <v>163</v>
      </c>
      <c r="I5616" t="s">
        <v>157</v>
      </c>
      <c r="J5616" t="s">
        <v>163</v>
      </c>
      <c r="L5616" t="s">
        <v>8334</v>
      </c>
      <c r="M5616">
        <v>40</v>
      </c>
      <c r="P5616">
        <v>0</v>
      </c>
      <c r="Q5616">
        <v>0</v>
      </c>
      <c r="R5616">
        <v>0</v>
      </c>
      <c r="S5616">
        <v>0</v>
      </c>
      <c r="T5616">
        <v>0</v>
      </c>
      <c r="U5616" t="s">
        <v>8335</v>
      </c>
      <c r="V5616" t="s">
        <v>306</v>
      </c>
      <c r="W5616" t="s">
        <v>815</v>
      </c>
      <c r="X5616" t="s">
        <v>1605</v>
      </c>
      <c r="Y5616">
        <v>0</v>
      </c>
      <c r="AC5616">
        <v>0.65500087646717287</v>
      </c>
    </row>
    <row r="5617" spans="1:29" x14ac:dyDescent="0.35">
      <c r="A5617" t="s">
        <v>25898</v>
      </c>
      <c r="B5617" t="s">
        <v>25899</v>
      </c>
      <c r="C5617">
        <v>3902</v>
      </c>
      <c r="D5617" t="s">
        <v>25136</v>
      </c>
      <c r="E5617">
        <v>9852</v>
      </c>
      <c r="F5617">
        <v>4.1515000000000004</v>
      </c>
      <c r="G5617">
        <v>33</v>
      </c>
      <c r="H5617" t="s">
        <v>2697</v>
      </c>
      <c r="I5617" t="s">
        <v>157</v>
      </c>
      <c r="J5617" t="s">
        <v>2697</v>
      </c>
      <c r="L5617" t="s">
        <v>25900</v>
      </c>
      <c r="M5617">
        <v>3.5</v>
      </c>
      <c r="O5617">
        <v>1.75</v>
      </c>
      <c r="P5617">
        <v>0</v>
      </c>
      <c r="Q5617">
        <v>0</v>
      </c>
      <c r="R5617">
        <v>0</v>
      </c>
      <c r="S5617">
        <v>1</v>
      </c>
      <c r="T5617">
        <v>1</v>
      </c>
      <c r="V5617" t="s">
        <v>93</v>
      </c>
      <c r="W5617" t="s">
        <v>198</v>
      </c>
      <c r="X5617" t="s">
        <v>20236</v>
      </c>
      <c r="Y5617">
        <v>0</v>
      </c>
      <c r="AC5617">
        <v>0.65502341929516206</v>
      </c>
    </row>
    <row r="5618" spans="1:29" x14ac:dyDescent="0.35">
      <c r="A5618" t="s">
        <v>17354</v>
      </c>
      <c r="B5618" t="s">
        <v>17355</v>
      </c>
      <c r="C5618">
        <v>1741</v>
      </c>
      <c r="D5618" t="s">
        <v>17132</v>
      </c>
      <c r="E5618">
        <v>9814</v>
      </c>
      <c r="F5618">
        <v>4.3771000000000004</v>
      </c>
      <c r="G5618">
        <v>936</v>
      </c>
      <c r="H5618" t="s">
        <v>17356</v>
      </c>
      <c r="I5618" t="s">
        <v>157</v>
      </c>
      <c r="J5618" t="s">
        <v>17356</v>
      </c>
      <c r="L5618" t="s">
        <v>17357</v>
      </c>
      <c r="M5618">
        <v>34</v>
      </c>
      <c r="P5618">
        <v>0</v>
      </c>
      <c r="Q5618">
        <v>0</v>
      </c>
      <c r="R5618">
        <v>0</v>
      </c>
      <c r="S5618">
        <v>0</v>
      </c>
      <c r="T5618">
        <v>0</v>
      </c>
      <c r="V5618" t="s">
        <v>306</v>
      </c>
      <c r="W5618" t="s">
        <v>815</v>
      </c>
      <c r="X5618" t="s">
        <v>832</v>
      </c>
      <c r="Y5618">
        <v>1</v>
      </c>
      <c r="Z5618">
        <v>17</v>
      </c>
      <c r="AA5618">
        <v>8.5</v>
      </c>
      <c r="AC5618">
        <v>0.65504726798648027</v>
      </c>
    </row>
    <row r="5619" spans="1:29" x14ac:dyDescent="0.35">
      <c r="A5619" t="s">
        <v>20203</v>
      </c>
      <c r="B5619" t="s">
        <v>20204</v>
      </c>
      <c r="C5619">
        <v>6182</v>
      </c>
      <c r="D5619" t="s">
        <v>20034</v>
      </c>
      <c r="E5619">
        <v>9369</v>
      </c>
      <c r="F5619">
        <v>3.7423999999999999</v>
      </c>
      <c r="G5619">
        <v>66</v>
      </c>
      <c r="H5619" t="s">
        <v>206</v>
      </c>
      <c r="I5619" t="s">
        <v>89</v>
      </c>
      <c r="J5619" t="s">
        <v>20128</v>
      </c>
      <c r="L5619" t="s">
        <v>20205</v>
      </c>
      <c r="M5619">
        <v>14</v>
      </c>
      <c r="P5619">
        <v>0</v>
      </c>
      <c r="Q5619">
        <v>0</v>
      </c>
      <c r="R5619">
        <v>0</v>
      </c>
      <c r="S5619">
        <v>0</v>
      </c>
      <c r="T5619">
        <v>0</v>
      </c>
      <c r="V5619" t="s">
        <v>93</v>
      </c>
      <c r="W5619" t="s">
        <v>1745</v>
      </c>
      <c r="X5619" t="s">
        <v>1746</v>
      </c>
      <c r="Y5619">
        <v>0</v>
      </c>
      <c r="AC5619">
        <v>0.65509271554650506</v>
      </c>
    </row>
    <row r="5620" spans="1:29" x14ac:dyDescent="0.35">
      <c r="A5620" t="s">
        <v>3085</v>
      </c>
      <c r="B5620" t="s">
        <v>3086</v>
      </c>
      <c r="C5620">
        <v>6487</v>
      </c>
      <c r="D5620" t="s">
        <v>3066</v>
      </c>
      <c r="E5620">
        <v>836</v>
      </c>
      <c r="F5620">
        <v>5</v>
      </c>
      <c r="G5620">
        <v>2</v>
      </c>
      <c r="H5620" t="s">
        <v>3070</v>
      </c>
      <c r="I5620" t="s">
        <v>38</v>
      </c>
      <c r="J5620" t="s">
        <v>3070</v>
      </c>
      <c r="L5620" t="s">
        <v>3087</v>
      </c>
      <c r="M5620">
        <v>34</v>
      </c>
      <c r="P5620">
        <v>0</v>
      </c>
      <c r="Q5620">
        <v>0</v>
      </c>
      <c r="R5620">
        <v>1</v>
      </c>
      <c r="S5620">
        <v>0</v>
      </c>
      <c r="T5620">
        <v>0</v>
      </c>
      <c r="U5620" t="s">
        <v>3072</v>
      </c>
      <c r="V5620" t="s">
        <v>32</v>
      </c>
      <c r="W5620" t="s">
        <v>41</v>
      </c>
      <c r="X5620" t="s">
        <v>59</v>
      </c>
      <c r="Y5620">
        <v>0</v>
      </c>
      <c r="AC5620">
        <v>0.65515467210302392</v>
      </c>
    </row>
    <row r="5621" spans="1:29" x14ac:dyDescent="0.35">
      <c r="A5621" t="s">
        <v>15271</v>
      </c>
      <c r="B5621" t="s">
        <v>15272</v>
      </c>
      <c r="C5621">
        <v>6469</v>
      </c>
      <c r="D5621" t="s">
        <v>15222</v>
      </c>
      <c r="E5621">
        <v>6970</v>
      </c>
      <c r="F5621">
        <v>4.3348000000000004</v>
      </c>
      <c r="G5621">
        <v>230</v>
      </c>
      <c r="H5621" t="s">
        <v>525</v>
      </c>
      <c r="I5621" t="s">
        <v>157</v>
      </c>
      <c r="J5621" t="s">
        <v>525</v>
      </c>
      <c r="L5621" t="s">
        <v>15248</v>
      </c>
      <c r="M5621">
        <v>12</v>
      </c>
      <c r="P5621">
        <v>0</v>
      </c>
      <c r="Q5621">
        <v>0</v>
      </c>
      <c r="R5621">
        <v>0</v>
      </c>
      <c r="S5621">
        <v>0</v>
      </c>
      <c r="T5621">
        <v>0</v>
      </c>
      <c r="U5621" t="s">
        <v>15249</v>
      </c>
      <c r="V5621" t="s">
        <v>222</v>
      </c>
      <c r="W5621" t="s">
        <v>223</v>
      </c>
      <c r="X5621" t="s">
        <v>235</v>
      </c>
      <c r="Y5621">
        <v>0</v>
      </c>
      <c r="AC5621">
        <v>0.65522991349347715</v>
      </c>
    </row>
    <row r="5622" spans="1:29" x14ac:dyDescent="0.35">
      <c r="A5622" t="s">
        <v>11284</v>
      </c>
      <c r="B5622" t="s">
        <v>11285</v>
      </c>
      <c r="C5622">
        <v>1133</v>
      </c>
      <c r="D5622" t="s">
        <v>11167</v>
      </c>
      <c r="E5622">
        <v>3602</v>
      </c>
      <c r="F5622">
        <v>4.5999999999999996</v>
      </c>
      <c r="G5622">
        <v>20</v>
      </c>
      <c r="H5622" t="s">
        <v>11174</v>
      </c>
      <c r="I5622" t="s">
        <v>803</v>
      </c>
      <c r="J5622" t="s">
        <v>11286</v>
      </c>
      <c r="K5622" t="s">
        <v>11176</v>
      </c>
      <c r="L5622" t="s">
        <v>11177</v>
      </c>
      <c r="M5622">
        <v>31</v>
      </c>
      <c r="P5622">
        <v>0</v>
      </c>
      <c r="Q5622">
        <v>1</v>
      </c>
      <c r="R5622">
        <v>1</v>
      </c>
      <c r="S5622">
        <v>0</v>
      </c>
      <c r="T5622">
        <v>0</v>
      </c>
      <c r="U5622" t="s">
        <v>11178</v>
      </c>
      <c r="V5622" t="s">
        <v>306</v>
      </c>
      <c r="W5622" t="s">
        <v>307</v>
      </c>
      <c r="X5622" t="s">
        <v>1087</v>
      </c>
      <c r="Y5622">
        <v>4</v>
      </c>
      <c r="Z5622">
        <v>31</v>
      </c>
      <c r="AA5622">
        <v>31</v>
      </c>
      <c r="AC5622">
        <v>0.65529338706616191</v>
      </c>
    </row>
    <row r="5623" spans="1:29" x14ac:dyDescent="0.35">
      <c r="A5623" t="s">
        <v>14827</v>
      </c>
      <c r="B5623" t="s">
        <v>14828</v>
      </c>
      <c r="C5623">
        <v>6202</v>
      </c>
      <c r="D5623" t="s">
        <v>14671</v>
      </c>
      <c r="E5623">
        <v>3603</v>
      </c>
      <c r="F5623">
        <v>3</v>
      </c>
      <c r="G5623">
        <v>7</v>
      </c>
      <c r="H5623" t="s">
        <v>14829</v>
      </c>
      <c r="I5623" t="s">
        <v>38</v>
      </c>
      <c r="J5623" t="s">
        <v>14829</v>
      </c>
      <c r="M5623">
        <v>38</v>
      </c>
      <c r="P5623">
        <v>0</v>
      </c>
      <c r="Q5623">
        <v>0</v>
      </c>
      <c r="R5623">
        <v>0</v>
      </c>
      <c r="S5623">
        <v>0</v>
      </c>
      <c r="T5623">
        <v>0</v>
      </c>
      <c r="V5623" t="s">
        <v>32</v>
      </c>
      <c r="W5623" t="s">
        <v>191</v>
      </c>
      <c r="Y5623">
        <v>0</v>
      </c>
      <c r="AC5623">
        <v>0.65544909512853022</v>
      </c>
    </row>
    <row r="5624" spans="1:29" x14ac:dyDescent="0.35">
      <c r="A5624" t="s">
        <v>30728</v>
      </c>
      <c r="B5624" t="s">
        <v>30729</v>
      </c>
      <c r="C5624">
        <v>6373</v>
      </c>
      <c r="D5624" t="s">
        <v>30705</v>
      </c>
      <c r="E5624">
        <v>6166</v>
      </c>
      <c r="F5624">
        <v>4.4061000000000003</v>
      </c>
      <c r="G5624">
        <v>229</v>
      </c>
      <c r="H5624" t="s">
        <v>186</v>
      </c>
      <c r="I5624" t="s">
        <v>157</v>
      </c>
      <c r="J5624" t="s">
        <v>186</v>
      </c>
      <c r="L5624" t="s">
        <v>30730</v>
      </c>
      <c r="M5624">
        <v>56</v>
      </c>
      <c r="P5624">
        <v>0</v>
      </c>
      <c r="Q5624">
        <v>0</v>
      </c>
      <c r="R5624">
        <v>0</v>
      </c>
      <c r="S5624">
        <v>0</v>
      </c>
      <c r="T5624">
        <v>0</v>
      </c>
      <c r="U5624" t="s">
        <v>30731</v>
      </c>
      <c r="V5624" t="s">
        <v>394</v>
      </c>
      <c r="W5624" t="s">
        <v>395</v>
      </c>
      <c r="X5624" t="s">
        <v>395</v>
      </c>
      <c r="Y5624">
        <v>0</v>
      </c>
      <c r="AC5624">
        <v>0.65554548164566218</v>
      </c>
    </row>
    <row r="5625" spans="1:29" x14ac:dyDescent="0.35">
      <c r="A5625" t="s">
        <v>15524</v>
      </c>
      <c r="B5625" t="s">
        <v>15525</v>
      </c>
      <c r="C5625">
        <v>5946</v>
      </c>
      <c r="D5625" t="s">
        <v>15451</v>
      </c>
      <c r="E5625">
        <v>17127</v>
      </c>
      <c r="F5625">
        <v>3.4462000000000002</v>
      </c>
      <c r="G5625">
        <v>130</v>
      </c>
      <c r="H5625" t="s">
        <v>478</v>
      </c>
      <c r="I5625" t="s">
        <v>157</v>
      </c>
      <c r="J5625" t="s">
        <v>478</v>
      </c>
      <c r="L5625" t="s">
        <v>15526</v>
      </c>
      <c r="M5625">
        <v>98</v>
      </c>
      <c r="P5625">
        <v>0</v>
      </c>
      <c r="Q5625">
        <v>0</v>
      </c>
      <c r="R5625">
        <v>0</v>
      </c>
      <c r="S5625">
        <v>0</v>
      </c>
      <c r="T5625">
        <v>0</v>
      </c>
      <c r="V5625" t="s">
        <v>394</v>
      </c>
      <c r="W5625" t="s">
        <v>405</v>
      </c>
      <c r="X5625" t="s">
        <v>406</v>
      </c>
      <c r="Y5625">
        <v>0</v>
      </c>
      <c r="AC5625">
        <v>0.65554999483551302</v>
      </c>
    </row>
    <row r="5626" spans="1:29" x14ac:dyDescent="0.35">
      <c r="A5626" t="s">
        <v>15395</v>
      </c>
      <c r="B5626" t="s">
        <v>15396</v>
      </c>
      <c r="C5626">
        <v>6255</v>
      </c>
      <c r="D5626" t="s">
        <v>15305</v>
      </c>
      <c r="E5626">
        <v>13303</v>
      </c>
      <c r="F5626">
        <v>4.1375000000000002</v>
      </c>
      <c r="G5626">
        <v>80</v>
      </c>
      <c r="I5626" t="s">
        <v>803</v>
      </c>
      <c r="J5626" t="s">
        <v>15397</v>
      </c>
      <c r="L5626" t="s">
        <v>15398</v>
      </c>
      <c r="M5626">
        <v>19</v>
      </c>
      <c r="P5626">
        <v>0</v>
      </c>
      <c r="Q5626">
        <v>0</v>
      </c>
      <c r="R5626">
        <v>0</v>
      </c>
      <c r="S5626">
        <v>0</v>
      </c>
      <c r="T5626">
        <v>0</v>
      </c>
      <c r="U5626" t="s">
        <v>15399</v>
      </c>
      <c r="V5626" t="s">
        <v>306</v>
      </c>
      <c r="W5626" t="s">
        <v>307</v>
      </c>
      <c r="X5626" t="s">
        <v>308</v>
      </c>
      <c r="Y5626">
        <v>1</v>
      </c>
      <c r="Z5626">
        <v>19</v>
      </c>
      <c r="AA5626">
        <v>19</v>
      </c>
      <c r="AC5626">
        <v>0.65569641559213998</v>
      </c>
    </row>
    <row r="5627" spans="1:29" x14ac:dyDescent="0.35">
      <c r="A5627" t="s">
        <v>10729</v>
      </c>
      <c r="B5627" t="s">
        <v>10730</v>
      </c>
      <c r="C5627">
        <v>6468</v>
      </c>
      <c r="D5627" t="s">
        <v>10683</v>
      </c>
      <c r="E5627">
        <v>1445</v>
      </c>
      <c r="F5627">
        <v>4.3333000000000004</v>
      </c>
      <c r="G5627">
        <v>3</v>
      </c>
      <c r="H5627" t="s">
        <v>10689</v>
      </c>
      <c r="I5627" t="s">
        <v>38</v>
      </c>
      <c r="J5627" t="s">
        <v>10689</v>
      </c>
      <c r="L5627" t="s">
        <v>10703</v>
      </c>
      <c r="M5627">
        <v>38</v>
      </c>
      <c r="O5627">
        <v>25</v>
      </c>
      <c r="P5627">
        <v>1</v>
      </c>
      <c r="Q5627">
        <v>0</v>
      </c>
      <c r="R5627">
        <v>1</v>
      </c>
      <c r="S5627">
        <v>0</v>
      </c>
      <c r="T5627">
        <v>1</v>
      </c>
      <c r="V5627" t="s">
        <v>32</v>
      </c>
      <c r="W5627" t="s">
        <v>191</v>
      </c>
      <c r="X5627" t="s">
        <v>208</v>
      </c>
      <c r="Y5627">
        <v>0</v>
      </c>
      <c r="AC5627">
        <v>0.65591195740042518</v>
      </c>
    </row>
    <row r="5628" spans="1:29" x14ac:dyDescent="0.35">
      <c r="A5628" t="s">
        <v>32676</v>
      </c>
      <c r="B5628" t="s">
        <v>32677</v>
      </c>
      <c r="C5628">
        <v>1070</v>
      </c>
      <c r="D5628" t="s">
        <v>32540</v>
      </c>
      <c r="E5628">
        <v>17468</v>
      </c>
      <c r="F5628">
        <v>4.5713999999999997</v>
      </c>
      <c r="G5628">
        <v>889</v>
      </c>
      <c r="H5628" t="s">
        <v>115</v>
      </c>
      <c r="I5628" t="s">
        <v>38</v>
      </c>
      <c r="J5628" t="s">
        <v>32678</v>
      </c>
      <c r="L5628" t="s">
        <v>32679</v>
      </c>
      <c r="M5628">
        <v>149</v>
      </c>
      <c r="P5628">
        <v>0</v>
      </c>
      <c r="Q5628">
        <v>0</v>
      </c>
      <c r="R5628">
        <v>0</v>
      </c>
      <c r="S5628">
        <v>0</v>
      </c>
      <c r="T5628">
        <v>0</v>
      </c>
      <c r="V5628" t="s">
        <v>32</v>
      </c>
      <c r="W5628" t="s">
        <v>41</v>
      </c>
      <c r="X5628" t="s">
        <v>42</v>
      </c>
      <c r="Y5628">
        <v>2</v>
      </c>
      <c r="Z5628">
        <v>179</v>
      </c>
      <c r="AA5628">
        <v>110</v>
      </c>
      <c r="AC5628">
        <v>0.65596906526356369</v>
      </c>
    </row>
    <row r="5629" spans="1:29" x14ac:dyDescent="0.35">
      <c r="A5629" t="s">
        <v>25355</v>
      </c>
      <c r="B5629" t="s">
        <v>25356</v>
      </c>
      <c r="C5629">
        <v>3902</v>
      </c>
      <c r="D5629" t="s">
        <v>25136</v>
      </c>
      <c r="E5629">
        <v>50959</v>
      </c>
      <c r="F5629">
        <v>4.6760999999999999</v>
      </c>
      <c r="G5629">
        <v>494</v>
      </c>
      <c r="H5629" t="s">
        <v>4406</v>
      </c>
      <c r="I5629" t="s">
        <v>157</v>
      </c>
      <c r="J5629" t="s">
        <v>4406</v>
      </c>
      <c r="L5629" t="s">
        <v>25357</v>
      </c>
      <c r="M5629">
        <v>13</v>
      </c>
      <c r="P5629">
        <v>0</v>
      </c>
      <c r="Q5629">
        <v>0</v>
      </c>
      <c r="R5629">
        <v>0</v>
      </c>
      <c r="S5629">
        <v>0</v>
      </c>
      <c r="T5629">
        <v>1</v>
      </c>
      <c r="U5629" t="s">
        <v>25358</v>
      </c>
      <c r="V5629" t="s">
        <v>306</v>
      </c>
      <c r="W5629" t="s">
        <v>815</v>
      </c>
      <c r="X5629" t="s">
        <v>832</v>
      </c>
      <c r="Y5629">
        <v>0</v>
      </c>
      <c r="AC5629">
        <v>0.65642400410922475</v>
      </c>
    </row>
    <row r="5630" spans="1:29" x14ac:dyDescent="0.35">
      <c r="A5630" t="s">
        <v>4254</v>
      </c>
      <c r="B5630" t="s">
        <v>4255</v>
      </c>
      <c r="C5630">
        <v>8007</v>
      </c>
      <c r="D5630" t="s">
        <v>4129</v>
      </c>
      <c r="E5630">
        <v>1094</v>
      </c>
      <c r="F5630">
        <v>4.3333000000000004</v>
      </c>
      <c r="G5630">
        <v>6</v>
      </c>
      <c r="H5630" t="s">
        <v>4161</v>
      </c>
      <c r="I5630" t="s">
        <v>157</v>
      </c>
      <c r="J5630" t="s">
        <v>4161</v>
      </c>
      <c r="M5630">
        <v>45</v>
      </c>
      <c r="P5630">
        <v>0</v>
      </c>
      <c r="Q5630">
        <v>0</v>
      </c>
      <c r="R5630">
        <v>0</v>
      </c>
      <c r="S5630">
        <v>0</v>
      </c>
      <c r="T5630">
        <v>0</v>
      </c>
      <c r="U5630" t="s">
        <v>4256</v>
      </c>
      <c r="V5630" t="s">
        <v>93</v>
      </c>
      <c r="W5630" t="s">
        <v>94</v>
      </c>
      <c r="X5630" t="s">
        <v>95</v>
      </c>
      <c r="Y5630">
        <v>0</v>
      </c>
      <c r="AC5630">
        <v>0.6564896989422101</v>
      </c>
    </row>
    <row r="5631" spans="1:29" x14ac:dyDescent="0.35">
      <c r="A5631" t="s">
        <v>12355</v>
      </c>
      <c r="B5631" t="s">
        <v>12356</v>
      </c>
      <c r="C5631">
        <v>6476</v>
      </c>
      <c r="D5631" t="s">
        <v>12357</v>
      </c>
      <c r="E5631">
        <v>4292</v>
      </c>
      <c r="F5631">
        <v>4.55</v>
      </c>
      <c r="G5631">
        <v>180</v>
      </c>
      <c r="I5631" t="s">
        <v>803</v>
      </c>
      <c r="J5631" t="s">
        <v>12358</v>
      </c>
      <c r="L5631" t="s">
        <v>12359</v>
      </c>
      <c r="M5631">
        <v>68</v>
      </c>
      <c r="P5631">
        <v>0</v>
      </c>
      <c r="Q5631">
        <v>0</v>
      </c>
      <c r="R5631">
        <v>0</v>
      </c>
      <c r="S5631">
        <v>0</v>
      </c>
      <c r="T5631">
        <v>1</v>
      </c>
      <c r="U5631" t="s">
        <v>12360</v>
      </c>
      <c r="V5631" t="s">
        <v>394</v>
      </c>
      <c r="W5631" t="s">
        <v>33</v>
      </c>
      <c r="Y5631">
        <v>1</v>
      </c>
      <c r="Z5631">
        <v>68</v>
      </c>
      <c r="AA5631">
        <v>68</v>
      </c>
      <c r="AC5631">
        <v>0.65653343828888511</v>
      </c>
    </row>
    <row r="5632" spans="1:29" x14ac:dyDescent="0.35">
      <c r="A5632" t="s">
        <v>26600</v>
      </c>
      <c r="B5632" t="s">
        <v>26601</v>
      </c>
      <c r="C5632">
        <v>5337</v>
      </c>
      <c r="D5632" t="s">
        <v>26428</v>
      </c>
      <c r="E5632">
        <v>6410</v>
      </c>
      <c r="F5632">
        <v>4.0833000000000004</v>
      </c>
      <c r="G5632">
        <v>36</v>
      </c>
      <c r="H5632" t="s">
        <v>26602</v>
      </c>
      <c r="I5632" t="s">
        <v>157</v>
      </c>
      <c r="J5632" t="s">
        <v>26602</v>
      </c>
      <c r="L5632" t="s">
        <v>26603</v>
      </c>
      <c r="M5632">
        <v>155</v>
      </c>
      <c r="P5632">
        <v>0</v>
      </c>
      <c r="Q5632">
        <v>0</v>
      </c>
      <c r="R5632">
        <v>1</v>
      </c>
      <c r="S5632">
        <v>0</v>
      </c>
      <c r="T5632">
        <v>0</v>
      </c>
      <c r="U5632" t="s">
        <v>26604</v>
      </c>
      <c r="V5632" t="s">
        <v>394</v>
      </c>
      <c r="W5632" t="s">
        <v>405</v>
      </c>
      <c r="X5632" t="s">
        <v>406</v>
      </c>
      <c r="Y5632">
        <v>0</v>
      </c>
      <c r="AC5632">
        <v>0.65658122997545443</v>
      </c>
    </row>
    <row r="5633" spans="1:29" x14ac:dyDescent="0.35">
      <c r="A5633" t="s">
        <v>12604</v>
      </c>
      <c r="B5633" t="s">
        <v>12605</v>
      </c>
      <c r="C5633">
        <v>6325</v>
      </c>
      <c r="D5633" t="s">
        <v>12588</v>
      </c>
      <c r="E5633">
        <v>1422</v>
      </c>
      <c r="F5633">
        <v>3.75</v>
      </c>
      <c r="G5633">
        <v>4</v>
      </c>
      <c r="H5633" t="s">
        <v>620</v>
      </c>
      <c r="I5633" t="s">
        <v>38</v>
      </c>
      <c r="J5633" t="s">
        <v>620</v>
      </c>
      <c r="L5633" t="s">
        <v>12606</v>
      </c>
      <c r="M5633">
        <v>65</v>
      </c>
      <c r="P5633">
        <v>0</v>
      </c>
      <c r="Q5633">
        <v>0</v>
      </c>
      <c r="R5633">
        <v>0</v>
      </c>
      <c r="S5633">
        <v>0</v>
      </c>
      <c r="T5633">
        <v>0</v>
      </c>
      <c r="U5633" t="s">
        <v>12607</v>
      </c>
      <c r="V5633" t="s">
        <v>32</v>
      </c>
      <c r="W5633" t="s">
        <v>41</v>
      </c>
      <c r="X5633" t="s">
        <v>59</v>
      </c>
      <c r="Y5633">
        <v>0</v>
      </c>
      <c r="AC5633">
        <v>0.65665868008761397</v>
      </c>
    </row>
    <row r="5634" spans="1:29" x14ac:dyDescent="0.35">
      <c r="A5634" t="s">
        <v>4914</v>
      </c>
      <c r="B5634" t="s">
        <v>4915</v>
      </c>
      <c r="C5634">
        <v>6236</v>
      </c>
      <c r="D5634" t="s">
        <v>4908</v>
      </c>
      <c r="E5634">
        <v>484780</v>
      </c>
      <c r="F5634">
        <v>4.1738</v>
      </c>
      <c r="G5634">
        <v>1927</v>
      </c>
      <c r="H5634" t="s">
        <v>2319</v>
      </c>
      <c r="I5634" t="s">
        <v>803</v>
      </c>
      <c r="J5634" t="s">
        <v>4916</v>
      </c>
      <c r="K5634" t="s">
        <v>4917</v>
      </c>
      <c r="L5634" t="s">
        <v>4918</v>
      </c>
      <c r="M5634">
        <v>48</v>
      </c>
      <c r="P5634">
        <v>0</v>
      </c>
      <c r="Q5634">
        <v>0</v>
      </c>
      <c r="R5634">
        <v>0</v>
      </c>
      <c r="S5634">
        <v>0</v>
      </c>
      <c r="T5634">
        <v>0</v>
      </c>
      <c r="U5634" t="s">
        <v>4919</v>
      </c>
      <c r="V5634" t="s">
        <v>306</v>
      </c>
      <c r="W5634" t="s">
        <v>815</v>
      </c>
      <c r="X5634" t="s">
        <v>832</v>
      </c>
      <c r="Y5634">
        <v>11</v>
      </c>
      <c r="Z5634">
        <v>48</v>
      </c>
      <c r="AA5634">
        <v>28</v>
      </c>
      <c r="AC5634">
        <v>0.65683308170442345</v>
      </c>
    </row>
    <row r="5635" spans="1:29" x14ac:dyDescent="0.35">
      <c r="A5635" t="s">
        <v>6189</v>
      </c>
      <c r="B5635" t="s">
        <v>6190</v>
      </c>
      <c r="C5635">
        <v>1254</v>
      </c>
      <c r="D5635" t="s">
        <v>5675</v>
      </c>
      <c r="E5635">
        <v>3226</v>
      </c>
      <c r="F5635">
        <v>4.2222</v>
      </c>
      <c r="G5635">
        <v>9</v>
      </c>
      <c r="L5635" t="s">
        <v>6191</v>
      </c>
      <c r="M5635">
        <v>37</v>
      </c>
      <c r="P5635">
        <v>0</v>
      </c>
      <c r="Q5635">
        <v>0</v>
      </c>
      <c r="R5635">
        <v>1</v>
      </c>
      <c r="S5635">
        <v>0</v>
      </c>
      <c r="T5635">
        <v>0</v>
      </c>
      <c r="V5635" t="s">
        <v>172</v>
      </c>
      <c r="W5635" t="s">
        <v>394</v>
      </c>
      <c r="X5635" t="s">
        <v>6159</v>
      </c>
      <c r="Y5635">
        <v>0</v>
      </c>
      <c r="AC5635">
        <v>0.65690799487753249</v>
      </c>
    </row>
    <row r="5636" spans="1:29" x14ac:dyDescent="0.35">
      <c r="A5636" t="s">
        <v>31059</v>
      </c>
      <c r="B5636" t="s">
        <v>31060</v>
      </c>
      <c r="C5636">
        <v>3806</v>
      </c>
      <c r="D5636" t="s">
        <v>30874</v>
      </c>
      <c r="E5636">
        <v>17695</v>
      </c>
      <c r="F5636">
        <v>4.6630000000000003</v>
      </c>
      <c r="G5636">
        <v>911</v>
      </c>
      <c r="M5636">
        <v>12</v>
      </c>
      <c r="P5636">
        <v>0</v>
      </c>
      <c r="Q5636">
        <v>0</v>
      </c>
      <c r="R5636">
        <v>0</v>
      </c>
      <c r="S5636">
        <v>0</v>
      </c>
      <c r="T5636">
        <v>0</v>
      </c>
      <c r="V5636" t="s">
        <v>1292</v>
      </c>
      <c r="W5636" t="s">
        <v>1293</v>
      </c>
      <c r="X5636" t="s">
        <v>1423</v>
      </c>
      <c r="Y5636">
        <v>0</v>
      </c>
      <c r="AC5636">
        <v>0.65700842010875504</v>
      </c>
    </row>
    <row r="5637" spans="1:29" x14ac:dyDescent="0.35">
      <c r="A5637" t="s">
        <v>4385</v>
      </c>
      <c r="B5637" t="s">
        <v>4386</v>
      </c>
      <c r="C5637">
        <v>6253</v>
      </c>
      <c r="D5637" t="s">
        <v>4387</v>
      </c>
      <c r="E5637">
        <v>2027</v>
      </c>
      <c r="F5637">
        <v>4</v>
      </c>
      <c r="G5637">
        <v>3</v>
      </c>
      <c r="H5637" t="s">
        <v>4388</v>
      </c>
      <c r="M5637">
        <v>22</v>
      </c>
      <c r="O5637">
        <v>16.5</v>
      </c>
      <c r="P5637">
        <v>0</v>
      </c>
      <c r="Q5637">
        <v>0</v>
      </c>
      <c r="R5637">
        <v>1</v>
      </c>
      <c r="S5637">
        <v>0</v>
      </c>
      <c r="T5637">
        <v>0</v>
      </c>
      <c r="V5637" t="s">
        <v>32</v>
      </c>
      <c r="W5637" t="s">
        <v>191</v>
      </c>
      <c r="X5637" t="s">
        <v>192</v>
      </c>
      <c r="Y5637">
        <v>0</v>
      </c>
      <c r="AC5637">
        <v>0.65702201014878114</v>
      </c>
    </row>
    <row r="5638" spans="1:29" x14ac:dyDescent="0.35">
      <c r="A5638" t="s">
        <v>5763</v>
      </c>
      <c r="B5638" t="s">
        <v>5764</v>
      </c>
      <c r="C5638">
        <v>1254</v>
      </c>
      <c r="D5638" t="s">
        <v>5675</v>
      </c>
      <c r="E5638">
        <v>40683</v>
      </c>
      <c r="F5638">
        <v>4.4042000000000003</v>
      </c>
      <c r="G5638">
        <v>1007</v>
      </c>
      <c r="H5638" t="s">
        <v>947</v>
      </c>
      <c r="I5638" t="s">
        <v>157</v>
      </c>
      <c r="J5638" t="s">
        <v>947</v>
      </c>
      <c r="L5638" t="s">
        <v>5765</v>
      </c>
      <c r="M5638">
        <v>20</v>
      </c>
      <c r="P5638">
        <v>0</v>
      </c>
      <c r="Q5638">
        <v>0</v>
      </c>
      <c r="R5638">
        <v>0</v>
      </c>
      <c r="S5638">
        <v>0</v>
      </c>
      <c r="T5638">
        <v>0</v>
      </c>
      <c r="U5638" t="s">
        <v>5766</v>
      </c>
      <c r="V5638" t="s">
        <v>394</v>
      </c>
      <c r="W5638" t="s">
        <v>428</v>
      </c>
      <c r="X5638" t="s">
        <v>464</v>
      </c>
      <c r="Y5638">
        <v>0</v>
      </c>
      <c r="AC5638">
        <v>0.65734247815754054</v>
      </c>
    </row>
    <row r="5639" spans="1:29" x14ac:dyDescent="0.35">
      <c r="A5639" t="s">
        <v>19965</v>
      </c>
      <c r="B5639" t="s">
        <v>19966</v>
      </c>
      <c r="C5639">
        <v>6226</v>
      </c>
      <c r="D5639" t="s">
        <v>19967</v>
      </c>
      <c r="E5639">
        <v>17924</v>
      </c>
      <c r="F5639">
        <v>4.5583999999999998</v>
      </c>
      <c r="G5639">
        <v>505</v>
      </c>
      <c r="H5639" t="s">
        <v>19968</v>
      </c>
      <c r="I5639" t="s">
        <v>157</v>
      </c>
      <c r="J5639" t="s">
        <v>19968</v>
      </c>
      <c r="L5639" t="s">
        <v>19969</v>
      </c>
      <c r="M5639">
        <v>49</v>
      </c>
      <c r="P5639">
        <v>0</v>
      </c>
      <c r="Q5639">
        <v>0</v>
      </c>
      <c r="R5639">
        <v>0</v>
      </c>
      <c r="S5639">
        <v>0</v>
      </c>
      <c r="T5639">
        <v>0</v>
      </c>
      <c r="U5639" t="s">
        <v>19970</v>
      </c>
      <c r="V5639" t="s">
        <v>394</v>
      </c>
      <c r="W5639" t="s">
        <v>2075</v>
      </c>
      <c r="X5639" t="s">
        <v>4335</v>
      </c>
      <c r="Y5639">
        <v>2</v>
      </c>
      <c r="Z5639">
        <v>49</v>
      </c>
      <c r="AA5639">
        <v>25</v>
      </c>
      <c r="AC5639">
        <v>0.65736384343625309</v>
      </c>
    </row>
    <row r="5640" spans="1:29" x14ac:dyDescent="0.35">
      <c r="A5640" t="s">
        <v>17812</v>
      </c>
      <c r="B5640" t="s">
        <v>17813</v>
      </c>
      <c r="C5640">
        <v>5809</v>
      </c>
      <c r="D5640" t="s">
        <v>17573</v>
      </c>
      <c r="E5640">
        <v>5635</v>
      </c>
      <c r="F5640">
        <v>3.6429</v>
      </c>
      <c r="G5640">
        <v>14</v>
      </c>
      <c r="H5640" t="s">
        <v>17752</v>
      </c>
      <c r="I5640" t="s">
        <v>157</v>
      </c>
      <c r="J5640" t="s">
        <v>17752</v>
      </c>
      <c r="L5640" t="s">
        <v>17814</v>
      </c>
      <c r="M5640">
        <v>25</v>
      </c>
      <c r="P5640">
        <v>0</v>
      </c>
      <c r="Q5640">
        <v>0</v>
      </c>
      <c r="R5640">
        <v>0</v>
      </c>
      <c r="S5640">
        <v>1</v>
      </c>
      <c r="T5640">
        <v>0</v>
      </c>
      <c r="U5640" t="s">
        <v>17772</v>
      </c>
      <c r="V5640" t="s">
        <v>306</v>
      </c>
      <c r="W5640" t="s">
        <v>815</v>
      </c>
      <c r="X5640" t="s">
        <v>1605</v>
      </c>
      <c r="Y5640">
        <v>0</v>
      </c>
      <c r="AC5640">
        <v>0.65741381150349554</v>
      </c>
    </row>
    <row r="5641" spans="1:29" x14ac:dyDescent="0.35">
      <c r="A5641" t="s">
        <v>14355</v>
      </c>
      <c r="B5641" t="s">
        <v>14356</v>
      </c>
      <c r="C5641">
        <v>6175</v>
      </c>
      <c r="D5641" t="s">
        <v>14235</v>
      </c>
      <c r="E5641">
        <v>15506</v>
      </c>
      <c r="F5641">
        <v>4.5320999999999998</v>
      </c>
      <c r="G5641">
        <v>109</v>
      </c>
      <c r="H5641" t="s">
        <v>14357</v>
      </c>
      <c r="I5641" t="s">
        <v>803</v>
      </c>
      <c r="J5641" t="s">
        <v>14358</v>
      </c>
      <c r="L5641" t="s">
        <v>14359</v>
      </c>
      <c r="M5641">
        <v>24</v>
      </c>
      <c r="P5641">
        <v>0</v>
      </c>
      <c r="Q5641">
        <v>0</v>
      </c>
      <c r="R5641">
        <v>1</v>
      </c>
      <c r="S5641">
        <v>0</v>
      </c>
      <c r="T5641">
        <v>0</v>
      </c>
      <c r="V5641" t="s">
        <v>306</v>
      </c>
      <c r="W5641" t="s">
        <v>823</v>
      </c>
      <c r="X5641" t="s">
        <v>1080</v>
      </c>
      <c r="Y5641">
        <v>5</v>
      </c>
      <c r="Z5641">
        <v>24</v>
      </c>
      <c r="AA5641">
        <v>24</v>
      </c>
      <c r="AC5641">
        <v>0.65746955164689791</v>
      </c>
    </row>
    <row r="5642" spans="1:29" x14ac:dyDescent="0.35">
      <c r="A5642" t="s">
        <v>6980</v>
      </c>
      <c r="B5642" t="s">
        <v>6981</v>
      </c>
      <c r="C5642">
        <v>6349</v>
      </c>
      <c r="D5642" t="s">
        <v>6982</v>
      </c>
      <c r="E5642">
        <v>14376</v>
      </c>
      <c r="F5642">
        <v>4.6687000000000003</v>
      </c>
      <c r="G5642">
        <v>335</v>
      </c>
      <c r="H5642" t="s">
        <v>6983</v>
      </c>
      <c r="I5642" t="s">
        <v>157</v>
      </c>
      <c r="J5642" t="s">
        <v>6983</v>
      </c>
      <c r="L5642" t="s">
        <v>6984</v>
      </c>
      <c r="M5642">
        <v>48</v>
      </c>
      <c r="P5642">
        <v>0</v>
      </c>
      <c r="Q5642">
        <v>0</v>
      </c>
      <c r="R5642">
        <v>1</v>
      </c>
      <c r="S5642">
        <v>0</v>
      </c>
      <c r="T5642">
        <v>1</v>
      </c>
      <c r="U5642" t="s">
        <v>6985</v>
      </c>
      <c r="V5642" t="s">
        <v>394</v>
      </c>
      <c r="W5642" t="s">
        <v>395</v>
      </c>
      <c r="X5642" t="s">
        <v>395</v>
      </c>
      <c r="Y5642">
        <v>0</v>
      </c>
      <c r="AC5642">
        <v>0.65751315289340884</v>
      </c>
    </row>
    <row r="5643" spans="1:29" x14ac:dyDescent="0.35">
      <c r="A5643" t="s">
        <v>6863</v>
      </c>
      <c r="B5643" t="s">
        <v>6864</v>
      </c>
      <c r="C5643">
        <v>6503</v>
      </c>
      <c r="D5643" t="s">
        <v>6747</v>
      </c>
      <c r="E5643">
        <v>659</v>
      </c>
      <c r="F5643">
        <v>4.4828000000000001</v>
      </c>
      <c r="G5643">
        <v>29</v>
      </c>
      <c r="H5643" t="s">
        <v>525</v>
      </c>
      <c r="I5643" t="s">
        <v>157</v>
      </c>
      <c r="J5643" t="s">
        <v>525</v>
      </c>
      <c r="L5643" t="s">
        <v>6865</v>
      </c>
      <c r="M5643">
        <v>39</v>
      </c>
      <c r="P5643">
        <v>0</v>
      </c>
      <c r="Q5643">
        <v>0</v>
      </c>
      <c r="R5643">
        <v>1</v>
      </c>
      <c r="S5643">
        <v>1</v>
      </c>
      <c r="T5643">
        <v>0</v>
      </c>
      <c r="U5643" t="s">
        <v>6866</v>
      </c>
      <c r="V5643" t="s">
        <v>222</v>
      </c>
      <c r="W5643" t="s">
        <v>223</v>
      </c>
      <c r="X5643" t="s">
        <v>271</v>
      </c>
      <c r="Y5643">
        <v>0</v>
      </c>
      <c r="AC5643">
        <v>0.65766350386110184</v>
      </c>
    </row>
    <row r="5644" spans="1:29" x14ac:dyDescent="0.35">
      <c r="A5644" t="s">
        <v>10780</v>
      </c>
      <c r="B5644" t="s">
        <v>10781</v>
      </c>
      <c r="C5644">
        <v>6347</v>
      </c>
      <c r="D5644" t="s">
        <v>10749</v>
      </c>
      <c r="E5644">
        <v>10153</v>
      </c>
      <c r="F5644">
        <v>4.7218999999999998</v>
      </c>
      <c r="G5644">
        <v>151</v>
      </c>
      <c r="H5644" t="s">
        <v>10782</v>
      </c>
      <c r="I5644" t="s">
        <v>803</v>
      </c>
      <c r="J5644" t="s">
        <v>10783</v>
      </c>
      <c r="K5644" t="s">
        <v>10784</v>
      </c>
      <c r="L5644" t="s">
        <v>10785</v>
      </c>
      <c r="M5644">
        <v>28</v>
      </c>
      <c r="P5644">
        <v>0</v>
      </c>
      <c r="Q5644">
        <v>0</v>
      </c>
      <c r="R5644">
        <v>0</v>
      </c>
      <c r="S5644">
        <v>0</v>
      </c>
      <c r="T5644">
        <v>1</v>
      </c>
      <c r="U5644" t="s">
        <v>10786</v>
      </c>
      <c r="V5644" t="s">
        <v>306</v>
      </c>
      <c r="W5644" t="s">
        <v>815</v>
      </c>
      <c r="X5644" t="s">
        <v>840</v>
      </c>
      <c r="Y5644">
        <v>2</v>
      </c>
      <c r="Z5644">
        <v>28</v>
      </c>
      <c r="AA5644">
        <v>28</v>
      </c>
      <c r="AC5644">
        <v>0.65780593289974998</v>
      </c>
    </row>
    <row r="5645" spans="1:29" x14ac:dyDescent="0.35">
      <c r="A5645" t="s">
        <v>14550</v>
      </c>
      <c r="B5645" t="s">
        <v>14551</v>
      </c>
      <c r="C5645">
        <v>3297</v>
      </c>
      <c r="D5645" t="s">
        <v>14441</v>
      </c>
      <c r="E5645">
        <v>8564</v>
      </c>
      <c r="F5645">
        <v>4.7222</v>
      </c>
      <c r="G5645">
        <v>18</v>
      </c>
      <c r="L5645" t="s">
        <v>14552</v>
      </c>
      <c r="M5645">
        <v>22</v>
      </c>
      <c r="N5645">
        <v>24</v>
      </c>
      <c r="P5645">
        <v>0</v>
      </c>
      <c r="Q5645">
        <v>0</v>
      </c>
      <c r="R5645">
        <v>1</v>
      </c>
      <c r="S5645">
        <v>0</v>
      </c>
      <c r="T5645">
        <v>0</v>
      </c>
      <c r="V5645" t="s">
        <v>394</v>
      </c>
      <c r="W5645" t="s">
        <v>33</v>
      </c>
      <c r="Y5645">
        <v>0</v>
      </c>
      <c r="AC5645">
        <v>0.65799509167429548</v>
      </c>
    </row>
    <row r="5646" spans="1:29" x14ac:dyDescent="0.35">
      <c r="A5646" t="s">
        <v>30317</v>
      </c>
      <c r="B5646" t="s">
        <v>30318</v>
      </c>
      <c r="C5646">
        <v>4225</v>
      </c>
      <c r="D5646" t="s">
        <v>30319</v>
      </c>
      <c r="E5646">
        <v>532085</v>
      </c>
      <c r="F5646">
        <v>3.7372999999999998</v>
      </c>
      <c r="G5646">
        <v>18610</v>
      </c>
      <c r="H5646" t="s">
        <v>19617</v>
      </c>
      <c r="I5646" t="s">
        <v>803</v>
      </c>
      <c r="J5646" t="s">
        <v>2253</v>
      </c>
      <c r="K5646" t="s">
        <v>12911</v>
      </c>
      <c r="L5646" t="s">
        <v>30320</v>
      </c>
      <c r="M5646">
        <v>28</v>
      </c>
      <c r="P5646">
        <v>0</v>
      </c>
      <c r="Q5646">
        <v>0</v>
      </c>
      <c r="R5646">
        <v>0</v>
      </c>
      <c r="S5646">
        <v>0</v>
      </c>
      <c r="T5646">
        <v>0</v>
      </c>
      <c r="U5646" t="s">
        <v>30321</v>
      </c>
      <c r="V5646" t="s">
        <v>306</v>
      </c>
      <c r="W5646" t="s">
        <v>823</v>
      </c>
      <c r="X5646" t="s">
        <v>824</v>
      </c>
      <c r="Y5646">
        <v>2</v>
      </c>
      <c r="Z5646">
        <v>28</v>
      </c>
      <c r="AA5646">
        <v>16</v>
      </c>
      <c r="AC5646">
        <v>0.65801223475911852</v>
      </c>
    </row>
    <row r="5647" spans="1:29" x14ac:dyDescent="0.35">
      <c r="A5647" t="s">
        <v>17660</v>
      </c>
      <c r="B5647" t="s">
        <v>17661</v>
      </c>
      <c r="C5647">
        <v>5809</v>
      </c>
      <c r="D5647" t="s">
        <v>17573</v>
      </c>
      <c r="E5647">
        <v>47382</v>
      </c>
      <c r="F5647">
        <v>4.5185000000000004</v>
      </c>
      <c r="G5647">
        <v>785</v>
      </c>
      <c r="H5647" t="s">
        <v>17580</v>
      </c>
      <c r="I5647" t="s">
        <v>803</v>
      </c>
      <c r="J5647" t="s">
        <v>17662</v>
      </c>
      <c r="K5647" t="s">
        <v>17663</v>
      </c>
      <c r="L5647" t="s">
        <v>17664</v>
      </c>
      <c r="M5647">
        <v>32</v>
      </c>
      <c r="P5647">
        <v>0</v>
      </c>
      <c r="Q5647">
        <v>0</v>
      </c>
      <c r="R5647">
        <v>0</v>
      </c>
      <c r="S5647">
        <v>0</v>
      </c>
      <c r="T5647">
        <v>0</v>
      </c>
      <c r="U5647" t="s">
        <v>17665</v>
      </c>
      <c r="V5647" t="s">
        <v>306</v>
      </c>
      <c r="W5647" t="s">
        <v>823</v>
      </c>
      <c r="X5647" t="s">
        <v>1080</v>
      </c>
      <c r="Y5647">
        <v>6</v>
      </c>
      <c r="Z5647">
        <v>32</v>
      </c>
      <c r="AA5647">
        <v>29</v>
      </c>
      <c r="AC5647">
        <v>0.65801333105419957</v>
      </c>
    </row>
    <row r="5648" spans="1:29" x14ac:dyDescent="0.35">
      <c r="A5648" t="s">
        <v>26859</v>
      </c>
      <c r="B5648" t="s">
        <v>26860</v>
      </c>
      <c r="C5648">
        <v>5338</v>
      </c>
      <c r="D5648" t="s">
        <v>26711</v>
      </c>
      <c r="E5648">
        <v>1443</v>
      </c>
      <c r="F5648">
        <v>4.1666999999999996</v>
      </c>
      <c r="G5648">
        <v>72</v>
      </c>
      <c r="H5648" t="s">
        <v>26720</v>
      </c>
      <c r="I5648" t="s">
        <v>157</v>
      </c>
      <c r="J5648" t="s">
        <v>26720</v>
      </c>
      <c r="L5648" t="s">
        <v>26861</v>
      </c>
      <c r="M5648">
        <v>72</v>
      </c>
      <c r="P5648">
        <v>0</v>
      </c>
      <c r="Q5648">
        <v>0</v>
      </c>
      <c r="R5648">
        <v>0</v>
      </c>
      <c r="S5648">
        <v>0</v>
      </c>
      <c r="T5648">
        <v>1</v>
      </c>
      <c r="U5648" t="s">
        <v>26862</v>
      </c>
      <c r="V5648" t="s">
        <v>222</v>
      </c>
      <c r="W5648" t="s">
        <v>223</v>
      </c>
      <c r="X5648" t="s">
        <v>224</v>
      </c>
      <c r="Y5648">
        <v>0</v>
      </c>
      <c r="AC5648">
        <v>0.65809606721246949</v>
      </c>
    </row>
    <row r="5649" spans="1:29" x14ac:dyDescent="0.35">
      <c r="A5649" t="s">
        <v>3871</v>
      </c>
      <c r="B5649" t="s">
        <v>3872</v>
      </c>
      <c r="C5649">
        <v>5995</v>
      </c>
      <c r="D5649" t="s">
        <v>3614</v>
      </c>
      <c r="E5649">
        <v>4784</v>
      </c>
      <c r="F5649">
        <v>3.5789</v>
      </c>
      <c r="G5649">
        <v>19</v>
      </c>
      <c r="H5649" t="s">
        <v>268</v>
      </c>
      <c r="I5649" t="s">
        <v>157</v>
      </c>
      <c r="J5649" t="s">
        <v>268</v>
      </c>
      <c r="L5649" t="s">
        <v>3656</v>
      </c>
      <c r="M5649">
        <v>16</v>
      </c>
      <c r="P5649">
        <v>0</v>
      </c>
      <c r="Q5649">
        <v>0</v>
      </c>
      <c r="R5649">
        <v>0</v>
      </c>
      <c r="S5649">
        <v>0</v>
      </c>
      <c r="T5649">
        <v>0</v>
      </c>
      <c r="V5649" t="s">
        <v>160</v>
      </c>
      <c r="W5649" t="s">
        <v>222</v>
      </c>
      <c r="Y5649">
        <v>0</v>
      </c>
      <c r="AC5649">
        <v>0.65813304442966214</v>
      </c>
    </row>
    <row r="5650" spans="1:29" x14ac:dyDescent="0.35">
      <c r="A5650" t="s">
        <v>20559</v>
      </c>
      <c r="B5650" t="s">
        <v>20560</v>
      </c>
      <c r="C5650">
        <v>4164</v>
      </c>
      <c r="D5650" t="s">
        <v>20394</v>
      </c>
      <c r="E5650">
        <v>71</v>
      </c>
      <c r="H5650" t="s">
        <v>105</v>
      </c>
      <c r="I5650" t="s">
        <v>157</v>
      </c>
      <c r="J5650" t="s">
        <v>105</v>
      </c>
      <c r="L5650" t="s">
        <v>20561</v>
      </c>
      <c r="M5650">
        <v>105</v>
      </c>
      <c r="P5650">
        <v>0</v>
      </c>
      <c r="Q5650">
        <v>1</v>
      </c>
      <c r="R5650">
        <v>0</v>
      </c>
      <c r="S5650">
        <v>0</v>
      </c>
      <c r="T5650">
        <v>0</v>
      </c>
      <c r="U5650" t="s">
        <v>20562</v>
      </c>
      <c r="V5650" t="s">
        <v>394</v>
      </c>
      <c r="W5650" t="s">
        <v>400</v>
      </c>
      <c r="X5650" t="s">
        <v>401</v>
      </c>
      <c r="Y5650">
        <v>0</v>
      </c>
      <c r="AC5650">
        <v>0.6581540235966401</v>
      </c>
    </row>
    <row r="5651" spans="1:29" x14ac:dyDescent="0.35">
      <c r="A5651" t="s">
        <v>12983</v>
      </c>
      <c r="B5651" t="s">
        <v>12984</v>
      </c>
      <c r="C5651">
        <v>5879</v>
      </c>
      <c r="D5651" t="s">
        <v>12722</v>
      </c>
      <c r="E5651">
        <v>7024</v>
      </c>
      <c r="F5651">
        <v>3.6875</v>
      </c>
      <c r="G5651">
        <v>32</v>
      </c>
      <c r="H5651" t="s">
        <v>12985</v>
      </c>
      <c r="I5651" t="s">
        <v>157</v>
      </c>
      <c r="J5651" t="s">
        <v>12985</v>
      </c>
      <c r="L5651" t="s">
        <v>12986</v>
      </c>
      <c r="M5651">
        <v>56</v>
      </c>
      <c r="P5651">
        <v>0</v>
      </c>
      <c r="Q5651">
        <v>0</v>
      </c>
      <c r="R5651">
        <v>1</v>
      </c>
      <c r="S5651">
        <v>0</v>
      </c>
      <c r="T5651">
        <v>0</v>
      </c>
      <c r="V5651" t="s">
        <v>306</v>
      </c>
      <c r="W5651" t="s">
        <v>815</v>
      </c>
      <c r="X5651" t="s">
        <v>832</v>
      </c>
      <c r="Y5651">
        <v>0</v>
      </c>
      <c r="AC5651">
        <v>0.65816657687864133</v>
      </c>
    </row>
    <row r="5652" spans="1:29" x14ac:dyDescent="0.35">
      <c r="A5652" t="s">
        <v>8391</v>
      </c>
      <c r="B5652" t="s">
        <v>8392</v>
      </c>
      <c r="C5652">
        <v>4372</v>
      </c>
      <c r="D5652" t="s">
        <v>8306</v>
      </c>
      <c r="E5652">
        <v>6052</v>
      </c>
      <c r="F5652">
        <v>3.7742</v>
      </c>
      <c r="G5652">
        <v>31</v>
      </c>
      <c r="H5652" t="s">
        <v>8127</v>
      </c>
      <c r="I5652" t="s">
        <v>157</v>
      </c>
      <c r="J5652" t="s">
        <v>8127</v>
      </c>
      <c r="L5652" t="s">
        <v>8393</v>
      </c>
      <c r="M5652">
        <v>95</v>
      </c>
      <c r="P5652">
        <v>0</v>
      </c>
      <c r="Q5652">
        <v>0</v>
      </c>
      <c r="R5652">
        <v>0</v>
      </c>
      <c r="S5652">
        <v>0</v>
      </c>
      <c r="T5652">
        <v>0</v>
      </c>
      <c r="U5652" t="s">
        <v>8394</v>
      </c>
      <c r="V5652" t="s">
        <v>394</v>
      </c>
      <c r="W5652" t="s">
        <v>395</v>
      </c>
      <c r="X5652" t="s">
        <v>520</v>
      </c>
      <c r="Y5652">
        <v>0</v>
      </c>
      <c r="AC5652">
        <v>0.65840582380743218</v>
      </c>
    </row>
    <row r="5653" spans="1:29" x14ac:dyDescent="0.35">
      <c r="A5653" t="s">
        <v>24679</v>
      </c>
      <c r="B5653" t="s">
        <v>24680</v>
      </c>
      <c r="C5653">
        <v>7102</v>
      </c>
      <c r="D5653" t="s">
        <v>24675</v>
      </c>
      <c r="E5653">
        <v>5692</v>
      </c>
      <c r="F5653">
        <v>4.4023000000000003</v>
      </c>
      <c r="G5653">
        <v>87</v>
      </c>
      <c r="I5653" t="s">
        <v>21370</v>
      </c>
      <c r="J5653" t="s">
        <v>24681</v>
      </c>
      <c r="M5653">
        <v>18</v>
      </c>
      <c r="P5653">
        <v>0</v>
      </c>
      <c r="Q5653">
        <v>1</v>
      </c>
      <c r="R5653">
        <v>1</v>
      </c>
      <c r="S5653">
        <v>0</v>
      </c>
      <c r="T5653">
        <v>0</v>
      </c>
      <c r="U5653" t="s">
        <v>24678</v>
      </c>
      <c r="V5653" t="s">
        <v>1292</v>
      </c>
      <c r="W5653" t="s">
        <v>10327</v>
      </c>
      <c r="X5653" t="s">
        <v>10328</v>
      </c>
      <c r="Y5653">
        <v>13</v>
      </c>
      <c r="Z5653">
        <v>18</v>
      </c>
      <c r="AA5653">
        <v>15</v>
      </c>
      <c r="AC5653">
        <v>0.65845123197846223</v>
      </c>
    </row>
    <row r="5654" spans="1:29" x14ac:dyDescent="0.35">
      <c r="A5654" t="s">
        <v>14898</v>
      </c>
      <c r="B5654" t="s">
        <v>14899</v>
      </c>
      <c r="C5654">
        <v>6202</v>
      </c>
      <c r="D5654" t="s">
        <v>14671</v>
      </c>
      <c r="E5654">
        <v>1396</v>
      </c>
      <c r="F5654">
        <v>3.6667000000000001</v>
      </c>
      <c r="G5654">
        <v>6</v>
      </c>
      <c r="H5654" t="s">
        <v>14732</v>
      </c>
      <c r="I5654" t="s">
        <v>157</v>
      </c>
      <c r="J5654" t="s">
        <v>14732</v>
      </c>
      <c r="M5654">
        <v>75</v>
      </c>
      <c r="P5654">
        <v>0</v>
      </c>
      <c r="Q5654">
        <v>0</v>
      </c>
      <c r="R5654">
        <v>1</v>
      </c>
      <c r="S5654">
        <v>0</v>
      </c>
      <c r="T5654">
        <v>0</v>
      </c>
      <c r="V5654" t="s">
        <v>32</v>
      </c>
      <c r="W5654" t="s">
        <v>191</v>
      </c>
      <c r="X5654" t="s">
        <v>208</v>
      </c>
      <c r="Y5654">
        <v>0</v>
      </c>
      <c r="AC5654">
        <v>0.65851715335407268</v>
      </c>
    </row>
    <row r="5655" spans="1:29" x14ac:dyDescent="0.35">
      <c r="A5655" t="s">
        <v>30423</v>
      </c>
      <c r="B5655" t="s">
        <v>30424</v>
      </c>
      <c r="C5655">
        <v>4225</v>
      </c>
      <c r="D5655" t="s">
        <v>30319</v>
      </c>
      <c r="E5655">
        <v>52340</v>
      </c>
      <c r="F5655">
        <v>4.5175999999999998</v>
      </c>
      <c r="G5655">
        <v>997</v>
      </c>
      <c r="H5655" t="s">
        <v>1132</v>
      </c>
      <c r="I5655" t="s">
        <v>803</v>
      </c>
      <c r="J5655" t="s">
        <v>30425</v>
      </c>
      <c r="K5655" t="s">
        <v>30426</v>
      </c>
      <c r="L5655" t="s">
        <v>30427</v>
      </c>
      <c r="M5655">
        <v>35</v>
      </c>
      <c r="P5655">
        <v>0</v>
      </c>
      <c r="Q5655">
        <v>0</v>
      </c>
      <c r="R5655">
        <v>0</v>
      </c>
      <c r="S5655">
        <v>0</v>
      </c>
      <c r="T5655">
        <v>0</v>
      </c>
      <c r="V5655" t="s">
        <v>306</v>
      </c>
      <c r="W5655" t="s">
        <v>863</v>
      </c>
      <c r="X5655" t="s">
        <v>1245</v>
      </c>
      <c r="Y5655">
        <v>0</v>
      </c>
      <c r="AC5655">
        <v>0.65857898718535979</v>
      </c>
    </row>
    <row r="5656" spans="1:29" x14ac:dyDescent="0.35">
      <c r="A5656" t="s">
        <v>16033</v>
      </c>
      <c r="B5656" t="s">
        <v>16034</v>
      </c>
      <c r="C5656">
        <v>6259</v>
      </c>
      <c r="D5656" t="s">
        <v>15711</v>
      </c>
      <c r="E5656">
        <v>4077</v>
      </c>
      <c r="F5656">
        <v>5</v>
      </c>
      <c r="G5656">
        <v>1</v>
      </c>
      <c r="H5656" t="s">
        <v>16035</v>
      </c>
      <c r="I5656" t="s">
        <v>157</v>
      </c>
      <c r="J5656" t="s">
        <v>16035</v>
      </c>
      <c r="L5656" t="s">
        <v>15764</v>
      </c>
      <c r="M5656">
        <v>24</v>
      </c>
      <c r="P5656">
        <v>0</v>
      </c>
      <c r="Q5656">
        <v>0</v>
      </c>
      <c r="R5656">
        <v>0</v>
      </c>
      <c r="S5656">
        <v>0</v>
      </c>
      <c r="T5656">
        <v>1</v>
      </c>
      <c r="U5656" t="s">
        <v>15765</v>
      </c>
      <c r="V5656" t="s">
        <v>222</v>
      </c>
      <c r="W5656" t="s">
        <v>244</v>
      </c>
      <c r="X5656" t="s">
        <v>280</v>
      </c>
      <c r="Y5656">
        <v>0</v>
      </c>
      <c r="AC5656">
        <v>0.6585920225293902</v>
      </c>
    </row>
    <row r="5657" spans="1:29" x14ac:dyDescent="0.35">
      <c r="A5657" t="s">
        <v>18932</v>
      </c>
      <c r="B5657" t="s">
        <v>18933</v>
      </c>
      <c r="C5657">
        <v>6332</v>
      </c>
      <c r="D5657" t="s">
        <v>18904</v>
      </c>
      <c r="E5657">
        <v>126546</v>
      </c>
      <c r="F5657">
        <v>4.4063999999999997</v>
      </c>
      <c r="G5657">
        <v>283</v>
      </c>
      <c r="H5657" t="s">
        <v>18911</v>
      </c>
      <c r="I5657" t="s">
        <v>803</v>
      </c>
      <c r="J5657" t="s">
        <v>18934</v>
      </c>
      <c r="K5657" t="s">
        <v>11847</v>
      </c>
      <c r="L5657" t="s">
        <v>18935</v>
      </c>
      <c r="M5657">
        <v>30</v>
      </c>
      <c r="P5657">
        <v>0</v>
      </c>
      <c r="Q5657">
        <v>0</v>
      </c>
      <c r="R5657">
        <v>0</v>
      </c>
      <c r="S5657">
        <v>0</v>
      </c>
      <c r="T5657">
        <v>1</v>
      </c>
      <c r="U5657" t="s">
        <v>18936</v>
      </c>
      <c r="V5657" t="s">
        <v>306</v>
      </c>
      <c r="W5657" t="s">
        <v>863</v>
      </c>
      <c r="X5657" t="s">
        <v>864</v>
      </c>
      <c r="Y5657">
        <v>5</v>
      </c>
      <c r="Z5657">
        <v>30</v>
      </c>
      <c r="AA5657">
        <v>30</v>
      </c>
      <c r="AC5657">
        <v>0.65859292827520954</v>
      </c>
    </row>
    <row r="5658" spans="1:29" x14ac:dyDescent="0.35">
      <c r="A5658" t="s">
        <v>30508</v>
      </c>
      <c r="B5658" t="s">
        <v>30509</v>
      </c>
      <c r="C5658">
        <v>4225</v>
      </c>
      <c r="D5658" t="s">
        <v>30319</v>
      </c>
      <c r="E5658">
        <v>15809</v>
      </c>
      <c r="F5658">
        <v>4.4762000000000004</v>
      </c>
      <c r="G5658">
        <v>21</v>
      </c>
      <c r="H5658" t="s">
        <v>30295</v>
      </c>
      <c r="I5658" t="s">
        <v>803</v>
      </c>
      <c r="J5658" t="s">
        <v>30510</v>
      </c>
      <c r="K5658" t="s">
        <v>30511</v>
      </c>
      <c r="L5658" t="s">
        <v>30512</v>
      </c>
      <c r="M5658">
        <v>28</v>
      </c>
      <c r="P5658">
        <v>0</v>
      </c>
      <c r="Q5658">
        <v>0</v>
      </c>
      <c r="R5658">
        <v>1</v>
      </c>
      <c r="S5658">
        <v>0</v>
      </c>
      <c r="T5658">
        <v>0</v>
      </c>
      <c r="U5658" t="s">
        <v>30513</v>
      </c>
      <c r="V5658" t="s">
        <v>306</v>
      </c>
      <c r="W5658" t="s">
        <v>307</v>
      </c>
      <c r="X5658" t="s">
        <v>1087</v>
      </c>
      <c r="Y5658">
        <v>7</v>
      </c>
      <c r="Z5658">
        <v>28</v>
      </c>
      <c r="AA5658">
        <v>28</v>
      </c>
      <c r="AC5658">
        <v>0.65863443070290928</v>
      </c>
    </row>
    <row r="5659" spans="1:29" x14ac:dyDescent="0.35">
      <c r="A5659" t="s">
        <v>20670</v>
      </c>
      <c r="B5659" t="s">
        <v>864</v>
      </c>
      <c r="C5659">
        <v>3976</v>
      </c>
      <c r="D5659" t="s">
        <v>20665</v>
      </c>
      <c r="E5659">
        <v>840076</v>
      </c>
      <c r="F5659">
        <v>4.6642999999999999</v>
      </c>
      <c r="G5659">
        <v>18127</v>
      </c>
      <c r="H5659" t="s">
        <v>20671</v>
      </c>
      <c r="I5659" t="s">
        <v>803</v>
      </c>
      <c r="J5659" t="s">
        <v>20672</v>
      </c>
      <c r="K5659" t="s">
        <v>20673</v>
      </c>
      <c r="L5659" t="s">
        <v>20674</v>
      </c>
      <c r="M5659">
        <v>32</v>
      </c>
      <c r="P5659">
        <v>0</v>
      </c>
      <c r="Q5659">
        <v>0</v>
      </c>
      <c r="R5659">
        <v>0</v>
      </c>
      <c r="S5659">
        <v>0</v>
      </c>
      <c r="T5659">
        <v>0</v>
      </c>
      <c r="V5659" t="s">
        <v>306</v>
      </c>
      <c r="W5659" t="s">
        <v>863</v>
      </c>
      <c r="X5659" t="s">
        <v>864</v>
      </c>
      <c r="Y5659">
        <v>16</v>
      </c>
      <c r="Z5659">
        <v>32</v>
      </c>
      <c r="AA5659">
        <v>17</v>
      </c>
      <c r="AC5659">
        <v>0.65883655512061534</v>
      </c>
    </row>
    <row r="5660" spans="1:29" x14ac:dyDescent="0.35">
      <c r="A5660" t="s">
        <v>14882</v>
      </c>
      <c r="B5660" t="s">
        <v>14883</v>
      </c>
      <c r="C5660">
        <v>6202</v>
      </c>
      <c r="D5660" t="s">
        <v>14671</v>
      </c>
      <c r="E5660">
        <v>1502</v>
      </c>
      <c r="F5660">
        <v>5</v>
      </c>
      <c r="G5660">
        <v>3</v>
      </c>
      <c r="H5660" t="s">
        <v>105</v>
      </c>
      <c r="I5660" t="s">
        <v>38</v>
      </c>
      <c r="J5660" t="s">
        <v>105</v>
      </c>
      <c r="L5660" t="s">
        <v>14884</v>
      </c>
      <c r="M5660">
        <v>80</v>
      </c>
      <c r="P5660">
        <v>1</v>
      </c>
      <c r="Q5660">
        <v>0</v>
      </c>
      <c r="R5660">
        <v>0</v>
      </c>
      <c r="S5660">
        <v>0</v>
      </c>
      <c r="T5660">
        <v>0</v>
      </c>
      <c r="U5660" t="s">
        <v>14885</v>
      </c>
      <c r="V5660" t="s">
        <v>32</v>
      </c>
      <c r="W5660" t="s">
        <v>41</v>
      </c>
      <c r="X5660" t="s">
        <v>42</v>
      </c>
      <c r="Y5660">
        <v>0</v>
      </c>
      <c r="AC5660">
        <v>0.65896785486112808</v>
      </c>
    </row>
    <row r="5661" spans="1:29" x14ac:dyDescent="0.35">
      <c r="A5661" t="s">
        <v>4744</v>
      </c>
      <c r="B5661" t="s">
        <v>4745</v>
      </c>
      <c r="C5661">
        <v>6502</v>
      </c>
      <c r="D5661" t="s">
        <v>4662</v>
      </c>
      <c r="E5661">
        <v>36</v>
      </c>
      <c r="L5661" t="s">
        <v>4746</v>
      </c>
      <c r="M5661">
        <v>34</v>
      </c>
      <c r="N5661">
        <v>40</v>
      </c>
      <c r="P5661">
        <v>0</v>
      </c>
      <c r="Q5661">
        <v>1</v>
      </c>
      <c r="R5661">
        <v>1</v>
      </c>
      <c r="S5661">
        <v>0</v>
      </c>
      <c r="T5661">
        <v>1</v>
      </c>
      <c r="U5661" t="s">
        <v>4747</v>
      </c>
      <c r="V5661" t="s">
        <v>222</v>
      </c>
      <c r="W5661" t="s">
        <v>33</v>
      </c>
      <c r="Y5661">
        <v>0</v>
      </c>
      <c r="AC5661">
        <v>0.65900235110552163</v>
      </c>
    </row>
    <row r="5662" spans="1:29" x14ac:dyDescent="0.35">
      <c r="A5662" t="s">
        <v>29351</v>
      </c>
      <c r="B5662" t="s">
        <v>29352</v>
      </c>
      <c r="C5662">
        <v>6285</v>
      </c>
      <c r="D5662" t="s">
        <v>29342</v>
      </c>
      <c r="E5662">
        <v>174319</v>
      </c>
      <c r="F5662">
        <v>3.8980000000000001</v>
      </c>
      <c r="G5662">
        <v>1598</v>
      </c>
      <c r="H5662" t="s">
        <v>478</v>
      </c>
      <c r="I5662" t="s">
        <v>157</v>
      </c>
      <c r="J5662" t="s">
        <v>478</v>
      </c>
      <c r="L5662" t="s">
        <v>29353</v>
      </c>
      <c r="M5662">
        <v>10.99</v>
      </c>
      <c r="P5662">
        <v>0</v>
      </c>
      <c r="Q5662">
        <v>0</v>
      </c>
      <c r="R5662">
        <v>0</v>
      </c>
      <c r="S5662">
        <v>0</v>
      </c>
      <c r="T5662">
        <v>1</v>
      </c>
      <c r="U5662" t="s">
        <v>29354</v>
      </c>
      <c r="V5662" t="s">
        <v>394</v>
      </c>
      <c r="W5662" t="s">
        <v>405</v>
      </c>
      <c r="X5662" t="s">
        <v>406</v>
      </c>
      <c r="Y5662">
        <v>0</v>
      </c>
      <c r="AC5662">
        <v>0.65930788411870567</v>
      </c>
    </row>
    <row r="5663" spans="1:29" x14ac:dyDescent="0.35">
      <c r="A5663" t="s">
        <v>32556</v>
      </c>
      <c r="B5663" t="s">
        <v>32557</v>
      </c>
      <c r="C5663">
        <v>1070</v>
      </c>
      <c r="D5663" t="s">
        <v>32540</v>
      </c>
      <c r="E5663">
        <v>166397</v>
      </c>
      <c r="F5663">
        <v>4.4553000000000003</v>
      </c>
      <c r="G5663">
        <v>918</v>
      </c>
      <c r="H5663" t="s">
        <v>1950</v>
      </c>
      <c r="I5663" t="s">
        <v>803</v>
      </c>
      <c r="J5663" t="s">
        <v>32558</v>
      </c>
      <c r="K5663" t="s">
        <v>32559</v>
      </c>
      <c r="M5663">
        <v>45</v>
      </c>
      <c r="P5663">
        <v>0</v>
      </c>
      <c r="Q5663">
        <v>0</v>
      </c>
      <c r="R5663">
        <v>0</v>
      </c>
      <c r="S5663">
        <v>0</v>
      </c>
      <c r="T5663">
        <v>0</v>
      </c>
      <c r="U5663" t="s">
        <v>32560</v>
      </c>
      <c r="V5663" t="s">
        <v>306</v>
      </c>
      <c r="W5663" t="s">
        <v>307</v>
      </c>
      <c r="X5663" t="s">
        <v>1087</v>
      </c>
      <c r="Y5663">
        <v>18</v>
      </c>
      <c r="Z5663">
        <v>50</v>
      </c>
      <c r="AA5663">
        <v>38</v>
      </c>
      <c r="AC5663">
        <v>0.65934109948308495</v>
      </c>
    </row>
    <row r="5664" spans="1:29" x14ac:dyDescent="0.35">
      <c r="A5664" t="s">
        <v>28566</v>
      </c>
      <c r="B5664" t="s">
        <v>28567</v>
      </c>
      <c r="C5664">
        <v>5648</v>
      </c>
      <c r="D5664" t="s">
        <v>28460</v>
      </c>
      <c r="E5664">
        <v>38635</v>
      </c>
      <c r="F5664">
        <v>4.5315000000000003</v>
      </c>
      <c r="G5664">
        <v>969</v>
      </c>
      <c r="H5664" t="s">
        <v>19227</v>
      </c>
      <c r="I5664" t="s">
        <v>157</v>
      </c>
      <c r="J5664" t="s">
        <v>19227</v>
      </c>
      <c r="L5664" t="s">
        <v>28568</v>
      </c>
      <c r="M5664">
        <v>22</v>
      </c>
      <c r="O5664">
        <v>11</v>
      </c>
      <c r="P5664">
        <v>0</v>
      </c>
      <c r="Q5664">
        <v>0</v>
      </c>
      <c r="R5664">
        <v>0</v>
      </c>
      <c r="S5664">
        <v>1</v>
      </c>
      <c r="T5664">
        <v>1</v>
      </c>
      <c r="U5664" t="s">
        <v>11743</v>
      </c>
      <c r="V5664" t="s">
        <v>394</v>
      </c>
      <c r="W5664" t="s">
        <v>428</v>
      </c>
      <c r="X5664" t="s">
        <v>429</v>
      </c>
      <c r="Y5664">
        <v>0</v>
      </c>
      <c r="AC5664">
        <v>0.6594345463568565</v>
      </c>
    </row>
    <row r="5665" spans="1:29" x14ac:dyDescent="0.35">
      <c r="A5665" t="s">
        <v>4697</v>
      </c>
      <c r="B5665" t="s">
        <v>4698</v>
      </c>
      <c r="C5665">
        <v>6502</v>
      </c>
      <c r="D5665" t="s">
        <v>4662</v>
      </c>
      <c r="E5665">
        <v>3307</v>
      </c>
      <c r="F5665">
        <v>4.7778</v>
      </c>
      <c r="G5665">
        <v>90</v>
      </c>
      <c r="H5665" t="s">
        <v>525</v>
      </c>
      <c r="L5665" t="s">
        <v>4663</v>
      </c>
      <c r="M5665">
        <v>40</v>
      </c>
      <c r="P5665">
        <v>0</v>
      </c>
      <c r="Q5665">
        <v>0</v>
      </c>
      <c r="R5665">
        <v>1</v>
      </c>
      <c r="S5665">
        <v>0</v>
      </c>
      <c r="T5665">
        <v>0</v>
      </c>
      <c r="U5665" t="s">
        <v>4664</v>
      </c>
      <c r="V5665" t="s">
        <v>222</v>
      </c>
      <c r="W5665" t="s">
        <v>33</v>
      </c>
      <c r="Y5665">
        <v>0</v>
      </c>
      <c r="AC5665">
        <v>0.65949498214675273</v>
      </c>
    </row>
    <row r="5666" spans="1:29" x14ac:dyDescent="0.35">
      <c r="A5666" t="s">
        <v>19511</v>
      </c>
      <c r="B5666" t="s">
        <v>19512</v>
      </c>
      <c r="C5666">
        <v>6287</v>
      </c>
      <c r="D5666" t="s">
        <v>19398</v>
      </c>
      <c r="E5666">
        <v>7382</v>
      </c>
      <c r="F5666">
        <v>3.9565000000000001</v>
      </c>
      <c r="G5666">
        <v>23</v>
      </c>
      <c r="L5666" t="s">
        <v>19513</v>
      </c>
      <c r="M5666">
        <v>48</v>
      </c>
      <c r="P5666">
        <v>0</v>
      </c>
      <c r="Q5666">
        <v>0</v>
      </c>
      <c r="R5666">
        <v>0</v>
      </c>
      <c r="S5666">
        <v>0</v>
      </c>
      <c r="T5666">
        <v>1</v>
      </c>
      <c r="U5666" t="s">
        <v>19514</v>
      </c>
      <c r="V5666" t="s">
        <v>306</v>
      </c>
      <c r="W5666" t="s">
        <v>823</v>
      </c>
      <c r="X5666" t="s">
        <v>1091</v>
      </c>
      <c r="Y5666">
        <v>0</v>
      </c>
      <c r="AC5666">
        <v>0.65951663673328054</v>
      </c>
    </row>
    <row r="5667" spans="1:29" x14ac:dyDescent="0.35">
      <c r="A5667" t="s">
        <v>13337</v>
      </c>
      <c r="B5667" t="s">
        <v>13338</v>
      </c>
      <c r="C5667">
        <v>6106</v>
      </c>
      <c r="D5667" t="s">
        <v>13090</v>
      </c>
      <c r="E5667">
        <v>6884</v>
      </c>
      <c r="F5667">
        <v>3.3529</v>
      </c>
      <c r="G5667">
        <v>17</v>
      </c>
      <c r="H5667" t="s">
        <v>13233</v>
      </c>
      <c r="M5667">
        <v>27</v>
      </c>
      <c r="P5667">
        <v>0</v>
      </c>
      <c r="Q5667">
        <v>0</v>
      </c>
      <c r="R5667">
        <v>0</v>
      </c>
      <c r="S5667">
        <v>0</v>
      </c>
      <c r="T5667">
        <v>1</v>
      </c>
      <c r="V5667" t="s">
        <v>306</v>
      </c>
      <c r="W5667" t="s">
        <v>1138</v>
      </c>
      <c r="X5667" t="s">
        <v>1248</v>
      </c>
      <c r="Y5667">
        <v>0</v>
      </c>
      <c r="AC5667">
        <v>0.65958908012961048</v>
      </c>
    </row>
    <row r="5668" spans="1:29" x14ac:dyDescent="0.35">
      <c r="A5668" t="s">
        <v>16150</v>
      </c>
      <c r="B5668" t="s">
        <v>16151</v>
      </c>
      <c r="C5668">
        <v>6218</v>
      </c>
      <c r="D5668" t="s">
        <v>16112</v>
      </c>
      <c r="E5668">
        <v>8391</v>
      </c>
      <c r="F5668">
        <v>4.5163000000000002</v>
      </c>
      <c r="G5668">
        <v>614</v>
      </c>
      <c r="H5668" t="s">
        <v>398</v>
      </c>
      <c r="I5668" t="s">
        <v>157</v>
      </c>
      <c r="J5668" t="s">
        <v>398</v>
      </c>
      <c r="L5668" t="s">
        <v>16152</v>
      </c>
      <c r="M5668">
        <v>85</v>
      </c>
      <c r="P5668">
        <v>0</v>
      </c>
      <c r="Q5668">
        <v>0</v>
      </c>
      <c r="R5668">
        <v>0</v>
      </c>
      <c r="S5668">
        <v>0</v>
      </c>
      <c r="T5668">
        <v>0</v>
      </c>
      <c r="U5668" t="s">
        <v>16153</v>
      </c>
      <c r="V5668" t="s">
        <v>394</v>
      </c>
      <c r="W5668" t="s">
        <v>400</v>
      </c>
      <c r="X5668" t="s">
        <v>401</v>
      </c>
      <c r="Y5668">
        <v>0</v>
      </c>
      <c r="AC5668">
        <v>0.65967348935175474</v>
      </c>
    </row>
    <row r="5669" spans="1:29" x14ac:dyDescent="0.35">
      <c r="A5669" t="s">
        <v>24477</v>
      </c>
      <c r="B5669" t="s">
        <v>24478</v>
      </c>
      <c r="C5669">
        <v>6317</v>
      </c>
      <c r="D5669" t="s">
        <v>24327</v>
      </c>
      <c r="E5669">
        <v>26765</v>
      </c>
      <c r="F5669">
        <v>4.6345999999999998</v>
      </c>
      <c r="G5669">
        <v>52</v>
      </c>
      <c r="M5669">
        <v>15</v>
      </c>
      <c r="P5669">
        <v>0</v>
      </c>
      <c r="Q5669">
        <v>0</v>
      </c>
      <c r="R5669">
        <v>0</v>
      </c>
      <c r="S5669">
        <v>0</v>
      </c>
      <c r="T5669">
        <v>1</v>
      </c>
      <c r="U5669" t="s">
        <v>24403</v>
      </c>
      <c r="V5669" t="s">
        <v>306</v>
      </c>
      <c r="W5669" t="s">
        <v>1138</v>
      </c>
      <c r="X5669" t="s">
        <v>1139</v>
      </c>
      <c r="Y5669">
        <v>0</v>
      </c>
      <c r="AC5669">
        <v>0.65973120614152603</v>
      </c>
    </row>
    <row r="5670" spans="1:29" x14ac:dyDescent="0.35">
      <c r="A5670" t="s">
        <v>31942</v>
      </c>
      <c r="B5670" t="s">
        <v>31943</v>
      </c>
      <c r="C5670">
        <v>6304</v>
      </c>
      <c r="D5670" t="s">
        <v>31790</v>
      </c>
      <c r="E5670">
        <v>1077</v>
      </c>
      <c r="F5670">
        <v>5</v>
      </c>
      <c r="G5670">
        <v>1</v>
      </c>
      <c r="H5670" t="s">
        <v>268</v>
      </c>
      <c r="I5670" t="s">
        <v>157</v>
      </c>
      <c r="J5670" t="s">
        <v>268</v>
      </c>
      <c r="M5670">
        <v>16</v>
      </c>
      <c r="P5670">
        <v>0</v>
      </c>
      <c r="Q5670">
        <v>0</v>
      </c>
      <c r="R5670">
        <v>1</v>
      </c>
      <c r="S5670">
        <v>0</v>
      </c>
      <c r="T5670">
        <v>0</v>
      </c>
      <c r="V5670" t="s">
        <v>222</v>
      </c>
      <c r="W5670" t="s">
        <v>244</v>
      </c>
      <c r="X5670" t="s">
        <v>245</v>
      </c>
      <c r="Y5670">
        <v>0</v>
      </c>
      <c r="AC5670">
        <v>0.65978005484146574</v>
      </c>
    </row>
    <row r="5671" spans="1:29" x14ac:dyDescent="0.35">
      <c r="A5671" t="s">
        <v>23653</v>
      </c>
      <c r="B5671" t="s">
        <v>23654</v>
      </c>
      <c r="C5671">
        <v>6209</v>
      </c>
      <c r="D5671" t="s">
        <v>23624</v>
      </c>
      <c r="E5671">
        <v>11314</v>
      </c>
      <c r="F5671">
        <v>4.5842999999999998</v>
      </c>
      <c r="G5671">
        <v>255</v>
      </c>
      <c r="H5671" t="s">
        <v>23655</v>
      </c>
      <c r="I5671" t="s">
        <v>157</v>
      </c>
      <c r="J5671" t="s">
        <v>23655</v>
      </c>
      <c r="L5671" t="s">
        <v>23656</v>
      </c>
      <c r="M5671">
        <v>28</v>
      </c>
      <c r="P5671">
        <v>0</v>
      </c>
      <c r="Q5671">
        <v>0</v>
      </c>
      <c r="R5671">
        <v>0</v>
      </c>
      <c r="S5671">
        <v>0</v>
      </c>
      <c r="T5671">
        <v>1</v>
      </c>
      <c r="U5671" t="s">
        <v>23657</v>
      </c>
      <c r="V5671" t="s">
        <v>394</v>
      </c>
      <c r="W5671" t="s">
        <v>400</v>
      </c>
      <c r="X5671" t="s">
        <v>401</v>
      </c>
      <c r="Y5671">
        <v>0</v>
      </c>
      <c r="AC5671">
        <v>0.65982458784390263</v>
      </c>
    </row>
    <row r="5672" spans="1:29" x14ac:dyDescent="0.35">
      <c r="A5672" t="s">
        <v>7465</v>
      </c>
      <c r="B5672" t="s">
        <v>7466</v>
      </c>
      <c r="C5672">
        <v>6219</v>
      </c>
      <c r="D5672" t="s">
        <v>7319</v>
      </c>
      <c r="E5672">
        <v>23348</v>
      </c>
      <c r="F5672">
        <v>4.5751999999999997</v>
      </c>
      <c r="G5672">
        <v>113</v>
      </c>
      <c r="L5672" t="s">
        <v>7467</v>
      </c>
      <c r="M5672">
        <v>19</v>
      </c>
      <c r="N5672">
        <v>28.5</v>
      </c>
      <c r="P5672">
        <v>0</v>
      </c>
      <c r="Q5672">
        <v>0</v>
      </c>
      <c r="R5672">
        <v>1</v>
      </c>
      <c r="S5672">
        <v>0</v>
      </c>
      <c r="T5672">
        <v>0</v>
      </c>
      <c r="V5672" t="s">
        <v>394</v>
      </c>
      <c r="W5672" t="s">
        <v>33</v>
      </c>
      <c r="Y5672">
        <v>0</v>
      </c>
      <c r="AC5672">
        <v>0.65999023953824254</v>
      </c>
    </row>
    <row r="5673" spans="1:29" x14ac:dyDescent="0.35">
      <c r="A5673" t="s">
        <v>17227</v>
      </c>
      <c r="B5673" t="s">
        <v>17228</v>
      </c>
      <c r="C5673">
        <v>1741</v>
      </c>
      <c r="D5673" t="s">
        <v>17132</v>
      </c>
      <c r="E5673">
        <v>10202</v>
      </c>
      <c r="F5673">
        <v>4.6429999999999998</v>
      </c>
      <c r="G5673">
        <v>846</v>
      </c>
      <c r="H5673" t="s">
        <v>426</v>
      </c>
      <c r="I5673" t="s">
        <v>157</v>
      </c>
      <c r="J5673" t="s">
        <v>426</v>
      </c>
      <c r="L5673" t="s">
        <v>17229</v>
      </c>
      <c r="M5673">
        <v>95</v>
      </c>
      <c r="P5673">
        <v>0</v>
      </c>
      <c r="Q5673">
        <v>0</v>
      </c>
      <c r="R5673">
        <v>0</v>
      </c>
      <c r="S5673">
        <v>0</v>
      </c>
      <c r="T5673">
        <v>0</v>
      </c>
      <c r="U5673" t="s">
        <v>17230</v>
      </c>
      <c r="V5673" t="s">
        <v>394</v>
      </c>
      <c r="W5673" t="s">
        <v>395</v>
      </c>
      <c r="X5673" t="s">
        <v>2307</v>
      </c>
      <c r="Y5673">
        <v>0</v>
      </c>
      <c r="AC5673">
        <v>0.66009848391744708</v>
      </c>
    </row>
    <row r="5674" spans="1:29" x14ac:dyDescent="0.35">
      <c r="A5674" t="s">
        <v>21656</v>
      </c>
      <c r="B5674" t="s">
        <v>21657</v>
      </c>
      <c r="C5674">
        <v>7055</v>
      </c>
      <c r="D5674" t="s">
        <v>21568</v>
      </c>
      <c r="E5674">
        <v>11390</v>
      </c>
      <c r="F5674">
        <v>4.3333000000000004</v>
      </c>
      <c r="G5674">
        <v>3</v>
      </c>
      <c r="I5674" t="s">
        <v>803</v>
      </c>
      <c r="J5674" t="s">
        <v>21658</v>
      </c>
      <c r="K5674" t="s">
        <v>21659</v>
      </c>
      <c r="L5674" t="s">
        <v>1274</v>
      </c>
      <c r="M5674">
        <v>28</v>
      </c>
      <c r="P5674">
        <v>0</v>
      </c>
      <c r="Q5674">
        <v>1</v>
      </c>
      <c r="R5674">
        <v>0</v>
      </c>
      <c r="S5674">
        <v>0</v>
      </c>
      <c r="T5674">
        <v>0</v>
      </c>
      <c r="U5674" t="s">
        <v>2025</v>
      </c>
      <c r="V5674" t="s">
        <v>306</v>
      </c>
      <c r="W5674" t="s">
        <v>815</v>
      </c>
      <c r="X5674" t="s">
        <v>848</v>
      </c>
      <c r="Y5674">
        <v>23</v>
      </c>
      <c r="Z5674">
        <v>28</v>
      </c>
      <c r="AA5674">
        <v>9</v>
      </c>
      <c r="AC5674">
        <v>0.66018706037500163</v>
      </c>
    </row>
    <row r="5675" spans="1:29" x14ac:dyDescent="0.35">
      <c r="A5675" t="s">
        <v>504</v>
      </c>
      <c r="B5675" t="s">
        <v>505</v>
      </c>
      <c r="C5675">
        <v>6018</v>
      </c>
      <c r="D5675" t="s">
        <v>391</v>
      </c>
      <c r="E5675">
        <v>3317</v>
      </c>
      <c r="F5675">
        <v>4.3243</v>
      </c>
      <c r="G5675">
        <v>37</v>
      </c>
      <c r="H5675" t="s">
        <v>268</v>
      </c>
      <c r="I5675" t="s">
        <v>157</v>
      </c>
      <c r="J5675" t="s">
        <v>268</v>
      </c>
      <c r="L5675" t="s">
        <v>506</v>
      </c>
      <c r="M5675">
        <v>96</v>
      </c>
      <c r="P5675">
        <v>0</v>
      </c>
      <c r="Q5675">
        <v>0</v>
      </c>
      <c r="R5675">
        <v>0</v>
      </c>
      <c r="S5675">
        <v>0</v>
      </c>
      <c r="T5675">
        <v>0</v>
      </c>
      <c r="V5675" t="s">
        <v>394</v>
      </c>
      <c r="W5675" t="s">
        <v>395</v>
      </c>
      <c r="X5675" t="s">
        <v>395</v>
      </c>
      <c r="Y5675">
        <v>0</v>
      </c>
      <c r="AC5675">
        <v>0.66031815360898716</v>
      </c>
    </row>
    <row r="5676" spans="1:29" x14ac:dyDescent="0.35">
      <c r="A5676" t="s">
        <v>9141</v>
      </c>
      <c r="B5676" t="s">
        <v>9142</v>
      </c>
      <c r="C5676">
        <v>7004</v>
      </c>
      <c r="D5676" t="s">
        <v>9007</v>
      </c>
      <c r="E5676">
        <v>5551</v>
      </c>
      <c r="F5676">
        <v>3.75</v>
      </c>
      <c r="G5676">
        <v>60</v>
      </c>
      <c r="M5676">
        <v>85</v>
      </c>
      <c r="P5676">
        <v>0</v>
      </c>
      <c r="Q5676">
        <v>0</v>
      </c>
      <c r="R5676">
        <v>0</v>
      </c>
      <c r="S5676">
        <v>0</v>
      </c>
      <c r="T5676">
        <v>0</v>
      </c>
      <c r="V5676" t="s">
        <v>222</v>
      </c>
      <c r="W5676" t="s">
        <v>908</v>
      </c>
      <c r="X5676" t="s">
        <v>926</v>
      </c>
      <c r="Y5676">
        <v>0</v>
      </c>
      <c r="AC5676">
        <v>0.66065115810799824</v>
      </c>
    </row>
    <row r="5677" spans="1:29" x14ac:dyDescent="0.35">
      <c r="A5677" t="s">
        <v>27264</v>
      </c>
      <c r="B5677" t="s">
        <v>27265</v>
      </c>
      <c r="C5677">
        <v>3990</v>
      </c>
      <c r="D5677" t="s">
        <v>27221</v>
      </c>
      <c r="E5677">
        <v>34439</v>
      </c>
      <c r="F5677">
        <v>4.2699999999999996</v>
      </c>
      <c r="G5677">
        <v>637</v>
      </c>
      <c r="H5677" t="s">
        <v>27266</v>
      </c>
      <c r="I5677" t="s">
        <v>803</v>
      </c>
      <c r="J5677" t="s">
        <v>5816</v>
      </c>
      <c r="K5677" t="s">
        <v>27267</v>
      </c>
      <c r="L5677" t="s">
        <v>27268</v>
      </c>
      <c r="M5677">
        <v>41</v>
      </c>
      <c r="P5677">
        <v>0</v>
      </c>
      <c r="Q5677">
        <v>0</v>
      </c>
      <c r="R5677">
        <v>0</v>
      </c>
      <c r="S5677">
        <v>0</v>
      </c>
      <c r="T5677">
        <v>0</v>
      </c>
      <c r="U5677" t="s">
        <v>27269</v>
      </c>
      <c r="V5677" t="s">
        <v>306</v>
      </c>
      <c r="W5677" t="s">
        <v>815</v>
      </c>
      <c r="X5677" t="s">
        <v>1155</v>
      </c>
      <c r="Y5677">
        <v>28</v>
      </c>
      <c r="Z5677">
        <v>41</v>
      </c>
      <c r="AA5677">
        <v>16</v>
      </c>
      <c r="AC5677">
        <v>0.66065319741835504</v>
      </c>
    </row>
    <row r="5678" spans="1:29" x14ac:dyDescent="0.35">
      <c r="A5678" t="s">
        <v>8531</v>
      </c>
      <c r="B5678" t="s">
        <v>8532</v>
      </c>
      <c r="C5678">
        <v>5668</v>
      </c>
      <c r="D5678" t="s">
        <v>8421</v>
      </c>
      <c r="E5678">
        <v>7204</v>
      </c>
      <c r="F5678">
        <v>3.6364000000000001</v>
      </c>
      <c r="G5678">
        <v>11</v>
      </c>
      <c r="H5678" t="s">
        <v>8427</v>
      </c>
      <c r="I5678" t="s">
        <v>157</v>
      </c>
      <c r="J5678" t="s">
        <v>8427</v>
      </c>
      <c r="L5678" t="s">
        <v>8470</v>
      </c>
      <c r="M5678">
        <v>20</v>
      </c>
      <c r="P5678">
        <v>0</v>
      </c>
      <c r="Q5678">
        <v>0</v>
      </c>
      <c r="R5678">
        <v>1</v>
      </c>
      <c r="S5678">
        <v>0</v>
      </c>
      <c r="T5678">
        <v>0</v>
      </c>
      <c r="U5678" t="s">
        <v>8471</v>
      </c>
      <c r="V5678" t="s">
        <v>394</v>
      </c>
      <c r="W5678" t="s">
        <v>160</v>
      </c>
      <c r="Y5678">
        <v>0</v>
      </c>
      <c r="AC5678">
        <v>0.66066308689023134</v>
      </c>
    </row>
    <row r="5679" spans="1:29" x14ac:dyDescent="0.35">
      <c r="A5679" t="s">
        <v>18142</v>
      </c>
      <c r="B5679" t="s">
        <v>18143</v>
      </c>
      <c r="C5679">
        <v>5936</v>
      </c>
      <c r="D5679" t="s">
        <v>18103</v>
      </c>
      <c r="E5679">
        <v>22117</v>
      </c>
      <c r="F5679">
        <v>4.1299000000000001</v>
      </c>
      <c r="G5679">
        <v>2255</v>
      </c>
      <c r="H5679" t="s">
        <v>18144</v>
      </c>
      <c r="I5679" t="s">
        <v>157</v>
      </c>
      <c r="J5679" t="s">
        <v>18144</v>
      </c>
      <c r="L5679" t="s">
        <v>18145</v>
      </c>
      <c r="M5679">
        <v>30</v>
      </c>
      <c r="P5679">
        <v>0</v>
      </c>
      <c r="Q5679">
        <v>0</v>
      </c>
      <c r="R5679">
        <v>0</v>
      </c>
      <c r="S5679">
        <v>0</v>
      </c>
      <c r="T5679">
        <v>0</v>
      </c>
      <c r="U5679" t="s">
        <v>18146</v>
      </c>
      <c r="V5679" t="s">
        <v>222</v>
      </c>
      <c r="W5679" t="s">
        <v>223</v>
      </c>
      <c r="X5679" t="s">
        <v>265</v>
      </c>
      <c r="Y5679">
        <v>1</v>
      </c>
      <c r="Z5679">
        <v>17</v>
      </c>
      <c r="AA5679">
        <v>17</v>
      </c>
      <c r="AC5679">
        <v>0.66081583149810308</v>
      </c>
    </row>
    <row r="5680" spans="1:29" x14ac:dyDescent="0.35">
      <c r="A5680" t="s">
        <v>22879</v>
      </c>
      <c r="B5680" t="s">
        <v>22880</v>
      </c>
      <c r="C5680">
        <v>6144</v>
      </c>
      <c r="D5680" t="s">
        <v>22711</v>
      </c>
      <c r="E5680">
        <v>6933</v>
      </c>
      <c r="F5680">
        <v>3.5</v>
      </c>
      <c r="G5680">
        <v>2</v>
      </c>
      <c r="L5680" t="s">
        <v>22881</v>
      </c>
      <c r="M5680">
        <v>52</v>
      </c>
      <c r="N5680">
        <v>66</v>
      </c>
      <c r="P5680">
        <v>0</v>
      </c>
      <c r="Q5680">
        <v>0</v>
      </c>
      <c r="R5680">
        <v>1</v>
      </c>
      <c r="S5680">
        <v>0</v>
      </c>
      <c r="T5680">
        <v>0</v>
      </c>
      <c r="U5680" t="s">
        <v>22882</v>
      </c>
      <c r="V5680" t="s">
        <v>222</v>
      </c>
      <c r="W5680" t="s">
        <v>33</v>
      </c>
      <c r="Y5680">
        <v>0</v>
      </c>
      <c r="AC5680">
        <v>0.66120315691558595</v>
      </c>
    </row>
    <row r="5681" spans="1:29" x14ac:dyDescent="0.35">
      <c r="A5681" t="s">
        <v>20775</v>
      </c>
      <c r="B5681" t="s">
        <v>20776</v>
      </c>
      <c r="C5681">
        <v>3976</v>
      </c>
      <c r="D5681" t="s">
        <v>20665</v>
      </c>
      <c r="E5681">
        <v>79029</v>
      </c>
      <c r="F5681">
        <v>4.633</v>
      </c>
      <c r="G5681">
        <v>267</v>
      </c>
      <c r="H5681" t="s">
        <v>20777</v>
      </c>
      <c r="I5681" t="s">
        <v>803</v>
      </c>
      <c r="J5681" t="s">
        <v>20778</v>
      </c>
      <c r="K5681" t="s">
        <v>20779</v>
      </c>
      <c r="L5681" t="s">
        <v>20780</v>
      </c>
      <c r="M5681">
        <v>38</v>
      </c>
      <c r="P5681">
        <v>0</v>
      </c>
      <c r="Q5681">
        <v>0</v>
      </c>
      <c r="R5681">
        <v>0</v>
      </c>
      <c r="S5681">
        <v>0</v>
      </c>
      <c r="T5681">
        <v>0</v>
      </c>
      <c r="U5681" t="s">
        <v>20781</v>
      </c>
      <c r="V5681" t="s">
        <v>306</v>
      </c>
      <c r="W5681" t="s">
        <v>863</v>
      </c>
      <c r="X5681" t="s">
        <v>1245</v>
      </c>
      <c r="Y5681">
        <v>4</v>
      </c>
      <c r="Z5681">
        <v>38</v>
      </c>
      <c r="AA5681">
        <v>38</v>
      </c>
      <c r="AC5681">
        <v>0.66120905443968636</v>
      </c>
    </row>
    <row r="5682" spans="1:29" x14ac:dyDescent="0.35">
      <c r="A5682" t="s">
        <v>14839</v>
      </c>
      <c r="B5682" t="s">
        <v>14840</v>
      </c>
      <c r="C5682">
        <v>6202</v>
      </c>
      <c r="D5682" t="s">
        <v>14671</v>
      </c>
      <c r="E5682">
        <v>3302</v>
      </c>
      <c r="F5682">
        <v>3.9167000000000001</v>
      </c>
      <c r="G5682">
        <v>12</v>
      </c>
      <c r="H5682" t="s">
        <v>14732</v>
      </c>
      <c r="I5682" t="s">
        <v>157</v>
      </c>
      <c r="J5682" t="s">
        <v>14732</v>
      </c>
      <c r="M5682">
        <v>75</v>
      </c>
      <c r="P5682">
        <v>0</v>
      </c>
      <c r="Q5682">
        <v>0</v>
      </c>
      <c r="R5682">
        <v>0</v>
      </c>
      <c r="S5682">
        <v>0</v>
      </c>
      <c r="T5682">
        <v>0</v>
      </c>
      <c r="V5682" t="s">
        <v>32</v>
      </c>
      <c r="W5682" t="s">
        <v>191</v>
      </c>
      <c r="X5682" t="s">
        <v>208</v>
      </c>
      <c r="Y5682">
        <v>0</v>
      </c>
      <c r="AC5682">
        <v>0.66133025320060712</v>
      </c>
    </row>
    <row r="5683" spans="1:29" x14ac:dyDescent="0.35">
      <c r="A5683" t="s">
        <v>13215</v>
      </c>
      <c r="B5683" t="s">
        <v>13216</v>
      </c>
      <c r="C5683">
        <v>6106</v>
      </c>
      <c r="D5683" t="s">
        <v>13090</v>
      </c>
      <c r="E5683">
        <v>50667</v>
      </c>
      <c r="F5683">
        <v>3.8656999999999999</v>
      </c>
      <c r="G5683">
        <v>2078</v>
      </c>
      <c r="H5683" t="s">
        <v>13217</v>
      </c>
      <c r="I5683" t="s">
        <v>157</v>
      </c>
      <c r="J5683" t="s">
        <v>13217</v>
      </c>
      <c r="K5683" t="s">
        <v>13218</v>
      </c>
      <c r="L5683" t="s">
        <v>13219</v>
      </c>
      <c r="M5683">
        <v>31</v>
      </c>
      <c r="P5683">
        <v>0</v>
      </c>
      <c r="Q5683">
        <v>0</v>
      </c>
      <c r="R5683">
        <v>0</v>
      </c>
      <c r="S5683">
        <v>0</v>
      </c>
      <c r="T5683">
        <v>1</v>
      </c>
      <c r="U5683" t="s">
        <v>13220</v>
      </c>
      <c r="V5683" t="s">
        <v>306</v>
      </c>
      <c r="W5683" t="s">
        <v>823</v>
      </c>
      <c r="X5683" t="s">
        <v>824</v>
      </c>
      <c r="Y5683">
        <v>1</v>
      </c>
      <c r="Z5683">
        <v>17</v>
      </c>
      <c r="AA5683">
        <v>17</v>
      </c>
      <c r="AC5683">
        <v>0.66143915804050302</v>
      </c>
    </row>
    <row r="5684" spans="1:29" x14ac:dyDescent="0.35">
      <c r="A5684" t="s">
        <v>19353</v>
      </c>
      <c r="B5684" t="s">
        <v>19354</v>
      </c>
      <c r="C5684">
        <v>6744</v>
      </c>
      <c r="D5684" t="s">
        <v>19326</v>
      </c>
      <c r="E5684">
        <v>4611</v>
      </c>
      <c r="F5684">
        <v>4.8845999999999998</v>
      </c>
      <c r="G5684">
        <v>52</v>
      </c>
      <c r="H5684" t="s">
        <v>19355</v>
      </c>
      <c r="I5684" t="s">
        <v>157</v>
      </c>
      <c r="J5684" t="s">
        <v>19355</v>
      </c>
      <c r="L5684" t="s">
        <v>19356</v>
      </c>
      <c r="M5684">
        <v>12</v>
      </c>
      <c r="P5684">
        <v>0</v>
      </c>
      <c r="Q5684">
        <v>0</v>
      </c>
      <c r="R5684">
        <v>1</v>
      </c>
      <c r="S5684">
        <v>0</v>
      </c>
      <c r="T5684">
        <v>0</v>
      </c>
      <c r="U5684" t="s">
        <v>19357</v>
      </c>
      <c r="V5684" t="s">
        <v>93</v>
      </c>
      <c r="W5684" t="s">
        <v>198</v>
      </c>
      <c r="X5684" t="s">
        <v>7021</v>
      </c>
      <c r="Y5684">
        <v>0</v>
      </c>
      <c r="AC5684">
        <v>0.66152950779085884</v>
      </c>
    </row>
    <row r="5685" spans="1:29" x14ac:dyDescent="0.35">
      <c r="A5685" t="s">
        <v>15454</v>
      </c>
      <c r="B5685" t="s">
        <v>15455</v>
      </c>
      <c r="C5685">
        <v>5946</v>
      </c>
      <c r="D5685" t="s">
        <v>15451</v>
      </c>
      <c r="E5685">
        <v>75332</v>
      </c>
      <c r="F5685">
        <v>4.4375</v>
      </c>
      <c r="G5685">
        <v>2990</v>
      </c>
      <c r="H5685" t="s">
        <v>3845</v>
      </c>
      <c r="I5685" t="s">
        <v>157</v>
      </c>
      <c r="J5685" t="s">
        <v>3845</v>
      </c>
      <c r="L5685" t="s">
        <v>15456</v>
      </c>
      <c r="M5685">
        <v>98</v>
      </c>
      <c r="P5685">
        <v>0</v>
      </c>
      <c r="Q5685">
        <v>0</v>
      </c>
      <c r="R5685">
        <v>0</v>
      </c>
      <c r="S5685">
        <v>0</v>
      </c>
      <c r="T5685">
        <v>0</v>
      </c>
      <c r="U5685" t="s">
        <v>15457</v>
      </c>
      <c r="V5685" t="s">
        <v>394</v>
      </c>
      <c r="W5685" t="s">
        <v>428</v>
      </c>
      <c r="X5685" t="s">
        <v>614</v>
      </c>
      <c r="Y5685">
        <v>3</v>
      </c>
      <c r="Z5685">
        <v>205</v>
      </c>
      <c r="AA5685">
        <v>28</v>
      </c>
      <c r="AC5685">
        <v>0.6616968071829098</v>
      </c>
    </row>
    <row r="5686" spans="1:29" x14ac:dyDescent="0.35">
      <c r="A5686" t="s">
        <v>13682</v>
      </c>
      <c r="B5686" t="s">
        <v>13683</v>
      </c>
      <c r="C5686">
        <v>6162</v>
      </c>
      <c r="D5686" t="s">
        <v>13613</v>
      </c>
      <c r="E5686">
        <v>7982</v>
      </c>
      <c r="F5686">
        <v>3.8090999999999999</v>
      </c>
      <c r="G5686">
        <v>110</v>
      </c>
      <c r="H5686" t="s">
        <v>13684</v>
      </c>
      <c r="I5686" t="s">
        <v>157</v>
      </c>
      <c r="J5686" t="s">
        <v>13684</v>
      </c>
      <c r="L5686" t="s">
        <v>13685</v>
      </c>
      <c r="M5686">
        <v>32</v>
      </c>
      <c r="P5686">
        <v>0</v>
      </c>
      <c r="Q5686">
        <v>0</v>
      </c>
      <c r="R5686">
        <v>0</v>
      </c>
      <c r="S5686">
        <v>0</v>
      </c>
      <c r="T5686">
        <v>0</v>
      </c>
      <c r="V5686" t="s">
        <v>222</v>
      </c>
      <c r="W5686" t="s">
        <v>223</v>
      </c>
      <c r="X5686" t="s">
        <v>881</v>
      </c>
      <c r="Y5686">
        <v>0</v>
      </c>
      <c r="AC5686">
        <v>0.66180827386895236</v>
      </c>
    </row>
    <row r="5687" spans="1:29" x14ac:dyDescent="0.35">
      <c r="A5687" t="s">
        <v>23782</v>
      </c>
      <c r="B5687" t="s">
        <v>23783</v>
      </c>
      <c r="C5687">
        <v>3728</v>
      </c>
      <c r="D5687" t="s">
        <v>23688</v>
      </c>
      <c r="E5687">
        <v>5639</v>
      </c>
      <c r="F5687">
        <v>4.2702</v>
      </c>
      <c r="G5687">
        <v>459</v>
      </c>
      <c r="H5687" t="s">
        <v>186</v>
      </c>
      <c r="I5687" t="s">
        <v>157</v>
      </c>
      <c r="J5687" t="s">
        <v>186</v>
      </c>
      <c r="L5687" t="s">
        <v>23784</v>
      </c>
      <c r="M5687">
        <v>44</v>
      </c>
      <c r="P5687">
        <v>0</v>
      </c>
      <c r="Q5687">
        <v>0</v>
      </c>
      <c r="R5687">
        <v>0</v>
      </c>
      <c r="S5687">
        <v>0</v>
      </c>
      <c r="T5687">
        <v>0</v>
      </c>
      <c r="V5687" t="s">
        <v>394</v>
      </c>
      <c r="W5687" t="s">
        <v>400</v>
      </c>
      <c r="X5687" t="s">
        <v>401</v>
      </c>
      <c r="Y5687">
        <v>0</v>
      </c>
      <c r="AC5687">
        <v>0.66204979298185795</v>
      </c>
    </row>
    <row r="5688" spans="1:29" x14ac:dyDescent="0.35">
      <c r="A5688" t="s">
        <v>5205</v>
      </c>
      <c r="B5688" t="s">
        <v>5206</v>
      </c>
      <c r="C5688">
        <v>6236</v>
      </c>
      <c r="D5688" t="s">
        <v>4908</v>
      </c>
      <c r="E5688">
        <v>62966</v>
      </c>
      <c r="F5688">
        <v>3.6585000000000001</v>
      </c>
      <c r="G5688">
        <v>246</v>
      </c>
      <c r="H5688" t="s">
        <v>5207</v>
      </c>
      <c r="I5688" t="s">
        <v>157</v>
      </c>
      <c r="J5688" t="s">
        <v>5207</v>
      </c>
      <c r="L5688" t="s">
        <v>5208</v>
      </c>
      <c r="M5688">
        <v>30</v>
      </c>
      <c r="P5688">
        <v>0</v>
      </c>
      <c r="Q5688">
        <v>0</v>
      </c>
      <c r="R5688">
        <v>0</v>
      </c>
      <c r="S5688">
        <v>0</v>
      </c>
      <c r="T5688">
        <v>0</v>
      </c>
      <c r="U5688" t="s">
        <v>5209</v>
      </c>
      <c r="V5688" t="s">
        <v>394</v>
      </c>
      <c r="W5688" t="s">
        <v>395</v>
      </c>
      <c r="X5688" t="s">
        <v>395</v>
      </c>
      <c r="Y5688">
        <v>0</v>
      </c>
      <c r="AC5688">
        <v>0.66210262367510608</v>
      </c>
    </row>
    <row r="5689" spans="1:29" x14ac:dyDescent="0.35">
      <c r="A5689" t="s">
        <v>8834</v>
      </c>
      <c r="B5689" t="s">
        <v>8835</v>
      </c>
      <c r="C5689">
        <v>7083</v>
      </c>
      <c r="D5689" t="s">
        <v>8801</v>
      </c>
      <c r="E5689">
        <v>300467</v>
      </c>
      <c r="F5689">
        <v>4.1561000000000003</v>
      </c>
      <c r="G5689">
        <v>1602</v>
      </c>
      <c r="H5689" t="s">
        <v>8836</v>
      </c>
      <c r="I5689" t="s">
        <v>157</v>
      </c>
      <c r="J5689" t="s">
        <v>8836</v>
      </c>
      <c r="L5689" t="s">
        <v>8837</v>
      </c>
      <c r="M5689">
        <v>78</v>
      </c>
      <c r="P5689">
        <v>0</v>
      </c>
      <c r="Q5689">
        <v>0</v>
      </c>
      <c r="R5689">
        <v>0</v>
      </c>
      <c r="S5689">
        <v>0</v>
      </c>
      <c r="T5689">
        <v>0</v>
      </c>
      <c r="U5689" t="s">
        <v>8838</v>
      </c>
      <c r="V5689" t="s">
        <v>394</v>
      </c>
      <c r="W5689" t="s">
        <v>400</v>
      </c>
      <c r="X5689" t="s">
        <v>401</v>
      </c>
      <c r="Y5689">
        <v>0</v>
      </c>
      <c r="AC5689">
        <v>0.66228816645417921</v>
      </c>
    </row>
    <row r="5690" spans="1:29" x14ac:dyDescent="0.35">
      <c r="A5690" t="s">
        <v>12044</v>
      </c>
      <c r="B5690" t="s">
        <v>12045</v>
      </c>
      <c r="C5690">
        <v>1063</v>
      </c>
      <c r="D5690" t="s">
        <v>11860</v>
      </c>
      <c r="E5690">
        <v>4834</v>
      </c>
      <c r="F5690">
        <v>4.4025999999999996</v>
      </c>
      <c r="G5690">
        <v>77</v>
      </c>
      <c r="H5690" t="s">
        <v>810</v>
      </c>
      <c r="I5690" t="s">
        <v>157</v>
      </c>
      <c r="J5690" t="s">
        <v>810</v>
      </c>
      <c r="L5690" t="s">
        <v>12046</v>
      </c>
      <c r="M5690">
        <v>60</v>
      </c>
      <c r="P5690">
        <v>0</v>
      </c>
      <c r="Q5690">
        <v>0</v>
      </c>
      <c r="R5690">
        <v>0</v>
      </c>
      <c r="S5690">
        <v>0</v>
      </c>
      <c r="T5690">
        <v>0</v>
      </c>
      <c r="U5690" t="s">
        <v>12047</v>
      </c>
      <c r="V5690" t="s">
        <v>306</v>
      </c>
      <c r="W5690" t="s">
        <v>815</v>
      </c>
      <c r="X5690" t="s">
        <v>1605</v>
      </c>
      <c r="Y5690">
        <v>0</v>
      </c>
      <c r="AC5690">
        <v>0.66236176787417234</v>
      </c>
    </row>
    <row r="5691" spans="1:29" x14ac:dyDescent="0.35">
      <c r="A5691" t="s">
        <v>3057</v>
      </c>
      <c r="B5691" t="s">
        <v>3058</v>
      </c>
      <c r="C5691">
        <v>5644</v>
      </c>
      <c r="D5691" t="s">
        <v>2788</v>
      </c>
      <c r="E5691">
        <v>782</v>
      </c>
      <c r="F5691">
        <v>5</v>
      </c>
      <c r="G5691">
        <v>1</v>
      </c>
      <c r="H5691" t="s">
        <v>3059</v>
      </c>
      <c r="I5691" t="s">
        <v>803</v>
      </c>
      <c r="J5691" t="s">
        <v>3060</v>
      </c>
      <c r="K5691" t="s">
        <v>3061</v>
      </c>
      <c r="L5691" t="s">
        <v>3062</v>
      </c>
      <c r="M5691">
        <v>46</v>
      </c>
      <c r="P5691">
        <v>1</v>
      </c>
      <c r="Q5691">
        <v>0</v>
      </c>
      <c r="R5691">
        <v>0</v>
      </c>
      <c r="S5691">
        <v>0</v>
      </c>
      <c r="T5691">
        <v>0</v>
      </c>
      <c r="U5691" t="s">
        <v>3063</v>
      </c>
      <c r="V5691" t="s">
        <v>306</v>
      </c>
      <c r="W5691" t="s">
        <v>815</v>
      </c>
      <c r="X5691" t="s">
        <v>832</v>
      </c>
      <c r="Y5691">
        <v>0</v>
      </c>
      <c r="AC5691">
        <v>0.66243797692243456</v>
      </c>
    </row>
    <row r="5692" spans="1:29" x14ac:dyDescent="0.35">
      <c r="A5692" t="s">
        <v>23926</v>
      </c>
      <c r="B5692" t="s">
        <v>23927</v>
      </c>
      <c r="C5692">
        <v>6252</v>
      </c>
      <c r="D5692" t="s">
        <v>23923</v>
      </c>
      <c r="E5692">
        <v>28692</v>
      </c>
      <c r="F5692">
        <v>3.4272999999999998</v>
      </c>
      <c r="G5692">
        <v>433</v>
      </c>
      <c r="H5692" t="s">
        <v>23928</v>
      </c>
      <c r="I5692" t="s">
        <v>38</v>
      </c>
      <c r="J5692" t="s">
        <v>23928</v>
      </c>
      <c r="L5692" t="s">
        <v>23924</v>
      </c>
      <c r="M5692">
        <v>26</v>
      </c>
      <c r="P5692">
        <v>0</v>
      </c>
      <c r="Q5692">
        <v>0</v>
      </c>
      <c r="R5692">
        <v>0</v>
      </c>
      <c r="S5692">
        <v>0</v>
      </c>
      <c r="T5692">
        <v>1</v>
      </c>
      <c r="U5692" t="s">
        <v>23925</v>
      </c>
      <c r="V5692" t="s">
        <v>32</v>
      </c>
      <c r="W5692" t="s">
        <v>41</v>
      </c>
      <c r="X5692" t="s">
        <v>59</v>
      </c>
      <c r="Y5692">
        <v>0</v>
      </c>
      <c r="AC5692">
        <v>0.66244130138783608</v>
      </c>
    </row>
    <row r="5693" spans="1:29" x14ac:dyDescent="0.35">
      <c r="A5693" t="s">
        <v>11903</v>
      </c>
      <c r="B5693" t="s">
        <v>11904</v>
      </c>
      <c r="C5693">
        <v>1063</v>
      </c>
      <c r="D5693" t="s">
        <v>11860</v>
      </c>
      <c r="E5693">
        <v>36591</v>
      </c>
      <c r="F5693">
        <v>3.5806</v>
      </c>
      <c r="G5693">
        <v>62</v>
      </c>
      <c r="H5693" t="s">
        <v>11905</v>
      </c>
      <c r="I5693" t="s">
        <v>803</v>
      </c>
      <c r="J5693" t="s">
        <v>11906</v>
      </c>
      <c r="M5693">
        <v>33</v>
      </c>
      <c r="P5693">
        <v>0</v>
      </c>
      <c r="Q5693">
        <v>1</v>
      </c>
      <c r="R5693">
        <v>1</v>
      </c>
      <c r="S5693">
        <v>0</v>
      </c>
      <c r="T5693">
        <v>0</v>
      </c>
      <c r="U5693" t="s">
        <v>11907</v>
      </c>
      <c r="V5693" t="s">
        <v>306</v>
      </c>
      <c r="W5693" t="s">
        <v>7196</v>
      </c>
      <c r="Y5693">
        <v>9</v>
      </c>
      <c r="Z5693">
        <v>33</v>
      </c>
      <c r="AA5693">
        <v>33</v>
      </c>
      <c r="AC5693">
        <v>0.66259191947278762</v>
      </c>
    </row>
    <row r="5694" spans="1:29" x14ac:dyDescent="0.35">
      <c r="A5694" t="s">
        <v>22249</v>
      </c>
      <c r="B5694" t="s">
        <v>22250</v>
      </c>
      <c r="C5694">
        <v>6346</v>
      </c>
      <c r="D5694" t="s">
        <v>22187</v>
      </c>
      <c r="E5694">
        <v>10652</v>
      </c>
      <c r="F5694">
        <v>4.5185000000000004</v>
      </c>
      <c r="G5694">
        <v>27</v>
      </c>
      <c r="H5694" t="s">
        <v>426</v>
      </c>
      <c r="I5694" t="s">
        <v>157</v>
      </c>
      <c r="J5694" t="s">
        <v>426</v>
      </c>
      <c r="L5694" t="s">
        <v>22251</v>
      </c>
      <c r="M5694">
        <v>44</v>
      </c>
      <c r="P5694">
        <v>0</v>
      </c>
      <c r="Q5694">
        <v>0</v>
      </c>
      <c r="R5694">
        <v>1</v>
      </c>
      <c r="S5694">
        <v>0</v>
      </c>
      <c r="T5694">
        <v>0</v>
      </c>
      <c r="U5694" t="s">
        <v>22252</v>
      </c>
      <c r="V5694" t="s">
        <v>222</v>
      </c>
      <c r="W5694" t="s">
        <v>223</v>
      </c>
      <c r="X5694" t="s">
        <v>265</v>
      </c>
      <c r="Y5694">
        <v>1</v>
      </c>
      <c r="Z5694">
        <v>18</v>
      </c>
      <c r="AA5694">
        <v>18</v>
      </c>
      <c r="AC5694">
        <v>0.66261211146582077</v>
      </c>
    </row>
    <row r="5695" spans="1:29" x14ac:dyDescent="0.35">
      <c r="A5695" t="s">
        <v>21502</v>
      </c>
      <c r="B5695" t="s">
        <v>21503</v>
      </c>
      <c r="C5695">
        <v>7025</v>
      </c>
      <c r="D5695" t="s">
        <v>21247</v>
      </c>
      <c r="E5695">
        <v>659</v>
      </c>
      <c r="H5695" t="s">
        <v>21504</v>
      </c>
      <c r="I5695" t="s">
        <v>38</v>
      </c>
      <c r="J5695" t="s">
        <v>21504</v>
      </c>
      <c r="M5695">
        <v>18</v>
      </c>
      <c r="P5695">
        <v>0</v>
      </c>
      <c r="Q5695">
        <v>0</v>
      </c>
      <c r="R5695">
        <v>1</v>
      </c>
      <c r="S5695">
        <v>0</v>
      </c>
      <c r="T5695">
        <v>0</v>
      </c>
      <c r="U5695" t="s">
        <v>21411</v>
      </c>
      <c r="V5695" t="s">
        <v>32</v>
      </c>
      <c r="W5695" t="s">
        <v>191</v>
      </c>
      <c r="X5695" t="s">
        <v>208</v>
      </c>
      <c r="Y5695">
        <v>0</v>
      </c>
      <c r="AC5695">
        <v>0.66293844773865007</v>
      </c>
    </row>
    <row r="5696" spans="1:29" x14ac:dyDescent="0.35">
      <c r="A5696" t="s">
        <v>15756</v>
      </c>
      <c r="B5696" t="s">
        <v>15757</v>
      </c>
      <c r="C5696">
        <v>6259</v>
      </c>
      <c r="D5696" t="s">
        <v>15711</v>
      </c>
      <c r="E5696">
        <v>25520</v>
      </c>
      <c r="F5696">
        <v>4.1677999999999997</v>
      </c>
      <c r="G5696">
        <v>143</v>
      </c>
      <c r="H5696" t="s">
        <v>3015</v>
      </c>
      <c r="I5696" t="s">
        <v>157</v>
      </c>
      <c r="J5696" t="s">
        <v>3015</v>
      </c>
      <c r="L5696" t="s">
        <v>15732</v>
      </c>
      <c r="M5696">
        <v>42</v>
      </c>
      <c r="P5696">
        <v>0</v>
      </c>
      <c r="Q5696">
        <v>0</v>
      </c>
      <c r="R5696">
        <v>0</v>
      </c>
      <c r="S5696">
        <v>0</v>
      </c>
      <c r="T5696">
        <v>1</v>
      </c>
      <c r="U5696" t="s">
        <v>15733</v>
      </c>
      <c r="V5696" t="s">
        <v>222</v>
      </c>
      <c r="W5696" t="s">
        <v>244</v>
      </c>
      <c r="X5696" t="s">
        <v>280</v>
      </c>
      <c r="Y5696">
        <v>0</v>
      </c>
      <c r="AC5696">
        <v>0.66304168036572131</v>
      </c>
    </row>
    <row r="5697" spans="1:29" x14ac:dyDescent="0.35">
      <c r="A5697" t="s">
        <v>25929</v>
      </c>
      <c r="B5697" t="s">
        <v>25930</v>
      </c>
      <c r="C5697">
        <v>3902</v>
      </c>
      <c r="D5697" t="s">
        <v>25136</v>
      </c>
      <c r="E5697">
        <v>9102</v>
      </c>
      <c r="F5697">
        <v>5</v>
      </c>
      <c r="G5697">
        <v>2</v>
      </c>
      <c r="M5697">
        <v>15</v>
      </c>
      <c r="O5697">
        <v>9</v>
      </c>
      <c r="P5697">
        <v>1</v>
      </c>
      <c r="Q5697">
        <v>0</v>
      </c>
      <c r="R5697">
        <v>0</v>
      </c>
      <c r="S5697">
        <v>1</v>
      </c>
      <c r="T5697">
        <v>1</v>
      </c>
      <c r="U5697" t="s">
        <v>4960</v>
      </c>
      <c r="V5697" t="s">
        <v>160</v>
      </c>
      <c r="W5697" t="s">
        <v>306</v>
      </c>
      <c r="Y5697">
        <v>0</v>
      </c>
      <c r="AC5697">
        <v>0.66309280849495555</v>
      </c>
    </row>
    <row r="5698" spans="1:29" x14ac:dyDescent="0.35">
      <c r="A5698" t="s">
        <v>9104</v>
      </c>
      <c r="B5698" t="s">
        <v>9105</v>
      </c>
      <c r="C5698">
        <v>7004</v>
      </c>
      <c r="D5698" t="s">
        <v>9007</v>
      </c>
      <c r="E5698">
        <v>8552</v>
      </c>
      <c r="F5698">
        <v>3.9782000000000002</v>
      </c>
      <c r="G5698">
        <v>229</v>
      </c>
      <c r="H5698" t="s">
        <v>9106</v>
      </c>
      <c r="I5698" t="s">
        <v>157</v>
      </c>
      <c r="J5698" t="s">
        <v>9106</v>
      </c>
      <c r="L5698" t="s">
        <v>9107</v>
      </c>
      <c r="M5698">
        <v>27</v>
      </c>
      <c r="P5698">
        <v>0</v>
      </c>
      <c r="Q5698">
        <v>0</v>
      </c>
      <c r="R5698">
        <v>0</v>
      </c>
      <c r="S5698">
        <v>0</v>
      </c>
      <c r="T5698">
        <v>0</v>
      </c>
      <c r="V5698" t="s">
        <v>222</v>
      </c>
      <c r="W5698" t="s">
        <v>223</v>
      </c>
      <c r="X5698" t="s">
        <v>655</v>
      </c>
      <c r="Y5698">
        <v>0</v>
      </c>
      <c r="AC5698">
        <v>0.66311713196685196</v>
      </c>
    </row>
    <row r="5699" spans="1:29" x14ac:dyDescent="0.35">
      <c r="A5699" t="s">
        <v>621</v>
      </c>
      <c r="B5699" t="s">
        <v>622</v>
      </c>
      <c r="C5699">
        <v>6312</v>
      </c>
      <c r="D5699" t="s">
        <v>570</v>
      </c>
      <c r="E5699">
        <v>6469</v>
      </c>
      <c r="F5699">
        <v>4.8888999999999996</v>
      </c>
      <c r="G5699">
        <v>18</v>
      </c>
      <c r="L5699" t="s">
        <v>623</v>
      </c>
      <c r="M5699">
        <v>49</v>
      </c>
      <c r="P5699">
        <v>1</v>
      </c>
      <c r="Q5699">
        <v>0</v>
      </c>
      <c r="R5699">
        <v>0</v>
      </c>
      <c r="S5699">
        <v>1</v>
      </c>
      <c r="T5699">
        <v>1</v>
      </c>
      <c r="U5699" t="s">
        <v>624</v>
      </c>
      <c r="V5699" t="s">
        <v>394</v>
      </c>
      <c r="W5699" t="s">
        <v>33</v>
      </c>
      <c r="Y5699">
        <v>0</v>
      </c>
      <c r="AC5699">
        <v>0.66322571937023767</v>
      </c>
    </row>
    <row r="5700" spans="1:29" x14ac:dyDescent="0.35">
      <c r="A5700" t="s">
        <v>7004</v>
      </c>
      <c r="B5700" t="s">
        <v>7005</v>
      </c>
      <c r="C5700">
        <v>6349</v>
      </c>
      <c r="D5700" t="s">
        <v>6982</v>
      </c>
      <c r="E5700">
        <v>2472</v>
      </c>
      <c r="F5700">
        <v>4.7419000000000002</v>
      </c>
      <c r="G5700">
        <v>62</v>
      </c>
      <c r="H5700" t="s">
        <v>7006</v>
      </c>
      <c r="I5700" t="s">
        <v>157</v>
      </c>
      <c r="J5700" t="s">
        <v>7006</v>
      </c>
      <c r="L5700" t="s">
        <v>7007</v>
      </c>
      <c r="M5700">
        <v>48</v>
      </c>
      <c r="P5700">
        <v>0</v>
      </c>
      <c r="Q5700">
        <v>0</v>
      </c>
      <c r="R5700">
        <v>1</v>
      </c>
      <c r="S5700">
        <v>0</v>
      </c>
      <c r="T5700">
        <v>1</v>
      </c>
      <c r="U5700" t="s">
        <v>7008</v>
      </c>
      <c r="V5700" t="s">
        <v>394</v>
      </c>
      <c r="W5700" t="s">
        <v>474</v>
      </c>
      <c r="X5700" t="s">
        <v>475</v>
      </c>
      <c r="Y5700">
        <v>0</v>
      </c>
      <c r="AC5700">
        <v>0.66362817629922299</v>
      </c>
    </row>
    <row r="5701" spans="1:29" x14ac:dyDescent="0.35">
      <c r="A5701" t="s">
        <v>20273</v>
      </c>
      <c r="B5701" t="s">
        <v>20274</v>
      </c>
      <c r="C5701">
        <v>6182</v>
      </c>
      <c r="D5701" t="s">
        <v>20034</v>
      </c>
      <c r="E5701">
        <v>2799</v>
      </c>
      <c r="F5701">
        <v>4.1111000000000004</v>
      </c>
      <c r="G5701">
        <v>9</v>
      </c>
      <c r="M5701">
        <v>190</v>
      </c>
      <c r="P5701">
        <v>0</v>
      </c>
      <c r="Q5701">
        <v>0</v>
      </c>
      <c r="R5701">
        <v>1</v>
      </c>
      <c r="S5701">
        <v>0</v>
      </c>
      <c r="T5701">
        <v>0</v>
      </c>
      <c r="V5701" t="s">
        <v>222</v>
      </c>
      <c r="W5701" t="s">
        <v>908</v>
      </c>
      <c r="X5701" t="s">
        <v>1028</v>
      </c>
      <c r="Y5701">
        <v>0</v>
      </c>
      <c r="AC5701">
        <v>0.66367579296379464</v>
      </c>
    </row>
    <row r="5702" spans="1:29" x14ac:dyDescent="0.35">
      <c r="A5702" t="s">
        <v>1482</v>
      </c>
      <c r="B5702" t="s">
        <v>1483</v>
      </c>
      <c r="C5702">
        <v>5746</v>
      </c>
      <c r="D5702" t="s">
        <v>1063</v>
      </c>
      <c r="E5702">
        <v>7267</v>
      </c>
      <c r="F5702">
        <v>3.5</v>
      </c>
      <c r="G5702">
        <v>4</v>
      </c>
      <c r="I5702" t="s">
        <v>803</v>
      </c>
      <c r="J5702" t="s">
        <v>1484</v>
      </c>
      <c r="M5702">
        <v>12</v>
      </c>
      <c r="P5702">
        <v>0</v>
      </c>
      <c r="Q5702">
        <v>0</v>
      </c>
      <c r="R5702">
        <v>1</v>
      </c>
      <c r="S5702">
        <v>0</v>
      </c>
      <c r="T5702">
        <v>1</v>
      </c>
      <c r="U5702" t="s">
        <v>1161</v>
      </c>
      <c r="V5702" t="s">
        <v>306</v>
      </c>
      <c r="W5702" t="s">
        <v>823</v>
      </c>
      <c r="X5702" t="s">
        <v>1162</v>
      </c>
      <c r="Y5702">
        <v>1</v>
      </c>
      <c r="Z5702">
        <v>12</v>
      </c>
      <c r="AA5702">
        <v>12</v>
      </c>
      <c r="AC5702">
        <v>0.66369518085315427</v>
      </c>
    </row>
    <row r="5703" spans="1:29" x14ac:dyDescent="0.35">
      <c r="A5703" t="s">
        <v>3244</v>
      </c>
      <c r="B5703" t="s">
        <v>3245</v>
      </c>
      <c r="C5703">
        <v>7101</v>
      </c>
      <c r="D5703" t="s">
        <v>3231</v>
      </c>
      <c r="E5703">
        <v>3624</v>
      </c>
      <c r="F5703">
        <v>4.6544999999999996</v>
      </c>
      <c r="G5703">
        <v>55</v>
      </c>
      <c r="H5703" t="s">
        <v>3241</v>
      </c>
      <c r="I5703" t="s">
        <v>38</v>
      </c>
      <c r="J5703" t="s">
        <v>3241</v>
      </c>
      <c r="L5703" t="s">
        <v>3242</v>
      </c>
      <c r="M5703">
        <v>38</v>
      </c>
      <c r="P5703">
        <v>0</v>
      </c>
      <c r="Q5703">
        <v>0</v>
      </c>
      <c r="R5703">
        <v>0</v>
      </c>
      <c r="S5703">
        <v>0</v>
      </c>
      <c r="T5703">
        <v>0</v>
      </c>
      <c r="U5703" t="s">
        <v>3246</v>
      </c>
      <c r="V5703" t="s">
        <v>32</v>
      </c>
      <c r="W5703" t="s">
        <v>191</v>
      </c>
      <c r="X5703" t="s">
        <v>208</v>
      </c>
      <c r="Y5703">
        <v>0</v>
      </c>
      <c r="AC5703">
        <v>0.66376123390295738</v>
      </c>
    </row>
    <row r="5704" spans="1:29" x14ac:dyDescent="0.35">
      <c r="A5704" t="s">
        <v>26495</v>
      </c>
      <c r="B5704" t="s">
        <v>26496</v>
      </c>
      <c r="C5704">
        <v>5337</v>
      </c>
      <c r="D5704" t="s">
        <v>26428</v>
      </c>
      <c r="E5704">
        <v>33953</v>
      </c>
      <c r="F5704">
        <v>4.4676</v>
      </c>
      <c r="G5704">
        <v>1512</v>
      </c>
      <c r="H5704" t="s">
        <v>2697</v>
      </c>
      <c r="I5704" t="s">
        <v>803</v>
      </c>
      <c r="J5704" t="s">
        <v>26497</v>
      </c>
      <c r="K5704" t="s">
        <v>26498</v>
      </c>
      <c r="L5704" t="s">
        <v>26499</v>
      </c>
      <c r="M5704">
        <v>47</v>
      </c>
      <c r="P5704">
        <v>0</v>
      </c>
      <c r="Q5704">
        <v>0</v>
      </c>
      <c r="R5704">
        <v>0</v>
      </c>
      <c r="S5704">
        <v>0</v>
      </c>
      <c r="T5704">
        <v>0</v>
      </c>
      <c r="U5704" t="s">
        <v>7560</v>
      </c>
      <c r="V5704" t="s">
        <v>306</v>
      </c>
      <c r="W5704" t="s">
        <v>815</v>
      </c>
      <c r="X5704" t="s">
        <v>1155</v>
      </c>
      <c r="Y5704">
        <v>29</v>
      </c>
      <c r="Z5704">
        <v>47</v>
      </c>
      <c r="AA5704">
        <v>47</v>
      </c>
      <c r="AC5704">
        <v>0.66383442085712996</v>
      </c>
    </row>
    <row r="5705" spans="1:29" x14ac:dyDescent="0.35">
      <c r="A5705" t="s">
        <v>2665</v>
      </c>
      <c r="B5705" t="s">
        <v>2666</v>
      </c>
      <c r="C5705">
        <v>6195</v>
      </c>
      <c r="D5705" t="s">
        <v>2661</v>
      </c>
      <c r="E5705">
        <v>167407</v>
      </c>
      <c r="F5705">
        <v>4.3483000000000001</v>
      </c>
      <c r="G5705">
        <v>1470</v>
      </c>
      <c r="H5705" t="s">
        <v>2667</v>
      </c>
      <c r="I5705" t="s">
        <v>157</v>
      </c>
      <c r="J5705" t="s">
        <v>2667</v>
      </c>
      <c r="L5705" t="s">
        <v>2668</v>
      </c>
      <c r="M5705">
        <v>74</v>
      </c>
      <c r="P5705">
        <v>0</v>
      </c>
      <c r="Q5705">
        <v>0</v>
      </c>
      <c r="R5705">
        <v>0</v>
      </c>
      <c r="S5705">
        <v>0</v>
      </c>
      <c r="T5705">
        <v>1</v>
      </c>
      <c r="U5705" t="s">
        <v>2669</v>
      </c>
      <c r="V5705" t="s">
        <v>394</v>
      </c>
      <c r="W5705" t="s">
        <v>395</v>
      </c>
      <c r="X5705" t="s">
        <v>441</v>
      </c>
      <c r="Y5705">
        <v>1</v>
      </c>
      <c r="Z5705">
        <v>40</v>
      </c>
      <c r="AA5705">
        <v>40</v>
      </c>
      <c r="AC5705">
        <v>0.66406776977242266</v>
      </c>
    </row>
    <row r="5706" spans="1:29" x14ac:dyDescent="0.35">
      <c r="A5706" t="s">
        <v>10669</v>
      </c>
      <c r="B5706" t="s">
        <v>10670</v>
      </c>
      <c r="C5706">
        <v>7037</v>
      </c>
      <c r="D5706" t="s">
        <v>10617</v>
      </c>
      <c r="E5706">
        <v>1850</v>
      </c>
      <c r="F5706">
        <v>1.8462000000000001</v>
      </c>
      <c r="G5706">
        <v>13</v>
      </c>
      <c r="H5706" t="s">
        <v>163</v>
      </c>
      <c r="I5706" t="s">
        <v>157</v>
      </c>
      <c r="J5706" t="s">
        <v>163</v>
      </c>
      <c r="L5706" t="s">
        <v>10629</v>
      </c>
      <c r="M5706">
        <v>59</v>
      </c>
      <c r="P5706">
        <v>0</v>
      </c>
      <c r="Q5706">
        <v>0</v>
      </c>
      <c r="R5706">
        <v>1</v>
      </c>
      <c r="S5706">
        <v>0</v>
      </c>
      <c r="T5706">
        <v>0</v>
      </c>
      <c r="U5706" t="s">
        <v>10671</v>
      </c>
      <c r="V5706" t="s">
        <v>394</v>
      </c>
      <c r="W5706" t="s">
        <v>400</v>
      </c>
      <c r="X5706" t="s">
        <v>401</v>
      </c>
      <c r="Y5706">
        <v>0</v>
      </c>
      <c r="AC5706">
        <v>0.66409091244332585</v>
      </c>
    </row>
    <row r="5707" spans="1:29" x14ac:dyDescent="0.35">
      <c r="A5707" t="s">
        <v>18859</v>
      </c>
      <c r="B5707" t="s">
        <v>18860</v>
      </c>
      <c r="C5707">
        <v>4028</v>
      </c>
      <c r="D5707" t="s">
        <v>18597</v>
      </c>
      <c r="E5707">
        <v>5423</v>
      </c>
      <c r="F5707">
        <v>4.3164999999999996</v>
      </c>
      <c r="G5707">
        <v>278</v>
      </c>
      <c r="H5707" t="s">
        <v>18861</v>
      </c>
      <c r="I5707" t="s">
        <v>803</v>
      </c>
      <c r="J5707" t="s">
        <v>18862</v>
      </c>
      <c r="K5707" t="s">
        <v>1306</v>
      </c>
      <c r="L5707" t="s">
        <v>18863</v>
      </c>
      <c r="M5707">
        <v>24</v>
      </c>
      <c r="P5707">
        <v>0</v>
      </c>
      <c r="Q5707">
        <v>0</v>
      </c>
      <c r="R5707">
        <v>0</v>
      </c>
      <c r="S5707">
        <v>0</v>
      </c>
      <c r="T5707">
        <v>1</v>
      </c>
      <c r="U5707" t="s">
        <v>2503</v>
      </c>
      <c r="V5707" t="s">
        <v>306</v>
      </c>
      <c r="W5707" t="s">
        <v>823</v>
      </c>
      <c r="X5707" t="s">
        <v>1392</v>
      </c>
      <c r="Y5707">
        <v>0</v>
      </c>
      <c r="AC5707">
        <v>0.66416849823892399</v>
      </c>
    </row>
    <row r="5708" spans="1:29" x14ac:dyDescent="0.35">
      <c r="A5708" t="s">
        <v>12485</v>
      </c>
      <c r="B5708" t="s">
        <v>12486</v>
      </c>
      <c r="C5708">
        <v>6117</v>
      </c>
      <c r="D5708" t="s">
        <v>12459</v>
      </c>
      <c r="E5708">
        <v>24867</v>
      </c>
      <c r="F5708">
        <v>4.4218000000000002</v>
      </c>
      <c r="G5708">
        <v>147</v>
      </c>
      <c r="H5708" t="s">
        <v>3412</v>
      </c>
      <c r="I5708" t="s">
        <v>157</v>
      </c>
      <c r="J5708" t="s">
        <v>3412</v>
      </c>
      <c r="L5708" t="s">
        <v>12487</v>
      </c>
      <c r="M5708">
        <v>44</v>
      </c>
      <c r="P5708">
        <v>0</v>
      </c>
      <c r="Q5708">
        <v>0</v>
      </c>
      <c r="R5708">
        <v>1</v>
      </c>
      <c r="S5708">
        <v>0</v>
      </c>
      <c r="T5708">
        <v>0</v>
      </c>
      <c r="U5708" t="s">
        <v>12488</v>
      </c>
      <c r="V5708" t="s">
        <v>93</v>
      </c>
      <c r="W5708" t="s">
        <v>94</v>
      </c>
      <c r="X5708" t="s">
        <v>95</v>
      </c>
      <c r="Y5708">
        <v>0</v>
      </c>
      <c r="AC5708">
        <v>0.66438910808005136</v>
      </c>
    </row>
    <row r="5709" spans="1:29" x14ac:dyDescent="0.35">
      <c r="A5709" t="s">
        <v>13270</v>
      </c>
      <c r="B5709" t="s">
        <v>13271</v>
      </c>
      <c r="C5709">
        <v>6106</v>
      </c>
      <c r="D5709" t="s">
        <v>13090</v>
      </c>
      <c r="E5709">
        <v>22671</v>
      </c>
      <c r="F5709">
        <v>3.5851999999999999</v>
      </c>
      <c r="G5709">
        <v>135</v>
      </c>
      <c r="H5709" t="s">
        <v>13272</v>
      </c>
      <c r="I5709" t="s">
        <v>803</v>
      </c>
      <c r="J5709" t="s">
        <v>13273</v>
      </c>
      <c r="K5709" t="s">
        <v>13274</v>
      </c>
      <c r="L5709" t="s">
        <v>13275</v>
      </c>
      <c r="M5709">
        <v>33</v>
      </c>
      <c r="P5709">
        <v>0</v>
      </c>
      <c r="Q5709">
        <v>0</v>
      </c>
      <c r="R5709">
        <v>0</v>
      </c>
      <c r="S5709">
        <v>0</v>
      </c>
      <c r="T5709">
        <v>1</v>
      </c>
      <c r="U5709" t="s">
        <v>13264</v>
      </c>
      <c r="V5709" t="s">
        <v>306</v>
      </c>
      <c r="W5709" t="s">
        <v>815</v>
      </c>
      <c r="X5709" t="s">
        <v>1155</v>
      </c>
      <c r="Y5709">
        <v>14</v>
      </c>
      <c r="Z5709">
        <v>33</v>
      </c>
      <c r="AA5709">
        <v>33</v>
      </c>
      <c r="AC5709">
        <v>0.66455604385154021</v>
      </c>
    </row>
    <row r="5710" spans="1:29" x14ac:dyDescent="0.35">
      <c r="A5710" t="s">
        <v>26323</v>
      </c>
      <c r="B5710" t="s">
        <v>26324</v>
      </c>
      <c r="C5710">
        <v>3902</v>
      </c>
      <c r="D5710" t="s">
        <v>25136</v>
      </c>
      <c r="E5710">
        <v>1194</v>
      </c>
      <c r="F5710">
        <v>2.1053000000000002</v>
      </c>
      <c r="G5710">
        <v>19</v>
      </c>
      <c r="H5710" t="s">
        <v>26325</v>
      </c>
      <c r="I5710" t="s">
        <v>89</v>
      </c>
      <c r="J5710" t="s">
        <v>25568</v>
      </c>
      <c r="L5710" t="s">
        <v>26326</v>
      </c>
      <c r="M5710">
        <v>3</v>
      </c>
      <c r="P5710">
        <v>0</v>
      </c>
      <c r="Q5710">
        <v>1</v>
      </c>
      <c r="R5710">
        <v>1</v>
      </c>
      <c r="S5710">
        <v>0</v>
      </c>
      <c r="T5710">
        <v>1</v>
      </c>
      <c r="U5710" t="s">
        <v>3632</v>
      </c>
      <c r="V5710" t="s">
        <v>93</v>
      </c>
      <c r="W5710" t="s">
        <v>1745</v>
      </c>
      <c r="X5710" t="s">
        <v>10933</v>
      </c>
      <c r="Y5710">
        <v>1</v>
      </c>
      <c r="Z5710">
        <v>3</v>
      </c>
      <c r="AA5710">
        <v>3</v>
      </c>
      <c r="AC5710">
        <v>0.66492603054581256</v>
      </c>
    </row>
    <row r="5711" spans="1:29" x14ac:dyDescent="0.35">
      <c r="A5711" t="s">
        <v>15006</v>
      </c>
      <c r="B5711" t="s">
        <v>15007</v>
      </c>
      <c r="C5711">
        <v>5922</v>
      </c>
      <c r="D5711" t="s">
        <v>14946</v>
      </c>
      <c r="E5711">
        <v>6781</v>
      </c>
      <c r="F5711">
        <v>4.6917</v>
      </c>
      <c r="G5711">
        <v>266</v>
      </c>
      <c r="H5711" t="s">
        <v>268</v>
      </c>
      <c r="I5711" t="s">
        <v>157</v>
      </c>
      <c r="J5711" t="s">
        <v>268</v>
      </c>
      <c r="L5711" t="s">
        <v>15008</v>
      </c>
      <c r="M5711">
        <v>46</v>
      </c>
      <c r="P5711">
        <v>0</v>
      </c>
      <c r="Q5711">
        <v>0</v>
      </c>
      <c r="R5711">
        <v>0</v>
      </c>
      <c r="S5711">
        <v>0</v>
      </c>
      <c r="T5711">
        <v>0</v>
      </c>
      <c r="U5711" t="s">
        <v>15009</v>
      </c>
      <c r="V5711" t="s">
        <v>394</v>
      </c>
      <c r="W5711" t="s">
        <v>418</v>
      </c>
      <c r="X5711" t="s">
        <v>419</v>
      </c>
      <c r="Y5711">
        <v>1</v>
      </c>
      <c r="Z5711">
        <v>17</v>
      </c>
      <c r="AA5711">
        <v>17</v>
      </c>
      <c r="AC5711">
        <v>0.66498281188108022</v>
      </c>
    </row>
    <row r="5712" spans="1:29" x14ac:dyDescent="0.35">
      <c r="A5712" t="s">
        <v>24519</v>
      </c>
      <c r="B5712" t="s">
        <v>1106</v>
      </c>
      <c r="C5712">
        <v>6363</v>
      </c>
      <c r="D5712" t="s">
        <v>24503</v>
      </c>
      <c r="E5712">
        <v>29482</v>
      </c>
      <c r="F5712">
        <v>4.2778</v>
      </c>
      <c r="G5712">
        <v>54</v>
      </c>
      <c r="H5712" t="s">
        <v>24520</v>
      </c>
      <c r="I5712" t="s">
        <v>803</v>
      </c>
      <c r="J5712" t="s">
        <v>852</v>
      </c>
      <c r="L5712" t="s">
        <v>24521</v>
      </c>
      <c r="M5712">
        <v>20</v>
      </c>
      <c r="P5712">
        <v>0</v>
      </c>
      <c r="Q5712">
        <v>0</v>
      </c>
      <c r="R5712">
        <v>0</v>
      </c>
      <c r="S5712">
        <v>0</v>
      </c>
      <c r="T5712">
        <v>0</v>
      </c>
      <c r="U5712" t="s">
        <v>24522</v>
      </c>
      <c r="V5712" t="s">
        <v>306</v>
      </c>
      <c r="W5712" t="s">
        <v>307</v>
      </c>
      <c r="X5712" t="s">
        <v>1106</v>
      </c>
      <c r="Y5712">
        <v>0</v>
      </c>
      <c r="AC5712">
        <v>0.66499952624765757</v>
      </c>
    </row>
    <row r="5713" spans="1:29" x14ac:dyDescent="0.35">
      <c r="A5713" t="s">
        <v>14174</v>
      </c>
      <c r="B5713" t="s">
        <v>14175</v>
      </c>
      <c r="C5713">
        <v>8008</v>
      </c>
      <c r="D5713" t="s">
        <v>14159</v>
      </c>
      <c r="E5713">
        <v>17225</v>
      </c>
      <c r="F5713">
        <v>4.3936999999999999</v>
      </c>
      <c r="G5713">
        <v>320</v>
      </c>
      <c r="H5713" t="s">
        <v>14176</v>
      </c>
      <c r="I5713" t="s">
        <v>803</v>
      </c>
      <c r="J5713" t="s">
        <v>2527</v>
      </c>
      <c r="L5713" t="s">
        <v>14177</v>
      </c>
      <c r="M5713">
        <v>32</v>
      </c>
      <c r="P5713">
        <v>0</v>
      </c>
      <c r="Q5713">
        <v>0</v>
      </c>
      <c r="R5713">
        <v>0</v>
      </c>
      <c r="S5713">
        <v>0</v>
      </c>
      <c r="T5713">
        <v>1</v>
      </c>
      <c r="U5713" t="s">
        <v>14178</v>
      </c>
      <c r="V5713" t="s">
        <v>394</v>
      </c>
      <c r="W5713" t="s">
        <v>5539</v>
      </c>
      <c r="X5713" t="s">
        <v>5561</v>
      </c>
      <c r="Y5713">
        <v>2</v>
      </c>
      <c r="Z5713">
        <v>32</v>
      </c>
      <c r="AA5713">
        <v>32</v>
      </c>
      <c r="AC5713">
        <v>0.66533528247580087</v>
      </c>
    </row>
    <row r="5714" spans="1:29" x14ac:dyDescent="0.35">
      <c r="A5714" t="s">
        <v>17951</v>
      </c>
      <c r="B5714" t="s">
        <v>17952</v>
      </c>
      <c r="C5714">
        <v>6246</v>
      </c>
      <c r="D5714" t="s">
        <v>17836</v>
      </c>
      <c r="E5714">
        <v>2246</v>
      </c>
      <c r="F5714">
        <v>5</v>
      </c>
      <c r="G5714">
        <v>2</v>
      </c>
      <c r="H5714" t="s">
        <v>17881</v>
      </c>
      <c r="I5714" t="s">
        <v>803</v>
      </c>
      <c r="J5714" t="s">
        <v>17882</v>
      </c>
      <c r="K5714" t="s">
        <v>17883</v>
      </c>
      <c r="L5714" t="s">
        <v>17884</v>
      </c>
      <c r="M5714">
        <v>28</v>
      </c>
      <c r="P5714">
        <v>0</v>
      </c>
      <c r="Q5714">
        <v>0</v>
      </c>
      <c r="R5714">
        <v>0</v>
      </c>
      <c r="S5714">
        <v>0</v>
      </c>
      <c r="T5714">
        <v>1</v>
      </c>
      <c r="U5714" t="s">
        <v>17885</v>
      </c>
      <c r="V5714" t="s">
        <v>306</v>
      </c>
      <c r="W5714" t="s">
        <v>307</v>
      </c>
      <c r="X5714" t="s">
        <v>1087</v>
      </c>
      <c r="Y5714">
        <v>0</v>
      </c>
      <c r="AC5714">
        <v>0.66558164415036414</v>
      </c>
    </row>
    <row r="5715" spans="1:29" x14ac:dyDescent="0.35">
      <c r="A5715" t="s">
        <v>17790</v>
      </c>
      <c r="B5715" t="s">
        <v>17791</v>
      </c>
      <c r="C5715">
        <v>5809</v>
      </c>
      <c r="D5715" t="s">
        <v>17573</v>
      </c>
      <c r="E5715">
        <v>9644</v>
      </c>
      <c r="F5715">
        <v>4.2297000000000002</v>
      </c>
      <c r="G5715">
        <v>714</v>
      </c>
      <c r="H5715" t="s">
        <v>186</v>
      </c>
      <c r="I5715" t="s">
        <v>803</v>
      </c>
      <c r="J5715" t="s">
        <v>17792</v>
      </c>
      <c r="K5715" t="s">
        <v>17793</v>
      </c>
      <c r="L5715" t="s">
        <v>17794</v>
      </c>
      <c r="M5715">
        <v>53</v>
      </c>
      <c r="P5715">
        <v>0</v>
      </c>
      <c r="Q5715">
        <v>0</v>
      </c>
      <c r="R5715">
        <v>0</v>
      </c>
      <c r="S5715">
        <v>0</v>
      </c>
      <c r="T5715">
        <v>0</v>
      </c>
      <c r="U5715" t="s">
        <v>17795</v>
      </c>
      <c r="V5715" t="s">
        <v>306</v>
      </c>
      <c r="W5715" t="s">
        <v>815</v>
      </c>
      <c r="X5715" t="s">
        <v>816</v>
      </c>
      <c r="Y5715">
        <v>13</v>
      </c>
      <c r="Z5715">
        <v>53</v>
      </c>
      <c r="AA5715">
        <v>53</v>
      </c>
      <c r="AC5715">
        <v>0.66567021738665344</v>
      </c>
    </row>
    <row r="5716" spans="1:29" x14ac:dyDescent="0.35">
      <c r="A5716" t="s">
        <v>11041</v>
      </c>
      <c r="B5716" t="s">
        <v>11042</v>
      </c>
      <c r="C5716">
        <v>5864</v>
      </c>
      <c r="D5716" t="s">
        <v>11043</v>
      </c>
      <c r="E5716">
        <v>27236</v>
      </c>
      <c r="F5716">
        <v>3.9462999999999999</v>
      </c>
      <c r="G5716">
        <v>428</v>
      </c>
      <c r="I5716" t="s">
        <v>803</v>
      </c>
      <c r="J5716" t="s">
        <v>1609</v>
      </c>
      <c r="M5716">
        <v>279</v>
      </c>
      <c r="P5716">
        <v>0</v>
      </c>
      <c r="Q5716">
        <v>0</v>
      </c>
      <c r="R5716">
        <v>0</v>
      </c>
      <c r="S5716">
        <v>0</v>
      </c>
      <c r="T5716">
        <v>0</v>
      </c>
      <c r="U5716" t="s">
        <v>11044</v>
      </c>
      <c r="V5716" t="s">
        <v>222</v>
      </c>
      <c r="W5716" t="s">
        <v>908</v>
      </c>
      <c r="X5716" t="s">
        <v>975</v>
      </c>
      <c r="Y5716">
        <v>1</v>
      </c>
      <c r="Z5716">
        <v>279</v>
      </c>
      <c r="AA5716">
        <v>279</v>
      </c>
      <c r="AC5716">
        <v>0.66587229744914889</v>
      </c>
    </row>
    <row r="5717" spans="1:29" x14ac:dyDescent="0.35">
      <c r="A5717" t="s">
        <v>3804</v>
      </c>
      <c r="B5717" t="s">
        <v>3805</v>
      </c>
      <c r="C5717">
        <v>5995</v>
      </c>
      <c r="D5717" t="s">
        <v>3614</v>
      </c>
      <c r="E5717">
        <v>6778</v>
      </c>
      <c r="F5717">
        <v>3.6322000000000001</v>
      </c>
      <c r="G5717">
        <v>87</v>
      </c>
      <c r="H5717" t="s">
        <v>632</v>
      </c>
      <c r="I5717" t="s">
        <v>157</v>
      </c>
      <c r="J5717" t="s">
        <v>632</v>
      </c>
      <c r="L5717" t="s">
        <v>3806</v>
      </c>
      <c r="M5717">
        <v>34</v>
      </c>
      <c r="P5717">
        <v>0</v>
      </c>
      <c r="Q5717">
        <v>0</v>
      </c>
      <c r="R5717">
        <v>0</v>
      </c>
      <c r="S5717">
        <v>0</v>
      </c>
      <c r="T5717">
        <v>0</v>
      </c>
      <c r="V5717" t="s">
        <v>222</v>
      </c>
      <c r="W5717" t="s">
        <v>244</v>
      </c>
      <c r="X5717" t="s">
        <v>245</v>
      </c>
      <c r="Y5717">
        <v>0</v>
      </c>
      <c r="AC5717">
        <v>0.66596656496004591</v>
      </c>
    </row>
    <row r="5718" spans="1:29" x14ac:dyDescent="0.35">
      <c r="A5718" t="s">
        <v>7043</v>
      </c>
      <c r="B5718" t="s">
        <v>7044</v>
      </c>
      <c r="C5718">
        <v>6484</v>
      </c>
      <c r="D5718" t="s">
        <v>7019</v>
      </c>
      <c r="E5718">
        <v>1728</v>
      </c>
      <c r="F5718">
        <v>4.3158000000000003</v>
      </c>
      <c r="G5718">
        <v>114</v>
      </c>
      <c r="I5718" t="s">
        <v>803</v>
      </c>
      <c r="J5718" t="s">
        <v>7032</v>
      </c>
      <c r="M5718">
        <v>30</v>
      </c>
      <c r="P5718">
        <v>0</v>
      </c>
      <c r="Q5718">
        <v>0</v>
      </c>
      <c r="R5718">
        <v>1</v>
      </c>
      <c r="S5718">
        <v>0</v>
      </c>
      <c r="T5718">
        <v>0</v>
      </c>
      <c r="U5718" t="s">
        <v>7029</v>
      </c>
      <c r="V5718" t="s">
        <v>93</v>
      </c>
      <c r="W5718" t="s">
        <v>198</v>
      </c>
      <c r="X5718" t="s">
        <v>7021</v>
      </c>
      <c r="Y5718">
        <v>0</v>
      </c>
      <c r="AC5718">
        <v>0.66600183758858944</v>
      </c>
    </row>
    <row r="5719" spans="1:29" x14ac:dyDescent="0.35">
      <c r="A5719" t="s">
        <v>19993</v>
      </c>
      <c r="B5719" t="s">
        <v>19994</v>
      </c>
      <c r="C5719">
        <v>6226</v>
      </c>
      <c r="D5719" t="s">
        <v>19967</v>
      </c>
      <c r="E5719">
        <v>4295</v>
      </c>
      <c r="F5719">
        <v>3.4666999999999999</v>
      </c>
      <c r="G5719">
        <v>75</v>
      </c>
      <c r="H5719" t="s">
        <v>186</v>
      </c>
      <c r="I5719" t="s">
        <v>157</v>
      </c>
      <c r="J5719" t="s">
        <v>186</v>
      </c>
      <c r="L5719" t="s">
        <v>19995</v>
      </c>
      <c r="M5719">
        <v>58</v>
      </c>
      <c r="P5719">
        <v>0</v>
      </c>
      <c r="Q5719">
        <v>0</v>
      </c>
      <c r="R5719">
        <v>0</v>
      </c>
      <c r="S5719">
        <v>0</v>
      </c>
      <c r="T5719">
        <v>1</v>
      </c>
      <c r="U5719" t="s">
        <v>19996</v>
      </c>
      <c r="V5719" t="s">
        <v>394</v>
      </c>
      <c r="W5719" t="s">
        <v>395</v>
      </c>
      <c r="X5719" t="s">
        <v>395</v>
      </c>
      <c r="Y5719">
        <v>0</v>
      </c>
      <c r="AC5719">
        <v>0.66604446808802109</v>
      </c>
    </row>
    <row r="5720" spans="1:29" x14ac:dyDescent="0.35">
      <c r="A5720" t="s">
        <v>1429</v>
      </c>
      <c r="B5720" t="s">
        <v>1430</v>
      </c>
      <c r="C5720">
        <v>5746</v>
      </c>
      <c r="D5720" t="s">
        <v>1063</v>
      </c>
      <c r="E5720">
        <v>15336</v>
      </c>
      <c r="F5720">
        <v>4.6666999999999996</v>
      </c>
      <c r="G5720">
        <v>9</v>
      </c>
      <c r="L5720" t="s">
        <v>1431</v>
      </c>
      <c r="M5720">
        <v>29</v>
      </c>
      <c r="P5720">
        <v>1</v>
      </c>
      <c r="Q5720">
        <v>0</v>
      </c>
      <c r="R5720">
        <v>0</v>
      </c>
      <c r="S5720">
        <v>0</v>
      </c>
      <c r="T5720">
        <v>0</v>
      </c>
      <c r="U5720" t="s">
        <v>1432</v>
      </c>
      <c r="V5720" t="s">
        <v>306</v>
      </c>
      <c r="W5720" t="s">
        <v>823</v>
      </c>
      <c r="X5720" t="s">
        <v>1091</v>
      </c>
      <c r="Y5720">
        <v>0</v>
      </c>
      <c r="AC5720">
        <v>0.6662155201697586</v>
      </c>
    </row>
    <row r="5721" spans="1:29" x14ac:dyDescent="0.35">
      <c r="A5721" t="s">
        <v>13202</v>
      </c>
      <c r="B5721" t="s">
        <v>13203</v>
      </c>
      <c r="C5721">
        <v>6106</v>
      </c>
      <c r="D5721" t="s">
        <v>13090</v>
      </c>
      <c r="E5721">
        <v>57949</v>
      </c>
      <c r="F5721">
        <v>3.8786</v>
      </c>
      <c r="G5721">
        <v>313</v>
      </c>
      <c r="I5721" t="s">
        <v>803</v>
      </c>
      <c r="J5721" t="s">
        <v>13204</v>
      </c>
      <c r="M5721">
        <v>23</v>
      </c>
      <c r="P5721">
        <v>0</v>
      </c>
      <c r="Q5721">
        <v>0</v>
      </c>
      <c r="R5721">
        <v>0</v>
      </c>
      <c r="S5721">
        <v>0</v>
      </c>
      <c r="T5721">
        <v>1</v>
      </c>
      <c r="V5721" t="s">
        <v>306</v>
      </c>
      <c r="W5721" t="s">
        <v>823</v>
      </c>
      <c r="X5721" t="s">
        <v>1162</v>
      </c>
      <c r="Y5721">
        <v>1</v>
      </c>
      <c r="Z5721">
        <v>23</v>
      </c>
      <c r="AA5721">
        <v>23</v>
      </c>
      <c r="AC5721">
        <v>0.66623574758589521</v>
      </c>
    </row>
    <row r="5722" spans="1:29" x14ac:dyDescent="0.35">
      <c r="A5722" t="s">
        <v>261</v>
      </c>
      <c r="B5722" t="s">
        <v>262</v>
      </c>
      <c r="C5722">
        <v>6321</v>
      </c>
      <c r="D5722" t="s">
        <v>218</v>
      </c>
      <c r="E5722">
        <v>9568</v>
      </c>
      <c r="F5722">
        <v>4.5635000000000003</v>
      </c>
      <c r="G5722">
        <v>252</v>
      </c>
      <c r="H5722" t="s">
        <v>219</v>
      </c>
      <c r="I5722" t="s">
        <v>157</v>
      </c>
      <c r="J5722" t="s">
        <v>219</v>
      </c>
      <c r="L5722" t="s">
        <v>263</v>
      </c>
      <c r="M5722">
        <v>32</v>
      </c>
      <c r="P5722">
        <v>0</v>
      </c>
      <c r="Q5722">
        <v>0</v>
      </c>
      <c r="R5722">
        <v>0</v>
      </c>
      <c r="S5722">
        <v>0</v>
      </c>
      <c r="T5722">
        <v>1</v>
      </c>
      <c r="U5722" t="s">
        <v>264</v>
      </c>
      <c r="V5722" t="s">
        <v>222</v>
      </c>
      <c r="W5722" t="s">
        <v>223</v>
      </c>
      <c r="X5722" t="s">
        <v>265</v>
      </c>
      <c r="Y5722">
        <v>1</v>
      </c>
      <c r="Z5722">
        <v>14</v>
      </c>
      <c r="AA5722">
        <v>14</v>
      </c>
      <c r="AC5722">
        <v>0.66707406259722724</v>
      </c>
    </row>
    <row r="5723" spans="1:29" x14ac:dyDescent="0.35">
      <c r="A5723" t="s">
        <v>21379</v>
      </c>
      <c r="B5723" t="s">
        <v>21380</v>
      </c>
      <c r="C5723">
        <v>7025</v>
      </c>
      <c r="D5723" t="s">
        <v>21247</v>
      </c>
      <c r="E5723">
        <v>3397</v>
      </c>
      <c r="F5723">
        <v>4.4821</v>
      </c>
      <c r="G5723">
        <v>56</v>
      </c>
      <c r="H5723" t="s">
        <v>21381</v>
      </c>
      <c r="I5723" t="s">
        <v>38</v>
      </c>
      <c r="J5723" t="s">
        <v>21382</v>
      </c>
      <c r="L5723" t="s">
        <v>21377</v>
      </c>
      <c r="M5723">
        <v>18</v>
      </c>
      <c r="P5723">
        <v>1</v>
      </c>
      <c r="Q5723">
        <v>0</v>
      </c>
      <c r="R5723">
        <v>0</v>
      </c>
      <c r="S5723">
        <v>0</v>
      </c>
      <c r="T5723">
        <v>0</v>
      </c>
      <c r="U5723" t="s">
        <v>21378</v>
      </c>
      <c r="V5723" t="s">
        <v>32</v>
      </c>
      <c r="W5723" t="s">
        <v>191</v>
      </c>
      <c r="X5723" t="s">
        <v>208</v>
      </c>
      <c r="Y5723">
        <v>0</v>
      </c>
      <c r="AC5723">
        <v>0.66732837403330825</v>
      </c>
    </row>
    <row r="5724" spans="1:29" x14ac:dyDescent="0.35">
      <c r="A5724" t="s">
        <v>21226</v>
      </c>
      <c r="B5724" t="s">
        <v>21227</v>
      </c>
      <c r="C5724">
        <v>6323</v>
      </c>
      <c r="D5724" t="s">
        <v>21179</v>
      </c>
      <c r="E5724">
        <v>21558</v>
      </c>
      <c r="F5724">
        <v>4.6902999999999997</v>
      </c>
      <c r="G5724">
        <v>226</v>
      </c>
      <c r="H5724" t="s">
        <v>115</v>
      </c>
      <c r="I5724" t="s">
        <v>157</v>
      </c>
      <c r="J5724" t="s">
        <v>115</v>
      </c>
      <c r="L5724" t="s">
        <v>21228</v>
      </c>
      <c r="M5724">
        <v>60</v>
      </c>
      <c r="P5724">
        <v>0</v>
      </c>
      <c r="Q5724">
        <v>0</v>
      </c>
      <c r="R5724">
        <v>1</v>
      </c>
      <c r="S5724">
        <v>0</v>
      </c>
      <c r="T5724">
        <v>0</v>
      </c>
      <c r="U5724" t="s">
        <v>21229</v>
      </c>
      <c r="V5724" t="s">
        <v>394</v>
      </c>
      <c r="W5724" t="s">
        <v>395</v>
      </c>
      <c r="X5724" t="s">
        <v>520</v>
      </c>
      <c r="Y5724">
        <v>0</v>
      </c>
      <c r="AC5724">
        <v>0.66752645420484569</v>
      </c>
    </row>
    <row r="5725" spans="1:29" x14ac:dyDescent="0.35">
      <c r="A5725" t="s">
        <v>3488</v>
      </c>
      <c r="B5725" t="s">
        <v>3489</v>
      </c>
      <c r="C5725">
        <v>7057</v>
      </c>
      <c r="D5725" t="s">
        <v>3384</v>
      </c>
      <c r="E5725">
        <v>21772</v>
      </c>
      <c r="F5725">
        <v>4.3217999999999996</v>
      </c>
      <c r="G5725">
        <v>87</v>
      </c>
      <c r="L5725" t="s">
        <v>3490</v>
      </c>
      <c r="M5725">
        <v>79</v>
      </c>
      <c r="N5725">
        <v>107</v>
      </c>
      <c r="P5725">
        <v>0</v>
      </c>
      <c r="Q5725">
        <v>0</v>
      </c>
      <c r="R5725">
        <v>1</v>
      </c>
      <c r="S5725">
        <v>0</v>
      </c>
      <c r="T5725">
        <v>0</v>
      </c>
      <c r="U5725" t="s">
        <v>3491</v>
      </c>
      <c r="V5725" t="s">
        <v>222</v>
      </c>
      <c r="W5725" t="s">
        <v>33</v>
      </c>
      <c r="Y5725">
        <v>0</v>
      </c>
      <c r="AC5725">
        <v>0.66761939062526166</v>
      </c>
    </row>
    <row r="5726" spans="1:29" x14ac:dyDescent="0.35">
      <c r="A5726" t="s">
        <v>17892</v>
      </c>
      <c r="B5726" t="s">
        <v>17893</v>
      </c>
      <c r="C5726">
        <v>6246</v>
      </c>
      <c r="D5726" t="s">
        <v>17836</v>
      </c>
      <c r="E5726">
        <v>19994</v>
      </c>
      <c r="F5726">
        <v>4.2183000000000002</v>
      </c>
      <c r="G5726">
        <v>394</v>
      </c>
      <c r="H5726" t="s">
        <v>163</v>
      </c>
      <c r="I5726" t="s">
        <v>803</v>
      </c>
      <c r="J5726" t="s">
        <v>2936</v>
      </c>
      <c r="K5726" t="s">
        <v>17894</v>
      </c>
      <c r="L5726" t="s">
        <v>17895</v>
      </c>
      <c r="M5726">
        <v>39</v>
      </c>
      <c r="P5726">
        <v>0</v>
      </c>
      <c r="Q5726">
        <v>0</v>
      </c>
      <c r="R5726">
        <v>0</v>
      </c>
      <c r="S5726">
        <v>0</v>
      </c>
      <c r="T5726">
        <v>1</v>
      </c>
      <c r="U5726" t="s">
        <v>17896</v>
      </c>
      <c r="V5726" t="s">
        <v>306</v>
      </c>
      <c r="W5726" t="s">
        <v>815</v>
      </c>
      <c r="X5726" t="s">
        <v>1155</v>
      </c>
      <c r="Y5726">
        <v>27</v>
      </c>
      <c r="Z5726">
        <v>39</v>
      </c>
      <c r="AA5726">
        <v>39</v>
      </c>
      <c r="AC5726">
        <v>0.66764821555396647</v>
      </c>
    </row>
    <row r="5727" spans="1:29" x14ac:dyDescent="0.35">
      <c r="A5727" t="s">
        <v>23622</v>
      </c>
      <c r="B5727" t="s">
        <v>23623</v>
      </c>
      <c r="C5727">
        <v>6209</v>
      </c>
      <c r="D5727" t="s">
        <v>23624</v>
      </c>
      <c r="E5727">
        <v>316297</v>
      </c>
      <c r="F5727">
        <v>4.1779000000000002</v>
      </c>
      <c r="G5727">
        <v>4560</v>
      </c>
      <c r="H5727" t="s">
        <v>23625</v>
      </c>
      <c r="I5727" t="s">
        <v>157</v>
      </c>
      <c r="J5727" t="s">
        <v>23625</v>
      </c>
      <c r="L5727" t="s">
        <v>23626</v>
      </c>
      <c r="M5727">
        <v>19</v>
      </c>
      <c r="P5727">
        <v>0</v>
      </c>
      <c r="Q5727">
        <v>0</v>
      </c>
      <c r="R5727">
        <v>0</v>
      </c>
      <c r="S5727">
        <v>0</v>
      </c>
      <c r="T5727">
        <v>0</v>
      </c>
      <c r="U5727" t="s">
        <v>23627</v>
      </c>
      <c r="V5727" t="s">
        <v>394</v>
      </c>
      <c r="W5727" t="s">
        <v>400</v>
      </c>
      <c r="X5727" t="s">
        <v>2146</v>
      </c>
      <c r="Y5727">
        <v>1</v>
      </c>
      <c r="Z5727">
        <v>32</v>
      </c>
      <c r="AA5727">
        <v>32</v>
      </c>
      <c r="AC5727">
        <v>0.66779660211805503</v>
      </c>
    </row>
    <row r="5728" spans="1:29" x14ac:dyDescent="0.35">
      <c r="A5728" t="s">
        <v>24205</v>
      </c>
      <c r="B5728" t="s">
        <v>24206</v>
      </c>
      <c r="C5728">
        <v>6330</v>
      </c>
      <c r="D5728" t="s">
        <v>24093</v>
      </c>
      <c r="E5728">
        <v>2551</v>
      </c>
      <c r="F5728">
        <v>4.2454000000000001</v>
      </c>
      <c r="G5728">
        <v>326</v>
      </c>
      <c r="H5728" t="s">
        <v>15902</v>
      </c>
      <c r="I5728" t="s">
        <v>157</v>
      </c>
      <c r="J5728" t="s">
        <v>15902</v>
      </c>
      <c r="L5728" t="s">
        <v>24185</v>
      </c>
      <c r="M5728">
        <v>11</v>
      </c>
      <c r="P5728">
        <v>0</v>
      </c>
      <c r="Q5728">
        <v>0</v>
      </c>
      <c r="R5728">
        <v>1</v>
      </c>
      <c r="S5728">
        <v>0</v>
      </c>
      <c r="T5728">
        <v>0</v>
      </c>
      <c r="V5728" t="s">
        <v>222</v>
      </c>
      <c r="W5728" t="s">
        <v>223</v>
      </c>
      <c r="X5728" t="s">
        <v>881</v>
      </c>
      <c r="Y5728">
        <v>0</v>
      </c>
      <c r="AC5728">
        <v>0.66783044338211806</v>
      </c>
    </row>
    <row r="5729" spans="1:29" x14ac:dyDescent="0.35">
      <c r="A5729" t="s">
        <v>17651</v>
      </c>
      <c r="B5729" t="s">
        <v>17652</v>
      </c>
      <c r="C5729">
        <v>5809</v>
      </c>
      <c r="D5729" t="s">
        <v>17573</v>
      </c>
      <c r="E5729">
        <v>52074</v>
      </c>
      <c r="F5729">
        <v>4.5519999999999996</v>
      </c>
      <c r="G5729">
        <v>625</v>
      </c>
      <c r="H5729" t="s">
        <v>17653</v>
      </c>
      <c r="I5729" t="s">
        <v>803</v>
      </c>
      <c r="J5729" t="s">
        <v>17654</v>
      </c>
      <c r="K5729" t="s">
        <v>17655</v>
      </c>
      <c r="L5729" t="s">
        <v>17656</v>
      </c>
      <c r="M5729">
        <v>29</v>
      </c>
      <c r="P5729">
        <v>0</v>
      </c>
      <c r="Q5729">
        <v>0</v>
      </c>
      <c r="R5729">
        <v>0</v>
      </c>
      <c r="S5729">
        <v>0</v>
      </c>
      <c r="T5729">
        <v>0</v>
      </c>
      <c r="U5729" t="s">
        <v>17657</v>
      </c>
      <c r="V5729" t="s">
        <v>306</v>
      </c>
      <c r="W5729" t="s">
        <v>307</v>
      </c>
      <c r="X5729" t="s">
        <v>1106</v>
      </c>
      <c r="Y5729">
        <v>7</v>
      </c>
      <c r="Z5729">
        <v>29</v>
      </c>
      <c r="AA5729">
        <v>29</v>
      </c>
      <c r="AC5729">
        <v>0.66811979308335223</v>
      </c>
    </row>
    <row r="5730" spans="1:29" x14ac:dyDescent="0.35">
      <c r="A5730" t="s">
        <v>31000</v>
      </c>
      <c r="B5730" t="s">
        <v>31001</v>
      </c>
      <c r="C5730">
        <v>3806</v>
      </c>
      <c r="D5730" t="s">
        <v>30874</v>
      </c>
      <c r="E5730">
        <v>34825</v>
      </c>
      <c r="F5730">
        <v>4.1881000000000004</v>
      </c>
      <c r="G5730">
        <v>776</v>
      </c>
      <c r="H5730" t="s">
        <v>31002</v>
      </c>
      <c r="I5730" t="s">
        <v>157</v>
      </c>
      <c r="J5730" t="s">
        <v>31002</v>
      </c>
      <c r="L5730" t="s">
        <v>31003</v>
      </c>
      <c r="M5730">
        <v>35</v>
      </c>
      <c r="P5730">
        <v>0</v>
      </c>
      <c r="Q5730">
        <v>0</v>
      </c>
      <c r="R5730">
        <v>0</v>
      </c>
      <c r="S5730">
        <v>0</v>
      </c>
      <c r="T5730">
        <v>0</v>
      </c>
      <c r="V5730" t="s">
        <v>306</v>
      </c>
      <c r="W5730" t="s">
        <v>815</v>
      </c>
      <c r="X5730" t="s">
        <v>832</v>
      </c>
      <c r="Y5730">
        <v>0</v>
      </c>
      <c r="AC5730">
        <v>0.66820325251624169</v>
      </c>
    </row>
    <row r="5731" spans="1:29" x14ac:dyDescent="0.35">
      <c r="A5731" t="s">
        <v>9755</v>
      </c>
      <c r="B5731" t="s">
        <v>9756</v>
      </c>
      <c r="C5731">
        <v>8001</v>
      </c>
      <c r="D5731" t="s">
        <v>9734</v>
      </c>
      <c r="E5731">
        <v>56372</v>
      </c>
      <c r="F5731">
        <v>4.6759000000000004</v>
      </c>
      <c r="G5731">
        <v>901</v>
      </c>
      <c r="H5731" t="s">
        <v>186</v>
      </c>
      <c r="I5731" t="s">
        <v>157</v>
      </c>
      <c r="J5731" t="s">
        <v>186</v>
      </c>
      <c r="L5731" t="s">
        <v>9757</v>
      </c>
      <c r="M5731">
        <v>44</v>
      </c>
      <c r="P5731">
        <v>0</v>
      </c>
      <c r="Q5731">
        <v>0</v>
      </c>
      <c r="R5731">
        <v>0</v>
      </c>
      <c r="S5731">
        <v>0</v>
      </c>
      <c r="T5731">
        <v>1</v>
      </c>
      <c r="U5731" t="s">
        <v>9758</v>
      </c>
      <c r="V5731" t="s">
        <v>394</v>
      </c>
      <c r="W5731" t="s">
        <v>474</v>
      </c>
      <c r="X5731" t="s">
        <v>475</v>
      </c>
      <c r="Y5731">
        <v>1</v>
      </c>
      <c r="Z5731">
        <v>26</v>
      </c>
      <c r="AA5731">
        <v>26</v>
      </c>
      <c r="AC5731">
        <v>0.66835981089456997</v>
      </c>
    </row>
    <row r="5732" spans="1:29" x14ac:dyDescent="0.35">
      <c r="A5732" t="s">
        <v>12221</v>
      </c>
      <c r="B5732" t="s">
        <v>12222</v>
      </c>
      <c r="C5732">
        <v>1132</v>
      </c>
      <c r="D5732" t="s">
        <v>12082</v>
      </c>
      <c r="E5732">
        <v>1356</v>
      </c>
      <c r="F5732">
        <v>3.5</v>
      </c>
      <c r="G5732">
        <v>4</v>
      </c>
      <c r="H5732" t="s">
        <v>3988</v>
      </c>
      <c r="I5732" t="s">
        <v>157</v>
      </c>
      <c r="J5732" t="s">
        <v>3988</v>
      </c>
      <c r="L5732" t="s">
        <v>12223</v>
      </c>
      <c r="M5732">
        <v>140</v>
      </c>
      <c r="P5732">
        <v>0</v>
      </c>
      <c r="Q5732">
        <v>0</v>
      </c>
      <c r="R5732">
        <v>1</v>
      </c>
      <c r="S5732">
        <v>0</v>
      </c>
      <c r="T5732">
        <v>0</v>
      </c>
      <c r="U5732" t="s">
        <v>12224</v>
      </c>
      <c r="V5732" t="s">
        <v>222</v>
      </c>
      <c r="W5732" t="s">
        <v>223</v>
      </c>
      <c r="X5732" t="s">
        <v>260</v>
      </c>
      <c r="Y5732">
        <v>0</v>
      </c>
      <c r="AC5732">
        <v>0.66837797369781404</v>
      </c>
    </row>
    <row r="5733" spans="1:29" x14ac:dyDescent="0.35">
      <c r="A5733" t="s">
        <v>7878</v>
      </c>
      <c r="B5733" t="s">
        <v>7879</v>
      </c>
      <c r="C5733">
        <v>1073</v>
      </c>
      <c r="D5733" t="s">
        <v>7503</v>
      </c>
      <c r="E5733">
        <v>7745</v>
      </c>
      <c r="F5733">
        <v>3.9218999999999999</v>
      </c>
      <c r="G5733">
        <v>64</v>
      </c>
      <c r="H5733" t="s">
        <v>186</v>
      </c>
      <c r="I5733" t="s">
        <v>157</v>
      </c>
      <c r="J5733" t="s">
        <v>186</v>
      </c>
      <c r="L5733" t="s">
        <v>7880</v>
      </c>
      <c r="M5733">
        <v>110</v>
      </c>
      <c r="P5733">
        <v>0</v>
      </c>
      <c r="Q5733">
        <v>0</v>
      </c>
      <c r="R5733">
        <v>0</v>
      </c>
      <c r="S5733">
        <v>0</v>
      </c>
      <c r="T5733">
        <v>0</v>
      </c>
      <c r="U5733" t="s">
        <v>7881</v>
      </c>
      <c r="V5733" t="s">
        <v>394</v>
      </c>
      <c r="W5733" t="s">
        <v>395</v>
      </c>
      <c r="X5733" t="s">
        <v>395</v>
      </c>
      <c r="Y5733">
        <v>0</v>
      </c>
      <c r="AC5733">
        <v>0.66847172962062551</v>
      </c>
    </row>
    <row r="5734" spans="1:29" x14ac:dyDescent="0.35">
      <c r="A5734" t="s">
        <v>3699</v>
      </c>
      <c r="B5734" t="s">
        <v>3700</v>
      </c>
      <c r="C5734">
        <v>5995</v>
      </c>
      <c r="D5734" t="s">
        <v>3614</v>
      </c>
      <c r="E5734">
        <v>15461</v>
      </c>
      <c r="F5734">
        <v>4.3620000000000001</v>
      </c>
      <c r="G5734">
        <v>511</v>
      </c>
      <c r="H5734" t="s">
        <v>873</v>
      </c>
      <c r="I5734" t="s">
        <v>157</v>
      </c>
      <c r="J5734" t="s">
        <v>873</v>
      </c>
      <c r="L5734" t="s">
        <v>3701</v>
      </c>
      <c r="M5734">
        <v>28</v>
      </c>
      <c r="P5734">
        <v>0</v>
      </c>
      <c r="Q5734">
        <v>0</v>
      </c>
      <c r="R5734">
        <v>0</v>
      </c>
      <c r="S5734">
        <v>0</v>
      </c>
      <c r="T5734">
        <v>0</v>
      </c>
      <c r="U5734" t="s">
        <v>3698</v>
      </c>
      <c r="V5734" t="s">
        <v>222</v>
      </c>
      <c r="W5734" t="s">
        <v>223</v>
      </c>
      <c r="X5734" t="s">
        <v>700</v>
      </c>
      <c r="Y5734">
        <v>0</v>
      </c>
      <c r="AC5734">
        <v>0.66875650803261588</v>
      </c>
    </row>
    <row r="5735" spans="1:29" x14ac:dyDescent="0.35">
      <c r="A5735" t="s">
        <v>18573</v>
      </c>
      <c r="B5735" t="s">
        <v>18574</v>
      </c>
      <c r="C5735">
        <v>7038</v>
      </c>
      <c r="D5735" t="s">
        <v>18479</v>
      </c>
      <c r="E5735">
        <v>4066</v>
      </c>
      <c r="F5735">
        <v>5</v>
      </c>
      <c r="G5735">
        <v>4</v>
      </c>
      <c r="H5735" t="s">
        <v>18548</v>
      </c>
      <c r="I5735" t="s">
        <v>157</v>
      </c>
      <c r="J5735" t="s">
        <v>18548</v>
      </c>
      <c r="L5735" t="s">
        <v>18575</v>
      </c>
      <c r="M5735">
        <v>65</v>
      </c>
      <c r="P5735">
        <v>1</v>
      </c>
      <c r="Q5735">
        <v>0</v>
      </c>
      <c r="R5735">
        <v>0</v>
      </c>
      <c r="S5735">
        <v>1</v>
      </c>
      <c r="T5735">
        <v>0</v>
      </c>
      <c r="V5735" t="s">
        <v>32</v>
      </c>
      <c r="W5735" t="s">
        <v>191</v>
      </c>
      <c r="X5735" t="s">
        <v>208</v>
      </c>
      <c r="Y5735">
        <v>0</v>
      </c>
      <c r="AC5735">
        <v>0.66880756622111215</v>
      </c>
    </row>
    <row r="5736" spans="1:29" x14ac:dyDescent="0.35">
      <c r="A5736" t="s">
        <v>3705</v>
      </c>
      <c r="B5736" t="s">
        <v>3706</v>
      </c>
      <c r="C5736">
        <v>5995</v>
      </c>
      <c r="D5736" t="s">
        <v>3614</v>
      </c>
      <c r="E5736">
        <v>14838</v>
      </c>
      <c r="F5736">
        <v>4.4871999999999996</v>
      </c>
      <c r="G5736">
        <v>156</v>
      </c>
      <c r="H5736" t="s">
        <v>3693</v>
      </c>
      <c r="I5736" t="s">
        <v>157</v>
      </c>
      <c r="J5736" t="s">
        <v>3693</v>
      </c>
      <c r="L5736" t="s">
        <v>3707</v>
      </c>
      <c r="M5736">
        <v>45</v>
      </c>
      <c r="P5736">
        <v>0</v>
      </c>
      <c r="Q5736">
        <v>0</v>
      </c>
      <c r="R5736">
        <v>0</v>
      </c>
      <c r="S5736">
        <v>0</v>
      </c>
      <c r="T5736">
        <v>0</v>
      </c>
      <c r="U5736" t="s">
        <v>3632</v>
      </c>
      <c r="V5736" t="s">
        <v>222</v>
      </c>
      <c r="W5736" t="s">
        <v>223</v>
      </c>
      <c r="X5736" t="s">
        <v>700</v>
      </c>
      <c r="Y5736">
        <v>0</v>
      </c>
      <c r="AC5736">
        <v>0.66886904149417437</v>
      </c>
    </row>
    <row r="5737" spans="1:29" x14ac:dyDescent="0.35">
      <c r="A5737" t="s">
        <v>2057</v>
      </c>
      <c r="B5737" t="s">
        <v>2058</v>
      </c>
      <c r="C5737">
        <v>6272</v>
      </c>
      <c r="D5737" t="s">
        <v>2044</v>
      </c>
      <c r="E5737">
        <v>5836</v>
      </c>
      <c r="F5737">
        <v>4.7229000000000001</v>
      </c>
      <c r="G5737">
        <v>166</v>
      </c>
      <c r="L5737" t="s">
        <v>2059</v>
      </c>
      <c r="M5737">
        <v>199</v>
      </c>
      <c r="N5737">
        <v>233</v>
      </c>
      <c r="P5737">
        <v>0</v>
      </c>
      <c r="Q5737">
        <v>0</v>
      </c>
      <c r="R5737">
        <v>0</v>
      </c>
      <c r="S5737">
        <v>0</v>
      </c>
      <c r="T5737">
        <v>1</v>
      </c>
      <c r="U5737" t="s">
        <v>2060</v>
      </c>
      <c r="V5737" t="s">
        <v>394</v>
      </c>
      <c r="W5737" t="s">
        <v>33</v>
      </c>
      <c r="Y5737">
        <v>0</v>
      </c>
      <c r="AC5737">
        <v>0.66888045410991004</v>
      </c>
    </row>
    <row r="5738" spans="1:29" x14ac:dyDescent="0.35">
      <c r="A5738" t="s">
        <v>29311</v>
      </c>
      <c r="B5738" t="s">
        <v>29312</v>
      </c>
      <c r="C5738">
        <v>6238</v>
      </c>
      <c r="D5738" t="s">
        <v>29270</v>
      </c>
      <c r="E5738">
        <v>5138</v>
      </c>
      <c r="F5738">
        <v>4.45</v>
      </c>
      <c r="G5738">
        <v>40</v>
      </c>
      <c r="H5738" t="s">
        <v>115</v>
      </c>
      <c r="I5738" t="s">
        <v>38</v>
      </c>
      <c r="J5738" t="s">
        <v>116</v>
      </c>
      <c r="M5738">
        <v>88</v>
      </c>
      <c r="P5738">
        <v>0</v>
      </c>
      <c r="Q5738">
        <v>1</v>
      </c>
      <c r="R5738">
        <v>0</v>
      </c>
      <c r="S5738">
        <v>0</v>
      </c>
      <c r="T5738">
        <v>1</v>
      </c>
      <c r="U5738" t="s">
        <v>29272</v>
      </c>
      <c r="V5738" t="s">
        <v>32</v>
      </c>
      <c r="W5738" t="s">
        <v>41</v>
      </c>
      <c r="X5738" t="s">
        <v>42</v>
      </c>
      <c r="Y5738">
        <v>1</v>
      </c>
      <c r="Z5738">
        <v>32</v>
      </c>
      <c r="AA5738">
        <v>32</v>
      </c>
      <c r="AC5738">
        <v>0.66888433483091181</v>
      </c>
    </row>
    <row r="5739" spans="1:29" x14ac:dyDescent="0.35">
      <c r="A5739" t="s">
        <v>24392</v>
      </c>
      <c r="B5739" t="s">
        <v>24393</v>
      </c>
      <c r="C5739">
        <v>6317</v>
      </c>
      <c r="D5739" t="s">
        <v>24327</v>
      </c>
      <c r="E5739">
        <v>147671</v>
      </c>
      <c r="F5739">
        <v>4.5277000000000003</v>
      </c>
      <c r="G5739">
        <v>542</v>
      </c>
      <c r="H5739" t="s">
        <v>7586</v>
      </c>
      <c r="I5739" t="s">
        <v>803</v>
      </c>
      <c r="J5739" t="s">
        <v>24394</v>
      </c>
      <c r="K5739" t="s">
        <v>12427</v>
      </c>
      <c r="L5739" t="s">
        <v>24395</v>
      </c>
      <c r="M5739">
        <v>20</v>
      </c>
      <c r="P5739">
        <v>0</v>
      </c>
      <c r="Q5739">
        <v>0</v>
      </c>
      <c r="R5739">
        <v>0</v>
      </c>
      <c r="S5739">
        <v>0</v>
      </c>
      <c r="T5739">
        <v>1</v>
      </c>
      <c r="U5739" t="s">
        <v>24379</v>
      </c>
      <c r="V5739" t="s">
        <v>306</v>
      </c>
      <c r="W5739" t="s">
        <v>307</v>
      </c>
      <c r="X5739" t="s">
        <v>1087</v>
      </c>
      <c r="Y5739">
        <v>9</v>
      </c>
      <c r="Z5739">
        <v>20</v>
      </c>
      <c r="AA5739">
        <v>20</v>
      </c>
      <c r="AC5739">
        <v>0.66889234546890852</v>
      </c>
    </row>
    <row r="5740" spans="1:29" x14ac:dyDescent="0.35">
      <c r="A5740" t="s">
        <v>10475</v>
      </c>
      <c r="B5740" t="s">
        <v>10476</v>
      </c>
      <c r="C5740">
        <v>5972</v>
      </c>
      <c r="D5740" t="s">
        <v>10359</v>
      </c>
      <c r="E5740">
        <v>7881</v>
      </c>
      <c r="F5740">
        <v>3.9697</v>
      </c>
      <c r="G5740">
        <v>33</v>
      </c>
      <c r="H5740" t="s">
        <v>794</v>
      </c>
      <c r="I5740" t="s">
        <v>157</v>
      </c>
      <c r="J5740" t="s">
        <v>794</v>
      </c>
      <c r="L5740" t="s">
        <v>10477</v>
      </c>
      <c r="M5740">
        <v>34</v>
      </c>
      <c r="P5740">
        <v>0</v>
      </c>
      <c r="Q5740">
        <v>0</v>
      </c>
      <c r="R5740">
        <v>0</v>
      </c>
      <c r="S5740">
        <v>0</v>
      </c>
      <c r="T5740">
        <v>1</v>
      </c>
      <c r="U5740" t="s">
        <v>10478</v>
      </c>
      <c r="V5740" t="s">
        <v>93</v>
      </c>
      <c r="W5740" t="s">
        <v>94</v>
      </c>
      <c r="X5740" t="s">
        <v>95</v>
      </c>
      <c r="Y5740">
        <v>0</v>
      </c>
      <c r="AC5740">
        <v>0.66895000114617276</v>
      </c>
    </row>
    <row r="5741" spans="1:29" x14ac:dyDescent="0.35">
      <c r="A5741" t="s">
        <v>1092</v>
      </c>
      <c r="B5741" t="s">
        <v>1093</v>
      </c>
      <c r="C5741">
        <v>5746</v>
      </c>
      <c r="D5741" t="s">
        <v>1063</v>
      </c>
      <c r="E5741">
        <v>329192</v>
      </c>
      <c r="F5741">
        <v>4.7068000000000003</v>
      </c>
      <c r="G5741">
        <v>2858</v>
      </c>
      <c r="L5741" t="s">
        <v>1094</v>
      </c>
      <c r="M5741">
        <v>45</v>
      </c>
      <c r="P5741">
        <v>0</v>
      </c>
      <c r="Q5741">
        <v>0</v>
      </c>
      <c r="R5741">
        <v>0</v>
      </c>
      <c r="S5741">
        <v>0</v>
      </c>
      <c r="T5741">
        <v>0</v>
      </c>
      <c r="U5741" t="s">
        <v>1095</v>
      </c>
      <c r="V5741" t="s">
        <v>306</v>
      </c>
      <c r="W5741" t="s">
        <v>823</v>
      </c>
      <c r="X5741" t="s">
        <v>1091</v>
      </c>
      <c r="Y5741">
        <v>0</v>
      </c>
      <c r="AC5741">
        <v>0.6691940366879765</v>
      </c>
    </row>
    <row r="5742" spans="1:29" x14ac:dyDescent="0.35">
      <c r="A5742" t="s">
        <v>21317</v>
      </c>
      <c r="B5742" t="s">
        <v>21318</v>
      </c>
      <c r="C5742">
        <v>7025</v>
      </c>
      <c r="D5742" t="s">
        <v>21247</v>
      </c>
      <c r="E5742">
        <v>8435</v>
      </c>
      <c r="F5742">
        <v>4.28</v>
      </c>
      <c r="G5742">
        <v>100</v>
      </c>
      <c r="H5742" t="s">
        <v>316</v>
      </c>
      <c r="I5742" t="s">
        <v>38</v>
      </c>
      <c r="J5742" t="s">
        <v>21316</v>
      </c>
      <c r="L5742" t="s">
        <v>21292</v>
      </c>
      <c r="M5742">
        <v>30</v>
      </c>
      <c r="P5742">
        <v>0</v>
      </c>
      <c r="Q5742">
        <v>0</v>
      </c>
      <c r="R5742">
        <v>0</v>
      </c>
      <c r="S5742">
        <v>0</v>
      </c>
      <c r="T5742">
        <v>0</v>
      </c>
      <c r="V5742" t="s">
        <v>32</v>
      </c>
      <c r="W5742" t="s">
        <v>41</v>
      </c>
      <c r="X5742" t="s">
        <v>59</v>
      </c>
      <c r="Y5742">
        <v>0</v>
      </c>
      <c r="AC5742">
        <v>0.66921170518264173</v>
      </c>
    </row>
    <row r="5743" spans="1:29" x14ac:dyDescent="0.35">
      <c r="A5743" t="s">
        <v>2572</v>
      </c>
      <c r="B5743" t="s">
        <v>2573</v>
      </c>
      <c r="C5743">
        <v>5333</v>
      </c>
      <c r="D5743" t="s">
        <v>2318</v>
      </c>
      <c r="E5743">
        <v>6529</v>
      </c>
      <c r="F5743">
        <v>3.3673000000000002</v>
      </c>
      <c r="G5743">
        <v>49</v>
      </c>
      <c r="H5743" t="s">
        <v>2574</v>
      </c>
      <c r="I5743" t="s">
        <v>803</v>
      </c>
      <c r="J5743" t="s">
        <v>1609</v>
      </c>
      <c r="K5743" t="s">
        <v>2575</v>
      </c>
      <c r="L5743" t="s">
        <v>2576</v>
      </c>
      <c r="M5743">
        <v>28</v>
      </c>
      <c r="P5743">
        <v>0</v>
      </c>
      <c r="Q5743">
        <v>0</v>
      </c>
      <c r="R5743">
        <v>0</v>
      </c>
      <c r="S5743">
        <v>0</v>
      </c>
      <c r="T5743">
        <v>0</v>
      </c>
      <c r="U5743" t="s">
        <v>2577</v>
      </c>
      <c r="V5743" t="s">
        <v>306</v>
      </c>
      <c r="W5743" t="s">
        <v>823</v>
      </c>
      <c r="X5743" t="s">
        <v>824</v>
      </c>
      <c r="Y5743">
        <v>0</v>
      </c>
      <c r="AC5743">
        <v>0.66934726969383573</v>
      </c>
    </row>
    <row r="5744" spans="1:29" x14ac:dyDescent="0.35">
      <c r="A5744" t="s">
        <v>25571</v>
      </c>
      <c r="B5744" t="s">
        <v>25572</v>
      </c>
      <c r="C5744">
        <v>3902</v>
      </c>
      <c r="D5744" t="s">
        <v>25136</v>
      </c>
      <c r="E5744">
        <v>23683</v>
      </c>
      <c r="F5744">
        <v>4.4634</v>
      </c>
      <c r="G5744">
        <v>41</v>
      </c>
      <c r="M5744">
        <v>6</v>
      </c>
      <c r="P5744">
        <v>0</v>
      </c>
      <c r="Q5744">
        <v>0</v>
      </c>
      <c r="R5744">
        <v>0</v>
      </c>
      <c r="S5744">
        <v>0</v>
      </c>
      <c r="T5744">
        <v>1</v>
      </c>
      <c r="V5744" t="s">
        <v>1292</v>
      </c>
      <c r="W5744" t="s">
        <v>1293</v>
      </c>
      <c r="X5744" t="s">
        <v>1423</v>
      </c>
      <c r="Y5744">
        <v>0</v>
      </c>
      <c r="AC5744">
        <v>0.66940198680827834</v>
      </c>
    </row>
    <row r="5745" spans="1:29" x14ac:dyDescent="0.35">
      <c r="A5745" t="s">
        <v>10164</v>
      </c>
      <c r="B5745" t="s">
        <v>10165</v>
      </c>
      <c r="C5745">
        <v>6200</v>
      </c>
      <c r="D5745" t="s">
        <v>9905</v>
      </c>
      <c r="E5745">
        <v>30546</v>
      </c>
      <c r="F5745">
        <v>3.6943999999999999</v>
      </c>
      <c r="G5745">
        <v>72</v>
      </c>
      <c r="H5745" t="s">
        <v>2542</v>
      </c>
      <c r="I5745" t="s">
        <v>803</v>
      </c>
      <c r="J5745" t="s">
        <v>9907</v>
      </c>
      <c r="K5745" t="s">
        <v>9908</v>
      </c>
      <c r="L5745" t="s">
        <v>10166</v>
      </c>
      <c r="M5745">
        <v>19</v>
      </c>
      <c r="O5745">
        <v>13</v>
      </c>
      <c r="P5745">
        <v>1</v>
      </c>
      <c r="Q5745">
        <v>0</v>
      </c>
      <c r="R5745">
        <v>0</v>
      </c>
      <c r="S5745">
        <v>0</v>
      </c>
      <c r="T5745">
        <v>0</v>
      </c>
      <c r="U5745" t="s">
        <v>10167</v>
      </c>
      <c r="V5745" t="s">
        <v>306</v>
      </c>
      <c r="W5745" t="s">
        <v>307</v>
      </c>
      <c r="X5745" t="s">
        <v>1106</v>
      </c>
      <c r="Y5745">
        <v>1</v>
      </c>
      <c r="Z5745">
        <v>19</v>
      </c>
      <c r="AA5745">
        <v>13</v>
      </c>
      <c r="AC5745">
        <v>0.66947751699641156</v>
      </c>
    </row>
    <row r="5746" spans="1:29" x14ac:dyDescent="0.35">
      <c r="A5746" t="s">
        <v>138</v>
      </c>
      <c r="B5746" t="s">
        <v>139</v>
      </c>
      <c r="C5746">
        <v>6485</v>
      </c>
      <c r="D5746" t="s">
        <v>110</v>
      </c>
      <c r="E5746">
        <v>975</v>
      </c>
      <c r="F5746">
        <v>4.25</v>
      </c>
      <c r="G5746">
        <v>4</v>
      </c>
      <c r="H5746" t="s">
        <v>140</v>
      </c>
      <c r="I5746" t="s">
        <v>38</v>
      </c>
      <c r="J5746" t="s">
        <v>140</v>
      </c>
      <c r="L5746" t="s">
        <v>141</v>
      </c>
      <c r="M5746">
        <v>28</v>
      </c>
      <c r="P5746">
        <v>0</v>
      </c>
      <c r="Q5746">
        <v>0</v>
      </c>
      <c r="R5746">
        <v>0</v>
      </c>
      <c r="S5746">
        <v>0</v>
      </c>
      <c r="T5746">
        <v>0</v>
      </c>
      <c r="U5746" t="s">
        <v>129</v>
      </c>
      <c r="V5746" t="s">
        <v>32</v>
      </c>
      <c r="W5746" t="s">
        <v>41</v>
      </c>
      <c r="X5746" t="s">
        <v>59</v>
      </c>
      <c r="Y5746">
        <v>1</v>
      </c>
      <c r="Z5746">
        <v>29</v>
      </c>
      <c r="AA5746">
        <v>29</v>
      </c>
      <c r="AC5746">
        <v>0.66957464508567566</v>
      </c>
    </row>
    <row r="5747" spans="1:29" x14ac:dyDescent="0.35">
      <c r="A5747" t="s">
        <v>6258</v>
      </c>
      <c r="B5747" t="s">
        <v>6259</v>
      </c>
      <c r="C5747">
        <v>1254</v>
      </c>
      <c r="D5747" t="s">
        <v>5675</v>
      </c>
      <c r="E5747">
        <v>1811</v>
      </c>
      <c r="F5747">
        <v>4.7367999999999997</v>
      </c>
      <c r="G5747">
        <v>38</v>
      </c>
      <c r="H5747" t="s">
        <v>674</v>
      </c>
      <c r="I5747" t="s">
        <v>157</v>
      </c>
      <c r="J5747" t="s">
        <v>674</v>
      </c>
      <c r="L5747" t="s">
        <v>6260</v>
      </c>
      <c r="M5747">
        <v>23</v>
      </c>
      <c r="P5747">
        <v>0</v>
      </c>
      <c r="Q5747">
        <v>0</v>
      </c>
      <c r="R5747">
        <v>0</v>
      </c>
      <c r="S5747">
        <v>0</v>
      </c>
      <c r="T5747">
        <v>0</v>
      </c>
      <c r="V5747" t="s">
        <v>172</v>
      </c>
      <c r="W5747" t="s">
        <v>6206</v>
      </c>
      <c r="X5747" t="s">
        <v>6206</v>
      </c>
      <c r="Y5747">
        <v>0</v>
      </c>
      <c r="AC5747">
        <v>0.66961126238658231</v>
      </c>
    </row>
    <row r="5748" spans="1:29" x14ac:dyDescent="0.35">
      <c r="A5748" t="s">
        <v>31637</v>
      </c>
      <c r="B5748" t="s">
        <v>31638</v>
      </c>
      <c r="C5748">
        <v>2084</v>
      </c>
      <c r="D5748" t="s">
        <v>31566</v>
      </c>
      <c r="E5748">
        <v>6934</v>
      </c>
      <c r="F5748">
        <v>5</v>
      </c>
      <c r="G5748">
        <v>16</v>
      </c>
      <c r="H5748" t="s">
        <v>9271</v>
      </c>
      <c r="I5748" t="s">
        <v>38</v>
      </c>
      <c r="J5748" t="s">
        <v>31639</v>
      </c>
      <c r="L5748" t="s">
        <v>31640</v>
      </c>
      <c r="M5748">
        <v>32</v>
      </c>
      <c r="P5748">
        <v>0</v>
      </c>
      <c r="Q5748">
        <v>0</v>
      </c>
      <c r="R5748">
        <v>0</v>
      </c>
      <c r="S5748">
        <v>0</v>
      </c>
      <c r="T5748">
        <v>0</v>
      </c>
      <c r="U5748" t="s">
        <v>350</v>
      </c>
      <c r="V5748" t="s">
        <v>32</v>
      </c>
      <c r="W5748" t="s">
        <v>160</v>
      </c>
      <c r="Y5748">
        <v>0</v>
      </c>
      <c r="AC5748">
        <v>0.66978814074029225</v>
      </c>
    </row>
    <row r="5749" spans="1:29" x14ac:dyDescent="0.35">
      <c r="A5749" t="s">
        <v>16395</v>
      </c>
      <c r="B5749" t="s">
        <v>16396</v>
      </c>
      <c r="C5749">
        <v>6240</v>
      </c>
      <c r="D5749" t="s">
        <v>16380</v>
      </c>
      <c r="E5749">
        <v>42544</v>
      </c>
      <c r="F5749">
        <v>4.2920999999999996</v>
      </c>
      <c r="G5749">
        <v>808</v>
      </c>
      <c r="H5749" t="s">
        <v>15178</v>
      </c>
      <c r="I5749" t="s">
        <v>38</v>
      </c>
      <c r="J5749" t="s">
        <v>15178</v>
      </c>
      <c r="L5749" t="s">
        <v>16397</v>
      </c>
      <c r="M5749">
        <v>30</v>
      </c>
      <c r="P5749">
        <v>0</v>
      </c>
      <c r="Q5749">
        <v>0</v>
      </c>
      <c r="R5749">
        <v>0</v>
      </c>
      <c r="S5749">
        <v>0</v>
      </c>
      <c r="T5749">
        <v>0</v>
      </c>
      <c r="U5749" t="s">
        <v>16391</v>
      </c>
      <c r="V5749" t="s">
        <v>32</v>
      </c>
      <c r="W5749" t="s">
        <v>41</v>
      </c>
      <c r="X5749" t="s">
        <v>59</v>
      </c>
      <c r="Y5749">
        <v>0</v>
      </c>
      <c r="AC5749">
        <v>0.66997588436625899</v>
      </c>
    </row>
    <row r="5750" spans="1:29" x14ac:dyDescent="0.35">
      <c r="A5750" t="s">
        <v>10828</v>
      </c>
      <c r="B5750" t="s">
        <v>10829</v>
      </c>
      <c r="C5750">
        <v>4348</v>
      </c>
      <c r="D5750" t="s">
        <v>10806</v>
      </c>
      <c r="E5750">
        <v>52868</v>
      </c>
      <c r="F5750">
        <v>4.5876999999999999</v>
      </c>
      <c r="G5750">
        <v>1807</v>
      </c>
      <c r="H5750" t="s">
        <v>3988</v>
      </c>
      <c r="I5750" t="s">
        <v>157</v>
      </c>
      <c r="J5750" t="s">
        <v>3988</v>
      </c>
      <c r="L5750" t="s">
        <v>10830</v>
      </c>
      <c r="M5750">
        <v>46</v>
      </c>
      <c r="P5750">
        <v>0</v>
      </c>
      <c r="Q5750">
        <v>0</v>
      </c>
      <c r="R5750">
        <v>0</v>
      </c>
      <c r="S5750">
        <v>0</v>
      </c>
      <c r="T5750">
        <v>0</v>
      </c>
      <c r="U5750" t="s">
        <v>10831</v>
      </c>
      <c r="V5750" t="s">
        <v>394</v>
      </c>
      <c r="W5750" t="s">
        <v>395</v>
      </c>
      <c r="X5750" t="s">
        <v>395</v>
      </c>
      <c r="Y5750">
        <v>1</v>
      </c>
      <c r="Z5750">
        <v>18</v>
      </c>
      <c r="AA5750">
        <v>18</v>
      </c>
      <c r="AC5750">
        <v>0.67008150683179635</v>
      </c>
    </row>
    <row r="5751" spans="1:29" x14ac:dyDescent="0.35">
      <c r="A5751" t="s">
        <v>15087</v>
      </c>
      <c r="B5751" t="s">
        <v>15088</v>
      </c>
      <c r="C5751">
        <v>6254</v>
      </c>
      <c r="D5751" t="s">
        <v>15031</v>
      </c>
      <c r="E5751">
        <v>7148</v>
      </c>
      <c r="F5751">
        <v>4.1212</v>
      </c>
      <c r="G5751">
        <v>33</v>
      </c>
      <c r="L5751" t="s">
        <v>15089</v>
      </c>
      <c r="M5751">
        <v>25</v>
      </c>
      <c r="N5751">
        <v>34</v>
      </c>
      <c r="P5751">
        <v>1</v>
      </c>
      <c r="Q5751">
        <v>0</v>
      </c>
      <c r="R5751">
        <v>0</v>
      </c>
      <c r="S5751">
        <v>0</v>
      </c>
      <c r="T5751">
        <v>0</v>
      </c>
      <c r="V5751" t="s">
        <v>306</v>
      </c>
      <c r="W5751" t="s">
        <v>307</v>
      </c>
      <c r="X5751" t="s">
        <v>308</v>
      </c>
      <c r="Y5751">
        <v>0</v>
      </c>
      <c r="AC5751">
        <v>0.6701167619613615</v>
      </c>
    </row>
    <row r="5752" spans="1:29" x14ac:dyDescent="0.35">
      <c r="A5752" t="s">
        <v>19874</v>
      </c>
      <c r="B5752" t="s">
        <v>19875</v>
      </c>
      <c r="C5752">
        <v>6315</v>
      </c>
      <c r="D5752" t="s">
        <v>19814</v>
      </c>
      <c r="E5752">
        <v>2522</v>
      </c>
      <c r="F5752">
        <v>3.8</v>
      </c>
      <c r="G5752">
        <v>5</v>
      </c>
      <c r="H5752" t="s">
        <v>632</v>
      </c>
      <c r="I5752" t="s">
        <v>157</v>
      </c>
      <c r="J5752" t="s">
        <v>632</v>
      </c>
      <c r="L5752" t="s">
        <v>19876</v>
      </c>
      <c r="M5752">
        <v>20</v>
      </c>
      <c r="P5752">
        <v>0</v>
      </c>
      <c r="Q5752">
        <v>0</v>
      </c>
      <c r="R5752">
        <v>0</v>
      </c>
      <c r="S5752">
        <v>0</v>
      </c>
      <c r="T5752">
        <v>0</v>
      </c>
      <c r="U5752" t="s">
        <v>19870</v>
      </c>
      <c r="V5752" t="s">
        <v>222</v>
      </c>
      <c r="W5752" t="s">
        <v>244</v>
      </c>
      <c r="X5752" t="s">
        <v>245</v>
      </c>
      <c r="Y5752">
        <v>0</v>
      </c>
      <c r="AC5752">
        <v>0.67020472820322197</v>
      </c>
    </row>
    <row r="5753" spans="1:29" x14ac:dyDescent="0.35">
      <c r="A5753" t="s">
        <v>26637</v>
      </c>
      <c r="B5753" t="s">
        <v>26638</v>
      </c>
      <c r="C5753">
        <v>5337</v>
      </c>
      <c r="D5753" t="s">
        <v>26428</v>
      </c>
      <c r="E5753">
        <v>2959</v>
      </c>
      <c r="F5753">
        <v>4.5263</v>
      </c>
      <c r="G5753">
        <v>19</v>
      </c>
      <c r="H5753" t="s">
        <v>3950</v>
      </c>
      <c r="I5753" t="s">
        <v>157</v>
      </c>
      <c r="J5753" t="s">
        <v>3950</v>
      </c>
      <c r="L5753" t="s">
        <v>26639</v>
      </c>
      <c r="M5753">
        <v>140</v>
      </c>
      <c r="P5753">
        <v>0</v>
      </c>
      <c r="Q5753">
        <v>0</v>
      </c>
      <c r="R5753">
        <v>1</v>
      </c>
      <c r="S5753">
        <v>0</v>
      </c>
      <c r="T5753">
        <v>0</v>
      </c>
      <c r="U5753" t="s">
        <v>26640</v>
      </c>
      <c r="V5753" t="s">
        <v>394</v>
      </c>
      <c r="W5753" t="s">
        <v>395</v>
      </c>
      <c r="X5753" t="s">
        <v>395</v>
      </c>
      <c r="Y5753">
        <v>0</v>
      </c>
      <c r="AC5753">
        <v>0.67034476544896959</v>
      </c>
    </row>
    <row r="5754" spans="1:29" x14ac:dyDescent="0.35">
      <c r="A5754" t="s">
        <v>4874</v>
      </c>
      <c r="B5754" t="s">
        <v>4875</v>
      </c>
      <c r="C5754">
        <v>1065</v>
      </c>
      <c r="D5754" t="s">
        <v>4754</v>
      </c>
      <c r="E5754">
        <v>4948</v>
      </c>
      <c r="F5754">
        <v>4.75</v>
      </c>
      <c r="G5754">
        <v>8</v>
      </c>
      <c r="H5754" t="s">
        <v>4803</v>
      </c>
      <c r="I5754" t="s">
        <v>157</v>
      </c>
      <c r="J5754" t="s">
        <v>4803</v>
      </c>
      <c r="L5754" t="s">
        <v>4781</v>
      </c>
      <c r="M5754">
        <v>105</v>
      </c>
      <c r="P5754">
        <v>0</v>
      </c>
      <c r="Q5754">
        <v>0</v>
      </c>
      <c r="R5754">
        <v>0</v>
      </c>
      <c r="S5754">
        <v>0</v>
      </c>
      <c r="T5754">
        <v>0</v>
      </c>
      <c r="V5754" t="s">
        <v>32</v>
      </c>
      <c r="W5754" t="s">
        <v>33</v>
      </c>
      <c r="X5754" t="s">
        <v>4075</v>
      </c>
      <c r="Y5754">
        <v>0</v>
      </c>
      <c r="AC5754">
        <v>0.6705911748452813</v>
      </c>
    </row>
    <row r="5755" spans="1:29" x14ac:dyDescent="0.35">
      <c r="A5755" t="s">
        <v>6945</v>
      </c>
      <c r="B5755" t="s">
        <v>6946</v>
      </c>
      <c r="C5755">
        <v>6322</v>
      </c>
      <c r="D5755" t="s">
        <v>6921</v>
      </c>
      <c r="E5755">
        <v>20495</v>
      </c>
      <c r="F5755">
        <v>4.6321000000000003</v>
      </c>
      <c r="G5755">
        <v>106</v>
      </c>
      <c r="M5755">
        <v>24</v>
      </c>
      <c r="P5755">
        <v>0</v>
      </c>
      <c r="Q5755">
        <v>0</v>
      </c>
      <c r="R5755">
        <v>1</v>
      </c>
      <c r="S5755">
        <v>0</v>
      </c>
      <c r="T5755">
        <v>0</v>
      </c>
      <c r="V5755" t="s">
        <v>222</v>
      </c>
      <c r="W5755" t="s">
        <v>908</v>
      </c>
      <c r="X5755" t="s">
        <v>926</v>
      </c>
      <c r="Y5755">
        <v>0</v>
      </c>
      <c r="AC5755">
        <v>0.67064905404149067</v>
      </c>
    </row>
    <row r="5756" spans="1:29" x14ac:dyDescent="0.35">
      <c r="A5756" t="s">
        <v>22212</v>
      </c>
      <c r="B5756" t="s">
        <v>22213</v>
      </c>
      <c r="C5756">
        <v>6346</v>
      </c>
      <c r="D5756" t="s">
        <v>22187</v>
      </c>
      <c r="E5756">
        <v>19940</v>
      </c>
      <c r="F5756">
        <v>4.5635000000000003</v>
      </c>
      <c r="G5756">
        <v>559</v>
      </c>
      <c r="H5756" t="s">
        <v>186</v>
      </c>
      <c r="I5756" t="s">
        <v>157</v>
      </c>
      <c r="J5756" t="s">
        <v>186</v>
      </c>
      <c r="L5756" t="s">
        <v>22214</v>
      </c>
      <c r="M5756">
        <v>24</v>
      </c>
      <c r="P5756">
        <v>0</v>
      </c>
      <c r="Q5756">
        <v>0</v>
      </c>
      <c r="R5756">
        <v>1</v>
      </c>
      <c r="S5756">
        <v>0</v>
      </c>
      <c r="T5756">
        <v>0</v>
      </c>
      <c r="U5756" t="s">
        <v>22215</v>
      </c>
      <c r="V5756" t="s">
        <v>222</v>
      </c>
      <c r="W5756" t="s">
        <v>160</v>
      </c>
      <c r="Y5756">
        <v>0</v>
      </c>
      <c r="AC5756">
        <v>0.670666369503639</v>
      </c>
    </row>
    <row r="5757" spans="1:29" x14ac:dyDescent="0.35">
      <c r="A5757" t="s">
        <v>8522</v>
      </c>
      <c r="B5757" t="s">
        <v>8523</v>
      </c>
      <c r="C5757">
        <v>5668</v>
      </c>
      <c r="D5757" t="s">
        <v>8421</v>
      </c>
      <c r="E5757">
        <v>7215</v>
      </c>
      <c r="F5757">
        <v>4.4615</v>
      </c>
      <c r="G5757">
        <v>26</v>
      </c>
      <c r="L5757" t="s">
        <v>8524</v>
      </c>
      <c r="M5757">
        <v>92</v>
      </c>
      <c r="P5757">
        <v>1</v>
      </c>
      <c r="Q5757">
        <v>0</v>
      </c>
      <c r="R5757">
        <v>0</v>
      </c>
      <c r="S5757">
        <v>0</v>
      </c>
      <c r="T5757">
        <v>0</v>
      </c>
      <c r="U5757" t="s">
        <v>8525</v>
      </c>
      <c r="V5757" t="s">
        <v>394</v>
      </c>
      <c r="W5757" t="s">
        <v>400</v>
      </c>
      <c r="X5757" t="s">
        <v>485</v>
      </c>
      <c r="Y5757">
        <v>0</v>
      </c>
      <c r="AC5757">
        <v>0.67068003818197264</v>
      </c>
    </row>
    <row r="5758" spans="1:29" x14ac:dyDescent="0.35">
      <c r="A5758" t="s">
        <v>23279</v>
      </c>
      <c r="B5758" t="s">
        <v>23280</v>
      </c>
      <c r="C5758">
        <v>6286</v>
      </c>
      <c r="D5758" t="s">
        <v>23177</v>
      </c>
      <c r="E5758">
        <v>10121</v>
      </c>
      <c r="F5758">
        <v>4.8913000000000002</v>
      </c>
      <c r="G5758">
        <v>46</v>
      </c>
      <c r="M5758">
        <v>45</v>
      </c>
      <c r="P5758">
        <v>0</v>
      </c>
      <c r="Q5758">
        <v>1</v>
      </c>
      <c r="R5758">
        <v>0</v>
      </c>
      <c r="S5758">
        <v>0</v>
      </c>
      <c r="T5758">
        <v>1</v>
      </c>
      <c r="V5758" t="s">
        <v>306</v>
      </c>
      <c r="W5758" t="s">
        <v>1138</v>
      </c>
      <c r="X5758" t="s">
        <v>1248</v>
      </c>
      <c r="Y5758">
        <v>0</v>
      </c>
      <c r="AC5758">
        <v>0.67069168282795766</v>
      </c>
    </row>
    <row r="5759" spans="1:29" x14ac:dyDescent="0.35">
      <c r="A5759" t="s">
        <v>1467</v>
      </c>
      <c r="B5759" t="s">
        <v>1468</v>
      </c>
      <c r="C5759">
        <v>5746</v>
      </c>
      <c r="D5759" t="s">
        <v>1063</v>
      </c>
      <c r="E5759">
        <v>7910</v>
      </c>
      <c r="F5759">
        <v>4.1429</v>
      </c>
      <c r="G5759">
        <v>7</v>
      </c>
      <c r="I5759" t="s">
        <v>803</v>
      </c>
      <c r="J5759" t="s">
        <v>1126</v>
      </c>
      <c r="K5759" t="s">
        <v>1469</v>
      </c>
      <c r="L5759" t="s">
        <v>1470</v>
      </c>
      <c r="M5759">
        <v>29</v>
      </c>
      <c r="N5759">
        <v>45</v>
      </c>
      <c r="P5759">
        <v>1</v>
      </c>
      <c r="Q5759">
        <v>0</v>
      </c>
      <c r="R5759">
        <v>0</v>
      </c>
      <c r="S5759">
        <v>1</v>
      </c>
      <c r="T5759">
        <v>0</v>
      </c>
      <c r="U5759" t="s">
        <v>1471</v>
      </c>
      <c r="V5759" t="s">
        <v>306</v>
      </c>
      <c r="W5759" t="s">
        <v>823</v>
      </c>
      <c r="X5759" t="s">
        <v>855</v>
      </c>
      <c r="Y5759">
        <v>1</v>
      </c>
      <c r="Z5759">
        <v>29</v>
      </c>
      <c r="AA5759">
        <v>29</v>
      </c>
      <c r="AC5759">
        <v>0.67085820846277522</v>
      </c>
    </row>
    <row r="5760" spans="1:29" x14ac:dyDescent="0.35">
      <c r="A5760" t="s">
        <v>6686</v>
      </c>
      <c r="B5760" t="s">
        <v>6687</v>
      </c>
      <c r="C5760">
        <v>7091</v>
      </c>
      <c r="D5760" t="s">
        <v>6623</v>
      </c>
      <c r="E5760">
        <v>826</v>
      </c>
      <c r="F5760">
        <v>3.6667000000000001</v>
      </c>
      <c r="G5760">
        <v>6</v>
      </c>
      <c r="H5760" t="s">
        <v>186</v>
      </c>
      <c r="I5760" t="s">
        <v>89</v>
      </c>
      <c r="J5760" t="s">
        <v>6688</v>
      </c>
      <c r="L5760" t="s">
        <v>6689</v>
      </c>
      <c r="M5760">
        <v>32</v>
      </c>
      <c r="P5760">
        <v>0</v>
      </c>
      <c r="Q5760">
        <v>0</v>
      </c>
      <c r="R5760">
        <v>1</v>
      </c>
      <c r="S5760">
        <v>1</v>
      </c>
      <c r="T5760">
        <v>0</v>
      </c>
      <c r="V5760" t="s">
        <v>394</v>
      </c>
      <c r="W5760" t="s">
        <v>418</v>
      </c>
      <c r="X5760" t="s">
        <v>419</v>
      </c>
      <c r="Y5760">
        <v>0</v>
      </c>
      <c r="AC5760">
        <v>0.67110362040397931</v>
      </c>
    </row>
    <row r="5761" spans="1:29" x14ac:dyDescent="0.35">
      <c r="A5761" t="s">
        <v>6573</v>
      </c>
      <c r="B5761" t="s">
        <v>6574</v>
      </c>
      <c r="C5761">
        <v>7095</v>
      </c>
      <c r="D5761" t="s">
        <v>6455</v>
      </c>
      <c r="E5761">
        <v>578</v>
      </c>
      <c r="F5761">
        <v>2</v>
      </c>
      <c r="G5761">
        <v>1</v>
      </c>
      <c r="H5761" t="s">
        <v>6456</v>
      </c>
      <c r="I5761" t="s">
        <v>38</v>
      </c>
      <c r="J5761" t="s">
        <v>6473</v>
      </c>
      <c r="L5761" t="s">
        <v>6559</v>
      </c>
      <c r="M5761">
        <v>25</v>
      </c>
      <c r="P5761">
        <v>0</v>
      </c>
      <c r="Q5761">
        <v>0</v>
      </c>
      <c r="R5761">
        <v>1</v>
      </c>
      <c r="S5761">
        <v>0</v>
      </c>
      <c r="T5761">
        <v>1</v>
      </c>
      <c r="U5761" t="s">
        <v>6459</v>
      </c>
      <c r="V5761" t="s">
        <v>32</v>
      </c>
      <c r="W5761" t="s">
        <v>41</v>
      </c>
      <c r="X5761" t="s">
        <v>59</v>
      </c>
      <c r="Y5761">
        <v>0</v>
      </c>
      <c r="AC5761">
        <v>0.67120367717262774</v>
      </c>
    </row>
    <row r="5762" spans="1:29" x14ac:dyDescent="0.35">
      <c r="A5762" t="s">
        <v>29359</v>
      </c>
      <c r="B5762" t="s">
        <v>29360</v>
      </c>
      <c r="C5762">
        <v>6285</v>
      </c>
      <c r="D5762" t="s">
        <v>29342</v>
      </c>
      <c r="E5762">
        <v>200087</v>
      </c>
      <c r="F5762">
        <v>4.3826000000000001</v>
      </c>
      <c r="G5762">
        <v>1137</v>
      </c>
      <c r="H5762" t="s">
        <v>163</v>
      </c>
      <c r="I5762" t="s">
        <v>157</v>
      </c>
      <c r="J5762" t="s">
        <v>163</v>
      </c>
      <c r="L5762" t="s">
        <v>29361</v>
      </c>
      <c r="M5762">
        <v>12.99</v>
      </c>
      <c r="P5762">
        <v>0</v>
      </c>
      <c r="Q5762">
        <v>0</v>
      </c>
      <c r="R5762">
        <v>0</v>
      </c>
      <c r="S5762">
        <v>0</v>
      </c>
      <c r="T5762">
        <v>1</v>
      </c>
      <c r="U5762" t="s">
        <v>29362</v>
      </c>
      <c r="V5762" t="s">
        <v>394</v>
      </c>
      <c r="W5762" t="s">
        <v>400</v>
      </c>
      <c r="X5762" t="s">
        <v>401</v>
      </c>
      <c r="Y5762">
        <v>0</v>
      </c>
      <c r="AC5762">
        <v>0.67141351030560448</v>
      </c>
    </row>
    <row r="5763" spans="1:29" x14ac:dyDescent="0.35">
      <c r="A5763" t="s">
        <v>27827</v>
      </c>
      <c r="B5763" t="s">
        <v>27828</v>
      </c>
      <c r="C5763">
        <v>6358</v>
      </c>
      <c r="D5763" t="s">
        <v>27769</v>
      </c>
      <c r="E5763">
        <v>5072</v>
      </c>
      <c r="F5763">
        <v>4.4249999999999998</v>
      </c>
      <c r="G5763">
        <v>40</v>
      </c>
      <c r="H5763" t="s">
        <v>105</v>
      </c>
      <c r="I5763" t="s">
        <v>157</v>
      </c>
      <c r="J5763" t="s">
        <v>105</v>
      </c>
      <c r="L5763" t="s">
        <v>27829</v>
      </c>
      <c r="M5763">
        <v>72</v>
      </c>
      <c r="P5763">
        <v>0</v>
      </c>
      <c r="Q5763">
        <v>0</v>
      </c>
      <c r="R5763">
        <v>1</v>
      </c>
      <c r="S5763">
        <v>0</v>
      </c>
      <c r="T5763">
        <v>0</v>
      </c>
      <c r="U5763" t="s">
        <v>27830</v>
      </c>
      <c r="V5763" t="s">
        <v>394</v>
      </c>
      <c r="W5763" t="s">
        <v>405</v>
      </c>
      <c r="X5763" t="s">
        <v>406</v>
      </c>
      <c r="Y5763">
        <v>0</v>
      </c>
      <c r="AC5763">
        <v>0.67141430389474399</v>
      </c>
    </row>
    <row r="5764" spans="1:29" x14ac:dyDescent="0.35">
      <c r="A5764" t="s">
        <v>797</v>
      </c>
      <c r="B5764" t="s">
        <v>798</v>
      </c>
      <c r="C5764">
        <v>5998</v>
      </c>
      <c r="D5764" t="s">
        <v>627</v>
      </c>
      <c r="E5764">
        <v>0</v>
      </c>
      <c r="H5764" t="s">
        <v>669</v>
      </c>
      <c r="L5764" t="s">
        <v>670</v>
      </c>
      <c r="M5764">
        <v>38</v>
      </c>
      <c r="P5764">
        <v>0</v>
      </c>
      <c r="Q5764">
        <v>0</v>
      </c>
      <c r="R5764">
        <v>1</v>
      </c>
      <c r="S5764">
        <v>0</v>
      </c>
      <c r="T5764">
        <v>0</v>
      </c>
      <c r="U5764" t="s">
        <v>671</v>
      </c>
      <c r="V5764" t="s">
        <v>222</v>
      </c>
      <c r="W5764" t="s">
        <v>223</v>
      </c>
      <c r="X5764" t="s">
        <v>265</v>
      </c>
      <c r="Y5764">
        <v>0</v>
      </c>
      <c r="AC5764">
        <v>0.67149329247873735</v>
      </c>
    </row>
    <row r="5765" spans="1:29" x14ac:dyDescent="0.35">
      <c r="A5765" t="s">
        <v>15991</v>
      </c>
      <c r="B5765" t="s">
        <v>15992</v>
      </c>
      <c r="C5765">
        <v>6259</v>
      </c>
      <c r="D5765" t="s">
        <v>15711</v>
      </c>
      <c r="E5765">
        <v>6030</v>
      </c>
      <c r="F5765">
        <v>4.3552999999999997</v>
      </c>
      <c r="G5765">
        <v>76</v>
      </c>
      <c r="H5765" t="s">
        <v>4728</v>
      </c>
      <c r="I5765" t="s">
        <v>157</v>
      </c>
      <c r="J5765" t="s">
        <v>4728</v>
      </c>
      <c r="L5765" t="s">
        <v>15993</v>
      </c>
      <c r="M5765">
        <v>54</v>
      </c>
      <c r="P5765">
        <v>0</v>
      </c>
      <c r="Q5765">
        <v>0</v>
      </c>
      <c r="R5765">
        <v>1</v>
      </c>
      <c r="S5765">
        <v>0</v>
      </c>
      <c r="T5765">
        <v>0</v>
      </c>
      <c r="U5765" t="s">
        <v>15994</v>
      </c>
      <c r="V5765" t="s">
        <v>222</v>
      </c>
      <c r="W5765" t="s">
        <v>244</v>
      </c>
      <c r="X5765" t="s">
        <v>245</v>
      </c>
      <c r="Y5765">
        <v>0</v>
      </c>
      <c r="AC5765">
        <v>0.6716386772310653</v>
      </c>
    </row>
    <row r="5766" spans="1:29" x14ac:dyDescent="0.35">
      <c r="A5766" t="s">
        <v>9663</v>
      </c>
      <c r="B5766" t="s">
        <v>9664</v>
      </c>
      <c r="C5766">
        <v>6329</v>
      </c>
      <c r="D5766" t="s">
        <v>9660</v>
      </c>
      <c r="E5766">
        <v>1695</v>
      </c>
      <c r="F5766">
        <v>4.6832000000000003</v>
      </c>
      <c r="G5766">
        <v>101</v>
      </c>
      <c r="H5766" t="s">
        <v>9665</v>
      </c>
      <c r="I5766" t="s">
        <v>157</v>
      </c>
      <c r="J5766" t="s">
        <v>9665</v>
      </c>
      <c r="L5766" t="s">
        <v>9666</v>
      </c>
      <c r="M5766">
        <v>65</v>
      </c>
      <c r="P5766">
        <v>0</v>
      </c>
      <c r="Q5766">
        <v>0</v>
      </c>
      <c r="R5766">
        <v>1</v>
      </c>
      <c r="S5766">
        <v>0</v>
      </c>
      <c r="T5766">
        <v>0</v>
      </c>
      <c r="U5766" t="s">
        <v>9667</v>
      </c>
      <c r="V5766" t="s">
        <v>394</v>
      </c>
      <c r="W5766" t="s">
        <v>400</v>
      </c>
      <c r="X5766" t="s">
        <v>401</v>
      </c>
      <c r="Y5766">
        <v>1</v>
      </c>
      <c r="Z5766">
        <v>185</v>
      </c>
      <c r="AA5766">
        <v>185</v>
      </c>
      <c r="AC5766">
        <v>0.67191503904687522</v>
      </c>
    </row>
    <row r="5767" spans="1:29" x14ac:dyDescent="0.35">
      <c r="A5767" t="s">
        <v>11959</v>
      </c>
      <c r="B5767" t="s">
        <v>11960</v>
      </c>
      <c r="C5767">
        <v>1063</v>
      </c>
      <c r="D5767" t="s">
        <v>11860</v>
      </c>
      <c r="E5767">
        <v>16570</v>
      </c>
      <c r="F5767">
        <v>4.6364000000000001</v>
      </c>
      <c r="G5767">
        <v>11</v>
      </c>
      <c r="L5767" t="s">
        <v>11961</v>
      </c>
      <c r="M5767">
        <v>50</v>
      </c>
      <c r="N5767">
        <v>69</v>
      </c>
      <c r="P5767">
        <v>0</v>
      </c>
      <c r="Q5767">
        <v>0</v>
      </c>
      <c r="R5767">
        <v>0</v>
      </c>
      <c r="S5767">
        <v>0</v>
      </c>
      <c r="T5767">
        <v>1</v>
      </c>
      <c r="U5767" t="s">
        <v>342</v>
      </c>
      <c r="V5767" t="s">
        <v>32</v>
      </c>
      <c r="W5767" t="s">
        <v>33</v>
      </c>
      <c r="X5767" t="s">
        <v>34</v>
      </c>
      <c r="Y5767">
        <v>0</v>
      </c>
      <c r="AC5767">
        <v>0.67195680698231053</v>
      </c>
    </row>
    <row r="5768" spans="1:29" x14ac:dyDescent="0.35">
      <c r="A5768" t="s">
        <v>32349</v>
      </c>
      <c r="B5768" t="s">
        <v>32350</v>
      </c>
      <c r="C5768">
        <v>6344</v>
      </c>
      <c r="D5768" t="s">
        <v>32237</v>
      </c>
      <c r="E5768">
        <v>1272</v>
      </c>
      <c r="F5768">
        <v>4.4000000000000004</v>
      </c>
      <c r="G5768">
        <v>5</v>
      </c>
      <c r="L5768" t="s">
        <v>32351</v>
      </c>
      <c r="M5768">
        <v>180</v>
      </c>
      <c r="P5768">
        <v>1</v>
      </c>
      <c r="Q5768">
        <v>0</v>
      </c>
      <c r="R5768">
        <v>0</v>
      </c>
      <c r="S5768">
        <v>1</v>
      </c>
      <c r="T5768">
        <v>0</v>
      </c>
      <c r="U5768" t="s">
        <v>32352</v>
      </c>
      <c r="V5768" t="s">
        <v>306</v>
      </c>
      <c r="W5768" t="s">
        <v>823</v>
      </c>
      <c r="X5768" t="s">
        <v>1317</v>
      </c>
      <c r="Y5768">
        <v>0</v>
      </c>
      <c r="AC5768">
        <v>0.67202750295592995</v>
      </c>
    </row>
    <row r="5769" spans="1:29" x14ac:dyDescent="0.35">
      <c r="A5769" t="s">
        <v>3568</v>
      </c>
      <c r="B5769" t="s">
        <v>3569</v>
      </c>
      <c r="C5769">
        <v>7057</v>
      </c>
      <c r="D5769" t="s">
        <v>3384</v>
      </c>
      <c r="E5769">
        <v>9612</v>
      </c>
      <c r="F5769">
        <v>4.4127000000000001</v>
      </c>
      <c r="G5769">
        <v>63</v>
      </c>
      <c r="H5769" t="s">
        <v>3570</v>
      </c>
      <c r="I5769" t="s">
        <v>157</v>
      </c>
      <c r="J5769" t="s">
        <v>3570</v>
      </c>
      <c r="L5769" t="s">
        <v>3571</v>
      </c>
      <c r="M5769">
        <v>32</v>
      </c>
      <c r="P5769">
        <v>0</v>
      </c>
      <c r="Q5769">
        <v>1</v>
      </c>
      <c r="R5769">
        <v>0</v>
      </c>
      <c r="S5769">
        <v>0</v>
      </c>
      <c r="T5769">
        <v>1</v>
      </c>
      <c r="U5769" t="s">
        <v>3572</v>
      </c>
      <c r="V5769" t="s">
        <v>222</v>
      </c>
      <c r="W5769" t="s">
        <v>244</v>
      </c>
      <c r="X5769" t="s">
        <v>245</v>
      </c>
      <c r="Y5769">
        <v>0</v>
      </c>
      <c r="AC5769">
        <v>0.67205538512123919</v>
      </c>
    </row>
    <row r="5770" spans="1:29" x14ac:dyDescent="0.35">
      <c r="A5770" t="s">
        <v>14425</v>
      </c>
      <c r="B5770" t="s">
        <v>14426</v>
      </c>
      <c r="C5770">
        <v>6175</v>
      </c>
      <c r="D5770" t="s">
        <v>14235</v>
      </c>
      <c r="E5770">
        <v>2196</v>
      </c>
      <c r="F5770">
        <v>4.1666999999999996</v>
      </c>
      <c r="G5770">
        <v>12</v>
      </c>
      <c r="H5770" t="s">
        <v>186</v>
      </c>
      <c r="I5770" t="s">
        <v>157</v>
      </c>
      <c r="J5770" t="s">
        <v>186</v>
      </c>
      <c r="L5770" t="s">
        <v>14427</v>
      </c>
      <c r="M5770">
        <v>15</v>
      </c>
      <c r="P5770">
        <v>0</v>
      </c>
      <c r="Q5770">
        <v>0</v>
      </c>
      <c r="R5770">
        <v>0</v>
      </c>
      <c r="S5770">
        <v>0</v>
      </c>
      <c r="T5770">
        <v>0</v>
      </c>
      <c r="U5770" t="s">
        <v>14428</v>
      </c>
      <c r="V5770" t="s">
        <v>394</v>
      </c>
      <c r="W5770" t="s">
        <v>160</v>
      </c>
      <c r="Y5770">
        <v>0</v>
      </c>
      <c r="AC5770">
        <v>0.67213819966255473</v>
      </c>
    </row>
    <row r="5771" spans="1:29" x14ac:dyDescent="0.35">
      <c r="A5771" t="s">
        <v>25097</v>
      </c>
      <c r="B5771" t="s">
        <v>25098</v>
      </c>
      <c r="C5771">
        <v>6294</v>
      </c>
      <c r="D5771" t="s">
        <v>25095</v>
      </c>
      <c r="E5771">
        <v>10922</v>
      </c>
      <c r="F5771">
        <v>4.8262</v>
      </c>
      <c r="G5771">
        <v>282</v>
      </c>
      <c r="H5771" t="s">
        <v>115</v>
      </c>
      <c r="I5771" t="s">
        <v>157</v>
      </c>
      <c r="J5771" t="s">
        <v>115</v>
      </c>
      <c r="L5771" t="s">
        <v>25099</v>
      </c>
      <c r="M5771">
        <v>38</v>
      </c>
      <c r="P5771">
        <v>0</v>
      </c>
      <c r="Q5771">
        <v>0</v>
      </c>
      <c r="R5771">
        <v>0</v>
      </c>
      <c r="S5771">
        <v>0</v>
      </c>
      <c r="T5771">
        <v>0</v>
      </c>
      <c r="U5771" t="s">
        <v>25100</v>
      </c>
      <c r="V5771" t="s">
        <v>394</v>
      </c>
      <c r="W5771" t="s">
        <v>418</v>
      </c>
      <c r="X5771" t="s">
        <v>419</v>
      </c>
      <c r="Y5771">
        <v>0</v>
      </c>
      <c r="AC5771">
        <v>0.67235817786840846</v>
      </c>
    </row>
    <row r="5772" spans="1:29" x14ac:dyDescent="0.35">
      <c r="A5772" t="s">
        <v>17195</v>
      </c>
      <c r="B5772" t="s">
        <v>17196</v>
      </c>
      <c r="C5772">
        <v>1741</v>
      </c>
      <c r="D5772" t="s">
        <v>17132</v>
      </c>
      <c r="E5772">
        <v>60714</v>
      </c>
      <c r="F5772">
        <v>4.569</v>
      </c>
      <c r="G5772">
        <v>1587</v>
      </c>
      <c r="H5772" t="s">
        <v>478</v>
      </c>
      <c r="I5772" t="s">
        <v>803</v>
      </c>
      <c r="J5772" t="s">
        <v>17197</v>
      </c>
      <c r="K5772" t="s">
        <v>17198</v>
      </c>
      <c r="L5772" t="s">
        <v>17199</v>
      </c>
      <c r="M5772">
        <v>24</v>
      </c>
      <c r="P5772">
        <v>0</v>
      </c>
      <c r="Q5772">
        <v>0</v>
      </c>
      <c r="R5772">
        <v>0</v>
      </c>
      <c r="S5772">
        <v>0</v>
      </c>
      <c r="T5772">
        <v>0</v>
      </c>
      <c r="U5772" t="s">
        <v>17200</v>
      </c>
      <c r="V5772" t="s">
        <v>306</v>
      </c>
      <c r="W5772" t="s">
        <v>307</v>
      </c>
      <c r="X5772" t="s">
        <v>1106</v>
      </c>
      <c r="Y5772">
        <v>5</v>
      </c>
      <c r="Z5772">
        <v>24</v>
      </c>
      <c r="AA5772">
        <v>24</v>
      </c>
      <c r="AC5772">
        <v>0.67238734669610078</v>
      </c>
    </row>
    <row r="5773" spans="1:29" x14ac:dyDescent="0.35">
      <c r="A5773" t="s">
        <v>2026</v>
      </c>
      <c r="B5773" t="s">
        <v>2027</v>
      </c>
      <c r="C5773">
        <v>5737</v>
      </c>
      <c r="D5773" t="s">
        <v>1917</v>
      </c>
      <c r="E5773">
        <v>1448</v>
      </c>
      <c r="F5773">
        <v>1.8332999999999999</v>
      </c>
      <c r="G5773">
        <v>6</v>
      </c>
      <c r="H5773" t="s">
        <v>2028</v>
      </c>
      <c r="I5773" t="s">
        <v>803</v>
      </c>
      <c r="J5773" t="s">
        <v>2023</v>
      </c>
      <c r="K5773" t="s">
        <v>1306</v>
      </c>
      <c r="L5773" t="s">
        <v>2029</v>
      </c>
      <c r="M5773">
        <v>13</v>
      </c>
      <c r="P5773">
        <v>0</v>
      </c>
      <c r="Q5773">
        <v>0</v>
      </c>
      <c r="R5773">
        <v>0</v>
      </c>
      <c r="S5773">
        <v>0</v>
      </c>
      <c r="T5773">
        <v>0</v>
      </c>
      <c r="U5773" t="s">
        <v>2030</v>
      </c>
      <c r="V5773" t="s">
        <v>160</v>
      </c>
      <c r="W5773" t="s">
        <v>306</v>
      </c>
      <c r="Y5773">
        <v>0</v>
      </c>
      <c r="AC5773">
        <v>0.6725436670874988</v>
      </c>
    </row>
    <row r="5774" spans="1:29" x14ac:dyDescent="0.35">
      <c r="A5774" t="s">
        <v>31652</v>
      </c>
      <c r="B5774" t="s">
        <v>31653</v>
      </c>
      <c r="C5774">
        <v>2084</v>
      </c>
      <c r="D5774" t="s">
        <v>31566</v>
      </c>
      <c r="E5774">
        <v>5098</v>
      </c>
      <c r="F5774">
        <v>4</v>
      </c>
      <c r="G5774">
        <v>25</v>
      </c>
      <c r="H5774" t="s">
        <v>1910</v>
      </c>
      <c r="I5774" t="s">
        <v>38</v>
      </c>
      <c r="J5774" t="s">
        <v>4457</v>
      </c>
      <c r="L5774" t="s">
        <v>31654</v>
      </c>
      <c r="M5774">
        <v>120</v>
      </c>
      <c r="P5774">
        <v>0</v>
      </c>
      <c r="Q5774">
        <v>1</v>
      </c>
      <c r="R5774">
        <v>0</v>
      </c>
      <c r="S5774">
        <v>0</v>
      </c>
      <c r="T5774">
        <v>0</v>
      </c>
      <c r="U5774" t="s">
        <v>342</v>
      </c>
      <c r="V5774" t="s">
        <v>32</v>
      </c>
      <c r="W5774" t="s">
        <v>41</v>
      </c>
      <c r="X5774" t="s">
        <v>42</v>
      </c>
      <c r="Y5774">
        <v>2</v>
      </c>
      <c r="Z5774">
        <v>96</v>
      </c>
      <c r="AA5774">
        <v>70</v>
      </c>
      <c r="AC5774">
        <v>0.67261534520704158</v>
      </c>
    </row>
    <row r="5775" spans="1:29" x14ac:dyDescent="0.35">
      <c r="A5775" t="s">
        <v>19499</v>
      </c>
      <c r="B5775" t="s">
        <v>19500</v>
      </c>
      <c r="C5775">
        <v>6287</v>
      </c>
      <c r="D5775" t="s">
        <v>19398</v>
      </c>
      <c r="E5775">
        <v>10124</v>
      </c>
      <c r="F5775">
        <v>4.3635999999999999</v>
      </c>
      <c r="G5775">
        <v>22</v>
      </c>
      <c r="H5775" t="s">
        <v>163</v>
      </c>
      <c r="I5775" t="s">
        <v>803</v>
      </c>
      <c r="J5775" t="s">
        <v>19501</v>
      </c>
      <c r="K5775" t="s">
        <v>19502</v>
      </c>
      <c r="L5775" t="s">
        <v>19503</v>
      </c>
      <c r="M5775">
        <v>39</v>
      </c>
      <c r="P5775">
        <v>0</v>
      </c>
      <c r="Q5775">
        <v>0</v>
      </c>
      <c r="R5775">
        <v>0</v>
      </c>
      <c r="S5775">
        <v>0</v>
      </c>
      <c r="T5775">
        <v>1</v>
      </c>
      <c r="U5775" t="s">
        <v>19504</v>
      </c>
      <c r="V5775" t="s">
        <v>306</v>
      </c>
      <c r="W5775" t="s">
        <v>815</v>
      </c>
      <c r="X5775" t="s">
        <v>840</v>
      </c>
      <c r="Y5775">
        <v>3</v>
      </c>
      <c r="Z5775">
        <v>39</v>
      </c>
      <c r="AA5775">
        <v>39</v>
      </c>
      <c r="AC5775">
        <v>0.67262523308030031</v>
      </c>
    </row>
    <row r="5776" spans="1:29" x14ac:dyDescent="0.35">
      <c r="A5776" t="s">
        <v>7402</v>
      </c>
      <c r="B5776" t="s">
        <v>7403</v>
      </c>
      <c r="C5776">
        <v>6219</v>
      </c>
      <c r="D5776" t="s">
        <v>7319</v>
      </c>
      <c r="E5776">
        <v>14201</v>
      </c>
      <c r="F5776">
        <v>4.3986999999999998</v>
      </c>
      <c r="G5776">
        <v>316</v>
      </c>
      <c r="H5776" t="s">
        <v>186</v>
      </c>
      <c r="I5776" t="s">
        <v>157</v>
      </c>
      <c r="J5776" t="s">
        <v>186</v>
      </c>
      <c r="L5776" t="s">
        <v>7401</v>
      </c>
      <c r="M5776">
        <v>13</v>
      </c>
      <c r="P5776">
        <v>0</v>
      </c>
      <c r="Q5776">
        <v>0</v>
      </c>
      <c r="R5776">
        <v>0</v>
      </c>
      <c r="S5776">
        <v>0</v>
      </c>
      <c r="T5776">
        <v>0</v>
      </c>
      <c r="V5776" t="s">
        <v>394</v>
      </c>
      <c r="W5776" t="s">
        <v>160</v>
      </c>
      <c r="Y5776">
        <v>0</v>
      </c>
      <c r="AC5776">
        <v>0.67266483002298738</v>
      </c>
    </row>
    <row r="5777" spans="1:29" x14ac:dyDescent="0.35">
      <c r="A5777" t="s">
        <v>24813</v>
      </c>
      <c r="B5777" t="s">
        <v>24814</v>
      </c>
      <c r="C5777">
        <v>6367</v>
      </c>
      <c r="D5777" t="s">
        <v>24742</v>
      </c>
      <c r="E5777">
        <v>7488</v>
      </c>
      <c r="F5777">
        <v>4.5892999999999997</v>
      </c>
      <c r="G5777">
        <v>224</v>
      </c>
      <c r="L5777" t="s">
        <v>24815</v>
      </c>
      <c r="M5777">
        <v>32</v>
      </c>
      <c r="P5777">
        <v>0</v>
      </c>
      <c r="Q5777">
        <v>0</v>
      </c>
      <c r="R5777">
        <v>0</v>
      </c>
      <c r="S5777">
        <v>0</v>
      </c>
      <c r="T5777">
        <v>1</v>
      </c>
      <c r="U5777" t="s">
        <v>24816</v>
      </c>
      <c r="V5777" t="s">
        <v>306</v>
      </c>
      <c r="W5777" t="s">
        <v>1138</v>
      </c>
      <c r="X5777" t="s">
        <v>1248</v>
      </c>
      <c r="Y5777">
        <v>0</v>
      </c>
      <c r="AC5777">
        <v>0.67280370041284099</v>
      </c>
    </row>
    <row r="5778" spans="1:29" x14ac:dyDescent="0.35">
      <c r="A5778" t="s">
        <v>9265</v>
      </c>
      <c r="B5778" t="s">
        <v>9266</v>
      </c>
      <c r="C5778">
        <v>6183</v>
      </c>
      <c r="D5778" t="s">
        <v>9257</v>
      </c>
      <c r="E5778">
        <v>13395</v>
      </c>
      <c r="F5778">
        <v>3.9722</v>
      </c>
      <c r="G5778">
        <v>180</v>
      </c>
      <c r="H5778" t="s">
        <v>186</v>
      </c>
      <c r="I5778" t="s">
        <v>38</v>
      </c>
      <c r="J5778" t="s">
        <v>311</v>
      </c>
      <c r="L5778" t="s">
        <v>9267</v>
      </c>
      <c r="M5778">
        <v>108</v>
      </c>
      <c r="P5778">
        <v>0</v>
      </c>
      <c r="Q5778">
        <v>0</v>
      </c>
      <c r="R5778">
        <v>0</v>
      </c>
      <c r="S5778">
        <v>0</v>
      </c>
      <c r="T5778">
        <v>0</v>
      </c>
      <c r="U5778" t="s">
        <v>9268</v>
      </c>
      <c r="V5778" t="s">
        <v>32</v>
      </c>
      <c r="W5778" t="s">
        <v>41</v>
      </c>
      <c r="X5778" t="s">
        <v>42</v>
      </c>
      <c r="Y5778">
        <v>1</v>
      </c>
      <c r="Z5778">
        <v>32</v>
      </c>
      <c r="AA5778">
        <v>32</v>
      </c>
      <c r="AC5778">
        <v>0.67287381509880095</v>
      </c>
    </row>
    <row r="5779" spans="1:29" x14ac:dyDescent="0.35">
      <c r="A5779" t="s">
        <v>14776</v>
      </c>
      <c r="B5779" t="s">
        <v>14777</v>
      </c>
      <c r="C5779">
        <v>6202</v>
      </c>
      <c r="D5779" t="s">
        <v>14671</v>
      </c>
      <c r="E5779">
        <v>6422</v>
      </c>
      <c r="F5779">
        <v>4.2857000000000003</v>
      </c>
      <c r="G5779">
        <v>7</v>
      </c>
      <c r="H5779" t="s">
        <v>14778</v>
      </c>
      <c r="I5779" t="s">
        <v>38</v>
      </c>
      <c r="J5779" t="s">
        <v>14778</v>
      </c>
      <c r="L5779" t="s">
        <v>14779</v>
      </c>
      <c r="M5779">
        <v>110</v>
      </c>
      <c r="P5779">
        <v>1</v>
      </c>
      <c r="Q5779">
        <v>1</v>
      </c>
      <c r="R5779">
        <v>0</v>
      </c>
      <c r="S5779">
        <v>0</v>
      </c>
      <c r="T5779">
        <v>0</v>
      </c>
      <c r="V5779" t="s">
        <v>32</v>
      </c>
      <c r="W5779" t="s">
        <v>41</v>
      </c>
      <c r="X5779" t="s">
        <v>42</v>
      </c>
      <c r="Y5779">
        <v>0</v>
      </c>
      <c r="AC5779">
        <v>0.67328536037051734</v>
      </c>
    </row>
    <row r="5780" spans="1:29" x14ac:dyDescent="0.35">
      <c r="A5780" t="s">
        <v>22761</v>
      </c>
      <c r="B5780" t="s">
        <v>22762</v>
      </c>
      <c r="C5780">
        <v>6144</v>
      </c>
      <c r="D5780" t="s">
        <v>22711</v>
      </c>
      <c r="E5780">
        <v>42969</v>
      </c>
      <c r="F5780">
        <v>4.4808000000000003</v>
      </c>
      <c r="G5780">
        <v>104</v>
      </c>
      <c r="H5780" t="s">
        <v>1616</v>
      </c>
      <c r="I5780" t="s">
        <v>157</v>
      </c>
      <c r="J5780" t="s">
        <v>1616</v>
      </c>
      <c r="L5780" t="s">
        <v>22712</v>
      </c>
      <c r="M5780">
        <v>14</v>
      </c>
      <c r="P5780">
        <v>0</v>
      </c>
      <c r="Q5780">
        <v>0</v>
      </c>
      <c r="R5780">
        <v>0</v>
      </c>
      <c r="S5780">
        <v>0</v>
      </c>
      <c r="T5780">
        <v>0</v>
      </c>
      <c r="U5780" t="s">
        <v>22713</v>
      </c>
      <c r="V5780" t="s">
        <v>222</v>
      </c>
      <c r="W5780" t="s">
        <v>244</v>
      </c>
      <c r="X5780" t="s">
        <v>245</v>
      </c>
      <c r="Y5780">
        <v>0</v>
      </c>
      <c r="AC5780">
        <v>0.67346972745394451</v>
      </c>
    </row>
    <row r="5781" spans="1:29" x14ac:dyDescent="0.35">
      <c r="A5781" t="s">
        <v>5132</v>
      </c>
      <c r="B5781" t="s">
        <v>5133</v>
      </c>
      <c r="C5781">
        <v>6236</v>
      </c>
      <c r="D5781" t="s">
        <v>4908</v>
      </c>
      <c r="E5781">
        <v>37742</v>
      </c>
      <c r="F5781">
        <v>3.4561999999999999</v>
      </c>
      <c r="G5781">
        <v>160</v>
      </c>
      <c r="H5781" t="s">
        <v>5114</v>
      </c>
      <c r="I5781" t="s">
        <v>803</v>
      </c>
      <c r="J5781" t="s">
        <v>4923</v>
      </c>
      <c r="K5781" t="s">
        <v>1959</v>
      </c>
      <c r="L5781" t="s">
        <v>5115</v>
      </c>
      <c r="M5781">
        <v>25</v>
      </c>
      <c r="P5781">
        <v>0</v>
      </c>
      <c r="Q5781">
        <v>0</v>
      </c>
      <c r="R5781">
        <v>0</v>
      </c>
      <c r="S5781">
        <v>0</v>
      </c>
      <c r="T5781">
        <v>1</v>
      </c>
      <c r="V5781" t="s">
        <v>306</v>
      </c>
      <c r="W5781" t="s">
        <v>307</v>
      </c>
      <c r="X5781" t="s">
        <v>1106</v>
      </c>
      <c r="Y5781">
        <v>0</v>
      </c>
      <c r="AC5781">
        <v>0.67356440028270936</v>
      </c>
    </row>
    <row r="5782" spans="1:29" x14ac:dyDescent="0.35">
      <c r="A5782" t="s">
        <v>18151</v>
      </c>
      <c r="B5782" t="s">
        <v>18152</v>
      </c>
      <c r="C5782">
        <v>5936</v>
      </c>
      <c r="D5782" t="s">
        <v>18103</v>
      </c>
      <c r="E5782">
        <v>21246</v>
      </c>
      <c r="F5782">
        <v>4.67</v>
      </c>
      <c r="G5782">
        <v>203</v>
      </c>
      <c r="H5782" t="s">
        <v>3390</v>
      </c>
      <c r="I5782" t="s">
        <v>157</v>
      </c>
      <c r="J5782" t="s">
        <v>3390</v>
      </c>
      <c r="L5782" t="s">
        <v>18153</v>
      </c>
      <c r="M5782">
        <v>32</v>
      </c>
      <c r="P5782">
        <v>0</v>
      </c>
      <c r="Q5782">
        <v>0</v>
      </c>
      <c r="R5782">
        <v>0</v>
      </c>
      <c r="S5782">
        <v>0</v>
      </c>
      <c r="T5782">
        <v>0</v>
      </c>
      <c r="U5782" t="s">
        <v>18138</v>
      </c>
      <c r="V5782" t="s">
        <v>222</v>
      </c>
      <c r="W5782" t="s">
        <v>244</v>
      </c>
      <c r="X5782" t="s">
        <v>280</v>
      </c>
      <c r="Y5782">
        <v>1</v>
      </c>
      <c r="Z5782">
        <v>65</v>
      </c>
      <c r="AA5782">
        <v>65</v>
      </c>
      <c r="AC5782">
        <v>0.67362426713590795</v>
      </c>
    </row>
    <row r="5783" spans="1:29" x14ac:dyDescent="0.35">
      <c r="A5783" t="s">
        <v>30496</v>
      </c>
      <c r="B5783" t="s">
        <v>30497</v>
      </c>
      <c r="C5783">
        <v>4225</v>
      </c>
      <c r="D5783" t="s">
        <v>30319</v>
      </c>
      <c r="E5783">
        <v>18130</v>
      </c>
      <c r="F5783">
        <v>3.3548</v>
      </c>
      <c r="G5783">
        <v>31</v>
      </c>
      <c r="H5783" t="s">
        <v>8706</v>
      </c>
      <c r="I5783" t="s">
        <v>803</v>
      </c>
      <c r="J5783" t="s">
        <v>30498</v>
      </c>
      <c r="K5783" t="s">
        <v>30499</v>
      </c>
      <c r="L5783" t="s">
        <v>30500</v>
      </c>
      <c r="M5783">
        <v>28</v>
      </c>
      <c r="P5783">
        <v>0</v>
      </c>
      <c r="Q5783">
        <v>0</v>
      </c>
      <c r="R5783">
        <v>0</v>
      </c>
      <c r="S5783">
        <v>0</v>
      </c>
      <c r="T5783">
        <v>0</v>
      </c>
      <c r="U5783" t="s">
        <v>30501</v>
      </c>
      <c r="V5783" t="s">
        <v>306</v>
      </c>
      <c r="W5783" t="s">
        <v>307</v>
      </c>
      <c r="X5783" t="s">
        <v>1087</v>
      </c>
      <c r="Y5783">
        <v>9</v>
      </c>
      <c r="Z5783">
        <v>28</v>
      </c>
      <c r="AA5783">
        <v>28</v>
      </c>
      <c r="AC5783">
        <v>0.6737250011707735</v>
      </c>
    </row>
    <row r="5784" spans="1:29" x14ac:dyDescent="0.35">
      <c r="A5784" t="s">
        <v>4660</v>
      </c>
      <c r="B5784" t="s">
        <v>4661</v>
      </c>
      <c r="C5784">
        <v>6502</v>
      </c>
      <c r="D5784" t="s">
        <v>4662</v>
      </c>
      <c r="E5784">
        <v>7468</v>
      </c>
      <c r="F5784">
        <v>4.6492000000000004</v>
      </c>
      <c r="G5784">
        <v>191</v>
      </c>
      <c r="H5784" t="s">
        <v>525</v>
      </c>
      <c r="I5784" t="s">
        <v>157</v>
      </c>
      <c r="J5784" t="s">
        <v>525</v>
      </c>
      <c r="L5784" t="s">
        <v>4663</v>
      </c>
      <c r="M5784">
        <v>28</v>
      </c>
      <c r="P5784">
        <v>0</v>
      </c>
      <c r="Q5784">
        <v>0</v>
      </c>
      <c r="R5784">
        <v>0</v>
      </c>
      <c r="S5784">
        <v>0</v>
      </c>
      <c r="T5784">
        <v>0</v>
      </c>
      <c r="U5784" t="s">
        <v>4664</v>
      </c>
      <c r="V5784" t="s">
        <v>222</v>
      </c>
      <c r="W5784" t="s">
        <v>223</v>
      </c>
      <c r="X5784" t="s">
        <v>260</v>
      </c>
      <c r="Y5784">
        <v>0</v>
      </c>
      <c r="AC5784">
        <v>0.67377262680362804</v>
      </c>
    </row>
    <row r="5785" spans="1:29" x14ac:dyDescent="0.35">
      <c r="A5785" t="s">
        <v>9816</v>
      </c>
      <c r="B5785" t="s">
        <v>9817</v>
      </c>
      <c r="C5785">
        <v>8001</v>
      </c>
      <c r="D5785" t="s">
        <v>9734</v>
      </c>
      <c r="E5785">
        <v>10054</v>
      </c>
      <c r="F5785">
        <v>4.12</v>
      </c>
      <c r="G5785">
        <v>50</v>
      </c>
      <c r="L5785" t="s">
        <v>9818</v>
      </c>
      <c r="M5785">
        <v>35</v>
      </c>
      <c r="P5785">
        <v>1</v>
      </c>
      <c r="Q5785">
        <v>0</v>
      </c>
      <c r="R5785">
        <v>1</v>
      </c>
      <c r="S5785">
        <v>0</v>
      </c>
      <c r="T5785">
        <v>1</v>
      </c>
      <c r="U5785" t="s">
        <v>9819</v>
      </c>
      <c r="V5785" t="s">
        <v>93</v>
      </c>
      <c r="W5785" t="s">
        <v>94</v>
      </c>
      <c r="X5785" t="s">
        <v>95</v>
      </c>
      <c r="Y5785">
        <v>0</v>
      </c>
      <c r="AC5785">
        <v>0.67377935009880496</v>
      </c>
    </row>
    <row r="5786" spans="1:29" x14ac:dyDescent="0.35">
      <c r="A5786" t="s">
        <v>14225</v>
      </c>
      <c r="B5786" t="s">
        <v>14226</v>
      </c>
      <c r="C5786">
        <v>8008</v>
      </c>
      <c r="D5786" t="s">
        <v>14159</v>
      </c>
      <c r="E5786">
        <v>1277</v>
      </c>
      <c r="H5786" t="s">
        <v>14227</v>
      </c>
      <c r="I5786" t="s">
        <v>803</v>
      </c>
      <c r="L5786" t="s">
        <v>14228</v>
      </c>
      <c r="M5786">
        <v>32</v>
      </c>
      <c r="P5786">
        <v>0</v>
      </c>
      <c r="Q5786">
        <v>1</v>
      </c>
      <c r="R5786">
        <v>1</v>
      </c>
      <c r="S5786">
        <v>0</v>
      </c>
      <c r="T5786">
        <v>0</v>
      </c>
      <c r="U5786" t="s">
        <v>14229</v>
      </c>
      <c r="V5786" t="s">
        <v>93</v>
      </c>
      <c r="W5786" t="s">
        <v>5539</v>
      </c>
      <c r="X5786" t="s">
        <v>5561</v>
      </c>
      <c r="Y5786">
        <v>2</v>
      </c>
      <c r="Z5786">
        <v>32</v>
      </c>
      <c r="AA5786">
        <v>32</v>
      </c>
      <c r="AC5786">
        <v>0.67419158558986636</v>
      </c>
    </row>
    <row r="5787" spans="1:29" x14ac:dyDescent="0.35">
      <c r="A5787" t="s">
        <v>6815</v>
      </c>
      <c r="B5787" t="s">
        <v>6816</v>
      </c>
      <c r="C5787">
        <v>6503</v>
      </c>
      <c r="D5787" t="s">
        <v>6747</v>
      </c>
      <c r="E5787">
        <v>1192</v>
      </c>
      <c r="F5787">
        <v>4.6666999999999996</v>
      </c>
      <c r="G5787">
        <v>33</v>
      </c>
      <c r="H5787" t="s">
        <v>6748</v>
      </c>
      <c r="I5787" t="s">
        <v>157</v>
      </c>
      <c r="J5787" t="s">
        <v>6748</v>
      </c>
      <c r="L5787" t="s">
        <v>6817</v>
      </c>
      <c r="M5787">
        <v>28</v>
      </c>
      <c r="P5787">
        <v>0</v>
      </c>
      <c r="Q5787">
        <v>0</v>
      </c>
      <c r="R5787">
        <v>1</v>
      </c>
      <c r="S5787">
        <v>0</v>
      </c>
      <c r="T5787">
        <v>0</v>
      </c>
      <c r="U5787" t="s">
        <v>6818</v>
      </c>
      <c r="V5787" t="s">
        <v>222</v>
      </c>
      <c r="W5787" t="s">
        <v>223</v>
      </c>
      <c r="X5787" t="s">
        <v>265</v>
      </c>
      <c r="Y5787">
        <v>0</v>
      </c>
      <c r="AC5787">
        <v>0.67421221134906806</v>
      </c>
    </row>
    <row r="5788" spans="1:29" x14ac:dyDescent="0.35">
      <c r="A5788" t="s">
        <v>20877</v>
      </c>
      <c r="B5788" t="s">
        <v>20878</v>
      </c>
      <c r="C5788">
        <v>3976</v>
      </c>
      <c r="D5788" t="s">
        <v>20665</v>
      </c>
      <c r="E5788">
        <v>18814</v>
      </c>
      <c r="F5788">
        <v>3.2924000000000002</v>
      </c>
      <c r="G5788">
        <v>660</v>
      </c>
      <c r="H5788" t="s">
        <v>20879</v>
      </c>
      <c r="I5788" t="s">
        <v>803</v>
      </c>
      <c r="J5788" t="s">
        <v>20880</v>
      </c>
      <c r="K5788" t="s">
        <v>20881</v>
      </c>
      <c r="L5788" t="s">
        <v>20882</v>
      </c>
      <c r="M5788">
        <v>13</v>
      </c>
      <c r="P5788">
        <v>0</v>
      </c>
      <c r="Q5788">
        <v>0</v>
      </c>
      <c r="R5788">
        <v>0</v>
      </c>
      <c r="S5788">
        <v>0</v>
      </c>
      <c r="T5788">
        <v>0</v>
      </c>
      <c r="U5788" t="s">
        <v>20883</v>
      </c>
      <c r="V5788" t="s">
        <v>306</v>
      </c>
      <c r="W5788" t="s">
        <v>823</v>
      </c>
      <c r="X5788" t="s">
        <v>824</v>
      </c>
      <c r="Y5788">
        <v>1</v>
      </c>
      <c r="Z5788">
        <v>25</v>
      </c>
      <c r="AA5788">
        <v>25</v>
      </c>
      <c r="AC5788">
        <v>0.67421696258147912</v>
      </c>
    </row>
    <row r="5789" spans="1:29" x14ac:dyDescent="0.35">
      <c r="A5789" t="s">
        <v>23898</v>
      </c>
      <c r="B5789" t="s">
        <v>23899</v>
      </c>
      <c r="C5789">
        <v>3728</v>
      </c>
      <c r="D5789" t="s">
        <v>23688</v>
      </c>
      <c r="E5789">
        <v>19378</v>
      </c>
      <c r="F5789">
        <v>4</v>
      </c>
      <c r="G5789">
        <v>7</v>
      </c>
      <c r="I5789" t="s">
        <v>803</v>
      </c>
      <c r="L5789" t="s">
        <v>23900</v>
      </c>
      <c r="M5789">
        <v>19</v>
      </c>
      <c r="N5789">
        <v>35</v>
      </c>
      <c r="P5789">
        <v>0</v>
      </c>
      <c r="Q5789">
        <v>0</v>
      </c>
      <c r="R5789">
        <v>0</v>
      </c>
      <c r="S5789">
        <v>0</v>
      </c>
      <c r="T5789">
        <v>0</v>
      </c>
      <c r="U5789" t="s">
        <v>23901</v>
      </c>
      <c r="V5789" t="s">
        <v>394</v>
      </c>
      <c r="W5789" t="s">
        <v>33</v>
      </c>
      <c r="Y5789">
        <v>0</v>
      </c>
      <c r="AC5789">
        <v>0.67423176981938471</v>
      </c>
    </row>
    <row r="5790" spans="1:29" x14ac:dyDescent="0.35">
      <c r="A5790" t="s">
        <v>23951</v>
      </c>
      <c r="B5790" t="s">
        <v>23952</v>
      </c>
      <c r="C5790">
        <v>6252</v>
      </c>
      <c r="D5790" t="s">
        <v>23923</v>
      </c>
      <c r="E5790">
        <v>7564</v>
      </c>
      <c r="F5790">
        <v>3.95</v>
      </c>
      <c r="G5790">
        <v>20</v>
      </c>
      <c r="H5790" t="s">
        <v>115</v>
      </c>
      <c r="I5790" t="s">
        <v>38</v>
      </c>
      <c r="J5790" t="s">
        <v>23953</v>
      </c>
      <c r="L5790" t="s">
        <v>23924</v>
      </c>
      <c r="M5790">
        <v>96</v>
      </c>
      <c r="P5790">
        <v>0</v>
      </c>
      <c r="Q5790">
        <v>0</v>
      </c>
      <c r="R5790">
        <v>0</v>
      </c>
      <c r="S5790">
        <v>0</v>
      </c>
      <c r="T5790">
        <v>0</v>
      </c>
      <c r="U5790" t="s">
        <v>23941</v>
      </c>
      <c r="V5790" t="s">
        <v>32</v>
      </c>
      <c r="W5790" t="s">
        <v>41</v>
      </c>
      <c r="X5790" t="s">
        <v>42</v>
      </c>
      <c r="Y5790">
        <v>1</v>
      </c>
      <c r="Z5790">
        <v>26</v>
      </c>
      <c r="AA5790">
        <v>26</v>
      </c>
      <c r="AC5790">
        <v>0.67424690743291393</v>
      </c>
    </row>
    <row r="5791" spans="1:29" x14ac:dyDescent="0.35">
      <c r="A5791" t="s">
        <v>28109</v>
      </c>
      <c r="B5791" t="s">
        <v>28110</v>
      </c>
      <c r="C5791">
        <v>6073</v>
      </c>
      <c r="D5791" t="s">
        <v>28072</v>
      </c>
      <c r="E5791">
        <v>50777</v>
      </c>
      <c r="F5791">
        <v>3.8452999999999999</v>
      </c>
      <c r="G5791">
        <v>950</v>
      </c>
      <c r="H5791" t="s">
        <v>426</v>
      </c>
      <c r="I5791" t="s">
        <v>157</v>
      </c>
      <c r="J5791" t="s">
        <v>426</v>
      </c>
      <c r="L5791" t="s">
        <v>28111</v>
      </c>
      <c r="M5791">
        <v>35</v>
      </c>
      <c r="P5791">
        <v>0</v>
      </c>
      <c r="Q5791">
        <v>0</v>
      </c>
      <c r="R5791">
        <v>0</v>
      </c>
      <c r="S5791">
        <v>0</v>
      </c>
      <c r="T5791">
        <v>0</v>
      </c>
      <c r="U5791" t="s">
        <v>28112</v>
      </c>
      <c r="V5791" t="s">
        <v>394</v>
      </c>
      <c r="W5791" t="s">
        <v>428</v>
      </c>
      <c r="X5791" t="s">
        <v>429</v>
      </c>
      <c r="Y5791">
        <v>0</v>
      </c>
      <c r="AC5791">
        <v>0.67431880535516153</v>
      </c>
    </row>
    <row r="5792" spans="1:29" x14ac:dyDescent="0.35">
      <c r="A5792" t="s">
        <v>1706</v>
      </c>
      <c r="B5792" t="s">
        <v>1707</v>
      </c>
      <c r="C5792">
        <v>1517</v>
      </c>
      <c r="D5792" t="s">
        <v>1520</v>
      </c>
      <c r="E5792">
        <v>2726</v>
      </c>
      <c r="F5792">
        <v>5</v>
      </c>
      <c r="G5792">
        <v>3</v>
      </c>
      <c r="L5792" t="s">
        <v>1708</v>
      </c>
      <c r="M5792">
        <v>86</v>
      </c>
      <c r="N5792">
        <v>123</v>
      </c>
      <c r="P5792">
        <v>1</v>
      </c>
      <c r="Q5792">
        <v>0</v>
      </c>
      <c r="R5792">
        <v>0</v>
      </c>
      <c r="S5792">
        <v>1</v>
      </c>
      <c r="T5792">
        <v>0</v>
      </c>
      <c r="V5792" t="s">
        <v>32</v>
      </c>
      <c r="W5792" t="s">
        <v>33</v>
      </c>
      <c r="X5792" t="s">
        <v>34</v>
      </c>
      <c r="Y5792">
        <v>0</v>
      </c>
      <c r="AC5792">
        <v>0.67449951985048429</v>
      </c>
    </row>
    <row r="5793" spans="1:29" x14ac:dyDescent="0.35">
      <c r="A5793" t="s">
        <v>25083</v>
      </c>
      <c r="B5793" t="s">
        <v>25084</v>
      </c>
      <c r="C5793">
        <v>6337</v>
      </c>
      <c r="D5793" t="s">
        <v>25019</v>
      </c>
      <c r="E5793">
        <v>7546</v>
      </c>
      <c r="F5793">
        <v>3.3332999999999999</v>
      </c>
      <c r="G5793">
        <v>6</v>
      </c>
      <c r="H5793" t="s">
        <v>620</v>
      </c>
      <c r="I5793" t="s">
        <v>803</v>
      </c>
      <c r="L5793" t="s">
        <v>25085</v>
      </c>
      <c r="M5793">
        <v>16</v>
      </c>
      <c r="P5793">
        <v>0</v>
      </c>
      <c r="Q5793">
        <v>0</v>
      </c>
      <c r="R5793">
        <v>0</v>
      </c>
      <c r="S5793">
        <v>0</v>
      </c>
      <c r="T5793">
        <v>1</v>
      </c>
      <c r="U5793" t="s">
        <v>25075</v>
      </c>
      <c r="V5793" t="s">
        <v>160</v>
      </c>
      <c r="W5793" t="s">
        <v>394</v>
      </c>
      <c r="Y5793">
        <v>0</v>
      </c>
      <c r="AC5793">
        <v>0.67461591536338905</v>
      </c>
    </row>
    <row r="5794" spans="1:29" x14ac:dyDescent="0.35">
      <c r="A5794" t="s">
        <v>23471</v>
      </c>
      <c r="B5794" t="s">
        <v>23472</v>
      </c>
      <c r="C5794">
        <v>6341</v>
      </c>
      <c r="D5794" t="s">
        <v>23468</v>
      </c>
      <c r="E5794">
        <v>74161</v>
      </c>
      <c r="F5794">
        <v>4.2096999999999998</v>
      </c>
      <c r="G5794">
        <v>434</v>
      </c>
      <c r="H5794" t="s">
        <v>1684</v>
      </c>
      <c r="I5794" t="s">
        <v>157</v>
      </c>
      <c r="J5794" t="s">
        <v>1684</v>
      </c>
      <c r="L5794" t="s">
        <v>23473</v>
      </c>
      <c r="M5794">
        <v>55</v>
      </c>
      <c r="P5794">
        <v>0</v>
      </c>
      <c r="Q5794">
        <v>0</v>
      </c>
      <c r="R5794">
        <v>0</v>
      </c>
      <c r="S5794">
        <v>0</v>
      </c>
      <c r="T5794">
        <v>0</v>
      </c>
      <c r="U5794" t="s">
        <v>23474</v>
      </c>
      <c r="V5794" t="s">
        <v>394</v>
      </c>
      <c r="W5794" t="s">
        <v>400</v>
      </c>
      <c r="X5794" t="s">
        <v>401</v>
      </c>
      <c r="Y5794">
        <v>0</v>
      </c>
      <c r="AC5794">
        <v>0.67465286817773451</v>
      </c>
    </row>
    <row r="5795" spans="1:29" x14ac:dyDescent="0.35">
      <c r="A5795" t="s">
        <v>27843</v>
      </c>
      <c r="B5795" t="s">
        <v>27844</v>
      </c>
      <c r="C5795">
        <v>6358</v>
      </c>
      <c r="D5795" t="s">
        <v>27769</v>
      </c>
      <c r="E5795">
        <v>3374</v>
      </c>
      <c r="F5795">
        <v>4.8333000000000004</v>
      </c>
      <c r="G5795">
        <v>24</v>
      </c>
      <c r="H5795" t="s">
        <v>684</v>
      </c>
      <c r="I5795" t="s">
        <v>157</v>
      </c>
      <c r="J5795" t="s">
        <v>684</v>
      </c>
      <c r="L5795" t="s">
        <v>27845</v>
      </c>
      <c r="M5795">
        <v>35</v>
      </c>
      <c r="P5795">
        <v>0</v>
      </c>
      <c r="Q5795">
        <v>0</v>
      </c>
      <c r="R5795">
        <v>1</v>
      </c>
      <c r="S5795">
        <v>0</v>
      </c>
      <c r="T5795">
        <v>0</v>
      </c>
      <c r="U5795" t="s">
        <v>27846</v>
      </c>
      <c r="V5795" t="s">
        <v>93</v>
      </c>
      <c r="W5795" t="s">
        <v>1745</v>
      </c>
      <c r="X5795" t="s">
        <v>2743</v>
      </c>
      <c r="Y5795">
        <v>0</v>
      </c>
      <c r="AC5795">
        <v>0.67466506011648764</v>
      </c>
    </row>
    <row r="5796" spans="1:29" x14ac:dyDescent="0.35">
      <c r="A5796" t="s">
        <v>12056</v>
      </c>
      <c r="B5796" t="s">
        <v>12057</v>
      </c>
      <c r="C5796">
        <v>1063</v>
      </c>
      <c r="D5796" t="s">
        <v>11860</v>
      </c>
      <c r="E5796">
        <v>3956</v>
      </c>
      <c r="F5796">
        <v>4.7191999999999998</v>
      </c>
      <c r="G5796">
        <v>146</v>
      </c>
      <c r="H5796" t="s">
        <v>186</v>
      </c>
      <c r="I5796" t="s">
        <v>38</v>
      </c>
      <c r="J5796" t="s">
        <v>4067</v>
      </c>
      <c r="L5796" t="s">
        <v>12058</v>
      </c>
      <c r="M5796">
        <v>74</v>
      </c>
      <c r="P5796">
        <v>0</v>
      </c>
      <c r="Q5796">
        <v>0</v>
      </c>
      <c r="R5796">
        <v>0</v>
      </c>
      <c r="S5796">
        <v>0</v>
      </c>
      <c r="T5796">
        <v>0</v>
      </c>
      <c r="V5796" t="s">
        <v>32</v>
      </c>
      <c r="W5796" t="s">
        <v>172</v>
      </c>
      <c r="X5796" t="s">
        <v>173</v>
      </c>
      <c r="Y5796">
        <v>1</v>
      </c>
      <c r="Z5796">
        <v>93</v>
      </c>
      <c r="AA5796">
        <v>93</v>
      </c>
      <c r="AC5796">
        <v>0.67468026692701477</v>
      </c>
    </row>
    <row r="5797" spans="1:29" x14ac:dyDescent="0.35">
      <c r="A5797" t="s">
        <v>586</v>
      </c>
      <c r="B5797" t="s">
        <v>587</v>
      </c>
      <c r="C5797">
        <v>6312</v>
      </c>
      <c r="D5797" t="s">
        <v>570</v>
      </c>
      <c r="E5797">
        <v>5754</v>
      </c>
      <c r="F5797">
        <v>4.8949999999999996</v>
      </c>
      <c r="G5797">
        <v>238</v>
      </c>
      <c r="H5797" t="s">
        <v>588</v>
      </c>
      <c r="I5797" t="s">
        <v>157</v>
      </c>
      <c r="J5797" t="s">
        <v>588</v>
      </c>
      <c r="L5797" t="s">
        <v>589</v>
      </c>
      <c r="M5797">
        <v>39</v>
      </c>
      <c r="P5797">
        <v>0</v>
      </c>
      <c r="Q5797">
        <v>0</v>
      </c>
      <c r="R5797">
        <v>0</v>
      </c>
      <c r="S5797">
        <v>0</v>
      </c>
      <c r="T5797">
        <v>0</v>
      </c>
      <c r="U5797" t="s">
        <v>590</v>
      </c>
      <c r="V5797" t="s">
        <v>394</v>
      </c>
      <c r="W5797" t="s">
        <v>428</v>
      </c>
      <c r="X5797" t="s">
        <v>429</v>
      </c>
      <c r="Y5797">
        <v>0</v>
      </c>
      <c r="AC5797">
        <v>0.6747724555354343</v>
      </c>
    </row>
    <row r="5798" spans="1:29" x14ac:dyDescent="0.35">
      <c r="A5798" t="s">
        <v>26974</v>
      </c>
      <c r="B5798" t="s">
        <v>26975</v>
      </c>
      <c r="C5798">
        <v>6084</v>
      </c>
      <c r="D5798" t="s">
        <v>26910</v>
      </c>
      <c r="E5798">
        <v>1721</v>
      </c>
      <c r="F5798">
        <v>4</v>
      </c>
      <c r="G5798">
        <v>6</v>
      </c>
      <c r="H5798" t="s">
        <v>186</v>
      </c>
      <c r="I5798" t="s">
        <v>157</v>
      </c>
      <c r="J5798" t="s">
        <v>186</v>
      </c>
      <c r="L5798" t="s">
        <v>26976</v>
      </c>
      <c r="M5798">
        <v>205</v>
      </c>
      <c r="P5798">
        <v>0</v>
      </c>
      <c r="Q5798">
        <v>0</v>
      </c>
      <c r="R5798">
        <v>0</v>
      </c>
      <c r="S5798">
        <v>0</v>
      </c>
      <c r="T5798">
        <v>0</v>
      </c>
      <c r="U5798" t="s">
        <v>26977</v>
      </c>
      <c r="V5798" t="s">
        <v>394</v>
      </c>
      <c r="W5798" t="s">
        <v>395</v>
      </c>
      <c r="X5798" t="s">
        <v>2307</v>
      </c>
      <c r="Y5798">
        <v>0</v>
      </c>
      <c r="AC5798">
        <v>0.67492954153870477</v>
      </c>
    </row>
    <row r="5799" spans="1:29" x14ac:dyDescent="0.35">
      <c r="A5799" t="s">
        <v>5409</v>
      </c>
      <c r="B5799" t="s">
        <v>5410</v>
      </c>
      <c r="C5799">
        <v>7065</v>
      </c>
      <c r="D5799" t="s">
        <v>5405</v>
      </c>
      <c r="E5799">
        <v>48921</v>
      </c>
      <c r="F5799">
        <v>4.2671999999999999</v>
      </c>
      <c r="G5799">
        <v>479</v>
      </c>
      <c r="M5799">
        <v>15</v>
      </c>
      <c r="N5799">
        <v>12</v>
      </c>
      <c r="P5799">
        <v>1</v>
      </c>
      <c r="Q5799">
        <v>0</v>
      </c>
      <c r="R5799">
        <v>0</v>
      </c>
      <c r="S5799">
        <v>0</v>
      </c>
      <c r="T5799">
        <v>0</v>
      </c>
      <c r="V5799" t="s">
        <v>306</v>
      </c>
      <c r="W5799" t="s">
        <v>1138</v>
      </c>
      <c r="X5799" t="s">
        <v>2190</v>
      </c>
      <c r="Y5799">
        <v>0</v>
      </c>
      <c r="AC5799">
        <v>0.67502693055074248</v>
      </c>
    </row>
    <row r="5800" spans="1:29" x14ac:dyDescent="0.35">
      <c r="A5800" t="s">
        <v>7262</v>
      </c>
      <c r="B5800" t="s">
        <v>7263</v>
      </c>
      <c r="C5800">
        <v>6486</v>
      </c>
      <c r="D5800" t="s">
        <v>7244</v>
      </c>
      <c r="E5800">
        <v>1555</v>
      </c>
      <c r="F5800">
        <v>4.2609000000000004</v>
      </c>
      <c r="G5800">
        <v>23</v>
      </c>
      <c r="H5800" t="s">
        <v>409</v>
      </c>
      <c r="I5800" t="s">
        <v>38</v>
      </c>
      <c r="J5800" t="s">
        <v>409</v>
      </c>
      <c r="L5800" t="s">
        <v>7264</v>
      </c>
      <c r="M5800">
        <v>30</v>
      </c>
      <c r="P5800">
        <v>0</v>
      </c>
      <c r="Q5800">
        <v>0</v>
      </c>
      <c r="R5800">
        <v>1</v>
      </c>
      <c r="S5800">
        <v>0</v>
      </c>
      <c r="T5800">
        <v>0</v>
      </c>
      <c r="U5800" t="s">
        <v>7265</v>
      </c>
      <c r="V5800" t="s">
        <v>32</v>
      </c>
      <c r="W5800" t="s">
        <v>41</v>
      </c>
      <c r="X5800" t="s">
        <v>59</v>
      </c>
      <c r="Y5800">
        <v>0</v>
      </c>
      <c r="AC5800">
        <v>0.67510556363152141</v>
      </c>
    </row>
    <row r="5801" spans="1:29" x14ac:dyDescent="0.35">
      <c r="A5801" t="s">
        <v>18680</v>
      </c>
      <c r="B5801" t="s">
        <v>18681</v>
      </c>
      <c r="C5801">
        <v>4028</v>
      </c>
      <c r="D5801" t="s">
        <v>18597</v>
      </c>
      <c r="E5801">
        <v>42291</v>
      </c>
      <c r="F5801">
        <v>3.9823</v>
      </c>
      <c r="G5801">
        <v>226</v>
      </c>
      <c r="H5801" t="s">
        <v>18682</v>
      </c>
      <c r="I5801" t="s">
        <v>803</v>
      </c>
      <c r="J5801" t="s">
        <v>1490</v>
      </c>
      <c r="K5801" t="s">
        <v>18683</v>
      </c>
      <c r="L5801" t="s">
        <v>18684</v>
      </c>
      <c r="M5801">
        <v>39</v>
      </c>
      <c r="P5801">
        <v>0</v>
      </c>
      <c r="Q5801">
        <v>0</v>
      </c>
      <c r="R5801">
        <v>0</v>
      </c>
      <c r="S5801">
        <v>0</v>
      </c>
      <c r="T5801">
        <v>1</v>
      </c>
      <c r="V5801" t="s">
        <v>306</v>
      </c>
      <c r="W5801" t="s">
        <v>815</v>
      </c>
      <c r="X5801" t="s">
        <v>832</v>
      </c>
      <c r="Y5801">
        <v>3</v>
      </c>
      <c r="Z5801">
        <v>39</v>
      </c>
      <c r="AA5801">
        <v>23</v>
      </c>
      <c r="AC5801">
        <v>0.67518162053354458</v>
      </c>
    </row>
    <row r="5802" spans="1:29" x14ac:dyDescent="0.35">
      <c r="A5802" t="s">
        <v>4836</v>
      </c>
      <c r="B5802" t="s">
        <v>4837</v>
      </c>
      <c r="C5802">
        <v>1065</v>
      </c>
      <c r="D5802" t="s">
        <v>4754</v>
      </c>
      <c r="E5802">
        <v>12776</v>
      </c>
      <c r="F5802">
        <v>4.4255000000000004</v>
      </c>
      <c r="G5802">
        <v>47</v>
      </c>
      <c r="H5802" t="s">
        <v>4033</v>
      </c>
      <c r="I5802" t="s">
        <v>38</v>
      </c>
      <c r="J5802" t="s">
        <v>4771</v>
      </c>
      <c r="L5802" t="s">
        <v>4838</v>
      </c>
      <c r="M5802">
        <v>122</v>
      </c>
      <c r="P5802">
        <v>0</v>
      </c>
      <c r="Q5802">
        <v>0</v>
      </c>
      <c r="R5802">
        <v>0</v>
      </c>
      <c r="S5802">
        <v>0</v>
      </c>
      <c r="T5802">
        <v>0</v>
      </c>
      <c r="V5802" t="s">
        <v>32</v>
      </c>
      <c r="W5802" t="s">
        <v>41</v>
      </c>
      <c r="X5802" t="s">
        <v>42</v>
      </c>
      <c r="Y5802">
        <v>1</v>
      </c>
      <c r="Z5802">
        <v>160</v>
      </c>
      <c r="AA5802">
        <v>160</v>
      </c>
      <c r="AC5802">
        <v>0.67519096509888765</v>
      </c>
    </row>
    <row r="5803" spans="1:29" x14ac:dyDescent="0.35">
      <c r="A5803" t="s">
        <v>8899</v>
      </c>
      <c r="B5803" t="s">
        <v>8900</v>
      </c>
      <c r="C5803">
        <v>7083</v>
      </c>
      <c r="D5803" t="s">
        <v>8801</v>
      </c>
      <c r="E5803">
        <v>20586</v>
      </c>
      <c r="F5803">
        <v>4.4633000000000003</v>
      </c>
      <c r="G5803">
        <v>449</v>
      </c>
      <c r="H5803" t="s">
        <v>8901</v>
      </c>
      <c r="I5803" t="s">
        <v>157</v>
      </c>
      <c r="J5803" t="s">
        <v>8901</v>
      </c>
      <c r="L5803" t="s">
        <v>8902</v>
      </c>
      <c r="M5803">
        <v>28</v>
      </c>
      <c r="P5803">
        <v>0</v>
      </c>
      <c r="Q5803">
        <v>0</v>
      </c>
      <c r="R5803">
        <v>1</v>
      </c>
      <c r="S5803">
        <v>0</v>
      </c>
      <c r="T5803">
        <v>0</v>
      </c>
      <c r="U5803" t="s">
        <v>8830</v>
      </c>
      <c r="V5803" t="s">
        <v>394</v>
      </c>
      <c r="W5803" t="s">
        <v>428</v>
      </c>
      <c r="X5803" t="s">
        <v>429</v>
      </c>
      <c r="Y5803">
        <v>0</v>
      </c>
      <c r="AC5803">
        <v>0.67519151182168036</v>
      </c>
    </row>
    <row r="5804" spans="1:29" x14ac:dyDescent="0.35">
      <c r="A5804" t="s">
        <v>26204</v>
      </c>
      <c r="B5804" t="s">
        <v>26205</v>
      </c>
      <c r="C5804">
        <v>3902</v>
      </c>
      <c r="D5804" t="s">
        <v>25136</v>
      </c>
      <c r="E5804">
        <v>9632</v>
      </c>
      <c r="F5804">
        <v>4.4443999999999999</v>
      </c>
      <c r="G5804">
        <v>18</v>
      </c>
      <c r="H5804" t="s">
        <v>3943</v>
      </c>
      <c r="I5804" t="s">
        <v>157</v>
      </c>
      <c r="J5804" t="s">
        <v>3943</v>
      </c>
      <c r="L5804" t="s">
        <v>26206</v>
      </c>
      <c r="M5804">
        <v>14</v>
      </c>
      <c r="P5804">
        <v>0</v>
      </c>
      <c r="Q5804">
        <v>0</v>
      </c>
      <c r="R5804">
        <v>0</v>
      </c>
      <c r="S5804">
        <v>0</v>
      </c>
      <c r="T5804">
        <v>1</v>
      </c>
      <c r="U5804" t="s">
        <v>26207</v>
      </c>
      <c r="V5804" t="s">
        <v>394</v>
      </c>
      <c r="W5804" t="s">
        <v>428</v>
      </c>
      <c r="X5804" t="s">
        <v>464</v>
      </c>
      <c r="Y5804">
        <v>0</v>
      </c>
      <c r="AC5804">
        <v>0.67520862471380072</v>
      </c>
    </row>
    <row r="5805" spans="1:29" x14ac:dyDescent="0.35">
      <c r="A5805" t="s">
        <v>30869</v>
      </c>
      <c r="B5805" t="s">
        <v>30870</v>
      </c>
      <c r="C5805">
        <v>5651</v>
      </c>
      <c r="D5805" t="s">
        <v>30835</v>
      </c>
      <c r="E5805">
        <v>0</v>
      </c>
      <c r="H5805" t="s">
        <v>30871</v>
      </c>
      <c r="I5805" t="s">
        <v>803</v>
      </c>
      <c r="J5805" t="s">
        <v>20080</v>
      </c>
      <c r="M5805">
        <v>24</v>
      </c>
      <c r="P5805">
        <v>0</v>
      </c>
      <c r="Q5805">
        <v>0</v>
      </c>
      <c r="R5805">
        <v>0</v>
      </c>
      <c r="S5805">
        <v>0</v>
      </c>
      <c r="T5805">
        <v>1</v>
      </c>
      <c r="V5805" t="s">
        <v>1292</v>
      </c>
      <c r="W5805" t="s">
        <v>1293</v>
      </c>
      <c r="X5805" t="s">
        <v>1294</v>
      </c>
      <c r="Y5805">
        <v>0</v>
      </c>
      <c r="AC5805">
        <v>0.67551230821774944</v>
      </c>
    </row>
    <row r="5806" spans="1:29" x14ac:dyDescent="0.35">
      <c r="A5806" t="s">
        <v>4503</v>
      </c>
      <c r="B5806" t="s">
        <v>4504</v>
      </c>
      <c r="C5806">
        <v>4171</v>
      </c>
      <c r="D5806" t="s">
        <v>4465</v>
      </c>
      <c r="E5806">
        <v>66634</v>
      </c>
      <c r="F5806">
        <v>4.2691999999999997</v>
      </c>
      <c r="G5806">
        <v>535</v>
      </c>
      <c r="H5806" t="s">
        <v>3861</v>
      </c>
      <c r="I5806" t="s">
        <v>157</v>
      </c>
      <c r="J5806" t="s">
        <v>3861</v>
      </c>
      <c r="L5806" t="s">
        <v>4505</v>
      </c>
      <c r="M5806">
        <v>59</v>
      </c>
      <c r="P5806">
        <v>0</v>
      </c>
      <c r="Q5806">
        <v>0</v>
      </c>
      <c r="R5806">
        <v>0</v>
      </c>
      <c r="S5806">
        <v>0</v>
      </c>
      <c r="T5806">
        <v>0</v>
      </c>
      <c r="U5806" t="s">
        <v>4506</v>
      </c>
      <c r="V5806" t="s">
        <v>394</v>
      </c>
      <c r="W5806" t="s">
        <v>395</v>
      </c>
      <c r="X5806" t="s">
        <v>2307</v>
      </c>
      <c r="Y5806">
        <v>0</v>
      </c>
      <c r="AC5806">
        <v>0.67556793458031517</v>
      </c>
    </row>
    <row r="5807" spans="1:29" x14ac:dyDescent="0.35">
      <c r="A5807" t="s">
        <v>2901</v>
      </c>
      <c r="B5807" t="s">
        <v>2902</v>
      </c>
      <c r="C5807">
        <v>5644</v>
      </c>
      <c r="D5807" t="s">
        <v>2788</v>
      </c>
      <c r="E5807">
        <v>24171</v>
      </c>
      <c r="F5807">
        <v>4.0046999999999997</v>
      </c>
      <c r="G5807">
        <v>212</v>
      </c>
      <c r="H5807" t="s">
        <v>2903</v>
      </c>
      <c r="I5807" t="s">
        <v>803</v>
      </c>
      <c r="J5807" t="s">
        <v>2561</v>
      </c>
      <c r="K5807" t="s">
        <v>2800</v>
      </c>
      <c r="L5807" t="s">
        <v>2904</v>
      </c>
      <c r="M5807">
        <v>32</v>
      </c>
      <c r="P5807">
        <v>0</v>
      </c>
      <c r="Q5807">
        <v>0</v>
      </c>
      <c r="R5807">
        <v>0</v>
      </c>
      <c r="S5807">
        <v>0</v>
      </c>
      <c r="T5807">
        <v>0</v>
      </c>
      <c r="U5807" t="s">
        <v>2905</v>
      </c>
      <c r="V5807" t="s">
        <v>306</v>
      </c>
      <c r="W5807" t="s">
        <v>823</v>
      </c>
      <c r="X5807" t="s">
        <v>1392</v>
      </c>
      <c r="Y5807">
        <v>3</v>
      </c>
      <c r="Z5807">
        <v>32</v>
      </c>
      <c r="AA5807">
        <v>32</v>
      </c>
      <c r="AC5807">
        <v>0.67574141542910304</v>
      </c>
    </row>
    <row r="5808" spans="1:29" x14ac:dyDescent="0.35">
      <c r="A5808" t="s">
        <v>5874</v>
      </c>
      <c r="B5808" t="s">
        <v>5875</v>
      </c>
      <c r="C5808">
        <v>1254</v>
      </c>
      <c r="D5808" t="s">
        <v>5675</v>
      </c>
      <c r="E5808">
        <v>23012</v>
      </c>
      <c r="F5808">
        <v>4.4382999999999999</v>
      </c>
      <c r="G5808">
        <v>3977</v>
      </c>
      <c r="H5808" t="s">
        <v>5876</v>
      </c>
      <c r="I5808" t="s">
        <v>157</v>
      </c>
      <c r="J5808" t="s">
        <v>5876</v>
      </c>
      <c r="L5808" t="s">
        <v>5684</v>
      </c>
      <c r="M5808">
        <v>17</v>
      </c>
      <c r="P5808">
        <v>0</v>
      </c>
      <c r="Q5808">
        <v>0</v>
      </c>
      <c r="R5808">
        <v>0</v>
      </c>
      <c r="S5808">
        <v>0</v>
      </c>
      <c r="T5808">
        <v>0</v>
      </c>
      <c r="U5808" t="s">
        <v>5877</v>
      </c>
      <c r="V5808" t="s">
        <v>160</v>
      </c>
      <c r="W5808" t="s">
        <v>394</v>
      </c>
      <c r="Y5808">
        <v>1</v>
      </c>
      <c r="Z5808">
        <v>6.5</v>
      </c>
      <c r="AA5808">
        <v>6.5</v>
      </c>
      <c r="AC5808">
        <v>0.67586417913399843</v>
      </c>
    </row>
    <row r="5809" spans="1:29" x14ac:dyDescent="0.35">
      <c r="A5809" t="s">
        <v>9011</v>
      </c>
      <c r="B5809" t="s">
        <v>9012</v>
      </c>
      <c r="C5809">
        <v>7004</v>
      </c>
      <c r="D5809" t="s">
        <v>9007</v>
      </c>
      <c r="E5809">
        <v>40481</v>
      </c>
      <c r="F5809">
        <v>3.6520999999999999</v>
      </c>
      <c r="G5809">
        <v>1118</v>
      </c>
      <c r="H5809" t="s">
        <v>9013</v>
      </c>
      <c r="I5809" t="s">
        <v>157</v>
      </c>
      <c r="J5809" t="s">
        <v>9013</v>
      </c>
      <c r="L5809" t="s">
        <v>9014</v>
      </c>
      <c r="M5809">
        <v>29</v>
      </c>
      <c r="P5809">
        <v>0</v>
      </c>
      <c r="Q5809">
        <v>0</v>
      </c>
      <c r="R5809">
        <v>0</v>
      </c>
      <c r="S5809">
        <v>0</v>
      </c>
      <c r="T5809">
        <v>0</v>
      </c>
      <c r="U5809" t="s">
        <v>9015</v>
      </c>
      <c r="V5809" t="s">
        <v>222</v>
      </c>
      <c r="W5809" t="s">
        <v>223</v>
      </c>
      <c r="X5809" t="s">
        <v>265</v>
      </c>
      <c r="Y5809">
        <v>3</v>
      </c>
      <c r="Z5809">
        <v>29</v>
      </c>
      <c r="AA5809">
        <v>14</v>
      </c>
      <c r="AC5809">
        <v>0.67588919681018655</v>
      </c>
    </row>
    <row r="5810" spans="1:29" x14ac:dyDescent="0.35">
      <c r="A5810" t="s">
        <v>16306</v>
      </c>
      <c r="B5810" t="s">
        <v>16307</v>
      </c>
      <c r="C5810">
        <v>6218</v>
      </c>
      <c r="D5810" t="s">
        <v>16112</v>
      </c>
      <c r="E5810">
        <v>5263</v>
      </c>
      <c r="F5810">
        <v>3.5758000000000001</v>
      </c>
      <c r="G5810">
        <v>33</v>
      </c>
      <c r="H5810" t="s">
        <v>892</v>
      </c>
      <c r="I5810" t="s">
        <v>157</v>
      </c>
      <c r="J5810" t="s">
        <v>892</v>
      </c>
      <c r="L5810" t="s">
        <v>16308</v>
      </c>
      <c r="M5810">
        <v>25</v>
      </c>
      <c r="P5810">
        <v>0</v>
      </c>
      <c r="Q5810">
        <v>0</v>
      </c>
      <c r="R5810">
        <v>0</v>
      </c>
      <c r="S5810">
        <v>0</v>
      </c>
      <c r="T5810">
        <v>0</v>
      </c>
      <c r="V5810" t="s">
        <v>394</v>
      </c>
      <c r="W5810" t="s">
        <v>428</v>
      </c>
      <c r="X5810" t="s">
        <v>464</v>
      </c>
      <c r="Y5810">
        <v>0</v>
      </c>
      <c r="AC5810">
        <v>0.67589460525614042</v>
      </c>
    </row>
    <row r="5811" spans="1:29" x14ac:dyDescent="0.35">
      <c r="A5811" t="s">
        <v>21488</v>
      </c>
      <c r="B5811" t="s">
        <v>21489</v>
      </c>
      <c r="C5811">
        <v>7025</v>
      </c>
      <c r="D5811" t="s">
        <v>21247</v>
      </c>
      <c r="E5811">
        <v>896</v>
      </c>
      <c r="F5811">
        <v>3.25</v>
      </c>
      <c r="G5811">
        <v>4</v>
      </c>
      <c r="H5811" t="s">
        <v>21433</v>
      </c>
      <c r="I5811" t="s">
        <v>38</v>
      </c>
      <c r="J5811" t="s">
        <v>21433</v>
      </c>
      <c r="M5811">
        <v>18</v>
      </c>
      <c r="P5811">
        <v>0</v>
      </c>
      <c r="Q5811">
        <v>0</v>
      </c>
      <c r="R5811">
        <v>0</v>
      </c>
      <c r="S5811">
        <v>1</v>
      </c>
      <c r="T5811">
        <v>0</v>
      </c>
      <c r="V5811" t="s">
        <v>32</v>
      </c>
      <c r="W5811" t="s">
        <v>191</v>
      </c>
      <c r="X5811" t="s">
        <v>208</v>
      </c>
      <c r="Y5811">
        <v>0</v>
      </c>
      <c r="AC5811">
        <v>0.67599150909886907</v>
      </c>
    </row>
    <row r="5812" spans="1:29" x14ac:dyDescent="0.35">
      <c r="A5812" t="s">
        <v>20197</v>
      </c>
      <c r="B5812" t="s">
        <v>20198</v>
      </c>
      <c r="C5812">
        <v>6182</v>
      </c>
      <c r="D5812" t="s">
        <v>20034</v>
      </c>
      <c r="E5812">
        <v>9873</v>
      </c>
      <c r="F5812">
        <v>4.0869999999999997</v>
      </c>
      <c r="G5812">
        <v>46</v>
      </c>
      <c r="H5812" t="s">
        <v>632</v>
      </c>
      <c r="I5812" t="s">
        <v>157</v>
      </c>
      <c r="J5812" t="s">
        <v>632</v>
      </c>
      <c r="L5812" t="s">
        <v>20199</v>
      </c>
      <c r="M5812">
        <v>26</v>
      </c>
      <c r="P5812">
        <v>0</v>
      </c>
      <c r="Q5812">
        <v>0</v>
      </c>
      <c r="R5812">
        <v>0</v>
      </c>
      <c r="S5812">
        <v>0</v>
      </c>
      <c r="T5812">
        <v>0</v>
      </c>
      <c r="V5812" t="s">
        <v>222</v>
      </c>
      <c r="W5812" t="s">
        <v>244</v>
      </c>
      <c r="X5812" t="s">
        <v>280</v>
      </c>
      <c r="Y5812">
        <v>1</v>
      </c>
      <c r="Z5812">
        <v>50</v>
      </c>
      <c r="AA5812">
        <v>50</v>
      </c>
      <c r="AC5812">
        <v>0.67599880892293385</v>
      </c>
    </row>
    <row r="5813" spans="1:29" x14ac:dyDescent="0.35">
      <c r="A5813" t="s">
        <v>14600</v>
      </c>
      <c r="B5813" t="s">
        <v>14580</v>
      </c>
      <c r="C5813">
        <v>3297</v>
      </c>
      <c r="D5813" t="s">
        <v>14441</v>
      </c>
      <c r="E5813">
        <v>287</v>
      </c>
      <c r="F5813">
        <v>5</v>
      </c>
      <c r="G5813">
        <v>2</v>
      </c>
      <c r="H5813" t="s">
        <v>14601</v>
      </c>
      <c r="I5813" t="s">
        <v>157</v>
      </c>
      <c r="J5813" t="s">
        <v>14601</v>
      </c>
      <c r="L5813" t="s">
        <v>14602</v>
      </c>
      <c r="M5813">
        <v>24</v>
      </c>
      <c r="P5813">
        <v>0</v>
      </c>
      <c r="Q5813">
        <v>0</v>
      </c>
      <c r="R5813">
        <v>0</v>
      </c>
      <c r="S5813">
        <v>0</v>
      </c>
      <c r="T5813">
        <v>0</v>
      </c>
      <c r="U5813" t="s">
        <v>14603</v>
      </c>
      <c r="V5813" t="s">
        <v>93</v>
      </c>
      <c r="W5813" t="s">
        <v>1745</v>
      </c>
      <c r="X5813" t="s">
        <v>1746</v>
      </c>
      <c r="Y5813">
        <v>0</v>
      </c>
      <c r="AC5813">
        <v>0.67606236048228741</v>
      </c>
    </row>
    <row r="5814" spans="1:29" x14ac:dyDescent="0.35">
      <c r="A5814" t="s">
        <v>9255</v>
      </c>
      <c r="B5814" t="s">
        <v>9256</v>
      </c>
      <c r="C5814">
        <v>6183</v>
      </c>
      <c r="D5814" t="s">
        <v>9257</v>
      </c>
      <c r="E5814">
        <v>18032</v>
      </c>
      <c r="F5814">
        <v>4.3235000000000001</v>
      </c>
      <c r="G5814">
        <v>340</v>
      </c>
      <c r="H5814" t="s">
        <v>186</v>
      </c>
      <c r="I5814" t="s">
        <v>38</v>
      </c>
      <c r="J5814" t="s">
        <v>311</v>
      </c>
      <c r="L5814" t="s">
        <v>9258</v>
      </c>
      <c r="M5814">
        <v>108</v>
      </c>
      <c r="P5814">
        <v>0</v>
      </c>
      <c r="Q5814">
        <v>0</v>
      </c>
      <c r="R5814">
        <v>0</v>
      </c>
      <c r="S5814">
        <v>0</v>
      </c>
      <c r="T5814">
        <v>0</v>
      </c>
      <c r="U5814" t="s">
        <v>9259</v>
      </c>
      <c r="V5814" t="s">
        <v>32</v>
      </c>
      <c r="W5814" t="s">
        <v>41</v>
      </c>
      <c r="X5814" t="s">
        <v>42</v>
      </c>
      <c r="Y5814">
        <v>1</v>
      </c>
      <c r="Z5814">
        <v>32</v>
      </c>
      <c r="AA5814">
        <v>32</v>
      </c>
      <c r="AC5814">
        <v>0.67623783628132927</v>
      </c>
    </row>
    <row r="5815" spans="1:29" x14ac:dyDescent="0.35">
      <c r="A5815" t="s">
        <v>16547</v>
      </c>
      <c r="B5815" t="s">
        <v>16548</v>
      </c>
      <c r="C5815">
        <v>6207</v>
      </c>
      <c r="D5815" t="s">
        <v>16482</v>
      </c>
      <c r="E5815">
        <v>1721</v>
      </c>
      <c r="F5815">
        <v>3</v>
      </c>
      <c r="G5815">
        <v>2</v>
      </c>
      <c r="H5815" t="s">
        <v>16549</v>
      </c>
      <c r="I5815" t="s">
        <v>157</v>
      </c>
      <c r="J5815" t="s">
        <v>16549</v>
      </c>
      <c r="L5815" t="s">
        <v>16550</v>
      </c>
      <c r="M5815">
        <v>55</v>
      </c>
      <c r="P5815">
        <v>0</v>
      </c>
      <c r="Q5815">
        <v>0</v>
      </c>
      <c r="R5815">
        <v>1</v>
      </c>
      <c r="S5815">
        <v>0</v>
      </c>
      <c r="T5815">
        <v>1</v>
      </c>
      <c r="U5815" t="s">
        <v>6589</v>
      </c>
      <c r="V5815" t="s">
        <v>93</v>
      </c>
      <c r="W5815" t="s">
        <v>94</v>
      </c>
      <c r="X5815" t="s">
        <v>95</v>
      </c>
      <c r="Y5815">
        <v>0</v>
      </c>
      <c r="AC5815">
        <v>0.67630702028038314</v>
      </c>
    </row>
    <row r="5816" spans="1:29" x14ac:dyDescent="0.35">
      <c r="A5816" t="s">
        <v>20228</v>
      </c>
      <c r="B5816" t="s">
        <v>20229</v>
      </c>
      <c r="C5816">
        <v>6182</v>
      </c>
      <c r="D5816" t="s">
        <v>20034</v>
      </c>
      <c r="E5816">
        <v>6933</v>
      </c>
      <c r="F5816">
        <v>4.3844000000000003</v>
      </c>
      <c r="G5816">
        <v>718</v>
      </c>
      <c r="H5816" t="s">
        <v>20230</v>
      </c>
      <c r="I5816" t="s">
        <v>157</v>
      </c>
      <c r="J5816" t="s">
        <v>20230</v>
      </c>
      <c r="L5816" t="s">
        <v>20231</v>
      </c>
      <c r="M5816">
        <v>38</v>
      </c>
      <c r="P5816">
        <v>0</v>
      </c>
      <c r="Q5816">
        <v>0</v>
      </c>
      <c r="R5816">
        <v>0</v>
      </c>
      <c r="S5816">
        <v>0</v>
      </c>
      <c r="T5816">
        <v>0</v>
      </c>
      <c r="U5816" t="s">
        <v>20162</v>
      </c>
      <c r="V5816" t="s">
        <v>93</v>
      </c>
      <c r="W5816" t="s">
        <v>94</v>
      </c>
      <c r="X5816" t="s">
        <v>95</v>
      </c>
      <c r="Y5816">
        <v>0</v>
      </c>
      <c r="AC5816">
        <v>0.67636095072568292</v>
      </c>
    </row>
    <row r="5817" spans="1:29" x14ac:dyDescent="0.35">
      <c r="A5817" t="s">
        <v>28793</v>
      </c>
      <c r="B5817" t="s">
        <v>28794</v>
      </c>
      <c r="C5817">
        <v>5648</v>
      </c>
      <c r="D5817" t="s">
        <v>28460</v>
      </c>
      <c r="E5817">
        <v>11906</v>
      </c>
      <c r="F5817">
        <v>4.5</v>
      </c>
      <c r="G5817">
        <v>2</v>
      </c>
      <c r="L5817" t="s">
        <v>28795</v>
      </c>
      <c r="M5817">
        <v>29</v>
      </c>
      <c r="N5817">
        <v>48</v>
      </c>
      <c r="P5817">
        <v>1</v>
      </c>
      <c r="Q5817">
        <v>1</v>
      </c>
      <c r="R5817">
        <v>1</v>
      </c>
      <c r="S5817">
        <v>0</v>
      </c>
      <c r="T5817">
        <v>0</v>
      </c>
      <c r="U5817" t="s">
        <v>12967</v>
      </c>
      <c r="V5817" t="s">
        <v>306</v>
      </c>
      <c r="W5817" t="s">
        <v>307</v>
      </c>
      <c r="X5817" t="s">
        <v>1693</v>
      </c>
      <c r="Y5817">
        <v>0</v>
      </c>
      <c r="AC5817">
        <v>0.67664432208959191</v>
      </c>
    </row>
    <row r="5818" spans="1:29" x14ac:dyDescent="0.35">
      <c r="A5818" t="s">
        <v>16356</v>
      </c>
      <c r="B5818" t="s">
        <v>16357</v>
      </c>
      <c r="C5818">
        <v>6218</v>
      </c>
      <c r="D5818" t="s">
        <v>16112</v>
      </c>
      <c r="E5818">
        <v>80</v>
      </c>
      <c r="H5818" t="s">
        <v>810</v>
      </c>
      <c r="I5818" t="s">
        <v>157</v>
      </c>
      <c r="J5818" t="s">
        <v>810</v>
      </c>
      <c r="L5818" t="s">
        <v>16358</v>
      </c>
      <c r="M5818">
        <v>35</v>
      </c>
      <c r="P5818">
        <v>0</v>
      </c>
      <c r="Q5818">
        <v>1</v>
      </c>
      <c r="R5818">
        <v>0</v>
      </c>
      <c r="S5818">
        <v>0</v>
      </c>
      <c r="T5818">
        <v>0</v>
      </c>
      <c r="U5818" t="s">
        <v>16359</v>
      </c>
      <c r="V5818" t="s">
        <v>394</v>
      </c>
      <c r="W5818" t="s">
        <v>400</v>
      </c>
      <c r="X5818" t="s">
        <v>401</v>
      </c>
      <c r="Y5818">
        <v>0</v>
      </c>
      <c r="AC5818">
        <v>0.6767908498659212</v>
      </c>
    </row>
    <row r="5819" spans="1:29" x14ac:dyDescent="0.35">
      <c r="A5819" t="s">
        <v>2892</v>
      </c>
      <c r="B5819" t="s">
        <v>2893</v>
      </c>
      <c r="C5819">
        <v>5644</v>
      </c>
      <c r="D5819" t="s">
        <v>2788</v>
      </c>
      <c r="E5819">
        <v>31922</v>
      </c>
      <c r="F5819">
        <v>4.5545999999999998</v>
      </c>
      <c r="G5819">
        <v>366</v>
      </c>
      <c r="M5819">
        <v>31</v>
      </c>
      <c r="P5819">
        <v>0</v>
      </c>
      <c r="Q5819">
        <v>0</v>
      </c>
      <c r="R5819">
        <v>0</v>
      </c>
      <c r="S5819">
        <v>0</v>
      </c>
      <c r="T5819">
        <v>0</v>
      </c>
      <c r="V5819" t="s">
        <v>306</v>
      </c>
      <c r="W5819" t="s">
        <v>1138</v>
      </c>
      <c r="X5819" t="s">
        <v>1139</v>
      </c>
      <c r="Y5819">
        <v>0</v>
      </c>
      <c r="AC5819">
        <v>0.67693320050814576</v>
      </c>
    </row>
    <row r="5820" spans="1:29" x14ac:dyDescent="0.35">
      <c r="A5820" t="s">
        <v>9121</v>
      </c>
      <c r="B5820" t="s">
        <v>9122</v>
      </c>
      <c r="C5820">
        <v>7004</v>
      </c>
      <c r="D5820" t="s">
        <v>9007</v>
      </c>
      <c r="E5820">
        <v>7294</v>
      </c>
      <c r="F5820">
        <v>4.6749999999999998</v>
      </c>
      <c r="G5820">
        <v>40</v>
      </c>
      <c r="H5820" t="s">
        <v>9045</v>
      </c>
      <c r="I5820" t="s">
        <v>157</v>
      </c>
      <c r="J5820" t="s">
        <v>9045</v>
      </c>
      <c r="L5820" t="s">
        <v>9123</v>
      </c>
      <c r="M5820">
        <v>34</v>
      </c>
      <c r="P5820">
        <v>0</v>
      </c>
      <c r="Q5820">
        <v>0</v>
      </c>
      <c r="R5820">
        <v>0</v>
      </c>
      <c r="S5820">
        <v>0</v>
      </c>
      <c r="T5820">
        <v>0</v>
      </c>
      <c r="U5820" t="s">
        <v>9124</v>
      </c>
      <c r="V5820" t="s">
        <v>222</v>
      </c>
      <c r="W5820" t="s">
        <v>223</v>
      </c>
      <c r="X5820" t="s">
        <v>700</v>
      </c>
      <c r="Y5820">
        <v>0</v>
      </c>
      <c r="AC5820">
        <v>0.67700872767340192</v>
      </c>
    </row>
    <row r="5821" spans="1:29" x14ac:dyDescent="0.35">
      <c r="A5821" t="s">
        <v>26686</v>
      </c>
      <c r="B5821" t="s">
        <v>26687</v>
      </c>
      <c r="C5821">
        <v>5337</v>
      </c>
      <c r="D5821" t="s">
        <v>26428</v>
      </c>
      <c r="E5821">
        <v>1171</v>
      </c>
      <c r="L5821" t="s">
        <v>26688</v>
      </c>
      <c r="M5821">
        <v>52</v>
      </c>
      <c r="P5821">
        <v>1</v>
      </c>
      <c r="Q5821">
        <v>1</v>
      </c>
      <c r="R5821">
        <v>0</v>
      </c>
      <c r="S5821">
        <v>0</v>
      </c>
      <c r="T5821">
        <v>1</v>
      </c>
      <c r="U5821" t="s">
        <v>26689</v>
      </c>
      <c r="V5821" t="s">
        <v>394</v>
      </c>
      <c r="W5821" t="s">
        <v>33</v>
      </c>
      <c r="Y5821">
        <v>0</v>
      </c>
      <c r="AC5821">
        <v>0.67707807426699262</v>
      </c>
    </row>
    <row r="5822" spans="1:29" x14ac:dyDescent="0.35">
      <c r="A5822" t="s">
        <v>8625</v>
      </c>
      <c r="B5822" t="s">
        <v>8626</v>
      </c>
      <c r="C5822">
        <v>6014</v>
      </c>
      <c r="D5822" t="s">
        <v>8545</v>
      </c>
      <c r="E5822">
        <v>10190</v>
      </c>
      <c r="F5822">
        <v>4.6936</v>
      </c>
      <c r="G5822">
        <v>359</v>
      </c>
      <c r="H5822" t="s">
        <v>8627</v>
      </c>
      <c r="I5822" t="s">
        <v>157</v>
      </c>
      <c r="J5822" t="s">
        <v>8627</v>
      </c>
      <c r="L5822" t="s">
        <v>8628</v>
      </c>
      <c r="M5822">
        <v>9</v>
      </c>
      <c r="P5822">
        <v>0</v>
      </c>
      <c r="Q5822">
        <v>1</v>
      </c>
      <c r="R5822">
        <v>0</v>
      </c>
      <c r="S5822">
        <v>0</v>
      </c>
      <c r="T5822">
        <v>1</v>
      </c>
      <c r="U5822" t="s">
        <v>8629</v>
      </c>
      <c r="V5822" t="s">
        <v>394</v>
      </c>
      <c r="W5822" t="s">
        <v>474</v>
      </c>
      <c r="X5822" t="s">
        <v>475</v>
      </c>
      <c r="Y5822">
        <v>0</v>
      </c>
      <c r="AC5822">
        <v>0.67708107459810274</v>
      </c>
    </row>
    <row r="5823" spans="1:29" x14ac:dyDescent="0.35">
      <c r="A5823" t="s">
        <v>22652</v>
      </c>
      <c r="B5823" t="s">
        <v>22653</v>
      </c>
      <c r="C5823">
        <v>3733</v>
      </c>
      <c r="D5823" t="s">
        <v>22513</v>
      </c>
      <c r="E5823">
        <v>1959</v>
      </c>
      <c r="F5823">
        <v>3.5</v>
      </c>
      <c r="G5823">
        <v>8</v>
      </c>
      <c r="H5823" t="s">
        <v>426</v>
      </c>
      <c r="I5823" t="s">
        <v>157</v>
      </c>
      <c r="J5823" t="s">
        <v>426</v>
      </c>
      <c r="L5823" t="s">
        <v>22654</v>
      </c>
      <c r="M5823">
        <v>27</v>
      </c>
      <c r="P5823">
        <v>0</v>
      </c>
      <c r="Q5823">
        <v>0</v>
      </c>
      <c r="R5823">
        <v>1</v>
      </c>
      <c r="S5823">
        <v>0</v>
      </c>
      <c r="T5823">
        <v>0</v>
      </c>
      <c r="U5823" t="s">
        <v>22655</v>
      </c>
      <c r="V5823" t="s">
        <v>394</v>
      </c>
      <c r="W5823" t="s">
        <v>428</v>
      </c>
      <c r="X5823" t="s">
        <v>429</v>
      </c>
      <c r="Y5823">
        <v>0</v>
      </c>
      <c r="AC5823">
        <v>0.67752506569731719</v>
      </c>
    </row>
    <row r="5824" spans="1:29" x14ac:dyDescent="0.35">
      <c r="A5824" t="s">
        <v>2748</v>
      </c>
      <c r="B5824" t="s">
        <v>2749</v>
      </c>
      <c r="C5824">
        <v>6195</v>
      </c>
      <c r="D5824" t="s">
        <v>2661</v>
      </c>
      <c r="E5824">
        <v>28719</v>
      </c>
      <c r="F5824">
        <v>4.2550999999999997</v>
      </c>
      <c r="G5824">
        <v>98</v>
      </c>
      <c r="H5824" t="s">
        <v>2750</v>
      </c>
      <c r="I5824" t="s">
        <v>157</v>
      </c>
      <c r="J5824" t="s">
        <v>2750</v>
      </c>
      <c r="L5824" t="s">
        <v>2751</v>
      </c>
      <c r="M5824">
        <v>32</v>
      </c>
      <c r="P5824">
        <v>0</v>
      </c>
      <c r="Q5824">
        <v>0</v>
      </c>
      <c r="R5824">
        <v>0</v>
      </c>
      <c r="S5824">
        <v>0</v>
      </c>
      <c r="T5824">
        <v>1</v>
      </c>
      <c r="U5824" t="s">
        <v>2752</v>
      </c>
      <c r="V5824" t="s">
        <v>394</v>
      </c>
      <c r="W5824" t="s">
        <v>395</v>
      </c>
      <c r="X5824" t="s">
        <v>2307</v>
      </c>
      <c r="Y5824">
        <v>0</v>
      </c>
      <c r="AC5824">
        <v>0.67761191127468701</v>
      </c>
    </row>
    <row r="5825" spans="1:29" x14ac:dyDescent="0.35">
      <c r="A5825" t="s">
        <v>6676</v>
      </c>
      <c r="B5825" t="s">
        <v>6677</v>
      </c>
      <c r="C5825">
        <v>7091</v>
      </c>
      <c r="D5825" t="s">
        <v>6623</v>
      </c>
      <c r="E5825">
        <v>5254</v>
      </c>
      <c r="F5825">
        <v>4.5556000000000001</v>
      </c>
      <c r="G5825">
        <v>9</v>
      </c>
      <c r="L5825" t="s">
        <v>6678</v>
      </c>
      <c r="M5825">
        <v>48</v>
      </c>
      <c r="P5825">
        <v>0</v>
      </c>
      <c r="Q5825">
        <v>0</v>
      </c>
      <c r="R5825">
        <v>1</v>
      </c>
      <c r="S5825">
        <v>0</v>
      </c>
      <c r="T5825">
        <v>0</v>
      </c>
      <c r="V5825" t="s">
        <v>394</v>
      </c>
      <c r="W5825" t="s">
        <v>418</v>
      </c>
      <c r="X5825" t="s">
        <v>419</v>
      </c>
      <c r="Y5825">
        <v>0</v>
      </c>
      <c r="AC5825">
        <v>0.67784658558911737</v>
      </c>
    </row>
    <row r="5826" spans="1:29" x14ac:dyDescent="0.35">
      <c r="A5826" t="s">
        <v>20733</v>
      </c>
      <c r="B5826" t="s">
        <v>20734</v>
      </c>
      <c r="C5826">
        <v>3976</v>
      </c>
      <c r="D5826" t="s">
        <v>20665</v>
      </c>
      <c r="E5826">
        <v>181587</v>
      </c>
      <c r="F5826">
        <v>4.0064000000000002</v>
      </c>
      <c r="G5826">
        <v>1095</v>
      </c>
      <c r="H5826" t="s">
        <v>2335</v>
      </c>
      <c r="I5826" t="s">
        <v>803</v>
      </c>
      <c r="J5826" t="s">
        <v>20729</v>
      </c>
      <c r="K5826" t="s">
        <v>20735</v>
      </c>
      <c r="L5826" t="s">
        <v>20736</v>
      </c>
      <c r="M5826">
        <v>28</v>
      </c>
      <c r="P5826">
        <v>0</v>
      </c>
      <c r="Q5826">
        <v>0</v>
      </c>
      <c r="R5826">
        <v>0</v>
      </c>
      <c r="S5826">
        <v>0</v>
      </c>
      <c r="T5826">
        <v>0</v>
      </c>
      <c r="U5826" t="s">
        <v>20737</v>
      </c>
      <c r="V5826" t="s">
        <v>306</v>
      </c>
      <c r="W5826" t="s">
        <v>307</v>
      </c>
      <c r="X5826" t="s">
        <v>308</v>
      </c>
      <c r="Y5826">
        <v>6</v>
      </c>
      <c r="Z5826">
        <v>28</v>
      </c>
      <c r="AA5826">
        <v>28</v>
      </c>
      <c r="AC5826">
        <v>0.67785868574370123</v>
      </c>
    </row>
    <row r="5827" spans="1:29" x14ac:dyDescent="0.35">
      <c r="A5827" t="s">
        <v>9946</v>
      </c>
      <c r="B5827" t="s">
        <v>9947</v>
      </c>
      <c r="C5827">
        <v>6200</v>
      </c>
      <c r="D5827" t="s">
        <v>9905</v>
      </c>
      <c r="E5827">
        <v>264233</v>
      </c>
      <c r="F5827">
        <v>4.2724000000000002</v>
      </c>
      <c r="G5827">
        <v>1270</v>
      </c>
      <c r="H5827" t="s">
        <v>2335</v>
      </c>
      <c r="I5827" t="s">
        <v>803</v>
      </c>
      <c r="J5827" t="s">
        <v>9948</v>
      </c>
      <c r="K5827" t="s">
        <v>9949</v>
      </c>
      <c r="L5827" t="s">
        <v>9950</v>
      </c>
      <c r="M5827">
        <v>24</v>
      </c>
      <c r="P5827">
        <v>0</v>
      </c>
      <c r="Q5827">
        <v>0</v>
      </c>
      <c r="R5827">
        <v>0</v>
      </c>
      <c r="S5827">
        <v>0</v>
      </c>
      <c r="T5827">
        <v>0</v>
      </c>
      <c r="U5827" t="s">
        <v>9951</v>
      </c>
      <c r="V5827" t="s">
        <v>306</v>
      </c>
      <c r="W5827" t="s">
        <v>863</v>
      </c>
      <c r="X5827" t="s">
        <v>864</v>
      </c>
      <c r="Y5827">
        <v>7</v>
      </c>
      <c r="Z5827">
        <v>24</v>
      </c>
      <c r="AA5827">
        <v>24</v>
      </c>
      <c r="AC5827">
        <v>0.67786157660918045</v>
      </c>
    </row>
    <row r="5828" spans="1:29" x14ac:dyDescent="0.35">
      <c r="A5828" t="s">
        <v>6363</v>
      </c>
      <c r="B5828" t="s">
        <v>6364</v>
      </c>
      <c r="C5828">
        <v>6351</v>
      </c>
      <c r="D5828" t="s">
        <v>6324</v>
      </c>
      <c r="E5828">
        <v>12304</v>
      </c>
      <c r="F5828">
        <v>4.1521999999999997</v>
      </c>
      <c r="G5828">
        <v>46</v>
      </c>
      <c r="H5828" t="s">
        <v>6365</v>
      </c>
      <c r="I5828" t="s">
        <v>157</v>
      </c>
      <c r="J5828" t="s">
        <v>6365</v>
      </c>
      <c r="L5828" t="s">
        <v>6366</v>
      </c>
      <c r="M5828">
        <v>29</v>
      </c>
      <c r="P5828">
        <v>0</v>
      </c>
      <c r="Q5828">
        <v>0</v>
      </c>
      <c r="R5828">
        <v>0</v>
      </c>
      <c r="S5828">
        <v>0</v>
      </c>
      <c r="T5828">
        <v>0</v>
      </c>
      <c r="U5828" t="s">
        <v>6367</v>
      </c>
      <c r="V5828" t="s">
        <v>222</v>
      </c>
      <c r="W5828" t="s">
        <v>223</v>
      </c>
      <c r="X5828" t="s">
        <v>265</v>
      </c>
      <c r="Y5828">
        <v>0</v>
      </c>
      <c r="AC5828">
        <v>0.67789796635828981</v>
      </c>
    </row>
    <row r="5829" spans="1:29" x14ac:dyDescent="0.35">
      <c r="A5829" t="s">
        <v>21545</v>
      </c>
      <c r="B5829" t="s">
        <v>21546</v>
      </c>
      <c r="C5829">
        <v>7025</v>
      </c>
      <c r="D5829" t="s">
        <v>21247</v>
      </c>
      <c r="E5829">
        <v>191</v>
      </c>
      <c r="H5829" t="s">
        <v>21522</v>
      </c>
      <c r="I5829" t="s">
        <v>38</v>
      </c>
      <c r="J5829" t="s">
        <v>21522</v>
      </c>
      <c r="M5829">
        <v>28</v>
      </c>
      <c r="N5829">
        <v>28</v>
      </c>
      <c r="P5829">
        <v>0</v>
      </c>
      <c r="Q5829">
        <v>0</v>
      </c>
      <c r="R5829">
        <v>0</v>
      </c>
      <c r="S5829">
        <v>0</v>
      </c>
      <c r="T5829">
        <v>0</v>
      </c>
      <c r="U5829" t="s">
        <v>21411</v>
      </c>
      <c r="V5829" t="s">
        <v>32</v>
      </c>
      <c r="W5829" t="s">
        <v>191</v>
      </c>
      <c r="X5829" t="s">
        <v>192</v>
      </c>
      <c r="Y5829">
        <v>0</v>
      </c>
      <c r="AC5829">
        <v>0.6780413014644171</v>
      </c>
    </row>
    <row r="5830" spans="1:29" x14ac:dyDescent="0.35">
      <c r="A5830" t="s">
        <v>25996</v>
      </c>
      <c r="B5830" t="s">
        <v>25997</v>
      </c>
      <c r="C5830">
        <v>3902</v>
      </c>
      <c r="D5830" t="s">
        <v>25136</v>
      </c>
      <c r="E5830">
        <v>16867</v>
      </c>
      <c r="F5830">
        <v>3.7614000000000001</v>
      </c>
      <c r="G5830">
        <v>88</v>
      </c>
      <c r="H5830" t="s">
        <v>8614</v>
      </c>
      <c r="I5830" t="s">
        <v>157</v>
      </c>
      <c r="J5830" t="s">
        <v>8614</v>
      </c>
      <c r="K5830" t="s">
        <v>18776</v>
      </c>
      <c r="L5830" t="s">
        <v>25998</v>
      </c>
      <c r="M5830">
        <v>5.5</v>
      </c>
      <c r="O5830">
        <v>4</v>
      </c>
      <c r="P5830">
        <v>0</v>
      </c>
      <c r="Q5830">
        <v>0</v>
      </c>
      <c r="R5830">
        <v>0</v>
      </c>
      <c r="S5830">
        <v>1</v>
      </c>
      <c r="T5830">
        <v>1</v>
      </c>
      <c r="V5830" t="s">
        <v>394</v>
      </c>
      <c r="W5830" t="s">
        <v>474</v>
      </c>
      <c r="X5830" t="s">
        <v>475</v>
      </c>
      <c r="Y5830">
        <v>0</v>
      </c>
      <c r="AC5830">
        <v>0.67817174135199665</v>
      </c>
    </row>
    <row r="5831" spans="1:29" x14ac:dyDescent="0.35">
      <c r="A5831" t="s">
        <v>13726</v>
      </c>
      <c r="B5831" t="s">
        <v>13727</v>
      </c>
      <c r="C5831">
        <v>6162</v>
      </c>
      <c r="D5831" t="s">
        <v>13613</v>
      </c>
      <c r="E5831">
        <v>2227</v>
      </c>
      <c r="F5831">
        <v>2.9333</v>
      </c>
      <c r="G5831">
        <v>15</v>
      </c>
      <c r="H5831" t="s">
        <v>3390</v>
      </c>
      <c r="I5831" t="s">
        <v>157</v>
      </c>
      <c r="J5831" t="s">
        <v>3390</v>
      </c>
      <c r="L5831" t="s">
        <v>13728</v>
      </c>
      <c r="M5831">
        <v>27</v>
      </c>
      <c r="P5831">
        <v>0</v>
      </c>
      <c r="Q5831">
        <v>0</v>
      </c>
      <c r="R5831">
        <v>0</v>
      </c>
      <c r="S5831">
        <v>0</v>
      </c>
      <c r="T5831">
        <v>0</v>
      </c>
      <c r="V5831" t="s">
        <v>222</v>
      </c>
      <c r="W5831" t="s">
        <v>244</v>
      </c>
      <c r="X5831" t="s">
        <v>245</v>
      </c>
      <c r="Y5831">
        <v>0</v>
      </c>
      <c r="AC5831">
        <v>0.67822360409938776</v>
      </c>
    </row>
    <row r="5832" spans="1:29" x14ac:dyDescent="0.35">
      <c r="A5832" t="s">
        <v>21798</v>
      </c>
      <c r="B5832" t="s">
        <v>21799</v>
      </c>
      <c r="C5832">
        <v>6001</v>
      </c>
      <c r="D5832" t="s">
        <v>21758</v>
      </c>
      <c r="E5832">
        <v>540</v>
      </c>
      <c r="H5832" t="s">
        <v>478</v>
      </c>
      <c r="I5832" t="s">
        <v>157</v>
      </c>
      <c r="J5832" t="s">
        <v>478</v>
      </c>
      <c r="L5832" t="s">
        <v>21800</v>
      </c>
      <c r="M5832">
        <v>49</v>
      </c>
      <c r="P5832">
        <v>0</v>
      </c>
      <c r="Q5832">
        <v>0</v>
      </c>
      <c r="R5832">
        <v>0</v>
      </c>
      <c r="S5832">
        <v>0</v>
      </c>
      <c r="T5832">
        <v>0</v>
      </c>
      <c r="U5832" t="s">
        <v>21788</v>
      </c>
      <c r="V5832" t="s">
        <v>394</v>
      </c>
      <c r="W5832" t="s">
        <v>400</v>
      </c>
      <c r="X5832" t="s">
        <v>401</v>
      </c>
      <c r="Y5832">
        <v>0</v>
      </c>
      <c r="AC5832">
        <v>0.6785995898197289</v>
      </c>
    </row>
    <row r="5833" spans="1:29" x14ac:dyDescent="0.35">
      <c r="A5833" t="s">
        <v>18706</v>
      </c>
      <c r="B5833" t="s">
        <v>18707</v>
      </c>
      <c r="C5833">
        <v>4028</v>
      </c>
      <c r="D5833" t="s">
        <v>18597</v>
      </c>
      <c r="E5833">
        <v>33682</v>
      </c>
      <c r="F5833">
        <v>4.3464</v>
      </c>
      <c r="G5833">
        <v>511</v>
      </c>
      <c r="H5833" t="s">
        <v>18708</v>
      </c>
      <c r="I5833" t="s">
        <v>803</v>
      </c>
      <c r="J5833" t="s">
        <v>18709</v>
      </c>
      <c r="K5833" t="s">
        <v>18710</v>
      </c>
      <c r="L5833" t="s">
        <v>18711</v>
      </c>
      <c r="M5833">
        <v>43</v>
      </c>
      <c r="P5833">
        <v>0</v>
      </c>
      <c r="Q5833">
        <v>1</v>
      </c>
      <c r="R5833">
        <v>0</v>
      </c>
      <c r="S5833">
        <v>0</v>
      </c>
      <c r="T5833">
        <v>0</v>
      </c>
      <c r="U5833" t="s">
        <v>18712</v>
      </c>
      <c r="V5833" t="s">
        <v>306</v>
      </c>
      <c r="W5833" t="s">
        <v>815</v>
      </c>
      <c r="X5833" t="s">
        <v>1155</v>
      </c>
      <c r="Y5833">
        <v>31</v>
      </c>
      <c r="Z5833">
        <v>43</v>
      </c>
      <c r="AA5833">
        <v>43</v>
      </c>
      <c r="AC5833">
        <v>0.67862278807466581</v>
      </c>
    </row>
    <row r="5834" spans="1:29" x14ac:dyDescent="0.35">
      <c r="A5834" t="s">
        <v>3896</v>
      </c>
      <c r="B5834" t="s">
        <v>3897</v>
      </c>
      <c r="C5834">
        <v>5995</v>
      </c>
      <c r="D5834" t="s">
        <v>3614</v>
      </c>
      <c r="E5834">
        <v>3751</v>
      </c>
      <c r="F5834">
        <v>3.875</v>
      </c>
      <c r="G5834">
        <v>8</v>
      </c>
      <c r="H5834" t="s">
        <v>3845</v>
      </c>
      <c r="I5834" t="s">
        <v>157</v>
      </c>
      <c r="J5834" t="s">
        <v>3845</v>
      </c>
      <c r="L5834" t="s">
        <v>3642</v>
      </c>
      <c r="M5834">
        <v>16</v>
      </c>
      <c r="P5834">
        <v>0</v>
      </c>
      <c r="Q5834">
        <v>0</v>
      </c>
      <c r="R5834">
        <v>1</v>
      </c>
      <c r="S5834">
        <v>0</v>
      </c>
      <c r="T5834">
        <v>0</v>
      </c>
      <c r="U5834" t="s">
        <v>3643</v>
      </c>
      <c r="V5834" t="s">
        <v>222</v>
      </c>
      <c r="W5834" t="s">
        <v>244</v>
      </c>
      <c r="X5834" t="s">
        <v>245</v>
      </c>
      <c r="Y5834">
        <v>0</v>
      </c>
      <c r="AC5834">
        <v>0.67894214977449352</v>
      </c>
    </row>
    <row r="5835" spans="1:29" x14ac:dyDescent="0.35">
      <c r="A5835" t="s">
        <v>21834</v>
      </c>
      <c r="B5835" t="s">
        <v>21835</v>
      </c>
      <c r="C5835">
        <v>6757</v>
      </c>
      <c r="D5835" t="s">
        <v>21806</v>
      </c>
      <c r="E5835">
        <v>1398</v>
      </c>
      <c r="F5835">
        <v>4.6471</v>
      </c>
      <c r="G5835">
        <v>187</v>
      </c>
      <c r="H5835" t="s">
        <v>525</v>
      </c>
      <c r="I5835" t="s">
        <v>157</v>
      </c>
      <c r="J5835" t="s">
        <v>525</v>
      </c>
      <c r="L5835" t="s">
        <v>21836</v>
      </c>
      <c r="M5835">
        <v>59</v>
      </c>
      <c r="P5835">
        <v>0</v>
      </c>
      <c r="Q5835">
        <v>1</v>
      </c>
      <c r="R5835">
        <v>0</v>
      </c>
      <c r="S5835">
        <v>0</v>
      </c>
      <c r="T5835">
        <v>0</v>
      </c>
      <c r="U5835" t="s">
        <v>21829</v>
      </c>
      <c r="V5835" t="s">
        <v>222</v>
      </c>
      <c r="W5835" t="s">
        <v>223</v>
      </c>
      <c r="X5835" t="s">
        <v>271</v>
      </c>
      <c r="Y5835">
        <v>0</v>
      </c>
      <c r="AC5835">
        <v>0.67903848890068041</v>
      </c>
    </row>
    <row r="5836" spans="1:29" x14ac:dyDescent="0.35">
      <c r="A5836" t="s">
        <v>5219</v>
      </c>
      <c r="B5836" t="s">
        <v>5220</v>
      </c>
      <c r="C5836">
        <v>6236</v>
      </c>
      <c r="D5836" t="s">
        <v>4908</v>
      </c>
      <c r="E5836">
        <v>12895</v>
      </c>
      <c r="F5836">
        <v>2.9398</v>
      </c>
      <c r="G5836">
        <v>83</v>
      </c>
      <c r="H5836" t="s">
        <v>316</v>
      </c>
      <c r="I5836" t="s">
        <v>157</v>
      </c>
      <c r="J5836" t="s">
        <v>316</v>
      </c>
      <c r="L5836" t="s">
        <v>5221</v>
      </c>
      <c r="M5836">
        <v>40</v>
      </c>
      <c r="P5836">
        <v>0</v>
      </c>
      <c r="Q5836">
        <v>0</v>
      </c>
      <c r="R5836">
        <v>1</v>
      </c>
      <c r="S5836">
        <v>0</v>
      </c>
      <c r="T5836">
        <v>0</v>
      </c>
      <c r="V5836" t="s">
        <v>306</v>
      </c>
      <c r="W5836" t="s">
        <v>307</v>
      </c>
      <c r="X5836" t="s">
        <v>308</v>
      </c>
      <c r="Y5836">
        <v>0</v>
      </c>
      <c r="AC5836">
        <v>0.67939278230964495</v>
      </c>
    </row>
    <row r="5837" spans="1:29" x14ac:dyDescent="0.35">
      <c r="A5837" t="s">
        <v>10023</v>
      </c>
      <c r="B5837" t="s">
        <v>10024</v>
      </c>
      <c r="C5837">
        <v>6200</v>
      </c>
      <c r="D5837" t="s">
        <v>9905</v>
      </c>
      <c r="E5837">
        <v>118111</v>
      </c>
      <c r="F5837">
        <v>4.375</v>
      </c>
      <c r="G5837">
        <v>32</v>
      </c>
      <c r="H5837" t="s">
        <v>10025</v>
      </c>
      <c r="I5837" t="s">
        <v>803</v>
      </c>
      <c r="J5837" t="s">
        <v>1152</v>
      </c>
      <c r="K5837" t="s">
        <v>10026</v>
      </c>
      <c r="L5837" t="s">
        <v>9989</v>
      </c>
      <c r="M5837">
        <v>22</v>
      </c>
      <c r="P5837">
        <v>0</v>
      </c>
      <c r="Q5837">
        <v>0</v>
      </c>
      <c r="R5837">
        <v>0</v>
      </c>
      <c r="S5837">
        <v>0</v>
      </c>
      <c r="T5837">
        <v>0</v>
      </c>
      <c r="U5837" t="s">
        <v>9990</v>
      </c>
      <c r="V5837" t="s">
        <v>306</v>
      </c>
      <c r="W5837" t="s">
        <v>160</v>
      </c>
      <c r="Y5837">
        <v>4</v>
      </c>
      <c r="Z5837">
        <v>22</v>
      </c>
      <c r="AA5837">
        <v>22</v>
      </c>
      <c r="AC5837">
        <v>0.6795448827040349</v>
      </c>
    </row>
    <row r="5838" spans="1:29" x14ac:dyDescent="0.35">
      <c r="A5838" t="s">
        <v>26814</v>
      </c>
      <c r="B5838" t="s">
        <v>26815</v>
      </c>
      <c r="C5838">
        <v>5338</v>
      </c>
      <c r="D5838" t="s">
        <v>26711</v>
      </c>
      <c r="E5838">
        <v>2397</v>
      </c>
      <c r="F5838">
        <v>4.3158000000000003</v>
      </c>
      <c r="G5838">
        <v>76</v>
      </c>
      <c r="H5838" t="s">
        <v>15719</v>
      </c>
      <c r="I5838" t="s">
        <v>157</v>
      </c>
      <c r="J5838" t="s">
        <v>15719</v>
      </c>
      <c r="L5838" t="s">
        <v>26816</v>
      </c>
      <c r="M5838">
        <v>69</v>
      </c>
      <c r="P5838">
        <v>0</v>
      </c>
      <c r="Q5838">
        <v>0</v>
      </c>
      <c r="R5838">
        <v>0</v>
      </c>
      <c r="S5838">
        <v>0</v>
      </c>
      <c r="T5838">
        <v>1</v>
      </c>
      <c r="U5838" t="s">
        <v>26817</v>
      </c>
      <c r="V5838" t="s">
        <v>222</v>
      </c>
      <c r="W5838" t="s">
        <v>223</v>
      </c>
      <c r="X5838" t="s">
        <v>235</v>
      </c>
      <c r="Y5838">
        <v>1</v>
      </c>
      <c r="Z5838">
        <v>28</v>
      </c>
      <c r="AA5838">
        <v>28</v>
      </c>
      <c r="AC5838">
        <v>0.67986042145832304</v>
      </c>
    </row>
    <row r="5839" spans="1:29" x14ac:dyDescent="0.35">
      <c r="A5839" t="s">
        <v>31020</v>
      </c>
      <c r="B5839" t="s">
        <v>31021</v>
      </c>
      <c r="C5839">
        <v>3806</v>
      </c>
      <c r="D5839" t="s">
        <v>30874</v>
      </c>
      <c r="E5839">
        <v>26329</v>
      </c>
      <c r="F5839">
        <v>4.3129</v>
      </c>
      <c r="G5839">
        <v>505</v>
      </c>
      <c r="H5839" t="s">
        <v>163</v>
      </c>
      <c r="I5839" t="s">
        <v>157</v>
      </c>
      <c r="J5839" t="s">
        <v>163</v>
      </c>
      <c r="L5839" t="s">
        <v>31022</v>
      </c>
      <c r="M5839">
        <v>38</v>
      </c>
      <c r="P5839">
        <v>0</v>
      </c>
      <c r="Q5839">
        <v>0</v>
      </c>
      <c r="R5839">
        <v>0</v>
      </c>
      <c r="S5839">
        <v>0</v>
      </c>
      <c r="T5839">
        <v>0</v>
      </c>
      <c r="U5839" t="s">
        <v>31023</v>
      </c>
      <c r="V5839" t="s">
        <v>306</v>
      </c>
      <c r="W5839" t="s">
        <v>815</v>
      </c>
      <c r="X5839" t="s">
        <v>1605</v>
      </c>
      <c r="Y5839">
        <v>1</v>
      </c>
      <c r="Z5839">
        <v>16</v>
      </c>
      <c r="AA5839">
        <v>16</v>
      </c>
      <c r="AC5839">
        <v>0.67996211311252153</v>
      </c>
    </row>
    <row r="5840" spans="1:29" x14ac:dyDescent="0.35">
      <c r="A5840" t="s">
        <v>16692</v>
      </c>
      <c r="B5840" t="s">
        <v>16693</v>
      </c>
      <c r="C5840">
        <v>6279</v>
      </c>
      <c r="D5840" t="s">
        <v>16593</v>
      </c>
      <c r="E5840">
        <v>17503</v>
      </c>
      <c r="F5840">
        <v>3.4891999999999999</v>
      </c>
      <c r="G5840">
        <v>417</v>
      </c>
      <c r="H5840" t="s">
        <v>16694</v>
      </c>
      <c r="I5840" t="s">
        <v>157</v>
      </c>
      <c r="J5840" t="s">
        <v>16694</v>
      </c>
      <c r="L5840" t="s">
        <v>16695</v>
      </c>
      <c r="M5840">
        <v>26</v>
      </c>
      <c r="P5840">
        <v>0</v>
      </c>
      <c r="Q5840">
        <v>0</v>
      </c>
      <c r="R5840">
        <v>0</v>
      </c>
      <c r="S5840">
        <v>0</v>
      </c>
      <c r="T5840">
        <v>0</v>
      </c>
      <c r="U5840" t="s">
        <v>16696</v>
      </c>
      <c r="V5840" t="s">
        <v>306</v>
      </c>
      <c r="W5840" t="s">
        <v>823</v>
      </c>
      <c r="X5840" t="s">
        <v>824</v>
      </c>
      <c r="Y5840">
        <v>1</v>
      </c>
      <c r="Z5840">
        <v>13</v>
      </c>
      <c r="AA5840">
        <v>13</v>
      </c>
      <c r="AC5840">
        <v>0.68003999012985195</v>
      </c>
    </row>
    <row r="5841" spans="1:29" x14ac:dyDescent="0.35">
      <c r="A5841" t="s">
        <v>15077</v>
      </c>
      <c r="B5841" t="s">
        <v>15078</v>
      </c>
      <c r="C5841">
        <v>6254</v>
      </c>
      <c r="D5841" t="s">
        <v>15031</v>
      </c>
      <c r="E5841">
        <v>12268</v>
      </c>
      <c r="F5841">
        <v>4.2332999999999998</v>
      </c>
      <c r="G5841">
        <v>30</v>
      </c>
      <c r="H5841" t="s">
        <v>15069</v>
      </c>
      <c r="I5841" t="s">
        <v>803</v>
      </c>
      <c r="J5841" t="s">
        <v>15079</v>
      </c>
      <c r="K5841" t="s">
        <v>15080</v>
      </c>
      <c r="L5841" t="s">
        <v>15081</v>
      </c>
      <c r="M5841">
        <v>32</v>
      </c>
      <c r="P5841">
        <v>0</v>
      </c>
      <c r="Q5841">
        <v>0</v>
      </c>
      <c r="R5841">
        <v>0</v>
      </c>
      <c r="S5841">
        <v>0</v>
      </c>
      <c r="T5841">
        <v>0</v>
      </c>
      <c r="V5841" t="s">
        <v>306</v>
      </c>
      <c r="W5841" t="s">
        <v>863</v>
      </c>
      <c r="X5841" t="s">
        <v>864</v>
      </c>
      <c r="Y5841">
        <v>3</v>
      </c>
      <c r="Z5841">
        <v>32</v>
      </c>
      <c r="AA5841">
        <v>32</v>
      </c>
      <c r="AC5841">
        <v>0.68015359793910013</v>
      </c>
    </row>
    <row r="5842" spans="1:29" x14ac:dyDescent="0.35">
      <c r="A5842" t="s">
        <v>21161</v>
      </c>
      <c r="B5842" t="s">
        <v>21162</v>
      </c>
      <c r="C5842">
        <v>8012</v>
      </c>
      <c r="D5842" t="s">
        <v>21133</v>
      </c>
      <c r="E5842">
        <v>2843</v>
      </c>
      <c r="F5842">
        <v>4.6704999999999997</v>
      </c>
      <c r="G5842">
        <v>88</v>
      </c>
      <c r="H5842" t="s">
        <v>2697</v>
      </c>
      <c r="I5842" t="s">
        <v>157</v>
      </c>
      <c r="J5842" t="s">
        <v>2697</v>
      </c>
      <c r="L5842" t="s">
        <v>21163</v>
      </c>
      <c r="M5842">
        <v>39</v>
      </c>
      <c r="P5842">
        <v>0</v>
      </c>
      <c r="Q5842">
        <v>0</v>
      </c>
      <c r="R5842">
        <v>0</v>
      </c>
      <c r="S5842">
        <v>0</v>
      </c>
      <c r="T5842">
        <v>1</v>
      </c>
      <c r="U5842" t="s">
        <v>21164</v>
      </c>
      <c r="V5842" t="s">
        <v>394</v>
      </c>
      <c r="W5842" t="s">
        <v>400</v>
      </c>
      <c r="X5842" t="s">
        <v>401</v>
      </c>
      <c r="Y5842">
        <v>0</v>
      </c>
      <c r="AC5842">
        <v>0.68021570374369567</v>
      </c>
    </row>
    <row r="5843" spans="1:29" x14ac:dyDescent="0.35">
      <c r="A5843" t="s">
        <v>29749</v>
      </c>
      <c r="B5843" t="s">
        <v>29750</v>
      </c>
      <c r="C5843">
        <v>6234</v>
      </c>
      <c r="D5843" t="s">
        <v>29603</v>
      </c>
      <c r="E5843">
        <v>55894</v>
      </c>
      <c r="F5843">
        <v>4.5243000000000002</v>
      </c>
      <c r="G5843">
        <v>206</v>
      </c>
      <c r="H5843" t="s">
        <v>478</v>
      </c>
      <c r="I5843" t="s">
        <v>157</v>
      </c>
      <c r="J5843" t="s">
        <v>478</v>
      </c>
      <c r="L5843" t="s">
        <v>29751</v>
      </c>
      <c r="M5843">
        <v>11.1</v>
      </c>
      <c r="P5843">
        <v>0</v>
      </c>
      <c r="Q5843">
        <v>0</v>
      </c>
      <c r="R5843">
        <v>1</v>
      </c>
      <c r="S5843">
        <v>0</v>
      </c>
      <c r="T5843">
        <v>0</v>
      </c>
      <c r="U5843" t="s">
        <v>29752</v>
      </c>
      <c r="V5843" t="s">
        <v>394</v>
      </c>
      <c r="W5843" t="s">
        <v>400</v>
      </c>
      <c r="X5843" t="s">
        <v>401</v>
      </c>
      <c r="Y5843">
        <v>0</v>
      </c>
      <c r="AC5843">
        <v>0.68030482988513774</v>
      </c>
    </row>
    <row r="5844" spans="1:29" x14ac:dyDescent="0.35">
      <c r="A5844" t="s">
        <v>29842</v>
      </c>
      <c r="B5844" t="s">
        <v>29843</v>
      </c>
      <c r="C5844">
        <v>6488</v>
      </c>
      <c r="D5844" t="s">
        <v>29835</v>
      </c>
      <c r="E5844">
        <v>933</v>
      </c>
      <c r="F5844">
        <v>4.7705000000000002</v>
      </c>
      <c r="G5844">
        <v>183</v>
      </c>
      <c r="H5844" t="s">
        <v>884</v>
      </c>
      <c r="I5844" t="s">
        <v>157</v>
      </c>
      <c r="J5844" t="s">
        <v>884</v>
      </c>
      <c r="L5844" t="s">
        <v>29844</v>
      </c>
      <c r="M5844">
        <v>34</v>
      </c>
      <c r="P5844">
        <v>0</v>
      </c>
      <c r="Q5844">
        <v>0</v>
      </c>
      <c r="R5844">
        <v>0</v>
      </c>
      <c r="S5844">
        <v>0</v>
      </c>
      <c r="T5844">
        <v>0</v>
      </c>
      <c r="U5844" t="s">
        <v>29845</v>
      </c>
      <c r="V5844" t="s">
        <v>394</v>
      </c>
      <c r="W5844" t="s">
        <v>428</v>
      </c>
      <c r="X5844" t="s">
        <v>614</v>
      </c>
      <c r="Y5844">
        <v>0</v>
      </c>
      <c r="AC5844">
        <v>0.68030512745295679</v>
      </c>
    </row>
    <row r="5845" spans="1:29" x14ac:dyDescent="0.35">
      <c r="A5845" t="s">
        <v>28325</v>
      </c>
      <c r="B5845" t="s">
        <v>28326</v>
      </c>
      <c r="C5845">
        <v>6360</v>
      </c>
      <c r="D5845" t="s">
        <v>28321</v>
      </c>
      <c r="E5845">
        <v>1581</v>
      </c>
      <c r="F5845">
        <v>4.2308000000000003</v>
      </c>
      <c r="G5845">
        <v>26</v>
      </c>
      <c r="H5845" t="s">
        <v>28322</v>
      </c>
      <c r="I5845" t="s">
        <v>157</v>
      </c>
      <c r="J5845" t="s">
        <v>28322</v>
      </c>
      <c r="L5845" t="s">
        <v>28323</v>
      </c>
      <c r="M5845">
        <v>29</v>
      </c>
      <c r="P5845">
        <v>0</v>
      </c>
      <c r="Q5845">
        <v>0</v>
      </c>
      <c r="R5845">
        <v>1</v>
      </c>
      <c r="S5845">
        <v>0</v>
      </c>
      <c r="T5845">
        <v>1</v>
      </c>
      <c r="U5845" t="s">
        <v>28327</v>
      </c>
      <c r="V5845" t="s">
        <v>222</v>
      </c>
      <c r="W5845" t="s">
        <v>244</v>
      </c>
      <c r="X5845" t="s">
        <v>245</v>
      </c>
      <c r="Y5845">
        <v>0</v>
      </c>
      <c r="AC5845">
        <v>0.68031460860519466</v>
      </c>
    </row>
    <row r="5846" spans="1:29" x14ac:dyDescent="0.35">
      <c r="A5846" t="s">
        <v>29550</v>
      </c>
      <c r="B5846" t="s">
        <v>29551</v>
      </c>
      <c r="C5846">
        <v>6380</v>
      </c>
      <c r="D5846" t="s">
        <v>29524</v>
      </c>
      <c r="E5846">
        <v>1</v>
      </c>
      <c r="H5846" t="s">
        <v>29547</v>
      </c>
      <c r="I5846" t="s">
        <v>38</v>
      </c>
      <c r="J5846" t="s">
        <v>29548</v>
      </c>
      <c r="L5846" t="s">
        <v>29549</v>
      </c>
      <c r="M5846">
        <v>80</v>
      </c>
      <c r="P5846">
        <v>0</v>
      </c>
      <c r="Q5846">
        <v>1</v>
      </c>
      <c r="R5846">
        <v>1</v>
      </c>
      <c r="S5846">
        <v>1</v>
      </c>
      <c r="T5846">
        <v>0</v>
      </c>
      <c r="U5846" t="s">
        <v>29526</v>
      </c>
      <c r="V5846" t="s">
        <v>32</v>
      </c>
      <c r="W5846" t="s">
        <v>191</v>
      </c>
      <c r="X5846" t="s">
        <v>208</v>
      </c>
      <c r="Y5846">
        <v>0</v>
      </c>
      <c r="AC5846">
        <v>0.68037417377249454</v>
      </c>
    </row>
    <row r="5847" spans="1:29" x14ac:dyDescent="0.35">
      <c r="A5847" t="s">
        <v>14904</v>
      </c>
      <c r="B5847" t="s">
        <v>14905</v>
      </c>
      <c r="C5847">
        <v>6202</v>
      </c>
      <c r="D5847" t="s">
        <v>14671</v>
      </c>
      <c r="E5847">
        <v>1117</v>
      </c>
      <c r="H5847" t="s">
        <v>1910</v>
      </c>
      <c r="I5847" t="s">
        <v>38</v>
      </c>
      <c r="J5847" t="s">
        <v>14902</v>
      </c>
      <c r="L5847" t="s">
        <v>14906</v>
      </c>
      <c r="M5847">
        <v>158</v>
      </c>
      <c r="P5847">
        <v>1</v>
      </c>
      <c r="Q5847">
        <v>1</v>
      </c>
      <c r="R5847">
        <v>0</v>
      </c>
      <c r="S5847">
        <v>0</v>
      </c>
      <c r="T5847">
        <v>0</v>
      </c>
      <c r="U5847" t="s">
        <v>10143</v>
      </c>
      <c r="V5847" t="s">
        <v>32</v>
      </c>
      <c r="W5847" t="s">
        <v>41</v>
      </c>
      <c r="X5847" t="s">
        <v>42</v>
      </c>
      <c r="Y5847">
        <v>1</v>
      </c>
      <c r="Z5847">
        <v>112</v>
      </c>
      <c r="AA5847">
        <v>112</v>
      </c>
      <c r="AC5847">
        <v>0.68068808269560888</v>
      </c>
    </row>
    <row r="5848" spans="1:29" x14ac:dyDescent="0.35">
      <c r="A5848" t="s">
        <v>1844</v>
      </c>
      <c r="B5848" t="s">
        <v>1845</v>
      </c>
      <c r="C5848">
        <v>6356</v>
      </c>
      <c r="D5848" t="s">
        <v>1833</v>
      </c>
      <c r="E5848">
        <v>1389</v>
      </c>
      <c r="F5848">
        <v>4.3196000000000003</v>
      </c>
      <c r="G5848">
        <v>194</v>
      </c>
      <c r="H5848" t="s">
        <v>105</v>
      </c>
      <c r="I5848" t="s">
        <v>157</v>
      </c>
      <c r="J5848" t="s">
        <v>105</v>
      </c>
      <c r="L5848" t="s">
        <v>1846</v>
      </c>
      <c r="M5848">
        <v>180</v>
      </c>
      <c r="P5848">
        <v>0</v>
      </c>
      <c r="Q5848">
        <v>0</v>
      </c>
      <c r="R5848">
        <v>0</v>
      </c>
      <c r="S5848">
        <v>0</v>
      </c>
      <c r="T5848">
        <v>0</v>
      </c>
      <c r="U5848" t="s">
        <v>1847</v>
      </c>
      <c r="V5848" t="s">
        <v>394</v>
      </c>
      <c r="W5848" t="s">
        <v>395</v>
      </c>
      <c r="X5848" t="s">
        <v>395</v>
      </c>
      <c r="Y5848">
        <v>0</v>
      </c>
      <c r="AC5848">
        <v>0.68082461667627558</v>
      </c>
    </row>
    <row r="5849" spans="1:29" x14ac:dyDescent="0.35">
      <c r="A5849" t="s">
        <v>2632</v>
      </c>
      <c r="B5849" t="s">
        <v>2633</v>
      </c>
      <c r="C5849">
        <v>7086</v>
      </c>
      <c r="D5849" t="s">
        <v>2627</v>
      </c>
      <c r="E5849">
        <v>11040</v>
      </c>
      <c r="F5849">
        <v>4.1666999999999996</v>
      </c>
      <c r="G5849">
        <v>24</v>
      </c>
      <c r="M5849">
        <v>149</v>
      </c>
      <c r="P5849">
        <v>0</v>
      </c>
      <c r="Q5849">
        <v>0</v>
      </c>
      <c r="R5849">
        <v>1</v>
      </c>
      <c r="S5849">
        <v>0</v>
      </c>
      <c r="T5849">
        <v>0</v>
      </c>
      <c r="U5849" t="s">
        <v>2634</v>
      </c>
      <c r="V5849" t="s">
        <v>222</v>
      </c>
      <c r="W5849" t="s">
        <v>908</v>
      </c>
      <c r="X5849" t="s">
        <v>909</v>
      </c>
      <c r="Y5849">
        <v>0</v>
      </c>
      <c r="AC5849">
        <v>0.68083252068226452</v>
      </c>
    </row>
    <row r="5850" spans="1:29" x14ac:dyDescent="0.35">
      <c r="A5850" t="s">
        <v>28767</v>
      </c>
      <c r="B5850" t="s">
        <v>28768</v>
      </c>
      <c r="C5850">
        <v>5648</v>
      </c>
      <c r="D5850" t="s">
        <v>28460</v>
      </c>
      <c r="E5850">
        <v>14675</v>
      </c>
      <c r="F5850">
        <v>3.6265999999999998</v>
      </c>
      <c r="G5850">
        <v>233</v>
      </c>
      <c r="H5850" t="s">
        <v>17213</v>
      </c>
      <c r="I5850" t="s">
        <v>803</v>
      </c>
      <c r="J5850" t="s">
        <v>28701</v>
      </c>
      <c r="L5850" t="s">
        <v>28508</v>
      </c>
      <c r="M5850">
        <v>15</v>
      </c>
      <c r="P5850">
        <v>0</v>
      </c>
      <c r="Q5850">
        <v>0</v>
      </c>
      <c r="R5850">
        <v>0</v>
      </c>
      <c r="S5850">
        <v>0</v>
      </c>
      <c r="T5850">
        <v>0</v>
      </c>
      <c r="U5850" t="s">
        <v>28509</v>
      </c>
      <c r="V5850" t="s">
        <v>306</v>
      </c>
      <c r="W5850" t="s">
        <v>823</v>
      </c>
      <c r="X5850" t="s">
        <v>824</v>
      </c>
      <c r="Y5850">
        <v>0</v>
      </c>
      <c r="AC5850">
        <v>0.68083986273209218</v>
      </c>
    </row>
    <row r="5851" spans="1:29" x14ac:dyDescent="0.35">
      <c r="A5851" t="s">
        <v>23722</v>
      </c>
      <c r="B5851" t="s">
        <v>23723</v>
      </c>
      <c r="C5851">
        <v>3728</v>
      </c>
      <c r="D5851" t="s">
        <v>23688</v>
      </c>
      <c r="E5851">
        <v>55129</v>
      </c>
      <c r="F5851">
        <v>4.6611000000000002</v>
      </c>
      <c r="G5851">
        <v>720</v>
      </c>
      <c r="H5851" t="s">
        <v>13623</v>
      </c>
      <c r="I5851" t="s">
        <v>157</v>
      </c>
      <c r="J5851" t="s">
        <v>13623</v>
      </c>
      <c r="L5851" t="s">
        <v>23724</v>
      </c>
      <c r="M5851">
        <v>60</v>
      </c>
      <c r="P5851">
        <v>0</v>
      </c>
      <c r="Q5851">
        <v>0</v>
      </c>
      <c r="R5851">
        <v>0</v>
      </c>
      <c r="S5851">
        <v>0</v>
      </c>
      <c r="T5851">
        <v>0</v>
      </c>
      <c r="U5851" t="s">
        <v>23725</v>
      </c>
      <c r="V5851" t="s">
        <v>394</v>
      </c>
      <c r="W5851" t="s">
        <v>474</v>
      </c>
      <c r="X5851" t="s">
        <v>475</v>
      </c>
      <c r="Y5851">
        <v>0</v>
      </c>
      <c r="AC5851">
        <v>0.68084462417008684</v>
      </c>
    </row>
    <row r="5852" spans="1:29" x14ac:dyDescent="0.35">
      <c r="A5852" t="s">
        <v>23991</v>
      </c>
      <c r="B5852" t="s">
        <v>23992</v>
      </c>
      <c r="C5852">
        <v>6114</v>
      </c>
      <c r="D5852" t="s">
        <v>23990</v>
      </c>
      <c r="E5852">
        <v>8990</v>
      </c>
      <c r="F5852">
        <v>4.4558999999999997</v>
      </c>
      <c r="G5852">
        <v>136</v>
      </c>
      <c r="M5852">
        <v>179</v>
      </c>
      <c r="P5852">
        <v>0</v>
      </c>
      <c r="Q5852">
        <v>0</v>
      </c>
      <c r="R5852">
        <v>1</v>
      </c>
      <c r="S5852">
        <v>0</v>
      </c>
      <c r="T5852">
        <v>0</v>
      </c>
      <c r="V5852" t="s">
        <v>394</v>
      </c>
      <c r="W5852" t="s">
        <v>2103</v>
      </c>
      <c r="X5852" t="s">
        <v>6232</v>
      </c>
      <c r="Y5852">
        <v>0</v>
      </c>
      <c r="AC5852">
        <v>0.6808894291021067</v>
      </c>
    </row>
    <row r="5853" spans="1:29" x14ac:dyDescent="0.35">
      <c r="A5853" t="s">
        <v>14348</v>
      </c>
      <c r="B5853" t="s">
        <v>14349</v>
      </c>
      <c r="C5853">
        <v>6175</v>
      </c>
      <c r="D5853" t="s">
        <v>14235</v>
      </c>
      <c r="E5853">
        <v>15408</v>
      </c>
      <c r="F5853">
        <v>4.3284000000000002</v>
      </c>
      <c r="G5853">
        <v>271</v>
      </c>
      <c r="H5853" t="s">
        <v>163</v>
      </c>
      <c r="I5853" t="s">
        <v>157</v>
      </c>
      <c r="J5853" t="s">
        <v>163</v>
      </c>
      <c r="L5853" t="s">
        <v>14350</v>
      </c>
      <c r="M5853">
        <v>29</v>
      </c>
      <c r="P5853">
        <v>0</v>
      </c>
      <c r="Q5853">
        <v>0</v>
      </c>
      <c r="R5853">
        <v>0</v>
      </c>
      <c r="S5853">
        <v>0</v>
      </c>
      <c r="T5853">
        <v>0</v>
      </c>
      <c r="U5853" t="s">
        <v>14351</v>
      </c>
      <c r="V5853" t="s">
        <v>394</v>
      </c>
      <c r="W5853" t="s">
        <v>400</v>
      </c>
      <c r="X5853" t="s">
        <v>401</v>
      </c>
      <c r="Y5853">
        <v>0</v>
      </c>
      <c r="AC5853">
        <v>0.68090620668670565</v>
      </c>
    </row>
    <row r="5854" spans="1:29" x14ac:dyDescent="0.35">
      <c r="A5854" t="s">
        <v>2456</v>
      </c>
      <c r="B5854" t="s">
        <v>2457</v>
      </c>
      <c r="C5854">
        <v>5333</v>
      </c>
      <c r="D5854" t="s">
        <v>2318</v>
      </c>
      <c r="E5854">
        <v>33026</v>
      </c>
      <c r="F5854">
        <v>4.0819000000000001</v>
      </c>
      <c r="G5854">
        <v>1501</v>
      </c>
      <c r="H5854" t="s">
        <v>2458</v>
      </c>
      <c r="I5854" t="s">
        <v>803</v>
      </c>
      <c r="J5854" t="s">
        <v>1609</v>
      </c>
      <c r="L5854" t="s">
        <v>2454</v>
      </c>
      <c r="M5854">
        <v>22</v>
      </c>
      <c r="P5854">
        <v>0</v>
      </c>
      <c r="Q5854">
        <v>0</v>
      </c>
      <c r="R5854">
        <v>0</v>
      </c>
      <c r="S5854">
        <v>0</v>
      </c>
      <c r="T5854">
        <v>0</v>
      </c>
      <c r="U5854" t="s">
        <v>2455</v>
      </c>
      <c r="V5854" t="s">
        <v>306</v>
      </c>
      <c r="W5854" t="s">
        <v>823</v>
      </c>
      <c r="X5854" t="s">
        <v>1392</v>
      </c>
      <c r="Y5854">
        <v>3</v>
      </c>
      <c r="Z5854">
        <v>22</v>
      </c>
      <c r="AA5854">
        <v>12</v>
      </c>
      <c r="AC5854">
        <v>0.68100967518959921</v>
      </c>
    </row>
    <row r="5855" spans="1:29" x14ac:dyDescent="0.35">
      <c r="A5855" t="s">
        <v>10771</v>
      </c>
      <c r="B5855" t="s">
        <v>10772</v>
      </c>
      <c r="C5855">
        <v>6347</v>
      </c>
      <c r="D5855" t="s">
        <v>10749</v>
      </c>
      <c r="E5855">
        <v>10510</v>
      </c>
      <c r="F5855">
        <v>4.5311000000000003</v>
      </c>
      <c r="G5855">
        <v>209</v>
      </c>
      <c r="H5855" t="s">
        <v>10773</v>
      </c>
      <c r="I5855" t="s">
        <v>157</v>
      </c>
      <c r="J5855" t="s">
        <v>10773</v>
      </c>
      <c r="L5855" t="s">
        <v>10774</v>
      </c>
      <c r="M5855">
        <v>32</v>
      </c>
      <c r="P5855">
        <v>0</v>
      </c>
      <c r="Q5855">
        <v>0</v>
      </c>
      <c r="R5855">
        <v>0</v>
      </c>
      <c r="S5855">
        <v>0</v>
      </c>
      <c r="T5855">
        <v>0</v>
      </c>
      <c r="U5855" t="s">
        <v>10775</v>
      </c>
      <c r="V5855" t="s">
        <v>394</v>
      </c>
      <c r="W5855" t="s">
        <v>428</v>
      </c>
      <c r="X5855" t="s">
        <v>464</v>
      </c>
      <c r="Y5855">
        <v>0</v>
      </c>
      <c r="AC5855">
        <v>0.68108715387045182</v>
      </c>
    </row>
    <row r="5856" spans="1:29" x14ac:dyDescent="0.35">
      <c r="A5856" t="s">
        <v>31765</v>
      </c>
      <c r="B5856" t="s">
        <v>31766</v>
      </c>
      <c r="C5856">
        <v>6232</v>
      </c>
      <c r="D5856" t="s">
        <v>31751</v>
      </c>
      <c r="E5856">
        <v>6367</v>
      </c>
      <c r="F5856">
        <v>4.8</v>
      </c>
      <c r="G5856">
        <v>15</v>
      </c>
      <c r="L5856" t="s">
        <v>31767</v>
      </c>
      <c r="M5856">
        <v>42</v>
      </c>
      <c r="P5856">
        <v>0</v>
      </c>
      <c r="Q5856">
        <v>0</v>
      </c>
      <c r="R5856">
        <v>1</v>
      </c>
      <c r="S5856">
        <v>0</v>
      </c>
      <c r="T5856">
        <v>0</v>
      </c>
      <c r="V5856" t="s">
        <v>306</v>
      </c>
      <c r="W5856" t="s">
        <v>823</v>
      </c>
      <c r="X5856" t="s">
        <v>1091</v>
      </c>
      <c r="Y5856">
        <v>0</v>
      </c>
      <c r="AC5856">
        <v>0.68111015917778861</v>
      </c>
    </row>
    <row r="5857" spans="1:29" x14ac:dyDescent="0.35">
      <c r="A5857" t="s">
        <v>32443</v>
      </c>
      <c r="B5857" t="s">
        <v>32444</v>
      </c>
      <c r="C5857">
        <v>6169</v>
      </c>
      <c r="D5857" t="s">
        <v>32437</v>
      </c>
      <c r="E5857">
        <v>248887</v>
      </c>
      <c r="F5857">
        <v>4.3236999999999997</v>
      </c>
      <c r="G5857">
        <v>2354</v>
      </c>
      <c r="H5857" t="s">
        <v>3438</v>
      </c>
      <c r="I5857" t="s">
        <v>157</v>
      </c>
      <c r="J5857" t="s">
        <v>3438</v>
      </c>
      <c r="L5857" t="s">
        <v>32445</v>
      </c>
      <c r="M5857">
        <v>52</v>
      </c>
      <c r="P5857">
        <v>0</v>
      </c>
      <c r="Q5857">
        <v>0</v>
      </c>
      <c r="R5857">
        <v>0</v>
      </c>
      <c r="S5857">
        <v>0</v>
      </c>
      <c r="T5857">
        <v>0</v>
      </c>
      <c r="U5857" t="s">
        <v>32446</v>
      </c>
      <c r="V5857" t="s">
        <v>394</v>
      </c>
      <c r="W5857" t="s">
        <v>474</v>
      </c>
      <c r="X5857" t="s">
        <v>475</v>
      </c>
      <c r="Y5857">
        <v>1</v>
      </c>
      <c r="Z5857">
        <v>18</v>
      </c>
      <c r="AA5857">
        <v>18</v>
      </c>
      <c r="AC5857">
        <v>0.68130149194966749</v>
      </c>
    </row>
    <row r="5858" spans="1:29" x14ac:dyDescent="0.35">
      <c r="A5858" t="s">
        <v>31138</v>
      </c>
      <c r="B5858" t="s">
        <v>31139</v>
      </c>
      <c r="C5858">
        <v>1169</v>
      </c>
      <c r="D5858" t="s">
        <v>31140</v>
      </c>
      <c r="E5858">
        <v>181114</v>
      </c>
      <c r="F5858">
        <v>4.5206</v>
      </c>
      <c r="G5858">
        <v>2134</v>
      </c>
      <c r="H5858" t="s">
        <v>186</v>
      </c>
      <c r="I5858" t="s">
        <v>38</v>
      </c>
      <c r="J5858" t="s">
        <v>186</v>
      </c>
      <c r="L5858" t="s">
        <v>31141</v>
      </c>
      <c r="M5858">
        <v>130</v>
      </c>
      <c r="P5858">
        <v>0</v>
      </c>
      <c r="Q5858">
        <v>0</v>
      </c>
      <c r="R5858">
        <v>0</v>
      </c>
      <c r="S5858">
        <v>0</v>
      </c>
      <c r="T5858">
        <v>0</v>
      </c>
      <c r="V5858" t="s">
        <v>32</v>
      </c>
      <c r="W5858" t="s">
        <v>41</v>
      </c>
      <c r="X5858" t="s">
        <v>42</v>
      </c>
      <c r="Y5858">
        <v>3</v>
      </c>
      <c r="Z5858">
        <v>156</v>
      </c>
      <c r="AA5858">
        <v>35</v>
      </c>
      <c r="AC5858">
        <v>0.68140800598854467</v>
      </c>
    </row>
    <row r="5859" spans="1:29" x14ac:dyDescent="0.35">
      <c r="A5859" t="s">
        <v>20009</v>
      </c>
      <c r="B5859" t="s">
        <v>20010</v>
      </c>
      <c r="C5859">
        <v>6226</v>
      </c>
      <c r="D5859" t="s">
        <v>19967</v>
      </c>
      <c r="E5859">
        <v>6912</v>
      </c>
      <c r="F5859">
        <v>3.9607999999999999</v>
      </c>
      <c r="G5859">
        <v>51</v>
      </c>
      <c r="H5859" t="s">
        <v>19990</v>
      </c>
      <c r="L5859" t="s">
        <v>20011</v>
      </c>
      <c r="M5859">
        <v>38</v>
      </c>
      <c r="P5859">
        <v>0</v>
      </c>
      <c r="Q5859">
        <v>0</v>
      </c>
      <c r="R5859">
        <v>0</v>
      </c>
      <c r="S5859">
        <v>0</v>
      </c>
      <c r="T5859">
        <v>0</v>
      </c>
      <c r="V5859" t="s">
        <v>394</v>
      </c>
      <c r="W5859" t="s">
        <v>2075</v>
      </c>
      <c r="X5859" t="s">
        <v>4335</v>
      </c>
      <c r="Y5859">
        <v>0</v>
      </c>
      <c r="AC5859">
        <v>0.68153876988702311</v>
      </c>
    </row>
    <row r="5860" spans="1:29" x14ac:dyDescent="0.35">
      <c r="A5860" t="s">
        <v>27152</v>
      </c>
      <c r="B5860" t="s">
        <v>27153</v>
      </c>
      <c r="C5860">
        <v>6288</v>
      </c>
      <c r="D5860" t="s">
        <v>27100</v>
      </c>
      <c r="E5860">
        <v>4441</v>
      </c>
      <c r="F5860">
        <v>3.9872000000000001</v>
      </c>
      <c r="G5860">
        <v>78</v>
      </c>
      <c r="H5860" t="s">
        <v>186</v>
      </c>
      <c r="I5860" t="s">
        <v>38</v>
      </c>
      <c r="J5860" t="s">
        <v>311</v>
      </c>
      <c r="L5860" t="s">
        <v>27154</v>
      </c>
      <c r="M5860">
        <v>90</v>
      </c>
      <c r="P5860">
        <v>0</v>
      </c>
      <c r="Q5860">
        <v>0</v>
      </c>
      <c r="R5860">
        <v>0</v>
      </c>
      <c r="S5860">
        <v>0</v>
      </c>
      <c r="T5860">
        <v>0</v>
      </c>
      <c r="U5860" t="s">
        <v>27135</v>
      </c>
      <c r="V5860" t="s">
        <v>32</v>
      </c>
      <c r="W5860" t="s">
        <v>41</v>
      </c>
      <c r="X5860" t="s">
        <v>42</v>
      </c>
      <c r="Y5860">
        <v>1</v>
      </c>
      <c r="Z5860">
        <v>30</v>
      </c>
      <c r="AA5860">
        <v>30</v>
      </c>
      <c r="AC5860">
        <v>0.68155295570882934</v>
      </c>
    </row>
    <row r="5861" spans="1:29" x14ac:dyDescent="0.35">
      <c r="A5861" t="s">
        <v>27738</v>
      </c>
      <c r="B5861" t="s">
        <v>27739</v>
      </c>
      <c r="C5861">
        <v>3865</v>
      </c>
      <c r="D5861" t="s">
        <v>27714</v>
      </c>
      <c r="E5861">
        <v>53317</v>
      </c>
      <c r="F5861">
        <v>4.16</v>
      </c>
      <c r="G5861">
        <v>175</v>
      </c>
      <c r="H5861" t="s">
        <v>27740</v>
      </c>
      <c r="I5861" t="s">
        <v>157</v>
      </c>
      <c r="J5861" t="s">
        <v>27740</v>
      </c>
      <c r="L5861" t="s">
        <v>27741</v>
      </c>
      <c r="M5861">
        <v>45</v>
      </c>
      <c r="P5861">
        <v>0</v>
      </c>
      <c r="Q5861">
        <v>0</v>
      </c>
      <c r="R5861">
        <v>0</v>
      </c>
      <c r="S5861">
        <v>0</v>
      </c>
      <c r="T5861">
        <v>0</v>
      </c>
      <c r="U5861" t="s">
        <v>27737</v>
      </c>
      <c r="V5861" t="s">
        <v>306</v>
      </c>
      <c r="W5861" t="s">
        <v>815</v>
      </c>
      <c r="X5861" t="s">
        <v>2900</v>
      </c>
      <c r="Y5861">
        <v>0</v>
      </c>
      <c r="AC5861">
        <v>0.6817275524676214</v>
      </c>
    </row>
    <row r="5862" spans="1:29" x14ac:dyDescent="0.35">
      <c r="A5862" t="s">
        <v>29787</v>
      </c>
      <c r="B5862" t="s">
        <v>29788</v>
      </c>
      <c r="C5862">
        <v>6234</v>
      </c>
      <c r="D5862" t="s">
        <v>29603</v>
      </c>
      <c r="E5862">
        <v>21125</v>
      </c>
      <c r="F5862">
        <v>4.1891999999999996</v>
      </c>
      <c r="G5862">
        <v>74</v>
      </c>
      <c r="H5862" t="s">
        <v>163</v>
      </c>
      <c r="I5862" t="s">
        <v>157</v>
      </c>
      <c r="J5862" t="s">
        <v>163</v>
      </c>
      <c r="L5862" t="s">
        <v>29789</v>
      </c>
      <c r="M5862">
        <v>8.5</v>
      </c>
      <c r="P5862">
        <v>0</v>
      </c>
      <c r="Q5862">
        <v>0</v>
      </c>
      <c r="R5862">
        <v>1</v>
      </c>
      <c r="S5862">
        <v>1</v>
      </c>
      <c r="T5862">
        <v>0</v>
      </c>
      <c r="U5862" t="s">
        <v>29790</v>
      </c>
      <c r="V5862" t="s">
        <v>394</v>
      </c>
      <c r="W5862" t="s">
        <v>395</v>
      </c>
      <c r="X5862" t="s">
        <v>441</v>
      </c>
      <c r="Y5862">
        <v>0</v>
      </c>
      <c r="AC5862">
        <v>0.68174736493394028</v>
      </c>
    </row>
    <row r="5863" spans="1:29" x14ac:dyDescent="0.35">
      <c r="A5863" t="s">
        <v>32738</v>
      </c>
      <c r="B5863" t="s">
        <v>32739</v>
      </c>
      <c r="C5863">
        <v>1070</v>
      </c>
      <c r="D5863" t="s">
        <v>32540</v>
      </c>
      <c r="E5863">
        <v>6686</v>
      </c>
      <c r="F5863">
        <v>3.8462000000000001</v>
      </c>
      <c r="G5863">
        <v>13</v>
      </c>
      <c r="H5863" t="s">
        <v>32740</v>
      </c>
      <c r="I5863" t="s">
        <v>38</v>
      </c>
      <c r="J5863" t="s">
        <v>32741</v>
      </c>
      <c r="L5863" t="s">
        <v>32726</v>
      </c>
      <c r="M5863">
        <v>34</v>
      </c>
      <c r="P5863">
        <v>0</v>
      </c>
      <c r="Q5863">
        <v>1</v>
      </c>
      <c r="R5863">
        <v>0</v>
      </c>
      <c r="S5863">
        <v>0</v>
      </c>
      <c r="T5863">
        <v>1</v>
      </c>
      <c r="V5863" t="s">
        <v>32</v>
      </c>
      <c r="W5863" t="s">
        <v>41</v>
      </c>
      <c r="X5863" t="s">
        <v>59</v>
      </c>
      <c r="Y5863">
        <v>0</v>
      </c>
      <c r="AC5863">
        <v>0.68187352240337684</v>
      </c>
    </row>
    <row r="5864" spans="1:29" x14ac:dyDescent="0.35">
      <c r="A5864" t="s">
        <v>19068</v>
      </c>
      <c r="B5864" t="s">
        <v>19069</v>
      </c>
      <c r="C5864">
        <v>6749</v>
      </c>
      <c r="D5864" t="s">
        <v>19058</v>
      </c>
      <c r="E5864">
        <v>1039</v>
      </c>
      <c r="F5864">
        <v>4.9486999999999997</v>
      </c>
      <c r="G5864">
        <v>78</v>
      </c>
      <c r="H5864" t="s">
        <v>620</v>
      </c>
      <c r="I5864" t="s">
        <v>157</v>
      </c>
      <c r="J5864" t="s">
        <v>620</v>
      </c>
      <c r="L5864" t="s">
        <v>19070</v>
      </c>
      <c r="M5864">
        <v>66</v>
      </c>
      <c r="P5864">
        <v>0</v>
      </c>
      <c r="Q5864">
        <v>1</v>
      </c>
      <c r="R5864">
        <v>0</v>
      </c>
      <c r="S5864">
        <v>0</v>
      </c>
      <c r="T5864">
        <v>0</v>
      </c>
      <c r="U5864" t="s">
        <v>19067</v>
      </c>
      <c r="V5864" t="s">
        <v>394</v>
      </c>
      <c r="W5864" t="s">
        <v>395</v>
      </c>
      <c r="X5864" t="s">
        <v>441</v>
      </c>
      <c r="Y5864">
        <v>0</v>
      </c>
      <c r="AC5864">
        <v>0.6820149610561056</v>
      </c>
    </row>
    <row r="5865" spans="1:29" x14ac:dyDescent="0.35">
      <c r="A5865" t="s">
        <v>26077</v>
      </c>
      <c r="B5865" t="s">
        <v>26078</v>
      </c>
      <c r="C5865">
        <v>3902</v>
      </c>
      <c r="D5865" t="s">
        <v>25136</v>
      </c>
      <c r="E5865">
        <v>15323</v>
      </c>
      <c r="F5865">
        <v>4</v>
      </c>
      <c r="G5865">
        <v>40</v>
      </c>
      <c r="M5865">
        <v>14</v>
      </c>
      <c r="O5865">
        <v>7</v>
      </c>
      <c r="P5865">
        <v>0</v>
      </c>
      <c r="Q5865">
        <v>0</v>
      </c>
      <c r="R5865">
        <v>0</v>
      </c>
      <c r="S5865">
        <v>1</v>
      </c>
      <c r="T5865">
        <v>1</v>
      </c>
      <c r="U5865" t="s">
        <v>21803</v>
      </c>
      <c r="V5865" t="s">
        <v>394</v>
      </c>
      <c r="W5865" t="s">
        <v>2103</v>
      </c>
      <c r="X5865" t="s">
        <v>2104</v>
      </c>
      <c r="Y5865">
        <v>0</v>
      </c>
      <c r="AC5865">
        <v>0.68204253879654919</v>
      </c>
    </row>
    <row r="5866" spans="1:29" x14ac:dyDescent="0.35">
      <c r="A5866" t="s">
        <v>6441</v>
      </c>
      <c r="B5866" t="s">
        <v>6442</v>
      </c>
      <c r="C5866">
        <v>6351</v>
      </c>
      <c r="D5866" t="s">
        <v>6324</v>
      </c>
      <c r="E5866">
        <v>1098</v>
      </c>
      <c r="F5866">
        <v>4.8509000000000002</v>
      </c>
      <c r="G5866">
        <v>114</v>
      </c>
      <c r="H5866" t="s">
        <v>6431</v>
      </c>
      <c r="I5866" t="s">
        <v>157</v>
      </c>
      <c r="J5866" t="s">
        <v>6431</v>
      </c>
      <c r="L5866" t="s">
        <v>6443</v>
      </c>
      <c r="M5866">
        <v>29</v>
      </c>
      <c r="P5866">
        <v>0</v>
      </c>
      <c r="Q5866">
        <v>0</v>
      </c>
      <c r="R5866">
        <v>0</v>
      </c>
      <c r="S5866">
        <v>0</v>
      </c>
      <c r="T5866">
        <v>0</v>
      </c>
      <c r="U5866" t="s">
        <v>6444</v>
      </c>
      <c r="V5866" t="s">
        <v>222</v>
      </c>
      <c r="W5866" t="s">
        <v>244</v>
      </c>
      <c r="X5866" t="s">
        <v>245</v>
      </c>
      <c r="Y5866">
        <v>0</v>
      </c>
      <c r="AC5866">
        <v>0.68205184189125967</v>
      </c>
    </row>
    <row r="5867" spans="1:29" x14ac:dyDescent="0.35">
      <c r="A5867" t="s">
        <v>1836</v>
      </c>
      <c r="B5867" t="s">
        <v>1837</v>
      </c>
      <c r="C5867">
        <v>6356</v>
      </c>
      <c r="D5867" t="s">
        <v>1833</v>
      </c>
      <c r="E5867">
        <v>16116</v>
      </c>
      <c r="F5867">
        <v>4.2312000000000003</v>
      </c>
      <c r="G5867">
        <v>493</v>
      </c>
      <c r="H5867" t="s">
        <v>186</v>
      </c>
      <c r="I5867" t="s">
        <v>157</v>
      </c>
      <c r="J5867" t="s">
        <v>186</v>
      </c>
      <c r="L5867" t="s">
        <v>1838</v>
      </c>
      <c r="M5867">
        <v>290</v>
      </c>
      <c r="P5867">
        <v>0</v>
      </c>
      <c r="Q5867">
        <v>0</v>
      </c>
      <c r="R5867">
        <v>0</v>
      </c>
      <c r="S5867">
        <v>0</v>
      </c>
      <c r="T5867">
        <v>0</v>
      </c>
      <c r="U5867" t="s">
        <v>1839</v>
      </c>
      <c r="V5867" t="s">
        <v>394</v>
      </c>
      <c r="W5867" t="s">
        <v>395</v>
      </c>
      <c r="X5867" t="s">
        <v>395</v>
      </c>
      <c r="Y5867">
        <v>2</v>
      </c>
      <c r="Z5867">
        <v>180</v>
      </c>
      <c r="AA5867">
        <v>92</v>
      </c>
      <c r="AC5867">
        <v>0.68215823014355437</v>
      </c>
    </row>
    <row r="5868" spans="1:29" x14ac:dyDescent="0.35">
      <c r="A5868" t="s">
        <v>21493</v>
      </c>
      <c r="B5868" t="s">
        <v>21494</v>
      </c>
      <c r="C5868">
        <v>7025</v>
      </c>
      <c r="D5868" t="s">
        <v>21247</v>
      </c>
      <c r="E5868">
        <v>816</v>
      </c>
      <c r="F5868">
        <v>5</v>
      </c>
      <c r="G5868">
        <v>3</v>
      </c>
      <c r="H5868" t="s">
        <v>21423</v>
      </c>
      <c r="I5868" t="s">
        <v>38</v>
      </c>
      <c r="J5868" t="s">
        <v>21423</v>
      </c>
      <c r="L5868" t="s">
        <v>21495</v>
      </c>
      <c r="M5868">
        <v>18</v>
      </c>
      <c r="P5868">
        <v>0</v>
      </c>
      <c r="Q5868">
        <v>1</v>
      </c>
      <c r="R5868">
        <v>1</v>
      </c>
      <c r="S5868">
        <v>0</v>
      </c>
      <c r="T5868">
        <v>0</v>
      </c>
      <c r="U5868" t="s">
        <v>21411</v>
      </c>
      <c r="V5868" t="s">
        <v>32</v>
      </c>
      <c r="W5868" t="s">
        <v>191</v>
      </c>
      <c r="X5868" t="s">
        <v>208</v>
      </c>
      <c r="Y5868">
        <v>0</v>
      </c>
      <c r="AC5868">
        <v>0.68221470508178605</v>
      </c>
    </row>
    <row r="5869" spans="1:29" x14ac:dyDescent="0.35">
      <c r="A5869" t="s">
        <v>6116</v>
      </c>
      <c r="B5869" t="s">
        <v>6117</v>
      </c>
      <c r="C5869">
        <v>1254</v>
      </c>
      <c r="D5869" t="s">
        <v>5675</v>
      </c>
      <c r="E5869">
        <v>5712</v>
      </c>
      <c r="F5869">
        <v>4.3597000000000001</v>
      </c>
      <c r="G5869">
        <v>253</v>
      </c>
      <c r="H5869" t="s">
        <v>195</v>
      </c>
      <c r="I5869" t="s">
        <v>157</v>
      </c>
      <c r="J5869" t="s">
        <v>195</v>
      </c>
      <c r="L5869" t="s">
        <v>6118</v>
      </c>
      <c r="M5869">
        <v>23.5</v>
      </c>
      <c r="P5869">
        <v>0</v>
      </c>
      <c r="Q5869">
        <v>0</v>
      </c>
      <c r="R5869">
        <v>0</v>
      </c>
      <c r="S5869">
        <v>0</v>
      </c>
      <c r="T5869">
        <v>0</v>
      </c>
      <c r="V5869" t="s">
        <v>306</v>
      </c>
      <c r="W5869" t="s">
        <v>1312</v>
      </c>
      <c r="X5869" t="s">
        <v>2244</v>
      </c>
      <c r="Y5869">
        <v>0</v>
      </c>
      <c r="AC5869">
        <v>0.68238396625812003</v>
      </c>
    </row>
    <row r="5870" spans="1:29" x14ac:dyDescent="0.35">
      <c r="A5870" t="s">
        <v>15770</v>
      </c>
      <c r="B5870" t="s">
        <v>15771</v>
      </c>
      <c r="C5870">
        <v>6259</v>
      </c>
      <c r="D5870" t="s">
        <v>15711</v>
      </c>
      <c r="E5870">
        <v>19734</v>
      </c>
      <c r="F5870">
        <v>4</v>
      </c>
      <c r="G5870">
        <v>16</v>
      </c>
      <c r="H5870" t="s">
        <v>186</v>
      </c>
      <c r="I5870" t="s">
        <v>157</v>
      </c>
      <c r="J5870" t="s">
        <v>186</v>
      </c>
      <c r="L5870" t="s">
        <v>15728</v>
      </c>
      <c r="M5870">
        <v>24</v>
      </c>
      <c r="P5870">
        <v>0</v>
      </c>
      <c r="Q5870">
        <v>0</v>
      </c>
      <c r="R5870">
        <v>0</v>
      </c>
      <c r="S5870">
        <v>0</v>
      </c>
      <c r="T5870">
        <v>1</v>
      </c>
      <c r="U5870" t="s">
        <v>15772</v>
      </c>
      <c r="V5870" t="s">
        <v>222</v>
      </c>
      <c r="W5870" t="s">
        <v>223</v>
      </c>
      <c r="X5870" t="s">
        <v>700</v>
      </c>
      <c r="Y5870">
        <v>0</v>
      </c>
      <c r="AC5870">
        <v>0.68251703857822565</v>
      </c>
    </row>
    <row r="5871" spans="1:29" x14ac:dyDescent="0.35">
      <c r="A5871" t="s">
        <v>6282</v>
      </c>
      <c r="B5871" t="s">
        <v>6283</v>
      </c>
      <c r="C5871">
        <v>1254</v>
      </c>
      <c r="D5871" t="s">
        <v>5675</v>
      </c>
      <c r="E5871">
        <v>1874</v>
      </c>
      <c r="F5871">
        <v>4</v>
      </c>
      <c r="G5871">
        <v>5</v>
      </c>
      <c r="H5871" t="s">
        <v>186</v>
      </c>
      <c r="I5871" t="s">
        <v>157</v>
      </c>
      <c r="J5871" t="s">
        <v>186</v>
      </c>
      <c r="L5871" t="s">
        <v>5761</v>
      </c>
      <c r="M5871">
        <v>11</v>
      </c>
      <c r="P5871">
        <v>0</v>
      </c>
      <c r="Q5871">
        <v>0</v>
      </c>
      <c r="R5871">
        <v>1</v>
      </c>
      <c r="S5871">
        <v>0</v>
      </c>
      <c r="T5871">
        <v>0</v>
      </c>
      <c r="U5871" t="s">
        <v>5762</v>
      </c>
      <c r="V5871" t="s">
        <v>394</v>
      </c>
      <c r="W5871" t="s">
        <v>428</v>
      </c>
      <c r="X5871" t="s">
        <v>429</v>
      </c>
      <c r="Y5871">
        <v>0</v>
      </c>
      <c r="AC5871">
        <v>0.68265433080950144</v>
      </c>
    </row>
    <row r="5872" spans="1:29" x14ac:dyDescent="0.35">
      <c r="A5872" t="s">
        <v>20310</v>
      </c>
      <c r="B5872" t="s">
        <v>20311</v>
      </c>
      <c r="C5872">
        <v>6182</v>
      </c>
      <c r="D5872" t="s">
        <v>20034</v>
      </c>
      <c r="E5872">
        <v>221</v>
      </c>
      <c r="F5872">
        <v>4.8362999999999996</v>
      </c>
      <c r="G5872">
        <v>171</v>
      </c>
      <c r="H5872" t="s">
        <v>16660</v>
      </c>
      <c r="I5872" t="s">
        <v>157</v>
      </c>
      <c r="J5872" t="s">
        <v>16660</v>
      </c>
      <c r="L5872" t="s">
        <v>20308</v>
      </c>
      <c r="M5872">
        <v>12</v>
      </c>
      <c r="P5872">
        <v>0</v>
      </c>
      <c r="Q5872">
        <v>1</v>
      </c>
      <c r="R5872">
        <v>1</v>
      </c>
      <c r="S5872">
        <v>0</v>
      </c>
      <c r="T5872">
        <v>0</v>
      </c>
      <c r="U5872" t="s">
        <v>20309</v>
      </c>
      <c r="V5872" t="s">
        <v>160</v>
      </c>
      <c r="W5872" t="s">
        <v>222</v>
      </c>
      <c r="Y5872">
        <v>0</v>
      </c>
      <c r="AC5872">
        <v>0.68269368486764759</v>
      </c>
    </row>
    <row r="5873" spans="1:29" x14ac:dyDescent="0.35">
      <c r="A5873" t="s">
        <v>23747</v>
      </c>
      <c r="B5873" t="s">
        <v>23748</v>
      </c>
      <c r="C5873">
        <v>3728</v>
      </c>
      <c r="D5873" t="s">
        <v>23688</v>
      </c>
      <c r="E5873">
        <v>8393</v>
      </c>
      <c r="F5873">
        <v>4.4471999999999996</v>
      </c>
      <c r="G5873">
        <v>559</v>
      </c>
      <c r="H5873" t="s">
        <v>163</v>
      </c>
      <c r="I5873" t="s">
        <v>157</v>
      </c>
      <c r="J5873" t="s">
        <v>163</v>
      </c>
      <c r="L5873" t="s">
        <v>23749</v>
      </c>
      <c r="M5873">
        <v>125</v>
      </c>
      <c r="P5873">
        <v>0</v>
      </c>
      <c r="Q5873">
        <v>0</v>
      </c>
      <c r="R5873">
        <v>0</v>
      </c>
      <c r="S5873">
        <v>0</v>
      </c>
      <c r="T5873">
        <v>0</v>
      </c>
      <c r="V5873" t="s">
        <v>394</v>
      </c>
      <c r="W5873" t="s">
        <v>400</v>
      </c>
      <c r="X5873" t="s">
        <v>401</v>
      </c>
      <c r="Y5873">
        <v>0</v>
      </c>
      <c r="AC5873">
        <v>0.68282949912639512</v>
      </c>
    </row>
    <row r="5874" spans="1:29" x14ac:dyDescent="0.35">
      <c r="A5874" t="s">
        <v>26124</v>
      </c>
      <c r="B5874" t="s">
        <v>26125</v>
      </c>
      <c r="C5874">
        <v>3902</v>
      </c>
      <c r="D5874" t="s">
        <v>25136</v>
      </c>
      <c r="E5874">
        <v>4250</v>
      </c>
      <c r="F5874">
        <v>4.8</v>
      </c>
      <c r="G5874">
        <v>10</v>
      </c>
      <c r="I5874" t="s">
        <v>803</v>
      </c>
      <c r="J5874" t="s">
        <v>26126</v>
      </c>
      <c r="K5874" t="s">
        <v>26127</v>
      </c>
      <c r="L5874" t="s">
        <v>26128</v>
      </c>
      <c r="M5874">
        <v>10</v>
      </c>
      <c r="P5874">
        <v>1</v>
      </c>
      <c r="Q5874">
        <v>1</v>
      </c>
      <c r="R5874">
        <v>0</v>
      </c>
      <c r="S5874">
        <v>0</v>
      </c>
      <c r="T5874">
        <v>0</v>
      </c>
      <c r="U5874" t="s">
        <v>26129</v>
      </c>
      <c r="V5874" t="s">
        <v>306</v>
      </c>
      <c r="W5874" t="s">
        <v>307</v>
      </c>
      <c r="X5874" t="s">
        <v>1106</v>
      </c>
      <c r="Y5874">
        <v>5</v>
      </c>
      <c r="Z5874">
        <v>10</v>
      </c>
      <c r="AA5874">
        <v>10</v>
      </c>
      <c r="AC5874">
        <v>0.68286173080585022</v>
      </c>
    </row>
    <row r="5875" spans="1:29" x14ac:dyDescent="0.35">
      <c r="A5875" t="s">
        <v>10695</v>
      </c>
      <c r="B5875" t="s">
        <v>10696</v>
      </c>
      <c r="C5875">
        <v>6468</v>
      </c>
      <c r="D5875" t="s">
        <v>10683</v>
      </c>
      <c r="E5875">
        <v>5095</v>
      </c>
      <c r="F5875">
        <v>1.7726999999999999</v>
      </c>
      <c r="G5875">
        <v>22</v>
      </c>
      <c r="M5875">
        <v>75</v>
      </c>
      <c r="P5875">
        <v>1</v>
      </c>
      <c r="Q5875">
        <v>0</v>
      </c>
      <c r="R5875">
        <v>0</v>
      </c>
      <c r="S5875">
        <v>0</v>
      </c>
      <c r="T5875">
        <v>0</v>
      </c>
      <c r="V5875" t="s">
        <v>32</v>
      </c>
      <c r="W5875" t="s">
        <v>191</v>
      </c>
      <c r="X5875" t="s">
        <v>208</v>
      </c>
      <c r="Y5875">
        <v>0</v>
      </c>
      <c r="AC5875">
        <v>0.68318050088582438</v>
      </c>
    </row>
    <row r="5876" spans="1:29" x14ac:dyDescent="0.35">
      <c r="A5876" t="s">
        <v>5553</v>
      </c>
      <c r="B5876" t="s">
        <v>5554</v>
      </c>
      <c r="C5876">
        <v>2082</v>
      </c>
      <c r="D5876" t="s">
        <v>5426</v>
      </c>
      <c r="E5876">
        <v>1652</v>
      </c>
      <c r="F5876">
        <v>4.8571</v>
      </c>
      <c r="G5876">
        <v>7</v>
      </c>
      <c r="H5876" t="s">
        <v>5494</v>
      </c>
      <c r="I5876" t="s">
        <v>157</v>
      </c>
      <c r="J5876" t="s">
        <v>5494</v>
      </c>
      <c r="L5876" t="s">
        <v>5555</v>
      </c>
      <c r="M5876">
        <v>58</v>
      </c>
      <c r="P5876">
        <v>0</v>
      </c>
      <c r="Q5876">
        <v>0</v>
      </c>
      <c r="R5876">
        <v>0</v>
      </c>
      <c r="S5876">
        <v>0</v>
      </c>
      <c r="T5876">
        <v>0</v>
      </c>
      <c r="V5876" t="s">
        <v>394</v>
      </c>
      <c r="W5876" t="s">
        <v>395</v>
      </c>
      <c r="X5876" t="s">
        <v>395</v>
      </c>
      <c r="Y5876">
        <v>0</v>
      </c>
      <c r="AC5876">
        <v>0.68318165121583896</v>
      </c>
    </row>
    <row r="5877" spans="1:29" x14ac:dyDescent="0.35">
      <c r="A5877" t="s">
        <v>7537</v>
      </c>
      <c r="B5877" t="s">
        <v>7538</v>
      </c>
      <c r="C5877">
        <v>1073</v>
      </c>
      <c r="D5877" t="s">
        <v>7503</v>
      </c>
      <c r="E5877">
        <v>167236</v>
      </c>
      <c r="F5877">
        <v>4.3952999999999998</v>
      </c>
      <c r="G5877">
        <v>296</v>
      </c>
      <c r="H5877" t="s">
        <v>7539</v>
      </c>
      <c r="I5877" t="s">
        <v>803</v>
      </c>
      <c r="J5877" t="s">
        <v>7540</v>
      </c>
      <c r="K5877" t="s">
        <v>7541</v>
      </c>
      <c r="M5877">
        <v>40</v>
      </c>
      <c r="P5877">
        <v>0</v>
      </c>
      <c r="Q5877">
        <v>0</v>
      </c>
      <c r="R5877">
        <v>0</v>
      </c>
      <c r="S5877">
        <v>0</v>
      </c>
      <c r="T5877">
        <v>0</v>
      </c>
      <c r="U5877" t="s">
        <v>7542</v>
      </c>
      <c r="V5877" t="s">
        <v>306</v>
      </c>
      <c r="W5877" t="s">
        <v>815</v>
      </c>
      <c r="X5877" t="s">
        <v>848</v>
      </c>
      <c r="Y5877">
        <v>29</v>
      </c>
      <c r="Z5877">
        <v>40</v>
      </c>
      <c r="AA5877">
        <v>40</v>
      </c>
      <c r="AC5877">
        <v>0.6832009000667858</v>
      </c>
    </row>
    <row r="5878" spans="1:29" x14ac:dyDescent="0.35">
      <c r="A5878" t="s">
        <v>23265</v>
      </c>
      <c r="B5878" t="s">
        <v>23266</v>
      </c>
      <c r="C5878">
        <v>6286</v>
      </c>
      <c r="D5878" t="s">
        <v>23177</v>
      </c>
      <c r="E5878">
        <v>18063</v>
      </c>
      <c r="F5878">
        <v>4.3715999999999999</v>
      </c>
      <c r="G5878">
        <v>183</v>
      </c>
      <c r="H5878" t="s">
        <v>3988</v>
      </c>
      <c r="I5878" t="s">
        <v>157</v>
      </c>
      <c r="J5878" t="s">
        <v>3988</v>
      </c>
      <c r="L5878" t="s">
        <v>23267</v>
      </c>
      <c r="M5878">
        <v>38</v>
      </c>
      <c r="P5878">
        <v>0</v>
      </c>
      <c r="Q5878">
        <v>0</v>
      </c>
      <c r="R5878">
        <v>0</v>
      </c>
      <c r="S5878">
        <v>0</v>
      </c>
      <c r="T5878">
        <v>1</v>
      </c>
      <c r="U5878" t="s">
        <v>10080</v>
      </c>
      <c r="V5878" t="s">
        <v>306</v>
      </c>
      <c r="W5878" t="s">
        <v>815</v>
      </c>
      <c r="X5878" t="s">
        <v>832</v>
      </c>
      <c r="Y5878">
        <v>0</v>
      </c>
      <c r="AC5878">
        <v>0.68324389480229708</v>
      </c>
    </row>
    <row r="5879" spans="1:29" x14ac:dyDescent="0.35">
      <c r="A5879" t="s">
        <v>32772</v>
      </c>
      <c r="B5879" t="s">
        <v>32773</v>
      </c>
      <c r="C5879">
        <v>1070</v>
      </c>
      <c r="D5879" t="s">
        <v>32540</v>
      </c>
      <c r="E5879">
        <v>3240</v>
      </c>
      <c r="F5879">
        <v>4.2857000000000003</v>
      </c>
      <c r="G5879">
        <v>21</v>
      </c>
      <c r="H5879" t="s">
        <v>32774</v>
      </c>
      <c r="I5879" t="s">
        <v>157</v>
      </c>
      <c r="J5879" t="s">
        <v>32774</v>
      </c>
      <c r="M5879">
        <v>24</v>
      </c>
      <c r="P5879">
        <v>0</v>
      </c>
      <c r="Q5879">
        <v>0</v>
      </c>
      <c r="R5879">
        <v>0</v>
      </c>
      <c r="S5879">
        <v>1</v>
      </c>
      <c r="T5879">
        <v>0</v>
      </c>
      <c r="V5879" t="s">
        <v>93</v>
      </c>
      <c r="W5879" t="s">
        <v>198</v>
      </c>
      <c r="X5879" t="s">
        <v>199</v>
      </c>
      <c r="Y5879">
        <v>0</v>
      </c>
      <c r="AC5879">
        <v>0.68352828113610253</v>
      </c>
    </row>
    <row r="5880" spans="1:29" x14ac:dyDescent="0.35">
      <c r="A5880" t="s">
        <v>3542</v>
      </c>
      <c r="B5880" t="s">
        <v>3543</v>
      </c>
      <c r="C5880">
        <v>7057</v>
      </c>
      <c r="D5880" t="s">
        <v>3384</v>
      </c>
      <c r="E5880">
        <v>15025</v>
      </c>
      <c r="F5880">
        <v>3.9590999999999998</v>
      </c>
      <c r="G5880">
        <v>342</v>
      </c>
      <c r="H5880" t="s">
        <v>3385</v>
      </c>
      <c r="I5880" t="s">
        <v>157</v>
      </c>
      <c r="J5880" t="s">
        <v>3385</v>
      </c>
      <c r="L5880" t="s">
        <v>3544</v>
      </c>
      <c r="M5880">
        <v>28</v>
      </c>
      <c r="P5880">
        <v>0</v>
      </c>
      <c r="Q5880">
        <v>0</v>
      </c>
      <c r="R5880">
        <v>0</v>
      </c>
      <c r="S5880">
        <v>0</v>
      </c>
      <c r="T5880">
        <v>0</v>
      </c>
      <c r="U5880" t="s">
        <v>3545</v>
      </c>
      <c r="V5880" t="s">
        <v>222</v>
      </c>
      <c r="W5880" t="s">
        <v>244</v>
      </c>
      <c r="X5880" t="s">
        <v>245</v>
      </c>
      <c r="Y5880">
        <v>1</v>
      </c>
      <c r="Z5880">
        <v>69</v>
      </c>
      <c r="AA5880">
        <v>69</v>
      </c>
      <c r="AC5880">
        <v>0.68365672448300552</v>
      </c>
    </row>
    <row r="5881" spans="1:29" x14ac:dyDescent="0.35">
      <c r="A5881" t="s">
        <v>1619</v>
      </c>
      <c r="B5881" t="s">
        <v>1620</v>
      </c>
      <c r="C5881">
        <v>1517</v>
      </c>
      <c r="D5881" t="s">
        <v>1520</v>
      </c>
      <c r="E5881">
        <v>15373</v>
      </c>
      <c r="F5881">
        <v>4.4286000000000003</v>
      </c>
      <c r="G5881">
        <v>49</v>
      </c>
      <c r="H5881" t="s">
        <v>1621</v>
      </c>
      <c r="I5881" t="s">
        <v>38</v>
      </c>
      <c r="J5881" t="s">
        <v>1622</v>
      </c>
      <c r="L5881" t="s">
        <v>1559</v>
      </c>
      <c r="M5881">
        <v>34</v>
      </c>
      <c r="P5881">
        <v>0</v>
      </c>
      <c r="Q5881">
        <v>0</v>
      </c>
      <c r="R5881">
        <v>0</v>
      </c>
      <c r="S5881">
        <v>0</v>
      </c>
      <c r="T5881">
        <v>0</v>
      </c>
      <c r="V5881" t="s">
        <v>32</v>
      </c>
      <c r="W5881" t="s">
        <v>41</v>
      </c>
      <c r="X5881" t="s">
        <v>59</v>
      </c>
      <c r="Y5881">
        <v>0</v>
      </c>
      <c r="AC5881">
        <v>0.68368296941818374</v>
      </c>
    </row>
    <row r="5882" spans="1:29" x14ac:dyDescent="0.35">
      <c r="A5882" t="s">
        <v>28234</v>
      </c>
      <c r="B5882" t="s">
        <v>28235</v>
      </c>
      <c r="C5882">
        <v>5987</v>
      </c>
      <c r="D5882" t="s">
        <v>28175</v>
      </c>
      <c r="E5882">
        <v>20710</v>
      </c>
      <c r="F5882">
        <v>3.9470000000000001</v>
      </c>
      <c r="G5882">
        <v>396</v>
      </c>
      <c r="H5882" t="s">
        <v>2697</v>
      </c>
      <c r="I5882" t="s">
        <v>157</v>
      </c>
      <c r="J5882" t="s">
        <v>2697</v>
      </c>
      <c r="L5882" t="s">
        <v>28232</v>
      </c>
      <c r="M5882">
        <v>15</v>
      </c>
      <c r="P5882">
        <v>0</v>
      </c>
      <c r="Q5882">
        <v>0</v>
      </c>
      <c r="R5882">
        <v>1</v>
      </c>
      <c r="S5882">
        <v>0</v>
      </c>
      <c r="T5882">
        <v>0</v>
      </c>
      <c r="U5882" t="s">
        <v>28233</v>
      </c>
      <c r="V5882" t="s">
        <v>394</v>
      </c>
      <c r="W5882" t="s">
        <v>160</v>
      </c>
      <c r="Y5882">
        <v>0</v>
      </c>
      <c r="AC5882">
        <v>0.68375704928563508</v>
      </c>
    </row>
    <row r="5883" spans="1:29" x14ac:dyDescent="0.35">
      <c r="A5883" t="s">
        <v>30418</v>
      </c>
      <c r="B5883" t="s">
        <v>30419</v>
      </c>
      <c r="C5883">
        <v>4225</v>
      </c>
      <c r="D5883" t="s">
        <v>30319</v>
      </c>
      <c r="E5883">
        <v>53598</v>
      </c>
      <c r="F5883">
        <v>4.4939999999999998</v>
      </c>
      <c r="G5883">
        <v>334</v>
      </c>
      <c r="H5883" t="s">
        <v>30420</v>
      </c>
      <c r="I5883" t="s">
        <v>803</v>
      </c>
      <c r="J5883" t="s">
        <v>2171</v>
      </c>
      <c r="L5883" t="s">
        <v>30421</v>
      </c>
      <c r="M5883">
        <v>26</v>
      </c>
      <c r="P5883">
        <v>0</v>
      </c>
      <c r="Q5883">
        <v>0</v>
      </c>
      <c r="R5883">
        <v>0</v>
      </c>
      <c r="S5883">
        <v>0</v>
      </c>
      <c r="T5883">
        <v>0</v>
      </c>
      <c r="U5883" t="s">
        <v>30422</v>
      </c>
      <c r="V5883" t="s">
        <v>306</v>
      </c>
      <c r="W5883" t="s">
        <v>307</v>
      </c>
      <c r="X5883" t="s">
        <v>308</v>
      </c>
      <c r="Y5883">
        <v>4</v>
      </c>
      <c r="Z5883">
        <v>26</v>
      </c>
      <c r="AA5883">
        <v>26</v>
      </c>
      <c r="AC5883">
        <v>0.68381250936795401</v>
      </c>
    </row>
    <row r="5884" spans="1:29" x14ac:dyDescent="0.35">
      <c r="A5884" t="s">
        <v>5312</v>
      </c>
      <c r="B5884" t="s">
        <v>5313</v>
      </c>
      <c r="C5884">
        <v>6236</v>
      </c>
      <c r="D5884" t="s">
        <v>4908</v>
      </c>
      <c r="E5884">
        <v>5165</v>
      </c>
      <c r="F5884">
        <v>2.875</v>
      </c>
      <c r="G5884">
        <v>8</v>
      </c>
      <c r="H5884" t="s">
        <v>478</v>
      </c>
      <c r="I5884" t="s">
        <v>157</v>
      </c>
      <c r="J5884" t="s">
        <v>478</v>
      </c>
      <c r="L5884" t="s">
        <v>5314</v>
      </c>
      <c r="M5884">
        <v>45</v>
      </c>
      <c r="P5884">
        <v>0</v>
      </c>
      <c r="Q5884">
        <v>0</v>
      </c>
      <c r="R5884">
        <v>0</v>
      </c>
      <c r="S5884">
        <v>0</v>
      </c>
      <c r="T5884">
        <v>0</v>
      </c>
      <c r="V5884" t="s">
        <v>394</v>
      </c>
      <c r="W5884" t="s">
        <v>395</v>
      </c>
      <c r="X5884" t="s">
        <v>2290</v>
      </c>
      <c r="Y5884">
        <v>0</v>
      </c>
      <c r="AC5884">
        <v>0.68385800666599361</v>
      </c>
    </row>
    <row r="5885" spans="1:29" x14ac:dyDescent="0.35">
      <c r="A5885" t="s">
        <v>560</v>
      </c>
      <c r="B5885" t="s">
        <v>561</v>
      </c>
      <c r="C5885">
        <v>6283</v>
      </c>
      <c r="D5885" t="s">
        <v>530</v>
      </c>
      <c r="E5885">
        <v>6057</v>
      </c>
      <c r="F5885">
        <v>4.5999999999999996</v>
      </c>
      <c r="G5885">
        <v>15</v>
      </c>
      <c r="H5885" t="s">
        <v>557</v>
      </c>
      <c r="I5885" t="s">
        <v>157</v>
      </c>
      <c r="J5885" t="s">
        <v>557</v>
      </c>
      <c r="L5885" t="s">
        <v>562</v>
      </c>
      <c r="M5885">
        <v>106</v>
      </c>
      <c r="P5885">
        <v>0</v>
      </c>
      <c r="Q5885">
        <v>0</v>
      </c>
      <c r="R5885">
        <v>1</v>
      </c>
      <c r="S5885">
        <v>0</v>
      </c>
      <c r="T5885">
        <v>0</v>
      </c>
      <c r="U5885" t="s">
        <v>563</v>
      </c>
      <c r="V5885" t="s">
        <v>394</v>
      </c>
      <c r="W5885" t="s">
        <v>400</v>
      </c>
      <c r="X5885" t="s">
        <v>485</v>
      </c>
      <c r="Y5885">
        <v>0</v>
      </c>
      <c r="AC5885">
        <v>0.68393689369920385</v>
      </c>
    </row>
    <row r="5886" spans="1:29" x14ac:dyDescent="0.35">
      <c r="A5886" t="s">
        <v>26153</v>
      </c>
      <c r="B5886" t="s">
        <v>26154</v>
      </c>
      <c r="C5886">
        <v>3902</v>
      </c>
      <c r="D5886" t="s">
        <v>25136</v>
      </c>
      <c r="E5886">
        <v>4034</v>
      </c>
      <c r="F5886">
        <v>3.8332999999999999</v>
      </c>
      <c r="G5886">
        <v>6</v>
      </c>
      <c r="M5886">
        <v>9</v>
      </c>
      <c r="P5886">
        <v>0</v>
      </c>
      <c r="Q5886">
        <v>0</v>
      </c>
      <c r="R5886">
        <v>0</v>
      </c>
      <c r="S5886">
        <v>0</v>
      </c>
      <c r="T5886">
        <v>0</v>
      </c>
      <c r="U5886" t="s">
        <v>25913</v>
      </c>
      <c r="V5886" t="s">
        <v>1292</v>
      </c>
      <c r="W5886" t="s">
        <v>6707</v>
      </c>
      <c r="X5886" t="s">
        <v>926</v>
      </c>
      <c r="Y5886">
        <v>0</v>
      </c>
      <c r="AC5886">
        <v>0.68397821482264298</v>
      </c>
    </row>
    <row r="5887" spans="1:29" x14ac:dyDescent="0.35">
      <c r="A5887" t="s">
        <v>10571</v>
      </c>
      <c r="B5887" t="s">
        <v>10572</v>
      </c>
      <c r="C5887">
        <v>6300</v>
      </c>
      <c r="D5887" t="s">
        <v>10550</v>
      </c>
      <c r="E5887">
        <v>3480</v>
      </c>
      <c r="F5887">
        <v>4.1749999999999998</v>
      </c>
      <c r="G5887">
        <v>120</v>
      </c>
      <c r="H5887" t="s">
        <v>1608</v>
      </c>
      <c r="I5887" t="s">
        <v>38</v>
      </c>
      <c r="J5887" t="s">
        <v>1608</v>
      </c>
      <c r="L5887" t="s">
        <v>10573</v>
      </c>
      <c r="M5887">
        <v>34</v>
      </c>
      <c r="P5887">
        <v>0</v>
      </c>
      <c r="Q5887">
        <v>0</v>
      </c>
      <c r="R5887">
        <v>0</v>
      </c>
      <c r="S5887">
        <v>0</v>
      </c>
      <c r="T5887">
        <v>0</v>
      </c>
      <c r="U5887" t="s">
        <v>10574</v>
      </c>
      <c r="V5887" t="s">
        <v>32</v>
      </c>
      <c r="W5887" t="s">
        <v>41</v>
      </c>
      <c r="X5887" t="s">
        <v>59</v>
      </c>
      <c r="Y5887">
        <v>0</v>
      </c>
      <c r="AC5887">
        <v>0.68402116109173949</v>
      </c>
    </row>
    <row r="5888" spans="1:29" x14ac:dyDescent="0.35">
      <c r="A5888" t="s">
        <v>2940</v>
      </c>
      <c r="B5888" t="s">
        <v>2941</v>
      </c>
      <c r="C5888">
        <v>5644</v>
      </c>
      <c r="D5888" t="s">
        <v>2788</v>
      </c>
      <c r="E5888">
        <v>15705</v>
      </c>
      <c r="F5888">
        <v>3.4195000000000002</v>
      </c>
      <c r="G5888">
        <v>267</v>
      </c>
      <c r="H5888" t="s">
        <v>2868</v>
      </c>
      <c r="I5888" t="s">
        <v>803</v>
      </c>
      <c r="J5888" t="s">
        <v>2942</v>
      </c>
      <c r="K5888" t="s">
        <v>2943</v>
      </c>
      <c r="L5888" t="s">
        <v>2944</v>
      </c>
      <c r="M5888">
        <v>32</v>
      </c>
      <c r="P5888">
        <v>0</v>
      </c>
      <c r="Q5888">
        <v>0</v>
      </c>
      <c r="R5888">
        <v>0</v>
      </c>
      <c r="S5888">
        <v>0</v>
      </c>
      <c r="T5888">
        <v>0</v>
      </c>
      <c r="V5888" t="s">
        <v>306</v>
      </c>
      <c r="W5888" t="s">
        <v>815</v>
      </c>
      <c r="X5888" t="s">
        <v>848</v>
      </c>
      <c r="Y5888">
        <v>0</v>
      </c>
      <c r="AC5888">
        <v>0.68431438629164643</v>
      </c>
    </row>
    <row r="5889" spans="1:29" x14ac:dyDescent="0.35">
      <c r="A5889" t="s">
        <v>10934</v>
      </c>
      <c r="B5889" t="s">
        <v>10935</v>
      </c>
      <c r="C5889">
        <v>4348</v>
      </c>
      <c r="D5889" t="s">
        <v>10806</v>
      </c>
      <c r="E5889">
        <v>16389</v>
      </c>
      <c r="F5889">
        <v>4.2964000000000002</v>
      </c>
      <c r="G5889">
        <v>280</v>
      </c>
      <c r="H5889" t="s">
        <v>3769</v>
      </c>
      <c r="I5889" t="s">
        <v>157</v>
      </c>
      <c r="J5889" t="s">
        <v>3769</v>
      </c>
      <c r="L5889" t="s">
        <v>10936</v>
      </c>
      <c r="M5889">
        <v>28</v>
      </c>
      <c r="P5889">
        <v>0</v>
      </c>
      <c r="Q5889">
        <v>0</v>
      </c>
      <c r="R5889">
        <v>0</v>
      </c>
      <c r="S5889">
        <v>0</v>
      </c>
      <c r="T5889">
        <v>0</v>
      </c>
      <c r="V5889" t="s">
        <v>93</v>
      </c>
      <c r="W5889" t="s">
        <v>94</v>
      </c>
      <c r="X5889" t="s">
        <v>95</v>
      </c>
      <c r="Y5889">
        <v>0</v>
      </c>
      <c r="AC5889">
        <v>0.68449042507401803</v>
      </c>
    </row>
    <row r="5890" spans="1:29" x14ac:dyDescent="0.35">
      <c r="A5890" t="s">
        <v>24179</v>
      </c>
      <c r="B5890" t="s">
        <v>24180</v>
      </c>
      <c r="C5890">
        <v>6330</v>
      </c>
      <c r="D5890" t="s">
        <v>24093</v>
      </c>
      <c r="E5890">
        <v>3831</v>
      </c>
      <c r="F5890">
        <v>4.5881999999999996</v>
      </c>
      <c r="G5890">
        <v>777</v>
      </c>
      <c r="H5890" t="s">
        <v>24122</v>
      </c>
      <c r="I5890" t="s">
        <v>157</v>
      </c>
      <c r="J5890" t="s">
        <v>24122</v>
      </c>
      <c r="L5890" t="s">
        <v>24181</v>
      </c>
      <c r="M5890">
        <v>41.5</v>
      </c>
      <c r="P5890">
        <v>0</v>
      </c>
      <c r="Q5890">
        <v>0</v>
      </c>
      <c r="R5890">
        <v>0</v>
      </c>
      <c r="S5890">
        <v>0</v>
      </c>
      <c r="T5890">
        <v>0</v>
      </c>
      <c r="U5890" t="s">
        <v>24100</v>
      </c>
      <c r="V5890" t="s">
        <v>222</v>
      </c>
      <c r="W5890" t="s">
        <v>223</v>
      </c>
      <c r="X5890" t="s">
        <v>271</v>
      </c>
      <c r="Y5890">
        <v>0</v>
      </c>
      <c r="AC5890">
        <v>0.68480697156210379</v>
      </c>
    </row>
    <row r="5891" spans="1:29" x14ac:dyDescent="0.35">
      <c r="A5891" t="s">
        <v>14569</v>
      </c>
      <c r="B5891" t="s">
        <v>14570</v>
      </c>
      <c r="C5891">
        <v>3297</v>
      </c>
      <c r="D5891" t="s">
        <v>14441</v>
      </c>
      <c r="E5891">
        <v>972</v>
      </c>
      <c r="F5891">
        <v>4.1429</v>
      </c>
      <c r="G5891">
        <v>7</v>
      </c>
      <c r="H5891" t="s">
        <v>268</v>
      </c>
      <c r="I5891" t="s">
        <v>157</v>
      </c>
      <c r="J5891" t="s">
        <v>268</v>
      </c>
      <c r="L5891" t="s">
        <v>14571</v>
      </c>
      <c r="M5891">
        <v>40</v>
      </c>
      <c r="P5891">
        <v>0</v>
      </c>
      <c r="Q5891">
        <v>0</v>
      </c>
      <c r="R5891">
        <v>1</v>
      </c>
      <c r="S5891">
        <v>0</v>
      </c>
      <c r="T5891">
        <v>0</v>
      </c>
      <c r="U5891" t="s">
        <v>14572</v>
      </c>
      <c r="V5891" t="s">
        <v>394</v>
      </c>
      <c r="W5891" t="s">
        <v>395</v>
      </c>
      <c r="X5891" t="s">
        <v>395</v>
      </c>
      <c r="Y5891">
        <v>0</v>
      </c>
      <c r="AC5891">
        <v>0.68500779822710089</v>
      </c>
    </row>
    <row r="5892" spans="1:29" x14ac:dyDescent="0.35">
      <c r="A5892" t="s">
        <v>16434</v>
      </c>
      <c r="B5892" t="s">
        <v>16435</v>
      </c>
      <c r="C5892">
        <v>6240</v>
      </c>
      <c r="D5892" t="s">
        <v>16380</v>
      </c>
      <c r="E5892">
        <v>6299</v>
      </c>
      <c r="F5892">
        <v>4.0999999999999996</v>
      </c>
      <c r="G5892">
        <v>10</v>
      </c>
      <c r="H5892" t="s">
        <v>115</v>
      </c>
      <c r="I5892" t="s">
        <v>38</v>
      </c>
      <c r="J5892" t="s">
        <v>116</v>
      </c>
      <c r="L5892" t="s">
        <v>16436</v>
      </c>
      <c r="M5892">
        <v>275</v>
      </c>
      <c r="P5892">
        <v>0</v>
      </c>
      <c r="Q5892">
        <v>1</v>
      </c>
      <c r="R5892">
        <v>0</v>
      </c>
      <c r="S5892">
        <v>0</v>
      </c>
      <c r="T5892">
        <v>0</v>
      </c>
      <c r="V5892" t="s">
        <v>32</v>
      </c>
      <c r="W5892" t="s">
        <v>41</v>
      </c>
      <c r="X5892" t="s">
        <v>42</v>
      </c>
      <c r="Y5892">
        <v>0</v>
      </c>
      <c r="AC5892">
        <v>0.68508858277431306</v>
      </c>
    </row>
    <row r="5893" spans="1:29" x14ac:dyDescent="0.35">
      <c r="A5893" t="s">
        <v>25109</v>
      </c>
      <c r="B5893" t="s">
        <v>25110</v>
      </c>
      <c r="C5893">
        <v>6294</v>
      </c>
      <c r="D5893" t="s">
        <v>25095</v>
      </c>
      <c r="E5893">
        <v>4072</v>
      </c>
      <c r="F5893">
        <v>4.5395000000000003</v>
      </c>
      <c r="G5893">
        <v>76</v>
      </c>
      <c r="H5893" t="s">
        <v>186</v>
      </c>
      <c r="I5893" t="s">
        <v>157</v>
      </c>
      <c r="J5893" t="s">
        <v>186</v>
      </c>
      <c r="L5893" t="s">
        <v>25111</v>
      </c>
      <c r="M5893">
        <v>68</v>
      </c>
      <c r="P5893">
        <v>0</v>
      </c>
      <c r="Q5893">
        <v>0</v>
      </c>
      <c r="R5893">
        <v>0</v>
      </c>
      <c r="S5893">
        <v>0</v>
      </c>
      <c r="T5893">
        <v>0</v>
      </c>
      <c r="U5893" t="s">
        <v>25112</v>
      </c>
      <c r="V5893" t="s">
        <v>394</v>
      </c>
      <c r="W5893" t="s">
        <v>395</v>
      </c>
      <c r="X5893" t="s">
        <v>395</v>
      </c>
      <c r="Y5893">
        <v>0</v>
      </c>
      <c r="AC5893">
        <v>0.68510984656668472</v>
      </c>
    </row>
    <row r="5894" spans="1:29" x14ac:dyDescent="0.35">
      <c r="A5894" t="s">
        <v>24722</v>
      </c>
      <c r="B5894" t="s">
        <v>24723</v>
      </c>
      <c r="C5894">
        <v>6166</v>
      </c>
      <c r="D5894" t="s">
        <v>24684</v>
      </c>
      <c r="E5894">
        <v>11744</v>
      </c>
      <c r="F5894">
        <v>4.7103000000000002</v>
      </c>
      <c r="G5894">
        <v>107</v>
      </c>
      <c r="H5894" t="s">
        <v>8193</v>
      </c>
      <c r="I5894" t="s">
        <v>157</v>
      </c>
      <c r="J5894" t="s">
        <v>8193</v>
      </c>
      <c r="L5894" t="s">
        <v>24724</v>
      </c>
      <c r="M5894">
        <v>42</v>
      </c>
      <c r="P5894">
        <v>0</v>
      </c>
      <c r="Q5894">
        <v>0</v>
      </c>
      <c r="R5894">
        <v>1</v>
      </c>
      <c r="S5894">
        <v>0</v>
      </c>
      <c r="T5894">
        <v>0</v>
      </c>
      <c r="U5894" t="s">
        <v>24725</v>
      </c>
      <c r="V5894" t="s">
        <v>306</v>
      </c>
      <c r="W5894" t="s">
        <v>815</v>
      </c>
      <c r="X5894" t="s">
        <v>1605</v>
      </c>
      <c r="Y5894">
        <v>1</v>
      </c>
      <c r="Z5894">
        <v>32</v>
      </c>
      <c r="AA5894">
        <v>24</v>
      </c>
      <c r="AC5894">
        <v>0.68516087239158419</v>
      </c>
    </row>
    <row r="5895" spans="1:29" x14ac:dyDescent="0.35">
      <c r="A5895" t="s">
        <v>11059</v>
      </c>
      <c r="B5895" t="s">
        <v>11060</v>
      </c>
      <c r="C5895">
        <v>5864</v>
      </c>
      <c r="D5895" t="s">
        <v>11043</v>
      </c>
      <c r="E5895">
        <v>9868</v>
      </c>
      <c r="F5895">
        <v>3.6128999999999998</v>
      </c>
      <c r="G5895">
        <v>31</v>
      </c>
      <c r="M5895">
        <v>189</v>
      </c>
      <c r="P5895">
        <v>0</v>
      </c>
      <c r="Q5895">
        <v>0</v>
      </c>
      <c r="R5895">
        <v>1</v>
      </c>
      <c r="S5895">
        <v>0</v>
      </c>
      <c r="T5895">
        <v>0</v>
      </c>
      <c r="V5895" t="s">
        <v>222</v>
      </c>
      <c r="W5895" t="s">
        <v>908</v>
      </c>
      <c r="X5895" t="s">
        <v>975</v>
      </c>
      <c r="Y5895">
        <v>0</v>
      </c>
      <c r="AC5895">
        <v>0.68530007446185415</v>
      </c>
    </row>
    <row r="5896" spans="1:29" x14ac:dyDescent="0.35">
      <c r="A5896" t="s">
        <v>14210</v>
      </c>
      <c r="B5896" t="s">
        <v>14211</v>
      </c>
      <c r="C5896">
        <v>8008</v>
      </c>
      <c r="D5896" t="s">
        <v>14159</v>
      </c>
      <c r="E5896">
        <v>5294</v>
      </c>
      <c r="F5896">
        <v>2.3845999999999998</v>
      </c>
      <c r="G5896">
        <v>26</v>
      </c>
      <c r="H5896" t="s">
        <v>14212</v>
      </c>
      <c r="I5896" t="s">
        <v>157</v>
      </c>
      <c r="J5896" t="s">
        <v>14212</v>
      </c>
      <c r="L5896" t="s">
        <v>14213</v>
      </c>
      <c r="M5896">
        <v>22</v>
      </c>
      <c r="P5896">
        <v>0</v>
      </c>
      <c r="Q5896">
        <v>0</v>
      </c>
      <c r="R5896">
        <v>1</v>
      </c>
      <c r="S5896">
        <v>0</v>
      </c>
      <c r="T5896">
        <v>1</v>
      </c>
      <c r="U5896" t="s">
        <v>14214</v>
      </c>
      <c r="V5896" t="s">
        <v>394</v>
      </c>
      <c r="W5896" t="s">
        <v>5539</v>
      </c>
      <c r="X5896" t="s">
        <v>5561</v>
      </c>
      <c r="Y5896">
        <v>0</v>
      </c>
      <c r="AC5896">
        <v>0.68534684825039138</v>
      </c>
    </row>
    <row r="5897" spans="1:29" x14ac:dyDescent="0.35">
      <c r="A5897" t="s">
        <v>2735</v>
      </c>
      <c r="B5897" t="s">
        <v>2736</v>
      </c>
      <c r="C5897">
        <v>6195</v>
      </c>
      <c r="D5897" t="s">
        <v>2661</v>
      </c>
      <c r="E5897">
        <v>12007</v>
      </c>
      <c r="F5897">
        <v>4.4741999999999997</v>
      </c>
      <c r="G5897">
        <v>213</v>
      </c>
      <c r="H5897" t="s">
        <v>105</v>
      </c>
      <c r="I5897" t="s">
        <v>157</v>
      </c>
      <c r="J5897" t="s">
        <v>105</v>
      </c>
      <c r="L5897" t="s">
        <v>2737</v>
      </c>
      <c r="M5897">
        <v>72</v>
      </c>
      <c r="P5897">
        <v>0</v>
      </c>
      <c r="Q5897">
        <v>0</v>
      </c>
      <c r="R5897">
        <v>0</v>
      </c>
      <c r="S5897">
        <v>0</v>
      </c>
      <c r="T5897">
        <v>1</v>
      </c>
      <c r="U5897" t="s">
        <v>2738</v>
      </c>
      <c r="V5897" t="s">
        <v>394</v>
      </c>
      <c r="W5897" t="s">
        <v>400</v>
      </c>
      <c r="X5897" t="s">
        <v>401</v>
      </c>
      <c r="Y5897">
        <v>0</v>
      </c>
      <c r="AC5897">
        <v>0.68551961872595191</v>
      </c>
    </row>
    <row r="5898" spans="1:29" x14ac:dyDescent="0.35">
      <c r="A5898" t="s">
        <v>21550</v>
      </c>
      <c r="B5898" t="s">
        <v>21551</v>
      </c>
      <c r="C5898">
        <v>7025</v>
      </c>
      <c r="D5898" t="s">
        <v>21247</v>
      </c>
      <c r="E5898">
        <v>128</v>
      </c>
      <c r="H5898" t="s">
        <v>21414</v>
      </c>
      <c r="I5898" t="s">
        <v>38</v>
      </c>
      <c r="J5898" t="s">
        <v>21414</v>
      </c>
      <c r="M5898">
        <v>36</v>
      </c>
      <c r="P5898">
        <v>0</v>
      </c>
      <c r="Q5898">
        <v>1</v>
      </c>
      <c r="R5898">
        <v>1</v>
      </c>
      <c r="S5898">
        <v>0</v>
      </c>
      <c r="T5898">
        <v>0</v>
      </c>
      <c r="V5898" t="s">
        <v>32</v>
      </c>
      <c r="W5898" t="s">
        <v>191</v>
      </c>
      <c r="X5898" t="s">
        <v>192</v>
      </c>
      <c r="Y5898">
        <v>0</v>
      </c>
      <c r="AC5898">
        <v>0.68553496248324075</v>
      </c>
    </row>
    <row r="5899" spans="1:29" x14ac:dyDescent="0.35">
      <c r="A5899" t="s">
        <v>22301</v>
      </c>
      <c r="B5899" t="s">
        <v>22302</v>
      </c>
      <c r="C5899">
        <v>6346</v>
      </c>
      <c r="D5899" t="s">
        <v>22187</v>
      </c>
      <c r="E5899">
        <v>6555</v>
      </c>
      <c r="F5899">
        <v>3.76</v>
      </c>
      <c r="G5899">
        <v>25</v>
      </c>
      <c r="H5899" t="s">
        <v>632</v>
      </c>
      <c r="I5899" t="s">
        <v>157</v>
      </c>
      <c r="J5899" t="s">
        <v>632</v>
      </c>
      <c r="L5899" t="s">
        <v>22303</v>
      </c>
      <c r="M5899">
        <v>38</v>
      </c>
      <c r="P5899">
        <v>0</v>
      </c>
      <c r="Q5899">
        <v>0</v>
      </c>
      <c r="R5899">
        <v>1</v>
      </c>
      <c r="S5899">
        <v>0</v>
      </c>
      <c r="T5899">
        <v>0</v>
      </c>
      <c r="U5899" t="s">
        <v>22304</v>
      </c>
      <c r="V5899" t="s">
        <v>222</v>
      </c>
      <c r="W5899" t="s">
        <v>223</v>
      </c>
      <c r="X5899" t="s">
        <v>700</v>
      </c>
      <c r="Y5899">
        <v>0</v>
      </c>
      <c r="AC5899">
        <v>0.68555938422497897</v>
      </c>
    </row>
    <row r="5900" spans="1:29" x14ac:dyDescent="0.35">
      <c r="A5900" t="s">
        <v>19590</v>
      </c>
      <c r="B5900" t="s">
        <v>19591</v>
      </c>
      <c r="C5900">
        <v>6338</v>
      </c>
      <c r="D5900" t="s">
        <v>19543</v>
      </c>
      <c r="E5900">
        <v>16883</v>
      </c>
      <c r="F5900">
        <v>4.1920000000000002</v>
      </c>
      <c r="G5900">
        <v>224</v>
      </c>
      <c r="H5900" t="s">
        <v>5027</v>
      </c>
      <c r="I5900" t="s">
        <v>803</v>
      </c>
      <c r="J5900" t="s">
        <v>3721</v>
      </c>
      <c r="K5900" t="s">
        <v>12874</v>
      </c>
      <c r="L5900" t="s">
        <v>19592</v>
      </c>
      <c r="M5900">
        <v>24</v>
      </c>
      <c r="P5900">
        <v>0</v>
      </c>
      <c r="Q5900">
        <v>0</v>
      </c>
      <c r="R5900">
        <v>0</v>
      </c>
      <c r="S5900">
        <v>0</v>
      </c>
      <c r="T5900">
        <v>1</v>
      </c>
      <c r="U5900" t="s">
        <v>19593</v>
      </c>
      <c r="V5900" t="s">
        <v>306</v>
      </c>
      <c r="W5900" t="s">
        <v>823</v>
      </c>
      <c r="X5900" t="s">
        <v>855</v>
      </c>
      <c r="Y5900">
        <v>2</v>
      </c>
      <c r="Z5900">
        <v>24</v>
      </c>
      <c r="AA5900">
        <v>24</v>
      </c>
      <c r="AC5900">
        <v>0.68573734207316561</v>
      </c>
    </row>
    <row r="5901" spans="1:29" x14ac:dyDescent="0.35">
      <c r="A5901" t="s">
        <v>3142</v>
      </c>
      <c r="B5901" t="s">
        <v>3143</v>
      </c>
      <c r="C5901">
        <v>6372</v>
      </c>
      <c r="D5901" t="s">
        <v>3114</v>
      </c>
      <c r="E5901">
        <v>11469</v>
      </c>
      <c r="F5901">
        <v>4.8841999999999999</v>
      </c>
      <c r="G5901">
        <v>570</v>
      </c>
      <c r="H5901" t="s">
        <v>1059</v>
      </c>
      <c r="I5901" t="s">
        <v>157</v>
      </c>
      <c r="J5901" t="s">
        <v>1059</v>
      </c>
      <c r="L5901" t="s">
        <v>3144</v>
      </c>
      <c r="M5901">
        <v>29.95</v>
      </c>
      <c r="P5901">
        <v>0</v>
      </c>
      <c r="Q5901">
        <v>0</v>
      </c>
      <c r="R5901">
        <v>0</v>
      </c>
      <c r="S5901">
        <v>0</v>
      </c>
      <c r="T5901">
        <v>1</v>
      </c>
      <c r="U5901" t="s">
        <v>3145</v>
      </c>
      <c r="V5901" t="s">
        <v>222</v>
      </c>
      <c r="W5901" t="s">
        <v>244</v>
      </c>
      <c r="X5901" t="s">
        <v>280</v>
      </c>
      <c r="Y5901">
        <v>0</v>
      </c>
      <c r="AC5901">
        <v>0.68576384972353277</v>
      </c>
    </row>
    <row r="5902" spans="1:29" x14ac:dyDescent="0.35">
      <c r="A5902" t="s">
        <v>18576</v>
      </c>
      <c r="B5902" t="s">
        <v>18577</v>
      </c>
      <c r="C5902">
        <v>7038</v>
      </c>
      <c r="D5902" t="s">
        <v>18479</v>
      </c>
      <c r="E5902">
        <v>1307</v>
      </c>
      <c r="F5902">
        <v>4.7778</v>
      </c>
      <c r="G5902">
        <v>18</v>
      </c>
      <c r="H5902" t="s">
        <v>18578</v>
      </c>
      <c r="I5902" t="s">
        <v>38</v>
      </c>
      <c r="J5902" t="s">
        <v>18579</v>
      </c>
      <c r="L5902" t="s">
        <v>18580</v>
      </c>
      <c r="M5902">
        <v>95</v>
      </c>
      <c r="P5902">
        <v>0</v>
      </c>
      <c r="Q5902">
        <v>1</v>
      </c>
      <c r="R5902">
        <v>0</v>
      </c>
      <c r="S5902">
        <v>0</v>
      </c>
      <c r="T5902">
        <v>0</v>
      </c>
      <c r="U5902" t="s">
        <v>16391</v>
      </c>
      <c r="V5902" t="s">
        <v>32</v>
      </c>
      <c r="W5902" t="s">
        <v>191</v>
      </c>
      <c r="X5902" t="s">
        <v>192</v>
      </c>
      <c r="Y5902">
        <v>0</v>
      </c>
      <c r="AC5902">
        <v>0.68606068881199023</v>
      </c>
    </row>
    <row r="5903" spans="1:29" x14ac:dyDescent="0.35">
      <c r="A5903" t="s">
        <v>21464</v>
      </c>
      <c r="B5903" t="s">
        <v>21274</v>
      </c>
      <c r="C5903">
        <v>7025</v>
      </c>
      <c r="D5903" t="s">
        <v>21247</v>
      </c>
      <c r="E5903">
        <v>1333</v>
      </c>
      <c r="F5903">
        <v>5</v>
      </c>
      <c r="G5903">
        <v>1</v>
      </c>
      <c r="L5903" t="s">
        <v>21427</v>
      </c>
      <c r="M5903">
        <v>48</v>
      </c>
      <c r="P5903">
        <v>1</v>
      </c>
      <c r="Q5903">
        <v>1</v>
      </c>
      <c r="R5903">
        <v>0</v>
      </c>
      <c r="S5903">
        <v>0</v>
      </c>
      <c r="T5903">
        <v>0</v>
      </c>
      <c r="U5903" t="s">
        <v>21428</v>
      </c>
      <c r="V5903" t="s">
        <v>32</v>
      </c>
      <c r="W5903" t="s">
        <v>33</v>
      </c>
      <c r="X5903" t="s">
        <v>34</v>
      </c>
      <c r="Y5903">
        <v>0</v>
      </c>
      <c r="AC5903">
        <v>0.68616791902991614</v>
      </c>
    </row>
    <row r="5904" spans="1:29" x14ac:dyDescent="0.35">
      <c r="A5904" t="s">
        <v>25072</v>
      </c>
      <c r="B5904" t="s">
        <v>25073</v>
      </c>
      <c r="C5904">
        <v>6337</v>
      </c>
      <c r="D5904" t="s">
        <v>25019</v>
      </c>
      <c r="E5904">
        <v>14842</v>
      </c>
      <c r="F5904">
        <v>4.0938999999999997</v>
      </c>
      <c r="G5904">
        <v>181</v>
      </c>
      <c r="H5904" t="s">
        <v>467</v>
      </c>
      <c r="I5904" t="s">
        <v>803</v>
      </c>
      <c r="L5904" t="s">
        <v>25074</v>
      </c>
      <c r="M5904">
        <v>38</v>
      </c>
      <c r="P5904">
        <v>0</v>
      </c>
      <c r="Q5904">
        <v>0</v>
      </c>
      <c r="R5904">
        <v>0</v>
      </c>
      <c r="S5904">
        <v>0</v>
      </c>
      <c r="T5904">
        <v>1</v>
      </c>
      <c r="U5904" t="s">
        <v>25075</v>
      </c>
      <c r="V5904" t="s">
        <v>394</v>
      </c>
      <c r="W5904" t="s">
        <v>418</v>
      </c>
      <c r="X5904" t="s">
        <v>419</v>
      </c>
      <c r="Y5904">
        <v>1</v>
      </c>
      <c r="Z5904">
        <v>16</v>
      </c>
      <c r="AA5904">
        <v>16</v>
      </c>
      <c r="AC5904">
        <v>0.68634618599496255</v>
      </c>
    </row>
    <row r="5905" spans="1:29" x14ac:dyDescent="0.35">
      <c r="A5905" t="s">
        <v>30460</v>
      </c>
      <c r="B5905" t="s">
        <v>30461</v>
      </c>
      <c r="C5905">
        <v>4225</v>
      </c>
      <c r="D5905" t="s">
        <v>30319</v>
      </c>
      <c r="E5905">
        <v>38095</v>
      </c>
      <c r="F5905">
        <v>3.6175000000000002</v>
      </c>
      <c r="G5905">
        <v>536</v>
      </c>
      <c r="H5905" t="s">
        <v>30462</v>
      </c>
      <c r="I5905" t="s">
        <v>803</v>
      </c>
      <c r="J5905" t="s">
        <v>1609</v>
      </c>
      <c r="L5905" t="s">
        <v>30463</v>
      </c>
      <c r="M5905">
        <v>24</v>
      </c>
      <c r="P5905">
        <v>0</v>
      </c>
      <c r="Q5905">
        <v>0</v>
      </c>
      <c r="R5905">
        <v>0</v>
      </c>
      <c r="S5905">
        <v>0</v>
      </c>
      <c r="T5905">
        <v>0</v>
      </c>
      <c r="U5905" t="s">
        <v>30464</v>
      </c>
      <c r="V5905" t="s">
        <v>306</v>
      </c>
      <c r="W5905" t="s">
        <v>823</v>
      </c>
      <c r="X5905" t="s">
        <v>1392</v>
      </c>
      <c r="Y5905">
        <v>1</v>
      </c>
      <c r="Z5905">
        <v>24</v>
      </c>
      <c r="AA5905">
        <v>24</v>
      </c>
      <c r="AC5905">
        <v>0.68663614659392347</v>
      </c>
    </row>
    <row r="5906" spans="1:29" x14ac:dyDescent="0.35">
      <c r="A5906" t="s">
        <v>21337</v>
      </c>
      <c r="B5906" t="s">
        <v>21338</v>
      </c>
      <c r="C5906">
        <v>7025</v>
      </c>
      <c r="D5906" t="s">
        <v>21247</v>
      </c>
      <c r="E5906">
        <v>5525</v>
      </c>
      <c r="F5906">
        <v>4.1666999999999996</v>
      </c>
      <c r="G5906">
        <v>6</v>
      </c>
      <c r="L5906" t="s">
        <v>21336</v>
      </c>
      <c r="M5906">
        <v>48</v>
      </c>
      <c r="N5906">
        <v>48</v>
      </c>
      <c r="P5906">
        <v>1</v>
      </c>
      <c r="Q5906">
        <v>0</v>
      </c>
      <c r="R5906">
        <v>0</v>
      </c>
      <c r="S5906">
        <v>0</v>
      </c>
      <c r="T5906">
        <v>0</v>
      </c>
      <c r="V5906" t="s">
        <v>32</v>
      </c>
      <c r="W5906" t="s">
        <v>191</v>
      </c>
      <c r="X5906" t="s">
        <v>208</v>
      </c>
      <c r="Y5906">
        <v>0</v>
      </c>
      <c r="AC5906">
        <v>0.68668772718126092</v>
      </c>
    </row>
    <row r="5907" spans="1:29" x14ac:dyDescent="0.35">
      <c r="A5907" t="s">
        <v>5403</v>
      </c>
      <c r="B5907" t="s">
        <v>5404</v>
      </c>
      <c r="C5907">
        <v>7065</v>
      </c>
      <c r="D5907" t="s">
        <v>5405</v>
      </c>
      <c r="E5907">
        <v>99596</v>
      </c>
      <c r="F5907">
        <v>4.3292000000000002</v>
      </c>
      <c r="G5907">
        <v>1142</v>
      </c>
      <c r="H5907" t="s">
        <v>3385</v>
      </c>
      <c r="I5907" t="s">
        <v>157</v>
      </c>
      <c r="J5907" t="s">
        <v>3385</v>
      </c>
      <c r="L5907" t="s">
        <v>5406</v>
      </c>
      <c r="M5907">
        <v>24</v>
      </c>
      <c r="P5907">
        <v>0</v>
      </c>
      <c r="Q5907">
        <v>0</v>
      </c>
      <c r="R5907">
        <v>1</v>
      </c>
      <c r="S5907">
        <v>0</v>
      </c>
      <c r="T5907">
        <v>0</v>
      </c>
      <c r="V5907" t="s">
        <v>306</v>
      </c>
      <c r="W5907" t="s">
        <v>1138</v>
      </c>
      <c r="X5907" t="s">
        <v>2190</v>
      </c>
      <c r="Y5907">
        <v>2</v>
      </c>
      <c r="Z5907">
        <v>45</v>
      </c>
      <c r="AA5907">
        <v>32</v>
      </c>
      <c r="AC5907">
        <v>0.68689032387718518</v>
      </c>
    </row>
    <row r="5908" spans="1:29" x14ac:dyDescent="0.35">
      <c r="A5908" t="s">
        <v>29151</v>
      </c>
      <c r="B5908" t="s">
        <v>29152</v>
      </c>
      <c r="C5908">
        <v>6041</v>
      </c>
      <c r="D5908" t="s">
        <v>29080</v>
      </c>
      <c r="E5908">
        <v>202204</v>
      </c>
      <c r="F5908">
        <v>3.7724000000000002</v>
      </c>
      <c r="G5908">
        <v>1226</v>
      </c>
      <c r="H5908" t="s">
        <v>7113</v>
      </c>
      <c r="I5908" t="s">
        <v>803</v>
      </c>
      <c r="J5908" t="s">
        <v>2171</v>
      </c>
      <c r="L5908" t="s">
        <v>29153</v>
      </c>
      <c r="M5908">
        <v>29</v>
      </c>
      <c r="P5908">
        <v>0</v>
      </c>
      <c r="Q5908">
        <v>0</v>
      </c>
      <c r="R5908">
        <v>0</v>
      </c>
      <c r="S5908">
        <v>0</v>
      </c>
      <c r="T5908">
        <v>1</v>
      </c>
      <c r="U5908" t="s">
        <v>29154</v>
      </c>
      <c r="V5908" t="s">
        <v>394</v>
      </c>
      <c r="W5908" t="s">
        <v>412</v>
      </c>
      <c r="Y5908">
        <v>0</v>
      </c>
      <c r="AC5908">
        <v>0.68702218584353292</v>
      </c>
    </row>
    <row r="5909" spans="1:29" x14ac:dyDescent="0.35">
      <c r="A5909" t="s">
        <v>27756</v>
      </c>
      <c r="B5909" t="s">
        <v>27757</v>
      </c>
      <c r="C5909">
        <v>3865</v>
      </c>
      <c r="D5909" t="s">
        <v>27714</v>
      </c>
      <c r="E5909">
        <v>13018</v>
      </c>
      <c r="F5909">
        <v>3.3889</v>
      </c>
      <c r="G5909">
        <v>18</v>
      </c>
      <c r="H5909" t="s">
        <v>27758</v>
      </c>
      <c r="I5909" t="s">
        <v>803</v>
      </c>
      <c r="J5909" t="s">
        <v>1609</v>
      </c>
      <c r="K5909" t="s">
        <v>11318</v>
      </c>
      <c r="L5909" t="s">
        <v>27759</v>
      </c>
      <c r="M5909">
        <v>12</v>
      </c>
      <c r="P5909">
        <v>0</v>
      </c>
      <c r="Q5909">
        <v>0</v>
      </c>
      <c r="R5909">
        <v>0</v>
      </c>
      <c r="S5909">
        <v>0</v>
      </c>
      <c r="T5909">
        <v>0</v>
      </c>
      <c r="U5909" t="s">
        <v>27746</v>
      </c>
      <c r="V5909" t="s">
        <v>160</v>
      </c>
      <c r="W5909" t="s">
        <v>306</v>
      </c>
      <c r="Y5909">
        <v>0</v>
      </c>
      <c r="AC5909">
        <v>0.68721906893234264</v>
      </c>
    </row>
    <row r="5910" spans="1:29" x14ac:dyDescent="0.35">
      <c r="A5910" t="s">
        <v>2641</v>
      </c>
      <c r="B5910" t="s">
        <v>2642</v>
      </c>
      <c r="C5910">
        <v>7086</v>
      </c>
      <c r="D5910" t="s">
        <v>2627</v>
      </c>
      <c r="E5910">
        <v>6582</v>
      </c>
      <c r="F5910">
        <v>3.6852</v>
      </c>
      <c r="G5910">
        <v>54</v>
      </c>
      <c r="M5910">
        <v>24</v>
      </c>
      <c r="P5910">
        <v>0</v>
      </c>
      <c r="Q5910">
        <v>0</v>
      </c>
      <c r="R5910">
        <v>0</v>
      </c>
      <c r="S5910">
        <v>0</v>
      </c>
      <c r="T5910">
        <v>0</v>
      </c>
      <c r="V5910" t="s">
        <v>222</v>
      </c>
      <c r="W5910" t="s">
        <v>908</v>
      </c>
      <c r="X5910" t="s">
        <v>1028</v>
      </c>
      <c r="Y5910">
        <v>0</v>
      </c>
      <c r="AC5910">
        <v>0.68721972004634613</v>
      </c>
    </row>
    <row r="5911" spans="1:29" x14ac:dyDescent="0.35">
      <c r="A5911" t="s">
        <v>25682</v>
      </c>
      <c r="B5911" t="s">
        <v>25683</v>
      </c>
      <c r="C5911">
        <v>3902</v>
      </c>
      <c r="D5911" t="s">
        <v>25136</v>
      </c>
      <c r="E5911">
        <v>17709</v>
      </c>
      <c r="F5911">
        <v>4.1333000000000002</v>
      </c>
      <c r="G5911">
        <v>15</v>
      </c>
      <c r="I5911" t="s">
        <v>157</v>
      </c>
      <c r="M5911">
        <v>20</v>
      </c>
      <c r="P5911">
        <v>0</v>
      </c>
      <c r="Q5911">
        <v>0</v>
      </c>
      <c r="R5911">
        <v>0</v>
      </c>
      <c r="S5911">
        <v>0</v>
      </c>
      <c r="T5911">
        <v>1</v>
      </c>
      <c r="U5911" t="s">
        <v>4960</v>
      </c>
      <c r="V5911" t="s">
        <v>160</v>
      </c>
      <c r="W5911" t="s">
        <v>306</v>
      </c>
      <c r="Y5911">
        <v>0</v>
      </c>
      <c r="AC5911">
        <v>0.68751526354831749</v>
      </c>
    </row>
    <row r="5912" spans="1:29" x14ac:dyDescent="0.35">
      <c r="A5912" t="s">
        <v>28923</v>
      </c>
      <c r="B5912" t="s">
        <v>28924</v>
      </c>
      <c r="C5912">
        <v>5648</v>
      </c>
      <c r="D5912" t="s">
        <v>28460</v>
      </c>
      <c r="E5912">
        <v>2766</v>
      </c>
      <c r="L5912" t="s">
        <v>28925</v>
      </c>
      <c r="M5912">
        <v>29</v>
      </c>
      <c r="N5912">
        <v>45</v>
      </c>
      <c r="P5912">
        <v>1</v>
      </c>
      <c r="Q5912">
        <v>0</v>
      </c>
      <c r="R5912">
        <v>0</v>
      </c>
      <c r="S5912">
        <v>1</v>
      </c>
      <c r="T5912">
        <v>1</v>
      </c>
      <c r="U5912" t="s">
        <v>28926</v>
      </c>
      <c r="V5912" t="s">
        <v>306</v>
      </c>
      <c r="W5912" t="s">
        <v>33</v>
      </c>
      <c r="Y5912">
        <v>0</v>
      </c>
      <c r="AC5912">
        <v>0.6880914308144106</v>
      </c>
    </row>
    <row r="5913" spans="1:29" x14ac:dyDescent="0.35">
      <c r="A5913" t="s">
        <v>29647</v>
      </c>
      <c r="B5913" t="s">
        <v>29648</v>
      </c>
      <c r="C5913">
        <v>6234</v>
      </c>
      <c r="D5913" t="s">
        <v>29603</v>
      </c>
      <c r="E5913">
        <v>295071</v>
      </c>
      <c r="F5913">
        <v>4.5034999999999998</v>
      </c>
      <c r="G5913">
        <v>1289</v>
      </c>
      <c r="H5913" t="s">
        <v>163</v>
      </c>
      <c r="I5913" t="s">
        <v>157</v>
      </c>
      <c r="J5913" t="s">
        <v>163</v>
      </c>
      <c r="L5913" t="s">
        <v>29649</v>
      </c>
      <c r="M5913">
        <v>8.9</v>
      </c>
      <c r="P5913">
        <v>0</v>
      </c>
      <c r="Q5913">
        <v>0</v>
      </c>
      <c r="R5913">
        <v>0</v>
      </c>
      <c r="S5913">
        <v>0</v>
      </c>
      <c r="T5913">
        <v>0</v>
      </c>
      <c r="U5913" t="s">
        <v>29650</v>
      </c>
      <c r="V5913" t="s">
        <v>394</v>
      </c>
      <c r="W5913" t="s">
        <v>400</v>
      </c>
      <c r="X5913" t="s">
        <v>401</v>
      </c>
      <c r="Y5913">
        <v>0</v>
      </c>
      <c r="AC5913">
        <v>0.68813616028308033</v>
      </c>
    </row>
    <row r="5914" spans="1:29" x14ac:dyDescent="0.35">
      <c r="A5914" t="s">
        <v>32108</v>
      </c>
      <c r="B5914" t="s">
        <v>32109</v>
      </c>
      <c r="C5914">
        <v>6245</v>
      </c>
      <c r="D5914" t="s">
        <v>31969</v>
      </c>
      <c r="E5914">
        <v>2067</v>
      </c>
      <c r="F5914">
        <v>3.75</v>
      </c>
      <c r="G5914">
        <v>4</v>
      </c>
      <c r="H5914" t="s">
        <v>32110</v>
      </c>
      <c r="I5914" t="s">
        <v>157</v>
      </c>
      <c r="J5914" t="s">
        <v>32110</v>
      </c>
      <c r="L5914" t="s">
        <v>32068</v>
      </c>
      <c r="M5914">
        <v>26</v>
      </c>
      <c r="P5914">
        <v>0</v>
      </c>
      <c r="Q5914">
        <v>0</v>
      </c>
      <c r="R5914">
        <v>0</v>
      </c>
      <c r="S5914">
        <v>0</v>
      </c>
      <c r="T5914">
        <v>0</v>
      </c>
      <c r="U5914" t="s">
        <v>31980</v>
      </c>
      <c r="V5914" t="s">
        <v>32</v>
      </c>
      <c r="W5914" t="s">
        <v>191</v>
      </c>
      <c r="X5914" t="s">
        <v>208</v>
      </c>
      <c r="Y5914">
        <v>0</v>
      </c>
      <c r="AC5914">
        <v>0.68843728440248486</v>
      </c>
    </row>
    <row r="5915" spans="1:29" x14ac:dyDescent="0.35">
      <c r="A5915" t="s">
        <v>9732</v>
      </c>
      <c r="B5915" t="s">
        <v>9733</v>
      </c>
      <c r="C5915">
        <v>8001</v>
      </c>
      <c r="D5915" t="s">
        <v>9734</v>
      </c>
      <c r="E5915">
        <v>403801</v>
      </c>
      <c r="F5915">
        <v>4.4958</v>
      </c>
      <c r="G5915">
        <v>6158</v>
      </c>
      <c r="H5915" t="s">
        <v>37</v>
      </c>
      <c r="I5915" t="s">
        <v>157</v>
      </c>
      <c r="J5915" t="s">
        <v>37</v>
      </c>
      <c r="L5915" t="s">
        <v>9735</v>
      </c>
      <c r="M5915">
        <v>36</v>
      </c>
      <c r="P5915">
        <v>0</v>
      </c>
      <c r="Q5915">
        <v>0</v>
      </c>
      <c r="R5915">
        <v>0</v>
      </c>
      <c r="S5915">
        <v>0</v>
      </c>
      <c r="T5915">
        <v>1</v>
      </c>
      <c r="U5915" t="s">
        <v>9736</v>
      </c>
      <c r="V5915" t="s">
        <v>394</v>
      </c>
      <c r="W5915" t="s">
        <v>428</v>
      </c>
      <c r="X5915" t="s">
        <v>2244</v>
      </c>
      <c r="Y5915">
        <v>2</v>
      </c>
      <c r="Z5915">
        <v>60</v>
      </c>
      <c r="AA5915">
        <v>24</v>
      </c>
      <c r="AC5915">
        <v>0.68853583827076548</v>
      </c>
    </row>
    <row r="5916" spans="1:29" x14ac:dyDescent="0.35">
      <c r="A5916" t="s">
        <v>16887</v>
      </c>
      <c r="B5916" t="s">
        <v>16888</v>
      </c>
      <c r="C5916">
        <v>5905</v>
      </c>
      <c r="D5916" t="s">
        <v>16739</v>
      </c>
      <c r="E5916">
        <v>3813</v>
      </c>
      <c r="F5916">
        <v>2.9375</v>
      </c>
      <c r="G5916">
        <v>16</v>
      </c>
      <c r="H5916" t="s">
        <v>1265</v>
      </c>
      <c r="I5916" t="s">
        <v>803</v>
      </c>
      <c r="J5916" t="s">
        <v>16889</v>
      </c>
      <c r="K5916" t="s">
        <v>11407</v>
      </c>
      <c r="L5916" t="s">
        <v>16890</v>
      </c>
      <c r="M5916">
        <v>29.5</v>
      </c>
      <c r="P5916">
        <v>0</v>
      </c>
      <c r="Q5916">
        <v>0</v>
      </c>
      <c r="R5916">
        <v>0</v>
      </c>
      <c r="S5916">
        <v>0</v>
      </c>
      <c r="T5916">
        <v>0</v>
      </c>
      <c r="U5916" t="s">
        <v>16891</v>
      </c>
      <c r="V5916" t="s">
        <v>306</v>
      </c>
      <c r="W5916" t="s">
        <v>863</v>
      </c>
      <c r="X5916" t="s">
        <v>864</v>
      </c>
      <c r="Y5916">
        <v>3</v>
      </c>
      <c r="Z5916">
        <v>29.5</v>
      </c>
      <c r="AA5916">
        <v>29.5</v>
      </c>
      <c r="AC5916">
        <v>0.68872027812955439</v>
      </c>
    </row>
    <row r="5917" spans="1:29" x14ac:dyDescent="0.35">
      <c r="A5917" t="s">
        <v>23545</v>
      </c>
      <c r="B5917" t="s">
        <v>23546</v>
      </c>
      <c r="C5917">
        <v>6341</v>
      </c>
      <c r="D5917" t="s">
        <v>23468</v>
      </c>
      <c r="E5917">
        <v>19795</v>
      </c>
      <c r="F5917">
        <v>4.2556000000000003</v>
      </c>
      <c r="G5917">
        <v>133</v>
      </c>
      <c r="H5917" t="s">
        <v>268</v>
      </c>
      <c r="I5917" t="s">
        <v>157</v>
      </c>
      <c r="J5917" t="s">
        <v>268</v>
      </c>
      <c r="L5917" t="s">
        <v>23547</v>
      </c>
      <c r="M5917">
        <v>37</v>
      </c>
      <c r="P5917">
        <v>0</v>
      </c>
      <c r="Q5917">
        <v>0</v>
      </c>
      <c r="R5917">
        <v>0</v>
      </c>
      <c r="S5917">
        <v>0</v>
      </c>
      <c r="T5917">
        <v>0</v>
      </c>
      <c r="U5917" t="s">
        <v>23548</v>
      </c>
      <c r="V5917" t="s">
        <v>394</v>
      </c>
      <c r="W5917" t="s">
        <v>418</v>
      </c>
      <c r="X5917" t="s">
        <v>419</v>
      </c>
      <c r="Y5917">
        <v>0</v>
      </c>
      <c r="AC5917">
        <v>0.68881240676223165</v>
      </c>
    </row>
    <row r="5918" spans="1:29" x14ac:dyDescent="0.35">
      <c r="A5918" t="s">
        <v>12031</v>
      </c>
      <c r="B5918" t="s">
        <v>12032</v>
      </c>
      <c r="C5918">
        <v>1063</v>
      </c>
      <c r="D5918" t="s">
        <v>11860</v>
      </c>
      <c r="E5918">
        <v>6065</v>
      </c>
      <c r="F5918">
        <v>4.4600999999999997</v>
      </c>
      <c r="G5918">
        <v>426</v>
      </c>
      <c r="H5918" t="s">
        <v>1562</v>
      </c>
      <c r="I5918" t="s">
        <v>38</v>
      </c>
      <c r="J5918" t="s">
        <v>1562</v>
      </c>
      <c r="L5918" t="s">
        <v>12033</v>
      </c>
      <c r="M5918">
        <v>143</v>
      </c>
      <c r="P5918">
        <v>0</v>
      </c>
      <c r="Q5918">
        <v>0</v>
      </c>
      <c r="R5918">
        <v>0</v>
      </c>
      <c r="S5918">
        <v>0</v>
      </c>
      <c r="T5918">
        <v>0</v>
      </c>
      <c r="U5918" t="s">
        <v>4053</v>
      </c>
      <c r="V5918" t="s">
        <v>32</v>
      </c>
      <c r="W5918" t="s">
        <v>172</v>
      </c>
      <c r="X5918" t="s">
        <v>173</v>
      </c>
      <c r="Y5918">
        <v>2</v>
      </c>
      <c r="Z5918">
        <v>179</v>
      </c>
      <c r="AA5918">
        <v>110</v>
      </c>
      <c r="AC5918">
        <v>0.689061182853833</v>
      </c>
    </row>
    <row r="5919" spans="1:29" x14ac:dyDescent="0.35">
      <c r="A5919" t="s">
        <v>4389</v>
      </c>
      <c r="B5919" t="s">
        <v>4390</v>
      </c>
      <c r="C5919">
        <v>6253</v>
      </c>
      <c r="D5919" t="s">
        <v>4387</v>
      </c>
      <c r="E5919">
        <v>1313</v>
      </c>
      <c r="F5919">
        <v>4</v>
      </c>
      <c r="G5919">
        <v>1</v>
      </c>
      <c r="H5919" t="s">
        <v>4391</v>
      </c>
      <c r="I5919" t="s">
        <v>38</v>
      </c>
      <c r="J5919" t="s">
        <v>4391</v>
      </c>
      <c r="L5919" t="s">
        <v>4392</v>
      </c>
      <c r="M5919">
        <v>14</v>
      </c>
      <c r="O5919">
        <v>10.5</v>
      </c>
      <c r="P5919">
        <v>0</v>
      </c>
      <c r="Q5919">
        <v>0</v>
      </c>
      <c r="R5919">
        <v>1</v>
      </c>
      <c r="S5919">
        <v>0</v>
      </c>
      <c r="T5919">
        <v>0</v>
      </c>
      <c r="V5919" t="s">
        <v>93</v>
      </c>
      <c r="W5919" t="s">
        <v>94</v>
      </c>
      <c r="X5919" t="s">
        <v>95</v>
      </c>
      <c r="Y5919">
        <v>0</v>
      </c>
      <c r="AC5919">
        <v>0.68940642491001591</v>
      </c>
    </row>
    <row r="5920" spans="1:29" x14ac:dyDescent="0.35">
      <c r="A5920" t="s">
        <v>28161</v>
      </c>
      <c r="B5920" t="s">
        <v>28162</v>
      </c>
      <c r="C5920">
        <v>6073</v>
      </c>
      <c r="D5920" t="s">
        <v>28072</v>
      </c>
      <c r="E5920">
        <v>2899</v>
      </c>
      <c r="F5920">
        <v>4.1181000000000001</v>
      </c>
      <c r="G5920">
        <v>1677</v>
      </c>
      <c r="H5920" t="s">
        <v>620</v>
      </c>
      <c r="I5920" t="s">
        <v>157</v>
      </c>
      <c r="J5920" t="s">
        <v>620</v>
      </c>
      <c r="M5920">
        <v>43</v>
      </c>
      <c r="P5920">
        <v>0</v>
      </c>
      <c r="Q5920">
        <v>1</v>
      </c>
      <c r="R5920">
        <v>1</v>
      </c>
      <c r="S5920">
        <v>0</v>
      </c>
      <c r="T5920">
        <v>1</v>
      </c>
      <c r="U5920" t="s">
        <v>28086</v>
      </c>
      <c r="V5920" t="s">
        <v>160</v>
      </c>
      <c r="W5920" t="s">
        <v>394</v>
      </c>
      <c r="Y5920">
        <v>0</v>
      </c>
      <c r="AC5920">
        <v>0.68970850092989533</v>
      </c>
    </row>
    <row r="5921" spans="1:29" x14ac:dyDescent="0.35">
      <c r="A5921" t="s">
        <v>25934</v>
      </c>
      <c r="B5921" t="s">
        <v>25935</v>
      </c>
      <c r="C5921">
        <v>3902</v>
      </c>
      <c r="D5921" t="s">
        <v>25136</v>
      </c>
      <c r="E5921">
        <v>8933</v>
      </c>
      <c r="F5921">
        <v>4.3552999999999997</v>
      </c>
      <c r="G5921">
        <v>76</v>
      </c>
      <c r="M5921">
        <v>20</v>
      </c>
      <c r="P5921">
        <v>0</v>
      </c>
      <c r="Q5921">
        <v>0</v>
      </c>
      <c r="R5921">
        <v>0</v>
      </c>
      <c r="S5921">
        <v>0</v>
      </c>
      <c r="T5921">
        <v>1</v>
      </c>
      <c r="V5921" t="s">
        <v>306</v>
      </c>
      <c r="W5921" t="s">
        <v>1138</v>
      </c>
      <c r="X5921" t="s">
        <v>1139</v>
      </c>
      <c r="Y5921">
        <v>0</v>
      </c>
      <c r="AC5921">
        <v>0.68988445467069692</v>
      </c>
    </row>
    <row r="5922" spans="1:29" x14ac:dyDescent="0.35">
      <c r="A5922" t="s">
        <v>26342</v>
      </c>
      <c r="B5922" t="s">
        <v>26343</v>
      </c>
      <c r="C5922">
        <v>3902</v>
      </c>
      <c r="D5922" t="s">
        <v>25136</v>
      </c>
      <c r="E5922">
        <v>2842</v>
      </c>
      <c r="F5922">
        <v>5</v>
      </c>
      <c r="G5922">
        <v>2</v>
      </c>
      <c r="M5922">
        <v>18</v>
      </c>
      <c r="P5922">
        <v>1</v>
      </c>
      <c r="Q5922">
        <v>1</v>
      </c>
      <c r="R5922">
        <v>0</v>
      </c>
      <c r="S5922">
        <v>0</v>
      </c>
      <c r="T5922">
        <v>1</v>
      </c>
      <c r="U5922" t="s">
        <v>26344</v>
      </c>
      <c r="V5922" t="s">
        <v>394</v>
      </c>
      <c r="W5922" t="s">
        <v>2075</v>
      </c>
      <c r="X5922" t="s">
        <v>2076</v>
      </c>
      <c r="Y5922">
        <v>0</v>
      </c>
      <c r="AC5922">
        <v>0.69014733878852097</v>
      </c>
    </row>
    <row r="5923" spans="1:29" x14ac:dyDescent="0.35">
      <c r="A5923" t="s">
        <v>23929</v>
      </c>
      <c r="B5923" t="s">
        <v>15624</v>
      </c>
      <c r="C5923">
        <v>6252</v>
      </c>
      <c r="D5923" t="s">
        <v>23923</v>
      </c>
      <c r="E5923">
        <v>12724</v>
      </c>
      <c r="F5923">
        <v>3.65</v>
      </c>
      <c r="G5923">
        <v>20</v>
      </c>
      <c r="L5923" t="s">
        <v>23930</v>
      </c>
      <c r="M5923">
        <v>35</v>
      </c>
      <c r="O5923">
        <v>26</v>
      </c>
      <c r="P5923">
        <v>0</v>
      </c>
      <c r="Q5923">
        <v>0</v>
      </c>
      <c r="R5923">
        <v>0</v>
      </c>
      <c r="S5923">
        <v>1</v>
      </c>
      <c r="T5923">
        <v>0</v>
      </c>
      <c r="U5923" t="s">
        <v>23931</v>
      </c>
      <c r="V5923" t="s">
        <v>32</v>
      </c>
      <c r="W5923" t="s">
        <v>33</v>
      </c>
      <c r="X5923" t="s">
        <v>34</v>
      </c>
      <c r="Y5923">
        <v>0</v>
      </c>
      <c r="AC5923">
        <v>0.69022164950098597</v>
      </c>
    </row>
    <row r="5924" spans="1:29" x14ac:dyDescent="0.35">
      <c r="A5924" t="s">
        <v>8236</v>
      </c>
      <c r="B5924" t="s">
        <v>8237</v>
      </c>
      <c r="C5924">
        <v>6302</v>
      </c>
      <c r="D5924" t="s">
        <v>8148</v>
      </c>
      <c r="E5924">
        <v>1720</v>
      </c>
      <c r="F5924">
        <v>3.5</v>
      </c>
      <c r="G5924">
        <v>14</v>
      </c>
      <c r="H5924" t="s">
        <v>478</v>
      </c>
      <c r="I5924" t="s">
        <v>157</v>
      </c>
      <c r="J5924" t="s">
        <v>478</v>
      </c>
      <c r="L5924" t="s">
        <v>8238</v>
      </c>
      <c r="M5924">
        <v>55</v>
      </c>
      <c r="P5924">
        <v>0</v>
      </c>
      <c r="Q5924">
        <v>0</v>
      </c>
      <c r="R5924">
        <v>1</v>
      </c>
      <c r="S5924">
        <v>0</v>
      </c>
      <c r="T5924">
        <v>0</v>
      </c>
      <c r="U5924" t="s">
        <v>8239</v>
      </c>
      <c r="V5924" t="s">
        <v>394</v>
      </c>
      <c r="W5924" t="s">
        <v>400</v>
      </c>
      <c r="X5924" t="s">
        <v>2146</v>
      </c>
      <c r="Y5924">
        <v>0</v>
      </c>
      <c r="AC5924">
        <v>0.69035785205466338</v>
      </c>
    </row>
    <row r="5925" spans="1:29" x14ac:dyDescent="0.35">
      <c r="A5925" t="s">
        <v>29266</v>
      </c>
      <c r="B5925" t="s">
        <v>29267</v>
      </c>
      <c r="C5925">
        <v>6041</v>
      </c>
      <c r="D5925" t="s">
        <v>29080</v>
      </c>
      <c r="E5925">
        <v>0</v>
      </c>
      <c r="H5925" t="s">
        <v>302</v>
      </c>
      <c r="I5925" t="s">
        <v>157</v>
      </c>
      <c r="J5925" t="s">
        <v>302</v>
      </c>
      <c r="L5925" t="s">
        <v>29087</v>
      </c>
      <c r="M5925">
        <v>22</v>
      </c>
      <c r="P5925">
        <v>0</v>
      </c>
      <c r="Q5925">
        <v>0</v>
      </c>
      <c r="R5925">
        <v>1</v>
      </c>
      <c r="S5925">
        <v>0</v>
      </c>
      <c r="T5925">
        <v>1</v>
      </c>
      <c r="U5925" t="s">
        <v>29088</v>
      </c>
      <c r="V5925" t="s">
        <v>394</v>
      </c>
      <c r="W5925" t="s">
        <v>395</v>
      </c>
      <c r="X5925" t="s">
        <v>395</v>
      </c>
      <c r="Y5925">
        <v>0</v>
      </c>
      <c r="AC5925">
        <v>0.69046931508161091</v>
      </c>
    </row>
    <row r="5926" spans="1:29" x14ac:dyDescent="0.35">
      <c r="A5926" t="s">
        <v>26834</v>
      </c>
      <c r="B5926" t="s">
        <v>26835</v>
      </c>
      <c r="C5926">
        <v>5338</v>
      </c>
      <c r="D5926" t="s">
        <v>26711</v>
      </c>
      <c r="E5926">
        <v>1718</v>
      </c>
      <c r="F5926">
        <v>4.5278</v>
      </c>
      <c r="G5926">
        <v>72</v>
      </c>
      <c r="H5926" t="s">
        <v>3015</v>
      </c>
      <c r="I5926" t="s">
        <v>157</v>
      </c>
      <c r="J5926" t="s">
        <v>3015</v>
      </c>
      <c r="L5926" t="s">
        <v>26836</v>
      </c>
      <c r="M5926">
        <v>42</v>
      </c>
      <c r="P5926">
        <v>0</v>
      </c>
      <c r="Q5926">
        <v>0</v>
      </c>
      <c r="R5926">
        <v>0</v>
      </c>
      <c r="S5926">
        <v>0</v>
      </c>
      <c r="T5926">
        <v>1</v>
      </c>
      <c r="U5926" t="s">
        <v>26837</v>
      </c>
      <c r="V5926" t="s">
        <v>222</v>
      </c>
      <c r="W5926" t="s">
        <v>223</v>
      </c>
      <c r="X5926" t="s">
        <v>265</v>
      </c>
      <c r="Y5926">
        <v>0</v>
      </c>
      <c r="AC5926">
        <v>0.69057056887199697</v>
      </c>
    </row>
    <row r="5927" spans="1:29" x14ac:dyDescent="0.35">
      <c r="A5927" t="s">
        <v>849</v>
      </c>
      <c r="B5927" t="s">
        <v>850</v>
      </c>
      <c r="C5927">
        <v>7103</v>
      </c>
      <c r="D5927" t="s">
        <v>801</v>
      </c>
      <c r="E5927">
        <v>2885</v>
      </c>
      <c r="F5927">
        <v>4.8888999999999996</v>
      </c>
      <c r="G5927">
        <v>9</v>
      </c>
      <c r="H5927" t="s">
        <v>851</v>
      </c>
      <c r="I5927" t="s">
        <v>803</v>
      </c>
      <c r="J5927" t="s">
        <v>852</v>
      </c>
      <c r="L5927" t="s">
        <v>853</v>
      </c>
      <c r="M5927">
        <v>20</v>
      </c>
      <c r="P5927">
        <v>0</v>
      </c>
      <c r="Q5927">
        <v>0</v>
      </c>
      <c r="R5927">
        <v>1</v>
      </c>
      <c r="S5927">
        <v>0</v>
      </c>
      <c r="T5927">
        <v>1</v>
      </c>
      <c r="U5927" t="s">
        <v>854</v>
      </c>
      <c r="V5927" t="s">
        <v>306</v>
      </c>
      <c r="W5927" t="s">
        <v>823</v>
      </c>
      <c r="X5927" t="s">
        <v>855</v>
      </c>
      <c r="Y5927">
        <v>0</v>
      </c>
      <c r="AC5927">
        <v>0.69062142077223265</v>
      </c>
    </row>
    <row r="5928" spans="1:29" x14ac:dyDescent="0.35">
      <c r="A5928" t="s">
        <v>26936</v>
      </c>
      <c r="B5928" t="s">
        <v>26937</v>
      </c>
      <c r="C5928">
        <v>6084</v>
      </c>
      <c r="D5928" t="s">
        <v>26910</v>
      </c>
      <c r="E5928">
        <v>3361</v>
      </c>
      <c r="F5928">
        <v>4.1878000000000002</v>
      </c>
      <c r="G5928">
        <v>442</v>
      </c>
      <c r="H5928" t="s">
        <v>4406</v>
      </c>
      <c r="I5928" t="s">
        <v>157</v>
      </c>
      <c r="J5928" t="s">
        <v>4406</v>
      </c>
      <c r="L5928" t="s">
        <v>26938</v>
      </c>
      <c r="M5928">
        <v>255</v>
      </c>
      <c r="P5928">
        <v>0</v>
      </c>
      <c r="Q5928">
        <v>0</v>
      </c>
      <c r="R5928">
        <v>0</v>
      </c>
      <c r="S5928">
        <v>0</v>
      </c>
      <c r="T5928">
        <v>0</v>
      </c>
      <c r="U5928" t="s">
        <v>26939</v>
      </c>
      <c r="V5928" t="s">
        <v>394</v>
      </c>
      <c r="W5928" t="s">
        <v>395</v>
      </c>
      <c r="X5928" t="s">
        <v>395</v>
      </c>
      <c r="Y5928">
        <v>0</v>
      </c>
      <c r="AC5928">
        <v>0.69078593303747793</v>
      </c>
    </row>
    <row r="5929" spans="1:29" x14ac:dyDescent="0.35">
      <c r="A5929" t="s">
        <v>26306</v>
      </c>
      <c r="B5929" t="s">
        <v>26307</v>
      </c>
      <c r="C5929">
        <v>3902</v>
      </c>
      <c r="D5929" t="s">
        <v>25136</v>
      </c>
      <c r="E5929">
        <v>1457</v>
      </c>
      <c r="F5929">
        <v>2.8125</v>
      </c>
      <c r="G5929">
        <v>32</v>
      </c>
      <c r="H5929" t="s">
        <v>19868</v>
      </c>
      <c r="I5929" t="s">
        <v>157</v>
      </c>
      <c r="J5929" t="s">
        <v>19868</v>
      </c>
      <c r="L5929" t="s">
        <v>26308</v>
      </c>
      <c r="M5929">
        <v>12</v>
      </c>
      <c r="P5929">
        <v>0</v>
      </c>
      <c r="Q5929">
        <v>0</v>
      </c>
      <c r="R5929">
        <v>0</v>
      </c>
      <c r="S5929">
        <v>0</v>
      </c>
      <c r="T5929">
        <v>1</v>
      </c>
      <c r="U5929" t="s">
        <v>26309</v>
      </c>
      <c r="V5929" t="s">
        <v>222</v>
      </c>
      <c r="W5929" t="s">
        <v>244</v>
      </c>
      <c r="X5929" t="s">
        <v>245</v>
      </c>
      <c r="Y5929">
        <v>0</v>
      </c>
      <c r="AC5929">
        <v>0.69106269191844338</v>
      </c>
    </row>
    <row r="5930" spans="1:29" x14ac:dyDescent="0.35">
      <c r="A5930" t="s">
        <v>22263</v>
      </c>
      <c r="B5930" t="s">
        <v>22264</v>
      </c>
      <c r="C5930">
        <v>6346</v>
      </c>
      <c r="D5930" t="s">
        <v>22187</v>
      </c>
      <c r="E5930">
        <v>9463</v>
      </c>
      <c r="F5930">
        <v>4.0726000000000004</v>
      </c>
      <c r="G5930">
        <v>179</v>
      </c>
      <c r="H5930" t="s">
        <v>22265</v>
      </c>
      <c r="I5930" t="s">
        <v>157</v>
      </c>
      <c r="J5930" t="s">
        <v>22265</v>
      </c>
      <c r="L5930" t="s">
        <v>22266</v>
      </c>
      <c r="M5930">
        <v>48</v>
      </c>
      <c r="P5930">
        <v>0</v>
      </c>
      <c r="Q5930">
        <v>0</v>
      </c>
      <c r="R5930">
        <v>1</v>
      </c>
      <c r="S5930">
        <v>0</v>
      </c>
      <c r="T5930">
        <v>0</v>
      </c>
      <c r="U5930" t="s">
        <v>22267</v>
      </c>
      <c r="V5930" t="s">
        <v>222</v>
      </c>
      <c r="W5930" t="s">
        <v>223</v>
      </c>
      <c r="X5930" t="s">
        <v>881</v>
      </c>
      <c r="Y5930">
        <v>1</v>
      </c>
      <c r="Z5930">
        <v>23</v>
      </c>
      <c r="AA5930">
        <v>23</v>
      </c>
      <c r="AC5930">
        <v>0.69117294572412813</v>
      </c>
    </row>
    <row r="5931" spans="1:29" x14ac:dyDescent="0.35">
      <c r="A5931" t="s">
        <v>30851</v>
      </c>
      <c r="B5931" t="s">
        <v>30852</v>
      </c>
      <c r="C5931">
        <v>5651</v>
      </c>
      <c r="D5931" t="s">
        <v>30835</v>
      </c>
      <c r="E5931">
        <v>11278</v>
      </c>
      <c r="F5931">
        <v>4.875</v>
      </c>
      <c r="G5931">
        <v>16</v>
      </c>
      <c r="M5931">
        <v>18</v>
      </c>
      <c r="P5931">
        <v>0</v>
      </c>
      <c r="Q5931">
        <v>0</v>
      </c>
      <c r="R5931">
        <v>0</v>
      </c>
      <c r="S5931">
        <v>0</v>
      </c>
      <c r="T5931">
        <v>1</v>
      </c>
      <c r="V5931" t="s">
        <v>306</v>
      </c>
      <c r="W5931" t="s">
        <v>1312</v>
      </c>
      <c r="X5931" t="s">
        <v>1294</v>
      </c>
      <c r="Y5931">
        <v>0</v>
      </c>
      <c r="AC5931">
        <v>0.69117967173936323</v>
      </c>
    </row>
    <row r="5932" spans="1:29" x14ac:dyDescent="0.35">
      <c r="A5932" t="s">
        <v>309</v>
      </c>
      <c r="B5932" t="s">
        <v>310</v>
      </c>
      <c r="C5932">
        <v>7054</v>
      </c>
      <c r="D5932" t="s">
        <v>301</v>
      </c>
      <c r="E5932">
        <v>15618</v>
      </c>
      <c r="F5932">
        <v>4.2157999999999998</v>
      </c>
      <c r="G5932">
        <v>139</v>
      </c>
      <c r="H5932" t="s">
        <v>186</v>
      </c>
      <c r="I5932" t="s">
        <v>38</v>
      </c>
      <c r="J5932" t="s">
        <v>311</v>
      </c>
      <c r="L5932" t="s">
        <v>312</v>
      </c>
      <c r="M5932">
        <v>145</v>
      </c>
      <c r="P5932">
        <v>0</v>
      </c>
      <c r="Q5932">
        <v>0</v>
      </c>
      <c r="R5932">
        <v>1</v>
      </c>
      <c r="S5932">
        <v>0</v>
      </c>
      <c r="T5932">
        <v>0</v>
      </c>
      <c r="U5932" t="s">
        <v>313</v>
      </c>
      <c r="V5932" t="s">
        <v>32</v>
      </c>
      <c r="W5932" t="s">
        <v>41</v>
      </c>
      <c r="X5932" t="s">
        <v>42</v>
      </c>
      <c r="Y5932">
        <v>2</v>
      </c>
      <c r="Z5932">
        <v>200</v>
      </c>
      <c r="AA5932">
        <v>35</v>
      </c>
      <c r="AC5932">
        <v>0.69125974229329745</v>
      </c>
    </row>
    <row r="5933" spans="1:29" x14ac:dyDescent="0.35">
      <c r="A5933" t="s">
        <v>14965</v>
      </c>
      <c r="B5933" t="s">
        <v>14966</v>
      </c>
      <c r="C5933">
        <v>5922</v>
      </c>
      <c r="D5933" t="s">
        <v>14946</v>
      </c>
      <c r="E5933">
        <v>39408</v>
      </c>
      <c r="F5933">
        <v>4.0679999999999996</v>
      </c>
      <c r="G5933">
        <v>1088</v>
      </c>
      <c r="H5933" t="s">
        <v>163</v>
      </c>
      <c r="I5933" t="s">
        <v>157</v>
      </c>
      <c r="J5933" t="s">
        <v>163</v>
      </c>
      <c r="L5933" t="s">
        <v>14967</v>
      </c>
      <c r="M5933">
        <v>56</v>
      </c>
      <c r="P5933">
        <v>0</v>
      </c>
      <c r="Q5933">
        <v>0</v>
      </c>
      <c r="R5933">
        <v>0</v>
      </c>
      <c r="S5933">
        <v>0</v>
      </c>
      <c r="T5933">
        <v>0</v>
      </c>
      <c r="U5933" t="s">
        <v>12499</v>
      </c>
      <c r="V5933" t="s">
        <v>394</v>
      </c>
      <c r="W5933" t="s">
        <v>400</v>
      </c>
      <c r="X5933" t="s">
        <v>401</v>
      </c>
      <c r="Y5933">
        <v>0</v>
      </c>
      <c r="AC5933">
        <v>0.69126859824977471</v>
      </c>
    </row>
    <row r="5934" spans="1:29" x14ac:dyDescent="0.35">
      <c r="A5934" t="s">
        <v>3211</v>
      </c>
      <c r="B5934" t="s">
        <v>3212</v>
      </c>
      <c r="C5934">
        <v>6372</v>
      </c>
      <c r="D5934" t="s">
        <v>3114</v>
      </c>
      <c r="E5934">
        <v>1884</v>
      </c>
      <c r="F5934">
        <v>4.9108999999999998</v>
      </c>
      <c r="G5934">
        <v>101</v>
      </c>
      <c r="H5934" t="s">
        <v>3153</v>
      </c>
      <c r="I5934" t="s">
        <v>157</v>
      </c>
      <c r="J5934" t="s">
        <v>3153</v>
      </c>
      <c r="L5934" t="s">
        <v>3213</v>
      </c>
      <c r="M5934">
        <v>29.99</v>
      </c>
      <c r="P5934">
        <v>0</v>
      </c>
      <c r="Q5934">
        <v>0</v>
      </c>
      <c r="R5934">
        <v>0</v>
      </c>
      <c r="S5934">
        <v>0</v>
      </c>
      <c r="T5934">
        <v>0</v>
      </c>
      <c r="U5934" t="s">
        <v>3192</v>
      </c>
      <c r="V5934" t="s">
        <v>222</v>
      </c>
      <c r="W5934" t="s">
        <v>223</v>
      </c>
      <c r="X5934" t="s">
        <v>260</v>
      </c>
      <c r="Y5934">
        <v>0</v>
      </c>
      <c r="AC5934">
        <v>0.69160129355752387</v>
      </c>
    </row>
    <row r="5935" spans="1:29" x14ac:dyDescent="0.35">
      <c r="A5935" t="s">
        <v>146</v>
      </c>
      <c r="B5935" t="s">
        <v>147</v>
      </c>
      <c r="C5935">
        <v>6485</v>
      </c>
      <c r="D5935" t="s">
        <v>110</v>
      </c>
      <c r="E5935">
        <v>828</v>
      </c>
      <c r="F5935">
        <v>4.1111000000000004</v>
      </c>
      <c r="G5935">
        <v>9</v>
      </c>
      <c r="H5935" t="s">
        <v>115</v>
      </c>
      <c r="I5935" t="s">
        <v>38</v>
      </c>
      <c r="J5935" t="s">
        <v>116</v>
      </c>
      <c r="L5935" t="s">
        <v>148</v>
      </c>
      <c r="M5935">
        <v>84</v>
      </c>
      <c r="P5935">
        <v>0</v>
      </c>
      <c r="Q5935">
        <v>0</v>
      </c>
      <c r="R5935">
        <v>1</v>
      </c>
      <c r="S5935">
        <v>0</v>
      </c>
      <c r="T5935">
        <v>0</v>
      </c>
      <c r="U5935" t="s">
        <v>133</v>
      </c>
      <c r="V5935" t="s">
        <v>32</v>
      </c>
      <c r="W5935" t="s">
        <v>41</v>
      </c>
      <c r="X5935" t="s">
        <v>42</v>
      </c>
      <c r="Y5935">
        <v>1</v>
      </c>
      <c r="Z5935">
        <v>29</v>
      </c>
      <c r="AA5935">
        <v>29</v>
      </c>
      <c r="AC5935">
        <v>0.69167636889714668</v>
      </c>
    </row>
    <row r="5936" spans="1:29" x14ac:dyDescent="0.35">
      <c r="A5936" t="s">
        <v>3573</v>
      </c>
      <c r="B5936" t="s">
        <v>3574</v>
      </c>
      <c r="C5936">
        <v>7057</v>
      </c>
      <c r="D5936" t="s">
        <v>3384</v>
      </c>
      <c r="E5936">
        <v>9243</v>
      </c>
      <c r="F5936">
        <v>3.3889</v>
      </c>
      <c r="G5936">
        <v>18</v>
      </c>
      <c r="L5936" t="s">
        <v>3575</v>
      </c>
      <c r="M5936">
        <v>30</v>
      </c>
      <c r="N5936">
        <v>51</v>
      </c>
      <c r="P5936">
        <v>0</v>
      </c>
      <c r="Q5936">
        <v>0</v>
      </c>
      <c r="R5936">
        <v>0</v>
      </c>
      <c r="S5936">
        <v>0</v>
      </c>
      <c r="T5936">
        <v>0</v>
      </c>
      <c r="U5936" t="s">
        <v>3576</v>
      </c>
      <c r="V5936" t="s">
        <v>222</v>
      </c>
      <c r="W5936" t="s">
        <v>33</v>
      </c>
      <c r="Y5936">
        <v>0</v>
      </c>
      <c r="AC5936">
        <v>0.69168647020741714</v>
      </c>
    </row>
    <row r="5937" spans="1:29" x14ac:dyDescent="0.35">
      <c r="A5937" t="s">
        <v>11768</v>
      </c>
      <c r="B5937" t="s">
        <v>11769</v>
      </c>
      <c r="C5937">
        <v>6309</v>
      </c>
      <c r="D5937" t="s">
        <v>11687</v>
      </c>
      <c r="E5937">
        <v>2395</v>
      </c>
      <c r="F5937">
        <v>4.3888999999999996</v>
      </c>
      <c r="G5937">
        <v>18</v>
      </c>
      <c r="H5937" t="s">
        <v>11770</v>
      </c>
      <c r="I5937" t="s">
        <v>157</v>
      </c>
      <c r="J5937" t="s">
        <v>11770</v>
      </c>
      <c r="L5937" t="s">
        <v>11771</v>
      </c>
      <c r="M5937">
        <v>48</v>
      </c>
      <c r="P5937">
        <v>0</v>
      </c>
      <c r="Q5937">
        <v>0</v>
      </c>
      <c r="R5937">
        <v>0</v>
      </c>
      <c r="S5937">
        <v>1</v>
      </c>
      <c r="T5937">
        <v>0</v>
      </c>
      <c r="U5937" t="s">
        <v>11739</v>
      </c>
      <c r="V5937" t="s">
        <v>394</v>
      </c>
      <c r="W5937" t="s">
        <v>428</v>
      </c>
      <c r="X5937" t="s">
        <v>429</v>
      </c>
      <c r="Y5937">
        <v>0</v>
      </c>
      <c r="AC5937">
        <v>0.69171646576140366</v>
      </c>
    </row>
    <row r="5938" spans="1:29" x14ac:dyDescent="0.35">
      <c r="A5938" t="s">
        <v>21070</v>
      </c>
      <c r="B5938" t="s">
        <v>21071</v>
      </c>
      <c r="C5938">
        <v>6184</v>
      </c>
      <c r="D5938" t="s">
        <v>20960</v>
      </c>
      <c r="E5938">
        <v>11716</v>
      </c>
      <c r="F5938">
        <v>4.6947999999999999</v>
      </c>
      <c r="G5938">
        <v>213</v>
      </c>
      <c r="L5938" t="s">
        <v>21072</v>
      </c>
      <c r="M5938">
        <v>48</v>
      </c>
      <c r="P5938">
        <v>0</v>
      </c>
      <c r="Q5938">
        <v>0</v>
      </c>
      <c r="R5938">
        <v>0</v>
      </c>
      <c r="S5938">
        <v>0</v>
      </c>
      <c r="T5938">
        <v>0</v>
      </c>
      <c r="U5938" t="s">
        <v>21009</v>
      </c>
      <c r="V5938" t="s">
        <v>306</v>
      </c>
      <c r="W5938" t="s">
        <v>863</v>
      </c>
      <c r="X5938" t="s">
        <v>1186</v>
      </c>
      <c r="Y5938">
        <v>0</v>
      </c>
      <c r="AC5938">
        <v>0.6917782454608129</v>
      </c>
    </row>
    <row r="5939" spans="1:29" x14ac:dyDescent="0.35">
      <c r="A5939" t="s">
        <v>3678</v>
      </c>
      <c r="B5939" t="s">
        <v>3679</v>
      </c>
      <c r="C5939">
        <v>5995</v>
      </c>
      <c r="D5939" t="s">
        <v>3614</v>
      </c>
      <c r="E5939">
        <v>19966</v>
      </c>
      <c r="F5939">
        <v>3.9</v>
      </c>
      <c r="G5939">
        <v>50</v>
      </c>
      <c r="H5939" t="s">
        <v>3680</v>
      </c>
      <c r="I5939" t="s">
        <v>157</v>
      </c>
      <c r="J5939" t="s">
        <v>3680</v>
      </c>
      <c r="L5939" t="s">
        <v>3624</v>
      </c>
      <c r="M5939">
        <v>16</v>
      </c>
      <c r="P5939">
        <v>0</v>
      </c>
      <c r="Q5939">
        <v>0</v>
      </c>
      <c r="R5939">
        <v>0</v>
      </c>
      <c r="S5939">
        <v>0</v>
      </c>
      <c r="T5939">
        <v>0</v>
      </c>
      <c r="U5939" t="s">
        <v>3625</v>
      </c>
      <c r="V5939" t="s">
        <v>222</v>
      </c>
      <c r="W5939" t="s">
        <v>160</v>
      </c>
      <c r="Y5939">
        <v>0</v>
      </c>
      <c r="AC5939">
        <v>0.69178386761595356</v>
      </c>
    </row>
    <row r="5940" spans="1:29" x14ac:dyDescent="0.35">
      <c r="A5940" t="s">
        <v>14844</v>
      </c>
      <c r="B5940" t="s">
        <v>14845</v>
      </c>
      <c r="C5940">
        <v>6202</v>
      </c>
      <c r="D5940" t="s">
        <v>14671</v>
      </c>
      <c r="E5940">
        <v>3144</v>
      </c>
      <c r="F5940">
        <v>5</v>
      </c>
      <c r="G5940">
        <v>6</v>
      </c>
      <c r="H5940" t="s">
        <v>37</v>
      </c>
      <c r="I5940" t="s">
        <v>157</v>
      </c>
      <c r="J5940" t="s">
        <v>37</v>
      </c>
      <c r="L5940" t="s">
        <v>14846</v>
      </c>
      <c r="M5940">
        <v>65</v>
      </c>
      <c r="P5940">
        <v>0</v>
      </c>
      <c r="Q5940">
        <v>0</v>
      </c>
      <c r="R5940">
        <v>1</v>
      </c>
      <c r="S5940">
        <v>0</v>
      </c>
      <c r="T5940">
        <v>0</v>
      </c>
      <c r="V5940" t="s">
        <v>93</v>
      </c>
      <c r="W5940" t="s">
        <v>94</v>
      </c>
      <c r="X5940" t="s">
        <v>95</v>
      </c>
      <c r="Y5940">
        <v>0</v>
      </c>
      <c r="AC5940">
        <v>0.69180674461037006</v>
      </c>
    </row>
    <row r="5941" spans="1:29" x14ac:dyDescent="0.35">
      <c r="A5941" t="s">
        <v>729</v>
      </c>
      <c r="B5941" t="s">
        <v>730</v>
      </c>
      <c r="C5941">
        <v>5998</v>
      </c>
      <c r="D5941" t="s">
        <v>627</v>
      </c>
      <c r="E5941">
        <v>2410</v>
      </c>
      <c r="F5941">
        <v>4.3879000000000001</v>
      </c>
      <c r="G5941">
        <v>116</v>
      </c>
      <c r="H5941" t="s">
        <v>632</v>
      </c>
      <c r="I5941" t="s">
        <v>157</v>
      </c>
      <c r="J5941" t="s">
        <v>632</v>
      </c>
      <c r="L5941" t="s">
        <v>731</v>
      </c>
      <c r="M5941">
        <v>35</v>
      </c>
      <c r="P5941">
        <v>0</v>
      </c>
      <c r="Q5941">
        <v>0</v>
      </c>
      <c r="R5941">
        <v>0</v>
      </c>
      <c r="S5941">
        <v>0</v>
      </c>
      <c r="T5941">
        <v>0</v>
      </c>
      <c r="V5941" t="s">
        <v>222</v>
      </c>
      <c r="W5941" t="s">
        <v>244</v>
      </c>
      <c r="X5941" t="s">
        <v>245</v>
      </c>
      <c r="Y5941">
        <v>0</v>
      </c>
      <c r="AC5941">
        <v>0.69226377176934484</v>
      </c>
    </row>
    <row r="5942" spans="1:29" x14ac:dyDescent="0.35">
      <c r="A5942" t="s">
        <v>24284</v>
      </c>
      <c r="B5942" t="s">
        <v>24285</v>
      </c>
      <c r="C5942">
        <v>6475</v>
      </c>
      <c r="D5942" t="s">
        <v>24277</v>
      </c>
      <c r="E5942">
        <v>4918</v>
      </c>
      <c r="F5942">
        <v>4.6298000000000004</v>
      </c>
      <c r="G5942">
        <v>181</v>
      </c>
      <c r="H5942" t="s">
        <v>186</v>
      </c>
      <c r="I5942" t="s">
        <v>157</v>
      </c>
      <c r="J5942" t="s">
        <v>186</v>
      </c>
      <c r="L5942" t="s">
        <v>24286</v>
      </c>
      <c r="M5942">
        <v>75</v>
      </c>
      <c r="P5942">
        <v>0</v>
      </c>
      <c r="Q5942">
        <v>0</v>
      </c>
      <c r="R5942">
        <v>0</v>
      </c>
      <c r="S5942">
        <v>0</v>
      </c>
      <c r="T5942">
        <v>0</v>
      </c>
      <c r="U5942" t="s">
        <v>24287</v>
      </c>
      <c r="V5942" t="s">
        <v>394</v>
      </c>
      <c r="W5942" t="s">
        <v>474</v>
      </c>
      <c r="X5942" t="s">
        <v>475</v>
      </c>
      <c r="Y5942">
        <v>0</v>
      </c>
      <c r="AC5942">
        <v>0.69230400924066393</v>
      </c>
    </row>
    <row r="5943" spans="1:29" x14ac:dyDescent="0.35">
      <c r="A5943" t="s">
        <v>29066</v>
      </c>
      <c r="B5943" t="s">
        <v>29067</v>
      </c>
      <c r="C5943">
        <v>7020</v>
      </c>
      <c r="D5943" t="s">
        <v>28957</v>
      </c>
      <c r="E5943">
        <v>689</v>
      </c>
      <c r="F5943">
        <v>5</v>
      </c>
      <c r="G5943">
        <v>1</v>
      </c>
      <c r="H5943" t="s">
        <v>29049</v>
      </c>
      <c r="I5943" t="s">
        <v>157</v>
      </c>
      <c r="J5943" t="s">
        <v>29049</v>
      </c>
      <c r="L5943" t="s">
        <v>29068</v>
      </c>
      <c r="M5943">
        <v>88</v>
      </c>
      <c r="P5943">
        <v>0</v>
      </c>
      <c r="Q5943">
        <v>0</v>
      </c>
      <c r="R5943">
        <v>1</v>
      </c>
      <c r="S5943">
        <v>0</v>
      </c>
      <c r="T5943">
        <v>0</v>
      </c>
      <c r="U5943" t="s">
        <v>29069</v>
      </c>
      <c r="V5943" t="s">
        <v>394</v>
      </c>
      <c r="W5943" t="s">
        <v>428</v>
      </c>
      <c r="X5943" t="s">
        <v>429</v>
      </c>
      <c r="Y5943">
        <v>0</v>
      </c>
      <c r="AC5943">
        <v>0.69279509049428933</v>
      </c>
    </row>
    <row r="5944" spans="1:29" x14ac:dyDescent="0.35">
      <c r="A5944" t="s">
        <v>27582</v>
      </c>
      <c r="B5944" t="s">
        <v>27583</v>
      </c>
      <c r="C5944">
        <v>6145</v>
      </c>
      <c r="D5944" t="s">
        <v>27444</v>
      </c>
      <c r="E5944">
        <v>9173</v>
      </c>
      <c r="F5944">
        <v>4.2625999999999999</v>
      </c>
      <c r="G5944">
        <v>99</v>
      </c>
      <c r="H5944" t="s">
        <v>27480</v>
      </c>
      <c r="I5944" t="s">
        <v>38</v>
      </c>
      <c r="J5944" t="s">
        <v>27480</v>
      </c>
      <c r="L5944" t="s">
        <v>27584</v>
      </c>
      <c r="M5944">
        <v>24</v>
      </c>
      <c r="P5944">
        <v>0</v>
      </c>
      <c r="Q5944">
        <v>1</v>
      </c>
      <c r="R5944">
        <v>1</v>
      </c>
      <c r="S5944">
        <v>0</v>
      </c>
      <c r="T5944">
        <v>1</v>
      </c>
      <c r="U5944" t="s">
        <v>27585</v>
      </c>
      <c r="V5944" t="s">
        <v>160</v>
      </c>
      <c r="W5944" t="s">
        <v>32</v>
      </c>
      <c r="Y5944">
        <v>0</v>
      </c>
      <c r="AC5944">
        <v>0.6928194244240875</v>
      </c>
    </row>
    <row r="5945" spans="1:29" x14ac:dyDescent="0.35">
      <c r="A5945" t="s">
        <v>16754</v>
      </c>
      <c r="B5945" t="s">
        <v>16755</v>
      </c>
      <c r="C5945">
        <v>5905</v>
      </c>
      <c r="D5945" t="s">
        <v>16739</v>
      </c>
      <c r="E5945">
        <v>153058</v>
      </c>
      <c r="F5945">
        <v>4.5510999999999999</v>
      </c>
      <c r="G5945">
        <v>1655</v>
      </c>
      <c r="H5945" t="s">
        <v>10062</v>
      </c>
      <c r="I5945" t="s">
        <v>803</v>
      </c>
      <c r="J5945" t="s">
        <v>16756</v>
      </c>
      <c r="K5945" t="s">
        <v>16757</v>
      </c>
      <c r="L5945" t="s">
        <v>16758</v>
      </c>
      <c r="M5945">
        <v>22.5</v>
      </c>
      <c r="P5945">
        <v>0</v>
      </c>
      <c r="Q5945">
        <v>0</v>
      </c>
      <c r="R5945">
        <v>0</v>
      </c>
      <c r="S5945">
        <v>0</v>
      </c>
      <c r="T5945">
        <v>0</v>
      </c>
      <c r="V5945" t="s">
        <v>306</v>
      </c>
      <c r="W5945" t="s">
        <v>307</v>
      </c>
      <c r="X5945" t="s">
        <v>1212</v>
      </c>
      <c r="Y5945">
        <v>10</v>
      </c>
      <c r="Z5945">
        <v>22.5</v>
      </c>
      <c r="AA5945">
        <v>22.5</v>
      </c>
      <c r="AC5945">
        <v>0.69304464986677783</v>
      </c>
    </row>
    <row r="5946" spans="1:29" x14ac:dyDescent="0.35">
      <c r="A5946" t="s">
        <v>10977</v>
      </c>
      <c r="B5946" t="s">
        <v>10978</v>
      </c>
      <c r="C5946">
        <v>4348</v>
      </c>
      <c r="D5946" t="s">
        <v>10806</v>
      </c>
      <c r="E5946">
        <v>3789</v>
      </c>
      <c r="F5946">
        <v>3.9714</v>
      </c>
      <c r="G5946">
        <v>70</v>
      </c>
      <c r="H5946" t="s">
        <v>478</v>
      </c>
      <c r="I5946" t="s">
        <v>157</v>
      </c>
      <c r="J5946" t="s">
        <v>478</v>
      </c>
      <c r="L5946" t="s">
        <v>10979</v>
      </c>
      <c r="M5946">
        <v>28</v>
      </c>
      <c r="P5946">
        <v>0</v>
      </c>
      <c r="Q5946">
        <v>0</v>
      </c>
      <c r="R5946">
        <v>0</v>
      </c>
      <c r="S5946">
        <v>0</v>
      </c>
      <c r="T5946">
        <v>0</v>
      </c>
      <c r="U5946" t="s">
        <v>8878</v>
      </c>
      <c r="V5946" t="s">
        <v>394</v>
      </c>
      <c r="W5946" t="s">
        <v>400</v>
      </c>
      <c r="X5946" t="s">
        <v>401</v>
      </c>
      <c r="Y5946">
        <v>0</v>
      </c>
      <c r="AC5946">
        <v>0.69324217201346228</v>
      </c>
    </row>
    <row r="5947" spans="1:29" x14ac:dyDescent="0.35">
      <c r="A5947" t="s">
        <v>30554</v>
      </c>
      <c r="B5947" t="s">
        <v>30555</v>
      </c>
      <c r="C5947">
        <v>4225</v>
      </c>
      <c r="D5947" t="s">
        <v>30319</v>
      </c>
      <c r="E5947">
        <v>8130</v>
      </c>
      <c r="F5947">
        <v>4.375</v>
      </c>
      <c r="G5947">
        <v>16</v>
      </c>
      <c r="H5947" t="s">
        <v>4419</v>
      </c>
      <c r="I5947" t="s">
        <v>803</v>
      </c>
      <c r="J5947" t="s">
        <v>30556</v>
      </c>
      <c r="K5947" t="s">
        <v>30557</v>
      </c>
      <c r="L5947" t="s">
        <v>30558</v>
      </c>
      <c r="M5947">
        <v>26</v>
      </c>
      <c r="P5947">
        <v>1</v>
      </c>
      <c r="Q5947">
        <v>0</v>
      </c>
      <c r="R5947">
        <v>0</v>
      </c>
      <c r="S5947">
        <v>1</v>
      </c>
      <c r="T5947">
        <v>0</v>
      </c>
      <c r="U5947" t="s">
        <v>30559</v>
      </c>
      <c r="V5947" t="s">
        <v>306</v>
      </c>
      <c r="W5947" t="s">
        <v>307</v>
      </c>
      <c r="X5947" t="s">
        <v>1082</v>
      </c>
      <c r="Y5947">
        <v>0</v>
      </c>
      <c r="AC5947">
        <v>0.69339426019334893</v>
      </c>
    </row>
    <row r="5948" spans="1:29" x14ac:dyDescent="0.35">
      <c r="A5948" t="s">
        <v>24345</v>
      </c>
      <c r="B5948" t="s">
        <v>24346</v>
      </c>
      <c r="C5948">
        <v>6317</v>
      </c>
      <c r="D5948" t="s">
        <v>24327</v>
      </c>
      <c r="E5948">
        <v>263393</v>
      </c>
      <c r="F5948">
        <v>4.0331999999999999</v>
      </c>
      <c r="G5948">
        <v>5186</v>
      </c>
      <c r="H5948" t="s">
        <v>21050</v>
      </c>
      <c r="I5948" t="s">
        <v>803</v>
      </c>
      <c r="J5948" t="s">
        <v>24347</v>
      </c>
      <c r="K5948" t="s">
        <v>24348</v>
      </c>
      <c r="L5948" t="s">
        <v>24349</v>
      </c>
      <c r="M5948">
        <v>30</v>
      </c>
      <c r="P5948">
        <v>0</v>
      </c>
      <c r="Q5948">
        <v>0</v>
      </c>
      <c r="R5948">
        <v>0</v>
      </c>
      <c r="S5948">
        <v>0</v>
      </c>
      <c r="T5948">
        <v>1</v>
      </c>
      <c r="U5948" t="s">
        <v>24350</v>
      </c>
      <c r="V5948" t="s">
        <v>306</v>
      </c>
      <c r="W5948" t="s">
        <v>815</v>
      </c>
      <c r="X5948" t="s">
        <v>1155</v>
      </c>
      <c r="Y5948">
        <v>47</v>
      </c>
      <c r="Z5948">
        <v>30</v>
      </c>
      <c r="AA5948">
        <v>30</v>
      </c>
      <c r="AC5948">
        <v>0.69343518860439568</v>
      </c>
    </row>
    <row r="5949" spans="1:29" x14ac:dyDescent="0.35">
      <c r="A5949" t="s">
        <v>8744</v>
      </c>
      <c r="B5949" t="s">
        <v>8745</v>
      </c>
      <c r="C5949">
        <v>6334</v>
      </c>
      <c r="D5949" t="s">
        <v>8746</v>
      </c>
      <c r="E5949">
        <v>5504</v>
      </c>
      <c r="F5949">
        <v>4.6744000000000003</v>
      </c>
      <c r="G5949">
        <v>519</v>
      </c>
      <c r="H5949" t="s">
        <v>186</v>
      </c>
      <c r="I5949" t="s">
        <v>157</v>
      </c>
      <c r="J5949" t="s">
        <v>186</v>
      </c>
      <c r="L5949" t="s">
        <v>8747</v>
      </c>
      <c r="M5949">
        <v>79</v>
      </c>
      <c r="P5949">
        <v>0</v>
      </c>
      <c r="Q5949">
        <v>0</v>
      </c>
      <c r="R5949">
        <v>1</v>
      </c>
      <c r="S5949">
        <v>0</v>
      </c>
      <c r="T5949">
        <v>1</v>
      </c>
      <c r="U5949" t="s">
        <v>8748</v>
      </c>
      <c r="V5949" t="s">
        <v>394</v>
      </c>
      <c r="W5949" t="s">
        <v>395</v>
      </c>
      <c r="X5949" t="s">
        <v>395</v>
      </c>
      <c r="Y5949">
        <v>0</v>
      </c>
      <c r="AC5949">
        <v>0.69346290942990474</v>
      </c>
    </row>
    <row r="5950" spans="1:29" x14ac:dyDescent="0.35">
      <c r="A5950" t="s">
        <v>2270</v>
      </c>
      <c r="B5950" t="s">
        <v>2271</v>
      </c>
      <c r="C5950">
        <v>7075</v>
      </c>
      <c r="D5950" t="s">
        <v>2262</v>
      </c>
      <c r="E5950">
        <v>13764</v>
      </c>
      <c r="F5950">
        <v>4.4067999999999996</v>
      </c>
      <c r="G5950">
        <v>1964</v>
      </c>
      <c r="H5950" t="s">
        <v>2272</v>
      </c>
      <c r="I5950" t="s">
        <v>157</v>
      </c>
      <c r="J5950" t="s">
        <v>2272</v>
      </c>
      <c r="L5950" t="s">
        <v>2273</v>
      </c>
      <c r="M5950">
        <v>22</v>
      </c>
      <c r="P5950">
        <v>0</v>
      </c>
      <c r="Q5950">
        <v>0</v>
      </c>
      <c r="R5950">
        <v>0</v>
      </c>
      <c r="S5950">
        <v>0</v>
      </c>
      <c r="T5950">
        <v>1</v>
      </c>
      <c r="U5950" t="s">
        <v>2274</v>
      </c>
      <c r="V5950" t="s">
        <v>394</v>
      </c>
      <c r="W5950" t="s">
        <v>412</v>
      </c>
      <c r="Y5950">
        <v>0</v>
      </c>
      <c r="AC5950">
        <v>0.6935001115727687</v>
      </c>
    </row>
    <row r="5951" spans="1:29" x14ac:dyDescent="0.35">
      <c r="A5951" t="s">
        <v>20627</v>
      </c>
      <c r="B5951" t="s">
        <v>20628</v>
      </c>
      <c r="C5951">
        <v>6026</v>
      </c>
      <c r="D5951" t="s">
        <v>20568</v>
      </c>
      <c r="E5951">
        <v>3823</v>
      </c>
      <c r="F5951">
        <v>3.8</v>
      </c>
      <c r="G5951">
        <v>10</v>
      </c>
      <c r="H5951" t="s">
        <v>20629</v>
      </c>
      <c r="L5951" t="s">
        <v>20630</v>
      </c>
      <c r="M5951">
        <v>15</v>
      </c>
      <c r="P5951">
        <v>1</v>
      </c>
      <c r="Q5951">
        <v>0</v>
      </c>
      <c r="R5951">
        <v>0</v>
      </c>
      <c r="S5951">
        <v>0</v>
      </c>
      <c r="T5951">
        <v>0</v>
      </c>
      <c r="V5951" t="s">
        <v>306</v>
      </c>
      <c r="W5951" t="s">
        <v>7196</v>
      </c>
      <c r="Y5951">
        <v>0</v>
      </c>
      <c r="AC5951">
        <v>0.69373179821325315</v>
      </c>
    </row>
    <row r="5952" spans="1:29" x14ac:dyDescent="0.35">
      <c r="A5952" t="s">
        <v>476</v>
      </c>
      <c r="B5952" t="s">
        <v>477</v>
      </c>
      <c r="C5952">
        <v>6018</v>
      </c>
      <c r="D5952" t="s">
        <v>391</v>
      </c>
      <c r="E5952">
        <v>6866</v>
      </c>
      <c r="F5952">
        <v>3.7759</v>
      </c>
      <c r="G5952">
        <v>116</v>
      </c>
      <c r="H5952" t="s">
        <v>478</v>
      </c>
      <c r="I5952" t="s">
        <v>157</v>
      </c>
      <c r="J5952" t="s">
        <v>478</v>
      </c>
      <c r="L5952" t="s">
        <v>479</v>
      </c>
      <c r="M5952">
        <v>74</v>
      </c>
      <c r="P5952">
        <v>0</v>
      </c>
      <c r="Q5952">
        <v>0</v>
      </c>
      <c r="R5952">
        <v>0</v>
      </c>
      <c r="S5952">
        <v>0</v>
      </c>
      <c r="T5952">
        <v>0</v>
      </c>
      <c r="U5952" t="s">
        <v>423</v>
      </c>
      <c r="V5952" t="s">
        <v>394</v>
      </c>
      <c r="W5952" t="s">
        <v>405</v>
      </c>
      <c r="X5952" t="s">
        <v>406</v>
      </c>
      <c r="Y5952">
        <v>0</v>
      </c>
      <c r="AC5952">
        <v>0.69378571952467827</v>
      </c>
    </row>
    <row r="5953" spans="1:29" x14ac:dyDescent="0.35">
      <c r="A5953" t="s">
        <v>9516</v>
      </c>
      <c r="B5953" t="s">
        <v>9517</v>
      </c>
      <c r="C5953">
        <v>6089</v>
      </c>
      <c r="D5953" t="s">
        <v>9413</v>
      </c>
      <c r="E5953">
        <v>7948</v>
      </c>
      <c r="F5953">
        <v>4.2390999999999996</v>
      </c>
      <c r="G5953">
        <v>46</v>
      </c>
      <c r="H5953" t="s">
        <v>186</v>
      </c>
      <c r="I5953" t="s">
        <v>157</v>
      </c>
      <c r="J5953" t="s">
        <v>186</v>
      </c>
      <c r="L5953" t="s">
        <v>9518</v>
      </c>
      <c r="M5953">
        <v>63</v>
      </c>
      <c r="P5953">
        <v>0</v>
      </c>
      <c r="Q5953">
        <v>0</v>
      </c>
      <c r="R5953">
        <v>1</v>
      </c>
      <c r="S5953">
        <v>0</v>
      </c>
      <c r="T5953">
        <v>0</v>
      </c>
      <c r="V5953" t="s">
        <v>394</v>
      </c>
      <c r="W5953" t="s">
        <v>395</v>
      </c>
      <c r="X5953" t="s">
        <v>2290</v>
      </c>
      <c r="Y5953">
        <v>0</v>
      </c>
      <c r="AC5953">
        <v>0.69384457119847343</v>
      </c>
    </row>
    <row r="5954" spans="1:29" x14ac:dyDescent="0.35">
      <c r="A5954" t="s">
        <v>17342</v>
      </c>
      <c r="B5954" t="s">
        <v>17343</v>
      </c>
      <c r="C5954">
        <v>1741</v>
      </c>
      <c r="D5954" t="s">
        <v>17132</v>
      </c>
      <c r="E5954">
        <v>11469</v>
      </c>
      <c r="F5954">
        <v>4.5438000000000001</v>
      </c>
      <c r="G5954">
        <v>1177</v>
      </c>
      <c r="H5954" t="s">
        <v>4078</v>
      </c>
      <c r="I5954" t="s">
        <v>38</v>
      </c>
      <c r="J5954" t="s">
        <v>4078</v>
      </c>
      <c r="L5954" t="s">
        <v>17153</v>
      </c>
      <c r="M5954">
        <v>34</v>
      </c>
      <c r="P5954">
        <v>0</v>
      </c>
      <c r="Q5954">
        <v>0</v>
      </c>
      <c r="R5954">
        <v>0</v>
      </c>
      <c r="S5954">
        <v>0</v>
      </c>
      <c r="T5954">
        <v>0</v>
      </c>
      <c r="V5954" t="s">
        <v>32</v>
      </c>
      <c r="W5954" t="s">
        <v>41</v>
      </c>
      <c r="X5954" t="s">
        <v>59</v>
      </c>
      <c r="Y5954">
        <v>0</v>
      </c>
      <c r="AC5954">
        <v>0.69407748631369959</v>
      </c>
    </row>
    <row r="5955" spans="1:29" x14ac:dyDescent="0.35">
      <c r="A5955" t="s">
        <v>15104</v>
      </c>
      <c r="B5955" t="s">
        <v>15105</v>
      </c>
      <c r="C5955">
        <v>6254</v>
      </c>
      <c r="D5955" t="s">
        <v>15031</v>
      </c>
      <c r="E5955">
        <v>2274</v>
      </c>
      <c r="F5955">
        <v>3.3332999999999999</v>
      </c>
      <c r="G5955">
        <v>12</v>
      </c>
      <c r="H5955" t="s">
        <v>15106</v>
      </c>
      <c r="I5955" t="s">
        <v>157</v>
      </c>
      <c r="J5955" t="s">
        <v>15106</v>
      </c>
      <c r="L5955" t="s">
        <v>15102</v>
      </c>
      <c r="M5955">
        <v>35</v>
      </c>
      <c r="P5955">
        <v>0</v>
      </c>
      <c r="Q5955">
        <v>0</v>
      </c>
      <c r="R5955">
        <v>0</v>
      </c>
      <c r="S5955">
        <v>0</v>
      </c>
      <c r="T5955">
        <v>0</v>
      </c>
      <c r="U5955" t="s">
        <v>15103</v>
      </c>
      <c r="V5955" t="s">
        <v>306</v>
      </c>
      <c r="W5955" t="s">
        <v>815</v>
      </c>
      <c r="X5955" t="s">
        <v>832</v>
      </c>
      <c r="Y5955">
        <v>1</v>
      </c>
      <c r="Z5955">
        <v>20</v>
      </c>
      <c r="AA5955">
        <v>20</v>
      </c>
      <c r="AC5955">
        <v>0.6940818761649995</v>
      </c>
    </row>
    <row r="5956" spans="1:29" x14ac:dyDescent="0.35">
      <c r="A5956" t="s">
        <v>5710</v>
      </c>
      <c r="B5956" t="s">
        <v>5711</v>
      </c>
      <c r="C5956">
        <v>1254</v>
      </c>
      <c r="D5956" t="s">
        <v>5675</v>
      </c>
      <c r="E5956">
        <v>3109</v>
      </c>
      <c r="F5956">
        <v>4.24</v>
      </c>
      <c r="G5956">
        <v>2017</v>
      </c>
      <c r="H5956" t="s">
        <v>478</v>
      </c>
      <c r="I5956" t="s">
        <v>157</v>
      </c>
      <c r="J5956" t="s">
        <v>478</v>
      </c>
      <c r="L5956" t="s">
        <v>5712</v>
      </c>
      <c r="M5956">
        <v>57</v>
      </c>
      <c r="P5956">
        <v>0</v>
      </c>
      <c r="Q5956">
        <v>0</v>
      </c>
      <c r="R5956">
        <v>0</v>
      </c>
      <c r="S5956">
        <v>0</v>
      </c>
      <c r="T5956">
        <v>0</v>
      </c>
      <c r="U5956" t="s">
        <v>5713</v>
      </c>
      <c r="V5956" t="s">
        <v>394</v>
      </c>
      <c r="W5956" t="s">
        <v>405</v>
      </c>
      <c r="X5956" t="s">
        <v>406</v>
      </c>
      <c r="Y5956">
        <v>0</v>
      </c>
      <c r="AC5956">
        <v>0.69414624393926483</v>
      </c>
    </row>
    <row r="5957" spans="1:29" x14ac:dyDescent="0.35">
      <c r="A5957" t="s">
        <v>9052</v>
      </c>
      <c r="B5957" t="s">
        <v>9053</v>
      </c>
      <c r="C5957">
        <v>7004</v>
      </c>
      <c r="D5957" t="s">
        <v>9007</v>
      </c>
      <c r="E5957">
        <v>15395</v>
      </c>
      <c r="F5957">
        <v>3.8571</v>
      </c>
      <c r="G5957">
        <v>329</v>
      </c>
      <c r="I5957" t="s">
        <v>157</v>
      </c>
      <c r="M5957">
        <v>169</v>
      </c>
      <c r="P5957">
        <v>0</v>
      </c>
      <c r="Q5957">
        <v>0</v>
      </c>
      <c r="R5957">
        <v>0</v>
      </c>
      <c r="S5957">
        <v>0</v>
      </c>
      <c r="T5957">
        <v>0</v>
      </c>
      <c r="U5957" t="s">
        <v>9042</v>
      </c>
      <c r="V5957" t="s">
        <v>222</v>
      </c>
      <c r="W5957" t="s">
        <v>908</v>
      </c>
      <c r="X5957" t="s">
        <v>975</v>
      </c>
      <c r="Y5957">
        <v>0</v>
      </c>
      <c r="AC5957">
        <v>0.69432763976379674</v>
      </c>
    </row>
    <row r="5958" spans="1:29" x14ac:dyDescent="0.35">
      <c r="A5958" t="s">
        <v>5439</v>
      </c>
      <c r="B5958" t="s">
        <v>5440</v>
      </c>
      <c r="C5958">
        <v>2082</v>
      </c>
      <c r="D5958" t="s">
        <v>5426</v>
      </c>
      <c r="E5958">
        <v>25953</v>
      </c>
      <c r="F5958">
        <v>4.3968999999999996</v>
      </c>
      <c r="G5958">
        <v>262</v>
      </c>
      <c r="H5958" t="s">
        <v>37</v>
      </c>
      <c r="I5958" t="s">
        <v>157</v>
      </c>
      <c r="J5958" t="s">
        <v>37</v>
      </c>
      <c r="L5958" t="s">
        <v>5441</v>
      </c>
      <c r="M5958">
        <v>70</v>
      </c>
      <c r="P5958">
        <v>0</v>
      </c>
      <c r="Q5958">
        <v>0</v>
      </c>
      <c r="R5958">
        <v>0</v>
      </c>
      <c r="S5958">
        <v>0</v>
      </c>
      <c r="T5958">
        <v>0</v>
      </c>
      <c r="U5958" t="s">
        <v>5442</v>
      </c>
      <c r="V5958" t="s">
        <v>93</v>
      </c>
      <c r="W5958" t="s">
        <v>198</v>
      </c>
      <c r="X5958" t="s">
        <v>4533</v>
      </c>
      <c r="Y5958">
        <v>0</v>
      </c>
      <c r="AC5958">
        <v>0.69444940757988416</v>
      </c>
    </row>
    <row r="5959" spans="1:29" x14ac:dyDescent="0.35">
      <c r="A5959" t="s">
        <v>27751</v>
      </c>
      <c r="B5959" t="s">
        <v>27752</v>
      </c>
      <c r="C5959">
        <v>3865</v>
      </c>
      <c r="D5959" t="s">
        <v>27714</v>
      </c>
      <c r="E5959">
        <v>17870</v>
      </c>
      <c r="F5959">
        <v>3.8275999999999999</v>
      </c>
      <c r="G5959">
        <v>58</v>
      </c>
      <c r="H5959" t="s">
        <v>27753</v>
      </c>
      <c r="I5959" t="s">
        <v>803</v>
      </c>
      <c r="J5959" t="s">
        <v>1071</v>
      </c>
      <c r="K5959" t="s">
        <v>12911</v>
      </c>
      <c r="L5959" t="s">
        <v>27754</v>
      </c>
      <c r="M5959">
        <v>32</v>
      </c>
      <c r="N5959">
        <v>44</v>
      </c>
      <c r="P5959">
        <v>0</v>
      </c>
      <c r="Q5959">
        <v>0</v>
      </c>
      <c r="R5959">
        <v>0</v>
      </c>
      <c r="S5959">
        <v>0</v>
      </c>
      <c r="T5959">
        <v>0</v>
      </c>
      <c r="U5959" t="s">
        <v>27755</v>
      </c>
      <c r="V5959" t="s">
        <v>306</v>
      </c>
      <c r="W5959" t="s">
        <v>823</v>
      </c>
      <c r="X5959" t="s">
        <v>1392</v>
      </c>
      <c r="Y5959">
        <v>1</v>
      </c>
      <c r="Z5959">
        <v>32</v>
      </c>
      <c r="AA5959">
        <v>32</v>
      </c>
      <c r="AC5959">
        <v>0.69478006433937722</v>
      </c>
    </row>
    <row r="5960" spans="1:29" x14ac:dyDescent="0.35">
      <c r="A5960" t="s">
        <v>3559</v>
      </c>
      <c r="B5960" t="s">
        <v>3560</v>
      </c>
      <c r="C5960">
        <v>7057</v>
      </c>
      <c r="D5960" t="s">
        <v>3384</v>
      </c>
      <c r="E5960">
        <v>9970</v>
      </c>
      <c r="F5960">
        <v>3.6743999999999999</v>
      </c>
      <c r="G5960">
        <v>43</v>
      </c>
      <c r="L5960" t="s">
        <v>3561</v>
      </c>
      <c r="M5960">
        <v>32</v>
      </c>
      <c r="N5960">
        <v>47</v>
      </c>
      <c r="P5960">
        <v>0</v>
      </c>
      <c r="Q5960">
        <v>0</v>
      </c>
      <c r="R5960">
        <v>0</v>
      </c>
      <c r="S5960">
        <v>0</v>
      </c>
      <c r="T5960">
        <v>0</v>
      </c>
      <c r="U5960" t="s">
        <v>3562</v>
      </c>
      <c r="V5960" t="s">
        <v>222</v>
      </c>
      <c r="W5960" t="s">
        <v>33</v>
      </c>
      <c r="Y5960">
        <v>0</v>
      </c>
      <c r="AC5960">
        <v>0.69483550006402506</v>
      </c>
    </row>
    <row r="5961" spans="1:29" x14ac:dyDescent="0.35">
      <c r="A5961" t="s">
        <v>13496</v>
      </c>
      <c r="B5961" t="s">
        <v>13497</v>
      </c>
      <c r="C5961">
        <v>6368</v>
      </c>
      <c r="D5961" t="s">
        <v>13493</v>
      </c>
      <c r="E5961">
        <v>5176</v>
      </c>
      <c r="F5961">
        <v>4.7009999999999996</v>
      </c>
      <c r="G5961">
        <v>97</v>
      </c>
      <c r="H5961" t="s">
        <v>3943</v>
      </c>
      <c r="I5961" t="s">
        <v>157</v>
      </c>
      <c r="J5961" t="s">
        <v>3943</v>
      </c>
      <c r="L5961" t="s">
        <v>13498</v>
      </c>
      <c r="M5961">
        <v>28</v>
      </c>
      <c r="P5961">
        <v>0</v>
      </c>
      <c r="Q5961">
        <v>0</v>
      </c>
      <c r="R5961">
        <v>0</v>
      </c>
      <c r="S5961">
        <v>0</v>
      </c>
      <c r="T5961">
        <v>1</v>
      </c>
      <c r="U5961" t="s">
        <v>13499</v>
      </c>
      <c r="V5961" t="s">
        <v>394</v>
      </c>
      <c r="W5961" t="s">
        <v>428</v>
      </c>
      <c r="X5961" t="s">
        <v>429</v>
      </c>
      <c r="Y5961">
        <v>0</v>
      </c>
      <c r="AC5961">
        <v>0.69541887211765463</v>
      </c>
    </row>
    <row r="5962" spans="1:29" x14ac:dyDescent="0.35">
      <c r="A5962" t="s">
        <v>2622</v>
      </c>
      <c r="B5962" t="s">
        <v>2623</v>
      </c>
      <c r="C5962">
        <v>6025</v>
      </c>
      <c r="D5962" t="s">
        <v>2624</v>
      </c>
      <c r="E5962">
        <v>985</v>
      </c>
      <c r="F5962">
        <v>3.4285999999999999</v>
      </c>
      <c r="G5962">
        <v>7</v>
      </c>
      <c r="H5962" t="s">
        <v>37</v>
      </c>
      <c r="I5962" t="s">
        <v>157</v>
      </c>
      <c r="J5962" t="s">
        <v>37</v>
      </c>
      <c r="M5962">
        <v>88</v>
      </c>
      <c r="P5962">
        <v>0</v>
      </c>
      <c r="Q5962">
        <v>0</v>
      </c>
      <c r="R5962">
        <v>0</v>
      </c>
      <c r="S5962">
        <v>0</v>
      </c>
      <c r="T5962">
        <v>0</v>
      </c>
      <c r="V5962" t="s">
        <v>32</v>
      </c>
      <c r="W5962" t="s">
        <v>41</v>
      </c>
      <c r="X5962" t="s">
        <v>42</v>
      </c>
      <c r="Y5962">
        <v>0</v>
      </c>
      <c r="AC5962">
        <v>0.69544438390172469</v>
      </c>
    </row>
    <row r="5963" spans="1:29" x14ac:dyDescent="0.35">
      <c r="A5963" t="s">
        <v>18568</v>
      </c>
      <c r="B5963" t="s">
        <v>18569</v>
      </c>
      <c r="C5963">
        <v>7038</v>
      </c>
      <c r="D5963" t="s">
        <v>18479</v>
      </c>
      <c r="E5963">
        <v>5641</v>
      </c>
      <c r="F5963">
        <v>3.25</v>
      </c>
      <c r="G5963">
        <v>8</v>
      </c>
      <c r="H5963" t="s">
        <v>18548</v>
      </c>
      <c r="I5963" t="s">
        <v>157</v>
      </c>
      <c r="J5963" t="s">
        <v>18548</v>
      </c>
      <c r="M5963">
        <v>70</v>
      </c>
      <c r="P5963">
        <v>0</v>
      </c>
      <c r="Q5963">
        <v>0</v>
      </c>
      <c r="R5963">
        <v>0</v>
      </c>
      <c r="S5963">
        <v>0</v>
      </c>
      <c r="T5963">
        <v>0</v>
      </c>
      <c r="V5963" t="s">
        <v>32</v>
      </c>
      <c r="W5963" t="s">
        <v>191</v>
      </c>
      <c r="X5963" t="s">
        <v>208</v>
      </c>
      <c r="Y5963">
        <v>0</v>
      </c>
      <c r="AC5963">
        <v>0.69561634906755843</v>
      </c>
    </row>
    <row r="5964" spans="1:29" x14ac:dyDescent="0.35">
      <c r="A5964" t="s">
        <v>24463</v>
      </c>
      <c r="B5964" t="s">
        <v>24464</v>
      </c>
      <c r="C5964">
        <v>6317</v>
      </c>
      <c r="D5964" t="s">
        <v>24327</v>
      </c>
      <c r="E5964">
        <v>38012</v>
      </c>
      <c r="F5964">
        <v>4.4928999999999997</v>
      </c>
      <c r="G5964">
        <v>700</v>
      </c>
      <c r="H5964" t="s">
        <v>24465</v>
      </c>
      <c r="I5964" t="s">
        <v>803</v>
      </c>
      <c r="J5964" t="s">
        <v>2413</v>
      </c>
      <c r="K5964" t="s">
        <v>24466</v>
      </c>
      <c r="L5964" t="s">
        <v>24467</v>
      </c>
      <c r="M5964">
        <v>27</v>
      </c>
      <c r="P5964">
        <v>0</v>
      </c>
      <c r="Q5964">
        <v>0</v>
      </c>
      <c r="R5964">
        <v>0</v>
      </c>
      <c r="S5964">
        <v>0</v>
      </c>
      <c r="T5964">
        <v>1</v>
      </c>
      <c r="U5964" t="s">
        <v>24468</v>
      </c>
      <c r="V5964" t="s">
        <v>306</v>
      </c>
      <c r="W5964" t="s">
        <v>823</v>
      </c>
      <c r="X5964" t="s">
        <v>855</v>
      </c>
      <c r="Y5964">
        <v>5</v>
      </c>
      <c r="Z5964">
        <v>27</v>
      </c>
      <c r="AA5964">
        <v>27</v>
      </c>
      <c r="AC5964">
        <v>0.69564746799331023</v>
      </c>
    </row>
    <row r="5965" spans="1:29" x14ac:dyDescent="0.35">
      <c r="A5965" t="s">
        <v>22566</v>
      </c>
      <c r="B5965" t="s">
        <v>22567</v>
      </c>
      <c r="C5965">
        <v>3733</v>
      </c>
      <c r="D5965" t="s">
        <v>22513</v>
      </c>
      <c r="E5965">
        <v>10847</v>
      </c>
      <c r="F5965">
        <v>4.3357999999999999</v>
      </c>
      <c r="G5965">
        <v>402</v>
      </c>
      <c r="H5965" t="s">
        <v>186</v>
      </c>
      <c r="I5965" t="s">
        <v>157</v>
      </c>
      <c r="J5965" t="s">
        <v>186</v>
      </c>
      <c r="L5965" t="s">
        <v>14846</v>
      </c>
      <c r="M5965">
        <v>52</v>
      </c>
      <c r="P5965">
        <v>0</v>
      </c>
      <c r="Q5965">
        <v>0</v>
      </c>
      <c r="R5965">
        <v>1</v>
      </c>
      <c r="S5965">
        <v>0</v>
      </c>
      <c r="T5965">
        <v>0</v>
      </c>
      <c r="U5965" t="s">
        <v>22568</v>
      </c>
      <c r="V5965" t="s">
        <v>394</v>
      </c>
      <c r="W5965" t="s">
        <v>395</v>
      </c>
      <c r="X5965" t="s">
        <v>2290</v>
      </c>
      <c r="Y5965">
        <v>0</v>
      </c>
      <c r="AC5965">
        <v>0.69566265076513611</v>
      </c>
    </row>
    <row r="5966" spans="1:29" x14ac:dyDescent="0.35">
      <c r="A5966" t="s">
        <v>32337</v>
      </c>
      <c r="B5966" t="s">
        <v>32338</v>
      </c>
      <c r="C5966">
        <v>6344</v>
      </c>
      <c r="D5966" t="s">
        <v>32237</v>
      </c>
      <c r="E5966">
        <v>2461</v>
      </c>
      <c r="F5966">
        <v>2.9024000000000001</v>
      </c>
      <c r="G5966">
        <v>41</v>
      </c>
      <c r="H5966" t="s">
        <v>32339</v>
      </c>
      <c r="I5966" t="s">
        <v>803</v>
      </c>
      <c r="J5966" t="s">
        <v>32340</v>
      </c>
      <c r="K5966" t="s">
        <v>1306</v>
      </c>
      <c r="L5966" t="s">
        <v>32341</v>
      </c>
      <c r="M5966">
        <v>58</v>
      </c>
      <c r="P5966">
        <v>0</v>
      </c>
      <c r="Q5966">
        <v>0</v>
      </c>
      <c r="R5966">
        <v>0</v>
      </c>
      <c r="S5966">
        <v>0</v>
      </c>
      <c r="T5966">
        <v>0</v>
      </c>
      <c r="U5966" t="s">
        <v>32342</v>
      </c>
      <c r="V5966" t="s">
        <v>306</v>
      </c>
      <c r="W5966" t="s">
        <v>823</v>
      </c>
      <c r="X5966" t="s">
        <v>824</v>
      </c>
      <c r="Y5966">
        <v>0</v>
      </c>
      <c r="AC5966">
        <v>0.69573141305147257</v>
      </c>
    </row>
    <row r="5967" spans="1:29" x14ac:dyDescent="0.35">
      <c r="A5967" t="s">
        <v>5606</v>
      </c>
      <c r="B5967" t="s">
        <v>5607</v>
      </c>
      <c r="C5967">
        <v>5673</v>
      </c>
      <c r="D5967" t="s">
        <v>5603</v>
      </c>
      <c r="E5967">
        <v>20760</v>
      </c>
      <c r="F5967">
        <v>4.2727000000000004</v>
      </c>
      <c r="G5967">
        <v>253</v>
      </c>
      <c r="H5967" t="s">
        <v>37</v>
      </c>
      <c r="I5967" t="s">
        <v>38</v>
      </c>
      <c r="J5967" t="s">
        <v>4787</v>
      </c>
      <c r="L5967" t="s">
        <v>5608</v>
      </c>
      <c r="M5967">
        <v>110</v>
      </c>
      <c r="P5967">
        <v>0</v>
      </c>
      <c r="Q5967">
        <v>0</v>
      </c>
      <c r="R5967">
        <v>0</v>
      </c>
      <c r="S5967">
        <v>0</v>
      </c>
      <c r="T5967">
        <v>1</v>
      </c>
      <c r="U5967" t="s">
        <v>5609</v>
      </c>
      <c r="V5967" t="s">
        <v>32</v>
      </c>
      <c r="W5967" t="s">
        <v>41</v>
      </c>
      <c r="X5967" t="s">
        <v>42</v>
      </c>
      <c r="Y5967">
        <v>1</v>
      </c>
      <c r="Z5967">
        <v>29</v>
      </c>
      <c r="AA5967">
        <v>29</v>
      </c>
      <c r="AC5967">
        <v>0.69589732652899161</v>
      </c>
    </row>
    <row r="5968" spans="1:29" x14ac:dyDescent="0.35">
      <c r="A5968" t="s">
        <v>28458</v>
      </c>
      <c r="B5968" t="s">
        <v>28459</v>
      </c>
      <c r="C5968">
        <v>5648</v>
      </c>
      <c r="D5968" t="s">
        <v>28460</v>
      </c>
      <c r="E5968">
        <v>375001</v>
      </c>
      <c r="F5968">
        <v>4.6131000000000002</v>
      </c>
      <c r="G5968">
        <v>6187</v>
      </c>
      <c r="H5968" t="s">
        <v>18020</v>
      </c>
      <c r="I5968" t="s">
        <v>803</v>
      </c>
      <c r="J5968" t="s">
        <v>28461</v>
      </c>
      <c r="K5968" t="s">
        <v>5035</v>
      </c>
      <c r="L5968" t="s">
        <v>28462</v>
      </c>
      <c r="M5968">
        <v>30</v>
      </c>
      <c r="P5968">
        <v>0</v>
      </c>
      <c r="Q5968">
        <v>0</v>
      </c>
      <c r="R5968">
        <v>0</v>
      </c>
      <c r="S5968">
        <v>0</v>
      </c>
      <c r="T5968">
        <v>1</v>
      </c>
      <c r="U5968" t="s">
        <v>28463</v>
      </c>
      <c r="V5968" t="s">
        <v>306</v>
      </c>
      <c r="W5968" t="s">
        <v>863</v>
      </c>
      <c r="X5968" t="s">
        <v>864</v>
      </c>
      <c r="Y5968">
        <v>9</v>
      </c>
      <c r="Z5968">
        <v>30</v>
      </c>
      <c r="AA5968">
        <v>16</v>
      </c>
      <c r="AC5968">
        <v>0.69625143750227003</v>
      </c>
    </row>
    <row r="5969" spans="1:29" x14ac:dyDescent="0.35">
      <c r="A5969" t="s">
        <v>21969</v>
      </c>
      <c r="B5969" t="s">
        <v>21970</v>
      </c>
      <c r="C5969">
        <v>5674</v>
      </c>
      <c r="D5969" t="s">
        <v>21902</v>
      </c>
      <c r="E5969">
        <v>45414</v>
      </c>
      <c r="F5969">
        <v>4.2016999999999998</v>
      </c>
      <c r="G5969">
        <v>575</v>
      </c>
      <c r="H5969" t="s">
        <v>620</v>
      </c>
      <c r="I5969" t="s">
        <v>157</v>
      </c>
      <c r="J5969" t="s">
        <v>620</v>
      </c>
      <c r="L5969" t="s">
        <v>21971</v>
      </c>
      <c r="M5969">
        <v>42</v>
      </c>
      <c r="P5969">
        <v>0</v>
      </c>
      <c r="Q5969">
        <v>0</v>
      </c>
      <c r="R5969">
        <v>0</v>
      </c>
      <c r="S5969">
        <v>0</v>
      </c>
      <c r="T5969">
        <v>1</v>
      </c>
      <c r="U5969" t="s">
        <v>21972</v>
      </c>
      <c r="V5969" t="s">
        <v>394</v>
      </c>
      <c r="W5969" t="s">
        <v>405</v>
      </c>
      <c r="X5969" t="s">
        <v>406</v>
      </c>
      <c r="Y5969">
        <v>0</v>
      </c>
      <c r="AC5969">
        <v>0.69626743592044338</v>
      </c>
    </row>
    <row r="5970" spans="1:29" x14ac:dyDescent="0.35">
      <c r="A5970" t="s">
        <v>21536</v>
      </c>
      <c r="B5970" t="s">
        <v>21537</v>
      </c>
      <c r="C5970">
        <v>7025</v>
      </c>
      <c r="D5970" t="s">
        <v>21247</v>
      </c>
      <c r="E5970">
        <v>290</v>
      </c>
      <c r="H5970" t="s">
        <v>21538</v>
      </c>
      <c r="I5970" t="s">
        <v>38</v>
      </c>
      <c r="J5970" t="s">
        <v>21538</v>
      </c>
      <c r="L5970" t="s">
        <v>21455</v>
      </c>
      <c r="M5970">
        <v>180</v>
      </c>
      <c r="P5970">
        <v>0</v>
      </c>
      <c r="Q5970">
        <v>0</v>
      </c>
      <c r="R5970">
        <v>0</v>
      </c>
      <c r="S5970">
        <v>0</v>
      </c>
      <c r="T5970">
        <v>0</v>
      </c>
      <c r="U5970" t="s">
        <v>21411</v>
      </c>
      <c r="V5970" t="s">
        <v>32</v>
      </c>
      <c r="W5970" t="s">
        <v>191</v>
      </c>
      <c r="X5970" t="s">
        <v>208</v>
      </c>
      <c r="Y5970">
        <v>0</v>
      </c>
      <c r="AC5970">
        <v>0.69663198835838291</v>
      </c>
    </row>
    <row r="5971" spans="1:29" x14ac:dyDescent="0.35">
      <c r="A5971" t="s">
        <v>591</v>
      </c>
      <c r="B5971" t="s">
        <v>592</v>
      </c>
      <c r="C5971">
        <v>6312</v>
      </c>
      <c r="D5971" t="s">
        <v>570</v>
      </c>
      <c r="E5971">
        <v>7730</v>
      </c>
      <c r="F5971">
        <v>4.5422000000000002</v>
      </c>
      <c r="G5971">
        <v>225</v>
      </c>
      <c r="H5971" t="s">
        <v>186</v>
      </c>
      <c r="I5971" t="s">
        <v>157</v>
      </c>
      <c r="J5971" t="s">
        <v>186</v>
      </c>
      <c r="L5971" t="s">
        <v>593</v>
      </c>
      <c r="M5971">
        <v>49</v>
      </c>
      <c r="P5971">
        <v>0</v>
      </c>
      <c r="Q5971">
        <v>0</v>
      </c>
      <c r="R5971">
        <v>1</v>
      </c>
      <c r="S5971">
        <v>0</v>
      </c>
      <c r="T5971">
        <v>0</v>
      </c>
      <c r="U5971" t="s">
        <v>594</v>
      </c>
      <c r="V5971" t="s">
        <v>394</v>
      </c>
      <c r="W5971" t="s">
        <v>395</v>
      </c>
      <c r="X5971" t="s">
        <v>395</v>
      </c>
      <c r="Y5971">
        <v>0</v>
      </c>
      <c r="AC5971">
        <v>0.69663233536427338</v>
      </c>
    </row>
    <row r="5972" spans="1:29" x14ac:dyDescent="0.35">
      <c r="A5972" t="s">
        <v>3977</v>
      </c>
      <c r="B5972" t="s">
        <v>3978</v>
      </c>
      <c r="C5972">
        <v>5995</v>
      </c>
      <c r="D5972" t="s">
        <v>3614</v>
      </c>
      <c r="E5972">
        <v>893</v>
      </c>
      <c r="F5972">
        <v>4.7134999999999998</v>
      </c>
      <c r="G5972">
        <v>370</v>
      </c>
      <c r="H5972" t="s">
        <v>525</v>
      </c>
      <c r="I5972" t="s">
        <v>157</v>
      </c>
      <c r="J5972" t="s">
        <v>525</v>
      </c>
      <c r="L5972" t="s">
        <v>3979</v>
      </c>
      <c r="M5972">
        <v>14</v>
      </c>
      <c r="P5972">
        <v>0</v>
      </c>
      <c r="Q5972">
        <v>0</v>
      </c>
      <c r="R5972">
        <v>0</v>
      </c>
      <c r="S5972">
        <v>0</v>
      </c>
      <c r="T5972">
        <v>1</v>
      </c>
      <c r="U5972" t="s">
        <v>3944</v>
      </c>
      <c r="V5972" t="s">
        <v>222</v>
      </c>
      <c r="W5972" t="s">
        <v>244</v>
      </c>
      <c r="X5972" t="s">
        <v>245</v>
      </c>
      <c r="Y5972">
        <v>0</v>
      </c>
      <c r="AC5972">
        <v>0.69667087218552803</v>
      </c>
    </row>
    <row r="5973" spans="1:29" x14ac:dyDescent="0.35">
      <c r="A5973" t="s">
        <v>17033</v>
      </c>
      <c r="B5973" t="s">
        <v>17034</v>
      </c>
      <c r="C5973">
        <v>6201</v>
      </c>
      <c r="D5973" t="s">
        <v>16997</v>
      </c>
      <c r="E5973">
        <v>8727</v>
      </c>
      <c r="F5973">
        <v>3.6787999999999998</v>
      </c>
      <c r="G5973">
        <v>137</v>
      </c>
      <c r="H5973" t="s">
        <v>163</v>
      </c>
      <c r="I5973" t="s">
        <v>157</v>
      </c>
      <c r="J5973" t="s">
        <v>163</v>
      </c>
      <c r="L5973" t="s">
        <v>17035</v>
      </c>
      <c r="M5973">
        <v>200</v>
      </c>
      <c r="P5973">
        <v>0</v>
      </c>
      <c r="Q5973">
        <v>0</v>
      </c>
      <c r="R5973">
        <v>0</v>
      </c>
      <c r="S5973">
        <v>0</v>
      </c>
      <c r="T5973">
        <v>0</v>
      </c>
      <c r="U5973" t="s">
        <v>17036</v>
      </c>
      <c r="V5973" t="s">
        <v>394</v>
      </c>
      <c r="W5973" t="s">
        <v>395</v>
      </c>
      <c r="X5973" t="s">
        <v>395</v>
      </c>
      <c r="Y5973">
        <v>2</v>
      </c>
      <c r="Z5973">
        <v>380</v>
      </c>
      <c r="AA5973">
        <v>100</v>
      </c>
      <c r="AC5973">
        <v>0.69677629028546106</v>
      </c>
    </row>
    <row r="5974" spans="1:29" x14ac:dyDescent="0.35">
      <c r="A5974" t="s">
        <v>23590</v>
      </c>
      <c r="B5974" t="s">
        <v>23591</v>
      </c>
      <c r="C5974">
        <v>6341</v>
      </c>
      <c r="D5974" t="s">
        <v>23468</v>
      </c>
      <c r="E5974">
        <v>7239</v>
      </c>
      <c r="F5974">
        <v>4.4130000000000003</v>
      </c>
      <c r="G5974">
        <v>46</v>
      </c>
      <c r="H5974" t="s">
        <v>478</v>
      </c>
      <c r="I5974" t="s">
        <v>157</v>
      </c>
      <c r="J5974" t="s">
        <v>478</v>
      </c>
      <c r="L5974" t="s">
        <v>23592</v>
      </c>
      <c r="M5974">
        <v>39</v>
      </c>
      <c r="P5974">
        <v>0</v>
      </c>
      <c r="Q5974">
        <v>0</v>
      </c>
      <c r="R5974">
        <v>0</v>
      </c>
      <c r="S5974">
        <v>0</v>
      </c>
      <c r="T5974">
        <v>0</v>
      </c>
      <c r="U5974" t="s">
        <v>23593</v>
      </c>
      <c r="V5974" t="s">
        <v>394</v>
      </c>
      <c r="W5974" t="s">
        <v>400</v>
      </c>
      <c r="X5974" t="s">
        <v>401</v>
      </c>
      <c r="Y5974">
        <v>0</v>
      </c>
      <c r="AC5974">
        <v>0.69679156929472141</v>
      </c>
    </row>
    <row r="5975" spans="1:29" x14ac:dyDescent="0.35">
      <c r="A5975" t="s">
        <v>25052</v>
      </c>
      <c r="B5975" t="s">
        <v>25053</v>
      </c>
      <c r="C5975">
        <v>6337</v>
      </c>
      <c r="D5975" t="s">
        <v>25019</v>
      </c>
      <c r="E5975">
        <v>46438</v>
      </c>
      <c r="F5975">
        <v>4.8867000000000003</v>
      </c>
      <c r="G5975">
        <v>300</v>
      </c>
      <c r="M5975">
        <v>26</v>
      </c>
      <c r="P5975">
        <v>0</v>
      </c>
      <c r="Q5975">
        <v>0</v>
      </c>
      <c r="R5975">
        <v>0</v>
      </c>
      <c r="S5975">
        <v>0</v>
      </c>
      <c r="T5975">
        <v>1</v>
      </c>
      <c r="U5975" t="s">
        <v>12566</v>
      </c>
      <c r="V5975" t="s">
        <v>306</v>
      </c>
      <c r="W5975" t="s">
        <v>1138</v>
      </c>
      <c r="X5975" t="s">
        <v>1248</v>
      </c>
      <c r="Y5975">
        <v>0</v>
      </c>
      <c r="AC5975">
        <v>0.69688377974279248</v>
      </c>
    </row>
    <row r="5976" spans="1:29" x14ac:dyDescent="0.35">
      <c r="A5976" t="s">
        <v>29563</v>
      </c>
      <c r="B5976" t="s">
        <v>29564</v>
      </c>
      <c r="C5976">
        <v>6375</v>
      </c>
      <c r="D5976" t="s">
        <v>29556</v>
      </c>
      <c r="E5976">
        <v>1820</v>
      </c>
      <c r="F5976">
        <v>4.4356</v>
      </c>
      <c r="G5976">
        <v>163</v>
      </c>
      <c r="H5976" t="s">
        <v>13383</v>
      </c>
      <c r="I5976" t="s">
        <v>157</v>
      </c>
      <c r="J5976" t="s">
        <v>13383</v>
      </c>
      <c r="L5976" t="s">
        <v>29565</v>
      </c>
      <c r="M5976">
        <v>55</v>
      </c>
      <c r="P5976">
        <v>0</v>
      </c>
      <c r="Q5976">
        <v>0</v>
      </c>
      <c r="R5976">
        <v>1</v>
      </c>
      <c r="S5976">
        <v>0</v>
      </c>
      <c r="T5976">
        <v>0</v>
      </c>
      <c r="U5976" t="s">
        <v>29562</v>
      </c>
      <c r="V5976" t="s">
        <v>394</v>
      </c>
      <c r="W5976" t="s">
        <v>2075</v>
      </c>
      <c r="X5976" t="s">
        <v>4335</v>
      </c>
      <c r="Y5976">
        <v>0</v>
      </c>
      <c r="AC5976">
        <v>0.69691606417349772</v>
      </c>
    </row>
    <row r="5977" spans="1:29" x14ac:dyDescent="0.35">
      <c r="A5977" t="s">
        <v>8592</v>
      </c>
      <c r="B5977" t="s">
        <v>8593</v>
      </c>
      <c r="C5977">
        <v>6014</v>
      </c>
      <c r="D5977" t="s">
        <v>8545</v>
      </c>
      <c r="E5977">
        <v>9022</v>
      </c>
      <c r="F5977">
        <v>4.1409000000000002</v>
      </c>
      <c r="G5977">
        <v>504</v>
      </c>
      <c r="H5977" t="s">
        <v>8594</v>
      </c>
      <c r="I5977" t="s">
        <v>157</v>
      </c>
      <c r="J5977" t="s">
        <v>8594</v>
      </c>
      <c r="L5977" t="s">
        <v>8595</v>
      </c>
      <c r="M5977">
        <v>29</v>
      </c>
      <c r="P5977">
        <v>0</v>
      </c>
      <c r="Q5977">
        <v>0</v>
      </c>
      <c r="R5977">
        <v>0</v>
      </c>
      <c r="S5977">
        <v>0</v>
      </c>
      <c r="T5977">
        <v>1</v>
      </c>
      <c r="U5977" t="s">
        <v>8596</v>
      </c>
      <c r="V5977" t="s">
        <v>394</v>
      </c>
      <c r="W5977" t="s">
        <v>428</v>
      </c>
      <c r="X5977" t="s">
        <v>429</v>
      </c>
      <c r="Y5977">
        <v>0</v>
      </c>
      <c r="AC5977">
        <v>0.69692838552901681</v>
      </c>
    </row>
    <row r="5978" spans="1:29" x14ac:dyDescent="0.35">
      <c r="A5978" t="s">
        <v>15998</v>
      </c>
      <c r="B5978" t="s">
        <v>15999</v>
      </c>
      <c r="C5978">
        <v>6259</v>
      </c>
      <c r="D5978" t="s">
        <v>15711</v>
      </c>
      <c r="E5978">
        <v>5514</v>
      </c>
      <c r="F5978">
        <v>2.6</v>
      </c>
      <c r="G5978">
        <v>5</v>
      </c>
      <c r="H5978" t="s">
        <v>16000</v>
      </c>
      <c r="I5978" t="s">
        <v>157</v>
      </c>
      <c r="J5978" t="s">
        <v>16000</v>
      </c>
      <c r="L5978" t="s">
        <v>15803</v>
      </c>
      <c r="M5978">
        <v>21</v>
      </c>
      <c r="P5978">
        <v>0</v>
      </c>
      <c r="Q5978">
        <v>0</v>
      </c>
      <c r="R5978">
        <v>0</v>
      </c>
      <c r="S5978">
        <v>0</v>
      </c>
      <c r="T5978">
        <v>1</v>
      </c>
      <c r="U5978" t="s">
        <v>15804</v>
      </c>
      <c r="V5978" t="s">
        <v>222</v>
      </c>
      <c r="W5978" t="s">
        <v>244</v>
      </c>
      <c r="X5978" t="s">
        <v>245</v>
      </c>
      <c r="Y5978">
        <v>0</v>
      </c>
      <c r="AC5978">
        <v>0.69719062030873802</v>
      </c>
    </row>
    <row r="5979" spans="1:29" x14ac:dyDescent="0.35">
      <c r="A5979" t="s">
        <v>31818</v>
      </c>
      <c r="B5979" t="s">
        <v>31819</v>
      </c>
      <c r="C5979">
        <v>6304</v>
      </c>
      <c r="D5979" t="s">
        <v>31790</v>
      </c>
      <c r="E5979">
        <v>5888</v>
      </c>
      <c r="F5979">
        <v>4.7065000000000001</v>
      </c>
      <c r="G5979">
        <v>92</v>
      </c>
      <c r="H5979" t="s">
        <v>6934</v>
      </c>
      <c r="I5979" t="s">
        <v>157</v>
      </c>
      <c r="J5979" t="s">
        <v>6934</v>
      </c>
      <c r="L5979" t="s">
        <v>31820</v>
      </c>
      <c r="M5979">
        <v>44</v>
      </c>
      <c r="P5979">
        <v>0</v>
      </c>
      <c r="Q5979">
        <v>0</v>
      </c>
      <c r="R5979">
        <v>1</v>
      </c>
      <c r="S5979">
        <v>0</v>
      </c>
      <c r="T5979">
        <v>0</v>
      </c>
      <c r="U5979" t="s">
        <v>31821</v>
      </c>
      <c r="V5979" t="s">
        <v>222</v>
      </c>
      <c r="W5979" t="s">
        <v>244</v>
      </c>
      <c r="X5979" t="s">
        <v>245</v>
      </c>
      <c r="Y5979">
        <v>0</v>
      </c>
      <c r="AC5979">
        <v>0.69720864905976054</v>
      </c>
    </row>
    <row r="5980" spans="1:29" x14ac:dyDescent="0.35">
      <c r="A5980" t="s">
        <v>6525</v>
      </c>
      <c r="B5980" t="s">
        <v>6526</v>
      </c>
      <c r="C5980">
        <v>7095</v>
      </c>
      <c r="D5980" t="s">
        <v>6455</v>
      </c>
      <c r="E5980">
        <v>2755</v>
      </c>
      <c r="F5980">
        <v>5</v>
      </c>
      <c r="G5980">
        <v>3</v>
      </c>
      <c r="L5980" t="s">
        <v>6527</v>
      </c>
      <c r="M5980">
        <v>26</v>
      </c>
      <c r="P5980">
        <v>0</v>
      </c>
      <c r="Q5980">
        <v>0</v>
      </c>
      <c r="R5980">
        <v>1</v>
      </c>
      <c r="S5980">
        <v>0</v>
      </c>
      <c r="T5980">
        <v>1</v>
      </c>
      <c r="U5980" t="s">
        <v>6459</v>
      </c>
      <c r="V5980" t="s">
        <v>32</v>
      </c>
      <c r="W5980" t="s">
        <v>33</v>
      </c>
      <c r="X5980" t="s">
        <v>34</v>
      </c>
      <c r="Y5980">
        <v>0</v>
      </c>
      <c r="AC5980">
        <v>0.69735512449858217</v>
      </c>
    </row>
    <row r="5981" spans="1:29" x14ac:dyDescent="0.35">
      <c r="A5981" t="s">
        <v>26455</v>
      </c>
      <c r="B5981" t="s">
        <v>26456</v>
      </c>
      <c r="C5981">
        <v>5337</v>
      </c>
      <c r="D5981" t="s">
        <v>26428</v>
      </c>
      <c r="E5981">
        <v>8629</v>
      </c>
      <c r="F5981">
        <v>4.6311</v>
      </c>
      <c r="G5981">
        <v>1190</v>
      </c>
      <c r="H5981" t="s">
        <v>26457</v>
      </c>
      <c r="I5981" t="s">
        <v>157</v>
      </c>
      <c r="J5981" t="s">
        <v>26457</v>
      </c>
      <c r="L5981" t="s">
        <v>26458</v>
      </c>
      <c r="M5981">
        <v>38</v>
      </c>
      <c r="P5981">
        <v>0</v>
      </c>
      <c r="Q5981">
        <v>0</v>
      </c>
      <c r="R5981">
        <v>0</v>
      </c>
      <c r="S5981">
        <v>0</v>
      </c>
      <c r="T5981">
        <v>0</v>
      </c>
      <c r="U5981" t="s">
        <v>26459</v>
      </c>
      <c r="V5981" t="s">
        <v>394</v>
      </c>
      <c r="W5981" t="s">
        <v>418</v>
      </c>
      <c r="X5981" t="s">
        <v>419</v>
      </c>
      <c r="Y5981">
        <v>0</v>
      </c>
      <c r="AC5981">
        <v>0.69735809048289776</v>
      </c>
    </row>
    <row r="5982" spans="1:29" x14ac:dyDescent="0.35">
      <c r="A5982" t="s">
        <v>15433</v>
      </c>
      <c r="B5982" t="s">
        <v>15434</v>
      </c>
      <c r="C5982">
        <v>6499</v>
      </c>
      <c r="D5982" t="s">
        <v>15413</v>
      </c>
      <c r="E5982">
        <v>1733</v>
      </c>
      <c r="F5982">
        <v>4.7826000000000004</v>
      </c>
      <c r="G5982">
        <v>92</v>
      </c>
      <c r="H5982" t="s">
        <v>15424</v>
      </c>
      <c r="I5982" t="s">
        <v>157</v>
      </c>
      <c r="J5982" t="s">
        <v>15424</v>
      </c>
      <c r="L5982" t="s">
        <v>15430</v>
      </c>
      <c r="M5982">
        <v>45</v>
      </c>
      <c r="P5982">
        <v>0</v>
      </c>
      <c r="Q5982">
        <v>0</v>
      </c>
      <c r="R5982">
        <v>1</v>
      </c>
      <c r="S5982">
        <v>0</v>
      </c>
      <c r="T5982">
        <v>0</v>
      </c>
      <c r="U5982" t="s">
        <v>15421</v>
      </c>
      <c r="V5982" t="s">
        <v>93</v>
      </c>
      <c r="W5982" t="s">
        <v>94</v>
      </c>
      <c r="X5982" t="s">
        <v>95</v>
      </c>
      <c r="Y5982">
        <v>2</v>
      </c>
      <c r="Z5982">
        <v>38</v>
      </c>
      <c r="AA5982">
        <v>12</v>
      </c>
      <c r="AC5982">
        <v>0.69755430117975881</v>
      </c>
    </row>
    <row r="5983" spans="1:29" x14ac:dyDescent="0.35">
      <c r="A5983" t="s">
        <v>4776</v>
      </c>
      <c r="B5983" t="s">
        <v>4777</v>
      </c>
      <c r="C5983">
        <v>1065</v>
      </c>
      <c r="D5983" t="s">
        <v>4754</v>
      </c>
      <c r="E5983">
        <v>47188</v>
      </c>
      <c r="F5983">
        <v>4.0490000000000004</v>
      </c>
      <c r="G5983">
        <v>143</v>
      </c>
      <c r="H5983" t="s">
        <v>4033</v>
      </c>
      <c r="I5983" t="s">
        <v>38</v>
      </c>
      <c r="J5983" t="s">
        <v>4771</v>
      </c>
      <c r="L5983" t="s">
        <v>4778</v>
      </c>
      <c r="M5983">
        <v>122</v>
      </c>
      <c r="P5983">
        <v>0</v>
      </c>
      <c r="Q5983">
        <v>0</v>
      </c>
      <c r="R5983">
        <v>0</v>
      </c>
      <c r="S5983">
        <v>0</v>
      </c>
      <c r="T5983">
        <v>0</v>
      </c>
      <c r="V5983" t="s">
        <v>32</v>
      </c>
      <c r="W5983" t="s">
        <v>41</v>
      </c>
      <c r="X5983" t="s">
        <v>42</v>
      </c>
      <c r="Y5983">
        <v>2</v>
      </c>
      <c r="Z5983">
        <v>160</v>
      </c>
      <c r="AA5983">
        <v>94</v>
      </c>
      <c r="AC5983">
        <v>0.69777661847401107</v>
      </c>
    </row>
    <row r="5984" spans="1:29" x14ac:dyDescent="0.35">
      <c r="A5984" t="s">
        <v>23485</v>
      </c>
      <c r="B5984" t="s">
        <v>23486</v>
      </c>
      <c r="C5984">
        <v>6341</v>
      </c>
      <c r="D5984" t="s">
        <v>23468</v>
      </c>
      <c r="E5984">
        <v>13256</v>
      </c>
      <c r="F5984">
        <v>4.6985999999999999</v>
      </c>
      <c r="G5984">
        <v>292</v>
      </c>
      <c r="H5984" t="s">
        <v>115</v>
      </c>
      <c r="I5984" t="s">
        <v>157</v>
      </c>
      <c r="J5984" t="s">
        <v>115</v>
      </c>
      <c r="L5984" t="s">
        <v>23487</v>
      </c>
      <c r="M5984">
        <v>45</v>
      </c>
      <c r="P5984">
        <v>0</v>
      </c>
      <c r="Q5984">
        <v>0</v>
      </c>
      <c r="R5984">
        <v>0</v>
      </c>
      <c r="S5984">
        <v>0</v>
      </c>
      <c r="T5984">
        <v>0</v>
      </c>
      <c r="U5984" t="s">
        <v>23488</v>
      </c>
      <c r="V5984" t="s">
        <v>394</v>
      </c>
      <c r="W5984" t="s">
        <v>395</v>
      </c>
      <c r="X5984" t="s">
        <v>395</v>
      </c>
      <c r="Y5984">
        <v>0</v>
      </c>
      <c r="AC5984">
        <v>0.69778572746327006</v>
      </c>
    </row>
    <row r="5985" spans="1:29" x14ac:dyDescent="0.35">
      <c r="A5985" t="s">
        <v>30311</v>
      </c>
      <c r="B5985" t="s">
        <v>30312</v>
      </c>
      <c r="C5985">
        <v>5869</v>
      </c>
      <c r="D5985" t="s">
        <v>29945</v>
      </c>
      <c r="E5985">
        <v>299</v>
      </c>
      <c r="H5985" t="s">
        <v>30313</v>
      </c>
      <c r="I5985" t="s">
        <v>803</v>
      </c>
      <c r="J5985" t="s">
        <v>30163</v>
      </c>
      <c r="K5985" t="s">
        <v>30314</v>
      </c>
      <c r="L5985" t="s">
        <v>30315</v>
      </c>
      <c r="M5985">
        <v>90</v>
      </c>
      <c r="P5985">
        <v>1</v>
      </c>
      <c r="Q5985">
        <v>1</v>
      </c>
      <c r="R5985">
        <v>1</v>
      </c>
      <c r="S5985">
        <v>0</v>
      </c>
      <c r="T5985">
        <v>0</v>
      </c>
      <c r="U5985" t="s">
        <v>30316</v>
      </c>
      <c r="V5985" t="s">
        <v>306</v>
      </c>
      <c r="W5985" t="s">
        <v>823</v>
      </c>
      <c r="X5985" t="s">
        <v>1091</v>
      </c>
      <c r="Y5985">
        <v>1</v>
      </c>
      <c r="Z5985">
        <v>90</v>
      </c>
      <c r="AA5985">
        <v>90</v>
      </c>
      <c r="AC5985">
        <v>0.69784384275881672</v>
      </c>
    </row>
    <row r="5986" spans="1:29" x14ac:dyDescent="0.35">
      <c r="A5986" t="s">
        <v>25519</v>
      </c>
      <c r="B5986" t="s">
        <v>25520</v>
      </c>
      <c r="C5986">
        <v>3902</v>
      </c>
      <c r="D5986" t="s">
        <v>25136</v>
      </c>
      <c r="E5986">
        <v>26275</v>
      </c>
      <c r="F5986">
        <v>3.2886000000000002</v>
      </c>
      <c r="G5986">
        <v>246</v>
      </c>
      <c r="H5986" t="s">
        <v>25521</v>
      </c>
      <c r="I5986" t="s">
        <v>803</v>
      </c>
      <c r="J5986" t="s">
        <v>25522</v>
      </c>
      <c r="K5986" t="s">
        <v>12911</v>
      </c>
      <c r="L5986" t="s">
        <v>25523</v>
      </c>
      <c r="M5986">
        <v>12</v>
      </c>
      <c r="P5986">
        <v>0</v>
      </c>
      <c r="Q5986">
        <v>0</v>
      </c>
      <c r="R5986">
        <v>0</v>
      </c>
      <c r="S5986">
        <v>0</v>
      </c>
      <c r="T5986">
        <v>1</v>
      </c>
      <c r="V5986" t="s">
        <v>306</v>
      </c>
      <c r="W5986" t="s">
        <v>823</v>
      </c>
      <c r="X5986" t="s">
        <v>1392</v>
      </c>
      <c r="Y5986">
        <v>7</v>
      </c>
      <c r="Z5986">
        <v>12</v>
      </c>
      <c r="AA5986">
        <v>12</v>
      </c>
      <c r="AC5986">
        <v>0.69788971093240393</v>
      </c>
    </row>
    <row r="5987" spans="1:29" x14ac:dyDescent="0.35">
      <c r="A5987" t="s">
        <v>13654</v>
      </c>
      <c r="B5987" t="s">
        <v>13655</v>
      </c>
      <c r="C5987">
        <v>6162</v>
      </c>
      <c r="D5987" t="s">
        <v>13613</v>
      </c>
      <c r="E5987">
        <v>12691</v>
      </c>
      <c r="F5987">
        <v>3.9935999999999998</v>
      </c>
      <c r="G5987">
        <v>156</v>
      </c>
      <c r="H5987" t="s">
        <v>13656</v>
      </c>
      <c r="I5987" t="s">
        <v>157</v>
      </c>
      <c r="J5987" t="s">
        <v>13656</v>
      </c>
      <c r="L5987" t="s">
        <v>13657</v>
      </c>
      <c r="M5987">
        <v>32</v>
      </c>
      <c r="P5987">
        <v>0</v>
      </c>
      <c r="Q5987">
        <v>0</v>
      </c>
      <c r="R5987">
        <v>0</v>
      </c>
      <c r="S5987">
        <v>0</v>
      </c>
      <c r="T5987">
        <v>0</v>
      </c>
      <c r="V5987" t="s">
        <v>222</v>
      </c>
      <c r="W5987" t="s">
        <v>223</v>
      </c>
      <c r="X5987" t="s">
        <v>235</v>
      </c>
      <c r="Y5987">
        <v>0</v>
      </c>
      <c r="AC5987">
        <v>0.6979148819982568</v>
      </c>
    </row>
    <row r="5988" spans="1:29" x14ac:dyDescent="0.35">
      <c r="A5988" t="s">
        <v>27606</v>
      </c>
      <c r="B5988" t="s">
        <v>27607</v>
      </c>
      <c r="C5988">
        <v>6750</v>
      </c>
      <c r="D5988" t="s">
        <v>27603</v>
      </c>
      <c r="E5988">
        <v>1880</v>
      </c>
      <c r="F5988">
        <v>4.8666999999999998</v>
      </c>
      <c r="G5988">
        <v>15</v>
      </c>
      <c r="H5988" t="s">
        <v>620</v>
      </c>
      <c r="I5988" t="s">
        <v>157</v>
      </c>
      <c r="J5988" t="s">
        <v>620</v>
      </c>
      <c r="L5988" t="s">
        <v>27608</v>
      </c>
      <c r="M5988">
        <v>68</v>
      </c>
      <c r="P5988">
        <v>0</v>
      </c>
      <c r="Q5988">
        <v>1</v>
      </c>
      <c r="R5988">
        <v>1</v>
      </c>
      <c r="S5988">
        <v>0</v>
      </c>
      <c r="T5988">
        <v>0</v>
      </c>
      <c r="U5988" t="s">
        <v>27609</v>
      </c>
      <c r="V5988" t="s">
        <v>394</v>
      </c>
      <c r="W5988" t="s">
        <v>405</v>
      </c>
      <c r="X5988" t="s">
        <v>406</v>
      </c>
      <c r="Y5988">
        <v>0</v>
      </c>
      <c r="AC5988">
        <v>0.69805515812859509</v>
      </c>
    </row>
    <row r="5989" spans="1:29" x14ac:dyDescent="0.35">
      <c r="A5989" t="s">
        <v>18262</v>
      </c>
      <c r="B5989" t="s">
        <v>18263</v>
      </c>
      <c r="C5989">
        <v>5936</v>
      </c>
      <c r="D5989" t="s">
        <v>18103</v>
      </c>
      <c r="E5989">
        <v>1175</v>
      </c>
      <c r="F5989">
        <v>4.8319999999999999</v>
      </c>
      <c r="G5989">
        <v>256</v>
      </c>
      <c r="I5989" t="s">
        <v>157</v>
      </c>
      <c r="L5989" t="s">
        <v>18264</v>
      </c>
      <c r="M5989">
        <v>36</v>
      </c>
      <c r="P5989">
        <v>0</v>
      </c>
      <c r="Q5989">
        <v>1</v>
      </c>
      <c r="R5989">
        <v>0</v>
      </c>
      <c r="S5989">
        <v>0</v>
      </c>
      <c r="T5989">
        <v>0</v>
      </c>
      <c r="U5989" t="s">
        <v>18249</v>
      </c>
      <c r="V5989" t="s">
        <v>222</v>
      </c>
      <c r="W5989" t="s">
        <v>223</v>
      </c>
      <c r="X5989" t="s">
        <v>265</v>
      </c>
      <c r="Y5989">
        <v>0</v>
      </c>
      <c r="AC5989">
        <v>0.69808454152393995</v>
      </c>
    </row>
    <row r="5990" spans="1:29" x14ac:dyDescent="0.35">
      <c r="A5990" t="s">
        <v>24747</v>
      </c>
      <c r="B5990" t="s">
        <v>24748</v>
      </c>
      <c r="C5990">
        <v>6367</v>
      </c>
      <c r="D5990" t="s">
        <v>24742</v>
      </c>
      <c r="E5990">
        <v>48066</v>
      </c>
      <c r="F5990">
        <v>4.2817999999999996</v>
      </c>
      <c r="G5990">
        <v>628</v>
      </c>
      <c r="H5990" t="s">
        <v>24749</v>
      </c>
      <c r="I5990" t="s">
        <v>803</v>
      </c>
      <c r="J5990">
        <v>10</v>
      </c>
      <c r="K5990" t="s">
        <v>24750</v>
      </c>
      <c r="L5990" t="s">
        <v>24751</v>
      </c>
      <c r="M5990">
        <v>49</v>
      </c>
      <c r="P5990">
        <v>0</v>
      </c>
      <c r="Q5990">
        <v>0</v>
      </c>
      <c r="R5990">
        <v>0</v>
      </c>
      <c r="S5990">
        <v>0</v>
      </c>
      <c r="T5990">
        <v>1</v>
      </c>
      <c r="U5990" t="s">
        <v>24752</v>
      </c>
      <c r="V5990" t="s">
        <v>306</v>
      </c>
      <c r="W5990" t="s">
        <v>815</v>
      </c>
      <c r="X5990" t="s">
        <v>816</v>
      </c>
      <c r="Y5990">
        <v>22</v>
      </c>
      <c r="Z5990">
        <v>59</v>
      </c>
      <c r="AA5990">
        <v>49</v>
      </c>
      <c r="AC5990">
        <v>0.69811954857699088</v>
      </c>
    </row>
    <row r="5991" spans="1:29" x14ac:dyDescent="0.35">
      <c r="A5991" t="s">
        <v>31520</v>
      </c>
      <c r="B5991" t="s">
        <v>31521</v>
      </c>
      <c r="C5991">
        <v>6112</v>
      </c>
      <c r="D5991" t="s">
        <v>31409</v>
      </c>
      <c r="E5991">
        <v>4207</v>
      </c>
      <c r="F5991">
        <v>4.5796000000000001</v>
      </c>
      <c r="G5991">
        <v>157</v>
      </c>
      <c r="H5991" t="s">
        <v>897</v>
      </c>
      <c r="I5991" t="s">
        <v>157</v>
      </c>
      <c r="J5991" t="s">
        <v>897</v>
      </c>
      <c r="L5991" t="s">
        <v>31522</v>
      </c>
      <c r="M5991">
        <v>20</v>
      </c>
      <c r="P5991">
        <v>0</v>
      </c>
      <c r="Q5991">
        <v>0</v>
      </c>
      <c r="R5991">
        <v>0</v>
      </c>
      <c r="S5991">
        <v>0</v>
      </c>
      <c r="T5991">
        <v>0</v>
      </c>
      <c r="V5991" t="s">
        <v>222</v>
      </c>
      <c r="W5991" t="s">
        <v>223</v>
      </c>
      <c r="X5991" t="s">
        <v>265</v>
      </c>
      <c r="Y5991">
        <v>0</v>
      </c>
      <c r="AC5991">
        <v>0.69872702089574124</v>
      </c>
    </row>
    <row r="5992" spans="1:29" x14ac:dyDescent="0.35">
      <c r="A5992" t="s">
        <v>20420</v>
      </c>
      <c r="B5992" t="s">
        <v>20421</v>
      </c>
      <c r="C5992">
        <v>4164</v>
      </c>
      <c r="D5992" t="s">
        <v>20394</v>
      </c>
      <c r="E5992">
        <v>36774</v>
      </c>
      <c r="F5992">
        <v>3.9546999999999999</v>
      </c>
      <c r="G5992">
        <v>773</v>
      </c>
      <c r="H5992" t="s">
        <v>163</v>
      </c>
      <c r="I5992" t="s">
        <v>157</v>
      </c>
      <c r="J5992" t="s">
        <v>163</v>
      </c>
      <c r="L5992" t="s">
        <v>20422</v>
      </c>
      <c r="M5992">
        <v>71</v>
      </c>
      <c r="P5992">
        <v>0</v>
      </c>
      <c r="Q5992">
        <v>0</v>
      </c>
      <c r="R5992">
        <v>0</v>
      </c>
      <c r="S5992">
        <v>0</v>
      </c>
      <c r="T5992">
        <v>0</v>
      </c>
      <c r="U5992" t="s">
        <v>20423</v>
      </c>
      <c r="V5992" t="s">
        <v>394</v>
      </c>
      <c r="W5992" t="s">
        <v>400</v>
      </c>
      <c r="X5992" t="s">
        <v>401</v>
      </c>
      <c r="Y5992">
        <v>0</v>
      </c>
      <c r="AC5992">
        <v>0.69889030890065462</v>
      </c>
    </row>
    <row r="5993" spans="1:29" x14ac:dyDescent="0.35">
      <c r="A5993" t="s">
        <v>28113</v>
      </c>
      <c r="B5993" t="s">
        <v>28114</v>
      </c>
      <c r="C5993">
        <v>6073</v>
      </c>
      <c r="D5993" t="s">
        <v>28072</v>
      </c>
      <c r="E5993">
        <v>75741</v>
      </c>
      <c r="F5993">
        <v>4.0758999999999999</v>
      </c>
      <c r="G5993">
        <v>843</v>
      </c>
      <c r="H5993" t="s">
        <v>22101</v>
      </c>
      <c r="I5993" t="s">
        <v>157</v>
      </c>
      <c r="J5993" t="s">
        <v>22101</v>
      </c>
      <c r="L5993" t="s">
        <v>28115</v>
      </c>
      <c r="M5993">
        <v>80</v>
      </c>
      <c r="P5993">
        <v>0</v>
      </c>
      <c r="Q5993">
        <v>0</v>
      </c>
      <c r="R5993">
        <v>0</v>
      </c>
      <c r="S5993">
        <v>0</v>
      </c>
      <c r="T5993">
        <v>0</v>
      </c>
      <c r="U5993" t="s">
        <v>28116</v>
      </c>
      <c r="V5993" t="s">
        <v>394</v>
      </c>
      <c r="W5993" t="s">
        <v>395</v>
      </c>
      <c r="X5993" t="s">
        <v>441</v>
      </c>
      <c r="Y5993">
        <v>1</v>
      </c>
      <c r="Z5993">
        <v>40</v>
      </c>
      <c r="AA5993">
        <v>40</v>
      </c>
      <c r="AC5993">
        <v>0.69907299858453398</v>
      </c>
    </row>
    <row r="5994" spans="1:29" x14ac:dyDescent="0.35">
      <c r="A5994" t="s">
        <v>8472</v>
      </c>
      <c r="B5994" t="s">
        <v>8473</v>
      </c>
      <c r="C5994">
        <v>5668</v>
      </c>
      <c r="D5994" t="s">
        <v>8421</v>
      </c>
      <c r="E5994">
        <v>24244</v>
      </c>
      <c r="F5994">
        <v>4.556</v>
      </c>
      <c r="G5994">
        <v>232</v>
      </c>
      <c r="H5994" t="s">
        <v>105</v>
      </c>
      <c r="I5994" t="s">
        <v>157</v>
      </c>
      <c r="J5994" t="s">
        <v>105</v>
      </c>
      <c r="L5994" t="s">
        <v>8474</v>
      </c>
      <c r="M5994">
        <v>85</v>
      </c>
      <c r="P5994">
        <v>0</v>
      </c>
      <c r="Q5994">
        <v>0</v>
      </c>
      <c r="R5994">
        <v>0</v>
      </c>
      <c r="S5994">
        <v>0</v>
      </c>
      <c r="T5994">
        <v>0</v>
      </c>
      <c r="U5994" t="s">
        <v>8475</v>
      </c>
      <c r="V5994" t="s">
        <v>394</v>
      </c>
      <c r="W5994" t="s">
        <v>400</v>
      </c>
      <c r="X5994" t="s">
        <v>401</v>
      </c>
      <c r="Y5994">
        <v>0</v>
      </c>
      <c r="AC5994">
        <v>0.69914170033478773</v>
      </c>
    </row>
    <row r="5995" spans="1:29" x14ac:dyDescent="0.35">
      <c r="A5995" t="s">
        <v>12123</v>
      </c>
      <c r="B5995" t="s">
        <v>12124</v>
      </c>
      <c r="C5995">
        <v>1132</v>
      </c>
      <c r="D5995" t="s">
        <v>12082</v>
      </c>
      <c r="E5995">
        <v>20783</v>
      </c>
      <c r="F5995">
        <v>4.1863999999999999</v>
      </c>
      <c r="G5995">
        <v>118</v>
      </c>
      <c r="H5995" t="s">
        <v>163</v>
      </c>
      <c r="I5995" t="s">
        <v>157</v>
      </c>
      <c r="J5995" t="s">
        <v>163</v>
      </c>
      <c r="L5995" t="s">
        <v>12125</v>
      </c>
      <c r="M5995">
        <v>80</v>
      </c>
      <c r="P5995">
        <v>0</v>
      </c>
      <c r="Q5995">
        <v>0</v>
      </c>
      <c r="R5995">
        <v>1</v>
      </c>
      <c r="S5995">
        <v>0</v>
      </c>
      <c r="T5995">
        <v>0</v>
      </c>
      <c r="U5995" t="s">
        <v>12126</v>
      </c>
      <c r="V5995" t="s">
        <v>306</v>
      </c>
      <c r="W5995" t="s">
        <v>815</v>
      </c>
      <c r="X5995" t="s">
        <v>1605</v>
      </c>
      <c r="Y5995">
        <v>0</v>
      </c>
      <c r="AC5995">
        <v>0.69918937595429065</v>
      </c>
    </row>
    <row r="5996" spans="1:29" x14ac:dyDescent="0.35">
      <c r="A5996" t="s">
        <v>28597</v>
      </c>
      <c r="B5996" t="s">
        <v>28598</v>
      </c>
      <c r="C5996">
        <v>5648</v>
      </c>
      <c r="D5996" t="s">
        <v>28460</v>
      </c>
      <c r="E5996">
        <v>41336</v>
      </c>
      <c r="F5996">
        <v>4.3345000000000002</v>
      </c>
      <c r="G5996">
        <v>1943</v>
      </c>
      <c r="H5996" t="s">
        <v>9430</v>
      </c>
      <c r="I5996" t="s">
        <v>157</v>
      </c>
      <c r="J5996" t="s">
        <v>9430</v>
      </c>
      <c r="L5996" t="s">
        <v>28599</v>
      </c>
      <c r="M5996">
        <v>25</v>
      </c>
      <c r="P5996">
        <v>0</v>
      </c>
      <c r="Q5996">
        <v>0</v>
      </c>
      <c r="R5996">
        <v>0</v>
      </c>
      <c r="S5996">
        <v>0</v>
      </c>
      <c r="T5996">
        <v>0</v>
      </c>
      <c r="V5996" t="s">
        <v>306</v>
      </c>
      <c r="W5996" t="s">
        <v>823</v>
      </c>
      <c r="X5996" t="s">
        <v>824</v>
      </c>
      <c r="Y5996">
        <v>1</v>
      </c>
      <c r="Z5996">
        <v>15</v>
      </c>
      <c r="AA5996">
        <v>15</v>
      </c>
      <c r="AC5996">
        <v>0.69940674779565948</v>
      </c>
    </row>
    <row r="5997" spans="1:29" x14ac:dyDescent="0.35">
      <c r="A5997" t="s">
        <v>7919</v>
      </c>
      <c r="B5997" t="s">
        <v>7920</v>
      </c>
      <c r="C5997">
        <v>1073</v>
      </c>
      <c r="D5997" t="s">
        <v>7503</v>
      </c>
      <c r="E5997">
        <v>4295</v>
      </c>
      <c r="F5997">
        <v>4.375</v>
      </c>
      <c r="G5997">
        <v>8</v>
      </c>
      <c r="H5997" t="s">
        <v>1684</v>
      </c>
      <c r="I5997" t="s">
        <v>38</v>
      </c>
      <c r="J5997" t="s">
        <v>7921</v>
      </c>
      <c r="L5997" t="s">
        <v>7922</v>
      </c>
      <c r="M5997">
        <v>60</v>
      </c>
      <c r="P5997">
        <v>0</v>
      </c>
      <c r="Q5997">
        <v>0</v>
      </c>
      <c r="R5997">
        <v>0</v>
      </c>
      <c r="S5997">
        <v>0</v>
      </c>
      <c r="T5997">
        <v>0</v>
      </c>
      <c r="V5997" t="s">
        <v>32</v>
      </c>
      <c r="W5997" t="s">
        <v>41</v>
      </c>
      <c r="X5997" t="s">
        <v>59</v>
      </c>
      <c r="Y5997">
        <v>0</v>
      </c>
      <c r="AC5997">
        <v>0.69959720132060643</v>
      </c>
    </row>
    <row r="5998" spans="1:29" x14ac:dyDescent="0.35">
      <c r="A5998" t="s">
        <v>8495</v>
      </c>
      <c r="B5998" t="s">
        <v>8496</v>
      </c>
      <c r="C5998">
        <v>5668</v>
      </c>
      <c r="D5998" t="s">
        <v>8421</v>
      </c>
      <c r="E5998">
        <v>13677</v>
      </c>
      <c r="F5998">
        <v>4.2554999999999996</v>
      </c>
      <c r="G5998">
        <v>137</v>
      </c>
      <c r="H5998" t="s">
        <v>163</v>
      </c>
      <c r="L5998" t="s">
        <v>8497</v>
      </c>
      <c r="M5998">
        <v>72</v>
      </c>
      <c r="P5998">
        <v>0</v>
      </c>
      <c r="Q5998">
        <v>0</v>
      </c>
      <c r="R5998">
        <v>0</v>
      </c>
      <c r="S5998">
        <v>0</v>
      </c>
      <c r="T5998">
        <v>0</v>
      </c>
      <c r="U5998" t="s">
        <v>8441</v>
      </c>
      <c r="V5998" t="s">
        <v>394</v>
      </c>
      <c r="W5998" t="s">
        <v>400</v>
      </c>
      <c r="X5998" t="s">
        <v>401</v>
      </c>
      <c r="Y5998">
        <v>0</v>
      </c>
      <c r="AC5998">
        <v>0.69971333519836243</v>
      </c>
    </row>
    <row r="5999" spans="1:29" x14ac:dyDescent="0.35">
      <c r="A5999" t="s">
        <v>16116</v>
      </c>
      <c r="B5999" t="s">
        <v>16117</v>
      </c>
      <c r="C5999">
        <v>6218</v>
      </c>
      <c r="D5999" t="s">
        <v>16112</v>
      </c>
      <c r="E5999">
        <v>31687</v>
      </c>
      <c r="F5999">
        <v>4.4469000000000003</v>
      </c>
      <c r="G5999">
        <v>2515</v>
      </c>
      <c r="H5999" t="s">
        <v>16118</v>
      </c>
      <c r="I5999" t="s">
        <v>157</v>
      </c>
      <c r="J5999" t="s">
        <v>16118</v>
      </c>
      <c r="L5999" t="s">
        <v>16119</v>
      </c>
      <c r="M5999">
        <v>24</v>
      </c>
      <c r="P5999">
        <v>0</v>
      </c>
      <c r="Q5999">
        <v>1</v>
      </c>
      <c r="R5999">
        <v>0</v>
      </c>
      <c r="S5999">
        <v>0</v>
      </c>
      <c r="T5999">
        <v>0</v>
      </c>
      <c r="U5999" t="s">
        <v>16120</v>
      </c>
      <c r="V5999" t="s">
        <v>394</v>
      </c>
      <c r="W5999" t="s">
        <v>160</v>
      </c>
      <c r="Y5999">
        <v>0</v>
      </c>
      <c r="AC5999">
        <v>0.69980070625964075</v>
      </c>
    </row>
    <row r="6000" spans="1:29" x14ac:dyDescent="0.35">
      <c r="A6000" t="s">
        <v>28862</v>
      </c>
      <c r="B6000" t="s">
        <v>28863</v>
      </c>
      <c r="C6000">
        <v>5648</v>
      </c>
      <c r="D6000" t="s">
        <v>28460</v>
      </c>
      <c r="E6000">
        <v>6426</v>
      </c>
      <c r="F6000">
        <v>3.8679000000000001</v>
      </c>
      <c r="G6000">
        <v>53</v>
      </c>
      <c r="H6000" t="s">
        <v>17213</v>
      </c>
      <c r="I6000" t="s">
        <v>803</v>
      </c>
      <c r="J6000" t="s">
        <v>852</v>
      </c>
      <c r="L6000" t="s">
        <v>28864</v>
      </c>
      <c r="M6000">
        <v>19</v>
      </c>
      <c r="P6000">
        <v>0</v>
      </c>
      <c r="Q6000">
        <v>0</v>
      </c>
      <c r="R6000">
        <v>0</v>
      </c>
      <c r="S6000">
        <v>1</v>
      </c>
      <c r="T6000">
        <v>0</v>
      </c>
      <c r="V6000" t="s">
        <v>306</v>
      </c>
      <c r="W6000" t="s">
        <v>823</v>
      </c>
      <c r="X6000" t="s">
        <v>855</v>
      </c>
      <c r="Y6000">
        <v>0</v>
      </c>
      <c r="AC6000">
        <v>0.69989593722410615</v>
      </c>
    </row>
    <row r="6001" spans="1:29" x14ac:dyDescent="0.35">
      <c r="A6001" t="s">
        <v>7295</v>
      </c>
      <c r="B6001" t="s">
        <v>7296</v>
      </c>
      <c r="C6001">
        <v>6131</v>
      </c>
      <c r="D6001" t="s">
        <v>7292</v>
      </c>
      <c r="E6001">
        <v>1865</v>
      </c>
      <c r="F6001">
        <v>3.5769000000000002</v>
      </c>
      <c r="G6001">
        <v>26</v>
      </c>
      <c r="H6001" t="s">
        <v>186</v>
      </c>
      <c r="I6001" t="s">
        <v>38</v>
      </c>
      <c r="J6001" t="s">
        <v>186</v>
      </c>
      <c r="M6001">
        <v>85</v>
      </c>
      <c r="O6001">
        <v>42.5</v>
      </c>
      <c r="P6001">
        <v>0</v>
      </c>
      <c r="Q6001">
        <v>0</v>
      </c>
      <c r="R6001">
        <v>0</v>
      </c>
      <c r="S6001">
        <v>0</v>
      </c>
      <c r="T6001">
        <v>0</v>
      </c>
      <c r="V6001" t="s">
        <v>32</v>
      </c>
      <c r="W6001" t="s">
        <v>41</v>
      </c>
      <c r="X6001" t="s">
        <v>42</v>
      </c>
      <c r="Y6001">
        <v>0</v>
      </c>
      <c r="AC6001">
        <v>0.69999074227012803</v>
      </c>
    </row>
    <row r="6002" spans="1:29" x14ac:dyDescent="0.35">
      <c r="A6002" t="s">
        <v>29168</v>
      </c>
      <c r="B6002" t="s">
        <v>29169</v>
      </c>
      <c r="C6002">
        <v>6041</v>
      </c>
      <c r="D6002" t="s">
        <v>29080</v>
      </c>
      <c r="E6002">
        <v>98580</v>
      </c>
      <c r="F6002">
        <v>3.6444000000000001</v>
      </c>
      <c r="G6002">
        <v>807</v>
      </c>
      <c r="H6002" t="s">
        <v>29170</v>
      </c>
      <c r="I6002" t="s">
        <v>157</v>
      </c>
      <c r="J6002" t="s">
        <v>29170</v>
      </c>
      <c r="L6002" t="s">
        <v>29171</v>
      </c>
      <c r="M6002">
        <v>24</v>
      </c>
      <c r="P6002">
        <v>0</v>
      </c>
      <c r="Q6002">
        <v>0</v>
      </c>
      <c r="R6002">
        <v>0</v>
      </c>
      <c r="S6002">
        <v>0</v>
      </c>
      <c r="T6002">
        <v>0</v>
      </c>
      <c r="U6002" t="s">
        <v>29172</v>
      </c>
      <c r="V6002" t="s">
        <v>394</v>
      </c>
      <c r="W6002" t="s">
        <v>160</v>
      </c>
      <c r="Y6002">
        <v>0</v>
      </c>
      <c r="AC6002">
        <v>0.70014553133241086</v>
      </c>
    </row>
    <row r="6003" spans="1:29" x14ac:dyDescent="0.35">
      <c r="A6003" t="s">
        <v>15402</v>
      </c>
      <c r="B6003" t="s">
        <v>15403</v>
      </c>
      <c r="C6003">
        <v>6255</v>
      </c>
      <c r="D6003" t="s">
        <v>15305</v>
      </c>
      <c r="E6003">
        <v>8825</v>
      </c>
      <c r="F6003">
        <v>4.5385</v>
      </c>
      <c r="G6003">
        <v>130</v>
      </c>
      <c r="L6003" t="s">
        <v>15404</v>
      </c>
      <c r="M6003">
        <v>29</v>
      </c>
      <c r="P6003">
        <v>0</v>
      </c>
      <c r="Q6003">
        <v>0</v>
      </c>
      <c r="R6003">
        <v>0</v>
      </c>
      <c r="S6003">
        <v>0</v>
      </c>
      <c r="T6003">
        <v>1</v>
      </c>
      <c r="U6003" t="s">
        <v>15405</v>
      </c>
      <c r="V6003" t="s">
        <v>306</v>
      </c>
      <c r="W6003" t="s">
        <v>823</v>
      </c>
      <c r="X6003" t="s">
        <v>1392</v>
      </c>
      <c r="Y6003">
        <v>0</v>
      </c>
      <c r="AC6003">
        <v>0.70028672602960118</v>
      </c>
    </row>
    <row r="6004" spans="1:29" x14ac:dyDescent="0.35">
      <c r="A6004" t="s">
        <v>31716</v>
      </c>
      <c r="B6004" t="s">
        <v>31717</v>
      </c>
      <c r="C6004">
        <v>5979</v>
      </c>
      <c r="D6004" t="s">
        <v>31685</v>
      </c>
      <c r="E6004">
        <v>12721</v>
      </c>
      <c r="F6004">
        <v>4.4065000000000003</v>
      </c>
      <c r="G6004">
        <v>1476</v>
      </c>
      <c r="H6004" t="s">
        <v>1680</v>
      </c>
      <c r="I6004" t="s">
        <v>38</v>
      </c>
      <c r="J6004" t="s">
        <v>31718</v>
      </c>
      <c r="L6004" t="s">
        <v>31714</v>
      </c>
      <c r="M6004">
        <v>35</v>
      </c>
      <c r="P6004">
        <v>0</v>
      </c>
      <c r="Q6004">
        <v>0</v>
      </c>
      <c r="R6004">
        <v>0</v>
      </c>
      <c r="S6004">
        <v>0</v>
      </c>
      <c r="T6004">
        <v>0</v>
      </c>
      <c r="U6004" t="s">
        <v>31715</v>
      </c>
      <c r="V6004" t="s">
        <v>32</v>
      </c>
      <c r="W6004" t="s">
        <v>41</v>
      </c>
      <c r="X6004" t="s">
        <v>59</v>
      </c>
      <c r="Y6004">
        <v>0</v>
      </c>
      <c r="AC6004">
        <v>0.7003566097695042</v>
      </c>
    </row>
    <row r="6005" spans="1:29" x14ac:dyDescent="0.35">
      <c r="A6005" t="s">
        <v>11850</v>
      </c>
      <c r="B6005" t="s">
        <v>11851</v>
      </c>
      <c r="C6005">
        <v>6151</v>
      </c>
      <c r="D6005" t="s">
        <v>11830</v>
      </c>
      <c r="E6005">
        <v>11650</v>
      </c>
      <c r="F6005">
        <v>4.3644999999999996</v>
      </c>
      <c r="G6005">
        <v>502</v>
      </c>
      <c r="H6005" t="s">
        <v>302</v>
      </c>
      <c r="I6005" t="s">
        <v>157</v>
      </c>
      <c r="J6005" t="s">
        <v>302</v>
      </c>
      <c r="L6005" t="s">
        <v>11852</v>
      </c>
      <c r="M6005">
        <v>25</v>
      </c>
      <c r="P6005">
        <v>0</v>
      </c>
      <c r="Q6005">
        <v>0</v>
      </c>
      <c r="R6005">
        <v>0</v>
      </c>
      <c r="S6005">
        <v>0</v>
      </c>
      <c r="T6005">
        <v>0</v>
      </c>
      <c r="U6005" t="s">
        <v>11853</v>
      </c>
      <c r="V6005" t="s">
        <v>306</v>
      </c>
      <c r="W6005" t="s">
        <v>823</v>
      </c>
      <c r="X6005" t="s">
        <v>824</v>
      </c>
      <c r="Y6005">
        <v>0</v>
      </c>
      <c r="AC6005">
        <v>0.7005427137002469</v>
      </c>
    </row>
    <row r="6006" spans="1:29" x14ac:dyDescent="0.35">
      <c r="A6006" t="s">
        <v>16166</v>
      </c>
      <c r="B6006" t="s">
        <v>16167</v>
      </c>
      <c r="C6006">
        <v>6218</v>
      </c>
      <c r="D6006" t="s">
        <v>16112</v>
      </c>
      <c r="E6006">
        <v>22539</v>
      </c>
      <c r="F6006">
        <v>4.5713999999999997</v>
      </c>
      <c r="G6006">
        <v>581</v>
      </c>
      <c r="H6006" t="s">
        <v>478</v>
      </c>
      <c r="I6006" t="s">
        <v>157</v>
      </c>
      <c r="J6006" t="s">
        <v>478</v>
      </c>
      <c r="L6006" t="s">
        <v>16168</v>
      </c>
      <c r="M6006">
        <v>60</v>
      </c>
      <c r="P6006">
        <v>0</v>
      </c>
      <c r="Q6006">
        <v>0</v>
      </c>
      <c r="R6006">
        <v>0</v>
      </c>
      <c r="S6006">
        <v>0</v>
      </c>
      <c r="T6006">
        <v>0</v>
      </c>
      <c r="U6006" t="s">
        <v>16169</v>
      </c>
      <c r="V6006" t="s">
        <v>394</v>
      </c>
      <c r="W6006" t="s">
        <v>405</v>
      </c>
      <c r="X6006" t="s">
        <v>406</v>
      </c>
      <c r="Y6006">
        <v>0</v>
      </c>
      <c r="AC6006">
        <v>0.7007606983556417</v>
      </c>
    </row>
    <row r="6007" spans="1:29" x14ac:dyDescent="0.35">
      <c r="A6007" t="s">
        <v>9859</v>
      </c>
      <c r="B6007" t="s">
        <v>9860</v>
      </c>
      <c r="C6007">
        <v>6362</v>
      </c>
      <c r="D6007" t="s">
        <v>9848</v>
      </c>
      <c r="E6007">
        <v>5569</v>
      </c>
      <c r="F6007">
        <v>4.5713999999999997</v>
      </c>
      <c r="G6007">
        <v>35</v>
      </c>
      <c r="H6007" t="s">
        <v>9861</v>
      </c>
      <c r="I6007" t="s">
        <v>803</v>
      </c>
      <c r="J6007" t="s">
        <v>9862</v>
      </c>
      <c r="K6007" t="s">
        <v>9863</v>
      </c>
      <c r="L6007" t="s">
        <v>9864</v>
      </c>
      <c r="M6007">
        <v>39</v>
      </c>
      <c r="P6007">
        <v>0</v>
      </c>
      <c r="Q6007">
        <v>0</v>
      </c>
      <c r="R6007">
        <v>0</v>
      </c>
      <c r="S6007">
        <v>0</v>
      </c>
      <c r="T6007">
        <v>1</v>
      </c>
      <c r="U6007" t="s">
        <v>9865</v>
      </c>
      <c r="V6007" t="s">
        <v>306</v>
      </c>
      <c r="W6007" t="s">
        <v>815</v>
      </c>
      <c r="X6007" t="s">
        <v>1155</v>
      </c>
      <c r="Y6007">
        <v>15</v>
      </c>
      <c r="Z6007">
        <v>39</v>
      </c>
      <c r="AA6007">
        <v>39</v>
      </c>
      <c r="AC6007">
        <v>0.70088828862816543</v>
      </c>
    </row>
    <row r="6008" spans="1:29" x14ac:dyDescent="0.35">
      <c r="A6008" t="s">
        <v>32549</v>
      </c>
      <c r="B6008" t="s">
        <v>32550</v>
      </c>
      <c r="C6008">
        <v>1070</v>
      </c>
      <c r="D6008" t="s">
        <v>32540</v>
      </c>
      <c r="E6008">
        <v>193037</v>
      </c>
      <c r="F6008">
        <v>4.3343999999999996</v>
      </c>
      <c r="G6008">
        <v>4360</v>
      </c>
      <c r="H6008" t="s">
        <v>32551</v>
      </c>
      <c r="I6008" t="s">
        <v>803</v>
      </c>
      <c r="J6008" t="s">
        <v>32552</v>
      </c>
      <c r="K6008" t="s">
        <v>32553</v>
      </c>
      <c r="L6008" t="s">
        <v>32554</v>
      </c>
      <c r="M6008">
        <v>40</v>
      </c>
      <c r="P6008">
        <v>0</v>
      </c>
      <c r="Q6008">
        <v>0</v>
      </c>
      <c r="R6008">
        <v>0</v>
      </c>
      <c r="S6008">
        <v>0</v>
      </c>
      <c r="T6008">
        <v>0</v>
      </c>
      <c r="U6008" t="s">
        <v>32555</v>
      </c>
      <c r="V6008" t="s">
        <v>306</v>
      </c>
      <c r="W6008" t="s">
        <v>815</v>
      </c>
      <c r="X6008" t="s">
        <v>848</v>
      </c>
      <c r="Y6008">
        <v>13</v>
      </c>
      <c r="Z6008">
        <v>40</v>
      </c>
      <c r="AA6008">
        <v>40</v>
      </c>
      <c r="AC6008">
        <v>0.70094665840831605</v>
      </c>
    </row>
    <row r="6009" spans="1:29" x14ac:dyDescent="0.35">
      <c r="A6009" t="s">
        <v>3356</v>
      </c>
      <c r="B6009" t="s">
        <v>3357</v>
      </c>
      <c r="C6009">
        <v>6327</v>
      </c>
      <c r="D6009" t="s">
        <v>3324</v>
      </c>
      <c r="E6009">
        <v>5403</v>
      </c>
      <c r="F6009">
        <v>4.2</v>
      </c>
      <c r="G6009">
        <v>5</v>
      </c>
      <c r="M6009">
        <v>16</v>
      </c>
      <c r="P6009">
        <v>0</v>
      </c>
      <c r="Q6009">
        <v>0</v>
      </c>
      <c r="R6009">
        <v>1</v>
      </c>
      <c r="S6009">
        <v>0</v>
      </c>
      <c r="T6009">
        <v>1</v>
      </c>
      <c r="U6009" t="s">
        <v>3358</v>
      </c>
      <c r="V6009" t="s">
        <v>222</v>
      </c>
      <c r="W6009" t="s">
        <v>33</v>
      </c>
      <c r="Y6009">
        <v>0</v>
      </c>
      <c r="AC6009">
        <v>0.7011637152180783</v>
      </c>
    </row>
    <row r="6010" spans="1:29" x14ac:dyDescent="0.35">
      <c r="A6010" t="s">
        <v>16488</v>
      </c>
      <c r="B6010" t="s">
        <v>16489</v>
      </c>
      <c r="C6010">
        <v>6207</v>
      </c>
      <c r="D6010" t="s">
        <v>16482</v>
      </c>
      <c r="E6010">
        <v>17005</v>
      </c>
      <c r="F6010">
        <v>4.4984999999999999</v>
      </c>
      <c r="G6010">
        <v>1017</v>
      </c>
      <c r="H6010" t="s">
        <v>557</v>
      </c>
      <c r="I6010" t="s">
        <v>157</v>
      </c>
      <c r="J6010" t="s">
        <v>557</v>
      </c>
      <c r="L6010" t="s">
        <v>16490</v>
      </c>
      <c r="M6010">
        <v>62</v>
      </c>
      <c r="P6010">
        <v>0</v>
      </c>
      <c r="Q6010">
        <v>0</v>
      </c>
      <c r="R6010">
        <v>0</v>
      </c>
      <c r="S6010">
        <v>0</v>
      </c>
      <c r="T6010">
        <v>1</v>
      </c>
      <c r="U6010" t="s">
        <v>16491</v>
      </c>
      <c r="V6010" t="s">
        <v>394</v>
      </c>
      <c r="W6010" t="s">
        <v>395</v>
      </c>
      <c r="X6010" t="s">
        <v>395</v>
      </c>
      <c r="Y6010">
        <v>1</v>
      </c>
      <c r="Z6010">
        <v>50</v>
      </c>
      <c r="AA6010">
        <v>50</v>
      </c>
      <c r="AC6010">
        <v>0.70136700944813857</v>
      </c>
    </row>
    <row r="6011" spans="1:29" x14ac:dyDescent="0.35">
      <c r="A6011" t="s">
        <v>27163</v>
      </c>
      <c r="B6011" t="s">
        <v>27164</v>
      </c>
      <c r="C6011">
        <v>6288</v>
      </c>
      <c r="D6011" t="s">
        <v>27100</v>
      </c>
      <c r="E6011">
        <v>3752</v>
      </c>
      <c r="F6011">
        <v>3.9872000000000001</v>
      </c>
      <c r="G6011">
        <v>78</v>
      </c>
      <c r="H6011" t="s">
        <v>1608</v>
      </c>
      <c r="I6011" t="s">
        <v>38</v>
      </c>
      <c r="J6011" t="s">
        <v>15113</v>
      </c>
      <c r="L6011" t="s">
        <v>27154</v>
      </c>
      <c r="M6011">
        <v>30</v>
      </c>
      <c r="P6011">
        <v>0</v>
      </c>
      <c r="Q6011">
        <v>0</v>
      </c>
      <c r="R6011">
        <v>0</v>
      </c>
      <c r="S6011">
        <v>0</v>
      </c>
      <c r="T6011">
        <v>0</v>
      </c>
      <c r="U6011" t="s">
        <v>27135</v>
      </c>
      <c r="V6011" t="s">
        <v>32</v>
      </c>
      <c r="W6011" t="s">
        <v>41</v>
      </c>
      <c r="X6011" t="s">
        <v>59</v>
      </c>
      <c r="Y6011">
        <v>0</v>
      </c>
      <c r="AC6011">
        <v>0.70141414018549264</v>
      </c>
    </row>
    <row r="6012" spans="1:29" x14ac:dyDescent="0.35">
      <c r="A6012" t="s">
        <v>25609</v>
      </c>
      <c r="B6012" t="s">
        <v>25610</v>
      </c>
      <c r="C6012">
        <v>3902</v>
      </c>
      <c r="D6012" t="s">
        <v>25136</v>
      </c>
      <c r="E6012">
        <v>21112</v>
      </c>
      <c r="F6012">
        <v>4.6517999999999997</v>
      </c>
      <c r="G6012">
        <v>359</v>
      </c>
      <c r="I6012" t="s">
        <v>803</v>
      </c>
      <c r="J6012" t="s">
        <v>25611</v>
      </c>
      <c r="K6012" t="s">
        <v>25612</v>
      </c>
      <c r="M6012">
        <v>16</v>
      </c>
      <c r="P6012">
        <v>0</v>
      </c>
      <c r="Q6012">
        <v>0</v>
      </c>
      <c r="R6012">
        <v>0</v>
      </c>
      <c r="S6012">
        <v>0</v>
      </c>
      <c r="T6012">
        <v>1</v>
      </c>
      <c r="U6012" t="s">
        <v>25613</v>
      </c>
      <c r="V6012" t="s">
        <v>306</v>
      </c>
      <c r="W6012" t="s">
        <v>823</v>
      </c>
      <c r="X6012" t="s">
        <v>1162</v>
      </c>
      <c r="Y6012">
        <v>3</v>
      </c>
      <c r="Z6012">
        <v>16</v>
      </c>
      <c r="AA6012">
        <v>16</v>
      </c>
      <c r="AC6012">
        <v>0.70149071898644855</v>
      </c>
    </row>
    <row r="6013" spans="1:29" x14ac:dyDescent="0.35">
      <c r="A6013" t="s">
        <v>16109</v>
      </c>
      <c r="B6013" t="s">
        <v>15928</v>
      </c>
      <c r="C6013">
        <v>6259</v>
      </c>
      <c r="D6013" t="s">
        <v>15711</v>
      </c>
      <c r="E6013">
        <v>0</v>
      </c>
      <c r="H6013" t="s">
        <v>15719</v>
      </c>
      <c r="I6013" t="s">
        <v>157</v>
      </c>
      <c r="J6013" t="s">
        <v>15719</v>
      </c>
      <c r="L6013" t="s">
        <v>15929</v>
      </c>
      <c r="M6013">
        <v>58</v>
      </c>
      <c r="P6013">
        <v>0</v>
      </c>
      <c r="Q6013">
        <v>0</v>
      </c>
      <c r="R6013">
        <v>0</v>
      </c>
      <c r="S6013">
        <v>0</v>
      </c>
      <c r="T6013">
        <v>1</v>
      </c>
      <c r="U6013" t="s">
        <v>15930</v>
      </c>
      <c r="V6013" t="s">
        <v>222</v>
      </c>
      <c r="W6013" t="s">
        <v>223</v>
      </c>
      <c r="X6013" t="s">
        <v>271</v>
      </c>
      <c r="Y6013">
        <v>0</v>
      </c>
      <c r="AC6013">
        <v>0.701512558168078</v>
      </c>
    </row>
    <row r="6014" spans="1:29" x14ac:dyDescent="0.35">
      <c r="A6014" t="s">
        <v>10804</v>
      </c>
      <c r="B6014" t="s">
        <v>10805</v>
      </c>
      <c r="C6014">
        <v>4348</v>
      </c>
      <c r="D6014" t="s">
        <v>10806</v>
      </c>
      <c r="E6014">
        <v>282865</v>
      </c>
      <c r="F6014">
        <v>4.3628</v>
      </c>
      <c r="G6014">
        <v>8733</v>
      </c>
      <c r="H6014" t="s">
        <v>426</v>
      </c>
      <c r="I6014" t="s">
        <v>157</v>
      </c>
      <c r="J6014" t="s">
        <v>426</v>
      </c>
      <c r="L6014" t="s">
        <v>10807</v>
      </c>
      <c r="M6014">
        <v>39</v>
      </c>
      <c r="P6014">
        <v>0</v>
      </c>
      <c r="Q6014">
        <v>0</v>
      </c>
      <c r="R6014">
        <v>0</v>
      </c>
      <c r="S6014">
        <v>0</v>
      </c>
      <c r="T6014">
        <v>0</v>
      </c>
      <c r="U6014" t="s">
        <v>10808</v>
      </c>
      <c r="V6014" t="s">
        <v>394</v>
      </c>
      <c r="W6014" t="s">
        <v>428</v>
      </c>
      <c r="X6014" t="s">
        <v>429</v>
      </c>
      <c r="Y6014">
        <v>2</v>
      </c>
      <c r="Z6014">
        <v>71</v>
      </c>
      <c r="AA6014">
        <v>15</v>
      </c>
      <c r="AC6014">
        <v>0.70159424339528109</v>
      </c>
    </row>
    <row r="6015" spans="1:29" x14ac:dyDescent="0.35">
      <c r="A6015" t="s">
        <v>23409</v>
      </c>
      <c r="B6015" t="s">
        <v>23410</v>
      </c>
      <c r="C6015">
        <v>6366</v>
      </c>
      <c r="D6015" t="s">
        <v>23304</v>
      </c>
      <c r="E6015">
        <v>3220</v>
      </c>
      <c r="F6015">
        <v>4.3529</v>
      </c>
      <c r="G6015">
        <v>34</v>
      </c>
      <c r="H6015" t="s">
        <v>23318</v>
      </c>
      <c r="I6015" t="s">
        <v>157</v>
      </c>
      <c r="J6015" t="s">
        <v>23318</v>
      </c>
      <c r="L6015" t="s">
        <v>23411</v>
      </c>
      <c r="M6015">
        <v>25</v>
      </c>
      <c r="P6015">
        <v>0</v>
      </c>
      <c r="Q6015">
        <v>0</v>
      </c>
      <c r="R6015">
        <v>0</v>
      </c>
      <c r="S6015">
        <v>0</v>
      </c>
      <c r="T6015">
        <v>0</v>
      </c>
      <c r="U6015" t="s">
        <v>23412</v>
      </c>
      <c r="V6015" t="s">
        <v>222</v>
      </c>
      <c r="W6015" t="s">
        <v>223</v>
      </c>
      <c r="X6015" t="s">
        <v>265</v>
      </c>
      <c r="Y6015">
        <v>0</v>
      </c>
      <c r="AC6015">
        <v>0.70163965988247623</v>
      </c>
    </row>
    <row r="6016" spans="1:29" x14ac:dyDescent="0.35">
      <c r="A6016" t="s">
        <v>22457</v>
      </c>
      <c r="B6016" t="s">
        <v>22458</v>
      </c>
      <c r="C6016">
        <v>6346</v>
      </c>
      <c r="D6016" t="s">
        <v>22187</v>
      </c>
      <c r="E6016">
        <v>3284</v>
      </c>
      <c r="F6016">
        <v>4.1818</v>
      </c>
      <c r="G6016">
        <v>11</v>
      </c>
      <c r="H6016" t="s">
        <v>22459</v>
      </c>
      <c r="I6016" t="s">
        <v>157</v>
      </c>
      <c r="J6016" t="s">
        <v>22459</v>
      </c>
      <c r="L6016" t="s">
        <v>22367</v>
      </c>
      <c r="M6016">
        <v>46</v>
      </c>
      <c r="P6016">
        <v>0</v>
      </c>
      <c r="Q6016">
        <v>0</v>
      </c>
      <c r="R6016">
        <v>1</v>
      </c>
      <c r="S6016">
        <v>0</v>
      </c>
      <c r="T6016">
        <v>0</v>
      </c>
      <c r="U6016" t="s">
        <v>22460</v>
      </c>
      <c r="V6016" t="s">
        <v>222</v>
      </c>
      <c r="W6016" t="s">
        <v>223</v>
      </c>
      <c r="X6016" t="s">
        <v>655</v>
      </c>
      <c r="Y6016">
        <v>0</v>
      </c>
      <c r="AC6016">
        <v>0.70166950950168483</v>
      </c>
    </row>
    <row r="6017" spans="1:29" x14ac:dyDescent="0.35">
      <c r="A6017" t="s">
        <v>13461</v>
      </c>
      <c r="B6017" t="s">
        <v>13462</v>
      </c>
      <c r="C6017">
        <v>7050</v>
      </c>
      <c r="D6017" t="s">
        <v>13372</v>
      </c>
      <c r="E6017">
        <v>864</v>
      </c>
      <c r="F6017">
        <v>4.8148</v>
      </c>
      <c r="G6017">
        <v>81</v>
      </c>
      <c r="H6017" t="s">
        <v>13463</v>
      </c>
      <c r="I6017" t="s">
        <v>157</v>
      </c>
      <c r="J6017" t="s">
        <v>13463</v>
      </c>
      <c r="L6017" t="s">
        <v>13464</v>
      </c>
      <c r="M6017">
        <v>45</v>
      </c>
      <c r="P6017">
        <v>0</v>
      </c>
      <c r="Q6017">
        <v>0</v>
      </c>
      <c r="R6017">
        <v>1</v>
      </c>
      <c r="S6017">
        <v>0</v>
      </c>
      <c r="T6017">
        <v>0</v>
      </c>
      <c r="U6017" t="s">
        <v>13465</v>
      </c>
      <c r="V6017" t="s">
        <v>394</v>
      </c>
      <c r="W6017" t="s">
        <v>2075</v>
      </c>
      <c r="X6017" t="s">
        <v>4335</v>
      </c>
      <c r="Y6017">
        <v>0</v>
      </c>
      <c r="AC6017">
        <v>0.70185329833552024</v>
      </c>
    </row>
    <row r="6018" spans="1:29" x14ac:dyDescent="0.35">
      <c r="A6018" t="s">
        <v>23618</v>
      </c>
      <c r="B6018" t="s">
        <v>23619</v>
      </c>
      <c r="C6018">
        <v>6341</v>
      </c>
      <c r="D6018" t="s">
        <v>23468</v>
      </c>
      <c r="E6018">
        <v>15686</v>
      </c>
      <c r="F6018">
        <v>4.4443999999999999</v>
      </c>
      <c r="G6018">
        <v>9</v>
      </c>
      <c r="L6018" t="s">
        <v>23620</v>
      </c>
      <c r="M6018">
        <v>64</v>
      </c>
      <c r="N6018">
        <v>83</v>
      </c>
      <c r="P6018">
        <v>0</v>
      </c>
      <c r="Q6018">
        <v>0</v>
      </c>
      <c r="R6018">
        <v>0</v>
      </c>
      <c r="S6018">
        <v>0</v>
      </c>
      <c r="T6018">
        <v>1</v>
      </c>
      <c r="U6018" t="s">
        <v>23621</v>
      </c>
      <c r="V6018" t="s">
        <v>394</v>
      </c>
      <c r="W6018" t="s">
        <v>33</v>
      </c>
      <c r="Y6018">
        <v>0</v>
      </c>
      <c r="AC6018">
        <v>0.70189525314343848</v>
      </c>
    </row>
    <row r="6019" spans="1:29" x14ac:dyDescent="0.35">
      <c r="A6019" t="s">
        <v>2860</v>
      </c>
      <c r="B6019" t="s">
        <v>2861</v>
      </c>
      <c r="C6019">
        <v>5644</v>
      </c>
      <c r="D6019" t="s">
        <v>2788</v>
      </c>
      <c r="E6019">
        <v>51136</v>
      </c>
      <c r="F6019">
        <v>4.3541999999999996</v>
      </c>
      <c r="G6019">
        <v>240</v>
      </c>
      <c r="H6019" t="s">
        <v>2862</v>
      </c>
      <c r="I6019" t="s">
        <v>803</v>
      </c>
      <c r="J6019" t="s">
        <v>2863</v>
      </c>
      <c r="L6019" t="s">
        <v>2864</v>
      </c>
      <c r="M6019">
        <v>35</v>
      </c>
      <c r="P6019">
        <v>0</v>
      </c>
      <c r="Q6019">
        <v>0</v>
      </c>
      <c r="R6019">
        <v>0</v>
      </c>
      <c r="S6019">
        <v>0</v>
      </c>
      <c r="T6019">
        <v>0</v>
      </c>
      <c r="U6019" t="s">
        <v>2865</v>
      </c>
      <c r="V6019" t="s">
        <v>306</v>
      </c>
      <c r="W6019" t="s">
        <v>307</v>
      </c>
      <c r="X6019" t="s">
        <v>308</v>
      </c>
      <c r="Y6019">
        <v>4</v>
      </c>
      <c r="Z6019">
        <v>35</v>
      </c>
      <c r="AA6019">
        <v>35</v>
      </c>
      <c r="AC6019">
        <v>0.70194467803356686</v>
      </c>
    </row>
    <row r="6020" spans="1:29" x14ac:dyDescent="0.35">
      <c r="A6020" t="s">
        <v>19751</v>
      </c>
      <c r="B6020" t="s">
        <v>19752</v>
      </c>
      <c r="C6020">
        <v>6134</v>
      </c>
      <c r="D6020" t="s">
        <v>19596</v>
      </c>
      <c r="E6020">
        <v>38968</v>
      </c>
      <c r="F6020">
        <v>3.7258</v>
      </c>
      <c r="G6020">
        <v>299</v>
      </c>
      <c r="H6020" t="s">
        <v>15902</v>
      </c>
      <c r="I6020" t="s">
        <v>157</v>
      </c>
      <c r="J6020" t="s">
        <v>15902</v>
      </c>
      <c r="L6020" t="s">
        <v>19753</v>
      </c>
      <c r="M6020">
        <v>36</v>
      </c>
      <c r="P6020">
        <v>0</v>
      </c>
      <c r="Q6020">
        <v>0</v>
      </c>
      <c r="R6020">
        <v>0</v>
      </c>
      <c r="S6020">
        <v>0</v>
      </c>
      <c r="T6020">
        <v>1</v>
      </c>
      <c r="U6020" t="s">
        <v>19754</v>
      </c>
      <c r="V6020" t="s">
        <v>394</v>
      </c>
      <c r="W6020" t="s">
        <v>400</v>
      </c>
      <c r="X6020" t="s">
        <v>401</v>
      </c>
      <c r="Y6020">
        <v>0</v>
      </c>
      <c r="AC6020">
        <v>0.70194509736814414</v>
      </c>
    </row>
    <row r="6021" spans="1:29" x14ac:dyDescent="0.35">
      <c r="A6021" t="s">
        <v>26989</v>
      </c>
      <c r="B6021" t="s">
        <v>26990</v>
      </c>
      <c r="C6021">
        <v>6289</v>
      </c>
      <c r="D6021" t="s">
        <v>26991</v>
      </c>
      <c r="E6021">
        <v>206494</v>
      </c>
      <c r="F6021">
        <v>4.2923999999999998</v>
      </c>
      <c r="G6021">
        <v>2449</v>
      </c>
      <c r="H6021" t="s">
        <v>186</v>
      </c>
      <c r="I6021" t="s">
        <v>157</v>
      </c>
      <c r="J6021" t="s">
        <v>186</v>
      </c>
      <c r="L6021" t="s">
        <v>26992</v>
      </c>
      <c r="M6021">
        <v>54</v>
      </c>
      <c r="P6021">
        <v>0</v>
      </c>
      <c r="Q6021">
        <v>0</v>
      </c>
      <c r="R6021">
        <v>0</v>
      </c>
      <c r="S6021">
        <v>0</v>
      </c>
      <c r="T6021">
        <v>1</v>
      </c>
      <c r="U6021" t="s">
        <v>26993</v>
      </c>
      <c r="V6021" t="s">
        <v>394</v>
      </c>
      <c r="W6021" t="s">
        <v>395</v>
      </c>
      <c r="X6021" t="s">
        <v>395</v>
      </c>
      <c r="Y6021">
        <v>3</v>
      </c>
      <c r="Z6021">
        <v>78</v>
      </c>
      <c r="AA6021">
        <v>20</v>
      </c>
      <c r="AC6021">
        <v>0.70202983881836079</v>
      </c>
    </row>
    <row r="6022" spans="1:29" x14ac:dyDescent="0.35">
      <c r="A6022" t="s">
        <v>19615</v>
      </c>
      <c r="B6022" t="s">
        <v>19616</v>
      </c>
      <c r="C6022">
        <v>6134</v>
      </c>
      <c r="D6022" t="s">
        <v>19596</v>
      </c>
      <c r="E6022">
        <v>130385</v>
      </c>
      <c r="F6022">
        <v>3.8976000000000002</v>
      </c>
      <c r="G6022">
        <v>10231</v>
      </c>
      <c r="H6022" t="s">
        <v>19617</v>
      </c>
      <c r="I6022" t="s">
        <v>157</v>
      </c>
      <c r="J6022" t="s">
        <v>19617</v>
      </c>
      <c r="K6022" t="s">
        <v>19618</v>
      </c>
      <c r="L6022" t="s">
        <v>19619</v>
      </c>
      <c r="M6022">
        <v>28</v>
      </c>
      <c r="P6022">
        <v>0</v>
      </c>
      <c r="Q6022">
        <v>0</v>
      </c>
      <c r="R6022">
        <v>0</v>
      </c>
      <c r="S6022">
        <v>0</v>
      </c>
      <c r="T6022">
        <v>1</v>
      </c>
      <c r="U6022" t="s">
        <v>19620</v>
      </c>
      <c r="V6022" t="s">
        <v>306</v>
      </c>
      <c r="W6022" t="s">
        <v>823</v>
      </c>
      <c r="X6022" t="s">
        <v>824</v>
      </c>
      <c r="Y6022">
        <v>1</v>
      </c>
      <c r="Z6022">
        <v>15</v>
      </c>
      <c r="AA6022">
        <v>15</v>
      </c>
      <c r="AC6022">
        <v>0.7021629950909013</v>
      </c>
    </row>
    <row r="6023" spans="1:29" x14ac:dyDescent="0.35">
      <c r="A6023" t="s">
        <v>25999</v>
      </c>
      <c r="B6023" t="s">
        <v>26000</v>
      </c>
      <c r="C6023">
        <v>3902</v>
      </c>
      <c r="D6023" t="s">
        <v>25136</v>
      </c>
      <c r="E6023">
        <v>7293</v>
      </c>
      <c r="F6023">
        <v>4.4512</v>
      </c>
      <c r="G6023">
        <v>82</v>
      </c>
      <c r="H6023" t="s">
        <v>26001</v>
      </c>
      <c r="I6023" t="s">
        <v>157</v>
      </c>
      <c r="J6023" t="s">
        <v>26001</v>
      </c>
      <c r="L6023" t="s">
        <v>25962</v>
      </c>
      <c r="M6023">
        <v>12</v>
      </c>
      <c r="P6023">
        <v>0</v>
      </c>
      <c r="Q6023">
        <v>0</v>
      </c>
      <c r="R6023">
        <v>0</v>
      </c>
      <c r="S6023">
        <v>0</v>
      </c>
      <c r="T6023">
        <v>0</v>
      </c>
      <c r="U6023" t="s">
        <v>26002</v>
      </c>
      <c r="V6023" t="s">
        <v>222</v>
      </c>
      <c r="W6023" t="s">
        <v>223</v>
      </c>
      <c r="X6023" t="s">
        <v>235</v>
      </c>
      <c r="Y6023">
        <v>0</v>
      </c>
      <c r="AC6023">
        <v>0.70230103283961998</v>
      </c>
    </row>
    <row r="6024" spans="1:29" x14ac:dyDescent="0.35">
      <c r="A6024" t="s">
        <v>24023</v>
      </c>
      <c r="B6024" t="s">
        <v>24024</v>
      </c>
      <c r="C6024">
        <v>5764</v>
      </c>
      <c r="D6024" t="s">
        <v>24011</v>
      </c>
      <c r="E6024">
        <v>9714</v>
      </c>
      <c r="F6024">
        <v>4.5586000000000002</v>
      </c>
      <c r="G6024">
        <v>222</v>
      </c>
      <c r="H6024" t="s">
        <v>4406</v>
      </c>
      <c r="I6024" t="s">
        <v>38</v>
      </c>
      <c r="J6024" t="s">
        <v>4406</v>
      </c>
      <c r="L6024" t="s">
        <v>24025</v>
      </c>
      <c r="M6024">
        <v>145</v>
      </c>
      <c r="P6024">
        <v>0</v>
      </c>
      <c r="Q6024">
        <v>0</v>
      </c>
      <c r="R6024">
        <v>0</v>
      </c>
      <c r="S6024">
        <v>0</v>
      </c>
      <c r="T6024">
        <v>0</v>
      </c>
      <c r="V6024" t="s">
        <v>32</v>
      </c>
      <c r="W6024" t="s">
        <v>41</v>
      </c>
      <c r="X6024" t="s">
        <v>42</v>
      </c>
      <c r="Y6024">
        <v>0</v>
      </c>
      <c r="AC6024">
        <v>0.70235806563846404</v>
      </c>
    </row>
    <row r="6025" spans="1:29" x14ac:dyDescent="0.35">
      <c r="A6025" t="s">
        <v>28259</v>
      </c>
      <c r="B6025" t="s">
        <v>28260</v>
      </c>
      <c r="C6025">
        <v>5987</v>
      </c>
      <c r="D6025" t="s">
        <v>28175</v>
      </c>
      <c r="E6025">
        <v>23310</v>
      </c>
      <c r="F6025">
        <v>4.3783000000000003</v>
      </c>
      <c r="G6025">
        <v>267</v>
      </c>
      <c r="H6025" t="s">
        <v>163</v>
      </c>
      <c r="I6025" t="s">
        <v>157</v>
      </c>
      <c r="J6025" t="s">
        <v>163</v>
      </c>
      <c r="L6025" t="s">
        <v>28261</v>
      </c>
      <c r="M6025">
        <v>46</v>
      </c>
      <c r="P6025">
        <v>0</v>
      </c>
      <c r="Q6025">
        <v>0</v>
      </c>
      <c r="R6025">
        <v>0</v>
      </c>
      <c r="S6025">
        <v>0</v>
      </c>
      <c r="T6025">
        <v>1</v>
      </c>
      <c r="U6025" t="s">
        <v>28262</v>
      </c>
      <c r="V6025" t="s">
        <v>394</v>
      </c>
      <c r="W6025" t="s">
        <v>395</v>
      </c>
      <c r="X6025" t="s">
        <v>395</v>
      </c>
      <c r="Y6025">
        <v>0</v>
      </c>
      <c r="AC6025">
        <v>0.70251633599569674</v>
      </c>
    </row>
    <row r="6026" spans="1:29" x14ac:dyDescent="0.35">
      <c r="A6026" t="s">
        <v>21222</v>
      </c>
      <c r="B6026" t="s">
        <v>21223</v>
      </c>
      <c r="C6026">
        <v>6323</v>
      </c>
      <c r="D6026" t="s">
        <v>21179</v>
      </c>
      <c r="E6026">
        <v>14582</v>
      </c>
      <c r="F6026">
        <v>4.6471</v>
      </c>
      <c r="G6026">
        <v>408</v>
      </c>
      <c r="H6026" t="s">
        <v>5400</v>
      </c>
      <c r="I6026" t="s">
        <v>157</v>
      </c>
      <c r="J6026" t="s">
        <v>5400</v>
      </c>
      <c r="L6026" t="s">
        <v>21224</v>
      </c>
      <c r="M6026">
        <v>28</v>
      </c>
      <c r="P6026">
        <v>0</v>
      </c>
      <c r="Q6026">
        <v>0</v>
      </c>
      <c r="R6026">
        <v>0</v>
      </c>
      <c r="S6026">
        <v>0</v>
      </c>
      <c r="T6026">
        <v>0</v>
      </c>
      <c r="U6026" t="s">
        <v>21225</v>
      </c>
      <c r="V6026" t="s">
        <v>222</v>
      </c>
      <c r="W6026" t="s">
        <v>244</v>
      </c>
      <c r="X6026" t="s">
        <v>280</v>
      </c>
      <c r="Y6026">
        <v>0</v>
      </c>
      <c r="AC6026">
        <v>0.7027216140993906</v>
      </c>
    </row>
    <row r="6027" spans="1:29" x14ac:dyDescent="0.35">
      <c r="A6027" t="s">
        <v>15390</v>
      </c>
      <c r="B6027" t="s">
        <v>15391</v>
      </c>
      <c r="C6027">
        <v>6255</v>
      </c>
      <c r="D6027" t="s">
        <v>15305</v>
      </c>
      <c r="E6027">
        <v>16376</v>
      </c>
      <c r="F6027">
        <v>3.9689999999999999</v>
      </c>
      <c r="G6027">
        <v>129</v>
      </c>
      <c r="H6027" t="s">
        <v>15392</v>
      </c>
      <c r="I6027" t="s">
        <v>803</v>
      </c>
      <c r="J6027" t="s">
        <v>15393</v>
      </c>
      <c r="L6027" t="s">
        <v>15394</v>
      </c>
      <c r="M6027">
        <v>21</v>
      </c>
      <c r="P6027">
        <v>0</v>
      </c>
      <c r="Q6027">
        <v>0</v>
      </c>
      <c r="R6027">
        <v>0</v>
      </c>
      <c r="S6027">
        <v>0</v>
      </c>
      <c r="T6027">
        <v>1</v>
      </c>
      <c r="V6027" t="s">
        <v>306</v>
      </c>
      <c r="W6027" t="s">
        <v>815</v>
      </c>
      <c r="X6027" t="s">
        <v>848</v>
      </c>
      <c r="Y6027">
        <v>0</v>
      </c>
      <c r="AC6027">
        <v>0.70283122509679952</v>
      </c>
    </row>
    <row r="6028" spans="1:29" x14ac:dyDescent="0.35">
      <c r="A6028" t="s">
        <v>24404</v>
      </c>
      <c r="B6028" t="s">
        <v>24405</v>
      </c>
      <c r="C6028">
        <v>6317</v>
      </c>
      <c r="D6028" t="s">
        <v>24327</v>
      </c>
      <c r="E6028">
        <v>116565</v>
      </c>
      <c r="F6028">
        <v>4.3715999999999999</v>
      </c>
      <c r="G6028">
        <v>1480</v>
      </c>
      <c r="H6028" t="s">
        <v>13513</v>
      </c>
      <c r="I6028" t="s">
        <v>803</v>
      </c>
      <c r="J6028" t="s">
        <v>1609</v>
      </c>
      <c r="L6028" t="s">
        <v>24406</v>
      </c>
      <c r="M6028">
        <v>20</v>
      </c>
      <c r="P6028">
        <v>0</v>
      </c>
      <c r="Q6028">
        <v>0</v>
      </c>
      <c r="R6028">
        <v>0</v>
      </c>
      <c r="S6028">
        <v>0</v>
      </c>
      <c r="T6028">
        <v>1</v>
      </c>
      <c r="U6028" t="s">
        <v>24407</v>
      </c>
      <c r="V6028" t="s">
        <v>306</v>
      </c>
      <c r="W6028" t="s">
        <v>823</v>
      </c>
      <c r="X6028" t="s">
        <v>824</v>
      </c>
      <c r="Y6028">
        <v>1</v>
      </c>
      <c r="Z6028">
        <v>11</v>
      </c>
      <c r="AA6028">
        <v>11</v>
      </c>
      <c r="AC6028">
        <v>0.70315551411545796</v>
      </c>
    </row>
    <row r="6029" spans="1:29" x14ac:dyDescent="0.35">
      <c r="A6029" t="s">
        <v>27934</v>
      </c>
      <c r="B6029" t="s">
        <v>27935</v>
      </c>
      <c r="C6029">
        <v>6307</v>
      </c>
      <c r="D6029" t="s">
        <v>27866</v>
      </c>
      <c r="E6029">
        <v>1769</v>
      </c>
      <c r="F6029">
        <v>5</v>
      </c>
      <c r="G6029">
        <v>1</v>
      </c>
      <c r="H6029" t="s">
        <v>27936</v>
      </c>
      <c r="I6029" t="s">
        <v>157</v>
      </c>
      <c r="J6029" t="s">
        <v>27936</v>
      </c>
      <c r="L6029" t="s">
        <v>27937</v>
      </c>
      <c r="M6029">
        <v>68</v>
      </c>
      <c r="P6029">
        <v>0</v>
      </c>
      <c r="Q6029">
        <v>0</v>
      </c>
      <c r="R6029">
        <v>0</v>
      </c>
      <c r="S6029">
        <v>0</v>
      </c>
      <c r="T6029">
        <v>0</v>
      </c>
      <c r="U6029" t="s">
        <v>27938</v>
      </c>
      <c r="V6029" t="s">
        <v>394</v>
      </c>
      <c r="W6029" t="s">
        <v>474</v>
      </c>
      <c r="X6029" t="s">
        <v>475</v>
      </c>
      <c r="Y6029">
        <v>0</v>
      </c>
      <c r="AC6029">
        <v>0.70371449657577489</v>
      </c>
    </row>
    <row r="6030" spans="1:29" x14ac:dyDescent="0.35">
      <c r="A6030" t="s">
        <v>15645</v>
      </c>
      <c r="B6030" t="s">
        <v>15646</v>
      </c>
      <c r="C6030">
        <v>6745</v>
      </c>
      <c r="D6030" t="s">
        <v>15615</v>
      </c>
      <c r="E6030">
        <v>27192</v>
      </c>
      <c r="F6030">
        <v>3.5781000000000001</v>
      </c>
      <c r="G6030">
        <v>64</v>
      </c>
      <c r="H6030" t="s">
        <v>6489</v>
      </c>
      <c r="I6030" t="s">
        <v>38</v>
      </c>
      <c r="J6030" t="s">
        <v>6489</v>
      </c>
      <c r="L6030" t="s">
        <v>15641</v>
      </c>
      <c r="M6030">
        <v>25</v>
      </c>
      <c r="P6030">
        <v>0</v>
      </c>
      <c r="Q6030">
        <v>0</v>
      </c>
      <c r="R6030">
        <v>0</v>
      </c>
      <c r="S6030">
        <v>0</v>
      </c>
      <c r="T6030">
        <v>0</v>
      </c>
      <c r="U6030" t="s">
        <v>15647</v>
      </c>
      <c r="V6030" t="s">
        <v>32</v>
      </c>
      <c r="W6030" t="s">
        <v>41</v>
      </c>
      <c r="X6030" t="s">
        <v>59</v>
      </c>
      <c r="Y6030">
        <v>0</v>
      </c>
      <c r="AC6030">
        <v>0.70371925700059912</v>
      </c>
    </row>
    <row r="6031" spans="1:29" x14ac:dyDescent="0.35">
      <c r="A6031" t="s">
        <v>13198</v>
      </c>
      <c r="B6031" t="s">
        <v>13199</v>
      </c>
      <c r="C6031">
        <v>6106</v>
      </c>
      <c r="D6031" t="s">
        <v>13090</v>
      </c>
      <c r="E6031">
        <v>59595</v>
      </c>
      <c r="F6031">
        <v>4.3853</v>
      </c>
      <c r="G6031">
        <v>218</v>
      </c>
      <c r="L6031" t="s">
        <v>13200</v>
      </c>
      <c r="M6031">
        <v>69</v>
      </c>
      <c r="P6031">
        <v>0</v>
      </c>
      <c r="Q6031">
        <v>0</v>
      </c>
      <c r="R6031">
        <v>0</v>
      </c>
      <c r="S6031">
        <v>0</v>
      </c>
      <c r="T6031">
        <v>1</v>
      </c>
      <c r="U6031" t="s">
        <v>13201</v>
      </c>
      <c r="V6031" t="s">
        <v>306</v>
      </c>
      <c r="W6031" t="s">
        <v>823</v>
      </c>
      <c r="X6031" t="s">
        <v>1080</v>
      </c>
      <c r="Y6031">
        <v>0</v>
      </c>
      <c r="AC6031">
        <v>0.7037380500150654</v>
      </c>
    </row>
    <row r="6032" spans="1:29" x14ac:dyDescent="0.35">
      <c r="A6032" t="s">
        <v>27985</v>
      </c>
      <c r="B6032" t="s">
        <v>27986</v>
      </c>
      <c r="C6032">
        <v>6247</v>
      </c>
      <c r="D6032" t="s">
        <v>27958</v>
      </c>
      <c r="E6032">
        <v>12092</v>
      </c>
      <c r="F6032">
        <v>4.4612999999999996</v>
      </c>
      <c r="G6032">
        <v>646</v>
      </c>
      <c r="H6032" t="s">
        <v>478</v>
      </c>
      <c r="I6032" t="s">
        <v>157</v>
      </c>
      <c r="J6032" t="s">
        <v>478</v>
      </c>
      <c r="L6032" t="s">
        <v>27983</v>
      </c>
      <c r="M6032">
        <v>17</v>
      </c>
      <c r="P6032">
        <v>0</v>
      </c>
      <c r="Q6032">
        <v>0</v>
      </c>
      <c r="R6032">
        <v>0</v>
      </c>
      <c r="S6032">
        <v>0</v>
      </c>
      <c r="T6032">
        <v>0</v>
      </c>
      <c r="U6032" t="s">
        <v>27987</v>
      </c>
      <c r="V6032" t="s">
        <v>394</v>
      </c>
      <c r="W6032" t="s">
        <v>395</v>
      </c>
      <c r="X6032" t="s">
        <v>395</v>
      </c>
      <c r="Y6032">
        <v>0</v>
      </c>
      <c r="AC6032">
        <v>0.70383980066429508</v>
      </c>
    </row>
    <row r="6033" spans="1:29" x14ac:dyDescent="0.35">
      <c r="A6033" t="s">
        <v>21469</v>
      </c>
      <c r="B6033" t="s">
        <v>21470</v>
      </c>
      <c r="C6033">
        <v>7025</v>
      </c>
      <c r="D6033" t="s">
        <v>21247</v>
      </c>
      <c r="E6033">
        <v>1177</v>
      </c>
      <c r="F6033">
        <v>4.2857000000000003</v>
      </c>
      <c r="G6033">
        <v>7</v>
      </c>
      <c r="H6033" t="s">
        <v>3769</v>
      </c>
      <c r="I6033" t="s">
        <v>157</v>
      </c>
      <c r="J6033" t="s">
        <v>3769</v>
      </c>
      <c r="L6033" t="s">
        <v>21471</v>
      </c>
      <c r="M6033">
        <v>22</v>
      </c>
      <c r="P6033">
        <v>0</v>
      </c>
      <c r="Q6033">
        <v>0</v>
      </c>
      <c r="R6033">
        <v>1</v>
      </c>
      <c r="S6033">
        <v>0</v>
      </c>
      <c r="T6033">
        <v>0</v>
      </c>
      <c r="V6033" t="s">
        <v>93</v>
      </c>
      <c r="W6033" t="s">
        <v>1745</v>
      </c>
      <c r="X6033" t="s">
        <v>1746</v>
      </c>
      <c r="Y6033">
        <v>0</v>
      </c>
      <c r="AC6033">
        <v>0.70399428761949989</v>
      </c>
    </row>
    <row r="6034" spans="1:29" x14ac:dyDescent="0.35">
      <c r="A6034" t="s">
        <v>19566</v>
      </c>
      <c r="B6034" t="s">
        <v>19567</v>
      </c>
      <c r="C6034">
        <v>6338</v>
      </c>
      <c r="D6034" t="s">
        <v>19543</v>
      </c>
      <c r="E6034">
        <v>98474</v>
      </c>
      <c r="F6034">
        <v>4.6624999999999996</v>
      </c>
      <c r="G6034">
        <v>397</v>
      </c>
      <c r="H6034" t="s">
        <v>19568</v>
      </c>
      <c r="I6034" t="s">
        <v>803</v>
      </c>
      <c r="J6034" t="s">
        <v>7071</v>
      </c>
      <c r="K6034" t="s">
        <v>19569</v>
      </c>
      <c r="L6034" t="s">
        <v>19570</v>
      </c>
      <c r="M6034">
        <v>30</v>
      </c>
      <c r="P6034">
        <v>0</v>
      </c>
      <c r="Q6034">
        <v>0</v>
      </c>
      <c r="R6034">
        <v>0</v>
      </c>
      <c r="S6034">
        <v>0</v>
      </c>
      <c r="T6034">
        <v>1</v>
      </c>
      <c r="U6034" t="s">
        <v>19571</v>
      </c>
      <c r="V6034" t="s">
        <v>306</v>
      </c>
      <c r="W6034" t="s">
        <v>863</v>
      </c>
      <c r="X6034" t="s">
        <v>1245</v>
      </c>
      <c r="Y6034">
        <v>4</v>
      </c>
      <c r="Z6034">
        <v>30</v>
      </c>
      <c r="AA6034">
        <v>30</v>
      </c>
      <c r="AC6034">
        <v>0.70400924419780508</v>
      </c>
    </row>
    <row r="6035" spans="1:29" x14ac:dyDescent="0.35">
      <c r="A6035" t="s">
        <v>7987</v>
      </c>
      <c r="B6035" t="s">
        <v>7988</v>
      </c>
      <c r="C6035">
        <v>1073</v>
      </c>
      <c r="D6035" t="s">
        <v>7503</v>
      </c>
      <c r="E6035">
        <v>0</v>
      </c>
      <c r="F6035">
        <v>4</v>
      </c>
      <c r="G6035">
        <v>13</v>
      </c>
      <c r="H6035" t="s">
        <v>163</v>
      </c>
      <c r="I6035" t="s">
        <v>1158</v>
      </c>
      <c r="J6035" t="s">
        <v>7989</v>
      </c>
      <c r="L6035" t="s">
        <v>7990</v>
      </c>
      <c r="M6035">
        <v>110</v>
      </c>
      <c r="P6035">
        <v>0</v>
      </c>
      <c r="Q6035">
        <v>0</v>
      </c>
      <c r="R6035">
        <v>0</v>
      </c>
      <c r="S6035">
        <v>0</v>
      </c>
      <c r="T6035">
        <v>0</v>
      </c>
      <c r="U6035" t="s">
        <v>7991</v>
      </c>
      <c r="V6035" t="s">
        <v>394</v>
      </c>
      <c r="W6035" t="s">
        <v>400</v>
      </c>
      <c r="X6035" t="s">
        <v>401</v>
      </c>
      <c r="Y6035">
        <v>0</v>
      </c>
      <c r="AC6035">
        <v>0.70412323582376501</v>
      </c>
    </row>
    <row r="6036" spans="1:29" x14ac:dyDescent="0.35">
      <c r="A6036" t="s">
        <v>17913</v>
      </c>
      <c r="B6036" t="s">
        <v>17914</v>
      </c>
      <c r="C6036">
        <v>6246</v>
      </c>
      <c r="D6036" t="s">
        <v>17836</v>
      </c>
      <c r="E6036">
        <v>14596</v>
      </c>
      <c r="F6036">
        <v>4.45</v>
      </c>
      <c r="G6036">
        <v>60</v>
      </c>
      <c r="H6036" t="s">
        <v>17915</v>
      </c>
      <c r="I6036" t="s">
        <v>803</v>
      </c>
      <c r="J6036" t="s">
        <v>17916</v>
      </c>
      <c r="L6036" t="s">
        <v>17917</v>
      </c>
      <c r="M6036">
        <v>38</v>
      </c>
      <c r="P6036">
        <v>0</v>
      </c>
      <c r="Q6036">
        <v>0</v>
      </c>
      <c r="R6036">
        <v>0</v>
      </c>
      <c r="S6036">
        <v>0</v>
      </c>
      <c r="T6036">
        <v>1</v>
      </c>
      <c r="U6036" t="s">
        <v>17918</v>
      </c>
      <c r="V6036" t="s">
        <v>306</v>
      </c>
      <c r="W6036" t="s">
        <v>863</v>
      </c>
      <c r="X6036" t="s">
        <v>1245</v>
      </c>
      <c r="Y6036">
        <v>1</v>
      </c>
      <c r="Z6036">
        <v>38</v>
      </c>
      <c r="AA6036">
        <v>38</v>
      </c>
      <c r="AC6036">
        <v>0.7041477895884336</v>
      </c>
    </row>
    <row r="6037" spans="1:29" x14ac:dyDescent="0.35">
      <c r="A6037" t="s">
        <v>27109</v>
      </c>
      <c r="B6037" t="s">
        <v>27110</v>
      </c>
      <c r="C6037">
        <v>6288</v>
      </c>
      <c r="D6037" t="s">
        <v>27100</v>
      </c>
      <c r="E6037">
        <v>12058</v>
      </c>
      <c r="F6037">
        <v>4.2859999999999996</v>
      </c>
      <c r="G6037">
        <v>451</v>
      </c>
      <c r="H6037" t="s">
        <v>1608</v>
      </c>
      <c r="I6037" t="s">
        <v>38</v>
      </c>
      <c r="J6037" t="s">
        <v>15113</v>
      </c>
      <c r="L6037" t="s">
        <v>27111</v>
      </c>
      <c r="M6037">
        <v>30</v>
      </c>
      <c r="P6037">
        <v>0</v>
      </c>
      <c r="Q6037">
        <v>0</v>
      </c>
      <c r="R6037">
        <v>0</v>
      </c>
      <c r="S6037">
        <v>0</v>
      </c>
      <c r="T6037">
        <v>0</v>
      </c>
      <c r="U6037" t="s">
        <v>27112</v>
      </c>
      <c r="V6037" t="s">
        <v>32</v>
      </c>
      <c r="W6037" t="s">
        <v>41</v>
      </c>
      <c r="X6037" t="s">
        <v>59</v>
      </c>
      <c r="Y6037">
        <v>0</v>
      </c>
      <c r="AC6037">
        <v>0.70449345051771661</v>
      </c>
    </row>
    <row r="6038" spans="1:29" x14ac:dyDescent="0.35">
      <c r="A6038" t="s">
        <v>3599</v>
      </c>
      <c r="B6038" t="s">
        <v>3600</v>
      </c>
      <c r="C6038">
        <v>7057</v>
      </c>
      <c r="D6038" t="s">
        <v>3384</v>
      </c>
      <c r="E6038">
        <v>4140</v>
      </c>
      <c r="F6038">
        <v>2.8332999999999999</v>
      </c>
      <c r="G6038">
        <v>6</v>
      </c>
      <c r="L6038" t="s">
        <v>3601</v>
      </c>
      <c r="M6038">
        <v>25</v>
      </c>
      <c r="N6038">
        <v>36</v>
      </c>
      <c r="P6038">
        <v>0</v>
      </c>
      <c r="Q6038">
        <v>0</v>
      </c>
      <c r="R6038">
        <v>1</v>
      </c>
      <c r="S6038">
        <v>0</v>
      </c>
      <c r="T6038">
        <v>0</v>
      </c>
      <c r="U6038" t="s">
        <v>3602</v>
      </c>
      <c r="V6038" t="s">
        <v>222</v>
      </c>
      <c r="W6038" t="s">
        <v>33</v>
      </c>
      <c r="Y6038">
        <v>0</v>
      </c>
      <c r="AC6038">
        <v>0.7045709883356599</v>
      </c>
    </row>
    <row r="6039" spans="1:29" x14ac:dyDescent="0.35">
      <c r="A6039" t="s">
        <v>14931</v>
      </c>
      <c r="B6039" t="s">
        <v>14932</v>
      </c>
      <c r="C6039">
        <v>6202</v>
      </c>
      <c r="D6039" t="s">
        <v>14671</v>
      </c>
      <c r="E6039">
        <v>604</v>
      </c>
      <c r="H6039" t="s">
        <v>14829</v>
      </c>
      <c r="I6039" t="s">
        <v>38</v>
      </c>
      <c r="J6039" t="s">
        <v>14829</v>
      </c>
      <c r="M6039">
        <v>38</v>
      </c>
      <c r="P6039">
        <v>0</v>
      </c>
      <c r="Q6039">
        <v>0</v>
      </c>
      <c r="R6039">
        <v>1</v>
      </c>
      <c r="S6039">
        <v>0</v>
      </c>
      <c r="T6039">
        <v>0</v>
      </c>
      <c r="V6039" t="s">
        <v>32</v>
      </c>
      <c r="W6039" t="s">
        <v>191</v>
      </c>
      <c r="X6039" t="s">
        <v>208</v>
      </c>
      <c r="Y6039">
        <v>0</v>
      </c>
      <c r="AC6039">
        <v>0.70472104921630085</v>
      </c>
    </row>
    <row r="6040" spans="1:29" x14ac:dyDescent="0.35">
      <c r="A6040" t="s">
        <v>22555</v>
      </c>
      <c r="B6040" t="s">
        <v>22556</v>
      </c>
      <c r="C6040">
        <v>3733</v>
      </c>
      <c r="D6040" t="s">
        <v>22513</v>
      </c>
      <c r="E6040">
        <v>35804</v>
      </c>
      <c r="F6040">
        <v>4.4569999999999999</v>
      </c>
      <c r="G6040">
        <v>965</v>
      </c>
      <c r="H6040" t="s">
        <v>617</v>
      </c>
      <c r="I6040" t="s">
        <v>803</v>
      </c>
      <c r="J6040" t="s">
        <v>2171</v>
      </c>
      <c r="L6040" t="s">
        <v>22557</v>
      </c>
      <c r="M6040">
        <v>37</v>
      </c>
      <c r="P6040">
        <v>0</v>
      </c>
      <c r="Q6040">
        <v>0</v>
      </c>
      <c r="R6040">
        <v>1</v>
      </c>
      <c r="S6040">
        <v>0</v>
      </c>
      <c r="T6040">
        <v>0</v>
      </c>
      <c r="U6040" t="s">
        <v>22558</v>
      </c>
      <c r="V6040" t="s">
        <v>394</v>
      </c>
      <c r="W6040" t="s">
        <v>405</v>
      </c>
      <c r="X6040" t="s">
        <v>406</v>
      </c>
      <c r="Y6040">
        <v>2</v>
      </c>
      <c r="Z6040">
        <v>37</v>
      </c>
      <c r="AA6040">
        <v>29</v>
      </c>
      <c r="AC6040">
        <v>0.70514959371522035</v>
      </c>
    </row>
    <row r="6041" spans="1:29" x14ac:dyDescent="0.35">
      <c r="A6041" t="s">
        <v>6095</v>
      </c>
      <c r="B6041" t="s">
        <v>6096</v>
      </c>
      <c r="C6041">
        <v>1254</v>
      </c>
      <c r="D6041" t="s">
        <v>5675</v>
      </c>
      <c r="E6041">
        <v>6218</v>
      </c>
      <c r="F6041">
        <v>4.25</v>
      </c>
      <c r="G6041">
        <v>20</v>
      </c>
      <c r="H6041" t="s">
        <v>1474</v>
      </c>
      <c r="I6041" t="s">
        <v>803</v>
      </c>
      <c r="J6041" t="s">
        <v>6097</v>
      </c>
      <c r="L6041" t="s">
        <v>6098</v>
      </c>
      <c r="M6041">
        <v>22</v>
      </c>
      <c r="P6041">
        <v>0</v>
      </c>
      <c r="Q6041">
        <v>0</v>
      </c>
      <c r="R6041">
        <v>1</v>
      </c>
      <c r="S6041">
        <v>1</v>
      </c>
      <c r="T6041">
        <v>0</v>
      </c>
      <c r="V6041" t="s">
        <v>306</v>
      </c>
      <c r="W6041" t="s">
        <v>307</v>
      </c>
      <c r="X6041" t="s">
        <v>1212</v>
      </c>
      <c r="Y6041">
        <v>0</v>
      </c>
      <c r="AC6041">
        <v>0.70522548872337221</v>
      </c>
    </row>
    <row r="6042" spans="1:29" x14ac:dyDescent="0.35">
      <c r="A6042" t="s">
        <v>123</v>
      </c>
      <c r="B6042" t="s">
        <v>124</v>
      </c>
      <c r="C6042">
        <v>6485</v>
      </c>
      <c r="D6042" t="s">
        <v>110</v>
      </c>
      <c r="E6042">
        <v>1608</v>
      </c>
      <c r="F6042">
        <v>4.5881999999999996</v>
      </c>
      <c r="G6042">
        <v>17</v>
      </c>
      <c r="H6042" t="s">
        <v>115</v>
      </c>
      <c r="I6042" t="s">
        <v>38</v>
      </c>
      <c r="J6042" t="s">
        <v>115</v>
      </c>
      <c r="L6042" t="s">
        <v>125</v>
      </c>
      <c r="M6042">
        <v>84</v>
      </c>
      <c r="P6042">
        <v>0</v>
      </c>
      <c r="Q6042">
        <v>0</v>
      </c>
      <c r="R6042">
        <v>0</v>
      </c>
      <c r="S6042">
        <v>0</v>
      </c>
      <c r="T6042">
        <v>0</v>
      </c>
      <c r="U6042" t="s">
        <v>122</v>
      </c>
      <c r="V6042" t="s">
        <v>32</v>
      </c>
      <c r="W6042" t="s">
        <v>41</v>
      </c>
      <c r="X6042" t="s">
        <v>42</v>
      </c>
      <c r="Y6042">
        <v>1</v>
      </c>
      <c r="Z6042">
        <v>29</v>
      </c>
      <c r="AA6042">
        <v>29</v>
      </c>
      <c r="AC6042">
        <v>0.70562258094280761</v>
      </c>
    </row>
    <row r="6043" spans="1:29" x14ac:dyDescent="0.35">
      <c r="A6043" t="s">
        <v>5914</v>
      </c>
      <c r="B6043" t="s">
        <v>5915</v>
      </c>
      <c r="C6043">
        <v>1254</v>
      </c>
      <c r="D6043" t="s">
        <v>5675</v>
      </c>
      <c r="E6043">
        <v>19789</v>
      </c>
      <c r="F6043">
        <v>3.7050000000000001</v>
      </c>
      <c r="G6043">
        <v>139</v>
      </c>
      <c r="H6043" t="s">
        <v>2697</v>
      </c>
      <c r="I6043" t="s">
        <v>803</v>
      </c>
      <c r="J6043" t="s">
        <v>5916</v>
      </c>
      <c r="K6043" t="s">
        <v>5905</v>
      </c>
      <c r="L6043" t="s">
        <v>5917</v>
      </c>
      <c r="M6043">
        <v>44</v>
      </c>
      <c r="P6043">
        <v>0</v>
      </c>
      <c r="Q6043">
        <v>0</v>
      </c>
      <c r="R6043">
        <v>0</v>
      </c>
      <c r="S6043">
        <v>0</v>
      </c>
      <c r="T6043">
        <v>0</v>
      </c>
      <c r="U6043" t="s">
        <v>5918</v>
      </c>
      <c r="V6043" t="s">
        <v>306</v>
      </c>
      <c r="W6043" t="s">
        <v>815</v>
      </c>
      <c r="X6043" t="s">
        <v>1155</v>
      </c>
      <c r="Y6043">
        <v>41</v>
      </c>
      <c r="Z6043">
        <v>44</v>
      </c>
      <c r="AA6043">
        <v>44</v>
      </c>
      <c r="AC6043">
        <v>0.70568913006427592</v>
      </c>
    </row>
    <row r="6044" spans="1:29" x14ac:dyDescent="0.35">
      <c r="A6044" t="s">
        <v>4892</v>
      </c>
      <c r="B6044" t="s">
        <v>4893</v>
      </c>
      <c r="C6044">
        <v>1065</v>
      </c>
      <c r="D6044" t="s">
        <v>4754</v>
      </c>
      <c r="E6044">
        <v>1040</v>
      </c>
      <c r="F6044">
        <v>1</v>
      </c>
      <c r="G6044">
        <v>1</v>
      </c>
      <c r="H6044" t="s">
        <v>4766</v>
      </c>
      <c r="I6044" t="s">
        <v>38</v>
      </c>
      <c r="J6044" t="s">
        <v>4894</v>
      </c>
      <c r="L6044" t="s">
        <v>4895</v>
      </c>
      <c r="M6044">
        <v>68</v>
      </c>
      <c r="P6044">
        <v>0</v>
      </c>
      <c r="Q6044">
        <v>0</v>
      </c>
      <c r="R6044">
        <v>0</v>
      </c>
      <c r="S6044">
        <v>0</v>
      </c>
      <c r="T6044">
        <v>0</v>
      </c>
      <c r="V6044" t="s">
        <v>32</v>
      </c>
      <c r="W6044" t="s">
        <v>172</v>
      </c>
      <c r="X6044" t="s">
        <v>173</v>
      </c>
      <c r="Y6044">
        <v>0</v>
      </c>
      <c r="AC6044">
        <v>0.70617080096758822</v>
      </c>
    </row>
    <row r="6045" spans="1:29" x14ac:dyDescent="0.35">
      <c r="A6045" t="s">
        <v>15320</v>
      </c>
      <c r="B6045" t="s">
        <v>15321</v>
      </c>
      <c r="C6045">
        <v>6255</v>
      </c>
      <c r="D6045" t="s">
        <v>15305</v>
      </c>
      <c r="E6045">
        <v>64030</v>
      </c>
      <c r="F6045">
        <v>4.3840000000000003</v>
      </c>
      <c r="G6045">
        <v>862</v>
      </c>
      <c r="H6045" t="s">
        <v>15069</v>
      </c>
      <c r="I6045" t="s">
        <v>803</v>
      </c>
      <c r="J6045" t="s">
        <v>15322</v>
      </c>
      <c r="K6045" t="s">
        <v>15323</v>
      </c>
      <c r="L6045" t="s">
        <v>15324</v>
      </c>
      <c r="M6045">
        <v>19</v>
      </c>
      <c r="P6045">
        <v>0</v>
      </c>
      <c r="Q6045">
        <v>0</v>
      </c>
      <c r="R6045">
        <v>0</v>
      </c>
      <c r="S6045">
        <v>0</v>
      </c>
      <c r="T6045">
        <v>1</v>
      </c>
      <c r="U6045" t="s">
        <v>15325</v>
      </c>
      <c r="V6045" t="s">
        <v>306</v>
      </c>
      <c r="W6045" t="s">
        <v>823</v>
      </c>
      <c r="X6045" t="s">
        <v>1080</v>
      </c>
      <c r="Y6045">
        <v>7</v>
      </c>
      <c r="Z6045">
        <v>19</v>
      </c>
      <c r="AA6045">
        <v>19</v>
      </c>
      <c r="AC6045">
        <v>0.70625015150175952</v>
      </c>
    </row>
    <row r="6046" spans="1:29" x14ac:dyDescent="0.35">
      <c r="A6046" t="s">
        <v>9846</v>
      </c>
      <c r="B6046" t="s">
        <v>9847</v>
      </c>
      <c r="C6046">
        <v>6362</v>
      </c>
      <c r="D6046" t="s">
        <v>9848</v>
      </c>
      <c r="E6046">
        <v>12955</v>
      </c>
      <c r="F6046">
        <v>4.6557000000000004</v>
      </c>
      <c r="G6046">
        <v>61</v>
      </c>
      <c r="H6046" t="s">
        <v>5339</v>
      </c>
      <c r="I6046" t="s">
        <v>803</v>
      </c>
      <c r="J6046" t="s">
        <v>9849</v>
      </c>
      <c r="K6046" t="s">
        <v>9850</v>
      </c>
      <c r="L6046" t="s">
        <v>9851</v>
      </c>
      <c r="M6046">
        <v>28</v>
      </c>
      <c r="P6046">
        <v>0</v>
      </c>
      <c r="Q6046">
        <v>0</v>
      </c>
      <c r="R6046">
        <v>0</v>
      </c>
      <c r="S6046">
        <v>0</v>
      </c>
      <c r="T6046">
        <v>1</v>
      </c>
      <c r="U6046" t="s">
        <v>9852</v>
      </c>
      <c r="V6046" t="s">
        <v>306</v>
      </c>
      <c r="W6046" t="s">
        <v>307</v>
      </c>
      <c r="X6046" t="s">
        <v>1087</v>
      </c>
      <c r="Y6046">
        <v>13</v>
      </c>
      <c r="Z6046">
        <v>28</v>
      </c>
      <c r="AA6046">
        <v>28</v>
      </c>
      <c r="AC6046">
        <v>0.70628010254660945</v>
      </c>
    </row>
    <row r="6047" spans="1:29" x14ac:dyDescent="0.35">
      <c r="A6047" t="s">
        <v>25251</v>
      </c>
      <c r="B6047" t="s">
        <v>25252</v>
      </c>
      <c r="C6047">
        <v>3902</v>
      </c>
      <c r="D6047" t="s">
        <v>25136</v>
      </c>
      <c r="E6047">
        <v>102799</v>
      </c>
      <c r="F6047">
        <v>4.4493999999999998</v>
      </c>
      <c r="G6047">
        <v>830</v>
      </c>
      <c r="H6047" t="s">
        <v>25253</v>
      </c>
      <c r="I6047" t="s">
        <v>157</v>
      </c>
      <c r="J6047" t="s">
        <v>25253</v>
      </c>
      <c r="M6047">
        <v>16</v>
      </c>
      <c r="P6047">
        <v>0</v>
      </c>
      <c r="Q6047">
        <v>0</v>
      </c>
      <c r="R6047">
        <v>0</v>
      </c>
      <c r="S6047">
        <v>0</v>
      </c>
      <c r="T6047">
        <v>1</v>
      </c>
      <c r="V6047" t="s">
        <v>306</v>
      </c>
      <c r="W6047" t="s">
        <v>1138</v>
      </c>
      <c r="X6047" t="s">
        <v>2190</v>
      </c>
      <c r="Y6047">
        <v>0</v>
      </c>
      <c r="AC6047">
        <v>0.70650440885743793</v>
      </c>
    </row>
    <row r="6048" spans="1:29" x14ac:dyDescent="0.35">
      <c r="A6048" t="s">
        <v>29129</v>
      </c>
      <c r="B6048" t="s">
        <v>29130</v>
      </c>
      <c r="C6048">
        <v>6041</v>
      </c>
      <c r="D6048" t="s">
        <v>29080</v>
      </c>
      <c r="E6048">
        <v>184011</v>
      </c>
      <c r="F6048">
        <v>4.4278000000000004</v>
      </c>
      <c r="G6048">
        <v>1725</v>
      </c>
      <c r="H6048" t="s">
        <v>29131</v>
      </c>
      <c r="I6048" t="s">
        <v>1158</v>
      </c>
      <c r="L6048" t="s">
        <v>29132</v>
      </c>
      <c r="M6048">
        <v>68</v>
      </c>
      <c r="P6048">
        <v>0</v>
      </c>
      <c r="Q6048">
        <v>0</v>
      </c>
      <c r="R6048">
        <v>0</v>
      </c>
      <c r="S6048">
        <v>0</v>
      </c>
      <c r="T6048">
        <v>0</v>
      </c>
      <c r="U6048" t="s">
        <v>29133</v>
      </c>
      <c r="V6048" t="s">
        <v>394</v>
      </c>
      <c r="W6048" t="s">
        <v>428</v>
      </c>
      <c r="X6048" t="s">
        <v>614</v>
      </c>
      <c r="Y6048">
        <v>3</v>
      </c>
      <c r="Z6048">
        <v>68</v>
      </c>
      <c r="AA6048">
        <v>68</v>
      </c>
      <c r="AC6048">
        <v>0.70652580980501278</v>
      </c>
    </row>
    <row r="6049" spans="1:29" x14ac:dyDescent="0.35">
      <c r="A6049" t="s">
        <v>7171</v>
      </c>
      <c r="B6049" t="s">
        <v>7172</v>
      </c>
      <c r="C6049">
        <v>6353</v>
      </c>
      <c r="D6049" t="s">
        <v>7057</v>
      </c>
      <c r="E6049">
        <v>9050</v>
      </c>
      <c r="F6049">
        <v>3.9729999999999999</v>
      </c>
      <c r="G6049">
        <v>37</v>
      </c>
      <c r="H6049" t="s">
        <v>163</v>
      </c>
      <c r="I6049" t="s">
        <v>803</v>
      </c>
      <c r="J6049" t="s">
        <v>7173</v>
      </c>
      <c r="K6049" t="s">
        <v>7174</v>
      </c>
      <c r="L6049" t="s">
        <v>7175</v>
      </c>
      <c r="M6049">
        <v>22</v>
      </c>
      <c r="P6049">
        <v>0</v>
      </c>
      <c r="Q6049">
        <v>0</v>
      </c>
      <c r="R6049">
        <v>1</v>
      </c>
      <c r="S6049">
        <v>0</v>
      </c>
      <c r="T6049">
        <v>1</v>
      </c>
      <c r="U6049" t="s">
        <v>7176</v>
      </c>
      <c r="V6049" t="s">
        <v>306</v>
      </c>
      <c r="W6049" t="s">
        <v>815</v>
      </c>
      <c r="X6049" t="s">
        <v>840</v>
      </c>
      <c r="Y6049">
        <v>2</v>
      </c>
      <c r="Z6049">
        <v>22</v>
      </c>
      <c r="AA6049">
        <v>22</v>
      </c>
      <c r="AC6049">
        <v>0.70662127296658328</v>
      </c>
    </row>
    <row r="6050" spans="1:29" x14ac:dyDescent="0.35">
      <c r="A6050" t="s">
        <v>12418</v>
      </c>
      <c r="B6050" t="s">
        <v>12419</v>
      </c>
      <c r="C6050">
        <v>6490</v>
      </c>
      <c r="D6050" t="s">
        <v>12385</v>
      </c>
      <c r="E6050">
        <v>38273</v>
      </c>
      <c r="F6050">
        <v>4.3771000000000004</v>
      </c>
      <c r="G6050">
        <v>350</v>
      </c>
      <c r="H6050" t="s">
        <v>12399</v>
      </c>
      <c r="I6050" t="s">
        <v>803</v>
      </c>
      <c r="J6050" t="s">
        <v>12420</v>
      </c>
      <c r="K6050" t="s">
        <v>12421</v>
      </c>
      <c r="L6050" t="s">
        <v>12422</v>
      </c>
      <c r="M6050">
        <v>24</v>
      </c>
      <c r="P6050">
        <v>0</v>
      </c>
      <c r="Q6050">
        <v>0</v>
      </c>
      <c r="R6050">
        <v>0</v>
      </c>
      <c r="S6050">
        <v>0</v>
      </c>
      <c r="T6050">
        <v>1</v>
      </c>
      <c r="U6050" t="s">
        <v>12423</v>
      </c>
      <c r="V6050" t="s">
        <v>306</v>
      </c>
      <c r="W6050" t="s">
        <v>823</v>
      </c>
      <c r="X6050" t="s">
        <v>1080</v>
      </c>
      <c r="Y6050">
        <v>19</v>
      </c>
      <c r="Z6050">
        <v>24</v>
      </c>
      <c r="AA6050">
        <v>24</v>
      </c>
      <c r="AC6050">
        <v>0.70666408853860363</v>
      </c>
    </row>
    <row r="6051" spans="1:29" x14ac:dyDescent="0.35">
      <c r="A6051" t="s">
        <v>18806</v>
      </c>
      <c r="B6051" t="s">
        <v>18807</v>
      </c>
      <c r="C6051">
        <v>4028</v>
      </c>
      <c r="D6051" t="s">
        <v>18597</v>
      </c>
      <c r="E6051">
        <v>9473</v>
      </c>
      <c r="F6051">
        <v>4.4669999999999996</v>
      </c>
      <c r="G6051">
        <v>227</v>
      </c>
      <c r="H6051" t="s">
        <v>3070</v>
      </c>
      <c r="I6051" t="s">
        <v>803</v>
      </c>
      <c r="J6051" t="s">
        <v>18808</v>
      </c>
      <c r="L6051" t="s">
        <v>18809</v>
      </c>
      <c r="M6051">
        <v>20</v>
      </c>
      <c r="P6051">
        <v>0</v>
      </c>
      <c r="Q6051">
        <v>0</v>
      </c>
      <c r="R6051">
        <v>0</v>
      </c>
      <c r="S6051">
        <v>0</v>
      </c>
      <c r="T6051">
        <v>1</v>
      </c>
      <c r="V6051" t="s">
        <v>306</v>
      </c>
      <c r="W6051" t="s">
        <v>160</v>
      </c>
      <c r="Y6051">
        <v>0</v>
      </c>
      <c r="AC6051">
        <v>0.7067032244338326</v>
      </c>
    </row>
    <row r="6052" spans="1:29" x14ac:dyDescent="0.35">
      <c r="A6052" t="s">
        <v>4779</v>
      </c>
      <c r="B6052" t="s">
        <v>4780</v>
      </c>
      <c r="C6052">
        <v>1065</v>
      </c>
      <c r="D6052" t="s">
        <v>4754</v>
      </c>
      <c r="E6052">
        <v>44513</v>
      </c>
      <c r="F6052">
        <v>4.7652000000000001</v>
      </c>
      <c r="G6052">
        <v>115</v>
      </c>
      <c r="H6052" t="s">
        <v>4033</v>
      </c>
      <c r="I6052" t="s">
        <v>38</v>
      </c>
      <c r="J6052" t="s">
        <v>4034</v>
      </c>
      <c r="L6052" t="s">
        <v>4781</v>
      </c>
      <c r="M6052">
        <v>96</v>
      </c>
      <c r="P6052">
        <v>0</v>
      </c>
      <c r="Q6052">
        <v>0</v>
      </c>
      <c r="R6052">
        <v>0</v>
      </c>
      <c r="S6052">
        <v>0</v>
      </c>
      <c r="T6052">
        <v>0</v>
      </c>
      <c r="V6052" t="s">
        <v>32</v>
      </c>
      <c r="W6052" t="s">
        <v>172</v>
      </c>
      <c r="X6052" t="s">
        <v>173</v>
      </c>
      <c r="Y6052">
        <v>2</v>
      </c>
      <c r="Z6052">
        <v>156</v>
      </c>
      <c r="AA6052">
        <v>120</v>
      </c>
      <c r="AC6052">
        <v>0.70687870317300039</v>
      </c>
    </row>
    <row r="6053" spans="1:29" x14ac:dyDescent="0.35">
      <c r="A6053" t="s">
        <v>13244</v>
      </c>
      <c r="B6053" t="s">
        <v>13245</v>
      </c>
      <c r="C6053">
        <v>6106</v>
      </c>
      <c r="D6053" t="s">
        <v>13090</v>
      </c>
      <c r="E6053">
        <v>34639</v>
      </c>
      <c r="F6053">
        <v>3.8759000000000001</v>
      </c>
      <c r="G6053">
        <v>814</v>
      </c>
      <c r="H6053" t="s">
        <v>13246</v>
      </c>
      <c r="I6053" t="s">
        <v>803</v>
      </c>
      <c r="J6053" t="s">
        <v>2413</v>
      </c>
      <c r="K6053" t="s">
        <v>13247</v>
      </c>
      <c r="L6053" t="s">
        <v>13248</v>
      </c>
      <c r="M6053">
        <v>17</v>
      </c>
      <c r="P6053">
        <v>0</v>
      </c>
      <c r="Q6053">
        <v>0</v>
      </c>
      <c r="R6053">
        <v>0</v>
      </c>
      <c r="S6053">
        <v>0</v>
      </c>
      <c r="T6053">
        <v>1</v>
      </c>
      <c r="U6053" t="s">
        <v>13249</v>
      </c>
      <c r="V6053" t="s">
        <v>306</v>
      </c>
      <c r="W6053" t="s">
        <v>823</v>
      </c>
      <c r="X6053" t="s">
        <v>855</v>
      </c>
      <c r="Y6053">
        <v>7</v>
      </c>
      <c r="Z6053">
        <v>17</v>
      </c>
      <c r="AA6053">
        <v>17</v>
      </c>
      <c r="AC6053">
        <v>0.70705484077868952</v>
      </c>
    </row>
    <row r="6054" spans="1:29" x14ac:dyDescent="0.35">
      <c r="A6054" t="s">
        <v>10341</v>
      </c>
      <c r="B6054" t="s">
        <v>10342</v>
      </c>
      <c r="C6054">
        <v>6352</v>
      </c>
      <c r="D6054" t="s">
        <v>10247</v>
      </c>
      <c r="E6054">
        <v>8214</v>
      </c>
      <c r="F6054">
        <v>4.0909000000000004</v>
      </c>
      <c r="G6054">
        <v>11</v>
      </c>
      <c r="H6054" t="s">
        <v>884</v>
      </c>
      <c r="I6054" t="s">
        <v>157</v>
      </c>
      <c r="J6054" t="s">
        <v>884</v>
      </c>
      <c r="L6054" t="s">
        <v>10343</v>
      </c>
      <c r="M6054">
        <v>34</v>
      </c>
      <c r="P6054">
        <v>0</v>
      </c>
      <c r="Q6054">
        <v>1</v>
      </c>
      <c r="R6054">
        <v>0</v>
      </c>
      <c r="S6054">
        <v>0</v>
      </c>
      <c r="T6054">
        <v>1</v>
      </c>
      <c r="U6054" t="s">
        <v>10344</v>
      </c>
      <c r="V6054" t="s">
        <v>394</v>
      </c>
      <c r="W6054" t="s">
        <v>428</v>
      </c>
      <c r="X6054" t="s">
        <v>429</v>
      </c>
      <c r="Y6054">
        <v>0</v>
      </c>
      <c r="AC6054">
        <v>0.7071306646701071</v>
      </c>
    </row>
    <row r="6055" spans="1:29" x14ac:dyDescent="0.35">
      <c r="A6055" t="s">
        <v>15951</v>
      </c>
      <c r="B6055" t="s">
        <v>15952</v>
      </c>
      <c r="C6055">
        <v>6259</v>
      </c>
      <c r="D6055" t="s">
        <v>15711</v>
      </c>
      <c r="E6055">
        <v>7405</v>
      </c>
      <c r="F6055">
        <v>4.4400000000000004</v>
      </c>
      <c r="G6055">
        <v>150</v>
      </c>
      <c r="H6055" t="s">
        <v>632</v>
      </c>
      <c r="I6055" t="s">
        <v>157</v>
      </c>
      <c r="J6055" t="s">
        <v>632</v>
      </c>
      <c r="L6055" t="s">
        <v>15953</v>
      </c>
      <c r="M6055">
        <v>46</v>
      </c>
      <c r="P6055">
        <v>0</v>
      </c>
      <c r="Q6055">
        <v>0</v>
      </c>
      <c r="R6055">
        <v>0</v>
      </c>
      <c r="S6055">
        <v>0</v>
      </c>
      <c r="T6055">
        <v>1</v>
      </c>
      <c r="U6055" t="s">
        <v>15954</v>
      </c>
      <c r="V6055" t="s">
        <v>222</v>
      </c>
      <c r="W6055" t="s">
        <v>244</v>
      </c>
      <c r="X6055" t="s">
        <v>280</v>
      </c>
      <c r="Y6055">
        <v>0</v>
      </c>
      <c r="AC6055">
        <v>0.70714356355060082</v>
      </c>
    </row>
    <row r="6056" spans="1:29" x14ac:dyDescent="0.35">
      <c r="A6056" t="s">
        <v>25798</v>
      </c>
      <c r="B6056" t="s">
        <v>25799</v>
      </c>
      <c r="C6056">
        <v>3902</v>
      </c>
      <c r="D6056" t="s">
        <v>25136</v>
      </c>
      <c r="E6056">
        <v>13299</v>
      </c>
      <c r="F6056">
        <v>3.9</v>
      </c>
      <c r="G6056">
        <v>10</v>
      </c>
      <c r="L6056" t="s">
        <v>25800</v>
      </c>
      <c r="M6056">
        <v>36</v>
      </c>
      <c r="O6056">
        <v>22</v>
      </c>
      <c r="P6056">
        <v>1</v>
      </c>
      <c r="Q6056">
        <v>0</v>
      </c>
      <c r="R6056">
        <v>0</v>
      </c>
      <c r="S6056">
        <v>1</v>
      </c>
      <c r="T6056">
        <v>1</v>
      </c>
      <c r="U6056" t="s">
        <v>25801</v>
      </c>
      <c r="V6056" t="s">
        <v>306</v>
      </c>
      <c r="W6056" t="s">
        <v>823</v>
      </c>
      <c r="X6056" t="s">
        <v>1091</v>
      </c>
      <c r="Y6056">
        <v>0</v>
      </c>
      <c r="AC6056">
        <v>0.70732593206516692</v>
      </c>
    </row>
    <row r="6057" spans="1:29" x14ac:dyDescent="0.35">
      <c r="A6057" t="s">
        <v>20052</v>
      </c>
      <c r="B6057" t="s">
        <v>20053</v>
      </c>
      <c r="C6057">
        <v>6182</v>
      </c>
      <c r="D6057" t="s">
        <v>20034</v>
      </c>
      <c r="E6057">
        <v>46604</v>
      </c>
      <c r="F6057">
        <v>4.3144999999999998</v>
      </c>
      <c r="G6057">
        <v>1790</v>
      </c>
      <c r="H6057" t="s">
        <v>632</v>
      </c>
      <c r="I6057" t="s">
        <v>157</v>
      </c>
      <c r="J6057" t="s">
        <v>632</v>
      </c>
      <c r="L6057" t="s">
        <v>20054</v>
      </c>
      <c r="M6057">
        <v>26</v>
      </c>
      <c r="P6057">
        <v>0</v>
      </c>
      <c r="Q6057">
        <v>0</v>
      </c>
      <c r="R6057">
        <v>0</v>
      </c>
      <c r="S6057">
        <v>0</v>
      </c>
      <c r="T6057">
        <v>0</v>
      </c>
      <c r="V6057" t="s">
        <v>222</v>
      </c>
      <c r="W6057" t="s">
        <v>244</v>
      </c>
      <c r="X6057" t="s">
        <v>245</v>
      </c>
      <c r="Y6057">
        <v>2</v>
      </c>
      <c r="Z6057">
        <v>50</v>
      </c>
      <c r="AA6057">
        <v>12</v>
      </c>
      <c r="AC6057">
        <v>0.70741765338854656</v>
      </c>
    </row>
    <row r="6058" spans="1:29" x14ac:dyDescent="0.35">
      <c r="A6058" t="s">
        <v>2682</v>
      </c>
      <c r="B6058" t="s">
        <v>2683</v>
      </c>
      <c r="C6058">
        <v>6195</v>
      </c>
      <c r="D6058" t="s">
        <v>2661</v>
      </c>
      <c r="E6058">
        <v>59273</v>
      </c>
      <c r="F6058">
        <v>3.6371000000000002</v>
      </c>
      <c r="G6058">
        <v>653</v>
      </c>
      <c r="H6058" t="s">
        <v>620</v>
      </c>
      <c r="I6058" t="s">
        <v>157</v>
      </c>
      <c r="J6058" t="s">
        <v>620</v>
      </c>
      <c r="L6058" t="s">
        <v>2684</v>
      </c>
      <c r="M6058">
        <v>56</v>
      </c>
      <c r="P6058">
        <v>0</v>
      </c>
      <c r="Q6058">
        <v>0</v>
      </c>
      <c r="R6058">
        <v>0</v>
      </c>
      <c r="S6058">
        <v>0</v>
      </c>
      <c r="T6058">
        <v>1</v>
      </c>
      <c r="U6058" t="s">
        <v>2685</v>
      </c>
      <c r="V6058" t="s">
        <v>394</v>
      </c>
      <c r="W6058" t="s">
        <v>405</v>
      </c>
      <c r="X6058" t="s">
        <v>406</v>
      </c>
      <c r="Y6058">
        <v>0</v>
      </c>
      <c r="AC6058">
        <v>0.70748560014094286</v>
      </c>
    </row>
    <row r="6059" spans="1:29" x14ac:dyDescent="0.35">
      <c r="A6059" t="s">
        <v>20232</v>
      </c>
      <c r="B6059" t="s">
        <v>20233</v>
      </c>
      <c r="C6059">
        <v>6182</v>
      </c>
      <c r="D6059" t="s">
        <v>20034</v>
      </c>
      <c r="E6059">
        <v>6453</v>
      </c>
      <c r="F6059">
        <v>4.8367000000000004</v>
      </c>
      <c r="G6059">
        <v>349</v>
      </c>
      <c r="H6059" t="s">
        <v>20127</v>
      </c>
      <c r="I6059" t="s">
        <v>89</v>
      </c>
      <c r="J6059" t="s">
        <v>20128</v>
      </c>
      <c r="K6059" t="s">
        <v>20225</v>
      </c>
      <c r="L6059" t="s">
        <v>20234</v>
      </c>
      <c r="M6059">
        <v>20</v>
      </c>
      <c r="P6059">
        <v>0</v>
      </c>
      <c r="Q6059">
        <v>0</v>
      </c>
      <c r="R6059">
        <v>0</v>
      </c>
      <c r="S6059">
        <v>0</v>
      </c>
      <c r="T6059">
        <v>0</v>
      </c>
      <c r="U6059" t="s">
        <v>20235</v>
      </c>
      <c r="V6059" t="s">
        <v>93</v>
      </c>
      <c r="W6059" t="s">
        <v>198</v>
      </c>
      <c r="X6059" t="s">
        <v>20236</v>
      </c>
      <c r="Y6059">
        <v>5</v>
      </c>
      <c r="Z6059">
        <v>20</v>
      </c>
      <c r="AA6059">
        <v>20</v>
      </c>
      <c r="AC6059">
        <v>0.70757832772129647</v>
      </c>
    </row>
    <row r="6060" spans="1:29" x14ac:dyDescent="0.35">
      <c r="A6060" t="s">
        <v>6883</v>
      </c>
      <c r="B6060" t="s">
        <v>6884</v>
      </c>
      <c r="C6060">
        <v>6503</v>
      </c>
      <c r="D6060" t="s">
        <v>6747</v>
      </c>
      <c r="E6060">
        <v>481</v>
      </c>
      <c r="F6060">
        <v>3</v>
      </c>
      <c r="G6060">
        <v>2</v>
      </c>
      <c r="I6060" t="s">
        <v>157</v>
      </c>
      <c r="L6060" t="s">
        <v>6885</v>
      </c>
      <c r="M6060">
        <v>29.99</v>
      </c>
      <c r="P6060">
        <v>0</v>
      </c>
      <c r="Q6060">
        <v>1</v>
      </c>
      <c r="R6060">
        <v>1</v>
      </c>
      <c r="S6060">
        <v>0</v>
      </c>
      <c r="T6060">
        <v>0</v>
      </c>
      <c r="U6060" t="s">
        <v>6886</v>
      </c>
      <c r="V6060" t="s">
        <v>222</v>
      </c>
      <c r="W6060" t="s">
        <v>223</v>
      </c>
      <c r="X6060" t="s">
        <v>6887</v>
      </c>
      <c r="Y6060">
        <v>0</v>
      </c>
      <c r="AC6060">
        <v>0.7075929621184901</v>
      </c>
    </row>
    <row r="6061" spans="1:29" x14ac:dyDescent="0.35">
      <c r="A6061" t="s">
        <v>22695</v>
      </c>
      <c r="B6061" t="s">
        <v>6469</v>
      </c>
      <c r="C6061">
        <v>6340</v>
      </c>
      <c r="D6061" t="s">
        <v>22658</v>
      </c>
      <c r="E6061">
        <v>949</v>
      </c>
      <c r="L6061" t="s">
        <v>22696</v>
      </c>
      <c r="M6061">
        <v>36</v>
      </c>
      <c r="P6061">
        <v>0</v>
      </c>
      <c r="Q6061">
        <v>0</v>
      </c>
      <c r="R6061">
        <v>1</v>
      </c>
      <c r="S6061">
        <v>1</v>
      </c>
      <c r="T6061">
        <v>0</v>
      </c>
      <c r="U6061" t="s">
        <v>22697</v>
      </c>
      <c r="V6061" t="s">
        <v>32</v>
      </c>
      <c r="W6061" t="s">
        <v>33</v>
      </c>
      <c r="X6061" t="s">
        <v>34</v>
      </c>
      <c r="Y6061">
        <v>0</v>
      </c>
      <c r="AC6061">
        <v>0.70789291766013207</v>
      </c>
    </row>
    <row r="6062" spans="1:29" x14ac:dyDescent="0.35">
      <c r="A6062" t="s">
        <v>14850</v>
      </c>
      <c r="B6062" t="s">
        <v>14851</v>
      </c>
      <c r="C6062">
        <v>6202</v>
      </c>
      <c r="D6062" t="s">
        <v>14671</v>
      </c>
      <c r="E6062">
        <v>2717</v>
      </c>
      <c r="F6062">
        <v>4.125</v>
      </c>
      <c r="G6062">
        <v>8</v>
      </c>
      <c r="H6062" t="s">
        <v>632</v>
      </c>
      <c r="I6062" t="s">
        <v>157</v>
      </c>
      <c r="J6062" t="s">
        <v>632</v>
      </c>
      <c r="L6062" t="s">
        <v>14852</v>
      </c>
      <c r="M6062">
        <v>65</v>
      </c>
      <c r="P6062">
        <v>0</v>
      </c>
      <c r="Q6062">
        <v>0</v>
      </c>
      <c r="R6062">
        <v>0</v>
      </c>
      <c r="S6062">
        <v>0</v>
      </c>
      <c r="T6062">
        <v>0</v>
      </c>
      <c r="V6062" t="s">
        <v>93</v>
      </c>
      <c r="W6062" t="s">
        <v>94</v>
      </c>
      <c r="X6062" t="s">
        <v>95</v>
      </c>
      <c r="Y6062">
        <v>0</v>
      </c>
      <c r="AC6062">
        <v>0.70794893614194332</v>
      </c>
    </row>
    <row r="6063" spans="1:29" x14ac:dyDescent="0.35">
      <c r="A6063" t="s">
        <v>23886</v>
      </c>
      <c r="B6063" t="s">
        <v>23887</v>
      </c>
      <c r="C6063">
        <v>3728</v>
      </c>
      <c r="D6063" t="s">
        <v>23688</v>
      </c>
      <c r="E6063">
        <v>2465</v>
      </c>
      <c r="F6063">
        <v>4.8333000000000004</v>
      </c>
      <c r="G6063">
        <v>6</v>
      </c>
      <c r="H6063" t="s">
        <v>3570</v>
      </c>
      <c r="I6063" t="s">
        <v>157</v>
      </c>
      <c r="J6063" t="s">
        <v>3570</v>
      </c>
      <c r="L6063" t="s">
        <v>23888</v>
      </c>
      <c r="M6063">
        <v>40</v>
      </c>
      <c r="P6063">
        <v>0</v>
      </c>
      <c r="Q6063">
        <v>0</v>
      </c>
      <c r="R6063">
        <v>1</v>
      </c>
      <c r="S6063">
        <v>0</v>
      </c>
      <c r="T6063">
        <v>0</v>
      </c>
      <c r="U6063" t="s">
        <v>23889</v>
      </c>
      <c r="V6063" t="s">
        <v>93</v>
      </c>
      <c r="W6063" t="s">
        <v>94</v>
      </c>
      <c r="X6063" t="s">
        <v>95</v>
      </c>
      <c r="Y6063">
        <v>0</v>
      </c>
      <c r="AC6063">
        <v>0.70815869765519956</v>
      </c>
    </row>
    <row r="6064" spans="1:29" x14ac:dyDescent="0.35">
      <c r="A6064" t="s">
        <v>12767</v>
      </c>
      <c r="B6064" t="s">
        <v>12768</v>
      </c>
      <c r="C6064">
        <v>5879</v>
      </c>
      <c r="D6064" t="s">
        <v>12722</v>
      </c>
      <c r="E6064">
        <v>123508</v>
      </c>
      <c r="F6064">
        <v>4.5427</v>
      </c>
      <c r="G6064">
        <v>422</v>
      </c>
      <c r="I6064" t="s">
        <v>803</v>
      </c>
      <c r="J6064" t="s">
        <v>12769</v>
      </c>
      <c r="K6064" t="s">
        <v>9913</v>
      </c>
      <c r="L6064" t="s">
        <v>12770</v>
      </c>
      <c r="M6064">
        <v>30</v>
      </c>
      <c r="P6064">
        <v>0</v>
      </c>
      <c r="Q6064">
        <v>0</v>
      </c>
      <c r="R6064">
        <v>0</v>
      </c>
      <c r="S6064">
        <v>0</v>
      </c>
      <c r="T6064">
        <v>0</v>
      </c>
      <c r="U6064" t="s">
        <v>4971</v>
      </c>
      <c r="V6064" t="s">
        <v>306</v>
      </c>
      <c r="W6064" t="s">
        <v>823</v>
      </c>
      <c r="X6064" t="s">
        <v>1080</v>
      </c>
      <c r="Y6064">
        <v>8</v>
      </c>
      <c r="Z6064">
        <v>30</v>
      </c>
      <c r="AA6064">
        <v>30</v>
      </c>
      <c r="AC6064">
        <v>0.70822999114164276</v>
      </c>
    </row>
    <row r="6065" spans="1:29" x14ac:dyDescent="0.35">
      <c r="A6065" t="s">
        <v>27332</v>
      </c>
      <c r="B6065" t="s">
        <v>27333</v>
      </c>
      <c r="C6065">
        <v>3990</v>
      </c>
      <c r="D6065" t="s">
        <v>27221</v>
      </c>
      <c r="E6065">
        <v>8341</v>
      </c>
      <c r="F6065">
        <v>4.8</v>
      </c>
      <c r="G6065">
        <v>10</v>
      </c>
      <c r="H6065" t="s">
        <v>27334</v>
      </c>
      <c r="I6065" t="s">
        <v>157</v>
      </c>
      <c r="J6065" t="s">
        <v>27334</v>
      </c>
      <c r="L6065" t="s">
        <v>27229</v>
      </c>
      <c r="M6065">
        <v>60</v>
      </c>
      <c r="N6065">
        <v>71</v>
      </c>
      <c r="P6065">
        <v>0</v>
      </c>
      <c r="Q6065">
        <v>0</v>
      </c>
      <c r="R6065">
        <v>0</v>
      </c>
      <c r="S6065">
        <v>0</v>
      </c>
      <c r="T6065">
        <v>0</v>
      </c>
      <c r="U6065" t="s">
        <v>27230</v>
      </c>
      <c r="V6065" t="s">
        <v>306</v>
      </c>
      <c r="W6065" t="s">
        <v>815</v>
      </c>
      <c r="X6065" t="s">
        <v>1605</v>
      </c>
      <c r="Y6065">
        <v>0</v>
      </c>
      <c r="AC6065">
        <v>0.70825130031029204</v>
      </c>
    </row>
    <row r="6066" spans="1:29" x14ac:dyDescent="0.35">
      <c r="A6066" t="s">
        <v>16990</v>
      </c>
      <c r="B6066" t="s">
        <v>16991</v>
      </c>
      <c r="C6066">
        <v>3581</v>
      </c>
      <c r="D6066" t="s">
        <v>16987</v>
      </c>
      <c r="E6066">
        <v>2867</v>
      </c>
      <c r="F6066">
        <v>4.2938000000000001</v>
      </c>
      <c r="G6066">
        <v>439</v>
      </c>
      <c r="H6066" t="s">
        <v>16992</v>
      </c>
      <c r="I6066" t="s">
        <v>157</v>
      </c>
      <c r="J6066" t="s">
        <v>16992</v>
      </c>
      <c r="M6066">
        <v>250</v>
      </c>
      <c r="P6066">
        <v>1</v>
      </c>
      <c r="Q6066">
        <v>0</v>
      </c>
      <c r="R6066">
        <v>1</v>
      </c>
      <c r="S6066">
        <v>0</v>
      </c>
      <c r="T6066">
        <v>1</v>
      </c>
      <c r="U6066" t="s">
        <v>16989</v>
      </c>
      <c r="V6066" t="s">
        <v>222</v>
      </c>
      <c r="W6066" t="s">
        <v>908</v>
      </c>
      <c r="X6066" t="s">
        <v>975</v>
      </c>
      <c r="Y6066">
        <v>0</v>
      </c>
      <c r="AC6066">
        <v>0.7083185334924843</v>
      </c>
    </row>
    <row r="6067" spans="1:29" x14ac:dyDescent="0.35">
      <c r="A6067" t="s">
        <v>10335</v>
      </c>
      <c r="B6067" t="s">
        <v>10336</v>
      </c>
      <c r="C6067">
        <v>6352</v>
      </c>
      <c r="D6067" t="s">
        <v>10247</v>
      </c>
      <c r="E6067">
        <v>2583</v>
      </c>
      <c r="F6067">
        <v>4.6521999999999997</v>
      </c>
      <c r="G6067">
        <v>23</v>
      </c>
      <c r="H6067" t="s">
        <v>10337</v>
      </c>
      <c r="I6067" t="s">
        <v>157</v>
      </c>
      <c r="J6067" t="s">
        <v>10337</v>
      </c>
      <c r="L6067" t="s">
        <v>10248</v>
      </c>
      <c r="M6067">
        <v>39</v>
      </c>
      <c r="P6067">
        <v>0</v>
      </c>
      <c r="Q6067">
        <v>0</v>
      </c>
      <c r="R6067">
        <v>0</v>
      </c>
      <c r="S6067">
        <v>0</v>
      </c>
      <c r="T6067">
        <v>1</v>
      </c>
      <c r="U6067" t="s">
        <v>10338</v>
      </c>
      <c r="V6067" t="s">
        <v>93</v>
      </c>
      <c r="W6067" t="s">
        <v>94</v>
      </c>
      <c r="X6067" t="s">
        <v>95</v>
      </c>
      <c r="Y6067">
        <v>0</v>
      </c>
      <c r="AC6067">
        <v>0.70845231220453542</v>
      </c>
    </row>
    <row r="6068" spans="1:29" x14ac:dyDescent="0.35">
      <c r="A6068" t="s">
        <v>26095</v>
      </c>
      <c r="B6068" t="s">
        <v>26096</v>
      </c>
      <c r="C6068">
        <v>3902</v>
      </c>
      <c r="D6068" t="s">
        <v>25136</v>
      </c>
      <c r="E6068">
        <v>4623</v>
      </c>
      <c r="F6068">
        <v>3.7307999999999999</v>
      </c>
      <c r="G6068">
        <v>26</v>
      </c>
      <c r="H6068" t="s">
        <v>26097</v>
      </c>
      <c r="I6068" t="s">
        <v>157</v>
      </c>
      <c r="J6068" t="s">
        <v>26097</v>
      </c>
      <c r="L6068" t="s">
        <v>26098</v>
      </c>
      <c r="M6068">
        <v>17</v>
      </c>
      <c r="P6068">
        <v>0</v>
      </c>
      <c r="Q6068">
        <v>0</v>
      </c>
      <c r="R6068">
        <v>0</v>
      </c>
      <c r="S6068">
        <v>0</v>
      </c>
      <c r="T6068">
        <v>1</v>
      </c>
      <c r="U6068" t="s">
        <v>12566</v>
      </c>
      <c r="V6068" t="s">
        <v>93</v>
      </c>
      <c r="W6068" t="s">
        <v>94</v>
      </c>
      <c r="X6068" t="s">
        <v>95</v>
      </c>
      <c r="Y6068">
        <v>0</v>
      </c>
      <c r="AC6068">
        <v>0.70846715003951011</v>
      </c>
    </row>
    <row r="6069" spans="1:29" x14ac:dyDescent="0.35">
      <c r="A6069" t="s">
        <v>10973</v>
      </c>
      <c r="B6069" t="s">
        <v>10974</v>
      </c>
      <c r="C6069">
        <v>4348</v>
      </c>
      <c r="D6069" t="s">
        <v>10806</v>
      </c>
      <c r="E6069">
        <v>7095</v>
      </c>
      <c r="F6069">
        <v>3.6071</v>
      </c>
      <c r="G6069">
        <v>28</v>
      </c>
      <c r="H6069" t="s">
        <v>8329</v>
      </c>
      <c r="I6069" t="s">
        <v>157</v>
      </c>
      <c r="J6069" t="s">
        <v>8329</v>
      </c>
      <c r="L6069" t="s">
        <v>10873</v>
      </c>
      <c r="M6069">
        <v>26</v>
      </c>
      <c r="P6069">
        <v>0</v>
      </c>
      <c r="Q6069">
        <v>0</v>
      </c>
      <c r="R6069">
        <v>0</v>
      </c>
      <c r="S6069">
        <v>0</v>
      </c>
      <c r="T6069">
        <v>0</v>
      </c>
      <c r="U6069" t="s">
        <v>10874</v>
      </c>
      <c r="V6069" t="s">
        <v>160</v>
      </c>
      <c r="W6069" t="s">
        <v>394</v>
      </c>
      <c r="Y6069">
        <v>0</v>
      </c>
      <c r="AC6069">
        <v>0.70847576089266762</v>
      </c>
    </row>
    <row r="6070" spans="1:29" x14ac:dyDescent="0.35">
      <c r="A6070" t="s">
        <v>25298</v>
      </c>
      <c r="B6070" t="s">
        <v>25299</v>
      </c>
      <c r="C6070">
        <v>3902</v>
      </c>
      <c r="D6070" t="s">
        <v>25136</v>
      </c>
      <c r="E6070">
        <v>73207</v>
      </c>
      <c r="F6070">
        <v>4.7656999999999998</v>
      </c>
      <c r="G6070">
        <v>303</v>
      </c>
      <c r="M6070">
        <v>22</v>
      </c>
      <c r="P6070">
        <v>0</v>
      </c>
      <c r="Q6070">
        <v>0</v>
      </c>
      <c r="R6070">
        <v>0</v>
      </c>
      <c r="S6070">
        <v>0</v>
      </c>
      <c r="T6070">
        <v>1</v>
      </c>
      <c r="V6070" t="s">
        <v>306</v>
      </c>
      <c r="W6070" t="s">
        <v>1138</v>
      </c>
      <c r="X6070" t="s">
        <v>1248</v>
      </c>
      <c r="Y6070">
        <v>0</v>
      </c>
      <c r="AC6070">
        <v>0.70849998768252365</v>
      </c>
    </row>
    <row r="6071" spans="1:29" x14ac:dyDescent="0.35">
      <c r="A6071" t="s">
        <v>14052</v>
      </c>
      <c r="B6071" t="s">
        <v>14053</v>
      </c>
      <c r="C6071">
        <v>6357</v>
      </c>
      <c r="D6071" t="s">
        <v>14027</v>
      </c>
      <c r="E6071">
        <v>18465</v>
      </c>
      <c r="F6071">
        <v>4.6237000000000004</v>
      </c>
      <c r="G6071">
        <v>194</v>
      </c>
      <c r="H6071" t="s">
        <v>14054</v>
      </c>
      <c r="I6071" t="s">
        <v>157</v>
      </c>
      <c r="J6071" t="s">
        <v>14054</v>
      </c>
      <c r="L6071" t="s">
        <v>14055</v>
      </c>
      <c r="M6071">
        <v>25</v>
      </c>
      <c r="P6071">
        <v>0</v>
      </c>
      <c r="Q6071">
        <v>0</v>
      </c>
      <c r="R6071">
        <v>0</v>
      </c>
      <c r="S6071">
        <v>0</v>
      </c>
      <c r="T6071">
        <v>1</v>
      </c>
      <c r="U6071" t="s">
        <v>14056</v>
      </c>
      <c r="V6071" t="s">
        <v>394</v>
      </c>
      <c r="W6071" t="s">
        <v>395</v>
      </c>
      <c r="X6071" t="s">
        <v>395</v>
      </c>
      <c r="Y6071">
        <v>0</v>
      </c>
      <c r="AC6071">
        <v>0.70859953690229671</v>
      </c>
    </row>
    <row r="6072" spans="1:29" x14ac:dyDescent="0.35">
      <c r="A6072" t="s">
        <v>1662</v>
      </c>
      <c r="B6072" t="s">
        <v>1663</v>
      </c>
      <c r="C6072">
        <v>1517</v>
      </c>
      <c r="D6072" t="s">
        <v>1520</v>
      </c>
      <c r="E6072">
        <v>5815</v>
      </c>
      <c r="F6072">
        <v>4.6763000000000003</v>
      </c>
      <c r="G6072">
        <v>207</v>
      </c>
      <c r="H6072" t="s">
        <v>195</v>
      </c>
      <c r="I6072" t="s">
        <v>38</v>
      </c>
      <c r="J6072" t="s">
        <v>1664</v>
      </c>
      <c r="L6072" t="s">
        <v>1665</v>
      </c>
      <c r="M6072">
        <v>126</v>
      </c>
      <c r="P6072">
        <v>0</v>
      </c>
      <c r="Q6072">
        <v>0</v>
      </c>
      <c r="R6072">
        <v>0</v>
      </c>
      <c r="S6072">
        <v>0</v>
      </c>
      <c r="T6072">
        <v>0</v>
      </c>
      <c r="V6072" t="s">
        <v>32</v>
      </c>
      <c r="W6072" t="s">
        <v>172</v>
      </c>
      <c r="X6072" t="s">
        <v>173</v>
      </c>
      <c r="Y6072">
        <v>2</v>
      </c>
      <c r="Z6072">
        <v>185</v>
      </c>
      <c r="AA6072">
        <v>160</v>
      </c>
      <c r="AC6072">
        <v>0.70862602025004306</v>
      </c>
    </row>
    <row r="6073" spans="1:29" x14ac:dyDescent="0.35">
      <c r="A6073" t="s">
        <v>12934</v>
      </c>
      <c r="B6073" t="s">
        <v>12935</v>
      </c>
      <c r="C6073">
        <v>5879</v>
      </c>
      <c r="D6073" t="s">
        <v>12722</v>
      </c>
      <c r="E6073">
        <v>18037</v>
      </c>
      <c r="F6073">
        <v>4.3941999999999997</v>
      </c>
      <c r="G6073">
        <v>137</v>
      </c>
      <c r="M6073">
        <v>62</v>
      </c>
      <c r="P6073">
        <v>0</v>
      </c>
      <c r="Q6073">
        <v>0</v>
      </c>
      <c r="R6073">
        <v>0</v>
      </c>
      <c r="S6073">
        <v>0</v>
      </c>
      <c r="T6073">
        <v>0</v>
      </c>
      <c r="V6073" t="s">
        <v>306</v>
      </c>
      <c r="W6073" t="s">
        <v>1138</v>
      </c>
      <c r="X6073" t="s">
        <v>1248</v>
      </c>
      <c r="Y6073">
        <v>0</v>
      </c>
      <c r="AC6073">
        <v>0.70864212904770207</v>
      </c>
    </row>
    <row r="6074" spans="1:29" x14ac:dyDescent="0.35">
      <c r="A6074" t="s">
        <v>16460</v>
      </c>
      <c r="B6074" t="s">
        <v>16461</v>
      </c>
      <c r="C6074">
        <v>6240</v>
      </c>
      <c r="D6074" t="s">
        <v>16380</v>
      </c>
      <c r="E6074">
        <v>1975</v>
      </c>
      <c r="F6074">
        <v>3</v>
      </c>
      <c r="G6074">
        <v>1</v>
      </c>
      <c r="H6074" t="s">
        <v>115</v>
      </c>
      <c r="I6074" t="s">
        <v>38</v>
      </c>
      <c r="J6074" t="s">
        <v>115</v>
      </c>
      <c r="L6074" t="s">
        <v>16462</v>
      </c>
      <c r="M6074">
        <v>275</v>
      </c>
      <c r="P6074">
        <v>0</v>
      </c>
      <c r="Q6074">
        <v>0</v>
      </c>
      <c r="R6074">
        <v>0</v>
      </c>
      <c r="S6074">
        <v>0</v>
      </c>
      <c r="T6074">
        <v>0</v>
      </c>
      <c r="V6074" t="s">
        <v>32</v>
      </c>
      <c r="W6074" t="s">
        <v>41</v>
      </c>
      <c r="X6074" t="s">
        <v>42</v>
      </c>
      <c r="Y6074">
        <v>0</v>
      </c>
      <c r="AC6074">
        <v>0.70864913276267705</v>
      </c>
    </row>
    <row r="6075" spans="1:29" x14ac:dyDescent="0.35">
      <c r="A6075" t="s">
        <v>22001</v>
      </c>
      <c r="B6075" t="s">
        <v>22002</v>
      </c>
      <c r="C6075">
        <v>5674</v>
      </c>
      <c r="D6075" t="s">
        <v>21902</v>
      </c>
      <c r="E6075">
        <v>38002</v>
      </c>
      <c r="F6075">
        <v>4.1875</v>
      </c>
      <c r="G6075">
        <v>128</v>
      </c>
      <c r="H6075" t="s">
        <v>2697</v>
      </c>
      <c r="I6075" t="s">
        <v>157</v>
      </c>
      <c r="J6075" t="s">
        <v>2697</v>
      </c>
      <c r="L6075" t="s">
        <v>22003</v>
      </c>
      <c r="M6075">
        <v>56</v>
      </c>
      <c r="P6075">
        <v>0</v>
      </c>
      <c r="Q6075">
        <v>0</v>
      </c>
      <c r="R6075">
        <v>0</v>
      </c>
      <c r="S6075">
        <v>0</v>
      </c>
      <c r="T6075">
        <v>1</v>
      </c>
      <c r="U6075" t="s">
        <v>22004</v>
      </c>
      <c r="V6075" t="s">
        <v>394</v>
      </c>
      <c r="W6075" t="s">
        <v>400</v>
      </c>
      <c r="X6075" t="s">
        <v>401</v>
      </c>
      <c r="Y6075">
        <v>0</v>
      </c>
      <c r="AC6075">
        <v>0.70871398267259667</v>
      </c>
    </row>
    <row r="6076" spans="1:29" x14ac:dyDescent="0.35">
      <c r="A6076" t="s">
        <v>20123</v>
      </c>
      <c r="B6076" t="s">
        <v>20124</v>
      </c>
      <c r="C6076">
        <v>6182</v>
      </c>
      <c r="D6076" t="s">
        <v>20034</v>
      </c>
      <c r="E6076">
        <v>20397</v>
      </c>
      <c r="F6076">
        <v>3.9638</v>
      </c>
      <c r="G6076">
        <v>138</v>
      </c>
      <c r="H6076" t="s">
        <v>20072</v>
      </c>
      <c r="I6076" t="s">
        <v>157</v>
      </c>
      <c r="J6076" t="s">
        <v>20072</v>
      </c>
      <c r="L6076" t="s">
        <v>20073</v>
      </c>
      <c r="M6076">
        <v>12</v>
      </c>
      <c r="P6076">
        <v>0</v>
      </c>
      <c r="Q6076">
        <v>0</v>
      </c>
      <c r="R6076">
        <v>0</v>
      </c>
      <c r="S6076">
        <v>0</v>
      </c>
      <c r="T6076">
        <v>0</v>
      </c>
      <c r="V6076" t="s">
        <v>160</v>
      </c>
      <c r="W6076" t="s">
        <v>222</v>
      </c>
      <c r="Y6076">
        <v>0</v>
      </c>
      <c r="AC6076">
        <v>0.7087965561766244</v>
      </c>
    </row>
    <row r="6077" spans="1:29" x14ac:dyDescent="0.35">
      <c r="A6077" t="s">
        <v>1439</v>
      </c>
      <c r="B6077" t="s">
        <v>1440</v>
      </c>
      <c r="C6077">
        <v>5746</v>
      </c>
      <c r="D6077" t="s">
        <v>1063</v>
      </c>
      <c r="E6077">
        <v>11474</v>
      </c>
      <c r="F6077">
        <v>3.7433999999999998</v>
      </c>
      <c r="G6077">
        <v>947</v>
      </c>
      <c r="H6077" t="s">
        <v>1441</v>
      </c>
      <c r="I6077" t="s">
        <v>157</v>
      </c>
      <c r="J6077" t="s">
        <v>1441</v>
      </c>
      <c r="L6077" t="s">
        <v>1427</v>
      </c>
      <c r="M6077">
        <v>13</v>
      </c>
      <c r="P6077">
        <v>0</v>
      </c>
      <c r="Q6077">
        <v>0</v>
      </c>
      <c r="R6077">
        <v>0</v>
      </c>
      <c r="S6077">
        <v>0</v>
      </c>
      <c r="T6077">
        <v>0</v>
      </c>
      <c r="U6077" t="s">
        <v>1442</v>
      </c>
      <c r="V6077" t="s">
        <v>306</v>
      </c>
      <c r="W6077" t="s">
        <v>823</v>
      </c>
      <c r="X6077" t="s">
        <v>824</v>
      </c>
      <c r="Y6077">
        <v>0</v>
      </c>
      <c r="AC6077">
        <v>0.70880678707345068</v>
      </c>
    </row>
    <row r="6078" spans="1:29" x14ac:dyDescent="0.35">
      <c r="A6078" t="s">
        <v>13803</v>
      </c>
      <c r="B6078" t="s">
        <v>13804</v>
      </c>
      <c r="C6078">
        <v>6156</v>
      </c>
      <c r="D6078" t="s">
        <v>13777</v>
      </c>
      <c r="E6078">
        <v>98337</v>
      </c>
      <c r="F6078">
        <v>4.5460000000000003</v>
      </c>
      <c r="G6078">
        <v>641</v>
      </c>
      <c r="H6078" t="s">
        <v>13805</v>
      </c>
      <c r="I6078" t="s">
        <v>803</v>
      </c>
      <c r="J6078" t="s">
        <v>13806</v>
      </c>
      <c r="K6078" t="s">
        <v>13807</v>
      </c>
      <c r="L6078" t="s">
        <v>13808</v>
      </c>
      <c r="M6078">
        <v>28</v>
      </c>
      <c r="P6078">
        <v>0</v>
      </c>
      <c r="Q6078">
        <v>0</v>
      </c>
      <c r="R6078">
        <v>0</v>
      </c>
      <c r="S6078">
        <v>0</v>
      </c>
      <c r="T6078">
        <v>0</v>
      </c>
      <c r="U6078" t="s">
        <v>13809</v>
      </c>
      <c r="V6078" t="s">
        <v>306</v>
      </c>
      <c r="W6078" t="s">
        <v>307</v>
      </c>
      <c r="X6078" t="s">
        <v>308</v>
      </c>
      <c r="Y6078">
        <v>7</v>
      </c>
      <c r="Z6078">
        <v>28</v>
      </c>
      <c r="AA6078">
        <v>28</v>
      </c>
      <c r="AC6078">
        <v>0.70882561684422118</v>
      </c>
    </row>
    <row r="6079" spans="1:29" x14ac:dyDescent="0.35">
      <c r="A6079" t="s">
        <v>14144</v>
      </c>
      <c r="B6079" t="s">
        <v>14145</v>
      </c>
      <c r="C6079">
        <v>6295</v>
      </c>
      <c r="D6079" t="s">
        <v>14091</v>
      </c>
      <c r="E6079">
        <v>6741</v>
      </c>
      <c r="F6079">
        <v>3.8</v>
      </c>
      <c r="G6079">
        <v>10</v>
      </c>
      <c r="H6079" t="s">
        <v>4078</v>
      </c>
      <c r="I6079" t="s">
        <v>157</v>
      </c>
      <c r="J6079" t="s">
        <v>4078</v>
      </c>
      <c r="L6079" t="s">
        <v>14146</v>
      </c>
      <c r="M6079">
        <v>22</v>
      </c>
      <c r="P6079">
        <v>0</v>
      </c>
      <c r="Q6079">
        <v>0</v>
      </c>
      <c r="R6079">
        <v>0</v>
      </c>
      <c r="S6079">
        <v>0</v>
      </c>
      <c r="T6079">
        <v>0</v>
      </c>
      <c r="U6079" t="s">
        <v>14101</v>
      </c>
      <c r="V6079" t="s">
        <v>394</v>
      </c>
      <c r="W6079" t="s">
        <v>405</v>
      </c>
      <c r="X6079" t="s">
        <v>406</v>
      </c>
      <c r="Y6079">
        <v>0</v>
      </c>
      <c r="AC6079">
        <v>0.70884214886510666</v>
      </c>
    </row>
    <row r="6080" spans="1:29" x14ac:dyDescent="0.35">
      <c r="A6080" t="s">
        <v>20283</v>
      </c>
      <c r="B6080" t="s">
        <v>20284</v>
      </c>
      <c r="C6080">
        <v>6182</v>
      </c>
      <c r="D6080" t="s">
        <v>20034</v>
      </c>
      <c r="E6080">
        <v>2372</v>
      </c>
      <c r="F6080">
        <v>2.1429</v>
      </c>
      <c r="G6080">
        <v>7</v>
      </c>
      <c r="M6080">
        <v>30</v>
      </c>
      <c r="P6080">
        <v>0</v>
      </c>
      <c r="Q6080">
        <v>0</v>
      </c>
      <c r="R6080">
        <v>0</v>
      </c>
      <c r="S6080">
        <v>0</v>
      </c>
      <c r="T6080">
        <v>0</v>
      </c>
      <c r="V6080" t="s">
        <v>222</v>
      </c>
      <c r="W6080" t="s">
        <v>908</v>
      </c>
      <c r="X6080" t="s">
        <v>926</v>
      </c>
      <c r="Y6080">
        <v>0</v>
      </c>
      <c r="AC6080">
        <v>0.70884758943185111</v>
      </c>
    </row>
    <row r="6081" spans="1:29" x14ac:dyDescent="0.35">
      <c r="A6081" t="s">
        <v>12027</v>
      </c>
      <c r="B6081" t="s">
        <v>12028</v>
      </c>
      <c r="C6081">
        <v>1063</v>
      </c>
      <c r="D6081" t="s">
        <v>11860</v>
      </c>
      <c r="E6081">
        <v>6430</v>
      </c>
      <c r="F6081">
        <v>4.3403999999999998</v>
      </c>
      <c r="G6081">
        <v>235</v>
      </c>
      <c r="H6081" t="s">
        <v>1562</v>
      </c>
      <c r="I6081" t="s">
        <v>38</v>
      </c>
      <c r="J6081" t="s">
        <v>12029</v>
      </c>
      <c r="L6081" t="s">
        <v>12030</v>
      </c>
      <c r="M6081">
        <v>119</v>
      </c>
      <c r="P6081">
        <v>0</v>
      </c>
      <c r="Q6081">
        <v>0</v>
      </c>
      <c r="R6081">
        <v>0</v>
      </c>
      <c r="S6081">
        <v>0</v>
      </c>
      <c r="T6081">
        <v>0</v>
      </c>
      <c r="V6081" t="s">
        <v>32</v>
      </c>
      <c r="W6081" t="s">
        <v>172</v>
      </c>
      <c r="X6081" t="s">
        <v>173</v>
      </c>
      <c r="Y6081">
        <v>1</v>
      </c>
      <c r="Z6081">
        <v>98</v>
      </c>
      <c r="AA6081">
        <v>98</v>
      </c>
      <c r="AC6081">
        <v>0.70886554799448376</v>
      </c>
    </row>
    <row r="6082" spans="1:29" x14ac:dyDescent="0.35">
      <c r="A6082" t="s">
        <v>17640</v>
      </c>
      <c r="B6082" t="s">
        <v>17641</v>
      </c>
      <c r="C6082">
        <v>5809</v>
      </c>
      <c r="D6082" t="s">
        <v>17573</v>
      </c>
      <c r="E6082">
        <v>65458</v>
      </c>
      <c r="F6082">
        <v>3.6503000000000001</v>
      </c>
      <c r="G6082">
        <v>469</v>
      </c>
      <c r="H6082" t="s">
        <v>536</v>
      </c>
      <c r="I6082" t="s">
        <v>803</v>
      </c>
      <c r="J6082" t="s">
        <v>17642</v>
      </c>
      <c r="K6082" t="s">
        <v>17643</v>
      </c>
      <c r="L6082" t="s">
        <v>17644</v>
      </c>
      <c r="M6082">
        <v>29</v>
      </c>
      <c r="P6082">
        <v>0</v>
      </c>
      <c r="Q6082">
        <v>0</v>
      </c>
      <c r="R6082">
        <v>0</v>
      </c>
      <c r="S6082">
        <v>0</v>
      </c>
      <c r="T6082">
        <v>1</v>
      </c>
      <c r="U6082" t="s">
        <v>17645</v>
      </c>
      <c r="V6082" t="s">
        <v>160</v>
      </c>
      <c r="W6082" t="s">
        <v>306</v>
      </c>
      <c r="Y6082">
        <v>19</v>
      </c>
      <c r="Z6082">
        <v>29</v>
      </c>
      <c r="AA6082">
        <v>29</v>
      </c>
      <c r="AC6082">
        <v>0.70892702973823363</v>
      </c>
    </row>
    <row r="6083" spans="1:29" x14ac:dyDescent="0.35">
      <c r="A6083" t="s">
        <v>28786</v>
      </c>
      <c r="B6083" t="s">
        <v>28787</v>
      </c>
      <c r="C6083">
        <v>5648</v>
      </c>
      <c r="D6083" t="s">
        <v>28460</v>
      </c>
      <c r="E6083">
        <v>23307</v>
      </c>
      <c r="F6083">
        <v>4.1024000000000003</v>
      </c>
      <c r="G6083">
        <v>205</v>
      </c>
      <c r="H6083" t="s">
        <v>28788</v>
      </c>
      <c r="I6083" t="s">
        <v>157</v>
      </c>
      <c r="J6083" t="s">
        <v>28788</v>
      </c>
      <c r="L6083" t="s">
        <v>28789</v>
      </c>
      <c r="M6083">
        <v>16</v>
      </c>
      <c r="P6083">
        <v>0</v>
      </c>
      <c r="Q6083">
        <v>0</v>
      </c>
      <c r="R6083">
        <v>0</v>
      </c>
      <c r="S6083">
        <v>1</v>
      </c>
      <c r="T6083">
        <v>0</v>
      </c>
      <c r="V6083" t="s">
        <v>394</v>
      </c>
      <c r="W6083" t="s">
        <v>412</v>
      </c>
      <c r="Y6083">
        <v>0</v>
      </c>
      <c r="AC6083">
        <v>0.70911476125039519</v>
      </c>
    </row>
    <row r="6084" spans="1:29" x14ac:dyDescent="0.35">
      <c r="A6084" t="s">
        <v>24512</v>
      </c>
      <c r="B6084" t="s">
        <v>24513</v>
      </c>
      <c r="C6084">
        <v>6363</v>
      </c>
      <c r="D6084" t="s">
        <v>24503</v>
      </c>
      <c r="E6084">
        <v>46740</v>
      </c>
      <c r="F6084">
        <v>3.4390000000000001</v>
      </c>
      <c r="G6084">
        <v>41</v>
      </c>
      <c r="M6084">
        <v>24</v>
      </c>
      <c r="P6084">
        <v>0</v>
      </c>
      <c r="Q6084">
        <v>0</v>
      </c>
      <c r="R6084">
        <v>0</v>
      </c>
      <c r="S6084">
        <v>0</v>
      </c>
      <c r="T6084">
        <v>1</v>
      </c>
      <c r="U6084" t="s">
        <v>4960</v>
      </c>
      <c r="V6084" t="s">
        <v>306</v>
      </c>
      <c r="W6084" t="s">
        <v>1138</v>
      </c>
      <c r="X6084" t="s">
        <v>1248</v>
      </c>
      <c r="Y6084">
        <v>0</v>
      </c>
      <c r="AC6084">
        <v>0.70928416198751054</v>
      </c>
    </row>
    <row r="6085" spans="1:29" x14ac:dyDescent="0.35">
      <c r="A6085" t="s">
        <v>11006</v>
      </c>
      <c r="B6085" t="s">
        <v>11007</v>
      </c>
      <c r="C6085">
        <v>4348</v>
      </c>
      <c r="D6085" t="s">
        <v>10806</v>
      </c>
      <c r="E6085">
        <v>0</v>
      </c>
      <c r="F6085">
        <v>4.2667000000000002</v>
      </c>
      <c r="G6085">
        <v>15</v>
      </c>
      <c r="H6085" t="s">
        <v>163</v>
      </c>
      <c r="I6085" t="s">
        <v>157</v>
      </c>
      <c r="J6085" t="s">
        <v>163</v>
      </c>
      <c r="L6085" t="s">
        <v>10919</v>
      </c>
      <c r="M6085">
        <v>28</v>
      </c>
      <c r="P6085">
        <v>0</v>
      </c>
      <c r="Q6085">
        <v>0</v>
      </c>
      <c r="R6085">
        <v>0</v>
      </c>
      <c r="S6085">
        <v>0</v>
      </c>
      <c r="T6085">
        <v>0</v>
      </c>
      <c r="V6085" t="s">
        <v>394</v>
      </c>
      <c r="W6085" t="s">
        <v>3441</v>
      </c>
      <c r="X6085" t="s">
        <v>2104</v>
      </c>
      <c r="Y6085">
        <v>0</v>
      </c>
      <c r="AC6085">
        <v>0.70947465002628807</v>
      </c>
    </row>
    <row r="6086" spans="1:29" x14ac:dyDescent="0.35">
      <c r="A6086" t="s">
        <v>26431</v>
      </c>
      <c r="B6086" t="s">
        <v>26432</v>
      </c>
      <c r="C6086">
        <v>5337</v>
      </c>
      <c r="D6086" t="s">
        <v>26428</v>
      </c>
      <c r="E6086">
        <v>133163</v>
      </c>
      <c r="F6086">
        <v>4.8284000000000002</v>
      </c>
      <c r="G6086">
        <v>2827</v>
      </c>
      <c r="H6086" t="s">
        <v>26433</v>
      </c>
      <c r="I6086" t="s">
        <v>157</v>
      </c>
      <c r="J6086" t="s">
        <v>26433</v>
      </c>
      <c r="L6086" t="s">
        <v>26434</v>
      </c>
      <c r="M6086">
        <v>13</v>
      </c>
      <c r="P6086">
        <v>0</v>
      </c>
      <c r="Q6086">
        <v>0</v>
      </c>
      <c r="R6086">
        <v>0</v>
      </c>
      <c r="S6086">
        <v>0</v>
      </c>
      <c r="T6086">
        <v>0</v>
      </c>
      <c r="V6086" t="s">
        <v>394</v>
      </c>
      <c r="W6086" t="s">
        <v>428</v>
      </c>
      <c r="X6086" t="s">
        <v>2244</v>
      </c>
      <c r="Y6086">
        <v>1</v>
      </c>
      <c r="Z6086">
        <v>5</v>
      </c>
      <c r="AA6086">
        <v>5</v>
      </c>
      <c r="AC6086">
        <v>0.70956260095914292</v>
      </c>
    </row>
    <row r="6087" spans="1:29" x14ac:dyDescent="0.35">
      <c r="A6087" t="s">
        <v>2282</v>
      </c>
      <c r="B6087" t="s">
        <v>2283</v>
      </c>
      <c r="C6087">
        <v>7075</v>
      </c>
      <c r="D6087" t="s">
        <v>2262</v>
      </c>
      <c r="E6087">
        <v>24132</v>
      </c>
      <c r="F6087">
        <v>4.3609999999999998</v>
      </c>
      <c r="G6087">
        <v>1050</v>
      </c>
      <c r="H6087" t="s">
        <v>2284</v>
      </c>
      <c r="I6087" t="s">
        <v>157</v>
      </c>
      <c r="J6087" t="s">
        <v>2284</v>
      </c>
      <c r="L6087" t="s">
        <v>2285</v>
      </c>
      <c r="M6087">
        <v>30</v>
      </c>
      <c r="P6087">
        <v>0</v>
      </c>
      <c r="Q6087">
        <v>0</v>
      </c>
      <c r="R6087">
        <v>0</v>
      </c>
      <c r="S6087">
        <v>0</v>
      </c>
      <c r="T6087">
        <v>0</v>
      </c>
      <c r="V6087" t="s">
        <v>394</v>
      </c>
      <c r="W6087" t="s">
        <v>428</v>
      </c>
      <c r="X6087" t="s">
        <v>464</v>
      </c>
      <c r="Y6087">
        <v>0</v>
      </c>
      <c r="AC6087">
        <v>0.70959438705213873</v>
      </c>
    </row>
    <row r="6088" spans="1:29" x14ac:dyDescent="0.35">
      <c r="A6088" t="s">
        <v>18767</v>
      </c>
      <c r="B6088" t="s">
        <v>18768</v>
      </c>
      <c r="C6088">
        <v>4028</v>
      </c>
      <c r="D6088" t="s">
        <v>18597</v>
      </c>
      <c r="E6088">
        <v>16231</v>
      </c>
      <c r="F6088">
        <v>4.5762999999999998</v>
      </c>
      <c r="G6088">
        <v>321</v>
      </c>
      <c r="M6088">
        <v>53</v>
      </c>
      <c r="P6088">
        <v>0</v>
      </c>
      <c r="Q6088">
        <v>0</v>
      </c>
      <c r="R6088">
        <v>0</v>
      </c>
      <c r="S6088">
        <v>0</v>
      </c>
      <c r="T6088">
        <v>1</v>
      </c>
      <c r="V6088" t="s">
        <v>306</v>
      </c>
      <c r="W6088" t="s">
        <v>1138</v>
      </c>
      <c r="X6088" t="s">
        <v>1248</v>
      </c>
      <c r="Y6088">
        <v>0</v>
      </c>
      <c r="AC6088">
        <v>0.71004415168607915</v>
      </c>
    </row>
    <row r="6089" spans="1:29" x14ac:dyDescent="0.35">
      <c r="A6089" t="s">
        <v>24073</v>
      </c>
      <c r="B6089" t="s">
        <v>24074</v>
      </c>
      <c r="C6089">
        <v>6310</v>
      </c>
      <c r="D6089" t="s">
        <v>24052</v>
      </c>
      <c r="E6089">
        <v>2534</v>
      </c>
      <c r="F6089">
        <v>3.7856999999999998</v>
      </c>
      <c r="G6089">
        <v>14</v>
      </c>
      <c r="H6089" t="s">
        <v>24075</v>
      </c>
      <c r="I6089" t="s">
        <v>157</v>
      </c>
      <c r="J6089" t="s">
        <v>24075</v>
      </c>
      <c r="L6089" t="s">
        <v>24076</v>
      </c>
      <c r="M6089">
        <v>32</v>
      </c>
      <c r="P6089">
        <v>0</v>
      </c>
      <c r="Q6089">
        <v>0</v>
      </c>
      <c r="R6089">
        <v>0</v>
      </c>
      <c r="S6089">
        <v>0</v>
      </c>
      <c r="T6089">
        <v>0</v>
      </c>
      <c r="U6089" t="s">
        <v>24077</v>
      </c>
      <c r="V6089" t="s">
        <v>93</v>
      </c>
      <c r="W6089" t="s">
        <v>94</v>
      </c>
      <c r="X6089" t="s">
        <v>95</v>
      </c>
      <c r="Y6089">
        <v>0</v>
      </c>
      <c r="AC6089">
        <v>0.71018394434882781</v>
      </c>
    </row>
    <row r="6090" spans="1:29" x14ac:dyDescent="0.35">
      <c r="A6090" t="s">
        <v>5846</v>
      </c>
      <c r="B6090" t="s">
        <v>5847</v>
      </c>
      <c r="C6090">
        <v>1254</v>
      </c>
      <c r="D6090" t="s">
        <v>5675</v>
      </c>
      <c r="E6090">
        <v>7325</v>
      </c>
      <c r="F6090">
        <v>4.1146000000000003</v>
      </c>
      <c r="G6090">
        <v>480</v>
      </c>
      <c r="H6090" t="s">
        <v>2971</v>
      </c>
      <c r="I6090" t="s">
        <v>157</v>
      </c>
      <c r="J6090" t="s">
        <v>2971</v>
      </c>
      <c r="L6090" t="s">
        <v>5848</v>
      </c>
      <c r="M6090">
        <v>30</v>
      </c>
      <c r="P6090">
        <v>0</v>
      </c>
      <c r="Q6090">
        <v>0</v>
      </c>
      <c r="R6090">
        <v>0</v>
      </c>
      <c r="S6090">
        <v>0</v>
      </c>
      <c r="T6090">
        <v>0</v>
      </c>
      <c r="V6090" t="s">
        <v>394</v>
      </c>
      <c r="W6090" t="s">
        <v>418</v>
      </c>
      <c r="X6090" t="s">
        <v>419</v>
      </c>
      <c r="Y6090">
        <v>0</v>
      </c>
      <c r="AC6090">
        <v>0.7102264237862691</v>
      </c>
    </row>
    <row r="6091" spans="1:29" x14ac:dyDescent="0.35">
      <c r="A6091" t="s">
        <v>15252</v>
      </c>
      <c r="B6091" t="s">
        <v>15253</v>
      </c>
      <c r="C6091">
        <v>6469</v>
      </c>
      <c r="D6091" t="s">
        <v>15222</v>
      </c>
      <c r="E6091">
        <v>10703</v>
      </c>
      <c r="F6091">
        <v>3.8041999999999998</v>
      </c>
      <c r="G6091">
        <v>143</v>
      </c>
      <c r="H6091" t="s">
        <v>3727</v>
      </c>
      <c r="I6091" t="s">
        <v>157</v>
      </c>
      <c r="J6091" t="s">
        <v>3727</v>
      </c>
      <c r="L6091" t="s">
        <v>15254</v>
      </c>
      <c r="M6091">
        <v>21</v>
      </c>
      <c r="P6091">
        <v>0</v>
      </c>
      <c r="Q6091">
        <v>0</v>
      </c>
      <c r="R6091">
        <v>0</v>
      </c>
      <c r="S6091">
        <v>0</v>
      </c>
      <c r="T6091">
        <v>1</v>
      </c>
      <c r="U6091" t="s">
        <v>15255</v>
      </c>
      <c r="V6091" t="s">
        <v>222</v>
      </c>
      <c r="W6091" t="s">
        <v>244</v>
      </c>
      <c r="X6091" t="s">
        <v>245</v>
      </c>
      <c r="Y6091">
        <v>0</v>
      </c>
      <c r="AC6091">
        <v>0.71024325505751962</v>
      </c>
    </row>
    <row r="6092" spans="1:29" x14ac:dyDescent="0.35">
      <c r="A6092" t="s">
        <v>2245</v>
      </c>
      <c r="B6092" t="s">
        <v>2246</v>
      </c>
      <c r="C6092">
        <v>5938</v>
      </c>
      <c r="D6092" t="s">
        <v>2170</v>
      </c>
      <c r="E6092">
        <v>3253</v>
      </c>
      <c r="F6092">
        <v>4.2</v>
      </c>
      <c r="G6092">
        <v>5</v>
      </c>
      <c r="M6092">
        <v>60</v>
      </c>
      <c r="P6092">
        <v>0</v>
      </c>
      <c r="Q6092">
        <v>0</v>
      </c>
      <c r="R6092">
        <v>0</v>
      </c>
      <c r="S6092">
        <v>0</v>
      </c>
      <c r="T6092">
        <v>1</v>
      </c>
      <c r="V6092" t="s">
        <v>306</v>
      </c>
      <c r="W6092" t="s">
        <v>1138</v>
      </c>
      <c r="X6092" t="s">
        <v>2247</v>
      </c>
      <c r="Y6092">
        <v>0</v>
      </c>
      <c r="AC6092">
        <v>0.71037622856650473</v>
      </c>
    </row>
    <row r="6093" spans="1:29" x14ac:dyDescent="0.35">
      <c r="A6093" t="s">
        <v>11076</v>
      </c>
      <c r="B6093" t="s">
        <v>11077</v>
      </c>
      <c r="C6093">
        <v>5864</v>
      </c>
      <c r="D6093" t="s">
        <v>11043</v>
      </c>
      <c r="E6093">
        <v>6442</v>
      </c>
      <c r="F6093">
        <v>3.7894999999999999</v>
      </c>
      <c r="G6093">
        <v>19</v>
      </c>
      <c r="M6093">
        <v>205</v>
      </c>
      <c r="P6093">
        <v>0</v>
      </c>
      <c r="Q6093">
        <v>0</v>
      </c>
      <c r="R6093">
        <v>0</v>
      </c>
      <c r="S6093">
        <v>0</v>
      </c>
      <c r="T6093">
        <v>0</v>
      </c>
      <c r="U6093" t="s">
        <v>11078</v>
      </c>
      <c r="V6093" t="s">
        <v>222</v>
      </c>
      <c r="W6093" t="s">
        <v>908</v>
      </c>
      <c r="X6093" t="s">
        <v>909</v>
      </c>
      <c r="Y6093">
        <v>0</v>
      </c>
      <c r="AC6093">
        <v>0.71039913570388002</v>
      </c>
    </row>
    <row r="6094" spans="1:29" x14ac:dyDescent="0.35">
      <c r="A6094" t="s">
        <v>20287</v>
      </c>
      <c r="B6094" t="s">
        <v>20288</v>
      </c>
      <c r="C6094">
        <v>6182</v>
      </c>
      <c r="D6094" t="s">
        <v>20034</v>
      </c>
      <c r="E6094">
        <v>2335</v>
      </c>
      <c r="F6094">
        <v>2.8332999999999999</v>
      </c>
      <c r="G6094">
        <v>12</v>
      </c>
      <c r="H6094" t="s">
        <v>415</v>
      </c>
      <c r="I6094" t="s">
        <v>803</v>
      </c>
      <c r="J6094" t="s">
        <v>1283</v>
      </c>
      <c r="L6094" t="s">
        <v>20289</v>
      </c>
      <c r="M6094">
        <v>8</v>
      </c>
      <c r="P6094">
        <v>0</v>
      </c>
      <c r="Q6094">
        <v>0</v>
      </c>
      <c r="R6094">
        <v>0</v>
      </c>
      <c r="S6094">
        <v>1</v>
      </c>
      <c r="T6094">
        <v>0</v>
      </c>
      <c r="V6094" t="s">
        <v>222</v>
      </c>
      <c r="W6094" t="s">
        <v>160</v>
      </c>
      <c r="Y6094">
        <v>0</v>
      </c>
      <c r="AC6094">
        <v>0.71044672454813917</v>
      </c>
    </row>
    <row r="6095" spans="1:29" x14ac:dyDescent="0.35">
      <c r="A6095" t="s">
        <v>15627</v>
      </c>
      <c r="B6095" t="s">
        <v>15628</v>
      </c>
      <c r="C6095">
        <v>6745</v>
      </c>
      <c r="D6095" t="s">
        <v>15615</v>
      </c>
      <c r="E6095">
        <v>37609</v>
      </c>
      <c r="F6095">
        <v>3.8702999999999999</v>
      </c>
      <c r="G6095">
        <v>424</v>
      </c>
      <c r="H6095" t="s">
        <v>1910</v>
      </c>
      <c r="I6095" t="s">
        <v>38</v>
      </c>
      <c r="J6095" t="s">
        <v>4457</v>
      </c>
      <c r="L6095" t="s">
        <v>15629</v>
      </c>
      <c r="M6095">
        <v>125</v>
      </c>
      <c r="P6095">
        <v>0</v>
      </c>
      <c r="Q6095">
        <v>0</v>
      </c>
      <c r="R6095">
        <v>0</v>
      </c>
      <c r="S6095">
        <v>0</v>
      </c>
      <c r="T6095">
        <v>1</v>
      </c>
      <c r="U6095" t="s">
        <v>11413</v>
      </c>
      <c r="V6095" t="s">
        <v>32</v>
      </c>
      <c r="W6095" t="s">
        <v>41</v>
      </c>
      <c r="X6095" t="s">
        <v>42</v>
      </c>
      <c r="Y6095">
        <v>2</v>
      </c>
      <c r="Z6095">
        <v>89</v>
      </c>
      <c r="AA6095">
        <v>25</v>
      </c>
      <c r="AC6095">
        <v>0.7104504947422503</v>
      </c>
    </row>
    <row r="6096" spans="1:29" x14ac:dyDescent="0.35">
      <c r="A6096" t="s">
        <v>5681</v>
      </c>
      <c r="B6096" t="s">
        <v>5682</v>
      </c>
      <c r="C6096">
        <v>1254</v>
      </c>
      <c r="D6096" t="s">
        <v>5675</v>
      </c>
      <c r="E6096">
        <v>95864</v>
      </c>
      <c r="F6096">
        <v>4.4382999999999999</v>
      </c>
      <c r="G6096">
        <v>3977</v>
      </c>
      <c r="H6096" t="s">
        <v>5683</v>
      </c>
      <c r="I6096" t="s">
        <v>157</v>
      </c>
      <c r="J6096" t="s">
        <v>5683</v>
      </c>
      <c r="L6096" t="s">
        <v>5684</v>
      </c>
      <c r="M6096">
        <v>32.5</v>
      </c>
      <c r="P6096">
        <v>0</v>
      </c>
      <c r="Q6096">
        <v>0</v>
      </c>
      <c r="R6096">
        <v>0</v>
      </c>
      <c r="S6096">
        <v>0</v>
      </c>
      <c r="T6096">
        <v>0</v>
      </c>
      <c r="U6096" t="s">
        <v>5685</v>
      </c>
      <c r="V6096" t="s">
        <v>394</v>
      </c>
      <c r="W6096" t="s">
        <v>395</v>
      </c>
      <c r="X6096" t="s">
        <v>395</v>
      </c>
      <c r="Y6096">
        <v>3</v>
      </c>
      <c r="Z6096">
        <v>45</v>
      </c>
      <c r="AA6096">
        <v>6.5</v>
      </c>
      <c r="AC6096">
        <v>0.71066390171201232</v>
      </c>
    </row>
    <row r="6097" spans="1:29" x14ac:dyDescent="0.35">
      <c r="A6097" t="s">
        <v>23894</v>
      </c>
      <c r="B6097" t="s">
        <v>23895</v>
      </c>
      <c r="C6097">
        <v>3728</v>
      </c>
      <c r="D6097" t="s">
        <v>23688</v>
      </c>
      <c r="E6097">
        <v>4791</v>
      </c>
      <c r="F6097">
        <v>4.25</v>
      </c>
      <c r="G6097">
        <v>12</v>
      </c>
      <c r="H6097" t="s">
        <v>658</v>
      </c>
      <c r="I6097" t="s">
        <v>157</v>
      </c>
      <c r="J6097" t="s">
        <v>658</v>
      </c>
      <c r="L6097" t="s">
        <v>23896</v>
      </c>
      <c r="M6097">
        <v>55</v>
      </c>
      <c r="P6097">
        <v>0</v>
      </c>
      <c r="Q6097">
        <v>0</v>
      </c>
      <c r="R6097">
        <v>0</v>
      </c>
      <c r="S6097">
        <v>0</v>
      </c>
      <c r="T6097">
        <v>0</v>
      </c>
      <c r="U6097" t="s">
        <v>23897</v>
      </c>
      <c r="V6097" t="s">
        <v>394</v>
      </c>
      <c r="W6097" t="s">
        <v>474</v>
      </c>
      <c r="X6097" t="s">
        <v>475</v>
      </c>
      <c r="Y6097">
        <v>0</v>
      </c>
      <c r="AC6097">
        <v>0.7107275780747111</v>
      </c>
    </row>
    <row r="6098" spans="1:29" x14ac:dyDescent="0.35">
      <c r="A6098" t="s">
        <v>3681</v>
      </c>
      <c r="B6098" t="s">
        <v>3682</v>
      </c>
      <c r="C6098">
        <v>5995</v>
      </c>
      <c r="D6098" t="s">
        <v>3614</v>
      </c>
      <c r="E6098">
        <v>19351</v>
      </c>
      <c r="F6098">
        <v>3.7883</v>
      </c>
      <c r="G6098">
        <v>222</v>
      </c>
      <c r="H6098" t="s">
        <v>432</v>
      </c>
      <c r="I6098" t="s">
        <v>157</v>
      </c>
      <c r="J6098" t="s">
        <v>432</v>
      </c>
      <c r="L6098" t="s">
        <v>3683</v>
      </c>
      <c r="M6098">
        <v>31</v>
      </c>
      <c r="P6098">
        <v>0</v>
      </c>
      <c r="Q6098">
        <v>0</v>
      </c>
      <c r="R6098">
        <v>0</v>
      </c>
      <c r="S6098">
        <v>0</v>
      </c>
      <c r="T6098">
        <v>0</v>
      </c>
      <c r="U6098" t="s">
        <v>3684</v>
      </c>
      <c r="V6098" t="s">
        <v>222</v>
      </c>
      <c r="W6098" t="s">
        <v>223</v>
      </c>
      <c r="X6098" t="s">
        <v>881</v>
      </c>
      <c r="Y6098">
        <v>1</v>
      </c>
      <c r="Z6098">
        <v>16</v>
      </c>
      <c r="AA6098">
        <v>16</v>
      </c>
      <c r="AC6098">
        <v>0.71093511660114495</v>
      </c>
    </row>
    <row r="6099" spans="1:29" x14ac:dyDescent="0.35">
      <c r="A6099" t="s">
        <v>20563</v>
      </c>
      <c r="B6099" t="s">
        <v>20564</v>
      </c>
      <c r="C6099">
        <v>4164</v>
      </c>
      <c r="D6099" t="s">
        <v>20394</v>
      </c>
      <c r="E6099">
        <v>18</v>
      </c>
      <c r="L6099" t="s">
        <v>20565</v>
      </c>
      <c r="M6099">
        <v>126</v>
      </c>
      <c r="N6099">
        <v>40</v>
      </c>
      <c r="P6099">
        <v>1</v>
      </c>
      <c r="Q6099">
        <v>1</v>
      </c>
      <c r="R6099">
        <v>0</v>
      </c>
      <c r="S6099">
        <v>0</v>
      </c>
      <c r="T6099">
        <v>1</v>
      </c>
      <c r="U6099" t="s">
        <v>20562</v>
      </c>
      <c r="V6099" t="s">
        <v>394</v>
      </c>
      <c r="W6099" t="s">
        <v>33</v>
      </c>
      <c r="Y6099">
        <v>0</v>
      </c>
      <c r="AC6099">
        <v>0.71105317688155534</v>
      </c>
    </row>
    <row r="6100" spans="1:29" x14ac:dyDescent="0.35">
      <c r="A6100" t="s">
        <v>11690</v>
      </c>
      <c r="B6100" t="s">
        <v>11691</v>
      </c>
      <c r="C6100">
        <v>6309</v>
      </c>
      <c r="D6100" t="s">
        <v>11687</v>
      </c>
      <c r="E6100">
        <v>14292</v>
      </c>
      <c r="F6100">
        <v>4.4821</v>
      </c>
      <c r="G6100">
        <v>2128</v>
      </c>
      <c r="H6100" t="s">
        <v>478</v>
      </c>
      <c r="I6100" t="s">
        <v>157</v>
      </c>
      <c r="J6100" t="s">
        <v>478</v>
      </c>
      <c r="L6100" t="s">
        <v>11688</v>
      </c>
      <c r="M6100">
        <v>42</v>
      </c>
      <c r="P6100">
        <v>0</v>
      </c>
      <c r="Q6100">
        <v>0</v>
      </c>
      <c r="R6100">
        <v>0</v>
      </c>
      <c r="S6100">
        <v>0</v>
      </c>
      <c r="T6100">
        <v>0</v>
      </c>
      <c r="U6100" t="s">
        <v>11689</v>
      </c>
      <c r="V6100" t="s">
        <v>394</v>
      </c>
      <c r="W6100" t="s">
        <v>160</v>
      </c>
      <c r="Y6100">
        <v>0</v>
      </c>
      <c r="AC6100">
        <v>0.71107163525919936</v>
      </c>
    </row>
    <row r="6101" spans="1:29" x14ac:dyDescent="0.35">
      <c r="A6101" t="s">
        <v>25560</v>
      </c>
      <c r="B6101" t="s">
        <v>25561</v>
      </c>
      <c r="C6101">
        <v>3902</v>
      </c>
      <c r="D6101" t="s">
        <v>25136</v>
      </c>
      <c r="E6101">
        <v>24094</v>
      </c>
      <c r="F6101">
        <v>3.9285999999999999</v>
      </c>
      <c r="G6101">
        <v>28</v>
      </c>
      <c r="I6101" t="s">
        <v>803</v>
      </c>
      <c r="J6101" t="s">
        <v>25562</v>
      </c>
      <c r="L6101" t="s">
        <v>25563</v>
      </c>
      <c r="M6101">
        <v>10</v>
      </c>
      <c r="P6101">
        <v>1</v>
      </c>
      <c r="Q6101">
        <v>1</v>
      </c>
      <c r="R6101">
        <v>0</v>
      </c>
      <c r="S6101">
        <v>0</v>
      </c>
      <c r="T6101">
        <v>0</v>
      </c>
      <c r="U6101" t="s">
        <v>25564</v>
      </c>
      <c r="V6101" t="s">
        <v>306</v>
      </c>
      <c r="W6101" t="s">
        <v>823</v>
      </c>
      <c r="X6101" t="s">
        <v>1091</v>
      </c>
      <c r="Y6101">
        <v>3</v>
      </c>
      <c r="Z6101">
        <v>10</v>
      </c>
      <c r="AA6101">
        <v>10</v>
      </c>
      <c r="AC6101">
        <v>0.71110267250074388</v>
      </c>
    </row>
    <row r="6102" spans="1:29" x14ac:dyDescent="0.35">
      <c r="A6102" t="s">
        <v>17842</v>
      </c>
      <c r="B6102" t="s">
        <v>17843</v>
      </c>
      <c r="C6102">
        <v>6246</v>
      </c>
      <c r="D6102" t="s">
        <v>17836</v>
      </c>
      <c r="E6102">
        <v>91177</v>
      </c>
      <c r="F6102">
        <v>4.4307999999999996</v>
      </c>
      <c r="G6102">
        <v>715</v>
      </c>
      <c r="H6102" t="s">
        <v>17844</v>
      </c>
      <c r="I6102" t="s">
        <v>803</v>
      </c>
      <c r="J6102" t="s">
        <v>17845</v>
      </c>
      <c r="K6102" t="s">
        <v>17846</v>
      </c>
      <c r="L6102" t="s">
        <v>17847</v>
      </c>
      <c r="M6102">
        <v>22</v>
      </c>
      <c r="P6102">
        <v>0</v>
      </c>
      <c r="Q6102">
        <v>0</v>
      </c>
      <c r="R6102">
        <v>1</v>
      </c>
      <c r="S6102">
        <v>0</v>
      </c>
      <c r="T6102">
        <v>1</v>
      </c>
      <c r="U6102" t="s">
        <v>17848</v>
      </c>
      <c r="V6102" t="s">
        <v>306</v>
      </c>
      <c r="W6102" t="s">
        <v>307</v>
      </c>
      <c r="X6102" t="s">
        <v>308</v>
      </c>
      <c r="Y6102">
        <v>2</v>
      </c>
      <c r="Z6102">
        <v>22</v>
      </c>
      <c r="AA6102">
        <v>22</v>
      </c>
      <c r="AC6102">
        <v>0.71111316364034094</v>
      </c>
    </row>
    <row r="6103" spans="1:29" x14ac:dyDescent="0.35">
      <c r="A6103" t="s">
        <v>18328</v>
      </c>
      <c r="B6103" t="s">
        <v>18329</v>
      </c>
      <c r="C6103">
        <v>6345</v>
      </c>
      <c r="D6103" t="s">
        <v>18273</v>
      </c>
      <c r="E6103">
        <v>7932</v>
      </c>
      <c r="F6103">
        <v>4.8856999999999999</v>
      </c>
      <c r="G6103">
        <v>35</v>
      </c>
      <c r="H6103" t="s">
        <v>18330</v>
      </c>
      <c r="I6103" t="s">
        <v>803</v>
      </c>
      <c r="J6103" t="s">
        <v>18331</v>
      </c>
      <c r="K6103" t="s">
        <v>18332</v>
      </c>
      <c r="L6103" t="s">
        <v>18333</v>
      </c>
      <c r="M6103">
        <v>15</v>
      </c>
      <c r="P6103">
        <v>0</v>
      </c>
      <c r="Q6103">
        <v>1</v>
      </c>
      <c r="R6103">
        <v>1</v>
      </c>
      <c r="S6103">
        <v>0</v>
      </c>
      <c r="T6103">
        <v>1</v>
      </c>
      <c r="U6103" t="s">
        <v>18334</v>
      </c>
      <c r="V6103" t="s">
        <v>306</v>
      </c>
      <c r="W6103" t="s">
        <v>307</v>
      </c>
      <c r="X6103" t="s">
        <v>1212</v>
      </c>
      <c r="Y6103">
        <v>6</v>
      </c>
      <c r="Z6103">
        <v>15</v>
      </c>
      <c r="AA6103">
        <v>15</v>
      </c>
      <c r="AC6103">
        <v>0.71125073801109107</v>
      </c>
    </row>
    <row r="6104" spans="1:29" x14ac:dyDescent="0.35">
      <c r="A6104" t="s">
        <v>14880</v>
      </c>
      <c r="B6104" t="s">
        <v>14881</v>
      </c>
      <c r="C6104">
        <v>6202</v>
      </c>
      <c r="D6104" t="s">
        <v>14671</v>
      </c>
      <c r="E6104">
        <v>1618</v>
      </c>
      <c r="H6104" t="s">
        <v>14829</v>
      </c>
      <c r="I6104" t="s">
        <v>38</v>
      </c>
      <c r="J6104" t="s">
        <v>14829</v>
      </c>
      <c r="M6104">
        <v>38</v>
      </c>
      <c r="P6104">
        <v>0</v>
      </c>
      <c r="Q6104">
        <v>0</v>
      </c>
      <c r="R6104">
        <v>0</v>
      </c>
      <c r="S6104">
        <v>0</v>
      </c>
      <c r="T6104">
        <v>0</v>
      </c>
      <c r="V6104" t="s">
        <v>32</v>
      </c>
      <c r="W6104" t="s">
        <v>191</v>
      </c>
      <c r="X6104" t="s">
        <v>208</v>
      </c>
      <c r="Y6104">
        <v>0</v>
      </c>
      <c r="AC6104">
        <v>0.71135700943113678</v>
      </c>
    </row>
    <row r="6105" spans="1:29" x14ac:dyDescent="0.35">
      <c r="A6105" t="s">
        <v>7323</v>
      </c>
      <c r="B6105" t="s">
        <v>7324</v>
      </c>
      <c r="C6105">
        <v>6219</v>
      </c>
      <c r="D6105" t="s">
        <v>7319</v>
      </c>
      <c r="E6105">
        <v>95311</v>
      </c>
      <c r="F6105">
        <v>4.6959999999999997</v>
      </c>
      <c r="G6105">
        <v>4598</v>
      </c>
      <c r="H6105" t="s">
        <v>7325</v>
      </c>
      <c r="I6105" t="s">
        <v>157</v>
      </c>
      <c r="J6105" t="s">
        <v>7325</v>
      </c>
      <c r="L6105" t="s">
        <v>7321</v>
      </c>
      <c r="M6105">
        <v>65</v>
      </c>
      <c r="P6105">
        <v>0</v>
      </c>
      <c r="Q6105">
        <v>0</v>
      </c>
      <c r="R6105">
        <v>0</v>
      </c>
      <c r="S6105">
        <v>0</v>
      </c>
      <c r="T6105">
        <v>0</v>
      </c>
      <c r="U6105" t="s">
        <v>7326</v>
      </c>
      <c r="V6105" t="s">
        <v>394</v>
      </c>
      <c r="W6105" t="s">
        <v>428</v>
      </c>
      <c r="X6105" t="s">
        <v>614</v>
      </c>
      <c r="Y6105">
        <v>2</v>
      </c>
      <c r="Z6105">
        <v>56</v>
      </c>
      <c r="AA6105">
        <v>18</v>
      </c>
      <c r="AC6105">
        <v>0.7113931211769392</v>
      </c>
    </row>
    <row r="6106" spans="1:29" x14ac:dyDescent="0.35">
      <c r="A6106" t="s">
        <v>6501</v>
      </c>
      <c r="B6106" t="s">
        <v>6502</v>
      </c>
      <c r="C6106">
        <v>7095</v>
      </c>
      <c r="D6106" t="s">
        <v>6455</v>
      </c>
      <c r="E6106">
        <v>4199</v>
      </c>
      <c r="F6106">
        <v>4</v>
      </c>
      <c r="G6106">
        <v>10</v>
      </c>
      <c r="H6106" t="s">
        <v>6456</v>
      </c>
      <c r="I6106" t="s">
        <v>38</v>
      </c>
      <c r="J6106" t="s">
        <v>6456</v>
      </c>
      <c r="L6106" t="s">
        <v>6497</v>
      </c>
      <c r="M6106">
        <v>25</v>
      </c>
      <c r="P6106">
        <v>0</v>
      </c>
      <c r="Q6106">
        <v>0</v>
      </c>
      <c r="R6106">
        <v>1</v>
      </c>
      <c r="S6106">
        <v>0</v>
      </c>
      <c r="T6106">
        <v>1</v>
      </c>
      <c r="U6106" t="s">
        <v>6459</v>
      </c>
      <c r="V6106" t="s">
        <v>32</v>
      </c>
      <c r="W6106" t="s">
        <v>41</v>
      </c>
      <c r="X6106" t="s">
        <v>59</v>
      </c>
      <c r="Y6106">
        <v>0</v>
      </c>
      <c r="AC6106">
        <v>0.71143141759640471</v>
      </c>
    </row>
    <row r="6107" spans="1:29" x14ac:dyDescent="0.35">
      <c r="A6107" t="s">
        <v>14566</v>
      </c>
      <c r="B6107" t="s">
        <v>14567</v>
      </c>
      <c r="C6107">
        <v>3297</v>
      </c>
      <c r="D6107" t="s">
        <v>14441</v>
      </c>
      <c r="E6107">
        <v>1813</v>
      </c>
      <c r="F6107">
        <v>4</v>
      </c>
      <c r="G6107">
        <v>13</v>
      </c>
      <c r="H6107" t="s">
        <v>14564</v>
      </c>
      <c r="I6107" t="s">
        <v>157</v>
      </c>
      <c r="J6107" t="s">
        <v>14564</v>
      </c>
      <c r="L6107" t="s">
        <v>14568</v>
      </c>
      <c r="M6107">
        <v>32</v>
      </c>
      <c r="P6107">
        <v>0</v>
      </c>
      <c r="Q6107">
        <v>0</v>
      </c>
      <c r="R6107">
        <v>0</v>
      </c>
      <c r="S6107">
        <v>0</v>
      </c>
      <c r="T6107">
        <v>0</v>
      </c>
      <c r="V6107" t="s">
        <v>172</v>
      </c>
      <c r="W6107" t="s">
        <v>222</v>
      </c>
      <c r="X6107" t="s">
        <v>244</v>
      </c>
      <c r="Y6107">
        <v>0</v>
      </c>
      <c r="AC6107">
        <v>0.71145249038087754</v>
      </c>
    </row>
    <row r="6108" spans="1:29" x14ac:dyDescent="0.35">
      <c r="A6108" t="s">
        <v>29395</v>
      </c>
      <c r="B6108" t="s">
        <v>29396</v>
      </c>
      <c r="C6108">
        <v>6285</v>
      </c>
      <c r="D6108" t="s">
        <v>29342</v>
      </c>
      <c r="E6108">
        <v>43585</v>
      </c>
      <c r="F6108">
        <v>4.3087999999999997</v>
      </c>
      <c r="G6108">
        <v>612</v>
      </c>
      <c r="H6108" t="s">
        <v>163</v>
      </c>
      <c r="I6108" t="s">
        <v>157</v>
      </c>
      <c r="J6108" t="s">
        <v>163</v>
      </c>
      <c r="L6108" t="s">
        <v>29397</v>
      </c>
      <c r="M6108">
        <v>9.99</v>
      </c>
      <c r="P6108">
        <v>0</v>
      </c>
      <c r="Q6108">
        <v>0</v>
      </c>
      <c r="R6108">
        <v>0</v>
      </c>
      <c r="S6108">
        <v>0</v>
      </c>
      <c r="T6108">
        <v>1</v>
      </c>
      <c r="U6108" t="s">
        <v>29398</v>
      </c>
      <c r="V6108" t="s">
        <v>394</v>
      </c>
      <c r="W6108" t="s">
        <v>400</v>
      </c>
      <c r="X6108" t="s">
        <v>401</v>
      </c>
      <c r="Y6108">
        <v>0</v>
      </c>
      <c r="AC6108">
        <v>0.71147466664408576</v>
      </c>
    </row>
    <row r="6109" spans="1:29" x14ac:dyDescent="0.35">
      <c r="A6109" t="s">
        <v>26316</v>
      </c>
      <c r="B6109" t="s">
        <v>26317</v>
      </c>
      <c r="C6109">
        <v>3902</v>
      </c>
      <c r="D6109" t="s">
        <v>25136</v>
      </c>
      <c r="E6109">
        <v>1333</v>
      </c>
      <c r="F6109">
        <v>2.125</v>
      </c>
      <c r="G6109">
        <v>8</v>
      </c>
      <c r="L6109" t="s">
        <v>26318</v>
      </c>
      <c r="M6109">
        <v>18</v>
      </c>
      <c r="O6109">
        <v>9</v>
      </c>
      <c r="P6109">
        <v>0</v>
      </c>
      <c r="Q6109">
        <v>0</v>
      </c>
      <c r="R6109">
        <v>0</v>
      </c>
      <c r="S6109">
        <v>0</v>
      </c>
      <c r="T6109">
        <v>1</v>
      </c>
      <c r="U6109" t="s">
        <v>26319</v>
      </c>
      <c r="V6109" t="s">
        <v>32</v>
      </c>
      <c r="W6109" t="s">
        <v>191</v>
      </c>
      <c r="X6109" t="s">
        <v>208</v>
      </c>
      <c r="Y6109">
        <v>0</v>
      </c>
      <c r="AC6109">
        <v>0.71162940013391174</v>
      </c>
    </row>
    <row r="6110" spans="1:29" x14ac:dyDescent="0.35">
      <c r="A6110" t="s">
        <v>31771</v>
      </c>
      <c r="B6110" t="s">
        <v>31772</v>
      </c>
      <c r="C6110">
        <v>6501</v>
      </c>
      <c r="D6110" t="s">
        <v>31773</v>
      </c>
      <c r="E6110">
        <v>32382</v>
      </c>
      <c r="F6110">
        <v>4.6500000000000004</v>
      </c>
      <c r="G6110">
        <v>800</v>
      </c>
      <c r="I6110" t="s">
        <v>803</v>
      </c>
      <c r="J6110" t="s">
        <v>31774</v>
      </c>
      <c r="L6110" t="s">
        <v>31775</v>
      </c>
      <c r="M6110">
        <v>39</v>
      </c>
      <c r="N6110">
        <v>52</v>
      </c>
      <c r="P6110">
        <v>0</v>
      </c>
      <c r="Q6110">
        <v>0</v>
      </c>
      <c r="R6110">
        <v>1</v>
      </c>
      <c r="S6110">
        <v>0</v>
      </c>
      <c r="T6110">
        <v>1</v>
      </c>
      <c r="U6110" t="s">
        <v>31776</v>
      </c>
      <c r="V6110" t="s">
        <v>222</v>
      </c>
      <c r="W6110" t="s">
        <v>33</v>
      </c>
      <c r="Y6110">
        <v>3</v>
      </c>
      <c r="Z6110">
        <v>39</v>
      </c>
      <c r="AA6110">
        <v>39</v>
      </c>
      <c r="AC6110">
        <v>0.71182837694447176</v>
      </c>
    </row>
    <row r="6111" spans="1:29" x14ac:dyDescent="0.35">
      <c r="A6111" t="s">
        <v>19706</v>
      </c>
      <c r="B6111" t="s">
        <v>19707</v>
      </c>
      <c r="C6111">
        <v>6134</v>
      </c>
      <c r="D6111" t="s">
        <v>19596</v>
      </c>
      <c r="E6111">
        <v>30932</v>
      </c>
      <c r="F6111">
        <v>4.1844999999999999</v>
      </c>
      <c r="G6111">
        <v>1073</v>
      </c>
      <c r="H6111" t="s">
        <v>19708</v>
      </c>
      <c r="I6111" t="s">
        <v>157</v>
      </c>
      <c r="J6111" t="s">
        <v>19708</v>
      </c>
      <c r="L6111" t="s">
        <v>19709</v>
      </c>
      <c r="M6111">
        <v>36</v>
      </c>
      <c r="P6111">
        <v>0</v>
      </c>
      <c r="Q6111">
        <v>0</v>
      </c>
      <c r="R6111">
        <v>0</v>
      </c>
      <c r="S6111">
        <v>0</v>
      </c>
      <c r="T6111">
        <v>1</v>
      </c>
      <c r="V6111" t="s">
        <v>306</v>
      </c>
      <c r="W6111" t="s">
        <v>815</v>
      </c>
      <c r="X6111" t="s">
        <v>1605</v>
      </c>
      <c r="Y6111">
        <v>1</v>
      </c>
      <c r="Z6111">
        <v>20</v>
      </c>
      <c r="AA6111">
        <v>20</v>
      </c>
      <c r="AC6111">
        <v>0.7120279418527975</v>
      </c>
    </row>
    <row r="6112" spans="1:29" x14ac:dyDescent="0.35">
      <c r="A6112" t="s">
        <v>15667</v>
      </c>
      <c r="B6112" t="s">
        <v>15668</v>
      </c>
      <c r="C6112">
        <v>6745</v>
      </c>
      <c r="D6112" t="s">
        <v>15615</v>
      </c>
      <c r="E6112">
        <v>16111</v>
      </c>
      <c r="F6112">
        <v>3.7490999999999999</v>
      </c>
      <c r="G6112">
        <v>279</v>
      </c>
      <c r="H6112" t="s">
        <v>15616</v>
      </c>
      <c r="I6112" t="s">
        <v>38</v>
      </c>
      <c r="J6112" t="s">
        <v>15616</v>
      </c>
      <c r="L6112" t="s">
        <v>15669</v>
      </c>
      <c r="M6112">
        <v>125</v>
      </c>
      <c r="P6112">
        <v>0</v>
      </c>
      <c r="Q6112">
        <v>0</v>
      </c>
      <c r="R6112">
        <v>1</v>
      </c>
      <c r="S6112">
        <v>0</v>
      </c>
      <c r="T6112">
        <v>1</v>
      </c>
      <c r="V6112" t="s">
        <v>32</v>
      </c>
      <c r="W6112" t="s">
        <v>41</v>
      </c>
      <c r="X6112" t="s">
        <v>42</v>
      </c>
      <c r="Y6112">
        <v>1</v>
      </c>
      <c r="Z6112">
        <v>89</v>
      </c>
      <c r="AA6112">
        <v>89</v>
      </c>
      <c r="AC6112">
        <v>0.71212525203736299</v>
      </c>
    </row>
    <row r="6113" spans="1:29" x14ac:dyDescent="0.35">
      <c r="A6113" t="s">
        <v>21295</v>
      </c>
      <c r="B6113" t="s">
        <v>21296</v>
      </c>
      <c r="C6113">
        <v>7025</v>
      </c>
      <c r="D6113" t="s">
        <v>21247</v>
      </c>
      <c r="E6113">
        <v>11277</v>
      </c>
      <c r="F6113">
        <v>4.5217000000000001</v>
      </c>
      <c r="G6113">
        <v>23</v>
      </c>
      <c r="L6113" t="s">
        <v>21297</v>
      </c>
      <c r="M6113">
        <v>23</v>
      </c>
      <c r="N6113">
        <v>63</v>
      </c>
      <c r="P6113">
        <v>1</v>
      </c>
      <c r="Q6113">
        <v>0</v>
      </c>
      <c r="R6113">
        <v>0</v>
      </c>
      <c r="S6113">
        <v>0</v>
      </c>
      <c r="T6113">
        <v>1</v>
      </c>
      <c r="V6113" t="s">
        <v>32</v>
      </c>
      <c r="W6113" t="s">
        <v>33</v>
      </c>
      <c r="X6113" t="s">
        <v>34</v>
      </c>
      <c r="Y6113">
        <v>0</v>
      </c>
      <c r="AC6113">
        <v>0.71213914159550273</v>
      </c>
    </row>
    <row r="6114" spans="1:29" x14ac:dyDescent="0.35">
      <c r="A6114" t="s">
        <v>28960</v>
      </c>
      <c r="B6114" t="s">
        <v>28961</v>
      </c>
      <c r="C6114">
        <v>7020</v>
      </c>
      <c r="D6114" t="s">
        <v>28957</v>
      </c>
      <c r="E6114">
        <v>40150</v>
      </c>
      <c r="F6114">
        <v>4.4649000000000001</v>
      </c>
      <c r="G6114">
        <v>699</v>
      </c>
      <c r="H6114" t="s">
        <v>4203</v>
      </c>
      <c r="I6114" t="s">
        <v>157</v>
      </c>
      <c r="J6114" t="s">
        <v>4203</v>
      </c>
      <c r="L6114" t="s">
        <v>28962</v>
      </c>
      <c r="M6114">
        <v>88</v>
      </c>
      <c r="P6114">
        <v>0</v>
      </c>
      <c r="Q6114">
        <v>0</v>
      </c>
      <c r="R6114">
        <v>0</v>
      </c>
      <c r="S6114">
        <v>0</v>
      </c>
      <c r="T6114">
        <v>0</v>
      </c>
      <c r="U6114" t="s">
        <v>28959</v>
      </c>
      <c r="V6114" t="s">
        <v>394</v>
      </c>
      <c r="W6114" t="s">
        <v>428</v>
      </c>
      <c r="X6114" t="s">
        <v>429</v>
      </c>
      <c r="Y6114">
        <v>1</v>
      </c>
      <c r="Z6114">
        <v>46</v>
      </c>
      <c r="AA6114">
        <v>46</v>
      </c>
      <c r="AC6114">
        <v>0.71224770584743824</v>
      </c>
    </row>
    <row r="6115" spans="1:29" x14ac:dyDescent="0.35">
      <c r="A6115" t="s">
        <v>11670</v>
      </c>
      <c r="B6115" t="s">
        <v>11671</v>
      </c>
      <c r="C6115">
        <v>6189</v>
      </c>
      <c r="D6115" t="s">
        <v>11563</v>
      </c>
      <c r="E6115">
        <v>18565</v>
      </c>
      <c r="F6115">
        <v>4</v>
      </c>
      <c r="G6115">
        <v>13</v>
      </c>
      <c r="H6115" t="s">
        <v>620</v>
      </c>
      <c r="I6115" t="s">
        <v>157</v>
      </c>
      <c r="J6115" t="s">
        <v>620</v>
      </c>
      <c r="L6115" t="s">
        <v>11571</v>
      </c>
      <c r="M6115">
        <v>20</v>
      </c>
      <c r="P6115">
        <v>0</v>
      </c>
      <c r="Q6115">
        <v>1</v>
      </c>
      <c r="R6115">
        <v>0</v>
      </c>
      <c r="S6115">
        <v>0</v>
      </c>
      <c r="T6115">
        <v>1</v>
      </c>
      <c r="U6115" t="s">
        <v>11572</v>
      </c>
      <c r="V6115" t="s">
        <v>394</v>
      </c>
      <c r="W6115" t="s">
        <v>400</v>
      </c>
      <c r="X6115" t="s">
        <v>401</v>
      </c>
      <c r="Y6115">
        <v>0</v>
      </c>
      <c r="AC6115">
        <v>0.71244156814479476</v>
      </c>
    </row>
    <row r="6116" spans="1:29" x14ac:dyDescent="0.35">
      <c r="A6116" t="s">
        <v>14611</v>
      </c>
      <c r="B6116" t="s">
        <v>14612</v>
      </c>
      <c r="C6116">
        <v>2002</v>
      </c>
      <c r="D6116" t="s">
        <v>14613</v>
      </c>
      <c r="E6116">
        <v>10451</v>
      </c>
      <c r="F6116">
        <v>4.4328000000000003</v>
      </c>
      <c r="G6116">
        <v>67</v>
      </c>
      <c r="M6116">
        <v>195</v>
      </c>
      <c r="P6116">
        <v>0</v>
      </c>
      <c r="Q6116">
        <v>0</v>
      </c>
      <c r="R6116">
        <v>1</v>
      </c>
      <c r="S6116">
        <v>0</v>
      </c>
      <c r="T6116">
        <v>0</v>
      </c>
      <c r="V6116" t="s">
        <v>394</v>
      </c>
      <c r="W6116" t="s">
        <v>2075</v>
      </c>
      <c r="X6116" t="s">
        <v>2076</v>
      </c>
      <c r="Y6116">
        <v>0</v>
      </c>
      <c r="AC6116">
        <v>0.7125097333912761</v>
      </c>
    </row>
    <row r="6117" spans="1:29" x14ac:dyDescent="0.35">
      <c r="A6117" t="s">
        <v>2121</v>
      </c>
      <c r="B6117" t="s">
        <v>2122</v>
      </c>
      <c r="C6117">
        <v>6272</v>
      </c>
      <c r="D6117" t="s">
        <v>2044</v>
      </c>
      <c r="E6117">
        <v>2668</v>
      </c>
      <c r="F6117">
        <v>3.1667000000000001</v>
      </c>
      <c r="G6117">
        <v>12</v>
      </c>
      <c r="H6117" t="s">
        <v>2123</v>
      </c>
      <c r="L6117" t="s">
        <v>2124</v>
      </c>
      <c r="M6117">
        <v>85</v>
      </c>
      <c r="P6117">
        <v>0</v>
      </c>
      <c r="Q6117">
        <v>0</v>
      </c>
      <c r="R6117">
        <v>1</v>
      </c>
      <c r="S6117">
        <v>0</v>
      </c>
      <c r="T6117">
        <v>0</v>
      </c>
      <c r="V6117" t="s">
        <v>394</v>
      </c>
      <c r="W6117" t="s">
        <v>400</v>
      </c>
      <c r="X6117" t="s">
        <v>401</v>
      </c>
      <c r="Y6117">
        <v>0</v>
      </c>
      <c r="AC6117">
        <v>0.71280587550434027</v>
      </c>
    </row>
    <row r="6118" spans="1:29" x14ac:dyDescent="0.35">
      <c r="A6118" t="s">
        <v>16317</v>
      </c>
      <c r="B6118" t="s">
        <v>16318</v>
      </c>
      <c r="C6118">
        <v>6218</v>
      </c>
      <c r="D6118" t="s">
        <v>16112</v>
      </c>
      <c r="E6118">
        <v>2968</v>
      </c>
      <c r="F6118">
        <v>4.2916999999999996</v>
      </c>
      <c r="G6118">
        <v>24</v>
      </c>
      <c r="H6118" t="s">
        <v>3015</v>
      </c>
      <c r="I6118" t="s">
        <v>157</v>
      </c>
      <c r="J6118" t="s">
        <v>3015</v>
      </c>
      <c r="L6118" t="s">
        <v>16319</v>
      </c>
      <c r="M6118">
        <v>27</v>
      </c>
      <c r="P6118">
        <v>0</v>
      </c>
      <c r="Q6118">
        <v>0</v>
      </c>
      <c r="R6118">
        <v>0</v>
      </c>
      <c r="S6118">
        <v>0</v>
      </c>
      <c r="T6118">
        <v>0</v>
      </c>
      <c r="V6118" t="s">
        <v>222</v>
      </c>
      <c r="W6118" t="s">
        <v>244</v>
      </c>
      <c r="X6118" t="s">
        <v>280</v>
      </c>
      <c r="Y6118">
        <v>0</v>
      </c>
      <c r="AC6118">
        <v>0.71294132434687596</v>
      </c>
    </row>
    <row r="6119" spans="1:29" x14ac:dyDescent="0.35">
      <c r="A6119" t="s">
        <v>742</v>
      </c>
      <c r="B6119" t="s">
        <v>743</v>
      </c>
      <c r="C6119">
        <v>5998</v>
      </c>
      <c r="D6119" t="s">
        <v>627</v>
      </c>
      <c r="E6119">
        <v>1611</v>
      </c>
      <c r="F6119">
        <v>4.8710000000000004</v>
      </c>
      <c r="G6119">
        <v>31</v>
      </c>
      <c r="H6119" t="s">
        <v>707</v>
      </c>
      <c r="I6119" t="s">
        <v>157</v>
      </c>
      <c r="J6119" t="s">
        <v>707</v>
      </c>
      <c r="L6119" t="s">
        <v>744</v>
      </c>
      <c r="M6119">
        <v>50</v>
      </c>
      <c r="P6119">
        <v>0</v>
      </c>
      <c r="Q6119">
        <v>0</v>
      </c>
      <c r="R6119">
        <v>1</v>
      </c>
      <c r="S6119">
        <v>0</v>
      </c>
      <c r="T6119">
        <v>0</v>
      </c>
      <c r="U6119" t="s">
        <v>745</v>
      </c>
      <c r="V6119" t="s">
        <v>222</v>
      </c>
      <c r="W6119" t="s">
        <v>223</v>
      </c>
      <c r="X6119" t="s">
        <v>224</v>
      </c>
      <c r="Y6119">
        <v>0</v>
      </c>
      <c r="AC6119">
        <v>0.7131067502600491</v>
      </c>
    </row>
    <row r="6120" spans="1:29" x14ac:dyDescent="0.35">
      <c r="A6120" t="s">
        <v>17366</v>
      </c>
      <c r="B6120" t="s">
        <v>17367</v>
      </c>
      <c r="C6120">
        <v>1741</v>
      </c>
      <c r="D6120" t="s">
        <v>17132</v>
      </c>
      <c r="E6120">
        <v>1453</v>
      </c>
      <c r="F6120">
        <v>4.8030999999999997</v>
      </c>
      <c r="G6120">
        <v>127</v>
      </c>
      <c r="H6120" t="s">
        <v>268</v>
      </c>
      <c r="I6120" t="s">
        <v>157</v>
      </c>
      <c r="J6120" t="s">
        <v>268</v>
      </c>
      <c r="L6120" t="s">
        <v>17368</v>
      </c>
      <c r="M6120">
        <v>270</v>
      </c>
      <c r="P6120">
        <v>0</v>
      </c>
      <c r="Q6120">
        <v>0</v>
      </c>
      <c r="R6120">
        <v>1</v>
      </c>
      <c r="S6120">
        <v>0</v>
      </c>
      <c r="T6120">
        <v>0</v>
      </c>
      <c r="U6120" t="s">
        <v>17369</v>
      </c>
      <c r="V6120" t="s">
        <v>394</v>
      </c>
      <c r="W6120" t="s">
        <v>395</v>
      </c>
      <c r="X6120" t="s">
        <v>395</v>
      </c>
      <c r="Y6120">
        <v>0</v>
      </c>
      <c r="AC6120">
        <v>0.71320159898717195</v>
      </c>
    </row>
    <row r="6121" spans="1:29" x14ac:dyDescent="0.35">
      <c r="A6121" t="s">
        <v>14769</v>
      </c>
      <c r="B6121" t="s">
        <v>14770</v>
      </c>
      <c r="C6121">
        <v>6202</v>
      </c>
      <c r="D6121" t="s">
        <v>14671</v>
      </c>
      <c r="E6121">
        <v>6731</v>
      </c>
      <c r="F6121">
        <v>3.75</v>
      </c>
      <c r="G6121">
        <v>28</v>
      </c>
      <c r="H6121" t="s">
        <v>37</v>
      </c>
      <c r="I6121" t="s">
        <v>38</v>
      </c>
      <c r="J6121" t="s">
        <v>37</v>
      </c>
      <c r="L6121" t="s">
        <v>14771</v>
      </c>
      <c r="M6121">
        <v>150</v>
      </c>
      <c r="P6121">
        <v>1</v>
      </c>
      <c r="Q6121">
        <v>0</v>
      </c>
      <c r="R6121">
        <v>0</v>
      </c>
      <c r="S6121">
        <v>0</v>
      </c>
      <c r="T6121">
        <v>0</v>
      </c>
      <c r="U6121" t="s">
        <v>14772</v>
      </c>
      <c r="V6121" t="s">
        <v>32</v>
      </c>
      <c r="W6121" t="s">
        <v>41</v>
      </c>
      <c r="X6121" t="s">
        <v>42</v>
      </c>
      <c r="Y6121">
        <v>1</v>
      </c>
      <c r="Z6121">
        <v>105</v>
      </c>
      <c r="AA6121">
        <v>105</v>
      </c>
      <c r="AC6121">
        <v>0.71324855564495682</v>
      </c>
    </row>
    <row r="6122" spans="1:29" x14ac:dyDescent="0.35">
      <c r="A6122" t="s">
        <v>14749</v>
      </c>
      <c r="B6122" t="s">
        <v>14750</v>
      </c>
      <c r="C6122">
        <v>6202</v>
      </c>
      <c r="D6122" t="s">
        <v>14671</v>
      </c>
      <c r="E6122">
        <v>9065</v>
      </c>
      <c r="F6122">
        <v>4.2439</v>
      </c>
      <c r="G6122">
        <v>41</v>
      </c>
      <c r="H6122" t="s">
        <v>14720</v>
      </c>
      <c r="I6122" t="s">
        <v>38</v>
      </c>
      <c r="J6122" t="s">
        <v>14721</v>
      </c>
      <c r="M6122">
        <v>105</v>
      </c>
      <c r="P6122">
        <v>0</v>
      </c>
      <c r="Q6122">
        <v>0</v>
      </c>
      <c r="R6122">
        <v>0</v>
      </c>
      <c r="S6122">
        <v>0</v>
      </c>
      <c r="T6122">
        <v>0</v>
      </c>
      <c r="U6122" t="s">
        <v>14722</v>
      </c>
      <c r="V6122" t="s">
        <v>32</v>
      </c>
      <c r="W6122" t="s">
        <v>191</v>
      </c>
      <c r="X6122" t="s">
        <v>192</v>
      </c>
      <c r="Y6122">
        <v>0</v>
      </c>
      <c r="AC6122">
        <v>0.71344967424132499</v>
      </c>
    </row>
    <row r="6123" spans="1:29" x14ac:dyDescent="0.35">
      <c r="A6123" t="s">
        <v>17897</v>
      </c>
      <c r="B6123" t="s">
        <v>17898</v>
      </c>
      <c r="C6123">
        <v>6246</v>
      </c>
      <c r="D6123" t="s">
        <v>17836</v>
      </c>
      <c r="E6123">
        <v>17009</v>
      </c>
      <c r="F6123">
        <v>4.5049000000000001</v>
      </c>
      <c r="G6123">
        <v>103</v>
      </c>
      <c r="H6123" t="s">
        <v>17899</v>
      </c>
      <c r="I6123" t="s">
        <v>803</v>
      </c>
      <c r="J6123" t="s">
        <v>17900</v>
      </c>
      <c r="K6123" t="s">
        <v>13159</v>
      </c>
      <c r="L6123" t="s">
        <v>17901</v>
      </c>
      <c r="M6123">
        <v>21</v>
      </c>
      <c r="P6123">
        <v>0</v>
      </c>
      <c r="Q6123">
        <v>0</v>
      </c>
      <c r="R6123">
        <v>0</v>
      </c>
      <c r="S6123">
        <v>0</v>
      </c>
      <c r="T6123">
        <v>1</v>
      </c>
      <c r="U6123" t="s">
        <v>17902</v>
      </c>
      <c r="V6123" t="s">
        <v>306</v>
      </c>
      <c r="W6123" t="s">
        <v>307</v>
      </c>
      <c r="X6123" t="s">
        <v>1212</v>
      </c>
      <c r="Y6123">
        <v>2</v>
      </c>
      <c r="Z6123">
        <v>21</v>
      </c>
      <c r="AA6123">
        <v>21</v>
      </c>
      <c r="AC6123">
        <v>0.7135027057744131</v>
      </c>
    </row>
    <row r="6124" spans="1:29" x14ac:dyDescent="0.35">
      <c r="A6124" t="s">
        <v>21844</v>
      </c>
      <c r="B6124" t="s">
        <v>21845</v>
      </c>
      <c r="C6124">
        <v>6204</v>
      </c>
      <c r="D6124" t="s">
        <v>21846</v>
      </c>
      <c r="E6124">
        <v>527201</v>
      </c>
      <c r="F6124">
        <v>4.3280000000000003</v>
      </c>
      <c r="G6124">
        <v>3908</v>
      </c>
      <c r="H6124" t="s">
        <v>884</v>
      </c>
      <c r="I6124" t="s">
        <v>157</v>
      </c>
      <c r="J6124" t="s">
        <v>884</v>
      </c>
      <c r="L6124" t="s">
        <v>21847</v>
      </c>
      <c r="M6124">
        <v>30</v>
      </c>
      <c r="P6124">
        <v>0</v>
      </c>
      <c r="Q6124">
        <v>0</v>
      </c>
      <c r="R6124">
        <v>0</v>
      </c>
      <c r="S6124">
        <v>0</v>
      </c>
      <c r="T6124">
        <v>0</v>
      </c>
      <c r="U6124" t="s">
        <v>21848</v>
      </c>
      <c r="V6124" t="s">
        <v>222</v>
      </c>
      <c r="W6124" t="s">
        <v>223</v>
      </c>
      <c r="X6124" t="s">
        <v>271</v>
      </c>
      <c r="Y6124">
        <v>1</v>
      </c>
      <c r="Z6124">
        <v>60</v>
      </c>
      <c r="AA6124">
        <v>60</v>
      </c>
      <c r="AC6124">
        <v>0.71362690532420692</v>
      </c>
    </row>
    <row r="6125" spans="1:29" x14ac:dyDescent="0.35">
      <c r="A6125" t="s">
        <v>27459</v>
      </c>
      <c r="B6125" t="s">
        <v>27460</v>
      </c>
      <c r="C6125">
        <v>6145</v>
      </c>
      <c r="D6125" t="s">
        <v>27444</v>
      </c>
      <c r="E6125">
        <v>154827</v>
      </c>
      <c r="F6125">
        <v>4.3928000000000003</v>
      </c>
      <c r="G6125">
        <v>802</v>
      </c>
      <c r="H6125" t="s">
        <v>1562</v>
      </c>
      <c r="I6125" t="s">
        <v>38</v>
      </c>
      <c r="J6125" t="s">
        <v>27461</v>
      </c>
      <c r="L6125" t="s">
        <v>27462</v>
      </c>
      <c r="M6125">
        <v>24</v>
      </c>
      <c r="P6125">
        <v>0</v>
      </c>
      <c r="Q6125">
        <v>0</v>
      </c>
      <c r="R6125">
        <v>0</v>
      </c>
      <c r="S6125">
        <v>0</v>
      </c>
      <c r="T6125">
        <v>1</v>
      </c>
      <c r="U6125" t="s">
        <v>27453</v>
      </c>
      <c r="V6125" t="s">
        <v>32</v>
      </c>
      <c r="W6125" t="s">
        <v>41</v>
      </c>
      <c r="X6125" t="s">
        <v>4358</v>
      </c>
      <c r="Y6125">
        <v>1</v>
      </c>
      <c r="Z6125">
        <v>38</v>
      </c>
      <c r="AA6125">
        <v>38</v>
      </c>
      <c r="AC6125">
        <v>0.71366878814320434</v>
      </c>
    </row>
    <row r="6126" spans="1:29" x14ac:dyDescent="0.35">
      <c r="A6126" t="s">
        <v>10331</v>
      </c>
      <c r="B6126" t="s">
        <v>10332</v>
      </c>
      <c r="C6126">
        <v>6352</v>
      </c>
      <c r="D6126" t="s">
        <v>10247</v>
      </c>
      <c r="E6126">
        <v>9677</v>
      </c>
      <c r="F6126">
        <v>3.7726999999999999</v>
      </c>
      <c r="G6126">
        <v>22</v>
      </c>
      <c r="H6126" t="s">
        <v>10333</v>
      </c>
      <c r="I6126" t="s">
        <v>157</v>
      </c>
      <c r="J6126" t="s">
        <v>10333</v>
      </c>
      <c r="L6126" t="s">
        <v>10266</v>
      </c>
      <c r="M6126">
        <v>15</v>
      </c>
      <c r="P6126">
        <v>0</v>
      </c>
      <c r="Q6126">
        <v>0</v>
      </c>
      <c r="R6126">
        <v>1</v>
      </c>
      <c r="S6126">
        <v>0</v>
      </c>
      <c r="T6126">
        <v>1</v>
      </c>
      <c r="U6126" t="s">
        <v>10334</v>
      </c>
      <c r="V6126" t="s">
        <v>394</v>
      </c>
      <c r="W6126" t="s">
        <v>160</v>
      </c>
      <c r="Y6126">
        <v>0</v>
      </c>
      <c r="AC6126">
        <v>0.71377821767024241</v>
      </c>
    </row>
    <row r="6127" spans="1:29" x14ac:dyDescent="0.35">
      <c r="A6127" t="s">
        <v>1386</v>
      </c>
      <c r="B6127" t="s">
        <v>1387</v>
      </c>
      <c r="C6127">
        <v>5746</v>
      </c>
      <c r="D6127" t="s">
        <v>1063</v>
      </c>
      <c r="E6127">
        <v>21640</v>
      </c>
      <c r="F6127">
        <v>4.1859999999999999</v>
      </c>
      <c r="G6127">
        <v>242</v>
      </c>
      <c r="H6127" t="s">
        <v>1388</v>
      </c>
      <c r="I6127" t="s">
        <v>803</v>
      </c>
      <c r="J6127" t="s">
        <v>1389</v>
      </c>
      <c r="L6127" t="s">
        <v>1390</v>
      </c>
      <c r="M6127">
        <v>18</v>
      </c>
      <c r="P6127">
        <v>0</v>
      </c>
      <c r="Q6127">
        <v>0</v>
      </c>
      <c r="R6127">
        <v>0</v>
      </c>
      <c r="S6127">
        <v>0</v>
      </c>
      <c r="T6127">
        <v>1</v>
      </c>
      <c r="U6127" t="s">
        <v>1391</v>
      </c>
      <c r="V6127" t="s">
        <v>306</v>
      </c>
      <c r="W6127" t="s">
        <v>823</v>
      </c>
      <c r="X6127" t="s">
        <v>1392</v>
      </c>
      <c r="Y6127">
        <v>12</v>
      </c>
      <c r="Z6127">
        <v>18</v>
      </c>
      <c r="AA6127">
        <v>18</v>
      </c>
      <c r="AC6127">
        <v>0.71382225277221933</v>
      </c>
    </row>
    <row r="6128" spans="1:29" x14ac:dyDescent="0.35">
      <c r="A6128" t="s">
        <v>21597</v>
      </c>
      <c r="B6128" t="s">
        <v>21598</v>
      </c>
      <c r="C6128">
        <v>7055</v>
      </c>
      <c r="D6128" t="s">
        <v>21568</v>
      </c>
      <c r="E6128">
        <v>32176</v>
      </c>
      <c r="F6128">
        <v>3.6797</v>
      </c>
      <c r="G6128">
        <v>459</v>
      </c>
      <c r="H6128" t="s">
        <v>21599</v>
      </c>
      <c r="I6128" t="s">
        <v>803</v>
      </c>
      <c r="J6128" t="s">
        <v>21600</v>
      </c>
      <c r="K6128" t="s">
        <v>21601</v>
      </c>
      <c r="L6128" t="s">
        <v>21602</v>
      </c>
      <c r="M6128">
        <v>32</v>
      </c>
      <c r="P6128">
        <v>0</v>
      </c>
      <c r="Q6128">
        <v>0</v>
      </c>
      <c r="R6128">
        <v>0</v>
      </c>
      <c r="S6128">
        <v>0</v>
      </c>
      <c r="T6128">
        <v>0</v>
      </c>
      <c r="U6128" t="s">
        <v>21603</v>
      </c>
      <c r="V6128" t="s">
        <v>306</v>
      </c>
      <c r="W6128" t="s">
        <v>815</v>
      </c>
      <c r="X6128" t="s">
        <v>1155</v>
      </c>
      <c r="Y6128">
        <v>10</v>
      </c>
      <c r="Z6128">
        <v>32</v>
      </c>
      <c r="AA6128">
        <v>32</v>
      </c>
      <c r="AC6128">
        <v>0.71392528262370891</v>
      </c>
    </row>
    <row r="6129" spans="1:29" x14ac:dyDescent="0.35">
      <c r="A6129" t="s">
        <v>24028</v>
      </c>
      <c r="B6129" t="s">
        <v>24029</v>
      </c>
      <c r="C6129">
        <v>5764</v>
      </c>
      <c r="D6129" t="s">
        <v>24011</v>
      </c>
      <c r="E6129">
        <v>9262</v>
      </c>
      <c r="F6129">
        <v>4.6971999999999996</v>
      </c>
      <c r="G6129">
        <v>1070</v>
      </c>
      <c r="H6129" t="s">
        <v>889</v>
      </c>
      <c r="I6129" t="s">
        <v>38</v>
      </c>
      <c r="J6129" t="s">
        <v>4048</v>
      </c>
      <c r="L6129" t="s">
        <v>24030</v>
      </c>
      <c r="M6129">
        <v>115</v>
      </c>
      <c r="P6129">
        <v>0</v>
      </c>
      <c r="Q6129">
        <v>0</v>
      </c>
      <c r="R6129">
        <v>0</v>
      </c>
      <c r="S6129">
        <v>0</v>
      </c>
      <c r="T6129">
        <v>0</v>
      </c>
      <c r="U6129" t="s">
        <v>4045</v>
      </c>
      <c r="V6129" t="s">
        <v>32</v>
      </c>
      <c r="W6129" t="s">
        <v>172</v>
      </c>
      <c r="X6129" t="s">
        <v>173</v>
      </c>
      <c r="Y6129">
        <v>2</v>
      </c>
      <c r="Z6129">
        <v>95</v>
      </c>
      <c r="AA6129">
        <v>25</v>
      </c>
      <c r="AC6129">
        <v>0.71403520405025456</v>
      </c>
    </row>
    <row r="6130" spans="1:29" x14ac:dyDescent="0.35">
      <c r="A6130" t="s">
        <v>5486</v>
      </c>
      <c r="B6130" t="s">
        <v>5487</v>
      </c>
      <c r="C6130">
        <v>2082</v>
      </c>
      <c r="D6130" t="s">
        <v>5426</v>
      </c>
      <c r="E6130">
        <v>5083</v>
      </c>
      <c r="F6130">
        <v>3.7467000000000001</v>
      </c>
      <c r="G6130">
        <v>75</v>
      </c>
      <c r="H6130" t="s">
        <v>4033</v>
      </c>
      <c r="I6130" t="s">
        <v>157</v>
      </c>
      <c r="J6130" t="s">
        <v>4033</v>
      </c>
      <c r="L6130" t="s">
        <v>5488</v>
      </c>
      <c r="M6130">
        <v>59</v>
      </c>
      <c r="P6130">
        <v>0</v>
      </c>
      <c r="Q6130">
        <v>0</v>
      </c>
      <c r="R6130">
        <v>0</v>
      </c>
      <c r="S6130">
        <v>0</v>
      </c>
      <c r="T6130">
        <v>0</v>
      </c>
      <c r="V6130" t="s">
        <v>394</v>
      </c>
      <c r="W6130" t="s">
        <v>395</v>
      </c>
      <c r="X6130" t="s">
        <v>395</v>
      </c>
      <c r="Y6130">
        <v>0</v>
      </c>
      <c r="AC6130">
        <v>0.71411017648032771</v>
      </c>
    </row>
    <row r="6131" spans="1:29" x14ac:dyDescent="0.35">
      <c r="A6131" t="s">
        <v>25314</v>
      </c>
      <c r="B6131" t="s">
        <v>25315</v>
      </c>
      <c r="C6131">
        <v>3902</v>
      </c>
      <c r="D6131" t="s">
        <v>25136</v>
      </c>
      <c r="E6131">
        <v>68632</v>
      </c>
      <c r="F6131">
        <v>3.4476</v>
      </c>
      <c r="G6131">
        <v>286</v>
      </c>
      <c r="H6131" t="s">
        <v>25316</v>
      </c>
      <c r="I6131" t="s">
        <v>803</v>
      </c>
      <c r="J6131" t="s">
        <v>25317</v>
      </c>
      <c r="K6131" t="s">
        <v>25318</v>
      </c>
      <c r="L6131" t="s">
        <v>25319</v>
      </c>
      <c r="M6131">
        <v>10</v>
      </c>
      <c r="O6131">
        <v>7</v>
      </c>
      <c r="P6131">
        <v>0</v>
      </c>
      <c r="Q6131">
        <v>0</v>
      </c>
      <c r="R6131">
        <v>0</v>
      </c>
      <c r="S6131">
        <v>0</v>
      </c>
      <c r="T6131">
        <v>1</v>
      </c>
      <c r="V6131" t="s">
        <v>306</v>
      </c>
      <c r="W6131" t="s">
        <v>823</v>
      </c>
      <c r="X6131" t="s">
        <v>1080</v>
      </c>
      <c r="Y6131">
        <v>12</v>
      </c>
      <c r="Z6131">
        <v>10</v>
      </c>
      <c r="AA6131">
        <v>5.5</v>
      </c>
      <c r="AC6131">
        <v>0.71437419614428332</v>
      </c>
    </row>
    <row r="6132" spans="1:29" x14ac:dyDescent="0.35">
      <c r="A6132" t="s">
        <v>27908</v>
      </c>
      <c r="B6132" t="s">
        <v>27909</v>
      </c>
      <c r="C6132">
        <v>6307</v>
      </c>
      <c r="D6132" t="s">
        <v>27866</v>
      </c>
      <c r="E6132">
        <v>1615</v>
      </c>
      <c r="F6132">
        <v>4.8</v>
      </c>
      <c r="G6132">
        <v>60</v>
      </c>
      <c r="H6132" t="s">
        <v>268</v>
      </c>
      <c r="I6132" t="s">
        <v>157</v>
      </c>
      <c r="J6132" t="s">
        <v>268</v>
      </c>
      <c r="L6132" t="s">
        <v>27910</v>
      </c>
      <c r="M6132">
        <v>260</v>
      </c>
      <c r="P6132">
        <v>0</v>
      </c>
      <c r="Q6132">
        <v>0</v>
      </c>
      <c r="R6132">
        <v>0</v>
      </c>
      <c r="S6132">
        <v>0</v>
      </c>
      <c r="T6132">
        <v>0</v>
      </c>
      <c r="U6132" t="s">
        <v>27911</v>
      </c>
      <c r="V6132" t="s">
        <v>394</v>
      </c>
      <c r="W6132" t="s">
        <v>395</v>
      </c>
      <c r="X6132" t="s">
        <v>395</v>
      </c>
      <c r="Y6132">
        <v>0</v>
      </c>
      <c r="AC6132">
        <v>0.71444400373212402</v>
      </c>
    </row>
    <row r="6133" spans="1:29" x14ac:dyDescent="0.35">
      <c r="A6133" t="s">
        <v>13073</v>
      </c>
      <c r="B6133" t="s">
        <v>13074</v>
      </c>
      <c r="C6133">
        <v>6746</v>
      </c>
      <c r="D6133" t="s">
        <v>13075</v>
      </c>
      <c r="E6133">
        <v>85196</v>
      </c>
      <c r="F6133">
        <v>4.2858999999999998</v>
      </c>
      <c r="G6133">
        <v>969</v>
      </c>
      <c r="H6133" t="s">
        <v>11495</v>
      </c>
      <c r="I6133" t="s">
        <v>803</v>
      </c>
      <c r="J6133" t="s">
        <v>13076</v>
      </c>
      <c r="M6133">
        <v>9</v>
      </c>
      <c r="P6133">
        <v>0</v>
      </c>
      <c r="Q6133">
        <v>0</v>
      </c>
      <c r="R6133">
        <v>0</v>
      </c>
      <c r="S6133">
        <v>0</v>
      </c>
      <c r="T6133">
        <v>0</v>
      </c>
      <c r="V6133" t="s">
        <v>306</v>
      </c>
      <c r="W6133" t="s">
        <v>823</v>
      </c>
      <c r="X6133" t="s">
        <v>1162</v>
      </c>
      <c r="Y6133">
        <v>1</v>
      </c>
      <c r="Z6133">
        <v>9</v>
      </c>
      <c r="AA6133">
        <v>9</v>
      </c>
      <c r="AC6133">
        <v>0.71454541445032005</v>
      </c>
    </row>
    <row r="6134" spans="1:29" x14ac:dyDescent="0.35">
      <c r="A6134" t="s">
        <v>12821</v>
      </c>
      <c r="B6134" t="s">
        <v>12822</v>
      </c>
      <c r="C6134">
        <v>5879</v>
      </c>
      <c r="D6134" t="s">
        <v>12722</v>
      </c>
      <c r="E6134">
        <v>58982</v>
      </c>
      <c r="F6134">
        <v>4.0659000000000001</v>
      </c>
      <c r="G6134">
        <v>364</v>
      </c>
      <c r="H6134" t="s">
        <v>2535</v>
      </c>
      <c r="I6134" t="s">
        <v>803</v>
      </c>
      <c r="J6134" t="s">
        <v>12823</v>
      </c>
      <c r="L6134" t="s">
        <v>12824</v>
      </c>
      <c r="M6134">
        <v>45</v>
      </c>
      <c r="P6134">
        <v>0</v>
      </c>
      <c r="Q6134">
        <v>0</v>
      </c>
      <c r="R6134">
        <v>0</v>
      </c>
      <c r="S6134">
        <v>0</v>
      </c>
      <c r="T6134">
        <v>0</v>
      </c>
      <c r="V6134" t="s">
        <v>306</v>
      </c>
      <c r="W6134" t="s">
        <v>815</v>
      </c>
      <c r="X6134" t="s">
        <v>840</v>
      </c>
      <c r="Y6134">
        <v>5</v>
      </c>
      <c r="Z6134">
        <v>45</v>
      </c>
      <c r="AA6134">
        <v>28</v>
      </c>
      <c r="AC6134">
        <v>0.714767099500912</v>
      </c>
    </row>
    <row r="6135" spans="1:29" x14ac:dyDescent="0.35">
      <c r="A6135" t="s">
        <v>23632</v>
      </c>
      <c r="B6135" t="s">
        <v>23633</v>
      </c>
      <c r="C6135">
        <v>6209</v>
      </c>
      <c r="D6135" t="s">
        <v>23624</v>
      </c>
      <c r="E6135">
        <v>136726</v>
      </c>
      <c r="F6135">
        <v>4.2061999999999999</v>
      </c>
      <c r="G6135">
        <v>1329</v>
      </c>
      <c r="H6135" t="s">
        <v>835</v>
      </c>
      <c r="I6135" t="s">
        <v>157</v>
      </c>
      <c r="J6135" t="s">
        <v>835</v>
      </c>
      <c r="L6135" t="s">
        <v>23634</v>
      </c>
      <c r="M6135">
        <v>28</v>
      </c>
      <c r="P6135">
        <v>0</v>
      </c>
      <c r="Q6135">
        <v>0</v>
      </c>
      <c r="R6135">
        <v>0</v>
      </c>
      <c r="S6135">
        <v>0</v>
      </c>
      <c r="T6135">
        <v>1</v>
      </c>
      <c r="U6135" t="s">
        <v>23635</v>
      </c>
      <c r="V6135" t="s">
        <v>394</v>
      </c>
      <c r="W6135" t="s">
        <v>405</v>
      </c>
      <c r="X6135" t="s">
        <v>406</v>
      </c>
      <c r="Y6135">
        <v>0</v>
      </c>
      <c r="AC6135">
        <v>0.71498014076571537</v>
      </c>
    </row>
    <row r="6136" spans="1:29" x14ac:dyDescent="0.35">
      <c r="A6136" t="s">
        <v>28083</v>
      </c>
      <c r="B6136" t="s">
        <v>28084</v>
      </c>
      <c r="C6136">
        <v>6073</v>
      </c>
      <c r="D6136" t="s">
        <v>28072</v>
      </c>
      <c r="E6136">
        <v>97114</v>
      </c>
      <c r="F6136">
        <v>4.1036000000000001</v>
      </c>
      <c r="G6136">
        <v>1785</v>
      </c>
      <c r="H6136" t="s">
        <v>163</v>
      </c>
      <c r="I6136" t="s">
        <v>157</v>
      </c>
      <c r="J6136" t="s">
        <v>163</v>
      </c>
      <c r="L6136" t="s">
        <v>28085</v>
      </c>
      <c r="M6136">
        <v>85</v>
      </c>
      <c r="P6136">
        <v>0</v>
      </c>
      <c r="Q6136">
        <v>0</v>
      </c>
      <c r="R6136">
        <v>0</v>
      </c>
      <c r="S6136">
        <v>0</v>
      </c>
      <c r="T6136">
        <v>0</v>
      </c>
      <c r="U6136" t="s">
        <v>28086</v>
      </c>
      <c r="V6136" t="s">
        <v>394</v>
      </c>
      <c r="W6136" t="s">
        <v>400</v>
      </c>
      <c r="X6136" t="s">
        <v>401</v>
      </c>
      <c r="Y6136">
        <v>2</v>
      </c>
      <c r="Z6136">
        <v>122</v>
      </c>
      <c r="AA6136">
        <v>43</v>
      </c>
      <c r="AC6136">
        <v>0.71498434302659886</v>
      </c>
    </row>
    <row r="6137" spans="1:29" x14ac:dyDescent="0.35">
      <c r="A6137" t="s">
        <v>29234</v>
      </c>
      <c r="B6137" t="s">
        <v>29235</v>
      </c>
      <c r="C6137">
        <v>6041</v>
      </c>
      <c r="D6137" t="s">
        <v>29080</v>
      </c>
      <c r="E6137">
        <v>12625</v>
      </c>
      <c r="F6137">
        <v>4.1500000000000004</v>
      </c>
      <c r="G6137">
        <v>20</v>
      </c>
      <c r="H6137" t="s">
        <v>186</v>
      </c>
      <c r="I6137" t="s">
        <v>157</v>
      </c>
      <c r="J6137" t="s">
        <v>186</v>
      </c>
      <c r="L6137" t="s">
        <v>29236</v>
      </c>
      <c r="M6137">
        <v>112</v>
      </c>
      <c r="P6137">
        <v>0</v>
      </c>
      <c r="Q6137">
        <v>0</v>
      </c>
      <c r="R6137">
        <v>1</v>
      </c>
      <c r="S6137">
        <v>0</v>
      </c>
      <c r="T6137">
        <v>1</v>
      </c>
      <c r="U6137" t="s">
        <v>29237</v>
      </c>
      <c r="V6137" t="s">
        <v>394</v>
      </c>
      <c r="W6137" t="s">
        <v>395</v>
      </c>
      <c r="X6137" t="s">
        <v>520</v>
      </c>
      <c r="Y6137">
        <v>0</v>
      </c>
      <c r="AC6137">
        <v>0.71501261509723812</v>
      </c>
    </row>
    <row r="6138" spans="1:29" x14ac:dyDescent="0.35">
      <c r="A6138" t="s">
        <v>22747</v>
      </c>
      <c r="B6138" t="s">
        <v>22748</v>
      </c>
      <c r="C6138">
        <v>6144</v>
      </c>
      <c r="D6138" t="s">
        <v>22711</v>
      </c>
      <c r="E6138">
        <v>44378</v>
      </c>
      <c r="F6138">
        <v>3.7936999999999999</v>
      </c>
      <c r="G6138">
        <v>252</v>
      </c>
      <c r="H6138" t="s">
        <v>22749</v>
      </c>
      <c r="L6138" t="s">
        <v>22750</v>
      </c>
      <c r="M6138">
        <v>28</v>
      </c>
      <c r="P6138">
        <v>0</v>
      </c>
      <c r="Q6138">
        <v>0</v>
      </c>
      <c r="R6138">
        <v>0</v>
      </c>
      <c r="S6138">
        <v>0</v>
      </c>
      <c r="T6138">
        <v>0</v>
      </c>
      <c r="V6138" t="s">
        <v>222</v>
      </c>
      <c r="W6138" t="s">
        <v>223</v>
      </c>
      <c r="X6138" t="s">
        <v>700</v>
      </c>
      <c r="Y6138">
        <v>0</v>
      </c>
      <c r="AC6138">
        <v>0.71532528658063654</v>
      </c>
    </row>
    <row r="6139" spans="1:29" x14ac:dyDescent="0.35">
      <c r="A6139" t="s">
        <v>30486</v>
      </c>
      <c r="B6139" t="s">
        <v>30487</v>
      </c>
      <c r="C6139">
        <v>4225</v>
      </c>
      <c r="D6139" t="s">
        <v>30319</v>
      </c>
      <c r="E6139">
        <v>23490</v>
      </c>
      <c r="F6139">
        <v>4.4481000000000002</v>
      </c>
      <c r="G6139">
        <v>616</v>
      </c>
      <c r="H6139" t="s">
        <v>30488</v>
      </c>
      <c r="I6139" t="s">
        <v>803</v>
      </c>
      <c r="J6139" t="s">
        <v>30489</v>
      </c>
      <c r="K6139" t="s">
        <v>12322</v>
      </c>
      <c r="L6139" t="s">
        <v>30490</v>
      </c>
      <c r="M6139">
        <v>28</v>
      </c>
      <c r="P6139">
        <v>0</v>
      </c>
      <c r="Q6139">
        <v>0</v>
      </c>
      <c r="R6139">
        <v>0</v>
      </c>
      <c r="S6139">
        <v>0</v>
      </c>
      <c r="T6139">
        <v>0</v>
      </c>
      <c r="U6139" t="s">
        <v>30491</v>
      </c>
      <c r="V6139" t="s">
        <v>306</v>
      </c>
      <c r="W6139" t="s">
        <v>307</v>
      </c>
      <c r="X6139" t="s">
        <v>1087</v>
      </c>
      <c r="Y6139">
        <v>11</v>
      </c>
      <c r="Z6139">
        <v>28</v>
      </c>
      <c r="AA6139">
        <v>28</v>
      </c>
      <c r="AC6139">
        <v>0.71536533406696068</v>
      </c>
    </row>
    <row r="6140" spans="1:29" x14ac:dyDescent="0.35">
      <c r="A6140" t="s">
        <v>29545</v>
      </c>
      <c r="B6140" t="s">
        <v>29546</v>
      </c>
      <c r="C6140">
        <v>6380</v>
      </c>
      <c r="D6140" t="s">
        <v>29524</v>
      </c>
      <c r="E6140">
        <v>2</v>
      </c>
      <c r="H6140" t="s">
        <v>29547</v>
      </c>
      <c r="I6140" t="s">
        <v>38</v>
      </c>
      <c r="J6140" t="s">
        <v>29548</v>
      </c>
      <c r="L6140" t="s">
        <v>29549</v>
      </c>
      <c r="M6140">
        <v>80</v>
      </c>
      <c r="P6140">
        <v>0</v>
      </c>
      <c r="Q6140">
        <v>1</v>
      </c>
      <c r="R6140">
        <v>0</v>
      </c>
      <c r="S6140">
        <v>1</v>
      </c>
      <c r="T6140">
        <v>0</v>
      </c>
      <c r="U6140" t="s">
        <v>29526</v>
      </c>
      <c r="V6140" t="s">
        <v>32</v>
      </c>
      <c r="W6140" t="s">
        <v>191</v>
      </c>
      <c r="X6140" t="s">
        <v>208</v>
      </c>
      <c r="Y6140">
        <v>0</v>
      </c>
      <c r="AC6140">
        <v>0.71536851386052647</v>
      </c>
    </row>
    <row r="6141" spans="1:29" x14ac:dyDescent="0.35">
      <c r="A6141" t="s">
        <v>19046</v>
      </c>
      <c r="B6141" t="s">
        <v>19047</v>
      </c>
      <c r="C6141">
        <v>6332</v>
      </c>
      <c r="D6141" t="s">
        <v>18904</v>
      </c>
      <c r="E6141">
        <v>6840</v>
      </c>
      <c r="F6141">
        <v>5</v>
      </c>
      <c r="G6141">
        <v>5</v>
      </c>
      <c r="M6141">
        <v>24</v>
      </c>
      <c r="P6141">
        <v>0</v>
      </c>
      <c r="Q6141">
        <v>0</v>
      </c>
      <c r="R6141">
        <v>0</v>
      </c>
      <c r="S6141">
        <v>0</v>
      </c>
      <c r="T6141">
        <v>1</v>
      </c>
      <c r="V6141" t="s">
        <v>306</v>
      </c>
      <c r="W6141" t="s">
        <v>1138</v>
      </c>
      <c r="X6141" t="s">
        <v>1139</v>
      </c>
      <c r="Y6141">
        <v>0</v>
      </c>
      <c r="AC6141">
        <v>0.71542162798613929</v>
      </c>
    </row>
    <row r="6142" spans="1:29" x14ac:dyDescent="0.35">
      <c r="A6142" t="s">
        <v>12591</v>
      </c>
      <c r="B6142" t="s">
        <v>12592</v>
      </c>
      <c r="C6142">
        <v>6325</v>
      </c>
      <c r="D6142" t="s">
        <v>12588</v>
      </c>
      <c r="E6142">
        <v>5365</v>
      </c>
      <c r="F6142">
        <v>3.3437999999999999</v>
      </c>
      <c r="G6142">
        <v>32</v>
      </c>
      <c r="H6142" t="s">
        <v>552</v>
      </c>
      <c r="I6142" t="s">
        <v>38</v>
      </c>
      <c r="J6142" t="s">
        <v>552</v>
      </c>
      <c r="L6142" t="s">
        <v>12593</v>
      </c>
      <c r="M6142">
        <v>65</v>
      </c>
      <c r="P6142">
        <v>0</v>
      </c>
      <c r="Q6142">
        <v>0</v>
      </c>
      <c r="R6142">
        <v>0</v>
      </c>
      <c r="S6142">
        <v>0</v>
      </c>
      <c r="T6142">
        <v>0</v>
      </c>
      <c r="U6142" t="s">
        <v>12594</v>
      </c>
      <c r="V6142" t="s">
        <v>32</v>
      </c>
      <c r="W6142" t="s">
        <v>41</v>
      </c>
      <c r="X6142" t="s">
        <v>59</v>
      </c>
      <c r="Y6142">
        <v>0</v>
      </c>
      <c r="AC6142">
        <v>0.71564580515004017</v>
      </c>
    </row>
    <row r="6143" spans="1:29" x14ac:dyDescent="0.35">
      <c r="A6143" t="s">
        <v>17459</v>
      </c>
      <c r="B6143" t="s">
        <v>17460</v>
      </c>
      <c r="C6143">
        <v>1741</v>
      </c>
      <c r="D6143" t="s">
        <v>17132</v>
      </c>
      <c r="E6143">
        <v>0</v>
      </c>
      <c r="F6143">
        <v>4.4611000000000001</v>
      </c>
      <c r="G6143">
        <v>347</v>
      </c>
      <c r="H6143" t="s">
        <v>5192</v>
      </c>
      <c r="I6143" t="s">
        <v>803</v>
      </c>
      <c r="J6143" t="s">
        <v>17214</v>
      </c>
      <c r="K6143" t="s">
        <v>1306</v>
      </c>
      <c r="L6143" t="s">
        <v>17380</v>
      </c>
      <c r="M6143">
        <v>30</v>
      </c>
      <c r="P6143">
        <v>0</v>
      </c>
      <c r="Q6143">
        <v>0</v>
      </c>
      <c r="R6143">
        <v>0</v>
      </c>
      <c r="S6143">
        <v>0</v>
      </c>
      <c r="T6143">
        <v>0</v>
      </c>
      <c r="U6143" t="s">
        <v>17381</v>
      </c>
      <c r="V6143" t="s">
        <v>306</v>
      </c>
      <c r="W6143" t="s">
        <v>823</v>
      </c>
      <c r="X6143" t="s">
        <v>824</v>
      </c>
      <c r="Y6143">
        <v>0</v>
      </c>
      <c r="AC6143">
        <v>0.71566655511139587</v>
      </c>
    </row>
    <row r="6144" spans="1:29" x14ac:dyDescent="0.35">
      <c r="A6144" t="s">
        <v>12920</v>
      </c>
      <c r="B6144" t="s">
        <v>12921</v>
      </c>
      <c r="C6144">
        <v>5879</v>
      </c>
      <c r="D6144" t="s">
        <v>12722</v>
      </c>
      <c r="E6144">
        <v>19396</v>
      </c>
      <c r="F6144">
        <v>3.9</v>
      </c>
      <c r="G6144">
        <v>30</v>
      </c>
      <c r="L6144" t="s">
        <v>12922</v>
      </c>
      <c r="M6144">
        <v>36</v>
      </c>
      <c r="O6144">
        <v>18</v>
      </c>
      <c r="P6144">
        <v>1</v>
      </c>
      <c r="Q6144">
        <v>0</v>
      </c>
      <c r="R6144">
        <v>0</v>
      </c>
      <c r="S6144">
        <v>0</v>
      </c>
      <c r="T6144">
        <v>0</v>
      </c>
      <c r="V6144" t="s">
        <v>306</v>
      </c>
      <c r="W6144" t="s">
        <v>307</v>
      </c>
      <c r="X6144" t="s">
        <v>1693</v>
      </c>
      <c r="Y6144">
        <v>0</v>
      </c>
      <c r="AC6144">
        <v>0.71567527011551824</v>
      </c>
    </row>
    <row r="6145" spans="1:29" x14ac:dyDescent="0.35">
      <c r="A6145" t="s">
        <v>21398</v>
      </c>
      <c r="B6145" t="s">
        <v>21399</v>
      </c>
      <c r="C6145">
        <v>7025</v>
      </c>
      <c r="D6145" t="s">
        <v>21247</v>
      </c>
      <c r="E6145">
        <v>2411</v>
      </c>
      <c r="F6145">
        <v>4.7332999999999998</v>
      </c>
      <c r="G6145">
        <v>45</v>
      </c>
      <c r="H6145" t="s">
        <v>21400</v>
      </c>
      <c r="I6145" t="s">
        <v>38</v>
      </c>
      <c r="J6145" t="s">
        <v>21401</v>
      </c>
      <c r="M6145">
        <v>18</v>
      </c>
      <c r="P6145">
        <v>0</v>
      </c>
      <c r="Q6145">
        <v>0</v>
      </c>
      <c r="R6145">
        <v>0</v>
      </c>
      <c r="S6145">
        <v>0</v>
      </c>
      <c r="T6145">
        <v>0</v>
      </c>
      <c r="V6145" t="s">
        <v>32</v>
      </c>
      <c r="W6145" t="s">
        <v>191</v>
      </c>
      <c r="X6145" t="s">
        <v>208</v>
      </c>
      <c r="Y6145">
        <v>0</v>
      </c>
      <c r="AC6145">
        <v>0.71585344764298098</v>
      </c>
    </row>
    <row r="6146" spans="1:29" x14ac:dyDescent="0.35">
      <c r="A6146" t="s">
        <v>1163</v>
      </c>
      <c r="B6146" t="s">
        <v>1164</v>
      </c>
      <c r="C6146">
        <v>5746</v>
      </c>
      <c r="D6146" t="s">
        <v>1063</v>
      </c>
      <c r="E6146">
        <v>86781</v>
      </c>
      <c r="F6146">
        <v>4.1863999999999999</v>
      </c>
      <c r="G6146">
        <v>2640</v>
      </c>
      <c r="H6146" t="s">
        <v>1165</v>
      </c>
      <c r="I6146" t="s">
        <v>803</v>
      </c>
      <c r="J6146" t="s">
        <v>1166</v>
      </c>
      <c r="K6146" t="s">
        <v>1167</v>
      </c>
      <c r="L6146" t="s">
        <v>1168</v>
      </c>
      <c r="M6146">
        <v>22</v>
      </c>
      <c r="P6146">
        <v>0</v>
      </c>
      <c r="Q6146">
        <v>0</v>
      </c>
      <c r="R6146">
        <v>0</v>
      </c>
      <c r="S6146">
        <v>0</v>
      </c>
      <c r="T6146">
        <v>0</v>
      </c>
      <c r="U6146" t="s">
        <v>1169</v>
      </c>
      <c r="V6146" t="s">
        <v>306</v>
      </c>
      <c r="W6146" t="s">
        <v>823</v>
      </c>
      <c r="X6146" t="s">
        <v>855</v>
      </c>
      <c r="Y6146">
        <v>6</v>
      </c>
      <c r="Z6146">
        <v>22</v>
      </c>
      <c r="AA6146">
        <v>22</v>
      </c>
      <c r="AC6146">
        <v>0.71587466737972261</v>
      </c>
    </row>
    <row r="6147" spans="1:29" x14ac:dyDescent="0.35">
      <c r="A6147" t="s">
        <v>7266</v>
      </c>
      <c r="B6147" t="s">
        <v>7267</v>
      </c>
      <c r="C6147">
        <v>6486</v>
      </c>
      <c r="D6147" t="s">
        <v>7244</v>
      </c>
      <c r="E6147">
        <v>1485</v>
      </c>
      <c r="F6147">
        <v>4.1154000000000002</v>
      </c>
      <c r="G6147">
        <v>26</v>
      </c>
      <c r="L6147" t="s">
        <v>7268</v>
      </c>
      <c r="M6147">
        <v>12</v>
      </c>
      <c r="P6147">
        <v>0</v>
      </c>
      <c r="Q6147">
        <v>0</v>
      </c>
      <c r="R6147">
        <v>0</v>
      </c>
      <c r="S6147">
        <v>0</v>
      </c>
      <c r="T6147">
        <v>0</v>
      </c>
      <c r="U6147" t="s">
        <v>7251</v>
      </c>
      <c r="V6147" t="s">
        <v>32</v>
      </c>
      <c r="W6147" t="s">
        <v>191</v>
      </c>
      <c r="X6147" t="s">
        <v>192</v>
      </c>
      <c r="Y6147">
        <v>0</v>
      </c>
      <c r="AC6147">
        <v>0.71598464265520978</v>
      </c>
    </row>
    <row r="6148" spans="1:29" x14ac:dyDescent="0.35">
      <c r="A6148" t="s">
        <v>3219</v>
      </c>
      <c r="B6148" t="s">
        <v>3220</v>
      </c>
      <c r="C6148">
        <v>6372</v>
      </c>
      <c r="D6148" t="s">
        <v>3114</v>
      </c>
      <c r="E6148">
        <v>1549</v>
      </c>
      <c r="F6148">
        <v>4.9817999999999998</v>
      </c>
      <c r="G6148">
        <v>110</v>
      </c>
      <c r="H6148" t="s">
        <v>3148</v>
      </c>
      <c r="I6148" t="s">
        <v>157</v>
      </c>
      <c r="J6148" t="s">
        <v>3148</v>
      </c>
      <c r="M6148">
        <v>29.99</v>
      </c>
      <c r="P6148">
        <v>0</v>
      </c>
      <c r="Q6148">
        <v>0</v>
      </c>
      <c r="R6148">
        <v>0</v>
      </c>
      <c r="S6148">
        <v>0</v>
      </c>
      <c r="T6148">
        <v>0</v>
      </c>
      <c r="U6148" t="s">
        <v>3192</v>
      </c>
      <c r="V6148" t="s">
        <v>222</v>
      </c>
      <c r="W6148" t="s">
        <v>223</v>
      </c>
      <c r="X6148" t="s">
        <v>224</v>
      </c>
      <c r="Y6148">
        <v>0</v>
      </c>
      <c r="AC6148">
        <v>0.71599652728907348</v>
      </c>
    </row>
    <row r="6149" spans="1:29" x14ac:dyDescent="0.35">
      <c r="A6149" t="s">
        <v>15854</v>
      </c>
      <c r="B6149" t="s">
        <v>15855</v>
      </c>
      <c r="C6149">
        <v>6259</v>
      </c>
      <c r="D6149" t="s">
        <v>15711</v>
      </c>
      <c r="E6149">
        <v>12988</v>
      </c>
      <c r="F6149">
        <v>4.1627999999999998</v>
      </c>
      <c r="G6149">
        <v>43</v>
      </c>
      <c r="H6149" t="s">
        <v>37</v>
      </c>
      <c r="I6149" t="s">
        <v>157</v>
      </c>
      <c r="J6149" t="s">
        <v>37</v>
      </c>
      <c r="L6149" t="s">
        <v>15856</v>
      </c>
      <c r="M6149">
        <v>45</v>
      </c>
      <c r="P6149">
        <v>0</v>
      </c>
      <c r="Q6149">
        <v>0</v>
      </c>
      <c r="R6149">
        <v>0</v>
      </c>
      <c r="S6149">
        <v>0</v>
      </c>
      <c r="T6149">
        <v>1</v>
      </c>
      <c r="U6149" t="s">
        <v>15857</v>
      </c>
      <c r="V6149" t="s">
        <v>222</v>
      </c>
      <c r="W6149" t="s">
        <v>223</v>
      </c>
      <c r="X6149" t="s">
        <v>260</v>
      </c>
      <c r="Y6149">
        <v>0</v>
      </c>
      <c r="AC6149">
        <v>0.71603115325742328</v>
      </c>
    </row>
    <row r="6150" spans="1:29" x14ac:dyDescent="0.35">
      <c r="A6150" t="s">
        <v>7533</v>
      </c>
      <c r="B6150" t="s">
        <v>7534</v>
      </c>
      <c r="C6150">
        <v>1073</v>
      </c>
      <c r="D6150" t="s">
        <v>7503</v>
      </c>
      <c r="E6150">
        <v>201544</v>
      </c>
      <c r="F6150">
        <v>4.2466999999999997</v>
      </c>
      <c r="G6150">
        <v>377</v>
      </c>
      <c r="I6150" t="s">
        <v>803</v>
      </c>
      <c r="J6150" t="s">
        <v>7535</v>
      </c>
      <c r="L6150" t="s">
        <v>7536</v>
      </c>
      <c r="M6150">
        <v>49</v>
      </c>
      <c r="P6150">
        <v>0</v>
      </c>
      <c r="Q6150">
        <v>0</v>
      </c>
      <c r="R6150">
        <v>0</v>
      </c>
      <c r="S6150">
        <v>0</v>
      </c>
      <c r="T6150">
        <v>1</v>
      </c>
      <c r="V6150" t="s">
        <v>306</v>
      </c>
      <c r="W6150" t="s">
        <v>823</v>
      </c>
      <c r="X6150" t="s">
        <v>1091</v>
      </c>
      <c r="Y6150">
        <v>4</v>
      </c>
      <c r="Z6150">
        <v>49</v>
      </c>
      <c r="AA6150">
        <v>49</v>
      </c>
      <c r="AC6150">
        <v>0.71616478716648502</v>
      </c>
    </row>
    <row r="6151" spans="1:29" x14ac:dyDescent="0.35">
      <c r="A6151" t="s">
        <v>3131</v>
      </c>
      <c r="B6151" t="s">
        <v>3132</v>
      </c>
      <c r="C6151">
        <v>6372</v>
      </c>
      <c r="D6151" t="s">
        <v>3114</v>
      </c>
      <c r="E6151">
        <v>13577</v>
      </c>
      <c r="F6151">
        <v>4.6627999999999998</v>
      </c>
      <c r="G6151">
        <v>261</v>
      </c>
      <c r="H6151" t="s">
        <v>3133</v>
      </c>
      <c r="I6151" t="s">
        <v>157</v>
      </c>
      <c r="J6151" t="s">
        <v>3133</v>
      </c>
      <c r="L6151" t="s">
        <v>3134</v>
      </c>
      <c r="M6151">
        <v>27.99</v>
      </c>
      <c r="P6151">
        <v>0</v>
      </c>
      <c r="Q6151">
        <v>0</v>
      </c>
      <c r="R6151">
        <v>0</v>
      </c>
      <c r="S6151">
        <v>0</v>
      </c>
      <c r="T6151">
        <v>1</v>
      </c>
      <c r="U6151" t="s">
        <v>3135</v>
      </c>
      <c r="V6151" t="s">
        <v>222</v>
      </c>
      <c r="W6151" t="s">
        <v>223</v>
      </c>
      <c r="X6151" t="s">
        <v>224</v>
      </c>
      <c r="Y6151">
        <v>0</v>
      </c>
      <c r="AC6151">
        <v>0.71624333815453012</v>
      </c>
    </row>
    <row r="6152" spans="1:29" x14ac:dyDescent="0.35">
      <c r="A6152" t="s">
        <v>25496</v>
      </c>
      <c r="B6152" t="s">
        <v>25497</v>
      </c>
      <c r="C6152">
        <v>3902</v>
      </c>
      <c r="D6152" t="s">
        <v>25136</v>
      </c>
      <c r="E6152">
        <v>26762</v>
      </c>
      <c r="F6152">
        <v>3.6886999999999999</v>
      </c>
      <c r="G6152">
        <v>106</v>
      </c>
      <c r="H6152" t="s">
        <v>2707</v>
      </c>
      <c r="I6152" t="s">
        <v>89</v>
      </c>
      <c r="J6152" t="s">
        <v>25498</v>
      </c>
      <c r="L6152" t="s">
        <v>25499</v>
      </c>
      <c r="M6152">
        <v>6</v>
      </c>
      <c r="O6152">
        <v>4.2</v>
      </c>
      <c r="P6152">
        <v>0</v>
      </c>
      <c r="Q6152">
        <v>0</v>
      </c>
      <c r="R6152">
        <v>1</v>
      </c>
      <c r="S6152">
        <v>1</v>
      </c>
      <c r="T6152">
        <v>1</v>
      </c>
      <c r="V6152" t="s">
        <v>93</v>
      </c>
      <c r="W6152" t="s">
        <v>94</v>
      </c>
      <c r="X6152" t="s">
        <v>95</v>
      </c>
      <c r="Y6152">
        <v>0</v>
      </c>
      <c r="AC6152">
        <v>0.71645827243983728</v>
      </c>
    </row>
    <row r="6153" spans="1:29" x14ac:dyDescent="0.35">
      <c r="A6153" t="s">
        <v>15691</v>
      </c>
      <c r="B6153" t="s">
        <v>15692</v>
      </c>
      <c r="C6153">
        <v>6745</v>
      </c>
      <c r="D6153" t="s">
        <v>15615</v>
      </c>
      <c r="E6153">
        <v>11615</v>
      </c>
      <c r="F6153">
        <v>3.8</v>
      </c>
      <c r="G6153">
        <v>20</v>
      </c>
      <c r="H6153" t="s">
        <v>15681</v>
      </c>
      <c r="I6153" t="s">
        <v>38</v>
      </c>
      <c r="J6153" t="s">
        <v>15681</v>
      </c>
      <c r="L6153" t="s">
        <v>15693</v>
      </c>
      <c r="M6153">
        <v>27</v>
      </c>
      <c r="P6153">
        <v>0</v>
      </c>
      <c r="Q6153">
        <v>0</v>
      </c>
      <c r="R6153">
        <v>0</v>
      </c>
      <c r="S6153">
        <v>0</v>
      </c>
      <c r="T6153">
        <v>0</v>
      </c>
      <c r="U6153" t="s">
        <v>4012</v>
      </c>
      <c r="V6153" t="s">
        <v>32</v>
      </c>
      <c r="W6153" t="s">
        <v>41</v>
      </c>
      <c r="X6153" t="s">
        <v>59</v>
      </c>
      <c r="Y6153">
        <v>0</v>
      </c>
      <c r="AC6153">
        <v>0.71653312084439424</v>
      </c>
    </row>
    <row r="6154" spans="1:29" x14ac:dyDescent="0.35">
      <c r="A6154" t="s">
        <v>27742</v>
      </c>
      <c r="B6154" t="s">
        <v>27743</v>
      </c>
      <c r="C6154">
        <v>3865</v>
      </c>
      <c r="D6154" t="s">
        <v>27714</v>
      </c>
      <c r="E6154">
        <v>26788</v>
      </c>
      <c r="F6154">
        <v>4.0804999999999998</v>
      </c>
      <c r="G6154">
        <v>348</v>
      </c>
      <c r="H6154" t="s">
        <v>27744</v>
      </c>
      <c r="I6154" t="s">
        <v>803</v>
      </c>
      <c r="J6154" t="s">
        <v>1071</v>
      </c>
      <c r="L6154" t="s">
        <v>27745</v>
      </c>
      <c r="M6154">
        <v>24</v>
      </c>
      <c r="P6154">
        <v>0</v>
      </c>
      <c r="Q6154">
        <v>0</v>
      </c>
      <c r="R6154">
        <v>0</v>
      </c>
      <c r="S6154">
        <v>0</v>
      </c>
      <c r="T6154">
        <v>0</v>
      </c>
      <c r="U6154" t="s">
        <v>27746</v>
      </c>
      <c r="V6154" t="s">
        <v>306</v>
      </c>
      <c r="W6154" t="s">
        <v>823</v>
      </c>
      <c r="X6154" t="s">
        <v>1392</v>
      </c>
      <c r="Y6154">
        <v>1</v>
      </c>
      <c r="Z6154">
        <v>24</v>
      </c>
      <c r="AA6154">
        <v>24</v>
      </c>
      <c r="AC6154">
        <v>0.71671222383023592</v>
      </c>
    </row>
    <row r="6155" spans="1:29" x14ac:dyDescent="0.35">
      <c r="A6155" t="s">
        <v>20914</v>
      </c>
      <c r="B6155" t="s">
        <v>20915</v>
      </c>
      <c r="C6155">
        <v>3976</v>
      </c>
      <c r="D6155" t="s">
        <v>20665</v>
      </c>
      <c r="E6155">
        <v>7161</v>
      </c>
      <c r="F6155">
        <v>3.7143000000000002</v>
      </c>
      <c r="G6155">
        <v>7</v>
      </c>
      <c r="I6155" t="s">
        <v>803</v>
      </c>
      <c r="L6155" t="s">
        <v>20916</v>
      </c>
      <c r="M6155">
        <v>45</v>
      </c>
      <c r="P6155">
        <v>1</v>
      </c>
      <c r="Q6155">
        <v>1</v>
      </c>
      <c r="R6155">
        <v>0</v>
      </c>
      <c r="S6155">
        <v>0</v>
      </c>
      <c r="T6155">
        <v>0</v>
      </c>
      <c r="U6155" t="s">
        <v>20917</v>
      </c>
      <c r="V6155" t="s">
        <v>306</v>
      </c>
      <c r="W6155" t="s">
        <v>863</v>
      </c>
      <c r="X6155" t="s">
        <v>864</v>
      </c>
      <c r="Y6155">
        <v>0</v>
      </c>
      <c r="AC6155">
        <v>0.71673890451130717</v>
      </c>
    </row>
    <row r="6156" spans="1:29" x14ac:dyDescent="0.35">
      <c r="A6156" t="s">
        <v>21723</v>
      </c>
      <c r="B6156" t="s">
        <v>21724</v>
      </c>
      <c r="C6156">
        <v>7055</v>
      </c>
      <c r="D6156" t="s">
        <v>21568</v>
      </c>
      <c r="E6156">
        <v>2800</v>
      </c>
      <c r="F6156">
        <v>4.3333000000000004</v>
      </c>
      <c r="G6156">
        <v>6</v>
      </c>
      <c r="H6156" t="s">
        <v>6489</v>
      </c>
      <c r="I6156" t="s">
        <v>803</v>
      </c>
      <c r="J6156" t="s">
        <v>3722</v>
      </c>
      <c r="L6156" t="s">
        <v>21725</v>
      </c>
      <c r="M6156">
        <v>18</v>
      </c>
      <c r="P6156">
        <v>0</v>
      </c>
      <c r="Q6156">
        <v>1</v>
      </c>
      <c r="R6156">
        <v>0</v>
      </c>
      <c r="S6156">
        <v>1</v>
      </c>
      <c r="T6156">
        <v>0</v>
      </c>
      <c r="U6156" t="s">
        <v>21726</v>
      </c>
      <c r="V6156" t="s">
        <v>306</v>
      </c>
      <c r="W6156" t="s">
        <v>307</v>
      </c>
      <c r="X6156" t="s">
        <v>308</v>
      </c>
      <c r="Y6156">
        <v>0</v>
      </c>
      <c r="AC6156">
        <v>0.71687086729394478</v>
      </c>
    </row>
    <row r="6157" spans="1:29" x14ac:dyDescent="0.35">
      <c r="A6157" t="s">
        <v>15828</v>
      </c>
      <c r="B6157" t="s">
        <v>15829</v>
      </c>
      <c r="C6157">
        <v>6259</v>
      </c>
      <c r="D6157" t="s">
        <v>15711</v>
      </c>
      <c r="E6157">
        <v>14011</v>
      </c>
      <c r="F6157">
        <v>4.4823000000000004</v>
      </c>
      <c r="G6157">
        <v>226</v>
      </c>
      <c r="H6157" t="s">
        <v>15830</v>
      </c>
      <c r="I6157" t="s">
        <v>157</v>
      </c>
      <c r="J6157" t="s">
        <v>15830</v>
      </c>
      <c r="L6157" t="s">
        <v>15831</v>
      </c>
      <c r="M6157">
        <v>45</v>
      </c>
      <c r="P6157">
        <v>0</v>
      </c>
      <c r="Q6157">
        <v>0</v>
      </c>
      <c r="R6157">
        <v>0</v>
      </c>
      <c r="S6157">
        <v>0</v>
      </c>
      <c r="T6157">
        <v>1</v>
      </c>
      <c r="U6157" t="s">
        <v>15832</v>
      </c>
      <c r="V6157" t="s">
        <v>222</v>
      </c>
      <c r="W6157" t="s">
        <v>223</v>
      </c>
      <c r="X6157" t="s">
        <v>700</v>
      </c>
      <c r="Y6157">
        <v>0</v>
      </c>
      <c r="AC6157">
        <v>0.71728071693659412</v>
      </c>
    </row>
    <row r="6158" spans="1:29" x14ac:dyDescent="0.35">
      <c r="A6158" t="s">
        <v>30857</v>
      </c>
      <c r="B6158" t="s">
        <v>30858</v>
      </c>
      <c r="C6158">
        <v>5651</v>
      </c>
      <c r="D6158" t="s">
        <v>30835</v>
      </c>
      <c r="E6158">
        <v>7125</v>
      </c>
      <c r="F6158">
        <v>3.9100999999999999</v>
      </c>
      <c r="G6158">
        <v>89</v>
      </c>
      <c r="M6158">
        <v>25</v>
      </c>
      <c r="P6158">
        <v>0</v>
      </c>
      <c r="Q6158">
        <v>0</v>
      </c>
      <c r="R6158">
        <v>0</v>
      </c>
      <c r="S6158">
        <v>0</v>
      </c>
      <c r="T6158">
        <v>1</v>
      </c>
      <c r="V6158" t="s">
        <v>1292</v>
      </c>
      <c r="W6158" t="s">
        <v>1293</v>
      </c>
      <c r="X6158" t="s">
        <v>1294</v>
      </c>
      <c r="Y6158">
        <v>0</v>
      </c>
      <c r="AC6158">
        <v>0.71729782626481431</v>
      </c>
    </row>
    <row r="6159" spans="1:29" x14ac:dyDescent="0.35">
      <c r="A6159" t="s">
        <v>10221</v>
      </c>
      <c r="B6159" t="s">
        <v>10222</v>
      </c>
      <c r="C6159">
        <v>6200</v>
      </c>
      <c r="D6159" t="s">
        <v>9905</v>
      </c>
      <c r="E6159">
        <v>16100</v>
      </c>
      <c r="F6159">
        <v>4.3182</v>
      </c>
      <c r="G6159">
        <v>22</v>
      </c>
      <c r="M6159">
        <v>10</v>
      </c>
      <c r="P6159">
        <v>0</v>
      </c>
      <c r="Q6159">
        <v>0</v>
      </c>
      <c r="R6159">
        <v>0</v>
      </c>
      <c r="S6159">
        <v>0</v>
      </c>
      <c r="T6159">
        <v>0</v>
      </c>
      <c r="V6159" t="s">
        <v>306</v>
      </c>
      <c r="W6159" t="s">
        <v>1312</v>
      </c>
      <c r="X6159" t="s">
        <v>8050</v>
      </c>
      <c r="Y6159">
        <v>0</v>
      </c>
      <c r="AC6159">
        <v>0.71730595732745994</v>
      </c>
    </row>
    <row r="6160" spans="1:29" x14ac:dyDescent="0.35">
      <c r="A6160" t="s">
        <v>22666</v>
      </c>
      <c r="B6160" t="s">
        <v>22667</v>
      </c>
      <c r="C6160">
        <v>6340</v>
      </c>
      <c r="D6160" t="s">
        <v>22658</v>
      </c>
      <c r="E6160">
        <v>1917</v>
      </c>
      <c r="F6160">
        <v>3.7646999999999999</v>
      </c>
      <c r="G6160">
        <v>17</v>
      </c>
      <c r="H6160" t="s">
        <v>22663</v>
      </c>
      <c r="I6160" t="s">
        <v>157</v>
      </c>
      <c r="J6160" t="s">
        <v>22663</v>
      </c>
      <c r="L6160" t="s">
        <v>22660</v>
      </c>
      <c r="M6160">
        <v>36</v>
      </c>
      <c r="P6160">
        <v>0</v>
      </c>
      <c r="Q6160">
        <v>0</v>
      </c>
      <c r="R6160">
        <v>1</v>
      </c>
      <c r="S6160">
        <v>0</v>
      </c>
      <c r="T6160">
        <v>0</v>
      </c>
      <c r="V6160" t="s">
        <v>32</v>
      </c>
      <c r="W6160" t="s">
        <v>191</v>
      </c>
      <c r="X6160" t="s">
        <v>208</v>
      </c>
      <c r="Y6160">
        <v>0</v>
      </c>
      <c r="AC6160">
        <v>0.71756461747791789</v>
      </c>
    </row>
    <row r="6161" spans="1:29" x14ac:dyDescent="0.35">
      <c r="A6161" t="s">
        <v>32119</v>
      </c>
      <c r="B6161" t="s">
        <v>32120</v>
      </c>
      <c r="C6161">
        <v>6245</v>
      </c>
      <c r="D6161" t="s">
        <v>31969</v>
      </c>
      <c r="E6161">
        <v>1620</v>
      </c>
      <c r="F6161">
        <v>4.7</v>
      </c>
      <c r="G6161">
        <v>30</v>
      </c>
      <c r="H6161" t="s">
        <v>15616</v>
      </c>
      <c r="I6161" t="s">
        <v>38</v>
      </c>
      <c r="J6161" t="s">
        <v>32121</v>
      </c>
      <c r="M6161">
        <v>30</v>
      </c>
      <c r="P6161">
        <v>0</v>
      </c>
      <c r="Q6161">
        <v>0</v>
      </c>
      <c r="R6161">
        <v>0</v>
      </c>
      <c r="S6161">
        <v>0</v>
      </c>
      <c r="T6161">
        <v>0</v>
      </c>
      <c r="U6161" t="s">
        <v>32122</v>
      </c>
      <c r="V6161" t="s">
        <v>32</v>
      </c>
      <c r="W6161" t="s">
        <v>191</v>
      </c>
      <c r="X6161" t="s">
        <v>192</v>
      </c>
      <c r="Y6161">
        <v>0</v>
      </c>
      <c r="AC6161">
        <v>0.71761769035488243</v>
      </c>
    </row>
    <row r="6162" spans="1:29" x14ac:dyDescent="0.35">
      <c r="A6162" t="s">
        <v>18349</v>
      </c>
      <c r="B6162" t="s">
        <v>18350</v>
      </c>
      <c r="C6162">
        <v>6753</v>
      </c>
      <c r="D6162" t="s">
        <v>18342</v>
      </c>
      <c r="E6162">
        <v>328</v>
      </c>
      <c r="F6162">
        <v>4.8947000000000003</v>
      </c>
      <c r="G6162">
        <v>19</v>
      </c>
      <c r="H6162" t="s">
        <v>620</v>
      </c>
      <c r="I6162" t="s">
        <v>157</v>
      </c>
      <c r="J6162" t="s">
        <v>620</v>
      </c>
      <c r="L6162" t="s">
        <v>18351</v>
      </c>
      <c r="M6162">
        <v>135</v>
      </c>
      <c r="P6162">
        <v>0</v>
      </c>
      <c r="Q6162">
        <v>1</v>
      </c>
      <c r="R6162">
        <v>1</v>
      </c>
      <c r="S6162">
        <v>0</v>
      </c>
      <c r="T6162">
        <v>1</v>
      </c>
      <c r="U6162" t="s">
        <v>18352</v>
      </c>
      <c r="V6162" t="s">
        <v>394</v>
      </c>
      <c r="W6162" t="s">
        <v>405</v>
      </c>
      <c r="X6162" t="s">
        <v>406</v>
      </c>
      <c r="Y6162">
        <v>0</v>
      </c>
      <c r="AC6162">
        <v>0.71775428720215262</v>
      </c>
    </row>
    <row r="6163" spans="1:29" x14ac:dyDescent="0.35">
      <c r="A6163" t="s">
        <v>28125</v>
      </c>
      <c r="B6163" t="s">
        <v>28126</v>
      </c>
      <c r="C6163">
        <v>6073</v>
      </c>
      <c r="D6163" t="s">
        <v>28072</v>
      </c>
      <c r="E6163">
        <v>16576</v>
      </c>
      <c r="F6163">
        <v>4.6660000000000004</v>
      </c>
      <c r="G6163">
        <v>527</v>
      </c>
      <c r="H6163" t="s">
        <v>186</v>
      </c>
      <c r="I6163" t="s">
        <v>157</v>
      </c>
      <c r="J6163" t="s">
        <v>186</v>
      </c>
      <c r="L6163" t="s">
        <v>28127</v>
      </c>
      <c r="M6163">
        <v>65</v>
      </c>
      <c r="P6163">
        <v>0</v>
      </c>
      <c r="Q6163">
        <v>0</v>
      </c>
      <c r="R6163">
        <v>0</v>
      </c>
      <c r="S6163">
        <v>0</v>
      </c>
      <c r="T6163">
        <v>0</v>
      </c>
      <c r="U6163" t="s">
        <v>7429</v>
      </c>
      <c r="V6163" t="s">
        <v>394</v>
      </c>
      <c r="W6163" t="s">
        <v>395</v>
      </c>
      <c r="X6163" t="s">
        <v>395</v>
      </c>
      <c r="Y6163">
        <v>1</v>
      </c>
      <c r="Z6163">
        <v>22</v>
      </c>
      <c r="AA6163">
        <v>22</v>
      </c>
      <c r="AC6163">
        <v>0.71784032172821488</v>
      </c>
    </row>
    <row r="6164" spans="1:29" x14ac:dyDescent="0.35">
      <c r="A6164" t="s">
        <v>18646</v>
      </c>
      <c r="B6164" t="s">
        <v>18647</v>
      </c>
      <c r="C6164">
        <v>4028</v>
      </c>
      <c r="D6164" t="s">
        <v>18597</v>
      </c>
      <c r="E6164">
        <v>69171</v>
      </c>
      <c r="F6164">
        <v>4.1626000000000003</v>
      </c>
      <c r="G6164">
        <v>898</v>
      </c>
      <c r="H6164" t="s">
        <v>8193</v>
      </c>
      <c r="I6164" t="s">
        <v>803</v>
      </c>
      <c r="J6164" t="s">
        <v>18648</v>
      </c>
      <c r="K6164" t="s">
        <v>18649</v>
      </c>
      <c r="L6164" t="s">
        <v>18650</v>
      </c>
      <c r="M6164">
        <v>42</v>
      </c>
      <c r="P6164">
        <v>0</v>
      </c>
      <c r="Q6164">
        <v>0</v>
      </c>
      <c r="R6164">
        <v>0</v>
      </c>
      <c r="S6164">
        <v>0</v>
      </c>
      <c r="T6164">
        <v>1</v>
      </c>
      <c r="U6164" t="s">
        <v>18651</v>
      </c>
      <c r="V6164" t="s">
        <v>306</v>
      </c>
      <c r="W6164" t="s">
        <v>815</v>
      </c>
      <c r="X6164" t="s">
        <v>1155</v>
      </c>
      <c r="Y6164">
        <v>23</v>
      </c>
      <c r="Z6164">
        <v>42</v>
      </c>
      <c r="AA6164">
        <v>42</v>
      </c>
      <c r="AC6164">
        <v>0.71793096705067228</v>
      </c>
    </row>
    <row r="6165" spans="1:29" x14ac:dyDescent="0.35">
      <c r="A6165" t="s">
        <v>4212</v>
      </c>
      <c r="B6165" t="s">
        <v>4213</v>
      </c>
      <c r="C6165">
        <v>8007</v>
      </c>
      <c r="D6165" t="s">
        <v>4129</v>
      </c>
      <c r="E6165">
        <v>1877</v>
      </c>
      <c r="F6165">
        <v>4.4808000000000003</v>
      </c>
      <c r="G6165">
        <v>52</v>
      </c>
      <c r="H6165" t="s">
        <v>55</v>
      </c>
      <c r="I6165" t="s">
        <v>38</v>
      </c>
      <c r="J6165" t="s">
        <v>55</v>
      </c>
      <c r="L6165" t="s">
        <v>4210</v>
      </c>
      <c r="M6165">
        <v>28</v>
      </c>
      <c r="P6165">
        <v>0</v>
      </c>
      <c r="Q6165">
        <v>0</v>
      </c>
      <c r="R6165">
        <v>0</v>
      </c>
      <c r="S6165">
        <v>0</v>
      </c>
      <c r="T6165">
        <v>0</v>
      </c>
      <c r="U6165" t="s">
        <v>4211</v>
      </c>
      <c r="V6165" t="s">
        <v>32</v>
      </c>
      <c r="W6165" t="s">
        <v>41</v>
      </c>
      <c r="X6165" t="s">
        <v>42</v>
      </c>
      <c r="Y6165">
        <v>1</v>
      </c>
      <c r="Z6165">
        <v>70</v>
      </c>
      <c r="AA6165">
        <v>70</v>
      </c>
      <c r="AC6165">
        <v>0.71794128532788759</v>
      </c>
    </row>
    <row r="6166" spans="1:29" x14ac:dyDescent="0.35">
      <c r="A6166" t="s">
        <v>31523</v>
      </c>
      <c r="B6166" t="s">
        <v>31524</v>
      </c>
      <c r="C6166">
        <v>6112</v>
      </c>
      <c r="D6166" t="s">
        <v>31409</v>
      </c>
      <c r="E6166">
        <v>4106</v>
      </c>
      <c r="F6166">
        <v>4</v>
      </c>
      <c r="G6166">
        <v>13</v>
      </c>
      <c r="L6166" t="s">
        <v>31525</v>
      </c>
      <c r="M6166">
        <v>70</v>
      </c>
      <c r="N6166">
        <v>88</v>
      </c>
      <c r="P6166">
        <v>1</v>
      </c>
      <c r="Q6166">
        <v>0</v>
      </c>
      <c r="R6166">
        <v>1</v>
      </c>
      <c r="S6166">
        <v>1</v>
      </c>
      <c r="T6166">
        <v>1</v>
      </c>
      <c r="U6166" t="s">
        <v>31526</v>
      </c>
      <c r="V6166" t="s">
        <v>222</v>
      </c>
      <c r="W6166" t="s">
        <v>33</v>
      </c>
      <c r="Y6166">
        <v>0</v>
      </c>
      <c r="AC6166">
        <v>0.71805986567331082</v>
      </c>
    </row>
    <row r="6167" spans="1:29" x14ac:dyDescent="0.35">
      <c r="A6167" t="s">
        <v>13171</v>
      </c>
      <c r="B6167" t="s">
        <v>13172</v>
      </c>
      <c r="C6167">
        <v>6106</v>
      </c>
      <c r="D6167" t="s">
        <v>13090</v>
      </c>
      <c r="E6167">
        <v>83821</v>
      </c>
      <c r="F6167">
        <v>4</v>
      </c>
      <c r="G6167">
        <v>423</v>
      </c>
      <c r="I6167" t="s">
        <v>803</v>
      </c>
      <c r="J6167" t="s">
        <v>13173</v>
      </c>
      <c r="K6167" t="s">
        <v>13174</v>
      </c>
      <c r="L6167" t="s">
        <v>13175</v>
      </c>
      <c r="M6167">
        <v>20</v>
      </c>
      <c r="O6167">
        <v>12</v>
      </c>
      <c r="P6167">
        <v>0</v>
      </c>
      <c r="Q6167">
        <v>0</v>
      </c>
      <c r="R6167">
        <v>0</v>
      </c>
      <c r="S6167">
        <v>1</v>
      </c>
      <c r="T6167">
        <v>1</v>
      </c>
      <c r="V6167" t="s">
        <v>306</v>
      </c>
      <c r="W6167" t="s">
        <v>307</v>
      </c>
      <c r="X6167" t="s">
        <v>1087</v>
      </c>
      <c r="Y6167">
        <v>0</v>
      </c>
      <c r="AC6167">
        <v>0.71808450233879428</v>
      </c>
    </row>
    <row r="6168" spans="1:29" x14ac:dyDescent="0.35">
      <c r="A6168" t="s">
        <v>20798</v>
      </c>
      <c r="B6168" t="s">
        <v>20799</v>
      </c>
      <c r="C6168">
        <v>3976</v>
      </c>
      <c r="D6168" t="s">
        <v>20665</v>
      </c>
      <c r="E6168">
        <v>74741</v>
      </c>
      <c r="F6168">
        <v>4.4884000000000004</v>
      </c>
      <c r="G6168">
        <v>2586</v>
      </c>
      <c r="H6168" t="s">
        <v>5836</v>
      </c>
      <c r="I6168" t="s">
        <v>803</v>
      </c>
      <c r="J6168" t="s">
        <v>20800</v>
      </c>
      <c r="K6168" t="s">
        <v>20801</v>
      </c>
      <c r="L6168" t="s">
        <v>20802</v>
      </c>
      <c r="M6168">
        <v>42</v>
      </c>
      <c r="P6168">
        <v>0</v>
      </c>
      <c r="Q6168">
        <v>0</v>
      </c>
      <c r="R6168">
        <v>0</v>
      </c>
      <c r="S6168">
        <v>0</v>
      </c>
      <c r="T6168">
        <v>0</v>
      </c>
      <c r="V6168" t="s">
        <v>306</v>
      </c>
      <c r="W6168" t="s">
        <v>863</v>
      </c>
      <c r="X6168" t="s">
        <v>1245</v>
      </c>
      <c r="Y6168">
        <v>1</v>
      </c>
      <c r="Z6168">
        <v>24</v>
      </c>
      <c r="AA6168">
        <v>24</v>
      </c>
      <c r="AC6168">
        <v>0.71847780174786058</v>
      </c>
    </row>
    <row r="6169" spans="1:29" x14ac:dyDescent="0.35">
      <c r="A6169" t="s">
        <v>16503</v>
      </c>
      <c r="B6169" t="s">
        <v>16504</v>
      </c>
      <c r="C6169">
        <v>6207</v>
      </c>
      <c r="D6169" t="s">
        <v>16482</v>
      </c>
      <c r="E6169">
        <v>8251</v>
      </c>
      <c r="F6169">
        <v>4.4596999999999998</v>
      </c>
      <c r="G6169">
        <v>459</v>
      </c>
      <c r="H6169" t="s">
        <v>3861</v>
      </c>
      <c r="I6169" t="s">
        <v>157</v>
      </c>
      <c r="J6169" t="s">
        <v>3861</v>
      </c>
      <c r="L6169" t="s">
        <v>16505</v>
      </c>
      <c r="M6169">
        <v>44</v>
      </c>
      <c r="P6169">
        <v>0</v>
      </c>
      <c r="Q6169">
        <v>0</v>
      </c>
      <c r="R6169">
        <v>1</v>
      </c>
      <c r="S6169">
        <v>0</v>
      </c>
      <c r="T6169">
        <v>0</v>
      </c>
      <c r="U6169" t="s">
        <v>16506</v>
      </c>
      <c r="V6169" t="s">
        <v>394</v>
      </c>
      <c r="W6169" t="s">
        <v>428</v>
      </c>
      <c r="X6169" t="s">
        <v>429</v>
      </c>
      <c r="Y6169">
        <v>0</v>
      </c>
      <c r="AC6169">
        <v>0.71876864246139038</v>
      </c>
    </row>
    <row r="6170" spans="1:29" x14ac:dyDescent="0.35">
      <c r="A6170" t="s">
        <v>9467</v>
      </c>
      <c r="B6170" t="s">
        <v>9468</v>
      </c>
      <c r="C6170">
        <v>6089</v>
      </c>
      <c r="D6170" t="s">
        <v>9413</v>
      </c>
      <c r="E6170">
        <v>22038</v>
      </c>
      <c r="F6170">
        <v>4.2464000000000004</v>
      </c>
      <c r="G6170">
        <v>69</v>
      </c>
      <c r="H6170" t="s">
        <v>9469</v>
      </c>
      <c r="I6170" t="s">
        <v>803</v>
      </c>
      <c r="J6170" t="s">
        <v>9470</v>
      </c>
      <c r="K6170" t="s">
        <v>9471</v>
      </c>
      <c r="L6170" t="s">
        <v>9472</v>
      </c>
      <c r="M6170">
        <v>48</v>
      </c>
      <c r="P6170">
        <v>0</v>
      </c>
      <c r="Q6170">
        <v>0</v>
      </c>
      <c r="R6170">
        <v>0</v>
      </c>
      <c r="S6170">
        <v>0</v>
      </c>
      <c r="T6170">
        <v>0</v>
      </c>
      <c r="U6170" t="s">
        <v>9473</v>
      </c>
      <c r="V6170" t="s">
        <v>306</v>
      </c>
      <c r="W6170" t="s">
        <v>815</v>
      </c>
      <c r="X6170" t="s">
        <v>1155</v>
      </c>
      <c r="Y6170">
        <v>30</v>
      </c>
      <c r="Z6170">
        <v>48</v>
      </c>
      <c r="AA6170">
        <v>48</v>
      </c>
      <c r="AC6170">
        <v>0.71937084579548538</v>
      </c>
    </row>
    <row r="6171" spans="1:29" x14ac:dyDescent="0.35">
      <c r="A6171" t="s">
        <v>21374</v>
      </c>
      <c r="B6171" t="s">
        <v>21375</v>
      </c>
      <c r="C6171">
        <v>7025</v>
      </c>
      <c r="D6171" t="s">
        <v>21247</v>
      </c>
      <c r="E6171">
        <v>3659</v>
      </c>
      <c r="F6171">
        <v>4.4821</v>
      </c>
      <c r="G6171">
        <v>56</v>
      </c>
      <c r="H6171" t="s">
        <v>21320</v>
      </c>
      <c r="I6171" t="s">
        <v>38</v>
      </c>
      <c r="J6171" t="s">
        <v>21376</v>
      </c>
      <c r="L6171" t="s">
        <v>21377</v>
      </c>
      <c r="M6171">
        <v>46</v>
      </c>
      <c r="P6171">
        <v>1</v>
      </c>
      <c r="Q6171">
        <v>0</v>
      </c>
      <c r="R6171">
        <v>0</v>
      </c>
      <c r="S6171">
        <v>0</v>
      </c>
      <c r="T6171">
        <v>0</v>
      </c>
      <c r="U6171" t="s">
        <v>21378</v>
      </c>
      <c r="V6171" t="s">
        <v>32</v>
      </c>
      <c r="W6171" t="s">
        <v>191</v>
      </c>
      <c r="X6171" t="s">
        <v>208</v>
      </c>
      <c r="Y6171">
        <v>3</v>
      </c>
      <c r="Z6171">
        <v>180</v>
      </c>
      <c r="AA6171">
        <v>18</v>
      </c>
      <c r="AC6171">
        <v>0.71943538724293354</v>
      </c>
    </row>
    <row r="6172" spans="1:29" x14ac:dyDescent="0.35">
      <c r="A6172" t="s">
        <v>18498</v>
      </c>
      <c r="B6172" t="s">
        <v>18499</v>
      </c>
      <c r="C6172">
        <v>7038</v>
      </c>
      <c r="D6172" t="s">
        <v>18479</v>
      </c>
      <c r="E6172">
        <v>46196</v>
      </c>
      <c r="F6172">
        <v>4.2096999999999998</v>
      </c>
      <c r="G6172">
        <v>1645</v>
      </c>
      <c r="H6172" t="s">
        <v>302</v>
      </c>
      <c r="I6172" t="s">
        <v>38</v>
      </c>
      <c r="J6172" t="s">
        <v>302</v>
      </c>
      <c r="L6172" t="s">
        <v>18483</v>
      </c>
      <c r="M6172">
        <v>35</v>
      </c>
      <c r="P6172">
        <v>0</v>
      </c>
      <c r="Q6172">
        <v>0</v>
      </c>
      <c r="R6172">
        <v>0</v>
      </c>
      <c r="S6172">
        <v>0</v>
      </c>
      <c r="T6172">
        <v>1</v>
      </c>
      <c r="U6172" t="s">
        <v>159</v>
      </c>
      <c r="V6172" t="s">
        <v>32</v>
      </c>
      <c r="W6172" t="s">
        <v>41</v>
      </c>
      <c r="X6172" t="s">
        <v>59</v>
      </c>
      <c r="Y6172">
        <v>0</v>
      </c>
      <c r="AC6172">
        <v>0.71945348761103445</v>
      </c>
    </row>
    <row r="6173" spans="1:29" x14ac:dyDescent="0.35">
      <c r="A6173" t="s">
        <v>13054</v>
      </c>
      <c r="B6173" t="s">
        <v>13055</v>
      </c>
      <c r="C6173">
        <v>5879</v>
      </c>
      <c r="D6173" t="s">
        <v>12722</v>
      </c>
      <c r="E6173">
        <v>749</v>
      </c>
      <c r="L6173" t="s">
        <v>13056</v>
      </c>
      <c r="M6173">
        <v>165</v>
      </c>
      <c r="N6173">
        <v>195</v>
      </c>
      <c r="P6173">
        <v>0</v>
      </c>
      <c r="Q6173">
        <v>0</v>
      </c>
      <c r="R6173">
        <v>1</v>
      </c>
      <c r="S6173">
        <v>1</v>
      </c>
      <c r="T6173">
        <v>0</v>
      </c>
      <c r="U6173" t="s">
        <v>13057</v>
      </c>
      <c r="V6173" t="s">
        <v>160</v>
      </c>
      <c r="W6173" t="s">
        <v>394</v>
      </c>
      <c r="Y6173">
        <v>0</v>
      </c>
      <c r="AC6173">
        <v>0.71952301367857308</v>
      </c>
    </row>
    <row r="6174" spans="1:29" x14ac:dyDescent="0.35">
      <c r="A6174" t="s">
        <v>22940</v>
      </c>
      <c r="B6174" t="s">
        <v>22941</v>
      </c>
      <c r="C6174">
        <v>1071</v>
      </c>
      <c r="D6174" t="s">
        <v>22913</v>
      </c>
      <c r="E6174">
        <v>3025</v>
      </c>
      <c r="F6174">
        <v>4.9474</v>
      </c>
      <c r="G6174">
        <v>19</v>
      </c>
      <c r="H6174" t="s">
        <v>4761</v>
      </c>
      <c r="I6174" t="s">
        <v>38</v>
      </c>
      <c r="J6174" t="s">
        <v>4761</v>
      </c>
      <c r="L6174" t="s">
        <v>22942</v>
      </c>
      <c r="M6174">
        <v>106</v>
      </c>
      <c r="P6174">
        <v>0</v>
      </c>
      <c r="Q6174">
        <v>0</v>
      </c>
      <c r="R6174">
        <v>0</v>
      </c>
      <c r="S6174">
        <v>0</v>
      </c>
      <c r="T6174">
        <v>0</v>
      </c>
      <c r="V6174" t="s">
        <v>32</v>
      </c>
      <c r="W6174" t="s">
        <v>172</v>
      </c>
      <c r="X6174" t="s">
        <v>173</v>
      </c>
      <c r="Y6174">
        <v>1</v>
      </c>
      <c r="Z6174">
        <v>83</v>
      </c>
      <c r="AA6174">
        <v>83</v>
      </c>
      <c r="AC6174">
        <v>0.71955136913674111</v>
      </c>
    </row>
    <row r="6175" spans="1:29" x14ac:dyDescent="0.35">
      <c r="A6175" t="s">
        <v>15220</v>
      </c>
      <c r="B6175" t="s">
        <v>15221</v>
      </c>
      <c r="C6175">
        <v>6469</v>
      </c>
      <c r="D6175" t="s">
        <v>15222</v>
      </c>
      <c r="E6175">
        <v>66280</v>
      </c>
      <c r="F6175">
        <v>4.2662000000000004</v>
      </c>
      <c r="G6175">
        <v>650</v>
      </c>
      <c r="H6175" t="s">
        <v>186</v>
      </c>
      <c r="I6175" t="s">
        <v>157</v>
      </c>
      <c r="J6175" t="s">
        <v>186</v>
      </c>
      <c r="L6175" t="s">
        <v>15223</v>
      </c>
      <c r="M6175">
        <v>29</v>
      </c>
      <c r="P6175">
        <v>0</v>
      </c>
      <c r="Q6175">
        <v>0</v>
      </c>
      <c r="R6175">
        <v>0</v>
      </c>
      <c r="S6175">
        <v>1</v>
      </c>
      <c r="T6175">
        <v>1</v>
      </c>
      <c r="U6175" t="s">
        <v>15224</v>
      </c>
      <c r="V6175" t="s">
        <v>222</v>
      </c>
      <c r="W6175" t="s">
        <v>223</v>
      </c>
      <c r="X6175" t="s">
        <v>271</v>
      </c>
      <c r="Y6175">
        <v>0</v>
      </c>
      <c r="AC6175">
        <v>0.71967862044257003</v>
      </c>
    </row>
    <row r="6176" spans="1:29" x14ac:dyDescent="0.35">
      <c r="A6176" t="s">
        <v>11045</v>
      </c>
      <c r="B6176" t="s">
        <v>11046</v>
      </c>
      <c r="C6176">
        <v>5864</v>
      </c>
      <c r="D6176" t="s">
        <v>11043</v>
      </c>
      <c r="E6176">
        <v>11852</v>
      </c>
      <c r="F6176">
        <v>4.3213999999999997</v>
      </c>
      <c r="G6176">
        <v>196</v>
      </c>
      <c r="I6176" t="s">
        <v>803</v>
      </c>
      <c r="J6176" t="s">
        <v>1609</v>
      </c>
      <c r="M6176">
        <v>299</v>
      </c>
      <c r="P6176">
        <v>0</v>
      </c>
      <c r="Q6176">
        <v>0</v>
      </c>
      <c r="R6176">
        <v>1</v>
      </c>
      <c r="S6176">
        <v>0</v>
      </c>
      <c r="T6176">
        <v>1</v>
      </c>
      <c r="U6176" t="s">
        <v>11047</v>
      </c>
      <c r="V6176" t="s">
        <v>222</v>
      </c>
      <c r="W6176" t="s">
        <v>908</v>
      </c>
      <c r="X6176" t="s">
        <v>975</v>
      </c>
      <c r="Y6176">
        <v>1</v>
      </c>
      <c r="Z6176">
        <v>299</v>
      </c>
      <c r="AA6176">
        <v>299</v>
      </c>
      <c r="AC6176">
        <v>0.71977549793647722</v>
      </c>
    </row>
    <row r="6177" spans="1:29" x14ac:dyDescent="0.35">
      <c r="A6177" t="s">
        <v>20533</v>
      </c>
      <c r="B6177" t="s">
        <v>20534</v>
      </c>
      <c r="C6177">
        <v>4164</v>
      </c>
      <c r="D6177" t="s">
        <v>20394</v>
      </c>
      <c r="E6177">
        <v>7792</v>
      </c>
      <c r="F6177">
        <v>4.1723999999999997</v>
      </c>
      <c r="G6177">
        <v>174</v>
      </c>
      <c r="H6177" t="s">
        <v>4033</v>
      </c>
      <c r="L6177" t="s">
        <v>20535</v>
      </c>
      <c r="M6177">
        <v>65</v>
      </c>
      <c r="P6177">
        <v>0</v>
      </c>
      <c r="Q6177">
        <v>0</v>
      </c>
      <c r="R6177">
        <v>0</v>
      </c>
      <c r="S6177">
        <v>0</v>
      </c>
      <c r="T6177">
        <v>0</v>
      </c>
      <c r="V6177" t="s">
        <v>394</v>
      </c>
      <c r="W6177" t="s">
        <v>395</v>
      </c>
      <c r="X6177" t="s">
        <v>395</v>
      </c>
      <c r="Y6177">
        <v>0</v>
      </c>
      <c r="AC6177">
        <v>0.71994446504884679</v>
      </c>
    </row>
    <row r="6178" spans="1:29" x14ac:dyDescent="0.35">
      <c r="A6178" t="s">
        <v>14622</v>
      </c>
      <c r="B6178" t="s">
        <v>14623</v>
      </c>
      <c r="C6178">
        <v>6335</v>
      </c>
      <c r="D6178" t="s">
        <v>14624</v>
      </c>
      <c r="E6178">
        <v>13307</v>
      </c>
      <c r="F6178">
        <v>3.9451999999999998</v>
      </c>
      <c r="G6178">
        <v>602</v>
      </c>
      <c r="H6178" t="s">
        <v>2697</v>
      </c>
      <c r="I6178" t="s">
        <v>157</v>
      </c>
      <c r="J6178" t="s">
        <v>2697</v>
      </c>
      <c r="L6178" t="s">
        <v>14625</v>
      </c>
      <c r="M6178">
        <v>79</v>
      </c>
      <c r="P6178">
        <v>0</v>
      </c>
      <c r="Q6178">
        <v>0</v>
      </c>
      <c r="R6178">
        <v>0</v>
      </c>
      <c r="S6178">
        <v>0</v>
      </c>
      <c r="T6178">
        <v>0</v>
      </c>
      <c r="U6178" t="s">
        <v>14626</v>
      </c>
      <c r="V6178" t="s">
        <v>394</v>
      </c>
      <c r="W6178" t="s">
        <v>400</v>
      </c>
      <c r="X6178" t="s">
        <v>401</v>
      </c>
      <c r="Y6178">
        <v>0</v>
      </c>
      <c r="AC6178">
        <v>0.71996836095895611</v>
      </c>
    </row>
    <row r="6179" spans="1:29" x14ac:dyDescent="0.35">
      <c r="A6179" t="s">
        <v>10548</v>
      </c>
      <c r="B6179" t="s">
        <v>10549</v>
      </c>
      <c r="C6179">
        <v>6300</v>
      </c>
      <c r="D6179" t="s">
        <v>10550</v>
      </c>
      <c r="E6179">
        <v>10415</v>
      </c>
      <c r="F6179">
        <v>4.3731999999999998</v>
      </c>
      <c r="G6179">
        <v>544</v>
      </c>
      <c r="H6179" t="s">
        <v>302</v>
      </c>
      <c r="I6179" t="s">
        <v>38</v>
      </c>
      <c r="J6179" t="s">
        <v>10551</v>
      </c>
      <c r="L6179" t="s">
        <v>10552</v>
      </c>
      <c r="M6179">
        <v>34</v>
      </c>
      <c r="P6179">
        <v>0</v>
      </c>
      <c r="Q6179">
        <v>0</v>
      </c>
      <c r="R6179">
        <v>0</v>
      </c>
      <c r="S6179">
        <v>0</v>
      </c>
      <c r="T6179">
        <v>0</v>
      </c>
      <c r="U6179" t="s">
        <v>10553</v>
      </c>
      <c r="V6179" t="s">
        <v>32</v>
      </c>
      <c r="W6179" t="s">
        <v>41</v>
      </c>
      <c r="X6179" t="s">
        <v>42</v>
      </c>
      <c r="Y6179">
        <v>0</v>
      </c>
      <c r="AC6179">
        <v>0.71998083261331791</v>
      </c>
    </row>
    <row r="6180" spans="1:29" x14ac:dyDescent="0.35">
      <c r="A6180" t="s">
        <v>28278</v>
      </c>
      <c r="B6180" t="s">
        <v>28279</v>
      </c>
      <c r="C6180">
        <v>5987</v>
      </c>
      <c r="D6180" t="s">
        <v>28175</v>
      </c>
      <c r="E6180">
        <v>9058</v>
      </c>
      <c r="F6180">
        <v>4.3333000000000004</v>
      </c>
      <c r="G6180">
        <v>57</v>
      </c>
      <c r="H6180" t="s">
        <v>28192</v>
      </c>
      <c r="I6180" t="s">
        <v>157</v>
      </c>
      <c r="J6180" t="s">
        <v>28192</v>
      </c>
      <c r="L6180" t="s">
        <v>28280</v>
      </c>
      <c r="M6180">
        <v>34</v>
      </c>
      <c r="P6180">
        <v>0</v>
      </c>
      <c r="Q6180">
        <v>0</v>
      </c>
      <c r="R6180">
        <v>0</v>
      </c>
      <c r="S6180">
        <v>0</v>
      </c>
      <c r="T6180">
        <v>0</v>
      </c>
      <c r="U6180" t="s">
        <v>6682</v>
      </c>
      <c r="V6180" t="s">
        <v>394</v>
      </c>
      <c r="W6180" t="s">
        <v>418</v>
      </c>
      <c r="X6180" t="s">
        <v>419</v>
      </c>
      <c r="Y6180">
        <v>0</v>
      </c>
      <c r="AC6180">
        <v>0.72007030325325982</v>
      </c>
    </row>
    <row r="6181" spans="1:29" x14ac:dyDescent="0.35">
      <c r="A6181" t="s">
        <v>15968</v>
      </c>
      <c r="B6181" t="s">
        <v>15969</v>
      </c>
      <c r="C6181">
        <v>6259</v>
      </c>
      <c r="D6181" t="s">
        <v>15711</v>
      </c>
      <c r="E6181">
        <v>7149</v>
      </c>
      <c r="F6181">
        <v>3.4178999999999999</v>
      </c>
      <c r="G6181">
        <v>67</v>
      </c>
      <c r="H6181" t="s">
        <v>632</v>
      </c>
      <c r="I6181" t="s">
        <v>157</v>
      </c>
      <c r="J6181" t="s">
        <v>632</v>
      </c>
      <c r="L6181" t="s">
        <v>15893</v>
      </c>
      <c r="M6181">
        <v>38</v>
      </c>
      <c r="P6181">
        <v>0</v>
      </c>
      <c r="Q6181">
        <v>0</v>
      </c>
      <c r="R6181">
        <v>0</v>
      </c>
      <c r="S6181">
        <v>0</v>
      </c>
      <c r="T6181">
        <v>1</v>
      </c>
      <c r="U6181" t="s">
        <v>15894</v>
      </c>
      <c r="V6181" t="s">
        <v>222</v>
      </c>
      <c r="W6181" t="s">
        <v>244</v>
      </c>
      <c r="X6181" t="s">
        <v>245</v>
      </c>
      <c r="Y6181">
        <v>0</v>
      </c>
      <c r="AC6181">
        <v>0.72029613389605163</v>
      </c>
    </row>
    <row r="6182" spans="1:29" x14ac:dyDescent="0.35">
      <c r="A6182" t="s">
        <v>1560</v>
      </c>
      <c r="B6182" t="s">
        <v>1561</v>
      </c>
      <c r="C6182">
        <v>1517</v>
      </c>
      <c r="D6182" t="s">
        <v>1520</v>
      </c>
      <c r="E6182">
        <v>58797</v>
      </c>
      <c r="F6182">
        <v>4.5065</v>
      </c>
      <c r="G6182">
        <v>1696</v>
      </c>
      <c r="H6182" t="s">
        <v>1562</v>
      </c>
      <c r="I6182" t="s">
        <v>38</v>
      </c>
      <c r="J6182" t="s">
        <v>1562</v>
      </c>
      <c r="L6182" t="s">
        <v>1563</v>
      </c>
      <c r="M6182">
        <v>155</v>
      </c>
      <c r="P6182">
        <v>0</v>
      </c>
      <c r="Q6182">
        <v>0</v>
      </c>
      <c r="R6182">
        <v>0</v>
      </c>
      <c r="S6182">
        <v>0</v>
      </c>
      <c r="T6182">
        <v>0</v>
      </c>
      <c r="U6182" t="s">
        <v>1564</v>
      </c>
      <c r="V6182" t="s">
        <v>32</v>
      </c>
      <c r="W6182" t="s">
        <v>41</v>
      </c>
      <c r="X6182" t="s">
        <v>42</v>
      </c>
      <c r="Y6182">
        <v>4</v>
      </c>
      <c r="Z6182">
        <v>128</v>
      </c>
      <c r="AA6182">
        <v>34</v>
      </c>
      <c r="AC6182">
        <v>0.72033183754810404</v>
      </c>
    </row>
    <row r="6183" spans="1:29" x14ac:dyDescent="0.35">
      <c r="A6183" t="s">
        <v>16465</v>
      </c>
      <c r="B6183" t="s">
        <v>16466</v>
      </c>
      <c r="C6183">
        <v>6240</v>
      </c>
      <c r="D6183" t="s">
        <v>16380</v>
      </c>
      <c r="E6183">
        <v>0</v>
      </c>
      <c r="M6183">
        <v>30</v>
      </c>
      <c r="P6183">
        <v>1</v>
      </c>
      <c r="Q6183">
        <v>1</v>
      </c>
      <c r="R6183">
        <v>0</v>
      </c>
      <c r="S6183">
        <v>0</v>
      </c>
      <c r="T6183">
        <v>0</v>
      </c>
      <c r="U6183" t="s">
        <v>12157</v>
      </c>
      <c r="V6183" t="s">
        <v>32</v>
      </c>
      <c r="W6183" t="s">
        <v>33</v>
      </c>
      <c r="X6183" t="s">
        <v>34</v>
      </c>
      <c r="Y6183">
        <v>0</v>
      </c>
      <c r="AC6183">
        <v>0.7203434758938001</v>
      </c>
    </row>
    <row r="6184" spans="1:29" x14ac:dyDescent="0.35">
      <c r="A6184" t="s">
        <v>28439</v>
      </c>
      <c r="B6184" t="s">
        <v>28440</v>
      </c>
      <c r="C6184">
        <v>6225</v>
      </c>
      <c r="D6184" t="s">
        <v>28402</v>
      </c>
      <c r="E6184">
        <v>4731</v>
      </c>
      <c r="F6184">
        <v>3.5</v>
      </c>
      <c r="G6184">
        <v>24</v>
      </c>
      <c r="H6184" t="s">
        <v>1340</v>
      </c>
      <c r="I6184" t="s">
        <v>157</v>
      </c>
      <c r="J6184" t="s">
        <v>1340</v>
      </c>
      <c r="L6184" t="s">
        <v>28441</v>
      </c>
      <c r="M6184">
        <v>52</v>
      </c>
      <c r="P6184">
        <v>0</v>
      </c>
      <c r="Q6184">
        <v>0</v>
      </c>
      <c r="R6184">
        <v>0</v>
      </c>
      <c r="S6184">
        <v>0</v>
      </c>
      <c r="T6184">
        <v>0</v>
      </c>
      <c r="U6184" t="s">
        <v>28442</v>
      </c>
      <c r="V6184" t="s">
        <v>394</v>
      </c>
      <c r="W6184" t="s">
        <v>5539</v>
      </c>
      <c r="X6184" t="s">
        <v>6102</v>
      </c>
      <c r="Y6184">
        <v>0</v>
      </c>
      <c r="AC6184">
        <v>0.72041254850580894</v>
      </c>
    </row>
    <row r="6185" spans="1:29" x14ac:dyDescent="0.35">
      <c r="A6185" t="s">
        <v>26385</v>
      </c>
      <c r="B6185" t="s">
        <v>26386</v>
      </c>
      <c r="C6185">
        <v>6314</v>
      </c>
      <c r="D6185" t="s">
        <v>26387</v>
      </c>
      <c r="E6185">
        <v>63782</v>
      </c>
      <c r="F6185">
        <v>4.2568999999999999</v>
      </c>
      <c r="G6185">
        <v>1012</v>
      </c>
      <c r="H6185" t="s">
        <v>105</v>
      </c>
      <c r="I6185" t="s">
        <v>157</v>
      </c>
      <c r="J6185" t="s">
        <v>105</v>
      </c>
      <c r="L6185" t="s">
        <v>26388</v>
      </c>
      <c r="M6185">
        <v>88</v>
      </c>
      <c r="P6185">
        <v>0</v>
      </c>
      <c r="Q6185">
        <v>0</v>
      </c>
      <c r="R6185">
        <v>0</v>
      </c>
      <c r="S6185">
        <v>0</v>
      </c>
      <c r="T6185">
        <v>1</v>
      </c>
      <c r="U6185" t="s">
        <v>26389</v>
      </c>
      <c r="V6185" t="s">
        <v>394</v>
      </c>
      <c r="W6185" t="s">
        <v>400</v>
      </c>
      <c r="X6185" t="s">
        <v>401</v>
      </c>
      <c r="Y6185">
        <v>1</v>
      </c>
      <c r="Z6185">
        <v>30</v>
      </c>
      <c r="AA6185">
        <v>30</v>
      </c>
      <c r="AC6185">
        <v>0.72044375300000718</v>
      </c>
    </row>
    <row r="6186" spans="1:29" x14ac:dyDescent="0.35">
      <c r="A6186" t="s">
        <v>19214</v>
      </c>
      <c r="B6186" t="s">
        <v>19215</v>
      </c>
      <c r="C6186">
        <v>8017</v>
      </c>
      <c r="D6186" t="s">
        <v>19187</v>
      </c>
      <c r="E6186">
        <v>14598</v>
      </c>
      <c r="F6186">
        <v>4.1506999999999996</v>
      </c>
      <c r="G6186">
        <v>73</v>
      </c>
      <c r="H6186" t="s">
        <v>3390</v>
      </c>
      <c r="I6186" t="s">
        <v>157</v>
      </c>
      <c r="J6186" t="s">
        <v>3390</v>
      </c>
      <c r="L6186" t="s">
        <v>19216</v>
      </c>
      <c r="M6186">
        <v>18</v>
      </c>
      <c r="P6186">
        <v>0</v>
      </c>
      <c r="Q6186">
        <v>0</v>
      </c>
      <c r="R6186">
        <v>0</v>
      </c>
      <c r="S6186">
        <v>0</v>
      </c>
      <c r="T6186">
        <v>0</v>
      </c>
      <c r="V6186" t="s">
        <v>394</v>
      </c>
      <c r="W6186" t="s">
        <v>428</v>
      </c>
      <c r="X6186" t="s">
        <v>464</v>
      </c>
      <c r="Y6186">
        <v>0</v>
      </c>
      <c r="AC6186">
        <v>0.72063887266919868</v>
      </c>
    </row>
    <row r="6187" spans="1:29" x14ac:dyDescent="0.35">
      <c r="A6187" t="s">
        <v>18816</v>
      </c>
      <c r="B6187" t="s">
        <v>18817</v>
      </c>
      <c r="C6187">
        <v>4028</v>
      </c>
      <c r="D6187" t="s">
        <v>18597</v>
      </c>
      <c r="E6187">
        <v>8336</v>
      </c>
      <c r="F6187">
        <v>4.5</v>
      </c>
      <c r="G6187">
        <v>16</v>
      </c>
      <c r="M6187">
        <v>55</v>
      </c>
      <c r="O6187">
        <v>27.5</v>
      </c>
      <c r="P6187">
        <v>0</v>
      </c>
      <c r="Q6187">
        <v>0</v>
      </c>
      <c r="R6187">
        <v>0</v>
      </c>
      <c r="S6187">
        <v>1</v>
      </c>
      <c r="T6187">
        <v>0</v>
      </c>
      <c r="V6187" t="s">
        <v>306</v>
      </c>
      <c r="W6187" t="s">
        <v>1138</v>
      </c>
      <c r="X6187" t="s">
        <v>1248</v>
      </c>
      <c r="Y6187">
        <v>0</v>
      </c>
      <c r="AC6187">
        <v>0.72070891626033329</v>
      </c>
    </row>
    <row r="6188" spans="1:29" x14ac:dyDescent="0.35">
      <c r="A6188" t="s">
        <v>15581</v>
      </c>
      <c r="B6188" t="s">
        <v>15582</v>
      </c>
      <c r="C6188">
        <v>5946</v>
      </c>
      <c r="D6188" t="s">
        <v>15451</v>
      </c>
      <c r="E6188">
        <v>8412</v>
      </c>
      <c r="F6188">
        <v>4.0541</v>
      </c>
      <c r="G6188">
        <v>74</v>
      </c>
      <c r="H6188" t="s">
        <v>15197</v>
      </c>
      <c r="I6188" t="s">
        <v>157</v>
      </c>
      <c r="J6188" t="s">
        <v>15197</v>
      </c>
      <c r="L6188" t="s">
        <v>15583</v>
      </c>
      <c r="M6188">
        <v>110</v>
      </c>
      <c r="P6188">
        <v>0</v>
      </c>
      <c r="Q6188">
        <v>0</v>
      </c>
      <c r="R6188">
        <v>0</v>
      </c>
      <c r="S6188">
        <v>0</v>
      </c>
      <c r="T6188">
        <v>0</v>
      </c>
      <c r="V6188" t="s">
        <v>394</v>
      </c>
      <c r="W6188" t="s">
        <v>400</v>
      </c>
      <c r="X6188" t="s">
        <v>401</v>
      </c>
      <c r="Y6188">
        <v>0</v>
      </c>
      <c r="AC6188">
        <v>0.72087314202785679</v>
      </c>
    </row>
    <row r="6189" spans="1:29" x14ac:dyDescent="0.35">
      <c r="A6189" t="s">
        <v>25746</v>
      </c>
      <c r="B6189" t="s">
        <v>25747</v>
      </c>
      <c r="C6189">
        <v>3902</v>
      </c>
      <c r="D6189" t="s">
        <v>25136</v>
      </c>
      <c r="E6189">
        <v>14749</v>
      </c>
      <c r="F6189">
        <v>4.5263</v>
      </c>
      <c r="G6189">
        <v>19</v>
      </c>
      <c r="L6189" t="s">
        <v>25748</v>
      </c>
      <c r="M6189">
        <v>30</v>
      </c>
      <c r="N6189">
        <v>90</v>
      </c>
      <c r="O6189">
        <v>15</v>
      </c>
      <c r="P6189">
        <v>1</v>
      </c>
      <c r="Q6189">
        <v>0</v>
      </c>
      <c r="R6189">
        <v>0</v>
      </c>
      <c r="S6189">
        <v>1</v>
      </c>
      <c r="T6189">
        <v>1</v>
      </c>
      <c r="U6189" t="s">
        <v>25749</v>
      </c>
      <c r="V6189" t="s">
        <v>306</v>
      </c>
      <c r="W6189" t="s">
        <v>307</v>
      </c>
      <c r="X6189" t="s">
        <v>1693</v>
      </c>
      <c r="Y6189">
        <v>0</v>
      </c>
      <c r="AC6189">
        <v>0.72089825791762574</v>
      </c>
    </row>
    <row r="6190" spans="1:29" x14ac:dyDescent="0.35">
      <c r="A6190" t="s">
        <v>225</v>
      </c>
      <c r="B6190" t="s">
        <v>226</v>
      </c>
      <c r="C6190">
        <v>6321</v>
      </c>
      <c r="D6190" t="s">
        <v>218</v>
      </c>
      <c r="E6190">
        <v>14660</v>
      </c>
      <c r="F6190">
        <v>4.7580999999999998</v>
      </c>
      <c r="G6190">
        <v>492</v>
      </c>
      <c r="H6190" t="s">
        <v>227</v>
      </c>
      <c r="I6190" t="s">
        <v>157</v>
      </c>
      <c r="J6190" t="s">
        <v>227</v>
      </c>
      <c r="L6190" t="s">
        <v>228</v>
      </c>
      <c r="M6190">
        <v>40</v>
      </c>
      <c r="P6190">
        <v>0</v>
      </c>
      <c r="Q6190">
        <v>0</v>
      </c>
      <c r="R6190">
        <v>0</v>
      </c>
      <c r="S6190">
        <v>0</v>
      </c>
      <c r="T6190">
        <v>1</v>
      </c>
      <c r="U6190" t="s">
        <v>229</v>
      </c>
      <c r="V6190" t="s">
        <v>222</v>
      </c>
      <c r="W6190" t="s">
        <v>223</v>
      </c>
      <c r="X6190" t="s">
        <v>224</v>
      </c>
      <c r="Y6190">
        <v>0</v>
      </c>
      <c r="AC6190">
        <v>0.72126291034881251</v>
      </c>
    </row>
    <row r="6191" spans="1:29" x14ac:dyDescent="0.35">
      <c r="A6191" t="s">
        <v>15679</v>
      </c>
      <c r="B6191" t="s">
        <v>15680</v>
      </c>
      <c r="C6191">
        <v>6745</v>
      </c>
      <c r="D6191" t="s">
        <v>15615</v>
      </c>
      <c r="E6191">
        <v>13051</v>
      </c>
      <c r="F6191">
        <v>4.2294999999999998</v>
      </c>
      <c r="G6191">
        <v>61</v>
      </c>
      <c r="H6191" t="s">
        <v>15681</v>
      </c>
      <c r="I6191" t="s">
        <v>38</v>
      </c>
      <c r="J6191" t="s">
        <v>15682</v>
      </c>
      <c r="L6191" t="s">
        <v>15683</v>
      </c>
      <c r="M6191">
        <v>27</v>
      </c>
      <c r="P6191">
        <v>0</v>
      </c>
      <c r="Q6191">
        <v>0</v>
      </c>
      <c r="R6191">
        <v>1</v>
      </c>
      <c r="S6191">
        <v>0</v>
      </c>
      <c r="T6191">
        <v>1</v>
      </c>
      <c r="V6191" t="s">
        <v>32</v>
      </c>
      <c r="W6191" t="s">
        <v>41</v>
      </c>
      <c r="X6191" t="s">
        <v>59</v>
      </c>
      <c r="Y6191">
        <v>0</v>
      </c>
      <c r="AC6191">
        <v>0.72126963142573264</v>
      </c>
    </row>
    <row r="6192" spans="1:29" x14ac:dyDescent="0.35">
      <c r="A6192" t="s">
        <v>22511</v>
      </c>
      <c r="B6192" t="s">
        <v>22512</v>
      </c>
      <c r="C6192">
        <v>3733</v>
      </c>
      <c r="D6192" t="s">
        <v>22513</v>
      </c>
      <c r="E6192">
        <v>194892</v>
      </c>
      <c r="F6192">
        <v>4.3292000000000002</v>
      </c>
      <c r="G6192">
        <v>4526</v>
      </c>
      <c r="H6192" t="s">
        <v>163</v>
      </c>
      <c r="I6192" t="s">
        <v>157</v>
      </c>
      <c r="J6192" t="s">
        <v>163</v>
      </c>
      <c r="L6192" t="s">
        <v>22514</v>
      </c>
      <c r="M6192">
        <v>17</v>
      </c>
      <c r="P6192">
        <v>0</v>
      </c>
      <c r="Q6192">
        <v>0</v>
      </c>
      <c r="R6192">
        <v>1</v>
      </c>
      <c r="S6192">
        <v>0</v>
      </c>
      <c r="T6192">
        <v>0</v>
      </c>
      <c r="U6192" t="s">
        <v>22515</v>
      </c>
      <c r="V6192" t="s">
        <v>394</v>
      </c>
      <c r="W6192" t="s">
        <v>474</v>
      </c>
      <c r="X6192" t="s">
        <v>475</v>
      </c>
      <c r="Y6192">
        <v>1</v>
      </c>
      <c r="Z6192">
        <v>32</v>
      </c>
      <c r="AA6192">
        <v>32</v>
      </c>
      <c r="AC6192">
        <v>0.72129406407951224</v>
      </c>
    </row>
    <row r="6193" spans="1:29" x14ac:dyDescent="0.35">
      <c r="A6193" t="s">
        <v>9714</v>
      </c>
      <c r="B6193" t="s">
        <v>9715</v>
      </c>
      <c r="C6193">
        <v>6329</v>
      </c>
      <c r="D6193" t="s">
        <v>9660</v>
      </c>
      <c r="E6193">
        <v>407</v>
      </c>
      <c r="F6193">
        <v>4.3</v>
      </c>
      <c r="G6193">
        <v>30</v>
      </c>
      <c r="H6193" t="s">
        <v>9693</v>
      </c>
      <c r="I6193" t="s">
        <v>157</v>
      </c>
      <c r="J6193" t="s">
        <v>9693</v>
      </c>
      <c r="L6193" t="s">
        <v>9716</v>
      </c>
      <c r="M6193">
        <v>70</v>
      </c>
      <c r="P6193">
        <v>0</v>
      </c>
      <c r="Q6193">
        <v>0</v>
      </c>
      <c r="R6193">
        <v>1</v>
      </c>
      <c r="S6193">
        <v>0</v>
      </c>
      <c r="T6193">
        <v>0</v>
      </c>
      <c r="U6193" t="s">
        <v>9717</v>
      </c>
      <c r="V6193" t="s">
        <v>394</v>
      </c>
      <c r="W6193" t="s">
        <v>2103</v>
      </c>
      <c r="X6193" t="s">
        <v>2104</v>
      </c>
      <c r="Y6193">
        <v>1</v>
      </c>
      <c r="Z6193">
        <v>70</v>
      </c>
      <c r="AA6193">
        <v>70</v>
      </c>
      <c r="AC6193">
        <v>0.72151133563597047</v>
      </c>
    </row>
    <row r="6194" spans="1:29" x14ac:dyDescent="0.35">
      <c r="A6194" t="s">
        <v>31226</v>
      </c>
      <c r="B6194" t="s">
        <v>31227</v>
      </c>
      <c r="C6194">
        <v>1169</v>
      </c>
      <c r="D6194" t="s">
        <v>31140</v>
      </c>
      <c r="E6194">
        <v>3109</v>
      </c>
      <c r="F6194">
        <v>4.2561999999999998</v>
      </c>
      <c r="G6194">
        <v>242</v>
      </c>
      <c r="H6194" t="s">
        <v>31228</v>
      </c>
      <c r="L6194" t="s">
        <v>31229</v>
      </c>
      <c r="M6194">
        <v>32</v>
      </c>
      <c r="P6194">
        <v>0</v>
      </c>
      <c r="Q6194">
        <v>0</v>
      </c>
      <c r="R6194">
        <v>0</v>
      </c>
      <c r="S6194">
        <v>0</v>
      </c>
      <c r="T6194">
        <v>0</v>
      </c>
      <c r="U6194" t="s">
        <v>2332</v>
      </c>
      <c r="V6194" t="s">
        <v>306</v>
      </c>
      <c r="W6194" t="s">
        <v>823</v>
      </c>
      <c r="X6194" t="s">
        <v>824</v>
      </c>
      <c r="Y6194">
        <v>0</v>
      </c>
      <c r="AC6194">
        <v>0.72158218343448077</v>
      </c>
    </row>
    <row r="6195" spans="1:29" x14ac:dyDescent="0.35">
      <c r="A6195" t="s">
        <v>12947</v>
      </c>
      <c r="B6195" t="s">
        <v>12948</v>
      </c>
      <c r="C6195">
        <v>5879</v>
      </c>
      <c r="D6195" t="s">
        <v>12722</v>
      </c>
      <c r="E6195">
        <v>11729</v>
      </c>
      <c r="F6195">
        <v>4.5416999999999996</v>
      </c>
      <c r="G6195">
        <v>48</v>
      </c>
      <c r="I6195" t="s">
        <v>1158</v>
      </c>
      <c r="J6195" t="s">
        <v>12949</v>
      </c>
      <c r="M6195">
        <v>39</v>
      </c>
      <c r="P6195">
        <v>0</v>
      </c>
      <c r="Q6195">
        <v>0</v>
      </c>
      <c r="R6195">
        <v>0</v>
      </c>
      <c r="S6195">
        <v>0</v>
      </c>
      <c r="T6195">
        <v>0</v>
      </c>
      <c r="V6195" t="s">
        <v>306</v>
      </c>
      <c r="W6195" t="s">
        <v>1138</v>
      </c>
      <c r="X6195" t="s">
        <v>1139</v>
      </c>
      <c r="Y6195">
        <v>0</v>
      </c>
      <c r="AC6195">
        <v>0.72179775932639445</v>
      </c>
    </row>
    <row r="6196" spans="1:29" x14ac:dyDescent="0.35">
      <c r="A6196" t="s">
        <v>9168</v>
      </c>
      <c r="B6196" t="s">
        <v>9169</v>
      </c>
      <c r="C6196">
        <v>7004</v>
      </c>
      <c r="D6196" t="s">
        <v>9007</v>
      </c>
      <c r="E6196">
        <v>3337</v>
      </c>
      <c r="F6196">
        <v>4.6471</v>
      </c>
      <c r="G6196">
        <v>34</v>
      </c>
      <c r="H6196" t="s">
        <v>2476</v>
      </c>
      <c r="I6196" t="s">
        <v>157</v>
      </c>
      <c r="J6196" t="s">
        <v>2476</v>
      </c>
      <c r="L6196" t="s">
        <v>9170</v>
      </c>
      <c r="M6196">
        <v>28</v>
      </c>
      <c r="P6196">
        <v>0</v>
      </c>
      <c r="Q6196">
        <v>0</v>
      </c>
      <c r="R6196">
        <v>0</v>
      </c>
      <c r="S6196">
        <v>0</v>
      </c>
      <c r="T6196">
        <v>0</v>
      </c>
      <c r="U6196" t="s">
        <v>9171</v>
      </c>
      <c r="V6196" t="s">
        <v>222</v>
      </c>
      <c r="W6196" t="s">
        <v>223</v>
      </c>
      <c r="X6196" t="s">
        <v>235</v>
      </c>
      <c r="Y6196">
        <v>0</v>
      </c>
      <c r="AC6196">
        <v>0.72199486001601676</v>
      </c>
    </row>
    <row r="6197" spans="1:29" x14ac:dyDescent="0.35">
      <c r="A6197" t="s">
        <v>24317</v>
      </c>
      <c r="B6197" t="s">
        <v>24318</v>
      </c>
      <c r="C6197">
        <v>6475</v>
      </c>
      <c r="D6197" t="s">
        <v>24277</v>
      </c>
      <c r="E6197">
        <v>1165</v>
      </c>
      <c r="F6197">
        <v>4.6173000000000002</v>
      </c>
      <c r="G6197">
        <v>81</v>
      </c>
      <c r="H6197" t="s">
        <v>3570</v>
      </c>
      <c r="I6197" t="s">
        <v>157</v>
      </c>
      <c r="J6197" t="s">
        <v>3570</v>
      </c>
      <c r="L6197" t="s">
        <v>24319</v>
      </c>
      <c r="M6197">
        <v>48</v>
      </c>
      <c r="P6197">
        <v>0</v>
      </c>
      <c r="Q6197">
        <v>0</v>
      </c>
      <c r="R6197">
        <v>0</v>
      </c>
      <c r="S6197">
        <v>0</v>
      </c>
      <c r="T6197">
        <v>0</v>
      </c>
      <c r="U6197" t="s">
        <v>24320</v>
      </c>
      <c r="V6197" t="s">
        <v>222</v>
      </c>
      <c r="W6197" t="s">
        <v>244</v>
      </c>
      <c r="X6197" t="s">
        <v>280</v>
      </c>
      <c r="Y6197">
        <v>0</v>
      </c>
      <c r="AC6197">
        <v>0.72203028266334901</v>
      </c>
    </row>
    <row r="6198" spans="1:29" x14ac:dyDescent="0.35">
      <c r="A6198" t="s">
        <v>25931</v>
      </c>
      <c r="B6198" t="s">
        <v>25932</v>
      </c>
      <c r="C6198">
        <v>3902</v>
      </c>
      <c r="D6198" t="s">
        <v>25136</v>
      </c>
      <c r="E6198">
        <v>1060</v>
      </c>
      <c r="F6198">
        <v>4.8914999999999997</v>
      </c>
      <c r="G6198">
        <v>129</v>
      </c>
      <c r="M6198">
        <v>22</v>
      </c>
      <c r="P6198">
        <v>0</v>
      </c>
      <c r="Q6198">
        <v>1</v>
      </c>
      <c r="R6198">
        <v>0</v>
      </c>
      <c r="S6198">
        <v>0</v>
      </c>
      <c r="T6198">
        <v>1</v>
      </c>
      <c r="U6198" t="s">
        <v>25933</v>
      </c>
      <c r="V6198" t="s">
        <v>394</v>
      </c>
      <c r="W6198" t="s">
        <v>2075</v>
      </c>
      <c r="X6198" t="s">
        <v>2076</v>
      </c>
      <c r="Y6198">
        <v>0</v>
      </c>
      <c r="AC6198">
        <v>0.72213479287524607</v>
      </c>
    </row>
    <row r="6199" spans="1:29" x14ac:dyDescent="0.35">
      <c r="A6199" t="s">
        <v>351</v>
      </c>
      <c r="B6199" t="s">
        <v>352</v>
      </c>
      <c r="C6199">
        <v>7054</v>
      </c>
      <c r="D6199" t="s">
        <v>301</v>
      </c>
      <c r="E6199">
        <v>3842</v>
      </c>
      <c r="F6199">
        <v>3.6922999999999999</v>
      </c>
      <c r="G6199">
        <v>39</v>
      </c>
      <c r="H6199" t="s">
        <v>186</v>
      </c>
      <c r="I6199" t="s">
        <v>38</v>
      </c>
      <c r="J6199" t="s">
        <v>311</v>
      </c>
      <c r="L6199" t="s">
        <v>353</v>
      </c>
      <c r="M6199">
        <v>145</v>
      </c>
      <c r="P6199">
        <v>0</v>
      </c>
      <c r="Q6199">
        <v>0</v>
      </c>
      <c r="R6199">
        <v>1</v>
      </c>
      <c r="S6199">
        <v>0</v>
      </c>
      <c r="T6199">
        <v>0</v>
      </c>
      <c r="V6199" t="s">
        <v>32</v>
      </c>
      <c r="W6199" t="s">
        <v>41</v>
      </c>
      <c r="X6199" t="s">
        <v>42</v>
      </c>
      <c r="Y6199">
        <v>0</v>
      </c>
      <c r="AC6199">
        <v>0.72217882468874905</v>
      </c>
    </row>
    <row r="6200" spans="1:29" x14ac:dyDescent="0.35">
      <c r="A6200" t="s">
        <v>27241</v>
      </c>
      <c r="B6200" t="s">
        <v>27242</v>
      </c>
      <c r="C6200">
        <v>3990</v>
      </c>
      <c r="D6200" t="s">
        <v>27221</v>
      </c>
      <c r="E6200">
        <v>102865</v>
      </c>
      <c r="F6200">
        <v>4.1900000000000004</v>
      </c>
      <c r="G6200">
        <v>3142</v>
      </c>
      <c r="I6200" t="s">
        <v>803</v>
      </c>
      <c r="J6200">
        <v>3</v>
      </c>
      <c r="K6200" t="s">
        <v>27243</v>
      </c>
      <c r="L6200" t="s">
        <v>27244</v>
      </c>
      <c r="M6200">
        <v>43</v>
      </c>
      <c r="P6200">
        <v>0</v>
      </c>
      <c r="Q6200">
        <v>0</v>
      </c>
      <c r="R6200">
        <v>0</v>
      </c>
      <c r="S6200">
        <v>0</v>
      </c>
      <c r="T6200">
        <v>0</v>
      </c>
      <c r="U6200" t="s">
        <v>27245</v>
      </c>
      <c r="V6200" t="s">
        <v>306</v>
      </c>
      <c r="W6200" t="s">
        <v>815</v>
      </c>
      <c r="X6200" t="s">
        <v>1155</v>
      </c>
      <c r="Y6200">
        <v>29</v>
      </c>
      <c r="Z6200">
        <v>43</v>
      </c>
      <c r="AA6200">
        <v>43</v>
      </c>
      <c r="AC6200">
        <v>0.72231009254907619</v>
      </c>
    </row>
    <row r="6201" spans="1:29" x14ac:dyDescent="0.35">
      <c r="A6201" t="s">
        <v>29956</v>
      </c>
      <c r="B6201" t="s">
        <v>29957</v>
      </c>
      <c r="C6201">
        <v>5869</v>
      </c>
      <c r="D6201" t="s">
        <v>29945</v>
      </c>
      <c r="E6201">
        <v>66898</v>
      </c>
      <c r="F6201">
        <v>4.1757999999999997</v>
      </c>
      <c r="G6201">
        <v>1041</v>
      </c>
      <c r="H6201" t="s">
        <v>4414</v>
      </c>
      <c r="I6201" t="s">
        <v>38</v>
      </c>
      <c r="J6201" t="s">
        <v>29958</v>
      </c>
      <c r="L6201" t="s">
        <v>29959</v>
      </c>
      <c r="M6201">
        <v>395</v>
      </c>
      <c r="P6201">
        <v>0</v>
      </c>
      <c r="Q6201">
        <v>0</v>
      </c>
      <c r="R6201">
        <v>0</v>
      </c>
      <c r="S6201">
        <v>0</v>
      </c>
      <c r="T6201">
        <v>0</v>
      </c>
      <c r="U6201" t="s">
        <v>29960</v>
      </c>
      <c r="V6201" t="s">
        <v>32</v>
      </c>
      <c r="W6201" t="s">
        <v>41</v>
      </c>
      <c r="X6201" t="s">
        <v>42</v>
      </c>
      <c r="Y6201">
        <v>3</v>
      </c>
      <c r="Z6201">
        <v>570</v>
      </c>
      <c r="AA6201">
        <v>80</v>
      </c>
      <c r="AC6201">
        <v>0.72241208509216615</v>
      </c>
    </row>
    <row r="6202" spans="1:29" x14ac:dyDescent="0.35">
      <c r="A6202" t="s">
        <v>12681</v>
      </c>
      <c r="B6202" t="s">
        <v>12682</v>
      </c>
      <c r="C6202">
        <v>1180</v>
      </c>
      <c r="D6202" t="s">
        <v>12615</v>
      </c>
      <c r="E6202">
        <v>3177</v>
      </c>
      <c r="F6202">
        <v>4.2</v>
      </c>
      <c r="G6202">
        <v>15</v>
      </c>
      <c r="H6202" t="s">
        <v>294</v>
      </c>
      <c r="I6202" t="s">
        <v>38</v>
      </c>
      <c r="J6202" t="s">
        <v>294</v>
      </c>
      <c r="L6202" t="s">
        <v>12683</v>
      </c>
      <c r="M6202">
        <v>141</v>
      </c>
      <c r="P6202">
        <v>0</v>
      </c>
      <c r="Q6202">
        <v>0</v>
      </c>
      <c r="R6202">
        <v>0</v>
      </c>
      <c r="S6202">
        <v>0</v>
      </c>
      <c r="T6202">
        <v>0</v>
      </c>
      <c r="V6202" t="s">
        <v>32</v>
      </c>
      <c r="W6202" t="s">
        <v>41</v>
      </c>
      <c r="X6202" t="s">
        <v>42</v>
      </c>
      <c r="Y6202">
        <v>1</v>
      </c>
      <c r="Z6202">
        <v>152</v>
      </c>
      <c r="AA6202">
        <v>152</v>
      </c>
      <c r="AC6202">
        <v>0.72250649405561562</v>
      </c>
    </row>
    <row r="6203" spans="1:29" x14ac:dyDescent="0.35">
      <c r="A6203" t="s">
        <v>22563</v>
      </c>
      <c r="B6203" t="s">
        <v>22564</v>
      </c>
      <c r="C6203">
        <v>3733</v>
      </c>
      <c r="D6203" t="s">
        <v>22513</v>
      </c>
      <c r="E6203">
        <v>27439</v>
      </c>
      <c r="F6203">
        <v>4.0518999999999998</v>
      </c>
      <c r="G6203">
        <v>501</v>
      </c>
      <c r="H6203" t="s">
        <v>478</v>
      </c>
      <c r="I6203" t="s">
        <v>157</v>
      </c>
      <c r="J6203" t="s">
        <v>478</v>
      </c>
      <c r="L6203" t="s">
        <v>22565</v>
      </c>
      <c r="M6203">
        <v>49</v>
      </c>
      <c r="P6203">
        <v>0</v>
      </c>
      <c r="Q6203">
        <v>0</v>
      </c>
      <c r="R6203">
        <v>1</v>
      </c>
      <c r="S6203">
        <v>0</v>
      </c>
      <c r="T6203">
        <v>0</v>
      </c>
      <c r="U6203" t="s">
        <v>22522</v>
      </c>
      <c r="V6203" t="s">
        <v>394</v>
      </c>
      <c r="W6203" t="s">
        <v>405</v>
      </c>
      <c r="X6203" t="s">
        <v>406</v>
      </c>
      <c r="Y6203">
        <v>0</v>
      </c>
      <c r="AC6203">
        <v>0.72253245706270997</v>
      </c>
    </row>
    <row r="6204" spans="1:29" x14ac:dyDescent="0.35">
      <c r="A6204" t="s">
        <v>5889</v>
      </c>
      <c r="B6204" t="s">
        <v>5890</v>
      </c>
      <c r="C6204">
        <v>1254</v>
      </c>
      <c r="D6204" t="s">
        <v>5675</v>
      </c>
      <c r="E6204">
        <v>21297</v>
      </c>
      <c r="F6204">
        <v>4.4729999999999999</v>
      </c>
      <c r="G6204">
        <v>649</v>
      </c>
      <c r="H6204" t="s">
        <v>186</v>
      </c>
      <c r="I6204" t="s">
        <v>38</v>
      </c>
      <c r="J6204" t="s">
        <v>311</v>
      </c>
      <c r="L6204" t="s">
        <v>5891</v>
      </c>
      <c r="M6204">
        <v>62</v>
      </c>
      <c r="P6204">
        <v>0</v>
      </c>
      <c r="Q6204">
        <v>0</v>
      </c>
      <c r="R6204">
        <v>0</v>
      </c>
      <c r="S6204">
        <v>0</v>
      </c>
      <c r="T6204">
        <v>0</v>
      </c>
      <c r="V6204" t="s">
        <v>32</v>
      </c>
      <c r="W6204" t="s">
        <v>41</v>
      </c>
      <c r="X6204" t="s">
        <v>42</v>
      </c>
      <c r="Y6204">
        <v>2</v>
      </c>
      <c r="Z6204">
        <v>82</v>
      </c>
      <c r="AA6204">
        <v>48</v>
      </c>
      <c r="AC6204">
        <v>0.72306984486644366</v>
      </c>
    </row>
    <row r="6205" spans="1:29" x14ac:dyDescent="0.35">
      <c r="A6205" t="s">
        <v>31972</v>
      </c>
      <c r="B6205" t="s">
        <v>31973</v>
      </c>
      <c r="C6205">
        <v>6245</v>
      </c>
      <c r="D6205" t="s">
        <v>31969</v>
      </c>
      <c r="E6205">
        <v>14261</v>
      </c>
      <c r="F6205">
        <v>4.0909000000000004</v>
      </c>
      <c r="G6205">
        <v>22</v>
      </c>
      <c r="H6205" t="s">
        <v>31974</v>
      </c>
      <c r="I6205" t="s">
        <v>157</v>
      </c>
      <c r="J6205" t="s">
        <v>31974</v>
      </c>
      <c r="L6205" t="s">
        <v>31975</v>
      </c>
      <c r="M6205">
        <v>30</v>
      </c>
      <c r="P6205">
        <v>0</v>
      </c>
      <c r="Q6205">
        <v>0</v>
      </c>
      <c r="R6205">
        <v>0</v>
      </c>
      <c r="S6205">
        <v>0</v>
      </c>
      <c r="T6205">
        <v>0</v>
      </c>
      <c r="U6205" t="s">
        <v>21411</v>
      </c>
      <c r="V6205" t="s">
        <v>32</v>
      </c>
      <c r="W6205" t="s">
        <v>191</v>
      </c>
      <c r="X6205" t="s">
        <v>208</v>
      </c>
      <c r="Y6205">
        <v>0</v>
      </c>
      <c r="AC6205">
        <v>0.72319444787212595</v>
      </c>
    </row>
    <row r="6206" spans="1:29" x14ac:dyDescent="0.35">
      <c r="A6206" t="s">
        <v>23807</v>
      </c>
      <c r="B6206" t="s">
        <v>23808</v>
      </c>
      <c r="C6206">
        <v>3728</v>
      </c>
      <c r="D6206" t="s">
        <v>23688</v>
      </c>
      <c r="E6206">
        <v>49824</v>
      </c>
      <c r="F6206">
        <v>3.7593999999999999</v>
      </c>
      <c r="G6206">
        <v>320</v>
      </c>
      <c r="H6206" t="s">
        <v>23809</v>
      </c>
      <c r="I6206" t="s">
        <v>157</v>
      </c>
      <c r="J6206" t="s">
        <v>23809</v>
      </c>
      <c r="L6206" t="s">
        <v>23810</v>
      </c>
      <c r="M6206">
        <v>75</v>
      </c>
      <c r="P6206">
        <v>0</v>
      </c>
      <c r="Q6206">
        <v>0</v>
      </c>
      <c r="R6206">
        <v>0</v>
      </c>
      <c r="S6206">
        <v>0</v>
      </c>
      <c r="T6206">
        <v>0</v>
      </c>
      <c r="U6206" t="s">
        <v>23811</v>
      </c>
      <c r="V6206" t="s">
        <v>394</v>
      </c>
      <c r="W6206" t="s">
        <v>405</v>
      </c>
      <c r="X6206" t="s">
        <v>406</v>
      </c>
      <c r="Y6206">
        <v>0</v>
      </c>
      <c r="AC6206">
        <v>0.72320138707356896</v>
      </c>
    </row>
    <row r="6207" spans="1:29" x14ac:dyDescent="0.35">
      <c r="A6207" t="s">
        <v>969</v>
      </c>
      <c r="B6207" t="s">
        <v>970</v>
      </c>
      <c r="C6207">
        <v>6004</v>
      </c>
      <c r="D6207" t="s">
        <v>872</v>
      </c>
      <c r="E6207">
        <v>14548</v>
      </c>
      <c r="F6207">
        <v>3.8837999999999999</v>
      </c>
      <c r="G6207">
        <v>198</v>
      </c>
      <c r="H6207" t="s">
        <v>912</v>
      </c>
      <c r="I6207" t="s">
        <v>157</v>
      </c>
      <c r="J6207" t="s">
        <v>912</v>
      </c>
      <c r="L6207" t="s">
        <v>971</v>
      </c>
      <c r="M6207">
        <v>26</v>
      </c>
      <c r="P6207">
        <v>0</v>
      </c>
      <c r="Q6207">
        <v>0</v>
      </c>
      <c r="R6207">
        <v>0</v>
      </c>
      <c r="S6207">
        <v>0</v>
      </c>
      <c r="T6207">
        <v>0</v>
      </c>
      <c r="U6207" t="s">
        <v>899</v>
      </c>
      <c r="V6207" t="s">
        <v>222</v>
      </c>
      <c r="W6207" t="s">
        <v>244</v>
      </c>
      <c r="X6207" t="s">
        <v>245</v>
      </c>
      <c r="Y6207">
        <v>0</v>
      </c>
      <c r="AC6207">
        <v>0.72323209535385113</v>
      </c>
    </row>
    <row r="6208" spans="1:29" x14ac:dyDescent="0.35">
      <c r="A6208" t="s">
        <v>5128</v>
      </c>
      <c r="B6208" t="s">
        <v>5129</v>
      </c>
      <c r="C6208">
        <v>6236</v>
      </c>
      <c r="D6208" t="s">
        <v>4908</v>
      </c>
      <c r="E6208">
        <v>42117</v>
      </c>
      <c r="F6208">
        <v>4.1730999999999998</v>
      </c>
      <c r="G6208">
        <v>52</v>
      </c>
      <c r="H6208" t="s">
        <v>5130</v>
      </c>
      <c r="I6208" t="s">
        <v>803</v>
      </c>
      <c r="J6208" t="s">
        <v>4923</v>
      </c>
      <c r="K6208" t="s">
        <v>1959</v>
      </c>
      <c r="L6208" t="s">
        <v>5131</v>
      </c>
      <c r="M6208">
        <v>35</v>
      </c>
      <c r="P6208">
        <v>0</v>
      </c>
      <c r="Q6208">
        <v>0</v>
      </c>
      <c r="R6208">
        <v>0</v>
      </c>
      <c r="S6208">
        <v>0</v>
      </c>
      <c r="T6208">
        <v>0</v>
      </c>
      <c r="V6208" t="s">
        <v>306</v>
      </c>
      <c r="W6208" t="s">
        <v>307</v>
      </c>
      <c r="X6208" t="s">
        <v>1087</v>
      </c>
      <c r="Y6208">
        <v>3</v>
      </c>
      <c r="Z6208">
        <v>35</v>
      </c>
      <c r="AA6208">
        <v>35</v>
      </c>
      <c r="AC6208">
        <v>0.7232458832116001</v>
      </c>
    </row>
    <row r="6209" spans="1:29" x14ac:dyDescent="0.35">
      <c r="A6209" t="s">
        <v>3811</v>
      </c>
      <c r="B6209" t="s">
        <v>3812</v>
      </c>
      <c r="C6209">
        <v>5995</v>
      </c>
      <c r="D6209" t="s">
        <v>3614</v>
      </c>
      <c r="E6209">
        <v>6535</v>
      </c>
      <c r="F6209">
        <v>4.2069999999999999</v>
      </c>
      <c r="G6209">
        <v>227</v>
      </c>
      <c r="H6209" t="s">
        <v>426</v>
      </c>
      <c r="I6209" t="s">
        <v>157</v>
      </c>
      <c r="J6209" t="s">
        <v>426</v>
      </c>
      <c r="L6209" t="s">
        <v>3813</v>
      </c>
      <c r="M6209">
        <v>32</v>
      </c>
      <c r="P6209">
        <v>0</v>
      </c>
      <c r="Q6209">
        <v>0</v>
      </c>
      <c r="R6209">
        <v>0</v>
      </c>
      <c r="S6209">
        <v>0</v>
      </c>
      <c r="T6209">
        <v>0</v>
      </c>
      <c r="U6209" t="s">
        <v>3632</v>
      </c>
      <c r="V6209" t="s">
        <v>222</v>
      </c>
      <c r="W6209" t="s">
        <v>223</v>
      </c>
      <c r="X6209" t="s">
        <v>265</v>
      </c>
      <c r="Y6209">
        <v>0</v>
      </c>
      <c r="AC6209">
        <v>0.72330265740039767</v>
      </c>
    </row>
    <row r="6210" spans="1:29" x14ac:dyDescent="0.35">
      <c r="A6210" t="s">
        <v>32007</v>
      </c>
      <c r="B6210" t="s">
        <v>32008</v>
      </c>
      <c r="C6210">
        <v>6245</v>
      </c>
      <c r="D6210" t="s">
        <v>31969</v>
      </c>
      <c r="E6210">
        <v>6414</v>
      </c>
      <c r="F6210">
        <v>4.2263999999999999</v>
      </c>
      <c r="G6210">
        <v>53</v>
      </c>
      <c r="H6210" t="s">
        <v>31986</v>
      </c>
      <c r="I6210" t="s">
        <v>38</v>
      </c>
      <c r="J6210" t="s">
        <v>31986</v>
      </c>
      <c r="L6210" t="s">
        <v>32009</v>
      </c>
      <c r="M6210">
        <v>34</v>
      </c>
      <c r="P6210">
        <v>1</v>
      </c>
      <c r="Q6210">
        <v>0</v>
      </c>
      <c r="R6210">
        <v>0</v>
      </c>
      <c r="S6210">
        <v>0</v>
      </c>
      <c r="T6210">
        <v>0</v>
      </c>
      <c r="U6210" t="s">
        <v>21378</v>
      </c>
      <c r="V6210" t="s">
        <v>32</v>
      </c>
      <c r="W6210" t="s">
        <v>191</v>
      </c>
      <c r="X6210" t="s">
        <v>208</v>
      </c>
      <c r="Y6210">
        <v>3</v>
      </c>
      <c r="Z6210">
        <v>225</v>
      </c>
      <c r="AA6210">
        <v>20</v>
      </c>
      <c r="AC6210">
        <v>0.72345173564813037</v>
      </c>
    </row>
    <row r="6211" spans="1:29" x14ac:dyDescent="0.35">
      <c r="A6211" t="s">
        <v>25233</v>
      </c>
      <c r="B6211" t="s">
        <v>25234</v>
      </c>
      <c r="C6211">
        <v>3902</v>
      </c>
      <c r="D6211" t="s">
        <v>25136</v>
      </c>
      <c r="E6211">
        <v>118422</v>
      </c>
      <c r="F6211">
        <v>4.4226000000000001</v>
      </c>
      <c r="G6211">
        <v>523</v>
      </c>
      <c r="H6211" t="s">
        <v>13252</v>
      </c>
      <c r="I6211" t="s">
        <v>803</v>
      </c>
      <c r="J6211" t="s">
        <v>25235</v>
      </c>
      <c r="K6211" t="s">
        <v>25236</v>
      </c>
      <c r="L6211" t="s">
        <v>25237</v>
      </c>
      <c r="M6211">
        <v>12</v>
      </c>
      <c r="P6211">
        <v>0</v>
      </c>
      <c r="Q6211">
        <v>0</v>
      </c>
      <c r="R6211">
        <v>0</v>
      </c>
      <c r="S6211">
        <v>0</v>
      </c>
      <c r="T6211">
        <v>1</v>
      </c>
      <c r="V6211" t="s">
        <v>306</v>
      </c>
      <c r="W6211" t="s">
        <v>307</v>
      </c>
      <c r="X6211" t="s">
        <v>1106</v>
      </c>
      <c r="Y6211">
        <v>27</v>
      </c>
      <c r="Z6211">
        <v>12</v>
      </c>
      <c r="AA6211">
        <v>12</v>
      </c>
      <c r="AC6211">
        <v>0.72350134949927725</v>
      </c>
    </row>
    <row r="6212" spans="1:29" x14ac:dyDescent="0.35">
      <c r="A6212" t="s">
        <v>2250</v>
      </c>
      <c r="B6212" t="s">
        <v>2251</v>
      </c>
      <c r="C6212">
        <v>5938</v>
      </c>
      <c r="D6212" t="s">
        <v>2170</v>
      </c>
      <c r="E6212">
        <v>2963</v>
      </c>
      <c r="F6212">
        <v>4.2328999999999999</v>
      </c>
      <c r="G6212">
        <v>644</v>
      </c>
      <c r="H6212" t="s">
        <v>2252</v>
      </c>
      <c r="I6212" t="s">
        <v>803</v>
      </c>
      <c r="J6212" t="s">
        <v>2253</v>
      </c>
      <c r="K6212" t="s">
        <v>2254</v>
      </c>
      <c r="L6212" t="s">
        <v>2255</v>
      </c>
      <c r="M6212">
        <v>32</v>
      </c>
      <c r="P6212">
        <v>0</v>
      </c>
      <c r="Q6212">
        <v>0</v>
      </c>
      <c r="R6212">
        <v>0</v>
      </c>
      <c r="S6212">
        <v>0</v>
      </c>
      <c r="T6212">
        <v>1</v>
      </c>
      <c r="U6212" t="s">
        <v>2256</v>
      </c>
      <c r="V6212" t="s">
        <v>306</v>
      </c>
      <c r="W6212" t="s">
        <v>815</v>
      </c>
      <c r="X6212" t="s">
        <v>832</v>
      </c>
      <c r="Y6212">
        <v>4</v>
      </c>
      <c r="Z6212">
        <v>32</v>
      </c>
      <c r="AA6212">
        <v>32</v>
      </c>
      <c r="AC6212">
        <v>0.72354970219505232</v>
      </c>
    </row>
    <row r="6213" spans="1:29" x14ac:dyDescent="0.35">
      <c r="A6213" t="s">
        <v>11553</v>
      </c>
      <c r="B6213" t="s">
        <v>11554</v>
      </c>
      <c r="C6213">
        <v>6751</v>
      </c>
      <c r="D6213" t="s">
        <v>11394</v>
      </c>
      <c r="E6213">
        <v>3669</v>
      </c>
      <c r="F6213">
        <v>3.7778</v>
      </c>
      <c r="G6213">
        <v>9</v>
      </c>
      <c r="H6213" t="s">
        <v>4548</v>
      </c>
      <c r="I6213" t="s">
        <v>157</v>
      </c>
      <c r="J6213" t="s">
        <v>4548</v>
      </c>
      <c r="L6213" t="s">
        <v>11555</v>
      </c>
      <c r="M6213">
        <v>35</v>
      </c>
      <c r="P6213">
        <v>0</v>
      </c>
      <c r="Q6213">
        <v>1</v>
      </c>
      <c r="R6213">
        <v>0</v>
      </c>
      <c r="S6213">
        <v>0</v>
      </c>
      <c r="T6213">
        <v>1</v>
      </c>
      <c r="U6213" t="s">
        <v>11556</v>
      </c>
      <c r="V6213" t="s">
        <v>394</v>
      </c>
      <c r="W6213" t="s">
        <v>400</v>
      </c>
      <c r="X6213" t="s">
        <v>401</v>
      </c>
      <c r="Y6213">
        <v>0</v>
      </c>
      <c r="AC6213">
        <v>0.72372814515053763</v>
      </c>
    </row>
    <row r="6214" spans="1:29" x14ac:dyDescent="0.35">
      <c r="A6214" t="s">
        <v>25724</v>
      </c>
      <c r="B6214" t="s">
        <v>25725</v>
      </c>
      <c r="C6214">
        <v>3902</v>
      </c>
      <c r="D6214" t="s">
        <v>25136</v>
      </c>
      <c r="E6214">
        <v>16141</v>
      </c>
      <c r="F6214">
        <v>3.1055000000000001</v>
      </c>
      <c r="G6214">
        <v>218</v>
      </c>
      <c r="I6214" t="s">
        <v>1158</v>
      </c>
      <c r="K6214" t="s">
        <v>25726</v>
      </c>
      <c r="L6214" t="s">
        <v>25727</v>
      </c>
      <c r="M6214">
        <v>69</v>
      </c>
      <c r="O6214">
        <v>34.5</v>
      </c>
      <c r="P6214">
        <v>0</v>
      </c>
      <c r="Q6214">
        <v>0</v>
      </c>
      <c r="R6214">
        <v>0</v>
      </c>
      <c r="S6214">
        <v>0</v>
      </c>
      <c r="T6214">
        <v>1</v>
      </c>
      <c r="V6214" t="s">
        <v>306</v>
      </c>
      <c r="W6214" t="s">
        <v>823</v>
      </c>
      <c r="X6214" t="s">
        <v>1162</v>
      </c>
      <c r="Y6214">
        <v>2</v>
      </c>
      <c r="Z6214">
        <v>69</v>
      </c>
      <c r="AA6214">
        <v>29.5</v>
      </c>
      <c r="AC6214">
        <v>0.72373193766877042</v>
      </c>
    </row>
    <row r="6215" spans="1:29" x14ac:dyDescent="0.35">
      <c r="A6215" t="s">
        <v>13983</v>
      </c>
      <c r="B6215" t="s">
        <v>13984</v>
      </c>
      <c r="C6215">
        <v>6235</v>
      </c>
      <c r="D6215" t="s">
        <v>13952</v>
      </c>
      <c r="E6215">
        <v>11486</v>
      </c>
      <c r="F6215">
        <v>4.1071</v>
      </c>
      <c r="G6215">
        <v>140</v>
      </c>
      <c r="H6215" t="s">
        <v>12723</v>
      </c>
      <c r="I6215" t="s">
        <v>157</v>
      </c>
      <c r="J6215" t="s">
        <v>12723</v>
      </c>
      <c r="L6215" t="s">
        <v>13985</v>
      </c>
      <c r="M6215">
        <v>10</v>
      </c>
      <c r="P6215">
        <v>1</v>
      </c>
      <c r="Q6215">
        <v>0</v>
      </c>
      <c r="R6215">
        <v>0</v>
      </c>
      <c r="S6215">
        <v>0</v>
      </c>
      <c r="T6215">
        <v>0</v>
      </c>
      <c r="V6215" t="s">
        <v>306</v>
      </c>
      <c r="W6215" t="s">
        <v>307</v>
      </c>
      <c r="X6215" t="s">
        <v>308</v>
      </c>
      <c r="Y6215">
        <v>0</v>
      </c>
      <c r="AC6215">
        <v>0.72375979682537928</v>
      </c>
    </row>
    <row r="6216" spans="1:29" x14ac:dyDescent="0.35">
      <c r="A6216" t="s">
        <v>12372</v>
      </c>
      <c r="B6216" t="s">
        <v>12373</v>
      </c>
      <c r="C6216">
        <v>6476</v>
      </c>
      <c r="D6216" t="s">
        <v>12357</v>
      </c>
      <c r="E6216">
        <v>2855</v>
      </c>
      <c r="F6216">
        <v>4.9622999999999999</v>
      </c>
      <c r="G6216">
        <v>53</v>
      </c>
      <c r="H6216" t="s">
        <v>12374</v>
      </c>
      <c r="I6216" t="s">
        <v>157</v>
      </c>
      <c r="J6216" t="s">
        <v>12374</v>
      </c>
      <c r="L6216" t="s">
        <v>12375</v>
      </c>
      <c r="M6216">
        <v>34</v>
      </c>
      <c r="P6216">
        <v>0</v>
      </c>
      <c r="Q6216">
        <v>1</v>
      </c>
      <c r="R6216">
        <v>1</v>
      </c>
      <c r="S6216">
        <v>0</v>
      </c>
      <c r="T6216">
        <v>1</v>
      </c>
      <c r="U6216" t="s">
        <v>12376</v>
      </c>
      <c r="V6216" t="s">
        <v>93</v>
      </c>
      <c r="W6216" t="s">
        <v>94</v>
      </c>
      <c r="X6216" t="s">
        <v>95</v>
      </c>
      <c r="Y6216">
        <v>0</v>
      </c>
      <c r="AC6216">
        <v>0.72391401408579092</v>
      </c>
    </row>
    <row r="6217" spans="1:29" x14ac:dyDescent="0.35">
      <c r="A6217" t="s">
        <v>11728</v>
      </c>
      <c r="B6217" t="s">
        <v>11729</v>
      </c>
      <c r="C6217">
        <v>6309</v>
      </c>
      <c r="D6217" t="s">
        <v>11687</v>
      </c>
      <c r="E6217">
        <v>11210</v>
      </c>
      <c r="F6217">
        <v>4.2211999999999996</v>
      </c>
      <c r="G6217">
        <v>904</v>
      </c>
      <c r="H6217" t="s">
        <v>947</v>
      </c>
      <c r="I6217" t="s">
        <v>157</v>
      </c>
      <c r="J6217" t="s">
        <v>947</v>
      </c>
      <c r="L6217" t="s">
        <v>11730</v>
      </c>
      <c r="M6217">
        <v>55</v>
      </c>
      <c r="P6217">
        <v>0</v>
      </c>
      <c r="Q6217">
        <v>0</v>
      </c>
      <c r="R6217">
        <v>0</v>
      </c>
      <c r="S6217">
        <v>0</v>
      </c>
      <c r="T6217">
        <v>0</v>
      </c>
      <c r="U6217" t="s">
        <v>11731</v>
      </c>
      <c r="V6217" t="s">
        <v>222</v>
      </c>
      <c r="W6217" t="s">
        <v>244</v>
      </c>
      <c r="X6217" t="s">
        <v>245</v>
      </c>
      <c r="Y6217">
        <v>1</v>
      </c>
      <c r="Z6217">
        <v>15</v>
      </c>
      <c r="AA6217">
        <v>15</v>
      </c>
      <c r="AC6217">
        <v>0.72404439838276979</v>
      </c>
    </row>
    <row r="6218" spans="1:29" x14ac:dyDescent="0.35">
      <c r="A6218" t="s">
        <v>14869</v>
      </c>
      <c r="B6218" t="s">
        <v>14870</v>
      </c>
      <c r="C6218">
        <v>6202</v>
      </c>
      <c r="D6218" t="s">
        <v>14671</v>
      </c>
      <c r="E6218">
        <v>1990</v>
      </c>
      <c r="F6218">
        <v>4.4706000000000001</v>
      </c>
      <c r="G6218">
        <v>17</v>
      </c>
      <c r="H6218" t="s">
        <v>14866</v>
      </c>
      <c r="I6218" t="s">
        <v>38</v>
      </c>
      <c r="J6218" t="s">
        <v>14867</v>
      </c>
      <c r="L6218" t="s">
        <v>14871</v>
      </c>
      <c r="M6218">
        <v>38</v>
      </c>
      <c r="P6218">
        <v>0</v>
      </c>
      <c r="Q6218">
        <v>0</v>
      </c>
      <c r="R6218">
        <v>0</v>
      </c>
      <c r="S6218">
        <v>0</v>
      </c>
      <c r="T6218">
        <v>0</v>
      </c>
      <c r="V6218" t="s">
        <v>93</v>
      </c>
      <c r="W6218" t="s">
        <v>94</v>
      </c>
      <c r="X6218" t="s">
        <v>95</v>
      </c>
      <c r="Y6218">
        <v>0</v>
      </c>
      <c r="AC6218">
        <v>0.72411365244298853</v>
      </c>
    </row>
    <row r="6219" spans="1:29" x14ac:dyDescent="0.35">
      <c r="A6219" t="s">
        <v>28585</v>
      </c>
      <c r="B6219" t="s">
        <v>28586</v>
      </c>
      <c r="C6219">
        <v>5648</v>
      </c>
      <c r="D6219" t="s">
        <v>28460</v>
      </c>
      <c r="E6219">
        <v>44242</v>
      </c>
      <c r="F6219">
        <v>3.8001999999999998</v>
      </c>
      <c r="G6219">
        <v>856</v>
      </c>
      <c r="H6219" t="s">
        <v>28587</v>
      </c>
      <c r="I6219" t="s">
        <v>803</v>
      </c>
      <c r="J6219" t="s">
        <v>28588</v>
      </c>
      <c r="K6219" t="s">
        <v>28589</v>
      </c>
      <c r="L6219" t="s">
        <v>28590</v>
      </c>
      <c r="M6219">
        <v>40</v>
      </c>
      <c r="P6219">
        <v>0</v>
      </c>
      <c r="Q6219">
        <v>0</v>
      </c>
      <c r="R6219">
        <v>0</v>
      </c>
      <c r="S6219">
        <v>0</v>
      </c>
      <c r="T6219">
        <v>0</v>
      </c>
      <c r="V6219" t="s">
        <v>306</v>
      </c>
      <c r="W6219" t="s">
        <v>815</v>
      </c>
      <c r="X6219" t="s">
        <v>1155</v>
      </c>
      <c r="Y6219">
        <v>29</v>
      </c>
      <c r="Z6219">
        <v>40</v>
      </c>
      <c r="AA6219">
        <v>40</v>
      </c>
      <c r="AC6219">
        <v>0.72415661064866377</v>
      </c>
    </row>
    <row r="6220" spans="1:29" x14ac:dyDescent="0.35">
      <c r="A6220" t="s">
        <v>27576</v>
      </c>
      <c r="B6220" t="s">
        <v>27577</v>
      </c>
      <c r="C6220">
        <v>6145</v>
      </c>
      <c r="D6220" t="s">
        <v>27444</v>
      </c>
      <c r="E6220">
        <v>15631</v>
      </c>
      <c r="F6220">
        <v>3.4359000000000002</v>
      </c>
      <c r="G6220">
        <v>39</v>
      </c>
      <c r="H6220" t="s">
        <v>7786</v>
      </c>
      <c r="I6220" t="s">
        <v>157</v>
      </c>
      <c r="J6220" t="s">
        <v>7786</v>
      </c>
      <c r="L6220" t="s">
        <v>27567</v>
      </c>
      <c r="M6220">
        <v>10</v>
      </c>
      <c r="P6220">
        <v>0</v>
      </c>
      <c r="Q6220">
        <v>0</v>
      </c>
      <c r="R6220">
        <v>1</v>
      </c>
      <c r="S6220">
        <v>1</v>
      </c>
      <c r="T6220">
        <v>0</v>
      </c>
      <c r="U6220" t="s">
        <v>27578</v>
      </c>
      <c r="V6220" t="s">
        <v>93</v>
      </c>
      <c r="W6220" t="s">
        <v>160</v>
      </c>
      <c r="Y6220">
        <v>0</v>
      </c>
      <c r="AC6220">
        <v>0.72418457264833291</v>
      </c>
    </row>
    <row r="6221" spans="1:29" x14ac:dyDescent="0.35">
      <c r="A6221" t="s">
        <v>29846</v>
      </c>
      <c r="B6221" t="s">
        <v>29847</v>
      </c>
      <c r="C6221">
        <v>6488</v>
      </c>
      <c r="D6221" t="s">
        <v>29835</v>
      </c>
      <c r="E6221">
        <v>5533</v>
      </c>
      <c r="F6221">
        <v>4.6224999999999996</v>
      </c>
      <c r="G6221">
        <v>151</v>
      </c>
      <c r="H6221" t="s">
        <v>115</v>
      </c>
      <c r="I6221" t="s">
        <v>157</v>
      </c>
      <c r="J6221" t="s">
        <v>115</v>
      </c>
      <c r="L6221" t="s">
        <v>29848</v>
      </c>
      <c r="M6221">
        <v>54</v>
      </c>
      <c r="P6221">
        <v>0</v>
      </c>
      <c r="Q6221">
        <v>0</v>
      </c>
      <c r="R6221">
        <v>0</v>
      </c>
      <c r="S6221">
        <v>0</v>
      </c>
      <c r="T6221">
        <v>1</v>
      </c>
      <c r="U6221" t="s">
        <v>29849</v>
      </c>
      <c r="V6221" t="s">
        <v>394</v>
      </c>
      <c r="W6221" t="s">
        <v>395</v>
      </c>
      <c r="X6221" t="s">
        <v>395</v>
      </c>
      <c r="Y6221">
        <v>0</v>
      </c>
      <c r="AC6221">
        <v>0.72446759288457785</v>
      </c>
    </row>
    <row r="6222" spans="1:29" x14ac:dyDescent="0.35">
      <c r="A6222" t="s">
        <v>24886</v>
      </c>
      <c r="B6222" t="s">
        <v>24887</v>
      </c>
      <c r="C6222">
        <v>7100</v>
      </c>
      <c r="D6222" t="s">
        <v>24875</v>
      </c>
      <c r="E6222">
        <v>2391</v>
      </c>
      <c r="F6222">
        <v>4.7142999999999997</v>
      </c>
      <c r="G6222">
        <v>21</v>
      </c>
      <c r="H6222" t="s">
        <v>163</v>
      </c>
      <c r="I6222" t="s">
        <v>157</v>
      </c>
      <c r="J6222" t="s">
        <v>163</v>
      </c>
      <c r="L6222" t="s">
        <v>24888</v>
      </c>
      <c r="M6222">
        <v>70</v>
      </c>
      <c r="P6222">
        <v>0</v>
      </c>
      <c r="Q6222">
        <v>0</v>
      </c>
      <c r="R6222">
        <v>1</v>
      </c>
      <c r="S6222">
        <v>0</v>
      </c>
      <c r="T6222">
        <v>0</v>
      </c>
      <c r="U6222" t="s">
        <v>24889</v>
      </c>
      <c r="V6222" t="s">
        <v>394</v>
      </c>
      <c r="W6222" t="s">
        <v>400</v>
      </c>
      <c r="X6222" t="s">
        <v>401</v>
      </c>
      <c r="Y6222">
        <v>0</v>
      </c>
      <c r="AC6222">
        <v>0.72463631840764886</v>
      </c>
    </row>
    <row r="6223" spans="1:29" x14ac:dyDescent="0.35">
      <c r="A6223" t="s">
        <v>12512</v>
      </c>
      <c r="B6223" t="s">
        <v>12513</v>
      </c>
      <c r="C6223">
        <v>6117</v>
      </c>
      <c r="D6223" t="s">
        <v>12459</v>
      </c>
      <c r="E6223">
        <v>33236</v>
      </c>
      <c r="F6223">
        <v>3.5478999999999998</v>
      </c>
      <c r="G6223">
        <v>292</v>
      </c>
      <c r="M6223">
        <v>32</v>
      </c>
      <c r="P6223">
        <v>0</v>
      </c>
      <c r="Q6223">
        <v>0</v>
      </c>
      <c r="R6223">
        <v>0</v>
      </c>
      <c r="S6223">
        <v>0</v>
      </c>
      <c r="T6223">
        <v>0</v>
      </c>
      <c r="U6223" t="s">
        <v>12514</v>
      </c>
      <c r="V6223" t="s">
        <v>394</v>
      </c>
      <c r="W6223" t="s">
        <v>2075</v>
      </c>
      <c r="X6223" t="s">
        <v>2076</v>
      </c>
      <c r="Y6223">
        <v>0</v>
      </c>
      <c r="AC6223">
        <v>0.72464944703099154</v>
      </c>
    </row>
    <row r="6224" spans="1:29" x14ac:dyDescent="0.35">
      <c r="A6224" t="s">
        <v>17520</v>
      </c>
      <c r="B6224" t="s">
        <v>17521</v>
      </c>
      <c r="C6224">
        <v>6125</v>
      </c>
      <c r="D6224" t="s">
        <v>17463</v>
      </c>
      <c r="E6224">
        <v>71206</v>
      </c>
      <c r="F6224">
        <v>4.5953999999999997</v>
      </c>
      <c r="G6224">
        <v>173</v>
      </c>
      <c r="L6224" t="s">
        <v>17522</v>
      </c>
      <c r="M6224">
        <v>26</v>
      </c>
      <c r="N6224">
        <v>33.6</v>
      </c>
      <c r="P6224">
        <v>1</v>
      </c>
      <c r="Q6224">
        <v>1</v>
      </c>
      <c r="R6224">
        <v>0</v>
      </c>
      <c r="S6224">
        <v>0</v>
      </c>
      <c r="T6224">
        <v>1</v>
      </c>
      <c r="U6224" t="s">
        <v>17523</v>
      </c>
      <c r="V6224" t="s">
        <v>394</v>
      </c>
      <c r="W6224" t="s">
        <v>33</v>
      </c>
      <c r="Y6224">
        <v>0</v>
      </c>
      <c r="AC6224">
        <v>0.7247179374887478</v>
      </c>
    </row>
    <row r="6225" spans="1:29" x14ac:dyDescent="0.35">
      <c r="A6225" t="s">
        <v>14787</v>
      </c>
      <c r="B6225" t="s">
        <v>14788</v>
      </c>
      <c r="C6225">
        <v>6202</v>
      </c>
      <c r="D6225" t="s">
        <v>14671</v>
      </c>
      <c r="E6225">
        <v>5433</v>
      </c>
      <c r="F6225">
        <v>4.0587999999999997</v>
      </c>
      <c r="G6225">
        <v>17</v>
      </c>
      <c r="H6225" t="s">
        <v>14720</v>
      </c>
      <c r="I6225" t="s">
        <v>38</v>
      </c>
      <c r="J6225" t="s">
        <v>14721</v>
      </c>
      <c r="M6225">
        <v>105</v>
      </c>
      <c r="P6225">
        <v>0</v>
      </c>
      <c r="Q6225">
        <v>0</v>
      </c>
      <c r="R6225">
        <v>0</v>
      </c>
      <c r="S6225">
        <v>0</v>
      </c>
      <c r="T6225">
        <v>0</v>
      </c>
      <c r="U6225" t="s">
        <v>14789</v>
      </c>
      <c r="V6225" t="s">
        <v>32</v>
      </c>
      <c r="W6225" t="s">
        <v>191</v>
      </c>
      <c r="X6225" t="s">
        <v>192</v>
      </c>
      <c r="Y6225">
        <v>0</v>
      </c>
      <c r="AC6225">
        <v>0.72486718890125312</v>
      </c>
    </row>
    <row r="6226" spans="1:29" x14ac:dyDescent="0.35">
      <c r="A6226" t="s">
        <v>20404</v>
      </c>
      <c r="B6226" t="s">
        <v>20405</v>
      </c>
      <c r="C6226">
        <v>4164</v>
      </c>
      <c r="D6226" t="s">
        <v>20394</v>
      </c>
      <c r="E6226">
        <v>16664</v>
      </c>
      <c r="F6226">
        <v>4.6089000000000002</v>
      </c>
      <c r="G6226">
        <v>987</v>
      </c>
      <c r="H6226" t="s">
        <v>1608</v>
      </c>
      <c r="I6226" t="s">
        <v>157</v>
      </c>
      <c r="J6226" t="s">
        <v>1608</v>
      </c>
      <c r="L6226" t="s">
        <v>20402</v>
      </c>
      <c r="M6226">
        <v>32</v>
      </c>
      <c r="P6226">
        <v>0</v>
      </c>
      <c r="Q6226">
        <v>0</v>
      </c>
      <c r="R6226">
        <v>0</v>
      </c>
      <c r="S6226">
        <v>0</v>
      </c>
      <c r="T6226">
        <v>0</v>
      </c>
      <c r="U6226" t="s">
        <v>20403</v>
      </c>
      <c r="V6226" t="s">
        <v>394</v>
      </c>
      <c r="W6226" t="s">
        <v>160</v>
      </c>
      <c r="Y6226">
        <v>0</v>
      </c>
      <c r="AC6226">
        <v>0.72491602876364203</v>
      </c>
    </row>
    <row r="6227" spans="1:29" x14ac:dyDescent="0.35">
      <c r="A6227" t="s">
        <v>11210</v>
      </c>
      <c r="B6227" t="s">
        <v>11211</v>
      </c>
      <c r="C6227">
        <v>1133</v>
      </c>
      <c r="D6227" t="s">
        <v>11167</v>
      </c>
      <c r="E6227">
        <v>32008</v>
      </c>
      <c r="F6227">
        <v>4.4733000000000001</v>
      </c>
      <c r="G6227">
        <v>1312</v>
      </c>
      <c r="H6227" t="s">
        <v>8193</v>
      </c>
      <c r="I6227" t="s">
        <v>803</v>
      </c>
      <c r="J6227" t="s">
        <v>11212</v>
      </c>
      <c r="K6227" t="s">
        <v>11213</v>
      </c>
      <c r="L6227" t="s">
        <v>11214</v>
      </c>
      <c r="M6227">
        <v>52</v>
      </c>
      <c r="P6227">
        <v>0</v>
      </c>
      <c r="Q6227">
        <v>0</v>
      </c>
      <c r="R6227">
        <v>0</v>
      </c>
      <c r="S6227">
        <v>0</v>
      </c>
      <c r="T6227">
        <v>0</v>
      </c>
      <c r="U6227" t="s">
        <v>11215</v>
      </c>
      <c r="V6227" t="s">
        <v>306</v>
      </c>
      <c r="W6227" t="s">
        <v>815</v>
      </c>
      <c r="X6227" t="s">
        <v>1155</v>
      </c>
      <c r="Y6227">
        <v>29</v>
      </c>
      <c r="Z6227">
        <v>52</v>
      </c>
      <c r="AA6227">
        <v>52</v>
      </c>
      <c r="AC6227">
        <v>0.72495963589002665</v>
      </c>
    </row>
    <row r="6228" spans="1:29" x14ac:dyDescent="0.35">
      <c r="A6228" t="s">
        <v>9248</v>
      </c>
      <c r="B6228" t="s">
        <v>9249</v>
      </c>
      <c r="C6228">
        <v>6377</v>
      </c>
      <c r="D6228" t="s">
        <v>9241</v>
      </c>
      <c r="E6228">
        <v>4482</v>
      </c>
      <c r="F6228">
        <v>4.6881000000000004</v>
      </c>
      <c r="G6228">
        <v>109</v>
      </c>
      <c r="H6228" t="s">
        <v>1910</v>
      </c>
      <c r="I6228" t="s">
        <v>157</v>
      </c>
      <c r="J6228" t="s">
        <v>1910</v>
      </c>
      <c r="L6228" t="s">
        <v>9250</v>
      </c>
      <c r="M6228">
        <v>30</v>
      </c>
      <c r="P6228">
        <v>0</v>
      </c>
      <c r="Q6228">
        <v>0</v>
      </c>
      <c r="R6228">
        <v>0</v>
      </c>
      <c r="S6228">
        <v>1</v>
      </c>
      <c r="T6228">
        <v>1</v>
      </c>
      <c r="U6228" t="s">
        <v>9251</v>
      </c>
      <c r="V6228" t="s">
        <v>394</v>
      </c>
      <c r="W6228" t="s">
        <v>428</v>
      </c>
      <c r="X6228" t="s">
        <v>429</v>
      </c>
      <c r="Y6228">
        <v>0</v>
      </c>
      <c r="AC6228">
        <v>0.72508931654465225</v>
      </c>
    </row>
    <row r="6229" spans="1:29" x14ac:dyDescent="0.35">
      <c r="A6229" t="s">
        <v>16847</v>
      </c>
      <c r="B6229" t="s">
        <v>16848</v>
      </c>
      <c r="C6229">
        <v>5905</v>
      </c>
      <c r="D6229" t="s">
        <v>16739</v>
      </c>
      <c r="E6229">
        <v>24599</v>
      </c>
      <c r="F6229">
        <v>3.496</v>
      </c>
      <c r="G6229">
        <v>125</v>
      </c>
      <c r="H6229" t="s">
        <v>16849</v>
      </c>
      <c r="I6229" t="s">
        <v>803</v>
      </c>
      <c r="J6229" t="s">
        <v>16850</v>
      </c>
      <c r="K6229" t="s">
        <v>16851</v>
      </c>
      <c r="L6229" t="s">
        <v>16852</v>
      </c>
      <c r="M6229">
        <v>29.5</v>
      </c>
      <c r="P6229">
        <v>0</v>
      </c>
      <c r="Q6229">
        <v>0</v>
      </c>
      <c r="R6229">
        <v>0</v>
      </c>
      <c r="S6229">
        <v>0</v>
      </c>
      <c r="T6229">
        <v>0</v>
      </c>
      <c r="U6229" t="s">
        <v>16853</v>
      </c>
      <c r="V6229" t="s">
        <v>306</v>
      </c>
      <c r="W6229" t="s">
        <v>815</v>
      </c>
      <c r="X6229" t="s">
        <v>1101</v>
      </c>
      <c r="Y6229">
        <v>7</v>
      </c>
      <c r="Z6229">
        <v>29.5</v>
      </c>
      <c r="AA6229">
        <v>29.5</v>
      </c>
      <c r="AC6229">
        <v>0.7250964135289093</v>
      </c>
    </row>
    <row r="6230" spans="1:29" x14ac:dyDescent="0.35">
      <c r="A6230" t="s">
        <v>30531</v>
      </c>
      <c r="B6230" t="s">
        <v>30532</v>
      </c>
      <c r="C6230">
        <v>4225</v>
      </c>
      <c r="D6230" t="s">
        <v>30319</v>
      </c>
      <c r="E6230">
        <v>12797</v>
      </c>
      <c r="F6230">
        <v>4.3888999999999996</v>
      </c>
      <c r="G6230">
        <v>18</v>
      </c>
      <c r="L6230" t="s">
        <v>30533</v>
      </c>
      <c r="M6230">
        <v>29</v>
      </c>
      <c r="P6230">
        <v>0</v>
      </c>
      <c r="Q6230">
        <v>0</v>
      </c>
      <c r="R6230">
        <v>0</v>
      </c>
      <c r="S6230">
        <v>0</v>
      </c>
      <c r="T6230">
        <v>0</v>
      </c>
      <c r="U6230" t="s">
        <v>30530</v>
      </c>
      <c r="V6230" t="s">
        <v>160</v>
      </c>
      <c r="W6230" t="s">
        <v>306</v>
      </c>
      <c r="Y6230">
        <v>0</v>
      </c>
      <c r="AC6230">
        <v>0.72530262935234791</v>
      </c>
    </row>
    <row r="6231" spans="1:29" x14ac:dyDescent="0.35">
      <c r="A6231" t="s">
        <v>17953</v>
      </c>
      <c r="B6231" t="s">
        <v>17954</v>
      </c>
      <c r="C6231">
        <v>6246</v>
      </c>
      <c r="D6231" t="s">
        <v>17836</v>
      </c>
      <c r="E6231">
        <v>532</v>
      </c>
      <c r="L6231" t="s">
        <v>17955</v>
      </c>
      <c r="M6231">
        <v>27</v>
      </c>
      <c r="P6231">
        <v>1</v>
      </c>
      <c r="Q6231">
        <v>1</v>
      </c>
      <c r="R6231">
        <v>0</v>
      </c>
      <c r="S6231">
        <v>0</v>
      </c>
      <c r="T6231">
        <v>1</v>
      </c>
      <c r="U6231" t="s">
        <v>17956</v>
      </c>
      <c r="V6231" t="s">
        <v>306</v>
      </c>
      <c r="W6231" t="s">
        <v>823</v>
      </c>
      <c r="X6231" t="s">
        <v>1091</v>
      </c>
      <c r="Y6231">
        <v>0</v>
      </c>
      <c r="AC6231">
        <v>0.72535095961119678</v>
      </c>
    </row>
    <row r="6232" spans="1:29" x14ac:dyDescent="0.35">
      <c r="A6232" t="s">
        <v>23090</v>
      </c>
      <c r="B6232" t="s">
        <v>23091</v>
      </c>
      <c r="C6232">
        <v>6160</v>
      </c>
      <c r="D6232" t="s">
        <v>22962</v>
      </c>
      <c r="E6232">
        <v>20438</v>
      </c>
      <c r="F6232">
        <v>4.157</v>
      </c>
      <c r="G6232">
        <v>790</v>
      </c>
      <c r="H6232" t="s">
        <v>23092</v>
      </c>
      <c r="I6232" t="s">
        <v>157</v>
      </c>
      <c r="J6232" t="s">
        <v>23092</v>
      </c>
      <c r="L6232" t="s">
        <v>23093</v>
      </c>
      <c r="M6232">
        <v>32</v>
      </c>
      <c r="P6232">
        <v>0</v>
      </c>
      <c r="Q6232">
        <v>0</v>
      </c>
      <c r="R6232">
        <v>0</v>
      </c>
      <c r="S6232">
        <v>0</v>
      </c>
      <c r="T6232">
        <v>1</v>
      </c>
      <c r="U6232" t="s">
        <v>23094</v>
      </c>
      <c r="V6232" t="s">
        <v>306</v>
      </c>
      <c r="W6232" t="s">
        <v>823</v>
      </c>
      <c r="X6232" t="s">
        <v>824</v>
      </c>
      <c r="Y6232">
        <v>0</v>
      </c>
      <c r="AC6232">
        <v>0.72536789030858484</v>
      </c>
    </row>
    <row r="6233" spans="1:29" x14ac:dyDescent="0.35">
      <c r="A6233" t="s">
        <v>23491</v>
      </c>
      <c r="B6233" t="s">
        <v>23492</v>
      </c>
      <c r="C6233">
        <v>6341</v>
      </c>
      <c r="D6233" t="s">
        <v>23468</v>
      </c>
      <c r="E6233">
        <v>21691</v>
      </c>
      <c r="F6233">
        <v>4.7385999999999999</v>
      </c>
      <c r="G6233">
        <v>264</v>
      </c>
      <c r="H6233" t="s">
        <v>8978</v>
      </c>
      <c r="I6233" t="s">
        <v>157</v>
      </c>
      <c r="J6233" t="s">
        <v>8978</v>
      </c>
      <c r="L6233" t="s">
        <v>23493</v>
      </c>
      <c r="M6233">
        <v>58</v>
      </c>
      <c r="P6233">
        <v>0</v>
      </c>
      <c r="Q6233">
        <v>1</v>
      </c>
      <c r="R6233">
        <v>0</v>
      </c>
      <c r="S6233">
        <v>0</v>
      </c>
      <c r="T6233">
        <v>0</v>
      </c>
      <c r="U6233" t="s">
        <v>23494</v>
      </c>
      <c r="V6233" t="s">
        <v>394</v>
      </c>
      <c r="W6233" t="s">
        <v>400</v>
      </c>
      <c r="X6233" t="s">
        <v>401</v>
      </c>
      <c r="Y6233">
        <v>0</v>
      </c>
      <c r="AC6233">
        <v>0.72538396437896557</v>
      </c>
    </row>
    <row r="6234" spans="1:29" x14ac:dyDescent="0.35">
      <c r="A6234" t="s">
        <v>30188</v>
      </c>
      <c r="B6234" t="s">
        <v>30189</v>
      </c>
      <c r="C6234">
        <v>5869</v>
      </c>
      <c r="D6234" t="s">
        <v>29945</v>
      </c>
      <c r="E6234">
        <v>4688</v>
      </c>
      <c r="F6234">
        <v>4.2857000000000003</v>
      </c>
      <c r="G6234">
        <v>7</v>
      </c>
      <c r="H6234" t="s">
        <v>30190</v>
      </c>
      <c r="I6234" t="s">
        <v>157</v>
      </c>
      <c r="J6234" t="s">
        <v>30190</v>
      </c>
      <c r="L6234" t="s">
        <v>30191</v>
      </c>
      <c r="M6234">
        <v>135</v>
      </c>
      <c r="P6234">
        <v>0</v>
      </c>
      <c r="Q6234">
        <v>0</v>
      </c>
      <c r="R6234">
        <v>1</v>
      </c>
      <c r="S6234">
        <v>0</v>
      </c>
      <c r="T6234">
        <v>0</v>
      </c>
      <c r="V6234" t="s">
        <v>32</v>
      </c>
      <c r="W6234" t="s">
        <v>191</v>
      </c>
      <c r="X6234" t="s">
        <v>208</v>
      </c>
      <c r="Y6234">
        <v>0</v>
      </c>
      <c r="AC6234">
        <v>0.72538700263795008</v>
      </c>
    </row>
    <row r="6235" spans="1:29" x14ac:dyDescent="0.35">
      <c r="A6235" t="s">
        <v>4208</v>
      </c>
      <c r="B6235" t="s">
        <v>4209</v>
      </c>
      <c r="C6235">
        <v>8007</v>
      </c>
      <c r="D6235" t="s">
        <v>4129</v>
      </c>
      <c r="E6235">
        <v>1903</v>
      </c>
      <c r="F6235">
        <v>3.8182</v>
      </c>
      <c r="G6235">
        <v>11</v>
      </c>
      <c r="H6235" t="s">
        <v>55</v>
      </c>
      <c r="I6235" t="s">
        <v>38</v>
      </c>
      <c r="J6235" t="s">
        <v>55</v>
      </c>
      <c r="L6235" t="s">
        <v>4210</v>
      </c>
      <c r="M6235">
        <v>28</v>
      </c>
      <c r="P6235">
        <v>0</v>
      </c>
      <c r="Q6235">
        <v>0</v>
      </c>
      <c r="R6235">
        <v>0</v>
      </c>
      <c r="S6235">
        <v>0</v>
      </c>
      <c r="T6235">
        <v>0</v>
      </c>
      <c r="U6235" t="s">
        <v>4211</v>
      </c>
      <c r="V6235" t="s">
        <v>32</v>
      </c>
      <c r="W6235" t="s">
        <v>41</v>
      </c>
      <c r="X6235" t="s">
        <v>59</v>
      </c>
      <c r="Y6235">
        <v>0</v>
      </c>
      <c r="AC6235">
        <v>0.72563508276239796</v>
      </c>
    </row>
    <row r="6236" spans="1:29" x14ac:dyDescent="0.35">
      <c r="A6236" t="s">
        <v>11090</v>
      </c>
      <c r="B6236" t="s">
        <v>11091</v>
      </c>
      <c r="C6236">
        <v>5864</v>
      </c>
      <c r="D6236" t="s">
        <v>11043</v>
      </c>
      <c r="E6236">
        <v>1004</v>
      </c>
      <c r="F6236">
        <v>2.6667000000000001</v>
      </c>
      <c r="G6236">
        <v>3</v>
      </c>
      <c r="M6236">
        <v>30</v>
      </c>
      <c r="P6236">
        <v>0</v>
      </c>
      <c r="Q6236">
        <v>0</v>
      </c>
      <c r="R6236">
        <v>1</v>
      </c>
      <c r="S6236">
        <v>0</v>
      </c>
      <c r="T6236">
        <v>0</v>
      </c>
      <c r="V6236" t="s">
        <v>222</v>
      </c>
      <c r="W6236" t="s">
        <v>908</v>
      </c>
      <c r="X6236" t="s">
        <v>1028</v>
      </c>
      <c r="Y6236">
        <v>0</v>
      </c>
      <c r="AC6236">
        <v>0.72568775764794535</v>
      </c>
    </row>
    <row r="6237" spans="1:29" x14ac:dyDescent="0.35">
      <c r="A6237" t="s">
        <v>26594</v>
      </c>
      <c r="B6237" t="s">
        <v>26595</v>
      </c>
      <c r="C6237">
        <v>5337</v>
      </c>
      <c r="D6237" t="s">
        <v>26428</v>
      </c>
      <c r="E6237">
        <v>6680</v>
      </c>
      <c r="F6237">
        <v>4.4348000000000001</v>
      </c>
      <c r="G6237">
        <v>46</v>
      </c>
      <c r="H6237" t="s">
        <v>163</v>
      </c>
      <c r="I6237" t="s">
        <v>157</v>
      </c>
      <c r="J6237" t="s">
        <v>163</v>
      </c>
      <c r="L6237" t="s">
        <v>26447</v>
      </c>
      <c r="M6237">
        <v>35</v>
      </c>
      <c r="P6237">
        <v>0</v>
      </c>
      <c r="Q6237">
        <v>0</v>
      </c>
      <c r="R6237">
        <v>0</v>
      </c>
      <c r="S6237">
        <v>0</v>
      </c>
      <c r="T6237">
        <v>0</v>
      </c>
      <c r="U6237" t="s">
        <v>26448</v>
      </c>
      <c r="V6237" t="s">
        <v>394</v>
      </c>
      <c r="W6237" t="s">
        <v>418</v>
      </c>
      <c r="X6237" t="s">
        <v>419</v>
      </c>
      <c r="Y6237">
        <v>0</v>
      </c>
      <c r="AC6237">
        <v>0.72570649419475719</v>
      </c>
    </row>
    <row r="6238" spans="1:29" x14ac:dyDescent="0.35">
      <c r="A6238" t="s">
        <v>27355</v>
      </c>
      <c r="B6238" t="s">
        <v>27356</v>
      </c>
      <c r="C6238">
        <v>3990</v>
      </c>
      <c r="D6238" t="s">
        <v>27221</v>
      </c>
      <c r="E6238">
        <v>6664</v>
      </c>
      <c r="F6238">
        <v>4.3883999999999999</v>
      </c>
      <c r="G6238">
        <v>430</v>
      </c>
      <c r="H6238" t="s">
        <v>27331</v>
      </c>
      <c r="I6238" t="s">
        <v>157</v>
      </c>
      <c r="J6238" t="s">
        <v>27331</v>
      </c>
      <c r="L6238" t="s">
        <v>27350</v>
      </c>
      <c r="M6238">
        <v>42</v>
      </c>
      <c r="P6238">
        <v>0</v>
      </c>
      <c r="Q6238">
        <v>0</v>
      </c>
      <c r="R6238">
        <v>0</v>
      </c>
      <c r="S6238">
        <v>0</v>
      </c>
      <c r="T6238">
        <v>0</v>
      </c>
      <c r="U6238" t="s">
        <v>27351</v>
      </c>
      <c r="V6238" t="s">
        <v>306</v>
      </c>
      <c r="W6238" t="s">
        <v>815</v>
      </c>
      <c r="X6238" t="s">
        <v>1605</v>
      </c>
      <c r="Y6238">
        <v>1</v>
      </c>
      <c r="Z6238">
        <v>16</v>
      </c>
      <c r="AA6238">
        <v>16</v>
      </c>
      <c r="AC6238">
        <v>0.72589744071409901</v>
      </c>
    </row>
    <row r="6239" spans="1:29" x14ac:dyDescent="0.35">
      <c r="A6239" t="s">
        <v>25176</v>
      </c>
      <c r="B6239" t="s">
        <v>25177</v>
      </c>
      <c r="C6239">
        <v>3902</v>
      </c>
      <c r="D6239" t="s">
        <v>25136</v>
      </c>
      <c r="E6239">
        <v>236197</v>
      </c>
      <c r="F6239">
        <v>4.3028000000000004</v>
      </c>
      <c r="G6239">
        <v>1136</v>
      </c>
      <c r="H6239" t="s">
        <v>25178</v>
      </c>
      <c r="I6239" t="s">
        <v>803</v>
      </c>
      <c r="J6239" t="s">
        <v>25179</v>
      </c>
      <c r="K6239" t="s">
        <v>25180</v>
      </c>
      <c r="L6239" t="s">
        <v>25181</v>
      </c>
      <c r="M6239">
        <v>13</v>
      </c>
      <c r="P6239">
        <v>0</v>
      </c>
      <c r="Q6239">
        <v>0</v>
      </c>
      <c r="R6239">
        <v>0</v>
      </c>
      <c r="S6239">
        <v>0</v>
      </c>
      <c r="T6239">
        <v>1</v>
      </c>
      <c r="V6239" t="s">
        <v>306</v>
      </c>
      <c r="W6239" t="s">
        <v>307</v>
      </c>
      <c r="X6239" t="s">
        <v>1212</v>
      </c>
      <c r="Y6239">
        <v>26</v>
      </c>
      <c r="Z6239">
        <v>13</v>
      </c>
      <c r="AA6239">
        <v>13</v>
      </c>
      <c r="AC6239">
        <v>0.72604186109066582</v>
      </c>
    </row>
    <row r="6240" spans="1:29" x14ac:dyDescent="0.35">
      <c r="A6240" t="s">
        <v>29591</v>
      </c>
      <c r="B6240" t="s">
        <v>29592</v>
      </c>
      <c r="C6240">
        <v>6375</v>
      </c>
      <c r="D6240" t="s">
        <v>29556</v>
      </c>
      <c r="E6240">
        <v>48</v>
      </c>
      <c r="F6240">
        <v>5</v>
      </c>
      <c r="G6240">
        <v>7</v>
      </c>
      <c r="H6240" t="s">
        <v>2662</v>
      </c>
      <c r="I6240" t="s">
        <v>157</v>
      </c>
      <c r="J6240" t="s">
        <v>2662</v>
      </c>
      <c r="L6240" t="s">
        <v>29593</v>
      </c>
      <c r="M6240">
        <v>65</v>
      </c>
      <c r="P6240">
        <v>0</v>
      </c>
      <c r="Q6240">
        <v>1</v>
      </c>
      <c r="R6240">
        <v>1</v>
      </c>
      <c r="S6240">
        <v>0</v>
      </c>
      <c r="T6240">
        <v>1</v>
      </c>
      <c r="U6240" t="s">
        <v>26049</v>
      </c>
      <c r="V6240" t="s">
        <v>394</v>
      </c>
      <c r="W6240" t="s">
        <v>395</v>
      </c>
      <c r="Y6240">
        <v>0</v>
      </c>
      <c r="AC6240">
        <v>0.72613350905910057</v>
      </c>
    </row>
    <row r="6241" spans="1:29" x14ac:dyDescent="0.35">
      <c r="A6241" t="s">
        <v>10034</v>
      </c>
      <c r="B6241" t="s">
        <v>10035</v>
      </c>
      <c r="C6241">
        <v>6200</v>
      </c>
      <c r="D6241" t="s">
        <v>9905</v>
      </c>
      <c r="E6241">
        <v>112726</v>
      </c>
      <c r="F6241">
        <v>4.2103000000000002</v>
      </c>
      <c r="G6241">
        <v>794</v>
      </c>
      <c r="H6241" t="s">
        <v>1265</v>
      </c>
      <c r="I6241" t="s">
        <v>803</v>
      </c>
      <c r="J6241" t="s">
        <v>10036</v>
      </c>
      <c r="K6241" t="s">
        <v>10037</v>
      </c>
      <c r="L6241" t="s">
        <v>10038</v>
      </c>
      <c r="M6241">
        <v>20</v>
      </c>
      <c r="P6241">
        <v>0</v>
      </c>
      <c r="Q6241">
        <v>0</v>
      </c>
      <c r="R6241">
        <v>0</v>
      </c>
      <c r="S6241">
        <v>0</v>
      </c>
      <c r="T6241">
        <v>0</v>
      </c>
      <c r="V6241" t="s">
        <v>306</v>
      </c>
      <c r="W6241" t="s">
        <v>307</v>
      </c>
      <c r="X6241" t="s">
        <v>308</v>
      </c>
      <c r="Y6241">
        <v>3</v>
      </c>
      <c r="Z6241">
        <v>20</v>
      </c>
      <c r="AA6241">
        <v>20</v>
      </c>
      <c r="AC6241">
        <v>0.72617667926036344</v>
      </c>
    </row>
    <row r="6242" spans="1:29" x14ac:dyDescent="0.35">
      <c r="A6242" t="s">
        <v>17456</v>
      </c>
      <c r="B6242" t="s">
        <v>17457</v>
      </c>
      <c r="C6242">
        <v>1741</v>
      </c>
      <c r="D6242" t="s">
        <v>17132</v>
      </c>
      <c r="E6242">
        <v>14</v>
      </c>
      <c r="L6242" t="s">
        <v>17458</v>
      </c>
      <c r="M6242">
        <v>32</v>
      </c>
      <c r="P6242">
        <v>0</v>
      </c>
      <c r="Q6242">
        <v>1</v>
      </c>
      <c r="R6242">
        <v>0</v>
      </c>
      <c r="S6242">
        <v>0</v>
      </c>
      <c r="T6242">
        <v>0</v>
      </c>
      <c r="V6242" t="s">
        <v>306</v>
      </c>
      <c r="W6242" t="s">
        <v>823</v>
      </c>
      <c r="X6242" t="s">
        <v>1317</v>
      </c>
      <c r="Y6242">
        <v>0</v>
      </c>
      <c r="AC6242">
        <v>0.72625928656598426</v>
      </c>
    </row>
    <row r="6243" spans="1:29" x14ac:dyDescent="0.35">
      <c r="A6243" t="s">
        <v>23428</v>
      </c>
      <c r="B6243" t="s">
        <v>23429</v>
      </c>
      <c r="C6243">
        <v>6366</v>
      </c>
      <c r="D6243" t="s">
        <v>23304</v>
      </c>
      <c r="E6243">
        <v>2631</v>
      </c>
      <c r="F6243">
        <v>4.7096999999999998</v>
      </c>
      <c r="G6243">
        <v>31</v>
      </c>
      <c r="H6243" t="s">
        <v>23318</v>
      </c>
      <c r="I6243" t="s">
        <v>157</v>
      </c>
      <c r="J6243" t="s">
        <v>23318</v>
      </c>
      <c r="L6243" t="s">
        <v>23430</v>
      </c>
      <c r="M6243">
        <v>25</v>
      </c>
      <c r="P6243">
        <v>0</v>
      </c>
      <c r="Q6243">
        <v>0</v>
      </c>
      <c r="R6243">
        <v>0</v>
      </c>
      <c r="S6243">
        <v>0</v>
      </c>
      <c r="T6243">
        <v>0</v>
      </c>
      <c r="U6243" t="s">
        <v>23333</v>
      </c>
      <c r="V6243" t="s">
        <v>222</v>
      </c>
      <c r="W6243" t="s">
        <v>223</v>
      </c>
      <c r="X6243" t="s">
        <v>224</v>
      </c>
      <c r="Y6243">
        <v>0</v>
      </c>
      <c r="AC6243">
        <v>0.72630568711702037</v>
      </c>
    </row>
    <row r="6244" spans="1:29" x14ac:dyDescent="0.35">
      <c r="A6244" t="s">
        <v>6471</v>
      </c>
      <c r="B6244" t="s">
        <v>6472</v>
      </c>
      <c r="C6244">
        <v>7095</v>
      </c>
      <c r="D6244" t="s">
        <v>6455</v>
      </c>
      <c r="E6244">
        <v>7412</v>
      </c>
      <c r="F6244">
        <v>3.9922</v>
      </c>
      <c r="G6244">
        <v>256</v>
      </c>
      <c r="H6244" t="s">
        <v>6456</v>
      </c>
      <c r="I6244" t="s">
        <v>38</v>
      </c>
      <c r="J6244" t="s">
        <v>6473</v>
      </c>
      <c r="L6244" t="s">
        <v>6474</v>
      </c>
      <c r="M6244">
        <v>25</v>
      </c>
      <c r="P6244">
        <v>0</v>
      </c>
      <c r="Q6244">
        <v>0</v>
      </c>
      <c r="R6244">
        <v>1</v>
      </c>
      <c r="S6244">
        <v>0</v>
      </c>
      <c r="T6244">
        <v>1</v>
      </c>
      <c r="U6244" t="s">
        <v>6459</v>
      </c>
      <c r="V6244" t="s">
        <v>32</v>
      </c>
      <c r="W6244" t="s">
        <v>41</v>
      </c>
      <c r="X6244" t="s">
        <v>59</v>
      </c>
      <c r="Y6244">
        <v>0</v>
      </c>
      <c r="AC6244">
        <v>0.72642440659025265</v>
      </c>
    </row>
    <row r="6245" spans="1:29" x14ac:dyDescent="0.35">
      <c r="A6245" t="s">
        <v>8118</v>
      </c>
      <c r="B6245" t="s">
        <v>8119</v>
      </c>
      <c r="C6245">
        <v>6260</v>
      </c>
      <c r="D6245" t="s">
        <v>8120</v>
      </c>
      <c r="E6245">
        <v>3494</v>
      </c>
      <c r="F6245">
        <v>4.7857000000000003</v>
      </c>
      <c r="G6245">
        <v>14</v>
      </c>
      <c r="H6245" t="s">
        <v>8121</v>
      </c>
      <c r="L6245" t="s">
        <v>8122</v>
      </c>
      <c r="M6245">
        <v>49</v>
      </c>
      <c r="P6245">
        <v>0</v>
      </c>
      <c r="Q6245">
        <v>1</v>
      </c>
      <c r="R6245">
        <v>1</v>
      </c>
      <c r="S6245">
        <v>0</v>
      </c>
      <c r="T6245">
        <v>0</v>
      </c>
      <c r="U6245" t="s">
        <v>8123</v>
      </c>
      <c r="V6245" t="s">
        <v>306</v>
      </c>
      <c r="W6245" t="s">
        <v>823</v>
      </c>
      <c r="Y6245">
        <v>0</v>
      </c>
      <c r="AC6245">
        <v>0.72646342709024192</v>
      </c>
    </row>
    <row r="6246" spans="1:29" x14ac:dyDescent="0.35">
      <c r="A6246" t="s">
        <v>28611</v>
      </c>
      <c r="B6246" t="s">
        <v>28612</v>
      </c>
      <c r="C6246">
        <v>5648</v>
      </c>
      <c r="D6246" t="s">
        <v>28460</v>
      </c>
      <c r="E6246">
        <v>37111</v>
      </c>
      <c r="F6246">
        <v>4.1957000000000004</v>
      </c>
      <c r="G6246">
        <v>235</v>
      </c>
      <c r="H6246" t="s">
        <v>14212</v>
      </c>
      <c r="L6246" t="s">
        <v>28613</v>
      </c>
      <c r="M6246">
        <v>49</v>
      </c>
      <c r="P6246">
        <v>0</v>
      </c>
      <c r="Q6246">
        <v>0</v>
      </c>
      <c r="R6246">
        <v>0</v>
      </c>
      <c r="S6246">
        <v>0</v>
      </c>
      <c r="T6246">
        <v>0</v>
      </c>
      <c r="V6246" t="s">
        <v>306</v>
      </c>
      <c r="W6246" t="s">
        <v>1220</v>
      </c>
      <c r="Y6246">
        <v>0</v>
      </c>
      <c r="AC6246">
        <v>0.72659771086719116</v>
      </c>
    </row>
    <row r="6247" spans="1:29" x14ac:dyDescent="0.35">
      <c r="A6247" t="s">
        <v>8875</v>
      </c>
      <c r="B6247" t="s">
        <v>8876</v>
      </c>
      <c r="C6247">
        <v>7083</v>
      </c>
      <c r="D6247" t="s">
        <v>8801</v>
      </c>
      <c r="E6247">
        <v>55728</v>
      </c>
      <c r="F6247">
        <v>4.34</v>
      </c>
      <c r="G6247">
        <v>600</v>
      </c>
      <c r="L6247" t="s">
        <v>8877</v>
      </c>
      <c r="M6247">
        <v>16</v>
      </c>
      <c r="P6247">
        <v>0</v>
      </c>
      <c r="Q6247">
        <v>0</v>
      </c>
      <c r="R6247">
        <v>1</v>
      </c>
      <c r="S6247">
        <v>0</v>
      </c>
      <c r="T6247">
        <v>0</v>
      </c>
      <c r="U6247" t="s">
        <v>8878</v>
      </c>
      <c r="V6247" t="s">
        <v>394</v>
      </c>
      <c r="W6247" t="s">
        <v>33</v>
      </c>
      <c r="Y6247">
        <v>0</v>
      </c>
      <c r="AC6247">
        <v>0.72710048287421369</v>
      </c>
    </row>
    <row r="6248" spans="1:29" x14ac:dyDescent="0.35">
      <c r="A6248" t="s">
        <v>31797</v>
      </c>
      <c r="B6248" t="s">
        <v>31798</v>
      </c>
      <c r="C6248">
        <v>6304</v>
      </c>
      <c r="D6248" t="s">
        <v>31790</v>
      </c>
      <c r="E6248">
        <v>9793</v>
      </c>
      <c r="F6248">
        <v>4.4179000000000004</v>
      </c>
      <c r="G6248">
        <v>201</v>
      </c>
      <c r="H6248" t="s">
        <v>186</v>
      </c>
      <c r="I6248" t="s">
        <v>157</v>
      </c>
      <c r="J6248" t="s">
        <v>186</v>
      </c>
      <c r="L6248" t="s">
        <v>31799</v>
      </c>
      <c r="M6248">
        <v>34</v>
      </c>
      <c r="P6248">
        <v>0</v>
      </c>
      <c r="Q6248">
        <v>0</v>
      </c>
      <c r="R6248">
        <v>1</v>
      </c>
      <c r="S6248">
        <v>0</v>
      </c>
      <c r="T6248">
        <v>0</v>
      </c>
      <c r="U6248" t="s">
        <v>31800</v>
      </c>
      <c r="V6248" t="s">
        <v>222</v>
      </c>
      <c r="W6248" t="s">
        <v>223</v>
      </c>
      <c r="X6248" t="s">
        <v>224</v>
      </c>
      <c r="Y6248">
        <v>1</v>
      </c>
      <c r="Z6248">
        <v>70</v>
      </c>
      <c r="AA6248">
        <v>70</v>
      </c>
      <c r="AC6248">
        <v>0.72725243024245312</v>
      </c>
    </row>
    <row r="6249" spans="1:29" x14ac:dyDescent="0.35">
      <c r="A6249" t="s">
        <v>10951</v>
      </c>
      <c r="B6249" t="s">
        <v>10952</v>
      </c>
      <c r="C6249">
        <v>4348</v>
      </c>
      <c r="D6249" t="s">
        <v>10806</v>
      </c>
      <c r="E6249">
        <v>34666</v>
      </c>
      <c r="F6249">
        <v>3.9935</v>
      </c>
      <c r="G6249">
        <v>154</v>
      </c>
      <c r="H6249" t="s">
        <v>478</v>
      </c>
      <c r="I6249" t="s">
        <v>157</v>
      </c>
      <c r="J6249" t="s">
        <v>478</v>
      </c>
      <c r="L6249" t="s">
        <v>10953</v>
      </c>
      <c r="M6249">
        <v>22</v>
      </c>
      <c r="P6249">
        <v>0</v>
      </c>
      <c r="Q6249">
        <v>0</v>
      </c>
      <c r="R6249">
        <v>0</v>
      </c>
      <c r="S6249">
        <v>0</v>
      </c>
      <c r="T6249">
        <v>0</v>
      </c>
      <c r="U6249" t="s">
        <v>10840</v>
      </c>
      <c r="V6249" t="s">
        <v>394</v>
      </c>
      <c r="W6249" t="s">
        <v>160</v>
      </c>
      <c r="Y6249">
        <v>0</v>
      </c>
      <c r="AC6249">
        <v>0.72730149640422359</v>
      </c>
    </row>
    <row r="6250" spans="1:29" x14ac:dyDescent="0.35">
      <c r="A6250" t="s">
        <v>11334</v>
      </c>
      <c r="B6250" t="s">
        <v>11335</v>
      </c>
      <c r="C6250">
        <v>6369</v>
      </c>
      <c r="D6250" t="s">
        <v>11336</v>
      </c>
      <c r="E6250">
        <v>27461</v>
      </c>
      <c r="F6250">
        <v>3.8685999999999998</v>
      </c>
      <c r="G6250">
        <v>137</v>
      </c>
      <c r="I6250" t="s">
        <v>803</v>
      </c>
      <c r="J6250" t="s">
        <v>11337</v>
      </c>
      <c r="K6250" t="s">
        <v>11338</v>
      </c>
      <c r="M6250">
        <v>15</v>
      </c>
      <c r="P6250">
        <v>1</v>
      </c>
      <c r="Q6250">
        <v>0</v>
      </c>
      <c r="R6250">
        <v>0</v>
      </c>
      <c r="S6250">
        <v>0</v>
      </c>
      <c r="T6250">
        <v>0</v>
      </c>
      <c r="V6250" t="s">
        <v>306</v>
      </c>
      <c r="W6250" t="s">
        <v>7196</v>
      </c>
      <c r="Y6250">
        <v>4</v>
      </c>
      <c r="Z6250">
        <v>15</v>
      </c>
      <c r="AA6250">
        <v>15</v>
      </c>
      <c r="AC6250">
        <v>0.72736773888274897</v>
      </c>
    </row>
    <row r="6251" spans="1:29" x14ac:dyDescent="0.35">
      <c r="A6251" t="s">
        <v>21467</v>
      </c>
      <c r="B6251" t="s">
        <v>21468</v>
      </c>
      <c r="C6251">
        <v>7025</v>
      </c>
      <c r="D6251" t="s">
        <v>21247</v>
      </c>
      <c r="E6251">
        <v>1256</v>
      </c>
      <c r="F6251">
        <v>4.4000000000000004</v>
      </c>
      <c r="G6251">
        <v>5</v>
      </c>
      <c r="H6251" t="s">
        <v>21359</v>
      </c>
      <c r="M6251">
        <v>58</v>
      </c>
      <c r="P6251">
        <v>1</v>
      </c>
      <c r="Q6251">
        <v>0</v>
      </c>
      <c r="R6251">
        <v>0</v>
      </c>
      <c r="S6251">
        <v>0</v>
      </c>
      <c r="T6251">
        <v>0</v>
      </c>
      <c r="U6251" t="s">
        <v>21411</v>
      </c>
      <c r="V6251" t="s">
        <v>32</v>
      </c>
      <c r="W6251" t="s">
        <v>191</v>
      </c>
      <c r="X6251" t="s">
        <v>192</v>
      </c>
      <c r="Y6251">
        <v>0</v>
      </c>
      <c r="AC6251">
        <v>0.72796761365497953</v>
      </c>
    </row>
    <row r="6252" spans="1:29" x14ac:dyDescent="0.35">
      <c r="A6252" t="s">
        <v>16837</v>
      </c>
      <c r="B6252" t="s">
        <v>16838</v>
      </c>
      <c r="C6252">
        <v>5905</v>
      </c>
      <c r="D6252" t="s">
        <v>16739</v>
      </c>
      <c r="E6252">
        <v>27802</v>
      </c>
      <c r="F6252">
        <v>3.5</v>
      </c>
      <c r="G6252">
        <v>80</v>
      </c>
      <c r="H6252" t="s">
        <v>478</v>
      </c>
      <c r="I6252" t="s">
        <v>803</v>
      </c>
      <c r="J6252" t="s">
        <v>16839</v>
      </c>
      <c r="K6252" t="s">
        <v>16840</v>
      </c>
      <c r="L6252" t="s">
        <v>16841</v>
      </c>
      <c r="M6252">
        <v>18</v>
      </c>
      <c r="P6252">
        <v>0</v>
      </c>
      <c r="Q6252">
        <v>0</v>
      </c>
      <c r="R6252">
        <v>1</v>
      </c>
      <c r="S6252">
        <v>1</v>
      </c>
      <c r="T6252">
        <v>0</v>
      </c>
      <c r="U6252" t="s">
        <v>16842</v>
      </c>
      <c r="V6252" t="s">
        <v>160</v>
      </c>
      <c r="W6252" t="s">
        <v>306</v>
      </c>
      <c r="Y6252">
        <v>2</v>
      </c>
      <c r="Z6252">
        <v>18</v>
      </c>
      <c r="AA6252">
        <v>9</v>
      </c>
      <c r="AC6252">
        <v>0.72799442573162443</v>
      </c>
    </row>
    <row r="6253" spans="1:29" x14ac:dyDescent="0.35">
      <c r="A6253" t="s">
        <v>30328</v>
      </c>
      <c r="B6253" t="s">
        <v>30329</v>
      </c>
      <c r="C6253">
        <v>4225</v>
      </c>
      <c r="D6253" t="s">
        <v>30319</v>
      </c>
      <c r="E6253">
        <v>465412</v>
      </c>
      <c r="F6253">
        <v>4.0437000000000003</v>
      </c>
      <c r="G6253">
        <v>14882</v>
      </c>
      <c r="H6253" t="s">
        <v>163</v>
      </c>
      <c r="I6253" t="s">
        <v>803</v>
      </c>
      <c r="J6253" t="s">
        <v>30330</v>
      </c>
      <c r="K6253" t="s">
        <v>30331</v>
      </c>
      <c r="L6253" t="s">
        <v>30332</v>
      </c>
      <c r="M6253">
        <v>45</v>
      </c>
      <c r="P6253">
        <v>0</v>
      </c>
      <c r="Q6253">
        <v>0</v>
      </c>
      <c r="R6253">
        <v>0</v>
      </c>
      <c r="S6253">
        <v>0</v>
      </c>
      <c r="T6253">
        <v>0</v>
      </c>
      <c r="U6253" t="s">
        <v>30333</v>
      </c>
      <c r="V6253" t="s">
        <v>306</v>
      </c>
      <c r="W6253" t="s">
        <v>815</v>
      </c>
      <c r="X6253" t="s">
        <v>1155</v>
      </c>
      <c r="Y6253">
        <v>34</v>
      </c>
      <c r="Z6253">
        <v>45</v>
      </c>
      <c r="AA6253">
        <v>45</v>
      </c>
      <c r="AC6253">
        <v>0.72808767803046448</v>
      </c>
    </row>
    <row r="6254" spans="1:29" x14ac:dyDescent="0.35">
      <c r="A6254" t="s">
        <v>5342</v>
      </c>
      <c r="B6254" t="s">
        <v>5343</v>
      </c>
      <c r="C6254">
        <v>6236</v>
      </c>
      <c r="D6254" t="s">
        <v>4908</v>
      </c>
      <c r="E6254">
        <v>0</v>
      </c>
      <c r="F6254">
        <v>4.4286000000000003</v>
      </c>
      <c r="G6254">
        <v>7</v>
      </c>
      <c r="H6254" t="s">
        <v>4319</v>
      </c>
      <c r="I6254" t="s">
        <v>803</v>
      </c>
      <c r="J6254" t="s">
        <v>5151</v>
      </c>
      <c r="K6254" t="s">
        <v>5202</v>
      </c>
      <c r="L6254" t="s">
        <v>5344</v>
      </c>
      <c r="M6254">
        <v>25</v>
      </c>
      <c r="P6254">
        <v>0</v>
      </c>
      <c r="Q6254">
        <v>0</v>
      </c>
      <c r="R6254">
        <v>0</v>
      </c>
      <c r="S6254">
        <v>0</v>
      </c>
      <c r="T6254">
        <v>0</v>
      </c>
      <c r="U6254" t="s">
        <v>4931</v>
      </c>
      <c r="V6254" t="s">
        <v>306</v>
      </c>
      <c r="W6254" t="s">
        <v>307</v>
      </c>
      <c r="X6254" t="s">
        <v>1212</v>
      </c>
      <c r="Y6254">
        <v>0</v>
      </c>
      <c r="AC6254">
        <v>0.72809742754105478</v>
      </c>
    </row>
    <row r="6255" spans="1:29" x14ac:dyDescent="0.35">
      <c r="A6255" t="s">
        <v>19451</v>
      </c>
      <c r="B6255" t="s">
        <v>19452</v>
      </c>
      <c r="C6255">
        <v>6287</v>
      </c>
      <c r="D6255" t="s">
        <v>19398</v>
      </c>
      <c r="E6255">
        <v>18058</v>
      </c>
      <c r="F6255">
        <v>4.4412000000000003</v>
      </c>
      <c r="G6255">
        <v>34</v>
      </c>
      <c r="H6255" t="s">
        <v>19453</v>
      </c>
      <c r="I6255" t="s">
        <v>803</v>
      </c>
      <c r="J6255" t="s">
        <v>19454</v>
      </c>
      <c r="K6255" t="s">
        <v>19455</v>
      </c>
      <c r="L6255" t="s">
        <v>19456</v>
      </c>
      <c r="M6255">
        <v>22</v>
      </c>
      <c r="P6255">
        <v>0</v>
      </c>
      <c r="Q6255">
        <v>0</v>
      </c>
      <c r="R6255">
        <v>0</v>
      </c>
      <c r="S6255">
        <v>0</v>
      </c>
      <c r="T6255">
        <v>1</v>
      </c>
      <c r="U6255" t="s">
        <v>19457</v>
      </c>
      <c r="V6255" t="s">
        <v>306</v>
      </c>
      <c r="W6255" t="s">
        <v>863</v>
      </c>
      <c r="X6255" t="s">
        <v>864</v>
      </c>
      <c r="Y6255">
        <v>1</v>
      </c>
      <c r="Z6255">
        <v>22</v>
      </c>
      <c r="AA6255">
        <v>22</v>
      </c>
      <c r="AC6255">
        <v>0.72816064936352531</v>
      </c>
    </row>
    <row r="6256" spans="1:29" x14ac:dyDescent="0.35">
      <c r="A6256" t="s">
        <v>32235</v>
      </c>
      <c r="B6256" t="s">
        <v>32236</v>
      </c>
      <c r="C6256">
        <v>6344</v>
      </c>
      <c r="D6256" t="s">
        <v>32237</v>
      </c>
      <c r="E6256">
        <v>76194</v>
      </c>
      <c r="F6256">
        <v>4.6051000000000002</v>
      </c>
      <c r="G6256">
        <v>471</v>
      </c>
      <c r="H6256" t="s">
        <v>32238</v>
      </c>
      <c r="I6256" t="s">
        <v>803</v>
      </c>
      <c r="J6256" t="s">
        <v>32239</v>
      </c>
      <c r="K6256" t="s">
        <v>32240</v>
      </c>
      <c r="L6256" t="s">
        <v>32241</v>
      </c>
      <c r="M6256">
        <v>48</v>
      </c>
      <c r="P6256">
        <v>0</v>
      </c>
      <c r="Q6256">
        <v>0</v>
      </c>
      <c r="R6256">
        <v>0</v>
      </c>
      <c r="S6256">
        <v>0</v>
      </c>
      <c r="T6256">
        <v>0</v>
      </c>
      <c r="U6256" t="s">
        <v>32242</v>
      </c>
      <c r="V6256" t="s">
        <v>306</v>
      </c>
      <c r="W6256" t="s">
        <v>863</v>
      </c>
      <c r="X6256" t="s">
        <v>864</v>
      </c>
      <c r="Y6256">
        <v>5</v>
      </c>
      <c r="Z6256">
        <v>48</v>
      </c>
      <c r="AA6256">
        <v>48</v>
      </c>
      <c r="AC6256">
        <v>0.7283195877203007</v>
      </c>
    </row>
    <row r="6257" spans="1:29" x14ac:dyDescent="0.35">
      <c r="A6257" t="s">
        <v>17191</v>
      </c>
      <c r="B6257" t="s">
        <v>17192</v>
      </c>
      <c r="C6257">
        <v>1741</v>
      </c>
      <c r="D6257" t="s">
        <v>17132</v>
      </c>
      <c r="E6257">
        <v>62597</v>
      </c>
      <c r="F6257">
        <v>4.3106</v>
      </c>
      <c r="G6257">
        <v>3390</v>
      </c>
      <c r="I6257" t="s">
        <v>803</v>
      </c>
      <c r="J6257" t="s">
        <v>1609</v>
      </c>
      <c r="L6257" t="s">
        <v>17193</v>
      </c>
      <c r="M6257">
        <v>33</v>
      </c>
      <c r="P6257">
        <v>0</v>
      </c>
      <c r="Q6257">
        <v>0</v>
      </c>
      <c r="R6257">
        <v>0</v>
      </c>
      <c r="S6257">
        <v>0</v>
      </c>
      <c r="T6257">
        <v>0</v>
      </c>
      <c r="U6257" t="s">
        <v>17194</v>
      </c>
      <c r="V6257" t="s">
        <v>306</v>
      </c>
      <c r="W6257" t="s">
        <v>823</v>
      </c>
      <c r="X6257" t="s">
        <v>824</v>
      </c>
      <c r="Y6257">
        <v>3</v>
      </c>
      <c r="Z6257">
        <v>33</v>
      </c>
      <c r="AA6257">
        <v>8</v>
      </c>
      <c r="AC6257">
        <v>0.72837003929448918</v>
      </c>
    </row>
    <row r="6258" spans="1:29" x14ac:dyDescent="0.35">
      <c r="A6258" t="s">
        <v>22393</v>
      </c>
      <c r="B6258" t="s">
        <v>22394</v>
      </c>
      <c r="C6258">
        <v>6346</v>
      </c>
      <c r="D6258" t="s">
        <v>22187</v>
      </c>
      <c r="E6258">
        <v>4673</v>
      </c>
      <c r="F6258">
        <v>3.5</v>
      </c>
      <c r="G6258">
        <v>10</v>
      </c>
      <c r="H6258" t="s">
        <v>674</v>
      </c>
      <c r="I6258" t="s">
        <v>157</v>
      </c>
      <c r="J6258" t="s">
        <v>674</v>
      </c>
      <c r="L6258" t="s">
        <v>22395</v>
      </c>
      <c r="M6258">
        <v>52</v>
      </c>
      <c r="P6258">
        <v>0</v>
      </c>
      <c r="Q6258">
        <v>0</v>
      </c>
      <c r="R6258">
        <v>1</v>
      </c>
      <c r="S6258">
        <v>0</v>
      </c>
      <c r="T6258">
        <v>0</v>
      </c>
      <c r="U6258" t="s">
        <v>22396</v>
      </c>
      <c r="V6258" t="s">
        <v>222</v>
      </c>
      <c r="W6258" t="s">
        <v>223</v>
      </c>
      <c r="X6258" t="s">
        <v>271</v>
      </c>
      <c r="Y6258">
        <v>0</v>
      </c>
      <c r="AC6258">
        <v>0.72837155225397254</v>
      </c>
    </row>
    <row r="6259" spans="1:29" x14ac:dyDescent="0.35">
      <c r="A6259" t="s">
        <v>28783</v>
      </c>
      <c r="B6259" t="s">
        <v>28784</v>
      </c>
      <c r="C6259">
        <v>5648</v>
      </c>
      <c r="D6259" t="s">
        <v>28460</v>
      </c>
      <c r="E6259">
        <v>12667</v>
      </c>
      <c r="F6259">
        <v>4.0594999999999999</v>
      </c>
      <c r="G6259">
        <v>185</v>
      </c>
      <c r="H6259" t="s">
        <v>28574</v>
      </c>
      <c r="I6259" t="s">
        <v>803</v>
      </c>
      <c r="J6259" t="s">
        <v>1609</v>
      </c>
      <c r="L6259" t="s">
        <v>28785</v>
      </c>
      <c r="M6259">
        <v>22</v>
      </c>
      <c r="P6259">
        <v>0</v>
      </c>
      <c r="Q6259">
        <v>0</v>
      </c>
      <c r="R6259">
        <v>0</v>
      </c>
      <c r="S6259">
        <v>0</v>
      </c>
      <c r="T6259">
        <v>0</v>
      </c>
      <c r="V6259" t="s">
        <v>306</v>
      </c>
      <c r="W6259" t="s">
        <v>823</v>
      </c>
      <c r="X6259" t="s">
        <v>1392</v>
      </c>
      <c r="Y6259">
        <v>0</v>
      </c>
      <c r="AC6259">
        <v>0.72838665162999239</v>
      </c>
    </row>
    <row r="6260" spans="1:29" x14ac:dyDescent="0.35">
      <c r="A6260" t="s">
        <v>31469</v>
      </c>
      <c r="B6260" t="s">
        <v>31470</v>
      </c>
      <c r="C6260">
        <v>6112</v>
      </c>
      <c r="D6260" t="s">
        <v>31409</v>
      </c>
      <c r="E6260">
        <v>10698</v>
      </c>
      <c r="F6260">
        <v>4.1961000000000004</v>
      </c>
      <c r="G6260">
        <v>255</v>
      </c>
      <c r="H6260" t="s">
        <v>31471</v>
      </c>
      <c r="I6260" t="s">
        <v>157</v>
      </c>
      <c r="J6260" t="s">
        <v>31471</v>
      </c>
      <c r="L6260" t="s">
        <v>31472</v>
      </c>
      <c r="M6260">
        <v>20</v>
      </c>
      <c r="P6260">
        <v>0</v>
      </c>
      <c r="Q6260">
        <v>0</v>
      </c>
      <c r="R6260">
        <v>0</v>
      </c>
      <c r="S6260">
        <v>0</v>
      </c>
      <c r="T6260">
        <v>0</v>
      </c>
      <c r="V6260" t="s">
        <v>222</v>
      </c>
      <c r="W6260" t="s">
        <v>223</v>
      </c>
      <c r="X6260" t="s">
        <v>881</v>
      </c>
      <c r="Y6260">
        <v>0</v>
      </c>
      <c r="AC6260">
        <v>0.72842557131852559</v>
      </c>
    </row>
    <row r="6261" spans="1:29" x14ac:dyDescent="0.35">
      <c r="A6261" t="s">
        <v>26810</v>
      </c>
      <c r="B6261" t="s">
        <v>26811</v>
      </c>
      <c r="C6261">
        <v>5338</v>
      </c>
      <c r="D6261" t="s">
        <v>26711</v>
      </c>
      <c r="E6261">
        <v>2429</v>
      </c>
      <c r="F6261">
        <v>4.2778</v>
      </c>
      <c r="G6261">
        <v>18</v>
      </c>
      <c r="H6261" t="s">
        <v>3769</v>
      </c>
      <c r="I6261" t="s">
        <v>157</v>
      </c>
      <c r="J6261" t="s">
        <v>3769</v>
      </c>
      <c r="L6261" t="s">
        <v>26812</v>
      </c>
      <c r="M6261">
        <v>52</v>
      </c>
      <c r="P6261">
        <v>0</v>
      </c>
      <c r="Q6261">
        <v>0</v>
      </c>
      <c r="R6261">
        <v>1</v>
      </c>
      <c r="S6261">
        <v>0</v>
      </c>
      <c r="T6261">
        <v>1</v>
      </c>
      <c r="U6261" t="s">
        <v>26813</v>
      </c>
      <c r="V6261" t="s">
        <v>222</v>
      </c>
      <c r="W6261" t="s">
        <v>244</v>
      </c>
      <c r="X6261" t="s">
        <v>245</v>
      </c>
      <c r="Y6261">
        <v>0</v>
      </c>
      <c r="AC6261">
        <v>0.72890015368299355</v>
      </c>
    </row>
    <row r="6262" spans="1:29" x14ac:dyDescent="0.35">
      <c r="A6262" t="s">
        <v>25787</v>
      </c>
      <c r="B6262" t="s">
        <v>25788</v>
      </c>
      <c r="C6262">
        <v>3902</v>
      </c>
      <c r="D6262" t="s">
        <v>25136</v>
      </c>
      <c r="E6262">
        <v>38239</v>
      </c>
      <c r="F6262">
        <v>4.4725999999999999</v>
      </c>
      <c r="G6262">
        <v>237</v>
      </c>
      <c r="M6262">
        <v>18</v>
      </c>
      <c r="P6262">
        <v>0</v>
      </c>
      <c r="Q6262">
        <v>0</v>
      </c>
      <c r="R6262">
        <v>0</v>
      </c>
      <c r="S6262">
        <v>0</v>
      </c>
      <c r="T6262">
        <v>1</v>
      </c>
      <c r="V6262" t="s">
        <v>394</v>
      </c>
      <c r="W6262" t="s">
        <v>2103</v>
      </c>
      <c r="X6262" t="s">
        <v>7316</v>
      </c>
      <c r="Y6262">
        <v>0</v>
      </c>
      <c r="AC6262">
        <v>0.72896406357193411</v>
      </c>
    </row>
    <row r="6263" spans="1:29" x14ac:dyDescent="0.35">
      <c r="A6263" t="s">
        <v>8918</v>
      </c>
      <c r="B6263" t="s">
        <v>8919</v>
      </c>
      <c r="C6263">
        <v>7083</v>
      </c>
      <c r="D6263" t="s">
        <v>8801</v>
      </c>
      <c r="E6263">
        <v>21673</v>
      </c>
      <c r="F6263">
        <v>3.5586000000000002</v>
      </c>
      <c r="G6263">
        <v>290</v>
      </c>
      <c r="H6263" t="s">
        <v>2702</v>
      </c>
      <c r="I6263" t="s">
        <v>157</v>
      </c>
      <c r="J6263" t="s">
        <v>2702</v>
      </c>
      <c r="L6263" t="s">
        <v>8920</v>
      </c>
      <c r="M6263">
        <v>27</v>
      </c>
      <c r="P6263">
        <v>0</v>
      </c>
      <c r="Q6263">
        <v>0</v>
      </c>
      <c r="R6263">
        <v>0</v>
      </c>
      <c r="S6263">
        <v>0</v>
      </c>
      <c r="T6263">
        <v>0</v>
      </c>
      <c r="U6263" t="s">
        <v>8830</v>
      </c>
      <c r="V6263" t="s">
        <v>222</v>
      </c>
      <c r="W6263" t="s">
        <v>223</v>
      </c>
      <c r="X6263" t="s">
        <v>235</v>
      </c>
      <c r="Y6263">
        <v>0</v>
      </c>
      <c r="AC6263">
        <v>0.72901721388803653</v>
      </c>
    </row>
    <row r="6264" spans="1:29" x14ac:dyDescent="0.35">
      <c r="A6264" t="s">
        <v>14399</v>
      </c>
      <c r="B6264" t="s">
        <v>14400</v>
      </c>
      <c r="C6264">
        <v>6175</v>
      </c>
      <c r="D6264" t="s">
        <v>14235</v>
      </c>
      <c r="E6264">
        <v>5957</v>
      </c>
      <c r="F6264">
        <v>4.5</v>
      </c>
      <c r="G6264">
        <v>4</v>
      </c>
      <c r="M6264">
        <v>49</v>
      </c>
      <c r="P6264">
        <v>0</v>
      </c>
      <c r="Q6264">
        <v>0</v>
      </c>
      <c r="R6264">
        <v>0</v>
      </c>
      <c r="S6264">
        <v>0</v>
      </c>
      <c r="T6264">
        <v>0</v>
      </c>
      <c r="V6264" t="s">
        <v>306</v>
      </c>
      <c r="W6264" t="s">
        <v>1138</v>
      </c>
      <c r="X6264" t="s">
        <v>1248</v>
      </c>
      <c r="Y6264">
        <v>0</v>
      </c>
      <c r="AC6264">
        <v>0.7290286873149755</v>
      </c>
    </row>
    <row r="6265" spans="1:29" x14ac:dyDescent="0.35">
      <c r="A6265" t="s">
        <v>4069</v>
      </c>
      <c r="B6265" t="s">
        <v>4070</v>
      </c>
      <c r="C6265">
        <v>1179</v>
      </c>
      <c r="D6265" t="s">
        <v>3987</v>
      </c>
      <c r="E6265">
        <v>999</v>
      </c>
      <c r="F6265">
        <v>4.6666999999999996</v>
      </c>
      <c r="G6265">
        <v>6</v>
      </c>
      <c r="H6265" t="s">
        <v>889</v>
      </c>
      <c r="I6265" t="s">
        <v>38</v>
      </c>
      <c r="J6265" t="s">
        <v>4048</v>
      </c>
      <c r="L6265" t="s">
        <v>4071</v>
      </c>
      <c r="M6265">
        <v>94</v>
      </c>
      <c r="P6265">
        <v>0</v>
      </c>
      <c r="Q6265">
        <v>0</v>
      </c>
      <c r="R6265">
        <v>0</v>
      </c>
      <c r="S6265">
        <v>0</v>
      </c>
      <c r="T6265">
        <v>0</v>
      </c>
      <c r="V6265" t="s">
        <v>32</v>
      </c>
      <c r="W6265" t="s">
        <v>172</v>
      </c>
      <c r="X6265" t="s">
        <v>173</v>
      </c>
      <c r="Y6265">
        <v>1</v>
      </c>
      <c r="Z6265">
        <v>74</v>
      </c>
      <c r="AA6265">
        <v>74</v>
      </c>
      <c r="AC6265">
        <v>0.72910683842084334</v>
      </c>
    </row>
    <row r="6266" spans="1:29" x14ac:dyDescent="0.35">
      <c r="A6266" t="s">
        <v>22369</v>
      </c>
      <c r="B6266" t="s">
        <v>22370</v>
      </c>
      <c r="C6266">
        <v>6346</v>
      </c>
      <c r="D6266" t="s">
        <v>22187</v>
      </c>
      <c r="E6266">
        <v>5142</v>
      </c>
      <c r="F6266">
        <v>3.3332999999999999</v>
      </c>
      <c r="G6266">
        <v>6</v>
      </c>
      <c r="H6266" t="s">
        <v>14964</v>
      </c>
      <c r="I6266" t="s">
        <v>157</v>
      </c>
      <c r="J6266" t="s">
        <v>14964</v>
      </c>
      <c r="L6266" t="s">
        <v>22320</v>
      </c>
      <c r="M6266">
        <v>23</v>
      </c>
      <c r="P6266">
        <v>0</v>
      </c>
      <c r="Q6266">
        <v>0</v>
      </c>
      <c r="R6266">
        <v>1</v>
      </c>
      <c r="S6266">
        <v>0</v>
      </c>
      <c r="T6266">
        <v>0</v>
      </c>
      <c r="U6266" t="s">
        <v>22371</v>
      </c>
      <c r="V6266" t="s">
        <v>222</v>
      </c>
      <c r="W6266" t="s">
        <v>160</v>
      </c>
      <c r="Y6266">
        <v>0</v>
      </c>
      <c r="AC6266">
        <v>0.72916130675457702</v>
      </c>
    </row>
    <row r="6267" spans="1:29" x14ac:dyDescent="0.35">
      <c r="A6267" t="s">
        <v>16221</v>
      </c>
      <c r="B6267" t="s">
        <v>16222</v>
      </c>
      <c r="C6267">
        <v>6218</v>
      </c>
      <c r="D6267" t="s">
        <v>16112</v>
      </c>
      <c r="E6267">
        <v>11696</v>
      </c>
      <c r="F6267">
        <v>4.5232999999999999</v>
      </c>
      <c r="G6267">
        <v>300</v>
      </c>
      <c r="H6267" t="s">
        <v>115</v>
      </c>
      <c r="I6267" t="s">
        <v>157</v>
      </c>
      <c r="J6267" t="s">
        <v>115</v>
      </c>
      <c r="L6267" t="s">
        <v>16223</v>
      </c>
      <c r="M6267">
        <v>60</v>
      </c>
      <c r="P6267">
        <v>0</v>
      </c>
      <c r="Q6267">
        <v>0</v>
      </c>
      <c r="R6267">
        <v>0</v>
      </c>
      <c r="S6267">
        <v>0</v>
      </c>
      <c r="T6267">
        <v>0</v>
      </c>
      <c r="U6267" t="s">
        <v>16224</v>
      </c>
      <c r="V6267" t="s">
        <v>394</v>
      </c>
      <c r="W6267" t="s">
        <v>395</v>
      </c>
      <c r="X6267" t="s">
        <v>395</v>
      </c>
      <c r="Y6267">
        <v>0</v>
      </c>
      <c r="AC6267">
        <v>0.72919249429147504</v>
      </c>
    </row>
    <row r="6268" spans="1:29" x14ac:dyDescent="0.35">
      <c r="A6268" t="s">
        <v>11112</v>
      </c>
      <c r="B6268" t="s">
        <v>11113</v>
      </c>
      <c r="C6268">
        <v>6328</v>
      </c>
      <c r="D6268" t="s">
        <v>11098</v>
      </c>
      <c r="E6268">
        <v>35765</v>
      </c>
      <c r="F6268">
        <v>4.6058000000000003</v>
      </c>
      <c r="G6268">
        <v>685</v>
      </c>
      <c r="H6268" t="s">
        <v>195</v>
      </c>
      <c r="I6268" t="s">
        <v>157</v>
      </c>
      <c r="J6268" t="s">
        <v>195</v>
      </c>
      <c r="L6268" t="s">
        <v>11114</v>
      </c>
      <c r="M6268">
        <v>25</v>
      </c>
      <c r="P6268">
        <v>0</v>
      </c>
      <c r="Q6268">
        <v>0</v>
      </c>
      <c r="R6268">
        <v>0</v>
      </c>
      <c r="S6268">
        <v>0</v>
      </c>
      <c r="T6268">
        <v>0</v>
      </c>
      <c r="U6268" t="s">
        <v>11100</v>
      </c>
      <c r="V6268" t="s">
        <v>222</v>
      </c>
      <c r="W6268" t="s">
        <v>223</v>
      </c>
      <c r="X6268" t="s">
        <v>224</v>
      </c>
      <c r="Y6268">
        <v>1</v>
      </c>
      <c r="Z6268">
        <v>57</v>
      </c>
      <c r="AA6268">
        <v>57</v>
      </c>
      <c r="AC6268">
        <v>0.72928593527239527</v>
      </c>
    </row>
    <row r="6269" spans="1:29" x14ac:dyDescent="0.35">
      <c r="A6269" t="s">
        <v>7034</v>
      </c>
      <c r="B6269" t="s">
        <v>7035</v>
      </c>
      <c r="C6269">
        <v>6484</v>
      </c>
      <c r="D6269" t="s">
        <v>7019</v>
      </c>
      <c r="E6269">
        <v>2349</v>
      </c>
      <c r="F6269">
        <v>4.3893000000000004</v>
      </c>
      <c r="G6269">
        <v>131</v>
      </c>
      <c r="I6269" t="s">
        <v>803</v>
      </c>
      <c r="J6269" t="s">
        <v>7020</v>
      </c>
      <c r="M6269">
        <v>135</v>
      </c>
      <c r="P6269">
        <v>0</v>
      </c>
      <c r="Q6269">
        <v>0</v>
      </c>
      <c r="R6269">
        <v>1</v>
      </c>
      <c r="S6269">
        <v>0</v>
      </c>
      <c r="T6269">
        <v>0</v>
      </c>
      <c r="U6269" t="s">
        <v>7029</v>
      </c>
      <c r="V6269" t="s">
        <v>93</v>
      </c>
      <c r="W6269" t="s">
        <v>198</v>
      </c>
      <c r="X6269" t="s">
        <v>7021</v>
      </c>
      <c r="Y6269">
        <v>1</v>
      </c>
      <c r="Z6269">
        <v>135</v>
      </c>
      <c r="AA6269">
        <v>135</v>
      </c>
      <c r="AC6269">
        <v>0.72932562819961455</v>
      </c>
    </row>
    <row r="6270" spans="1:29" x14ac:dyDescent="0.35">
      <c r="A6270" t="s">
        <v>12876</v>
      </c>
      <c r="B6270" t="s">
        <v>12877</v>
      </c>
      <c r="C6270">
        <v>5879</v>
      </c>
      <c r="D6270" t="s">
        <v>12722</v>
      </c>
      <c r="E6270">
        <v>35039</v>
      </c>
      <c r="F6270">
        <v>4.6957000000000004</v>
      </c>
      <c r="G6270">
        <v>493</v>
      </c>
      <c r="M6270">
        <v>39</v>
      </c>
      <c r="P6270">
        <v>0</v>
      </c>
      <c r="Q6270">
        <v>0</v>
      </c>
      <c r="R6270">
        <v>0</v>
      </c>
      <c r="S6270">
        <v>0</v>
      </c>
      <c r="T6270">
        <v>0</v>
      </c>
      <c r="V6270" t="s">
        <v>306</v>
      </c>
      <c r="W6270" t="s">
        <v>1138</v>
      </c>
      <c r="X6270" t="s">
        <v>1248</v>
      </c>
      <c r="Y6270">
        <v>0</v>
      </c>
      <c r="AC6270">
        <v>0.72935617704108291</v>
      </c>
    </row>
    <row r="6271" spans="1:29" x14ac:dyDescent="0.35">
      <c r="A6271" t="s">
        <v>26371</v>
      </c>
      <c r="B6271" t="s">
        <v>26372</v>
      </c>
      <c r="C6271">
        <v>5823</v>
      </c>
      <c r="D6271" t="s">
        <v>26367</v>
      </c>
      <c r="E6271">
        <v>18892</v>
      </c>
      <c r="F6271">
        <v>2.9523999999999999</v>
      </c>
      <c r="G6271">
        <v>21</v>
      </c>
      <c r="L6271" t="s">
        <v>26373</v>
      </c>
      <c r="M6271">
        <v>65</v>
      </c>
      <c r="N6271">
        <v>200</v>
      </c>
      <c r="O6271">
        <v>46</v>
      </c>
      <c r="P6271">
        <v>1</v>
      </c>
      <c r="Q6271">
        <v>0</v>
      </c>
      <c r="R6271">
        <v>1</v>
      </c>
      <c r="S6271">
        <v>0</v>
      </c>
      <c r="T6271">
        <v>1</v>
      </c>
      <c r="U6271" t="s">
        <v>26374</v>
      </c>
      <c r="V6271" t="s">
        <v>306</v>
      </c>
      <c r="W6271" t="s">
        <v>33</v>
      </c>
      <c r="Y6271">
        <v>0</v>
      </c>
      <c r="AC6271">
        <v>0.72966679838737403</v>
      </c>
    </row>
    <row r="6272" spans="1:29" x14ac:dyDescent="0.35">
      <c r="A6272" t="s">
        <v>28450</v>
      </c>
      <c r="B6272" t="s">
        <v>28451</v>
      </c>
      <c r="C6272">
        <v>6225</v>
      </c>
      <c r="D6272" t="s">
        <v>28402</v>
      </c>
      <c r="E6272">
        <v>4679</v>
      </c>
      <c r="F6272">
        <v>4.4443999999999999</v>
      </c>
      <c r="G6272">
        <v>18</v>
      </c>
      <c r="L6272" t="s">
        <v>28452</v>
      </c>
      <c r="M6272">
        <v>49</v>
      </c>
      <c r="P6272">
        <v>0</v>
      </c>
      <c r="Q6272">
        <v>0</v>
      </c>
      <c r="R6272">
        <v>0</v>
      </c>
      <c r="S6272">
        <v>0</v>
      </c>
      <c r="T6272">
        <v>0</v>
      </c>
      <c r="U6272" t="s">
        <v>28453</v>
      </c>
      <c r="V6272" t="s">
        <v>394</v>
      </c>
      <c r="W6272" t="s">
        <v>5539</v>
      </c>
      <c r="X6272" t="s">
        <v>6102</v>
      </c>
      <c r="Y6272">
        <v>0</v>
      </c>
      <c r="AC6272">
        <v>0.72997685627800735</v>
      </c>
    </row>
    <row r="6273" spans="1:29" x14ac:dyDescent="0.35">
      <c r="A6273" t="s">
        <v>11382</v>
      </c>
      <c r="B6273" t="s">
        <v>11383</v>
      </c>
      <c r="C6273">
        <v>5996</v>
      </c>
      <c r="D6273" t="s">
        <v>11366</v>
      </c>
      <c r="E6273">
        <v>8059</v>
      </c>
      <c r="F6273">
        <v>4.4889000000000001</v>
      </c>
      <c r="G6273">
        <v>90</v>
      </c>
      <c r="H6273" t="s">
        <v>11384</v>
      </c>
      <c r="I6273" t="s">
        <v>157</v>
      </c>
      <c r="J6273" t="s">
        <v>11384</v>
      </c>
      <c r="L6273" t="s">
        <v>11385</v>
      </c>
      <c r="M6273">
        <v>25</v>
      </c>
      <c r="P6273">
        <v>0</v>
      </c>
      <c r="Q6273">
        <v>0</v>
      </c>
      <c r="R6273">
        <v>1</v>
      </c>
      <c r="S6273">
        <v>0</v>
      </c>
      <c r="T6273">
        <v>0</v>
      </c>
      <c r="U6273" t="s">
        <v>11386</v>
      </c>
      <c r="V6273" t="s">
        <v>394</v>
      </c>
      <c r="W6273" t="s">
        <v>2103</v>
      </c>
      <c r="X6273" t="s">
        <v>10668</v>
      </c>
      <c r="Y6273">
        <v>0</v>
      </c>
      <c r="AC6273">
        <v>0.73003537191019008</v>
      </c>
    </row>
    <row r="6274" spans="1:29" x14ac:dyDescent="0.35">
      <c r="A6274" t="s">
        <v>22208</v>
      </c>
      <c r="B6274" t="s">
        <v>22209</v>
      </c>
      <c r="C6274">
        <v>6346</v>
      </c>
      <c r="D6274" t="s">
        <v>22187</v>
      </c>
      <c r="E6274">
        <v>20865</v>
      </c>
      <c r="F6274">
        <v>4.4691999999999998</v>
      </c>
      <c r="G6274">
        <v>422</v>
      </c>
      <c r="H6274" t="s">
        <v>426</v>
      </c>
      <c r="I6274" t="s">
        <v>157</v>
      </c>
      <c r="J6274" t="s">
        <v>426</v>
      </c>
      <c r="L6274" t="s">
        <v>22210</v>
      </c>
      <c r="M6274">
        <v>52</v>
      </c>
      <c r="P6274">
        <v>0</v>
      </c>
      <c r="Q6274">
        <v>0</v>
      </c>
      <c r="R6274">
        <v>1</v>
      </c>
      <c r="S6274">
        <v>0</v>
      </c>
      <c r="T6274">
        <v>0</v>
      </c>
      <c r="U6274" t="s">
        <v>22211</v>
      </c>
      <c r="V6274" t="s">
        <v>222</v>
      </c>
      <c r="W6274" t="s">
        <v>223</v>
      </c>
      <c r="X6274" t="s">
        <v>265</v>
      </c>
      <c r="Y6274">
        <v>1</v>
      </c>
      <c r="Z6274">
        <v>19.5</v>
      </c>
      <c r="AA6274">
        <v>19.5</v>
      </c>
      <c r="AC6274">
        <v>0.73012178450372778</v>
      </c>
    </row>
    <row r="6275" spans="1:29" x14ac:dyDescent="0.35">
      <c r="A6275" t="s">
        <v>11818</v>
      </c>
      <c r="B6275" t="s">
        <v>11819</v>
      </c>
      <c r="C6275">
        <v>6361</v>
      </c>
      <c r="D6275" t="s">
        <v>11806</v>
      </c>
      <c r="E6275">
        <v>2652</v>
      </c>
      <c r="F6275">
        <v>4.6128999999999998</v>
      </c>
      <c r="G6275">
        <v>31</v>
      </c>
      <c r="M6275">
        <v>15</v>
      </c>
      <c r="P6275">
        <v>0</v>
      </c>
      <c r="Q6275">
        <v>0</v>
      </c>
      <c r="R6275">
        <v>1</v>
      </c>
      <c r="S6275">
        <v>0</v>
      </c>
      <c r="T6275">
        <v>0</v>
      </c>
      <c r="V6275" t="s">
        <v>222</v>
      </c>
      <c r="W6275" t="s">
        <v>908</v>
      </c>
      <c r="X6275" t="s">
        <v>926</v>
      </c>
      <c r="Y6275">
        <v>0</v>
      </c>
      <c r="AC6275">
        <v>0.73020677594190475</v>
      </c>
    </row>
    <row r="6276" spans="1:29" x14ac:dyDescent="0.35">
      <c r="A6276" t="s">
        <v>21309</v>
      </c>
      <c r="B6276" t="s">
        <v>21310</v>
      </c>
      <c r="C6276">
        <v>7025</v>
      </c>
      <c r="D6276" t="s">
        <v>21247</v>
      </c>
      <c r="E6276">
        <v>8765</v>
      </c>
      <c r="F6276">
        <v>4.5208000000000004</v>
      </c>
      <c r="G6276">
        <v>96</v>
      </c>
      <c r="H6276" t="s">
        <v>186</v>
      </c>
      <c r="I6276" t="s">
        <v>38</v>
      </c>
      <c r="J6276" t="s">
        <v>311</v>
      </c>
      <c r="L6276" t="s">
        <v>21311</v>
      </c>
      <c r="M6276">
        <v>86</v>
      </c>
      <c r="P6276">
        <v>0</v>
      </c>
      <c r="Q6276">
        <v>0</v>
      </c>
      <c r="R6276">
        <v>0</v>
      </c>
      <c r="S6276">
        <v>0</v>
      </c>
      <c r="T6276">
        <v>1</v>
      </c>
      <c r="V6276" t="s">
        <v>32</v>
      </c>
      <c r="W6276" t="s">
        <v>41</v>
      </c>
      <c r="X6276" t="s">
        <v>42</v>
      </c>
      <c r="Y6276">
        <v>1</v>
      </c>
      <c r="Z6276">
        <v>30</v>
      </c>
      <c r="AA6276">
        <v>30</v>
      </c>
      <c r="AC6276">
        <v>0.73032631433342565</v>
      </c>
    </row>
    <row r="6277" spans="1:29" x14ac:dyDescent="0.35">
      <c r="A6277" t="s">
        <v>11624</v>
      </c>
      <c r="B6277" t="s">
        <v>11625</v>
      </c>
      <c r="C6277">
        <v>6189</v>
      </c>
      <c r="D6277" t="s">
        <v>11563</v>
      </c>
      <c r="E6277">
        <v>76226</v>
      </c>
      <c r="F6277">
        <v>4.5911999999999997</v>
      </c>
      <c r="G6277">
        <v>981</v>
      </c>
      <c r="H6277" t="s">
        <v>11626</v>
      </c>
      <c r="I6277" t="s">
        <v>157</v>
      </c>
      <c r="J6277" t="s">
        <v>11626</v>
      </c>
      <c r="L6277" t="s">
        <v>11627</v>
      </c>
      <c r="M6277">
        <v>40</v>
      </c>
      <c r="P6277">
        <v>0</v>
      </c>
      <c r="Q6277">
        <v>0</v>
      </c>
      <c r="R6277">
        <v>0</v>
      </c>
      <c r="S6277">
        <v>0</v>
      </c>
      <c r="T6277">
        <v>1</v>
      </c>
      <c r="U6277" t="s">
        <v>11628</v>
      </c>
      <c r="V6277" t="s">
        <v>394</v>
      </c>
      <c r="W6277" t="s">
        <v>474</v>
      </c>
      <c r="X6277" t="s">
        <v>475</v>
      </c>
      <c r="Y6277">
        <v>0</v>
      </c>
      <c r="AC6277">
        <v>0.73037142427210722</v>
      </c>
    </row>
    <row r="6278" spans="1:29" x14ac:dyDescent="0.35">
      <c r="A6278" t="s">
        <v>4591</v>
      </c>
      <c r="B6278" t="s">
        <v>4592</v>
      </c>
      <c r="C6278">
        <v>4171</v>
      </c>
      <c r="D6278" t="s">
        <v>4465</v>
      </c>
      <c r="E6278">
        <v>11568</v>
      </c>
      <c r="F6278">
        <v>4.1753</v>
      </c>
      <c r="G6278">
        <v>154</v>
      </c>
      <c r="H6278" t="s">
        <v>3861</v>
      </c>
      <c r="I6278" t="s">
        <v>157</v>
      </c>
      <c r="J6278" t="s">
        <v>3861</v>
      </c>
      <c r="L6278" t="s">
        <v>4593</v>
      </c>
      <c r="M6278">
        <v>30</v>
      </c>
      <c r="P6278">
        <v>0</v>
      </c>
      <c r="Q6278">
        <v>0</v>
      </c>
      <c r="R6278">
        <v>0</v>
      </c>
      <c r="S6278">
        <v>0</v>
      </c>
      <c r="T6278">
        <v>0</v>
      </c>
      <c r="U6278" t="s">
        <v>4594</v>
      </c>
      <c r="V6278" t="s">
        <v>394</v>
      </c>
      <c r="W6278" t="s">
        <v>428</v>
      </c>
      <c r="X6278" t="s">
        <v>429</v>
      </c>
      <c r="Y6278">
        <v>0</v>
      </c>
      <c r="AC6278">
        <v>0.73045844314413544</v>
      </c>
    </row>
    <row r="6279" spans="1:29" x14ac:dyDescent="0.35">
      <c r="A6279" t="s">
        <v>26208</v>
      </c>
      <c r="B6279" t="s">
        <v>26209</v>
      </c>
      <c r="C6279">
        <v>3902</v>
      </c>
      <c r="D6279" t="s">
        <v>25136</v>
      </c>
      <c r="E6279">
        <v>8847</v>
      </c>
      <c r="F6279">
        <v>4.3333000000000004</v>
      </c>
      <c r="G6279">
        <v>18</v>
      </c>
      <c r="L6279" t="s">
        <v>26210</v>
      </c>
      <c r="M6279">
        <v>20</v>
      </c>
      <c r="P6279">
        <v>0</v>
      </c>
      <c r="Q6279">
        <v>0</v>
      </c>
      <c r="R6279">
        <v>0</v>
      </c>
      <c r="S6279">
        <v>0</v>
      </c>
      <c r="T6279">
        <v>1</v>
      </c>
      <c r="U6279" t="s">
        <v>12566</v>
      </c>
      <c r="V6279" t="s">
        <v>394</v>
      </c>
      <c r="W6279" t="s">
        <v>33</v>
      </c>
      <c r="Y6279">
        <v>0</v>
      </c>
      <c r="AC6279">
        <v>0.73048851929217695</v>
      </c>
    </row>
    <row r="6280" spans="1:29" x14ac:dyDescent="0.35">
      <c r="A6280" t="s">
        <v>8245</v>
      </c>
      <c r="B6280" t="s">
        <v>8246</v>
      </c>
      <c r="C6280">
        <v>6302</v>
      </c>
      <c r="D6280" t="s">
        <v>8148</v>
      </c>
      <c r="E6280">
        <v>2302</v>
      </c>
      <c r="F6280">
        <v>4</v>
      </c>
      <c r="G6280">
        <v>5</v>
      </c>
      <c r="H6280" t="s">
        <v>947</v>
      </c>
      <c r="I6280" t="s">
        <v>157</v>
      </c>
      <c r="J6280" t="s">
        <v>947</v>
      </c>
      <c r="L6280" t="s">
        <v>8247</v>
      </c>
      <c r="M6280">
        <v>75</v>
      </c>
      <c r="P6280">
        <v>0</v>
      </c>
      <c r="Q6280">
        <v>0</v>
      </c>
      <c r="R6280">
        <v>1</v>
      </c>
      <c r="S6280">
        <v>0</v>
      </c>
      <c r="T6280">
        <v>0</v>
      </c>
      <c r="U6280" t="s">
        <v>8248</v>
      </c>
      <c r="V6280" t="s">
        <v>93</v>
      </c>
      <c r="W6280" t="s">
        <v>198</v>
      </c>
      <c r="X6280" t="s">
        <v>7021</v>
      </c>
      <c r="Y6280">
        <v>0</v>
      </c>
      <c r="AC6280">
        <v>0.73068835377544861</v>
      </c>
    </row>
    <row r="6281" spans="1:29" x14ac:dyDescent="0.35">
      <c r="A6281" t="s">
        <v>6248</v>
      </c>
      <c r="B6281" t="s">
        <v>6249</v>
      </c>
      <c r="C6281">
        <v>1254</v>
      </c>
      <c r="D6281" t="s">
        <v>5675</v>
      </c>
      <c r="E6281">
        <v>2018</v>
      </c>
      <c r="F6281">
        <v>4.3860000000000001</v>
      </c>
      <c r="G6281">
        <v>57</v>
      </c>
      <c r="H6281" t="s">
        <v>268</v>
      </c>
      <c r="I6281" t="s">
        <v>157</v>
      </c>
      <c r="J6281" t="s">
        <v>268</v>
      </c>
      <c r="L6281" t="s">
        <v>6250</v>
      </c>
      <c r="M6281">
        <v>26</v>
      </c>
      <c r="P6281">
        <v>0</v>
      </c>
      <c r="Q6281">
        <v>0</v>
      </c>
      <c r="R6281">
        <v>0</v>
      </c>
      <c r="S6281">
        <v>1</v>
      </c>
      <c r="T6281">
        <v>0</v>
      </c>
      <c r="V6281" t="s">
        <v>93</v>
      </c>
      <c r="W6281" t="s">
        <v>5539</v>
      </c>
      <c r="Y6281">
        <v>0</v>
      </c>
      <c r="AC6281">
        <v>0.73083493240771846</v>
      </c>
    </row>
    <row r="6282" spans="1:29" x14ac:dyDescent="0.35">
      <c r="A6282" t="s">
        <v>28913</v>
      </c>
      <c r="B6282" t="s">
        <v>28914</v>
      </c>
      <c r="C6282">
        <v>5648</v>
      </c>
      <c r="D6282" t="s">
        <v>28460</v>
      </c>
      <c r="E6282">
        <v>7287</v>
      </c>
      <c r="F6282">
        <v>3.6667000000000001</v>
      </c>
      <c r="G6282">
        <v>21</v>
      </c>
      <c r="H6282" t="s">
        <v>478</v>
      </c>
      <c r="I6282" t="s">
        <v>157</v>
      </c>
      <c r="J6282" t="s">
        <v>478</v>
      </c>
      <c r="L6282" t="s">
        <v>28741</v>
      </c>
      <c r="M6282">
        <v>15</v>
      </c>
      <c r="O6282">
        <v>7</v>
      </c>
      <c r="P6282">
        <v>0</v>
      </c>
      <c r="Q6282">
        <v>0</v>
      </c>
      <c r="R6282">
        <v>0</v>
      </c>
      <c r="S6282">
        <v>1</v>
      </c>
      <c r="T6282">
        <v>1</v>
      </c>
      <c r="U6282" t="s">
        <v>11743</v>
      </c>
      <c r="V6282" t="s">
        <v>394</v>
      </c>
      <c r="W6282" t="s">
        <v>160</v>
      </c>
      <c r="Y6282">
        <v>0</v>
      </c>
      <c r="AC6282">
        <v>0.730961044958094</v>
      </c>
    </row>
    <row r="6283" spans="1:29" x14ac:dyDescent="0.35">
      <c r="A6283" t="s">
        <v>3767</v>
      </c>
      <c r="B6283" t="s">
        <v>3768</v>
      </c>
      <c r="C6283">
        <v>5995</v>
      </c>
      <c r="D6283" t="s">
        <v>3614</v>
      </c>
      <c r="E6283">
        <v>8794</v>
      </c>
      <c r="F6283">
        <v>4.2125000000000004</v>
      </c>
      <c r="G6283">
        <v>240</v>
      </c>
      <c r="H6283" t="s">
        <v>3769</v>
      </c>
      <c r="I6283" t="s">
        <v>157</v>
      </c>
      <c r="J6283" t="s">
        <v>3769</v>
      </c>
      <c r="L6283" t="s">
        <v>3770</v>
      </c>
      <c r="M6283">
        <v>34</v>
      </c>
      <c r="P6283">
        <v>0</v>
      </c>
      <c r="Q6283">
        <v>0</v>
      </c>
      <c r="R6283">
        <v>0</v>
      </c>
      <c r="S6283">
        <v>0</v>
      </c>
      <c r="T6283">
        <v>0</v>
      </c>
      <c r="V6283" t="s">
        <v>222</v>
      </c>
      <c r="W6283" t="s">
        <v>223</v>
      </c>
      <c r="X6283" t="s">
        <v>655</v>
      </c>
      <c r="Y6283">
        <v>0</v>
      </c>
      <c r="AC6283">
        <v>0.73140199334356248</v>
      </c>
    </row>
    <row r="6284" spans="1:29" x14ac:dyDescent="0.35">
      <c r="A6284" t="s">
        <v>17130</v>
      </c>
      <c r="B6284" t="s">
        <v>17131</v>
      </c>
      <c r="C6284">
        <v>1741</v>
      </c>
      <c r="D6284" t="s">
        <v>17132</v>
      </c>
      <c r="E6284">
        <v>285527</v>
      </c>
      <c r="F6284">
        <v>4.3795999999999999</v>
      </c>
      <c r="G6284">
        <v>5643</v>
      </c>
      <c r="H6284" t="s">
        <v>163</v>
      </c>
      <c r="I6284" t="s">
        <v>803</v>
      </c>
      <c r="J6284" t="s">
        <v>17133</v>
      </c>
      <c r="K6284" t="s">
        <v>17134</v>
      </c>
      <c r="L6284" t="s">
        <v>17135</v>
      </c>
      <c r="M6284">
        <v>57</v>
      </c>
      <c r="P6284">
        <v>0</v>
      </c>
      <c r="Q6284">
        <v>0</v>
      </c>
      <c r="R6284">
        <v>0</v>
      </c>
      <c r="S6284">
        <v>0</v>
      </c>
      <c r="T6284">
        <v>0</v>
      </c>
      <c r="U6284" t="s">
        <v>17136</v>
      </c>
      <c r="V6284" t="s">
        <v>306</v>
      </c>
      <c r="W6284" t="s">
        <v>815</v>
      </c>
      <c r="X6284" t="s">
        <v>1155</v>
      </c>
      <c r="Y6284">
        <v>37</v>
      </c>
      <c r="Z6284">
        <v>57</v>
      </c>
      <c r="AA6284">
        <v>57</v>
      </c>
      <c r="AC6284">
        <v>0.7314764094085886</v>
      </c>
    </row>
    <row r="6285" spans="1:29" x14ac:dyDescent="0.35">
      <c r="A6285" t="s">
        <v>4229</v>
      </c>
      <c r="B6285" t="s">
        <v>4230</v>
      </c>
      <c r="C6285">
        <v>8007</v>
      </c>
      <c r="D6285" t="s">
        <v>4129</v>
      </c>
      <c r="E6285">
        <v>1386</v>
      </c>
      <c r="F6285">
        <v>4.0999999999999996</v>
      </c>
      <c r="G6285">
        <v>10</v>
      </c>
      <c r="H6285" t="s">
        <v>3390</v>
      </c>
      <c r="I6285" t="s">
        <v>38</v>
      </c>
      <c r="J6285" t="s">
        <v>4146</v>
      </c>
      <c r="L6285" t="s">
        <v>4231</v>
      </c>
      <c r="M6285">
        <v>25</v>
      </c>
      <c r="P6285">
        <v>0</v>
      </c>
      <c r="Q6285">
        <v>0</v>
      </c>
      <c r="R6285">
        <v>1</v>
      </c>
      <c r="S6285">
        <v>0</v>
      </c>
      <c r="T6285">
        <v>0</v>
      </c>
      <c r="U6285" t="s">
        <v>4232</v>
      </c>
      <c r="V6285" t="s">
        <v>93</v>
      </c>
      <c r="W6285" t="s">
        <v>1745</v>
      </c>
      <c r="X6285" t="s">
        <v>1746</v>
      </c>
      <c r="Y6285">
        <v>0</v>
      </c>
      <c r="AC6285">
        <v>0.73163569998268174</v>
      </c>
    </row>
    <row r="6286" spans="1:29" x14ac:dyDescent="0.35">
      <c r="A6286" t="s">
        <v>11525</v>
      </c>
      <c r="B6286" t="s">
        <v>11526</v>
      </c>
      <c r="C6286">
        <v>6751</v>
      </c>
      <c r="D6286" t="s">
        <v>11394</v>
      </c>
      <c r="E6286">
        <v>10568</v>
      </c>
      <c r="F6286">
        <v>4.5881999999999996</v>
      </c>
      <c r="G6286">
        <v>17</v>
      </c>
      <c r="H6286" t="s">
        <v>105</v>
      </c>
      <c r="I6286" t="s">
        <v>157</v>
      </c>
      <c r="J6286" t="s">
        <v>105</v>
      </c>
      <c r="L6286" t="s">
        <v>11527</v>
      </c>
      <c r="M6286">
        <v>29</v>
      </c>
      <c r="P6286">
        <v>0</v>
      </c>
      <c r="Q6286">
        <v>1</v>
      </c>
      <c r="R6286">
        <v>0</v>
      </c>
      <c r="S6286">
        <v>0</v>
      </c>
      <c r="T6286">
        <v>1</v>
      </c>
      <c r="U6286" t="s">
        <v>11528</v>
      </c>
      <c r="V6286" t="s">
        <v>394</v>
      </c>
      <c r="W6286" t="s">
        <v>400</v>
      </c>
      <c r="X6286" t="s">
        <v>401</v>
      </c>
      <c r="Y6286">
        <v>0</v>
      </c>
      <c r="AC6286">
        <v>0.73163969076409563</v>
      </c>
    </row>
    <row r="6287" spans="1:29" x14ac:dyDescent="0.35">
      <c r="A6287" t="s">
        <v>24672</v>
      </c>
      <c r="B6287" t="s">
        <v>24669</v>
      </c>
      <c r="C6287">
        <v>5857</v>
      </c>
      <c r="D6287" t="s">
        <v>24579</v>
      </c>
      <c r="E6287">
        <v>0</v>
      </c>
      <c r="L6287" t="s">
        <v>24670</v>
      </c>
      <c r="M6287">
        <v>66</v>
      </c>
      <c r="N6287">
        <v>95</v>
      </c>
      <c r="P6287">
        <v>1</v>
      </c>
      <c r="Q6287">
        <v>0</v>
      </c>
      <c r="R6287">
        <v>1</v>
      </c>
      <c r="S6287">
        <v>0</v>
      </c>
      <c r="T6287">
        <v>0</v>
      </c>
      <c r="U6287" t="s">
        <v>24671</v>
      </c>
      <c r="V6287" t="s">
        <v>394</v>
      </c>
      <c r="W6287" t="s">
        <v>33</v>
      </c>
      <c r="Y6287">
        <v>0</v>
      </c>
      <c r="AC6287">
        <v>0.73170395137410082</v>
      </c>
    </row>
    <row r="6288" spans="1:29" x14ac:dyDescent="0.35">
      <c r="A6288" t="s">
        <v>22157</v>
      </c>
      <c r="B6288" t="s">
        <v>22158</v>
      </c>
      <c r="C6288">
        <v>6326</v>
      </c>
      <c r="D6288" t="s">
        <v>22055</v>
      </c>
      <c r="E6288">
        <v>7886</v>
      </c>
      <c r="F6288">
        <v>4.1311999999999998</v>
      </c>
      <c r="G6288">
        <v>282</v>
      </c>
      <c r="H6288" t="s">
        <v>22159</v>
      </c>
      <c r="I6288" t="s">
        <v>157</v>
      </c>
      <c r="J6288" t="s">
        <v>22159</v>
      </c>
      <c r="K6288" t="s">
        <v>1306</v>
      </c>
      <c r="L6288" t="s">
        <v>22149</v>
      </c>
      <c r="M6288">
        <v>15</v>
      </c>
      <c r="P6288">
        <v>0</v>
      </c>
      <c r="Q6288">
        <v>0</v>
      </c>
      <c r="R6288">
        <v>0</v>
      </c>
      <c r="S6288">
        <v>0</v>
      </c>
      <c r="T6288">
        <v>1</v>
      </c>
      <c r="U6288" t="s">
        <v>22150</v>
      </c>
      <c r="V6288" t="s">
        <v>306</v>
      </c>
      <c r="W6288" t="s">
        <v>823</v>
      </c>
      <c r="X6288" t="s">
        <v>824</v>
      </c>
      <c r="Y6288">
        <v>0</v>
      </c>
      <c r="AC6288">
        <v>0.73172849161419917</v>
      </c>
    </row>
    <row r="6289" spans="1:29" x14ac:dyDescent="0.35">
      <c r="A6289" t="s">
        <v>25036</v>
      </c>
      <c r="B6289" t="s">
        <v>25037</v>
      </c>
      <c r="C6289">
        <v>6337</v>
      </c>
      <c r="D6289" t="s">
        <v>25019</v>
      </c>
      <c r="E6289">
        <v>106615</v>
      </c>
      <c r="F6289">
        <v>4.5620000000000003</v>
      </c>
      <c r="G6289">
        <v>548</v>
      </c>
      <c r="H6289" t="s">
        <v>810</v>
      </c>
      <c r="I6289" t="s">
        <v>803</v>
      </c>
      <c r="J6289" t="s">
        <v>25038</v>
      </c>
      <c r="K6289" t="s">
        <v>25039</v>
      </c>
      <c r="L6289" t="s">
        <v>25040</v>
      </c>
      <c r="M6289">
        <v>32</v>
      </c>
      <c r="P6289">
        <v>0</v>
      </c>
      <c r="Q6289">
        <v>1</v>
      </c>
      <c r="R6289">
        <v>0</v>
      </c>
      <c r="S6289">
        <v>0</v>
      </c>
      <c r="T6289">
        <v>1</v>
      </c>
      <c r="U6289" t="s">
        <v>25041</v>
      </c>
      <c r="V6289" t="s">
        <v>306</v>
      </c>
      <c r="W6289" t="s">
        <v>863</v>
      </c>
      <c r="X6289" t="s">
        <v>1245</v>
      </c>
      <c r="Y6289">
        <v>5</v>
      </c>
      <c r="Z6289">
        <v>32</v>
      </c>
      <c r="AA6289">
        <v>32</v>
      </c>
      <c r="AC6289">
        <v>0.73215458203794337</v>
      </c>
    </row>
    <row r="6290" spans="1:29" x14ac:dyDescent="0.35">
      <c r="A6290" t="s">
        <v>10208</v>
      </c>
      <c r="B6290" t="s">
        <v>10209</v>
      </c>
      <c r="C6290">
        <v>6200</v>
      </c>
      <c r="D6290" t="s">
        <v>9905</v>
      </c>
      <c r="E6290">
        <v>20152</v>
      </c>
      <c r="F6290">
        <v>3.3380000000000001</v>
      </c>
      <c r="G6290">
        <v>71</v>
      </c>
      <c r="I6290" t="s">
        <v>803</v>
      </c>
      <c r="J6290" t="s">
        <v>10210</v>
      </c>
      <c r="M6290">
        <v>12</v>
      </c>
      <c r="P6290">
        <v>0</v>
      </c>
      <c r="Q6290">
        <v>0</v>
      </c>
      <c r="R6290">
        <v>0</v>
      </c>
      <c r="S6290">
        <v>0</v>
      </c>
      <c r="T6290">
        <v>0</v>
      </c>
      <c r="V6290" t="s">
        <v>306</v>
      </c>
      <c r="W6290" t="s">
        <v>307</v>
      </c>
      <c r="X6290" t="s">
        <v>1087</v>
      </c>
      <c r="Y6290">
        <v>3</v>
      </c>
      <c r="Z6290">
        <v>12</v>
      </c>
      <c r="AA6290">
        <v>6</v>
      </c>
      <c r="AC6290">
        <v>0.73222033817488485</v>
      </c>
    </row>
    <row r="6291" spans="1:29" x14ac:dyDescent="0.35">
      <c r="A6291" t="s">
        <v>20292</v>
      </c>
      <c r="B6291" t="s">
        <v>20293</v>
      </c>
      <c r="C6291">
        <v>6182</v>
      </c>
      <c r="D6291" t="s">
        <v>20034</v>
      </c>
      <c r="E6291">
        <v>1550</v>
      </c>
      <c r="F6291">
        <v>5</v>
      </c>
      <c r="G6291">
        <v>1</v>
      </c>
      <c r="L6291" t="s">
        <v>20294</v>
      </c>
      <c r="M6291">
        <v>44</v>
      </c>
      <c r="N6291">
        <v>62</v>
      </c>
      <c r="P6291">
        <v>1</v>
      </c>
      <c r="Q6291">
        <v>1</v>
      </c>
      <c r="R6291">
        <v>0</v>
      </c>
      <c r="S6291">
        <v>0</v>
      </c>
      <c r="T6291">
        <v>0</v>
      </c>
      <c r="U6291" t="s">
        <v>20295</v>
      </c>
      <c r="V6291" t="s">
        <v>222</v>
      </c>
      <c r="W6291" t="s">
        <v>33</v>
      </c>
      <c r="Y6291">
        <v>0</v>
      </c>
      <c r="AC6291">
        <v>0.73222072532165761</v>
      </c>
    </row>
    <row r="6292" spans="1:29" x14ac:dyDescent="0.35">
      <c r="A6292" t="s">
        <v>7644</v>
      </c>
      <c r="B6292" t="s">
        <v>7645</v>
      </c>
      <c r="C6292">
        <v>1073</v>
      </c>
      <c r="D6292" t="s">
        <v>7503</v>
      </c>
      <c r="E6292">
        <v>47975</v>
      </c>
      <c r="F6292">
        <v>4.1185999999999998</v>
      </c>
      <c r="G6292">
        <v>236</v>
      </c>
      <c r="H6292" t="s">
        <v>3988</v>
      </c>
      <c r="I6292" t="s">
        <v>157</v>
      </c>
      <c r="J6292" t="s">
        <v>3988</v>
      </c>
      <c r="L6292" t="s">
        <v>7646</v>
      </c>
      <c r="M6292">
        <v>36</v>
      </c>
      <c r="P6292">
        <v>0</v>
      </c>
      <c r="Q6292">
        <v>0</v>
      </c>
      <c r="R6292">
        <v>0</v>
      </c>
      <c r="S6292">
        <v>0</v>
      </c>
      <c r="T6292">
        <v>1</v>
      </c>
      <c r="V6292" t="s">
        <v>306</v>
      </c>
      <c r="W6292" t="s">
        <v>815</v>
      </c>
      <c r="X6292" t="s">
        <v>1605</v>
      </c>
      <c r="Y6292">
        <v>0</v>
      </c>
      <c r="AC6292">
        <v>0.73238696286075899</v>
      </c>
    </row>
    <row r="6293" spans="1:29" x14ac:dyDescent="0.35">
      <c r="A6293" t="s">
        <v>7501</v>
      </c>
      <c r="B6293" t="s">
        <v>7502</v>
      </c>
      <c r="C6293">
        <v>1073</v>
      </c>
      <c r="D6293" t="s">
        <v>7503</v>
      </c>
      <c r="E6293">
        <v>757716</v>
      </c>
      <c r="F6293">
        <v>4.3517000000000001</v>
      </c>
      <c r="G6293">
        <v>2084</v>
      </c>
      <c r="H6293" t="s">
        <v>7504</v>
      </c>
      <c r="I6293" t="s">
        <v>803</v>
      </c>
      <c r="J6293" t="s">
        <v>7505</v>
      </c>
      <c r="K6293" t="s">
        <v>7506</v>
      </c>
      <c r="M6293">
        <v>40</v>
      </c>
      <c r="P6293">
        <v>1</v>
      </c>
      <c r="Q6293">
        <v>1</v>
      </c>
      <c r="R6293">
        <v>1</v>
      </c>
      <c r="S6293">
        <v>0</v>
      </c>
      <c r="T6293">
        <v>1</v>
      </c>
      <c r="U6293" t="s">
        <v>7507</v>
      </c>
      <c r="V6293" t="s">
        <v>306</v>
      </c>
      <c r="W6293" t="s">
        <v>307</v>
      </c>
      <c r="X6293" t="s">
        <v>308</v>
      </c>
      <c r="Y6293">
        <v>12</v>
      </c>
      <c r="Z6293">
        <v>40</v>
      </c>
      <c r="AA6293">
        <v>40</v>
      </c>
      <c r="AC6293">
        <v>0.7324161233149048</v>
      </c>
    </row>
    <row r="6294" spans="1:29" x14ac:dyDescent="0.35">
      <c r="A6294" t="s">
        <v>23701</v>
      </c>
      <c r="B6294" t="s">
        <v>23702</v>
      </c>
      <c r="C6294">
        <v>3728</v>
      </c>
      <c r="D6294" t="s">
        <v>23688</v>
      </c>
      <c r="E6294">
        <v>9844</v>
      </c>
      <c r="F6294">
        <v>4.3699000000000003</v>
      </c>
      <c r="G6294">
        <v>1603</v>
      </c>
      <c r="H6294" t="s">
        <v>23703</v>
      </c>
      <c r="I6294" t="s">
        <v>157</v>
      </c>
      <c r="J6294" t="s">
        <v>23703</v>
      </c>
      <c r="L6294" t="s">
        <v>23699</v>
      </c>
      <c r="M6294">
        <v>12</v>
      </c>
      <c r="P6294">
        <v>0</v>
      </c>
      <c r="Q6294">
        <v>0</v>
      </c>
      <c r="R6294">
        <v>1</v>
      </c>
      <c r="S6294">
        <v>0</v>
      </c>
      <c r="T6294">
        <v>0</v>
      </c>
      <c r="U6294" t="s">
        <v>23700</v>
      </c>
      <c r="V6294" t="s">
        <v>394</v>
      </c>
      <c r="W6294" t="s">
        <v>160</v>
      </c>
      <c r="Y6294">
        <v>0</v>
      </c>
      <c r="AC6294">
        <v>0.73246596037639955</v>
      </c>
    </row>
    <row r="6295" spans="1:29" x14ac:dyDescent="0.35">
      <c r="A6295" t="s">
        <v>9544</v>
      </c>
      <c r="B6295" t="s">
        <v>9545</v>
      </c>
      <c r="C6295">
        <v>6089</v>
      </c>
      <c r="D6295" t="s">
        <v>9413</v>
      </c>
      <c r="E6295">
        <v>2348</v>
      </c>
      <c r="F6295">
        <v>4.2173999999999996</v>
      </c>
      <c r="G6295">
        <v>23</v>
      </c>
      <c r="H6295" t="s">
        <v>186</v>
      </c>
      <c r="I6295" t="s">
        <v>157</v>
      </c>
      <c r="J6295" t="s">
        <v>186</v>
      </c>
      <c r="L6295" t="s">
        <v>9546</v>
      </c>
      <c r="M6295">
        <v>59</v>
      </c>
      <c r="P6295">
        <v>0</v>
      </c>
      <c r="Q6295">
        <v>0</v>
      </c>
      <c r="R6295">
        <v>1</v>
      </c>
      <c r="S6295">
        <v>0</v>
      </c>
      <c r="T6295">
        <v>0</v>
      </c>
      <c r="V6295" t="s">
        <v>394</v>
      </c>
      <c r="W6295" t="s">
        <v>395</v>
      </c>
      <c r="X6295" t="s">
        <v>395</v>
      </c>
      <c r="Y6295">
        <v>0</v>
      </c>
      <c r="AC6295">
        <v>0.73269046739699328</v>
      </c>
    </row>
    <row r="6296" spans="1:29" x14ac:dyDescent="0.35">
      <c r="A6296" t="s">
        <v>1492</v>
      </c>
      <c r="B6296" t="s">
        <v>1493</v>
      </c>
      <c r="C6296">
        <v>5746</v>
      </c>
      <c r="D6296" t="s">
        <v>1063</v>
      </c>
      <c r="E6296">
        <v>5138</v>
      </c>
      <c r="F6296">
        <v>4</v>
      </c>
      <c r="G6296">
        <v>5</v>
      </c>
      <c r="H6296" t="s">
        <v>1494</v>
      </c>
      <c r="I6296" t="s">
        <v>803</v>
      </c>
      <c r="J6296" t="s">
        <v>1495</v>
      </c>
      <c r="K6296" t="s">
        <v>1496</v>
      </c>
      <c r="L6296" t="s">
        <v>1497</v>
      </c>
      <c r="M6296">
        <v>18</v>
      </c>
      <c r="P6296">
        <v>0</v>
      </c>
      <c r="Q6296">
        <v>0</v>
      </c>
      <c r="R6296">
        <v>0</v>
      </c>
      <c r="S6296">
        <v>0</v>
      </c>
      <c r="T6296">
        <v>1</v>
      </c>
      <c r="U6296" t="s">
        <v>1498</v>
      </c>
      <c r="V6296" t="s">
        <v>306</v>
      </c>
      <c r="W6296" t="s">
        <v>307</v>
      </c>
      <c r="X6296" t="s">
        <v>308</v>
      </c>
      <c r="Y6296">
        <v>2</v>
      </c>
      <c r="Z6296">
        <v>18</v>
      </c>
      <c r="AA6296">
        <v>18</v>
      </c>
      <c r="AC6296">
        <v>0.7327220976680664</v>
      </c>
    </row>
    <row r="6297" spans="1:29" x14ac:dyDescent="0.35">
      <c r="A6297" t="s">
        <v>23447</v>
      </c>
      <c r="B6297" t="s">
        <v>23448</v>
      </c>
      <c r="C6297">
        <v>6366</v>
      </c>
      <c r="D6297" t="s">
        <v>23304</v>
      </c>
      <c r="E6297">
        <v>1174</v>
      </c>
      <c r="F6297">
        <v>4.6666999999999996</v>
      </c>
      <c r="G6297">
        <v>9</v>
      </c>
      <c r="H6297" t="s">
        <v>10468</v>
      </c>
      <c r="I6297" t="s">
        <v>157</v>
      </c>
      <c r="J6297" t="s">
        <v>10468</v>
      </c>
      <c r="L6297" t="s">
        <v>23426</v>
      </c>
      <c r="M6297">
        <v>9</v>
      </c>
      <c r="P6297">
        <v>0</v>
      </c>
      <c r="Q6297">
        <v>0</v>
      </c>
      <c r="R6297">
        <v>1</v>
      </c>
      <c r="S6297">
        <v>0</v>
      </c>
      <c r="T6297">
        <v>0</v>
      </c>
      <c r="U6297" t="s">
        <v>23449</v>
      </c>
      <c r="V6297" t="s">
        <v>222</v>
      </c>
      <c r="W6297" t="s">
        <v>244</v>
      </c>
      <c r="X6297" t="s">
        <v>280</v>
      </c>
      <c r="Y6297">
        <v>0</v>
      </c>
      <c r="AC6297">
        <v>0.73296329523929848</v>
      </c>
    </row>
    <row r="6298" spans="1:29" x14ac:dyDescent="0.35">
      <c r="A6298" t="s">
        <v>8969</v>
      </c>
      <c r="B6298" t="s">
        <v>8970</v>
      </c>
      <c r="C6298">
        <v>7083</v>
      </c>
      <c r="D6298" t="s">
        <v>8801</v>
      </c>
      <c r="E6298">
        <v>5073</v>
      </c>
      <c r="F6298">
        <v>4.5867000000000004</v>
      </c>
      <c r="G6298">
        <v>75</v>
      </c>
      <c r="H6298" t="s">
        <v>8971</v>
      </c>
      <c r="I6298" t="s">
        <v>157</v>
      </c>
      <c r="J6298" t="s">
        <v>8971</v>
      </c>
      <c r="L6298" t="s">
        <v>8972</v>
      </c>
      <c r="M6298">
        <v>27</v>
      </c>
      <c r="P6298">
        <v>0</v>
      </c>
      <c r="Q6298">
        <v>0</v>
      </c>
      <c r="R6298">
        <v>1</v>
      </c>
      <c r="S6298">
        <v>0</v>
      </c>
      <c r="T6298">
        <v>0</v>
      </c>
      <c r="U6298" t="s">
        <v>8973</v>
      </c>
      <c r="V6298" t="s">
        <v>222</v>
      </c>
      <c r="W6298" t="s">
        <v>244</v>
      </c>
      <c r="X6298" t="s">
        <v>245</v>
      </c>
      <c r="Y6298">
        <v>0</v>
      </c>
      <c r="AC6298">
        <v>0.73300871758432873</v>
      </c>
    </row>
    <row r="6299" spans="1:29" x14ac:dyDescent="0.35">
      <c r="A6299" t="s">
        <v>21060</v>
      </c>
      <c r="B6299" t="s">
        <v>21061</v>
      </c>
      <c r="C6299">
        <v>6184</v>
      </c>
      <c r="D6299" t="s">
        <v>20960</v>
      </c>
      <c r="E6299">
        <v>13740</v>
      </c>
      <c r="F6299">
        <v>4.6555</v>
      </c>
      <c r="G6299">
        <v>119</v>
      </c>
      <c r="I6299" t="s">
        <v>803</v>
      </c>
      <c r="J6299" t="s">
        <v>21062</v>
      </c>
      <c r="K6299" t="s">
        <v>7527</v>
      </c>
      <c r="L6299" t="s">
        <v>21063</v>
      </c>
      <c r="M6299">
        <v>27</v>
      </c>
      <c r="P6299">
        <v>0</v>
      </c>
      <c r="Q6299">
        <v>0</v>
      </c>
      <c r="R6299">
        <v>0</v>
      </c>
      <c r="S6299">
        <v>0</v>
      </c>
      <c r="T6299">
        <v>0</v>
      </c>
      <c r="U6299" t="s">
        <v>21064</v>
      </c>
      <c r="V6299" t="s">
        <v>306</v>
      </c>
      <c r="W6299" t="s">
        <v>307</v>
      </c>
      <c r="X6299" t="s">
        <v>1087</v>
      </c>
      <c r="Y6299">
        <v>2</v>
      </c>
      <c r="Z6299">
        <v>27</v>
      </c>
      <c r="AA6299">
        <v>27</v>
      </c>
      <c r="AC6299">
        <v>0.7331154803108928</v>
      </c>
    </row>
    <row r="6300" spans="1:29" x14ac:dyDescent="0.35">
      <c r="A6300" t="s">
        <v>2607</v>
      </c>
      <c r="B6300" t="s">
        <v>2608</v>
      </c>
      <c r="C6300">
        <v>5333</v>
      </c>
      <c r="D6300" t="s">
        <v>2318</v>
      </c>
      <c r="E6300">
        <v>1000</v>
      </c>
      <c r="L6300" t="s">
        <v>2609</v>
      </c>
      <c r="M6300">
        <v>29</v>
      </c>
      <c r="N6300">
        <v>41</v>
      </c>
      <c r="P6300">
        <v>1</v>
      </c>
      <c r="Q6300">
        <v>0</v>
      </c>
      <c r="R6300">
        <v>0</v>
      </c>
      <c r="S6300">
        <v>0</v>
      </c>
      <c r="T6300">
        <v>1</v>
      </c>
      <c r="U6300" t="s">
        <v>2332</v>
      </c>
      <c r="V6300" t="s">
        <v>306</v>
      </c>
      <c r="W6300" t="s">
        <v>823</v>
      </c>
      <c r="X6300" t="s">
        <v>824</v>
      </c>
      <c r="Y6300">
        <v>0</v>
      </c>
      <c r="AC6300">
        <v>0.73317030112526083</v>
      </c>
    </row>
    <row r="6301" spans="1:29" x14ac:dyDescent="0.35">
      <c r="A6301" t="s">
        <v>26718</v>
      </c>
      <c r="B6301" t="s">
        <v>26719</v>
      </c>
      <c r="C6301">
        <v>5338</v>
      </c>
      <c r="D6301" t="s">
        <v>26711</v>
      </c>
      <c r="E6301">
        <v>9585</v>
      </c>
      <c r="F6301">
        <v>4.6616999999999997</v>
      </c>
      <c r="G6301">
        <v>399</v>
      </c>
      <c r="H6301" t="s">
        <v>26720</v>
      </c>
      <c r="I6301" t="s">
        <v>157</v>
      </c>
      <c r="J6301" t="s">
        <v>26720</v>
      </c>
      <c r="L6301" t="s">
        <v>26721</v>
      </c>
      <c r="M6301">
        <v>72</v>
      </c>
      <c r="P6301">
        <v>0</v>
      </c>
      <c r="Q6301">
        <v>0</v>
      </c>
      <c r="R6301">
        <v>0</v>
      </c>
      <c r="S6301">
        <v>0</v>
      </c>
      <c r="T6301">
        <v>1</v>
      </c>
      <c r="U6301" t="s">
        <v>26722</v>
      </c>
      <c r="V6301" t="s">
        <v>222</v>
      </c>
      <c r="W6301" t="s">
        <v>223</v>
      </c>
      <c r="X6301" t="s">
        <v>224</v>
      </c>
      <c r="Y6301">
        <v>0</v>
      </c>
      <c r="AC6301">
        <v>0.73321580566200495</v>
      </c>
    </row>
    <row r="6302" spans="1:29" x14ac:dyDescent="0.35">
      <c r="A6302" t="s">
        <v>23671</v>
      </c>
      <c r="B6302" t="s">
        <v>23672</v>
      </c>
      <c r="C6302">
        <v>6209</v>
      </c>
      <c r="D6302" t="s">
        <v>23624</v>
      </c>
      <c r="E6302">
        <v>28152</v>
      </c>
      <c r="F6302">
        <v>4.2599</v>
      </c>
      <c r="G6302">
        <v>177</v>
      </c>
      <c r="H6302" t="s">
        <v>23673</v>
      </c>
      <c r="I6302" t="s">
        <v>157</v>
      </c>
      <c r="J6302" t="s">
        <v>23673</v>
      </c>
      <c r="L6302" t="s">
        <v>23674</v>
      </c>
      <c r="M6302">
        <v>25</v>
      </c>
      <c r="P6302">
        <v>0</v>
      </c>
      <c r="Q6302">
        <v>0</v>
      </c>
      <c r="R6302">
        <v>0</v>
      </c>
      <c r="S6302">
        <v>0</v>
      </c>
      <c r="T6302">
        <v>1</v>
      </c>
      <c r="U6302" t="s">
        <v>23675</v>
      </c>
      <c r="V6302" t="s">
        <v>394</v>
      </c>
      <c r="W6302" t="s">
        <v>405</v>
      </c>
      <c r="X6302" t="s">
        <v>2048</v>
      </c>
      <c r="Y6302">
        <v>0</v>
      </c>
      <c r="AC6302">
        <v>0.73322379939720306</v>
      </c>
    </row>
    <row r="6303" spans="1:29" x14ac:dyDescent="0.35">
      <c r="A6303" t="s">
        <v>12259</v>
      </c>
      <c r="B6303" t="s">
        <v>12260</v>
      </c>
      <c r="C6303">
        <v>6491</v>
      </c>
      <c r="D6303" t="s">
        <v>12253</v>
      </c>
      <c r="E6303">
        <v>20551</v>
      </c>
      <c r="F6303">
        <v>4.3095999999999997</v>
      </c>
      <c r="G6303">
        <v>323</v>
      </c>
      <c r="H6303" t="s">
        <v>12261</v>
      </c>
      <c r="I6303" t="s">
        <v>803</v>
      </c>
      <c r="J6303" t="s">
        <v>12262</v>
      </c>
      <c r="K6303" t="s">
        <v>11407</v>
      </c>
      <c r="L6303" t="s">
        <v>12263</v>
      </c>
      <c r="M6303">
        <v>24</v>
      </c>
      <c r="P6303">
        <v>0</v>
      </c>
      <c r="Q6303">
        <v>0</v>
      </c>
      <c r="R6303">
        <v>0</v>
      </c>
      <c r="S6303">
        <v>0</v>
      </c>
      <c r="T6303">
        <v>1</v>
      </c>
      <c r="U6303" t="s">
        <v>12264</v>
      </c>
      <c r="V6303" t="s">
        <v>306</v>
      </c>
      <c r="W6303" t="s">
        <v>307</v>
      </c>
      <c r="X6303" t="s">
        <v>1082</v>
      </c>
      <c r="Y6303">
        <v>7</v>
      </c>
      <c r="Z6303">
        <v>24</v>
      </c>
      <c r="AA6303">
        <v>24</v>
      </c>
      <c r="AC6303">
        <v>0.73333539227275624</v>
      </c>
    </row>
    <row r="6304" spans="1:29" x14ac:dyDescent="0.35">
      <c r="A6304" t="s">
        <v>4269</v>
      </c>
      <c r="B6304" t="s">
        <v>4270</v>
      </c>
      <c r="C6304">
        <v>8007</v>
      </c>
      <c r="D6304" t="s">
        <v>4129</v>
      </c>
      <c r="E6304">
        <v>733</v>
      </c>
      <c r="F6304">
        <v>3.6667000000000001</v>
      </c>
      <c r="G6304">
        <v>12</v>
      </c>
      <c r="H6304" t="s">
        <v>4161</v>
      </c>
      <c r="I6304" t="s">
        <v>157</v>
      </c>
      <c r="J6304" t="s">
        <v>4161</v>
      </c>
      <c r="L6304" t="s">
        <v>4271</v>
      </c>
      <c r="M6304">
        <v>45</v>
      </c>
      <c r="P6304">
        <v>0</v>
      </c>
      <c r="Q6304">
        <v>0</v>
      </c>
      <c r="R6304">
        <v>0</v>
      </c>
      <c r="S6304">
        <v>0</v>
      </c>
      <c r="T6304">
        <v>0</v>
      </c>
      <c r="U6304" t="s">
        <v>4272</v>
      </c>
      <c r="V6304" t="s">
        <v>32</v>
      </c>
      <c r="W6304" t="s">
        <v>41</v>
      </c>
      <c r="X6304" t="s">
        <v>42</v>
      </c>
      <c r="Y6304">
        <v>0</v>
      </c>
      <c r="AC6304">
        <v>0.73338402623596666</v>
      </c>
    </row>
    <row r="6305" spans="1:29" x14ac:dyDescent="0.35">
      <c r="A6305" t="s">
        <v>1025</v>
      </c>
      <c r="B6305" t="s">
        <v>1026</v>
      </c>
      <c r="C6305">
        <v>6004</v>
      </c>
      <c r="D6305" t="s">
        <v>872</v>
      </c>
      <c r="E6305">
        <v>6936</v>
      </c>
      <c r="F6305">
        <v>4.3102999999999998</v>
      </c>
      <c r="G6305">
        <v>116</v>
      </c>
      <c r="M6305">
        <v>120</v>
      </c>
      <c r="P6305">
        <v>0</v>
      </c>
      <c r="Q6305">
        <v>0</v>
      </c>
      <c r="R6305">
        <v>0</v>
      </c>
      <c r="S6305">
        <v>0</v>
      </c>
      <c r="T6305">
        <v>0</v>
      </c>
      <c r="U6305" t="s">
        <v>1027</v>
      </c>
      <c r="V6305" t="s">
        <v>222</v>
      </c>
      <c r="W6305" t="s">
        <v>908</v>
      </c>
      <c r="X6305" t="s">
        <v>1028</v>
      </c>
      <c r="Y6305">
        <v>0</v>
      </c>
      <c r="AC6305">
        <v>0.73362001648805764</v>
      </c>
    </row>
    <row r="6306" spans="1:29" x14ac:dyDescent="0.35">
      <c r="A6306" t="s">
        <v>9597</v>
      </c>
      <c r="B6306" t="s">
        <v>9598</v>
      </c>
      <c r="C6306">
        <v>3526</v>
      </c>
      <c r="D6306" t="s">
        <v>9599</v>
      </c>
      <c r="E6306">
        <v>27905</v>
      </c>
      <c r="F6306">
        <v>4.5632000000000001</v>
      </c>
      <c r="G6306">
        <v>1550</v>
      </c>
      <c r="H6306" t="s">
        <v>9600</v>
      </c>
      <c r="I6306" t="s">
        <v>157</v>
      </c>
      <c r="J6306" t="s">
        <v>9600</v>
      </c>
      <c r="M6306">
        <v>17</v>
      </c>
      <c r="P6306">
        <v>0</v>
      </c>
      <c r="Q6306">
        <v>0</v>
      </c>
      <c r="R6306">
        <v>0</v>
      </c>
      <c r="S6306">
        <v>0</v>
      </c>
      <c r="T6306">
        <v>1</v>
      </c>
      <c r="U6306" t="s">
        <v>9601</v>
      </c>
      <c r="V6306" t="s">
        <v>394</v>
      </c>
      <c r="W6306" t="s">
        <v>395</v>
      </c>
      <c r="X6306" t="s">
        <v>2307</v>
      </c>
      <c r="Y6306">
        <v>0</v>
      </c>
      <c r="AC6306">
        <v>0.73363449289590366</v>
      </c>
    </row>
    <row r="6307" spans="1:29" x14ac:dyDescent="0.35">
      <c r="A6307" t="s">
        <v>14780</v>
      </c>
      <c r="B6307" t="s">
        <v>14781</v>
      </c>
      <c r="C6307">
        <v>6202</v>
      </c>
      <c r="D6307" t="s">
        <v>14671</v>
      </c>
      <c r="E6307">
        <v>5831</v>
      </c>
      <c r="F6307">
        <v>2.5</v>
      </c>
      <c r="G6307">
        <v>6</v>
      </c>
      <c r="M6307">
        <v>90</v>
      </c>
      <c r="P6307">
        <v>1</v>
      </c>
      <c r="Q6307">
        <v>0</v>
      </c>
      <c r="R6307">
        <v>0</v>
      </c>
      <c r="S6307">
        <v>1</v>
      </c>
      <c r="T6307">
        <v>0</v>
      </c>
      <c r="V6307" t="s">
        <v>32</v>
      </c>
      <c r="W6307" t="s">
        <v>191</v>
      </c>
      <c r="X6307" t="s">
        <v>208</v>
      </c>
      <c r="Y6307">
        <v>0</v>
      </c>
      <c r="AC6307">
        <v>0.73367943559653637</v>
      </c>
    </row>
    <row r="6308" spans="1:29" x14ac:dyDescent="0.35">
      <c r="A6308" t="s">
        <v>24628</v>
      </c>
      <c r="B6308" t="s">
        <v>24629</v>
      </c>
      <c r="C6308">
        <v>5857</v>
      </c>
      <c r="D6308" t="s">
        <v>24579</v>
      </c>
      <c r="E6308">
        <v>6031</v>
      </c>
      <c r="F6308">
        <v>4.0263</v>
      </c>
      <c r="G6308">
        <v>266</v>
      </c>
      <c r="L6308" t="s">
        <v>24630</v>
      </c>
      <c r="M6308">
        <v>37</v>
      </c>
      <c r="P6308">
        <v>0</v>
      </c>
      <c r="Q6308">
        <v>0</v>
      </c>
      <c r="R6308">
        <v>0</v>
      </c>
      <c r="S6308">
        <v>0</v>
      </c>
      <c r="T6308">
        <v>0</v>
      </c>
      <c r="U6308" t="s">
        <v>24631</v>
      </c>
      <c r="V6308" t="s">
        <v>394</v>
      </c>
      <c r="W6308" t="s">
        <v>428</v>
      </c>
      <c r="X6308" t="s">
        <v>429</v>
      </c>
      <c r="Y6308">
        <v>0</v>
      </c>
      <c r="AC6308">
        <v>0.73376762275066065</v>
      </c>
    </row>
    <row r="6309" spans="1:29" x14ac:dyDescent="0.35">
      <c r="A6309" t="s">
        <v>26970</v>
      </c>
      <c r="B6309" t="s">
        <v>26971</v>
      </c>
      <c r="C6309">
        <v>6084</v>
      </c>
      <c r="D6309" t="s">
        <v>26910</v>
      </c>
      <c r="E6309">
        <v>3863</v>
      </c>
      <c r="F6309">
        <v>4.5454999999999997</v>
      </c>
      <c r="G6309">
        <v>11</v>
      </c>
      <c r="H6309" t="s">
        <v>8207</v>
      </c>
      <c r="I6309" t="s">
        <v>157</v>
      </c>
      <c r="J6309" t="s">
        <v>8207</v>
      </c>
      <c r="L6309" t="s">
        <v>26972</v>
      </c>
      <c r="M6309">
        <v>315</v>
      </c>
      <c r="P6309">
        <v>0</v>
      </c>
      <c r="Q6309">
        <v>0</v>
      </c>
      <c r="R6309">
        <v>0</v>
      </c>
      <c r="S6309">
        <v>0</v>
      </c>
      <c r="T6309">
        <v>0</v>
      </c>
      <c r="U6309" t="s">
        <v>26973</v>
      </c>
      <c r="V6309" t="s">
        <v>394</v>
      </c>
      <c r="W6309" t="s">
        <v>395</v>
      </c>
      <c r="X6309" t="s">
        <v>2307</v>
      </c>
      <c r="Y6309">
        <v>0</v>
      </c>
      <c r="AC6309">
        <v>0.73413491795739161</v>
      </c>
    </row>
    <row r="6310" spans="1:29" x14ac:dyDescent="0.35">
      <c r="A6310" t="s">
        <v>28698</v>
      </c>
      <c r="B6310" t="s">
        <v>28699</v>
      </c>
      <c r="C6310">
        <v>5648</v>
      </c>
      <c r="D6310" t="s">
        <v>28460</v>
      </c>
      <c r="E6310">
        <v>23193</v>
      </c>
      <c r="F6310">
        <v>3.4722</v>
      </c>
      <c r="G6310">
        <v>180</v>
      </c>
      <c r="H6310" t="s">
        <v>28700</v>
      </c>
      <c r="I6310" t="s">
        <v>803</v>
      </c>
      <c r="J6310" t="s">
        <v>28701</v>
      </c>
      <c r="L6310" t="s">
        <v>28702</v>
      </c>
      <c r="M6310">
        <v>15</v>
      </c>
      <c r="P6310">
        <v>0</v>
      </c>
      <c r="Q6310">
        <v>0</v>
      </c>
      <c r="R6310">
        <v>0</v>
      </c>
      <c r="S6310">
        <v>0</v>
      </c>
      <c r="T6310">
        <v>0</v>
      </c>
      <c r="U6310" t="s">
        <v>28550</v>
      </c>
      <c r="V6310" t="s">
        <v>306</v>
      </c>
      <c r="W6310" t="s">
        <v>823</v>
      </c>
      <c r="X6310" t="s">
        <v>1392</v>
      </c>
      <c r="Y6310">
        <v>0</v>
      </c>
      <c r="AC6310">
        <v>0.73422916730028243</v>
      </c>
    </row>
    <row r="6311" spans="1:29" x14ac:dyDescent="0.35">
      <c r="A6311" t="s">
        <v>4551</v>
      </c>
      <c r="B6311" t="s">
        <v>4552</v>
      </c>
      <c r="C6311">
        <v>4171</v>
      </c>
      <c r="D6311" t="s">
        <v>4465</v>
      </c>
      <c r="E6311">
        <v>12449</v>
      </c>
      <c r="F6311">
        <v>4.75</v>
      </c>
      <c r="G6311">
        <v>212</v>
      </c>
      <c r="H6311" t="s">
        <v>163</v>
      </c>
      <c r="I6311" t="s">
        <v>157</v>
      </c>
      <c r="J6311" t="s">
        <v>163</v>
      </c>
      <c r="L6311" t="s">
        <v>4553</v>
      </c>
      <c r="M6311">
        <v>139</v>
      </c>
      <c r="P6311">
        <v>0</v>
      </c>
      <c r="Q6311">
        <v>0</v>
      </c>
      <c r="R6311">
        <v>0</v>
      </c>
      <c r="S6311">
        <v>0</v>
      </c>
      <c r="T6311">
        <v>0</v>
      </c>
      <c r="U6311" t="s">
        <v>4554</v>
      </c>
      <c r="V6311" t="s">
        <v>394</v>
      </c>
      <c r="W6311" t="s">
        <v>400</v>
      </c>
      <c r="X6311" t="s">
        <v>401</v>
      </c>
      <c r="Y6311">
        <v>0</v>
      </c>
      <c r="AC6311">
        <v>0.73427762543137309</v>
      </c>
    </row>
    <row r="6312" spans="1:29" x14ac:dyDescent="0.35">
      <c r="A6312" t="s">
        <v>3228</v>
      </c>
      <c r="B6312" t="s">
        <v>3229</v>
      </c>
      <c r="C6312">
        <v>6372</v>
      </c>
      <c r="D6312" t="s">
        <v>3114</v>
      </c>
      <c r="E6312">
        <v>581</v>
      </c>
      <c r="F6312">
        <v>4.9111000000000002</v>
      </c>
      <c r="G6312">
        <v>90</v>
      </c>
      <c r="H6312" t="s">
        <v>1059</v>
      </c>
      <c r="I6312" t="s">
        <v>157</v>
      </c>
      <c r="J6312" t="s">
        <v>1059</v>
      </c>
      <c r="M6312">
        <v>29.99</v>
      </c>
      <c r="P6312">
        <v>0</v>
      </c>
      <c r="Q6312">
        <v>0</v>
      </c>
      <c r="R6312">
        <v>1</v>
      </c>
      <c r="S6312">
        <v>0</v>
      </c>
      <c r="T6312">
        <v>0</v>
      </c>
      <c r="U6312" t="s">
        <v>3192</v>
      </c>
      <c r="V6312" t="s">
        <v>222</v>
      </c>
      <c r="W6312" t="s">
        <v>244</v>
      </c>
      <c r="X6312" t="s">
        <v>280</v>
      </c>
      <c r="Y6312">
        <v>0</v>
      </c>
      <c r="AC6312">
        <v>0.73446516665160055</v>
      </c>
    </row>
    <row r="6313" spans="1:29" x14ac:dyDescent="0.35">
      <c r="A6313" t="s">
        <v>12110</v>
      </c>
      <c r="B6313" t="s">
        <v>12111</v>
      </c>
      <c r="C6313">
        <v>1132</v>
      </c>
      <c r="D6313" t="s">
        <v>12082</v>
      </c>
      <c r="E6313">
        <v>6480</v>
      </c>
      <c r="F6313">
        <v>4.2565999999999997</v>
      </c>
      <c r="G6313">
        <v>834</v>
      </c>
      <c r="H6313" t="s">
        <v>3861</v>
      </c>
      <c r="I6313" t="s">
        <v>157</v>
      </c>
      <c r="J6313" t="s">
        <v>3861</v>
      </c>
      <c r="L6313" t="s">
        <v>12112</v>
      </c>
      <c r="M6313">
        <v>85</v>
      </c>
      <c r="P6313">
        <v>0</v>
      </c>
      <c r="Q6313">
        <v>0</v>
      </c>
      <c r="R6313">
        <v>1</v>
      </c>
      <c r="S6313">
        <v>0</v>
      </c>
      <c r="T6313">
        <v>0</v>
      </c>
      <c r="U6313" t="s">
        <v>12113</v>
      </c>
      <c r="V6313" t="s">
        <v>394</v>
      </c>
      <c r="W6313" t="s">
        <v>428</v>
      </c>
      <c r="X6313" t="s">
        <v>464</v>
      </c>
      <c r="Y6313">
        <v>0</v>
      </c>
      <c r="AC6313">
        <v>0.73470311186212967</v>
      </c>
    </row>
    <row r="6314" spans="1:29" x14ac:dyDescent="0.35">
      <c r="A6314" t="s">
        <v>27439</v>
      </c>
      <c r="B6314" t="s">
        <v>27440</v>
      </c>
      <c r="C6314">
        <v>6303</v>
      </c>
      <c r="D6314" t="s">
        <v>27420</v>
      </c>
      <c r="E6314">
        <v>5</v>
      </c>
      <c r="H6314" t="s">
        <v>115</v>
      </c>
      <c r="I6314" t="s">
        <v>157</v>
      </c>
      <c r="J6314" t="s">
        <v>115</v>
      </c>
      <c r="L6314" t="s">
        <v>27441</v>
      </c>
      <c r="M6314">
        <v>95</v>
      </c>
      <c r="P6314">
        <v>0</v>
      </c>
      <c r="Q6314">
        <v>1</v>
      </c>
      <c r="R6314">
        <v>1</v>
      </c>
      <c r="S6314">
        <v>0</v>
      </c>
      <c r="T6314">
        <v>0</v>
      </c>
      <c r="U6314" t="s">
        <v>9421</v>
      </c>
      <c r="V6314" t="s">
        <v>394</v>
      </c>
      <c r="W6314" t="s">
        <v>395</v>
      </c>
      <c r="X6314" t="s">
        <v>395</v>
      </c>
      <c r="Y6314">
        <v>0</v>
      </c>
      <c r="AC6314">
        <v>0.73499202732379476</v>
      </c>
    </row>
    <row r="6315" spans="1:29" x14ac:dyDescent="0.35">
      <c r="A6315" t="s">
        <v>17997</v>
      </c>
      <c r="B6315" t="s">
        <v>17998</v>
      </c>
      <c r="C6315">
        <v>6216</v>
      </c>
      <c r="D6315" t="s">
        <v>17959</v>
      </c>
      <c r="E6315">
        <v>12110</v>
      </c>
      <c r="F6315">
        <v>3.9464000000000001</v>
      </c>
      <c r="G6315">
        <v>56</v>
      </c>
      <c r="H6315" t="s">
        <v>13996</v>
      </c>
      <c r="I6315" t="s">
        <v>803</v>
      </c>
      <c r="J6315" t="s">
        <v>17999</v>
      </c>
      <c r="K6315" t="s">
        <v>17674</v>
      </c>
      <c r="L6315" t="s">
        <v>18000</v>
      </c>
      <c r="M6315">
        <v>38</v>
      </c>
      <c r="O6315">
        <v>19</v>
      </c>
      <c r="P6315">
        <v>0</v>
      </c>
      <c r="Q6315">
        <v>0</v>
      </c>
      <c r="R6315">
        <v>0</v>
      </c>
      <c r="S6315">
        <v>1</v>
      </c>
      <c r="T6315">
        <v>0</v>
      </c>
      <c r="U6315" t="s">
        <v>18001</v>
      </c>
      <c r="V6315" t="s">
        <v>306</v>
      </c>
      <c r="W6315" t="s">
        <v>815</v>
      </c>
      <c r="X6315" t="s">
        <v>848</v>
      </c>
      <c r="Y6315">
        <v>1</v>
      </c>
      <c r="Z6315">
        <v>38</v>
      </c>
      <c r="AA6315">
        <v>19</v>
      </c>
      <c r="AC6315">
        <v>0.73500448026624476</v>
      </c>
    </row>
    <row r="6316" spans="1:29" x14ac:dyDescent="0.35">
      <c r="A6316" t="s">
        <v>24922</v>
      </c>
      <c r="B6316" t="s">
        <v>24910</v>
      </c>
      <c r="C6316">
        <v>5671</v>
      </c>
      <c r="D6316" t="s">
        <v>24906</v>
      </c>
      <c r="E6316">
        <v>13002</v>
      </c>
      <c r="F6316">
        <v>4.1517999999999997</v>
      </c>
      <c r="G6316">
        <v>112</v>
      </c>
      <c r="H6316" t="s">
        <v>24914</v>
      </c>
      <c r="I6316" t="s">
        <v>157</v>
      </c>
      <c r="J6316" t="s">
        <v>24914</v>
      </c>
      <c r="L6316" t="s">
        <v>24923</v>
      </c>
      <c r="M6316">
        <v>8</v>
      </c>
      <c r="P6316">
        <v>0</v>
      </c>
      <c r="Q6316">
        <v>0</v>
      </c>
      <c r="R6316">
        <v>0</v>
      </c>
      <c r="S6316">
        <v>0</v>
      </c>
      <c r="T6316">
        <v>0</v>
      </c>
      <c r="V6316" t="s">
        <v>394</v>
      </c>
      <c r="W6316" t="s">
        <v>412</v>
      </c>
      <c r="Y6316">
        <v>0</v>
      </c>
      <c r="AC6316">
        <v>0.73501120458020519</v>
      </c>
    </row>
    <row r="6317" spans="1:29" x14ac:dyDescent="0.35">
      <c r="A6317" t="s">
        <v>20390</v>
      </c>
      <c r="B6317" t="s">
        <v>20391</v>
      </c>
      <c r="C6317">
        <v>3729</v>
      </c>
      <c r="D6317" t="s">
        <v>20351</v>
      </c>
      <c r="E6317">
        <v>0</v>
      </c>
      <c r="L6317" t="s">
        <v>20389</v>
      </c>
      <c r="M6317">
        <v>125</v>
      </c>
      <c r="N6317">
        <v>153</v>
      </c>
      <c r="P6317">
        <v>1</v>
      </c>
      <c r="Q6317">
        <v>0</v>
      </c>
      <c r="R6317">
        <v>1</v>
      </c>
      <c r="S6317">
        <v>0</v>
      </c>
      <c r="T6317">
        <v>0</v>
      </c>
      <c r="U6317" t="s">
        <v>1564</v>
      </c>
      <c r="V6317" t="s">
        <v>32</v>
      </c>
      <c r="W6317" t="s">
        <v>33</v>
      </c>
      <c r="X6317" t="s">
        <v>34</v>
      </c>
      <c r="Y6317">
        <v>0</v>
      </c>
      <c r="AC6317">
        <v>0.73507125831868025</v>
      </c>
    </row>
    <row r="6318" spans="1:29" x14ac:dyDescent="0.35">
      <c r="A6318" t="s">
        <v>29255</v>
      </c>
      <c r="B6318" t="s">
        <v>29245</v>
      </c>
      <c r="C6318">
        <v>6041</v>
      </c>
      <c r="D6318" t="s">
        <v>29080</v>
      </c>
      <c r="E6318">
        <v>16760</v>
      </c>
      <c r="F6318">
        <v>3.5</v>
      </c>
      <c r="G6318">
        <v>6</v>
      </c>
      <c r="L6318" t="s">
        <v>29256</v>
      </c>
      <c r="M6318">
        <v>27</v>
      </c>
      <c r="N6318">
        <v>40</v>
      </c>
      <c r="P6318">
        <v>1</v>
      </c>
      <c r="Q6318">
        <v>0</v>
      </c>
      <c r="R6318">
        <v>0</v>
      </c>
      <c r="S6318">
        <v>1</v>
      </c>
      <c r="T6318">
        <v>1</v>
      </c>
      <c r="U6318" t="s">
        <v>29257</v>
      </c>
      <c r="V6318" t="s">
        <v>394</v>
      </c>
      <c r="W6318" t="s">
        <v>33</v>
      </c>
      <c r="Y6318">
        <v>0</v>
      </c>
      <c r="AC6318">
        <v>0.73509800871190389</v>
      </c>
    </row>
    <row r="6319" spans="1:29" x14ac:dyDescent="0.35">
      <c r="A6319" t="s">
        <v>21496</v>
      </c>
      <c r="B6319" t="s">
        <v>21497</v>
      </c>
      <c r="C6319">
        <v>7025</v>
      </c>
      <c r="D6319" t="s">
        <v>21247</v>
      </c>
      <c r="E6319">
        <v>715</v>
      </c>
      <c r="F6319">
        <v>4.6666999999999996</v>
      </c>
      <c r="G6319">
        <v>3</v>
      </c>
      <c r="H6319" t="s">
        <v>478</v>
      </c>
      <c r="I6319" t="s">
        <v>38</v>
      </c>
      <c r="J6319" t="s">
        <v>478</v>
      </c>
      <c r="M6319">
        <v>32</v>
      </c>
      <c r="P6319">
        <v>0</v>
      </c>
      <c r="Q6319">
        <v>0</v>
      </c>
      <c r="R6319">
        <v>1</v>
      </c>
      <c r="S6319">
        <v>0</v>
      </c>
      <c r="T6319">
        <v>0</v>
      </c>
      <c r="U6319" t="s">
        <v>21411</v>
      </c>
      <c r="V6319" t="s">
        <v>32</v>
      </c>
      <c r="W6319" t="s">
        <v>191</v>
      </c>
      <c r="X6319" t="s">
        <v>192</v>
      </c>
      <c r="Y6319">
        <v>0</v>
      </c>
      <c r="AC6319">
        <v>0.73509991199988223</v>
      </c>
    </row>
    <row r="6320" spans="1:29" x14ac:dyDescent="0.35">
      <c r="A6320" t="s">
        <v>25549</v>
      </c>
      <c r="B6320" t="s">
        <v>25550</v>
      </c>
      <c r="C6320">
        <v>3902</v>
      </c>
      <c r="D6320" t="s">
        <v>25136</v>
      </c>
      <c r="E6320">
        <v>50038</v>
      </c>
      <c r="F6320">
        <v>3.5165000000000002</v>
      </c>
      <c r="G6320">
        <v>455</v>
      </c>
      <c r="H6320" t="s">
        <v>25551</v>
      </c>
      <c r="I6320" t="s">
        <v>1158</v>
      </c>
      <c r="J6320" t="s">
        <v>25552</v>
      </c>
      <c r="L6320" t="s">
        <v>25553</v>
      </c>
      <c r="M6320">
        <v>8</v>
      </c>
      <c r="P6320">
        <v>0</v>
      </c>
      <c r="Q6320">
        <v>0</v>
      </c>
      <c r="R6320">
        <v>0</v>
      </c>
      <c r="S6320">
        <v>0</v>
      </c>
      <c r="T6320">
        <v>1</v>
      </c>
      <c r="V6320" t="s">
        <v>394</v>
      </c>
      <c r="W6320" t="s">
        <v>474</v>
      </c>
      <c r="X6320" t="s">
        <v>475</v>
      </c>
      <c r="Y6320">
        <v>1</v>
      </c>
      <c r="Z6320">
        <v>8</v>
      </c>
      <c r="AA6320">
        <v>8</v>
      </c>
      <c r="AC6320">
        <v>0.73539774863690366</v>
      </c>
    </row>
    <row r="6321" spans="1:29" x14ac:dyDescent="0.35">
      <c r="A6321" t="s">
        <v>29584</v>
      </c>
      <c r="B6321" t="s">
        <v>29585</v>
      </c>
      <c r="C6321">
        <v>6375</v>
      </c>
      <c r="D6321" t="s">
        <v>29556</v>
      </c>
      <c r="E6321">
        <v>6299</v>
      </c>
      <c r="F6321">
        <v>4.5999999999999996</v>
      </c>
      <c r="G6321">
        <v>25</v>
      </c>
      <c r="H6321" t="s">
        <v>29586</v>
      </c>
      <c r="I6321" t="s">
        <v>157</v>
      </c>
      <c r="J6321" t="s">
        <v>29586</v>
      </c>
      <c r="L6321" t="s">
        <v>29561</v>
      </c>
      <c r="M6321">
        <v>18</v>
      </c>
      <c r="P6321">
        <v>0</v>
      </c>
      <c r="Q6321">
        <v>0</v>
      </c>
      <c r="R6321">
        <v>0</v>
      </c>
      <c r="S6321">
        <v>0</v>
      </c>
      <c r="T6321">
        <v>0</v>
      </c>
      <c r="U6321" t="s">
        <v>29562</v>
      </c>
      <c r="V6321" t="s">
        <v>394</v>
      </c>
      <c r="W6321" t="s">
        <v>2075</v>
      </c>
      <c r="X6321" t="s">
        <v>4335</v>
      </c>
      <c r="Y6321">
        <v>0</v>
      </c>
      <c r="AC6321">
        <v>0.73554524465015025</v>
      </c>
    </row>
    <row r="6322" spans="1:29" x14ac:dyDescent="0.35">
      <c r="A6322" t="s">
        <v>2179</v>
      </c>
      <c r="B6322" t="s">
        <v>2180</v>
      </c>
      <c r="C6322">
        <v>5938</v>
      </c>
      <c r="D6322" t="s">
        <v>2170</v>
      </c>
      <c r="E6322">
        <v>126259</v>
      </c>
      <c r="F6322">
        <v>4.0739999999999998</v>
      </c>
      <c r="G6322">
        <v>3042</v>
      </c>
      <c r="H6322" t="s">
        <v>105</v>
      </c>
      <c r="I6322" t="s">
        <v>803</v>
      </c>
      <c r="J6322" t="s">
        <v>2181</v>
      </c>
      <c r="K6322" t="s">
        <v>2182</v>
      </c>
      <c r="L6322" t="s">
        <v>2183</v>
      </c>
      <c r="M6322">
        <v>29</v>
      </c>
      <c r="P6322">
        <v>0</v>
      </c>
      <c r="Q6322">
        <v>0</v>
      </c>
      <c r="R6322">
        <v>0</v>
      </c>
      <c r="S6322">
        <v>0</v>
      </c>
      <c r="T6322">
        <v>1</v>
      </c>
      <c r="U6322" t="s">
        <v>2184</v>
      </c>
      <c r="V6322" t="s">
        <v>306</v>
      </c>
      <c r="W6322" t="s">
        <v>815</v>
      </c>
      <c r="X6322" t="s">
        <v>1155</v>
      </c>
      <c r="Y6322">
        <v>39</v>
      </c>
      <c r="Z6322">
        <v>29</v>
      </c>
      <c r="AA6322">
        <v>29</v>
      </c>
      <c r="AC6322">
        <v>0.73571959338540216</v>
      </c>
    </row>
    <row r="6323" spans="1:29" x14ac:dyDescent="0.35">
      <c r="A6323" t="s">
        <v>15435</v>
      </c>
      <c r="B6323" t="s">
        <v>15436</v>
      </c>
      <c r="C6323">
        <v>6499</v>
      </c>
      <c r="D6323" t="s">
        <v>15413</v>
      </c>
      <c r="E6323">
        <v>1693</v>
      </c>
      <c r="F6323">
        <v>4.7691999999999997</v>
      </c>
      <c r="G6323">
        <v>78</v>
      </c>
      <c r="H6323" t="s">
        <v>15419</v>
      </c>
      <c r="I6323" t="s">
        <v>157</v>
      </c>
      <c r="J6323" t="s">
        <v>15419</v>
      </c>
      <c r="L6323" t="s">
        <v>15437</v>
      </c>
      <c r="M6323">
        <v>12</v>
      </c>
      <c r="P6323">
        <v>0</v>
      </c>
      <c r="Q6323">
        <v>0</v>
      </c>
      <c r="R6323">
        <v>1</v>
      </c>
      <c r="S6323">
        <v>0</v>
      </c>
      <c r="T6323">
        <v>0</v>
      </c>
      <c r="U6323" t="s">
        <v>15421</v>
      </c>
      <c r="V6323" t="s">
        <v>160</v>
      </c>
      <c r="W6323" t="s">
        <v>93</v>
      </c>
      <c r="Y6323">
        <v>0</v>
      </c>
      <c r="AC6323">
        <v>0.73588140232938315</v>
      </c>
    </row>
    <row r="6324" spans="1:29" x14ac:dyDescent="0.35">
      <c r="A6324" t="s">
        <v>31257</v>
      </c>
      <c r="B6324" t="s">
        <v>31258</v>
      </c>
      <c r="C6324">
        <v>6365</v>
      </c>
      <c r="D6324" t="s">
        <v>31254</v>
      </c>
      <c r="E6324">
        <v>19347</v>
      </c>
      <c r="F6324">
        <v>4.5618999999999996</v>
      </c>
      <c r="G6324">
        <v>226</v>
      </c>
      <c r="L6324" t="s">
        <v>31259</v>
      </c>
      <c r="M6324">
        <v>74</v>
      </c>
      <c r="N6324">
        <v>94</v>
      </c>
      <c r="P6324">
        <v>0</v>
      </c>
      <c r="Q6324">
        <v>0</v>
      </c>
      <c r="R6324">
        <v>0</v>
      </c>
      <c r="S6324">
        <v>0</v>
      </c>
      <c r="T6324">
        <v>1</v>
      </c>
      <c r="U6324" t="s">
        <v>31260</v>
      </c>
      <c r="V6324" t="s">
        <v>222</v>
      </c>
      <c r="W6324" t="s">
        <v>223</v>
      </c>
      <c r="X6324" t="s">
        <v>6887</v>
      </c>
      <c r="Y6324">
        <v>0</v>
      </c>
      <c r="AC6324">
        <v>0.73595516238121483</v>
      </c>
    </row>
    <row r="6325" spans="1:29" x14ac:dyDescent="0.35">
      <c r="A6325" t="s">
        <v>1068</v>
      </c>
      <c r="B6325" t="s">
        <v>1069</v>
      </c>
      <c r="C6325">
        <v>5746</v>
      </c>
      <c r="D6325" t="s">
        <v>1063</v>
      </c>
      <c r="E6325">
        <v>617437</v>
      </c>
      <c r="F6325">
        <v>4.6700999999999997</v>
      </c>
      <c r="G6325">
        <v>11158</v>
      </c>
      <c r="H6325" t="s">
        <v>1070</v>
      </c>
      <c r="I6325" t="s">
        <v>803</v>
      </c>
      <c r="J6325" t="s">
        <v>1071</v>
      </c>
      <c r="L6325" t="s">
        <v>1072</v>
      </c>
      <c r="M6325">
        <v>21</v>
      </c>
      <c r="P6325">
        <v>0</v>
      </c>
      <c r="Q6325">
        <v>0</v>
      </c>
      <c r="R6325">
        <v>0</v>
      </c>
      <c r="S6325">
        <v>0</v>
      </c>
      <c r="T6325">
        <v>0</v>
      </c>
      <c r="U6325" t="s">
        <v>1073</v>
      </c>
      <c r="V6325" t="s">
        <v>306</v>
      </c>
      <c r="W6325" t="s">
        <v>823</v>
      </c>
      <c r="X6325" t="s">
        <v>855</v>
      </c>
      <c r="Y6325">
        <v>10</v>
      </c>
      <c r="Z6325">
        <v>21</v>
      </c>
      <c r="AA6325">
        <v>21</v>
      </c>
      <c r="AC6325">
        <v>0.73595548599254246</v>
      </c>
    </row>
    <row r="6326" spans="1:29" x14ac:dyDescent="0.35">
      <c r="A6326" t="s">
        <v>4773</v>
      </c>
      <c r="B6326" t="s">
        <v>4774</v>
      </c>
      <c r="C6326">
        <v>1065</v>
      </c>
      <c r="D6326" t="s">
        <v>4754</v>
      </c>
      <c r="E6326">
        <v>49313</v>
      </c>
      <c r="F6326">
        <v>4.3708</v>
      </c>
      <c r="G6326">
        <v>178</v>
      </c>
      <c r="H6326" t="s">
        <v>186</v>
      </c>
      <c r="I6326" t="s">
        <v>38</v>
      </c>
      <c r="J6326" t="s">
        <v>311</v>
      </c>
      <c r="L6326" t="s">
        <v>4775</v>
      </c>
      <c r="M6326">
        <v>128</v>
      </c>
      <c r="P6326">
        <v>0</v>
      </c>
      <c r="Q6326">
        <v>0</v>
      </c>
      <c r="R6326">
        <v>0</v>
      </c>
      <c r="S6326">
        <v>0</v>
      </c>
      <c r="T6326">
        <v>0</v>
      </c>
      <c r="V6326" t="s">
        <v>32</v>
      </c>
      <c r="W6326" t="s">
        <v>41</v>
      </c>
      <c r="X6326" t="s">
        <v>42</v>
      </c>
      <c r="Y6326">
        <v>2</v>
      </c>
      <c r="Z6326">
        <v>258</v>
      </c>
      <c r="AA6326">
        <v>170</v>
      </c>
      <c r="AC6326">
        <v>0.73618425357406525</v>
      </c>
    </row>
    <row r="6327" spans="1:29" x14ac:dyDescent="0.35">
      <c r="A6327" t="s">
        <v>11808</v>
      </c>
      <c r="B6327" t="s">
        <v>11809</v>
      </c>
      <c r="C6327">
        <v>6361</v>
      </c>
      <c r="D6327" t="s">
        <v>11806</v>
      </c>
      <c r="E6327">
        <v>7197</v>
      </c>
      <c r="F6327">
        <v>4.4482999999999997</v>
      </c>
      <c r="G6327">
        <v>87</v>
      </c>
      <c r="I6327" t="s">
        <v>803</v>
      </c>
      <c r="J6327" t="s">
        <v>11810</v>
      </c>
      <c r="M6327">
        <v>13</v>
      </c>
      <c r="P6327">
        <v>0</v>
      </c>
      <c r="Q6327">
        <v>0</v>
      </c>
      <c r="R6327">
        <v>1</v>
      </c>
      <c r="S6327">
        <v>0</v>
      </c>
      <c r="T6327">
        <v>0</v>
      </c>
      <c r="U6327" t="s">
        <v>11807</v>
      </c>
      <c r="V6327" t="s">
        <v>222</v>
      </c>
      <c r="W6327" t="s">
        <v>908</v>
      </c>
      <c r="X6327" t="s">
        <v>1312</v>
      </c>
      <c r="Y6327">
        <v>3</v>
      </c>
      <c r="Z6327">
        <v>13</v>
      </c>
      <c r="AA6327">
        <v>13</v>
      </c>
      <c r="AC6327">
        <v>0.73635658925639136</v>
      </c>
    </row>
    <row r="6328" spans="1:29" x14ac:dyDescent="0.35">
      <c r="A6328" t="s">
        <v>19474</v>
      </c>
      <c r="B6328" t="s">
        <v>19475</v>
      </c>
      <c r="C6328">
        <v>6287</v>
      </c>
      <c r="D6328" t="s">
        <v>19398</v>
      </c>
      <c r="E6328">
        <v>13403</v>
      </c>
      <c r="F6328">
        <v>3.3956</v>
      </c>
      <c r="G6328">
        <v>91</v>
      </c>
      <c r="L6328" t="s">
        <v>19476</v>
      </c>
      <c r="M6328">
        <v>58</v>
      </c>
      <c r="O6328">
        <v>40</v>
      </c>
      <c r="P6328">
        <v>0</v>
      </c>
      <c r="Q6328">
        <v>0</v>
      </c>
      <c r="R6328">
        <v>0</v>
      </c>
      <c r="S6328">
        <v>0</v>
      </c>
      <c r="T6328">
        <v>1</v>
      </c>
      <c r="V6328" t="s">
        <v>306</v>
      </c>
      <c r="W6328" t="s">
        <v>823</v>
      </c>
      <c r="X6328" t="s">
        <v>1091</v>
      </c>
      <c r="Y6328">
        <v>0</v>
      </c>
      <c r="AC6328">
        <v>0.73652674428278508</v>
      </c>
    </row>
    <row r="6329" spans="1:29" x14ac:dyDescent="0.35">
      <c r="A6329" t="s">
        <v>3398</v>
      </c>
      <c r="B6329" t="s">
        <v>3399</v>
      </c>
      <c r="C6329">
        <v>7057</v>
      </c>
      <c r="D6329" t="s">
        <v>3384</v>
      </c>
      <c r="E6329">
        <v>70690</v>
      </c>
      <c r="F6329">
        <v>4.6079999999999997</v>
      </c>
      <c r="G6329">
        <v>426</v>
      </c>
      <c r="H6329" t="s">
        <v>3395</v>
      </c>
      <c r="I6329" t="s">
        <v>157</v>
      </c>
      <c r="J6329" t="s">
        <v>3395</v>
      </c>
      <c r="L6329" t="s">
        <v>3400</v>
      </c>
      <c r="M6329">
        <v>44</v>
      </c>
      <c r="P6329">
        <v>0</v>
      </c>
      <c r="Q6329">
        <v>0</v>
      </c>
      <c r="R6329">
        <v>0</v>
      </c>
      <c r="S6329">
        <v>0</v>
      </c>
      <c r="T6329">
        <v>0</v>
      </c>
      <c r="U6329" t="s">
        <v>3401</v>
      </c>
      <c r="V6329" t="s">
        <v>222</v>
      </c>
      <c r="W6329" t="s">
        <v>223</v>
      </c>
      <c r="X6329" t="s">
        <v>271</v>
      </c>
      <c r="Y6329">
        <v>0</v>
      </c>
      <c r="AC6329">
        <v>0.73658731818345125</v>
      </c>
    </row>
    <row r="6330" spans="1:29" x14ac:dyDescent="0.35">
      <c r="A6330" t="s">
        <v>21940</v>
      </c>
      <c r="B6330" t="s">
        <v>21941</v>
      </c>
      <c r="C6330">
        <v>5674</v>
      </c>
      <c r="D6330" t="s">
        <v>21902</v>
      </c>
      <c r="E6330">
        <v>88410</v>
      </c>
      <c r="F6330">
        <v>3.9403999999999999</v>
      </c>
      <c r="G6330">
        <v>1041</v>
      </c>
      <c r="H6330" t="s">
        <v>2697</v>
      </c>
      <c r="I6330" t="s">
        <v>157</v>
      </c>
      <c r="J6330" t="s">
        <v>2697</v>
      </c>
      <c r="L6330" t="s">
        <v>21942</v>
      </c>
      <c r="M6330">
        <v>71</v>
      </c>
      <c r="P6330">
        <v>0</v>
      </c>
      <c r="Q6330">
        <v>0</v>
      </c>
      <c r="R6330">
        <v>0</v>
      </c>
      <c r="S6330">
        <v>0</v>
      </c>
      <c r="T6330">
        <v>1</v>
      </c>
      <c r="U6330" t="s">
        <v>21943</v>
      </c>
      <c r="V6330" t="s">
        <v>394</v>
      </c>
      <c r="W6330" t="s">
        <v>400</v>
      </c>
      <c r="X6330" t="s">
        <v>401</v>
      </c>
      <c r="Y6330">
        <v>0</v>
      </c>
      <c r="AC6330">
        <v>0.73671078077870655</v>
      </c>
    </row>
    <row r="6331" spans="1:29" x14ac:dyDescent="0.35">
      <c r="A6331" t="s">
        <v>31177</v>
      </c>
      <c r="B6331" t="s">
        <v>31178</v>
      </c>
      <c r="C6331">
        <v>1169</v>
      </c>
      <c r="D6331" t="s">
        <v>31140</v>
      </c>
      <c r="E6331">
        <v>13931</v>
      </c>
      <c r="F6331">
        <v>4.6288</v>
      </c>
      <c r="G6331">
        <v>633</v>
      </c>
      <c r="H6331" t="s">
        <v>37</v>
      </c>
      <c r="I6331" t="s">
        <v>38</v>
      </c>
      <c r="J6331" t="s">
        <v>15157</v>
      </c>
      <c r="L6331" t="s">
        <v>31179</v>
      </c>
      <c r="M6331">
        <v>156</v>
      </c>
      <c r="P6331">
        <v>0</v>
      </c>
      <c r="Q6331">
        <v>0</v>
      </c>
      <c r="R6331">
        <v>0</v>
      </c>
      <c r="S6331">
        <v>0</v>
      </c>
      <c r="T6331">
        <v>0</v>
      </c>
      <c r="V6331" t="s">
        <v>32</v>
      </c>
      <c r="W6331" t="s">
        <v>41</v>
      </c>
      <c r="X6331" t="s">
        <v>42</v>
      </c>
      <c r="Y6331">
        <v>2</v>
      </c>
      <c r="Z6331">
        <v>85</v>
      </c>
      <c r="AA6331">
        <v>35</v>
      </c>
      <c r="AC6331">
        <v>0.7368178094633705</v>
      </c>
    </row>
    <row r="6332" spans="1:29" x14ac:dyDescent="0.35">
      <c r="A6332" t="s">
        <v>2686</v>
      </c>
      <c r="B6332" t="s">
        <v>2687</v>
      </c>
      <c r="C6332">
        <v>6195</v>
      </c>
      <c r="D6332" t="s">
        <v>2661</v>
      </c>
      <c r="E6332">
        <v>54584</v>
      </c>
      <c r="F6332">
        <v>3.8812000000000002</v>
      </c>
      <c r="G6332">
        <v>648</v>
      </c>
      <c r="H6332" t="s">
        <v>2662</v>
      </c>
      <c r="I6332" t="s">
        <v>157</v>
      </c>
      <c r="J6332" t="s">
        <v>2662</v>
      </c>
      <c r="L6332" t="s">
        <v>2688</v>
      </c>
      <c r="M6332">
        <v>34</v>
      </c>
      <c r="P6332">
        <v>0</v>
      </c>
      <c r="Q6332">
        <v>0</v>
      </c>
      <c r="R6332">
        <v>0</v>
      </c>
      <c r="S6332">
        <v>0</v>
      </c>
      <c r="T6332">
        <v>1</v>
      </c>
      <c r="U6332" t="s">
        <v>2689</v>
      </c>
      <c r="V6332" t="s">
        <v>394</v>
      </c>
      <c r="W6332" t="s">
        <v>418</v>
      </c>
      <c r="X6332" t="s">
        <v>419</v>
      </c>
      <c r="Y6332">
        <v>1</v>
      </c>
      <c r="Z6332">
        <v>46</v>
      </c>
      <c r="AA6332">
        <v>46</v>
      </c>
      <c r="AC6332">
        <v>0.73694235601224145</v>
      </c>
    </row>
    <row r="6333" spans="1:29" x14ac:dyDescent="0.35">
      <c r="A6333" t="s">
        <v>1237</v>
      </c>
      <c r="B6333" t="s">
        <v>1238</v>
      </c>
      <c r="C6333">
        <v>5746</v>
      </c>
      <c r="D6333" t="s">
        <v>1063</v>
      </c>
      <c r="E6333">
        <v>45033</v>
      </c>
      <c r="F6333">
        <v>4.3528000000000002</v>
      </c>
      <c r="G6333">
        <v>326</v>
      </c>
      <c r="M6333">
        <v>18</v>
      </c>
      <c r="P6333">
        <v>0</v>
      </c>
      <c r="Q6333">
        <v>0</v>
      </c>
      <c r="R6333">
        <v>0</v>
      </c>
      <c r="S6333">
        <v>0</v>
      </c>
      <c r="T6333">
        <v>0</v>
      </c>
      <c r="V6333" t="s">
        <v>306</v>
      </c>
      <c r="W6333" t="s">
        <v>1138</v>
      </c>
      <c r="X6333" t="s">
        <v>1139</v>
      </c>
      <c r="Y6333">
        <v>0</v>
      </c>
      <c r="AC6333">
        <v>0.73709014552872132</v>
      </c>
    </row>
    <row r="6334" spans="1:29" x14ac:dyDescent="0.35">
      <c r="A6334" t="s">
        <v>3853</v>
      </c>
      <c r="B6334" t="s">
        <v>3854</v>
      </c>
      <c r="C6334">
        <v>5995</v>
      </c>
      <c r="D6334" t="s">
        <v>3614</v>
      </c>
      <c r="E6334">
        <v>5405</v>
      </c>
      <c r="F6334">
        <v>3.9737</v>
      </c>
      <c r="G6334">
        <v>38</v>
      </c>
      <c r="H6334" t="s">
        <v>674</v>
      </c>
      <c r="I6334" t="s">
        <v>157</v>
      </c>
      <c r="J6334" t="s">
        <v>674</v>
      </c>
      <c r="L6334" t="s">
        <v>3855</v>
      </c>
      <c r="M6334">
        <v>28</v>
      </c>
      <c r="P6334">
        <v>0</v>
      </c>
      <c r="Q6334">
        <v>0</v>
      </c>
      <c r="R6334">
        <v>0</v>
      </c>
      <c r="S6334">
        <v>0</v>
      </c>
      <c r="T6334">
        <v>0</v>
      </c>
      <c r="U6334" t="s">
        <v>3856</v>
      </c>
      <c r="V6334" t="s">
        <v>222</v>
      </c>
      <c r="W6334" t="s">
        <v>223</v>
      </c>
      <c r="X6334" t="s">
        <v>235</v>
      </c>
      <c r="Y6334">
        <v>0</v>
      </c>
      <c r="AC6334">
        <v>0.73715640096585322</v>
      </c>
    </row>
    <row r="6335" spans="1:29" x14ac:dyDescent="0.35">
      <c r="A6335" t="s">
        <v>28997</v>
      </c>
      <c r="B6335" t="s">
        <v>28998</v>
      </c>
      <c r="C6335">
        <v>7020</v>
      </c>
      <c r="D6335" t="s">
        <v>28957</v>
      </c>
      <c r="E6335">
        <v>6030</v>
      </c>
      <c r="F6335">
        <v>3.4117999999999999</v>
      </c>
      <c r="G6335">
        <v>136</v>
      </c>
      <c r="H6335" t="s">
        <v>186</v>
      </c>
      <c r="I6335" t="s">
        <v>157</v>
      </c>
      <c r="J6335" t="s">
        <v>186</v>
      </c>
      <c r="L6335" t="s">
        <v>28999</v>
      </c>
      <c r="M6335">
        <v>130</v>
      </c>
      <c r="P6335">
        <v>0</v>
      </c>
      <c r="Q6335">
        <v>0</v>
      </c>
      <c r="R6335">
        <v>0</v>
      </c>
      <c r="S6335">
        <v>0</v>
      </c>
      <c r="T6335">
        <v>0</v>
      </c>
      <c r="U6335" t="s">
        <v>29000</v>
      </c>
      <c r="V6335" t="s">
        <v>394</v>
      </c>
      <c r="W6335" t="s">
        <v>395</v>
      </c>
      <c r="X6335" t="s">
        <v>395</v>
      </c>
      <c r="Y6335">
        <v>0</v>
      </c>
      <c r="AC6335">
        <v>0.73735696734736866</v>
      </c>
    </row>
    <row r="6336" spans="1:29" x14ac:dyDescent="0.35">
      <c r="A6336" t="s">
        <v>10720</v>
      </c>
      <c r="B6336" t="s">
        <v>10721</v>
      </c>
      <c r="C6336">
        <v>6468</v>
      </c>
      <c r="D6336" t="s">
        <v>10683</v>
      </c>
      <c r="E6336">
        <v>1591</v>
      </c>
      <c r="F6336">
        <v>3.5</v>
      </c>
      <c r="G6336">
        <v>8</v>
      </c>
      <c r="H6336" t="s">
        <v>10717</v>
      </c>
      <c r="I6336" t="s">
        <v>38</v>
      </c>
      <c r="J6336" t="s">
        <v>10717</v>
      </c>
      <c r="L6336" t="s">
        <v>10722</v>
      </c>
      <c r="M6336">
        <v>38</v>
      </c>
      <c r="O6336">
        <v>25</v>
      </c>
      <c r="P6336">
        <v>1</v>
      </c>
      <c r="Q6336">
        <v>0</v>
      </c>
      <c r="R6336">
        <v>1</v>
      </c>
      <c r="S6336">
        <v>0</v>
      </c>
      <c r="T6336">
        <v>0</v>
      </c>
      <c r="V6336" t="s">
        <v>32</v>
      </c>
      <c r="W6336" t="s">
        <v>191</v>
      </c>
      <c r="X6336" t="s">
        <v>208</v>
      </c>
      <c r="Y6336">
        <v>0</v>
      </c>
      <c r="AC6336">
        <v>0.73737658878399159</v>
      </c>
    </row>
    <row r="6337" spans="1:29" x14ac:dyDescent="0.35">
      <c r="A6337" t="s">
        <v>13649</v>
      </c>
      <c r="B6337" t="s">
        <v>13650</v>
      </c>
      <c r="C6337">
        <v>6162</v>
      </c>
      <c r="D6337" t="s">
        <v>13613</v>
      </c>
      <c r="E6337">
        <v>15832</v>
      </c>
      <c r="F6337">
        <v>4.2366000000000001</v>
      </c>
      <c r="G6337">
        <v>224</v>
      </c>
      <c r="H6337" t="s">
        <v>13651</v>
      </c>
      <c r="I6337" t="s">
        <v>157</v>
      </c>
      <c r="J6337" t="s">
        <v>13651</v>
      </c>
      <c r="L6337" t="s">
        <v>13652</v>
      </c>
      <c r="M6337">
        <v>32</v>
      </c>
      <c r="P6337">
        <v>0</v>
      </c>
      <c r="Q6337">
        <v>0</v>
      </c>
      <c r="R6337">
        <v>0</v>
      </c>
      <c r="S6337">
        <v>1</v>
      </c>
      <c r="T6337">
        <v>0</v>
      </c>
      <c r="U6337" t="s">
        <v>13653</v>
      </c>
      <c r="V6337" t="s">
        <v>222</v>
      </c>
      <c r="W6337" t="s">
        <v>223</v>
      </c>
      <c r="X6337" t="s">
        <v>224</v>
      </c>
      <c r="Y6337">
        <v>0</v>
      </c>
      <c r="AC6337">
        <v>0.73741208446272766</v>
      </c>
    </row>
    <row r="6338" spans="1:29" x14ac:dyDescent="0.35">
      <c r="A6338" t="s">
        <v>24539</v>
      </c>
      <c r="B6338" t="s">
        <v>24540</v>
      </c>
      <c r="C6338">
        <v>6363</v>
      </c>
      <c r="D6338" t="s">
        <v>24503</v>
      </c>
      <c r="E6338">
        <v>18460</v>
      </c>
      <c r="F6338">
        <v>3.1333000000000002</v>
      </c>
      <c r="G6338">
        <v>45</v>
      </c>
      <c r="I6338" t="s">
        <v>803</v>
      </c>
      <c r="J6338" t="s">
        <v>1242</v>
      </c>
      <c r="K6338" t="s">
        <v>24541</v>
      </c>
      <c r="L6338" t="s">
        <v>24542</v>
      </c>
      <c r="M6338">
        <v>40</v>
      </c>
      <c r="N6338">
        <v>44</v>
      </c>
      <c r="P6338">
        <v>0</v>
      </c>
      <c r="Q6338">
        <v>0</v>
      </c>
      <c r="R6338">
        <v>1</v>
      </c>
      <c r="S6338">
        <v>0</v>
      </c>
      <c r="T6338">
        <v>0</v>
      </c>
      <c r="U6338" t="s">
        <v>24543</v>
      </c>
      <c r="V6338" t="s">
        <v>306</v>
      </c>
      <c r="W6338" t="s">
        <v>307</v>
      </c>
      <c r="X6338" t="s">
        <v>1693</v>
      </c>
      <c r="Y6338">
        <v>2</v>
      </c>
      <c r="Z6338">
        <v>40</v>
      </c>
      <c r="AA6338">
        <v>40</v>
      </c>
      <c r="AC6338">
        <v>0.737630819538593</v>
      </c>
    </row>
    <row r="6339" spans="1:29" x14ac:dyDescent="0.35">
      <c r="A6339" t="s">
        <v>8852</v>
      </c>
      <c r="B6339" t="s">
        <v>8853</v>
      </c>
      <c r="C6339">
        <v>7083</v>
      </c>
      <c r="D6339" t="s">
        <v>8801</v>
      </c>
      <c r="E6339">
        <v>71224</v>
      </c>
      <c r="F6339">
        <v>4.1665000000000001</v>
      </c>
      <c r="G6339">
        <v>1105</v>
      </c>
      <c r="H6339" t="s">
        <v>557</v>
      </c>
      <c r="I6339" t="s">
        <v>157</v>
      </c>
      <c r="J6339" t="s">
        <v>557</v>
      </c>
      <c r="L6339" t="s">
        <v>8854</v>
      </c>
      <c r="M6339">
        <v>54</v>
      </c>
      <c r="P6339">
        <v>0</v>
      </c>
      <c r="Q6339">
        <v>0</v>
      </c>
      <c r="R6339">
        <v>0</v>
      </c>
      <c r="S6339">
        <v>0</v>
      </c>
      <c r="T6339">
        <v>0</v>
      </c>
      <c r="V6339" t="s">
        <v>394</v>
      </c>
      <c r="W6339" t="s">
        <v>474</v>
      </c>
      <c r="X6339" t="s">
        <v>475</v>
      </c>
      <c r="Y6339">
        <v>0</v>
      </c>
      <c r="AC6339">
        <v>0.73766676448091106</v>
      </c>
    </row>
    <row r="6340" spans="1:29" x14ac:dyDescent="0.35">
      <c r="A6340" t="s">
        <v>31540</v>
      </c>
      <c r="B6340" t="s">
        <v>31541</v>
      </c>
      <c r="C6340">
        <v>6112</v>
      </c>
      <c r="D6340" t="s">
        <v>31409</v>
      </c>
      <c r="E6340">
        <v>3263</v>
      </c>
      <c r="F6340">
        <v>4.5096999999999996</v>
      </c>
      <c r="G6340">
        <v>155</v>
      </c>
      <c r="H6340" t="s">
        <v>18214</v>
      </c>
      <c r="I6340" t="s">
        <v>157</v>
      </c>
      <c r="J6340" t="s">
        <v>18214</v>
      </c>
      <c r="L6340" t="s">
        <v>31542</v>
      </c>
      <c r="M6340">
        <v>20</v>
      </c>
      <c r="P6340">
        <v>0</v>
      </c>
      <c r="Q6340">
        <v>0</v>
      </c>
      <c r="R6340">
        <v>0</v>
      </c>
      <c r="S6340">
        <v>0</v>
      </c>
      <c r="T6340">
        <v>0</v>
      </c>
      <c r="U6340" t="s">
        <v>31543</v>
      </c>
      <c r="V6340" t="s">
        <v>93</v>
      </c>
      <c r="W6340" t="s">
        <v>1745</v>
      </c>
      <c r="X6340" t="s">
        <v>1746</v>
      </c>
      <c r="Y6340">
        <v>0</v>
      </c>
      <c r="AC6340">
        <v>0.73771437375897753</v>
      </c>
    </row>
    <row r="6341" spans="1:29" x14ac:dyDescent="0.35">
      <c r="A6341" t="s">
        <v>23189</v>
      </c>
      <c r="B6341" t="s">
        <v>23190</v>
      </c>
      <c r="C6341">
        <v>6286</v>
      </c>
      <c r="D6341" t="s">
        <v>23177</v>
      </c>
      <c r="E6341">
        <v>79630</v>
      </c>
      <c r="F6341">
        <v>4.5648</v>
      </c>
      <c r="G6341">
        <v>563</v>
      </c>
      <c r="K6341" t="s">
        <v>23191</v>
      </c>
      <c r="L6341" t="s">
        <v>23192</v>
      </c>
      <c r="M6341">
        <v>70</v>
      </c>
      <c r="P6341">
        <v>0</v>
      </c>
      <c r="Q6341">
        <v>0</v>
      </c>
      <c r="R6341">
        <v>0</v>
      </c>
      <c r="S6341">
        <v>0</v>
      </c>
      <c r="T6341">
        <v>1</v>
      </c>
      <c r="U6341" t="s">
        <v>23193</v>
      </c>
      <c r="V6341" t="s">
        <v>306</v>
      </c>
      <c r="W6341" t="s">
        <v>823</v>
      </c>
      <c r="X6341" t="s">
        <v>1091</v>
      </c>
      <c r="Y6341">
        <v>0</v>
      </c>
      <c r="AC6341">
        <v>0.73829633090383351</v>
      </c>
    </row>
    <row r="6342" spans="1:29" x14ac:dyDescent="0.35">
      <c r="A6342" t="s">
        <v>22859</v>
      </c>
      <c r="B6342" t="s">
        <v>22860</v>
      </c>
      <c r="C6342">
        <v>6144</v>
      </c>
      <c r="D6342" t="s">
        <v>22711</v>
      </c>
      <c r="E6342">
        <v>11106</v>
      </c>
      <c r="F6342">
        <v>4.2667000000000002</v>
      </c>
      <c r="G6342">
        <v>75</v>
      </c>
      <c r="H6342" t="s">
        <v>3390</v>
      </c>
      <c r="I6342" t="s">
        <v>157</v>
      </c>
      <c r="J6342" t="s">
        <v>3390</v>
      </c>
      <c r="L6342" t="s">
        <v>22861</v>
      </c>
      <c r="M6342">
        <v>32</v>
      </c>
      <c r="P6342">
        <v>0</v>
      </c>
      <c r="Q6342">
        <v>0</v>
      </c>
      <c r="R6342">
        <v>0</v>
      </c>
      <c r="S6342">
        <v>0</v>
      </c>
      <c r="T6342">
        <v>0</v>
      </c>
      <c r="U6342" t="s">
        <v>22862</v>
      </c>
      <c r="V6342" t="s">
        <v>222</v>
      </c>
      <c r="W6342" t="s">
        <v>223</v>
      </c>
      <c r="X6342" t="s">
        <v>224</v>
      </c>
      <c r="Y6342">
        <v>0</v>
      </c>
      <c r="AC6342">
        <v>0.73842189013695858</v>
      </c>
    </row>
    <row r="6343" spans="1:29" x14ac:dyDescent="0.35">
      <c r="A6343" t="s">
        <v>1256</v>
      </c>
      <c r="B6343" t="s">
        <v>1257</v>
      </c>
      <c r="C6343">
        <v>5746</v>
      </c>
      <c r="D6343" t="s">
        <v>1063</v>
      </c>
      <c r="E6343">
        <v>43154</v>
      </c>
      <c r="F6343">
        <v>4.5</v>
      </c>
      <c r="G6343">
        <v>116</v>
      </c>
      <c r="L6343" t="s">
        <v>1258</v>
      </c>
      <c r="M6343">
        <v>60</v>
      </c>
      <c r="P6343">
        <v>0</v>
      </c>
      <c r="Q6343">
        <v>0</v>
      </c>
      <c r="R6343">
        <v>0</v>
      </c>
      <c r="S6343">
        <v>0</v>
      </c>
      <c r="T6343">
        <v>1</v>
      </c>
      <c r="U6343" t="s">
        <v>1219</v>
      </c>
      <c r="V6343" t="s">
        <v>306</v>
      </c>
      <c r="W6343" t="s">
        <v>1220</v>
      </c>
      <c r="Y6343">
        <v>0</v>
      </c>
      <c r="AC6343">
        <v>0.73845536894250585</v>
      </c>
    </row>
    <row r="6344" spans="1:29" x14ac:dyDescent="0.35">
      <c r="A6344" t="s">
        <v>23541</v>
      </c>
      <c r="B6344" t="s">
        <v>23542</v>
      </c>
      <c r="C6344">
        <v>6341</v>
      </c>
      <c r="D6344" t="s">
        <v>23468</v>
      </c>
      <c r="E6344">
        <v>33137</v>
      </c>
      <c r="F6344">
        <v>4.5035999999999996</v>
      </c>
      <c r="G6344">
        <v>137</v>
      </c>
      <c r="H6344" t="s">
        <v>163</v>
      </c>
      <c r="I6344" t="s">
        <v>157</v>
      </c>
      <c r="J6344" t="s">
        <v>163</v>
      </c>
      <c r="L6344" t="s">
        <v>23543</v>
      </c>
      <c r="M6344">
        <v>42</v>
      </c>
      <c r="P6344">
        <v>0</v>
      </c>
      <c r="Q6344">
        <v>0</v>
      </c>
      <c r="R6344">
        <v>0</v>
      </c>
      <c r="S6344">
        <v>0</v>
      </c>
      <c r="T6344">
        <v>0</v>
      </c>
      <c r="U6344" t="s">
        <v>23544</v>
      </c>
      <c r="V6344" t="s">
        <v>394</v>
      </c>
      <c r="W6344" t="s">
        <v>400</v>
      </c>
      <c r="X6344" t="s">
        <v>485</v>
      </c>
      <c r="Y6344">
        <v>0</v>
      </c>
      <c r="AC6344">
        <v>0.7385221681975418</v>
      </c>
    </row>
    <row r="6345" spans="1:29" x14ac:dyDescent="0.35">
      <c r="A6345" t="s">
        <v>19903</v>
      </c>
      <c r="B6345" t="s">
        <v>19904</v>
      </c>
      <c r="C6345">
        <v>6315</v>
      </c>
      <c r="D6345" t="s">
        <v>19814</v>
      </c>
      <c r="E6345">
        <v>590</v>
      </c>
      <c r="F6345">
        <v>4.3971999999999998</v>
      </c>
      <c r="G6345">
        <v>214</v>
      </c>
      <c r="H6345" t="s">
        <v>19905</v>
      </c>
      <c r="I6345" t="s">
        <v>157</v>
      </c>
      <c r="J6345" t="s">
        <v>19905</v>
      </c>
      <c r="L6345" t="s">
        <v>19906</v>
      </c>
      <c r="M6345">
        <v>25</v>
      </c>
      <c r="P6345">
        <v>0</v>
      </c>
      <c r="Q6345">
        <v>1</v>
      </c>
      <c r="R6345">
        <v>0</v>
      </c>
      <c r="S6345">
        <v>0</v>
      </c>
      <c r="T6345">
        <v>0</v>
      </c>
      <c r="U6345" t="s">
        <v>19907</v>
      </c>
      <c r="V6345" t="s">
        <v>222</v>
      </c>
      <c r="W6345" t="s">
        <v>223</v>
      </c>
      <c r="X6345" t="s">
        <v>265</v>
      </c>
      <c r="Y6345">
        <v>1</v>
      </c>
      <c r="Z6345">
        <v>13.5</v>
      </c>
      <c r="AA6345">
        <v>13.5</v>
      </c>
      <c r="AC6345">
        <v>0.7385369002137675</v>
      </c>
    </row>
    <row r="6346" spans="1:29" x14ac:dyDescent="0.35">
      <c r="A6346" t="s">
        <v>10229</v>
      </c>
      <c r="B6346" t="s">
        <v>10230</v>
      </c>
      <c r="C6346">
        <v>6200</v>
      </c>
      <c r="D6346" t="s">
        <v>9905</v>
      </c>
      <c r="E6346">
        <v>11515</v>
      </c>
      <c r="F6346">
        <v>4.75</v>
      </c>
      <c r="G6346">
        <v>4</v>
      </c>
      <c r="M6346">
        <v>24</v>
      </c>
      <c r="P6346">
        <v>0</v>
      </c>
      <c r="Q6346">
        <v>0</v>
      </c>
      <c r="R6346">
        <v>0</v>
      </c>
      <c r="S6346">
        <v>0</v>
      </c>
      <c r="T6346">
        <v>0</v>
      </c>
      <c r="V6346" t="s">
        <v>306</v>
      </c>
      <c r="W6346" t="s">
        <v>1138</v>
      </c>
      <c r="X6346" t="s">
        <v>1139</v>
      </c>
      <c r="Y6346">
        <v>0</v>
      </c>
      <c r="AC6346">
        <v>0.7385756674755064</v>
      </c>
    </row>
    <row r="6347" spans="1:29" x14ac:dyDescent="0.35">
      <c r="A6347" t="s">
        <v>2638</v>
      </c>
      <c r="B6347" t="s">
        <v>2639</v>
      </c>
      <c r="C6347">
        <v>7086</v>
      </c>
      <c r="D6347" t="s">
        <v>2627</v>
      </c>
      <c r="E6347">
        <v>7413</v>
      </c>
      <c r="F6347">
        <v>4.3143000000000002</v>
      </c>
      <c r="G6347">
        <v>140</v>
      </c>
      <c r="M6347">
        <v>299</v>
      </c>
      <c r="P6347">
        <v>0</v>
      </c>
      <c r="Q6347">
        <v>0</v>
      </c>
      <c r="R6347">
        <v>0</v>
      </c>
      <c r="S6347">
        <v>0</v>
      </c>
      <c r="T6347">
        <v>0</v>
      </c>
      <c r="U6347" t="s">
        <v>2640</v>
      </c>
      <c r="V6347" t="s">
        <v>222</v>
      </c>
      <c r="W6347" t="s">
        <v>908</v>
      </c>
      <c r="X6347" t="s">
        <v>1028</v>
      </c>
      <c r="Y6347">
        <v>0</v>
      </c>
      <c r="AC6347">
        <v>0.73863480270161241</v>
      </c>
    </row>
    <row r="6348" spans="1:29" x14ac:dyDescent="0.35">
      <c r="A6348" t="s">
        <v>1531</v>
      </c>
      <c r="B6348" t="s">
        <v>1532</v>
      </c>
      <c r="C6348">
        <v>1517</v>
      </c>
      <c r="D6348" t="s">
        <v>1520</v>
      </c>
      <c r="E6348">
        <v>102155</v>
      </c>
      <c r="F6348">
        <v>4.0743999999999998</v>
      </c>
      <c r="G6348">
        <v>336</v>
      </c>
      <c r="H6348" t="s">
        <v>1533</v>
      </c>
      <c r="I6348" t="s">
        <v>803</v>
      </c>
      <c r="J6348">
        <v>10</v>
      </c>
      <c r="K6348" t="s">
        <v>1534</v>
      </c>
      <c r="L6348" t="s">
        <v>1522</v>
      </c>
      <c r="M6348">
        <v>45</v>
      </c>
      <c r="P6348">
        <v>0</v>
      </c>
      <c r="Q6348">
        <v>0</v>
      </c>
      <c r="R6348">
        <v>0</v>
      </c>
      <c r="S6348">
        <v>0</v>
      </c>
      <c r="T6348">
        <v>0</v>
      </c>
      <c r="U6348" t="s">
        <v>1523</v>
      </c>
      <c r="V6348" t="s">
        <v>160</v>
      </c>
      <c r="W6348" t="s">
        <v>306</v>
      </c>
      <c r="Y6348">
        <v>39</v>
      </c>
      <c r="Z6348">
        <v>45</v>
      </c>
      <c r="AA6348">
        <v>45</v>
      </c>
      <c r="AC6348">
        <v>0.73870206878430622</v>
      </c>
    </row>
    <row r="6349" spans="1:29" x14ac:dyDescent="0.35">
      <c r="A6349" t="s">
        <v>2933</v>
      </c>
      <c r="B6349" t="s">
        <v>2934</v>
      </c>
      <c r="C6349">
        <v>5644</v>
      </c>
      <c r="D6349" t="s">
        <v>2788</v>
      </c>
      <c r="E6349">
        <v>17491</v>
      </c>
      <c r="F6349">
        <v>4.6893000000000002</v>
      </c>
      <c r="G6349">
        <v>1429</v>
      </c>
      <c r="H6349" t="s">
        <v>2935</v>
      </c>
      <c r="I6349" t="s">
        <v>803</v>
      </c>
      <c r="J6349" t="s">
        <v>2936</v>
      </c>
      <c r="K6349" t="s">
        <v>2937</v>
      </c>
      <c r="L6349" t="s">
        <v>2938</v>
      </c>
      <c r="M6349">
        <v>33</v>
      </c>
      <c r="P6349">
        <v>0</v>
      </c>
      <c r="Q6349">
        <v>0</v>
      </c>
      <c r="R6349">
        <v>0</v>
      </c>
      <c r="S6349">
        <v>0</v>
      </c>
      <c r="T6349">
        <v>0</v>
      </c>
      <c r="U6349" t="s">
        <v>2939</v>
      </c>
      <c r="V6349" t="s">
        <v>306</v>
      </c>
      <c r="W6349" t="s">
        <v>815</v>
      </c>
      <c r="X6349" t="s">
        <v>848</v>
      </c>
      <c r="Y6349">
        <v>22</v>
      </c>
      <c r="Z6349">
        <v>33</v>
      </c>
      <c r="AA6349">
        <v>33</v>
      </c>
      <c r="AC6349">
        <v>0.73874844632477332</v>
      </c>
    </row>
    <row r="6350" spans="1:29" x14ac:dyDescent="0.35">
      <c r="A6350" t="s">
        <v>31814</v>
      </c>
      <c r="B6350" t="s">
        <v>31815</v>
      </c>
      <c r="C6350">
        <v>6304</v>
      </c>
      <c r="D6350" t="s">
        <v>31790</v>
      </c>
      <c r="E6350">
        <v>6354</v>
      </c>
      <c r="F6350">
        <v>4.5385</v>
      </c>
      <c r="G6350">
        <v>78</v>
      </c>
      <c r="H6350" t="s">
        <v>3861</v>
      </c>
      <c r="I6350" t="s">
        <v>157</v>
      </c>
      <c r="J6350" t="s">
        <v>3861</v>
      </c>
      <c r="L6350" t="s">
        <v>31816</v>
      </c>
      <c r="M6350">
        <v>48</v>
      </c>
      <c r="P6350">
        <v>0</v>
      </c>
      <c r="Q6350">
        <v>0</v>
      </c>
      <c r="R6350">
        <v>1</v>
      </c>
      <c r="S6350">
        <v>0</v>
      </c>
      <c r="T6350">
        <v>0</v>
      </c>
      <c r="U6350" t="s">
        <v>31817</v>
      </c>
      <c r="V6350" t="s">
        <v>222</v>
      </c>
      <c r="W6350" t="s">
        <v>223</v>
      </c>
      <c r="X6350" t="s">
        <v>271</v>
      </c>
      <c r="Y6350">
        <v>0</v>
      </c>
      <c r="AC6350">
        <v>0.73875624523220418</v>
      </c>
    </row>
    <row r="6351" spans="1:29" x14ac:dyDescent="0.35">
      <c r="A6351" t="s">
        <v>26486</v>
      </c>
      <c r="B6351" t="s">
        <v>26487</v>
      </c>
      <c r="C6351">
        <v>5337</v>
      </c>
      <c r="D6351" t="s">
        <v>26428</v>
      </c>
      <c r="E6351">
        <v>6649</v>
      </c>
      <c r="F6351">
        <v>4.2759999999999998</v>
      </c>
      <c r="G6351">
        <v>605</v>
      </c>
      <c r="H6351" t="s">
        <v>26488</v>
      </c>
      <c r="I6351" t="s">
        <v>157</v>
      </c>
      <c r="J6351" t="s">
        <v>26488</v>
      </c>
      <c r="L6351" t="s">
        <v>26489</v>
      </c>
      <c r="M6351">
        <v>40</v>
      </c>
      <c r="P6351">
        <v>0</v>
      </c>
      <c r="Q6351">
        <v>0</v>
      </c>
      <c r="R6351">
        <v>0</v>
      </c>
      <c r="S6351">
        <v>0</v>
      </c>
      <c r="T6351">
        <v>0</v>
      </c>
      <c r="U6351" t="s">
        <v>26490</v>
      </c>
      <c r="V6351" t="s">
        <v>394</v>
      </c>
      <c r="W6351" t="s">
        <v>418</v>
      </c>
      <c r="X6351" t="s">
        <v>419</v>
      </c>
      <c r="Y6351">
        <v>0</v>
      </c>
      <c r="AC6351">
        <v>0.73914676753538122</v>
      </c>
    </row>
    <row r="6352" spans="1:29" x14ac:dyDescent="0.35">
      <c r="A6352" t="s">
        <v>27410</v>
      </c>
      <c r="B6352" t="s">
        <v>27411</v>
      </c>
      <c r="C6352">
        <v>3990</v>
      </c>
      <c r="D6352" t="s">
        <v>27221</v>
      </c>
      <c r="E6352">
        <v>1118</v>
      </c>
      <c r="L6352" t="s">
        <v>27412</v>
      </c>
      <c r="M6352">
        <v>42</v>
      </c>
      <c r="N6352">
        <v>59</v>
      </c>
      <c r="P6352">
        <v>1</v>
      </c>
      <c r="Q6352">
        <v>0</v>
      </c>
      <c r="R6352">
        <v>1</v>
      </c>
      <c r="S6352">
        <v>0</v>
      </c>
      <c r="T6352">
        <v>0</v>
      </c>
      <c r="U6352" t="s">
        <v>27413</v>
      </c>
      <c r="V6352" t="s">
        <v>306</v>
      </c>
      <c r="W6352" t="s">
        <v>815</v>
      </c>
      <c r="X6352" t="s">
        <v>1605</v>
      </c>
      <c r="Y6352">
        <v>0</v>
      </c>
      <c r="AC6352">
        <v>0.73927643491329254</v>
      </c>
    </row>
    <row r="6353" spans="1:29" x14ac:dyDescent="0.35">
      <c r="A6353" t="s">
        <v>27374</v>
      </c>
      <c r="B6353" t="s">
        <v>27375</v>
      </c>
      <c r="C6353">
        <v>3990</v>
      </c>
      <c r="D6353" t="s">
        <v>27221</v>
      </c>
      <c r="E6353">
        <v>5363</v>
      </c>
      <c r="F6353">
        <v>3.9268999999999998</v>
      </c>
      <c r="G6353">
        <v>424</v>
      </c>
      <c r="H6353" t="s">
        <v>6489</v>
      </c>
      <c r="I6353" t="s">
        <v>157</v>
      </c>
      <c r="J6353" t="s">
        <v>6489</v>
      </c>
      <c r="L6353" t="s">
        <v>27368</v>
      </c>
      <c r="M6353">
        <v>16</v>
      </c>
      <c r="P6353">
        <v>0</v>
      </c>
      <c r="Q6353">
        <v>0</v>
      </c>
      <c r="R6353">
        <v>0</v>
      </c>
      <c r="S6353">
        <v>0</v>
      </c>
      <c r="T6353">
        <v>0</v>
      </c>
      <c r="U6353" t="s">
        <v>27376</v>
      </c>
      <c r="V6353" t="s">
        <v>160</v>
      </c>
      <c r="W6353" t="s">
        <v>306</v>
      </c>
      <c r="Y6353">
        <v>0</v>
      </c>
      <c r="AC6353">
        <v>0.73929584902267798</v>
      </c>
    </row>
    <row r="6354" spans="1:29" x14ac:dyDescent="0.35">
      <c r="A6354" t="s">
        <v>32028</v>
      </c>
      <c r="B6354" t="s">
        <v>32029</v>
      </c>
      <c r="C6354">
        <v>6245</v>
      </c>
      <c r="D6354" t="s">
        <v>31969</v>
      </c>
      <c r="E6354">
        <v>5274</v>
      </c>
      <c r="F6354">
        <v>5</v>
      </c>
      <c r="G6354">
        <v>46</v>
      </c>
      <c r="M6354">
        <v>28</v>
      </c>
      <c r="N6354">
        <v>36</v>
      </c>
      <c r="P6354">
        <v>1</v>
      </c>
      <c r="Q6354">
        <v>0</v>
      </c>
      <c r="R6354">
        <v>0</v>
      </c>
      <c r="S6354">
        <v>1</v>
      </c>
      <c r="T6354">
        <v>0</v>
      </c>
      <c r="U6354" t="s">
        <v>21411</v>
      </c>
      <c r="V6354" t="s">
        <v>32</v>
      </c>
      <c r="W6354" t="s">
        <v>191</v>
      </c>
      <c r="X6354" t="s">
        <v>208</v>
      </c>
      <c r="Y6354">
        <v>0</v>
      </c>
      <c r="AC6354">
        <v>0.73938840131198735</v>
      </c>
    </row>
    <row r="6355" spans="1:29" x14ac:dyDescent="0.35">
      <c r="A6355" t="s">
        <v>26468</v>
      </c>
      <c r="B6355" t="s">
        <v>26469</v>
      </c>
      <c r="C6355">
        <v>5337</v>
      </c>
      <c r="D6355" t="s">
        <v>26428</v>
      </c>
      <c r="E6355">
        <v>2628</v>
      </c>
      <c r="F6355">
        <v>4.5518000000000001</v>
      </c>
      <c r="G6355">
        <v>926</v>
      </c>
      <c r="H6355" t="s">
        <v>186</v>
      </c>
      <c r="I6355" t="s">
        <v>157</v>
      </c>
      <c r="J6355" t="s">
        <v>186</v>
      </c>
      <c r="L6355" t="s">
        <v>26470</v>
      </c>
      <c r="M6355">
        <v>50</v>
      </c>
      <c r="P6355">
        <v>0</v>
      </c>
      <c r="Q6355">
        <v>0</v>
      </c>
      <c r="R6355">
        <v>0</v>
      </c>
      <c r="S6355">
        <v>0</v>
      </c>
      <c r="T6355">
        <v>0</v>
      </c>
      <c r="U6355" t="s">
        <v>26471</v>
      </c>
      <c r="V6355" t="s">
        <v>394</v>
      </c>
      <c r="W6355" t="s">
        <v>395</v>
      </c>
      <c r="X6355" t="s">
        <v>395</v>
      </c>
      <c r="Y6355">
        <v>0</v>
      </c>
      <c r="AC6355">
        <v>0.73952960683135782</v>
      </c>
    </row>
    <row r="6356" spans="1:29" x14ac:dyDescent="0.35">
      <c r="A6356" t="s">
        <v>29047</v>
      </c>
      <c r="B6356" t="s">
        <v>29048</v>
      </c>
      <c r="C6356">
        <v>7020</v>
      </c>
      <c r="D6356" t="s">
        <v>28957</v>
      </c>
      <c r="E6356">
        <v>2543</v>
      </c>
      <c r="F6356">
        <v>4.7778</v>
      </c>
      <c r="G6356">
        <v>63</v>
      </c>
      <c r="H6356" t="s">
        <v>29049</v>
      </c>
      <c r="I6356" t="s">
        <v>157</v>
      </c>
      <c r="J6356" t="s">
        <v>29049</v>
      </c>
      <c r="L6356" t="s">
        <v>29050</v>
      </c>
      <c r="M6356">
        <v>155</v>
      </c>
      <c r="P6356">
        <v>0</v>
      </c>
      <c r="Q6356">
        <v>0</v>
      </c>
      <c r="R6356">
        <v>1</v>
      </c>
      <c r="S6356">
        <v>0</v>
      </c>
      <c r="T6356">
        <v>0</v>
      </c>
      <c r="U6356" t="s">
        <v>29051</v>
      </c>
      <c r="V6356" t="s">
        <v>93</v>
      </c>
      <c r="W6356" t="s">
        <v>1745</v>
      </c>
      <c r="X6356" t="s">
        <v>2743</v>
      </c>
      <c r="Y6356">
        <v>0</v>
      </c>
      <c r="AC6356">
        <v>0.73967874081489215</v>
      </c>
    </row>
    <row r="6357" spans="1:29" x14ac:dyDescent="0.35">
      <c r="A6357" t="s">
        <v>13162</v>
      </c>
      <c r="B6357" t="s">
        <v>13163</v>
      </c>
      <c r="C6357">
        <v>6106</v>
      </c>
      <c r="D6357" t="s">
        <v>13090</v>
      </c>
      <c r="E6357">
        <v>85434</v>
      </c>
      <c r="F6357">
        <v>4.5266000000000002</v>
      </c>
      <c r="G6357">
        <v>357</v>
      </c>
      <c r="L6357" t="s">
        <v>13164</v>
      </c>
      <c r="M6357">
        <v>69</v>
      </c>
      <c r="P6357">
        <v>0</v>
      </c>
      <c r="Q6357">
        <v>0</v>
      </c>
      <c r="R6357">
        <v>0</v>
      </c>
      <c r="S6357">
        <v>0</v>
      </c>
      <c r="T6357">
        <v>1</v>
      </c>
      <c r="V6357" t="s">
        <v>306</v>
      </c>
      <c r="W6357" t="s">
        <v>823</v>
      </c>
      <c r="X6357" t="s">
        <v>1091</v>
      </c>
      <c r="Y6357">
        <v>0</v>
      </c>
      <c r="AC6357">
        <v>0.73969699439841852</v>
      </c>
    </row>
    <row r="6358" spans="1:29" x14ac:dyDescent="0.35">
      <c r="A6358" t="s">
        <v>30275</v>
      </c>
      <c r="B6358" t="s">
        <v>30276</v>
      </c>
      <c r="C6358">
        <v>5869</v>
      </c>
      <c r="D6358" t="s">
        <v>29945</v>
      </c>
      <c r="E6358">
        <v>1936</v>
      </c>
      <c r="F6358">
        <v>5</v>
      </c>
      <c r="G6358">
        <v>2</v>
      </c>
      <c r="H6358" t="s">
        <v>30277</v>
      </c>
      <c r="I6358" t="s">
        <v>38</v>
      </c>
      <c r="J6358" t="s">
        <v>30277</v>
      </c>
      <c r="L6358" t="s">
        <v>30278</v>
      </c>
      <c r="M6358">
        <v>75</v>
      </c>
      <c r="P6358">
        <v>0</v>
      </c>
      <c r="Q6358">
        <v>0</v>
      </c>
      <c r="R6358">
        <v>1</v>
      </c>
      <c r="S6358">
        <v>0</v>
      </c>
      <c r="T6358">
        <v>0</v>
      </c>
      <c r="U6358" t="s">
        <v>46</v>
      </c>
      <c r="V6358" t="s">
        <v>32</v>
      </c>
      <c r="W6358" t="s">
        <v>41</v>
      </c>
      <c r="X6358" t="s">
        <v>59</v>
      </c>
      <c r="Y6358">
        <v>0</v>
      </c>
      <c r="AC6358">
        <v>0.73974226987427538</v>
      </c>
    </row>
    <row r="6359" spans="1:29" x14ac:dyDescent="0.35">
      <c r="A6359" t="s">
        <v>10075</v>
      </c>
      <c r="B6359" t="s">
        <v>10076</v>
      </c>
      <c r="C6359">
        <v>6200</v>
      </c>
      <c r="D6359" t="s">
        <v>9905</v>
      </c>
      <c r="E6359">
        <v>72075</v>
      </c>
      <c r="F6359">
        <v>4.1921999999999997</v>
      </c>
      <c r="G6359">
        <v>541</v>
      </c>
      <c r="M6359">
        <v>16</v>
      </c>
      <c r="P6359">
        <v>0</v>
      </c>
      <c r="Q6359">
        <v>0</v>
      </c>
      <c r="R6359">
        <v>0</v>
      </c>
      <c r="S6359">
        <v>0</v>
      </c>
      <c r="T6359">
        <v>0</v>
      </c>
      <c r="V6359" t="s">
        <v>306</v>
      </c>
      <c r="W6359" t="s">
        <v>1138</v>
      </c>
      <c r="X6359" t="s">
        <v>2174</v>
      </c>
      <c r="Y6359">
        <v>0</v>
      </c>
      <c r="AC6359">
        <v>0.73975763973182573</v>
      </c>
    </row>
    <row r="6360" spans="1:29" x14ac:dyDescent="0.35">
      <c r="A6360" t="s">
        <v>31879</v>
      </c>
      <c r="B6360" t="s">
        <v>31880</v>
      </c>
      <c r="C6360">
        <v>6304</v>
      </c>
      <c r="D6360" t="s">
        <v>31790</v>
      </c>
      <c r="E6360">
        <v>2344</v>
      </c>
      <c r="F6360">
        <v>4.5713999999999997</v>
      </c>
      <c r="G6360">
        <v>14</v>
      </c>
      <c r="H6360" t="s">
        <v>268</v>
      </c>
      <c r="I6360" t="s">
        <v>157</v>
      </c>
      <c r="J6360" t="s">
        <v>268</v>
      </c>
      <c r="M6360">
        <v>17</v>
      </c>
      <c r="P6360">
        <v>0</v>
      </c>
      <c r="Q6360">
        <v>0</v>
      </c>
      <c r="R6360">
        <v>1</v>
      </c>
      <c r="S6360">
        <v>0</v>
      </c>
      <c r="T6360">
        <v>0</v>
      </c>
      <c r="V6360" t="s">
        <v>222</v>
      </c>
      <c r="W6360" t="s">
        <v>244</v>
      </c>
      <c r="X6360" t="s">
        <v>280</v>
      </c>
      <c r="Y6360">
        <v>0</v>
      </c>
      <c r="AC6360">
        <v>0.73988612737996851</v>
      </c>
    </row>
    <row r="6361" spans="1:29" x14ac:dyDescent="0.35">
      <c r="A6361" t="s">
        <v>27473</v>
      </c>
      <c r="B6361" t="s">
        <v>27474</v>
      </c>
      <c r="C6361">
        <v>6145</v>
      </c>
      <c r="D6361" t="s">
        <v>27444</v>
      </c>
      <c r="E6361">
        <v>115408</v>
      </c>
      <c r="F6361">
        <v>4.2587999999999999</v>
      </c>
      <c r="G6361">
        <v>452</v>
      </c>
      <c r="H6361" t="s">
        <v>27475</v>
      </c>
      <c r="I6361" t="s">
        <v>157</v>
      </c>
      <c r="J6361" t="s">
        <v>27475</v>
      </c>
      <c r="L6361" t="s">
        <v>27476</v>
      </c>
      <c r="M6361">
        <v>38</v>
      </c>
      <c r="P6361">
        <v>0</v>
      </c>
      <c r="Q6361">
        <v>0</v>
      </c>
      <c r="R6361">
        <v>0</v>
      </c>
      <c r="S6361">
        <v>0</v>
      </c>
      <c r="T6361">
        <v>1</v>
      </c>
      <c r="U6361" t="s">
        <v>27477</v>
      </c>
      <c r="V6361" t="s">
        <v>32</v>
      </c>
      <c r="W6361" t="s">
        <v>41</v>
      </c>
      <c r="X6361" t="s">
        <v>4358</v>
      </c>
      <c r="Y6361">
        <v>1</v>
      </c>
      <c r="Z6361">
        <v>24</v>
      </c>
      <c r="AA6361">
        <v>24</v>
      </c>
      <c r="AC6361">
        <v>0.73994515803356153</v>
      </c>
    </row>
    <row r="6362" spans="1:29" x14ac:dyDescent="0.35">
      <c r="A6362" t="s">
        <v>5138</v>
      </c>
      <c r="B6362" t="s">
        <v>5139</v>
      </c>
      <c r="C6362">
        <v>6236</v>
      </c>
      <c r="D6362" t="s">
        <v>4908</v>
      </c>
      <c r="E6362">
        <v>35169</v>
      </c>
      <c r="F6362">
        <v>4.4684999999999997</v>
      </c>
      <c r="G6362">
        <v>461</v>
      </c>
      <c r="H6362" t="s">
        <v>5140</v>
      </c>
      <c r="I6362" t="s">
        <v>803</v>
      </c>
      <c r="J6362" t="s">
        <v>1195</v>
      </c>
      <c r="K6362" t="s">
        <v>5141</v>
      </c>
      <c r="L6362" t="s">
        <v>5142</v>
      </c>
      <c r="M6362">
        <v>26</v>
      </c>
      <c r="P6362">
        <v>0</v>
      </c>
      <c r="Q6362">
        <v>0</v>
      </c>
      <c r="R6362">
        <v>0</v>
      </c>
      <c r="S6362">
        <v>0</v>
      </c>
      <c r="T6362">
        <v>0</v>
      </c>
      <c r="U6362" t="s">
        <v>5143</v>
      </c>
      <c r="V6362" t="s">
        <v>306</v>
      </c>
      <c r="W6362" t="s">
        <v>823</v>
      </c>
      <c r="X6362" t="s">
        <v>855</v>
      </c>
      <c r="Y6362">
        <v>7</v>
      </c>
      <c r="Z6362">
        <v>26</v>
      </c>
      <c r="AA6362">
        <v>26</v>
      </c>
      <c r="AC6362">
        <v>0.74006569955542822</v>
      </c>
    </row>
    <row r="6363" spans="1:29" x14ac:dyDescent="0.35">
      <c r="A6363" t="s">
        <v>3320</v>
      </c>
      <c r="B6363" t="s">
        <v>3321</v>
      </c>
      <c r="C6363">
        <v>7101</v>
      </c>
      <c r="D6363" t="s">
        <v>3231</v>
      </c>
      <c r="E6363">
        <v>598</v>
      </c>
      <c r="H6363" t="s">
        <v>3262</v>
      </c>
      <c r="I6363" t="s">
        <v>38</v>
      </c>
      <c r="J6363" t="s">
        <v>3262</v>
      </c>
      <c r="L6363" t="s">
        <v>3242</v>
      </c>
      <c r="M6363">
        <v>48</v>
      </c>
      <c r="P6363">
        <v>0</v>
      </c>
      <c r="Q6363">
        <v>0</v>
      </c>
      <c r="R6363">
        <v>0</v>
      </c>
      <c r="S6363">
        <v>0</v>
      </c>
      <c r="T6363">
        <v>0</v>
      </c>
      <c r="U6363" t="s">
        <v>3246</v>
      </c>
      <c r="V6363" t="s">
        <v>32</v>
      </c>
      <c r="W6363" t="s">
        <v>191</v>
      </c>
      <c r="X6363" t="s">
        <v>208</v>
      </c>
      <c r="Y6363">
        <v>0</v>
      </c>
      <c r="AC6363">
        <v>0.74010601909883911</v>
      </c>
    </row>
    <row r="6364" spans="1:29" x14ac:dyDescent="0.35">
      <c r="A6364" t="s">
        <v>8944</v>
      </c>
      <c r="B6364" t="s">
        <v>8945</v>
      </c>
      <c r="C6364">
        <v>7083</v>
      </c>
      <c r="D6364" t="s">
        <v>8801</v>
      </c>
      <c r="E6364">
        <v>49327</v>
      </c>
      <c r="F6364">
        <v>3.6943000000000001</v>
      </c>
      <c r="G6364">
        <v>157</v>
      </c>
      <c r="H6364" t="s">
        <v>8946</v>
      </c>
      <c r="L6364" t="s">
        <v>8947</v>
      </c>
      <c r="M6364">
        <v>38</v>
      </c>
      <c r="P6364">
        <v>0</v>
      </c>
      <c r="Q6364">
        <v>0</v>
      </c>
      <c r="R6364">
        <v>0</v>
      </c>
      <c r="S6364">
        <v>0</v>
      </c>
      <c r="T6364">
        <v>0</v>
      </c>
      <c r="V6364" t="s">
        <v>394</v>
      </c>
      <c r="W6364" t="s">
        <v>400</v>
      </c>
      <c r="X6364" t="s">
        <v>401</v>
      </c>
      <c r="Y6364">
        <v>0</v>
      </c>
      <c r="AC6364">
        <v>0.74010753083823011</v>
      </c>
    </row>
    <row r="6365" spans="1:29" x14ac:dyDescent="0.35">
      <c r="A6365" t="s">
        <v>7873</v>
      </c>
      <c r="B6365" t="s">
        <v>7874</v>
      </c>
      <c r="C6365">
        <v>1073</v>
      </c>
      <c r="D6365" t="s">
        <v>7503</v>
      </c>
      <c r="E6365">
        <v>6458</v>
      </c>
      <c r="F6365">
        <v>4.0909000000000004</v>
      </c>
      <c r="G6365">
        <v>11</v>
      </c>
      <c r="H6365" t="s">
        <v>7875</v>
      </c>
      <c r="I6365" t="s">
        <v>157</v>
      </c>
      <c r="J6365" t="s">
        <v>7875</v>
      </c>
      <c r="L6365" t="s">
        <v>7876</v>
      </c>
      <c r="M6365">
        <v>45</v>
      </c>
      <c r="P6365">
        <v>0</v>
      </c>
      <c r="Q6365">
        <v>0</v>
      </c>
      <c r="R6365">
        <v>0</v>
      </c>
      <c r="S6365">
        <v>0</v>
      </c>
      <c r="T6365">
        <v>0</v>
      </c>
      <c r="U6365" t="s">
        <v>7877</v>
      </c>
      <c r="V6365" t="s">
        <v>306</v>
      </c>
      <c r="W6365" t="s">
        <v>815</v>
      </c>
      <c r="X6365" t="s">
        <v>832</v>
      </c>
      <c r="Y6365">
        <v>0</v>
      </c>
      <c r="AC6365">
        <v>0.74039710204031628</v>
      </c>
    </row>
    <row r="6366" spans="1:29" x14ac:dyDescent="0.35">
      <c r="A6366" t="s">
        <v>12885</v>
      </c>
      <c r="B6366" t="s">
        <v>12886</v>
      </c>
      <c r="C6366">
        <v>5879</v>
      </c>
      <c r="D6366" t="s">
        <v>12722</v>
      </c>
      <c r="E6366">
        <v>32207</v>
      </c>
      <c r="F6366">
        <v>4.3231999999999999</v>
      </c>
      <c r="G6366">
        <v>628</v>
      </c>
      <c r="H6366" t="s">
        <v>8594</v>
      </c>
      <c r="I6366" t="s">
        <v>157</v>
      </c>
      <c r="J6366" t="s">
        <v>8594</v>
      </c>
      <c r="L6366" t="s">
        <v>12887</v>
      </c>
      <c r="M6366">
        <v>49</v>
      </c>
      <c r="P6366">
        <v>0</v>
      </c>
      <c r="Q6366">
        <v>0</v>
      </c>
      <c r="R6366">
        <v>0</v>
      </c>
      <c r="S6366">
        <v>0</v>
      </c>
      <c r="T6366">
        <v>0</v>
      </c>
      <c r="U6366" t="s">
        <v>12888</v>
      </c>
      <c r="V6366" t="s">
        <v>306</v>
      </c>
      <c r="W6366" t="s">
        <v>815</v>
      </c>
      <c r="X6366" t="s">
        <v>832</v>
      </c>
      <c r="Y6366">
        <v>0</v>
      </c>
      <c r="AC6366">
        <v>0.74042465043938899</v>
      </c>
    </row>
    <row r="6367" spans="1:29" x14ac:dyDescent="0.35">
      <c r="A6367" t="s">
        <v>31868</v>
      </c>
      <c r="B6367" t="s">
        <v>31869</v>
      </c>
      <c r="C6367">
        <v>6304</v>
      </c>
      <c r="D6367" t="s">
        <v>31790</v>
      </c>
      <c r="E6367">
        <v>2961</v>
      </c>
      <c r="F6367">
        <v>3.3529</v>
      </c>
      <c r="G6367">
        <v>17</v>
      </c>
      <c r="L6367" t="s">
        <v>31870</v>
      </c>
      <c r="M6367">
        <v>38</v>
      </c>
      <c r="N6367">
        <v>49</v>
      </c>
      <c r="P6367">
        <v>0</v>
      </c>
      <c r="Q6367">
        <v>0</v>
      </c>
      <c r="R6367">
        <v>1</v>
      </c>
      <c r="S6367">
        <v>0</v>
      </c>
      <c r="T6367">
        <v>0</v>
      </c>
      <c r="V6367" t="s">
        <v>222</v>
      </c>
      <c r="W6367" t="s">
        <v>33</v>
      </c>
      <c r="Y6367">
        <v>0</v>
      </c>
      <c r="AC6367">
        <v>0.74050124991468647</v>
      </c>
    </row>
    <row r="6368" spans="1:29" x14ac:dyDescent="0.35">
      <c r="A6368" t="s">
        <v>16421</v>
      </c>
      <c r="B6368" t="s">
        <v>16422</v>
      </c>
      <c r="C6368">
        <v>6240</v>
      </c>
      <c r="D6368" t="s">
        <v>16380</v>
      </c>
      <c r="E6368">
        <v>8587</v>
      </c>
      <c r="F6368">
        <v>4.6429</v>
      </c>
      <c r="G6368">
        <v>14</v>
      </c>
      <c r="H6368" t="s">
        <v>16405</v>
      </c>
      <c r="I6368" t="s">
        <v>38</v>
      </c>
      <c r="J6368" t="s">
        <v>16405</v>
      </c>
      <c r="L6368" t="s">
        <v>16423</v>
      </c>
      <c r="M6368">
        <v>215</v>
      </c>
      <c r="P6368">
        <v>0</v>
      </c>
      <c r="Q6368">
        <v>0</v>
      </c>
      <c r="R6368">
        <v>1</v>
      </c>
      <c r="S6368">
        <v>0</v>
      </c>
      <c r="T6368">
        <v>0</v>
      </c>
      <c r="U6368" t="s">
        <v>10143</v>
      </c>
      <c r="V6368" t="s">
        <v>32</v>
      </c>
      <c r="W6368" t="s">
        <v>41</v>
      </c>
      <c r="X6368" t="s">
        <v>59</v>
      </c>
      <c r="Y6368">
        <v>0</v>
      </c>
      <c r="AC6368">
        <v>0.74059500410137258</v>
      </c>
    </row>
    <row r="6369" spans="1:29" x14ac:dyDescent="0.35">
      <c r="A6369" t="s">
        <v>29476</v>
      </c>
      <c r="B6369" t="s">
        <v>29477</v>
      </c>
      <c r="C6369">
        <v>6285</v>
      </c>
      <c r="D6369" t="s">
        <v>29342</v>
      </c>
      <c r="E6369">
        <v>10599</v>
      </c>
      <c r="F6369">
        <v>3.2581000000000002</v>
      </c>
      <c r="G6369">
        <v>31</v>
      </c>
      <c r="H6369" t="s">
        <v>37</v>
      </c>
      <c r="I6369" t="s">
        <v>157</v>
      </c>
      <c r="J6369" t="s">
        <v>37</v>
      </c>
      <c r="L6369" t="s">
        <v>29478</v>
      </c>
      <c r="M6369">
        <v>13.99</v>
      </c>
      <c r="P6369">
        <v>0</v>
      </c>
      <c r="Q6369">
        <v>0</v>
      </c>
      <c r="R6369">
        <v>1</v>
      </c>
      <c r="S6369">
        <v>0</v>
      </c>
      <c r="T6369">
        <v>1</v>
      </c>
      <c r="U6369" t="s">
        <v>11103</v>
      </c>
      <c r="V6369" t="s">
        <v>222</v>
      </c>
      <c r="W6369" t="s">
        <v>223</v>
      </c>
      <c r="X6369" t="s">
        <v>271</v>
      </c>
      <c r="Y6369">
        <v>0</v>
      </c>
      <c r="AC6369">
        <v>0.74064300064409538</v>
      </c>
    </row>
    <row r="6370" spans="1:29" x14ac:dyDescent="0.35">
      <c r="A6370" t="s">
        <v>1686</v>
      </c>
      <c r="B6370" t="s">
        <v>1687</v>
      </c>
      <c r="C6370">
        <v>1517</v>
      </c>
      <c r="D6370" t="s">
        <v>1520</v>
      </c>
      <c r="E6370">
        <v>3966</v>
      </c>
      <c r="F6370">
        <v>4.5503</v>
      </c>
      <c r="G6370">
        <v>189</v>
      </c>
      <c r="H6370" t="s">
        <v>186</v>
      </c>
      <c r="I6370" t="s">
        <v>38</v>
      </c>
      <c r="J6370" t="s">
        <v>1688</v>
      </c>
      <c r="L6370" t="s">
        <v>1689</v>
      </c>
      <c r="M6370">
        <v>122</v>
      </c>
      <c r="P6370">
        <v>0</v>
      </c>
      <c r="Q6370">
        <v>0</v>
      </c>
      <c r="R6370">
        <v>0</v>
      </c>
      <c r="S6370">
        <v>0</v>
      </c>
      <c r="T6370">
        <v>0</v>
      </c>
      <c r="V6370" t="s">
        <v>32</v>
      </c>
      <c r="W6370" t="s">
        <v>41</v>
      </c>
      <c r="X6370" t="s">
        <v>42</v>
      </c>
      <c r="Y6370">
        <v>1</v>
      </c>
      <c r="Z6370">
        <v>158</v>
      </c>
      <c r="AA6370">
        <v>158</v>
      </c>
      <c r="AC6370">
        <v>0.74069564069730909</v>
      </c>
    </row>
    <row r="6371" spans="1:29" x14ac:dyDescent="0.35">
      <c r="A6371" t="s">
        <v>28421</v>
      </c>
      <c r="B6371" t="s">
        <v>28422</v>
      </c>
      <c r="C6371">
        <v>6225</v>
      </c>
      <c r="D6371" t="s">
        <v>28402</v>
      </c>
      <c r="E6371">
        <v>14995</v>
      </c>
      <c r="F6371">
        <v>4</v>
      </c>
      <c r="G6371">
        <v>90</v>
      </c>
      <c r="H6371" t="s">
        <v>2707</v>
      </c>
      <c r="I6371" t="s">
        <v>803</v>
      </c>
      <c r="J6371" t="s">
        <v>17928</v>
      </c>
      <c r="L6371" t="s">
        <v>28423</v>
      </c>
      <c r="M6371">
        <v>48</v>
      </c>
      <c r="P6371">
        <v>0</v>
      </c>
      <c r="Q6371">
        <v>0</v>
      </c>
      <c r="R6371">
        <v>0</v>
      </c>
      <c r="S6371">
        <v>0</v>
      </c>
      <c r="T6371">
        <v>0</v>
      </c>
      <c r="U6371" t="s">
        <v>28424</v>
      </c>
      <c r="V6371" t="s">
        <v>394</v>
      </c>
      <c r="W6371" t="s">
        <v>5539</v>
      </c>
      <c r="X6371" t="s">
        <v>6102</v>
      </c>
      <c r="Y6371">
        <v>1</v>
      </c>
      <c r="Z6371">
        <v>48</v>
      </c>
      <c r="AA6371">
        <v>48</v>
      </c>
      <c r="AC6371">
        <v>0.74087639364038649</v>
      </c>
    </row>
    <row r="6372" spans="1:29" x14ac:dyDescent="0.35">
      <c r="A6372" t="s">
        <v>2786</v>
      </c>
      <c r="B6372" t="s">
        <v>2787</v>
      </c>
      <c r="C6372">
        <v>5644</v>
      </c>
      <c r="D6372" t="s">
        <v>2788</v>
      </c>
      <c r="E6372">
        <v>171118</v>
      </c>
      <c r="F6372">
        <v>4.6058000000000003</v>
      </c>
      <c r="G6372">
        <v>3440</v>
      </c>
      <c r="H6372" t="s">
        <v>186</v>
      </c>
      <c r="I6372" t="s">
        <v>157</v>
      </c>
      <c r="J6372" t="s">
        <v>186</v>
      </c>
      <c r="L6372" t="s">
        <v>2789</v>
      </c>
      <c r="M6372">
        <v>66</v>
      </c>
      <c r="P6372">
        <v>0</v>
      </c>
      <c r="Q6372">
        <v>0</v>
      </c>
      <c r="R6372">
        <v>0</v>
      </c>
      <c r="S6372">
        <v>0</v>
      </c>
      <c r="T6372">
        <v>0</v>
      </c>
      <c r="U6372" t="s">
        <v>2790</v>
      </c>
      <c r="V6372" t="s">
        <v>394</v>
      </c>
      <c r="W6372" t="s">
        <v>395</v>
      </c>
      <c r="X6372" t="s">
        <v>395</v>
      </c>
      <c r="Y6372">
        <v>2</v>
      </c>
      <c r="Z6372">
        <v>99</v>
      </c>
      <c r="AA6372">
        <v>24</v>
      </c>
      <c r="AC6372">
        <v>0.74104384753353347</v>
      </c>
    </row>
    <row r="6373" spans="1:29" x14ac:dyDescent="0.35">
      <c r="A6373" t="s">
        <v>31984</v>
      </c>
      <c r="B6373" t="s">
        <v>31985</v>
      </c>
      <c r="C6373">
        <v>6245</v>
      </c>
      <c r="D6373" t="s">
        <v>31969</v>
      </c>
      <c r="E6373">
        <v>8796</v>
      </c>
      <c r="F6373">
        <v>4.2831999999999999</v>
      </c>
      <c r="G6373">
        <v>173</v>
      </c>
      <c r="H6373" t="s">
        <v>31986</v>
      </c>
      <c r="I6373" t="s">
        <v>38</v>
      </c>
      <c r="J6373" t="s">
        <v>31986</v>
      </c>
      <c r="L6373" t="s">
        <v>31987</v>
      </c>
      <c r="M6373">
        <v>32</v>
      </c>
      <c r="P6373">
        <v>0</v>
      </c>
      <c r="Q6373">
        <v>0</v>
      </c>
      <c r="R6373">
        <v>0</v>
      </c>
      <c r="S6373">
        <v>0</v>
      </c>
      <c r="T6373">
        <v>1</v>
      </c>
      <c r="U6373" t="s">
        <v>31988</v>
      </c>
      <c r="V6373" t="s">
        <v>32</v>
      </c>
      <c r="W6373" t="s">
        <v>191</v>
      </c>
      <c r="X6373" t="s">
        <v>208</v>
      </c>
      <c r="Y6373">
        <v>3</v>
      </c>
      <c r="Z6373">
        <v>225</v>
      </c>
      <c r="AA6373">
        <v>12</v>
      </c>
      <c r="AC6373">
        <v>0.74113493861280366</v>
      </c>
    </row>
    <row r="6374" spans="1:29" x14ac:dyDescent="0.35">
      <c r="A6374" t="s">
        <v>23909</v>
      </c>
      <c r="B6374" t="s">
        <v>23910</v>
      </c>
      <c r="C6374">
        <v>3728</v>
      </c>
      <c r="D6374" t="s">
        <v>23688</v>
      </c>
      <c r="E6374">
        <v>155</v>
      </c>
      <c r="L6374" t="s">
        <v>23911</v>
      </c>
      <c r="M6374">
        <v>55</v>
      </c>
      <c r="N6374">
        <v>78</v>
      </c>
      <c r="P6374">
        <v>0</v>
      </c>
      <c r="Q6374">
        <v>1</v>
      </c>
      <c r="R6374">
        <v>0</v>
      </c>
      <c r="S6374">
        <v>0</v>
      </c>
      <c r="T6374">
        <v>1</v>
      </c>
      <c r="U6374" t="s">
        <v>23912</v>
      </c>
      <c r="V6374" t="s">
        <v>394</v>
      </c>
      <c r="W6374" t="s">
        <v>33</v>
      </c>
      <c r="Y6374">
        <v>0</v>
      </c>
      <c r="AC6374">
        <v>0.74116325740142175</v>
      </c>
    </row>
    <row r="6375" spans="1:29" x14ac:dyDescent="0.35">
      <c r="A6375" t="s">
        <v>27320</v>
      </c>
      <c r="B6375" t="s">
        <v>27321</v>
      </c>
      <c r="C6375">
        <v>3990</v>
      </c>
      <c r="D6375" t="s">
        <v>27221</v>
      </c>
      <c r="E6375">
        <v>13313</v>
      </c>
      <c r="F6375">
        <v>4.2729999999999997</v>
      </c>
      <c r="G6375">
        <v>773</v>
      </c>
      <c r="H6375" t="s">
        <v>27322</v>
      </c>
      <c r="I6375" t="s">
        <v>803</v>
      </c>
      <c r="J6375" t="s">
        <v>1208</v>
      </c>
      <c r="K6375" t="s">
        <v>27323</v>
      </c>
      <c r="L6375" t="s">
        <v>27324</v>
      </c>
      <c r="M6375">
        <v>28</v>
      </c>
      <c r="P6375">
        <v>0</v>
      </c>
      <c r="Q6375">
        <v>0</v>
      </c>
      <c r="R6375">
        <v>0</v>
      </c>
      <c r="S6375">
        <v>0</v>
      </c>
      <c r="T6375">
        <v>0</v>
      </c>
      <c r="U6375" t="s">
        <v>3632</v>
      </c>
      <c r="V6375" t="s">
        <v>306</v>
      </c>
      <c r="W6375" t="s">
        <v>823</v>
      </c>
      <c r="X6375" t="s">
        <v>855</v>
      </c>
      <c r="Y6375">
        <v>1</v>
      </c>
      <c r="Z6375">
        <v>28</v>
      </c>
      <c r="AA6375">
        <v>28</v>
      </c>
      <c r="AC6375">
        <v>0.74127123237911452</v>
      </c>
    </row>
    <row r="6376" spans="1:29" x14ac:dyDescent="0.35">
      <c r="A6376" t="s">
        <v>5413</v>
      </c>
      <c r="B6376" t="s">
        <v>5414</v>
      </c>
      <c r="C6376">
        <v>7065</v>
      </c>
      <c r="D6376" t="s">
        <v>5405</v>
      </c>
      <c r="E6376">
        <v>12631</v>
      </c>
      <c r="F6376">
        <v>3.88</v>
      </c>
      <c r="G6376">
        <v>25</v>
      </c>
      <c r="H6376" t="s">
        <v>3390</v>
      </c>
      <c r="I6376" t="s">
        <v>157</v>
      </c>
      <c r="J6376" t="s">
        <v>3390</v>
      </c>
      <c r="M6376">
        <v>28</v>
      </c>
      <c r="N6376">
        <v>30</v>
      </c>
      <c r="P6376">
        <v>0</v>
      </c>
      <c r="Q6376">
        <v>0</v>
      </c>
      <c r="R6376">
        <v>1</v>
      </c>
      <c r="S6376">
        <v>0</v>
      </c>
      <c r="T6376">
        <v>0</v>
      </c>
      <c r="V6376" t="s">
        <v>306</v>
      </c>
      <c r="W6376" t="s">
        <v>33</v>
      </c>
      <c r="Y6376">
        <v>0</v>
      </c>
      <c r="AC6376">
        <v>0.74146605819753186</v>
      </c>
    </row>
    <row r="6377" spans="1:29" x14ac:dyDescent="0.35">
      <c r="A6377" t="s">
        <v>3374</v>
      </c>
      <c r="B6377" t="s">
        <v>3375</v>
      </c>
      <c r="C6377">
        <v>6327</v>
      </c>
      <c r="D6377" t="s">
        <v>3324</v>
      </c>
      <c r="E6377">
        <v>2205</v>
      </c>
      <c r="F6377">
        <v>4.5667</v>
      </c>
      <c r="G6377">
        <v>30</v>
      </c>
      <c r="M6377">
        <v>16</v>
      </c>
      <c r="P6377">
        <v>0</v>
      </c>
      <c r="Q6377">
        <v>0</v>
      </c>
      <c r="R6377">
        <v>1</v>
      </c>
      <c r="S6377">
        <v>0</v>
      </c>
      <c r="T6377">
        <v>1</v>
      </c>
      <c r="U6377" t="s">
        <v>3376</v>
      </c>
      <c r="V6377" t="s">
        <v>222</v>
      </c>
      <c r="W6377" t="s">
        <v>908</v>
      </c>
      <c r="X6377" t="s">
        <v>1312</v>
      </c>
      <c r="Y6377">
        <v>0</v>
      </c>
      <c r="AC6377">
        <v>0.74156175291579107</v>
      </c>
    </row>
    <row r="6378" spans="1:29" x14ac:dyDescent="0.35">
      <c r="A6378" t="s">
        <v>20067</v>
      </c>
      <c r="B6378" t="s">
        <v>20068</v>
      </c>
      <c r="C6378">
        <v>6182</v>
      </c>
      <c r="D6378" t="s">
        <v>20034</v>
      </c>
      <c r="E6378">
        <v>38517</v>
      </c>
      <c r="F6378">
        <v>4.3989000000000003</v>
      </c>
      <c r="G6378">
        <v>188</v>
      </c>
      <c r="H6378" t="s">
        <v>632</v>
      </c>
      <c r="I6378" t="s">
        <v>157</v>
      </c>
      <c r="J6378" t="s">
        <v>632</v>
      </c>
      <c r="L6378" t="s">
        <v>20069</v>
      </c>
      <c r="M6378">
        <v>42</v>
      </c>
      <c r="P6378">
        <v>0</v>
      </c>
      <c r="Q6378">
        <v>0</v>
      </c>
      <c r="R6378">
        <v>0</v>
      </c>
      <c r="S6378">
        <v>0</v>
      </c>
      <c r="T6378">
        <v>0</v>
      </c>
      <c r="V6378" t="s">
        <v>222</v>
      </c>
      <c r="W6378" t="s">
        <v>223</v>
      </c>
      <c r="X6378" t="s">
        <v>224</v>
      </c>
      <c r="Y6378">
        <v>0</v>
      </c>
      <c r="AC6378">
        <v>0.74163047316595687</v>
      </c>
    </row>
    <row r="6379" spans="1:29" x14ac:dyDescent="0.35">
      <c r="A6379" t="s">
        <v>23450</v>
      </c>
      <c r="B6379" t="s">
        <v>23451</v>
      </c>
      <c r="C6379">
        <v>6366</v>
      </c>
      <c r="D6379" t="s">
        <v>23304</v>
      </c>
      <c r="E6379">
        <v>1003</v>
      </c>
      <c r="F6379">
        <v>4.75</v>
      </c>
      <c r="G6379">
        <v>8</v>
      </c>
      <c r="H6379" t="s">
        <v>10468</v>
      </c>
      <c r="I6379" t="s">
        <v>157</v>
      </c>
      <c r="J6379" t="s">
        <v>10468</v>
      </c>
      <c r="L6379" t="s">
        <v>23415</v>
      </c>
      <c r="M6379">
        <v>9</v>
      </c>
      <c r="P6379">
        <v>0</v>
      </c>
      <c r="Q6379">
        <v>0</v>
      </c>
      <c r="R6379">
        <v>1</v>
      </c>
      <c r="S6379">
        <v>0</v>
      </c>
      <c r="T6379">
        <v>0</v>
      </c>
      <c r="U6379" t="s">
        <v>23452</v>
      </c>
      <c r="V6379" t="s">
        <v>222</v>
      </c>
      <c r="W6379" t="s">
        <v>244</v>
      </c>
      <c r="X6379" t="s">
        <v>280</v>
      </c>
      <c r="Y6379">
        <v>0</v>
      </c>
      <c r="AC6379">
        <v>0.74170161080135444</v>
      </c>
    </row>
    <row r="6380" spans="1:29" x14ac:dyDescent="0.35">
      <c r="A6380" t="s">
        <v>5057</v>
      </c>
      <c r="B6380" t="s">
        <v>5058</v>
      </c>
      <c r="C6380">
        <v>6236</v>
      </c>
      <c r="D6380" t="s">
        <v>4908</v>
      </c>
      <c r="E6380">
        <v>69506</v>
      </c>
      <c r="F6380">
        <v>3.9695999999999998</v>
      </c>
      <c r="G6380">
        <v>461</v>
      </c>
      <c r="H6380" t="s">
        <v>5059</v>
      </c>
      <c r="I6380" t="s">
        <v>803</v>
      </c>
      <c r="J6380">
        <v>1</v>
      </c>
      <c r="K6380" t="s">
        <v>4995</v>
      </c>
      <c r="L6380" t="s">
        <v>5060</v>
      </c>
      <c r="M6380">
        <v>33</v>
      </c>
      <c r="P6380">
        <v>0</v>
      </c>
      <c r="Q6380">
        <v>0</v>
      </c>
      <c r="R6380">
        <v>0</v>
      </c>
      <c r="S6380">
        <v>0</v>
      </c>
      <c r="T6380">
        <v>0</v>
      </c>
      <c r="U6380" t="s">
        <v>5061</v>
      </c>
      <c r="V6380" t="s">
        <v>306</v>
      </c>
      <c r="W6380" t="s">
        <v>815</v>
      </c>
      <c r="X6380" t="s">
        <v>848</v>
      </c>
      <c r="Y6380">
        <v>29</v>
      </c>
      <c r="Z6380">
        <v>33</v>
      </c>
      <c r="AA6380">
        <v>33</v>
      </c>
      <c r="AC6380">
        <v>0.74180064743463803</v>
      </c>
    </row>
    <row r="6381" spans="1:29" x14ac:dyDescent="0.35">
      <c r="A6381" t="s">
        <v>11732</v>
      </c>
      <c r="B6381" t="s">
        <v>11733</v>
      </c>
      <c r="C6381">
        <v>6309</v>
      </c>
      <c r="D6381" t="s">
        <v>11687</v>
      </c>
      <c r="E6381">
        <v>16978</v>
      </c>
      <c r="F6381">
        <v>3.9815</v>
      </c>
      <c r="G6381">
        <v>54</v>
      </c>
      <c r="M6381">
        <v>25</v>
      </c>
      <c r="P6381">
        <v>0</v>
      </c>
      <c r="Q6381">
        <v>0</v>
      </c>
      <c r="R6381">
        <v>0</v>
      </c>
      <c r="S6381">
        <v>0</v>
      </c>
      <c r="T6381">
        <v>0</v>
      </c>
      <c r="U6381" t="s">
        <v>11734</v>
      </c>
      <c r="V6381" t="s">
        <v>394</v>
      </c>
      <c r="W6381" t="s">
        <v>2103</v>
      </c>
      <c r="X6381" t="s">
        <v>2104</v>
      </c>
      <c r="Y6381">
        <v>0</v>
      </c>
      <c r="AC6381">
        <v>0.74188095779202334</v>
      </c>
    </row>
    <row r="6382" spans="1:29" x14ac:dyDescent="0.35">
      <c r="A6382" t="s">
        <v>9929</v>
      </c>
      <c r="B6382" t="s">
        <v>9930</v>
      </c>
      <c r="C6382">
        <v>6200</v>
      </c>
      <c r="D6382" t="s">
        <v>9905</v>
      </c>
      <c r="E6382">
        <v>472069</v>
      </c>
      <c r="F6382">
        <v>4.6239999999999997</v>
      </c>
      <c r="G6382">
        <v>3652</v>
      </c>
      <c r="H6382" t="s">
        <v>9931</v>
      </c>
      <c r="I6382" t="s">
        <v>803</v>
      </c>
      <c r="J6382" t="s">
        <v>9932</v>
      </c>
      <c r="K6382" t="s">
        <v>9933</v>
      </c>
      <c r="L6382" t="s">
        <v>9934</v>
      </c>
      <c r="M6382">
        <v>40</v>
      </c>
      <c r="P6382">
        <v>0</v>
      </c>
      <c r="Q6382">
        <v>0</v>
      </c>
      <c r="R6382">
        <v>0</v>
      </c>
      <c r="S6382">
        <v>0</v>
      </c>
      <c r="T6382">
        <v>0</v>
      </c>
      <c r="V6382" t="s">
        <v>306</v>
      </c>
      <c r="W6382" t="s">
        <v>815</v>
      </c>
      <c r="X6382" t="s">
        <v>840</v>
      </c>
      <c r="Y6382">
        <v>6</v>
      </c>
      <c r="Z6382">
        <v>40</v>
      </c>
      <c r="AA6382">
        <v>40</v>
      </c>
      <c r="AC6382">
        <v>0.74208578956734828</v>
      </c>
    </row>
    <row r="6383" spans="1:29" x14ac:dyDescent="0.35">
      <c r="A6383" t="s">
        <v>15180</v>
      </c>
      <c r="B6383" t="s">
        <v>15181</v>
      </c>
      <c r="C6383">
        <v>7070</v>
      </c>
      <c r="D6383" t="s">
        <v>15122</v>
      </c>
      <c r="E6383">
        <v>5370</v>
      </c>
      <c r="F6383">
        <v>4.1943999999999999</v>
      </c>
      <c r="G6383">
        <v>72</v>
      </c>
      <c r="H6383" t="s">
        <v>55</v>
      </c>
      <c r="I6383" t="s">
        <v>157</v>
      </c>
      <c r="J6383" t="s">
        <v>55</v>
      </c>
      <c r="L6383" t="s">
        <v>15182</v>
      </c>
      <c r="M6383">
        <v>30</v>
      </c>
      <c r="P6383">
        <v>0</v>
      </c>
      <c r="Q6383">
        <v>0</v>
      </c>
      <c r="R6383">
        <v>0</v>
      </c>
      <c r="S6383">
        <v>0</v>
      </c>
      <c r="T6383">
        <v>0</v>
      </c>
      <c r="V6383" t="s">
        <v>32</v>
      </c>
      <c r="W6383" t="s">
        <v>41</v>
      </c>
      <c r="X6383" t="s">
        <v>59</v>
      </c>
      <c r="Y6383">
        <v>0</v>
      </c>
      <c r="AC6383">
        <v>0.74214203439781101</v>
      </c>
    </row>
    <row r="6384" spans="1:29" x14ac:dyDescent="0.35">
      <c r="A6384" t="s">
        <v>23302</v>
      </c>
      <c r="B6384" t="s">
        <v>23303</v>
      </c>
      <c r="C6384">
        <v>6366</v>
      </c>
      <c r="D6384" t="s">
        <v>23304</v>
      </c>
      <c r="E6384">
        <v>16638</v>
      </c>
      <c r="F6384">
        <v>4.1778000000000004</v>
      </c>
      <c r="G6384">
        <v>45</v>
      </c>
      <c r="M6384">
        <v>13</v>
      </c>
      <c r="P6384">
        <v>0</v>
      </c>
      <c r="Q6384">
        <v>0</v>
      </c>
      <c r="R6384">
        <v>0</v>
      </c>
      <c r="S6384">
        <v>0</v>
      </c>
      <c r="T6384">
        <v>0</v>
      </c>
      <c r="U6384" t="s">
        <v>23305</v>
      </c>
      <c r="V6384" t="s">
        <v>222</v>
      </c>
      <c r="W6384" t="s">
        <v>908</v>
      </c>
      <c r="X6384" t="s">
        <v>1312</v>
      </c>
      <c r="Y6384">
        <v>0</v>
      </c>
      <c r="AC6384">
        <v>0.74220459498375702</v>
      </c>
    </row>
    <row r="6385" spans="1:29" x14ac:dyDescent="0.35">
      <c r="A6385" t="s">
        <v>29988</v>
      </c>
      <c r="B6385" t="s">
        <v>29989</v>
      </c>
      <c r="C6385">
        <v>5869</v>
      </c>
      <c r="D6385" t="s">
        <v>29945</v>
      </c>
      <c r="E6385">
        <v>46859</v>
      </c>
      <c r="F6385">
        <v>4.3997999999999999</v>
      </c>
      <c r="G6385">
        <v>1228</v>
      </c>
      <c r="H6385" t="s">
        <v>1823</v>
      </c>
      <c r="I6385" t="s">
        <v>803</v>
      </c>
      <c r="J6385" t="s">
        <v>29990</v>
      </c>
      <c r="K6385" t="s">
        <v>29991</v>
      </c>
      <c r="L6385" t="s">
        <v>29992</v>
      </c>
      <c r="M6385">
        <v>90</v>
      </c>
      <c r="P6385">
        <v>0</v>
      </c>
      <c r="Q6385">
        <v>0</v>
      </c>
      <c r="R6385">
        <v>0</v>
      </c>
      <c r="S6385">
        <v>0</v>
      </c>
      <c r="T6385">
        <v>0</v>
      </c>
      <c r="U6385" t="s">
        <v>29993</v>
      </c>
      <c r="V6385" t="s">
        <v>306</v>
      </c>
      <c r="W6385" t="s">
        <v>815</v>
      </c>
      <c r="X6385" t="s">
        <v>1155</v>
      </c>
      <c r="Y6385">
        <v>39</v>
      </c>
      <c r="Z6385">
        <v>90</v>
      </c>
      <c r="AA6385">
        <v>90</v>
      </c>
      <c r="AC6385">
        <v>0.74220760218436277</v>
      </c>
    </row>
    <row r="6386" spans="1:29" x14ac:dyDescent="0.35">
      <c r="A6386" t="s">
        <v>12657</v>
      </c>
      <c r="B6386" t="s">
        <v>12658</v>
      </c>
      <c r="C6386">
        <v>1180</v>
      </c>
      <c r="D6386" t="s">
        <v>12615</v>
      </c>
      <c r="E6386">
        <v>4749</v>
      </c>
      <c r="F6386">
        <v>4.0892999999999997</v>
      </c>
      <c r="G6386">
        <v>112</v>
      </c>
      <c r="H6386" t="s">
        <v>5467</v>
      </c>
      <c r="I6386" t="s">
        <v>38</v>
      </c>
      <c r="J6386" t="s">
        <v>12659</v>
      </c>
      <c r="L6386" t="s">
        <v>12660</v>
      </c>
      <c r="M6386">
        <v>156</v>
      </c>
      <c r="P6386">
        <v>0</v>
      </c>
      <c r="Q6386">
        <v>0</v>
      </c>
      <c r="R6386">
        <v>0</v>
      </c>
      <c r="S6386">
        <v>0</v>
      </c>
      <c r="T6386">
        <v>0</v>
      </c>
      <c r="V6386" t="s">
        <v>32</v>
      </c>
      <c r="W6386" t="s">
        <v>172</v>
      </c>
      <c r="X6386" t="s">
        <v>173</v>
      </c>
      <c r="Y6386">
        <v>0</v>
      </c>
      <c r="AC6386">
        <v>0.74231255914467964</v>
      </c>
    </row>
    <row r="6387" spans="1:29" x14ac:dyDescent="0.35">
      <c r="A6387" t="s">
        <v>28814</v>
      </c>
      <c r="B6387" t="s">
        <v>28815</v>
      </c>
      <c r="C6387">
        <v>5648</v>
      </c>
      <c r="D6387" t="s">
        <v>28460</v>
      </c>
      <c r="E6387">
        <v>9434</v>
      </c>
      <c r="F6387">
        <v>3.4152999999999998</v>
      </c>
      <c r="G6387">
        <v>366</v>
      </c>
      <c r="H6387" t="s">
        <v>28816</v>
      </c>
      <c r="I6387" t="s">
        <v>157</v>
      </c>
      <c r="J6387" t="s">
        <v>28816</v>
      </c>
      <c r="L6387" t="s">
        <v>28817</v>
      </c>
      <c r="M6387">
        <v>25</v>
      </c>
      <c r="P6387">
        <v>0</v>
      </c>
      <c r="Q6387">
        <v>0</v>
      </c>
      <c r="R6387">
        <v>0</v>
      </c>
      <c r="S6387">
        <v>0</v>
      </c>
      <c r="T6387">
        <v>0</v>
      </c>
      <c r="V6387" t="s">
        <v>306</v>
      </c>
      <c r="W6387" t="s">
        <v>823</v>
      </c>
      <c r="X6387" t="s">
        <v>824</v>
      </c>
      <c r="Y6387">
        <v>1</v>
      </c>
      <c r="Z6387">
        <v>15</v>
      </c>
      <c r="AA6387">
        <v>15</v>
      </c>
      <c r="AC6387">
        <v>0.7425604813979465</v>
      </c>
    </row>
    <row r="6388" spans="1:29" x14ac:dyDescent="0.35">
      <c r="A6388" t="s">
        <v>31277</v>
      </c>
      <c r="B6388" t="s">
        <v>31278</v>
      </c>
      <c r="C6388">
        <v>6365</v>
      </c>
      <c r="D6388" t="s">
        <v>31254</v>
      </c>
      <c r="E6388">
        <v>8787</v>
      </c>
      <c r="F6388">
        <v>4.3356000000000003</v>
      </c>
      <c r="G6388">
        <v>450</v>
      </c>
      <c r="H6388" t="s">
        <v>31279</v>
      </c>
      <c r="I6388" t="s">
        <v>157</v>
      </c>
      <c r="J6388" t="s">
        <v>31279</v>
      </c>
      <c r="L6388" t="s">
        <v>31280</v>
      </c>
      <c r="M6388">
        <v>36</v>
      </c>
      <c r="P6388">
        <v>0</v>
      </c>
      <c r="Q6388">
        <v>0</v>
      </c>
      <c r="R6388">
        <v>0</v>
      </c>
      <c r="S6388">
        <v>0</v>
      </c>
      <c r="T6388">
        <v>0</v>
      </c>
      <c r="U6388" t="s">
        <v>31281</v>
      </c>
      <c r="V6388" t="s">
        <v>222</v>
      </c>
      <c r="W6388" t="s">
        <v>223</v>
      </c>
      <c r="X6388" t="s">
        <v>881</v>
      </c>
      <c r="Y6388">
        <v>1</v>
      </c>
      <c r="Z6388">
        <v>18</v>
      </c>
      <c r="AA6388">
        <v>18</v>
      </c>
      <c r="AC6388">
        <v>0.74258651489438954</v>
      </c>
    </row>
    <row r="6389" spans="1:29" x14ac:dyDescent="0.35">
      <c r="A6389" t="s">
        <v>21448</v>
      </c>
      <c r="B6389" t="s">
        <v>21449</v>
      </c>
      <c r="C6389">
        <v>7025</v>
      </c>
      <c r="D6389" t="s">
        <v>21247</v>
      </c>
      <c r="E6389">
        <v>1616</v>
      </c>
      <c r="F6389">
        <v>4.4443999999999999</v>
      </c>
      <c r="G6389">
        <v>9</v>
      </c>
      <c r="H6389" t="s">
        <v>21359</v>
      </c>
      <c r="M6389">
        <v>58</v>
      </c>
      <c r="P6389">
        <v>1</v>
      </c>
      <c r="Q6389">
        <v>0</v>
      </c>
      <c r="R6389">
        <v>0</v>
      </c>
      <c r="S6389">
        <v>0</v>
      </c>
      <c r="T6389">
        <v>0</v>
      </c>
      <c r="V6389" t="s">
        <v>32</v>
      </c>
      <c r="W6389" t="s">
        <v>191</v>
      </c>
      <c r="X6389" t="s">
        <v>192</v>
      </c>
      <c r="Y6389">
        <v>0</v>
      </c>
      <c r="AC6389">
        <v>0.74258718343934949</v>
      </c>
    </row>
    <row r="6390" spans="1:29" x14ac:dyDescent="0.35">
      <c r="A6390" t="s">
        <v>26007</v>
      </c>
      <c r="B6390" t="s">
        <v>26008</v>
      </c>
      <c r="C6390">
        <v>3902</v>
      </c>
      <c r="D6390" t="s">
        <v>25136</v>
      </c>
      <c r="E6390">
        <v>6653</v>
      </c>
      <c r="F6390">
        <v>5</v>
      </c>
      <c r="G6390">
        <v>6</v>
      </c>
      <c r="M6390">
        <v>18</v>
      </c>
      <c r="P6390">
        <v>0</v>
      </c>
      <c r="Q6390">
        <v>0</v>
      </c>
      <c r="R6390">
        <v>0</v>
      </c>
      <c r="S6390">
        <v>0</v>
      </c>
      <c r="T6390">
        <v>1</v>
      </c>
      <c r="V6390" t="s">
        <v>306</v>
      </c>
      <c r="W6390" t="s">
        <v>1138</v>
      </c>
      <c r="Y6390">
        <v>0</v>
      </c>
      <c r="AC6390">
        <v>0.74263188554484849</v>
      </c>
    </row>
    <row r="6391" spans="1:29" x14ac:dyDescent="0.35">
      <c r="A6391" t="s">
        <v>26079</v>
      </c>
      <c r="B6391" t="s">
        <v>26080</v>
      </c>
      <c r="C6391">
        <v>3902</v>
      </c>
      <c r="D6391" t="s">
        <v>25136</v>
      </c>
      <c r="E6391">
        <v>10299</v>
      </c>
      <c r="F6391">
        <v>3.6922999999999999</v>
      </c>
      <c r="G6391">
        <v>39</v>
      </c>
      <c r="H6391" t="s">
        <v>163</v>
      </c>
      <c r="I6391" t="s">
        <v>89</v>
      </c>
      <c r="J6391" t="s">
        <v>7020</v>
      </c>
      <c r="L6391" t="s">
        <v>26081</v>
      </c>
      <c r="M6391">
        <v>10</v>
      </c>
      <c r="O6391">
        <v>7</v>
      </c>
      <c r="P6391">
        <v>1</v>
      </c>
      <c r="Q6391">
        <v>0</v>
      </c>
      <c r="R6391">
        <v>0</v>
      </c>
      <c r="S6391">
        <v>0</v>
      </c>
      <c r="T6391">
        <v>1</v>
      </c>
      <c r="U6391" t="s">
        <v>26082</v>
      </c>
      <c r="V6391" t="s">
        <v>394</v>
      </c>
      <c r="W6391" t="s">
        <v>474</v>
      </c>
      <c r="X6391" t="s">
        <v>475</v>
      </c>
      <c r="Y6391">
        <v>2</v>
      </c>
      <c r="Z6391">
        <v>10</v>
      </c>
      <c r="AA6391">
        <v>7</v>
      </c>
      <c r="AC6391">
        <v>0.74284339641927954</v>
      </c>
    </row>
    <row r="6392" spans="1:29" x14ac:dyDescent="0.35">
      <c r="A6392" t="s">
        <v>366</v>
      </c>
      <c r="B6392" t="s">
        <v>367</v>
      </c>
      <c r="C6392">
        <v>7054</v>
      </c>
      <c r="D6392" t="s">
        <v>301</v>
      </c>
      <c r="E6392">
        <v>2202</v>
      </c>
      <c r="F6392">
        <v>4.3529</v>
      </c>
      <c r="G6392">
        <v>17</v>
      </c>
      <c r="H6392" t="s">
        <v>368</v>
      </c>
      <c r="I6392" t="s">
        <v>38</v>
      </c>
      <c r="J6392" t="s">
        <v>368</v>
      </c>
      <c r="L6392" t="s">
        <v>365</v>
      </c>
      <c r="M6392">
        <v>145</v>
      </c>
      <c r="P6392">
        <v>0</v>
      </c>
      <c r="Q6392">
        <v>0</v>
      </c>
      <c r="R6392">
        <v>1</v>
      </c>
      <c r="S6392">
        <v>1</v>
      </c>
      <c r="T6392">
        <v>0</v>
      </c>
      <c r="V6392" t="s">
        <v>32</v>
      </c>
      <c r="W6392" t="s">
        <v>41</v>
      </c>
      <c r="X6392" t="s">
        <v>42</v>
      </c>
      <c r="Y6392">
        <v>1</v>
      </c>
      <c r="Z6392">
        <v>35</v>
      </c>
      <c r="AA6392">
        <v>35</v>
      </c>
      <c r="AC6392">
        <v>0.74285431954070757</v>
      </c>
    </row>
    <row r="6393" spans="1:29" x14ac:dyDescent="0.35">
      <c r="A6393" t="s">
        <v>32576</v>
      </c>
      <c r="B6393" t="s">
        <v>32577</v>
      </c>
      <c r="C6393">
        <v>1070</v>
      </c>
      <c r="D6393" t="s">
        <v>32540</v>
      </c>
      <c r="E6393">
        <v>117968</v>
      </c>
      <c r="F6393">
        <v>4.1788999999999996</v>
      </c>
      <c r="G6393">
        <v>95</v>
      </c>
      <c r="L6393" t="s">
        <v>32578</v>
      </c>
      <c r="M6393">
        <v>30</v>
      </c>
      <c r="P6393">
        <v>0</v>
      </c>
      <c r="Q6393">
        <v>0</v>
      </c>
      <c r="R6393">
        <v>0</v>
      </c>
      <c r="S6393">
        <v>1</v>
      </c>
      <c r="T6393">
        <v>1</v>
      </c>
      <c r="V6393" t="s">
        <v>32</v>
      </c>
      <c r="W6393" t="s">
        <v>33</v>
      </c>
      <c r="X6393" t="s">
        <v>34</v>
      </c>
      <c r="Y6393">
        <v>0</v>
      </c>
      <c r="AC6393">
        <v>0.74291310947853573</v>
      </c>
    </row>
    <row r="6394" spans="1:29" x14ac:dyDescent="0.35">
      <c r="A6394" t="s">
        <v>24015</v>
      </c>
      <c r="B6394" t="s">
        <v>24016</v>
      </c>
      <c r="C6394">
        <v>5764</v>
      </c>
      <c r="D6394" t="s">
        <v>24011</v>
      </c>
      <c r="E6394">
        <v>38310</v>
      </c>
      <c r="F6394">
        <v>4.2050000000000001</v>
      </c>
      <c r="G6394">
        <v>1517</v>
      </c>
      <c r="H6394" t="s">
        <v>302</v>
      </c>
      <c r="I6394" t="s">
        <v>38</v>
      </c>
      <c r="J6394" t="s">
        <v>24017</v>
      </c>
      <c r="L6394" t="s">
        <v>24012</v>
      </c>
      <c r="M6394">
        <v>30</v>
      </c>
      <c r="P6394">
        <v>0</v>
      </c>
      <c r="Q6394">
        <v>0</v>
      </c>
      <c r="R6394">
        <v>0</v>
      </c>
      <c r="S6394">
        <v>0</v>
      </c>
      <c r="T6394">
        <v>0</v>
      </c>
      <c r="V6394" t="s">
        <v>32</v>
      </c>
      <c r="W6394" t="s">
        <v>41</v>
      </c>
      <c r="X6394" t="s">
        <v>59</v>
      </c>
      <c r="Y6394">
        <v>0</v>
      </c>
      <c r="AC6394">
        <v>0.74301430060105755</v>
      </c>
    </row>
    <row r="6395" spans="1:29" x14ac:dyDescent="0.35">
      <c r="A6395" t="s">
        <v>9540</v>
      </c>
      <c r="B6395" t="s">
        <v>9541</v>
      </c>
      <c r="C6395">
        <v>6089</v>
      </c>
      <c r="D6395" t="s">
        <v>9413</v>
      </c>
      <c r="E6395">
        <v>6458</v>
      </c>
      <c r="F6395">
        <v>4.1303999999999998</v>
      </c>
      <c r="G6395">
        <v>23</v>
      </c>
      <c r="H6395" t="s">
        <v>163</v>
      </c>
      <c r="I6395" t="s">
        <v>157</v>
      </c>
      <c r="J6395" t="s">
        <v>163</v>
      </c>
      <c r="L6395" t="s">
        <v>9542</v>
      </c>
      <c r="M6395">
        <v>86</v>
      </c>
      <c r="P6395">
        <v>0</v>
      </c>
      <c r="Q6395">
        <v>0</v>
      </c>
      <c r="R6395">
        <v>1</v>
      </c>
      <c r="S6395">
        <v>0</v>
      </c>
      <c r="T6395">
        <v>0</v>
      </c>
      <c r="U6395" t="s">
        <v>9543</v>
      </c>
      <c r="V6395" t="s">
        <v>394</v>
      </c>
      <c r="W6395" t="s">
        <v>400</v>
      </c>
      <c r="X6395" t="s">
        <v>401</v>
      </c>
      <c r="Y6395">
        <v>0</v>
      </c>
      <c r="AC6395">
        <v>0.74303405064255967</v>
      </c>
    </row>
    <row r="6396" spans="1:29" x14ac:dyDescent="0.35">
      <c r="A6396" t="s">
        <v>20803</v>
      </c>
      <c r="B6396" t="s">
        <v>20804</v>
      </c>
      <c r="C6396">
        <v>3976</v>
      </c>
      <c r="D6396" t="s">
        <v>20665</v>
      </c>
      <c r="E6396">
        <v>68969</v>
      </c>
      <c r="F6396">
        <v>4.2720000000000002</v>
      </c>
      <c r="G6396">
        <v>261</v>
      </c>
      <c r="H6396" t="s">
        <v>55</v>
      </c>
      <c r="I6396" t="s">
        <v>803</v>
      </c>
      <c r="J6396" t="s">
        <v>20739</v>
      </c>
      <c r="K6396" t="s">
        <v>11407</v>
      </c>
      <c r="L6396" t="s">
        <v>20805</v>
      </c>
      <c r="M6396">
        <v>28</v>
      </c>
      <c r="P6396">
        <v>0</v>
      </c>
      <c r="Q6396">
        <v>0</v>
      </c>
      <c r="R6396">
        <v>0</v>
      </c>
      <c r="S6396">
        <v>0</v>
      </c>
      <c r="T6396">
        <v>0</v>
      </c>
      <c r="U6396" t="s">
        <v>20806</v>
      </c>
      <c r="V6396" t="s">
        <v>306</v>
      </c>
      <c r="W6396" t="s">
        <v>307</v>
      </c>
      <c r="X6396" t="s">
        <v>1087</v>
      </c>
      <c r="Y6396">
        <v>8</v>
      </c>
      <c r="Z6396">
        <v>28</v>
      </c>
      <c r="AA6396">
        <v>28</v>
      </c>
      <c r="AC6396">
        <v>0.74305145851267596</v>
      </c>
    </row>
    <row r="6397" spans="1:29" x14ac:dyDescent="0.35">
      <c r="A6397" t="s">
        <v>30715</v>
      </c>
      <c r="B6397" t="s">
        <v>30716</v>
      </c>
      <c r="C6397">
        <v>6373</v>
      </c>
      <c r="D6397" t="s">
        <v>30705</v>
      </c>
      <c r="E6397">
        <v>6853</v>
      </c>
      <c r="F6397">
        <v>4.1883999999999997</v>
      </c>
      <c r="G6397">
        <v>398</v>
      </c>
      <c r="H6397" t="s">
        <v>620</v>
      </c>
      <c r="I6397" t="s">
        <v>157</v>
      </c>
      <c r="J6397" t="s">
        <v>620</v>
      </c>
      <c r="L6397" t="s">
        <v>30713</v>
      </c>
      <c r="M6397">
        <v>26</v>
      </c>
      <c r="P6397">
        <v>0</v>
      </c>
      <c r="Q6397">
        <v>0</v>
      </c>
      <c r="R6397">
        <v>0</v>
      </c>
      <c r="S6397">
        <v>0</v>
      </c>
      <c r="T6397">
        <v>0</v>
      </c>
      <c r="U6397" t="s">
        <v>30714</v>
      </c>
      <c r="V6397" t="s">
        <v>394</v>
      </c>
      <c r="W6397" t="s">
        <v>395</v>
      </c>
      <c r="X6397" t="s">
        <v>395</v>
      </c>
      <c r="Y6397">
        <v>0</v>
      </c>
      <c r="AC6397">
        <v>0.74344055898559913</v>
      </c>
    </row>
    <row r="6398" spans="1:29" x14ac:dyDescent="0.35">
      <c r="A6398" t="s">
        <v>2659</v>
      </c>
      <c r="B6398" t="s">
        <v>2660</v>
      </c>
      <c r="C6398">
        <v>6195</v>
      </c>
      <c r="D6398" t="s">
        <v>2661</v>
      </c>
      <c r="E6398">
        <v>76514</v>
      </c>
      <c r="F6398">
        <v>4.2100999999999997</v>
      </c>
      <c r="G6398">
        <v>2089</v>
      </c>
      <c r="H6398" t="s">
        <v>2662</v>
      </c>
      <c r="I6398" t="s">
        <v>157</v>
      </c>
      <c r="J6398" t="s">
        <v>2662</v>
      </c>
      <c r="L6398" t="s">
        <v>2663</v>
      </c>
      <c r="M6398">
        <v>60</v>
      </c>
      <c r="P6398">
        <v>0</v>
      </c>
      <c r="Q6398">
        <v>0</v>
      </c>
      <c r="R6398">
        <v>0</v>
      </c>
      <c r="S6398">
        <v>0</v>
      </c>
      <c r="T6398">
        <v>1</v>
      </c>
      <c r="U6398" t="s">
        <v>2664</v>
      </c>
      <c r="V6398" t="s">
        <v>394</v>
      </c>
      <c r="W6398" t="s">
        <v>395</v>
      </c>
      <c r="X6398" t="s">
        <v>395</v>
      </c>
      <c r="Y6398">
        <v>2</v>
      </c>
      <c r="Z6398">
        <v>78</v>
      </c>
      <c r="AA6398">
        <v>20</v>
      </c>
      <c r="AC6398">
        <v>0.74347528192398205</v>
      </c>
    </row>
    <row r="6399" spans="1:29" x14ac:dyDescent="0.35">
      <c r="A6399" t="s">
        <v>14376</v>
      </c>
      <c r="B6399" t="s">
        <v>14377</v>
      </c>
      <c r="C6399">
        <v>6175</v>
      </c>
      <c r="D6399" t="s">
        <v>14235</v>
      </c>
      <c r="E6399">
        <v>11210</v>
      </c>
      <c r="F6399">
        <v>3.45</v>
      </c>
      <c r="G6399">
        <v>40</v>
      </c>
      <c r="M6399">
        <v>25</v>
      </c>
      <c r="P6399">
        <v>0</v>
      </c>
      <c r="Q6399">
        <v>0</v>
      </c>
      <c r="R6399">
        <v>0</v>
      </c>
      <c r="S6399">
        <v>0</v>
      </c>
      <c r="T6399">
        <v>0</v>
      </c>
      <c r="V6399" t="s">
        <v>306</v>
      </c>
      <c r="W6399" t="s">
        <v>1138</v>
      </c>
      <c r="X6399" t="s">
        <v>1248</v>
      </c>
      <c r="Y6399">
        <v>0</v>
      </c>
      <c r="AC6399">
        <v>0.74348316437608086</v>
      </c>
    </row>
    <row r="6400" spans="1:29" x14ac:dyDescent="0.35">
      <c r="A6400" t="s">
        <v>21508</v>
      </c>
      <c r="B6400" t="s">
        <v>21509</v>
      </c>
      <c r="C6400">
        <v>7025</v>
      </c>
      <c r="D6400" t="s">
        <v>21247</v>
      </c>
      <c r="E6400">
        <v>598</v>
      </c>
      <c r="F6400">
        <v>4</v>
      </c>
      <c r="G6400">
        <v>4</v>
      </c>
      <c r="H6400" t="s">
        <v>7985</v>
      </c>
      <c r="I6400" t="s">
        <v>38</v>
      </c>
      <c r="J6400" t="s">
        <v>21436</v>
      </c>
      <c r="M6400">
        <v>58</v>
      </c>
      <c r="P6400">
        <v>0</v>
      </c>
      <c r="Q6400">
        <v>0</v>
      </c>
      <c r="R6400">
        <v>0</v>
      </c>
      <c r="S6400">
        <v>0</v>
      </c>
      <c r="T6400">
        <v>0</v>
      </c>
      <c r="U6400" t="s">
        <v>21510</v>
      </c>
      <c r="V6400" t="s">
        <v>32</v>
      </c>
      <c r="W6400" t="s">
        <v>191</v>
      </c>
      <c r="X6400" t="s">
        <v>192</v>
      </c>
      <c r="Y6400">
        <v>0</v>
      </c>
      <c r="AC6400">
        <v>0.7436005330997123</v>
      </c>
    </row>
    <row r="6401" spans="1:29" x14ac:dyDescent="0.35">
      <c r="A6401" t="s">
        <v>24163</v>
      </c>
      <c r="B6401" t="s">
        <v>24164</v>
      </c>
      <c r="C6401">
        <v>6330</v>
      </c>
      <c r="D6401" t="s">
        <v>24093</v>
      </c>
      <c r="E6401">
        <v>4862</v>
      </c>
      <c r="F6401">
        <v>4.4970999999999997</v>
      </c>
      <c r="G6401">
        <v>1386</v>
      </c>
      <c r="H6401" t="s">
        <v>24098</v>
      </c>
      <c r="I6401" t="s">
        <v>157</v>
      </c>
      <c r="J6401" t="s">
        <v>24098</v>
      </c>
      <c r="L6401" t="s">
        <v>24165</v>
      </c>
      <c r="M6401">
        <v>50</v>
      </c>
      <c r="P6401">
        <v>0</v>
      </c>
      <c r="Q6401">
        <v>0</v>
      </c>
      <c r="R6401">
        <v>0</v>
      </c>
      <c r="S6401">
        <v>0</v>
      </c>
      <c r="T6401">
        <v>0</v>
      </c>
      <c r="U6401" t="s">
        <v>24100</v>
      </c>
      <c r="V6401" t="s">
        <v>222</v>
      </c>
      <c r="W6401" t="s">
        <v>244</v>
      </c>
      <c r="X6401" t="s">
        <v>280</v>
      </c>
      <c r="Y6401">
        <v>2</v>
      </c>
      <c r="Z6401">
        <v>130</v>
      </c>
      <c r="AA6401">
        <v>17</v>
      </c>
      <c r="AC6401">
        <v>0.7436166081732889</v>
      </c>
    </row>
    <row r="6402" spans="1:29" x14ac:dyDescent="0.35">
      <c r="A6402" t="s">
        <v>14907</v>
      </c>
      <c r="B6402" t="s">
        <v>14908</v>
      </c>
      <c r="C6402">
        <v>6202</v>
      </c>
      <c r="D6402" t="s">
        <v>14671</v>
      </c>
      <c r="E6402">
        <v>1091</v>
      </c>
      <c r="H6402" t="s">
        <v>14909</v>
      </c>
      <c r="I6402" t="s">
        <v>38</v>
      </c>
      <c r="J6402" t="s">
        <v>14909</v>
      </c>
      <c r="M6402">
        <v>75</v>
      </c>
      <c r="P6402">
        <v>1</v>
      </c>
      <c r="Q6402">
        <v>1</v>
      </c>
      <c r="R6402">
        <v>0</v>
      </c>
      <c r="S6402">
        <v>0</v>
      </c>
      <c r="T6402">
        <v>0</v>
      </c>
      <c r="V6402" t="s">
        <v>32</v>
      </c>
      <c r="W6402" t="s">
        <v>191</v>
      </c>
      <c r="X6402" t="s">
        <v>208</v>
      </c>
      <c r="Y6402">
        <v>0</v>
      </c>
      <c r="AC6402">
        <v>0.74374974948961203</v>
      </c>
    </row>
    <row r="6403" spans="1:29" x14ac:dyDescent="0.35">
      <c r="A6403" t="s">
        <v>9509</v>
      </c>
      <c r="B6403" t="s">
        <v>9510</v>
      </c>
      <c r="C6403">
        <v>6089</v>
      </c>
      <c r="D6403" t="s">
        <v>9413</v>
      </c>
      <c r="E6403">
        <v>5931</v>
      </c>
      <c r="F6403">
        <v>4.6393000000000004</v>
      </c>
      <c r="G6403">
        <v>61</v>
      </c>
      <c r="H6403" t="s">
        <v>5467</v>
      </c>
      <c r="I6403" t="s">
        <v>157</v>
      </c>
      <c r="J6403" t="s">
        <v>5467</v>
      </c>
      <c r="L6403" t="s">
        <v>9511</v>
      </c>
      <c r="M6403">
        <v>48</v>
      </c>
      <c r="P6403">
        <v>0</v>
      </c>
      <c r="Q6403">
        <v>0</v>
      </c>
      <c r="R6403">
        <v>0</v>
      </c>
      <c r="S6403">
        <v>0</v>
      </c>
      <c r="T6403">
        <v>0</v>
      </c>
      <c r="V6403" t="s">
        <v>394</v>
      </c>
      <c r="W6403" t="s">
        <v>428</v>
      </c>
      <c r="X6403" t="s">
        <v>429</v>
      </c>
      <c r="Y6403">
        <v>0</v>
      </c>
      <c r="AC6403">
        <v>0.74380327550864955</v>
      </c>
    </row>
    <row r="6404" spans="1:29" x14ac:dyDescent="0.35">
      <c r="A6404" t="s">
        <v>8154</v>
      </c>
      <c r="B6404" t="s">
        <v>8155</v>
      </c>
      <c r="C6404">
        <v>6302</v>
      </c>
      <c r="D6404" t="s">
        <v>8148</v>
      </c>
      <c r="E6404">
        <v>8905</v>
      </c>
      <c r="F6404">
        <v>4.0601000000000003</v>
      </c>
      <c r="G6404">
        <v>815</v>
      </c>
      <c r="H6404" t="s">
        <v>163</v>
      </c>
      <c r="I6404" t="s">
        <v>157</v>
      </c>
      <c r="J6404" t="s">
        <v>163</v>
      </c>
      <c r="L6404" t="s">
        <v>8156</v>
      </c>
      <c r="M6404">
        <v>150</v>
      </c>
      <c r="P6404">
        <v>0</v>
      </c>
      <c r="Q6404">
        <v>0</v>
      </c>
      <c r="R6404">
        <v>0</v>
      </c>
      <c r="S6404">
        <v>0</v>
      </c>
      <c r="T6404">
        <v>0</v>
      </c>
      <c r="U6404" t="s">
        <v>8153</v>
      </c>
      <c r="V6404" t="s">
        <v>394</v>
      </c>
      <c r="W6404" t="s">
        <v>400</v>
      </c>
      <c r="X6404" t="s">
        <v>401</v>
      </c>
      <c r="Y6404">
        <v>1</v>
      </c>
      <c r="Z6404">
        <v>60</v>
      </c>
      <c r="AA6404">
        <v>60</v>
      </c>
      <c r="AC6404">
        <v>0.74406697239751252</v>
      </c>
    </row>
    <row r="6405" spans="1:29" x14ac:dyDescent="0.35">
      <c r="A6405" t="s">
        <v>21215</v>
      </c>
      <c r="B6405" t="s">
        <v>21216</v>
      </c>
      <c r="C6405">
        <v>6323</v>
      </c>
      <c r="D6405" t="s">
        <v>21179</v>
      </c>
      <c r="E6405">
        <v>19732</v>
      </c>
      <c r="F6405">
        <v>4.6772</v>
      </c>
      <c r="G6405">
        <v>412</v>
      </c>
      <c r="H6405" t="s">
        <v>5400</v>
      </c>
      <c r="I6405" t="s">
        <v>157</v>
      </c>
      <c r="J6405" t="s">
        <v>5400</v>
      </c>
      <c r="L6405" t="s">
        <v>21217</v>
      </c>
      <c r="M6405">
        <v>28</v>
      </c>
      <c r="P6405">
        <v>0</v>
      </c>
      <c r="Q6405">
        <v>0</v>
      </c>
      <c r="R6405">
        <v>0</v>
      </c>
      <c r="S6405">
        <v>0</v>
      </c>
      <c r="T6405">
        <v>0</v>
      </c>
      <c r="U6405" t="s">
        <v>21218</v>
      </c>
      <c r="V6405" t="s">
        <v>222</v>
      </c>
      <c r="W6405" t="s">
        <v>244</v>
      </c>
      <c r="X6405" t="s">
        <v>245</v>
      </c>
      <c r="Y6405">
        <v>0</v>
      </c>
      <c r="AC6405">
        <v>0.74410545410084517</v>
      </c>
    </row>
    <row r="6406" spans="1:29" x14ac:dyDescent="0.35">
      <c r="A6406" t="s">
        <v>8359</v>
      </c>
      <c r="B6406" t="s">
        <v>8360</v>
      </c>
      <c r="C6406">
        <v>4372</v>
      </c>
      <c r="D6406" t="s">
        <v>8306</v>
      </c>
      <c r="E6406">
        <v>6925</v>
      </c>
      <c r="F6406">
        <v>4.2039</v>
      </c>
      <c r="G6406">
        <v>103</v>
      </c>
      <c r="H6406" t="s">
        <v>8127</v>
      </c>
      <c r="I6406" t="s">
        <v>157</v>
      </c>
      <c r="J6406" t="s">
        <v>8127</v>
      </c>
      <c r="L6406" t="s">
        <v>8361</v>
      </c>
      <c r="M6406">
        <v>50</v>
      </c>
      <c r="P6406">
        <v>0</v>
      </c>
      <c r="Q6406">
        <v>0</v>
      </c>
      <c r="R6406">
        <v>0</v>
      </c>
      <c r="S6406">
        <v>0</v>
      </c>
      <c r="T6406">
        <v>0</v>
      </c>
      <c r="V6406" t="s">
        <v>394</v>
      </c>
      <c r="W6406" t="s">
        <v>400</v>
      </c>
      <c r="X6406" t="s">
        <v>401</v>
      </c>
      <c r="Y6406">
        <v>0</v>
      </c>
      <c r="AC6406">
        <v>0.744342760948142</v>
      </c>
    </row>
    <row r="6407" spans="1:29" x14ac:dyDescent="0.35">
      <c r="A6407" t="s">
        <v>14307</v>
      </c>
      <c r="B6407" t="s">
        <v>14308</v>
      </c>
      <c r="C6407">
        <v>6175</v>
      </c>
      <c r="D6407" t="s">
        <v>14235</v>
      </c>
      <c r="E6407">
        <v>35180</v>
      </c>
      <c r="F6407">
        <v>3.6686999999999999</v>
      </c>
      <c r="G6407">
        <v>332</v>
      </c>
      <c r="H6407" t="s">
        <v>14309</v>
      </c>
      <c r="I6407" t="s">
        <v>157</v>
      </c>
      <c r="J6407" t="s">
        <v>14309</v>
      </c>
      <c r="L6407" t="s">
        <v>14310</v>
      </c>
      <c r="M6407">
        <v>30</v>
      </c>
      <c r="P6407">
        <v>0</v>
      </c>
      <c r="Q6407">
        <v>0</v>
      </c>
      <c r="R6407">
        <v>0</v>
      </c>
      <c r="S6407">
        <v>0</v>
      </c>
      <c r="T6407">
        <v>0</v>
      </c>
      <c r="U6407" t="s">
        <v>14311</v>
      </c>
      <c r="V6407" t="s">
        <v>306</v>
      </c>
      <c r="W6407" t="s">
        <v>815</v>
      </c>
      <c r="X6407" t="s">
        <v>832</v>
      </c>
      <c r="Y6407">
        <v>0</v>
      </c>
      <c r="AC6407">
        <v>0.74446458728057618</v>
      </c>
    </row>
    <row r="6408" spans="1:29" x14ac:dyDescent="0.35">
      <c r="A6408" t="s">
        <v>11756</v>
      </c>
      <c r="B6408" t="s">
        <v>11757</v>
      </c>
      <c r="C6408">
        <v>6309</v>
      </c>
      <c r="D6408" t="s">
        <v>11687</v>
      </c>
      <c r="E6408">
        <v>10</v>
      </c>
      <c r="F6408">
        <v>4.2308000000000003</v>
      </c>
      <c r="G6408">
        <v>26</v>
      </c>
      <c r="H6408" t="s">
        <v>620</v>
      </c>
      <c r="I6408" t="s">
        <v>157</v>
      </c>
      <c r="J6408" t="s">
        <v>620</v>
      </c>
      <c r="L6408" t="s">
        <v>11758</v>
      </c>
      <c r="M6408">
        <v>58</v>
      </c>
      <c r="P6408">
        <v>0</v>
      </c>
      <c r="Q6408">
        <v>1</v>
      </c>
      <c r="R6408">
        <v>0</v>
      </c>
      <c r="S6408">
        <v>1</v>
      </c>
      <c r="T6408">
        <v>0</v>
      </c>
      <c r="U6408" t="s">
        <v>11759</v>
      </c>
      <c r="V6408" t="s">
        <v>394</v>
      </c>
      <c r="W6408" t="s">
        <v>405</v>
      </c>
      <c r="X6408" t="s">
        <v>406</v>
      </c>
      <c r="Y6408">
        <v>0</v>
      </c>
      <c r="AC6408">
        <v>0.74464918384301937</v>
      </c>
    </row>
    <row r="6409" spans="1:29" x14ac:dyDescent="0.35">
      <c r="A6409" t="s">
        <v>13783</v>
      </c>
      <c r="B6409" t="s">
        <v>13784</v>
      </c>
      <c r="C6409">
        <v>6156</v>
      </c>
      <c r="D6409" t="s">
        <v>13777</v>
      </c>
      <c r="E6409">
        <v>229614</v>
      </c>
      <c r="F6409">
        <v>4.2481999999999998</v>
      </c>
      <c r="G6409">
        <v>3288</v>
      </c>
      <c r="H6409" t="s">
        <v>13785</v>
      </c>
      <c r="I6409" t="s">
        <v>803</v>
      </c>
      <c r="J6409" t="s">
        <v>13786</v>
      </c>
      <c r="K6409" t="s">
        <v>1306</v>
      </c>
      <c r="L6409" t="s">
        <v>13787</v>
      </c>
      <c r="M6409">
        <v>28</v>
      </c>
      <c r="P6409">
        <v>0</v>
      </c>
      <c r="Q6409">
        <v>0</v>
      </c>
      <c r="R6409">
        <v>0</v>
      </c>
      <c r="S6409">
        <v>0</v>
      </c>
      <c r="T6409">
        <v>0</v>
      </c>
      <c r="U6409" t="s">
        <v>13788</v>
      </c>
      <c r="V6409" t="s">
        <v>306</v>
      </c>
      <c r="W6409" t="s">
        <v>823</v>
      </c>
      <c r="X6409" t="s">
        <v>824</v>
      </c>
      <c r="Y6409">
        <v>1</v>
      </c>
      <c r="Z6409">
        <v>13</v>
      </c>
      <c r="AA6409">
        <v>13</v>
      </c>
      <c r="AC6409">
        <v>0.74473245046508196</v>
      </c>
    </row>
    <row r="6410" spans="1:29" x14ac:dyDescent="0.35">
      <c r="A6410" t="s">
        <v>13300</v>
      </c>
      <c r="B6410" t="s">
        <v>13301</v>
      </c>
      <c r="C6410">
        <v>6106</v>
      </c>
      <c r="D6410" t="s">
        <v>13090</v>
      </c>
      <c r="E6410">
        <v>12516</v>
      </c>
      <c r="F6410">
        <v>3.6888000000000001</v>
      </c>
      <c r="G6410">
        <v>376</v>
      </c>
      <c r="H6410" t="s">
        <v>5212</v>
      </c>
      <c r="I6410" t="s">
        <v>803</v>
      </c>
      <c r="J6410" t="s">
        <v>13302</v>
      </c>
      <c r="K6410" t="s">
        <v>13218</v>
      </c>
      <c r="L6410" t="s">
        <v>13303</v>
      </c>
      <c r="M6410">
        <v>21</v>
      </c>
      <c r="P6410">
        <v>0</v>
      </c>
      <c r="Q6410">
        <v>0</v>
      </c>
      <c r="R6410">
        <v>0</v>
      </c>
      <c r="S6410">
        <v>0</v>
      </c>
      <c r="T6410">
        <v>1</v>
      </c>
      <c r="U6410" t="s">
        <v>13304</v>
      </c>
      <c r="V6410" t="s">
        <v>306</v>
      </c>
      <c r="W6410" t="s">
        <v>823</v>
      </c>
      <c r="X6410" t="s">
        <v>1392</v>
      </c>
      <c r="Y6410">
        <v>1</v>
      </c>
      <c r="Z6410">
        <v>21</v>
      </c>
      <c r="AA6410">
        <v>21</v>
      </c>
      <c r="AC6410">
        <v>0.74499931458393098</v>
      </c>
    </row>
    <row r="6411" spans="1:29" x14ac:dyDescent="0.35">
      <c r="A6411" t="s">
        <v>29252</v>
      </c>
      <c r="B6411" t="s">
        <v>29253</v>
      </c>
      <c r="C6411">
        <v>6041</v>
      </c>
      <c r="D6411" t="s">
        <v>29080</v>
      </c>
      <c r="E6411">
        <v>5528</v>
      </c>
      <c r="F6411">
        <v>4.875</v>
      </c>
      <c r="G6411">
        <v>8</v>
      </c>
      <c r="L6411" t="s">
        <v>29254</v>
      </c>
      <c r="M6411">
        <v>95</v>
      </c>
      <c r="N6411">
        <v>131</v>
      </c>
      <c r="P6411">
        <v>1</v>
      </c>
      <c r="Q6411">
        <v>1</v>
      </c>
      <c r="R6411">
        <v>0</v>
      </c>
      <c r="S6411">
        <v>0</v>
      </c>
      <c r="T6411">
        <v>1</v>
      </c>
      <c r="U6411" t="s">
        <v>16559</v>
      </c>
      <c r="V6411" t="s">
        <v>394</v>
      </c>
      <c r="W6411" t="s">
        <v>33</v>
      </c>
      <c r="Y6411">
        <v>0</v>
      </c>
      <c r="AC6411">
        <v>0.74537412456065921</v>
      </c>
    </row>
    <row r="6412" spans="1:29" x14ac:dyDescent="0.35">
      <c r="A6412" t="s">
        <v>25152</v>
      </c>
      <c r="B6412" t="s">
        <v>25153</v>
      </c>
      <c r="C6412">
        <v>3902</v>
      </c>
      <c r="D6412" t="s">
        <v>25136</v>
      </c>
      <c r="E6412">
        <v>297148</v>
      </c>
      <c r="F6412">
        <v>4.2359</v>
      </c>
      <c r="G6412">
        <v>6756</v>
      </c>
      <c r="I6412" t="s">
        <v>803</v>
      </c>
      <c r="J6412" t="s">
        <v>9482</v>
      </c>
      <c r="K6412" t="s">
        <v>25154</v>
      </c>
      <c r="L6412" t="s">
        <v>25155</v>
      </c>
      <c r="M6412">
        <v>13</v>
      </c>
      <c r="O6412">
        <v>6.5</v>
      </c>
      <c r="P6412">
        <v>0</v>
      </c>
      <c r="Q6412">
        <v>0</v>
      </c>
      <c r="R6412">
        <v>0</v>
      </c>
      <c r="S6412">
        <v>0</v>
      </c>
      <c r="T6412">
        <v>1</v>
      </c>
      <c r="U6412" t="s">
        <v>25156</v>
      </c>
      <c r="V6412" t="s">
        <v>306</v>
      </c>
      <c r="W6412" t="s">
        <v>823</v>
      </c>
      <c r="X6412" t="s">
        <v>1392</v>
      </c>
      <c r="Y6412">
        <v>18</v>
      </c>
      <c r="Z6412">
        <v>13</v>
      </c>
      <c r="AA6412">
        <v>6.5</v>
      </c>
      <c r="AC6412">
        <v>0.74538345241544501</v>
      </c>
    </row>
    <row r="6413" spans="1:29" x14ac:dyDescent="0.35">
      <c r="A6413" t="s">
        <v>4785</v>
      </c>
      <c r="B6413" t="s">
        <v>4786</v>
      </c>
      <c r="C6413">
        <v>1065</v>
      </c>
      <c r="D6413" t="s">
        <v>4754</v>
      </c>
      <c r="E6413">
        <v>39133</v>
      </c>
      <c r="F6413">
        <v>4.5157999999999996</v>
      </c>
      <c r="G6413">
        <v>95</v>
      </c>
      <c r="H6413" t="s">
        <v>37</v>
      </c>
      <c r="I6413" t="s">
        <v>38</v>
      </c>
      <c r="J6413" t="s">
        <v>4787</v>
      </c>
      <c r="L6413" t="s">
        <v>4788</v>
      </c>
      <c r="M6413">
        <v>160</v>
      </c>
      <c r="P6413">
        <v>0</v>
      </c>
      <c r="Q6413">
        <v>0</v>
      </c>
      <c r="R6413">
        <v>0</v>
      </c>
      <c r="S6413">
        <v>0</v>
      </c>
      <c r="T6413">
        <v>0</v>
      </c>
      <c r="V6413" t="s">
        <v>32</v>
      </c>
      <c r="W6413" t="s">
        <v>41</v>
      </c>
      <c r="X6413" t="s">
        <v>42</v>
      </c>
      <c r="Y6413">
        <v>2</v>
      </c>
      <c r="Z6413">
        <v>122</v>
      </c>
      <c r="AA6413">
        <v>94</v>
      </c>
      <c r="AC6413">
        <v>0.74562043011570178</v>
      </c>
    </row>
    <row r="6414" spans="1:29" x14ac:dyDescent="0.35">
      <c r="A6414" t="s">
        <v>14737</v>
      </c>
      <c r="B6414" t="s">
        <v>14738</v>
      </c>
      <c r="C6414">
        <v>6202</v>
      </c>
      <c r="D6414" t="s">
        <v>14671</v>
      </c>
      <c r="E6414">
        <v>10012</v>
      </c>
      <c r="F6414">
        <v>4.3947000000000003</v>
      </c>
      <c r="G6414">
        <v>38</v>
      </c>
      <c r="H6414" t="s">
        <v>37</v>
      </c>
      <c r="I6414" t="s">
        <v>38</v>
      </c>
      <c r="J6414" t="s">
        <v>14672</v>
      </c>
      <c r="L6414" t="s">
        <v>14739</v>
      </c>
      <c r="M6414">
        <v>220</v>
      </c>
      <c r="P6414">
        <v>0</v>
      </c>
      <c r="Q6414">
        <v>0</v>
      </c>
      <c r="R6414">
        <v>0</v>
      </c>
      <c r="S6414">
        <v>0</v>
      </c>
      <c r="T6414">
        <v>0</v>
      </c>
      <c r="V6414" t="s">
        <v>32</v>
      </c>
      <c r="W6414" t="s">
        <v>41</v>
      </c>
      <c r="X6414" t="s">
        <v>42</v>
      </c>
      <c r="Y6414">
        <v>1</v>
      </c>
      <c r="Z6414">
        <v>160</v>
      </c>
      <c r="AA6414">
        <v>160</v>
      </c>
      <c r="AC6414">
        <v>0.7457000296085684</v>
      </c>
    </row>
    <row r="6415" spans="1:29" x14ac:dyDescent="0.35">
      <c r="A6415" t="s">
        <v>6212</v>
      </c>
      <c r="B6415" t="s">
        <v>6213</v>
      </c>
      <c r="C6415">
        <v>1254</v>
      </c>
      <c r="D6415" t="s">
        <v>5675</v>
      </c>
      <c r="E6415">
        <v>574</v>
      </c>
      <c r="F6415">
        <v>4.4118000000000004</v>
      </c>
      <c r="G6415">
        <v>17</v>
      </c>
      <c r="H6415" t="s">
        <v>115</v>
      </c>
      <c r="I6415" t="s">
        <v>157</v>
      </c>
      <c r="J6415" t="s">
        <v>115</v>
      </c>
      <c r="L6415" t="s">
        <v>6214</v>
      </c>
      <c r="M6415">
        <v>68</v>
      </c>
      <c r="P6415">
        <v>0</v>
      </c>
      <c r="Q6415">
        <v>0</v>
      </c>
      <c r="R6415">
        <v>1</v>
      </c>
      <c r="S6415">
        <v>0</v>
      </c>
      <c r="T6415">
        <v>0</v>
      </c>
      <c r="U6415" t="s">
        <v>5722</v>
      </c>
      <c r="V6415" t="s">
        <v>394</v>
      </c>
      <c r="W6415" t="s">
        <v>395</v>
      </c>
      <c r="X6415" t="s">
        <v>395</v>
      </c>
      <c r="Y6415">
        <v>0</v>
      </c>
      <c r="AC6415">
        <v>0.74573852662045537</v>
      </c>
    </row>
    <row r="6416" spans="1:29" x14ac:dyDescent="0.35">
      <c r="A6416" t="s">
        <v>10909</v>
      </c>
      <c r="B6416" t="s">
        <v>10910</v>
      </c>
      <c r="C6416">
        <v>4348</v>
      </c>
      <c r="D6416" t="s">
        <v>10806</v>
      </c>
      <c r="E6416">
        <v>21441</v>
      </c>
      <c r="F6416">
        <v>4.6973000000000003</v>
      </c>
      <c r="G6416">
        <v>598</v>
      </c>
      <c r="H6416" t="s">
        <v>5336</v>
      </c>
      <c r="I6416" t="s">
        <v>157</v>
      </c>
      <c r="J6416" t="s">
        <v>5336</v>
      </c>
      <c r="L6416" t="s">
        <v>10911</v>
      </c>
      <c r="M6416">
        <v>28</v>
      </c>
      <c r="P6416">
        <v>0</v>
      </c>
      <c r="Q6416">
        <v>0</v>
      </c>
      <c r="R6416">
        <v>0</v>
      </c>
      <c r="S6416">
        <v>0</v>
      </c>
      <c r="T6416">
        <v>0</v>
      </c>
      <c r="U6416" t="s">
        <v>10912</v>
      </c>
      <c r="V6416" t="s">
        <v>394</v>
      </c>
      <c r="W6416" t="s">
        <v>412</v>
      </c>
      <c r="Y6416">
        <v>0</v>
      </c>
      <c r="AC6416">
        <v>0.74577071044058441</v>
      </c>
    </row>
    <row r="6417" spans="1:29" x14ac:dyDescent="0.35">
      <c r="A6417" t="s">
        <v>24955</v>
      </c>
      <c r="B6417" t="s">
        <v>24956</v>
      </c>
      <c r="C6417">
        <v>6159</v>
      </c>
      <c r="D6417" t="s">
        <v>24926</v>
      </c>
      <c r="E6417">
        <v>976</v>
      </c>
      <c r="F6417">
        <v>3.1</v>
      </c>
      <c r="G6417">
        <v>10</v>
      </c>
      <c r="L6417" t="s">
        <v>24957</v>
      </c>
      <c r="M6417">
        <v>59</v>
      </c>
      <c r="P6417">
        <v>0</v>
      </c>
      <c r="Q6417">
        <v>0</v>
      </c>
      <c r="R6417">
        <v>1</v>
      </c>
      <c r="S6417">
        <v>0</v>
      </c>
      <c r="T6417">
        <v>0</v>
      </c>
      <c r="U6417" t="s">
        <v>24958</v>
      </c>
      <c r="V6417" t="s">
        <v>222</v>
      </c>
      <c r="W6417" t="s">
        <v>33</v>
      </c>
      <c r="Y6417">
        <v>0</v>
      </c>
      <c r="AC6417">
        <v>0.74588143396596307</v>
      </c>
    </row>
    <row r="6418" spans="1:29" x14ac:dyDescent="0.35">
      <c r="A6418" t="s">
        <v>3352</v>
      </c>
      <c r="B6418" t="s">
        <v>3353</v>
      </c>
      <c r="C6418">
        <v>6327</v>
      </c>
      <c r="D6418" t="s">
        <v>3324</v>
      </c>
      <c r="E6418">
        <v>6688</v>
      </c>
      <c r="F6418">
        <v>4.2916999999999996</v>
      </c>
      <c r="G6418">
        <v>48</v>
      </c>
      <c r="L6418" t="s">
        <v>3354</v>
      </c>
      <c r="M6418">
        <v>58</v>
      </c>
      <c r="N6418">
        <v>72</v>
      </c>
      <c r="P6418">
        <v>0</v>
      </c>
      <c r="Q6418">
        <v>0</v>
      </c>
      <c r="R6418">
        <v>0</v>
      </c>
      <c r="S6418">
        <v>0</v>
      </c>
      <c r="T6418">
        <v>1</v>
      </c>
      <c r="U6418" t="s">
        <v>3355</v>
      </c>
      <c r="V6418" t="s">
        <v>222</v>
      </c>
      <c r="W6418" t="s">
        <v>33</v>
      </c>
      <c r="Y6418">
        <v>0</v>
      </c>
      <c r="AC6418">
        <v>0.74607269804145759</v>
      </c>
    </row>
    <row r="6419" spans="1:29" x14ac:dyDescent="0.35">
      <c r="A6419" t="s">
        <v>20364</v>
      </c>
      <c r="B6419" t="s">
        <v>20365</v>
      </c>
      <c r="C6419">
        <v>3729</v>
      </c>
      <c r="D6419" t="s">
        <v>20351</v>
      </c>
      <c r="E6419">
        <v>29343</v>
      </c>
      <c r="F6419">
        <v>4.4800000000000004</v>
      </c>
      <c r="G6419">
        <v>1102</v>
      </c>
      <c r="H6419" t="s">
        <v>20366</v>
      </c>
      <c r="I6419" t="s">
        <v>38</v>
      </c>
      <c r="J6419" t="s">
        <v>20367</v>
      </c>
      <c r="L6419" t="s">
        <v>20353</v>
      </c>
      <c r="M6419">
        <v>35</v>
      </c>
      <c r="P6419">
        <v>0</v>
      </c>
      <c r="Q6419">
        <v>0</v>
      </c>
      <c r="R6419">
        <v>1</v>
      </c>
      <c r="S6419">
        <v>1</v>
      </c>
      <c r="T6419">
        <v>0</v>
      </c>
      <c r="U6419" t="s">
        <v>20357</v>
      </c>
      <c r="V6419" t="s">
        <v>32</v>
      </c>
      <c r="W6419" t="s">
        <v>41</v>
      </c>
      <c r="X6419" t="s">
        <v>59</v>
      </c>
      <c r="Y6419">
        <v>0</v>
      </c>
      <c r="AC6419">
        <v>0.74623460005533071</v>
      </c>
    </row>
    <row r="6420" spans="1:29" x14ac:dyDescent="0.35">
      <c r="A6420" t="s">
        <v>22776</v>
      </c>
      <c r="B6420" t="s">
        <v>22777</v>
      </c>
      <c r="C6420">
        <v>6144</v>
      </c>
      <c r="D6420" t="s">
        <v>22711</v>
      </c>
      <c r="E6420">
        <v>29620</v>
      </c>
      <c r="F6420">
        <v>3.8643000000000001</v>
      </c>
      <c r="G6420">
        <v>140</v>
      </c>
      <c r="H6420" t="s">
        <v>186</v>
      </c>
      <c r="I6420" t="s">
        <v>157</v>
      </c>
      <c r="J6420" t="s">
        <v>186</v>
      </c>
      <c r="L6420" t="s">
        <v>22778</v>
      </c>
      <c r="M6420">
        <v>26</v>
      </c>
      <c r="P6420">
        <v>0</v>
      </c>
      <c r="Q6420">
        <v>0</v>
      </c>
      <c r="R6420">
        <v>0</v>
      </c>
      <c r="S6420">
        <v>0</v>
      </c>
      <c r="T6420">
        <v>0</v>
      </c>
      <c r="V6420" t="s">
        <v>222</v>
      </c>
      <c r="W6420" t="s">
        <v>223</v>
      </c>
      <c r="X6420" t="s">
        <v>265</v>
      </c>
      <c r="Y6420">
        <v>0</v>
      </c>
      <c r="AC6420">
        <v>0.7462829407353827</v>
      </c>
    </row>
    <row r="6421" spans="1:29" x14ac:dyDescent="0.35">
      <c r="A6421" t="s">
        <v>20125</v>
      </c>
      <c r="B6421" t="s">
        <v>20126</v>
      </c>
      <c r="C6421">
        <v>6182</v>
      </c>
      <c r="D6421" t="s">
        <v>20034</v>
      </c>
      <c r="E6421">
        <v>19024</v>
      </c>
      <c r="F6421">
        <v>4.6078999999999999</v>
      </c>
      <c r="G6421">
        <v>1941</v>
      </c>
      <c r="H6421" t="s">
        <v>20127</v>
      </c>
      <c r="I6421" t="s">
        <v>89</v>
      </c>
      <c r="J6421" t="s">
        <v>20128</v>
      </c>
      <c r="K6421" t="s">
        <v>20129</v>
      </c>
      <c r="L6421" t="s">
        <v>20130</v>
      </c>
      <c r="M6421">
        <v>28</v>
      </c>
      <c r="P6421">
        <v>0</v>
      </c>
      <c r="Q6421">
        <v>0</v>
      </c>
      <c r="R6421">
        <v>0</v>
      </c>
      <c r="S6421">
        <v>0</v>
      </c>
      <c r="T6421">
        <v>0</v>
      </c>
      <c r="U6421" t="s">
        <v>20131</v>
      </c>
      <c r="V6421" t="s">
        <v>93</v>
      </c>
      <c r="W6421" t="s">
        <v>94</v>
      </c>
      <c r="X6421" t="s">
        <v>95</v>
      </c>
      <c r="Y6421">
        <v>5</v>
      </c>
      <c r="Z6421">
        <v>28</v>
      </c>
      <c r="AA6421">
        <v>28</v>
      </c>
      <c r="AC6421">
        <v>0.74631216296331437</v>
      </c>
    </row>
    <row r="6422" spans="1:29" x14ac:dyDescent="0.35">
      <c r="A6422" t="s">
        <v>14188</v>
      </c>
      <c r="B6422" t="s">
        <v>14189</v>
      </c>
      <c r="C6422">
        <v>8008</v>
      </c>
      <c r="D6422" t="s">
        <v>14159</v>
      </c>
      <c r="E6422">
        <v>26141</v>
      </c>
      <c r="F6422">
        <v>4.0945999999999998</v>
      </c>
      <c r="G6422">
        <v>74</v>
      </c>
      <c r="L6422" t="s">
        <v>14160</v>
      </c>
      <c r="M6422">
        <v>30</v>
      </c>
      <c r="P6422">
        <v>0</v>
      </c>
      <c r="Q6422">
        <v>0</v>
      </c>
      <c r="R6422">
        <v>1</v>
      </c>
      <c r="S6422">
        <v>0</v>
      </c>
      <c r="T6422">
        <v>1</v>
      </c>
      <c r="U6422" t="s">
        <v>14190</v>
      </c>
      <c r="V6422" t="s">
        <v>394</v>
      </c>
      <c r="W6422" t="s">
        <v>33</v>
      </c>
      <c r="Y6422">
        <v>0</v>
      </c>
      <c r="AC6422">
        <v>0.74632980694216888</v>
      </c>
    </row>
    <row r="6423" spans="1:29" x14ac:dyDescent="0.35">
      <c r="A6423" t="s">
        <v>29482</v>
      </c>
      <c r="B6423" t="s">
        <v>29483</v>
      </c>
      <c r="C6423">
        <v>6285</v>
      </c>
      <c r="D6423" t="s">
        <v>29342</v>
      </c>
      <c r="E6423">
        <v>29698</v>
      </c>
      <c r="F6423">
        <v>4.2173999999999996</v>
      </c>
      <c r="G6423">
        <v>115</v>
      </c>
      <c r="H6423" t="s">
        <v>163</v>
      </c>
      <c r="I6423" t="s">
        <v>157</v>
      </c>
      <c r="J6423" t="s">
        <v>163</v>
      </c>
      <c r="L6423" t="s">
        <v>29484</v>
      </c>
      <c r="M6423">
        <v>12.99</v>
      </c>
      <c r="P6423">
        <v>0</v>
      </c>
      <c r="Q6423">
        <v>0</v>
      </c>
      <c r="R6423">
        <v>0</v>
      </c>
      <c r="S6423">
        <v>0</v>
      </c>
      <c r="T6423">
        <v>1</v>
      </c>
      <c r="U6423" t="s">
        <v>29485</v>
      </c>
      <c r="V6423" t="s">
        <v>394</v>
      </c>
      <c r="W6423" t="s">
        <v>400</v>
      </c>
      <c r="X6423" t="s">
        <v>401</v>
      </c>
      <c r="Y6423">
        <v>0</v>
      </c>
      <c r="AC6423">
        <v>0.74633305393835814</v>
      </c>
    </row>
    <row r="6424" spans="1:29" x14ac:dyDescent="0.35">
      <c r="A6424" t="s">
        <v>3338</v>
      </c>
      <c r="B6424" t="s">
        <v>3339</v>
      </c>
      <c r="C6424">
        <v>6327</v>
      </c>
      <c r="D6424" t="s">
        <v>3324</v>
      </c>
      <c r="E6424">
        <v>7877</v>
      </c>
      <c r="F6424">
        <v>4.8269000000000002</v>
      </c>
      <c r="G6424">
        <v>52</v>
      </c>
      <c r="H6424" t="s">
        <v>3340</v>
      </c>
      <c r="I6424" t="s">
        <v>157</v>
      </c>
      <c r="J6424" t="s">
        <v>3340</v>
      </c>
      <c r="L6424" t="s">
        <v>3341</v>
      </c>
      <c r="M6424">
        <v>34</v>
      </c>
      <c r="P6424">
        <v>0</v>
      </c>
      <c r="Q6424">
        <v>0</v>
      </c>
      <c r="R6424">
        <v>0</v>
      </c>
      <c r="S6424">
        <v>0</v>
      </c>
      <c r="T6424">
        <v>0</v>
      </c>
      <c r="U6424" t="s">
        <v>3342</v>
      </c>
      <c r="V6424" t="s">
        <v>222</v>
      </c>
      <c r="W6424" t="s">
        <v>223</v>
      </c>
      <c r="X6424" t="s">
        <v>271</v>
      </c>
      <c r="Y6424">
        <v>0</v>
      </c>
      <c r="AC6424">
        <v>0.74666100056084861</v>
      </c>
    </row>
    <row r="6425" spans="1:29" x14ac:dyDescent="0.35">
      <c r="A6425" t="s">
        <v>31306</v>
      </c>
      <c r="B6425" t="s">
        <v>31307</v>
      </c>
      <c r="C6425">
        <v>6365</v>
      </c>
      <c r="D6425" t="s">
        <v>31254</v>
      </c>
      <c r="E6425">
        <v>3592</v>
      </c>
      <c r="F6425">
        <v>3.3757999999999999</v>
      </c>
      <c r="G6425">
        <v>157</v>
      </c>
      <c r="H6425" t="s">
        <v>31308</v>
      </c>
      <c r="I6425" t="s">
        <v>157</v>
      </c>
      <c r="J6425" t="s">
        <v>31308</v>
      </c>
      <c r="L6425" t="s">
        <v>31309</v>
      </c>
      <c r="M6425">
        <v>68</v>
      </c>
      <c r="P6425">
        <v>0</v>
      </c>
      <c r="Q6425">
        <v>0</v>
      </c>
      <c r="R6425">
        <v>0</v>
      </c>
      <c r="S6425">
        <v>0</v>
      </c>
      <c r="T6425">
        <v>1</v>
      </c>
      <c r="U6425" t="s">
        <v>31310</v>
      </c>
      <c r="V6425" t="s">
        <v>222</v>
      </c>
      <c r="W6425" t="s">
        <v>223</v>
      </c>
      <c r="X6425" t="s">
        <v>6887</v>
      </c>
      <c r="Y6425">
        <v>0</v>
      </c>
      <c r="AC6425">
        <v>0.74673155298787985</v>
      </c>
    </row>
    <row r="6426" spans="1:29" x14ac:dyDescent="0.35">
      <c r="A6426" t="s">
        <v>16935</v>
      </c>
      <c r="B6426" t="s">
        <v>16936</v>
      </c>
      <c r="C6426">
        <v>2366</v>
      </c>
      <c r="D6426" t="s">
        <v>16907</v>
      </c>
      <c r="E6426">
        <v>20385</v>
      </c>
      <c r="F6426">
        <v>4.3501000000000003</v>
      </c>
      <c r="G6426">
        <v>1808</v>
      </c>
      <c r="H6426" t="s">
        <v>195</v>
      </c>
      <c r="I6426" t="s">
        <v>157</v>
      </c>
      <c r="J6426" t="s">
        <v>195</v>
      </c>
      <c r="M6426">
        <v>10.5</v>
      </c>
      <c r="P6426">
        <v>0</v>
      </c>
      <c r="Q6426">
        <v>0</v>
      </c>
      <c r="R6426">
        <v>1</v>
      </c>
      <c r="S6426">
        <v>0</v>
      </c>
      <c r="T6426">
        <v>0</v>
      </c>
      <c r="U6426" t="s">
        <v>16915</v>
      </c>
      <c r="V6426" t="s">
        <v>160</v>
      </c>
      <c r="W6426" t="s">
        <v>93</v>
      </c>
      <c r="Y6426">
        <v>0</v>
      </c>
      <c r="AC6426">
        <v>0.74676718359936378</v>
      </c>
    </row>
    <row r="6427" spans="1:29" x14ac:dyDescent="0.35">
      <c r="A6427" t="s">
        <v>22341</v>
      </c>
      <c r="B6427" t="s">
        <v>22342</v>
      </c>
      <c r="C6427">
        <v>6346</v>
      </c>
      <c r="D6427" t="s">
        <v>22187</v>
      </c>
      <c r="E6427">
        <v>5729</v>
      </c>
      <c r="F6427">
        <v>3.6667000000000001</v>
      </c>
      <c r="G6427">
        <v>12</v>
      </c>
      <c r="H6427" t="s">
        <v>3015</v>
      </c>
      <c r="I6427" t="s">
        <v>157</v>
      </c>
      <c r="J6427" t="s">
        <v>3015</v>
      </c>
      <c r="L6427" t="s">
        <v>22343</v>
      </c>
      <c r="M6427">
        <v>52</v>
      </c>
      <c r="P6427">
        <v>0</v>
      </c>
      <c r="Q6427">
        <v>0</v>
      </c>
      <c r="R6427">
        <v>1</v>
      </c>
      <c r="S6427">
        <v>0</v>
      </c>
      <c r="T6427">
        <v>0</v>
      </c>
      <c r="U6427" t="s">
        <v>22344</v>
      </c>
      <c r="V6427" t="s">
        <v>222</v>
      </c>
      <c r="W6427" t="s">
        <v>244</v>
      </c>
      <c r="X6427" t="s">
        <v>280</v>
      </c>
      <c r="Y6427">
        <v>0</v>
      </c>
      <c r="AC6427">
        <v>0.74685741980775766</v>
      </c>
    </row>
    <row r="6428" spans="1:29" x14ac:dyDescent="0.35">
      <c r="A6428" t="s">
        <v>24491</v>
      </c>
      <c r="B6428" t="s">
        <v>24492</v>
      </c>
      <c r="C6428">
        <v>6317</v>
      </c>
      <c r="D6428" t="s">
        <v>24327</v>
      </c>
      <c r="E6428">
        <v>14200</v>
      </c>
      <c r="F6428">
        <v>4.375</v>
      </c>
      <c r="G6428">
        <v>16</v>
      </c>
      <c r="I6428" t="s">
        <v>1158</v>
      </c>
      <c r="L6428" t="s">
        <v>24493</v>
      </c>
      <c r="M6428">
        <v>25</v>
      </c>
      <c r="P6428">
        <v>1</v>
      </c>
      <c r="Q6428">
        <v>0</v>
      </c>
      <c r="R6428">
        <v>0</v>
      </c>
      <c r="S6428">
        <v>0</v>
      </c>
      <c r="T6428">
        <v>1</v>
      </c>
      <c r="U6428" t="s">
        <v>4960</v>
      </c>
      <c r="V6428" t="s">
        <v>160</v>
      </c>
      <c r="W6428" t="s">
        <v>306</v>
      </c>
      <c r="Y6428">
        <v>0</v>
      </c>
      <c r="AC6428">
        <v>0.74693808349343382</v>
      </c>
    </row>
    <row r="6429" spans="1:29" x14ac:dyDescent="0.35">
      <c r="A6429" t="s">
        <v>21965</v>
      </c>
      <c r="B6429" t="s">
        <v>21966</v>
      </c>
      <c r="C6429">
        <v>5674</v>
      </c>
      <c r="D6429" t="s">
        <v>21902</v>
      </c>
      <c r="E6429">
        <v>24293</v>
      </c>
      <c r="F6429">
        <v>4.8140000000000001</v>
      </c>
      <c r="G6429">
        <v>602</v>
      </c>
      <c r="H6429" t="s">
        <v>1035</v>
      </c>
      <c r="I6429" t="s">
        <v>157</v>
      </c>
      <c r="J6429" t="s">
        <v>1035</v>
      </c>
      <c r="L6429" t="s">
        <v>21967</v>
      </c>
      <c r="M6429">
        <v>48</v>
      </c>
      <c r="P6429">
        <v>0</v>
      </c>
      <c r="Q6429">
        <v>0</v>
      </c>
      <c r="R6429">
        <v>0</v>
      </c>
      <c r="S6429">
        <v>0</v>
      </c>
      <c r="T6429">
        <v>1</v>
      </c>
      <c r="U6429" t="s">
        <v>21968</v>
      </c>
      <c r="V6429" t="s">
        <v>394</v>
      </c>
      <c r="W6429" t="s">
        <v>395</v>
      </c>
      <c r="X6429" t="s">
        <v>2307</v>
      </c>
      <c r="Y6429">
        <v>0</v>
      </c>
      <c r="AC6429">
        <v>0.74706865268234823</v>
      </c>
    </row>
    <row r="6430" spans="1:29" x14ac:dyDescent="0.35">
      <c r="A6430" t="s">
        <v>25713</v>
      </c>
      <c r="B6430" t="s">
        <v>25714</v>
      </c>
      <c r="C6430">
        <v>3902</v>
      </c>
      <c r="D6430" t="s">
        <v>25136</v>
      </c>
      <c r="E6430">
        <v>16678</v>
      </c>
      <c r="F6430">
        <v>4.0740999999999996</v>
      </c>
      <c r="G6430">
        <v>27</v>
      </c>
      <c r="M6430">
        <v>30</v>
      </c>
      <c r="P6430">
        <v>0</v>
      </c>
      <c r="Q6430">
        <v>0</v>
      </c>
      <c r="R6430">
        <v>0</v>
      </c>
      <c r="S6430">
        <v>0</v>
      </c>
      <c r="T6430">
        <v>1</v>
      </c>
      <c r="U6430" t="s">
        <v>25715</v>
      </c>
      <c r="V6430" t="s">
        <v>306</v>
      </c>
      <c r="W6430" t="s">
        <v>1138</v>
      </c>
      <c r="X6430" t="s">
        <v>1248</v>
      </c>
      <c r="Y6430">
        <v>0</v>
      </c>
      <c r="AC6430">
        <v>0.74723322879969234</v>
      </c>
    </row>
    <row r="6431" spans="1:29" x14ac:dyDescent="0.35">
      <c r="A6431" t="s">
        <v>2514</v>
      </c>
      <c r="B6431" t="s">
        <v>2515</v>
      </c>
      <c r="C6431">
        <v>5333</v>
      </c>
      <c r="D6431" t="s">
        <v>2318</v>
      </c>
      <c r="E6431">
        <v>13050</v>
      </c>
      <c r="F6431">
        <v>3.8824000000000001</v>
      </c>
      <c r="G6431">
        <v>34</v>
      </c>
      <c r="H6431" t="s">
        <v>2516</v>
      </c>
      <c r="I6431" t="s">
        <v>157</v>
      </c>
      <c r="J6431" t="s">
        <v>2516</v>
      </c>
      <c r="L6431" t="s">
        <v>2512</v>
      </c>
      <c r="M6431">
        <v>15</v>
      </c>
      <c r="P6431">
        <v>0</v>
      </c>
      <c r="Q6431">
        <v>0</v>
      </c>
      <c r="R6431">
        <v>0</v>
      </c>
      <c r="S6431">
        <v>0</v>
      </c>
      <c r="T6431">
        <v>0</v>
      </c>
      <c r="U6431" t="s">
        <v>2513</v>
      </c>
      <c r="V6431" t="s">
        <v>160</v>
      </c>
      <c r="W6431" t="s">
        <v>306</v>
      </c>
      <c r="Y6431">
        <v>0</v>
      </c>
      <c r="AC6431">
        <v>0.74740230646758321</v>
      </c>
    </row>
    <row r="6432" spans="1:29" x14ac:dyDescent="0.35">
      <c r="A6432" t="s">
        <v>3174</v>
      </c>
      <c r="B6432" t="s">
        <v>3175</v>
      </c>
      <c r="C6432">
        <v>6372</v>
      </c>
      <c r="D6432" t="s">
        <v>3114</v>
      </c>
      <c r="E6432">
        <v>6772</v>
      </c>
      <c r="F6432">
        <v>4.9936999999999996</v>
      </c>
      <c r="G6432">
        <v>158</v>
      </c>
      <c r="H6432" t="s">
        <v>3148</v>
      </c>
      <c r="I6432" t="s">
        <v>1158</v>
      </c>
      <c r="L6432" t="s">
        <v>3176</v>
      </c>
      <c r="M6432">
        <v>29.95</v>
      </c>
      <c r="P6432">
        <v>0</v>
      </c>
      <c r="Q6432">
        <v>1</v>
      </c>
      <c r="R6432">
        <v>1</v>
      </c>
      <c r="S6432">
        <v>0</v>
      </c>
      <c r="T6432">
        <v>0</v>
      </c>
      <c r="U6432" t="s">
        <v>3162</v>
      </c>
      <c r="V6432" t="s">
        <v>222</v>
      </c>
      <c r="W6432" t="s">
        <v>223</v>
      </c>
      <c r="X6432" t="s">
        <v>224</v>
      </c>
      <c r="Y6432">
        <v>0</v>
      </c>
      <c r="AC6432">
        <v>0.74750192404921367</v>
      </c>
    </row>
    <row r="6433" spans="1:29" x14ac:dyDescent="0.35">
      <c r="A6433" t="s">
        <v>16710</v>
      </c>
      <c r="B6433" t="s">
        <v>16711</v>
      </c>
      <c r="C6433">
        <v>6279</v>
      </c>
      <c r="D6433" t="s">
        <v>16593</v>
      </c>
      <c r="E6433">
        <v>8945</v>
      </c>
      <c r="F6433">
        <v>3.9632999999999998</v>
      </c>
      <c r="G6433">
        <v>109</v>
      </c>
      <c r="L6433" t="s">
        <v>16712</v>
      </c>
      <c r="M6433">
        <v>48</v>
      </c>
      <c r="P6433">
        <v>0</v>
      </c>
      <c r="Q6433">
        <v>0</v>
      </c>
      <c r="R6433">
        <v>0</v>
      </c>
      <c r="S6433">
        <v>0</v>
      </c>
      <c r="T6433">
        <v>0</v>
      </c>
      <c r="U6433" t="s">
        <v>16713</v>
      </c>
      <c r="V6433" t="s">
        <v>306</v>
      </c>
      <c r="W6433" t="s">
        <v>823</v>
      </c>
      <c r="X6433" t="s">
        <v>824</v>
      </c>
      <c r="Y6433">
        <v>0</v>
      </c>
      <c r="AC6433">
        <v>0.74757903857106611</v>
      </c>
    </row>
    <row r="6434" spans="1:29" x14ac:dyDescent="0.35">
      <c r="A6434" t="s">
        <v>17796</v>
      </c>
      <c r="B6434" t="s">
        <v>17797</v>
      </c>
      <c r="C6434">
        <v>5809</v>
      </c>
      <c r="D6434" t="s">
        <v>17573</v>
      </c>
      <c r="E6434">
        <v>9196</v>
      </c>
      <c r="F6434">
        <v>4.0999999999999996</v>
      </c>
      <c r="G6434">
        <v>30</v>
      </c>
      <c r="H6434" t="s">
        <v>105</v>
      </c>
      <c r="I6434" t="s">
        <v>803</v>
      </c>
      <c r="J6434" t="s">
        <v>17798</v>
      </c>
      <c r="K6434" t="s">
        <v>17601</v>
      </c>
      <c r="L6434" t="s">
        <v>17799</v>
      </c>
      <c r="M6434">
        <v>48</v>
      </c>
      <c r="P6434">
        <v>0</v>
      </c>
      <c r="Q6434">
        <v>1</v>
      </c>
      <c r="R6434">
        <v>0</v>
      </c>
      <c r="S6434">
        <v>0</v>
      </c>
      <c r="T6434">
        <v>1</v>
      </c>
      <c r="U6434" t="s">
        <v>17800</v>
      </c>
      <c r="V6434" t="s">
        <v>306</v>
      </c>
      <c r="W6434" t="s">
        <v>815</v>
      </c>
      <c r="X6434" t="s">
        <v>1155</v>
      </c>
      <c r="Y6434">
        <v>29</v>
      </c>
      <c r="Z6434">
        <v>48</v>
      </c>
      <c r="AA6434">
        <v>48</v>
      </c>
      <c r="AC6434">
        <v>0.74771582441453122</v>
      </c>
    </row>
    <row r="6435" spans="1:29" x14ac:dyDescent="0.35">
      <c r="A6435" t="s">
        <v>11081</v>
      </c>
      <c r="B6435" t="s">
        <v>11082</v>
      </c>
      <c r="C6435">
        <v>5864</v>
      </c>
      <c r="D6435" t="s">
        <v>11043</v>
      </c>
      <c r="E6435">
        <v>4671</v>
      </c>
      <c r="F6435">
        <v>4.4923000000000002</v>
      </c>
      <c r="G6435">
        <v>323</v>
      </c>
      <c r="I6435" t="s">
        <v>803</v>
      </c>
      <c r="M6435">
        <v>399</v>
      </c>
      <c r="P6435">
        <v>0</v>
      </c>
      <c r="Q6435">
        <v>0</v>
      </c>
      <c r="R6435">
        <v>1</v>
      </c>
      <c r="S6435">
        <v>0</v>
      </c>
      <c r="T6435">
        <v>0</v>
      </c>
      <c r="U6435" t="s">
        <v>11083</v>
      </c>
      <c r="V6435" t="s">
        <v>222</v>
      </c>
      <c r="W6435" t="s">
        <v>908</v>
      </c>
      <c r="X6435" t="s">
        <v>975</v>
      </c>
      <c r="Y6435">
        <v>1</v>
      </c>
      <c r="Z6435">
        <v>399</v>
      </c>
      <c r="AA6435">
        <v>399</v>
      </c>
      <c r="AC6435">
        <v>0.74797832415137289</v>
      </c>
    </row>
    <row r="6436" spans="1:29" x14ac:dyDescent="0.35">
      <c r="A6436" t="s">
        <v>23387</v>
      </c>
      <c r="B6436" t="s">
        <v>23388</v>
      </c>
      <c r="C6436">
        <v>6366</v>
      </c>
      <c r="D6436" t="s">
        <v>23304</v>
      </c>
      <c r="E6436">
        <v>4020</v>
      </c>
      <c r="F6436">
        <v>4.3333000000000004</v>
      </c>
      <c r="G6436">
        <v>9</v>
      </c>
      <c r="M6436">
        <v>35</v>
      </c>
      <c r="P6436">
        <v>0</v>
      </c>
      <c r="Q6436">
        <v>0</v>
      </c>
      <c r="R6436">
        <v>1</v>
      </c>
      <c r="S6436">
        <v>0</v>
      </c>
      <c r="T6436">
        <v>0</v>
      </c>
      <c r="U6436" t="s">
        <v>23389</v>
      </c>
      <c r="V6436" t="s">
        <v>222</v>
      </c>
      <c r="W6436" t="s">
        <v>33</v>
      </c>
      <c r="Y6436">
        <v>0</v>
      </c>
      <c r="AC6436">
        <v>0.74800633591502808</v>
      </c>
    </row>
    <row r="6437" spans="1:29" x14ac:dyDescent="0.35">
      <c r="A6437" t="s">
        <v>1934</v>
      </c>
      <c r="B6437" t="s">
        <v>1935</v>
      </c>
      <c r="C6437">
        <v>5737</v>
      </c>
      <c r="D6437" t="s">
        <v>1917</v>
      </c>
      <c r="E6437">
        <v>89419</v>
      </c>
      <c r="F6437">
        <v>4.0678999999999998</v>
      </c>
      <c r="G6437">
        <v>427</v>
      </c>
      <c r="H6437" t="s">
        <v>1936</v>
      </c>
      <c r="I6437" t="s">
        <v>803</v>
      </c>
      <c r="J6437" t="s">
        <v>1937</v>
      </c>
      <c r="K6437" t="s">
        <v>1938</v>
      </c>
      <c r="L6437" t="s">
        <v>1939</v>
      </c>
      <c r="M6437">
        <v>38</v>
      </c>
      <c r="P6437">
        <v>0</v>
      </c>
      <c r="Q6437">
        <v>0</v>
      </c>
      <c r="R6437">
        <v>0</v>
      </c>
      <c r="S6437">
        <v>0</v>
      </c>
      <c r="T6437">
        <v>0</v>
      </c>
      <c r="U6437" t="s">
        <v>1940</v>
      </c>
      <c r="V6437" t="s">
        <v>306</v>
      </c>
      <c r="W6437" t="s">
        <v>815</v>
      </c>
      <c r="X6437" t="s">
        <v>1155</v>
      </c>
      <c r="Y6437">
        <v>34</v>
      </c>
      <c r="Z6437">
        <v>38</v>
      </c>
      <c r="AA6437">
        <v>38</v>
      </c>
      <c r="AC6437">
        <v>0.74816422161660656</v>
      </c>
    </row>
    <row r="6438" spans="1:29" x14ac:dyDescent="0.35">
      <c r="A6438" t="s">
        <v>20327</v>
      </c>
      <c r="B6438" t="s">
        <v>20328</v>
      </c>
      <c r="C6438">
        <v>6256</v>
      </c>
      <c r="D6438" t="s">
        <v>20319</v>
      </c>
      <c r="E6438">
        <v>2516</v>
      </c>
      <c r="F6438">
        <v>4.0875000000000004</v>
      </c>
      <c r="G6438">
        <v>160</v>
      </c>
      <c r="H6438" t="s">
        <v>105</v>
      </c>
      <c r="I6438" t="s">
        <v>157</v>
      </c>
      <c r="J6438" t="s">
        <v>105</v>
      </c>
      <c r="L6438" t="s">
        <v>20329</v>
      </c>
      <c r="M6438">
        <v>60</v>
      </c>
      <c r="P6438">
        <v>0</v>
      </c>
      <c r="Q6438">
        <v>0</v>
      </c>
      <c r="R6438">
        <v>1</v>
      </c>
      <c r="S6438">
        <v>0</v>
      </c>
      <c r="T6438">
        <v>0</v>
      </c>
      <c r="U6438" t="s">
        <v>20330</v>
      </c>
      <c r="V6438" t="s">
        <v>394</v>
      </c>
      <c r="W6438" t="s">
        <v>400</v>
      </c>
      <c r="X6438" t="s">
        <v>401</v>
      </c>
      <c r="Y6438">
        <v>0</v>
      </c>
      <c r="AC6438">
        <v>0.7483829604667378</v>
      </c>
    </row>
    <row r="6439" spans="1:29" x14ac:dyDescent="0.35">
      <c r="A6439" t="s">
        <v>29452</v>
      </c>
      <c r="B6439" t="s">
        <v>29453</v>
      </c>
      <c r="C6439">
        <v>6285</v>
      </c>
      <c r="D6439" t="s">
        <v>29342</v>
      </c>
      <c r="E6439">
        <v>15373</v>
      </c>
      <c r="F6439">
        <v>4.2816999999999998</v>
      </c>
      <c r="G6439">
        <v>71</v>
      </c>
      <c r="H6439" t="s">
        <v>3943</v>
      </c>
      <c r="I6439" t="s">
        <v>157</v>
      </c>
      <c r="J6439" t="s">
        <v>3943</v>
      </c>
      <c r="L6439" t="s">
        <v>29454</v>
      </c>
      <c r="M6439">
        <v>14.99</v>
      </c>
      <c r="P6439">
        <v>0</v>
      </c>
      <c r="Q6439">
        <v>0</v>
      </c>
      <c r="R6439">
        <v>0</v>
      </c>
      <c r="S6439">
        <v>0</v>
      </c>
      <c r="T6439">
        <v>1</v>
      </c>
      <c r="U6439" t="s">
        <v>29455</v>
      </c>
      <c r="V6439" t="s">
        <v>222</v>
      </c>
      <c r="W6439" t="s">
        <v>223</v>
      </c>
      <c r="X6439" t="s">
        <v>271</v>
      </c>
      <c r="Y6439">
        <v>0</v>
      </c>
      <c r="AC6439">
        <v>0.7484016493433735</v>
      </c>
    </row>
    <row r="6440" spans="1:29" x14ac:dyDescent="0.35">
      <c r="A6440" t="s">
        <v>8514</v>
      </c>
      <c r="B6440" t="s">
        <v>8515</v>
      </c>
      <c r="C6440">
        <v>5668</v>
      </c>
      <c r="D6440" t="s">
        <v>8421</v>
      </c>
      <c r="E6440">
        <v>9464</v>
      </c>
      <c r="F6440">
        <v>4.0921000000000003</v>
      </c>
      <c r="G6440">
        <v>76</v>
      </c>
      <c r="H6440" t="s">
        <v>8516</v>
      </c>
      <c r="I6440" t="s">
        <v>157</v>
      </c>
      <c r="J6440" t="s">
        <v>8516</v>
      </c>
      <c r="L6440" t="s">
        <v>8517</v>
      </c>
      <c r="M6440">
        <v>52</v>
      </c>
      <c r="P6440">
        <v>0</v>
      </c>
      <c r="Q6440">
        <v>0</v>
      </c>
      <c r="R6440">
        <v>0</v>
      </c>
      <c r="S6440">
        <v>1</v>
      </c>
      <c r="T6440">
        <v>0</v>
      </c>
      <c r="U6440" t="s">
        <v>8441</v>
      </c>
      <c r="V6440" t="s">
        <v>394</v>
      </c>
      <c r="W6440" t="s">
        <v>474</v>
      </c>
      <c r="X6440" t="s">
        <v>475</v>
      </c>
      <c r="Y6440">
        <v>0</v>
      </c>
      <c r="AC6440">
        <v>0.74841323797298354</v>
      </c>
    </row>
    <row r="6441" spans="1:29" x14ac:dyDescent="0.35">
      <c r="A6441" t="s">
        <v>7297</v>
      </c>
      <c r="B6441" t="s">
        <v>7298</v>
      </c>
      <c r="C6441">
        <v>6136</v>
      </c>
      <c r="D6441" t="s">
        <v>7299</v>
      </c>
      <c r="E6441">
        <v>51300</v>
      </c>
      <c r="F6441">
        <v>3.6156999999999999</v>
      </c>
      <c r="G6441">
        <v>281</v>
      </c>
      <c r="I6441" t="s">
        <v>803</v>
      </c>
      <c r="J6441" t="s">
        <v>7300</v>
      </c>
      <c r="M6441">
        <v>99</v>
      </c>
      <c r="P6441">
        <v>0</v>
      </c>
      <c r="Q6441">
        <v>0</v>
      </c>
      <c r="R6441">
        <v>0</v>
      </c>
      <c r="S6441">
        <v>0</v>
      </c>
      <c r="T6441">
        <v>0</v>
      </c>
      <c r="U6441" t="s">
        <v>7301</v>
      </c>
      <c r="V6441" t="s">
        <v>394</v>
      </c>
      <c r="W6441" t="s">
        <v>2103</v>
      </c>
      <c r="X6441" t="s">
        <v>2104</v>
      </c>
      <c r="Y6441">
        <v>2</v>
      </c>
      <c r="Z6441">
        <v>99</v>
      </c>
      <c r="AA6441">
        <v>99</v>
      </c>
      <c r="AC6441">
        <v>0.74855045682786658</v>
      </c>
    </row>
    <row r="6442" spans="1:29" x14ac:dyDescent="0.35">
      <c r="A6442" t="s">
        <v>7885</v>
      </c>
      <c r="B6442" t="s">
        <v>7886</v>
      </c>
      <c r="C6442">
        <v>1073</v>
      </c>
      <c r="D6442" t="s">
        <v>7503</v>
      </c>
      <c r="E6442">
        <v>6021</v>
      </c>
      <c r="F6442">
        <v>3.6429</v>
      </c>
      <c r="G6442">
        <v>14</v>
      </c>
      <c r="H6442" t="s">
        <v>7887</v>
      </c>
      <c r="I6442" t="s">
        <v>157</v>
      </c>
      <c r="J6442" t="s">
        <v>7887</v>
      </c>
      <c r="L6442" t="s">
        <v>7888</v>
      </c>
      <c r="M6442">
        <v>70</v>
      </c>
      <c r="P6442">
        <v>0</v>
      </c>
      <c r="Q6442">
        <v>0</v>
      </c>
      <c r="R6442">
        <v>0</v>
      </c>
      <c r="S6442">
        <v>1</v>
      </c>
      <c r="T6442">
        <v>0</v>
      </c>
      <c r="V6442" t="s">
        <v>93</v>
      </c>
      <c r="W6442" t="s">
        <v>94</v>
      </c>
      <c r="X6442" t="s">
        <v>95</v>
      </c>
      <c r="Y6442">
        <v>0</v>
      </c>
      <c r="AC6442">
        <v>0.74868610145825032</v>
      </c>
    </row>
    <row r="6443" spans="1:29" x14ac:dyDescent="0.35">
      <c r="A6443" t="s">
        <v>27069</v>
      </c>
      <c r="B6443" t="s">
        <v>27070</v>
      </c>
      <c r="C6443">
        <v>6289</v>
      </c>
      <c r="D6443" t="s">
        <v>26991</v>
      </c>
      <c r="E6443">
        <v>9573</v>
      </c>
      <c r="F6443">
        <v>4.2</v>
      </c>
      <c r="G6443">
        <v>115</v>
      </c>
      <c r="L6443" t="s">
        <v>27071</v>
      </c>
      <c r="M6443">
        <v>35</v>
      </c>
      <c r="N6443">
        <v>50</v>
      </c>
      <c r="P6443">
        <v>0</v>
      </c>
      <c r="Q6443">
        <v>0</v>
      </c>
      <c r="R6443">
        <v>0</v>
      </c>
      <c r="S6443">
        <v>0</v>
      </c>
      <c r="T6443">
        <v>0</v>
      </c>
      <c r="U6443" t="s">
        <v>27072</v>
      </c>
      <c r="V6443" t="s">
        <v>394</v>
      </c>
      <c r="W6443" t="s">
        <v>33</v>
      </c>
      <c r="Y6443">
        <v>0</v>
      </c>
      <c r="AC6443">
        <v>0.74880712046890308</v>
      </c>
    </row>
    <row r="6444" spans="1:29" x14ac:dyDescent="0.35">
      <c r="A6444" t="s">
        <v>11343</v>
      </c>
      <c r="B6444" t="s">
        <v>11344</v>
      </c>
      <c r="C6444">
        <v>6369</v>
      </c>
      <c r="D6444" t="s">
        <v>11336</v>
      </c>
      <c r="E6444">
        <v>6551</v>
      </c>
      <c r="F6444">
        <v>2.8035999999999999</v>
      </c>
      <c r="G6444">
        <v>56</v>
      </c>
      <c r="I6444" t="s">
        <v>803</v>
      </c>
      <c r="J6444" t="s">
        <v>11345</v>
      </c>
      <c r="K6444" t="s">
        <v>11346</v>
      </c>
      <c r="M6444">
        <v>43</v>
      </c>
      <c r="P6444">
        <v>0</v>
      </c>
      <c r="Q6444">
        <v>0</v>
      </c>
      <c r="R6444">
        <v>0</v>
      </c>
      <c r="S6444">
        <v>0</v>
      </c>
      <c r="T6444">
        <v>0</v>
      </c>
      <c r="V6444" t="s">
        <v>306</v>
      </c>
      <c r="W6444" t="s">
        <v>823</v>
      </c>
      <c r="X6444" t="s">
        <v>1392</v>
      </c>
      <c r="Y6444">
        <v>1</v>
      </c>
      <c r="Z6444">
        <v>43</v>
      </c>
      <c r="AA6444">
        <v>43</v>
      </c>
      <c r="AC6444">
        <v>0.74889069199749858</v>
      </c>
    </row>
    <row r="6445" spans="1:29" x14ac:dyDescent="0.35">
      <c r="A6445" t="s">
        <v>25818</v>
      </c>
      <c r="B6445" t="s">
        <v>25819</v>
      </c>
      <c r="C6445">
        <v>3902</v>
      </c>
      <c r="D6445" t="s">
        <v>25136</v>
      </c>
      <c r="E6445">
        <v>12544</v>
      </c>
      <c r="F6445">
        <v>4.0141</v>
      </c>
      <c r="G6445">
        <v>213</v>
      </c>
      <c r="H6445" t="s">
        <v>25820</v>
      </c>
      <c r="I6445" t="s">
        <v>157</v>
      </c>
      <c r="J6445" t="s">
        <v>25820</v>
      </c>
      <c r="L6445" t="s">
        <v>25821</v>
      </c>
      <c r="M6445">
        <v>17</v>
      </c>
      <c r="P6445">
        <v>0</v>
      </c>
      <c r="Q6445">
        <v>0</v>
      </c>
      <c r="R6445">
        <v>0</v>
      </c>
      <c r="S6445">
        <v>0</v>
      </c>
      <c r="T6445">
        <v>1</v>
      </c>
      <c r="U6445" t="s">
        <v>25822</v>
      </c>
      <c r="V6445" t="s">
        <v>93</v>
      </c>
      <c r="W6445" t="s">
        <v>94</v>
      </c>
      <c r="X6445" t="s">
        <v>95</v>
      </c>
      <c r="Y6445">
        <v>0</v>
      </c>
      <c r="AC6445">
        <v>0.74892684179662594</v>
      </c>
    </row>
    <row r="6446" spans="1:29" x14ac:dyDescent="0.35">
      <c r="A6446" t="s">
        <v>18729</v>
      </c>
      <c r="B6446" t="s">
        <v>18730</v>
      </c>
      <c r="C6446">
        <v>4028</v>
      </c>
      <c r="D6446" t="s">
        <v>18597</v>
      </c>
      <c r="E6446">
        <v>25949</v>
      </c>
      <c r="F6446">
        <v>4.1444000000000001</v>
      </c>
      <c r="G6446">
        <v>374</v>
      </c>
      <c r="H6446" t="s">
        <v>2851</v>
      </c>
      <c r="I6446" t="s">
        <v>157</v>
      </c>
      <c r="J6446" t="s">
        <v>2851</v>
      </c>
      <c r="L6446" t="s">
        <v>18731</v>
      </c>
      <c r="M6446">
        <v>21</v>
      </c>
      <c r="P6446">
        <v>0</v>
      </c>
      <c r="Q6446">
        <v>0</v>
      </c>
      <c r="R6446">
        <v>0</v>
      </c>
      <c r="S6446">
        <v>0</v>
      </c>
      <c r="T6446">
        <v>1</v>
      </c>
      <c r="V6446" t="s">
        <v>306</v>
      </c>
      <c r="W6446" t="s">
        <v>823</v>
      </c>
      <c r="X6446" t="s">
        <v>1373</v>
      </c>
      <c r="Y6446">
        <v>0</v>
      </c>
      <c r="AC6446">
        <v>0.74895059824233712</v>
      </c>
    </row>
    <row r="6447" spans="1:29" x14ac:dyDescent="0.35">
      <c r="A6447" t="s">
        <v>27000</v>
      </c>
      <c r="B6447" t="s">
        <v>27001</v>
      </c>
      <c r="C6447">
        <v>6289</v>
      </c>
      <c r="D6447" t="s">
        <v>26991</v>
      </c>
      <c r="E6447">
        <v>63550</v>
      </c>
      <c r="F6447">
        <v>4.5740999999999996</v>
      </c>
      <c r="G6447">
        <v>702</v>
      </c>
      <c r="H6447" t="s">
        <v>14601</v>
      </c>
      <c r="L6447" t="s">
        <v>27002</v>
      </c>
      <c r="M6447">
        <v>48</v>
      </c>
      <c r="P6447">
        <v>0</v>
      </c>
      <c r="Q6447">
        <v>0</v>
      </c>
      <c r="R6447">
        <v>0</v>
      </c>
      <c r="S6447">
        <v>0</v>
      </c>
      <c r="T6447">
        <v>1</v>
      </c>
      <c r="U6447" t="s">
        <v>27003</v>
      </c>
      <c r="V6447" t="s">
        <v>93</v>
      </c>
      <c r="W6447" t="s">
        <v>94</v>
      </c>
      <c r="X6447" t="s">
        <v>95</v>
      </c>
      <c r="Y6447">
        <v>0</v>
      </c>
      <c r="AC6447">
        <v>0.74902530608201823</v>
      </c>
    </row>
    <row r="6448" spans="1:29" x14ac:dyDescent="0.35">
      <c r="A6448" t="s">
        <v>31835</v>
      </c>
      <c r="B6448" t="s">
        <v>31836</v>
      </c>
      <c r="C6448">
        <v>6304</v>
      </c>
      <c r="D6448" t="s">
        <v>31790</v>
      </c>
      <c r="E6448">
        <v>4403</v>
      </c>
      <c r="F6448">
        <v>4.6700999999999997</v>
      </c>
      <c r="G6448">
        <v>97</v>
      </c>
      <c r="H6448" t="s">
        <v>432</v>
      </c>
      <c r="I6448" t="s">
        <v>157</v>
      </c>
      <c r="J6448" t="s">
        <v>432</v>
      </c>
      <c r="L6448" t="s">
        <v>31837</v>
      </c>
      <c r="M6448">
        <v>44</v>
      </c>
      <c r="P6448">
        <v>0</v>
      </c>
      <c r="Q6448">
        <v>0</v>
      </c>
      <c r="R6448">
        <v>1</v>
      </c>
      <c r="S6448">
        <v>0</v>
      </c>
      <c r="T6448">
        <v>0</v>
      </c>
      <c r="U6448" t="s">
        <v>31838</v>
      </c>
      <c r="V6448" t="s">
        <v>222</v>
      </c>
      <c r="W6448" t="s">
        <v>223</v>
      </c>
      <c r="X6448" t="s">
        <v>265</v>
      </c>
      <c r="Y6448">
        <v>0</v>
      </c>
      <c r="AC6448">
        <v>0.74919864314877793</v>
      </c>
    </row>
    <row r="6449" spans="1:29" x14ac:dyDescent="0.35">
      <c r="A6449" t="s">
        <v>11712</v>
      </c>
      <c r="B6449" t="s">
        <v>11713</v>
      </c>
      <c r="C6449">
        <v>6309</v>
      </c>
      <c r="D6449" t="s">
        <v>11687</v>
      </c>
      <c r="E6449">
        <v>2987</v>
      </c>
      <c r="F6449">
        <v>4.2846000000000002</v>
      </c>
      <c r="G6449">
        <v>738</v>
      </c>
      <c r="H6449" t="s">
        <v>186</v>
      </c>
      <c r="I6449" t="s">
        <v>157</v>
      </c>
      <c r="J6449" t="s">
        <v>186</v>
      </c>
      <c r="L6449" t="s">
        <v>11714</v>
      </c>
      <c r="M6449">
        <v>98</v>
      </c>
      <c r="P6449">
        <v>0</v>
      </c>
      <c r="Q6449">
        <v>0</v>
      </c>
      <c r="R6449">
        <v>0</v>
      </c>
      <c r="S6449">
        <v>0</v>
      </c>
      <c r="T6449">
        <v>0</v>
      </c>
      <c r="U6449" t="s">
        <v>11715</v>
      </c>
      <c r="V6449" t="s">
        <v>394</v>
      </c>
      <c r="W6449" t="s">
        <v>395</v>
      </c>
      <c r="X6449" t="s">
        <v>395</v>
      </c>
      <c r="Y6449">
        <v>0</v>
      </c>
      <c r="AC6449">
        <v>0.74924537367746691</v>
      </c>
    </row>
    <row r="6450" spans="1:29" x14ac:dyDescent="0.35">
      <c r="A6450" t="s">
        <v>1175</v>
      </c>
      <c r="B6450" t="s">
        <v>1176</v>
      </c>
      <c r="C6450">
        <v>5746</v>
      </c>
      <c r="D6450" t="s">
        <v>1063</v>
      </c>
      <c r="E6450">
        <v>73493</v>
      </c>
      <c r="F6450">
        <v>4.6062000000000003</v>
      </c>
      <c r="G6450">
        <v>1427</v>
      </c>
      <c r="I6450" t="s">
        <v>803</v>
      </c>
      <c r="J6450" t="s">
        <v>1177</v>
      </c>
      <c r="K6450" t="s">
        <v>1178</v>
      </c>
      <c r="L6450" t="s">
        <v>1179</v>
      </c>
      <c r="M6450">
        <v>23</v>
      </c>
      <c r="P6450">
        <v>0</v>
      </c>
      <c r="Q6450">
        <v>0</v>
      </c>
      <c r="R6450">
        <v>0</v>
      </c>
      <c r="S6450">
        <v>0</v>
      </c>
      <c r="T6450">
        <v>0</v>
      </c>
      <c r="U6450" t="s">
        <v>1180</v>
      </c>
      <c r="V6450" t="s">
        <v>306</v>
      </c>
      <c r="W6450" t="s">
        <v>307</v>
      </c>
      <c r="X6450" t="s">
        <v>1087</v>
      </c>
      <c r="Y6450">
        <v>23</v>
      </c>
      <c r="Z6450">
        <v>23</v>
      </c>
      <c r="AA6450">
        <v>23</v>
      </c>
      <c r="AC6450">
        <v>0.74932687836713852</v>
      </c>
    </row>
    <row r="6451" spans="1:29" x14ac:dyDescent="0.35">
      <c r="A6451" t="s">
        <v>28298</v>
      </c>
      <c r="B6451" t="s">
        <v>28299</v>
      </c>
      <c r="C6451">
        <v>5987</v>
      </c>
      <c r="D6451" t="s">
        <v>28175</v>
      </c>
      <c r="E6451">
        <v>4707</v>
      </c>
      <c r="F6451">
        <v>1.8</v>
      </c>
      <c r="G6451">
        <v>5</v>
      </c>
      <c r="L6451" t="s">
        <v>28300</v>
      </c>
      <c r="M6451">
        <v>29</v>
      </c>
      <c r="P6451">
        <v>0</v>
      </c>
      <c r="Q6451">
        <v>0</v>
      </c>
      <c r="R6451">
        <v>0</v>
      </c>
      <c r="S6451">
        <v>0</v>
      </c>
      <c r="T6451">
        <v>1</v>
      </c>
      <c r="U6451" t="s">
        <v>28301</v>
      </c>
      <c r="V6451" t="s">
        <v>394</v>
      </c>
      <c r="W6451" t="s">
        <v>33</v>
      </c>
      <c r="Y6451">
        <v>0</v>
      </c>
      <c r="AC6451">
        <v>0.74938287013451099</v>
      </c>
    </row>
    <row r="6452" spans="1:29" x14ac:dyDescent="0.35">
      <c r="A6452" t="s">
        <v>31804</v>
      </c>
      <c r="B6452" t="s">
        <v>31805</v>
      </c>
      <c r="C6452">
        <v>6304</v>
      </c>
      <c r="D6452" t="s">
        <v>31790</v>
      </c>
      <c r="E6452">
        <v>7484</v>
      </c>
      <c r="F6452">
        <v>4.4832000000000001</v>
      </c>
      <c r="G6452">
        <v>149</v>
      </c>
      <c r="H6452" t="s">
        <v>6934</v>
      </c>
      <c r="I6452" t="s">
        <v>157</v>
      </c>
      <c r="J6452" t="s">
        <v>6934</v>
      </c>
      <c r="L6452" t="s">
        <v>31806</v>
      </c>
      <c r="M6452">
        <v>40</v>
      </c>
      <c r="P6452">
        <v>0</v>
      </c>
      <c r="Q6452">
        <v>0</v>
      </c>
      <c r="R6452">
        <v>1</v>
      </c>
      <c r="S6452">
        <v>0</v>
      </c>
      <c r="T6452">
        <v>0</v>
      </c>
      <c r="U6452" t="s">
        <v>31807</v>
      </c>
      <c r="V6452" t="s">
        <v>222</v>
      </c>
      <c r="W6452" t="s">
        <v>244</v>
      </c>
      <c r="X6452" t="s">
        <v>245</v>
      </c>
      <c r="Y6452">
        <v>1</v>
      </c>
      <c r="Z6452">
        <v>16</v>
      </c>
      <c r="AA6452">
        <v>16</v>
      </c>
      <c r="AC6452">
        <v>0.74943278496485144</v>
      </c>
    </row>
    <row r="6453" spans="1:29" x14ac:dyDescent="0.35">
      <c r="A6453" t="s">
        <v>4481</v>
      </c>
      <c r="B6453" t="s">
        <v>4482</v>
      </c>
      <c r="C6453">
        <v>4171</v>
      </c>
      <c r="D6453" t="s">
        <v>4465</v>
      </c>
      <c r="E6453">
        <v>31478</v>
      </c>
      <c r="F6453">
        <v>4.3375000000000004</v>
      </c>
      <c r="G6453">
        <v>1360</v>
      </c>
      <c r="H6453" t="s">
        <v>163</v>
      </c>
      <c r="I6453" t="s">
        <v>157</v>
      </c>
      <c r="J6453" t="s">
        <v>163</v>
      </c>
      <c r="L6453" t="s">
        <v>4483</v>
      </c>
      <c r="M6453">
        <v>52</v>
      </c>
      <c r="P6453">
        <v>0</v>
      </c>
      <c r="Q6453">
        <v>0</v>
      </c>
      <c r="R6453">
        <v>0</v>
      </c>
      <c r="S6453">
        <v>0</v>
      </c>
      <c r="T6453">
        <v>0</v>
      </c>
      <c r="U6453" t="s">
        <v>4484</v>
      </c>
      <c r="V6453" t="s">
        <v>394</v>
      </c>
      <c r="W6453" t="s">
        <v>400</v>
      </c>
      <c r="X6453" t="s">
        <v>401</v>
      </c>
      <c r="Y6453">
        <v>0</v>
      </c>
      <c r="AC6453">
        <v>0.7494622789906229</v>
      </c>
    </row>
    <row r="6454" spans="1:29" x14ac:dyDescent="0.35">
      <c r="A6454" t="s">
        <v>3322</v>
      </c>
      <c r="B6454" t="s">
        <v>3323</v>
      </c>
      <c r="C6454">
        <v>6327</v>
      </c>
      <c r="D6454" t="s">
        <v>3324</v>
      </c>
      <c r="E6454">
        <v>23261</v>
      </c>
      <c r="F6454">
        <v>4.0785</v>
      </c>
      <c r="G6454">
        <v>293</v>
      </c>
      <c r="H6454" t="s">
        <v>889</v>
      </c>
      <c r="I6454" t="s">
        <v>157</v>
      </c>
      <c r="J6454" t="s">
        <v>889</v>
      </c>
      <c r="L6454" t="s">
        <v>3325</v>
      </c>
      <c r="M6454">
        <v>24</v>
      </c>
      <c r="P6454">
        <v>0</v>
      </c>
      <c r="Q6454">
        <v>0</v>
      </c>
      <c r="R6454">
        <v>0</v>
      </c>
      <c r="S6454">
        <v>0</v>
      </c>
      <c r="T6454">
        <v>1</v>
      </c>
      <c r="U6454" t="s">
        <v>3326</v>
      </c>
      <c r="V6454" t="s">
        <v>222</v>
      </c>
      <c r="W6454" t="s">
        <v>223</v>
      </c>
      <c r="X6454" t="s">
        <v>260</v>
      </c>
      <c r="Y6454">
        <v>2</v>
      </c>
      <c r="Z6454">
        <v>18</v>
      </c>
      <c r="AA6454">
        <v>14</v>
      </c>
      <c r="AC6454">
        <v>0.74950835743216515</v>
      </c>
    </row>
    <row r="6455" spans="1:29" x14ac:dyDescent="0.35">
      <c r="A6455" t="s">
        <v>6894</v>
      </c>
      <c r="B6455" t="s">
        <v>6895</v>
      </c>
      <c r="C6455">
        <v>6503</v>
      </c>
      <c r="D6455" t="s">
        <v>6747</v>
      </c>
      <c r="E6455">
        <v>415</v>
      </c>
      <c r="H6455" t="s">
        <v>4245</v>
      </c>
      <c r="I6455" t="s">
        <v>157</v>
      </c>
      <c r="J6455" t="s">
        <v>4245</v>
      </c>
      <c r="L6455" t="s">
        <v>6896</v>
      </c>
      <c r="M6455">
        <v>12</v>
      </c>
      <c r="P6455">
        <v>0</v>
      </c>
      <c r="Q6455">
        <v>0</v>
      </c>
      <c r="R6455">
        <v>1</v>
      </c>
      <c r="S6455">
        <v>0</v>
      </c>
      <c r="T6455">
        <v>0</v>
      </c>
      <c r="U6455" t="s">
        <v>6872</v>
      </c>
      <c r="V6455" t="s">
        <v>222</v>
      </c>
      <c r="W6455" t="s">
        <v>223</v>
      </c>
      <c r="X6455" t="s">
        <v>265</v>
      </c>
      <c r="Y6455">
        <v>0</v>
      </c>
      <c r="AC6455">
        <v>0.74980225973125958</v>
      </c>
    </row>
    <row r="6456" spans="1:29" x14ac:dyDescent="0.35">
      <c r="A6456" t="s">
        <v>24131</v>
      </c>
      <c r="B6456" t="s">
        <v>24132</v>
      </c>
      <c r="C6456">
        <v>6330</v>
      </c>
      <c r="D6456" t="s">
        <v>24093</v>
      </c>
      <c r="E6456">
        <v>7863</v>
      </c>
      <c r="F6456">
        <v>4.4733999999999998</v>
      </c>
      <c r="G6456">
        <v>2028</v>
      </c>
      <c r="H6456" t="s">
        <v>4033</v>
      </c>
      <c r="I6456" t="s">
        <v>157</v>
      </c>
      <c r="J6456" t="s">
        <v>4033</v>
      </c>
      <c r="L6456" t="s">
        <v>24099</v>
      </c>
      <c r="M6456">
        <v>11</v>
      </c>
      <c r="P6456">
        <v>0</v>
      </c>
      <c r="Q6456">
        <v>0</v>
      </c>
      <c r="R6456">
        <v>0</v>
      </c>
      <c r="S6456">
        <v>0</v>
      </c>
      <c r="T6456">
        <v>0</v>
      </c>
      <c r="V6456" t="s">
        <v>222</v>
      </c>
      <c r="W6456" t="s">
        <v>244</v>
      </c>
      <c r="X6456" t="s">
        <v>245</v>
      </c>
      <c r="Y6456">
        <v>0</v>
      </c>
      <c r="AC6456">
        <v>0.74990946460498209</v>
      </c>
    </row>
    <row r="6457" spans="1:29" x14ac:dyDescent="0.35">
      <c r="A6457" t="s">
        <v>32501</v>
      </c>
      <c r="B6457" t="s">
        <v>32502</v>
      </c>
      <c r="C6457">
        <v>6169</v>
      </c>
      <c r="D6457" t="s">
        <v>32437</v>
      </c>
      <c r="E6457">
        <v>38812</v>
      </c>
      <c r="F6457">
        <v>3.6564000000000001</v>
      </c>
      <c r="G6457">
        <v>326</v>
      </c>
      <c r="H6457" t="s">
        <v>478</v>
      </c>
      <c r="I6457" t="s">
        <v>157</v>
      </c>
      <c r="J6457" t="s">
        <v>478</v>
      </c>
      <c r="L6457" t="s">
        <v>32503</v>
      </c>
      <c r="M6457">
        <v>38</v>
      </c>
      <c r="P6457">
        <v>0</v>
      </c>
      <c r="Q6457">
        <v>0</v>
      </c>
      <c r="R6457">
        <v>0</v>
      </c>
      <c r="S6457">
        <v>0</v>
      </c>
      <c r="T6457">
        <v>0</v>
      </c>
      <c r="U6457" t="s">
        <v>32504</v>
      </c>
      <c r="V6457" t="s">
        <v>394</v>
      </c>
      <c r="W6457" t="s">
        <v>405</v>
      </c>
      <c r="X6457" t="s">
        <v>406</v>
      </c>
      <c r="Y6457">
        <v>0</v>
      </c>
      <c r="AC6457">
        <v>0.74992966658283322</v>
      </c>
    </row>
    <row r="6458" spans="1:29" x14ac:dyDescent="0.35">
      <c r="A6458" t="s">
        <v>28117</v>
      </c>
      <c r="B6458" t="s">
        <v>28118</v>
      </c>
      <c r="C6458">
        <v>6073</v>
      </c>
      <c r="D6458" t="s">
        <v>28072</v>
      </c>
      <c r="E6458">
        <v>9940</v>
      </c>
      <c r="F6458">
        <v>4.726</v>
      </c>
      <c r="G6458">
        <v>624</v>
      </c>
      <c r="H6458" t="s">
        <v>105</v>
      </c>
      <c r="I6458" t="s">
        <v>157</v>
      </c>
      <c r="J6458" t="s">
        <v>105</v>
      </c>
      <c r="L6458" t="s">
        <v>28119</v>
      </c>
      <c r="M6458">
        <v>65</v>
      </c>
      <c r="P6458">
        <v>0</v>
      </c>
      <c r="Q6458">
        <v>0</v>
      </c>
      <c r="R6458">
        <v>0</v>
      </c>
      <c r="S6458">
        <v>0</v>
      </c>
      <c r="T6458">
        <v>1</v>
      </c>
      <c r="U6458" t="s">
        <v>28120</v>
      </c>
      <c r="V6458" t="s">
        <v>394</v>
      </c>
      <c r="W6458" t="s">
        <v>400</v>
      </c>
      <c r="X6458" t="s">
        <v>401</v>
      </c>
      <c r="Y6458">
        <v>0</v>
      </c>
      <c r="AC6458">
        <v>0.75000140902023338</v>
      </c>
    </row>
    <row r="6459" spans="1:29" x14ac:dyDescent="0.35">
      <c r="A6459" t="s">
        <v>23750</v>
      </c>
      <c r="B6459" t="s">
        <v>23751</v>
      </c>
      <c r="C6459">
        <v>3728</v>
      </c>
      <c r="D6459" t="s">
        <v>23688</v>
      </c>
      <c r="E6459">
        <v>24178</v>
      </c>
      <c r="F6459">
        <v>3.4314</v>
      </c>
      <c r="G6459">
        <v>554</v>
      </c>
      <c r="H6459" t="s">
        <v>23752</v>
      </c>
      <c r="I6459" t="s">
        <v>157</v>
      </c>
      <c r="J6459" t="s">
        <v>23752</v>
      </c>
      <c r="L6459" t="s">
        <v>23753</v>
      </c>
      <c r="M6459">
        <v>32</v>
      </c>
      <c r="P6459">
        <v>0</v>
      </c>
      <c r="Q6459">
        <v>0</v>
      </c>
      <c r="R6459">
        <v>0</v>
      </c>
      <c r="S6459">
        <v>1</v>
      </c>
      <c r="T6459">
        <v>0</v>
      </c>
      <c r="V6459" t="s">
        <v>394</v>
      </c>
      <c r="W6459" t="s">
        <v>400</v>
      </c>
      <c r="X6459" t="s">
        <v>2146</v>
      </c>
      <c r="Y6459">
        <v>0</v>
      </c>
      <c r="AC6459">
        <v>0.75001643559605258</v>
      </c>
    </row>
    <row r="6460" spans="1:29" x14ac:dyDescent="0.35">
      <c r="A6460" t="s">
        <v>31624</v>
      </c>
      <c r="B6460" t="s">
        <v>31625</v>
      </c>
      <c r="C6460">
        <v>2084</v>
      </c>
      <c r="D6460" t="s">
        <v>31566</v>
      </c>
      <c r="E6460">
        <v>8916</v>
      </c>
      <c r="F6460">
        <v>4.4927999999999999</v>
      </c>
      <c r="G6460">
        <v>69</v>
      </c>
      <c r="H6460" t="s">
        <v>37</v>
      </c>
      <c r="I6460" t="s">
        <v>38</v>
      </c>
      <c r="J6460" t="s">
        <v>68</v>
      </c>
      <c r="L6460" t="s">
        <v>31626</v>
      </c>
      <c r="M6460">
        <v>107</v>
      </c>
      <c r="P6460">
        <v>0</v>
      </c>
      <c r="Q6460">
        <v>0</v>
      </c>
      <c r="R6460">
        <v>0</v>
      </c>
      <c r="S6460">
        <v>0</v>
      </c>
      <c r="T6460">
        <v>0</v>
      </c>
      <c r="U6460" t="s">
        <v>4459</v>
      </c>
      <c r="V6460" t="s">
        <v>32</v>
      </c>
      <c r="W6460" t="s">
        <v>172</v>
      </c>
      <c r="X6460" t="s">
        <v>173</v>
      </c>
      <c r="Y6460">
        <v>3</v>
      </c>
      <c r="Z6460">
        <v>140</v>
      </c>
      <c r="AA6460">
        <v>32</v>
      </c>
      <c r="AC6460">
        <v>0.75007243795728673</v>
      </c>
    </row>
    <row r="6461" spans="1:29" x14ac:dyDescent="0.35">
      <c r="A6461" t="s">
        <v>5123</v>
      </c>
      <c r="B6461" t="s">
        <v>5124</v>
      </c>
      <c r="C6461">
        <v>6236</v>
      </c>
      <c r="D6461" t="s">
        <v>4908</v>
      </c>
      <c r="E6461">
        <v>42335</v>
      </c>
      <c r="F6461">
        <v>3.9670000000000001</v>
      </c>
      <c r="G6461">
        <v>212</v>
      </c>
      <c r="H6461" t="s">
        <v>5007</v>
      </c>
      <c r="I6461" t="s">
        <v>803</v>
      </c>
      <c r="J6461" t="s">
        <v>5125</v>
      </c>
      <c r="K6461" t="s">
        <v>5126</v>
      </c>
      <c r="L6461" t="s">
        <v>5127</v>
      </c>
      <c r="M6461">
        <v>42</v>
      </c>
      <c r="P6461">
        <v>0</v>
      </c>
      <c r="Q6461">
        <v>0</v>
      </c>
      <c r="R6461">
        <v>0</v>
      </c>
      <c r="S6461">
        <v>0</v>
      </c>
      <c r="T6461">
        <v>0</v>
      </c>
      <c r="U6461" t="s">
        <v>5009</v>
      </c>
      <c r="V6461" t="s">
        <v>306</v>
      </c>
      <c r="W6461" t="s">
        <v>863</v>
      </c>
      <c r="X6461" t="s">
        <v>864</v>
      </c>
      <c r="Y6461">
        <v>1</v>
      </c>
      <c r="Z6461">
        <v>42</v>
      </c>
      <c r="AA6461">
        <v>42</v>
      </c>
      <c r="AC6461">
        <v>0.75033223301107754</v>
      </c>
    </row>
    <row r="6462" spans="1:29" x14ac:dyDescent="0.35">
      <c r="A6462" t="s">
        <v>22604</v>
      </c>
      <c r="B6462" t="s">
        <v>22605</v>
      </c>
      <c r="C6462">
        <v>3733</v>
      </c>
      <c r="D6462" t="s">
        <v>22513</v>
      </c>
      <c r="E6462">
        <v>7274</v>
      </c>
      <c r="F6462">
        <v>4.4623999999999997</v>
      </c>
      <c r="G6462">
        <v>93</v>
      </c>
      <c r="H6462" t="s">
        <v>22606</v>
      </c>
      <c r="I6462" t="s">
        <v>157</v>
      </c>
      <c r="J6462" t="s">
        <v>22606</v>
      </c>
      <c r="L6462" t="s">
        <v>22607</v>
      </c>
      <c r="M6462">
        <v>27</v>
      </c>
      <c r="P6462">
        <v>0</v>
      </c>
      <c r="Q6462">
        <v>0</v>
      </c>
      <c r="R6462">
        <v>1</v>
      </c>
      <c r="S6462">
        <v>0</v>
      </c>
      <c r="T6462">
        <v>0</v>
      </c>
      <c r="U6462" t="s">
        <v>22608</v>
      </c>
      <c r="V6462" t="s">
        <v>394</v>
      </c>
      <c r="W6462" t="s">
        <v>428</v>
      </c>
      <c r="X6462" t="s">
        <v>614</v>
      </c>
      <c r="Y6462">
        <v>0</v>
      </c>
      <c r="AC6462">
        <v>0.75042399547467109</v>
      </c>
    </row>
    <row r="6463" spans="1:29" x14ac:dyDescent="0.35">
      <c r="A6463" t="s">
        <v>16431</v>
      </c>
      <c r="B6463" t="s">
        <v>16432</v>
      </c>
      <c r="C6463">
        <v>6240</v>
      </c>
      <c r="D6463" t="s">
        <v>16380</v>
      </c>
      <c r="E6463">
        <v>6995</v>
      </c>
      <c r="F6463">
        <v>4.0526</v>
      </c>
      <c r="G6463">
        <v>19</v>
      </c>
      <c r="H6463" t="s">
        <v>186</v>
      </c>
      <c r="I6463" t="s">
        <v>38</v>
      </c>
      <c r="J6463" t="s">
        <v>311</v>
      </c>
      <c r="L6463" t="s">
        <v>16433</v>
      </c>
      <c r="M6463">
        <v>275</v>
      </c>
      <c r="P6463">
        <v>0</v>
      </c>
      <c r="Q6463">
        <v>0</v>
      </c>
      <c r="R6463">
        <v>1</v>
      </c>
      <c r="S6463">
        <v>0</v>
      </c>
      <c r="T6463">
        <v>0</v>
      </c>
      <c r="U6463" t="s">
        <v>16427</v>
      </c>
      <c r="V6463" t="s">
        <v>32</v>
      </c>
      <c r="W6463" t="s">
        <v>41</v>
      </c>
      <c r="X6463" t="s">
        <v>42</v>
      </c>
      <c r="Y6463">
        <v>2</v>
      </c>
      <c r="Z6463">
        <v>225</v>
      </c>
      <c r="AA6463">
        <v>215</v>
      </c>
      <c r="AC6463">
        <v>0.75058180757535831</v>
      </c>
    </row>
    <row r="6464" spans="1:29" x14ac:dyDescent="0.35">
      <c r="A6464" t="s">
        <v>3393</v>
      </c>
      <c r="B6464" t="s">
        <v>3394</v>
      </c>
      <c r="C6464">
        <v>7057</v>
      </c>
      <c r="D6464" t="s">
        <v>3384</v>
      </c>
      <c r="E6464">
        <v>97311</v>
      </c>
      <c r="F6464">
        <v>4.1948999999999996</v>
      </c>
      <c r="G6464">
        <v>1329</v>
      </c>
      <c r="H6464" t="s">
        <v>3395</v>
      </c>
      <c r="I6464" t="s">
        <v>157</v>
      </c>
      <c r="J6464" t="s">
        <v>3395</v>
      </c>
      <c r="L6464" t="s">
        <v>3396</v>
      </c>
      <c r="M6464">
        <v>25</v>
      </c>
      <c r="P6464">
        <v>0</v>
      </c>
      <c r="Q6464">
        <v>0</v>
      </c>
      <c r="R6464">
        <v>0</v>
      </c>
      <c r="S6464">
        <v>0</v>
      </c>
      <c r="T6464">
        <v>0</v>
      </c>
      <c r="U6464" t="s">
        <v>3397</v>
      </c>
      <c r="V6464" t="s">
        <v>222</v>
      </c>
      <c r="W6464" t="s">
        <v>223</v>
      </c>
      <c r="X6464" t="s">
        <v>235</v>
      </c>
      <c r="Y6464">
        <v>1</v>
      </c>
      <c r="Z6464">
        <v>12</v>
      </c>
      <c r="AA6464">
        <v>12</v>
      </c>
      <c r="AC6464">
        <v>0.75068542414523087</v>
      </c>
    </row>
    <row r="6465" spans="1:29" x14ac:dyDescent="0.35">
      <c r="A6465" t="s">
        <v>20895</v>
      </c>
      <c r="B6465" t="s">
        <v>20896</v>
      </c>
      <c r="C6465">
        <v>3976</v>
      </c>
      <c r="D6465" t="s">
        <v>20665</v>
      </c>
      <c r="E6465">
        <v>14816</v>
      </c>
      <c r="F6465">
        <v>3.4077999999999999</v>
      </c>
      <c r="G6465">
        <v>179</v>
      </c>
      <c r="H6465" t="s">
        <v>20879</v>
      </c>
      <c r="I6465" t="s">
        <v>803</v>
      </c>
      <c r="J6465" t="s">
        <v>20880</v>
      </c>
      <c r="K6465" t="s">
        <v>20881</v>
      </c>
      <c r="L6465" t="s">
        <v>20882</v>
      </c>
      <c r="M6465">
        <v>13</v>
      </c>
      <c r="P6465">
        <v>0</v>
      </c>
      <c r="Q6465">
        <v>0</v>
      </c>
      <c r="R6465">
        <v>0</v>
      </c>
      <c r="S6465">
        <v>0</v>
      </c>
      <c r="T6465">
        <v>0</v>
      </c>
      <c r="U6465" t="s">
        <v>20883</v>
      </c>
      <c r="V6465" t="s">
        <v>160</v>
      </c>
      <c r="W6465" t="s">
        <v>306</v>
      </c>
      <c r="Y6465">
        <v>0</v>
      </c>
      <c r="AC6465">
        <v>0.75069031792116125</v>
      </c>
    </row>
    <row r="6466" spans="1:29" x14ac:dyDescent="0.35">
      <c r="A6466" t="s">
        <v>26120</v>
      </c>
      <c r="B6466" t="s">
        <v>26121</v>
      </c>
      <c r="C6466">
        <v>3902</v>
      </c>
      <c r="D6466" t="s">
        <v>25136</v>
      </c>
      <c r="E6466">
        <v>9475</v>
      </c>
      <c r="F6466">
        <v>4.6666999999999996</v>
      </c>
      <c r="G6466">
        <v>33</v>
      </c>
      <c r="L6466" t="s">
        <v>26122</v>
      </c>
      <c r="M6466">
        <v>20</v>
      </c>
      <c r="N6466">
        <v>28</v>
      </c>
      <c r="P6466">
        <v>0</v>
      </c>
      <c r="Q6466">
        <v>0</v>
      </c>
      <c r="R6466">
        <v>0</v>
      </c>
      <c r="S6466">
        <v>0</v>
      </c>
      <c r="T6466">
        <v>1</v>
      </c>
      <c r="U6466" t="s">
        <v>12566</v>
      </c>
      <c r="V6466" t="s">
        <v>394</v>
      </c>
      <c r="W6466" t="s">
        <v>33</v>
      </c>
      <c r="Y6466">
        <v>0</v>
      </c>
      <c r="AC6466">
        <v>0.75075060384036374</v>
      </c>
    </row>
    <row r="6467" spans="1:29" x14ac:dyDescent="0.35">
      <c r="A6467" t="s">
        <v>17118</v>
      </c>
      <c r="B6467" t="s">
        <v>17119</v>
      </c>
      <c r="C6467">
        <v>6201</v>
      </c>
      <c r="D6467" t="s">
        <v>16997</v>
      </c>
      <c r="E6467">
        <v>3320</v>
      </c>
      <c r="F6467">
        <v>4.3</v>
      </c>
      <c r="G6467">
        <v>10</v>
      </c>
      <c r="H6467" t="s">
        <v>478</v>
      </c>
      <c r="I6467" t="s">
        <v>157</v>
      </c>
      <c r="J6467" t="s">
        <v>478</v>
      </c>
      <c r="L6467" t="s">
        <v>17120</v>
      </c>
      <c r="M6467">
        <v>100</v>
      </c>
      <c r="P6467">
        <v>0</v>
      </c>
      <c r="Q6467">
        <v>0</v>
      </c>
      <c r="R6467">
        <v>0</v>
      </c>
      <c r="S6467">
        <v>0</v>
      </c>
      <c r="T6467">
        <v>0</v>
      </c>
      <c r="U6467" t="s">
        <v>17036</v>
      </c>
      <c r="V6467" t="s">
        <v>394</v>
      </c>
      <c r="W6467" t="s">
        <v>160</v>
      </c>
      <c r="Y6467">
        <v>0</v>
      </c>
      <c r="AC6467">
        <v>0.75076113040689552</v>
      </c>
    </row>
    <row r="6468" spans="1:29" x14ac:dyDescent="0.35">
      <c r="A6468" t="s">
        <v>31712</v>
      </c>
      <c r="B6468" t="s">
        <v>31713</v>
      </c>
      <c r="C6468">
        <v>5979</v>
      </c>
      <c r="D6468" t="s">
        <v>31685</v>
      </c>
      <c r="E6468">
        <v>14484</v>
      </c>
      <c r="F6468">
        <v>4.4065000000000003</v>
      </c>
      <c r="G6468">
        <v>1476</v>
      </c>
      <c r="H6468" t="s">
        <v>15235</v>
      </c>
      <c r="I6468" t="s">
        <v>38</v>
      </c>
      <c r="J6468" t="s">
        <v>15235</v>
      </c>
      <c r="L6468" t="s">
        <v>31714</v>
      </c>
      <c r="M6468">
        <v>180</v>
      </c>
      <c r="P6468">
        <v>0</v>
      </c>
      <c r="Q6468">
        <v>0</v>
      </c>
      <c r="R6468">
        <v>0</v>
      </c>
      <c r="S6468">
        <v>0</v>
      </c>
      <c r="T6468">
        <v>0</v>
      </c>
      <c r="U6468" t="s">
        <v>31715</v>
      </c>
      <c r="V6468" t="s">
        <v>32</v>
      </c>
      <c r="W6468" t="s">
        <v>41</v>
      </c>
      <c r="X6468" t="s">
        <v>42</v>
      </c>
      <c r="Y6468">
        <v>4</v>
      </c>
      <c r="Z6468">
        <v>142</v>
      </c>
      <c r="AA6468">
        <v>35</v>
      </c>
      <c r="AC6468">
        <v>0.75107731238119546</v>
      </c>
    </row>
    <row r="6469" spans="1:29" x14ac:dyDescent="0.35">
      <c r="A6469" t="s">
        <v>15801</v>
      </c>
      <c r="B6469" t="s">
        <v>15802</v>
      </c>
      <c r="C6469">
        <v>6259</v>
      </c>
      <c r="D6469" t="s">
        <v>15711</v>
      </c>
      <c r="E6469">
        <v>16765</v>
      </c>
      <c r="F6469">
        <v>4.1585000000000001</v>
      </c>
      <c r="G6469">
        <v>164</v>
      </c>
      <c r="H6469" t="s">
        <v>632</v>
      </c>
      <c r="I6469" t="s">
        <v>157</v>
      </c>
      <c r="J6469" t="s">
        <v>632</v>
      </c>
      <c r="L6469" t="s">
        <v>15803</v>
      </c>
      <c r="M6469">
        <v>40</v>
      </c>
      <c r="P6469">
        <v>0</v>
      </c>
      <c r="Q6469">
        <v>0</v>
      </c>
      <c r="R6469">
        <v>0</v>
      </c>
      <c r="S6469">
        <v>0</v>
      </c>
      <c r="T6469">
        <v>1</v>
      </c>
      <c r="U6469" t="s">
        <v>15804</v>
      </c>
      <c r="V6469" t="s">
        <v>222</v>
      </c>
      <c r="W6469" t="s">
        <v>244</v>
      </c>
      <c r="X6469" t="s">
        <v>245</v>
      </c>
      <c r="Y6469">
        <v>1</v>
      </c>
      <c r="Z6469">
        <v>21</v>
      </c>
      <c r="AA6469">
        <v>21</v>
      </c>
      <c r="AC6469">
        <v>0.7512221941829087</v>
      </c>
    </row>
    <row r="6470" spans="1:29" x14ac:dyDescent="0.35">
      <c r="A6470" t="s">
        <v>6745</v>
      </c>
      <c r="B6470" t="s">
        <v>6746</v>
      </c>
      <c r="C6470">
        <v>6503</v>
      </c>
      <c r="D6470" t="s">
        <v>6747</v>
      </c>
      <c r="E6470">
        <v>5208</v>
      </c>
      <c r="F6470">
        <v>4.6052999999999997</v>
      </c>
      <c r="G6470">
        <v>38</v>
      </c>
      <c r="H6470" t="s">
        <v>6748</v>
      </c>
      <c r="I6470" t="s">
        <v>157</v>
      </c>
      <c r="J6470" t="s">
        <v>6748</v>
      </c>
      <c r="L6470" t="s">
        <v>6749</v>
      </c>
      <c r="M6470">
        <v>26</v>
      </c>
      <c r="P6470">
        <v>0</v>
      </c>
      <c r="Q6470">
        <v>0</v>
      </c>
      <c r="R6470">
        <v>1</v>
      </c>
      <c r="S6470">
        <v>0</v>
      </c>
      <c r="T6470">
        <v>0</v>
      </c>
      <c r="U6470" t="s">
        <v>6750</v>
      </c>
      <c r="V6470" t="s">
        <v>222</v>
      </c>
      <c r="W6470" t="s">
        <v>223</v>
      </c>
      <c r="X6470" t="s">
        <v>265</v>
      </c>
      <c r="Y6470">
        <v>2</v>
      </c>
      <c r="Z6470">
        <v>40</v>
      </c>
      <c r="AA6470">
        <v>12</v>
      </c>
      <c r="AC6470">
        <v>0.75127709861327729</v>
      </c>
    </row>
    <row r="6471" spans="1:29" x14ac:dyDescent="0.35">
      <c r="A6471" t="s">
        <v>21107</v>
      </c>
      <c r="B6471" t="s">
        <v>21108</v>
      </c>
      <c r="C6471">
        <v>6184</v>
      </c>
      <c r="D6471" t="s">
        <v>20960</v>
      </c>
      <c r="E6471">
        <v>5635</v>
      </c>
      <c r="F6471">
        <v>4.7107000000000001</v>
      </c>
      <c r="G6471">
        <v>121</v>
      </c>
      <c r="H6471" t="s">
        <v>16727</v>
      </c>
      <c r="I6471" t="s">
        <v>803</v>
      </c>
      <c r="J6471" t="s">
        <v>21109</v>
      </c>
      <c r="K6471" t="s">
        <v>21099</v>
      </c>
      <c r="L6471" t="s">
        <v>21110</v>
      </c>
      <c r="M6471">
        <v>27</v>
      </c>
      <c r="P6471">
        <v>0</v>
      </c>
      <c r="Q6471">
        <v>0</v>
      </c>
      <c r="R6471">
        <v>0</v>
      </c>
      <c r="S6471">
        <v>0</v>
      </c>
      <c r="T6471">
        <v>0</v>
      </c>
      <c r="U6471" t="s">
        <v>21111</v>
      </c>
      <c r="V6471" t="s">
        <v>306</v>
      </c>
      <c r="W6471" t="s">
        <v>307</v>
      </c>
      <c r="X6471" t="s">
        <v>1106</v>
      </c>
      <c r="Y6471">
        <v>0</v>
      </c>
      <c r="AC6471">
        <v>0.75135116568200166</v>
      </c>
    </row>
    <row r="6472" spans="1:29" x14ac:dyDescent="0.35">
      <c r="A6472" t="s">
        <v>15717</v>
      </c>
      <c r="B6472" t="s">
        <v>15718</v>
      </c>
      <c r="C6472">
        <v>6259</v>
      </c>
      <c r="D6472" t="s">
        <v>15711</v>
      </c>
      <c r="E6472">
        <v>64023</v>
      </c>
      <c r="F6472">
        <v>4.3376000000000001</v>
      </c>
      <c r="G6472">
        <v>773</v>
      </c>
      <c r="H6472" t="s">
        <v>15719</v>
      </c>
      <c r="I6472" t="s">
        <v>157</v>
      </c>
      <c r="J6472" t="s">
        <v>15719</v>
      </c>
      <c r="L6472" t="s">
        <v>15720</v>
      </c>
      <c r="M6472">
        <v>59</v>
      </c>
      <c r="P6472">
        <v>0</v>
      </c>
      <c r="Q6472">
        <v>0</v>
      </c>
      <c r="R6472">
        <v>0</v>
      </c>
      <c r="S6472">
        <v>0</v>
      </c>
      <c r="T6472">
        <v>1</v>
      </c>
      <c r="U6472" t="s">
        <v>15721</v>
      </c>
      <c r="V6472" t="s">
        <v>222</v>
      </c>
      <c r="W6472" t="s">
        <v>223</v>
      </c>
      <c r="X6472" t="s">
        <v>271</v>
      </c>
      <c r="Y6472">
        <v>0</v>
      </c>
      <c r="AC6472">
        <v>0.75154712234311838</v>
      </c>
    </row>
    <row r="6473" spans="1:29" x14ac:dyDescent="0.35">
      <c r="A6473" t="s">
        <v>32335</v>
      </c>
      <c r="B6473" t="s">
        <v>32336</v>
      </c>
      <c r="C6473">
        <v>6344</v>
      </c>
      <c r="D6473" t="s">
        <v>32237</v>
      </c>
      <c r="E6473">
        <v>2835</v>
      </c>
      <c r="F6473">
        <v>5</v>
      </c>
      <c r="G6473">
        <v>5</v>
      </c>
      <c r="M6473">
        <v>38</v>
      </c>
      <c r="P6473">
        <v>0</v>
      </c>
      <c r="Q6473">
        <v>0</v>
      </c>
      <c r="R6473">
        <v>0</v>
      </c>
      <c r="S6473">
        <v>0</v>
      </c>
      <c r="T6473">
        <v>0</v>
      </c>
      <c r="U6473" t="s">
        <v>11743</v>
      </c>
      <c r="V6473" t="s">
        <v>306</v>
      </c>
      <c r="W6473" t="s">
        <v>1138</v>
      </c>
      <c r="X6473" t="s">
        <v>23292</v>
      </c>
      <c r="Y6473">
        <v>0</v>
      </c>
      <c r="AC6473">
        <v>0.75156618973935385</v>
      </c>
    </row>
    <row r="6474" spans="1:29" x14ac:dyDescent="0.35">
      <c r="A6474" t="s">
        <v>29056</v>
      </c>
      <c r="B6474" t="s">
        <v>29057</v>
      </c>
      <c r="C6474">
        <v>7020</v>
      </c>
      <c r="D6474" t="s">
        <v>28957</v>
      </c>
      <c r="E6474">
        <v>4881</v>
      </c>
      <c r="F6474">
        <v>4.75</v>
      </c>
      <c r="G6474">
        <v>4</v>
      </c>
      <c r="H6474" t="s">
        <v>163</v>
      </c>
      <c r="I6474" t="s">
        <v>157</v>
      </c>
      <c r="J6474" t="s">
        <v>163</v>
      </c>
      <c r="L6474" t="s">
        <v>18423</v>
      </c>
      <c r="M6474">
        <v>68</v>
      </c>
      <c r="P6474">
        <v>0</v>
      </c>
      <c r="Q6474">
        <v>0</v>
      </c>
      <c r="R6474">
        <v>1</v>
      </c>
      <c r="S6474">
        <v>0</v>
      </c>
      <c r="T6474">
        <v>0</v>
      </c>
      <c r="U6474" t="s">
        <v>29031</v>
      </c>
      <c r="V6474" t="s">
        <v>394</v>
      </c>
      <c r="W6474" t="s">
        <v>474</v>
      </c>
      <c r="X6474" t="s">
        <v>475</v>
      </c>
      <c r="Y6474">
        <v>0</v>
      </c>
      <c r="AC6474">
        <v>0.75157815727134258</v>
      </c>
    </row>
    <row r="6475" spans="1:29" x14ac:dyDescent="0.35">
      <c r="A6475" t="s">
        <v>22446</v>
      </c>
      <c r="B6475" t="s">
        <v>22447</v>
      </c>
      <c r="C6475">
        <v>6346</v>
      </c>
      <c r="D6475" t="s">
        <v>22187</v>
      </c>
      <c r="E6475">
        <v>3429</v>
      </c>
      <c r="F6475">
        <v>4.8333000000000004</v>
      </c>
      <c r="G6475">
        <v>6</v>
      </c>
      <c r="H6475" t="s">
        <v>3015</v>
      </c>
      <c r="I6475" t="s">
        <v>157</v>
      </c>
      <c r="J6475" t="s">
        <v>3015</v>
      </c>
      <c r="L6475" t="s">
        <v>22426</v>
      </c>
      <c r="M6475">
        <v>52</v>
      </c>
      <c r="P6475">
        <v>0</v>
      </c>
      <c r="Q6475">
        <v>0</v>
      </c>
      <c r="R6475">
        <v>1</v>
      </c>
      <c r="S6475">
        <v>0</v>
      </c>
      <c r="T6475">
        <v>0</v>
      </c>
      <c r="U6475" t="s">
        <v>22368</v>
      </c>
      <c r="V6475" t="s">
        <v>222</v>
      </c>
      <c r="W6475" t="s">
        <v>244</v>
      </c>
      <c r="X6475" t="s">
        <v>280</v>
      </c>
      <c r="Y6475">
        <v>1</v>
      </c>
      <c r="Z6475">
        <v>20</v>
      </c>
      <c r="AA6475">
        <v>20</v>
      </c>
      <c r="AC6475">
        <v>0.75163660121030917</v>
      </c>
    </row>
    <row r="6476" spans="1:29" x14ac:dyDescent="0.35">
      <c r="A6476" t="s">
        <v>9805</v>
      </c>
      <c r="B6476" t="s">
        <v>9806</v>
      </c>
      <c r="C6476">
        <v>8001</v>
      </c>
      <c r="D6476" t="s">
        <v>9734</v>
      </c>
      <c r="E6476">
        <v>23610</v>
      </c>
      <c r="F6476">
        <v>3.8048999999999999</v>
      </c>
      <c r="G6476">
        <v>82</v>
      </c>
      <c r="H6476" t="s">
        <v>1022</v>
      </c>
      <c r="I6476" t="s">
        <v>157</v>
      </c>
      <c r="J6476" t="s">
        <v>1022</v>
      </c>
      <c r="L6476" t="s">
        <v>9807</v>
      </c>
      <c r="M6476">
        <v>40</v>
      </c>
      <c r="P6476">
        <v>0</v>
      </c>
      <c r="Q6476">
        <v>0</v>
      </c>
      <c r="R6476">
        <v>0</v>
      </c>
      <c r="S6476">
        <v>0</v>
      </c>
      <c r="T6476">
        <v>1</v>
      </c>
      <c r="U6476" t="s">
        <v>9808</v>
      </c>
      <c r="V6476" t="s">
        <v>93</v>
      </c>
      <c r="W6476" t="s">
        <v>94</v>
      </c>
      <c r="X6476" t="s">
        <v>95</v>
      </c>
      <c r="Y6476">
        <v>0</v>
      </c>
      <c r="AC6476">
        <v>0.751784791423313</v>
      </c>
    </row>
    <row r="6477" spans="1:29" x14ac:dyDescent="0.35">
      <c r="A6477" t="s">
        <v>22479</v>
      </c>
      <c r="B6477" t="s">
        <v>22480</v>
      </c>
      <c r="C6477">
        <v>6346</v>
      </c>
      <c r="D6477" t="s">
        <v>22187</v>
      </c>
      <c r="E6477">
        <v>1807</v>
      </c>
      <c r="F6477">
        <v>4.3753000000000002</v>
      </c>
      <c r="G6477">
        <v>453</v>
      </c>
      <c r="H6477" t="s">
        <v>1715</v>
      </c>
      <c r="I6477" t="s">
        <v>157</v>
      </c>
      <c r="J6477" t="s">
        <v>1715</v>
      </c>
      <c r="L6477" t="s">
        <v>22235</v>
      </c>
      <c r="M6477">
        <v>20</v>
      </c>
      <c r="P6477">
        <v>0</v>
      </c>
      <c r="Q6477">
        <v>1</v>
      </c>
      <c r="R6477">
        <v>1</v>
      </c>
      <c r="S6477">
        <v>0</v>
      </c>
      <c r="T6477">
        <v>0</v>
      </c>
      <c r="U6477" t="s">
        <v>22236</v>
      </c>
      <c r="V6477" t="s">
        <v>222</v>
      </c>
      <c r="W6477" t="s">
        <v>244</v>
      </c>
      <c r="X6477" t="s">
        <v>245</v>
      </c>
      <c r="Y6477">
        <v>0</v>
      </c>
      <c r="AC6477">
        <v>0.75184824572858133</v>
      </c>
    </row>
    <row r="6478" spans="1:29" x14ac:dyDescent="0.35">
      <c r="A6478" t="s">
        <v>9302</v>
      </c>
      <c r="B6478" t="s">
        <v>9303</v>
      </c>
      <c r="C6478">
        <v>6183</v>
      </c>
      <c r="D6478" t="s">
        <v>9257</v>
      </c>
      <c r="E6478">
        <v>6813</v>
      </c>
      <c r="F6478">
        <v>3.8529</v>
      </c>
      <c r="G6478">
        <v>34</v>
      </c>
      <c r="H6478" t="s">
        <v>302</v>
      </c>
      <c r="I6478" t="s">
        <v>38</v>
      </c>
      <c r="J6478" t="s">
        <v>5643</v>
      </c>
      <c r="L6478" t="s">
        <v>9289</v>
      </c>
      <c r="M6478">
        <v>32</v>
      </c>
      <c r="P6478">
        <v>0</v>
      </c>
      <c r="Q6478">
        <v>0</v>
      </c>
      <c r="R6478">
        <v>0</v>
      </c>
      <c r="S6478">
        <v>0</v>
      </c>
      <c r="T6478">
        <v>0</v>
      </c>
      <c r="U6478" t="s">
        <v>9290</v>
      </c>
      <c r="V6478" t="s">
        <v>160</v>
      </c>
      <c r="W6478" t="s">
        <v>32</v>
      </c>
      <c r="Y6478">
        <v>0</v>
      </c>
      <c r="AC6478">
        <v>0.7518685211449907</v>
      </c>
    </row>
    <row r="6479" spans="1:29" x14ac:dyDescent="0.35">
      <c r="A6479" t="s">
        <v>21744</v>
      </c>
      <c r="B6479" t="s">
        <v>21745</v>
      </c>
      <c r="C6479">
        <v>7055</v>
      </c>
      <c r="D6479" t="s">
        <v>21568</v>
      </c>
      <c r="E6479">
        <v>793</v>
      </c>
      <c r="H6479" t="s">
        <v>21746</v>
      </c>
      <c r="I6479" t="s">
        <v>157</v>
      </c>
      <c r="J6479" t="s">
        <v>21746</v>
      </c>
      <c r="L6479" t="s">
        <v>21747</v>
      </c>
      <c r="M6479">
        <v>29</v>
      </c>
      <c r="P6479">
        <v>0</v>
      </c>
      <c r="Q6479">
        <v>0</v>
      </c>
      <c r="R6479">
        <v>0</v>
      </c>
      <c r="S6479">
        <v>0</v>
      </c>
      <c r="T6479">
        <v>0</v>
      </c>
      <c r="U6479" t="s">
        <v>2025</v>
      </c>
      <c r="V6479" t="s">
        <v>394</v>
      </c>
      <c r="W6479" t="s">
        <v>428</v>
      </c>
      <c r="X6479" t="s">
        <v>464</v>
      </c>
      <c r="Y6479">
        <v>0</v>
      </c>
      <c r="AC6479">
        <v>0.75204220793345378</v>
      </c>
    </row>
    <row r="6480" spans="1:29" x14ac:dyDescent="0.35">
      <c r="A6480" t="s">
        <v>23824</v>
      </c>
      <c r="B6480" t="s">
        <v>23825</v>
      </c>
      <c r="C6480">
        <v>3728</v>
      </c>
      <c r="D6480" t="s">
        <v>23688</v>
      </c>
      <c r="E6480">
        <v>2975</v>
      </c>
      <c r="F6480">
        <v>4.7488999999999999</v>
      </c>
      <c r="G6480">
        <v>219</v>
      </c>
      <c r="H6480" t="s">
        <v>115</v>
      </c>
      <c r="I6480" t="s">
        <v>157</v>
      </c>
      <c r="J6480" t="s">
        <v>115</v>
      </c>
      <c r="L6480" t="s">
        <v>23826</v>
      </c>
      <c r="M6480">
        <v>58</v>
      </c>
      <c r="P6480">
        <v>0</v>
      </c>
      <c r="Q6480">
        <v>0</v>
      </c>
      <c r="R6480">
        <v>0</v>
      </c>
      <c r="S6480">
        <v>0</v>
      </c>
      <c r="T6480">
        <v>0</v>
      </c>
      <c r="U6480" t="s">
        <v>23827</v>
      </c>
      <c r="V6480" t="s">
        <v>394</v>
      </c>
      <c r="W6480" t="s">
        <v>395</v>
      </c>
      <c r="X6480" t="s">
        <v>395</v>
      </c>
      <c r="Y6480">
        <v>0</v>
      </c>
      <c r="AC6480">
        <v>0.75213865548364234</v>
      </c>
    </row>
    <row r="6481" spans="1:29" x14ac:dyDescent="0.35">
      <c r="A6481" t="s">
        <v>10747</v>
      </c>
      <c r="B6481" t="s">
        <v>10748</v>
      </c>
      <c r="C6481">
        <v>6347</v>
      </c>
      <c r="D6481" t="s">
        <v>10749</v>
      </c>
      <c r="E6481">
        <v>71324</v>
      </c>
      <c r="F6481">
        <v>3.9218000000000002</v>
      </c>
      <c r="G6481">
        <v>371</v>
      </c>
      <c r="H6481" t="s">
        <v>10750</v>
      </c>
      <c r="I6481" t="s">
        <v>803</v>
      </c>
      <c r="J6481" t="s">
        <v>10751</v>
      </c>
      <c r="K6481" t="s">
        <v>10752</v>
      </c>
      <c r="L6481" t="s">
        <v>10753</v>
      </c>
      <c r="M6481">
        <v>28</v>
      </c>
      <c r="P6481">
        <v>0</v>
      </c>
      <c r="Q6481">
        <v>0</v>
      </c>
      <c r="R6481">
        <v>0</v>
      </c>
      <c r="S6481">
        <v>0</v>
      </c>
      <c r="T6481">
        <v>0</v>
      </c>
      <c r="U6481" t="s">
        <v>10754</v>
      </c>
      <c r="V6481" t="s">
        <v>306</v>
      </c>
      <c r="W6481" t="s">
        <v>815</v>
      </c>
      <c r="X6481" t="s">
        <v>1101</v>
      </c>
      <c r="Y6481">
        <v>2</v>
      </c>
      <c r="Z6481">
        <v>28</v>
      </c>
      <c r="AA6481">
        <v>22</v>
      </c>
      <c r="AC6481">
        <v>0.75219988139949578</v>
      </c>
    </row>
    <row r="6482" spans="1:29" x14ac:dyDescent="0.35">
      <c r="A6482" t="s">
        <v>32343</v>
      </c>
      <c r="B6482" t="s">
        <v>32344</v>
      </c>
      <c r="C6482">
        <v>6344</v>
      </c>
      <c r="D6482" t="s">
        <v>32237</v>
      </c>
      <c r="E6482">
        <v>2278</v>
      </c>
      <c r="F6482">
        <v>3.7143000000000002</v>
      </c>
      <c r="G6482">
        <v>7</v>
      </c>
      <c r="M6482">
        <v>85</v>
      </c>
      <c r="P6482">
        <v>0</v>
      </c>
      <c r="Q6482">
        <v>0</v>
      </c>
      <c r="R6482">
        <v>0</v>
      </c>
      <c r="S6482">
        <v>0</v>
      </c>
      <c r="T6482">
        <v>0</v>
      </c>
      <c r="U6482" t="s">
        <v>11743</v>
      </c>
      <c r="V6482" t="s">
        <v>306</v>
      </c>
      <c r="W6482" t="s">
        <v>1138</v>
      </c>
      <c r="X6482" t="s">
        <v>1248</v>
      </c>
      <c r="Y6482">
        <v>0</v>
      </c>
      <c r="AC6482">
        <v>0.7522323269661817</v>
      </c>
    </row>
    <row r="6483" spans="1:29" x14ac:dyDescent="0.35">
      <c r="A6483" t="s">
        <v>6150</v>
      </c>
      <c r="B6483" t="s">
        <v>6151</v>
      </c>
      <c r="C6483">
        <v>1254</v>
      </c>
      <c r="D6483" t="s">
        <v>5675</v>
      </c>
      <c r="E6483">
        <v>3174</v>
      </c>
      <c r="F6483">
        <v>4.3143000000000002</v>
      </c>
      <c r="G6483">
        <v>35</v>
      </c>
      <c r="H6483" t="s">
        <v>268</v>
      </c>
      <c r="I6483" t="s">
        <v>157</v>
      </c>
      <c r="J6483" t="s">
        <v>268</v>
      </c>
      <c r="L6483" t="s">
        <v>6152</v>
      </c>
      <c r="M6483">
        <v>64</v>
      </c>
      <c r="P6483">
        <v>0</v>
      </c>
      <c r="Q6483">
        <v>0</v>
      </c>
      <c r="R6483">
        <v>0</v>
      </c>
      <c r="S6483">
        <v>0</v>
      </c>
      <c r="T6483">
        <v>0</v>
      </c>
      <c r="V6483" t="s">
        <v>394</v>
      </c>
      <c r="W6483" t="s">
        <v>395</v>
      </c>
      <c r="X6483" t="s">
        <v>395</v>
      </c>
      <c r="Y6483">
        <v>0</v>
      </c>
      <c r="AC6483">
        <v>0.75228785072460025</v>
      </c>
    </row>
    <row r="6484" spans="1:29" x14ac:dyDescent="0.35">
      <c r="A6484" t="s">
        <v>15541</v>
      </c>
      <c r="B6484" t="s">
        <v>15542</v>
      </c>
      <c r="C6484">
        <v>5946</v>
      </c>
      <c r="D6484" t="s">
        <v>15451</v>
      </c>
      <c r="E6484">
        <v>3993</v>
      </c>
      <c r="F6484">
        <v>4.6353999999999997</v>
      </c>
      <c r="G6484">
        <v>96</v>
      </c>
      <c r="H6484" t="s">
        <v>478</v>
      </c>
      <c r="I6484" t="s">
        <v>157</v>
      </c>
      <c r="J6484" t="s">
        <v>478</v>
      </c>
      <c r="L6484" t="s">
        <v>15543</v>
      </c>
      <c r="M6484">
        <v>140</v>
      </c>
      <c r="P6484">
        <v>0</v>
      </c>
      <c r="Q6484">
        <v>0</v>
      </c>
      <c r="R6484">
        <v>0</v>
      </c>
      <c r="S6484">
        <v>0</v>
      </c>
      <c r="T6484">
        <v>0</v>
      </c>
      <c r="U6484" t="s">
        <v>15544</v>
      </c>
      <c r="V6484" t="s">
        <v>394</v>
      </c>
      <c r="W6484" t="s">
        <v>405</v>
      </c>
      <c r="X6484" t="s">
        <v>406</v>
      </c>
      <c r="Y6484">
        <v>0</v>
      </c>
      <c r="AC6484">
        <v>0.75247901244670812</v>
      </c>
    </row>
    <row r="6485" spans="1:29" x14ac:dyDescent="0.35">
      <c r="A6485" t="s">
        <v>20047</v>
      </c>
      <c r="B6485" t="s">
        <v>3777</v>
      </c>
      <c r="C6485">
        <v>6182</v>
      </c>
      <c r="D6485" t="s">
        <v>20034</v>
      </c>
      <c r="E6485">
        <v>52924</v>
      </c>
      <c r="F6485">
        <v>4.0681000000000003</v>
      </c>
      <c r="G6485">
        <v>1160</v>
      </c>
      <c r="H6485" t="s">
        <v>632</v>
      </c>
      <c r="I6485" t="s">
        <v>157</v>
      </c>
      <c r="J6485" t="s">
        <v>632</v>
      </c>
      <c r="L6485" t="s">
        <v>20048</v>
      </c>
      <c r="M6485">
        <v>36</v>
      </c>
      <c r="P6485">
        <v>0</v>
      </c>
      <c r="Q6485">
        <v>0</v>
      </c>
      <c r="R6485">
        <v>0</v>
      </c>
      <c r="S6485">
        <v>0</v>
      </c>
      <c r="T6485">
        <v>0</v>
      </c>
      <c r="V6485" t="s">
        <v>222</v>
      </c>
      <c r="W6485" t="s">
        <v>223</v>
      </c>
      <c r="X6485" t="s">
        <v>265</v>
      </c>
      <c r="Y6485">
        <v>1</v>
      </c>
      <c r="Z6485">
        <v>16</v>
      </c>
      <c r="AA6485">
        <v>16</v>
      </c>
      <c r="AC6485">
        <v>0.75289929351842377</v>
      </c>
    </row>
    <row r="6486" spans="1:29" x14ac:dyDescent="0.35">
      <c r="A6486" t="s">
        <v>16458</v>
      </c>
      <c r="B6486" t="s">
        <v>16459</v>
      </c>
      <c r="C6486">
        <v>6240</v>
      </c>
      <c r="D6486" t="s">
        <v>16380</v>
      </c>
      <c r="E6486">
        <v>2267</v>
      </c>
      <c r="F6486">
        <v>5</v>
      </c>
      <c r="G6486">
        <v>2</v>
      </c>
      <c r="M6486">
        <v>30</v>
      </c>
      <c r="P6486">
        <v>1</v>
      </c>
      <c r="Q6486">
        <v>1</v>
      </c>
      <c r="R6486">
        <v>0</v>
      </c>
      <c r="S6486">
        <v>0</v>
      </c>
      <c r="T6486">
        <v>0</v>
      </c>
      <c r="U6486" t="s">
        <v>12157</v>
      </c>
      <c r="V6486" t="s">
        <v>32</v>
      </c>
      <c r="W6486" t="s">
        <v>33</v>
      </c>
      <c r="X6486" t="s">
        <v>34</v>
      </c>
      <c r="Y6486">
        <v>0</v>
      </c>
      <c r="AC6486">
        <v>0.75293053352573203</v>
      </c>
    </row>
    <row r="6487" spans="1:29" x14ac:dyDescent="0.35">
      <c r="A6487" t="s">
        <v>3923</v>
      </c>
      <c r="B6487" t="s">
        <v>3924</v>
      </c>
      <c r="C6487">
        <v>5995</v>
      </c>
      <c r="D6487" t="s">
        <v>3614</v>
      </c>
      <c r="E6487">
        <v>2387</v>
      </c>
      <c r="F6487">
        <v>4.2222</v>
      </c>
      <c r="G6487">
        <v>9</v>
      </c>
      <c r="H6487" t="s">
        <v>632</v>
      </c>
      <c r="I6487" t="s">
        <v>157</v>
      </c>
      <c r="J6487" t="s">
        <v>632</v>
      </c>
      <c r="L6487" t="s">
        <v>3925</v>
      </c>
      <c r="M6487">
        <v>31</v>
      </c>
      <c r="P6487">
        <v>0</v>
      </c>
      <c r="Q6487">
        <v>0</v>
      </c>
      <c r="R6487">
        <v>0</v>
      </c>
      <c r="S6487">
        <v>0</v>
      </c>
      <c r="T6487">
        <v>0</v>
      </c>
      <c r="U6487" t="s">
        <v>3926</v>
      </c>
      <c r="V6487" t="s">
        <v>222</v>
      </c>
      <c r="W6487" t="s">
        <v>223</v>
      </c>
      <c r="X6487" t="s">
        <v>271</v>
      </c>
      <c r="Y6487">
        <v>0</v>
      </c>
      <c r="AC6487">
        <v>0.75310367037804327</v>
      </c>
    </row>
    <row r="6488" spans="1:29" x14ac:dyDescent="0.35">
      <c r="A6488" t="s">
        <v>25384</v>
      </c>
      <c r="B6488" t="s">
        <v>25385</v>
      </c>
      <c r="C6488">
        <v>3902</v>
      </c>
      <c r="D6488" t="s">
        <v>25136</v>
      </c>
      <c r="E6488">
        <v>42216</v>
      </c>
      <c r="F6488">
        <v>4.1471999999999998</v>
      </c>
      <c r="G6488">
        <v>299</v>
      </c>
      <c r="M6488">
        <v>16</v>
      </c>
      <c r="P6488">
        <v>0</v>
      </c>
      <c r="Q6488">
        <v>0</v>
      </c>
      <c r="R6488">
        <v>0</v>
      </c>
      <c r="S6488">
        <v>0</v>
      </c>
      <c r="T6488">
        <v>1</v>
      </c>
      <c r="V6488" t="s">
        <v>306</v>
      </c>
      <c r="W6488" t="s">
        <v>1138</v>
      </c>
      <c r="X6488" t="s">
        <v>1139</v>
      </c>
      <c r="Y6488">
        <v>0</v>
      </c>
      <c r="AC6488">
        <v>0.75319173451302868</v>
      </c>
    </row>
    <row r="6489" spans="1:29" x14ac:dyDescent="0.35">
      <c r="A6489" t="s">
        <v>1454</v>
      </c>
      <c r="B6489" t="s">
        <v>1455</v>
      </c>
      <c r="C6489">
        <v>5746</v>
      </c>
      <c r="D6489" t="s">
        <v>1063</v>
      </c>
      <c r="E6489">
        <v>8257</v>
      </c>
      <c r="F6489">
        <v>4.3982999999999999</v>
      </c>
      <c r="G6489">
        <v>241</v>
      </c>
      <c r="H6489" t="s">
        <v>1456</v>
      </c>
      <c r="I6489" t="s">
        <v>803</v>
      </c>
      <c r="J6489" t="s">
        <v>1457</v>
      </c>
      <c r="K6489" t="s">
        <v>1458</v>
      </c>
      <c r="L6489" t="s">
        <v>1459</v>
      </c>
      <c r="M6489">
        <v>20</v>
      </c>
      <c r="P6489">
        <v>0</v>
      </c>
      <c r="Q6489">
        <v>0</v>
      </c>
      <c r="R6489">
        <v>0</v>
      </c>
      <c r="S6489">
        <v>0</v>
      </c>
      <c r="T6489">
        <v>0</v>
      </c>
      <c r="U6489" t="s">
        <v>1460</v>
      </c>
      <c r="V6489" t="s">
        <v>306</v>
      </c>
      <c r="W6489" t="s">
        <v>307</v>
      </c>
      <c r="X6489" t="s">
        <v>1106</v>
      </c>
      <c r="Y6489">
        <v>0</v>
      </c>
      <c r="AC6489">
        <v>0.75320190671620957</v>
      </c>
    </row>
    <row r="6490" spans="1:29" x14ac:dyDescent="0.35">
      <c r="A6490" t="s">
        <v>21073</v>
      </c>
      <c r="B6490" t="s">
        <v>21074</v>
      </c>
      <c r="C6490">
        <v>6184</v>
      </c>
      <c r="D6490" t="s">
        <v>20960</v>
      </c>
      <c r="E6490">
        <v>11491</v>
      </c>
      <c r="F6490">
        <v>4.8121999999999998</v>
      </c>
      <c r="G6490">
        <v>229</v>
      </c>
      <c r="I6490" t="s">
        <v>803</v>
      </c>
      <c r="J6490" t="s">
        <v>21075</v>
      </c>
      <c r="K6490" t="s">
        <v>21076</v>
      </c>
      <c r="L6490" t="s">
        <v>21077</v>
      </c>
      <c r="M6490">
        <v>24</v>
      </c>
      <c r="P6490">
        <v>0</v>
      </c>
      <c r="Q6490">
        <v>0</v>
      </c>
      <c r="R6490">
        <v>0</v>
      </c>
      <c r="S6490">
        <v>0</v>
      </c>
      <c r="T6490">
        <v>0</v>
      </c>
      <c r="U6490" t="s">
        <v>21078</v>
      </c>
      <c r="V6490" t="s">
        <v>306</v>
      </c>
      <c r="W6490" t="s">
        <v>307</v>
      </c>
      <c r="X6490" t="s">
        <v>1212</v>
      </c>
      <c r="Y6490">
        <v>2</v>
      </c>
      <c r="Z6490">
        <v>24</v>
      </c>
      <c r="AA6490">
        <v>24</v>
      </c>
      <c r="AC6490">
        <v>0.75325214660779316</v>
      </c>
    </row>
    <row r="6491" spans="1:29" x14ac:dyDescent="0.35">
      <c r="A6491" t="s">
        <v>184</v>
      </c>
      <c r="B6491" t="s">
        <v>185</v>
      </c>
      <c r="C6491">
        <v>5847</v>
      </c>
      <c r="D6491" t="s">
        <v>155</v>
      </c>
      <c r="E6491">
        <v>1638</v>
      </c>
      <c r="F6491">
        <v>4.5332999999999997</v>
      </c>
      <c r="G6491">
        <v>15</v>
      </c>
      <c r="H6491" t="s">
        <v>186</v>
      </c>
      <c r="I6491" t="s">
        <v>38</v>
      </c>
      <c r="J6491" t="s">
        <v>186</v>
      </c>
      <c r="L6491" t="s">
        <v>187</v>
      </c>
      <c r="M6491">
        <v>130</v>
      </c>
      <c r="P6491">
        <v>0</v>
      </c>
      <c r="Q6491">
        <v>0</v>
      </c>
      <c r="R6491">
        <v>1</v>
      </c>
      <c r="S6491">
        <v>0</v>
      </c>
      <c r="T6491">
        <v>0</v>
      </c>
      <c r="V6491" t="s">
        <v>32</v>
      </c>
      <c r="W6491" t="s">
        <v>172</v>
      </c>
      <c r="X6491" t="s">
        <v>173</v>
      </c>
      <c r="Y6491">
        <v>1</v>
      </c>
      <c r="Z6491">
        <v>181</v>
      </c>
      <c r="AA6491">
        <v>181</v>
      </c>
      <c r="AC6491">
        <v>0.75335195816133638</v>
      </c>
    </row>
    <row r="6492" spans="1:29" x14ac:dyDescent="0.35">
      <c r="A6492" t="s">
        <v>14910</v>
      </c>
      <c r="B6492" t="s">
        <v>14911</v>
      </c>
      <c r="C6492">
        <v>6202</v>
      </c>
      <c r="D6492" t="s">
        <v>14671</v>
      </c>
      <c r="E6492">
        <v>1046</v>
      </c>
      <c r="F6492">
        <v>3.5</v>
      </c>
      <c r="G6492">
        <v>6</v>
      </c>
      <c r="H6492" t="s">
        <v>7985</v>
      </c>
      <c r="I6492" t="s">
        <v>38</v>
      </c>
      <c r="J6492" t="s">
        <v>14794</v>
      </c>
      <c r="L6492" t="s">
        <v>14912</v>
      </c>
      <c r="M6492">
        <v>90</v>
      </c>
      <c r="P6492">
        <v>0</v>
      </c>
      <c r="Q6492">
        <v>0</v>
      </c>
      <c r="R6492">
        <v>0</v>
      </c>
      <c r="S6492">
        <v>0</v>
      </c>
      <c r="T6492">
        <v>0</v>
      </c>
      <c r="V6492" t="s">
        <v>93</v>
      </c>
      <c r="W6492" t="s">
        <v>94</v>
      </c>
      <c r="X6492" t="s">
        <v>95</v>
      </c>
      <c r="Y6492">
        <v>1</v>
      </c>
      <c r="Z6492">
        <v>38</v>
      </c>
      <c r="AA6492">
        <v>38</v>
      </c>
      <c r="AC6492">
        <v>0.75341869088659519</v>
      </c>
    </row>
    <row r="6493" spans="1:29" x14ac:dyDescent="0.35">
      <c r="A6493" t="s">
        <v>17008</v>
      </c>
      <c r="B6493" t="s">
        <v>17009</v>
      </c>
      <c r="C6493">
        <v>6201</v>
      </c>
      <c r="D6493" t="s">
        <v>16997</v>
      </c>
      <c r="E6493">
        <v>8097</v>
      </c>
      <c r="F6493">
        <v>4.6439000000000004</v>
      </c>
      <c r="G6493">
        <v>424</v>
      </c>
      <c r="H6493" t="s">
        <v>426</v>
      </c>
      <c r="I6493" t="s">
        <v>157</v>
      </c>
      <c r="J6493" t="s">
        <v>426</v>
      </c>
      <c r="L6493" t="s">
        <v>17010</v>
      </c>
      <c r="M6493">
        <v>180</v>
      </c>
      <c r="P6493">
        <v>0</v>
      </c>
      <c r="Q6493">
        <v>0</v>
      </c>
      <c r="R6493">
        <v>0</v>
      </c>
      <c r="S6493">
        <v>0</v>
      </c>
      <c r="T6493">
        <v>0</v>
      </c>
      <c r="U6493" t="s">
        <v>17011</v>
      </c>
      <c r="V6493" t="s">
        <v>394</v>
      </c>
      <c r="W6493" t="s">
        <v>395</v>
      </c>
      <c r="X6493" t="s">
        <v>2307</v>
      </c>
      <c r="Y6493">
        <v>1</v>
      </c>
      <c r="Z6493">
        <v>125</v>
      </c>
      <c r="AA6493">
        <v>125</v>
      </c>
      <c r="AC6493">
        <v>0.753835445354478</v>
      </c>
    </row>
    <row r="6494" spans="1:29" x14ac:dyDescent="0.35">
      <c r="A6494" t="s">
        <v>11928</v>
      </c>
      <c r="B6494" t="s">
        <v>11929</v>
      </c>
      <c r="C6494">
        <v>1063</v>
      </c>
      <c r="D6494" t="s">
        <v>11860</v>
      </c>
      <c r="E6494">
        <v>26321</v>
      </c>
      <c r="F6494">
        <v>4.4000000000000004</v>
      </c>
      <c r="G6494">
        <v>5</v>
      </c>
      <c r="L6494" t="s">
        <v>11930</v>
      </c>
      <c r="M6494">
        <v>65</v>
      </c>
      <c r="P6494">
        <v>1</v>
      </c>
      <c r="Q6494">
        <v>0</v>
      </c>
      <c r="R6494">
        <v>0</v>
      </c>
      <c r="S6494">
        <v>1</v>
      </c>
      <c r="T6494">
        <v>0</v>
      </c>
      <c r="U6494" t="s">
        <v>342</v>
      </c>
      <c r="V6494" t="s">
        <v>32</v>
      </c>
      <c r="W6494" t="s">
        <v>33</v>
      </c>
      <c r="X6494" t="s">
        <v>34</v>
      </c>
      <c r="Y6494">
        <v>0</v>
      </c>
      <c r="AC6494">
        <v>0.75384665373019411</v>
      </c>
    </row>
    <row r="6495" spans="1:29" x14ac:dyDescent="0.35">
      <c r="A6495" t="s">
        <v>4009</v>
      </c>
      <c r="B6495" t="s">
        <v>4010</v>
      </c>
      <c r="C6495">
        <v>1179</v>
      </c>
      <c r="D6495" t="s">
        <v>3987</v>
      </c>
      <c r="E6495">
        <v>16944</v>
      </c>
      <c r="F6495">
        <v>4.3146000000000004</v>
      </c>
      <c r="G6495">
        <v>178</v>
      </c>
      <c r="H6495" t="s">
        <v>415</v>
      </c>
      <c r="I6495" t="s">
        <v>38</v>
      </c>
      <c r="J6495" t="s">
        <v>415</v>
      </c>
      <c r="L6495" t="s">
        <v>4011</v>
      </c>
      <c r="M6495">
        <v>99</v>
      </c>
      <c r="P6495">
        <v>0</v>
      </c>
      <c r="Q6495">
        <v>0</v>
      </c>
      <c r="R6495">
        <v>0</v>
      </c>
      <c r="S6495">
        <v>0</v>
      </c>
      <c r="T6495">
        <v>0</v>
      </c>
      <c r="U6495" t="s">
        <v>4012</v>
      </c>
      <c r="V6495" t="s">
        <v>32</v>
      </c>
      <c r="W6495" t="s">
        <v>41</v>
      </c>
      <c r="X6495" t="s">
        <v>42</v>
      </c>
      <c r="Y6495">
        <v>0</v>
      </c>
      <c r="AC6495">
        <v>0.75399939626203383</v>
      </c>
    </row>
    <row r="6496" spans="1:29" x14ac:dyDescent="0.35">
      <c r="A6496" t="s">
        <v>12211</v>
      </c>
      <c r="B6496" t="s">
        <v>12212</v>
      </c>
      <c r="C6496">
        <v>1132</v>
      </c>
      <c r="D6496" t="s">
        <v>12082</v>
      </c>
      <c r="E6496">
        <v>1892</v>
      </c>
      <c r="F6496">
        <v>4.25</v>
      </c>
      <c r="G6496">
        <v>12</v>
      </c>
      <c r="H6496" t="s">
        <v>12213</v>
      </c>
      <c r="I6496" t="s">
        <v>157</v>
      </c>
      <c r="J6496" t="s">
        <v>12213</v>
      </c>
      <c r="L6496" t="s">
        <v>12214</v>
      </c>
      <c r="M6496">
        <v>36</v>
      </c>
      <c r="P6496">
        <v>0</v>
      </c>
      <c r="Q6496">
        <v>0</v>
      </c>
      <c r="R6496">
        <v>1</v>
      </c>
      <c r="S6496">
        <v>0</v>
      </c>
      <c r="T6496">
        <v>0</v>
      </c>
      <c r="V6496" t="s">
        <v>306</v>
      </c>
      <c r="W6496" t="s">
        <v>823</v>
      </c>
      <c r="X6496" t="s">
        <v>1392</v>
      </c>
      <c r="Y6496">
        <v>0</v>
      </c>
      <c r="AC6496">
        <v>0.75403980684174798</v>
      </c>
    </row>
    <row r="6497" spans="1:29" x14ac:dyDescent="0.35">
      <c r="A6497" t="s">
        <v>18101</v>
      </c>
      <c r="B6497" t="s">
        <v>18102</v>
      </c>
      <c r="C6497">
        <v>5936</v>
      </c>
      <c r="D6497" t="s">
        <v>18103</v>
      </c>
      <c r="E6497">
        <v>126074</v>
      </c>
      <c r="F6497">
        <v>4.3468999999999998</v>
      </c>
      <c r="G6497">
        <v>4024</v>
      </c>
      <c r="H6497" t="s">
        <v>18104</v>
      </c>
      <c r="I6497" t="s">
        <v>157</v>
      </c>
      <c r="J6497" t="s">
        <v>18104</v>
      </c>
      <c r="L6497" t="s">
        <v>18105</v>
      </c>
      <c r="M6497">
        <v>43</v>
      </c>
      <c r="P6497">
        <v>0</v>
      </c>
      <c r="Q6497">
        <v>1</v>
      </c>
      <c r="R6497">
        <v>0</v>
      </c>
      <c r="S6497">
        <v>0</v>
      </c>
      <c r="T6497">
        <v>0</v>
      </c>
      <c r="U6497" t="s">
        <v>18106</v>
      </c>
      <c r="V6497" t="s">
        <v>222</v>
      </c>
      <c r="W6497" t="s">
        <v>223</v>
      </c>
      <c r="X6497" t="s">
        <v>881</v>
      </c>
      <c r="Y6497">
        <v>2</v>
      </c>
      <c r="Z6497">
        <v>30</v>
      </c>
      <c r="AA6497">
        <v>16</v>
      </c>
      <c r="AC6497">
        <v>0.75409992802342984</v>
      </c>
    </row>
    <row r="6498" spans="1:29" x14ac:dyDescent="0.35">
      <c r="A6498" t="s">
        <v>31439</v>
      </c>
      <c r="B6498" t="s">
        <v>20058</v>
      </c>
      <c r="C6498">
        <v>6112</v>
      </c>
      <c r="D6498" t="s">
        <v>31409</v>
      </c>
      <c r="E6498">
        <v>15332</v>
      </c>
      <c r="F6498">
        <v>3.9794</v>
      </c>
      <c r="G6498">
        <v>291</v>
      </c>
      <c r="H6498" t="s">
        <v>18214</v>
      </c>
      <c r="I6498" t="s">
        <v>157</v>
      </c>
      <c r="J6498" t="s">
        <v>18214</v>
      </c>
      <c r="L6498" t="s">
        <v>31440</v>
      </c>
      <c r="M6498">
        <v>20</v>
      </c>
      <c r="P6498">
        <v>0</v>
      </c>
      <c r="Q6498">
        <v>0</v>
      </c>
      <c r="R6498">
        <v>0</v>
      </c>
      <c r="S6498">
        <v>0</v>
      </c>
      <c r="T6498">
        <v>0</v>
      </c>
      <c r="U6498" t="s">
        <v>31432</v>
      </c>
      <c r="V6498" t="s">
        <v>222</v>
      </c>
      <c r="W6498" t="s">
        <v>244</v>
      </c>
      <c r="X6498" t="s">
        <v>280</v>
      </c>
      <c r="Y6498">
        <v>1</v>
      </c>
      <c r="Z6498">
        <v>44</v>
      </c>
      <c r="AA6498">
        <v>44</v>
      </c>
      <c r="AC6498">
        <v>0.75416435457706865</v>
      </c>
    </row>
    <row r="6499" spans="1:29" x14ac:dyDescent="0.35">
      <c r="A6499" t="s">
        <v>26825</v>
      </c>
      <c r="B6499" t="s">
        <v>26826</v>
      </c>
      <c r="C6499">
        <v>5338</v>
      </c>
      <c r="D6499" t="s">
        <v>26711</v>
      </c>
      <c r="E6499">
        <v>1801</v>
      </c>
      <c r="F6499">
        <v>4.5999999999999996</v>
      </c>
      <c r="G6499">
        <v>125</v>
      </c>
      <c r="H6499" t="s">
        <v>26827</v>
      </c>
      <c r="I6499" t="s">
        <v>157</v>
      </c>
      <c r="J6499" t="s">
        <v>26827</v>
      </c>
      <c r="L6499" t="s">
        <v>26828</v>
      </c>
      <c r="M6499">
        <v>69</v>
      </c>
      <c r="P6499">
        <v>0</v>
      </c>
      <c r="Q6499">
        <v>0</v>
      </c>
      <c r="R6499">
        <v>0</v>
      </c>
      <c r="S6499">
        <v>0</v>
      </c>
      <c r="T6499">
        <v>1</v>
      </c>
      <c r="U6499" t="s">
        <v>26829</v>
      </c>
      <c r="V6499" t="s">
        <v>222</v>
      </c>
      <c r="W6499" t="s">
        <v>244</v>
      </c>
      <c r="X6499" t="s">
        <v>245</v>
      </c>
      <c r="Y6499">
        <v>0</v>
      </c>
      <c r="AC6499">
        <v>0.75420717647316415</v>
      </c>
    </row>
    <row r="6500" spans="1:29" x14ac:dyDescent="0.35">
      <c r="A6500" t="s">
        <v>28107</v>
      </c>
      <c r="B6500" t="s">
        <v>28108</v>
      </c>
      <c r="C6500">
        <v>6073</v>
      </c>
      <c r="D6500" t="s">
        <v>28072</v>
      </c>
      <c r="E6500">
        <v>63669</v>
      </c>
      <c r="F6500">
        <v>4.0133000000000001</v>
      </c>
      <c r="G6500">
        <v>977</v>
      </c>
      <c r="H6500" t="s">
        <v>186</v>
      </c>
      <c r="I6500" t="s">
        <v>157</v>
      </c>
      <c r="J6500" t="s">
        <v>186</v>
      </c>
      <c r="L6500" t="s">
        <v>28105</v>
      </c>
      <c r="M6500">
        <v>65</v>
      </c>
      <c r="P6500">
        <v>0</v>
      </c>
      <c r="Q6500">
        <v>0</v>
      </c>
      <c r="R6500">
        <v>0</v>
      </c>
      <c r="S6500">
        <v>0</v>
      </c>
      <c r="T6500">
        <v>0</v>
      </c>
      <c r="U6500" t="s">
        <v>28106</v>
      </c>
      <c r="V6500" t="s">
        <v>394</v>
      </c>
      <c r="W6500" t="s">
        <v>395</v>
      </c>
      <c r="X6500" t="s">
        <v>395</v>
      </c>
      <c r="Y6500">
        <v>1</v>
      </c>
      <c r="Z6500">
        <v>22</v>
      </c>
      <c r="AA6500">
        <v>22</v>
      </c>
      <c r="AC6500">
        <v>0.75426651234746167</v>
      </c>
    </row>
    <row r="6501" spans="1:29" x14ac:dyDescent="0.35">
      <c r="A6501" t="s">
        <v>12771</v>
      </c>
      <c r="B6501" t="s">
        <v>12772</v>
      </c>
      <c r="C6501">
        <v>5879</v>
      </c>
      <c r="D6501" t="s">
        <v>12722</v>
      </c>
      <c r="E6501">
        <v>122040</v>
      </c>
      <c r="F6501">
        <v>4.5107999999999997</v>
      </c>
      <c r="G6501">
        <v>1901</v>
      </c>
      <c r="H6501" t="s">
        <v>12773</v>
      </c>
      <c r="I6501" t="s">
        <v>157</v>
      </c>
      <c r="J6501" t="s">
        <v>12773</v>
      </c>
      <c r="L6501" t="s">
        <v>12774</v>
      </c>
      <c r="M6501">
        <v>49</v>
      </c>
      <c r="P6501">
        <v>0</v>
      </c>
      <c r="Q6501">
        <v>0</v>
      </c>
      <c r="R6501">
        <v>0</v>
      </c>
      <c r="S6501">
        <v>0</v>
      </c>
      <c r="T6501">
        <v>0</v>
      </c>
      <c r="U6501" t="s">
        <v>12775</v>
      </c>
      <c r="V6501" t="s">
        <v>306</v>
      </c>
      <c r="W6501" t="s">
        <v>815</v>
      </c>
      <c r="X6501" t="s">
        <v>832</v>
      </c>
      <c r="Y6501">
        <v>1</v>
      </c>
      <c r="Z6501">
        <v>24</v>
      </c>
      <c r="AA6501">
        <v>24</v>
      </c>
      <c r="AC6501">
        <v>0.75427901652258345</v>
      </c>
    </row>
    <row r="6502" spans="1:29" x14ac:dyDescent="0.35">
      <c r="A6502" t="s">
        <v>25949</v>
      </c>
      <c r="B6502" t="s">
        <v>25950</v>
      </c>
      <c r="C6502">
        <v>3902</v>
      </c>
      <c r="D6502" t="s">
        <v>25136</v>
      </c>
      <c r="E6502">
        <v>8542</v>
      </c>
      <c r="F6502">
        <v>4.7529000000000003</v>
      </c>
      <c r="G6502">
        <v>170</v>
      </c>
      <c r="M6502">
        <v>12</v>
      </c>
      <c r="P6502">
        <v>0</v>
      </c>
      <c r="Q6502">
        <v>0</v>
      </c>
      <c r="R6502">
        <v>0</v>
      </c>
      <c r="S6502">
        <v>0</v>
      </c>
      <c r="T6502">
        <v>1</v>
      </c>
      <c r="U6502" t="s">
        <v>4960</v>
      </c>
      <c r="V6502" t="s">
        <v>1292</v>
      </c>
      <c r="W6502" t="s">
        <v>1138</v>
      </c>
      <c r="X6502" t="s">
        <v>2174</v>
      </c>
      <c r="Y6502">
        <v>0</v>
      </c>
      <c r="AC6502">
        <v>0.75429565573752577</v>
      </c>
    </row>
    <row r="6503" spans="1:29" x14ac:dyDescent="0.35">
      <c r="A6503" t="s">
        <v>3963</v>
      </c>
      <c r="B6503" t="s">
        <v>3964</v>
      </c>
      <c r="C6503">
        <v>5995</v>
      </c>
      <c r="D6503" t="s">
        <v>3614</v>
      </c>
      <c r="E6503">
        <v>1542</v>
      </c>
      <c r="L6503" t="s">
        <v>3965</v>
      </c>
      <c r="M6503">
        <v>29</v>
      </c>
      <c r="N6503">
        <v>45</v>
      </c>
      <c r="P6503">
        <v>1</v>
      </c>
      <c r="Q6503">
        <v>1</v>
      </c>
      <c r="R6503">
        <v>1</v>
      </c>
      <c r="S6503">
        <v>0</v>
      </c>
      <c r="T6503">
        <v>0</v>
      </c>
      <c r="U6503" t="s">
        <v>3966</v>
      </c>
      <c r="V6503" t="s">
        <v>222</v>
      </c>
      <c r="W6503" t="s">
        <v>33</v>
      </c>
      <c r="Y6503">
        <v>0</v>
      </c>
      <c r="AC6503">
        <v>0.75431519088097121</v>
      </c>
    </row>
    <row r="6504" spans="1:29" x14ac:dyDescent="0.35">
      <c r="A6504" t="s">
        <v>27175</v>
      </c>
      <c r="B6504" t="s">
        <v>27176</v>
      </c>
      <c r="C6504">
        <v>6130</v>
      </c>
      <c r="D6504" t="s">
        <v>19562</v>
      </c>
      <c r="E6504">
        <v>85383</v>
      </c>
      <c r="F6504">
        <v>3.7814999999999999</v>
      </c>
      <c r="G6504">
        <v>563</v>
      </c>
      <c r="H6504" t="s">
        <v>27177</v>
      </c>
      <c r="I6504" t="s">
        <v>803</v>
      </c>
      <c r="J6504" t="s">
        <v>27178</v>
      </c>
      <c r="K6504" t="s">
        <v>27177</v>
      </c>
      <c r="M6504">
        <v>39</v>
      </c>
      <c r="P6504">
        <v>0</v>
      </c>
      <c r="Q6504">
        <v>0</v>
      </c>
      <c r="R6504">
        <v>1</v>
      </c>
      <c r="S6504">
        <v>0</v>
      </c>
      <c r="T6504">
        <v>0</v>
      </c>
      <c r="U6504" t="s">
        <v>27179</v>
      </c>
      <c r="V6504" t="s">
        <v>222</v>
      </c>
      <c r="W6504" t="s">
        <v>908</v>
      </c>
      <c r="X6504" t="s">
        <v>1312</v>
      </c>
      <c r="Y6504">
        <v>4</v>
      </c>
      <c r="Z6504">
        <v>39</v>
      </c>
      <c r="AA6504">
        <v>22</v>
      </c>
      <c r="AC6504">
        <v>0.75439633443818421</v>
      </c>
    </row>
    <row r="6505" spans="1:29" x14ac:dyDescent="0.35">
      <c r="A6505" t="s">
        <v>12477</v>
      </c>
      <c r="B6505" t="s">
        <v>12478</v>
      </c>
      <c r="C6505">
        <v>6117</v>
      </c>
      <c r="D6505" t="s">
        <v>12459</v>
      </c>
      <c r="E6505">
        <v>41254</v>
      </c>
      <c r="F6505">
        <v>4.3644999999999996</v>
      </c>
      <c r="G6505">
        <v>557</v>
      </c>
      <c r="H6505" t="s">
        <v>163</v>
      </c>
      <c r="I6505" t="s">
        <v>157</v>
      </c>
      <c r="J6505" t="s">
        <v>163</v>
      </c>
      <c r="L6505" t="s">
        <v>12479</v>
      </c>
      <c r="M6505">
        <v>60</v>
      </c>
      <c r="P6505">
        <v>0</v>
      </c>
      <c r="Q6505">
        <v>0</v>
      </c>
      <c r="R6505">
        <v>0</v>
      </c>
      <c r="S6505">
        <v>0</v>
      </c>
      <c r="T6505">
        <v>1</v>
      </c>
      <c r="U6505" t="s">
        <v>12480</v>
      </c>
      <c r="V6505" t="s">
        <v>394</v>
      </c>
      <c r="W6505" t="s">
        <v>395</v>
      </c>
      <c r="X6505" t="s">
        <v>441</v>
      </c>
      <c r="Y6505">
        <v>0</v>
      </c>
      <c r="AC6505">
        <v>0.75460880426861443</v>
      </c>
    </row>
    <row r="6506" spans="1:29" x14ac:dyDescent="0.35">
      <c r="A6506" t="s">
        <v>24506</v>
      </c>
      <c r="B6506" t="s">
        <v>24507</v>
      </c>
      <c r="C6506">
        <v>6363</v>
      </c>
      <c r="D6506" t="s">
        <v>24503</v>
      </c>
      <c r="E6506">
        <v>88216</v>
      </c>
      <c r="F6506">
        <v>3.5697999999999999</v>
      </c>
      <c r="G6506">
        <v>265</v>
      </c>
      <c r="H6506" t="s">
        <v>24508</v>
      </c>
      <c r="I6506" t="s">
        <v>803</v>
      </c>
      <c r="J6506" t="s">
        <v>864</v>
      </c>
      <c r="K6506" t="s">
        <v>24509</v>
      </c>
      <c r="L6506" t="s">
        <v>24510</v>
      </c>
      <c r="M6506">
        <v>26</v>
      </c>
      <c r="P6506">
        <v>0</v>
      </c>
      <c r="Q6506">
        <v>0</v>
      </c>
      <c r="R6506">
        <v>0</v>
      </c>
      <c r="S6506">
        <v>0</v>
      </c>
      <c r="T6506">
        <v>0</v>
      </c>
      <c r="U6506" t="s">
        <v>24511</v>
      </c>
      <c r="V6506" t="s">
        <v>306</v>
      </c>
      <c r="W6506" t="s">
        <v>307</v>
      </c>
      <c r="X6506" t="s">
        <v>1212</v>
      </c>
      <c r="Y6506">
        <v>5</v>
      </c>
      <c r="Z6506">
        <v>26</v>
      </c>
      <c r="AA6506">
        <v>26</v>
      </c>
      <c r="AC6506">
        <v>0.75470295986643676</v>
      </c>
    </row>
    <row r="6507" spans="1:29" x14ac:dyDescent="0.35">
      <c r="A6507" t="s">
        <v>32268</v>
      </c>
      <c r="B6507" t="s">
        <v>32269</v>
      </c>
      <c r="C6507">
        <v>6344</v>
      </c>
      <c r="D6507" t="s">
        <v>32237</v>
      </c>
      <c r="E6507">
        <v>28101</v>
      </c>
      <c r="F6507">
        <v>4.05</v>
      </c>
      <c r="G6507">
        <v>40</v>
      </c>
      <c r="H6507" t="s">
        <v>19732</v>
      </c>
      <c r="I6507" t="s">
        <v>803</v>
      </c>
      <c r="J6507" t="s">
        <v>32270</v>
      </c>
      <c r="K6507" t="s">
        <v>32271</v>
      </c>
      <c r="L6507" t="s">
        <v>32272</v>
      </c>
      <c r="M6507">
        <v>25</v>
      </c>
      <c r="P6507">
        <v>0</v>
      </c>
      <c r="Q6507">
        <v>0</v>
      </c>
      <c r="R6507">
        <v>0</v>
      </c>
      <c r="S6507">
        <v>0</v>
      </c>
      <c r="T6507">
        <v>1</v>
      </c>
      <c r="U6507" t="s">
        <v>32273</v>
      </c>
      <c r="V6507" t="s">
        <v>160</v>
      </c>
      <c r="W6507" t="s">
        <v>306</v>
      </c>
      <c r="Y6507">
        <v>2</v>
      </c>
      <c r="Z6507">
        <v>25</v>
      </c>
      <c r="AA6507">
        <v>25</v>
      </c>
      <c r="AC6507">
        <v>0.75470848073084074</v>
      </c>
    </row>
    <row r="6508" spans="1:29" x14ac:dyDescent="0.35">
      <c r="A6508" t="s">
        <v>8281</v>
      </c>
      <c r="B6508" t="s">
        <v>8282</v>
      </c>
      <c r="C6508">
        <v>6302</v>
      </c>
      <c r="D6508" t="s">
        <v>8148</v>
      </c>
      <c r="E6508">
        <v>2729</v>
      </c>
      <c r="F6508">
        <v>4.125</v>
      </c>
      <c r="G6508">
        <v>8</v>
      </c>
      <c r="H6508" t="s">
        <v>478</v>
      </c>
      <c r="I6508" t="s">
        <v>803</v>
      </c>
      <c r="J6508">
        <v>2</v>
      </c>
      <c r="L6508" t="s">
        <v>8283</v>
      </c>
      <c r="M6508">
        <v>55</v>
      </c>
      <c r="P6508">
        <v>0</v>
      </c>
      <c r="Q6508">
        <v>0</v>
      </c>
      <c r="R6508">
        <v>0</v>
      </c>
      <c r="S6508">
        <v>0</v>
      </c>
      <c r="T6508">
        <v>0</v>
      </c>
      <c r="U6508" t="s">
        <v>8284</v>
      </c>
      <c r="V6508" t="s">
        <v>394</v>
      </c>
      <c r="W6508" t="s">
        <v>400</v>
      </c>
      <c r="X6508" t="s">
        <v>401</v>
      </c>
      <c r="Y6508">
        <v>1</v>
      </c>
      <c r="Z6508">
        <v>55</v>
      </c>
      <c r="AA6508">
        <v>55</v>
      </c>
      <c r="AC6508">
        <v>0.754708976136932</v>
      </c>
    </row>
    <row r="6509" spans="1:29" x14ac:dyDescent="0.35">
      <c r="A6509" t="s">
        <v>3454</v>
      </c>
      <c r="B6509" t="s">
        <v>3455</v>
      </c>
      <c r="C6509">
        <v>7057</v>
      </c>
      <c r="D6509" t="s">
        <v>3384</v>
      </c>
      <c r="E6509">
        <v>38077</v>
      </c>
      <c r="F6509">
        <v>4.5602999999999998</v>
      </c>
      <c r="G6509">
        <v>257</v>
      </c>
      <c r="H6509" t="s">
        <v>794</v>
      </c>
      <c r="I6509" t="s">
        <v>157</v>
      </c>
      <c r="J6509" t="s">
        <v>794</v>
      </c>
      <c r="L6509" t="s">
        <v>3456</v>
      </c>
      <c r="M6509">
        <v>34</v>
      </c>
      <c r="P6509">
        <v>0</v>
      </c>
      <c r="Q6509">
        <v>0</v>
      </c>
      <c r="R6509">
        <v>0</v>
      </c>
      <c r="S6509">
        <v>0</v>
      </c>
      <c r="T6509">
        <v>0</v>
      </c>
      <c r="U6509" t="s">
        <v>3457</v>
      </c>
      <c r="V6509" t="s">
        <v>222</v>
      </c>
      <c r="W6509" t="s">
        <v>223</v>
      </c>
      <c r="X6509" t="s">
        <v>271</v>
      </c>
      <c r="Y6509">
        <v>0</v>
      </c>
      <c r="AC6509">
        <v>0.75473453615110453</v>
      </c>
    </row>
    <row r="6510" spans="1:29" x14ac:dyDescent="0.35">
      <c r="A6510" t="s">
        <v>17335</v>
      </c>
      <c r="B6510" t="s">
        <v>17336</v>
      </c>
      <c r="C6510">
        <v>1741</v>
      </c>
      <c r="D6510" t="s">
        <v>17132</v>
      </c>
      <c r="E6510">
        <v>12400</v>
      </c>
      <c r="F6510">
        <v>4.4938000000000002</v>
      </c>
      <c r="G6510">
        <v>891</v>
      </c>
      <c r="I6510" t="s">
        <v>803</v>
      </c>
      <c r="L6510" t="s">
        <v>17337</v>
      </c>
      <c r="M6510">
        <v>23</v>
      </c>
      <c r="P6510">
        <v>0</v>
      </c>
      <c r="Q6510">
        <v>0</v>
      </c>
      <c r="R6510">
        <v>0</v>
      </c>
      <c r="S6510">
        <v>0</v>
      </c>
      <c r="T6510">
        <v>0</v>
      </c>
      <c r="U6510" t="s">
        <v>17338</v>
      </c>
      <c r="V6510" t="s">
        <v>306</v>
      </c>
      <c r="W6510" t="s">
        <v>823</v>
      </c>
      <c r="X6510" t="s">
        <v>1392</v>
      </c>
      <c r="Y6510">
        <v>0</v>
      </c>
      <c r="AC6510">
        <v>0.75506006461349806</v>
      </c>
    </row>
    <row r="6511" spans="1:29" x14ac:dyDescent="0.35">
      <c r="A6511" t="s">
        <v>6099</v>
      </c>
      <c r="B6511" t="s">
        <v>6100</v>
      </c>
      <c r="C6511">
        <v>1254</v>
      </c>
      <c r="D6511" t="s">
        <v>5675</v>
      </c>
      <c r="E6511">
        <v>13842</v>
      </c>
      <c r="F6511">
        <v>4.2857000000000003</v>
      </c>
      <c r="G6511">
        <v>63</v>
      </c>
      <c r="H6511" t="s">
        <v>163</v>
      </c>
      <c r="I6511" t="s">
        <v>157</v>
      </c>
      <c r="J6511" t="s">
        <v>163</v>
      </c>
      <c r="L6511" t="s">
        <v>6101</v>
      </c>
      <c r="M6511">
        <v>34</v>
      </c>
      <c r="P6511">
        <v>0</v>
      </c>
      <c r="Q6511">
        <v>0</v>
      </c>
      <c r="R6511">
        <v>1</v>
      </c>
      <c r="S6511">
        <v>0</v>
      </c>
      <c r="T6511">
        <v>0</v>
      </c>
      <c r="V6511" t="s">
        <v>394</v>
      </c>
      <c r="W6511" t="s">
        <v>5539</v>
      </c>
      <c r="X6511" t="s">
        <v>6102</v>
      </c>
      <c r="Y6511">
        <v>0</v>
      </c>
      <c r="AC6511">
        <v>0.75528452568894933</v>
      </c>
    </row>
    <row r="6512" spans="1:29" x14ac:dyDescent="0.35">
      <c r="A6512" t="s">
        <v>16916</v>
      </c>
      <c r="B6512" t="s">
        <v>16917</v>
      </c>
      <c r="C6512">
        <v>2366</v>
      </c>
      <c r="D6512" t="s">
        <v>16907</v>
      </c>
      <c r="E6512">
        <v>43851</v>
      </c>
      <c r="F6512">
        <v>4.6063999999999998</v>
      </c>
      <c r="G6512">
        <v>902</v>
      </c>
      <c r="H6512" t="s">
        <v>37</v>
      </c>
      <c r="L6512" t="s">
        <v>16918</v>
      </c>
      <c r="M6512">
        <v>50</v>
      </c>
      <c r="P6512">
        <v>0</v>
      </c>
      <c r="Q6512">
        <v>0</v>
      </c>
      <c r="R6512">
        <v>0</v>
      </c>
      <c r="S6512">
        <v>0</v>
      </c>
      <c r="T6512">
        <v>0</v>
      </c>
      <c r="U6512" t="s">
        <v>16919</v>
      </c>
      <c r="V6512" t="s">
        <v>93</v>
      </c>
      <c r="W6512" t="s">
        <v>94</v>
      </c>
      <c r="X6512" t="s">
        <v>95</v>
      </c>
      <c r="Y6512">
        <v>0</v>
      </c>
      <c r="AC6512">
        <v>0.75537531018903603</v>
      </c>
    </row>
    <row r="6513" spans="1:29" x14ac:dyDescent="0.35">
      <c r="A6513" t="s">
        <v>23321</v>
      </c>
      <c r="B6513" t="s">
        <v>23322</v>
      </c>
      <c r="C6513">
        <v>6366</v>
      </c>
      <c r="D6513" t="s">
        <v>23304</v>
      </c>
      <c r="E6513">
        <v>7775</v>
      </c>
      <c r="F6513">
        <v>4.1515000000000004</v>
      </c>
      <c r="G6513">
        <v>66</v>
      </c>
      <c r="M6513">
        <v>10</v>
      </c>
      <c r="P6513">
        <v>0</v>
      </c>
      <c r="Q6513">
        <v>0</v>
      </c>
      <c r="R6513">
        <v>1</v>
      </c>
      <c r="S6513">
        <v>0</v>
      </c>
      <c r="T6513">
        <v>0</v>
      </c>
      <c r="U6513" t="s">
        <v>23323</v>
      </c>
      <c r="V6513" t="s">
        <v>222</v>
      </c>
      <c r="W6513" t="s">
        <v>908</v>
      </c>
      <c r="X6513" t="s">
        <v>1312</v>
      </c>
      <c r="Y6513">
        <v>0</v>
      </c>
      <c r="AC6513">
        <v>0.75543778112654325</v>
      </c>
    </row>
    <row r="6514" spans="1:29" x14ac:dyDescent="0.35">
      <c r="A6514" t="s">
        <v>577</v>
      </c>
      <c r="B6514" t="s">
        <v>578</v>
      </c>
      <c r="C6514">
        <v>6312</v>
      </c>
      <c r="D6514" t="s">
        <v>570</v>
      </c>
      <c r="E6514">
        <v>12209</v>
      </c>
      <c r="F6514">
        <v>4.7630999999999997</v>
      </c>
      <c r="G6514">
        <v>287</v>
      </c>
      <c r="H6514" t="s">
        <v>163</v>
      </c>
      <c r="I6514" t="s">
        <v>157</v>
      </c>
      <c r="J6514" t="s">
        <v>163</v>
      </c>
      <c r="L6514" t="s">
        <v>579</v>
      </c>
      <c r="M6514">
        <v>58</v>
      </c>
      <c r="P6514">
        <v>0</v>
      </c>
      <c r="Q6514">
        <v>0</v>
      </c>
      <c r="R6514">
        <v>0</v>
      </c>
      <c r="S6514">
        <v>0</v>
      </c>
      <c r="T6514">
        <v>0</v>
      </c>
      <c r="U6514" t="s">
        <v>580</v>
      </c>
      <c r="V6514" t="s">
        <v>394</v>
      </c>
      <c r="W6514" t="s">
        <v>400</v>
      </c>
      <c r="X6514" t="s">
        <v>401</v>
      </c>
      <c r="Y6514">
        <v>0</v>
      </c>
      <c r="AC6514">
        <v>0.7555177876180168</v>
      </c>
    </row>
    <row r="6515" spans="1:29" x14ac:dyDescent="0.35">
      <c r="A6515" t="s">
        <v>6780</v>
      </c>
      <c r="B6515" t="s">
        <v>6781</v>
      </c>
      <c r="C6515">
        <v>6503</v>
      </c>
      <c r="D6515" t="s">
        <v>6747</v>
      </c>
      <c r="E6515">
        <v>1538</v>
      </c>
      <c r="F6515">
        <v>4.875</v>
      </c>
      <c r="G6515">
        <v>40</v>
      </c>
      <c r="H6515" t="s">
        <v>6772</v>
      </c>
      <c r="I6515" t="s">
        <v>157</v>
      </c>
      <c r="J6515" t="s">
        <v>6772</v>
      </c>
      <c r="L6515" t="s">
        <v>6782</v>
      </c>
      <c r="M6515">
        <v>40</v>
      </c>
      <c r="N6515">
        <v>54</v>
      </c>
      <c r="P6515">
        <v>0</v>
      </c>
      <c r="Q6515">
        <v>0</v>
      </c>
      <c r="R6515">
        <v>1</v>
      </c>
      <c r="S6515">
        <v>0</v>
      </c>
      <c r="T6515">
        <v>0</v>
      </c>
      <c r="U6515" t="s">
        <v>6774</v>
      </c>
      <c r="V6515" t="s">
        <v>222</v>
      </c>
      <c r="W6515" t="s">
        <v>223</v>
      </c>
      <c r="X6515" t="s">
        <v>265</v>
      </c>
      <c r="Y6515">
        <v>2</v>
      </c>
      <c r="Z6515">
        <v>27</v>
      </c>
      <c r="AA6515">
        <v>12</v>
      </c>
      <c r="AC6515">
        <v>0.75552449219145179</v>
      </c>
    </row>
    <row r="6516" spans="1:29" x14ac:dyDescent="0.35">
      <c r="A6516" t="s">
        <v>11398</v>
      </c>
      <c r="B6516" t="s">
        <v>11399</v>
      </c>
      <c r="C6516">
        <v>6751</v>
      </c>
      <c r="D6516" t="s">
        <v>11394</v>
      </c>
      <c r="E6516">
        <v>85415</v>
      </c>
      <c r="F6516">
        <v>4.2066999999999997</v>
      </c>
      <c r="G6516">
        <v>179</v>
      </c>
      <c r="H6516" t="s">
        <v>4078</v>
      </c>
      <c r="I6516" t="s">
        <v>803</v>
      </c>
      <c r="J6516" t="s">
        <v>11400</v>
      </c>
      <c r="K6516" t="s">
        <v>11401</v>
      </c>
      <c r="L6516" t="s">
        <v>11402</v>
      </c>
      <c r="M6516">
        <v>20</v>
      </c>
      <c r="P6516">
        <v>0</v>
      </c>
      <c r="Q6516">
        <v>1</v>
      </c>
      <c r="R6516">
        <v>0</v>
      </c>
      <c r="S6516">
        <v>0</v>
      </c>
      <c r="T6516">
        <v>1</v>
      </c>
      <c r="U6516" t="s">
        <v>11403</v>
      </c>
      <c r="V6516" t="s">
        <v>306</v>
      </c>
      <c r="W6516" t="s">
        <v>863</v>
      </c>
      <c r="X6516" t="s">
        <v>864</v>
      </c>
      <c r="Y6516">
        <v>7</v>
      </c>
      <c r="Z6516">
        <v>20</v>
      </c>
      <c r="AA6516">
        <v>20</v>
      </c>
      <c r="AC6516">
        <v>0.75553677762759741</v>
      </c>
    </row>
    <row r="6517" spans="1:29" x14ac:dyDescent="0.35">
      <c r="A6517" t="s">
        <v>14703</v>
      </c>
      <c r="B6517" t="s">
        <v>14704</v>
      </c>
      <c r="C6517">
        <v>6202</v>
      </c>
      <c r="D6517" t="s">
        <v>14671</v>
      </c>
      <c r="E6517">
        <v>19638</v>
      </c>
      <c r="F6517">
        <v>4.0587999999999997</v>
      </c>
      <c r="G6517">
        <v>102</v>
      </c>
      <c r="H6517" t="s">
        <v>37</v>
      </c>
      <c r="I6517" t="s">
        <v>38</v>
      </c>
      <c r="J6517" t="s">
        <v>14672</v>
      </c>
      <c r="L6517" t="s">
        <v>14705</v>
      </c>
      <c r="M6517">
        <v>155</v>
      </c>
      <c r="P6517">
        <v>0</v>
      </c>
      <c r="Q6517">
        <v>0</v>
      </c>
      <c r="R6517">
        <v>0</v>
      </c>
      <c r="S6517">
        <v>0</v>
      </c>
      <c r="T6517">
        <v>0</v>
      </c>
      <c r="U6517" t="s">
        <v>14678</v>
      </c>
      <c r="V6517" t="s">
        <v>32</v>
      </c>
      <c r="W6517" t="s">
        <v>41</v>
      </c>
      <c r="X6517" t="s">
        <v>42</v>
      </c>
      <c r="Y6517">
        <v>1</v>
      </c>
      <c r="Z6517">
        <v>80</v>
      </c>
      <c r="AA6517">
        <v>80</v>
      </c>
      <c r="AC6517">
        <v>0.75600552416392153</v>
      </c>
    </row>
    <row r="6518" spans="1:29" x14ac:dyDescent="0.35">
      <c r="A6518" t="s">
        <v>18265</v>
      </c>
      <c r="B6518" t="s">
        <v>18266</v>
      </c>
      <c r="C6518">
        <v>5936</v>
      </c>
      <c r="D6518" t="s">
        <v>18103</v>
      </c>
      <c r="E6518">
        <v>1058</v>
      </c>
      <c r="F6518">
        <v>4.8220999999999998</v>
      </c>
      <c r="G6518">
        <v>281</v>
      </c>
      <c r="H6518" t="s">
        <v>525</v>
      </c>
      <c r="I6518" t="s">
        <v>157</v>
      </c>
      <c r="J6518" t="s">
        <v>525</v>
      </c>
      <c r="L6518" t="s">
        <v>18248</v>
      </c>
      <c r="M6518">
        <v>18</v>
      </c>
      <c r="P6518">
        <v>0</v>
      </c>
      <c r="Q6518">
        <v>1</v>
      </c>
      <c r="R6518">
        <v>0</v>
      </c>
      <c r="S6518">
        <v>0</v>
      </c>
      <c r="T6518">
        <v>0</v>
      </c>
      <c r="U6518" t="s">
        <v>18249</v>
      </c>
      <c r="V6518" t="s">
        <v>160</v>
      </c>
      <c r="W6518" t="s">
        <v>222</v>
      </c>
      <c r="Y6518">
        <v>0</v>
      </c>
      <c r="AC6518">
        <v>0.75602288799637429</v>
      </c>
    </row>
    <row r="6519" spans="1:29" x14ac:dyDescent="0.35">
      <c r="A6519" t="s">
        <v>30021</v>
      </c>
      <c r="B6519" t="s">
        <v>30022</v>
      </c>
      <c r="C6519">
        <v>5869</v>
      </c>
      <c r="D6519" t="s">
        <v>29945</v>
      </c>
      <c r="E6519">
        <v>34439</v>
      </c>
      <c r="F6519">
        <v>3.9544000000000001</v>
      </c>
      <c r="G6519">
        <v>943</v>
      </c>
      <c r="H6519" t="s">
        <v>186</v>
      </c>
      <c r="I6519" t="s">
        <v>38</v>
      </c>
      <c r="J6519" t="s">
        <v>30023</v>
      </c>
      <c r="L6519" t="s">
        <v>30024</v>
      </c>
      <c r="M6519">
        <v>395</v>
      </c>
      <c r="P6519">
        <v>0</v>
      </c>
      <c r="Q6519">
        <v>0</v>
      </c>
      <c r="R6519">
        <v>0</v>
      </c>
      <c r="S6519">
        <v>0</v>
      </c>
      <c r="T6519">
        <v>0</v>
      </c>
      <c r="U6519" t="s">
        <v>58</v>
      </c>
      <c r="V6519" t="s">
        <v>32</v>
      </c>
      <c r="W6519" t="s">
        <v>41</v>
      </c>
      <c r="X6519" t="s">
        <v>42</v>
      </c>
      <c r="Y6519">
        <v>3</v>
      </c>
      <c r="Z6519">
        <v>570</v>
      </c>
      <c r="AA6519">
        <v>80</v>
      </c>
      <c r="AC6519">
        <v>0.75604055925232405</v>
      </c>
    </row>
    <row r="6520" spans="1:29" x14ac:dyDescent="0.35">
      <c r="A6520" t="s">
        <v>18040</v>
      </c>
      <c r="B6520" t="s">
        <v>18041</v>
      </c>
      <c r="C6520">
        <v>6273</v>
      </c>
      <c r="D6520" t="s">
        <v>18037</v>
      </c>
      <c r="E6520">
        <v>26627</v>
      </c>
      <c r="F6520">
        <v>4.3433999999999999</v>
      </c>
      <c r="G6520">
        <v>166</v>
      </c>
      <c r="I6520" t="s">
        <v>1158</v>
      </c>
      <c r="K6520" t="s">
        <v>18042</v>
      </c>
      <c r="M6520">
        <v>20</v>
      </c>
      <c r="P6520">
        <v>0</v>
      </c>
      <c r="Q6520">
        <v>0</v>
      </c>
      <c r="R6520">
        <v>0</v>
      </c>
      <c r="S6520">
        <v>1</v>
      </c>
      <c r="T6520">
        <v>0</v>
      </c>
      <c r="V6520" t="s">
        <v>306</v>
      </c>
      <c r="W6520" t="s">
        <v>823</v>
      </c>
      <c r="X6520" t="s">
        <v>1162</v>
      </c>
      <c r="Y6520">
        <v>0</v>
      </c>
      <c r="AC6520">
        <v>0.75618285120740991</v>
      </c>
    </row>
    <row r="6521" spans="1:29" x14ac:dyDescent="0.35">
      <c r="A6521" t="s">
        <v>10486</v>
      </c>
      <c r="B6521" t="s">
        <v>10487</v>
      </c>
      <c r="C6521">
        <v>5972</v>
      </c>
      <c r="D6521" t="s">
        <v>10359</v>
      </c>
      <c r="E6521">
        <v>6907</v>
      </c>
      <c r="F6521">
        <v>3.9205999999999999</v>
      </c>
      <c r="G6521">
        <v>63</v>
      </c>
      <c r="H6521" t="s">
        <v>10488</v>
      </c>
      <c r="I6521" t="s">
        <v>157</v>
      </c>
      <c r="J6521" t="s">
        <v>10488</v>
      </c>
      <c r="L6521" t="s">
        <v>10489</v>
      </c>
      <c r="M6521">
        <v>30</v>
      </c>
      <c r="P6521">
        <v>0</v>
      </c>
      <c r="Q6521">
        <v>0</v>
      </c>
      <c r="R6521">
        <v>0</v>
      </c>
      <c r="S6521">
        <v>0</v>
      </c>
      <c r="T6521">
        <v>0</v>
      </c>
      <c r="U6521" t="s">
        <v>10490</v>
      </c>
      <c r="V6521" t="s">
        <v>222</v>
      </c>
      <c r="W6521" t="s">
        <v>244</v>
      </c>
      <c r="X6521" t="s">
        <v>245</v>
      </c>
      <c r="Y6521">
        <v>0</v>
      </c>
      <c r="AC6521">
        <v>0.75621490253625034</v>
      </c>
    </row>
    <row r="6522" spans="1:29" x14ac:dyDescent="0.35">
      <c r="A6522" t="s">
        <v>1903</v>
      </c>
      <c r="B6522" t="s">
        <v>1904</v>
      </c>
      <c r="C6522">
        <v>6356</v>
      </c>
      <c r="D6522" t="s">
        <v>1833</v>
      </c>
      <c r="E6522">
        <v>2331</v>
      </c>
      <c r="F6522">
        <v>5</v>
      </c>
      <c r="G6522">
        <v>2</v>
      </c>
      <c r="L6522" t="s">
        <v>1905</v>
      </c>
      <c r="M6522">
        <v>185</v>
      </c>
      <c r="N6522">
        <v>234</v>
      </c>
      <c r="P6522">
        <v>0</v>
      </c>
      <c r="Q6522">
        <v>1</v>
      </c>
      <c r="R6522">
        <v>0</v>
      </c>
      <c r="S6522">
        <v>0</v>
      </c>
      <c r="T6522">
        <v>1</v>
      </c>
      <c r="U6522" t="s">
        <v>1906</v>
      </c>
      <c r="V6522" t="s">
        <v>394</v>
      </c>
      <c r="W6522" t="s">
        <v>33</v>
      </c>
      <c r="Y6522">
        <v>0</v>
      </c>
      <c r="AC6522">
        <v>0.75659444474979443</v>
      </c>
    </row>
    <row r="6523" spans="1:29" x14ac:dyDescent="0.35">
      <c r="A6523" t="s">
        <v>20510</v>
      </c>
      <c r="B6523" t="s">
        <v>20511</v>
      </c>
      <c r="C6523">
        <v>4164</v>
      </c>
      <c r="D6523" t="s">
        <v>20394</v>
      </c>
      <c r="E6523">
        <v>15366</v>
      </c>
      <c r="F6523">
        <v>4.2934000000000001</v>
      </c>
      <c r="G6523">
        <v>317</v>
      </c>
      <c r="H6523" t="s">
        <v>14468</v>
      </c>
      <c r="L6523" t="s">
        <v>20512</v>
      </c>
      <c r="M6523">
        <v>42</v>
      </c>
      <c r="P6523">
        <v>0</v>
      </c>
      <c r="Q6523">
        <v>0</v>
      </c>
      <c r="R6523">
        <v>0</v>
      </c>
      <c r="S6523">
        <v>0</v>
      </c>
      <c r="T6523">
        <v>0</v>
      </c>
      <c r="V6523" t="s">
        <v>394</v>
      </c>
      <c r="W6523" t="s">
        <v>428</v>
      </c>
      <c r="X6523" t="s">
        <v>464</v>
      </c>
      <c r="Y6523">
        <v>0</v>
      </c>
      <c r="AC6523">
        <v>0.75671124550673996</v>
      </c>
    </row>
    <row r="6524" spans="1:29" x14ac:dyDescent="0.35">
      <c r="A6524" t="s">
        <v>30849</v>
      </c>
      <c r="B6524" t="s">
        <v>30850</v>
      </c>
      <c r="C6524">
        <v>5651</v>
      </c>
      <c r="D6524" t="s">
        <v>30835</v>
      </c>
      <c r="E6524">
        <v>15943</v>
      </c>
      <c r="F6524">
        <v>4.3167999999999997</v>
      </c>
      <c r="G6524">
        <v>161</v>
      </c>
      <c r="M6524">
        <v>28</v>
      </c>
      <c r="P6524">
        <v>0</v>
      </c>
      <c r="Q6524">
        <v>0</v>
      </c>
      <c r="R6524">
        <v>0</v>
      </c>
      <c r="S6524">
        <v>0</v>
      </c>
      <c r="T6524">
        <v>0</v>
      </c>
      <c r="V6524" t="s">
        <v>1292</v>
      </c>
      <c r="W6524" t="s">
        <v>1293</v>
      </c>
      <c r="X6524" t="s">
        <v>1294</v>
      </c>
      <c r="Y6524">
        <v>0</v>
      </c>
      <c r="AC6524">
        <v>0.75678178851502931</v>
      </c>
    </row>
    <row r="6525" spans="1:29" x14ac:dyDescent="0.35">
      <c r="A6525" t="s">
        <v>6654</v>
      </c>
      <c r="B6525" t="s">
        <v>6655</v>
      </c>
      <c r="C6525">
        <v>7091</v>
      </c>
      <c r="D6525" t="s">
        <v>6623</v>
      </c>
      <c r="E6525">
        <v>8889</v>
      </c>
      <c r="F6525">
        <v>4.25</v>
      </c>
      <c r="G6525">
        <v>40</v>
      </c>
      <c r="H6525" t="s">
        <v>6656</v>
      </c>
      <c r="I6525" t="s">
        <v>157</v>
      </c>
      <c r="J6525" t="s">
        <v>6656</v>
      </c>
      <c r="L6525" t="s">
        <v>6657</v>
      </c>
      <c r="M6525">
        <v>46</v>
      </c>
      <c r="P6525">
        <v>0</v>
      </c>
      <c r="Q6525">
        <v>0</v>
      </c>
      <c r="R6525">
        <v>0</v>
      </c>
      <c r="S6525">
        <v>0</v>
      </c>
      <c r="T6525">
        <v>1</v>
      </c>
      <c r="U6525" t="s">
        <v>6658</v>
      </c>
      <c r="V6525" t="s">
        <v>394</v>
      </c>
      <c r="W6525" t="s">
        <v>5539</v>
      </c>
      <c r="X6525" t="s">
        <v>5561</v>
      </c>
      <c r="Y6525">
        <v>0</v>
      </c>
      <c r="AC6525">
        <v>0.75694744351895238</v>
      </c>
    </row>
    <row r="6526" spans="1:29" x14ac:dyDescent="0.35">
      <c r="A6526" t="s">
        <v>18585</v>
      </c>
      <c r="B6526" t="s">
        <v>18586</v>
      </c>
      <c r="C6526">
        <v>7038</v>
      </c>
      <c r="D6526" t="s">
        <v>18479</v>
      </c>
      <c r="E6526">
        <v>1177</v>
      </c>
      <c r="F6526">
        <v>4.3684000000000003</v>
      </c>
      <c r="G6526">
        <v>19</v>
      </c>
      <c r="H6526" t="s">
        <v>18578</v>
      </c>
      <c r="I6526" t="s">
        <v>38</v>
      </c>
      <c r="J6526" t="s">
        <v>18579</v>
      </c>
      <c r="L6526" t="s">
        <v>18587</v>
      </c>
      <c r="M6526">
        <v>95</v>
      </c>
      <c r="P6526">
        <v>0</v>
      </c>
      <c r="Q6526">
        <v>1</v>
      </c>
      <c r="R6526">
        <v>0</v>
      </c>
      <c r="S6526">
        <v>0</v>
      </c>
      <c r="T6526">
        <v>0</v>
      </c>
      <c r="U6526" t="s">
        <v>16391</v>
      </c>
      <c r="V6526" t="s">
        <v>32</v>
      </c>
      <c r="W6526" t="s">
        <v>191</v>
      </c>
      <c r="X6526" t="s">
        <v>192</v>
      </c>
      <c r="Y6526">
        <v>0</v>
      </c>
      <c r="AC6526">
        <v>0.75699766349576125</v>
      </c>
    </row>
    <row r="6527" spans="1:29" x14ac:dyDescent="0.35">
      <c r="A6527" t="s">
        <v>26032</v>
      </c>
      <c r="B6527" t="s">
        <v>8226</v>
      </c>
      <c r="C6527">
        <v>3902</v>
      </c>
      <c r="D6527" t="s">
        <v>25136</v>
      </c>
      <c r="E6527">
        <v>10594</v>
      </c>
      <c r="F6527">
        <v>4.2222</v>
      </c>
      <c r="G6527">
        <v>63</v>
      </c>
      <c r="H6527" t="s">
        <v>163</v>
      </c>
      <c r="I6527" t="s">
        <v>157</v>
      </c>
      <c r="J6527" t="s">
        <v>163</v>
      </c>
      <c r="L6527" t="s">
        <v>26033</v>
      </c>
      <c r="M6527">
        <v>20</v>
      </c>
      <c r="P6527">
        <v>0</v>
      </c>
      <c r="Q6527">
        <v>0</v>
      </c>
      <c r="R6527">
        <v>0</v>
      </c>
      <c r="S6527">
        <v>1</v>
      </c>
      <c r="T6527">
        <v>1</v>
      </c>
      <c r="U6527" t="s">
        <v>12566</v>
      </c>
      <c r="V6527" t="s">
        <v>394</v>
      </c>
      <c r="W6527" t="s">
        <v>400</v>
      </c>
      <c r="X6527" t="s">
        <v>401</v>
      </c>
      <c r="Y6527">
        <v>0</v>
      </c>
      <c r="AC6527">
        <v>0.75701096311485394</v>
      </c>
    </row>
    <row r="6528" spans="1:29" x14ac:dyDescent="0.35">
      <c r="A6528" t="s">
        <v>28506</v>
      </c>
      <c r="B6528" t="s">
        <v>28507</v>
      </c>
      <c r="C6528">
        <v>5648</v>
      </c>
      <c r="D6528" t="s">
        <v>28460</v>
      </c>
      <c r="E6528">
        <v>112414</v>
      </c>
      <c r="F6528">
        <v>4.1675000000000004</v>
      </c>
      <c r="G6528">
        <v>6585</v>
      </c>
      <c r="H6528" t="s">
        <v>9430</v>
      </c>
      <c r="I6528" t="s">
        <v>803</v>
      </c>
      <c r="J6528" t="s">
        <v>1609</v>
      </c>
      <c r="K6528" t="s">
        <v>11478</v>
      </c>
      <c r="L6528" t="s">
        <v>28508</v>
      </c>
      <c r="M6528">
        <v>25</v>
      </c>
      <c r="P6528">
        <v>0</v>
      </c>
      <c r="Q6528">
        <v>0</v>
      </c>
      <c r="R6528">
        <v>0</v>
      </c>
      <c r="S6528">
        <v>0</v>
      </c>
      <c r="T6528">
        <v>0</v>
      </c>
      <c r="U6528" t="s">
        <v>28509</v>
      </c>
      <c r="V6528" t="s">
        <v>306</v>
      </c>
      <c r="W6528" t="s">
        <v>823</v>
      </c>
      <c r="X6528" t="s">
        <v>824</v>
      </c>
      <c r="Y6528">
        <v>2</v>
      </c>
      <c r="Z6528">
        <v>24</v>
      </c>
      <c r="AA6528">
        <v>15</v>
      </c>
      <c r="AC6528">
        <v>0.75701875291994747</v>
      </c>
    </row>
    <row r="6529" spans="1:29" x14ac:dyDescent="0.35">
      <c r="A6529" t="s">
        <v>15303</v>
      </c>
      <c r="B6529" t="s">
        <v>15304</v>
      </c>
      <c r="C6529">
        <v>6255</v>
      </c>
      <c r="D6529" t="s">
        <v>15305</v>
      </c>
      <c r="E6529">
        <v>334894</v>
      </c>
      <c r="F6529">
        <v>4.5255000000000001</v>
      </c>
      <c r="G6529">
        <v>1745</v>
      </c>
      <c r="H6529" t="s">
        <v>15306</v>
      </c>
      <c r="I6529" t="s">
        <v>803</v>
      </c>
      <c r="J6529" t="s">
        <v>15307</v>
      </c>
      <c r="L6529" t="s">
        <v>15308</v>
      </c>
      <c r="M6529">
        <v>26</v>
      </c>
      <c r="P6529">
        <v>0</v>
      </c>
      <c r="Q6529">
        <v>0</v>
      </c>
      <c r="R6529">
        <v>0</v>
      </c>
      <c r="S6529">
        <v>0</v>
      </c>
      <c r="T6529">
        <v>1</v>
      </c>
      <c r="V6529" t="s">
        <v>306</v>
      </c>
      <c r="W6529" t="s">
        <v>823</v>
      </c>
      <c r="X6529" t="s">
        <v>1091</v>
      </c>
      <c r="Y6529">
        <v>9</v>
      </c>
      <c r="Z6529">
        <v>26</v>
      </c>
      <c r="AA6529">
        <v>26</v>
      </c>
      <c r="AC6529">
        <v>0.75728392600111727</v>
      </c>
    </row>
    <row r="6530" spans="1:29" x14ac:dyDescent="0.35">
      <c r="A6530" t="s">
        <v>23345</v>
      </c>
      <c r="B6530" t="s">
        <v>23346</v>
      </c>
      <c r="C6530">
        <v>6366</v>
      </c>
      <c r="D6530" t="s">
        <v>23304</v>
      </c>
      <c r="E6530">
        <v>5913</v>
      </c>
      <c r="F6530">
        <v>3.5789</v>
      </c>
      <c r="G6530">
        <v>19</v>
      </c>
      <c r="H6530" t="s">
        <v>10468</v>
      </c>
      <c r="I6530" t="s">
        <v>157</v>
      </c>
      <c r="J6530" t="s">
        <v>10468</v>
      </c>
      <c r="L6530" t="s">
        <v>23347</v>
      </c>
      <c r="M6530">
        <v>7</v>
      </c>
      <c r="P6530">
        <v>0</v>
      </c>
      <c r="Q6530">
        <v>0</v>
      </c>
      <c r="R6530">
        <v>1</v>
      </c>
      <c r="S6530">
        <v>0</v>
      </c>
      <c r="T6530">
        <v>0</v>
      </c>
      <c r="U6530" t="s">
        <v>23348</v>
      </c>
      <c r="V6530" t="s">
        <v>222</v>
      </c>
      <c r="W6530" t="s">
        <v>223</v>
      </c>
      <c r="X6530" t="s">
        <v>265</v>
      </c>
      <c r="Y6530">
        <v>0</v>
      </c>
      <c r="AC6530">
        <v>0.75736190855999508</v>
      </c>
    </row>
    <row r="6531" spans="1:29" x14ac:dyDescent="0.35">
      <c r="A6531" t="s">
        <v>20977</v>
      </c>
      <c r="B6531" t="s">
        <v>20978</v>
      </c>
      <c r="C6531">
        <v>6184</v>
      </c>
      <c r="D6531" t="s">
        <v>20960</v>
      </c>
      <c r="E6531">
        <v>46425</v>
      </c>
      <c r="F6531">
        <v>3.6311</v>
      </c>
      <c r="G6531">
        <v>534</v>
      </c>
      <c r="H6531" t="s">
        <v>20978</v>
      </c>
      <c r="I6531" t="s">
        <v>157</v>
      </c>
      <c r="J6531" t="s">
        <v>20978</v>
      </c>
      <c r="L6531" t="s">
        <v>20979</v>
      </c>
      <c r="M6531">
        <v>25</v>
      </c>
      <c r="O6531">
        <v>17.5</v>
      </c>
      <c r="P6531">
        <v>0</v>
      </c>
      <c r="Q6531">
        <v>0</v>
      </c>
      <c r="R6531">
        <v>0</v>
      </c>
      <c r="S6531">
        <v>1</v>
      </c>
      <c r="T6531">
        <v>0</v>
      </c>
      <c r="V6531" t="s">
        <v>306</v>
      </c>
      <c r="W6531" t="s">
        <v>823</v>
      </c>
      <c r="X6531" t="s">
        <v>1091</v>
      </c>
      <c r="Y6531">
        <v>0</v>
      </c>
      <c r="AC6531">
        <v>0.75745998559409344</v>
      </c>
    </row>
    <row r="6532" spans="1:29" x14ac:dyDescent="0.35">
      <c r="A6532" t="s">
        <v>13042</v>
      </c>
      <c r="B6532" t="s">
        <v>13043</v>
      </c>
      <c r="C6532">
        <v>5879</v>
      </c>
      <c r="D6532" t="s">
        <v>12722</v>
      </c>
      <c r="E6532">
        <v>2652</v>
      </c>
      <c r="F6532">
        <v>5</v>
      </c>
      <c r="G6532">
        <v>15</v>
      </c>
      <c r="H6532" t="s">
        <v>12880</v>
      </c>
      <c r="I6532" t="s">
        <v>803</v>
      </c>
      <c r="J6532" t="s">
        <v>13031</v>
      </c>
      <c r="K6532" t="s">
        <v>1528</v>
      </c>
      <c r="L6532" t="s">
        <v>13044</v>
      </c>
      <c r="M6532">
        <v>38</v>
      </c>
      <c r="P6532">
        <v>0</v>
      </c>
      <c r="Q6532">
        <v>0</v>
      </c>
      <c r="R6532">
        <v>0</v>
      </c>
      <c r="S6532">
        <v>0</v>
      </c>
      <c r="T6532">
        <v>0</v>
      </c>
      <c r="U6532" t="s">
        <v>12884</v>
      </c>
      <c r="V6532" t="s">
        <v>306</v>
      </c>
      <c r="W6532" t="s">
        <v>307</v>
      </c>
      <c r="X6532" t="s">
        <v>1087</v>
      </c>
      <c r="Y6532">
        <v>0</v>
      </c>
      <c r="AC6532">
        <v>0.75755213478557892</v>
      </c>
    </row>
    <row r="6533" spans="1:29" x14ac:dyDescent="0.35">
      <c r="A6533" t="s">
        <v>23921</v>
      </c>
      <c r="B6533" t="s">
        <v>23922</v>
      </c>
      <c r="C6533">
        <v>6252</v>
      </c>
      <c r="D6533" t="s">
        <v>23923</v>
      </c>
      <c r="E6533">
        <v>33292</v>
      </c>
      <c r="F6533">
        <v>3.4272999999999998</v>
      </c>
      <c r="G6533">
        <v>433</v>
      </c>
      <c r="H6533" t="s">
        <v>186</v>
      </c>
      <c r="I6533" t="s">
        <v>38</v>
      </c>
      <c r="J6533" t="s">
        <v>186</v>
      </c>
      <c r="L6533" t="s">
        <v>23924</v>
      </c>
      <c r="M6533">
        <v>96</v>
      </c>
      <c r="P6533">
        <v>0</v>
      </c>
      <c r="Q6533">
        <v>0</v>
      </c>
      <c r="R6533">
        <v>0</v>
      </c>
      <c r="S6533">
        <v>0</v>
      </c>
      <c r="T6533">
        <v>1</v>
      </c>
      <c r="U6533" t="s">
        <v>23925</v>
      </c>
      <c r="V6533" t="s">
        <v>32</v>
      </c>
      <c r="W6533" t="s">
        <v>41</v>
      </c>
      <c r="X6533" t="s">
        <v>42</v>
      </c>
      <c r="Y6533">
        <v>1</v>
      </c>
      <c r="Z6533">
        <v>26</v>
      </c>
      <c r="AA6533">
        <v>26</v>
      </c>
      <c r="AC6533">
        <v>0.75756098046048259</v>
      </c>
    </row>
    <row r="6534" spans="1:29" x14ac:dyDescent="0.35">
      <c r="A6534" t="s">
        <v>30129</v>
      </c>
      <c r="B6534" t="s">
        <v>30130</v>
      </c>
      <c r="C6534">
        <v>5869</v>
      </c>
      <c r="D6534" t="s">
        <v>29945</v>
      </c>
      <c r="E6534">
        <v>10311</v>
      </c>
      <c r="F6534">
        <v>4.2316000000000003</v>
      </c>
      <c r="G6534">
        <v>898</v>
      </c>
      <c r="H6534" t="s">
        <v>1608</v>
      </c>
      <c r="I6534" t="s">
        <v>38</v>
      </c>
      <c r="J6534" t="s">
        <v>1608</v>
      </c>
      <c r="L6534" t="s">
        <v>30043</v>
      </c>
      <c r="M6534">
        <v>50</v>
      </c>
      <c r="P6534">
        <v>0</v>
      </c>
      <c r="Q6534">
        <v>0</v>
      </c>
      <c r="R6534">
        <v>0</v>
      </c>
      <c r="S6534">
        <v>0</v>
      </c>
      <c r="T6534">
        <v>0</v>
      </c>
      <c r="U6534" t="s">
        <v>40</v>
      </c>
      <c r="V6534" t="s">
        <v>32</v>
      </c>
      <c r="W6534" t="s">
        <v>41</v>
      </c>
      <c r="X6534" t="s">
        <v>59</v>
      </c>
      <c r="Y6534">
        <v>0</v>
      </c>
      <c r="AC6534">
        <v>0.75766852194275591</v>
      </c>
    </row>
    <row r="6535" spans="1:29" x14ac:dyDescent="0.35">
      <c r="A6535" t="s">
        <v>12072</v>
      </c>
      <c r="B6535" t="s">
        <v>12073</v>
      </c>
      <c r="C6535">
        <v>1063</v>
      </c>
      <c r="D6535" t="s">
        <v>11860</v>
      </c>
      <c r="E6535">
        <v>1576</v>
      </c>
      <c r="F6535">
        <v>4.2628000000000004</v>
      </c>
      <c r="G6535">
        <v>156</v>
      </c>
      <c r="H6535" t="s">
        <v>1910</v>
      </c>
      <c r="I6535" t="s">
        <v>38</v>
      </c>
      <c r="J6535" t="s">
        <v>4457</v>
      </c>
      <c r="L6535" t="s">
        <v>12074</v>
      </c>
      <c r="M6535">
        <v>165</v>
      </c>
      <c r="P6535">
        <v>0</v>
      </c>
      <c r="Q6535">
        <v>1</v>
      </c>
      <c r="R6535">
        <v>0</v>
      </c>
      <c r="S6535">
        <v>0</v>
      </c>
      <c r="T6535">
        <v>0</v>
      </c>
      <c r="U6535" t="s">
        <v>342</v>
      </c>
      <c r="V6535" t="s">
        <v>32</v>
      </c>
      <c r="W6535" t="s">
        <v>41</v>
      </c>
      <c r="X6535" t="s">
        <v>42</v>
      </c>
      <c r="Y6535">
        <v>2</v>
      </c>
      <c r="Z6535">
        <v>131</v>
      </c>
      <c r="AA6535">
        <v>99</v>
      </c>
      <c r="AC6535">
        <v>0.75774790304953599</v>
      </c>
    </row>
    <row r="6536" spans="1:29" x14ac:dyDescent="0.35">
      <c r="A6536" t="s">
        <v>19202</v>
      </c>
      <c r="B6536" t="s">
        <v>19203</v>
      </c>
      <c r="C6536">
        <v>8017</v>
      </c>
      <c r="D6536" t="s">
        <v>19187</v>
      </c>
      <c r="E6536">
        <v>32572</v>
      </c>
      <c r="F6536">
        <v>4.1138000000000003</v>
      </c>
      <c r="G6536">
        <v>123</v>
      </c>
      <c r="H6536" t="s">
        <v>268</v>
      </c>
      <c r="I6536" t="s">
        <v>157</v>
      </c>
      <c r="J6536" t="s">
        <v>268</v>
      </c>
      <c r="L6536" t="s">
        <v>19193</v>
      </c>
      <c r="M6536">
        <v>5</v>
      </c>
      <c r="P6536">
        <v>0</v>
      </c>
      <c r="Q6536">
        <v>0</v>
      </c>
      <c r="R6536">
        <v>0</v>
      </c>
      <c r="S6536">
        <v>0</v>
      </c>
      <c r="T6536">
        <v>0</v>
      </c>
      <c r="U6536" t="s">
        <v>19194</v>
      </c>
      <c r="V6536" t="s">
        <v>394</v>
      </c>
      <c r="W6536" t="s">
        <v>160</v>
      </c>
      <c r="Y6536">
        <v>0</v>
      </c>
      <c r="AC6536">
        <v>0.75783818708809769</v>
      </c>
    </row>
    <row r="6537" spans="1:29" x14ac:dyDescent="0.35">
      <c r="A6537" t="s">
        <v>31245</v>
      </c>
      <c r="B6537" t="s">
        <v>31246</v>
      </c>
      <c r="C6537">
        <v>1169</v>
      </c>
      <c r="D6537" t="s">
        <v>31140</v>
      </c>
      <c r="E6537">
        <v>2004</v>
      </c>
      <c r="H6537" t="s">
        <v>31199</v>
      </c>
      <c r="I6537" t="s">
        <v>803</v>
      </c>
      <c r="J6537" t="s">
        <v>31247</v>
      </c>
      <c r="L6537" t="s">
        <v>31248</v>
      </c>
      <c r="M6537">
        <v>32</v>
      </c>
      <c r="P6537">
        <v>0</v>
      </c>
      <c r="Q6537">
        <v>0</v>
      </c>
      <c r="R6537">
        <v>0</v>
      </c>
      <c r="S6537">
        <v>0</v>
      </c>
      <c r="T6537">
        <v>0</v>
      </c>
      <c r="V6537" t="s">
        <v>306</v>
      </c>
      <c r="W6537" t="s">
        <v>823</v>
      </c>
      <c r="X6537" t="s">
        <v>1080</v>
      </c>
      <c r="Y6537">
        <v>0</v>
      </c>
      <c r="AC6537">
        <v>0.75810732252346003</v>
      </c>
    </row>
    <row r="6538" spans="1:29" x14ac:dyDescent="0.35">
      <c r="A6538" t="s">
        <v>20549</v>
      </c>
      <c r="B6538" t="s">
        <v>20550</v>
      </c>
      <c r="C6538">
        <v>4164</v>
      </c>
      <c r="D6538" t="s">
        <v>20394</v>
      </c>
      <c r="E6538">
        <v>1415</v>
      </c>
      <c r="F6538">
        <v>3</v>
      </c>
      <c r="G6538">
        <v>8</v>
      </c>
      <c r="H6538" t="s">
        <v>525</v>
      </c>
      <c r="I6538" t="s">
        <v>157</v>
      </c>
      <c r="J6538" t="s">
        <v>525</v>
      </c>
      <c r="L6538" t="s">
        <v>20551</v>
      </c>
      <c r="M6538">
        <v>49</v>
      </c>
      <c r="P6538">
        <v>0</v>
      </c>
      <c r="Q6538">
        <v>0</v>
      </c>
      <c r="R6538">
        <v>0</v>
      </c>
      <c r="S6538">
        <v>0</v>
      </c>
      <c r="T6538">
        <v>1</v>
      </c>
      <c r="U6538" t="s">
        <v>20552</v>
      </c>
      <c r="V6538" t="s">
        <v>394</v>
      </c>
      <c r="W6538" t="s">
        <v>395</v>
      </c>
      <c r="X6538" t="s">
        <v>395</v>
      </c>
      <c r="Y6538">
        <v>0</v>
      </c>
      <c r="AC6538">
        <v>0.75829940515058347</v>
      </c>
    </row>
    <row r="6539" spans="1:29" x14ac:dyDescent="0.35">
      <c r="A6539" t="s">
        <v>21687</v>
      </c>
      <c r="B6539" t="s">
        <v>21688</v>
      </c>
      <c r="C6539">
        <v>7055</v>
      </c>
      <c r="D6539" t="s">
        <v>21568</v>
      </c>
      <c r="E6539">
        <v>1215</v>
      </c>
      <c r="F6539">
        <v>4.4691000000000001</v>
      </c>
      <c r="G6539">
        <v>81</v>
      </c>
      <c r="H6539" t="s">
        <v>525</v>
      </c>
      <c r="I6539" t="s">
        <v>157</v>
      </c>
      <c r="J6539" t="s">
        <v>525</v>
      </c>
      <c r="L6539" t="s">
        <v>21689</v>
      </c>
      <c r="M6539">
        <v>35</v>
      </c>
      <c r="P6539">
        <v>0</v>
      </c>
      <c r="Q6539">
        <v>0</v>
      </c>
      <c r="R6539">
        <v>0</v>
      </c>
      <c r="S6539">
        <v>0</v>
      </c>
      <c r="T6539">
        <v>0</v>
      </c>
      <c r="U6539" t="s">
        <v>2025</v>
      </c>
      <c r="V6539" t="s">
        <v>394</v>
      </c>
      <c r="W6539" t="s">
        <v>400</v>
      </c>
      <c r="X6539" t="s">
        <v>485</v>
      </c>
      <c r="Y6539">
        <v>0</v>
      </c>
      <c r="AC6539">
        <v>0.75845978712194584</v>
      </c>
    </row>
    <row r="6540" spans="1:29" x14ac:dyDescent="0.35">
      <c r="A6540" t="s">
        <v>14639</v>
      </c>
      <c r="B6540" t="s">
        <v>14640</v>
      </c>
      <c r="C6540">
        <v>6335</v>
      </c>
      <c r="D6540" t="s">
        <v>14624</v>
      </c>
      <c r="E6540">
        <v>6260</v>
      </c>
      <c r="F6540">
        <v>4.0991999999999997</v>
      </c>
      <c r="G6540">
        <v>363</v>
      </c>
      <c r="H6540" t="s">
        <v>3861</v>
      </c>
      <c r="I6540" t="s">
        <v>157</v>
      </c>
      <c r="J6540" t="s">
        <v>3861</v>
      </c>
      <c r="L6540" t="s">
        <v>14641</v>
      </c>
      <c r="M6540">
        <v>39</v>
      </c>
      <c r="P6540">
        <v>0</v>
      </c>
      <c r="Q6540">
        <v>0</v>
      </c>
      <c r="R6540">
        <v>0</v>
      </c>
      <c r="S6540">
        <v>0</v>
      </c>
      <c r="T6540">
        <v>0</v>
      </c>
      <c r="U6540" t="s">
        <v>14642</v>
      </c>
      <c r="V6540" t="s">
        <v>394</v>
      </c>
      <c r="W6540" t="s">
        <v>428</v>
      </c>
      <c r="X6540" t="s">
        <v>429</v>
      </c>
      <c r="Y6540">
        <v>0</v>
      </c>
      <c r="AC6540">
        <v>0.75855518321485493</v>
      </c>
    </row>
    <row r="6541" spans="1:29" x14ac:dyDescent="0.35">
      <c r="A6541" t="s">
        <v>18324</v>
      </c>
      <c r="B6541" t="s">
        <v>18325</v>
      </c>
      <c r="C6541">
        <v>6345</v>
      </c>
      <c r="D6541" t="s">
        <v>18273</v>
      </c>
      <c r="E6541">
        <v>8137</v>
      </c>
      <c r="F6541">
        <v>3.6842000000000001</v>
      </c>
      <c r="G6541">
        <v>95</v>
      </c>
      <c r="H6541" t="s">
        <v>163</v>
      </c>
      <c r="I6541" t="s">
        <v>157</v>
      </c>
      <c r="J6541" t="s">
        <v>163</v>
      </c>
      <c r="L6541" t="s">
        <v>18326</v>
      </c>
      <c r="M6541">
        <v>20</v>
      </c>
      <c r="P6541">
        <v>0</v>
      </c>
      <c r="Q6541">
        <v>0</v>
      </c>
      <c r="R6541">
        <v>0</v>
      </c>
      <c r="S6541">
        <v>0</v>
      </c>
      <c r="T6541">
        <v>1</v>
      </c>
      <c r="U6541" t="s">
        <v>18327</v>
      </c>
      <c r="V6541" t="s">
        <v>306</v>
      </c>
      <c r="W6541" t="s">
        <v>815</v>
      </c>
      <c r="X6541" t="s">
        <v>1605</v>
      </c>
      <c r="Y6541">
        <v>0</v>
      </c>
      <c r="AC6541">
        <v>0.75925704749514877</v>
      </c>
    </row>
    <row r="6542" spans="1:29" x14ac:dyDescent="0.35">
      <c r="A6542" t="s">
        <v>2498</v>
      </c>
      <c r="B6542" t="s">
        <v>2499</v>
      </c>
      <c r="C6542">
        <v>5333</v>
      </c>
      <c r="D6542" t="s">
        <v>2318</v>
      </c>
      <c r="E6542">
        <v>19965</v>
      </c>
      <c r="F6542">
        <v>4.5414000000000003</v>
      </c>
      <c r="G6542">
        <v>1232</v>
      </c>
      <c r="H6542" t="s">
        <v>2500</v>
      </c>
      <c r="I6542" t="s">
        <v>803</v>
      </c>
      <c r="J6542" t="s">
        <v>2501</v>
      </c>
      <c r="L6542" t="s">
        <v>2502</v>
      </c>
      <c r="M6542">
        <v>24</v>
      </c>
      <c r="P6542">
        <v>0</v>
      </c>
      <c r="Q6542">
        <v>0</v>
      </c>
      <c r="R6542">
        <v>0</v>
      </c>
      <c r="S6542">
        <v>0</v>
      </c>
      <c r="T6542">
        <v>0</v>
      </c>
      <c r="U6542" t="s">
        <v>2503</v>
      </c>
      <c r="V6542" t="s">
        <v>306</v>
      </c>
      <c r="W6542" t="s">
        <v>823</v>
      </c>
      <c r="X6542" t="s">
        <v>1392</v>
      </c>
      <c r="Y6542">
        <v>1</v>
      </c>
      <c r="Z6542">
        <v>24</v>
      </c>
      <c r="AA6542">
        <v>24</v>
      </c>
      <c r="AC6542">
        <v>0.75938856374100716</v>
      </c>
    </row>
    <row r="6543" spans="1:29" x14ac:dyDescent="0.35">
      <c r="A6543" t="s">
        <v>25531</v>
      </c>
      <c r="B6543" t="s">
        <v>25532</v>
      </c>
      <c r="C6543">
        <v>3902</v>
      </c>
      <c r="D6543" t="s">
        <v>25136</v>
      </c>
      <c r="E6543">
        <v>25416</v>
      </c>
      <c r="F6543">
        <v>4.1020000000000003</v>
      </c>
      <c r="G6543">
        <v>49</v>
      </c>
      <c r="I6543" t="s">
        <v>803</v>
      </c>
      <c r="J6543" t="s">
        <v>25533</v>
      </c>
      <c r="K6543" t="s">
        <v>12003</v>
      </c>
      <c r="L6543" t="s">
        <v>25534</v>
      </c>
      <c r="M6543">
        <v>12</v>
      </c>
      <c r="O6543">
        <v>6</v>
      </c>
      <c r="P6543">
        <v>0</v>
      </c>
      <c r="Q6543">
        <v>0</v>
      </c>
      <c r="R6543">
        <v>0</v>
      </c>
      <c r="S6543">
        <v>0</v>
      </c>
      <c r="T6543">
        <v>1</v>
      </c>
      <c r="U6543" t="s">
        <v>25535</v>
      </c>
      <c r="V6543" t="s">
        <v>306</v>
      </c>
      <c r="W6543" t="s">
        <v>307</v>
      </c>
      <c r="X6543" t="s">
        <v>1087</v>
      </c>
      <c r="Y6543">
        <v>7</v>
      </c>
      <c r="Z6543">
        <v>12</v>
      </c>
      <c r="AA6543">
        <v>6</v>
      </c>
      <c r="AC6543">
        <v>0.7595911246344742</v>
      </c>
    </row>
    <row r="6544" spans="1:29" x14ac:dyDescent="0.35">
      <c r="A6544" t="s">
        <v>3502</v>
      </c>
      <c r="B6544" t="s">
        <v>3503</v>
      </c>
      <c r="C6544">
        <v>7057</v>
      </c>
      <c r="D6544" t="s">
        <v>3384</v>
      </c>
      <c r="E6544">
        <v>19405</v>
      </c>
      <c r="F6544">
        <v>3.7923</v>
      </c>
      <c r="G6544">
        <v>284</v>
      </c>
      <c r="H6544" t="s">
        <v>3385</v>
      </c>
      <c r="I6544" t="s">
        <v>157</v>
      </c>
      <c r="J6544" t="s">
        <v>3385</v>
      </c>
      <c r="L6544" t="s">
        <v>3504</v>
      </c>
      <c r="M6544">
        <v>28</v>
      </c>
      <c r="P6544">
        <v>0</v>
      </c>
      <c r="Q6544">
        <v>0</v>
      </c>
      <c r="R6544">
        <v>0</v>
      </c>
      <c r="S6544">
        <v>0</v>
      </c>
      <c r="T6544">
        <v>0</v>
      </c>
      <c r="U6544" t="s">
        <v>3505</v>
      </c>
      <c r="V6544" t="s">
        <v>222</v>
      </c>
      <c r="W6544" t="s">
        <v>244</v>
      </c>
      <c r="X6544" t="s">
        <v>280</v>
      </c>
      <c r="Y6544">
        <v>1</v>
      </c>
      <c r="Z6544">
        <v>69</v>
      </c>
      <c r="AA6544">
        <v>69</v>
      </c>
      <c r="AC6544">
        <v>0.75962717822292225</v>
      </c>
    </row>
    <row r="6545" spans="1:29" x14ac:dyDescent="0.35">
      <c r="A6545" t="s">
        <v>22871</v>
      </c>
      <c r="B6545" t="s">
        <v>22872</v>
      </c>
      <c r="C6545">
        <v>6144</v>
      </c>
      <c r="D6545" t="s">
        <v>22711</v>
      </c>
      <c r="E6545">
        <v>8630</v>
      </c>
      <c r="F6545">
        <v>4.0766999999999998</v>
      </c>
      <c r="G6545">
        <v>391</v>
      </c>
      <c r="H6545" t="s">
        <v>186</v>
      </c>
      <c r="I6545" t="s">
        <v>38</v>
      </c>
      <c r="J6545" t="s">
        <v>311</v>
      </c>
      <c r="L6545" t="s">
        <v>22873</v>
      </c>
      <c r="M6545">
        <v>64</v>
      </c>
      <c r="P6545">
        <v>0</v>
      </c>
      <c r="Q6545">
        <v>0</v>
      </c>
      <c r="R6545">
        <v>1</v>
      </c>
      <c r="S6545">
        <v>0</v>
      </c>
      <c r="T6545">
        <v>0</v>
      </c>
      <c r="U6545" t="s">
        <v>22874</v>
      </c>
      <c r="V6545" t="s">
        <v>32</v>
      </c>
      <c r="W6545" t="s">
        <v>41</v>
      </c>
      <c r="X6545" t="s">
        <v>42</v>
      </c>
      <c r="Y6545">
        <v>0</v>
      </c>
      <c r="AC6545">
        <v>0.75971358331799077</v>
      </c>
    </row>
    <row r="6546" spans="1:29" x14ac:dyDescent="0.35">
      <c r="A6546" t="s">
        <v>1920</v>
      </c>
      <c r="B6546" t="s">
        <v>1921</v>
      </c>
      <c r="C6546">
        <v>5737</v>
      </c>
      <c r="D6546" t="s">
        <v>1917</v>
      </c>
      <c r="E6546">
        <v>227404</v>
      </c>
      <c r="F6546">
        <v>4.0038</v>
      </c>
      <c r="G6546">
        <v>3957</v>
      </c>
      <c r="I6546" t="s">
        <v>803</v>
      </c>
      <c r="J6546" t="s">
        <v>1922</v>
      </c>
      <c r="K6546" t="s">
        <v>1923</v>
      </c>
      <c r="L6546" t="s">
        <v>1924</v>
      </c>
      <c r="M6546">
        <v>37</v>
      </c>
      <c r="P6546">
        <v>0</v>
      </c>
      <c r="Q6546">
        <v>0</v>
      </c>
      <c r="R6546">
        <v>0</v>
      </c>
      <c r="S6546">
        <v>0</v>
      </c>
      <c r="T6546">
        <v>0</v>
      </c>
      <c r="U6546" t="s">
        <v>1925</v>
      </c>
      <c r="V6546" t="s">
        <v>306</v>
      </c>
      <c r="W6546" t="s">
        <v>815</v>
      </c>
      <c r="X6546" t="s">
        <v>1926</v>
      </c>
      <c r="Y6546">
        <v>39</v>
      </c>
      <c r="Z6546">
        <v>37</v>
      </c>
      <c r="AA6546">
        <v>22</v>
      </c>
      <c r="AC6546">
        <v>0.75981218394300176</v>
      </c>
    </row>
    <row r="6547" spans="1:29" x14ac:dyDescent="0.35">
      <c r="A6547" t="s">
        <v>11446</v>
      </c>
      <c r="B6547" t="s">
        <v>11447</v>
      </c>
      <c r="C6547">
        <v>6751</v>
      </c>
      <c r="D6547" t="s">
        <v>11394</v>
      </c>
      <c r="E6547">
        <v>22066</v>
      </c>
      <c r="F6547">
        <v>3.8932000000000002</v>
      </c>
      <c r="G6547">
        <v>103</v>
      </c>
      <c r="H6547" t="s">
        <v>11448</v>
      </c>
      <c r="I6547" t="s">
        <v>803</v>
      </c>
      <c r="J6547" t="s">
        <v>1609</v>
      </c>
      <c r="K6547" t="s">
        <v>11449</v>
      </c>
      <c r="L6547" t="s">
        <v>11450</v>
      </c>
      <c r="M6547">
        <v>18</v>
      </c>
      <c r="P6547">
        <v>0</v>
      </c>
      <c r="Q6547">
        <v>1</v>
      </c>
      <c r="R6547">
        <v>0</v>
      </c>
      <c r="S6547">
        <v>0</v>
      </c>
      <c r="T6547">
        <v>1</v>
      </c>
      <c r="U6547" t="s">
        <v>11451</v>
      </c>
      <c r="V6547" t="s">
        <v>306</v>
      </c>
      <c r="W6547" t="s">
        <v>823</v>
      </c>
      <c r="X6547" t="s">
        <v>824</v>
      </c>
      <c r="Y6547">
        <v>1</v>
      </c>
      <c r="Z6547">
        <v>18</v>
      </c>
      <c r="AA6547">
        <v>18</v>
      </c>
      <c r="AC6547">
        <v>0.75984669483571632</v>
      </c>
    </row>
    <row r="6548" spans="1:29" x14ac:dyDescent="0.35">
      <c r="A6548" t="s">
        <v>22204</v>
      </c>
      <c r="B6548" t="s">
        <v>22205</v>
      </c>
      <c r="C6548">
        <v>6346</v>
      </c>
      <c r="D6548" t="s">
        <v>22187</v>
      </c>
      <c r="E6548">
        <v>25210</v>
      </c>
      <c r="F6548">
        <v>3.5152000000000001</v>
      </c>
      <c r="G6548">
        <v>33</v>
      </c>
      <c r="L6548" t="s">
        <v>22206</v>
      </c>
      <c r="M6548">
        <v>54</v>
      </c>
      <c r="N6548">
        <v>59</v>
      </c>
      <c r="P6548">
        <v>0</v>
      </c>
      <c r="Q6548">
        <v>0</v>
      </c>
      <c r="R6548">
        <v>1</v>
      </c>
      <c r="S6548">
        <v>0</v>
      </c>
      <c r="T6548">
        <v>0</v>
      </c>
      <c r="U6548" t="s">
        <v>22207</v>
      </c>
      <c r="V6548" t="s">
        <v>222</v>
      </c>
      <c r="W6548" t="s">
        <v>33</v>
      </c>
      <c r="Y6548">
        <v>0</v>
      </c>
      <c r="AC6548">
        <v>0.76001842452823321</v>
      </c>
    </row>
    <row r="6549" spans="1:29" x14ac:dyDescent="0.35">
      <c r="A6549" t="s">
        <v>12803</v>
      </c>
      <c r="B6549" t="s">
        <v>12804</v>
      </c>
      <c r="C6549">
        <v>5879</v>
      </c>
      <c r="D6549" t="s">
        <v>12722</v>
      </c>
      <c r="E6549">
        <v>66180</v>
      </c>
      <c r="F6549">
        <v>4.0747</v>
      </c>
      <c r="G6549">
        <v>2703</v>
      </c>
      <c r="H6549" t="s">
        <v>12805</v>
      </c>
      <c r="I6549" t="s">
        <v>157</v>
      </c>
      <c r="J6549" t="s">
        <v>12805</v>
      </c>
      <c r="L6549" t="s">
        <v>12806</v>
      </c>
      <c r="M6549">
        <v>32</v>
      </c>
      <c r="P6549">
        <v>0</v>
      </c>
      <c r="Q6549">
        <v>0</v>
      </c>
      <c r="R6549">
        <v>0</v>
      </c>
      <c r="S6549">
        <v>0</v>
      </c>
      <c r="T6549">
        <v>0</v>
      </c>
      <c r="U6549" t="s">
        <v>12807</v>
      </c>
      <c r="V6549" t="s">
        <v>306</v>
      </c>
      <c r="W6549" t="s">
        <v>823</v>
      </c>
      <c r="X6549" t="s">
        <v>824</v>
      </c>
      <c r="Y6549">
        <v>1</v>
      </c>
      <c r="Z6549">
        <v>15</v>
      </c>
      <c r="AA6549">
        <v>15</v>
      </c>
      <c r="AC6549">
        <v>0.76002820928369996</v>
      </c>
    </row>
    <row r="6550" spans="1:29" x14ac:dyDescent="0.35">
      <c r="A6550" t="s">
        <v>6355</v>
      </c>
      <c r="B6550" t="s">
        <v>6356</v>
      </c>
      <c r="C6550">
        <v>6351</v>
      </c>
      <c r="D6550" t="s">
        <v>6324</v>
      </c>
      <c r="E6550">
        <v>17764</v>
      </c>
      <c r="F6550">
        <v>3.7153999999999998</v>
      </c>
      <c r="G6550">
        <v>130</v>
      </c>
      <c r="H6550" t="s">
        <v>947</v>
      </c>
      <c r="I6550" t="s">
        <v>157</v>
      </c>
      <c r="J6550" t="s">
        <v>947</v>
      </c>
      <c r="L6550" t="s">
        <v>6357</v>
      </c>
      <c r="M6550">
        <v>24</v>
      </c>
      <c r="P6550">
        <v>0</v>
      </c>
      <c r="Q6550">
        <v>0</v>
      </c>
      <c r="R6550">
        <v>0</v>
      </c>
      <c r="S6550">
        <v>0</v>
      </c>
      <c r="T6550">
        <v>0</v>
      </c>
      <c r="U6550" t="s">
        <v>6358</v>
      </c>
      <c r="V6550" t="s">
        <v>222</v>
      </c>
      <c r="W6550" t="s">
        <v>223</v>
      </c>
      <c r="X6550" t="s">
        <v>265</v>
      </c>
      <c r="Y6550">
        <v>1</v>
      </c>
      <c r="Z6550">
        <v>12</v>
      </c>
      <c r="AA6550">
        <v>12</v>
      </c>
      <c r="AC6550">
        <v>0.7600510608891704</v>
      </c>
    </row>
    <row r="6551" spans="1:29" x14ac:dyDescent="0.35">
      <c r="A6551" t="s">
        <v>27634</v>
      </c>
      <c r="B6551" t="s">
        <v>27635</v>
      </c>
      <c r="C6551">
        <v>5626</v>
      </c>
      <c r="D6551" t="s">
        <v>27636</v>
      </c>
      <c r="E6551">
        <v>11386</v>
      </c>
      <c r="F6551">
        <v>4.6685999999999996</v>
      </c>
      <c r="G6551">
        <v>1053</v>
      </c>
      <c r="L6551" t="s">
        <v>27637</v>
      </c>
      <c r="M6551">
        <v>42</v>
      </c>
      <c r="P6551">
        <v>0</v>
      </c>
      <c r="Q6551">
        <v>0</v>
      </c>
      <c r="R6551">
        <v>0</v>
      </c>
      <c r="S6551">
        <v>0</v>
      </c>
      <c r="T6551">
        <v>0</v>
      </c>
      <c r="U6551" t="s">
        <v>27638</v>
      </c>
      <c r="V6551" t="s">
        <v>394</v>
      </c>
      <c r="W6551" t="s">
        <v>5539</v>
      </c>
      <c r="Y6551">
        <v>0</v>
      </c>
      <c r="AC6551">
        <v>0.76009196982524896</v>
      </c>
    </row>
    <row r="6552" spans="1:29" x14ac:dyDescent="0.35">
      <c r="A6552" t="s">
        <v>14295</v>
      </c>
      <c r="B6552" t="s">
        <v>14296</v>
      </c>
      <c r="C6552">
        <v>6175</v>
      </c>
      <c r="D6552" t="s">
        <v>14235</v>
      </c>
      <c r="E6552">
        <v>46949</v>
      </c>
      <c r="F6552">
        <v>4.3888999999999996</v>
      </c>
      <c r="G6552">
        <v>540</v>
      </c>
      <c r="H6552" t="s">
        <v>163</v>
      </c>
      <c r="I6552" t="s">
        <v>803</v>
      </c>
      <c r="J6552" t="s">
        <v>14297</v>
      </c>
      <c r="K6552" t="s">
        <v>14298</v>
      </c>
      <c r="L6552" t="s">
        <v>14299</v>
      </c>
      <c r="M6552">
        <v>44</v>
      </c>
      <c r="P6552">
        <v>0</v>
      </c>
      <c r="Q6552">
        <v>0</v>
      </c>
      <c r="R6552">
        <v>0</v>
      </c>
      <c r="S6552">
        <v>0</v>
      </c>
      <c r="T6552">
        <v>0</v>
      </c>
      <c r="U6552" t="s">
        <v>14300</v>
      </c>
      <c r="V6552" t="s">
        <v>306</v>
      </c>
      <c r="W6552" t="s">
        <v>815</v>
      </c>
      <c r="X6552" t="s">
        <v>1155</v>
      </c>
      <c r="Y6552">
        <v>13</v>
      </c>
      <c r="Z6552">
        <v>44</v>
      </c>
      <c r="AA6552">
        <v>44</v>
      </c>
      <c r="AC6552">
        <v>0.7601828542871214</v>
      </c>
    </row>
    <row r="6553" spans="1:29" x14ac:dyDescent="0.35">
      <c r="A6553" t="s">
        <v>7313</v>
      </c>
      <c r="B6553" t="s">
        <v>7314</v>
      </c>
      <c r="C6553">
        <v>6136</v>
      </c>
      <c r="D6553" t="s">
        <v>7299</v>
      </c>
      <c r="E6553">
        <v>1352</v>
      </c>
      <c r="M6553">
        <v>29</v>
      </c>
      <c r="P6553">
        <v>0</v>
      </c>
      <c r="Q6553">
        <v>0</v>
      </c>
      <c r="R6553">
        <v>1</v>
      </c>
      <c r="S6553">
        <v>0</v>
      </c>
      <c r="T6553">
        <v>0</v>
      </c>
      <c r="U6553" t="s">
        <v>7315</v>
      </c>
      <c r="V6553" t="s">
        <v>394</v>
      </c>
      <c r="W6553" t="s">
        <v>2103</v>
      </c>
      <c r="X6553" t="s">
        <v>7316</v>
      </c>
      <c r="Y6553">
        <v>0</v>
      </c>
      <c r="AC6553">
        <v>0.7601898067840076</v>
      </c>
    </row>
    <row r="6554" spans="1:29" x14ac:dyDescent="0.35">
      <c r="A6554" t="s">
        <v>6146</v>
      </c>
      <c r="B6554" t="s">
        <v>6147</v>
      </c>
      <c r="C6554">
        <v>1254</v>
      </c>
      <c r="D6554" t="s">
        <v>5675</v>
      </c>
      <c r="E6554">
        <v>4612</v>
      </c>
      <c r="F6554">
        <v>4.8888999999999996</v>
      </c>
      <c r="G6554">
        <v>9</v>
      </c>
      <c r="H6554" t="s">
        <v>37</v>
      </c>
      <c r="I6554" t="s">
        <v>157</v>
      </c>
      <c r="J6554" t="s">
        <v>37</v>
      </c>
      <c r="L6554" t="s">
        <v>6148</v>
      </c>
      <c r="M6554">
        <v>44</v>
      </c>
      <c r="P6554">
        <v>0</v>
      </c>
      <c r="Q6554">
        <v>0</v>
      </c>
      <c r="R6554">
        <v>0</v>
      </c>
      <c r="S6554">
        <v>0</v>
      </c>
      <c r="T6554">
        <v>0</v>
      </c>
      <c r="V6554" t="s">
        <v>172</v>
      </c>
      <c r="W6554" t="s">
        <v>394</v>
      </c>
      <c r="X6554" t="s">
        <v>6149</v>
      </c>
      <c r="Y6554">
        <v>0</v>
      </c>
      <c r="AC6554">
        <v>0.76027950857291815</v>
      </c>
    </row>
    <row r="6555" spans="1:29" x14ac:dyDescent="0.35">
      <c r="A6555" t="s">
        <v>5415</v>
      </c>
      <c r="B6555" t="s">
        <v>5416</v>
      </c>
      <c r="C6555">
        <v>7065</v>
      </c>
      <c r="D6555" t="s">
        <v>5405</v>
      </c>
      <c r="E6555">
        <v>5114</v>
      </c>
      <c r="F6555">
        <v>4</v>
      </c>
      <c r="G6555">
        <v>4</v>
      </c>
      <c r="H6555" t="s">
        <v>5417</v>
      </c>
      <c r="I6555" t="s">
        <v>157</v>
      </c>
      <c r="J6555" t="s">
        <v>5417</v>
      </c>
      <c r="L6555" t="s">
        <v>5418</v>
      </c>
      <c r="M6555">
        <v>45</v>
      </c>
      <c r="P6555">
        <v>0</v>
      </c>
      <c r="Q6555">
        <v>0</v>
      </c>
      <c r="R6555">
        <v>1</v>
      </c>
      <c r="S6555">
        <v>0</v>
      </c>
      <c r="T6555">
        <v>0</v>
      </c>
      <c r="U6555" t="s">
        <v>5419</v>
      </c>
      <c r="V6555" t="s">
        <v>306</v>
      </c>
      <c r="W6555" t="s">
        <v>1138</v>
      </c>
      <c r="X6555" t="s">
        <v>2190</v>
      </c>
      <c r="Y6555">
        <v>0</v>
      </c>
      <c r="AC6555">
        <v>0.76031269737092588</v>
      </c>
    </row>
    <row r="6556" spans="1:29" x14ac:dyDescent="0.35">
      <c r="A6556" t="s">
        <v>14429</v>
      </c>
      <c r="B6556" t="s">
        <v>14430</v>
      </c>
      <c r="C6556">
        <v>6175</v>
      </c>
      <c r="D6556" t="s">
        <v>14235</v>
      </c>
      <c r="E6556">
        <v>2187</v>
      </c>
      <c r="F6556">
        <v>5</v>
      </c>
      <c r="G6556">
        <v>2</v>
      </c>
      <c r="L6556" t="s">
        <v>14326</v>
      </c>
      <c r="M6556">
        <v>22</v>
      </c>
      <c r="P6556">
        <v>0</v>
      </c>
      <c r="Q6556">
        <v>0</v>
      </c>
      <c r="R6556">
        <v>0</v>
      </c>
      <c r="S6556">
        <v>0</v>
      </c>
      <c r="T6556">
        <v>0</v>
      </c>
      <c r="U6556" t="s">
        <v>14327</v>
      </c>
      <c r="V6556" t="s">
        <v>160</v>
      </c>
      <c r="W6556" t="s">
        <v>394</v>
      </c>
      <c r="Y6556">
        <v>0</v>
      </c>
      <c r="AC6556">
        <v>0.76034066549112056</v>
      </c>
    </row>
    <row r="6557" spans="1:29" x14ac:dyDescent="0.35">
      <c r="A6557" t="s">
        <v>4920</v>
      </c>
      <c r="B6557" t="s">
        <v>4921</v>
      </c>
      <c r="C6557">
        <v>6236</v>
      </c>
      <c r="D6557" t="s">
        <v>4908</v>
      </c>
      <c r="E6557">
        <v>450495</v>
      </c>
      <c r="F6557">
        <v>3.6490999999999998</v>
      </c>
      <c r="G6557">
        <v>741</v>
      </c>
      <c r="H6557" t="s">
        <v>4922</v>
      </c>
      <c r="I6557" t="s">
        <v>803</v>
      </c>
      <c r="J6557" t="s">
        <v>4923</v>
      </c>
      <c r="K6557" t="s">
        <v>4924</v>
      </c>
      <c r="L6557" t="s">
        <v>4925</v>
      </c>
      <c r="M6557">
        <v>42</v>
      </c>
      <c r="P6557">
        <v>0</v>
      </c>
      <c r="Q6557">
        <v>0</v>
      </c>
      <c r="R6557">
        <v>0</v>
      </c>
      <c r="S6557">
        <v>0</v>
      </c>
      <c r="T6557">
        <v>0</v>
      </c>
      <c r="U6557" t="s">
        <v>4926</v>
      </c>
      <c r="V6557" t="s">
        <v>306</v>
      </c>
      <c r="W6557" t="s">
        <v>815</v>
      </c>
      <c r="X6557" t="s">
        <v>840</v>
      </c>
      <c r="Y6557">
        <v>5</v>
      </c>
      <c r="Z6557">
        <v>42</v>
      </c>
      <c r="AA6557">
        <v>42</v>
      </c>
      <c r="AC6557">
        <v>0.76063162346275093</v>
      </c>
    </row>
    <row r="6558" spans="1:29" x14ac:dyDescent="0.35">
      <c r="A6558" t="s">
        <v>3372</v>
      </c>
      <c r="B6558" t="s">
        <v>3373</v>
      </c>
      <c r="C6558">
        <v>6327</v>
      </c>
      <c r="D6558" t="s">
        <v>3324</v>
      </c>
      <c r="E6558">
        <v>2289</v>
      </c>
      <c r="F6558">
        <v>4.3076999999999996</v>
      </c>
      <c r="G6558">
        <v>117</v>
      </c>
      <c r="H6558" t="s">
        <v>2662</v>
      </c>
      <c r="I6558" t="s">
        <v>157</v>
      </c>
      <c r="J6558" t="s">
        <v>2662</v>
      </c>
      <c r="L6558" t="s">
        <v>3350</v>
      </c>
      <c r="M6558">
        <v>16</v>
      </c>
      <c r="P6558">
        <v>0</v>
      </c>
      <c r="Q6558">
        <v>0</v>
      </c>
      <c r="R6558">
        <v>0</v>
      </c>
      <c r="S6558">
        <v>0</v>
      </c>
      <c r="T6558">
        <v>1</v>
      </c>
      <c r="U6558" t="s">
        <v>3351</v>
      </c>
      <c r="V6558" t="s">
        <v>222</v>
      </c>
      <c r="W6558" t="s">
        <v>223</v>
      </c>
      <c r="X6558" t="s">
        <v>235</v>
      </c>
      <c r="Y6558">
        <v>0</v>
      </c>
      <c r="AC6558">
        <v>0.76074748723773566</v>
      </c>
    </row>
    <row r="6559" spans="1:29" x14ac:dyDescent="0.35">
      <c r="A6559" t="s">
        <v>30117</v>
      </c>
      <c r="B6559" t="s">
        <v>30118</v>
      </c>
      <c r="C6559">
        <v>5869</v>
      </c>
      <c r="D6559" t="s">
        <v>29945</v>
      </c>
      <c r="E6559">
        <v>11510</v>
      </c>
      <c r="F6559">
        <v>4.5199999999999996</v>
      </c>
      <c r="G6559">
        <v>25</v>
      </c>
      <c r="H6559" t="s">
        <v>186</v>
      </c>
      <c r="I6559" t="s">
        <v>38</v>
      </c>
      <c r="J6559" t="s">
        <v>311</v>
      </c>
      <c r="L6559" t="s">
        <v>30119</v>
      </c>
      <c r="M6559">
        <v>295</v>
      </c>
      <c r="P6559">
        <v>0</v>
      </c>
      <c r="Q6559">
        <v>0</v>
      </c>
      <c r="R6559">
        <v>0</v>
      </c>
      <c r="S6559">
        <v>0</v>
      </c>
      <c r="T6559">
        <v>0</v>
      </c>
      <c r="V6559" t="s">
        <v>32</v>
      </c>
      <c r="W6559" t="s">
        <v>41</v>
      </c>
      <c r="X6559" t="s">
        <v>42</v>
      </c>
      <c r="Y6559">
        <v>3</v>
      </c>
      <c r="Z6559">
        <v>400</v>
      </c>
      <c r="AA6559">
        <v>70</v>
      </c>
      <c r="AC6559">
        <v>0.76125690061072182</v>
      </c>
    </row>
    <row r="6560" spans="1:29" x14ac:dyDescent="0.35">
      <c r="A6560" t="s">
        <v>6298</v>
      </c>
      <c r="B6560" t="s">
        <v>6299</v>
      </c>
      <c r="C6560">
        <v>1254</v>
      </c>
      <c r="D6560" t="s">
        <v>5675</v>
      </c>
      <c r="E6560">
        <v>1000</v>
      </c>
      <c r="F6560">
        <v>3.8</v>
      </c>
      <c r="G6560">
        <v>5</v>
      </c>
      <c r="H6560" t="s">
        <v>6300</v>
      </c>
      <c r="I6560" t="s">
        <v>157</v>
      </c>
      <c r="J6560" t="s">
        <v>6300</v>
      </c>
      <c r="L6560" t="s">
        <v>6301</v>
      </c>
      <c r="M6560">
        <v>25</v>
      </c>
      <c r="P6560">
        <v>0</v>
      </c>
      <c r="Q6560">
        <v>0</v>
      </c>
      <c r="R6560">
        <v>1</v>
      </c>
      <c r="S6560">
        <v>0</v>
      </c>
      <c r="T6560">
        <v>0</v>
      </c>
      <c r="U6560" t="s">
        <v>6302</v>
      </c>
      <c r="V6560" t="s">
        <v>306</v>
      </c>
      <c r="W6560" t="s">
        <v>823</v>
      </c>
      <c r="X6560" t="s">
        <v>824</v>
      </c>
      <c r="Y6560">
        <v>0</v>
      </c>
      <c r="AC6560">
        <v>0.76138026005474024</v>
      </c>
    </row>
    <row r="6561" spans="1:29" x14ac:dyDescent="0.35">
      <c r="A6561" t="s">
        <v>21977</v>
      </c>
      <c r="B6561" t="s">
        <v>21978</v>
      </c>
      <c r="C6561">
        <v>5674</v>
      </c>
      <c r="D6561" t="s">
        <v>21902</v>
      </c>
      <c r="E6561">
        <v>6786</v>
      </c>
      <c r="F6561">
        <v>4.2371999999999996</v>
      </c>
      <c r="G6561">
        <v>527</v>
      </c>
      <c r="H6561" t="s">
        <v>3895</v>
      </c>
      <c r="I6561" t="s">
        <v>157</v>
      </c>
      <c r="J6561" t="s">
        <v>3895</v>
      </c>
      <c r="L6561" t="s">
        <v>21975</v>
      </c>
      <c r="M6561">
        <v>16</v>
      </c>
      <c r="P6561">
        <v>0</v>
      </c>
      <c r="Q6561">
        <v>0</v>
      </c>
      <c r="R6561">
        <v>0</v>
      </c>
      <c r="S6561">
        <v>0</v>
      </c>
      <c r="T6561">
        <v>1</v>
      </c>
      <c r="U6561" t="s">
        <v>21979</v>
      </c>
      <c r="V6561" t="s">
        <v>394</v>
      </c>
      <c r="W6561" t="s">
        <v>160</v>
      </c>
      <c r="Y6561">
        <v>0</v>
      </c>
      <c r="AC6561">
        <v>0.76145664570314087</v>
      </c>
    </row>
    <row r="6562" spans="1:29" x14ac:dyDescent="0.35">
      <c r="A6562" t="s">
        <v>12613</v>
      </c>
      <c r="B6562" t="s">
        <v>12614</v>
      </c>
      <c r="C6562">
        <v>1180</v>
      </c>
      <c r="D6562" t="s">
        <v>12615</v>
      </c>
      <c r="E6562">
        <v>47941</v>
      </c>
      <c r="F6562">
        <v>4.4062999999999999</v>
      </c>
      <c r="G6562">
        <v>32</v>
      </c>
      <c r="H6562" t="s">
        <v>12616</v>
      </c>
      <c r="L6562" t="s">
        <v>12617</v>
      </c>
      <c r="M6562">
        <v>60</v>
      </c>
      <c r="P6562">
        <v>0</v>
      </c>
      <c r="Q6562">
        <v>0</v>
      </c>
      <c r="R6562">
        <v>0</v>
      </c>
      <c r="S6562">
        <v>0</v>
      </c>
      <c r="T6562">
        <v>1</v>
      </c>
      <c r="V6562" t="s">
        <v>32</v>
      </c>
      <c r="W6562" t="s">
        <v>33</v>
      </c>
      <c r="X6562" t="s">
        <v>34</v>
      </c>
      <c r="Y6562">
        <v>0</v>
      </c>
      <c r="AC6562">
        <v>0.76147982614590337</v>
      </c>
    </row>
    <row r="6563" spans="1:29" x14ac:dyDescent="0.35">
      <c r="A6563" t="s">
        <v>29594</v>
      </c>
      <c r="B6563" t="s">
        <v>29595</v>
      </c>
      <c r="C6563">
        <v>6375</v>
      </c>
      <c r="D6563" t="s">
        <v>29556</v>
      </c>
      <c r="E6563">
        <v>1398</v>
      </c>
      <c r="F6563">
        <v>5</v>
      </c>
      <c r="G6563">
        <v>2</v>
      </c>
      <c r="L6563" t="s">
        <v>29596</v>
      </c>
      <c r="M6563">
        <v>88</v>
      </c>
      <c r="N6563">
        <v>110</v>
      </c>
      <c r="P6563">
        <v>1</v>
      </c>
      <c r="Q6563">
        <v>0</v>
      </c>
      <c r="R6563">
        <v>1</v>
      </c>
      <c r="S6563">
        <v>0</v>
      </c>
      <c r="T6563">
        <v>1</v>
      </c>
      <c r="U6563" t="s">
        <v>29597</v>
      </c>
      <c r="V6563" t="s">
        <v>222</v>
      </c>
      <c r="W6563" t="s">
        <v>33</v>
      </c>
      <c r="Y6563">
        <v>0</v>
      </c>
      <c r="AC6563">
        <v>0.7616495961505948</v>
      </c>
    </row>
    <row r="6564" spans="1:29" x14ac:dyDescent="0.35">
      <c r="A6564" t="s">
        <v>10149</v>
      </c>
      <c r="B6564" t="s">
        <v>10150</v>
      </c>
      <c r="C6564">
        <v>6200</v>
      </c>
      <c r="D6564" t="s">
        <v>9905</v>
      </c>
      <c r="E6564">
        <v>33418</v>
      </c>
      <c r="F6564">
        <v>3.2</v>
      </c>
      <c r="G6564">
        <v>10</v>
      </c>
      <c r="H6564" t="s">
        <v>1265</v>
      </c>
      <c r="I6564" t="s">
        <v>803</v>
      </c>
      <c r="J6564">
        <v>410</v>
      </c>
      <c r="K6564" t="s">
        <v>10151</v>
      </c>
      <c r="L6564" t="s">
        <v>10152</v>
      </c>
      <c r="M6564">
        <v>15</v>
      </c>
      <c r="P6564">
        <v>1</v>
      </c>
      <c r="Q6564">
        <v>0</v>
      </c>
      <c r="R6564">
        <v>1</v>
      </c>
      <c r="S6564">
        <v>0</v>
      </c>
      <c r="T6564">
        <v>0</v>
      </c>
      <c r="U6564" t="s">
        <v>10153</v>
      </c>
      <c r="V6564" t="s">
        <v>160</v>
      </c>
      <c r="W6564" t="s">
        <v>306</v>
      </c>
      <c r="Y6564">
        <v>49</v>
      </c>
      <c r="Z6564">
        <v>18</v>
      </c>
      <c r="AA6564">
        <v>15</v>
      </c>
      <c r="AC6564">
        <v>0.76166467164918605</v>
      </c>
    </row>
    <row r="6565" spans="1:29" x14ac:dyDescent="0.35">
      <c r="A6565" t="s">
        <v>10615</v>
      </c>
      <c r="B6565" t="s">
        <v>10616</v>
      </c>
      <c r="C6565">
        <v>7037</v>
      </c>
      <c r="D6565" t="s">
        <v>10617</v>
      </c>
      <c r="E6565">
        <v>9822</v>
      </c>
      <c r="F6565">
        <v>2.8879999999999999</v>
      </c>
      <c r="G6565">
        <v>241</v>
      </c>
      <c r="I6565" t="s">
        <v>803</v>
      </c>
      <c r="J6565" t="s">
        <v>10618</v>
      </c>
      <c r="M6565">
        <v>89</v>
      </c>
      <c r="P6565">
        <v>0</v>
      </c>
      <c r="Q6565">
        <v>0</v>
      </c>
      <c r="R6565">
        <v>0</v>
      </c>
      <c r="S6565">
        <v>0</v>
      </c>
      <c r="T6565">
        <v>0</v>
      </c>
      <c r="U6565" t="s">
        <v>10619</v>
      </c>
      <c r="V6565" t="s">
        <v>394</v>
      </c>
      <c r="W6565" t="s">
        <v>2103</v>
      </c>
      <c r="X6565" t="s">
        <v>6232</v>
      </c>
      <c r="Y6565">
        <v>0</v>
      </c>
      <c r="AC6565">
        <v>0.76169119396819629</v>
      </c>
    </row>
    <row r="6566" spans="1:29" x14ac:dyDescent="0.35">
      <c r="A6566" t="s">
        <v>18345</v>
      </c>
      <c r="B6566" t="s">
        <v>18346</v>
      </c>
      <c r="C6566">
        <v>6753</v>
      </c>
      <c r="D6566" t="s">
        <v>18342</v>
      </c>
      <c r="E6566">
        <v>422</v>
      </c>
      <c r="F6566">
        <v>4.7691999999999997</v>
      </c>
      <c r="G6566">
        <v>26</v>
      </c>
      <c r="H6566" t="s">
        <v>1979</v>
      </c>
      <c r="I6566" t="s">
        <v>157</v>
      </c>
      <c r="J6566" t="s">
        <v>1979</v>
      </c>
      <c r="L6566" t="s">
        <v>18347</v>
      </c>
      <c r="M6566">
        <v>95</v>
      </c>
      <c r="P6566">
        <v>0</v>
      </c>
      <c r="Q6566">
        <v>1</v>
      </c>
      <c r="R6566">
        <v>1</v>
      </c>
      <c r="S6566">
        <v>0</v>
      </c>
      <c r="T6566">
        <v>1</v>
      </c>
      <c r="U6566" t="s">
        <v>18348</v>
      </c>
      <c r="V6566" t="s">
        <v>394</v>
      </c>
      <c r="W6566" t="s">
        <v>412</v>
      </c>
      <c r="Y6566">
        <v>0</v>
      </c>
      <c r="AC6566">
        <v>0.76171988443899097</v>
      </c>
    </row>
    <row r="6567" spans="1:29" x14ac:dyDescent="0.35">
      <c r="A6567" t="s">
        <v>21355</v>
      </c>
      <c r="B6567" t="s">
        <v>21356</v>
      </c>
      <c r="C6567">
        <v>7025</v>
      </c>
      <c r="D6567" t="s">
        <v>21247</v>
      </c>
      <c r="E6567">
        <v>4440</v>
      </c>
      <c r="F6567">
        <v>4.2568000000000001</v>
      </c>
      <c r="G6567">
        <v>74</v>
      </c>
      <c r="H6567" t="s">
        <v>21255</v>
      </c>
      <c r="I6567" t="s">
        <v>38</v>
      </c>
      <c r="J6567" t="s">
        <v>21255</v>
      </c>
      <c r="L6567" t="s">
        <v>21354</v>
      </c>
      <c r="M6567">
        <v>35</v>
      </c>
      <c r="P6567">
        <v>0</v>
      </c>
      <c r="Q6567">
        <v>0</v>
      </c>
      <c r="R6567">
        <v>0</v>
      </c>
      <c r="S6567">
        <v>0</v>
      </c>
      <c r="T6567">
        <v>0</v>
      </c>
      <c r="U6567" t="s">
        <v>21252</v>
      </c>
      <c r="V6567" t="s">
        <v>32</v>
      </c>
      <c r="W6567" t="s">
        <v>41</v>
      </c>
      <c r="X6567" t="s">
        <v>42</v>
      </c>
      <c r="Y6567">
        <v>0</v>
      </c>
      <c r="AC6567">
        <v>0.76172095435505283</v>
      </c>
    </row>
    <row r="6568" spans="1:29" x14ac:dyDescent="0.35">
      <c r="A6568" t="s">
        <v>3226</v>
      </c>
      <c r="B6568" t="s">
        <v>3227</v>
      </c>
      <c r="C6568">
        <v>6372</v>
      </c>
      <c r="D6568" t="s">
        <v>3114</v>
      </c>
      <c r="E6568">
        <v>596</v>
      </c>
      <c r="F6568">
        <v>5</v>
      </c>
      <c r="G6568">
        <v>13</v>
      </c>
      <c r="H6568" t="s">
        <v>3148</v>
      </c>
      <c r="I6568" t="s">
        <v>157</v>
      </c>
      <c r="J6568" t="s">
        <v>3148</v>
      </c>
      <c r="M6568">
        <v>29.99</v>
      </c>
      <c r="P6568">
        <v>0</v>
      </c>
      <c r="Q6568">
        <v>0</v>
      </c>
      <c r="R6568">
        <v>0</v>
      </c>
      <c r="S6568">
        <v>0</v>
      </c>
      <c r="T6568">
        <v>0</v>
      </c>
      <c r="U6568" t="s">
        <v>3192</v>
      </c>
      <c r="V6568" t="s">
        <v>222</v>
      </c>
      <c r="W6568" t="s">
        <v>223</v>
      </c>
      <c r="X6568" t="s">
        <v>224</v>
      </c>
      <c r="Y6568">
        <v>0</v>
      </c>
      <c r="AC6568">
        <v>0.76172731836483976</v>
      </c>
    </row>
    <row r="6569" spans="1:29" x14ac:dyDescent="0.35">
      <c r="A6569" t="s">
        <v>719</v>
      </c>
      <c r="B6569" t="s">
        <v>720</v>
      </c>
      <c r="C6569">
        <v>5998</v>
      </c>
      <c r="D6569" t="s">
        <v>627</v>
      </c>
      <c r="E6569">
        <v>2682</v>
      </c>
      <c r="F6569">
        <v>4.1562999999999999</v>
      </c>
      <c r="G6569">
        <v>64</v>
      </c>
      <c r="H6569" t="s">
        <v>37</v>
      </c>
      <c r="I6569" t="s">
        <v>157</v>
      </c>
      <c r="J6569" t="s">
        <v>37</v>
      </c>
      <c r="L6569" t="s">
        <v>721</v>
      </c>
      <c r="M6569">
        <v>32</v>
      </c>
      <c r="P6569">
        <v>0</v>
      </c>
      <c r="Q6569">
        <v>0</v>
      </c>
      <c r="R6569">
        <v>1</v>
      </c>
      <c r="S6569">
        <v>0</v>
      </c>
      <c r="T6569">
        <v>0</v>
      </c>
      <c r="V6569" t="s">
        <v>222</v>
      </c>
      <c r="W6569" t="s">
        <v>223</v>
      </c>
      <c r="X6569" t="s">
        <v>265</v>
      </c>
      <c r="Y6569">
        <v>0</v>
      </c>
      <c r="AC6569">
        <v>0.76184835037436394</v>
      </c>
    </row>
    <row r="6570" spans="1:29" x14ac:dyDescent="0.35">
      <c r="A6570" t="s">
        <v>13088</v>
      </c>
      <c r="B6570" t="s">
        <v>13089</v>
      </c>
      <c r="C6570">
        <v>6106</v>
      </c>
      <c r="D6570" t="s">
        <v>13090</v>
      </c>
      <c r="E6570">
        <v>326279</v>
      </c>
      <c r="F6570">
        <v>4.2632000000000003</v>
      </c>
      <c r="G6570">
        <v>1493</v>
      </c>
      <c r="H6570" t="s">
        <v>13091</v>
      </c>
      <c r="I6570" t="s">
        <v>803</v>
      </c>
      <c r="J6570" t="s">
        <v>13092</v>
      </c>
      <c r="K6570" t="s">
        <v>13093</v>
      </c>
      <c r="L6570" t="s">
        <v>13094</v>
      </c>
      <c r="M6570">
        <v>38</v>
      </c>
      <c r="P6570">
        <v>0</v>
      </c>
      <c r="Q6570">
        <v>0</v>
      </c>
      <c r="R6570">
        <v>0</v>
      </c>
      <c r="S6570">
        <v>0</v>
      </c>
      <c r="T6570">
        <v>1</v>
      </c>
      <c r="U6570" t="s">
        <v>13095</v>
      </c>
      <c r="V6570" t="s">
        <v>306</v>
      </c>
      <c r="W6570" t="s">
        <v>815</v>
      </c>
      <c r="X6570" t="s">
        <v>832</v>
      </c>
      <c r="Y6570">
        <v>11</v>
      </c>
      <c r="Z6570">
        <v>38</v>
      </c>
      <c r="AA6570">
        <v>22</v>
      </c>
      <c r="AC6570">
        <v>0.76197087784407103</v>
      </c>
    </row>
    <row r="6571" spans="1:29" x14ac:dyDescent="0.35">
      <c r="A6571" t="s">
        <v>3068</v>
      </c>
      <c r="B6571" t="s">
        <v>3069</v>
      </c>
      <c r="C6571">
        <v>6487</v>
      </c>
      <c r="D6571" t="s">
        <v>3066</v>
      </c>
      <c r="E6571">
        <v>1609</v>
      </c>
      <c r="F6571">
        <v>3.1667000000000001</v>
      </c>
      <c r="G6571">
        <v>6</v>
      </c>
      <c r="H6571" t="s">
        <v>3070</v>
      </c>
      <c r="I6571" t="s">
        <v>38</v>
      </c>
      <c r="J6571" t="s">
        <v>3070</v>
      </c>
      <c r="L6571" t="s">
        <v>3071</v>
      </c>
      <c r="M6571">
        <v>34</v>
      </c>
      <c r="P6571">
        <v>0</v>
      </c>
      <c r="Q6571">
        <v>0</v>
      </c>
      <c r="R6571">
        <v>1</v>
      </c>
      <c r="S6571">
        <v>0</v>
      </c>
      <c r="T6571">
        <v>0</v>
      </c>
      <c r="U6571" t="s">
        <v>3072</v>
      </c>
      <c r="V6571" t="s">
        <v>32</v>
      </c>
      <c r="W6571" t="s">
        <v>41</v>
      </c>
      <c r="X6571" t="s">
        <v>59</v>
      </c>
      <c r="Y6571">
        <v>0</v>
      </c>
      <c r="AC6571">
        <v>0.76205500278324689</v>
      </c>
    </row>
    <row r="6572" spans="1:29" x14ac:dyDescent="0.35">
      <c r="A6572" t="s">
        <v>6255</v>
      </c>
      <c r="B6572" t="s">
        <v>6256</v>
      </c>
      <c r="C6572">
        <v>1254</v>
      </c>
      <c r="D6572" t="s">
        <v>5675</v>
      </c>
      <c r="E6572">
        <v>1859</v>
      </c>
      <c r="F6572">
        <v>4.75</v>
      </c>
      <c r="G6572">
        <v>4</v>
      </c>
      <c r="H6572" t="s">
        <v>478</v>
      </c>
      <c r="I6572" t="s">
        <v>157</v>
      </c>
      <c r="J6572" t="s">
        <v>478</v>
      </c>
      <c r="L6572" t="s">
        <v>6257</v>
      </c>
      <c r="M6572">
        <v>37</v>
      </c>
      <c r="P6572">
        <v>0</v>
      </c>
      <c r="Q6572">
        <v>0</v>
      </c>
      <c r="R6572">
        <v>1</v>
      </c>
      <c r="S6572">
        <v>0</v>
      </c>
      <c r="T6572">
        <v>0</v>
      </c>
      <c r="V6572" t="s">
        <v>172</v>
      </c>
      <c r="W6572" t="s">
        <v>394</v>
      </c>
      <c r="X6572" t="s">
        <v>6159</v>
      </c>
      <c r="Y6572">
        <v>0</v>
      </c>
      <c r="AC6572">
        <v>0.76206660790749436</v>
      </c>
    </row>
    <row r="6573" spans="1:29" x14ac:dyDescent="0.35">
      <c r="A6573" t="s">
        <v>19217</v>
      </c>
      <c r="B6573" t="s">
        <v>19218</v>
      </c>
      <c r="C6573">
        <v>8017</v>
      </c>
      <c r="D6573" t="s">
        <v>19187</v>
      </c>
      <c r="E6573">
        <v>6291</v>
      </c>
      <c r="F6573">
        <v>3.75</v>
      </c>
      <c r="G6573">
        <v>72</v>
      </c>
      <c r="H6573" t="s">
        <v>3390</v>
      </c>
      <c r="I6573" t="s">
        <v>157</v>
      </c>
      <c r="J6573" t="s">
        <v>3390</v>
      </c>
      <c r="L6573" t="s">
        <v>19219</v>
      </c>
      <c r="M6573">
        <v>14</v>
      </c>
      <c r="P6573">
        <v>0</v>
      </c>
      <c r="Q6573">
        <v>0</v>
      </c>
      <c r="R6573">
        <v>0</v>
      </c>
      <c r="S6573">
        <v>0</v>
      </c>
      <c r="T6573">
        <v>0</v>
      </c>
      <c r="U6573" t="s">
        <v>19213</v>
      </c>
      <c r="V6573" t="s">
        <v>394</v>
      </c>
      <c r="W6573" t="s">
        <v>428</v>
      </c>
      <c r="X6573" t="s">
        <v>429</v>
      </c>
      <c r="Y6573">
        <v>0</v>
      </c>
      <c r="AC6573">
        <v>0.7620843878745891</v>
      </c>
    </row>
    <row r="6574" spans="1:29" x14ac:dyDescent="0.35">
      <c r="A6574" t="s">
        <v>119</v>
      </c>
      <c r="B6574" t="s">
        <v>120</v>
      </c>
      <c r="C6574">
        <v>6485</v>
      </c>
      <c r="D6574" t="s">
        <v>110</v>
      </c>
      <c r="E6574">
        <v>1957</v>
      </c>
      <c r="F6574">
        <v>4.7778</v>
      </c>
      <c r="G6574">
        <v>9</v>
      </c>
      <c r="H6574" t="s">
        <v>121</v>
      </c>
      <c r="I6574" t="s">
        <v>38</v>
      </c>
      <c r="J6574" t="s">
        <v>121</v>
      </c>
      <c r="M6574">
        <v>29</v>
      </c>
      <c r="P6574">
        <v>0</v>
      </c>
      <c r="Q6574">
        <v>0</v>
      </c>
      <c r="R6574">
        <v>0</v>
      </c>
      <c r="S6574">
        <v>0</v>
      </c>
      <c r="T6574">
        <v>0</v>
      </c>
      <c r="U6574" t="s">
        <v>122</v>
      </c>
      <c r="V6574" t="s">
        <v>32</v>
      </c>
      <c r="W6574" t="s">
        <v>41</v>
      </c>
      <c r="X6574" t="s">
        <v>59</v>
      </c>
      <c r="Y6574">
        <v>0</v>
      </c>
      <c r="AC6574">
        <v>0.76218184849226689</v>
      </c>
    </row>
    <row r="6575" spans="1:29" x14ac:dyDescent="0.35">
      <c r="A6575" t="s">
        <v>24616</v>
      </c>
      <c r="B6575" t="s">
        <v>24617</v>
      </c>
      <c r="C6575">
        <v>5857</v>
      </c>
      <c r="D6575" t="s">
        <v>24579</v>
      </c>
      <c r="E6575">
        <v>7564</v>
      </c>
      <c r="F6575">
        <v>4.6820000000000004</v>
      </c>
      <c r="G6575">
        <v>412</v>
      </c>
      <c r="H6575" t="s">
        <v>163</v>
      </c>
      <c r="I6575" t="s">
        <v>157</v>
      </c>
      <c r="J6575" t="s">
        <v>163</v>
      </c>
      <c r="L6575" t="s">
        <v>24618</v>
      </c>
      <c r="M6575">
        <v>69</v>
      </c>
      <c r="P6575">
        <v>0</v>
      </c>
      <c r="Q6575">
        <v>0</v>
      </c>
      <c r="R6575">
        <v>0</v>
      </c>
      <c r="S6575">
        <v>0</v>
      </c>
      <c r="T6575">
        <v>0</v>
      </c>
      <c r="U6575" t="s">
        <v>24619</v>
      </c>
      <c r="V6575" t="s">
        <v>394</v>
      </c>
      <c r="W6575" t="s">
        <v>400</v>
      </c>
      <c r="X6575" t="s">
        <v>401</v>
      </c>
      <c r="Y6575">
        <v>0</v>
      </c>
      <c r="AC6575">
        <v>0.76223897754696379</v>
      </c>
    </row>
    <row r="6576" spans="1:29" x14ac:dyDescent="0.35">
      <c r="A6576" t="s">
        <v>568</v>
      </c>
      <c r="B6576" t="s">
        <v>569</v>
      </c>
      <c r="C6576">
        <v>6312</v>
      </c>
      <c r="D6576" t="s">
        <v>570</v>
      </c>
      <c r="E6576">
        <v>17458</v>
      </c>
      <c r="F6576">
        <v>4.5140000000000002</v>
      </c>
      <c r="G6576">
        <v>465</v>
      </c>
      <c r="H6576" t="s">
        <v>186</v>
      </c>
      <c r="I6576" t="s">
        <v>157</v>
      </c>
      <c r="J6576" t="s">
        <v>186</v>
      </c>
      <c r="L6576" t="s">
        <v>571</v>
      </c>
      <c r="M6576">
        <v>60</v>
      </c>
      <c r="P6576">
        <v>0</v>
      </c>
      <c r="Q6576">
        <v>0</v>
      </c>
      <c r="R6576">
        <v>0</v>
      </c>
      <c r="S6576">
        <v>0</v>
      </c>
      <c r="T6576">
        <v>0</v>
      </c>
      <c r="U6576" t="s">
        <v>572</v>
      </c>
      <c r="V6576" t="s">
        <v>394</v>
      </c>
      <c r="W6576" t="s">
        <v>395</v>
      </c>
      <c r="X6576" t="s">
        <v>395</v>
      </c>
      <c r="Y6576">
        <v>1</v>
      </c>
      <c r="Z6576">
        <v>25</v>
      </c>
      <c r="AA6576">
        <v>25</v>
      </c>
      <c r="AC6576">
        <v>0.76230768451757536</v>
      </c>
    </row>
    <row r="6577" spans="1:29" x14ac:dyDescent="0.35">
      <c r="A6577" t="s">
        <v>21577</v>
      </c>
      <c r="B6577" t="s">
        <v>21578</v>
      </c>
      <c r="C6577">
        <v>7055</v>
      </c>
      <c r="D6577" t="s">
        <v>21568</v>
      </c>
      <c r="E6577">
        <v>55750</v>
      </c>
      <c r="F6577">
        <v>4.0865</v>
      </c>
      <c r="G6577">
        <v>266</v>
      </c>
      <c r="H6577" t="s">
        <v>21579</v>
      </c>
      <c r="L6577" t="s">
        <v>21580</v>
      </c>
      <c r="M6577">
        <v>30</v>
      </c>
      <c r="N6577">
        <v>78</v>
      </c>
      <c r="P6577">
        <v>0</v>
      </c>
      <c r="Q6577">
        <v>0</v>
      </c>
      <c r="R6577">
        <v>0</v>
      </c>
      <c r="S6577">
        <v>0</v>
      </c>
      <c r="T6577">
        <v>1</v>
      </c>
      <c r="V6577" t="s">
        <v>306</v>
      </c>
      <c r="W6577" t="s">
        <v>823</v>
      </c>
      <c r="X6577" t="s">
        <v>1317</v>
      </c>
      <c r="Y6577">
        <v>0</v>
      </c>
      <c r="AC6577">
        <v>0.76241782601080788</v>
      </c>
    </row>
    <row r="6578" spans="1:29" x14ac:dyDescent="0.35">
      <c r="A6578" t="s">
        <v>32417</v>
      </c>
      <c r="B6578" t="s">
        <v>32418</v>
      </c>
      <c r="C6578">
        <v>6470</v>
      </c>
      <c r="D6578" t="s">
        <v>32398</v>
      </c>
      <c r="E6578">
        <v>999</v>
      </c>
      <c r="F6578">
        <v>4</v>
      </c>
      <c r="G6578">
        <v>4</v>
      </c>
      <c r="H6578" t="s">
        <v>32402</v>
      </c>
      <c r="I6578" t="s">
        <v>38</v>
      </c>
      <c r="J6578" t="s">
        <v>32419</v>
      </c>
      <c r="L6578" t="s">
        <v>32410</v>
      </c>
      <c r="M6578">
        <v>50</v>
      </c>
      <c r="P6578">
        <v>0</v>
      </c>
      <c r="Q6578">
        <v>0</v>
      </c>
      <c r="R6578">
        <v>1</v>
      </c>
      <c r="S6578">
        <v>0</v>
      </c>
      <c r="T6578">
        <v>0</v>
      </c>
      <c r="U6578" t="s">
        <v>32411</v>
      </c>
      <c r="V6578" t="s">
        <v>32</v>
      </c>
      <c r="W6578" t="s">
        <v>41</v>
      </c>
      <c r="X6578" t="s">
        <v>59</v>
      </c>
      <c r="Y6578">
        <v>0</v>
      </c>
      <c r="AC6578">
        <v>0.76260081658633827</v>
      </c>
    </row>
    <row r="6579" spans="1:29" x14ac:dyDescent="0.35">
      <c r="A6579" t="s">
        <v>31650</v>
      </c>
      <c r="B6579" t="s">
        <v>31651</v>
      </c>
      <c r="C6579">
        <v>2084</v>
      </c>
      <c r="D6579" t="s">
        <v>31566</v>
      </c>
      <c r="E6579">
        <v>5354</v>
      </c>
      <c r="F6579">
        <v>3.7812999999999999</v>
      </c>
      <c r="G6579">
        <v>32</v>
      </c>
      <c r="H6579" t="s">
        <v>4402</v>
      </c>
      <c r="I6579" t="s">
        <v>157</v>
      </c>
      <c r="J6579" t="s">
        <v>4402</v>
      </c>
      <c r="L6579" t="s">
        <v>31588</v>
      </c>
      <c r="M6579">
        <v>26</v>
      </c>
      <c r="P6579">
        <v>0</v>
      </c>
      <c r="Q6579">
        <v>0</v>
      </c>
      <c r="R6579">
        <v>0</v>
      </c>
      <c r="S6579">
        <v>1</v>
      </c>
      <c r="T6579">
        <v>1</v>
      </c>
      <c r="U6579" t="s">
        <v>342</v>
      </c>
      <c r="V6579" t="s">
        <v>32</v>
      </c>
      <c r="W6579" t="s">
        <v>41</v>
      </c>
      <c r="X6579" t="s">
        <v>59</v>
      </c>
      <c r="Y6579">
        <v>0</v>
      </c>
      <c r="AC6579">
        <v>0.76276386316030276</v>
      </c>
    </row>
    <row r="6580" spans="1:29" x14ac:dyDescent="0.35">
      <c r="A6580" t="s">
        <v>8911</v>
      </c>
      <c r="B6580" t="s">
        <v>8912</v>
      </c>
      <c r="C6580">
        <v>7083</v>
      </c>
      <c r="D6580" t="s">
        <v>8801</v>
      </c>
      <c r="E6580">
        <v>22041</v>
      </c>
      <c r="F6580">
        <v>3.9249000000000001</v>
      </c>
      <c r="G6580">
        <v>1239</v>
      </c>
      <c r="H6580" t="s">
        <v>3417</v>
      </c>
      <c r="I6580" t="s">
        <v>157</v>
      </c>
      <c r="J6580" t="s">
        <v>3417</v>
      </c>
      <c r="L6580" t="s">
        <v>8913</v>
      </c>
      <c r="M6580">
        <v>27</v>
      </c>
      <c r="P6580">
        <v>0</v>
      </c>
      <c r="Q6580">
        <v>0</v>
      </c>
      <c r="R6580">
        <v>0</v>
      </c>
      <c r="S6580">
        <v>0</v>
      </c>
      <c r="T6580">
        <v>0</v>
      </c>
      <c r="U6580" t="s">
        <v>8914</v>
      </c>
      <c r="V6580" t="s">
        <v>222</v>
      </c>
      <c r="W6580" t="s">
        <v>244</v>
      </c>
      <c r="X6580" t="s">
        <v>245</v>
      </c>
      <c r="Y6580">
        <v>0</v>
      </c>
      <c r="AC6580">
        <v>0.76280634390477298</v>
      </c>
    </row>
    <row r="6581" spans="1:29" x14ac:dyDescent="0.35">
      <c r="A6581" t="s">
        <v>31499</v>
      </c>
      <c r="B6581" t="s">
        <v>31500</v>
      </c>
      <c r="C6581">
        <v>6112</v>
      </c>
      <c r="D6581" t="s">
        <v>31409</v>
      </c>
      <c r="E6581">
        <v>6447</v>
      </c>
      <c r="F6581">
        <v>4.1889000000000003</v>
      </c>
      <c r="G6581">
        <v>434</v>
      </c>
      <c r="H6581" t="s">
        <v>18214</v>
      </c>
      <c r="I6581" t="s">
        <v>157</v>
      </c>
      <c r="J6581" t="s">
        <v>18214</v>
      </c>
      <c r="L6581" t="s">
        <v>31501</v>
      </c>
      <c r="M6581">
        <v>20</v>
      </c>
      <c r="P6581">
        <v>0</v>
      </c>
      <c r="Q6581">
        <v>0</v>
      </c>
      <c r="R6581">
        <v>0</v>
      </c>
      <c r="S6581">
        <v>0</v>
      </c>
      <c r="T6581">
        <v>0</v>
      </c>
      <c r="V6581" t="s">
        <v>222</v>
      </c>
      <c r="W6581" t="s">
        <v>244</v>
      </c>
      <c r="X6581" t="s">
        <v>280</v>
      </c>
      <c r="Y6581">
        <v>1</v>
      </c>
      <c r="Z6581">
        <v>44</v>
      </c>
      <c r="AA6581">
        <v>44</v>
      </c>
      <c r="AC6581">
        <v>0.76311075484290292</v>
      </c>
    </row>
    <row r="6582" spans="1:29" x14ac:dyDescent="0.35">
      <c r="A6582" t="s">
        <v>20846</v>
      </c>
      <c r="B6582" t="s">
        <v>20847</v>
      </c>
      <c r="C6582">
        <v>3976</v>
      </c>
      <c r="D6582" t="s">
        <v>20665</v>
      </c>
      <c r="E6582">
        <v>31089</v>
      </c>
      <c r="F6582">
        <v>4.4615</v>
      </c>
      <c r="G6582">
        <v>65</v>
      </c>
      <c r="I6582" t="s">
        <v>803</v>
      </c>
      <c r="J6582" t="s">
        <v>20848</v>
      </c>
      <c r="K6582" t="s">
        <v>7600</v>
      </c>
      <c r="L6582" t="s">
        <v>20849</v>
      </c>
      <c r="M6582">
        <v>24</v>
      </c>
      <c r="P6582">
        <v>0</v>
      </c>
      <c r="Q6582">
        <v>0</v>
      </c>
      <c r="R6582">
        <v>0</v>
      </c>
      <c r="S6582">
        <v>0</v>
      </c>
      <c r="T6582">
        <v>0</v>
      </c>
      <c r="V6582" t="s">
        <v>306</v>
      </c>
      <c r="W6582" t="s">
        <v>307</v>
      </c>
      <c r="X6582" t="s">
        <v>1212</v>
      </c>
      <c r="Y6582">
        <v>7</v>
      </c>
      <c r="Z6582">
        <v>24</v>
      </c>
      <c r="AA6582">
        <v>24</v>
      </c>
      <c r="AC6582">
        <v>0.76329130617027563</v>
      </c>
    </row>
    <row r="6583" spans="1:29" x14ac:dyDescent="0.35">
      <c r="A6583" t="s">
        <v>16100</v>
      </c>
      <c r="B6583" t="s">
        <v>16101</v>
      </c>
      <c r="C6583">
        <v>6259</v>
      </c>
      <c r="D6583" t="s">
        <v>15711</v>
      </c>
      <c r="E6583">
        <v>867</v>
      </c>
      <c r="F6583">
        <v>4.6737000000000002</v>
      </c>
      <c r="G6583">
        <v>95</v>
      </c>
      <c r="H6583" t="s">
        <v>4728</v>
      </c>
      <c r="I6583" t="s">
        <v>157</v>
      </c>
      <c r="J6583" t="s">
        <v>4728</v>
      </c>
      <c r="L6583" t="s">
        <v>16102</v>
      </c>
      <c r="M6583">
        <v>40</v>
      </c>
      <c r="P6583">
        <v>0</v>
      </c>
      <c r="Q6583">
        <v>0</v>
      </c>
      <c r="R6583">
        <v>1</v>
      </c>
      <c r="S6583">
        <v>0</v>
      </c>
      <c r="T6583">
        <v>1</v>
      </c>
      <c r="U6583" t="s">
        <v>16087</v>
      </c>
      <c r="V6583" t="s">
        <v>222</v>
      </c>
      <c r="W6583" t="s">
        <v>244</v>
      </c>
      <c r="X6583" t="s">
        <v>245</v>
      </c>
      <c r="Y6583">
        <v>0</v>
      </c>
      <c r="AC6583">
        <v>0.76332758511643306</v>
      </c>
    </row>
    <row r="6584" spans="1:29" x14ac:dyDescent="0.35">
      <c r="A6584" t="s">
        <v>19759</v>
      </c>
      <c r="B6584" t="s">
        <v>19760</v>
      </c>
      <c r="C6584">
        <v>6134</v>
      </c>
      <c r="D6584" t="s">
        <v>19596</v>
      </c>
      <c r="E6584">
        <v>15195</v>
      </c>
      <c r="F6584">
        <v>4.0784000000000002</v>
      </c>
      <c r="G6584">
        <v>1582</v>
      </c>
      <c r="H6584" t="s">
        <v>1070</v>
      </c>
      <c r="I6584" t="s">
        <v>803</v>
      </c>
      <c r="J6584" t="s">
        <v>19761</v>
      </c>
      <c r="L6584" t="s">
        <v>19762</v>
      </c>
      <c r="M6584">
        <v>15</v>
      </c>
      <c r="P6584">
        <v>0</v>
      </c>
      <c r="Q6584">
        <v>0</v>
      </c>
      <c r="R6584">
        <v>0</v>
      </c>
      <c r="S6584">
        <v>0</v>
      </c>
      <c r="T6584">
        <v>1</v>
      </c>
      <c r="U6584" t="s">
        <v>12281</v>
      </c>
      <c r="V6584" t="s">
        <v>160</v>
      </c>
      <c r="W6584" t="s">
        <v>306</v>
      </c>
      <c r="Y6584">
        <v>0</v>
      </c>
      <c r="AC6584">
        <v>0.76344997059283104</v>
      </c>
    </row>
    <row r="6585" spans="1:29" x14ac:dyDescent="0.35">
      <c r="A6585" t="s">
        <v>28040</v>
      </c>
      <c r="B6585" t="s">
        <v>28041</v>
      </c>
      <c r="C6585">
        <v>8020</v>
      </c>
      <c r="D6585" t="s">
        <v>28024</v>
      </c>
      <c r="E6585">
        <v>3320</v>
      </c>
      <c r="F6585">
        <v>4.0556000000000001</v>
      </c>
      <c r="G6585">
        <v>18</v>
      </c>
      <c r="H6585" t="s">
        <v>531</v>
      </c>
      <c r="I6585" t="s">
        <v>157</v>
      </c>
      <c r="J6585" t="s">
        <v>531</v>
      </c>
      <c r="L6585" t="s">
        <v>28042</v>
      </c>
      <c r="M6585">
        <v>28</v>
      </c>
      <c r="P6585">
        <v>0</v>
      </c>
      <c r="Q6585">
        <v>0</v>
      </c>
      <c r="R6585">
        <v>1</v>
      </c>
      <c r="S6585">
        <v>0</v>
      </c>
      <c r="T6585">
        <v>0</v>
      </c>
      <c r="U6585" t="s">
        <v>28043</v>
      </c>
      <c r="V6585" t="s">
        <v>222</v>
      </c>
      <c r="W6585" t="s">
        <v>223</v>
      </c>
      <c r="X6585" t="s">
        <v>271</v>
      </c>
      <c r="Y6585">
        <v>0</v>
      </c>
      <c r="AC6585">
        <v>0.76351695358889526</v>
      </c>
    </row>
    <row r="6586" spans="1:29" x14ac:dyDescent="0.35">
      <c r="A6586" t="s">
        <v>19674</v>
      </c>
      <c r="B6586" t="s">
        <v>19675</v>
      </c>
      <c r="C6586">
        <v>6134</v>
      </c>
      <c r="D6586" t="s">
        <v>19596</v>
      </c>
      <c r="E6586">
        <v>51686</v>
      </c>
      <c r="F6586">
        <v>4.4828000000000001</v>
      </c>
      <c r="G6586">
        <v>841</v>
      </c>
      <c r="H6586" t="s">
        <v>19676</v>
      </c>
      <c r="I6586" t="s">
        <v>803</v>
      </c>
      <c r="L6586" t="s">
        <v>19677</v>
      </c>
      <c r="M6586">
        <v>20</v>
      </c>
      <c r="P6586">
        <v>0</v>
      </c>
      <c r="Q6586">
        <v>0</v>
      </c>
      <c r="R6586">
        <v>0</v>
      </c>
      <c r="S6586">
        <v>0</v>
      </c>
      <c r="T6586">
        <v>1</v>
      </c>
      <c r="U6586" t="s">
        <v>19678</v>
      </c>
      <c r="V6586" t="s">
        <v>306</v>
      </c>
      <c r="W6586" t="s">
        <v>815</v>
      </c>
      <c r="X6586" t="s">
        <v>1605</v>
      </c>
      <c r="Y6586">
        <v>0</v>
      </c>
      <c r="AC6586">
        <v>0.763602360524539</v>
      </c>
    </row>
    <row r="6587" spans="1:29" x14ac:dyDescent="0.35">
      <c r="A6587" t="s">
        <v>5748</v>
      </c>
      <c r="B6587" t="s">
        <v>5749</v>
      </c>
      <c r="C6587">
        <v>1254</v>
      </c>
      <c r="D6587" t="s">
        <v>5675</v>
      </c>
      <c r="E6587">
        <v>38875</v>
      </c>
      <c r="F6587">
        <v>4.3815</v>
      </c>
      <c r="G6587">
        <v>1376</v>
      </c>
      <c r="H6587" t="s">
        <v>947</v>
      </c>
      <c r="I6587" t="s">
        <v>157</v>
      </c>
      <c r="J6587" t="s">
        <v>947</v>
      </c>
      <c r="L6587" t="s">
        <v>5750</v>
      </c>
      <c r="M6587">
        <v>20</v>
      </c>
      <c r="P6587">
        <v>0</v>
      </c>
      <c r="Q6587">
        <v>0</v>
      </c>
      <c r="R6587">
        <v>0</v>
      </c>
      <c r="S6587">
        <v>0</v>
      </c>
      <c r="T6587">
        <v>0</v>
      </c>
      <c r="V6587" t="s">
        <v>394</v>
      </c>
      <c r="W6587" t="s">
        <v>428</v>
      </c>
      <c r="X6587" t="s">
        <v>464</v>
      </c>
      <c r="Y6587">
        <v>2</v>
      </c>
      <c r="Z6587">
        <v>36</v>
      </c>
      <c r="AA6587">
        <v>32</v>
      </c>
      <c r="AC6587">
        <v>0.76369159839641765</v>
      </c>
    </row>
    <row r="6588" spans="1:29" x14ac:dyDescent="0.35">
      <c r="A6588" t="s">
        <v>31830</v>
      </c>
      <c r="B6588" t="s">
        <v>31831</v>
      </c>
      <c r="C6588">
        <v>6304</v>
      </c>
      <c r="D6588" t="s">
        <v>31790</v>
      </c>
      <c r="E6588">
        <v>4899</v>
      </c>
      <c r="F6588">
        <v>4.2618999999999998</v>
      </c>
      <c r="G6588">
        <v>84</v>
      </c>
      <c r="H6588" t="s">
        <v>186</v>
      </c>
      <c r="I6588" t="s">
        <v>157</v>
      </c>
      <c r="J6588" t="s">
        <v>186</v>
      </c>
      <c r="M6588">
        <v>42</v>
      </c>
      <c r="P6588">
        <v>0</v>
      </c>
      <c r="Q6588">
        <v>0</v>
      </c>
      <c r="R6588">
        <v>1</v>
      </c>
      <c r="S6588">
        <v>0</v>
      </c>
      <c r="T6588">
        <v>0</v>
      </c>
      <c r="U6588" t="s">
        <v>31832</v>
      </c>
      <c r="V6588" t="s">
        <v>222</v>
      </c>
      <c r="W6588" t="s">
        <v>223</v>
      </c>
      <c r="X6588" t="s">
        <v>271</v>
      </c>
      <c r="Y6588">
        <v>1</v>
      </c>
      <c r="Z6588">
        <v>21</v>
      </c>
      <c r="AA6588">
        <v>21</v>
      </c>
      <c r="AC6588">
        <v>0.76407364050631932</v>
      </c>
    </row>
    <row r="6589" spans="1:29" x14ac:dyDescent="0.35">
      <c r="A6589" t="s">
        <v>12103</v>
      </c>
      <c r="B6589" t="s">
        <v>12104</v>
      </c>
      <c r="C6589">
        <v>1132</v>
      </c>
      <c r="D6589" t="s">
        <v>12082</v>
      </c>
      <c r="E6589">
        <v>46347</v>
      </c>
      <c r="F6589">
        <v>4.3917999999999999</v>
      </c>
      <c r="G6589">
        <v>439</v>
      </c>
      <c r="H6589" t="s">
        <v>889</v>
      </c>
      <c r="I6589" t="s">
        <v>38</v>
      </c>
      <c r="J6589" t="s">
        <v>4043</v>
      </c>
      <c r="L6589" t="s">
        <v>12105</v>
      </c>
      <c r="M6589">
        <v>155</v>
      </c>
      <c r="P6589">
        <v>0</v>
      </c>
      <c r="Q6589">
        <v>0</v>
      </c>
      <c r="R6589">
        <v>1</v>
      </c>
      <c r="S6589">
        <v>0</v>
      </c>
      <c r="T6589">
        <v>0</v>
      </c>
      <c r="U6589" t="s">
        <v>4036</v>
      </c>
      <c r="V6589" t="s">
        <v>32</v>
      </c>
      <c r="W6589" t="s">
        <v>41</v>
      </c>
      <c r="X6589" t="s">
        <v>42</v>
      </c>
      <c r="Y6589">
        <v>2</v>
      </c>
      <c r="Z6589">
        <v>125</v>
      </c>
      <c r="AA6589">
        <v>90</v>
      </c>
      <c r="AC6589">
        <v>0.76426946362172521</v>
      </c>
    </row>
    <row r="6590" spans="1:29" x14ac:dyDescent="0.35">
      <c r="A6590" t="s">
        <v>17787</v>
      </c>
      <c r="B6590" t="s">
        <v>17788</v>
      </c>
      <c r="C6590">
        <v>5809</v>
      </c>
      <c r="D6590" t="s">
        <v>17573</v>
      </c>
      <c r="E6590">
        <v>10419</v>
      </c>
      <c r="F6590">
        <v>3.5152000000000001</v>
      </c>
      <c r="G6590">
        <v>33</v>
      </c>
      <c r="H6590" t="s">
        <v>17735</v>
      </c>
      <c r="I6590" t="s">
        <v>157</v>
      </c>
      <c r="J6590" t="s">
        <v>17735</v>
      </c>
      <c r="L6590" t="s">
        <v>17789</v>
      </c>
      <c r="M6590">
        <v>72</v>
      </c>
      <c r="P6590">
        <v>0</v>
      </c>
      <c r="Q6590">
        <v>0</v>
      </c>
      <c r="R6590">
        <v>1</v>
      </c>
      <c r="S6590">
        <v>0</v>
      </c>
      <c r="T6590">
        <v>0</v>
      </c>
      <c r="V6590" t="s">
        <v>93</v>
      </c>
      <c r="W6590" t="s">
        <v>94</v>
      </c>
      <c r="X6590" t="s">
        <v>95</v>
      </c>
      <c r="Y6590">
        <v>0</v>
      </c>
      <c r="AC6590">
        <v>0.76439390020305054</v>
      </c>
    </row>
    <row r="6591" spans="1:29" x14ac:dyDescent="0.35">
      <c r="A6591" t="s">
        <v>28307</v>
      </c>
      <c r="B6591" t="s">
        <v>28308</v>
      </c>
      <c r="C6591">
        <v>5987</v>
      </c>
      <c r="D6591" t="s">
        <v>28175</v>
      </c>
      <c r="E6591">
        <v>1971</v>
      </c>
      <c r="F6591">
        <v>2.5</v>
      </c>
      <c r="G6591">
        <v>2</v>
      </c>
      <c r="H6591" t="s">
        <v>794</v>
      </c>
      <c r="I6591" t="s">
        <v>157</v>
      </c>
      <c r="J6591" t="s">
        <v>794</v>
      </c>
      <c r="L6591" t="s">
        <v>28309</v>
      </c>
      <c r="M6591">
        <v>34</v>
      </c>
      <c r="P6591">
        <v>0</v>
      </c>
      <c r="Q6591">
        <v>0</v>
      </c>
      <c r="R6591">
        <v>1</v>
      </c>
      <c r="S6591">
        <v>0</v>
      </c>
      <c r="T6591">
        <v>0</v>
      </c>
      <c r="U6591" t="s">
        <v>28310</v>
      </c>
      <c r="V6591" t="s">
        <v>394</v>
      </c>
      <c r="W6591" t="s">
        <v>418</v>
      </c>
      <c r="X6591" t="s">
        <v>4650</v>
      </c>
      <c r="Y6591">
        <v>0</v>
      </c>
      <c r="AC6591">
        <v>0.76440560308627725</v>
      </c>
    </row>
    <row r="6592" spans="1:29" x14ac:dyDescent="0.35">
      <c r="A6592" t="s">
        <v>1831</v>
      </c>
      <c r="B6592" t="s">
        <v>1832</v>
      </c>
      <c r="C6592">
        <v>6356</v>
      </c>
      <c r="D6592" t="s">
        <v>1833</v>
      </c>
      <c r="E6592">
        <v>4123</v>
      </c>
      <c r="F6592">
        <v>4.4825999999999997</v>
      </c>
      <c r="G6592">
        <v>661</v>
      </c>
      <c r="H6592" t="s">
        <v>531</v>
      </c>
      <c r="I6592" t="s">
        <v>157</v>
      </c>
      <c r="J6592" t="s">
        <v>531</v>
      </c>
      <c r="L6592" t="s">
        <v>1834</v>
      </c>
      <c r="M6592">
        <v>70</v>
      </c>
      <c r="P6592">
        <v>0</v>
      </c>
      <c r="Q6592">
        <v>0</v>
      </c>
      <c r="R6592">
        <v>0</v>
      </c>
      <c r="S6592">
        <v>0</v>
      </c>
      <c r="T6592">
        <v>0</v>
      </c>
      <c r="U6592" t="s">
        <v>1835</v>
      </c>
      <c r="V6592" t="s">
        <v>394</v>
      </c>
      <c r="W6592" t="s">
        <v>428</v>
      </c>
      <c r="X6592" t="s">
        <v>429</v>
      </c>
      <c r="Y6592">
        <v>0</v>
      </c>
      <c r="AC6592">
        <v>0.76461433907192433</v>
      </c>
    </row>
    <row r="6593" spans="1:29" x14ac:dyDescent="0.35">
      <c r="A6593" t="s">
        <v>31337</v>
      </c>
      <c r="B6593" t="s">
        <v>31338</v>
      </c>
      <c r="C6593">
        <v>6365</v>
      </c>
      <c r="D6593" t="s">
        <v>31254</v>
      </c>
      <c r="E6593">
        <v>505</v>
      </c>
      <c r="F6593">
        <v>4.3356000000000003</v>
      </c>
      <c r="G6593">
        <v>450</v>
      </c>
      <c r="H6593" t="s">
        <v>31339</v>
      </c>
      <c r="I6593" t="s">
        <v>157</v>
      </c>
      <c r="J6593" t="s">
        <v>31339</v>
      </c>
      <c r="L6593" t="s">
        <v>31280</v>
      </c>
      <c r="M6593">
        <v>18</v>
      </c>
      <c r="P6593">
        <v>0</v>
      </c>
      <c r="Q6593">
        <v>1</v>
      </c>
      <c r="R6593">
        <v>0</v>
      </c>
      <c r="S6593">
        <v>0</v>
      </c>
      <c r="T6593">
        <v>1</v>
      </c>
      <c r="U6593" t="s">
        <v>31281</v>
      </c>
      <c r="V6593" t="s">
        <v>222</v>
      </c>
      <c r="W6593" t="s">
        <v>160</v>
      </c>
      <c r="Y6593">
        <v>0</v>
      </c>
      <c r="AC6593">
        <v>0.76466350323791987</v>
      </c>
    </row>
    <row r="6594" spans="1:29" x14ac:dyDescent="0.35">
      <c r="A6594" t="s">
        <v>25435</v>
      </c>
      <c r="B6594" t="s">
        <v>25436</v>
      </c>
      <c r="C6594">
        <v>3902</v>
      </c>
      <c r="D6594" t="s">
        <v>25136</v>
      </c>
      <c r="E6594">
        <v>30850</v>
      </c>
      <c r="F6594">
        <v>3.8681000000000001</v>
      </c>
      <c r="G6594">
        <v>91</v>
      </c>
      <c r="H6594" t="s">
        <v>25437</v>
      </c>
      <c r="I6594" t="s">
        <v>803</v>
      </c>
      <c r="J6594" t="s">
        <v>25438</v>
      </c>
      <c r="L6594" t="s">
        <v>25439</v>
      </c>
      <c r="M6594">
        <v>10</v>
      </c>
      <c r="O6594">
        <v>7</v>
      </c>
      <c r="P6594">
        <v>0</v>
      </c>
      <c r="Q6594">
        <v>0</v>
      </c>
      <c r="R6594">
        <v>0</v>
      </c>
      <c r="S6594">
        <v>1</v>
      </c>
      <c r="T6594">
        <v>1</v>
      </c>
      <c r="U6594" t="s">
        <v>23151</v>
      </c>
      <c r="V6594" t="s">
        <v>306</v>
      </c>
      <c r="W6594" t="s">
        <v>823</v>
      </c>
      <c r="X6594" t="s">
        <v>1091</v>
      </c>
      <c r="Y6594">
        <v>0</v>
      </c>
      <c r="AC6594">
        <v>0.76472430743646058</v>
      </c>
    </row>
    <row r="6595" spans="1:29" x14ac:dyDescent="0.35">
      <c r="A6595" t="s">
        <v>13956</v>
      </c>
      <c r="B6595" t="s">
        <v>13957</v>
      </c>
      <c r="C6595">
        <v>6235</v>
      </c>
      <c r="D6595" t="s">
        <v>13952</v>
      </c>
      <c r="E6595">
        <v>31499</v>
      </c>
      <c r="F6595">
        <v>2.9961000000000002</v>
      </c>
      <c r="G6595">
        <v>256</v>
      </c>
      <c r="I6595" t="s">
        <v>803</v>
      </c>
      <c r="J6595" t="s">
        <v>13958</v>
      </c>
      <c r="K6595" t="s">
        <v>13959</v>
      </c>
      <c r="L6595" t="s">
        <v>13960</v>
      </c>
      <c r="M6595">
        <v>10</v>
      </c>
      <c r="P6595">
        <v>0</v>
      </c>
      <c r="Q6595">
        <v>0</v>
      </c>
      <c r="R6595">
        <v>0</v>
      </c>
      <c r="S6595">
        <v>0</v>
      </c>
      <c r="T6595">
        <v>0</v>
      </c>
      <c r="V6595" t="s">
        <v>306</v>
      </c>
      <c r="W6595" t="s">
        <v>307</v>
      </c>
      <c r="X6595" t="s">
        <v>1106</v>
      </c>
      <c r="Y6595">
        <v>2</v>
      </c>
      <c r="Z6595">
        <v>10</v>
      </c>
      <c r="AA6595">
        <v>10</v>
      </c>
      <c r="AC6595">
        <v>0.76475462258419258</v>
      </c>
    </row>
    <row r="6596" spans="1:29" x14ac:dyDescent="0.35">
      <c r="A6596" t="s">
        <v>2554</v>
      </c>
      <c r="B6596" t="s">
        <v>2555</v>
      </c>
      <c r="C6596">
        <v>5333</v>
      </c>
      <c r="D6596" t="s">
        <v>2318</v>
      </c>
      <c r="E6596">
        <v>7565</v>
      </c>
      <c r="F6596">
        <v>2.6667000000000001</v>
      </c>
      <c r="G6596">
        <v>96</v>
      </c>
      <c r="I6596" t="s">
        <v>803</v>
      </c>
      <c r="J6596">
        <v>6</v>
      </c>
      <c r="K6596" t="s">
        <v>2556</v>
      </c>
      <c r="L6596" t="s">
        <v>2557</v>
      </c>
      <c r="M6596">
        <v>30</v>
      </c>
      <c r="P6596">
        <v>0</v>
      </c>
      <c r="Q6596">
        <v>0</v>
      </c>
      <c r="R6596">
        <v>0</v>
      </c>
      <c r="S6596">
        <v>0</v>
      </c>
      <c r="T6596">
        <v>0</v>
      </c>
      <c r="V6596" t="s">
        <v>306</v>
      </c>
      <c r="W6596" t="s">
        <v>815</v>
      </c>
      <c r="X6596" t="s">
        <v>1155</v>
      </c>
      <c r="Y6596">
        <v>10</v>
      </c>
      <c r="Z6596">
        <v>30</v>
      </c>
      <c r="AA6596">
        <v>30</v>
      </c>
      <c r="AC6596">
        <v>0.76482533402314445</v>
      </c>
    </row>
    <row r="6597" spans="1:29" x14ac:dyDescent="0.35">
      <c r="A6597" t="s">
        <v>5878</v>
      </c>
      <c r="B6597" t="s">
        <v>5879</v>
      </c>
      <c r="C6597">
        <v>1254</v>
      </c>
      <c r="D6597" t="s">
        <v>5675</v>
      </c>
      <c r="E6597">
        <v>22848</v>
      </c>
      <c r="F6597">
        <v>4.2675999999999998</v>
      </c>
      <c r="G6597">
        <v>1532</v>
      </c>
      <c r="H6597" t="s">
        <v>1474</v>
      </c>
      <c r="I6597" t="s">
        <v>803</v>
      </c>
      <c r="J6597" t="s">
        <v>5880</v>
      </c>
      <c r="L6597" t="s">
        <v>5881</v>
      </c>
      <c r="M6597">
        <v>23</v>
      </c>
      <c r="P6597">
        <v>0</v>
      </c>
      <c r="Q6597">
        <v>0</v>
      </c>
      <c r="R6597">
        <v>0</v>
      </c>
      <c r="S6597">
        <v>0</v>
      </c>
      <c r="T6597">
        <v>0</v>
      </c>
      <c r="V6597" t="s">
        <v>306</v>
      </c>
      <c r="W6597" t="s">
        <v>823</v>
      </c>
      <c r="X6597" t="s">
        <v>1392</v>
      </c>
      <c r="Y6597">
        <v>4</v>
      </c>
      <c r="Z6597">
        <v>23</v>
      </c>
      <c r="AA6597">
        <v>23</v>
      </c>
      <c r="AC6597">
        <v>0.76484216924138226</v>
      </c>
    </row>
    <row r="6598" spans="1:29" x14ac:dyDescent="0.35">
      <c r="A6598" t="s">
        <v>21628</v>
      </c>
      <c r="B6598" t="s">
        <v>21629</v>
      </c>
      <c r="C6598">
        <v>7055</v>
      </c>
      <c r="D6598" t="s">
        <v>21568</v>
      </c>
      <c r="E6598">
        <v>15218</v>
      </c>
      <c r="F6598">
        <v>4</v>
      </c>
      <c r="G6598">
        <v>5</v>
      </c>
      <c r="H6598" t="s">
        <v>810</v>
      </c>
      <c r="I6598" t="s">
        <v>803</v>
      </c>
      <c r="J6598" t="s">
        <v>21630</v>
      </c>
      <c r="L6598" t="s">
        <v>21631</v>
      </c>
      <c r="M6598">
        <v>36</v>
      </c>
      <c r="P6598">
        <v>0</v>
      </c>
      <c r="Q6598">
        <v>1</v>
      </c>
      <c r="R6598">
        <v>0</v>
      </c>
      <c r="S6598">
        <v>0</v>
      </c>
      <c r="T6598">
        <v>0</v>
      </c>
      <c r="U6598" t="s">
        <v>2025</v>
      </c>
      <c r="V6598" t="s">
        <v>306</v>
      </c>
      <c r="W6598" t="s">
        <v>815</v>
      </c>
      <c r="X6598" t="s">
        <v>1155</v>
      </c>
      <c r="Y6598">
        <v>13</v>
      </c>
      <c r="Z6598">
        <v>36</v>
      </c>
      <c r="AA6598">
        <v>36</v>
      </c>
      <c r="AC6598">
        <v>0.76489738697954546</v>
      </c>
    </row>
    <row r="6599" spans="1:29" x14ac:dyDescent="0.35">
      <c r="A6599" t="s">
        <v>11300</v>
      </c>
      <c r="B6599" t="s">
        <v>11301</v>
      </c>
      <c r="C6599">
        <v>1133</v>
      </c>
      <c r="D6599" t="s">
        <v>11167</v>
      </c>
      <c r="E6599">
        <v>3041</v>
      </c>
      <c r="F6599">
        <v>4.7407000000000004</v>
      </c>
      <c r="G6599">
        <v>27</v>
      </c>
      <c r="H6599" t="s">
        <v>889</v>
      </c>
      <c r="I6599" t="s">
        <v>38</v>
      </c>
      <c r="J6599" t="s">
        <v>4043</v>
      </c>
      <c r="L6599" t="s">
        <v>11302</v>
      </c>
      <c r="M6599">
        <v>124</v>
      </c>
      <c r="P6599">
        <v>0</v>
      </c>
      <c r="Q6599">
        <v>0</v>
      </c>
      <c r="R6599">
        <v>1</v>
      </c>
      <c r="S6599">
        <v>1</v>
      </c>
      <c r="T6599">
        <v>0</v>
      </c>
      <c r="V6599" t="s">
        <v>32</v>
      </c>
      <c r="W6599" t="s">
        <v>172</v>
      </c>
      <c r="X6599" t="s">
        <v>173</v>
      </c>
      <c r="Y6599">
        <v>0</v>
      </c>
      <c r="AC6599">
        <v>0.76511897609125112</v>
      </c>
    </row>
    <row r="6600" spans="1:29" x14ac:dyDescent="0.35">
      <c r="A6600" t="s">
        <v>3581</v>
      </c>
      <c r="B6600" t="s">
        <v>3582</v>
      </c>
      <c r="C6600">
        <v>7057</v>
      </c>
      <c r="D6600" t="s">
        <v>3384</v>
      </c>
      <c r="E6600">
        <v>8026</v>
      </c>
      <c r="F6600">
        <v>4.2271000000000001</v>
      </c>
      <c r="G6600">
        <v>207</v>
      </c>
      <c r="H6600" t="s">
        <v>3515</v>
      </c>
      <c r="I6600" t="s">
        <v>157</v>
      </c>
      <c r="J6600" t="s">
        <v>3515</v>
      </c>
      <c r="L6600" t="s">
        <v>3583</v>
      </c>
      <c r="M6600">
        <v>30</v>
      </c>
      <c r="P6600">
        <v>0</v>
      </c>
      <c r="Q6600">
        <v>0</v>
      </c>
      <c r="R6600">
        <v>0</v>
      </c>
      <c r="S6600">
        <v>0</v>
      </c>
      <c r="T6600">
        <v>1</v>
      </c>
      <c r="U6600" t="s">
        <v>3584</v>
      </c>
      <c r="V6600" t="s">
        <v>222</v>
      </c>
      <c r="W6600" t="s">
        <v>244</v>
      </c>
      <c r="X6600" t="s">
        <v>245</v>
      </c>
      <c r="Y6600">
        <v>0</v>
      </c>
      <c r="AC6600">
        <v>0.76520272931967193</v>
      </c>
    </row>
    <row r="6601" spans="1:29" x14ac:dyDescent="0.35">
      <c r="A6601" t="s">
        <v>177</v>
      </c>
      <c r="B6601" t="s">
        <v>178</v>
      </c>
      <c r="C6601">
        <v>5847</v>
      </c>
      <c r="D6601" t="s">
        <v>155</v>
      </c>
      <c r="E6601">
        <v>1953</v>
      </c>
      <c r="F6601">
        <v>4.6666999999999996</v>
      </c>
      <c r="G6601">
        <v>6</v>
      </c>
      <c r="H6601" t="s">
        <v>179</v>
      </c>
      <c r="I6601" t="s">
        <v>38</v>
      </c>
      <c r="J6601" t="s">
        <v>179</v>
      </c>
      <c r="L6601" t="s">
        <v>180</v>
      </c>
      <c r="M6601">
        <v>135</v>
      </c>
      <c r="P6601">
        <v>0</v>
      </c>
      <c r="Q6601">
        <v>0</v>
      </c>
      <c r="R6601">
        <v>1</v>
      </c>
      <c r="S6601">
        <v>0</v>
      </c>
      <c r="T6601">
        <v>0</v>
      </c>
      <c r="V6601" t="s">
        <v>32</v>
      </c>
      <c r="W6601" t="s">
        <v>41</v>
      </c>
      <c r="X6601" t="s">
        <v>42</v>
      </c>
      <c r="Y6601">
        <v>0</v>
      </c>
      <c r="AC6601">
        <v>0.76538187894838206</v>
      </c>
    </row>
    <row r="6602" spans="1:29" x14ac:dyDescent="0.35">
      <c r="A6602" t="s">
        <v>3945</v>
      </c>
      <c r="B6602" t="s">
        <v>3946</v>
      </c>
      <c r="C6602">
        <v>5995</v>
      </c>
      <c r="D6602" t="s">
        <v>3614</v>
      </c>
      <c r="E6602">
        <v>1905</v>
      </c>
      <c r="F6602">
        <v>4.8710000000000004</v>
      </c>
      <c r="G6602">
        <v>31</v>
      </c>
      <c r="H6602" t="s">
        <v>947</v>
      </c>
      <c r="I6602" t="s">
        <v>157</v>
      </c>
      <c r="J6602" t="s">
        <v>947</v>
      </c>
      <c r="L6602" t="s">
        <v>3947</v>
      </c>
      <c r="M6602">
        <v>35</v>
      </c>
      <c r="P6602">
        <v>0</v>
      </c>
      <c r="Q6602">
        <v>0</v>
      </c>
      <c r="R6602">
        <v>0</v>
      </c>
      <c r="S6602">
        <v>0</v>
      </c>
      <c r="T6602">
        <v>0</v>
      </c>
      <c r="U6602" t="s">
        <v>3632</v>
      </c>
      <c r="V6602" t="s">
        <v>222</v>
      </c>
      <c r="W6602" t="s">
        <v>244</v>
      </c>
      <c r="X6602" t="s">
        <v>280</v>
      </c>
      <c r="Y6602">
        <v>0</v>
      </c>
      <c r="AC6602">
        <v>0.76539888649885901</v>
      </c>
    </row>
    <row r="6603" spans="1:29" x14ac:dyDescent="0.35">
      <c r="A6603" t="s">
        <v>20104</v>
      </c>
      <c r="B6603" t="s">
        <v>20105</v>
      </c>
      <c r="C6603">
        <v>6182</v>
      </c>
      <c r="D6603" t="s">
        <v>20034</v>
      </c>
      <c r="E6603">
        <v>25280</v>
      </c>
      <c r="F6603">
        <v>4.5934999999999997</v>
      </c>
      <c r="G6603">
        <v>1808</v>
      </c>
      <c r="H6603" t="s">
        <v>4356</v>
      </c>
      <c r="I6603" t="s">
        <v>157</v>
      </c>
      <c r="J6603" t="s">
        <v>4356</v>
      </c>
      <c r="L6603" t="s">
        <v>20106</v>
      </c>
      <c r="M6603">
        <v>30</v>
      </c>
      <c r="P6603">
        <v>0</v>
      </c>
      <c r="Q6603">
        <v>0</v>
      </c>
      <c r="R6603">
        <v>0</v>
      </c>
      <c r="S6603">
        <v>0</v>
      </c>
      <c r="T6603">
        <v>0</v>
      </c>
      <c r="V6603" t="s">
        <v>222</v>
      </c>
      <c r="W6603" t="s">
        <v>223</v>
      </c>
      <c r="X6603" t="s">
        <v>700</v>
      </c>
      <c r="Y6603">
        <v>1</v>
      </c>
      <c r="Z6603">
        <v>14</v>
      </c>
      <c r="AA6603">
        <v>14</v>
      </c>
      <c r="AC6603">
        <v>0.76544077025943991</v>
      </c>
    </row>
    <row r="6604" spans="1:29" x14ac:dyDescent="0.35">
      <c r="A6604" t="s">
        <v>13488</v>
      </c>
      <c r="B6604" t="s">
        <v>13489</v>
      </c>
      <c r="C6604">
        <v>7050</v>
      </c>
      <c r="D6604" t="s">
        <v>13372</v>
      </c>
      <c r="E6604">
        <v>4938</v>
      </c>
      <c r="F6604">
        <v>3.7778</v>
      </c>
      <c r="G6604">
        <v>18</v>
      </c>
      <c r="H6604" t="s">
        <v>13434</v>
      </c>
      <c r="L6604" t="s">
        <v>13490</v>
      </c>
      <c r="M6604">
        <v>60</v>
      </c>
      <c r="P6604">
        <v>1</v>
      </c>
      <c r="Q6604">
        <v>0</v>
      </c>
      <c r="R6604">
        <v>0</v>
      </c>
      <c r="S6604">
        <v>0</v>
      </c>
      <c r="T6604">
        <v>1</v>
      </c>
      <c r="V6604" t="s">
        <v>394</v>
      </c>
      <c r="W6604" t="s">
        <v>2075</v>
      </c>
      <c r="X6604" t="s">
        <v>4335</v>
      </c>
      <c r="Y6604">
        <v>0</v>
      </c>
      <c r="AC6604">
        <v>0.76558512964924852</v>
      </c>
    </row>
    <row r="6605" spans="1:29" x14ac:dyDescent="0.35">
      <c r="A6605" t="s">
        <v>9996</v>
      </c>
      <c r="B6605" t="s">
        <v>9997</v>
      </c>
      <c r="C6605">
        <v>6200</v>
      </c>
      <c r="D6605" t="s">
        <v>9905</v>
      </c>
      <c r="E6605">
        <v>170056</v>
      </c>
      <c r="F6605">
        <v>4.6245000000000003</v>
      </c>
      <c r="G6605">
        <v>253</v>
      </c>
      <c r="H6605" t="s">
        <v>9998</v>
      </c>
      <c r="I6605" t="s">
        <v>157</v>
      </c>
      <c r="J6605" t="s">
        <v>9998</v>
      </c>
      <c r="K6605" t="s">
        <v>9999</v>
      </c>
      <c r="L6605" t="s">
        <v>10000</v>
      </c>
      <c r="M6605">
        <v>36</v>
      </c>
      <c r="P6605">
        <v>0</v>
      </c>
      <c r="Q6605">
        <v>0</v>
      </c>
      <c r="R6605">
        <v>0</v>
      </c>
      <c r="S6605">
        <v>0</v>
      </c>
      <c r="T6605">
        <v>0</v>
      </c>
      <c r="U6605" t="s">
        <v>10001</v>
      </c>
      <c r="V6605" t="s">
        <v>306</v>
      </c>
      <c r="W6605" t="s">
        <v>815</v>
      </c>
      <c r="X6605" t="s">
        <v>832</v>
      </c>
      <c r="Y6605">
        <v>0</v>
      </c>
      <c r="AC6605">
        <v>0.76559241493691488</v>
      </c>
    </row>
    <row r="6606" spans="1:29" x14ac:dyDescent="0.35">
      <c r="A6606" t="s">
        <v>5961</v>
      </c>
      <c r="B6606" t="s">
        <v>5962</v>
      </c>
      <c r="C6606">
        <v>1254</v>
      </c>
      <c r="D6606" t="s">
        <v>5675</v>
      </c>
      <c r="E6606">
        <v>15182</v>
      </c>
      <c r="F6606">
        <v>4.2962999999999996</v>
      </c>
      <c r="G6606">
        <v>270</v>
      </c>
      <c r="H6606" t="s">
        <v>1070</v>
      </c>
      <c r="I6606" t="s">
        <v>157</v>
      </c>
      <c r="J6606" t="s">
        <v>1070</v>
      </c>
      <c r="L6606" t="s">
        <v>5963</v>
      </c>
      <c r="M6606">
        <v>31.5</v>
      </c>
      <c r="P6606">
        <v>0</v>
      </c>
      <c r="Q6606">
        <v>0</v>
      </c>
      <c r="R6606">
        <v>0</v>
      </c>
      <c r="S6606">
        <v>0</v>
      </c>
      <c r="T6606">
        <v>0</v>
      </c>
      <c r="V6606" t="s">
        <v>394</v>
      </c>
      <c r="W6606" t="s">
        <v>412</v>
      </c>
      <c r="Y6606">
        <v>0</v>
      </c>
      <c r="AC6606">
        <v>0.76617560061649337</v>
      </c>
    </row>
    <row r="6607" spans="1:29" x14ac:dyDescent="0.35">
      <c r="A6607" t="s">
        <v>9573</v>
      </c>
      <c r="B6607" t="s">
        <v>9574</v>
      </c>
      <c r="C6607">
        <v>6089</v>
      </c>
      <c r="D6607" t="s">
        <v>9413</v>
      </c>
      <c r="E6607">
        <v>1255</v>
      </c>
      <c r="F6607">
        <v>3.75</v>
      </c>
      <c r="G6607">
        <v>4</v>
      </c>
      <c r="H6607" t="s">
        <v>557</v>
      </c>
      <c r="I6607" t="s">
        <v>157</v>
      </c>
      <c r="J6607" t="s">
        <v>557</v>
      </c>
      <c r="L6607" t="s">
        <v>9575</v>
      </c>
      <c r="M6607">
        <v>102</v>
      </c>
      <c r="P6607">
        <v>0</v>
      </c>
      <c r="Q6607">
        <v>0</v>
      </c>
      <c r="R6607">
        <v>1</v>
      </c>
      <c r="S6607">
        <v>0</v>
      </c>
      <c r="T6607">
        <v>0</v>
      </c>
      <c r="U6607" t="s">
        <v>9576</v>
      </c>
      <c r="V6607" t="s">
        <v>394</v>
      </c>
      <c r="W6607" t="s">
        <v>395</v>
      </c>
      <c r="X6607" t="s">
        <v>395</v>
      </c>
      <c r="Y6607">
        <v>0</v>
      </c>
      <c r="AC6607">
        <v>0.76630086977683765</v>
      </c>
    </row>
    <row r="6608" spans="1:29" x14ac:dyDescent="0.35">
      <c r="A6608" t="s">
        <v>3436</v>
      </c>
      <c r="B6608" t="s">
        <v>3437</v>
      </c>
      <c r="C6608">
        <v>7057</v>
      </c>
      <c r="D6608" t="s">
        <v>3384</v>
      </c>
      <c r="E6608">
        <v>41332</v>
      </c>
      <c r="F6608">
        <v>3.6964999999999999</v>
      </c>
      <c r="G6608">
        <v>201</v>
      </c>
      <c r="H6608" t="s">
        <v>3438</v>
      </c>
      <c r="I6608" t="s">
        <v>157</v>
      </c>
      <c r="J6608" t="s">
        <v>3438</v>
      </c>
      <c r="L6608" t="s">
        <v>3439</v>
      </c>
      <c r="M6608">
        <v>15</v>
      </c>
      <c r="P6608">
        <v>0</v>
      </c>
      <c r="Q6608">
        <v>0</v>
      </c>
      <c r="R6608">
        <v>0</v>
      </c>
      <c r="S6608">
        <v>0</v>
      </c>
      <c r="T6608">
        <v>0</v>
      </c>
      <c r="U6608" t="s">
        <v>3440</v>
      </c>
      <c r="V6608" t="s">
        <v>222</v>
      </c>
      <c r="W6608" t="s">
        <v>3441</v>
      </c>
      <c r="X6608" t="s">
        <v>3442</v>
      </c>
      <c r="Y6608">
        <v>0</v>
      </c>
      <c r="AC6608">
        <v>0.76634686362695126</v>
      </c>
    </row>
    <row r="6609" spans="1:29" x14ac:dyDescent="0.35">
      <c r="A6609" t="s">
        <v>7247</v>
      </c>
      <c r="B6609" t="s">
        <v>7248</v>
      </c>
      <c r="C6609">
        <v>6486</v>
      </c>
      <c r="D6609" t="s">
        <v>7244</v>
      </c>
      <c r="E6609">
        <v>5699</v>
      </c>
      <c r="F6609">
        <v>4.6189999999999998</v>
      </c>
      <c r="G6609">
        <v>63</v>
      </c>
      <c r="H6609" t="s">
        <v>7249</v>
      </c>
      <c r="I6609" t="s">
        <v>38</v>
      </c>
      <c r="J6609" t="s">
        <v>7249</v>
      </c>
      <c r="L6609" t="s">
        <v>7250</v>
      </c>
      <c r="M6609">
        <v>30</v>
      </c>
      <c r="P6609">
        <v>0</v>
      </c>
      <c r="Q6609">
        <v>0</v>
      </c>
      <c r="R6609">
        <v>0</v>
      </c>
      <c r="S6609">
        <v>0</v>
      </c>
      <c r="T6609">
        <v>0</v>
      </c>
      <c r="U6609" t="s">
        <v>7251</v>
      </c>
      <c r="V6609" t="s">
        <v>32</v>
      </c>
      <c r="W6609" t="s">
        <v>41</v>
      </c>
      <c r="X6609" t="s">
        <v>59</v>
      </c>
      <c r="Y6609">
        <v>0</v>
      </c>
      <c r="AC6609">
        <v>0.76639360902012721</v>
      </c>
    </row>
    <row r="6610" spans="1:29" x14ac:dyDescent="0.35">
      <c r="A6610" t="s">
        <v>10929</v>
      </c>
      <c r="B6610" t="s">
        <v>10930</v>
      </c>
      <c r="C6610">
        <v>4348</v>
      </c>
      <c r="D6610" t="s">
        <v>10806</v>
      </c>
      <c r="E6610">
        <v>16918</v>
      </c>
      <c r="F6610">
        <v>4.3053999999999997</v>
      </c>
      <c r="G6610">
        <v>167</v>
      </c>
      <c r="H6610" t="s">
        <v>10931</v>
      </c>
      <c r="I6610" t="s">
        <v>157</v>
      </c>
      <c r="J6610" t="s">
        <v>10931</v>
      </c>
      <c r="L6610" t="s">
        <v>10932</v>
      </c>
      <c r="M6610">
        <v>82</v>
      </c>
      <c r="P6610">
        <v>0</v>
      </c>
      <c r="Q6610">
        <v>0</v>
      </c>
      <c r="R6610">
        <v>0</v>
      </c>
      <c r="S6610">
        <v>0</v>
      </c>
      <c r="T6610">
        <v>0</v>
      </c>
      <c r="V6610" t="s">
        <v>93</v>
      </c>
      <c r="W6610" t="s">
        <v>1745</v>
      </c>
      <c r="X6610" t="s">
        <v>10933</v>
      </c>
      <c r="Y6610">
        <v>0</v>
      </c>
      <c r="AC6610">
        <v>0.7663969328555319</v>
      </c>
    </row>
    <row r="6611" spans="1:29" x14ac:dyDescent="0.35">
      <c r="A6611" t="s">
        <v>1666</v>
      </c>
      <c r="B6611" t="s">
        <v>1667</v>
      </c>
      <c r="C6611">
        <v>1517</v>
      </c>
      <c r="D6611" t="s">
        <v>1520</v>
      </c>
      <c r="E6611">
        <v>5588</v>
      </c>
      <c r="F6611">
        <v>4.6848999999999998</v>
      </c>
      <c r="G6611">
        <v>365</v>
      </c>
      <c r="H6611" t="s">
        <v>37</v>
      </c>
      <c r="I6611" t="s">
        <v>38</v>
      </c>
      <c r="J6611" t="s">
        <v>37</v>
      </c>
      <c r="L6611" t="s">
        <v>1668</v>
      </c>
      <c r="M6611">
        <v>79</v>
      </c>
      <c r="P6611">
        <v>0</v>
      </c>
      <c r="Q6611">
        <v>0</v>
      </c>
      <c r="R6611">
        <v>0</v>
      </c>
      <c r="S6611">
        <v>1</v>
      </c>
      <c r="T6611">
        <v>0</v>
      </c>
      <c r="V6611" t="s">
        <v>32</v>
      </c>
      <c r="W6611" t="s">
        <v>172</v>
      </c>
      <c r="X6611" t="s">
        <v>173</v>
      </c>
      <c r="Y6611">
        <v>0</v>
      </c>
      <c r="AC6611">
        <v>0.76648869498741323</v>
      </c>
    </row>
    <row r="6612" spans="1:29" x14ac:dyDescent="0.35">
      <c r="A6612" t="s">
        <v>19515</v>
      </c>
      <c r="B6612" t="s">
        <v>19516</v>
      </c>
      <c r="C6612">
        <v>6287</v>
      </c>
      <c r="D6612" t="s">
        <v>19398</v>
      </c>
      <c r="E6612">
        <v>4639</v>
      </c>
      <c r="F6612">
        <v>4.5</v>
      </c>
      <c r="G6612">
        <v>6</v>
      </c>
      <c r="H6612" t="s">
        <v>19517</v>
      </c>
      <c r="I6612" t="s">
        <v>157</v>
      </c>
      <c r="J6612" t="s">
        <v>19517</v>
      </c>
      <c r="L6612" t="s">
        <v>19518</v>
      </c>
      <c r="M6612">
        <v>48</v>
      </c>
      <c r="P6612">
        <v>0</v>
      </c>
      <c r="Q6612">
        <v>0</v>
      </c>
      <c r="R6612">
        <v>0</v>
      </c>
      <c r="S6612">
        <v>0</v>
      </c>
      <c r="T6612">
        <v>1</v>
      </c>
      <c r="U6612" t="s">
        <v>19519</v>
      </c>
      <c r="V6612" t="s">
        <v>306</v>
      </c>
      <c r="W6612" t="s">
        <v>815</v>
      </c>
      <c r="X6612" t="s">
        <v>1101</v>
      </c>
      <c r="Y6612">
        <v>0</v>
      </c>
      <c r="AC6612">
        <v>0.76654780373555453</v>
      </c>
    </row>
    <row r="6613" spans="1:29" x14ac:dyDescent="0.35">
      <c r="A6613" t="s">
        <v>6937</v>
      </c>
      <c r="B6613" t="s">
        <v>6938</v>
      </c>
      <c r="C6613">
        <v>6322</v>
      </c>
      <c r="D6613" t="s">
        <v>6921</v>
      </c>
      <c r="E6613">
        <v>23238</v>
      </c>
      <c r="F6613">
        <v>4.0974000000000004</v>
      </c>
      <c r="G6613">
        <v>349</v>
      </c>
      <c r="H6613" t="s">
        <v>3769</v>
      </c>
      <c r="I6613" t="s">
        <v>157</v>
      </c>
      <c r="J6613" t="s">
        <v>3769</v>
      </c>
      <c r="L6613" t="s">
        <v>6939</v>
      </c>
      <c r="M6613">
        <v>26</v>
      </c>
      <c r="P6613">
        <v>0</v>
      </c>
      <c r="Q6613">
        <v>0</v>
      </c>
      <c r="R6613">
        <v>0</v>
      </c>
      <c r="S6613">
        <v>0</v>
      </c>
      <c r="T6613">
        <v>1</v>
      </c>
      <c r="U6613" t="s">
        <v>6940</v>
      </c>
      <c r="V6613" t="s">
        <v>222</v>
      </c>
      <c r="W6613" t="s">
        <v>244</v>
      </c>
      <c r="X6613" t="s">
        <v>280</v>
      </c>
      <c r="Y6613">
        <v>2</v>
      </c>
      <c r="Z6613">
        <v>68</v>
      </c>
      <c r="AA6613">
        <v>12</v>
      </c>
      <c r="AC6613">
        <v>0.76671177039118699</v>
      </c>
    </row>
    <row r="6614" spans="1:29" x14ac:dyDescent="0.35">
      <c r="A6614" t="s">
        <v>22387</v>
      </c>
      <c r="B6614" t="s">
        <v>22388</v>
      </c>
      <c r="C6614">
        <v>6346</v>
      </c>
      <c r="D6614" t="s">
        <v>22187</v>
      </c>
      <c r="E6614">
        <v>4704</v>
      </c>
      <c r="F6614">
        <v>3.4285999999999999</v>
      </c>
      <c r="G6614">
        <v>28</v>
      </c>
      <c r="H6614" t="s">
        <v>632</v>
      </c>
      <c r="I6614" t="s">
        <v>157</v>
      </c>
      <c r="J6614" t="s">
        <v>632</v>
      </c>
      <c r="L6614" t="s">
        <v>22378</v>
      </c>
      <c r="M6614">
        <v>49</v>
      </c>
      <c r="P6614">
        <v>0</v>
      </c>
      <c r="Q6614">
        <v>0</v>
      </c>
      <c r="R6614">
        <v>1</v>
      </c>
      <c r="S6614">
        <v>0</v>
      </c>
      <c r="T6614">
        <v>0</v>
      </c>
      <c r="U6614" t="s">
        <v>22368</v>
      </c>
      <c r="V6614" t="s">
        <v>222</v>
      </c>
      <c r="W6614" t="s">
        <v>244</v>
      </c>
      <c r="X6614" t="s">
        <v>245</v>
      </c>
      <c r="Y6614">
        <v>1</v>
      </c>
      <c r="Z6614">
        <v>19</v>
      </c>
      <c r="AA6614">
        <v>19</v>
      </c>
      <c r="AC6614">
        <v>0.76704086326842313</v>
      </c>
    </row>
    <row r="6615" spans="1:29" x14ac:dyDescent="0.35">
      <c r="A6615" t="s">
        <v>8727</v>
      </c>
      <c r="B6615" t="s">
        <v>8728</v>
      </c>
      <c r="C6615">
        <v>6318</v>
      </c>
      <c r="D6615" t="s">
        <v>8705</v>
      </c>
      <c r="E6615">
        <v>839</v>
      </c>
      <c r="F6615">
        <v>1</v>
      </c>
      <c r="G6615">
        <v>2</v>
      </c>
      <c r="H6615" t="s">
        <v>2493</v>
      </c>
      <c r="I6615" t="s">
        <v>157</v>
      </c>
      <c r="J6615" t="s">
        <v>2493</v>
      </c>
      <c r="L6615" t="s">
        <v>8729</v>
      </c>
      <c r="M6615">
        <v>50</v>
      </c>
      <c r="P6615">
        <v>0</v>
      </c>
      <c r="Q6615">
        <v>0</v>
      </c>
      <c r="R6615">
        <v>1</v>
      </c>
      <c r="S6615">
        <v>0</v>
      </c>
      <c r="T6615">
        <v>1</v>
      </c>
      <c r="U6615" t="s">
        <v>8730</v>
      </c>
      <c r="V6615" t="s">
        <v>306</v>
      </c>
      <c r="W6615" t="s">
        <v>307</v>
      </c>
      <c r="X6615" t="s">
        <v>4120</v>
      </c>
      <c r="Y6615">
        <v>0</v>
      </c>
      <c r="AC6615">
        <v>0.76711169756419417</v>
      </c>
    </row>
    <row r="6616" spans="1:29" x14ac:dyDescent="0.35">
      <c r="A6616" t="s">
        <v>10253</v>
      </c>
      <c r="B6616" t="s">
        <v>10254</v>
      </c>
      <c r="C6616">
        <v>6352</v>
      </c>
      <c r="D6616" t="s">
        <v>10247</v>
      </c>
      <c r="E6616">
        <v>119797</v>
      </c>
      <c r="F6616">
        <v>4.4484000000000004</v>
      </c>
      <c r="G6616">
        <v>533</v>
      </c>
      <c r="H6616" t="s">
        <v>10255</v>
      </c>
      <c r="I6616" t="s">
        <v>157</v>
      </c>
      <c r="J6616" t="s">
        <v>10255</v>
      </c>
      <c r="L6616" t="s">
        <v>10256</v>
      </c>
      <c r="M6616">
        <v>24</v>
      </c>
      <c r="P6616">
        <v>0</v>
      </c>
      <c r="Q6616">
        <v>0</v>
      </c>
      <c r="R6616">
        <v>0</v>
      </c>
      <c r="S6616">
        <v>0</v>
      </c>
      <c r="T6616">
        <v>1</v>
      </c>
      <c r="U6616" t="s">
        <v>10257</v>
      </c>
      <c r="V6616" t="s">
        <v>394</v>
      </c>
      <c r="W6616" t="s">
        <v>412</v>
      </c>
      <c r="Y6616">
        <v>0</v>
      </c>
      <c r="AC6616">
        <v>0.76720424246760166</v>
      </c>
    </row>
    <row r="6617" spans="1:29" x14ac:dyDescent="0.35">
      <c r="A6617" t="s">
        <v>19496</v>
      </c>
      <c r="B6617" t="s">
        <v>19497</v>
      </c>
      <c r="C6617">
        <v>6287</v>
      </c>
      <c r="D6617" t="s">
        <v>19398</v>
      </c>
      <c r="E6617">
        <v>10404</v>
      </c>
      <c r="F6617">
        <v>3.4864999999999999</v>
      </c>
      <c r="G6617">
        <v>37</v>
      </c>
      <c r="L6617" t="s">
        <v>19498</v>
      </c>
      <c r="M6617">
        <v>58</v>
      </c>
      <c r="P6617">
        <v>1</v>
      </c>
      <c r="Q6617">
        <v>0</v>
      </c>
      <c r="R6617">
        <v>0</v>
      </c>
      <c r="S6617">
        <v>0</v>
      </c>
      <c r="T6617">
        <v>0</v>
      </c>
      <c r="U6617" t="s">
        <v>19491</v>
      </c>
      <c r="V6617" t="s">
        <v>306</v>
      </c>
      <c r="W6617" t="s">
        <v>823</v>
      </c>
      <c r="X6617" t="s">
        <v>1091</v>
      </c>
      <c r="Y6617">
        <v>0</v>
      </c>
      <c r="AC6617">
        <v>0.76723513233315443</v>
      </c>
    </row>
    <row r="6618" spans="1:29" x14ac:dyDescent="0.35">
      <c r="A6618" t="s">
        <v>26854</v>
      </c>
      <c r="B6618" t="s">
        <v>26855</v>
      </c>
      <c r="C6618">
        <v>5338</v>
      </c>
      <c r="D6618" t="s">
        <v>26711</v>
      </c>
      <c r="E6618">
        <v>1592</v>
      </c>
      <c r="F6618">
        <v>4.6242000000000001</v>
      </c>
      <c r="G6618">
        <v>149</v>
      </c>
      <c r="H6618" t="s">
        <v>3769</v>
      </c>
      <c r="I6618" t="s">
        <v>157</v>
      </c>
      <c r="J6618" t="s">
        <v>3769</v>
      </c>
      <c r="L6618" t="s">
        <v>26844</v>
      </c>
      <c r="M6618">
        <v>52</v>
      </c>
      <c r="P6618">
        <v>0</v>
      </c>
      <c r="Q6618">
        <v>0</v>
      </c>
      <c r="R6618">
        <v>0</v>
      </c>
      <c r="S6618">
        <v>0</v>
      </c>
      <c r="T6618">
        <v>1</v>
      </c>
      <c r="U6618" t="s">
        <v>26845</v>
      </c>
      <c r="V6618" t="s">
        <v>222</v>
      </c>
      <c r="W6618" t="s">
        <v>244</v>
      </c>
      <c r="X6618" t="s">
        <v>245</v>
      </c>
      <c r="Y6618">
        <v>0</v>
      </c>
      <c r="AC6618">
        <v>0.7675280208859151</v>
      </c>
    </row>
    <row r="6619" spans="1:29" x14ac:dyDescent="0.35">
      <c r="A6619" t="s">
        <v>12294</v>
      </c>
      <c r="B6619" t="s">
        <v>12295</v>
      </c>
      <c r="C6619">
        <v>6491</v>
      </c>
      <c r="D6619" t="s">
        <v>12253</v>
      </c>
      <c r="E6619">
        <v>11410</v>
      </c>
      <c r="F6619">
        <v>4.6666999999999996</v>
      </c>
      <c r="G6619">
        <v>240</v>
      </c>
      <c r="H6619" t="s">
        <v>12274</v>
      </c>
      <c r="I6619" t="s">
        <v>803</v>
      </c>
      <c r="J6619" t="s">
        <v>12296</v>
      </c>
      <c r="K6619" t="s">
        <v>12297</v>
      </c>
      <c r="M6619">
        <v>26</v>
      </c>
      <c r="P6619">
        <v>0</v>
      </c>
      <c r="Q6619">
        <v>0</v>
      </c>
      <c r="R6619">
        <v>0</v>
      </c>
      <c r="S6619">
        <v>0</v>
      </c>
      <c r="T6619">
        <v>1</v>
      </c>
      <c r="U6619" t="s">
        <v>12298</v>
      </c>
      <c r="V6619" t="s">
        <v>306</v>
      </c>
      <c r="W6619" t="s">
        <v>307</v>
      </c>
      <c r="X6619" t="s">
        <v>1087</v>
      </c>
      <c r="Y6619">
        <v>4</v>
      </c>
      <c r="Z6619">
        <v>26</v>
      </c>
      <c r="AA6619">
        <v>26</v>
      </c>
      <c r="AC6619">
        <v>0.76764881668893281</v>
      </c>
    </row>
    <row r="6620" spans="1:29" x14ac:dyDescent="0.35">
      <c r="A6620" t="s">
        <v>16387</v>
      </c>
      <c r="B6620" t="s">
        <v>16388</v>
      </c>
      <c r="C6620">
        <v>6240</v>
      </c>
      <c r="D6620" t="s">
        <v>16380</v>
      </c>
      <c r="E6620">
        <v>57764</v>
      </c>
      <c r="F6620">
        <v>4.2920999999999996</v>
      </c>
      <c r="G6620">
        <v>808</v>
      </c>
      <c r="H6620" t="s">
        <v>16389</v>
      </c>
      <c r="I6620" t="s">
        <v>38</v>
      </c>
      <c r="J6620" t="s">
        <v>16390</v>
      </c>
      <c r="M6620">
        <v>125</v>
      </c>
      <c r="P6620">
        <v>0</v>
      </c>
      <c r="Q6620">
        <v>0</v>
      </c>
      <c r="R6620">
        <v>0</v>
      </c>
      <c r="S6620">
        <v>0</v>
      </c>
      <c r="T6620">
        <v>0</v>
      </c>
      <c r="U6620" t="s">
        <v>16391</v>
      </c>
      <c r="V6620" t="s">
        <v>32</v>
      </c>
      <c r="W6620" t="s">
        <v>41</v>
      </c>
      <c r="X6620" t="s">
        <v>42</v>
      </c>
      <c r="Y6620">
        <v>1</v>
      </c>
      <c r="Z6620">
        <v>30</v>
      </c>
      <c r="AA6620">
        <v>30</v>
      </c>
      <c r="AC6620">
        <v>0.76813104291735657</v>
      </c>
    </row>
    <row r="6621" spans="1:29" x14ac:dyDescent="0.35">
      <c r="A6621" t="s">
        <v>27651</v>
      </c>
      <c r="B6621" t="s">
        <v>27652</v>
      </c>
      <c r="C6621">
        <v>5626</v>
      </c>
      <c r="D6621" t="s">
        <v>27636</v>
      </c>
      <c r="E6621">
        <v>10541</v>
      </c>
      <c r="F6621">
        <v>4.3905000000000003</v>
      </c>
      <c r="G6621">
        <v>402</v>
      </c>
      <c r="H6621" t="s">
        <v>947</v>
      </c>
      <c r="I6621" t="s">
        <v>157</v>
      </c>
      <c r="J6621" t="s">
        <v>947</v>
      </c>
      <c r="L6621" t="s">
        <v>27653</v>
      </c>
      <c r="M6621">
        <v>45</v>
      </c>
      <c r="P6621">
        <v>0</v>
      </c>
      <c r="Q6621">
        <v>0</v>
      </c>
      <c r="R6621">
        <v>0</v>
      </c>
      <c r="S6621">
        <v>0</v>
      </c>
      <c r="T6621">
        <v>0</v>
      </c>
      <c r="U6621" t="s">
        <v>27654</v>
      </c>
      <c r="V6621" t="s">
        <v>394</v>
      </c>
      <c r="W6621" t="s">
        <v>5539</v>
      </c>
      <c r="X6621" t="s">
        <v>5561</v>
      </c>
      <c r="Y6621">
        <v>0</v>
      </c>
      <c r="AC6621">
        <v>0.76823559922322093</v>
      </c>
    </row>
    <row r="6622" spans="1:29" x14ac:dyDescent="0.35">
      <c r="A6622" t="s">
        <v>3506</v>
      </c>
      <c r="B6622" t="s">
        <v>3507</v>
      </c>
      <c r="C6622">
        <v>7057</v>
      </c>
      <c r="D6622" t="s">
        <v>3384</v>
      </c>
      <c r="E6622">
        <v>18182</v>
      </c>
      <c r="F6622">
        <v>4.75</v>
      </c>
      <c r="G6622">
        <v>40</v>
      </c>
      <c r="L6622" t="s">
        <v>3508</v>
      </c>
      <c r="M6622">
        <v>29</v>
      </c>
      <c r="N6622">
        <v>49</v>
      </c>
      <c r="O6622">
        <v>22</v>
      </c>
      <c r="P6622">
        <v>1</v>
      </c>
      <c r="Q6622">
        <v>0</v>
      </c>
      <c r="R6622">
        <v>0</v>
      </c>
      <c r="S6622">
        <v>1</v>
      </c>
      <c r="T6622">
        <v>0</v>
      </c>
      <c r="U6622" t="s">
        <v>3509</v>
      </c>
      <c r="V6622" t="s">
        <v>222</v>
      </c>
      <c r="W6622" t="s">
        <v>33</v>
      </c>
      <c r="Y6622">
        <v>0</v>
      </c>
      <c r="AC6622">
        <v>0.76849067420067441</v>
      </c>
    </row>
    <row r="6623" spans="1:29" x14ac:dyDescent="0.35">
      <c r="A6623" t="s">
        <v>5612</v>
      </c>
      <c r="B6623" t="s">
        <v>5613</v>
      </c>
      <c r="C6623">
        <v>5673</v>
      </c>
      <c r="D6623" t="s">
        <v>5603</v>
      </c>
      <c r="E6623">
        <v>18286</v>
      </c>
      <c r="F6623">
        <v>4.3304999999999998</v>
      </c>
      <c r="G6623">
        <v>351</v>
      </c>
      <c r="H6623" t="s">
        <v>167</v>
      </c>
      <c r="I6623" t="s">
        <v>38</v>
      </c>
      <c r="J6623" t="s">
        <v>5614</v>
      </c>
      <c r="L6623" t="s">
        <v>5615</v>
      </c>
      <c r="M6623">
        <v>44</v>
      </c>
      <c r="P6623">
        <v>0</v>
      </c>
      <c r="Q6623">
        <v>0</v>
      </c>
      <c r="R6623">
        <v>0</v>
      </c>
      <c r="S6623">
        <v>0</v>
      </c>
      <c r="T6623">
        <v>0</v>
      </c>
      <c r="U6623" t="s">
        <v>5609</v>
      </c>
      <c r="V6623" t="s">
        <v>32</v>
      </c>
      <c r="W6623" t="s">
        <v>41</v>
      </c>
      <c r="X6623" t="s">
        <v>42</v>
      </c>
      <c r="Y6623">
        <v>1</v>
      </c>
      <c r="Z6623">
        <v>74</v>
      </c>
      <c r="AA6623">
        <v>74</v>
      </c>
      <c r="AC6623">
        <v>0.76863344798704136</v>
      </c>
    </row>
    <row r="6624" spans="1:29" x14ac:dyDescent="0.35">
      <c r="A6624" t="s">
        <v>9205</v>
      </c>
      <c r="B6624" t="s">
        <v>9206</v>
      </c>
      <c r="C6624">
        <v>7004</v>
      </c>
      <c r="D6624" t="s">
        <v>9007</v>
      </c>
      <c r="E6624">
        <v>1103</v>
      </c>
      <c r="F6624">
        <v>4.6856999999999998</v>
      </c>
      <c r="G6624">
        <v>35</v>
      </c>
      <c r="H6624" t="s">
        <v>4728</v>
      </c>
      <c r="I6624" t="s">
        <v>157</v>
      </c>
      <c r="J6624" t="s">
        <v>4728</v>
      </c>
      <c r="L6624" t="s">
        <v>9207</v>
      </c>
      <c r="M6624">
        <v>29</v>
      </c>
      <c r="P6624">
        <v>0</v>
      </c>
      <c r="Q6624">
        <v>0</v>
      </c>
      <c r="R6624">
        <v>0</v>
      </c>
      <c r="S6624">
        <v>0</v>
      </c>
      <c r="T6624">
        <v>0</v>
      </c>
      <c r="U6624" t="s">
        <v>9171</v>
      </c>
      <c r="V6624" t="s">
        <v>222</v>
      </c>
      <c r="W6624" t="s">
        <v>244</v>
      </c>
      <c r="X6624" t="s">
        <v>280</v>
      </c>
      <c r="Y6624">
        <v>0</v>
      </c>
      <c r="AC6624">
        <v>0.76881836011130655</v>
      </c>
    </row>
    <row r="6625" spans="1:29" x14ac:dyDescent="0.35">
      <c r="A6625" t="s">
        <v>24996</v>
      </c>
      <c r="B6625" t="s">
        <v>24997</v>
      </c>
      <c r="C6625">
        <v>6159</v>
      </c>
      <c r="D6625" t="s">
        <v>24926</v>
      </c>
      <c r="E6625">
        <v>435</v>
      </c>
      <c r="F6625">
        <v>1</v>
      </c>
      <c r="G6625">
        <v>1</v>
      </c>
      <c r="H6625" t="s">
        <v>186</v>
      </c>
      <c r="I6625" t="s">
        <v>157</v>
      </c>
      <c r="J6625" t="s">
        <v>186</v>
      </c>
      <c r="L6625" t="s">
        <v>24998</v>
      </c>
      <c r="M6625">
        <v>17</v>
      </c>
      <c r="P6625">
        <v>0</v>
      </c>
      <c r="Q6625">
        <v>0</v>
      </c>
      <c r="R6625">
        <v>1</v>
      </c>
      <c r="S6625">
        <v>0</v>
      </c>
      <c r="T6625">
        <v>0</v>
      </c>
      <c r="U6625" t="s">
        <v>24974</v>
      </c>
      <c r="V6625" t="s">
        <v>222</v>
      </c>
      <c r="W6625" t="s">
        <v>244</v>
      </c>
      <c r="X6625" t="s">
        <v>280</v>
      </c>
      <c r="Y6625">
        <v>0</v>
      </c>
      <c r="AC6625">
        <v>0.76884032321302775</v>
      </c>
    </row>
    <row r="6626" spans="1:29" x14ac:dyDescent="0.35">
      <c r="A6626" t="s">
        <v>26950</v>
      </c>
      <c r="B6626" t="s">
        <v>26951</v>
      </c>
      <c r="C6626">
        <v>6084</v>
      </c>
      <c r="D6626" t="s">
        <v>26910</v>
      </c>
      <c r="E6626">
        <v>4899</v>
      </c>
      <c r="F6626">
        <v>4.1345999999999998</v>
      </c>
      <c r="G6626">
        <v>104</v>
      </c>
      <c r="H6626" t="s">
        <v>26947</v>
      </c>
      <c r="I6626" t="s">
        <v>157</v>
      </c>
      <c r="J6626" t="s">
        <v>26947</v>
      </c>
      <c r="L6626" t="s">
        <v>26952</v>
      </c>
      <c r="M6626">
        <v>225</v>
      </c>
      <c r="P6626">
        <v>0</v>
      </c>
      <c r="Q6626">
        <v>0</v>
      </c>
      <c r="R6626">
        <v>0</v>
      </c>
      <c r="S6626">
        <v>0</v>
      </c>
      <c r="T6626">
        <v>0</v>
      </c>
      <c r="U6626" t="s">
        <v>26953</v>
      </c>
      <c r="V6626" t="s">
        <v>394</v>
      </c>
      <c r="W6626" t="s">
        <v>395</v>
      </c>
      <c r="X6626" t="s">
        <v>2307</v>
      </c>
      <c r="Y6626">
        <v>0</v>
      </c>
      <c r="AC6626">
        <v>0.76886585711377409</v>
      </c>
    </row>
    <row r="6627" spans="1:29" x14ac:dyDescent="0.35">
      <c r="A6627" t="s">
        <v>26561</v>
      </c>
      <c r="B6627" t="s">
        <v>26562</v>
      </c>
      <c r="C6627">
        <v>5337</v>
      </c>
      <c r="D6627" t="s">
        <v>26428</v>
      </c>
      <c r="E6627">
        <v>18392</v>
      </c>
      <c r="F6627">
        <v>4.5121000000000002</v>
      </c>
      <c r="G6627">
        <v>207</v>
      </c>
      <c r="H6627" t="s">
        <v>186</v>
      </c>
      <c r="I6627" t="s">
        <v>157</v>
      </c>
      <c r="J6627" t="s">
        <v>186</v>
      </c>
      <c r="L6627" t="s">
        <v>26563</v>
      </c>
      <c r="M6627">
        <v>75</v>
      </c>
      <c r="P6627">
        <v>0</v>
      </c>
      <c r="Q6627">
        <v>0</v>
      </c>
      <c r="R6627">
        <v>0</v>
      </c>
      <c r="S6627">
        <v>0</v>
      </c>
      <c r="T6627">
        <v>0</v>
      </c>
      <c r="U6627" t="s">
        <v>26564</v>
      </c>
      <c r="V6627" t="s">
        <v>394</v>
      </c>
      <c r="W6627" t="s">
        <v>395</v>
      </c>
      <c r="X6627" t="s">
        <v>395</v>
      </c>
      <c r="Y6627">
        <v>0</v>
      </c>
      <c r="AC6627">
        <v>0.76896333812240181</v>
      </c>
    </row>
    <row r="6628" spans="1:29" x14ac:dyDescent="0.35">
      <c r="A6628" t="s">
        <v>8887</v>
      </c>
      <c r="B6628" t="s">
        <v>8888</v>
      </c>
      <c r="C6628">
        <v>7083</v>
      </c>
      <c r="D6628" t="s">
        <v>8801</v>
      </c>
      <c r="E6628">
        <v>28388</v>
      </c>
      <c r="F6628">
        <v>3.9091</v>
      </c>
      <c r="G6628">
        <v>902</v>
      </c>
      <c r="H6628" t="s">
        <v>3895</v>
      </c>
      <c r="I6628" t="s">
        <v>157</v>
      </c>
      <c r="J6628" t="s">
        <v>3895</v>
      </c>
      <c r="L6628" t="s">
        <v>8889</v>
      </c>
      <c r="M6628">
        <v>16</v>
      </c>
      <c r="P6628">
        <v>0</v>
      </c>
      <c r="Q6628">
        <v>0</v>
      </c>
      <c r="R6628">
        <v>0</v>
      </c>
      <c r="S6628">
        <v>0</v>
      </c>
      <c r="T6628">
        <v>0</v>
      </c>
      <c r="U6628" t="s">
        <v>8890</v>
      </c>
      <c r="V6628" t="s">
        <v>93</v>
      </c>
      <c r="W6628" t="s">
        <v>198</v>
      </c>
      <c r="X6628" t="s">
        <v>199</v>
      </c>
      <c r="Y6628">
        <v>0</v>
      </c>
      <c r="AC6628">
        <v>0.76897871918116179</v>
      </c>
    </row>
    <row r="6629" spans="1:29" x14ac:dyDescent="0.35">
      <c r="A6629" t="s">
        <v>11330</v>
      </c>
      <c r="B6629" t="s">
        <v>11331</v>
      </c>
      <c r="C6629">
        <v>1133</v>
      </c>
      <c r="D6629" t="s">
        <v>11167</v>
      </c>
      <c r="E6629">
        <v>0</v>
      </c>
      <c r="F6629">
        <v>4.2557</v>
      </c>
      <c r="G6629">
        <v>176</v>
      </c>
      <c r="H6629" t="s">
        <v>11188</v>
      </c>
      <c r="I6629" t="s">
        <v>803</v>
      </c>
      <c r="J6629" t="s">
        <v>11189</v>
      </c>
      <c r="L6629" t="s">
        <v>11190</v>
      </c>
      <c r="M6629">
        <v>34</v>
      </c>
      <c r="P6629">
        <v>0</v>
      </c>
      <c r="Q6629">
        <v>0</v>
      </c>
      <c r="R6629">
        <v>0</v>
      </c>
      <c r="S6629">
        <v>0</v>
      </c>
      <c r="T6629">
        <v>0</v>
      </c>
      <c r="U6629" t="s">
        <v>7514</v>
      </c>
      <c r="V6629" t="s">
        <v>306</v>
      </c>
      <c r="W6629" t="s">
        <v>307</v>
      </c>
      <c r="X6629" t="s">
        <v>1087</v>
      </c>
      <c r="Y6629">
        <v>0</v>
      </c>
      <c r="AC6629">
        <v>0.76900383700431674</v>
      </c>
    </row>
    <row r="6630" spans="1:29" x14ac:dyDescent="0.35">
      <c r="A6630" t="s">
        <v>21640</v>
      </c>
      <c r="B6630" t="s">
        <v>21641</v>
      </c>
      <c r="C6630">
        <v>7055</v>
      </c>
      <c r="D6630" t="s">
        <v>21568</v>
      </c>
      <c r="E6630">
        <v>13714</v>
      </c>
      <c r="F6630">
        <v>4.1958000000000002</v>
      </c>
      <c r="G6630">
        <v>240</v>
      </c>
      <c r="H6630" t="s">
        <v>21642</v>
      </c>
      <c r="I6630" t="s">
        <v>803</v>
      </c>
      <c r="J6630" t="s">
        <v>21643</v>
      </c>
      <c r="L6630" t="s">
        <v>21644</v>
      </c>
      <c r="M6630">
        <v>27</v>
      </c>
      <c r="P6630">
        <v>0</v>
      </c>
      <c r="Q6630">
        <v>0</v>
      </c>
      <c r="R6630">
        <v>0</v>
      </c>
      <c r="S6630">
        <v>0</v>
      </c>
      <c r="T6630">
        <v>0</v>
      </c>
      <c r="U6630" t="s">
        <v>2025</v>
      </c>
      <c r="V6630" t="s">
        <v>306</v>
      </c>
      <c r="W6630" t="s">
        <v>823</v>
      </c>
      <c r="X6630" t="s">
        <v>855</v>
      </c>
      <c r="Y6630">
        <v>3</v>
      </c>
      <c r="Z6630">
        <v>27</v>
      </c>
      <c r="AA6630">
        <v>27</v>
      </c>
      <c r="AC6630">
        <v>0.76912345612567601</v>
      </c>
    </row>
    <row r="6631" spans="1:29" x14ac:dyDescent="0.35">
      <c r="A6631" t="s">
        <v>972</v>
      </c>
      <c r="B6631" t="s">
        <v>973</v>
      </c>
      <c r="C6631">
        <v>6004</v>
      </c>
      <c r="D6631" t="s">
        <v>872</v>
      </c>
      <c r="E6631">
        <v>14365</v>
      </c>
      <c r="F6631">
        <v>3.9502000000000002</v>
      </c>
      <c r="G6631">
        <v>201</v>
      </c>
      <c r="M6631">
        <v>98</v>
      </c>
      <c r="P6631">
        <v>0</v>
      </c>
      <c r="Q6631">
        <v>0</v>
      </c>
      <c r="R6631">
        <v>0</v>
      </c>
      <c r="S6631">
        <v>0</v>
      </c>
      <c r="T6631">
        <v>1</v>
      </c>
      <c r="U6631" t="s">
        <v>974</v>
      </c>
      <c r="V6631" t="s">
        <v>222</v>
      </c>
      <c r="W6631" t="s">
        <v>908</v>
      </c>
      <c r="X6631" t="s">
        <v>975</v>
      </c>
      <c r="Y6631">
        <v>0</v>
      </c>
      <c r="AC6631">
        <v>0.76928398688609512</v>
      </c>
    </row>
    <row r="6632" spans="1:29" x14ac:dyDescent="0.35">
      <c r="A6632" t="s">
        <v>11608</v>
      </c>
      <c r="B6632" t="s">
        <v>11609</v>
      </c>
      <c r="C6632">
        <v>6189</v>
      </c>
      <c r="D6632" t="s">
        <v>11563</v>
      </c>
      <c r="E6632">
        <v>72289</v>
      </c>
      <c r="F6632">
        <v>3.8102999999999998</v>
      </c>
      <c r="G6632">
        <v>1065</v>
      </c>
      <c r="H6632" t="s">
        <v>2293</v>
      </c>
      <c r="I6632" t="s">
        <v>157</v>
      </c>
      <c r="J6632" t="s">
        <v>2293</v>
      </c>
      <c r="L6632" t="s">
        <v>11610</v>
      </c>
      <c r="M6632">
        <v>34</v>
      </c>
      <c r="P6632">
        <v>0</v>
      </c>
      <c r="Q6632">
        <v>0</v>
      </c>
      <c r="R6632">
        <v>0</v>
      </c>
      <c r="S6632">
        <v>0</v>
      </c>
      <c r="T6632">
        <v>1</v>
      </c>
      <c r="U6632" t="s">
        <v>11611</v>
      </c>
      <c r="V6632" t="s">
        <v>394</v>
      </c>
      <c r="W6632" t="s">
        <v>428</v>
      </c>
      <c r="X6632" t="s">
        <v>429</v>
      </c>
      <c r="Y6632">
        <v>1</v>
      </c>
      <c r="Z6632">
        <v>10</v>
      </c>
      <c r="AA6632">
        <v>10</v>
      </c>
      <c r="AC6632">
        <v>0.76938674395443829</v>
      </c>
    </row>
    <row r="6633" spans="1:29" x14ac:dyDescent="0.35">
      <c r="A6633" t="s">
        <v>28871</v>
      </c>
      <c r="B6633" t="s">
        <v>28872</v>
      </c>
      <c r="C6633">
        <v>5648</v>
      </c>
      <c r="D6633" t="s">
        <v>28460</v>
      </c>
      <c r="E6633">
        <v>5032</v>
      </c>
      <c r="F6633">
        <v>3.8982999999999999</v>
      </c>
      <c r="G6633">
        <v>59</v>
      </c>
      <c r="H6633" t="s">
        <v>2697</v>
      </c>
      <c r="I6633" t="s">
        <v>157</v>
      </c>
      <c r="J6633" t="s">
        <v>2697</v>
      </c>
      <c r="L6633" t="s">
        <v>28873</v>
      </c>
      <c r="M6633">
        <v>12</v>
      </c>
      <c r="P6633">
        <v>0</v>
      </c>
      <c r="Q6633">
        <v>0</v>
      </c>
      <c r="R6633">
        <v>0</v>
      </c>
      <c r="S6633">
        <v>0</v>
      </c>
      <c r="T6633">
        <v>1</v>
      </c>
      <c r="U6633" t="s">
        <v>28874</v>
      </c>
      <c r="V6633" t="s">
        <v>394</v>
      </c>
      <c r="W6633" t="s">
        <v>428</v>
      </c>
      <c r="X6633" t="s">
        <v>429</v>
      </c>
      <c r="Y6633">
        <v>0</v>
      </c>
      <c r="AC6633">
        <v>0.76939118376577798</v>
      </c>
    </row>
    <row r="6634" spans="1:29" x14ac:dyDescent="0.35">
      <c r="A6634" t="s">
        <v>60</v>
      </c>
      <c r="B6634" t="s">
        <v>61</v>
      </c>
      <c r="C6634">
        <v>6342</v>
      </c>
      <c r="D6634" t="s">
        <v>29</v>
      </c>
      <c r="E6634">
        <v>1619</v>
      </c>
      <c r="F6634">
        <v>3.2307999999999999</v>
      </c>
      <c r="G6634">
        <v>13</v>
      </c>
      <c r="H6634" t="s">
        <v>55</v>
      </c>
      <c r="I6634" t="s">
        <v>38</v>
      </c>
      <c r="J6634" t="s">
        <v>55</v>
      </c>
      <c r="L6634" t="s">
        <v>52</v>
      </c>
      <c r="M6634">
        <v>30</v>
      </c>
      <c r="P6634">
        <v>0</v>
      </c>
      <c r="Q6634">
        <v>0</v>
      </c>
      <c r="R6634">
        <v>1</v>
      </c>
      <c r="S6634">
        <v>0</v>
      </c>
      <c r="T6634">
        <v>0</v>
      </c>
      <c r="U6634" t="s">
        <v>46</v>
      </c>
      <c r="V6634" t="s">
        <v>32</v>
      </c>
      <c r="W6634" t="s">
        <v>41</v>
      </c>
      <c r="X6634" t="s">
        <v>59</v>
      </c>
      <c r="Y6634">
        <v>0</v>
      </c>
      <c r="AC6634">
        <v>0.76943512379919343</v>
      </c>
    </row>
    <row r="6635" spans="1:29" x14ac:dyDescent="0.35">
      <c r="A6635" t="s">
        <v>4627</v>
      </c>
      <c r="B6635" t="s">
        <v>4628</v>
      </c>
      <c r="C6635">
        <v>4171</v>
      </c>
      <c r="D6635" t="s">
        <v>4465</v>
      </c>
      <c r="E6635">
        <v>1926</v>
      </c>
      <c r="F6635">
        <v>4</v>
      </c>
      <c r="G6635">
        <v>1</v>
      </c>
      <c r="L6635" t="s">
        <v>4629</v>
      </c>
      <c r="M6635">
        <v>139</v>
      </c>
      <c r="N6635">
        <v>206</v>
      </c>
      <c r="P6635">
        <v>1</v>
      </c>
      <c r="Q6635">
        <v>1</v>
      </c>
      <c r="R6635">
        <v>0</v>
      </c>
      <c r="S6635">
        <v>0</v>
      </c>
      <c r="T6635">
        <v>0</v>
      </c>
      <c r="U6635" t="s">
        <v>4630</v>
      </c>
      <c r="V6635" t="s">
        <v>394</v>
      </c>
      <c r="W6635" t="s">
        <v>33</v>
      </c>
      <c r="Y6635">
        <v>0</v>
      </c>
      <c r="AC6635">
        <v>0.76969875428786227</v>
      </c>
    </row>
    <row r="6636" spans="1:29" x14ac:dyDescent="0.35">
      <c r="A6636" t="s">
        <v>17875</v>
      </c>
      <c r="B6636" t="s">
        <v>17876</v>
      </c>
      <c r="C6636">
        <v>6246</v>
      </c>
      <c r="D6636" t="s">
        <v>17836</v>
      </c>
      <c r="E6636">
        <v>21646</v>
      </c>
      <c r="F6636">
        <v>3.4666999999999999</v>
      </c>
      <c r="G6636">
        <v>30</v>
      </c>
      <c r="H6636" t="s">
        <v>17877</v>
      </c>
      <c r="I6636" t="s">
        <v>803</v>
      </c>
      <c r="J6636" t="s">
        <v>17878</v>
      </c>
      <c r="L6636" t="s">
        <v>17840</v>
      </c>
      <c r="M6636">
        <v>15</v>
      </c>
      <c r="P6636">
        <v>0</v>
      </c>
      <c r="Q6636">
        <v>0</v>
      </c>
      <c r="R6636">
        <v>0</v>
      </c>
      <c r="S6636">
        <v>0</v>
      </c>
      <c r="T6636">
        <v>0</v>
      </c>
      <c r="V6636" t="s">
        <v>160</v>
      </c>
      <c r="W6636" t="s">
        <v>306</v>
      </c>
      <c r="Y6636">
        <v>0</v>
      </c>
      <c r="AC6636">
        <v>0.76976219435577065</v>
      </c>
    </row>
    <row r="6637" spans="1:29" x14ac:dyDescent="0.35">
      <c r="A6637" t="s">
        <v>20488</v>
      </c>
      <c r="B6637" t="s">
        <v>20489</v>
      </c>
      <c r="C6637">
        <v>4164</v>
      </c>
      <c r="D6637" t="s">
        <v>20394</v>
      </c>
      <c r="E6637">
        <v>8621</v>
      </c>
      <c r="F6637">
        <v>4.6105999999999998</v>
      </c>
      <c r="G6637">
        <v>357</v>
      </c>
      <c r="H6637" t="s">
        <v>889</v>
      </c>
      <c r="I6637" t="s">
        <v>157</v>
      </c>
      <c r="J6637" t="s">
        <v>889</v>
      </c>
      <c r="L6637" t="s">
        <v>20490</v>
      </c>
      <c r="M6637">
        <v>79</v>
      </c>
      <c r="P6637">
        <v>0</v>
      </c>
      <c r="Q6637">
        <v>0</v>
      </c>
      <c r="R6637">
        <v>0</v>
      </c>
      <c r="S6637">
        <v>0</v>
      </c>
      <c r="T6637">
        <v>0</v>
      </c>
      <c r="V6637" t="s">
        <v>394</v>
      </c>
      <c r="W6637" t="s">
        <v>400</v>
      </c>
      <c r="X6637" t="s">
        <v>485</v>
      </c>
      <c r="Y6637">
        <v>0</v>
      </c>
      <c r="AC6637">
        <v>0.76982827769332818</v>
      </c>
    </row>
    <row r="6638" spans="1:29" x14ac:dyDescent="0.35">
      <c r="A6638" t="s">
        <v>8151</v>
      </c>
      <c r="B6638" t="s">
        <v>8152</v>
      </c>
      <c r="C6638">
        <v>6302</v>
      </c>
      <c r="D6638" t="s">
        <v>8148</v>
      </c>
      <c r="E6638">
        <v>4691</v>
      </c>
      <c r="F6638">
        <v>3.9386000000000001</v>
      </c>
      <c r="G6638">
        <v>879</v>
      </c>
      <c r="H6638" t="s">
        <v>1608</v>
      </c>
      <c r="I6638" t="s">
        <v>157</v>
      </c>
      <c r="J6638" t="s">
        <v>1608</v>
      </c>
      <c r="L6638" t="s">
        <v>8149</v>
      </c>
      <c r="M6638">
        <v>110</v>
      </c>
      <c r="P6638">
        <v>0</v>
      </c>
      <c r="Q6638">
        <v>0</v>
      </c>
      <c r="R6638">
        <v>0</v>
      </c>
      <c r="S6638">
        <v>0</v>
      </c>
      <c r="T6638">
        <v>0</v>
      </c>
      <c r="U6638" t="s">
        <v>8153</v>
      </c>
      <c r="V6638" t="s">
        <v>394</v>
      </c>
      <c r="W6638" t="s">
        <v>160</v>
      </c>
      <c r="Y6638">
        <v>0</v>
      </c>
      <c r="AC6638">
        <v>0.77029714690565942</v>
      </c>
    </row>
    <row r="6639" spans="1:29" x14ac:dyDescent="0.35">
      <c r="A6639" t="s">
        <v>10898</v>
      </c>
      <c r="B6639" t="s">
        <v>10899</v>
      </c>
      <c r="C6639">
        <v>4348</v>
      </c>
      <c r="D6639" t="s">
        <v>10806</v>
      </c>
      <c r="E6639">
        <v>8957</v>
      </c>
      <c r="F6639">
        <v>4.4260000000000002</v>
      </c>
      <c r="G6639">
        <v>716</v>
      </c>
      <c r="H6639" t="s">
        <v>947</v>
      </c>
      <c r="I6639" t="s">
        <v>38</v>
      </c>
      <c r="J6639" t="s">
        <v>947</v>
      </c>
      <c r="L6639" t="s">
        <v>10900</v>
      </c>
      <c r="M6639">
        <v>44</v>
      </c>
      <c r="P6639">
        <v>0</v>
      </c>
      <c r="Q6639">
        <v>0</v>
      </c>
      <c r="R6639">
        <v>0</v>
      </c>
      <c r="S6639">
        <v>0</v>
      </c>
      <c r="T6639">
        <v>0</v>
      </c>
      <c r="U6639" t="s">
        <v>8830</v>
      </c>
      <c r="V6639" t="s">
        <v>394</v>
      </c>
      <c r="W6639" t="s">
        <v>428</v>
      </c>
      <c r="X6639" t="s">
        <v>429</v>
      </c>
      <c r="Y6639">
        <v>0</v>
      </c>
      <c r="AC6639">
        <v>0.77030173325552553</v>
      </c>
    </row>
    <row r="6640" spans="1:29" x14ac:dyDescent="0.35">
      <c r="A6640" t="s">
        <v>19235</v>
      </c>
      <c r="B6640" t="s">
        <v>19236</v>
      </c>
      <c r="C6640">
        <v>8017</v>
      </c>
      <c r="D6640" t="s">
        <v>19187</v>
      </c>
      <c r="E6640">
        <v>4679</v>
      </c>
      <c r="F6640">
        <v>3.9512</v>
      </c>
      <c r="G6640">
        <v>41</v>
      </c>
      <c r="H6640" t="s">
        <v>19188</v>
      </c>
      <c r="I6640" t="s">
        <v>157</v>
      </c>
      <c r="J6640" t="s">
        <v>19188</v>
      </c>
      <c r="L6640" t="s">
        <v>19237</v>
      </c>
      <c r="M6640">
        <v>19</v>
      </c>
      <c r="P6640">
        <v>0</v>
      </c>
      <c r="Q6640">
        <v>0</v>
      </c>
      <c r="R6640">
        <v>0</v>
      </c>
      <c r="S6640">
        <v>0</v>
      </c>
      <c r="T6640">
        <v>0</v>
      </c>
      <c r="V6640" t="s">
        <v>394</v>
      </c>
      <c r="W6640" t="s">
        <v>428</v>
      </c>
      <c r="X6640" t="s">
        <v>464</v>
      </c>
      <c r="Y6640">
        <v>0</v>
      </c>
      <c r="AC6640">
        <v>0.770443406561925</v>
      </c>
    </row>
    <row r="6641" spans="1:29" x14ac:dyDescent="0.35">
      <c r="A6641" t="s">
        <v>13588</v>
      </c>
      <c r="B6641" t="s">
        <v>13589</v>
      </c>
      <c r="C6641">
        <v>6331</v>
      </c>
      <c r="D6641" t="s">
        <v>13512</v>
      </c>
      <c r="E6641">
        <v>7005</v>
      </c>
      <c r="F6641">
        <v>4.4286000000000003</v>
      </c>
      <c r="G6641">
        <v>7</v>
      </c>
      <c r="H6641" t="s">
        <v>140</v>
      </c>
      <c r="I6641" t="s">
        <v>803</v>
      </c>
      <c r="J6641" t="s">
        <v>13590</v>
      </c>
      <c r="K6641" t="s">
        <v>13591</v>
      </c>
      <c r="L6641" t="s">
        <v>13592</v>
      </c>
      <c r="M6641">
        <v>29</v>
      </c>
      <c r="P6641">
        <v>0</v>
      </c>
      <c r="Q6641">
        <v>1</v>
      </c>
      <c r="R6641">
        <v>1</v>
      </c>
      <c r="S6641">
        <v>0</v>
      </c>
      <c r="T6641">
        <v>0</v>
      </c>
      <c r="U6641" t="s">
        <v>13593</v>
      </c>
      <c r="V6641" t="s">
        <v>306</v>
      </c>
      <c r="W6641" t="s">
        <v>815</v>
      </c>
      <c r="X6641" t="s">
        <v>840</v>
      </c>
      <c r="Y6641">
        <v>2</v>
      </c>
      <c r="Z6641">
        <v>29</v>
      </c>
      <c r="AA6641">
        <v>29</v>
      </c>
      <c r="AC6641">
        <v>0.77080422004966009</v>
      </c>
    </row>
    <row r="6642" spans="1:29" x14ac:dyDescent="0.35">
      <c r="A6642" t="s">
        <v>23971</v>
      </c>
      <c r="B6642" t="s">
        <v>23972</v>
      </c>
      <c r="C6642">
        <v>6252</v>
      </c>
      <c r="D6642" t="s">
        <v>23923</v>
      </c>
      <c r="E6642">
        <v>1685</v>
      </c>
      <c r="F6642">
        <v>3.8856999999999999</v>
      </c>
      <c r="G6642">
        <v>35</v>
      </c>
      <c r="H6642" t="s">
        <v>19738</v>
      </c>
      <c r="I6642" t="s">
        <v>38</v>
      </c>
      <c r="J6642" t="s">
        <v>19738</v>
      </c>
      <c r="L6642" t="s">
        <v>23924</v>
      </c>
      <c r="M6642">
        <v>26</v>
      </c>
      <c r="P6642">
        <v>0</v>
      </c>
      <c r="Q6642">
        <v>0</v>
      </c>
      <c r="R6642">
        <v>0</v>
      </c>
      <c r="S6642">
        <v>0</v>
      </c>
      <c r="T6642">
        <v>1</v>
      </c>
      <c r="U6642" t="s">
        <v>23948</v>
      </c>
      <c r="V6642" t="s">
        <v>32</v>
      </c>
      <c r="W6642" t="s">
        <v>41</v>
      </c>
      <c r="X6642" t="s">
        <v>59</v>
      </c>
      <c r="Y6642">
        <v>0</v>
      </c>
      <c r="AC6642">
        <v>0.77081492911508576</v>
      </c>
    </row>
    <row r="6643" spans="1:29" x14ac:dyDescent="0.35">
      <c r="A6643" t="s">
        <v>12489</v>
      </c>
      <c r="B6643" t="s">
        <v>12490</v>
      </c>
      <c r="C6643">
        <v>6117</v>
      </c>
      <c r="D6643" t="s">
        <v>12459</v>
      </c>
      <c r="E6643">
        <v>43956</v>
      </c>
      <c r="F6643">
        <v>4.4169</v>
      </c>
      <c r="G6643">
        <v>343</v>
      </c>
      <c r="H6643" t="s">
        <v>186</v>
      </c>
      <c r="I6643" t="s">
        <v>157</v>
      </c>
      <c r="J6643" t="s">
        <v>186</v>
      </c>
      <c r="L6643" t="s">
        <v>12491</v>
      </c>
      <c r="M6643">
        <v>88</v>
      </c>
      <c r="P6643">
        <v>0</v>
      </c>
      <c r="Q6643">
        <v>0</v>
      </c>
      <c r="R6643">
        <v>0</v>
      </c>
      <c r="S6643">
        <v>0</v>
      </c>
      <c r="T6643">
        <v>0</v>
      </c>
      <c r="U6643" t="s">
        <v>12492</v>
      </c>
      <c r="V6643" t="s">
        <v>394</v>
      </c>
      <c r="W6643" t="s">
        <v>395</v>
      </c>
      <c r="X6643" t="s">
        <v>441</v>
      </c>
      <c r="Y6643">
        <v>2</v>
      </c>
      <c r="Z6643">
        <v>60</v>
      </c>
      <c r="AA6643">
        <v>15</v>
      </c>
      <c r="AC6643">
        <v>0.77095855143159608</v>
      </c>
    </row>
    <row r="6644" spans="1:29" x14ac:dyDescent="0.35">
      <c r="A6644" t="s">
        <v>9935</v>
      </c>
      <c r="B6644" t="s">
        <v>9936</v>
      </c>
      <c r="C6644">
        <v>6200</v>
      </c>
      <c r="D6644" t="s">
        <v>9905</v>
      </c>
      <c r="E6644">
        <v>306238</v>
      </c>
      <c r="F6644">
        <v>3.9510000000000001</v>
      </c>
      <c r="G6644">
        <v>1652</v>
      </c>
      <c r="H6644" t="s">
        <v>9937</v>
      </c>
      <c r="I6644" t="s">
        <v>803</v>
      </c>
      <c r="J6644">
        <v>12</v>
      </c>
      <c r="K6644" t="s">
        <v>9938</v>
      </c>
      <c r="L6644" t="s">
        <v>9939</v>
      </c>
      <c r="M6644">
        <v>35</v>
      </c>
      <c r="P6644">
        <v>0</v>
      </c>
      <c r="Q6644">
        <v>0</v>
      </c>
      <c r="R6644">
        <v>0</v>
      </c>
      <c r="S6644">
        <v>0</v>
      </c>
      <c r="T6644">
        <v>0</v>
      </c>
      <c r="U6644" t="s">
        <v>9940</v>
      </c>
      <c r="V6644" t="s">
        <v>306</v>
      </c>
      <c r="W6644" t="s">
        <v>815</v>
      </c>
      <c r="X6644" t="s">
        <v>1155</v>
      </c>
      <c r="Y6644">
        <v>24</v>
      </c>
      <c r="Z6644">
        <v>35</v>
      </c>
      <c r="AA6644">
        <v>35</v>
      </c>
      <c r="AC6644">
        <v>0.77112302277223888</v>
      </c>
    </row>
    <row r="6645" spans="1:29" x14ac:dyDescent="0.35">
      <c r="A6645" t="s">
        <v>10182</v>
      </c>
      <c r="B6645" t="s">
        <v>10183</v>
      </c>
      <c r="C6645">
        <v>6200</v>
      </c>
      <c r="D6645" t="s">
        <v>9905</v>
      </c>
      <c r="E6645">
        <v>23484</v>
      </c>
      <c r="F6645">
        <v>3.3454999999999999</v>
      </c>
      <c r="G6645">
        <v>55</v>
      </c>
      <c r="H6645" t="s">
        <v>478</v>
      </c>
      <c r="I6645" t="s">
        <v>803</v>
      </c>
      <c r="J6645" t="s">
        <v>10184</v>
      </c>
      <c r="K6645" t="s">
        <v>10185</v>
      </c>
      <c r="L6645" t="s">
        <v>10186</v>
      </c>
      <c r="M6645">
        <v>32</v>
      </c>
      <c r="P6645">
        <v>0</v>
      </c>
      <c r="Q6645">
        <v>0</v>
      </c>
      <c r="R6645">
        <v>0</v>
      </c>
      <c r="S6645">
        <v>0</v>
      </c>
      <c r="T6645">
        <v>0</v>
      </c>
      <c r="U6645" t="s">
        <v>10187</v>
      </c>
      <c r="V6645" t="s">
        <v>306</v>
      </c>
      <c r="W6645" t="s">
        <v>815</v>
      </c>
      <c r="X6645" t="s">
        <v>840</v>
      </c>
      <c r="Y6645">
        <v>4</v>
      </c>
      <c r="Z6645">
        <v>32</v>
      </c>
      <c r="AA6645">
        <v>32</v>
      </c>
      <c r="AC6645">
        <v>0.77116262935393753</v>
      </c>
    </row>
    <row r="6646" spans="1:29" x14ac:dyDescent="0.35">
      <c r="A6646" t="s">
        <v>32715</v>
      </c>
      <c r="B6646" t="s">
        <v>32716</v>
      </c>
      <c r="C6646">
        <v>1070</v>
      </c>
      <c r="D6646" t="s">
        <v>32540</v>
      </c>
      <c r="E6646">
        <v>10815</v>
      </c>
      <c r="F6646">
        <v>4.7142999999999997</v>
      </c>
      <c r="G6646">
        <v>7</v>
      </c>
      <c r="M6646">
        <v>82</v>
      </c>
      <c r="N6646">
        <v>105</v>
      </c>
      <c r="P6646">
        <v>1</v>
      </c>
      <c r="Q6646">
        <v>0</v>
      </c>
      <c r="R6646">
        <v>0</v>
      </c>
      <c r="S6646">
        <v>1</v>
      </c>
      <c r="T6646">
        <v>0</v>
      </c>
      <c r="V6646" t="s">
        <v>32</v>
      </c>
      <c r="W6646" t="s">
        <v>33</v>
      </c>
      <c r="X6646" t="s">
        <v>34</v>
      </c>
      <c r="Y6646">
        <v>0</v>
      </c>
      <c r="AC6646">
        <v>0.77130800547608103</v>
      </c>
    </row>
    <row r="6647" spans="1:29" x14ac:dyDescent="0.35">
      <c r="A6647" t="s">
        <v>27569</v>
      </c>
      <c r="B6647" t="s">
        <v>27570</v>
      </c>
      <c r="C6647">
        <v>6145</v>
      </c>
      <c r="D6647" t="s">
        <v>27444</v>
      </c>
      <c r="E6647">
        <v>20982</v>
      </c>
      <c r="F6647">
        <v>3.4443999999999999</v>
      </c>
      <c r="G6647">
        <v>63</v>
      </c>
      <c r="H6647" t="s">
        <v>27522</v>
      </c>
      <c r="I6647" t="s">
        <v>38</v>
      </c>
      <c r="J6647" t="s">
        <v>27522</v>
      </c>
      <c r="L6647" t="s">
        <v>27571</v>
      </c>
      <c r="M6647">
        <v>16</v>
      </c>
      <c r="P6647">
        <v>0</v>
      </c>
      <c r="Q6647">
        <v>1</v>
      </c>
      <c r="R6647">
        <v>1</v>
      </c>
      <c r="S6647">
        <v>1</v>
      </c>
      <c r="T6647">
        <v>1</v>
      </c>
      <c r="U6647" t="s">
        <v>27572</v>
      </c>
      <c r="V6647" t="s">
        <v>93</v>
      </c>
      <c r="W6647" t="s">
        <v>198</v>
      </c>
      <c r="X6647" t="s">
        <v>199</v>
      </c>
      <c r="Y6647">
        <v>0</v>
      </c>
      <c r="AC6647">
        <v>0.77149696937351342</v>
      </c>
    </row>
    <row r="6648" spans="1:29" x14ac:dyDescent="0.35">
      <c r="A6648" t="s">
        <v>32191</v>
      </c>
      <c r="B6648" t="s">
        <v>32192</v>
      </c>
      <c r="C6648">
        <v>6149</v>
      </c>
      <c r="D6648" t="s">
        <v>32148</v>
      </c>
      <c r="E6648">
        <v>3841</v>
      </c>
      <c r="F6648">
        <v>4.0964999999999998</v>
      </c>
      <c r="G6648">
        <v>114</v>
      </c>
      <c r="H6648" t="s">
        <v>5169</v>
      </c>
      <c r="I6648" t="s">
        <v>803</v>
      </c>
      <c r="J6648" t="s">
        <v>27311</v>
      </c>
      <c r="K6648" t="s">
        <v>1306</v>
      </c>
      <c r="L6648" t="s">
        <v>32193</v>
      </c>
      <c r="M6648">
        <v>26</v>
      </c>
      <c r="P6648">
        <v>0</v>
      </c>
      <c r="Q6648">
        <v>0</v>
      </c>
      <c r="R6648">
        <v>1</v>
      </c>
      <c r="S6648">
        <v>0</v>
      </c>
      <c r="T6648">
        <v>0</v>
      </c>
      <c r="U6648" t="s">
        <v>17950</v>
      </c>
      <c r="V6648" t="s">
        <v>306</v>
      </c>
      <c r="W6648" t="s">
        <v>823</v>
      </c>
      <c r="X6648" t="s">
        <v>824</v>
      </c>
      <c r="Y6648">
        <v>0</v>
      </c>
      <c r="AC6648">
        <v>0.77159378724262484</v>
      </c>
    </row>
    <row r="6649" spans="1:29" x14ac:dyDescent="0.35">
      <c r="A6649" t="s">
        <v>3254</v>
      </c>
      <c r="B6649" t="s">
        <v>3255</v>
      </c>
      <c r="C6649">
        <v>7101</v>
      </c>
      <c r="D6649" t="s">
        <v>3231</v>
      </c>
      <c r="E6649">
        <v>2516</v>
      </c>
      <c r="F6649">
        <v>4.5267999999999997</v>
      </c>
      <c r="G6649">
        <v>112</v>
      </c>
      <c r="H6649" t="s">
        <v>3256</v>
      </c>
      <c r="I6649" t="s">
        <v>38</v>
      </c>
      <c r="J6649" t="s">
        <v>3256</v>
      </c>
      <c r="L6649" t="s">
        <v>3237</v>
      </c>
      <c r="M6649">
        <v>98</v>
      </c>
      <c r="P6649">
        <v>0</v>
      </c>
      <c r="Q6649">
        <v>0</v>
      </c>
      <c r="R6649">
        <v>0</v>
      </c>
      <c r="S6649">
        <v>0</v>
      </c>
      <c r="T6649">
        <v>1</v>
      </c>
      <c r="U6649" t="s">
        <v>3233</v>
      </c>
      <c r="V6649" t="s">
        <v>32</v>
      </c>
      <c r="W6649" t="s">
        <v>41</v>
      </c>
      <c r="X6649" t="s">
        <v>42</v>
      </c>
      <c r="Y6649">
        <v>1</v>
      </c>
      <c r="Z6649">
        <v>30</v>
      </c>
      <c r="AA6649">
        <v>30</v>
      </c>
      <c r="AC6649">
        <v>0.77161629057318215</v>
      </c>
    </row>
    <row r="6650" spans="1:29" x14ac:dyDescent="0.35">
      <c r="A6650" t="s">
        <v>6711</v>
      </c>
      <c r="B6650" t="s">
        <v>6712</v>
      </c>
      <c r="C6650">
        <v>6473</v>
      </c>
      <c r="D6650" t="s">
        <v>6700</v>
      </c>
      <c r="E6650">
        <v>8670</v>
      </c>
      <c r="F6650">
        <v>4.8250000000000002</v>
      </c>
      <c r="G6650">
        <v>240</v>
      </c>
      <c r="H6650" t="s">
        <v>658</v>
      </c>
      <c r="I6650" t="s">
        <v>157</v>
      </c>
      <c r="J6650" t="s">
        <v>658</v>
      </c>
      <c r="M6650">
        <v>48</v>
      </c>
      <c r="P6650">
        <v>0</v>
      </c>
      <c r="Q6650">
        <v>0</v>
      </c>
      <c r="R6650">
        <v>0</v>
      </c>
      <c r="S6650">
        <v>0</v>
      </c>
      <c r="T6650">
        <v>1</v>
      </c>
      <c r="U6650" t="s">
        <v>6713</v>
      </c>
      <c r="V6650" t="s">
        <v>222</v>
      </c>
      <c r="W6650" t="s">
        <v>223</v>
      </c>
      <c r="X6650" t="s">
        <v>235</v>
      </c>
      <c r="Y6650">
        <v>0</v>
      </c>
      <c r="AC6650">
        <v>0.77172503610860499</v>
      </c>
    </row>
    <row r="6651" spans="1:29" x14ac:dyDescent="0.35">
      <c r="A6651" t="s">
        <v>8030</v>
      </c>
      <c r="B6651" t="s">
        <v>8031</v>
      </c>
      <c r="C6651">
        <v>1073</v>
      </c>
      <c r="D6651" t="s">
        <v>7503</v>
      </c>
      <c r="E6651">
        <v>2201</v>
      </c>
      <c r="F6651">
        <v>5</v>
      </c>
      <c r="G6651">
        <v>3</v>
      </c>
      <c r="H6651" t="s">
        <v>186</v>
      </c>
      <c r="I6651" t="s">
        <v>157</v>
      </c>
      <c r="J6651" t="s">
        <v>186</v>
      </c>
      <c r="L6651" t="s">
        <v>8032</v>
      </c>
      <c r="M6651">
        <v>85</v>
      </c>
      <c r="P6651">
        <v>0</v>
      </c>
      <c r="Q6651">
        <v>0</v>
      </c>
      <c r="R6651">
        <v>0</v>
      </c>
      <c r="S6651">
        <v>0</v>
      </c>
      <c r="T6651">
        <v>0</v>
      </c>
      <c r="U6651" t="s">
        <v>8033</v>
      </c>
      <c r="V6651" t="s">
        <v>394</v>
      </c>
      <c r="W6651" t="s">
        <v>395</v>
      </c>
      <c r="X6651" t="s">
        <v>395</v>
      </c>
      <c r="Y6651">
        <v>0</v>
      </c>
      <c r="AC6651">
        <v>0.77176540257455717</v>
      </c>
    </row>
    <row r="6652" spans="1:29" x14ac:dyDescent="0.35">
      <c r="A6652" t="s">
        <v>12846</v>
      </c>
      <c r="B6652" t="s">
        <v>12847</v>
      </c>
      <c r="C6652">
        <v>5879</v>
      </c>
      <c r="D6652" t="s">
        <v>12722</v>
      </c>
      <c r="E6652">
        <v>47486</v>
      </c>
      <c r="F6652">
        <v>4.2225000000000001</v>
      </c>
      <c r="G6652">
        <v>1375</v>
      </c>
      <c r="H6652" t="s">
        <v>5336</v>
      </c>
      <c r="I6652" t="s">
        <v>803</v>
      </c>
      <c r="L6652" t="s">
        <v>12848</v>
      </c>
      <c r="M6652">
        <v>32</v>
      </c>
      <c r="P6652">
        <v>0</v>
      </c>
      <c r="Q6652">
        <v>0</v>
      </c>
      <c r="R6652">
        <v>0</v>
      </c>
      <c r="S6652">
        <v>0</v>
      </c>
      <c r="T6652">
        <v>0</v>
      </c>
      <c r="U6652" t="s">
        <v>12849</v>
      </c>
      <c r="V6652" t="s">
        <v>306</v>
      </c>
      <c r="W6652" t="s">
        <v>823</v>
      </c>
      <c r="X6652" t="s">
        <v>824</v>
      </c>
      <c r="Y6652">
        <v>1</v>
      </c>
      <c r="Z6652">
        <v>15</v>
      </c>
      <c r="AA6652">
        <v>15</v>
      </c>
      <c r="AC6652">
        <v>0.77180370862346603</v>
      </c>
    </row>
    <row r="6653" spans="1:29" x14ac:dyDescent="0.35">
      <c r="A6653" t="s">
        <v>26280</v>
      </c>
      <c r="B6653" t="s">
        <v>26281</v>
      </c>
      <c r="C6653">
        <v>3902</v>
      </c>
      <c r="D6653" t="s">
        <v>25136</v>
      </c>
      <c r="E6653">
        <v>11736</v>
      </c>
      <c r="F6653">
        <v>3.6</v>
      </c>
      <c r="G6653">
        <v>10</v>
      </c>
      <c r="I6653" t="s">
        <v>803</v>
      </c>
      <c r="M6653">
        <v>24</v>
      </c>
      <c r="O6653">
        <v>6</v>
      </c>
      <c r="P6653">
        <v>0</v>
      </c>
      <c r="Q6653">
        <v>0</v>
      </c>
      <c r="R6653">
        <v>0</v>
      </c>
      <c r="S6653">
        <v>0</v>
      </c>
      <c r="T6653">
        <v>1</v>
      </c>
      <c r="U6653" t="s">
        <v>25842</v>
      </c>
      <c r="V6653" t="s">
        <v>394</v>
      </c>
      <c r="W6653" t="s">
        <v>2075</v>
      </c>
      <c r="X6653" t="s">
        <v>2076</v>
      </c>
      <c r="Y6653">
        <v>0</v>
      </c>
      <c r="AC6653">
        <v>0.77198844734792571</v>
      </c>
    </row>
    <row r="6654" spans="1:29" x14ac:dyDescent="0.35">
      <c r="A6654" t="s">
        <v>1927</v>
      </c>
      <c r="B6654" t="s">
        <v>1928</v>
      </c>
      <c r="C6654">
        <v>5737</v>
      </c>
      <c r="D6654" t="s">
        <v>1917</v>
      </c>
      <c r="E6654">
        <v>117617</v>
      </c>
      <c r="F6654">
        <v>4.5216000000000003</v>
      </c>
      <c r="G6654">
        <v>5984</v>
      </c>
      <c r="H6654" t="s">
        <v>1929</v>
      </c>
      <c r="I6654" t="s">
        <v>803</v>
      </c>
      <c r="J6654" t="s">
        <v>1930</v>
      </c>
      <c r="K6654" t="s">
        <v>1931</v>
      </c>
      <c r="L6654" t="s">
        <v>1932</v>
      </c>
      <c r="M6654">
        <v>33</v>
      </c>
      <c r="P6654">
        <v>0</v>
      </c>
      <c r="Q6654">
        <v>0</v>
      </c>
      <c r="R6654">
        <v>0</v>
      </c>
      <c r="S6654">
        <v>0</v>
      </c>
      <c r="T6654">
        <v>0</v>
      </c>
      <c r="U6654" t="s">
        <v>1933</v>
      </c>
      <c r="V6654" t="s">
        <v>306</v>
      </c>
      <c r="W6654" t="s">
        <v>815</v>
      </c>
      <c r="X6654" t="s">
        <v>832</v>
      </c>
      <c r="Y6654">
        <v>2</v>
      </c>
      <c r="Z6654">
        <v>33</v>
      </c>
      <c r="AA6654">
        <v>20</v>
      </c>
      <c r="AC6654">
        <v>0.77213423616931975</v>
      </c>
    </row>
    <row r="6655" spans="1:29" x14ac:dyDescent="0.35">
      <c r="A6655" t="s">
        <v>539</v>
      </c>
      <c r="B6655" t="s">
        <v>540</v>
      </c>
      <c r="C6655">
        <v>6283</v>
      </c>
      <c r="D6655" t="s">
        <v>530</v>
      </c>
      <c r="E6655">
        <v>6331</v>
      </c>
      <c r="F6655">
        <v>4.2618999999999998</v>
      </c>
      <c r="G6655">
        <v>84</v>
      </c>
      <c r="H6655" t="s">
        <v>536</v>
      </c>
      <c r="I6655" t="s">
        <v>157</v>
      </c>
      <c r="J6655" t="s">
        <v>536</v>
      </c>
      <c r="L6655" t="s">
        <v>541</v>
      </c>
      <c r="M6655">
        <v>65</v>
      </c>
      <c r="P6655">
        <v>0</v>
      </c>
      <c r="Q6655">
        <v>0</v>
      </c>
      <c r="R6655">
        <v>1</v>
      </c>
      <c r="S6655">
        <v>0</v>
      </c>
      <c r="T6655">
        <v>0</v>
      </c>
      <c r="U6655" t="s">
        <v>542</v>
      </c>
      <c r="V6655" t="s">
        <v>394</v>
      </c>
      <c r="W6655" t="s">
        <v>400</v>
      </c>
      <c r="X6655" t="s">
        <v>401</v>
      </c>
      <c r="Y6655">
        <v>0</v>
      </c>
      <c r="AC6655">
        <v>0.7721477320536092</v>
      </c>
    </row>
    <row r="6656" spans="1:29" x14ac:dyDescent="0.35">
      <c r="A6656" t="s">
        <v>25740</v>
      </c>
      <c r="B6656" t="s">
        <v>25741</v>
      </c>
      <c r="C6656">
        <v>3902</v>
      </c>
      <c r="D6656" t="s">
        <v>25136</v>
      </c>
      <c r="E6656">
        <v>15208</v>
      </c>
      <c r="F6656">
        <v>4.0644999999999998</v>
      </c>
      <c r="G6656">
        <v>31</v>
      </c>
      <c r="H6656" t="s">
        <v>525</v>
      </c>
      <c r="I6656" t="s">
        <v>157</v>
      </c>
      <c r="J6656" t="s">
        <v>525</v>
      </c>
      <c r="M6656">
        <v>10</v>
      </c>
      <c r="P6656">
        <v>0</v>
      </c>
      <c r="Q6656">
        <v>0</v>
      </c>
      <c r="R6656">
        <v>0</v>
      </c>
      <c r="S6656">
        <v>0</v>
      </c>
      <c r="T6656">
        <v>1</v>
      </c>
      <c r="V6656" t="s">
        <v>306</v>
      </c>
      <c r="W6656" t="s">
        <v>1138</v>
      </c>
      <c r="X6656" t="s">
        <v>2190</v>
      </c>
      <c r="Y6656">
        <v>0</v>
      </c>
      <c r="AC6656">
        <v>0.77221414498954255</v>
      </c>
    </row>
    <row r="6657" spans="1:29" x14ac:dyDescent="0.35">
      <c r="A6657" t="s">
        <v>18546</v>
      </c>
      <c r="B6657" t="s">
        <v>18547</v>
      </c>
      <c r="C6657">
        <v>7038</v>
      </c>
      <c r="D6657" t="s">
        <v>18479</v>
      </c>
      <c r="E6657">
        <v>14722</v>
      </c>
      <c r="F6657">
        <v>4.0526</v>
      </c>
      <c r="G6657">
        <v>76</v>
      </c>
      <c r="H6657" t="s">
        <v>18548</v>
      </c>
      <c r="I6657" t="s">
        <v>157</v>
      </c>
      <c r="J6657" t="s">
        <v>18548</v>
      </c>
      <c r="L6657" t="s">
        <v>18549</v>
      </c>
      <c r="M6657">
        <v>70</v>
      </c>
      <c r="P6657">
        <v>0</v>
      </c>
      <c r="Q6657">
        <v>0</v>
      </c>
      <c r="R6657">
        <v>0</v>
      </c>
      <c r="S6657">
        <v>0</v>
      </c>
      <c r="T6657">
        <v>0</v>
      </c>
      <c r="V6657" t="s">
        <v>32</v>
      </c>
      <c r="W6657" t="s">
        <v>191</v>
      </c>
      <c r="X6657" t="s">
        <v>208</v>
      </c>
      <c r="Y6657">
        <v>1</v>
      </c>
      <c r="Z6657">
        <v>38</v>
      </c>
      <c r="AA6657">
        <v>38</v>
      </c>
      <c r="AC6657">
        <v>0.77224169224113648</v>
      </c>
    </row>
    <row r="6658" spans="1:29" x14ac:dyDescent="0.35">
      <c r="A6658" t="s">
        <v>29943</v>
      </c>
      <c r="B6658" t="s">
        <v>29944</v>
      </c>
      <c r="C6658">
        <v>5869</v>
      </c>
      <c r="D6658" t="s">
        <v>29945</v>
      </c>
      <c r="E6658">
        <v>223284</v>
      </c>
      <c r="F6658">
        <v>4.3658000000000001</v>
      </c>
      <c r="G6658">
        <v>2061</v>
      </c>
      <c r="H6658" t="s">
        <v>27345</v>
      </c>
      <c r="I6658" t="s">
        <v>803</v>
      </c>
      <c r="J6658" t="s">
        <v>29946</v>
      </c>
      <c r="L6658" t="s">
        <v>29947</v>
      </c>
      <c r="M6658">
        <v>90</v>
      </c>
      <c r="P6658">
        <v>0</v>
      </c>
      <c r="Q6658">
        <v>0</v>
      </c>
      <c r="R6658">
        <v>0</v>
      </c>
      <c r="S6658">
        <v>0</v>
      </c>
      <c r="T6658">
        <v>0</v>
      </c>
      <c r="U6658" t="s">
        <v>29948</v>
      </c>
      <c r="V6658" t="s">
        <v>306</v>
      </c>
      <c r="W6658" t="s">
        <v>823</v>
      </c>
      <c r="X6658" t="s">
        <v>1091</v>
      </c>
      <c r="Y6658">
        <v>13</v>
      </c>
      <c r="Z6658">
        <v>90</v>
      </c>
      <c r="AA6658">
        <v>89</v>
      </c>
      <c r="AC6658">
        <v>0.77234849417971929</v>
      </c>
    </row>
    <row r="6659" spans="1:29" x14ac:dyDescent="0.35">
      <c r="A6659" t="s">
        <v>1102</v>
      </c>
      <c r="B6659" t="s">
        <v>1103</v>
      </c>
      <c r="C6659">
        <v>5746</v>
      </c>
      <c r="D6659" t="s">
        <v>1063</v>
      </c>
      <c r="E6659">
        <v>231041</v>
      </c>
      <c r="F6659">
        <v>4.0746000000000002</v>
      </c>
      <c r="G6659">
        <v>4127</v>
      </c>
      <c r="I6659" t="s">
        <v>803</v>
      </c>
      <c r="J6659" t="s">
        <v>1065</v>
      </c>
      <c r="K6659" t="s">
        <v>1066</v>
      </c>
      <c r="M6659">
        <v>26</v>
      </c>
      <c r="P6659">
        <v>0</v>
      </c>
      <c r="Q6659">
        <v>0</v>
      </c>
      <c r="R6659">
        <v>0</v>
      </c>
      <c r="S6659">
        <v>0</v>
      </c>
      <c r="T6659">
        <v>0</v>
      </c>
      <c r="U6659" t="s">
        <v>1104</v>
      </c>
      <c r="V6659" t="s">
        <v>306</v>
      </c>
      <c r="W6659" t="s">
        <v>823</v>
      </c>
      <c r="X6659" t="s">
        <v>855</v>
      </c>
      <c r="Y6659">
        <v>11</v>
      </c>
      <c r="Z6659">
        <v>26</v>
      </c>
      <c r="AA6659">
        <v>26</v>
      </c>
      <c r="AC6659">
        <v>0.77237239189924656</v>
      </c>
    </row>
    <row r="6660" spans="1:29" x14ac:dyDescent="0.35">
      <c r="A6660" t="s">
        <v>24373</v>
      </c>
      <c r="B6660" t="s">
        <v>24374</v>
      </c>
      <c r="C6660">
        <v>6317</v>
      </c>
      <c r="D6660" t="s">
        <v>24327</v>
      </c>
      <c r="E6660">
        <v>173952</v>
      </c>
      <c r="F6660">
        <v>4.6231</v>
      </c>
      <c r="G6660">
        <v>451</v>
      </c>
      <c r="H6660" t="s">
        <v>24375</v>
      </c>
      <c r="I6660" t="s">
        <v>803</v>
      </c>
      <c r="J6660" t="s">
        <v>24376</v>
      </c>
      <c r="K6660" t="s">
        <v>24377</v>
      </c>
      <c r="L6660" t="s">
        <v>24378</v>
      </c>
      <c r="M6660">
        <v>15</v>
      </c>
      <c r="P6660">
        <v>0</v>
      </c>
      <c r="Q6660">
        <v>0</v>
      </c>
      <c r="R6660">
        <v>0</v>
      </c>
      <c r="S6660">
        <v>0</v>
      </c>
      <c r="T6660">
        <v>1</v>
      </c>
      <c r="U6660" t="s">
        <v>24379</v>
      </c>
      <c r="V6660" t="s">
        <v>306</v>
      </c>
      <c r="W6660" t="s">
        <v>307</v>
      </c>
      <c r="X6660" t="s">
        <v>1212</v>
      </c>
      <c r="Y6660">
        <v>9</v>
      </c>
      <c r="Z6660">
        <v>15</v>
      </c>
      <c r="AA6660">
        <v>15</v>
      </c>
      <c r="AC6660">
        <v>0.77245736784303576</v>
      </c>
    </row>
    <row r="6661" spans="1:29" x14ac:dyDescent="0.35">
      <c r="A6661" t="s">
        <v>27905</v>
      </c>
      <c r="B6661" t="s">
        <v>27906</v>
      </c>
      <c r="C6661">
        <v>6307</v>
      </c>
      <c r="D6661" t="s">
        <v>27866</v>
      </c>
      <c r="E6661">
        <v>12664</v>
      </c>
      <c r="F6661">
        <v>4.7169999999999996</v>
      </c>
      <c r="G6661">
        <v>106</v>
      </c>
      <c r="I6661" t="s">
        <v>157</v>
      </c>
      <c r="L6661" t="s">
        <v>27907</v>
      </c>
      <c r="M6661">
        <v>54</v>
      </c>
      <c r="P6661">
        <v>0</v>
      </c>
      <c r="Q6661">
        <v>0</v>
      </c>
      <c r="R6661">
        <v>0</v>
      </c>
      <c r="S6661">
        <v>0</v>
      </c>
      <c r="T6661">
        <v>0</v>
      </c>
      <c r="U6661" t="s">
        <v>17499</v>
      </c>
      <c r="V6661" t="s">
        <v>394</v>
      </c>
      <c r="W6661" t="s">
        <v>474</v>
      </c>
      <c r="X6661" t="s">
        <v>475</v>
      </c>
      <c r="Y6661">
        <v>0</v>
      </c>
      <c r="AC6661">
        <v>0.77280000569564034</v>
      </c>
    </row>
    <row r="6662" spans="1:29" x14ac:dyDescent="0.35">
      <c r="A6662" t="s">
        <v>21450</v>
      </c>
      <c r="B6662" t="s">
        <v>21451</v>
      </c>
      <c r="C6662">
        <v>7025</v>
      </c>
      <c r="D6662" t="s">
        <v>21247</v>
      </c>
      <c r="E6662">
        <v>1529</v>
      </c>
      <c r="F6662">
        <v>5</v>
      </c>
      <c r="G6662">
        <v>2</v>
      </c>
      <c r="H6662" t="s">
        <v>21452</v>
      </c>
      <c r="I6662" t="s">
        <v>157</v>
      </c>
      <c r="J6662" t="s">
        <v>21452</v>
      </c>
      <c r="M6662">
        <v>76</v>
      </c>
      <c r="N6662">
        <v>92</v>
      </c>
      <c r="P6662">
        <v>1</v>
      </c>
      <c r="Q6662">
        <v>0</v>
      </c>
      <c r="R6662">
        <v>0</v>
      </c>
      <c r="S6662">
        <v>0</v>
      </c>
      <c r="T6662">
        <v>0</v>
      </c>
      <c r="V6662" t="s">
        <v>32</v>
      </c>
      <c r="W6662" t="s">
        <v>191</v>
      </c>
      <c r="X6662" t="s">
        <v>208</v>
      </c>
      <c r="Y6662">
        <v>0</v>
      </c>
      <c r="AC6662">
        <v>0.77315225673303123</v>
      </c>
    </row>
    <row r="6663" spans="1:29" x14ac:dyDescent="0.35">
      <c r="A6663" t="s">
        <v>6843</v>
      </c>
      <c r="B6663" t="s">
        <v>6844</v>
      </c>
      <c r="C6663">
        <v>6503</v>
      </c>
      <c r="D6663" t="s">
        <v>6747</v>
      </c>
      <c r="E6663">
        <v>826</v>
      </c>
      <c r="F6663">
        <v>4.7895000000000003</v>
      </c>
      <c r="G6663">
        <v>38</v>
      </c>
      <c r="H6663" t="s">
        <v>6748</v>
      </c>
      <c r="I6663" t="s">
        <v>157</v>
      </c>
      <c r="J6663" t="s">
        <v>6748</v>
      </c>
      <c r="L6663" t="s">
        <v>6845</v>
      </c>
      <c r="M6663">
        <v>29</v>
      </c>
      <c r="P6663">
        <v>0</v>
      </c>
      <c r="Q6663">
        <v>0</v>
      </c>
      <c r="R6663">
        <v>1</v>
      </c>
      <c r="S6663">
        <v>0</v>
      </c>
      <c r="T6663">
        <v>0</v>
      </c>
      <c r="U6663" t="s">
        <v>6846</v>
      </c>
      <c r="V6663" t="s">
        <v>222</v>
      </c>
      <c r="W6663" t="s">
        <v>223</v>
      </c>
      <c r="X6663" t="s">
        <v>224</v>
      </c>
      <c r="Y6663">
        <v>0</v>
      </c>
      <c r="AC6663">
        <v>0.77340542718528416</v>
      </c>
    </row>
    <row r="6664" spans="1:29" x14ac:dyDescent="0.35">
      <c r="A6664" t="s">
        <v>292</v>
      </c>
      <c r="B6664" t="s">
        <v>293</v>
      </c>
      <c r="C6664">
        <v>6321</v>
      </c>
      <c r="D6664" t="s">
        <v>218</v>
      </c>
      <c r="E6664">
        <v>0</v>
      </c>
      <c r="H6664" t="s">
        <v>294</v>
      </c>
      <c r="I6664" t="s">
        <v>157</v>
      </c>
      <c r="J6664" t="s">
        <v>294</v>
      </c>
      <c r="L6664" t="s">
        <v>233</v>
      </c>
      <c r="M6664">
        <v>13</v>
      </c>
      <c r="P6664">
        <v>0</v>
      </c>
      <c r="Q6664">
        <v>0</v>
      </c>
      <c r="R6664">
        <v>1</v>
      </c>
      <c r="S6664">
        <v>0</v>
      </c>
      <c r="T6664">
        <v>1</v>
      </c>
      <c r="U6664" t="s">
        <v>234</v>
      </c>
      <c r="V6664" t="s">
        <v>222</v>
      </c>
      <c r="W6664" t="s">
        <v>160</v>
      </c>
      <c r="Y6664">
        <v>0</v>
      </c>
      <c r="AC6664">
        <v>0.77345105072810549</v>
      </c>
    </row>
    <row r="6665" spans="1:29" x14ac:dyDescent="0.35">
      <c r="A6665" t="s">
        <v>17856</v>
      </c>
      <c r="B6665" t="s">
        <v>17857</v>
      </c>
      <c r="C6665">
        <v>6246</v>
      </c>
      <c r="D6665" t="s">
        <v>17836</v>
      </c>
      <c r="E6665">
        <v>50218</v>
      </c>
      <c r="F6665">
        <v>4.1660000000000004</v>
      </c>
      <c r="G6665">
        <v>259</v>
      </c>
      <c r="L6665" t="s">
        <v>17858</v>
      </c>
      <c r="M6665">
        <v>27</v>
      </c>
      <c r="P6665">
        <v>0</v>
      </c>
      <c r="Q6665">
        <v>0</v>
      </c>
      <c r="R6665">
        <v>0</v>
      </c>
      <c r="S6665">
        <v>0</v>
      </c>
      <c r="T6665">
        <v>1</v>
      </c>
      <c r="U6665" t="s">
        <v>17859</v>
      </c>
      <c r="V6665" t="s">
        <v>306</v>
      </c>
      <c r="W6665" t="s">
        <v>823</v>
      </c>
      <c r="X6665" t="s">
        <v>1091</v>
      </c>
      <c r="Y6665">
        <v>0</v>
      </c>
      <c r="AC6665">
        <v>0.77347383497144928</v>
      </c>
    </row>
    <row r="6666" spans="1:29" x14ac:dyDescent="0.35">
      <c r="A6666" t="s">
        <v>9214</v>
      </c>
      <c r="B6666" t="s">
        <v>9215</v>
      </c>
      <c r="C6666">
        <v>7004</v>
      </c>
      <c r="D6666" t="s">
        <v>9007</v>
      </c>
      <c r="E6666">
        <v>726</v>
      </c>
      <c r="F6666">
        <v>4.7843</v>
      </c>
      <c r="G6666">
        <v>51</v>
      </c>
      <c r="H6666" t="s">
        <v>9216</v>
      </c>
      <c r="I6666" t="s">
        <v>157</v>
      </c>
      <c r="J6666" t="s">
        <v>9216</v>
      </c>
      <c r="L6666" t="s">
        <v>9217</v>
      </c>
      <c r="M6666">
        <v>36</v>
      </c>
      <c r="P6666">
        <v>0</v>
      </c>
      <c r="Q6666">
        <v>1</v>
      </c>
      <c r="R6666">
        <v>0</v>
      </c>
      <c r="S6666">
        <v>0</v>
      </c>
      <c r="T6666">
        <v>0</v>
      </c>
      <c r="U6666" t="s">
        <v>9218</v>
      </c>
      <c r="V6666" t="s">
        <v>222</v>
      </c>
      <c r="W6666" t="s">
        <v>244</v>
      </c>
      <c r="X6666" t="s">
        <v>245</v>
      </c>
      <c r="Y6666">
        <v>0</v>
      </c>
      <c r="AC6666">
        <v>0.77356455478321207</v>
      </c>
    </row>
    <row r="6667" spans="1:29" x14ac:dyDescent="0.35">
      <c r="A6667" t="s">
        <v>1216</v>
      </c>
      <c r="B6667" t="s">
        <v>1217</v>
      </c>
      <c r="C6667">
        <v>5746</v>
      </c>
      <c r="D6667" t="s">
        <v>1063</v>
      </c>
      <c r="E6667">
        <v>51295</v>
      </c>
      <c r="F6667">
        <v>4.601</v>
      </c>
      <c r="G6667">
        <v>193</v>
      </c>
      <c r="L6667" t="s">
        <v>1218</v>
      </c>
      <c r="M6667">
        <v>60</v>
      </c>
      <c r="P6667">
        <v>0</v>
      </c>
      <c r="Q6667">
        <v>0</v>
      </c>
      <c r="R6667">
        <v>0</v>
      </c>
      <c r="S6667">
        <v>0</v>
      </c>
      <c r="T6667">
        <v>1</v>
      </c>
      <c r="U6667" t="s">
        <v>1219</v>
      </c>
      <c r="V6667" t="s">
        <v>306</v>
      </c>
      <c r="W6667" t="s">
        <v>1220</v>
      </c>
      <c r="Y6667">
        <v>0</v>
      </c>
      <c r="AC6667">
        <v>0.77359581302326585</v>
      </c>
    </row>
    <row r="6668" spans="1:29" x14ac:dyDescent="0.35">
      <c r="A6668" t="s">
        <v>17616</v>
      </c>
      <c r="B6668" t="s">
        <v>17617</v>
      </c>
      <c r="C6668">
        <v>5809</v>
      </c>
      <c r="D6668" t="s">
        <v>17573</v>
      </c>
      <c r="E6668">
        <v>95941</v>
      </c>
      <c r="F6668">
        <v>4.2645</v>
      </c>
      <c r="G6668">
        <v>1747</v>
      </c>
      <c r="H6668" t="s">
        <v>17618</v>
      </c>
      <c r="I6668" t="s">
        <v>803</v>
      </c>
      <c r="J6668" t="s">
        <v>17619</v>
      </c>
      <c r="K6668" t="s">
        <v>17620</v>
      </c>
      <c r="L6668" t="s">
        <v>17621</v>
      </c>
      <c r="M6668">
        <v>33</v>
      </c>
      <c r="P6668">
        <v>0</v>
      </c>
      <c r="Q6668">
        <v>0</v>
      </c>
      <c r="R6668">
        <v>0</v>
      </c>
      <c r="S6668">
        <v>0</v>
      </c>
      <c r="T6668">
        <v>0</v>
      </c>
      <c r="V6668" t="s">
        <v>306</v>
      </c>
      <c r="W6668" t="s">
        <v>815</v>
      </c>
      <c r="X6668" t="s">
        <v>832</v>
      </c>
      <c r="Y6668">
        <v>0</v>
      </c>
      <c r="AC6668">
        <v>0.77364914184688371</v>
      </c>
    </row>
    <row r="6669" spans="1:29" x14ac:dyDescent="0.35">
      <c r="A6669" t="s">
        <v>1331</v>
      </c>
      <c r="B6669" t="s">
        <v>1332</v>
      </c>
      <c r="C6669">
        <v>5746</v>
      </c>
      <c r="D6669" t="s">
        <v>1063</v>
      </c>
      <c r="E6669">
        <v>27142</v>
      </c>
      <c r="F6669">
        <v>4.4920999999999998</v>
      </c>
      <c r="G6669">
        <v>252</v>
      </c>
      <c r="H6669" t="s">
        <v>1333</v>
      </c>
      <c r="I6669" t="s">
        <v>803</v>
      </c>
      <c r="J6669" t="s">
        <v>1334</v>
      </c>
      <c r="K6669" t="s">
        <v>1335</v>
      </c>
      <c r="L6669" t="s">
        <v>1336</v>
      </c>
      <c r="M6669">
        <v>20</v>
      </c>
      <c r="P6669">
        <v>0</v>
      </c>
      <c r="Q6669">
        <v>0</v>
      </c>
      <c r="R6669">
        <v>0</v>
      </c>
      <c r="S6669">
        <v>0</v>
      </c>
      <c r="T6669">
        <v>0</v>
      </c>
      <c r="U6669" t="s">
        <v>1337</v>
      </c>
      <c r="V6669" t="s">
        <v>306</v>
      </c>
      <c r="W6669" t="s">
        <v>307</v>
      </c>
      <c r="X6669" t="s">
        <v>1106</v>
      </c>
      <c r="Y6669">
        <v>7</v>
      </c>
      <c r="Z6669">
        <v>20</v>
      </c>
      <c r="AA6669">
        <v>20</v>
      </c>
      <c r="AC6669">
        <v>0.77366316444296079</v>
      </c>
    </row>
    <row r="6670" spans="1:29" x14ac:dyDescent="0.35">
      <c r="A6670" t="s">
        <v>10920</v>
      </c>
      <c r="B6670" t="s">
        <v>10921</v>
      </c>
      <c r="C6670">
        <v>4348</v>
      </c>
      <c r="D6670" t="s">
        <v>10806</v>
      </c>
      <c r="E6670">
        <v>73168</v>
      </c>
      <c r="F6670">
        <v>4.1368999999999998</v>
      </c>
      <c r="G6670">
        <v>482</v>
      </c>
      <c r="H6670" t="s">
        <v>889</v>
      </c>
      <c r="I6670" t="s">
        <v>157</v>
      </c>
      <c r="J6670" t="s">
        <v>889</v>
      </c>
      <c r="L6670" t="s">
        <v>10922</v>
      </c>
      <c r="M6670">
        <v>96</v>
      </c>
      <c r="P6670">
        <v>0</v>
      </c>
      <c r="Q6670">
        <v>0</v>
      </c>
      <c r="R6670">
        <v>0</v>
      </c>
      <c r="S6670">
        <v>0</v>
      </c>
      <c r="T6670">
        <v>0</v>
      </c>
      <c r="U6670" t="s">
        <v>10923</v>
      </c>
      <c r="V6670" t="s">
        <v>394</v>
      </c>
      <c r="W6670" t="s">
        <v>474</v>
      </c>
      <c r="X6670" t="s">
        <v>475</v>
      </c>
      <c r="Y6670">
        <v>1</v>
      </c>
      <c r="Z6670">
        <v>40</v>
      </c>
      <c r="AA6670">
        <v>40</v>
      </c>
      <c r="AC6670">
        <v>0.77378768188119562</v>
      </c>
    </row>
    <row r="6671" spans="1:29" x14ac:dyDescent="0.35">
      <c r="A6671" t="s">
        <v>753</v>
      </c>
      <c r="B6671" t="s">
        <v>754</v>
      </c>
      <c r="C6671">
        <v>5998</v>
      </c>
      <c r="D6671" t="s">
        <v>627</v>
      </c>
      <c r="E6671">
        <v>1476</v>
      </c>
      <c r="F6671">
        <v>3.6667000000000001</v>
      </c>
      <c r="G6671">
        <v>3</v>
      </c>
      <c r="L6671" t="s">
        <v>755</v>
      </c>
      <c r="M6671">
        <v>100</v>
      </c>
      <c r="P6671">
        <v>1</v>
      </c>
      <c r="Q6671">
        <v>1</v>
      </c>
      <c r="R6671">
        <v>1</v>
      </c>
      <c r="S6671">
        <v>0</v>
      </c>
      <c r="T6671">
        <v>0</v>
      </c>
      <c r="U6671" t="s">
        <v>756</v>
      </c>
      <c r="V6671" t="s">
        <v>222</v>
      </c>
      <c r="W6671" t="s">
        <v>33</v>
      </c>
      <c r="Y6671">
        <v>0</v>
      </c>
      <c r="AC6671">
        <v>0.77391893231380382</v>
      </c>
    </row>
    <row r="6672" spans="1:29" x14ac:dyDescent="0.35">
      <c r="A6672" t="s">
        <v>9709</v>
      </c>
      <c r="B6672" t="s">
        <v>9710</v>
      </c>
      <c r="C6672">
        <v>6329</v>
      </c>
      <c r="D6672" t="s">
        <v>9660</v>
      </c>
      <c r="E6672">
        <v>4697</v>
      </c>
      <c r="F6672">
        <v>4.6757</v>
      </c>
      <c r="G6672">
        <v>37</v>
      </c>
      <c r="H6672" t="s">
        <v>9711</v>
      </c>
      <c r="I6672" t="s">
        <v>157</v>
      </c>
      <c r="J6672" t="s">
        <v>9711</v>
      </c>
      <c r="L6672" t="s">
        <v>9712</v>
      </c>
      <c r="M6672">
        <v>95</v>
      </c>
      <c r="P6672">
        <v>0</v>
      </c>
      <c r="Q6672">
        <v>0</v>
      </c>
      <c r="R6672">
        <v>1</v>
      </c>
      <c r="S6672">
        <v>1</v>
      </c>
      <c r="T6672">
        <v>1</v>
      </c>
      <c r="U6672" t="s">
        <v>9713</v>
      </c>
      <c r="V6672" t="s">
        <v>394</v>
      </c>
      <c r="W6672" t="s">
        <v>2103</v>
      </c>
      <c r="X6672" t="s">
        <v>2104</v>
      </c>
      <c r="Y6672">
        <v>0</v>
      </c>
      <c r="AC6672">
        <v>0.77408304167158759</v>
      </c>
    </row>
    <row r="6673" spans="1:29" x14ac:dyDescent="0.35">
      <c r="A6673" t="s">
        <v>2451</v>
      </c>
      <c r="B6673" t="s">
        <v>2452</v>
      </c>
      <c r="C6673">
        <v>5333</v>
      </c>
      <c r="D6673" t="s">
        <v>2318</v>
      </c>
      <c r="E6673">
        <v>33363</v>
      </c>
      <c r="F6673">
        <v>3.6819000000000002</v>
      </c>
      <c r="G6673">
        <v>349</v>
      </c>
      <c r="H6673" t="s">
        <v>2453</v>
      </c>
      <c r="I6673" t="s">
        <v>803</v>
      </c>
      <c r="J6673" t="s">
        <v>1609</v>
      </c>
      <c r="L6673" t="s">
        <v>2454</v>
      </c>
      <c r="M6673">
        <v>12</v>
      </c>
      <c r="P6673">
        <v>0</v>
      </c>
      <c r="Q6673">
        <v>0</v>
      </c>
      <c r="R6673">
        <v>0</v>
      </c>
      <c r="S6673">
        <v>0</v>
      </c>
      <c r="T6673">
        <v>0</v>
      </c>
      <c r="U6673" t="s">
        <v>2455</v>
      </c>
      <c r="V6673" t="s">
        <v>306</v>
      </c>
      <c r="W6673" t="s">
        <v>823</v>
      </c>
      <c r="X6673" t="s">
        <v>1392</v>
      </c>
      <c r="Y6673">
        <v>1</v>
      </c>
      <c r="Z6673">
        <v>12</v>
      </c>
      <c r="AA6673">
        <v>12</v>
      </c>
      <c r="AC6673">
        <v>0.77424821350889683</v>
      </c>
    </row>
    <row r="6674" spans="1:29" x14ac:dyDescent="0.35">
      <c r="A6674" t="s">
        <v>22763</v>
      </c>
      <c r="B6674" t="s">
        <v>22764</v>
      </c>
      <c r="C6674">
        <v>6144</v>
      </c>
      <c r="D6674" t="s">
        <v>22711</v>
      </c>
      <c r="E6674">
        <v>37942</v>
      </c>
      <c r="F6674">
        <v>3.9788000000000001</v>
      </c>
      <c r="G6674">
        <v>378</v>
      </c>
      <c r="H6674" t="s">
        <v>22765</v>
      </c>
      <c r="I6674" t="s">
        <v>157</v>
      </c>
      <c r="J6674" t="s">
        <v>22765</v>
      </c>
      <c r="L6674" t="s">
        <v>22766</v>
      </c>
      <c r="M6674">
        <v>28</v>
      </c>
      <c r="P6674">
        <v>0</v>
      </c>
      <c r="Q6674">
        <v>0</v>
      </c>
      <c r="R6674">
        <v>0</v>
      </c>
      <c r="S6674">
        <v>0</v>
      </c>
      <c r="T6674">
        <v>0</v>
      </c>
      <c r="U6674" t="s">
        <v>22767</v>
      </c>
      <c r="V6674" t="s">
        <v>222</v>
      </c>
      <c r="W6674" t="s">
        <v>223</v>
      </c>
      <c r="X6674" t="s">
        <v>265</v>
      </c>
      <c r="Y6674">
        <v>1</v>
      </c>
      <c r="Z6674">
        <v>14</v>
      </c>
      <c r="AA6674">
        <v>14</v>
      </c>
      <c r="AC6674">
        <v>0.7744841536997521</v>
      </c>
    </row>
    <row r="6675" spans="1:29" x14ac:dyDescent="0.35">
      <c r="A6675" t="s">
        <v>20434</v>
      </c>
      <c r="B6675" t="s">
        <v>20435</v>
      </c>
      <c r="C6675">
        <v>4164</v>
      </c>
      <c r="D6675" t="s">
        <v>20394</v>
      </c>
      <c r="E6675">
        <v>16688</v>
      </c>
      <c r="F6675">
        <v>4.2897999999999996</v>
      </c>
      <c r="G6675">
        <v>635</v>
      </c>
      <c r="H6675" t="s">
        <v>20436</v>
      </c>
      <c r="I6675" t="s">
        <v>157</v>
      </c>
      <c r="J6675" t="s">
        <v>20436</v>
      </c>
      <c r="L6675" t="s">
        <v>20437</v>
      </c>
      <c r="M6675">
        <v>48</v>
      </c>
      <c r="P6675">
        <v>0</v>
      </c>
      <c r="Q6675">
        <v>0</v>
      </c>
      <c r="R6675">
        <v>0</v>
      </c>
      <c r="S6675">
        <v>0</v>
      </c>
      <c r="T6675">
        <v>0</v>
      </c>
      <c r="V6675" t="s">
        <v>394</v>
      </c>
      <c r="W6675" t="s">
        <v>400</v>
      </c>
      <c r="X6675" t="s">
        <v>2146</v>
      </c>
      <c r="Y6675">
        <v>0</v>
      </c>
      <c r="AC6675">
        <v>0.77450106614120284</v>
      </c>
    </row>
    <row r="6676" spans="1:29" x14ac:dyDescent="0.35">
      <c r="A6676" t="s">
        <v>2879</v>
      </c>
      <c r="B6676" t="s">
        <v>2880</v>
      </c>
      <c r="C6676">
        <v>5644</v>
      </c>
      <c r="D6676" t="s">
        <v>2788</v>
      </c>
      <c r="E6676">
        <v>47907</v>
      </c>
      <c r="F6676">
        <v>4.1452</v>
      </c>
      <c r="G6676">
        <v>62</v>
      </c>
      <c r="H6676" t="s">
        <v>1070</v>
      </c>
      <c r="I6676" t="s">
        <v>803</v>
      </c>
      <c r="J6676" t="s">
        <v>2881</v>
      </c>
      <c r="K6676" t="s">
        <v>2882</v>
      </c>
      <c r="L6676" t="s">
        <v>2883</v>
      </c>
      <c r="M6676">
        <v>25</v>
      </c>
      <c r="P6676">
        <v>1</v>
      </c>
      <c r="Q6676">
        <v>0</v>
      </c>
      <c r="R6676">
        <v>0</v>
      </c>
      <c r="S6676">
        <v>0</v>
      </c>
      <c r="T6676">
        <v>1</v>
      </c>
      <c r="U6676" t="s">
        <v>2884</v>
      </c>
      <c r="V6676" t="s">
        <v>160</v>
      </c>
      <c r="W6676" t="s">
        <v>306</v>
      </c>
      <c r="Y6676">
        <v>0</v>
      </c>
      <c r="AC6676">
        <v>0.77469823243262059</v>
      </c>
    </row>
    <row r="6677" spans="1:29" x14ac:dyDescent="0.35">
      <c r="A6677" t="s">
        <v>13617</v>
      </c>
      <c r="B6677" t="s">
        <v>13618</v>
      </c>
      <c r="C6677">
        <v>6162</v>
      </c>
      <c r="D6677" t="s">
        <v>13613</v>
      </c>
      <c r="E6677">
        <v>33070</v>
      </c>
      <c r="F6677">
        <v>4.2737999999999996</v>
      </c>
      <c r="G6677">
        <v>683</v>
      </c>
      <c r="H6677" t="s">
        <v>3395</v>
      </c>
      <c r="I6677" t="s">
        <v>157</v>
      </c>
      <c r="J6677" t="s">
        <v>3395</v>
      </c>
      <c r="L6677" t="s">
        <v>13619</v>
      </c>
      <c r="M6677">
        <v>29</v>
      </c>
      <c r="P6677">
        <v>0</v>
      </c>
      <c r="Q6677">
        <v>0</v>
      </c>
      <c r="R6677">
        <v>0</v>
      </c>
      <c r="S6677">
        <v>0</v>
      </c>
      <c r="T6677">
        <v>0</v>
      </c>
      <c r="U6677" t="s">
        <v>13620</v>
      </c>
      <c r="V6677" t="s">
        <v>222</v>
      </c>
      <c r="W6677" t="s">
        <v>223</v>
      </c>
      <c r="X6677" t="s">
        <v>235</v>
      </c>
      <c r="Y6677">
        <v>1</v>
      </c>
      <c r="Z6677">
        <v>16</v>
      </c>
      <c r="AA6677">
        <v>16</v>
      </c>
      <c r="AC6677">
        <v>0.77499229988692142</v>
      </c>
    </row>
    <row r="6678" spans="1:29" x14ac:dyDescent="0.35">
      <c r="A6678" t="s">
        <v>9269</v>
      </c>
      <c r="B6678" t="s">
        <v>9270</v>
      </c>
      <c r="C6678">
        <v>6183</v>
      </c>
      <c r="D6678" t="s">
        <v>9257</v>
      </c>
      <c r="E6678">
        <v>11707</v>
      </c>
      <c r="F6678">
        <v>4.1798999999999999</v>
      </c>
      <c r="G6678">
        <v>189</v>
      </c>
      <c r="H6678" t="s">
        <v>9271</v>
      </c>
      <c r="I6678" t="s">
        <v>38</v>
      </c>
      <c r="J6678" t="s">
        <v>9271</v>
      </c>
      <c r="L6678" t="s">
        <v>9272</v>
      </c>
      <c r="M6678">
        <v>32</v>
      </c>
      <c r="P6678">
        <v>0</v>
      </c>
      <c r="Q6678">
        <v>0</v>
      </c>
      <c r="R6678">
        <v>0</v>
      </c>
      <c r="S6678">
        <v>0</v>
      </c>
      <c r="T6678">
        <v>0</v>
      </c>
      <c r="U6678" t="s">
        <v>4217</v>
      </c>
      <c r="V6678" t="s">
        <v>32</v>
      </c>
      <c r="W6678" t="s">
        <v>41</v>
      </c>
      <c r="X6678" t="s">
        <v>59</v>
      </c>
      <c r="Y6678">
        <v>0</v>
      </c>
      <c r="AC6678">
        <v>0.77503926006827406</v>
      </c>
    </row>
    <row r="6679" spans="1:29" x14ac:dyDescent="0.35">
      <c r="A6679" t="s">
        <v>5483</v>
      </c>
      <c r="B6679" t="s">
        <v>5484</v>
      </c>
      <c r="C6679">
        <v>2082</v>
      </c>
      <c r="D6679" t="s">
        <v>5426</v>
      </c>
      <c r="E6679">
        <v>7643</v>
      </c>
      <c r="F6679">
        <v>4.3684000000000003</v>
      </c>
      <c r="G6679">
        <v>19</v>
      </c>
      <c r="H6679" t="s">
        <v>4766</v>
      </c>
      <c r="I6679" t="s">
        <v>157</v>
      </c>
      <c r="J6679" t="s">
        <v>4766</v>
      </c>
      <c r="L6679" t="s">
        <v>5485</v>
      </c>
      <c r="M6679">
        <v>70</v>
      </c>
      <c r="P6679">
        <v>0</v>
      </c>
      <c r="Q6679">
        <v>0</v>
      </c>
      <c r="R6679">
        <v>0</v>
      </c>
      <c r="S6679">
        <v>0</v>
      </c>
      <c r="T6679">
        <v>0</v>
      </c>
      <c r="V6679" t="s">
        <v>93</v>
      </c>
      <c r="W6679" t="s">
        <v>198</v>
      </c>
      <c r="X6679" t="s">
        <v>4533</v>
      </c>
      <c r="Y6679">
        <v>0</v>
      </c>
      <c r="AC6679">
        <v>0.77538047747135386</v>
      </c>
    </row>
    <row r="6680" spans="1:29" x14ac:dyDescent="0.35">
      <c r="A6680" t="s">
        <v>19917</v>
      </c>
      <c r="B6680" t="s">
        <v>19918</v>
      </c>
      <c r="C6680">
        <v>6315</v>
      </c>
      <c r="D6680" t="s">
        <v>19814</v>
      </c>
      <c r="E6680">
        <v>225</v>
      </c>
      <c r="F6680">
        <v>4.3899999999999997</v>
      </c>
      <c r="G6680">
        <v>100</v>
      </c>
      <c r="H6680" t="s">
        <v>1910</v>
      </c>
      <c r="I6680" t="s">
        <v>157</v>
      </c>
      <c r="J6680" t="s">
        <v>1910</v>
      </c>
      <c r="L6680" t="s">
        <v>19919</v>
      </c>
      <c r="M6680">
        <v>13.5</v>
      </c>
      <c r="P6680">
        <v>0</v>
      </c>
      <c r="Q6680">
        <v>1</v>
      </c>
      <c r="R6680">
        <v>0</v>
      </c>
      <c r="S6680">
        <v>0</v>
      </c>
      <c r="T6680">
        <v>0</v>
      </c>
      <c r="U6680" t="s">
        <v>19920</v>
      </c>
      <c r="V6680" t="s">
        <v>160</v>
      </c>
      <c r="W6680" t="s">
        <v>222</v>
      </c>
      <c r="Y6680">
        <v>0</v>
      </c>
      <c r="AC6680">
        <v>0.77545909218338671</v>
      </c>
    </row>
    <row r="6681" spans="1:29" x14ac:dyDescent="0.35">
      <c r="A6681" t="s">
        <v>7946</v>
      </c>
      <c r="B6681" t="s">
        <v>7947</v>
      </c>
      <c r="C6681">
        <v>1073</v>
      </c>
      <c r="D6681" t="s">
        <v>7503</v>
      </c>
      <c r="E6681">
        <v>3938</v>
      </c>
      <c r="F6681">
        <v>3.6</v>
      </c>
      <c r="G6681">
        <v>5</v>
      </c>
      <c r="H6681" s="1">
        <v>47484</v>
      </c>
      <c r="I6681" t="s">
        <v>157</v>
      </c>
      <c r="J6681" s="1">
        <v>47484</v>
      </c>
      <c r="L6681" t="s">
        <v>7868</v>
      </c>
      <c r="M6681">
        <v>50</v>
      </c>
      <c r="P6681">
        <v>0</v>
      </c>
      <c r="Q6681">
        <v>0</v>
      </c>
      <c r="R6681">
        <v>1</v>
      </c>
      <c r="S6681">
        <v>0</v>
      </c>
      <c r="T6681">
        <v>0</v>
      </c>
      <c r="U6681" t="s">
        <v>7948</v>
      </c>
      <c r="V6681" t="s">
        <v>306</v>
      </c>
      <c r="W6681" t="s">
        <v>815</v>
      </c>
      <c r="X6681" t="s">
        <v>1605</v>
      </c>
      <c r="Y6681">
        <v>0</v>
      </c>
      <c r="AC6681">
        <v>0.77575341632899708</v>
      </c>
    </row>
    <row r="6682" spans="1:29" x14ac:dyDescent="0.35">
      <c r="A6682" t="s">
        <v>23160</v>
      </c>
      <c r="B6682" t="s">
        <v>23161</v>
      </c>
      <c r="C6682">
        <v>6160</v>
      </c>
      <c r="D6682" t="s">
        <v>22962</v>
      </c>
      <c r="E6682">
        <v>2556</v>
      </c>
      <c r="F6682">
        <v>4.6666999999999996</v>
      </c>
      <c r="G6682">
        <v>3</v>
      </c>
      <c r="L6682" t="s">
        <v>23162</v>
      </c>
      <c r="M6682">
        <v>65</v>
      </c>
      <c r="P6682">
        <v>1</v>
      </c>
      <c r="Q6682">
        <v>1</v>
      </c>
      <c r="R6682">
        <v>1</v>
      </c>
      <c r="S6682">
        <v>0</v>
      </c>
      <c r="T6682">
        <v>1</v>
      </c>
      <c r="U6682" t="s">
        <v>23163</v>
      </c>
      <c r="V6682" t="s">
        <v>306</v>
      </c>
      <c r="W6682" t="s">
        <v>823</v>
      </c>
      <c r="X6682" t="s">
        <v>1091</v>
      </c>
      <c r="Y6682">
        <v>0</v>
      </c>
      <c r="AC6682">
        <v>0.77578648258909599</v>
      </c>
    </row>
    <row r="6683" spans="1:29" x14ac:dyDescent="0.35">
      <c r="A6683" t="s">
        <v>24664</v>
      </c>
      <c r="B6683" t="s">
        <v>24665</v>
      </c>
      <c r="C6683">
        <v>5857</v>
      </c>
      <c r="D6683" t="s">
        <v>24579</v>
      </c>
      <c r="E6683">
        <v>10949</v>
      </c>
      <c r="F6683">
        <v>3.931</v>
      </c>
      <c r="G6683">
        <v>29</v>
      </c>
      <c r="L6683" t="s">
        <v>24666</v>
      </c>
      <c r="M6683">
        <v>28</v>
      </c>
      <c r="N6683">
        <v>38</v>
      </c>
      <c r="P6683">
        <v>0</v>
      </c>
      <c r="Q6683">
        <v>0</v>
      </c>
      <c r="R6683">
        <v>0</v>
      </c>
      <c r="S6683">
        <v>0</v>
      </c>
      <c r="T6683">
        <v>1</v>
      </c>
      <c r="U6683" t="s">
        <v>24667</v>
      </c>
      <c r="V6683" t="s">
        <v>394</v>
      </c>
      <c r="W6683" t="s">
        <v>33</v>
      </c>
      <c r="Y6683">
        <v>0</v>
      </c>
      <c r="AC6683">
        <v>0.7758686830835565</v>
      </c>
    </row>
    <row r="6684" spans="1:29" x14ac:dyDescent="0.35">
      <c r="A6684" t="s">
        <v>21719</v>
      </c>
      <c r="B6684" t="s">
        <v>21720</v>
      </c>
      <c r="C6684">
        <v>7055</v>
      </c>
      <c r="D6684" t="s">
        <v>21568</v>
      </c>
      <c r="E6684">
        <v>3226</v>
      </c>
      <c r="F6684">
        <v>4.3151999999999999</v>
      </c>
      <c r="G6684">
        <v>92</v>
      </c>
      <c r="L6684" t="s">
        <v>21721</v>
      </c>
      <c r="M6684">
        <v>32</v>
      </c>
      <c r="P6684">
        <v>1</v>
      </c>
      <c r="Q6684">
        <v>0</v>
      </c>
      <c r="R6684">
        <v>0</v>
      </c>
      <c r="S6684">
        <v>0</v>
      </c>
      <c r="T6684">
        <v>0</v>
      </c>
      <c r="U6684" t="s">
        <v>21722</v>
      </c>
      <c r="V6684" t="s">
        <v>306</v>
      </c>
      <c r="W6684" t="s">
        <v>33</v>
      </c>
      <c r="Y6684">
        <v>0</v>
      </c>
      <c r="AC6684">
        <v>0.77607425945894692</v>
      </c>
    </row>
    <row r="6685" spans="1:29" x14ac:dyDescent="0.35">
      <c r="A6685" t="s">
        <v>21785</v>
      </c>
      <c r="B6685" t="s">
        <v>21786</v>
      </c>
      <c r="C6685">
        <v>6001</v>
      </c>
      <c r="D6685" t="s">
        <v>21758</v>
      </c>
      <c r="E6685">
        <v>2054</v>
      </c>
      <c r="F6685">
        <v>2</v>
      </c>
      <c r="G6685">
        <v>12</v>
      </c>
      <c r="L6685" t="s">
        <v>21787</v>
      </c>
      <c r="M6685">
        <v>159</v>
      </c>
      <c r="P6685">
        <v>0</v>
      </c>
      <c r="Q6685">
        <v>0</v>
      </c>
      <c r="R6685">
        <v>0</v>
      </c>
      <c r="S6685">
        <v>0</v>
      </c>
      <c r="T6685">
        <v>0</v>
      </c>
      <c r="U6685" t="s">
        <v>21788</v>
      </c>
      <c r="V6685" t="s">
        <v>394</v>
      </c>
      <c r="W6685" t="s">
        <v>2103</v>
      </c>
      <c r="X6685" t="s">
        <v>2104</v>
      </c>
      <c r="Y6685">
        <v>0</v>
      </c>
      <c r="AC6685">
        <v>0.77610575820127903</v>
      </c>
    </row>
    <row r="6686" spans="1:29" x14ac:dyDescent="0.35">
      <c r="A6686" t="s">
        <v>12325</v>
      </c>
      <c r="B6686" t="s">
        <v>12326</v>
      </c>
      <c r="C6686">
        <v>6491</v>
      </c>
      <c r="D6686" t="s">
        <v>12253</v>
      </c>
      <c r="E6686">
        <v>4180</v>
      </c>
      <c r="F6686">
        <v>4.7222</v>
      </c>
      <c r="G6686">
        <v>36</v>
      </c>
      <c r="H6686" t="s">
        <v>12327</v>
      </c>
      <c r="I6686" t="s">
        <v>803</v>
      </c>
      <c r="J6686" t="s">
        <v>12328</v>
      </c>
      <c r="K6686" t="s">
        <v>10135</v>
      </c>
      <c r="L6686" t="s">
        <v>12329</v>
      </c>
      <c r="M6686">
        <v>20</v>
      </c>
      <c r="P6686">
        <v>0</v>
      </c>
      <c r="Q6686">
        <v>0</v>
      </c>
      <c r="R6686">
        <v>0</v>
      </c>
      <c r="S6686">
        <v>0</v>
      </c>
      <c r="T6686">
        <v>1</v>
      </c>
      <c r="U6686" t="s">
        <v>12313</v>
      </c>
      <c r="V6686" t="s">
        <v>306</v>
      </c>
      <c r="W6686" t="s">
        <v>307</v>
      </c>
      <c r="X6686" t="s">
        <v>1212</v>
      </c>
      <c r="Y6686">
        <v>2</v>
      </c>
      <c r="Z6686">
        <v>20</v>
      </c>
      <c r="AA6686">
        <v>20</v>
      </c>
      <c r="AC6686">
        <v>0.77638952527573768</v>
      </c>
    </row>
    <row r="6687" spans="1:29" x14ac:dyDescent="0.35">
      <c r="A6687" t="s">
        <v>17106</v>
      </c>
      <c r="B6687" t="s">
        <v>17107</v>
      </c>
      <c r="C6687">
        <v>6201</v>
      </c>
      <c r="D6687" t="s">
        <v>16997</v>
      </c>
      <c r="E6687">
        <v>7599</v>
      </c>
      <c r="F6687">
        <v>3.3332999999999999</v>
      </c>
      <c r="G6687">
        <v>15</v>
      </c>
      <c r="H6687" t="s">
        <v>478</v>
      </c>
      <c r="I6687" t="s">
        <v>157</v>
      </c>
      <c r="J6687" t="s">
        <v>478</v>
      </c>
      <c r="L6687" t="s">
        <v>17108</v>
      </c>
      <c r="M6687">
        <v>300</v>
      </c>
      <c r="P6687">
        <v>0</v>
      </c>
      <c r="Q6687">
        <v>0</v>
      </c>
      <c r="R6687">
        <v>1</v>
      </c>
      <c r="S6687">
        <v>0</v>
      </c>
      <c r="T6687">
        <v>0</v>
      </c>
      <c r="V6687" t="s">
        <v>394</v>
      </c>
      <c r="W6687" t="s">
        <v>405</v>
      </c>
      <c r="X6687" t="s">
        <v>406</v>
      </c>
      <c r="Y6687">
        <v>0</v>
      </c>
      <c r="AC6687">
        <v>0.77704333998888941</v>
      </c>
    </row>
    <row r="6688" spans="1:29" x14ac:dyDescent="0.35">
      <c r="A6688" t="s">
        <v>24941</v>
      </c>
      <c r="B6688" t="s">
        <v>24942</v>
      </c>
      <c r="C6688">
        <v>6159</v>
      </c>
      <c r="D6688" t="s">
        <v>24926</v>
      </c>
      <c r="E6688">
        <v>1282</v>
      </c>
      <c r="F6688">
        <v>4.5454999999999997</v>
      </c>
      <c r="G6688">
        <v>11</v>
      </c>
      <c r="H6688" t="s">
        <v>4033</v>
      </c>
      <c r="I6688" t="s">
        <v>157</v>
      </c>
      <c r="J6688" t="s">
        <v>4033</v>
      </c>
      <c r="L6688" t="s">
        <v>24943</v>
      </c>
      <c r="M6688">
        <v>64</v>
      </c>
      <c r="P6688">
        <v>0</v>
      </c>
      <c r="Q6688">
        <v>0</v>
      </c>
      <c r="R6688">
        <v>1</v>
      </c>
      <c r="S6688">
        <v>0</v>
      </c>
      <c r="T6688">
        <v>0</v>
      </c>
      <c r="U6688" t="s">
        <v>24944</v>
      </c>
      <c r="V6688" t="s">
        <v>222</v>
      </c>
      <c r="W6688" t="s">
        <v>223</v>
      </c>
      <c r="X6688" t="s">
        <v>271</v>
      </c>
      <c r="Y6688">
        <v>0</v>
      </c>
      <c r="AC6688">
        <v>0.7770917586087176</v>
      </c>
    </row>
    <row r="6689" spans="1:29" x14ac:dyDescent="0.35">
      <c r="A6689" t="s">
        <v>2235</v>
      </c>
      <c r="B6689" t="s">
        <v>2236</v>
      </c>
      <c r="C6689">
        <v>5938</v>
      </c>
      <c r="D6689" t="s">
        <v>2170</v>
      </c>
      <c r="E6689">
        <v>5217</v>
      </c>
      <c r="F6689">
        <v>4</v>
      </c>
      <c r="G6689">
        <v>5</v>
      </c>
      <c r="H6689" t="s">
        <v>2237</v>
      </c>
      <c r="L6689" t="s">
        <v>2238</v>
      </c>
      <c r="M6689">
        <v>20</v>
      </c>
      <c r="P6689">
        <v>1</v>
      </c>
      <c r="Q6689">
        <v>0</v>
      </c>
      <c r="R6689">
        <v>0</v>
      </c>
      <c r="S6689">
        <v>0</v>
      </c>
      <c r="T6689">
        <v>1</v>
      </c>
      <c r="U6689" t="s">
        <v>2239</v>
      </c>
      <c r="V6689" t="s">
        <v>306</v>
      </c>
      <c r="W6689" t="s">
        <v>1138</v>
      </c>
      <c r="X6689" t="s">
        <v>2174</v>
      </c>
      <c r="Y6689">
        <v>0</v>
      </c>
      <c r="AC6689">
        <v>0.77743952726169929</v>
      </c>
    </row>
    <row r="6690" spans="1:29" x14ac:dyDescent="0.35">
      <c r="A6690" t="s">
        <v>7715</v>
      </c>
      <c r="B6690" t="s">
        <v>7716</v>
      </c>
      <c r="C6690">
        <v>1073</v>
      </c>
      <c r="D6690" t="s">
        <v>7503</v>
      </c>
      <c r="E6690">
        <v>2435</v>
      </c>
      <c r="F6690">
        <v>4.4527000000000001</v>
      </c>
      <c r="G6690">
        <v>497</v>
      </c>
      <c r="H6690" t="s">
        <v>105</v>
      </c>
      <c r="I6690" t="s">
        <v>157</v>
      </c>
      <c r="J6690" t="s">
        <v>105</v>
      </c>
      <c r="L6690" t="s">
        <v>7717</v>
      </c>
      <c r="M6690">
        <v>100</v>
      </c>
      <c r="P6690">
        <v>0</v>
      </c>
      <c r="Q6690">
        <v>1</v>
      </c>
      <c r="R6690">
        <v>0</v>
      </c>
      <c r="S6690">
        <v>0</v>
      </c>
      <c r="T6690">
        <v>0</v>
      </c>
      <c r="U6690" t="s">
        <v>7718</v>
      </c>
      <c r="V6690" t="s">
        <v>394</v>
      </c>
      <c r="W6690" t="s">
        <v>400</v>
      </c>
      <c r="X6690" t="s">
        <v>401</v>
      </c>
      <c r="Y6690">
        <v>1</v>
      </c>
      <c r="Z6690">
        <v>150</v>
      </c>
      <c r="AA6690">
        <v>150</v>
      </c>
      <c r="AC6690">
        <v>0.77744407234035218</v>
      </c>
    </row>
    <row r="6691" spans="1:29" x14ac:dyDescent="0.35">
      <c r="A6691" t="s">
        <v>29425</v>
      </c>
      <c r="B6691" t="s">
        <v>29426</v>
      </c>
      <c r="C6691">
        <v>6285</v>
      </c>
      <c r="D6691" t="s">
        <v>29342</v>
      </c>
      <c r="E6691">
        <v>28723</v>
      </c>
      <c r="F6691">
        <v>4.0376000000000003</v>
      </c>
      <c r="G6691">
        <v>346</v>
      </c>
      <c r="H6691" t="s">
        <v>163</v>
      </c>
      <c r="I6691" t="s">
        <v>157</v>
      </c>
      <c r="J6691" t="s">
        <v>163</v>
      </c>
      <c r="L6691" t="s">
        <v>29427</v>
      </c>
      <c r="M6691">
        <v>12.99</v>
      </c>
      <c r="P6691">
        <v>0</v>
      </c>
      <c r="Q6691">
        <v>0</v>
      </c>
      <c r="R6691">
        <v>0</v>
      </c>
      <c r="S6691">
        <v>0</v>
      </c>
      <c r="T6691">
        <v>1</v>
      </c>
      <c r="U6691" t="s">
        <v>29428</v>
      </c>
      <c r="V6691" t="s">
        <v>394</v>
      </c>
      <c r="W6691" t="s">
        <v>400</v>
      </c>
      <c r="X6691" t="s">
        <v>401</v>
      </c>
      <c r="Y6691">
        <v>0</v>
      </c>
      <c r="AC6691">
        <v>0.77751941620863885</v>
      </c>
    </row>
    <row r="6692" spans="1:29" x14ac:dyDescent="0.35">
      <c r="A6692" t="s">
        <v>4739</v>
      </c>
      <c r="B6692" t="s">
        <v>4740</v>
      </c>
      <c r="C6692">
        <v>6502</v>
      </c>
      <c r="D6692" t="s">
        <v>4662</v>
      </c>
      <c r="E6692">
        <v>840</v>
      </c>
      <c r="F6692">
        <v>3.5</v>
      </c>
      <c r="G6692">
        <v>2</v>
      </c>
      <c r="H6692" t="s">
        <v>4741</v>
      </c>
      <c r="I6692" t="s">
        <v>38</v>
      </c>
      <c r="J6692" t="s">
        <v>4742</v>
      </c>
      <c r="M6692">
        <v>42</v>
      </c>
      <c r="P6692">
        <v>0</v>
      </c>
      <c r="Q6692">
        <v>0</v>
      </c>
      <c r="R6692">
        <v>1</v>
      </c>
      <c r="S6692">
        <v>0</v>
      </c>
      <c r="T6692">
        <v>0</v>
      </c>
      <c r="U6692" t="s">
        <v>4743</v>
      </c>
      <c r="V6692" t="s">
        <v>32</v>
      </c>
      <c r="W6692" t="s">
        <v>191</v>
      </c>
      <c r="X6692" t="s">
        <v>208</v>
      </c>
      <c r="Y6692">
        <v>0</v>
      </c>
      <c r="AC6692">
        <v>0.77762126840058965</v>
      </c>
    </row>
    <row r="6693" spans="1:29" x14ac:dyDescent="0.35">
      <c r="A6693" t="s">
        <v>24909</v>
      </c>
      <c r="B6693" t="s">
        <v>24910</v>
      </c>
      <c r="C6693">
        <v>5671</v>
      </c>
      <c r="D6693" t="s">
        <v>24906</v>
      </c>
      <c r="E6693">
        <v>55765</v>
      </c>
      <c r="F6693">
        <v>4.5590000000000002</v>
      </c>
      <c r="G6693">
        <v>2440</v>
      </c>
      <c r="H6693" t="s">
        <v>24907</v>
      </c>
      <c r="I6693" t="s">
        <v>803</v>
      </c>
      <c r="J6693" t="s">
        <v>24910</v>
      </c>
      <c r="L6693" t="s">
        <v>24911</v>
      </c>
      <c r="M6693">
        <v>8</v>
      </c>
      <c r="P6693">
        <v>0</v>
      </c>
      <c r="Q6693">
        <v>0</v>
      </c>
      <c r="R6693">
        <v>0</v>
      </c>
      <c r="S6693">
        <v>0</v>
      </c>
      <c r="T6693">
        <v>0</v>
      </c>
      <c r="U6693" t="s">
        <v>9601</v>
      </c>
      <c r="V6693" t="s">
        <v>394</v>
      </c>
      <c r="W6693" t="s">
        <v>412</v>
      </c>
      <c r="Y6693">
        <v>0</v>
      </c>
      <c r="AC6693">
        <v>0.77765212326303057</v>
      </c>
    </row>
    <row r="6694" spans="1:29" x14ac:dyDescent="0.35">
      <c r="A6694" t="s">
        <v>21680</v>
      </c>
      <c r="B6694" t="s">
        <v>21681</v>
      </c>
      <c r="C6694">
        <v>7055</v>
      </c>
      <c r="D6694" t="s">
        <v>21568</v>
      </c>
      <c r="E6694">
        <v>8456</v>
      </c>
      <c r="F6694">
        <v>4.2222</v>
      </c>
      <c r="G6694">
        <v>9</v>
      </c>
      <c r="L6694" t="s">
        <v>21682</v>
      </c>
      <c r="M6694">
        <v>29</v>
      </c>
      <c r="N6694">
        <v>69</v>
      </c>
      <c r="P6694">
        <v>1</v>
      </c>
      <c r="Q6694">
        <v>0</v>
      </c>
      <c r="R6694">
        <v>0</v>
      </c>
      <c r="S6694">
        <v>0</v>
      </c>
      <c r="T6694">
        <v>0</v>
      </c>
      <c r="U6694" t="s">
        <v>21683</v>
      </c>
      <c r="V6694" t="s">
        <v>306</v>
      </c>
      <c r="W6694" t="s">
        <v>307</v>
      </c>
      <c r="X6694" t="s">
        <v>1693</v>
      </c>
      <c r="Y6694">
        <v>0</v>
      </c>
      <c r="AC6694">
        <v>0.77827643794109957</v>
      </c>
    </row>
    <row r="6695" spans="1:29" x14ac:dyDescent="0.35">
      <c r="A6695" t="s">
        <v>23874</v>
      </c>
      <c r="B6695" t="s">
        <v>23875</v>
      </c>
      <c r="C6695">
        <v>3728</v>
      </c>
      <c r="D6695" t="s">
        <v>23688</v>
      </c>
      <c r="E6695">
        <v>2240</v>
      </c>
      <c r="F6695">
        <v>2.4864999999999999</v>
      </c>
      <c r="G6695">
        <v>37</v>
      </c>
      <c r="H6695" t="s">
        <v>186</v>
      </c>
      <c r="L6695" t="s">
        <v>23876</v>
      </c>
      <c r="M6695">
        <v>38</v>
      </c>
      <c r="P6695">
        <v>0</v>
      </c>
      <c r="Q6695">
        <v>0</v>
      </c>
      <c r="R6695">
        <v>0</v>
      </c>
      <c r="S6695">
        <v>0</v>
      </c>
      <c r="T6695">
        <v>0</v>
      </c>
      <c r="U6695" t="s">
        <v>23877</v>
      </c>
      <c r="V6695" t="s">
        <v>394</v>
      </c>
      <c r="W6695" t="s">
        <v>418</v>
      </c>
      <c r="X6695" t="s">
        <v>419</v>
      </c>
      <c r="Y6695">
        <v>0</v>
      </c>
      <c r="AC6695">
        <v>0.77840119210281289</v>
      </c>
    </row>
    <row r="6696" spans="1:29" x14ac:dyDescent="0.35">
      <c r="A6696" t="s">
        <v>31488</v>
      </c>
      <c r="B6696" t="s">
        <v>11819</v>
      </c>
      <c r="C6696">
        <v>6112</v>
      </c>
      <c r="D6696" t="s">
        <v>31409</v>
      </c>
      <c r="E6696">
        <v>8143</v>
      </c>
      <c r="F6696">
        <v>4.1067</v>
      </c>
      <c r="G6696">
        <v>150</v>
      </c>
      <c r="M6696">
        <v>20</v>
      </c>
      <c r="P6696">
        <v>0</v>
      </c>
      <c r="Q6696">
        <v>0</v>
      </c>
      <c r="R6696">
        <v>0</v>
      </c>
      <c r="S6696">
        <v>0</v>
      </c>
      <c r="T6696">
        <v>0</v>
      </c>
      <c r="V6696" t="s">
        <v>222</v>
      </c>
      <c r="W6696" t="s">
        <v>908</v>
      </c>
      <c r="X6696" t="s">
        <v>926</v>
      </c>
      <c r="Y6696">
        <v>0</v>
      </c>
      <c r="AC6696">
        <v>0.77848006263154479</v>
      </c>
    </row>
    <row r="6697" spans="1:29" x14ac:dyDescent="0.35">
      <c r="A6697" t="s">
        <v>2587</v>
      </c>
      <c r="B6697" t="s">
        <v>2588</v>
      </c>
      <c r="C6697">
        <v>5333</v>
      </c>
      <c r="D6697" t="s">
        <v>2318</v>
      </c>
      <c r="E6697">
        <v>3791</v>
      </c>
      <c r="F6697">
        <v>4.1515000000000004</v>
      </c>
      <c r="G6697">
        <v>1010</v>
      </c>
      <c r="H6697" t="s">
        <v>2589</v>
      </c>
      <c r="I6697" t="s">
        <v>157</v>
      </c>
      <c r="J6697" t="s">
        <v>2589</v>
      </c>
      <c r="L6697" t="s">
        <v>2590</v>
      </c>
      <c r="M6697">
        <v>34</v>
      </c>
      <c r="P6697">
        <v>0</v>
      </c>
      <c r="Q6697">
        <v>0</v>
      </c>
      <c r="R6697">
        <v>0</v>
      </c>
      <c r="S6697">
        <v>0</v>
      </c>
      <c r="T6697">
        <v>0</v>
      </c>
      <c r="U6697" t="s">
        <v>2583</v>
      </c>
      <c r="V6697" t="s">
        <v>306</v>
      </c>
      <c r="W6697" t="s">
        <v>815</v>
      </c>
      <c r="X6697" t="s">
        <v>1605</v>
      </c>
      <c r="Y6697">
        <v>1</v>
      </c>
      <c r="Z6697">
        <v>14</v>
      </c>
      <c r="AA6697">
        <v>14</v>
      </c>
      <c r="AC6697">
        <v>0.77864255821191597</v>
      </c>
    </row>
    <row r="6698" spans="1:29" x14ac:dyDescent="0.35">
      <c r="A6698" t="s">
        <v>343</v>
      </c>
      <c r="B6698" t="s">
        <v>344</v>
      </c>
      <c r="C6698">
        <v>7054</v>
      </c>
      <c r="D6698" t="s">
        <v>301</v>
      </c>
      <c r="E6698">
        <v>4264</v>
      </c>
      <c r="F6698">
        <v>4</v>
      </c>
      <c r="G6698">
        <v>13</v>
      </c>
      <c r="H6698" t="s">
        <v>316</v>
      </c>
      <c r="I6698" t="s">
        <v>38</v>
      </c>
      <c r="J6698" t="s">
        <v>345</v>
      </c>
      <c r="L6698" t="s">
        <v>346</v>
      </c>
      <c r="M6698">
        <v>35</v>
      </c>
      <c r="P6698">
        <v>0</v>
      </c>
      <c r="Q6698">
        <v>0</v>
      </c>
      <c r="R6698">
        <v>1</v>
      </c>
      <c r="S6698">
        <v>0</v>
      </c>
      <c r="T6698">
        <v>0</v>
      </c>
      <c r="U6698" t="s">
        <v>338</v>
      </c>
      <c r="V6698" t="s">
        <v>32</v>
      </c>
      <c r="W6698" t="s">
        <v>41</v>
      </c>
      <c r="X6698" t="s">
        <v>59</v>
      </c>
      <c r="Y6698">
        <v>0</v>
      </c>
      <c r="AC6698">
        <v>0.77873938954450606</v>
      </c>
    </row>
    <row r="6699" spans="1:29" x14ac:dyDescent="0.35">
      <c r="A6699" t="s">
        <v>1004</v>
      </c>
      <c r="B6699" t="s">
        <v>1005</v>
      </c>
      <c r="C6699">
        <v>6004</v>
      </c>
      <c r="D6699" t="s">
        <v>872</v>
      </c>
      <c r="E6699">
        <v>10621</v>
      </c>
      <c r="F6699">
        <v>3.625</v>
      </c>
      <c r="G6699">
        <v>16</v>
      </c>
      <c r="L6699" t="s">
        <v>1006</v>
      </c>
      <c r="M6699">
        <v>58</v>
      </c>
      <c r="N6699">
        <v>84</v>
      </c>
      <c r="P6699">
        <v>1</v>
      </c>
      <c r="Q6699">
        <v>1</v>
      </c>
      <c r="R6699">
        <v>1</v>
      </c>
      <c r="S6699">
        <v>1</v>
      </c>
      <c r="T6699">
        <v>1</v>
      </c>
      <c r="U6699" t="s">
        <v>1007</v>
      </c>
      <c r="V6699" t="s">
        <v>222</v>
      </c>
      <c r="W6699" t="s">
        <v>33</v>
      </c>
      <c r="Y6699">
        <v>0</v>
      </c>
      <c r="AC6699">
        <v>0.77928635210304908</v>
      </c>
    </row>
    <row r="6700" spans="1:29" x14ac:dyDescent="0.35">
      <c r="A6700" t="s">
        <v>29164</v>
      </c>
      <c r="B6700" t="s">
        <v>29165</v>
      </c>
      <c r="C6700">
        <v>6041</v>
      </c>
      <c r="D6700" t="s">
        <v>29080</v>
      </c>
      <c r="E6700">
        <v>45737</v>
      </c>
      <c r="F6700">
        <v>4.4020999999999999</v>
      </c>
      <c r="G6700">
        <v>1363</v>
      </c>
      <c r="H6700" t="s">
        <v>17464</v>
      </c>
      <c r="I6700" t="s">
        <v>157</v>
      </c>
      <c r="J6700" t="s">
        <v>17464</v>
      </c>
      <c r="L6700" t="s">
        <v>29166</v>
      </c>
      <c r="M6700">
        <v>49</v>
      </c>
      <c r="P6700">
        <v>0</v>
      </c>
      <c r="Q6700">
        <v>0</v>
      </c>
      <c r="R6700">
        <v>0</v>
      </c>
      <c r="S6700">
        <v>0</v>
      </c>
      <c r="T6700">
        <v>1</v>
      </c>
      <c r="U6700" t="s">
        <v>29167</v>
      </c>
      <c r="V6700" t="s">
        <v>306</v>
      </c>
      <c r="W6700" t="s">
        <v>815</v>
      </c>
      <c r="X6700" t="s">
        <v>832</v>
      </c>
      <c r="Y6700">
        <v>1</v>
      </c>
      <c r="Z6700">
        <v>24</v>
      </c>
      <c r="AA6700">
        <v>24</v>
      </c>
      <c r="AC6700">
        <v>0.7792877456673083</v>
      </c>
    </row>
    <row r="6701" spans="1:29" x14ac:dyDescent="0.35">
      <c r="A6701" t="s">
        <v>13049</v>
      </c>
      <c r="B6701" t="s">
        <v>13050</v>
      </c>
      <c r="C6701">
        <v>5879</v>
      </c>
      <c r="D6701" t="s">
        <v>12722</v>
      </c>
      <c r="E6701">
        <v>876</v>
      </c>
      <c r="F6701">
        <v>5</v>
      </c>
      <c r="G6701">
        <v>3</v>
      </c>
      <c r="H6701" t="s">
        <v>13051</v>
      </c>
      <c r="I6701" t="s">
        <v>157</v>
      </c>
      <c r="J6701" t="s">
        <v>13051</v>
      </c>
      <c r="L6701" t="s">
        <v>13052</v>
      </c>
      <c r="M6701">
        <v>94</v>
      </c>
      <c r="P6701">
        <v>0</v>
      </c>
      <c r="Q6701">
        <v>0</v>
      </c>
      <c r="R6701">
        <v>0</v>
      </c>
      <c r="S6701">
        <v>0</v>
      </c>
      <c r="T6701">
        <v>0</v>
      </c>
      <c r="U6701" t="s">
        <v>13053</v>
      </c>
      <c r="V6701" t="s">
        <v>394</v>
      </c>
      <c r="W6701" t="s">
        <v>395</v>
      </c>
      <c r="X6701" t="s">
        <v>395</v>
      </c>
      <c r="Y6701">
        <v>0</v>
      </c>
      <c r="AC6701">
        <v>0.77953488986507868</v>
      </c>
    </row>
    <row r="6702" spans="1:29" x14ac:dyDescent="0.35">
      <c r="A6702" t="s">
        <v>12381</v>
      </c>
      <c r="B6702" t="s">
        <v>12382</v>
      </c>
      <c r="C6702">
        <v>6476</v>
      </c>
      <c r="D6702" t="s">
        <v>12357</v>
      </c>
      <c r="E6702">
        <v>587</v>
      </c>
      <c r="F6702">
        <v>5</v>
      </c>
      <c r="G6702">
        <v>1</v>
      </c>
      <c r="M6702">
        <v>10</v>
      </c>
      <c r="P6702">
        <v>0</v>
      </c>
      <c r="Q6702">
        <v>0</v>
      </c>
      <c r="R6702">
        <v>0</v>
      </c>
      <c r="S6702">
        <v>0</v>
      </c>
      <c r="T6702">
        <v>1</v>
      </c>
      <c r="U6702" t="s">
        <v>4187</v>
      </c>
      <c r="V6702" t="s">
        <v>172</v>
      </c>
      <c r="W6702" t="s">
        <v>6206</v>
      </c>
      <c r="X6702" t="s">
        <v>6206</v>
      </c>
      <c r="Y6702">
        <v>0</v>
      </c>
      <c r="AC6702">
        <v>0.77955858114441923</v>
      </c>
    </row>
    <row r="6703" spans="1:29" x14ac:dyDescent="0.35">
      <c r="A6703" t="s">
        <v>21914</v>
      </c>
      <c r="B6703" t="s">
        <v>21915</v>
      </c>
      <c r="C6703">
        <v>5674</v>
      </c>
      <c r="D6703" t="s">
        <v>21902</v>
      </c>
      <c r="E6703">
        <v>98160</v>
      </c>
      <c r="F6703">
        <v>4.3017000000000003</v>
      </c>
      <c r="G6703">
        <v>1674</v>
      </c>
      <c r="H6703" t="s">
        <v>21916</v>
      </c>
      <c r="I6703" t="s">
        <v>157</v>
      </c>
      <c r="J6703" t="s">
        <v>21916</v>
      </c>
      <c r="L6703" t="s">
        <v>21917</v>
      </c>
      <c r="M6703">
        <v>35</v>
      </c>
      <c r="P6703">
        <v>0</v>
      </c>
      <c r="Q6703">
        <v>0</v>
      </c>
      <c r="R6703">
        <v>0</v>
      </c>
      <c r="S6703">
        <v>0</v>
      </c>
      <c r="T6703">
        <v>1</v>
      </c>
      <c r="U6703" t="s">
        <v>21918</v>
      </c>
      <c r="V6703" t="s">
        <v>394</v>
      </c>
      <c r="W6703" t="s">
        <v>428</v>
      </c>
      <c r="X6703" t="s">
        <v>464</v>
      </c>
      <c r="Y6703">
        <v>0</v>
      </c>
      <c r="AC6703">
        <v>0.77966346819457522</v>
      </c>
    </row>
    <row r="6704" spans="1:29" x14ac:dyDescent="0.35">
      <c r="A6704" t="s">
        <v>10927</v>
      </c>
      <c r="B6704" t="s">
        <v>10928</v>
      </c>
      <c r="C6704">
        <v>4348</v>
      </c>
      <c r="D6704" t="s">
        <v>10806</v>
      </c>
      <c r="E6704">
        <v>65185</v>
      </c>
      <c r="F6704">
        <v>4.125</v>
      </c>
      <c r="G6704">
        <v>336</v>
      </c>
      <c r="H6704" t="s">
        <v>889</v>
      </c>
      <c r="I6704" t="s">
        <v>157</v>
      </c>
      <c r="J6704" t="s">
        <v>889</v>
      </c>
      <c r="L6704" t="s">
        <v>10847</v>
      </c>
      <c r="M6704">
        <v>26</v>
      </c>
      <c r="P6704">
        <v>0</v>
      </c>
      <c r="Q6704">
        <v>0</v>
      </c>
      <c r="R6704">
        <v>0</v>
      </c>
      <c r="S6704">
        <v>0</v>
      </c>
      <c r="T6704">
        <v>0</v>
      </c>
      <c r="U6704" t="s">
        <v>10848</v>
      </c>
      <c r="V6704" t="s">
        <v>394</v>
      </c>
      <c r="W6704" t="s">
        <v>160</v>
      </c>
      <c r="Y6704">
        <v>0</v>
      </c>
      <c r="AC6704">
        <v>0.77979796732465134</v>
      </c>
    </row>
    <row r="6705" spans="1:29" x14ac:dyDescent="0.35">
      <c r="A6705" t="s">
        <v>6119</v>
      </c>
      <c r="B6705" t="s">
        <v>6120</v>
      </c>
      <c r="C6705">
        <v>1254</v>
      </c>
      <c r="D6705" t="s">
        <v>5675</v>
      </c>
      <c r="E6705">
        <v>8723</v>
      </c>
      <c r="F6705">
        <v>4.2182000000000004</v>
      </c>
      <c r="G6705">
        <v>55</v>
      </c>
      <c r="H6705" t="s">
        <v>478</v>
      </c>
      <c r="I6705" t="s">
        <v>157</v>
      </c>
      <c r="J6705" t="s">
        <v>478</v>
      </c>
      <c r="L6705" t="s">
        <v>5725</v>
      </c>
      <c r="M6705">
        <v>16</v>
      </c>
      <c r="P6705">
        <v>0</v>
      </c>
      <c r="Q6705">
        <v>0</v>
      </c>
      <c r="R6705">
        <v>0</v>
      </c>
      <c r="S6705">
        <v>0</v>
      </c>
      <c r="T6705">
        <v>0</v>
      </c>
      <c r="U6705" t="s">
        <v>6121</v>
      </c>
      <c r="V6705" t="s">
        <v>394</v>
      </c>
      <c r="W6705" t="s">
        <v>160</v>
      </c>
      <c r="Y6705">
        <v>0</v>
      </c>
      <c r="AC6705">
        <v>0.77984755749769796</v>
      </c>
    </row>
    <row r="6706" spans="1:29" x14ac:dyDescent="0.35">
      <c r="A6706" t="s">
        <v>6215</v>
      </c>
      <c r="B6706" t="s">
        <v>6216</v>
      </c>
      <c r="C6706">
        <v>1254</v>
      </c>
      <c r="D6706" t="s">
        <v>5675</v>
      </c>
      <c r="E6706">
        <v>1410</v>
      </c>
      <c r="F6706">
        <v>3.6875</v>
      </c>
      <c r="G6706">
        <v>16</v>
      </c>
      <c r="H6706" t="s">
        <v>186</v>
      </c>
      <c r="I6706" t="s">
        <v>157</v>
      </c>
      <c r="J6706" t="s">
        <v>186</v>
      </c>
      <c r="L6706" t="s">
        <v>6217</v>
      </c>
      <c r="M6706">
        <v>74</v>
      </c>
      <c r="P6706">
        <v>0</v>
      </c>
      <c r="Q6706">
        <v>0</v>
      </c>
      <c r="R6706">
        <v>0</v>
      </c>
      <c r="S6706">
        <v>0</v>
      </c>
      <c r="T6706">
        <v>0</v>
      </c>
      <c r="V6706" t="s">
        <v>394</v>
      </c>
      <c r="W6706" t="s">
        <v>395</v>
      </c>
      <c r="X6706" t="s">
        <v>520</v>
      </c>
      <c r="Y6706">
        <v>0</v>
      </c>
      <c r="AC6706">
        <v>0.77986988748959585</v>
      </c>
    </row>
    <row r="6707" spans="1:29" x14ac:dyDescent="0.35">
      <c r="A6707" t="s">
        <v>27463</v>
      </c>
      <c r="B6707" t="s">
        <v>27464</v>
      </c>
      <c r="C6707">
        <v>6145</v>
      </c>
      <c r="D6707" t="s">
        <v>27444</v>
      </c>
      <c r="E6707">
        <v>141170</v>
      </c>
      <c r="F6707">
        <v>4.0810000000000004</v>
      </c>
      <c r="G6707">
        <v>642</v>
      </c>
      <c r="H6707" t="s">
        <v>195</v>
      </c>
      <c r="I6707" t="s">
        <v>803</v>
      </c>
      <c r="J6707" t="s">
        <v>27465</v>
      </c>
      <c r="L6707" t="s">
        <v>27466</v>
      </c>
      <c r="M6707">
        <v>35</v>
      </c>
      <c r="P6707">
        <v>0</v>
      </c>
      <c r="Q6707">
        <v>0</v>
      </c>
      <c r="R6707">
        <v>0</v>
      </c>
      <c r="S6707">
        <v>0</v>
      </c>
      <c r="T6707">
        <v>1</v>
      </c>
      <c r="U6707" t="s">
        <v>27467</v>
      </c>
      <c r="V6707" t="s">
        <v>93</v>
      </c>
      <c r="W6707" t="s">
        <v>94</v>
      </c>
      <c r="X6707" t="s">
        <v>95</v>
      </c>
      <c r="Y6707">
        <v>1</v>
      </c>
      <c r="Z6707">
        <v>35</v>
      </c>
      <c r="AA6707">
        <v>35</v>
      </c>
      <c r="AC6707">
        <v>0.78019136612151407</v>
      </c>
    </row>
    <row r="6708" spans="1:29" x14ac:dyDescent="0.35">
      <c r="A6708" t="s">
        <v>28761</v>
      </c>
      <c r="B6708" t="s">
        <v>28762</v>
      </c>
      <c r="C6708">
        <v>5648</v>
      </c>
      <c r="D6708" t="s">
        <v>28460</v>
      </c>
      <c r="E6708">
        <v>15089</v>
      </c>
      <c r="F6708">
        <v>3.3624000000000001</v>
      </c>
      <c r="G6708">
        <v>574</v>
      </c>
      <c r="H6708" t="s">
        <v>186</v>
      </c>
      <c r="I6708" t="s">
        <v>803</v>
      </c>
      <c r="J6708" t="s">
        <v>28763</v>
      </c>
      <c r="K6708" t="s">
        <v>28764</v>
      </c>
      <c r="L6708" t="s">
        <v>28765</v>
      </c>
      <c r="M6708">
        <v>40</v>
      </c>
      <c r="P6708">
        <v>0</v>
      </c>
      <c r="Q6708">
        <v>0</v>
      </c>
      <c r="R6708">
        <v>0</v>
      </c>
      <c r="S6708">
        <v>0</v>
      </c>
      <c r="T6708">
        <v>0</v>
      </c>
      <c r="U6708" t="s">
        <v>28766</v>
      </c>
      <c r="V6708" t="s">
        <v>306</v>
      </c>
      <c r="W6708" t="s">
        <v>815</v>
      </c>
      <c r="X6708" t="s">
        <v>1155</v>
      </c>
      <c r="Y6708">
        <v>51</v>
      </c>
      <c r="Z6708">
        <v>40</v>
      </c>
      <c r="AA6708">
        <v>16</v>
      </c>
      <c r="AC6708">
        <v>0.78057682724129962</v>
      </c>
    </row>
    <row r="6709" spans="1:29" x14ac:dyDescent="0.35">
      <c r="A6709" t="s">
        <v>4560</v>
      </c>
      <c r="B6709" t="s">
        <v>4561</v>
      </c>
      <c r="C6709">
        <v>4171</v>
      </c>
      <c r="D6709" t="s">
        <v>4465</v>
      </c>
      <c r="E6709">
        <v>29046</v>
      </c>
      <c r="F6709">
        <v>4.6614000000000004</v>
      </c>
      <c r="G6709">
        <v>189</v>
      </c>
      <c r="H6709" t="s">
        <v>163</v>
      </c>
      <c r="I6709" t="s">
        <v>157</v>
      </c>
      <c r="J6709" t="s">
        <v>163</v>
      </c>
      <c r="L6709" t="s">
        <v>4562</v>
      </c>
      <c r="M6709">
        <v>52</v>
      </c>
      <c r="P6709">
        <v>0</v>
      </c>
      <c r="Q6709">
        <v>0</v>
      </c>
      <c r="R6709">
        <v>0</v>
      </c>
      <c r="S6709">
        <v>0</v>
      </c>
      <c r="T6709">
        <v>0</v>
      </c>
      <c r="U6709" t="s">
        <v>4563</v>
      </c>
      <c r="V6709" t="s">
        <v>394</v>
      </c>
      <c r="W6709" t="s">
        <v>400</v>
      </c>
      <c r="X6709" t="s">
        <v>401</v>
      </c>
      <c r="Y6709">
        <v>0</v>
      </c>
      <c r="AC6709">
        <v>0.78101234179592294</v>
      </c>
    </row>
    <row r="6710" spans="1:29" x14ac:dyDescent="0.35">
      <c r="A6710" t="s">
        <v>12278</v>
      </c>
      <c r="B6710" t="s">
        <v>12279</v>
      </c>
      <c r="C6710">
        <v>6491</v>
      </c>
      <c r="D6710" t="s">
        <v>12253</v>
      </c>
      <c r="E6710">
        <v>14157</v>
      </c>
      <c r="F6710">
        <v>4.3333000000000004</v>
      </c>
      <c r="G6710">
        <v>306</v>
      </c>
      <c r="H6710" t="s">
        <v>140</v>
      </c>
      <c r="I6710" t="s">
        <v>803</v>
      </c>
      <c r="J6710" t="s">
        <v>1609</v>
      </c>
      <c r="K6710" t="s">
        <v>11318</v>
      </c>
      <c r="L6710" t="s">
        <v>12280</v>
      </c>
      <c r="M6710">
        <v>20</v>
      </c>
      <c r="P6710">
        <v>0</v>
      </c>
      <c r="Q6710">
        <v>1</v>
      </c>
      <c r="R6710">
        <v>0</v>
      </c>
      <c r="S6710">
        <v>0</v>
      </c>
      <c r="T6710">
        <v>1</v>
      </c>
      <c r="U6710" t="s">
        <v>12281</v>
      </c>
      <c r="V6710" t="s">
        <v>306</v>
      </c>
      <c r="W6710" t="s">
        <v>823</v>
      </c>
      <c r="X6710" t="s">
        <v>824</v>
      </c>
      <c r="Y6710">
        <v>0</v>
      </c>
      <c r="AC6710">
        <v>0.78101249763564773</v>
      </c>
    </row>
    <row r="6711" spans="1:29" x14ac:dyDescent="0.35">
      <c r="A6711" t="s">
        <v>30904</v>
      </c>
      <c r="B6711" t="s">
        <v>30905</v>
      </c>
      <c r="C6711">
        <v>3806</v>
      </c>
      <c r="D6711" t="s">
        <v>30874</v>
      </c>
      <c r="E6711">
        <v>305092</v>
      </c>
      <c r="F6711">
        <v>4.5273000000000003</v>
      </c>
      <c r="G6711">
        <v>10066</v>
      </c>
      <c r="H6711" t="s">
        <v>4078</v>
      </c>
      <c r="I6711" t="s">
        <v>157</v>
      </c>
      <c r="J6711" t="s">
        <v>4078</v>
      </c>
      <c r="K6711" t="s">
        <v>30906</v>
      </c>
      <c r="L6711" t="s">
        <v>30907</v>
      </c>
      <c r="M6711">
        <v>27</v>
      </c>
      <c r="P6711">
        <v>0</v>
      </c>
      <c r="Q6711">
        <v>0</v>
      </c>
      <c r="R6711">
        <v>0</v>
      </c>
      <c r="S6711">
        <v>0</v>
      </c>
      <c r="T6711">
        <v>0</v>
      </c>
      <c r="U6711" t="s">
        <v>30908</v>
      </c>
      <c r="V6711" t="s">
        <v>306</v>
      </c>
      <c r="W6711" t="s">
        <v>823</v>
      </c>
      <c r="X6711" t="s">
        <v>1373</v>
      </c>
      <c r="Y6711">
        <v>3</v>
      </c>
      <c r="Z6711">
        <v>27</v>
      </c>
      <c r="AA6711">
        <v>16</v>
      </c>
      <c r="AC6711">
        <v>0.78117598713205494</v>
      </c>
    </row>
    <row r="6712" spans="1:29" x14ac:dyDescent="0.35">
      <c r="A6712" t="s">
        <v>23844</v>
      </c>
      <c r="B6712" t="s">
        <v>23845</v>
      </c>
      <c r="C6712">
        <v>3728</v>
      </c>
      <c r="D6712" t="s">
        <v>23688</v>
      </c>
      <c r="E6712">
        <v>17046</v>
      </c>
      <c r="F6712">
        <v>4.2035</v>
      </c>
      <c r="G6712">
        <v>172</v>
      </c>
      <c r="H6712" t="s">
        <v>186</v>
      </c>
      <c r="I6712" t="s">
        <v>157</v>
      </c>
      <c r="J6712" t="s">
        <v>186</v>
      </c>
      <c r="L6712" t="s">
        <v>23846</v>
      </c>
      <c r="M6712">
        <v>38</v>
      </c>
      <c r="P6712">
        <v>0</v>
      </c>
      <c r="Q6712">
        <v>0</v>
      </c>
      <c r="R6712">
        <v>0</v>
      </c>
      <c r="S6712">
        <v>0</v>
      </c>
      <c r="T6712">
        <v>0</v>
      </c>
      <c r="U6712" t="s">
        <v>23847</v>
      </c>
      <c r="V6712" t="s">
        <v>394</v>
      </c>
      <c r="W6712" t="s">
        <v>418</v>
      </c>
      <c r="X6712" t="s">
        <v>419</v>
      </c>
      <c r="Y6712">
        <v>0</v>
      </c>
      <c r="AC6712">
        <v>0.78128158787300528</v>
      </c>
    </row>
    <row r="6713" spans="1:29" x14ac:dyDescent="0.35">
      <c r="A6713" t="s">
        <v>22485</v>
      </c>
      <c r="B6713" t="s">
        <v>22486</v>
      </c>
      <c r="C6713">
        <v>6346</v>
      </c>
      <c r="D6713" t="s">
        <v>22187</v>
      </c>
      <c r="E6713">
        <v>1515</v>
      </c>
      <c r="F6713">
        <v>4.4000000000000004</v>
      </c>
      <c r="G6713">
        <v>5</v>
      </c>
      <c r="H6713" t="s">
        <v>3015</v>
      </c>
      <c r="I6713" t="s">
        <v>157</v>
      </c>
      <c r="J6713" t="s">
        <v>3015</v>
      </c>
      <c r="L6713" t="s">
        <v>22487</v>
      </c>
      <c r="M6713">
        <v>52</v>
      </c>
      <c r="P6713">
        <v>0</v>
      </c>
      <c r="Q6713">
        <v>0</v>
      </c>
      <c r="R6713">
        <v>1</v>
      </c>
      <c r="S6713">
        <v>0</v>
      </c>
      <c r="T6713">
        <v>0</v>
      </c>
      <c r="U6713" t="s">
        <v>22488</v>
      </c>
      <c r="V6713" t="s">
        <v>222</v>
      </c>
      <c r="W6713" t="s">
        <v>244</v>
      </c>
      <c r="X6713" t="s">
        <v>280</v>
      </c>
      <c r="Y6713">
        <v>0</v>
      </c>
      <c r="AC6713">
        <v>0.78160116693341219</v>
      </c>
    </row>
    <row r="6714" spans="1:29" x14ac:dyDescent="0.35">
      <c r="A6714" t="s">
        <v>6245</v>
      </c>
      <c r="B6714" t="s">
        <v>6246</v>
      </c>
      <c r="C6714">
        <v>1254</v>
      </c>
      <c r="D6714" t="s">
        <v>5675</v>
      </c>
      <c r="E6714">
        <v>1968</v>
      </c>
      <c r="F6714">
        <v>3</v>
      </c>
      <c r="G6714">
        <v>11</v>
      </c>
      <c r="H6714" t="s">
        <v>186</v>
      </c>
      <c r="I6714" t="s">
        <v>157</v>
      </c>
      <c r="J6714" t="s">
        <v>186</v>
      </c>
      <c r="L6714" t="s">
        <v>6247</v>
      </c>
      <c r="M6714">
        <v>74</v>
      </c>
      <c r="P6714">
        <v>0</v>
      </c>
      <c r="Q6714">
        <v>0</v>
      </c>
      <c r="R6714">
        <v>0</v>
      </c>
      <c r="S6714">
        <v>0</v>
      </c>
      <c r="T6714">
        <v>0</v>
      </c>
      <c r="V6714" t="s">
        <v>394</v>
      </c>
      <c r="W6714" t="s">
        <v>395</v>
      </c>
      <c r="X6714" t="s">
        <v>395</v>
      </c>
      <c r="Y6714">
        <v>0</v>
      </c>
      <c r="AC6714">
        <v>0.78181408137511088</v>
      </c>
    </row>
    <row r="6715" spans="1:29" x14ac:dyDescent="0.35">
      <c r="A6715" t="s">
        <v>20146</v>
      </c>
      <c r="B6715" t="s">
        <v>20147</v>
      </c>
      <c r="C6715">
        <v>6182</v>
      </c>
      <c r="D6715" t="s">
        <v>20034</v>
      </c>
      <c r="E6715">
        <v>16793</v>
      </c>
      <c r="F6715">
        <v>3.6764999999999999</v>
      </c>
      <c r="G6715">
        <v>34</v>
      </c>
      <c r="H6715" t="s">
        <v>186</v>
      </c>
      <c r="I6715" t="s">
        <v>157</v>
      </c>
      <c r="J6715" t="s">
        <v>186</v>
      </c>
      <c r="L6715" t="s">
        <v>20106</v>
      </c>
      <c r="M6715">
        <v>14</v>
      </c>
      <c r="P6715">
        <v>0</v>
      </c>
      <c r="Q6715">
        <v>0</v>
      </c>
      <c r="R6715">
        <v>0</v>
      </c>
      <c r="S6715">
        <v>0</v>
      </c>
      <c r="T6715">
        <v>0</v>
      </c>
      <c r="V6715" t="s">
        <v>160</v>
      </c>
      <c r="W6715" t="s">
        <v>222</v>
      </c>
      <c r="Y6715">
        <v>0</v>
      </c>
      <c r="AC6715">
        <v>0.78187264111700849</v>
      </c>
    </row>
    <row r="6716" spans="1:29" x14ac:dyDescent="0.35">
      <c r="A6716" t="s">
        <v>31662</v>
      </c>
      <c r="B6716" t="s">
        <v>31663</v>
      </c>
      <c r="C6716">
        <v>2084</v>
      </c>
      <c r="D6716" t="s">
        <v>31566</v>
      </c>
      <c r="E6716">
        <v>4226</v>
      </c>
      <c r="F6716">
        <v>4.1176000000000004</v>
      </c>
      <c r="G6716">
        <v>17</v>
      </c>
      <c r="H6716" t="s">
        <v>9271</v>
      </c>
      <c r="I6716" t="s">
        <v>38</v>
      </c>
      <c r="J6716" t="s">
        <v>9271</v>
      </c>
      <c r="L6716" t="s">
        <v>31581</v>
      </c>
      <c r="M6716">
        <v>32</v>
      </c>
      <c r="P6716">
        <v>0</v>
      </c>
      <c r="Q6716">
        <v>0</v>
      </c>
      <c r="R6716">
        <v>0</v>
      </c>
      <c r="S6716">
        <v>0</v>
      </c>
      <c r="T6716">
        <v>0</v>
      </c>
      <c r="U6716" t="s">
        <v>31582</v>
      </c>
      <c r="V6716" t="s">
        <v>32</v>
      </c>
      <c r="W6716" t="s">
        <v>41</v>
      </c>
      <c r="X6716" t="s">
        <v>59</v>
      </c>
      <c r="Y6716">
        <v>0</v>
      </c>
      <c r="AC6716">
        <v>0.7823198360221385</v>
      </c>
    </row>
    <row r="6717" spans="1:29" x14ac:dyDescent="0.35">
      <c r="A6717" t="s">
        <v>11999</v>
      </c>
      <c r="B6717" t="s">
        <v>12000</v>
      </c>
      <c r="C6717">
        <v>1063</v>
      </c>
      <c r="D6717" t="s">
        <v>11860</v>
      </c>
      <c r="E6717">
        <v>9075</v>
      </c>
      <c r="F6717">
        <v>4.625</v>
      </c>
      <c r="G6717">
        <v>64</v>
      </c>
      <c r="H6717" t="s">
        <v>12001</v>
      </c>
      <c r="I6717" t="s">
        <v>803</v>
      </c>
      <c r="J6717" t="s">
        <v>12002</v>
      </c>
      <c r="K6717" t="s">
        <v>12003</v>
      </c>
      <c r="L6717" t="s">
        <v>12004</v>
      </c>
      <c r="M6717">
        <v>33</v>
      </c>
      <c r="P6717">
        <v>0</v>
      </c>
      <c r="Q6717">
        <v>0</v>
      </c>
      <c r="R6717">
        <v>0</v>
      </c>
      <c r="S6717">
        <v>0</v>
      </c>
      <c r="T6717">
        <v>0</v>
      </c>
      <c r="U6717" t="s">
        <v>12005</v>
      </c>
      <c r="V6717" t="s">
        <v>306</v>
      </c>
      <c r="W6717" t="s">
        <v>823</v>
      </c>
      <c r="X6717" t="s">
        <v>855</v>
      </c>
      <c r="Y6717">
        <v>5</v>
      </c>
      <c r="Z6717">
        <v>33</v>
      </c>
      <c r="AA6717">
        <v>33</v>
      </c>
      <c r="AC6717">
        <v>0.78232522799808946</v>
      </c>
    </row>
    <row r="6718" spans="1:29" x14ac:dyDescent="0.35">
      <c r="A6718" t="s">
        <v>29879</v>
      </c>
      <c r="B6718" t="s">
        <v>29880</v>
      </c>
      <c r="C6718">
        <v>6343</v>
      </c>
      <c r="D6718" t="s">
        <v>29867</v>
      </c>
      <c r="E6718">
        <v>932</v>
      </c>
      <c r="F6718">
        <v>4.6111000000000004</v>
      </c>
      <c r="G6718">
        <v>18</v>
      </c>
      <c r="H6718" t="s">
        <v>6489</v>
      </c>
      <c r="I6718" t="s">
        <v>38</v>
      </c>
      <c r="J6718" t="s">
        <v>3236</v>
      </c>
      <c r="L6718" t="s">
        <v>29881</v>
      </c>
      <c r="M6718">
        <v>20</v>
      </c>
      <c r="P6718">
        <v>0</v>
      </c>
      <c r="Q6718">
        <v>0</v>
      </c>
      <c r="R6718">
        <v>1</v>
      </c>
      <c r="S6718">
        <v>0</v>
      </c>
      <c r="T6718">
        <v>0</v>
      </c>
      <c r="U6718" t="s">
        <v>15704</v>
      </c>
      <c r="V6718" t="s">
        <v>32</v>
      </c>
      <c r="W6718" t="s">
        <v>41</v>
      </c>
      <c r="X6718" t="s">
        <v>42</v>
      </c>
      <c r="Y6718">
        <v>0</v>
      </c>
      <c r="AC6718">
        <v>0.78239765337178035</v>
      </c>
    </row>
    <row r="6719" spans="1:29" x14ac:dyDescent="0.35">
      <c r="A6719" t="s">
        <v>2549</v>
      </c>
      <c r="B6719" t="s">
        <v>2550</v>
      </c>
      <c r="C6719">
        <v>5333</v>
      </c>
      <c r="D6719" t="s">
        <v>2318</v>
      </c>
      <c r="E6719">
        <v>8226</v>
      </c>
      <c r="F6719">
        <v>3.7406999999999999</v>
      </c>
      <c r="G6719">
        <v>27</v>
      </c>
      <c r="H6719" t="s">
        <v>2551</v>
      </c>
      <c r="I6719" t="s">
        <v>803</v>
      </c>
      <c r="J6719">
        <v>1</v>
      </c>
      <c r="K6719" t="s">
        <v>2552</v>
      </c>
      <c r="L6719" t="s">
        <v>2553</v>
      </c>
      <c r="M6719">
        <v>15</v>
      </c>
      <c r="P6719">
        <v>0</v>
      </c>
      <c r="Q6719">
        <v>0</v>
      </c>
      <c r="R6719">
        <v>0</v>
      </c>
      <c r="S6719">
        <v>1</v>
      </c>
      <c r="T6719">
        <v>0</v>
      </c>
      <c r="V6719" t="s">
        <v>306</v>
      </c>
      <c r="W6719" t="s">
        <v>815</v>
      </c>
      <c r="X6719" t="s">
        <v>1155</v>
      </c>
      <c r="Y6719">
        <v>0</v>
      </c>
      <c r="AC6719">
        <v>0.78250347055216107</v>
      </c>
    </row>
    <row r="6720" spans="1:29" x14ac:dyDescent="0.35">
      <c r="A6720" t="s">
        <v>6667</v>
      </c>
      <c r="B6720" t="s">
        <v>6668</v>
      </c>
      <c r="C6720">
        <v>7091</v>
      </c>
      <c r="D6720" t="s">
        <v>6623</v>
      </c>
      <c r="E6720">
        <v>6293</v>
      </c>
      <c r="F6720">
        <v>2.4211</v>
      </c>
      <c r="G6720">
        <v>19</v>
      </c>
      <c r="H6720" t="s">
        <v>6669</v>
      </c>
      <c r="I6720" t="s">
        <v>157</v>
      </c>
      <c r="J6720" t="s">
        <v>6669</v>
      </c>
      <c r="L6720" t="s">
        <v>6670</v>
      </c>
      <c r="M6720">
        <v>18</v>
      </c>
      <c r="P6720">
        <v>0</v>
      </c>
      <c r="Q6720">
        <v>0</v>
      </c>
      <c r="R6720">
        <v>0</v>
      </c>
      <c r="S6720">
        <v>0</v>
      </c>
      <c r="T6720">
        <v>0</v>
      </c>
      <c r="V6720" t="s">
        <v>394</v>
      </c>
      <c r="W6720" t="s">
        <v>412</v>
      </c>
      <c r="Y6720">
        <v>0</v>
      </c>
      <c r="AC6720">
        <v>0.78251359568698287</v>
      </c>
    </row>
    <row r="6721" spans="1:29" x14ac:dyDescent="0.35">
      <c r="A6721" t="s">
        <v>11585</v>
      </c>
      <c r="B6721" t="s">
        <v>11586</v>
      </c>
      <c r="C6721">
        <v>6189</v>
      </c>
      <c r="D6721" t="s">
        <v>11563</v>
      </c>
      <c r="E6721">
        <v>78244</v>
      </c>
      <c r="F6721">
        <v>4.4322999999999997</v>
      </c>
      <c r="G6721">
        <v>1698</v>
      </c>
      <c r="H6721" t="s">
        <v>8971</v>
      </c>
      <c r="I6721" t="s">
        <v>157</v>
      </c>
      <c r="J6721" t="s">
        <v>8971</v>
      </c>
      <c r="L6721" t="s">
        <v>11587</v>
      </c>
      <c r="M6721">
        <v>29</v>
      </c>
      <c r="P6721">
        <v>0</v>
      </c>
      <c r="Q6721">
        <v>0</v>
      </c>
      <c r="R6721">
        <v>0</v>
      </c>
      <c r="S6721">
        <v>0</v>
      </c>
      <c r="T6721">
        <v>1</v>
      </c>
      <c r="U6721" t="s">
        <v>11588</v>
      </c>
      <c r="V6721" t="s">
        <v>93</v>
      </c>
      <c r="W6721" t="s">
        <v>94</v>
      </c>
      <c r="X6721" t="s">
        <v>95</v>
      </c>
      <c r="Y6721">
        <v>0</v>
      </c>
      <c r="AC6721">
        <v>0.78271121588486958</v>
      </c>
    </row>
    <row r="6722" spans="1:29" x14ac:dyDescent="0.35">
      <c r="A6722" t="s">
        <v>23063</v>
      </c>
      <c r="B6722" t="s">
        <v>23064</v>
      </c>
      <c r="C6722">
        <v>6160</v>
      </c>
      <c r="D6722" t="s">
        <v>22962</v>
      </c>
      <c r="E6722">
        <v>27442</v>
      </c>
      <c r="F6722">
        <v>3.4773000000000001</v>
      </c>
      <c r="G6722">
        <v>44</v>
      </c>
      <c r="H6722" t="s">
        <v>1548</v>
      </c>
      <c r="I6722" t="s">
        <v>803</v>
      </c>
      <c r="J6722" t="s">
        <v>23065</v>
      </c>
      <c r="L6722" t="s">
        <v>23066</v>
      </c>
      <c r="M6722">
        <v>38</v>
      </c>
      <c r="P6722">
        <v>0</v>
      </c>
      <c r="Q6722">
        <v>0</v>
      </c>
      <c r="R6722">
        <v>0</v>
      </c>
      <c r="S6722">
        <v>0</v>
      </c>
      <c r="T6722">
        <v>1</v>
      </c>
      <c r="U6722" t="s">
        <v>23067</v>
      </c>
      <c r="V6722" t="s">
        <v>306</v>
      </c>
      <c r="W6722" t="s">
        <v>307</v>
      </c>
      <c r="X6722" t="s">
        <v>308</v>
      </c>
      <c r="Y6722">
        <v>6</v>
      </c>
      <c r="Z6722">
        <v>38</v>
      </c>
      <c r="AA6722">
        <v>38</v>
      </c>
      <c r="AC6722">
        <v>0.78285228356729075</v>
      </c>
    </row>
    <row r="6723" spans="1:29" x14ac:dyDescent="0.35">
      <c r="A6723" t="s">
        <v>12621</v>
      </c>
      <c r="B6723" t="s">
        <v>12622</v>
      </c>
      <c r="C6723">
        <v>1180</v>
      </c>
      <c r="D6723" t="s">
        <v>12615</v>
      </c>
      <c r="E6723">
        <v>21510</v>
      </c>
      <c r="F6723">
        <v>4.1212999999999997</v>
      </c>
      <c r="G6723">
        <v>272</v>
      </c>
      <c r="H6723" t="s">
        <v>12623</v>
      </c>
      <c r="I6723" t="s">
        <v>38</v>
      </c>
      <c r="J6723" t="s">
        <v>12624</v>
      </c>
      <c r="L6723" t="s">
        <v>12625</v>
      </c>
      <c r="M6723">
        <v>147</v>
      </c>
      <c r="P6723">
        <v>0</v>
      </c>
      <c r="Q6723">
        <v>0</v>
      </c>
      <c r="R6723">
        <v>0</v>
      </c>
      <c r="S6723">
        <v>0</v>
      </c>
      <c r="T6723">
        <v>0</v>
      </c>
      <c r="V6723" t="s">
        <v>32</v>
      </c>
      <c r="W6723" t="s">
        <v>41</v>
      </c>
      <c r="X6723" t="s">
        <v>42</v>
      </c>
      <c r="Y6723">
        <v>3</v>
      </c>
      <c r="Z6723">
        <v>120</v>
      </c>
      <c r="AA6723">
        <v>40</v>
      </c>
      <c r="AC6723">
        <v>0.78312413056292052</v>
      </c>
    </row>
    <row r="6724" spans="1:29" x14ac:dyDescent="0.35">
      <c r="A6724" t="s">
        <v>13011</v>
      </c>
      <c r="B6724" t="s">
        <v>13012</v>
      </c>
      <c r="C6724">
        <v>5879</v>
      </c>
      <c r="D6724" t="s">
        <v>12722</v>
      </c>
      <c r="E6724">
        <v>5208</v>
      </c>
      <c r="F6724">
        <v>4.4359000000000002</v>
      </c>
      <c r="G6724">
        <v>39</v>
      </c>
      <c r="H6724" t="s">
        <v>13013</v>
      </c>
      <c r="I6724" t="s">
        <v>157</v>
      </c>
      <c r="J6724" t="s">
        <v>13013</v>
      </c>
      <c r="L6724" t="s">
        <v>12857</v>
      </c>
      <c r="M6724">
        <v>24</v>
      </c>
      <c r="P6724">
        <v>0</v>
      </c>
      <c r="Q6724">
        <v>0</v>
      </c>
      <c r="R6724">
        <v>0</v>
      </c>
      <c r="S6724">
        <v>0</v>
      </c>
      <c r="T6724">
        <v>0</v>
      </c>
      <c r="V6724" t="s">
        <v>160</v>
      </c>
      <c r="W6724" t="s">
        <v>306</v>
      </c>
      <c r="Y6724">
        <v>0</v>
      </c>
      <c r="AC6724">
        <v>0.78320827888267774</v>
      </c>
    </row>
    <row r="6725" spans="1:29" x14ac:dyDescent="0.35">
      <c r="A6725" t="s">
        <v>15578</v>
      </c>
      <c r="B6725" t="s">
        <v>15579</v>
      </c>
      <c r="C6725">
        <v>5946</v>
      </c>
      <c r="D6725" t="s">
        <v>15451</v>
      </c>
      <c r="E6725">
        <v>3372</v>
      </c>
      <c r="F6725">
        <v>4.9066999999999998</v>
      </c>
      <c r="G6725">
        <v>75</v>
      </c>
      <c r="L6725" t="s">
        <v>15580</v>
      </c>
      <c r="M6725">
        <v>72</v>
      </c>
      <c r="N6725">
        <v>119</v>
      </c>
      <c r="P6725">
        <v>0</v>
      </c>
      <c r="Q6725">
        <v>0</v>
      </c>
      <c r="R6725">
        <v>0</v>
      </c>
      <c r="S6725">
        <v>0</v>
      </c>
      <c r="T6725">
        <v>0</v>
      </c>
      <c r="V6725" t="s">
        <v>394</v>
      </c>
      <c r="W6725" t="s">
        <v>33</v>
      </c>
      <c r="Y6725">
        <v>0</v>
      </c>
      <c r="AC6725">
        <v>0.78330179758933827</v>
      </c>
    </row>
    <row r="6726" spans="1:29" x14ac:dyDescent="0.35">
      <c r="A6726" t="s">
        <v>2705</v>
      </c>
      <c r="B6726" t="s">
        <v>2706</v>
      </c>
      <c r="C6726">
        <v>6195</v>
      </c>
      <c r="D6726" t="s">
        <v>2661</v>
      </c>
      <c r="E6726">
        <v>39366</v>
      </c>
      <c r="F6726">
        <v>4.4071999999999996</v>
      </c>
      <c r="G6726">
        <v>528</v>
      </c>
      <c r="H6726" t="s">
        <v>2707</v>
      </c>
      <c r="I6726" t="s">
        <v>157</v>
      </c>
      <c r="J6726" t="s">
        <v>2707</v>
      </c>
      <c r="L6726" t="s">
        <v>2708</v>
      </c>
      <c r="M6726">
        <v>28</v>
      </c>
      <c r="P6726">
        <v>0</v>
      </c>
      <c r="Q6726">
        <v>0</v>
      </c>
      <c r="R6726">
        <v>0</v>
      </c>
      <c r="S6726">
        <v>0</v>
      </c>
      <c r="T6726">
        <v>0</v>
      </c>
      <c r="U6726" t="s">
        <v>2709</v>
      </c>
      <c r="V6726" t="s">
        <v>394</v>
      </c>
      <c r="W6726" t="s">
        <v>428</v>
      </c>
      <c r="X6726" t="s">
        <v>429</v>
      </c>
      <c r="Y6726">
        <v>0</v>
      </c>
      <c r="AC6726">
        <v>0.7834653868727558</v>
      </c>
    </row>
    <row r="6727" spans="1:29" x14ac:dyDescent="0.35">
      <c r="A6727" t="s">
        <v>10870</v>
      </c>
      <c r="B6727" t="s">
        <v>10871</v>
      </c>
      <c r="C6727">
        <v>4348</v>
      </c>
      <c r="D6727" t="s">
        <v>10806</v>
      </c>
      <c r="E6727">
        <v>78005</v>
      </c>
      <c r="F6727">
        <v>4.5195999999999996</v>
      </c>
      <c r="G6727">
        <v>1070</v>
      </c>
      <c r="H6727" t="s">
        <v>10872</v>
      </c>
      <c r="I6727" t="s">
        <v>157</v>
      </c>
      <c r="J6727" t="s">
        <v>10872</v>
      </c>
      <c r="L6727" t="s">
        <v>10873</v>
      </c>
      <c r="M6727">
        <v>64</v>
      </c>
      <c r="P6727">
        <v>0</v>
      </c>
      <c r="Q6727">
        <v>0</v>
      </c>
      <c r="R6727">
        <v>0</v>
      </c>
      <c r="S6727">
        <v>0</v>
      </c>
      <c r="T6727">
        <v>0</v>
      </c>
      <c r="U6727" t="s">
        <v>10874</v>
      </c>
      <c r="V6727" t="s">
        <v>394</v>
      </c>
      <c r="W6727" t="s">
        <v>428</v>
      </c>
      <c r="X6727" t="s">
        <v>614</v>
      </c>
      <c r="Y6727">
        <v>1</v>
      </c>
      <c r="Z6727">
        <v>26</v>
      </c>
      <c r="AA6727">
        <v>26</v>
      </c>
      <c r="AC6727">
        <v>0.78367896918691693</v>
      </c>
    </row>
    <row r="6728" spans="1:29" x14ac:dyDescent="0.35">
      <c r="A6728" t="s">
        <v>20285</v>
      </c>
      <c r="B6728" t="s">
        <v>20286</v>
      </c>
      <c r="C6728">
        <v>6182</v>
      </c>
      <c r="D6728" t="s">
        <v>20034</v>
      </c>
      <c r="E6728">
        <v>2340</v>
      </c>
      <c r="F6728">
        <v>3.75</v>
      </c>
      <c r="G6728">
        <v>4</v>
      </c>
      <c r="M6728">
        <v>160</v>
      </c>
      <c r="P6728">
        <v>0</v>
      </c>
      <c r="Q6728">
        <v>0</v>
      </c>
      <c r="R6728">
        <v>0</v>
      </c>
      <c r="S6728">
        <v>0</v>
      </c>
      <c r="T6728">
        <v>0</v>
      </c>
      <c r="V6728" t="s">
        <v>222</v>
      </c>
      <c r="W6728" t="s">
        <v>908</v>
      </c>
      <c r="X6728" t="s">
        <v>909</v>
      </c>
      <c r="Y6728">
        <v>0</v>
      </c>
      <c r="AC6728">
        <v>0.78399323928835474</v>
      </c>
    </row>
    <row r="6729" spans="1:29" x14ac:dyDescent="0.35">
      <c r="A6729" t="s">
        <v>28987</v>
      </c>
      <c r="B6729" t="s">
        <v>28988</v>
      </c>
      <c r="C6729">
        <v>7020</v>
      </c>
      <c r="D6729" t="s">
        <v>28957</v>
      </c>
      <c r="E6729">
        <v>12946</v>
      </c>
      <c r="F6729">
        <v>4.1100000000000003</v>
      </c>
      <c r="G6729">
        <v>209</v>
      </c>
      <c r="H6729" t="s">
        <v>3070</v>
      </c>
      <c r="I6729" t="s">
        <v>157</v>
      </c>
      <c r="J6729" t="s">
        <v>3070</v>
      </c>
      <c r="L6729" t="s">
        <v>28989</v>
      </c>
      <c r="M6729">
        <v>130</v>
      </c>
      <c r="P6729">
        <v>0</v>
      </c>
      <c r="Q6729">
        <v>0</v>
      </c>
      <c r="R6729">
        <v>0</v>
      </c>
      <c r="S6729">
        <v>0</v>
      </c>
      <c r="T6729">
        <v>0</v>
      </c>
      <c r="U6729" t="s">
        <v>28990</v>
      </c>
      <c r="V6729" t="s">
        <v>394</v>
      </c>
      <c r="W6729" t="s">
        <v>405</v>
      </c>
      <c r="X6729" t="s">
        <v>406</v>
      </c>
      <c r="Y6729">
        <v>1</v>
      </c>
      <c r="Z6729">
        <v>115</v>
      </c>
      <c r="AA6729">
        <v>115</v>
      </c>
      <c r="AC6729">
        <v>0.78411515000754239</v>
      </c>
    </row>
    <row r="6730" spans="1:29" x14ac:dyDescent="0.35">
      <c r="A6730" t="s">
        <v>25494</v>
      </c>
      <c r="B6730" t="s">
        <v>25495</v>
      </c>
      <c r="C6730">
        <v>3902</v>
      </c>
      <c r="D6730" t="s">
        <v>25136</v>
      </c>
      <c r="E6730">
        <v>28035</v>
      </c>
      <c r="F6730">
        <v>4.4687999999999999</v>
      </c>
      <c r="G6730">
        <v>64</v>
      </c>
      <c r="M6730">
        <v>16</v>
      </c>
      <c r="P6730">
        <v>0</v>
      </c>
      <c r="Q6730">
        <v>0</v>
      </c>
      <c r="R6730">
        <v>0</v>
      </c>
      <c r="S6730">
        <v>0</v>
      </c>
      <c r="T6730">
        <v>1</v>
      </c>
      <c r="V6730" t="s">
        <v>306</v>
      </c>
      <c r="W6730" t="s">
        <v>1138</v>
      </c>
      <c r="X6730" t="s">
        <v>23292</v>
      </c>
      <c r="Y6730">
        <v>0</v>
      </c>
      <c r="AC6730">
        <v>0.78417041140726818</v>
      </c>
    </row>
    <row r="6731" spans="1:29" x14ac:dyDescent="0.35">
      <c r="A6731" t="s">
        <v>14706</v>
      </c>
      <c r="B6731" t="s">
        <v>14707</v>
      </c>
      <c r="C6731">
        <v>6202</v>
      </c>
      <c r="D6731" t="s">
        <v>14671</v>
      </c>
      <c r="E6731">
        <v>19111</v>
      </c>
      <c r="F6731">
        <v>4.5567000000000002</v>
      </c>
      <c r="G6731">
        <v>97</v>
      </c>
      <c r="H6731" t="s">
        <v>37</v>
      </c>
      <c r="I6731" t="s">
        <v>38</v>
      </c>
      <c r="J6731" t="s">
        <v>14672</v>
      </c>
      <c r="L6731" t="s">
        <v>14708</v>
      </c>
      <c r="M6731">
        <v>155</v>
      </c>
      <c r="P6731">
        <v>0</v>
      </c>
      <c r="Q6731">
        <v>0</v>
      </c>
      <c r="R6731">
        <v>0</v>
      </c>
      <c r="S6731">
        <v>0</v>
      </c>
      <c r="T6731">
        <v>0</v>
      </c>
      <c r="U6731" t="s">
        <v>14678</v>
      </c>
      <c r="V6731" t="s">
        <v>32</v>
      </c>
      <c r="W6731" t="s">
        <v>41</v>
      </c>
      <c r="X6731" t="s">
        <v>42</v>
      </c>
      <c r="Y6731">
        <v>1</v>
      </c>
      <c r="Z6731">
        <v>80</v>
      </c>
      <c r="AA6731">
        <v>80</v>
      </c>
      <c r="AC6731">
        <v>0.78435844424809675</v>
      </c>
    </row>
    <row r="6732" spans="1:29" x14ac:dyDescent="0.35">
      <c r="A6732" t="s">
        <v>25091</v>
      </c>
      <c r="B6732" t="s">
        <v>25092</v>
      </c>
      <c r="C6732">
        <v>6337</v>
      </c>
      <c r="D6732" t="s">
        <v>25019</v>
      </c>
      <c r="E6732">
        <v>691</v>
      </c>
      <c r="F6732">
        <v>4.8802000000000003</v>
      </c>
      <c r="G6732">
        <v>167</v>
      </c>
      <c r="M6732">
        <v>26</v>
      </c>
      <c r="P6732">
        <v>0</v>
      </c>
      <c r="Q6732">
        <v>1</v>
      </c>
      <c r="R6732">
        <v>1</v>
      </c>
      <c r="S6732">
        <v>1</v>
      </c>
      <c r="T6732">
        <v>1</v>
      </c>
      <c r="U6732" t="s">
        <v>12499</v>
      </c>
      <c r="V6732" t="s">
        <v>306</v>
      </c>
      <c r="W6732" t="s">
        <v>1138</v>
      </c>
      <c r="X6732" t="s">
        <v>1248</v>
      </c>
      <c r="Y6732">
        <v>0</v>
      </c>
      <c r="AC6732">
        <v>0.78439133016690721</v>
      </c>
    </row>
    <row r="6733" spans="1:29" x14ac:dyDescent="0.35">
      <c r="A6733" t="s">
        <v>27946</v>
      </c>
      <c r="B6733" t="s">
        <v>27947</v>
      </c>
      <c r="C6733">
        <v>6307</v>
      </c>
      <c r="D6733" t="s">
        <v>27866</v>
      </c>
      <c r="E6733">
        <v>1048</v>
      </c>
      <c r="H6733" t="s">
        <v>27948</v>
      </c>
      <c r="I6733" t="s">
        <v>157</v>
      </c>
      <c r="J6733" t="s">
        <v>27948</v>
      </c>
      <c r="L6733" t="s">
        <v>27949</v>
      </c>
      <c r="M6733">
        <v>120</v>
      </c>
      <c r="P6733">
        <v>0</v>
      </c>
      <c r="Q6733">
        <v>0</v>
      </c>
      <c r="R6733">
        <v>1</v>
      </c>
      <c r="S6733">
        <v>0</v>
      </c>
      <c r="T6733">
        <v>0</v>
      </c>
      <c r="U6733" t="s">
        <v>27929</v>
      </c>
      <c r="V6733" t="s">
        <v>394</v>
      </c>
      <c r="W6733" t="s">
        <v>474</v>
      </c>
      <c r="X6733" t="s">
        <v>5276</v>
      </c>
      <c r="Y6733">
        <v>0</v>
      </c>
      <c r="AC6733">
        <v>0.78445491349183061</v>
      </c>
    </row>
    <row r="6734" spans="1:29" x14ac:dyDescent="0.35">
      <c r="A6734" t="s">
        <v>31571</v>
      </c>
      <c r="B6734" t="s">
        <v>31572</v>
      </c>
      <c r="C6734">
        <v>2084</v>
      </c>
      <c r="D6734" t="s">
        <v>31566</v>
      </c>
      <c r="E6734">
        <v>46412</v>
      </c>
      <c r="F6734">
        <v>4.7104999999999997</v>
      </c>
      <c r="G6734">
        <v>411</v>
      </c>
      <c r="H6734" t="s">
        <v>37</v>
      </c>
      <c r="I6734" t="s">
        <v>38</v>
      </c>
      <c r="J6734" t="s">
        <v>1584</v>
      </c>
      <c r="L6734" t="s">
        <v>31573</v>
      </c>
      <c r="M6734">
        <v>96</v>
      </c>
      <c r="P6734">
        <v>0</v>
      </c>
      <c r="Q6734">
        <v>0</v>
      </c>
      <c r="R6734">
        <v>0</v>
      </c>
      <c r="S6734">
        <v>0</v>
      </c>
      <c r="T6734">
        <v>0</v>
      </c>
      <c r="U6734" t="s">
        <v>350</v>
      </c>
      <c r="V6734" t="s">
        <v>32</v>
      </c>
      <c r="W6734" t="s">
        <v>172</v>
      </c>
      <c r="X6734" t="s">
        <v>173</v>
      </c>
      <c r="Y6734">
        <v>3</v>
      </c>
      <c r="Z6734">
        <v>130</v>
      </c>
      <c r="AA6734">
        <v>32</v>
      </c>
      <c r="AC6734">
        <v>0.78446545091842323</v>
      </c>
    </row>
    <row r="6735" spans="1:29" x14ac:dyDescent="0.35">
      <c r="A6735" t="s">
        <v>16900</v>
      </c>
      <c r="B6735" t="s">
        <v>16901</v>
      </c>
      <c r="C6735">
        <v>5905</v>
      </c>
      <c r="D6735" t="s">
        <v>16739</v>
      </c>
      <c r="E6735">
        <v>1382</v>
      </c>
      <c r="F6735">
        <v>3</v>
      </c>
      <c r="G6735">
        <v>1</v>
      </c>
      <c r="I6735" t="s">
        <v>803</v>
      </c>
      <c r="J6735" t="s">
        <v>16902</v>
      </c>
      <c r="K6735" t="s">
        <v>16903</v>
      </c>
      <c r="L6735" t="s">
        <v>16904</v>
      </c>
      <c r="M6735">
        <v>13</v>
      </c>
      <c r="P6735">
        <v>0</v>
      </c>
      <c r="Q6735">
        <v>1</v>
      </c>
      <c r="R6735">
        <v>0</v>
      </c>
      <c r="S6735">
        <v>0</v>
      </c>
      <c r="T6735">
        <v>0</v>
      </c>
      <c r="U6735" t="s">
        <v>16803</v>
      </c>
      <c r="V6735" t="s">
        <v>306</v>
      </c>
      <c r="W6735" t="s">
        <v>307</v>
      </c>
      <c r="X6735" t="s">
        <v>1082</v>
      </c>
      <c r="Y6735">
        <v>0</v>
      </c>
      <c r="AC6735">
        <v>0.78447009306712157</v>
      </c>
    </row>
    <row r="6736" spans="1:29" x14ac:dyDescent="0.35">
      <c r="A6736" t="s">
        <v>3905</v>
      </c>
      <c r="B6736" t="s">
        <v>3906</v>
      </c>
      <c r="C6736">
        <v>5995</v>
      </c>
      <c r="D6736" t="s">
        <v>3614</v>
      </c>
      <c r="E6736">
        <v>3443</v>
      </c>
      <c r="F6736">
        <v>4.2744999999999997</v>
      </c>
      <c r="G6736">
        <v>51</v>
      </c>
      <c r="H6736" t="s">
        <v>426</v>
      </c>
      <c r="I6736" t="s">
        <v>157</v>
      </c>
      <c r="J6736" t="s">
        <v>426</v>
      </c>
      <c r="L6736" t="s">
        <v>3907</v>
      </c>
      <c r="M6736">
        <v>28</v>
      </c>
      <c r="P6736">
        <v>0</v>
      </c>
      <c r="Q6736">
        <v>0</v>
      </c>
      <c r="R6736">
        <v>0</v>
      </c>
      <c r="S6736">
        <v>0</v>
      </c>
      <c r="T6736">
        <v>0</v>
      </c>
      <c r="U6736" t="s">
        <v>3632</v>
      </c>
      <c r="V6736" t="s">
        <v>222</v>
      </c>
      <c r="W6736" t="s">
        <v>223</v>
      </c>
      <c r="X6736" t="s">
        <v>265</v>
      </c>
      <c r="Y6736">
        <v>0</v>
      </c>
      <c r="AC6736">
        <v>0.78448378343972636</v>
      </c>
    </row>
    <row r="6737" spans="1:29" x14ac:dyDescent="0.35">
      <c r="A6737" t="s">
        <v>22494</v>
      </c>
      <c r="B6737" t="s">
        <v>22495</v>
      </c>
      <c r="C6737">
        <v>6346</v>
      </c>
      <c r="D6737" t="s">
        <v>22187</v>
      </c>
      <c r="E6737">
        <v>641</v>
      </c>
      <c r="F6737">
        <v>5</v>
      </c>
      <c r="G6737">
        <v>2</v>
      </c>
      <c r="M6737">
        <v>125</v>
      </c>
      <c r="P6737">
        <v>0</v>
      </c>
      <c r="Q6737">
        <v>1</v>
      </c>
      <c r="R6737">
        <v>1</v>
      </c>
      <c r="S6737">
        <v>0</v>
      </c>
      <c r="T6737">
        <v>0</v>
      </c>
      <c r="U6737" t="s">
        <v>22496</v>
      </c>
      <c r="V6737" t="s">
        <v>222</v>
      </c>
      <c r="W6737" t="s">
        <v>908</v>
      </c>
      <c r="X6737" t="s">
        <v>926</v>
      </c>
      <c r="Y6737">
        <v>0</v>
      </c>
      <c r="AC6737">
        <v>0.78466813251612244</v>
      </c>
    </row>
    <row r="6738" spans="1:29" x14ac:dyDescent="0.35">
      <c r="A6738" t="s">
        <v>32745</v>
      </c>
      <c r="B6738" t="s">
        <v>32746</v>
      </c>
      <c r="C6738">
        <v>1070</v>
      </c>
      <c r="D6738" t="s">
        <v>32540</v>
      </c>
      <c r="E6738">
        <v>6318</v>
      </c>
      <c r="F6738">
        <v>4.6071</v>
      </c>
      <c r="G6738">
        <v>112</v>
      </c>
      <c r="H6738" t="s">
        <v>268</v>
      </c>
      <c r="I6738" t="s">
        <v>38</v>
      </c>
      <c r="J6738" t="s">
        <v>32747</v>
      </c>
      <c r="L6738" t="s">
        <v>32748</v>
      </c>
      <c r="M6738">
        <v>89</v>
      </c>
      <c r="P6738">
        <v>0</v>
      </c>
      <c r="Q6738">
        <v>0</v>
      </c>
      <c r="R6738">
        <v>0</v>
      </c>
      <c r="S6738">
        <v>0</v>
      </c>
      <c r="T6738">
        <v>0</v>
      </c>
      <c r="U6738" t="s">
        <v>31607</v>
      </c>
      <c r="V6738" t="s">
        <v>32</v>
      </c>
      <c r="W6738" t="s">
        <v>172</v>
      </c>
      <c r="X6738" t="s">
        <v>173</v>
      </c>
      <c r="Y6738">
        <v>1</v>
      </c>
      <c r="Z6738">
        <v>108</v>
      </c>
      <c r="AA6738">
        <v>108</v>
      </c>
      <c r="AC6738">
        <v>0.78468771044703933</v>
      </c>
    </row>
    <row r="6739" spans="1:29" x14ac:dyDescent="0.35">
      <c r="A6739" t="s">
        <v>10578</v>
      </c>
      <c r="B6739" t="s">
        <v>10579</v>
      </c>
      <c r="C6739">
        <v>6300</v>
      </c>
      <c r="D6739" t="s">
        <v>10550</v>
      </c>
      <c r="E6739">
        <v>2937</v>
      </c>
      <c r="F6739">
        <v>4.1749999999999998</v>
      </c>
      <c r="G6739">
        <v>120</v>
      </c>
      <c r="H6739" t="s">
        <v>1608</v>
      </c>
      <c r="I6739" t="s">
        <v>38</v>
      </c>
      <c r="J6739" t="s">
        <v>1608</v>
      </c>
      <c r="L6739" t="s">
        <v>10573</v>
      </c>
      <c r="M6739">
        <v>34</v>
      </c>
      <c r="P6739">
        <v>0</v>
      </c>
      <c r="Q6739">
        <v>0</v>
      </c>
      <c r="R6739">
        <v>0</v>
      </c>
      <c r="S6739">
        <v>0</v>
      </c>
      <c r="T6739">
        <v>0</v>
      </c>
      <c r="U6739" t="s">
        <v>10574</v>
      </c>
      <c r="V6739" t="s">
        <v>32</v>
      </c>
      <c r="W6739" t="s">
        <v>41</v>
      </c>
      <c r="X6739" t="s">
        <v>42</v>
      </c>
      <c r="Y6739">
        <v>1</v>
      </c>
      <c r="Z6739">
        <v>89</v>
      </c>
      <c r="AA6739">
        <v>89</v>
      </c>
      <c r="AC6739">
        <v>0.78471592002057955</v>
      </c>
    </row>
    <row r="6740" spans="1:29" x14ac:dyDescent="0.35">
      <c r="A6740" t="s">
        <v>8712</v>
      </c>
      <c r="B6740" t="s">
        <v>8713</v>
      </c>
      <c r="C6740">
        <v>6318</v>
      </c>
      <c r="D6740" t="s">
        <v>8705</v>
      </c>
      <c r="E6740">
        <v>9243</v>
      </c>
      <c r="F6740">
        <v>4.8235000000000001</v>
      </c>
      <c r="G6740">
        <v>306</v>
      </c>
      <c r="H6740" t="s">
        <v>163</v>
      </c>
      <c r="I6740" t="s">
        <v>157</v>
      </c>
      <c r="J6740" t="s">
        <v>163</v>
      </c>
      <c r="L6740" t="s">
        <v>8714</v>
      </c>
      <c r="M6740">
        <v>145</v>
      </c>
      <c r="P6740">
        <v>0</v>
      </c>
      <c r="Q6740">
        <v>0</v>
      </c>
      <c r="R6740">
        <v>1</v>
      </c>
      <c r="S6740">
        <v>0</v>
      </c>
      <c r="T6740">
        <v>1</v>
      </c>
      <c r="U6740" t="s">
        <v>8715</v>
      </c>
      <c r="V6740" t="s">
        <v>394</v>
      </c>
      <c r="W6740" t="s">
        <v>400</v>
      </c>
      <c r="X6740" t="s">
        <v>401</v>
      </c>
      <c r="Y6740">
        <v>0</v>
      </c>
      <c r="AC6740">
        <v>0.78475947399943657</v>
      </c>
    </row>
    <row r="6741" spans="1:29" x14ac:dyDescent="0.35">
      <c r="A6741" t="s">
        <v>11087</v>
      </c>
      <c r="B6741" t="s">
        <v>11088</v>
      </c>
      <c r="C6741">
        <v>5864</v>
      </c>
      <c r="D6741" t="s">
        <v>11043</v>
      </c>
      <c r="E6741">
        <v>4072</v>
      </c>
      <c r="F6741">
        <v>4</v>
      </c>
      <c r="G6741">
        <v>40</v>
      </c>
      <c r="M6741">
        <v>239</v>
      </c>
      <c r="P6741">
        <v>0</v>
      </c>
      <c r="Q6741">
        <v>0</v>
      </c>
      <c r="R6741">
        <v>0</v>
      </c>
      <c r="S6741">
        <v>0</v>
      </c>
      <c r="T6741">
        <v>0</v>
      </c>
      <c r="U6741" t="s">
        <v>11089</v>
      </c>
      <c r="V6741" t="s">
        <v>222</v>
      </c>
      <c r="W6741" t="s">
        <v>908</v>
      </c>
      <c r="X6741" t="s">
        <v>975</v>
      </c>
      <c r="Y6741">
        <v>0</v>
      </c>
      <c r="AC6741">
        <v>0.78483179850802731</v>
      </c>
    </row>
    <row r="6742" spans="1:29" x14ac:dyDescent="0.35">
      <c r="A6742" t="s">
        <v>12696</v>
      </c>
      <c r="B6742" t="s">
        <v>12697</v>
      </c>
      <c r="C6742">
        <v>1180</v>
      </c>
      <c r="D6742" t="s">
        <v>12615</v>
      </c>
      <c r="E6742">
        <v>2177</v>
      </c>
      <c r="F6742">
        <v>4.5556000000000001</v>
      </c>
      <c r="G6742">
        <v>9</v>
      </c>
      <c r="H6742" t="s">
        <v>3988</v>
      </c>
      <c r="I6742" t="s">
        <v>38</v>
      </c>
      <c r="J6742" t="s">
        <v>3988</v>
      </c>
      <c r="L6742" t="s">
        <v>12698</v>
      </c>
      <c r="M6742">
        <v>104</v>
      </c>
      <c r="P6742">
        <v>0</v>
      </c>
      <c r="Q6742">
        <v>0</v>
      </c>
      <c r="R6742">
        <v>0</v>
      </c>
      <c r="S6742">
        <v>0</v>
      </c>
      <c r="T6742">
        <v>0</v>
      </c>
      <c r="V6742" t="s">
        <v>32</v>
      </c>
      <c r="W6742" t="s">
        <v>41</v>
      </c>
      <c r="X6742" t="s">
        <v>42</v>
      </c>
      <c r="Y6742">
        <v>1</v>
      </c>
      <c r="Z6742">
        <v>141</v>
      </c>
      <c r="AA6742">
        <v>141</v>
      </c>
      <c r="AC6742">
        <v>0.78519042163781816</v>
      </c>
    </row>
    <row r="6743" spans="1:29" x14ac:dyDescent="0.35">
      <c r="A6743" t="s">
        <v>18188</v>
      </c>
      <c r="B6743" t="s">
        <v>18189</v>
      </c>
      <c r="C6743">
        <v>5936</v>
      </c>
      <c r="D6743" t="s">
        <v>18103</v>
      </c>
      <c r="E6743">
        <v>8660</v>
      </c>
      <c r="F6743">
        <v>4.1429</v>
      </c>
      <c r="G6743">
        <v>14</v>
      </c>
      <c r="H6743" t="s">
        <v>18190</v>
      </c>
      <c r="I6743" t="s">
        <v>157</v>
      </c>
      <c r="J6743" t="s">
        <v>18190</v>
      </c>
      <c r="L6743" t="s">
        <v>18191</v>
      </c>
      <c r="M6743">
        <v>18</v>
      </c>
      <c r="P6743">
        <v>0</v>
      </c>
      <c r="Q6743">
        <v>0</v>
      </c>
      <c r="R6743">
        <v>0</v>
      </c>
      <c r="S6743">
        <v>0</v>
      </c>
      <c r="T6743">
        <v>0</v>
      </c>
      <c r="U6743" t="s">
        <v>18114</v>
      </c>
      <c r="V6743" t="s">
        <v>222</v>
      </c>
      <c r="W6743" t="s">
        <v>223</v>
      </c>
      <c r="X6743" t="s">
        <v>265</v>
      </c>
      <c r="Y6743">
        <v>0</v>
      </c>
      <c r="AC6743">
        <v>0.78547379184115984</v>
      </c>
    </row>
    <row r="6744" spans="1:29" x14ac:dyDescent="0.35">
      <c r="A6744" t="s">
        <v>16769</v>
      </c>
      <c r="B6744" t="s">
        <v>16770</v>
      </c>
      <c r="C6744">
        <v>5905</v>
      </c>
      <c r="D6744" t="s">
        <v>16739</v>
      </c>
      <c r="E6744">
        <v>95336</v>
      </c>
      <c r="F6744">
        <v>4.0434999999999999</v>
      </c>
      <c r="G6744">
        <v>3100</v>
      </c>
      <c r="H6744" t="s">
        <v>10068</v>
      </c>
      <c r="I6744" t="s">
        <v>803</v>
      </c>
      <c r="J6744" t="s">
        <v>16740</v>
      </c>
      <c r="K6744" t="s">
        <v>12869</v>
      </c>
      <c r="L6744" t="s">
        <v>16771</v>
      </c>
      <c r="M6744">
        <v>25</v>
      </c>
      <c r="P6744">
        <v>0</v>
      </c>
      <c r="Q6744">
        <v>0</v>
      </c>
      <c r="R6744">
        <v>0</v>
      </c>
      <c r="S6744">
        <v>0</v>
      </c>
      <c r="T6744">
        <v>0</v>
      </c>
      <c r="U6744" t="s">
        <v>16772</v>
      </c>
      <c r="V6744" t="s">
        <v>306</v>
      </c>
      <c r="W6744" t="s">
        <v>823</v>
      </c>
      <c r="X6744" t="s">
        <v>1392</v>
      </c>
      <c r="Y6744">
        <v>0</v>
      </c>
      <c r="AC6744">
        <v>0.78575506109202287</v>
      </c>
    </row>
    <row r="6745" spans="1:29" x14ac:dyDescent="0.35">
      <c r="A6745" t="s">
        <v>22365</v>
      </c>
      <c r="B6745" t="s">
        <v>22366</v>
      </c>
      <c r="C6745">
        <v>6346</v>
      </c>
      <c r="D6745" t="s">
        <v>22187</v>
      </c>
      <c r="E6745">
        <v>5193</v>
      </c>
      <c r="F6745">
        <v>3.7097000000000002</v>
      </c>
      <c r="G6745">
        <v>31</v>
      </c>
      <c r="H6745" t="s">
        <v>1562</v>
      </c>
      <c r="I6745" t="s">
        <v>157</v>
      </c>
      <c r="J6745" t="s">
        <v>1562</v>
      </c>
      <c r="L6745" t="s">
        <v>22367</v>
      </c>
      <c r="M6745">
        <v>38</v>
      </c>
      <c r="P6745">
        <v>0</v>
      </c>
      <c r="Q6745">
        <v>0</v>
      </c>
      <c r="R6745">
        <v>1</v>
      </c>
      <c r="S6745">
        <v>0</v>
      </c>
      <c r="T6745">
        <v>0</v>
      </c>
      <c r="U6745" t="s">
        <v>22368</v>
      </c>
      <c r="V6745" t="s">
        <v>222</v>
      </c>
      <c r="W6745" t="s">
        <v>223</v>
      </c>
      <c r="X6745" t="s">
        <v>6354</v>
      </c>
      <c r="Y6745">
        <v>0</v>
      </c>
      <c r="AC6745">
        <v>0.78587661715648671</v>
      </c>
    </row>
    <row r="6746" spans="1:29" x14ac:dyDescent="0.35">
      <c r="A6746" t="s">
        <v>26530</v>
      </c>
      <c r="B6746" t="s">
        <v>26531</v>
      </c>
      <c r="C6746">
        <v>5337</v>
      </c>
      <c r="D6746" t="s">
        <v>26428</v>
      </c>
      <c r="E6746">
        <v>15783</v>
      </c>
      <c r="F6746">
        <v>3.5878000000000001</v>
      </c>
      <c r="G6746">
        <v>393</v>
      </c>
      <c r="H6746" t="s">
        <v>478</v>
      </c>
      <c r="L6746" t="s">
        <v>26532</v>
      </c>
      <c r="M6746">
        <v>65</v>
      </c>
      <c r="P6746">
        <v>0</v>
      </c>
      <c r="Q6746">
        <v>0</v>
      </c>
      <c r="R6746">
        <v>0</v>
      </c>
      <c r="S6746">
        <v>0</v>
      </c>
      <c r="T6746">
        <v>0</v>
      </c>
      <c r="U6746" t="s">
        <v>17448</v>
      </c>
      <c r="V6746" t="s">
        <v>394</v>
      </c>
      <c r="W6746" t="s">
        <v>405</v>
      </c>
      <c r="X6746" t="s">
        <v>406</v>
      </c>
      <c r="Y6746">
        <v>0</v>
      </c>
      <c r="AC6746">
        <v>0.78597768850444416</v>
      </c>
    </row>
    <row r="6747" spans="1:29" x14ac:dyDescent="0.35">
      <c r="A6747" t="s">
        <v>5457</v>
      </c>
      <c r="B6747" t="s">
        <v>5458</v>
      </c>
      <c r="C6747">
        <v>2082</v>
      </c>
      <c r="D6747" t="s">
        <v>5426</v>
      </c>
      <c r="E6747">
        <v>12197</v>
      </c>
      <c r="F6747">
        <v>4.3822000000000001</v>
      </c>
      <c r="G6747">
        <v>628</v>
      </c>
      <c r="H6747" t="s">
        <v>5459</v>
      </c>
      <c r="I6747" t="s">
        <v>157</v>
      </c>
      <c r="J6747" t="s">
        <v>5459</v>
      </c>
      <c r="L6747" t="s">
        <v>5460</v>
      </c>
      <c r="M6747">
        <v>40</v>
      </c>
      <c r="P6747">
        <v>0</v>
      </c>
      <c r="Q6747">
        <v>0</v>
      </c>
      <c r="R6747">
        <v>0</v>
      </c>
      <c r="S6747">
        <v>0</v>
      </c>
      <c r="T6747">
        <v>0</v>
      </c>
      <c r="V6747" t="s">
        <v>306</v>
      </c>
      <c r="W6747" t="s">
        <v>815</v>
      </c>
      <c r="X6747" t="s">
        <v>1605</v>
      </c>
      <c r="Y6747">
        <v>0</v>
      </c>
      <c r="AC6747">
        <v>0.7863154273595292</v>
      </c>
    </row>
    <row r="6748" spans="1:29" x14ac:dyDescent="0.35">
      <c r="A6748" t="s">
        <v>28671</v>
      </c>
      <c r="B6748" t="s">
        <v>28672</v>
      </c>
      <c r="C6748">
        <v>5648</v>
      </c>
      <c r="D6748" t="s">
        <v>28460</v>
      </c>
      <c r="E6748">
        <v>27563</v>
      </c>
      <c r="F6748">
        <v>4.4000000000000004</v>
      </c>
      <c r="G6748">
        <v>120</v>
      </c>
      <c r="H6748" t="s">
        <v>5232</v>
      </c>
      <c r="I6748" t="s">
        <v>803</v>
      </c>
      <c r="J6748" t="s">
        <v>28647</v>
      </c>
      <c r="L6748" t="s">
        <v>28648</v>
      </c>
      <c r="M6748">
        <v>14</v>
      </c>
      <c r="O6748">
        <v>7</v>
      </c>
      <c r="P6748">
        <v>0</v>
      </c>
      <c r="Q6748">
        <v>0</v>
      </c>
      <c r="R6748">
        <v>0</v>
      </c>
      <c r="S6748">
        <v>1</v>
      </c>
      <c r="T6748">
        <v>1</v>
      </c>
      <c r="U6748" t="s">
        <v>28649</v>
      </c>
      <c r="V6748" t="s">
        <v>306</v>
      </c>
      <c r="W6748" t="s">
        <v>160</v>
      </c>
      <c r="Y6748">
        <v>0</v>
      </c>
      <c r="AC6748">
        <v>0.78637001424921338</v>
      </c>
    </row>
    <row r="6749" spans="1:29" x14ac:dyDescent="0.35">
      <c r="A6749" t="s">
        <v>153</v>
      </c>
      <c r="B6749" t="s">
        <v>154</v>
      </c>
      <c r="C6749">
        <v>5847</v>
      </c>
      <c r="D6749" t="s">
        <v>155</v>
      </c>
      <c r="E6749">
        <v>7290</v>
      </c>
      <c r="F6749">
        <v>3.3332999999999999</v>
      </c>
      <c r="G6749">
        <v>12</v>
      </c>
      <c r="H6749" t="s">
        <v>156</v>
      </c>
      <c r="I6749" t="s">
        <v>157</v>
      </c>
      <c r="J6749" t="s">
        <v>156</v>
      </c>
      <c r="L6749" t="s">
        <v>158</v>
      </c>
      <c r="M6749">
        <v>77</v>
      </c>
      <c r="N6749">
        <v>90</v>
      </c>
      <c r="P6749">
        <v>0</v>
      </c>
      <c r="Q6749">
        <v>0</v>
      </c>
      <c r="R6749">
        <v>1</v>
      </c>
      <c r="S6749">
        <v>0</v>
      </c>
      <c r="T6749">
        <v>0</v>
      </c>
      <c r="U6749" t="s">
        <v>159</v>
      </c>
      <c r="V6749" t="s">
        <v>160</v>
      </c>
      <c r="W6749" t="s">
        <v>32</v>
      </c>
      <c r="Y6749">
        <v>0</v>
      </c>
      <c r="AC6749">
        <v>0.78649568973678741</v>
      </c>
    </row>
    <row r="6750" spans="1:29" x14ac:dyDescent="0.35">
      <c r="A6750" t="s">
        <v>27531</v>
      </c>
      <c r="B6750" t="s">
        <v>27532</v>
      </c>
      <c r="C6750">
        <v>6145</v>
      </c>
      <c r="D6750" t="s">
        <v>27444</v>
      </c>
      <c r="E6750">
        <v>45721</v>
      </c>
      <c r="F6750">
        <v>3.9062999999999999</v>
      </c>
      <c r="G6750">
        <v>96</v>
      </c>
      <c r="L6750" t="s">
        <v>27533</v>
      </c>
      <c r="M6750">
        <v>30</v>
      </c>
      <c r="N6750">
        <v>36</v>
      </c>
      <c r="P6750">
        <v>0</v>
      </c>
      <c r="Q6750">
        <v>0</v>
      </c>
      <c r="R6750">
        <v>0</v>
      </c>
      <c r="S6750">
        <v>0</v>
      </c>
      <c r="T6750">
        <v>1</v>
      </c>
      <c r="V6750" t="s">
        <v>93</v>
      </c>
      <c r="W6750" t="s">
        <v>33</v>
      </c>
      <c r="Y6750">
        <v>0</v>
      </c>
      <c r="AC6750">
        <v>0.7865930257668784</v>
      </c>
    </row>
    <row r="6751" spans="1:29" x14ac:dyDescent="0.35">
      <c r="A6751" t="s">
        <v>13950</v>
      </c>
      <c r="B6751" t="s">
        <v>13951</v>
      </c>
      <c r="C6751">
        <v>6235</v>
      </c>
      <c r="D6751" t="s">
        <v>13952</v>
      </c>
      <c r="E6751">
        <v>43760</v>
      </c>
      <c r="F6751">
        <v>2.5202</v>
      </c>
      <c r="G6751">
        <v>248</v>
      </c>
      <c r="H6751" t="s">
        <v>13805</v>
      </c>
      <c r="I6751" t="s">
        <v>803</v>
      </c>
      <c r="J6751" t="s">
        <v>13953</v>
      </c>
      <c r="K6751" t="s">
        <v>13954</v>
      </c>
      <c r="L6751" t="s">
        <v>13955</v>
      </c>
      <c r="M6751">
        <v>10</v>
      </c>
      <c r="P6751">
        <v>0</v>
      </c>
      <c r="Q6751">
        <v>0</v>
      </c>
      <c r="R6751">
        <v>1</v>
      </c>
      <c r="S6751">
        <v>0</v>
      </c>
      <c r="T6751">
        <v>0</v>
      </c>
      <c r="V6751" t="s">
        <v>306</v>
      </c>
      <c r="W6751" t="s">
        <v>307</v>
      </c>
      <c r="X6751" t="s">
        <v>308</v>
      </c>
      <c r="Y6751">
        <v>2</v>
      </c>
      <c r="Z6751">
        <v>10</v>
      </c>
      <c r="AA6751">
        <v>10</v>
      </c>
      <c r="AC6751">
        <v>0.7866354898813338</v>
      </c>
    </row>
    <row r="6752" spans="1:29" x14ac:dyDescent="0.35">
      <c r="A6752" t="s">
        <v>7801</v>
      </c>
      <c r="B6752" t="s">
        <v>7802</v>
      </c>
      <c r="C6752">
        <v>1073</v>
      </c>
      <c r="D6752" t="s">
        <v>7503</v>
      </c>
      <c r="E6752">
        <v>13114</v>
      </c>
      <c r="F6752">
        <v>4.2618999999999998</v>
      </c>
      <c r="G6752">
        <v>42</v>
      </c>
      <c r="H6752" t="s">
        <v>7707</v>
      </c>
      <c r="I6752" t="s">
        <v>803</v>
      </c>
      <c r="J6752" t="s">
        <v>7708</v>
      </c>
      <c r="L6752" t="s">
        <v>7709</v>
      </c>
      <c r="M6752">
        <v>45</v>
      </c>
      <c r="P6752">
        <v>0</v>
      </c>
      <c r="Q6752">
        <v>0</v>
      </c>
      <c r="R6752">
        <v>0</v>
      </c>
      <c r="S6752">
        <v>0</v>
      </c>
      <c r="T6752">
        <v>0</v>
      </c>
      <c r="U6752" t="s">
        <v>7803</v>
      </c>
      <c r="V6752" t="s">
        <v>306</v>
      </c>
      <c r="W6752" t="s">
        <v>815</v>
      </c>
      <c r="X6752" t="s">
        <v>1155</v>
      </c>
      <c r="Y6752">
        <v>3</v>
      </c>
      <c r="Z6752">
        <v>45</v>
      </c>
      <c r="AA6752">
        <v>45</v>
      </c>
      <c r="AC6752">
        <v>0.7866955217780599</v>
      </c>
    </row>
    <row r="6753" spans="1:29" x14ac:dyDescent="0.35">
      <c r="A6753" t="s">
        <v>3793</v>
      </c>
      <c r="B6753" t="s">
        <v>3794</v>
      </c>
      <c r="C6753">
        <v>5995</v>
      </c>
      <c r="D6753" t="s">
        <v>3614</v>
      </c>
      <c r="E6753">
        <v>7726</v>
      </c>
      <c r="F6753">
        <v>2.9205999999999999</v>
      </c>
      <c r="G6753">
        <v>63</v>
      </c>
      <c r="H6753" t="s">
        <v>632</v>
      </c>
      <c r="I6753" t="s">
        <v>157</v>
      </c>
      <c r="J6753" t="s">
        <v>632</v>
      </c>
      <c r="L6753" t="s">
        <v>3795</v>
      </c>
      <c r="M6753">
        <v>35</v>
      </c>
      <c r="P6753">
        <v>0</v>
      </c>
      <c r="Q6753">
        <v>0</v>
      </c>
      <c r="R6753">
        <v>0</v>
      </c>
      <c r="S6753">
        <v>0</v>
      </c>
      <c r="T6753">
        <v>0</v>
      </c>
      <c r="U6753" t="s">
        <v>3796</v>
      </c>
      <c r="V6753" t="s">
        <v>222</v>
      </c>
      <c r="W6753" t="s">
        <v>244</v>
      </c>
      <c r="X6753" t="s">
        <v>280</v>
      </c>
      <c r="Y6753">
        <v>2</v>
      </c>
      <c r="Z6753">
        <v>107</v>
      </c>
      <c r="AA6753">
        <v>16</v>
      </c>
      <c r="AC6753">
        <v>0.78676494321531321</v>
      </c>
    </row>
    <row r="6754" spans="1:29" x14ac:dyDescent="0.35">
      <c r="A6754" t="s">
        <v>21581</v>
      </c>
      <c r="B6754" t="s">
        <v>21582</v>
      </c>
      <c r="C6754">
        <v>7055</v>
      </c>
      <c r="D6754" t="s">
        <v>21568</v>
      </c>
      <c r="E6754">
        <v>48597</v>
      </c>
      <c r="F6754">
        <v>4.2869000000000002</v>
      </c>
      <c r="G6754">
        <v>352</v>
      </c>
      <c r="H6754" t="s">
        <v>21583</v>
      </c>
      <c r="I6754" t="s">
        <v>803</v>
      </c>
      <c r="J6754" t="s">
        <v>21584</v>
      </c>
      <c r="K6754" t="s">
        <v>21585</v>
      </c>
      <c r="L6754" t="s">
        <v>21586</v>
      </c>
      <c r="M6754">
        <v>35</v>
      </c>
      <c r="P6754">
        <v>0</v>
      </c>
      <c r="Q6754">
        <v>0</v>
      </c>
      <c r="R6754">
        <v>0</v>
      </c>
      <c r="S6754">
        <v>0</v>
      </c>
      <c r="T6754">
        <v>0</v>
      </c>
      <c r="U6754" t="s">
        <v>2025</v>
      </c>
      <c r="V6754" t="s">
        <v>306</v>
      </c>
      <c r="W6754" t="s">
        <v>863</v>
      </c>
      <c r="X6754" t="s">
        <v>864</v>
      </c>
      <c r="Y6754">
        <v>6</v>
      </c>
      <c r="Z6754">
        <v>35</v>
      </c>
      <c r="AA6754">
        <v>35</v>
      </c>
      <c r="AC6754">
        <v>0.78676596424973788</v>
      </c>
    </row>
    <row r="6755" spans="1:29" x14ac:dyDescent="0.35">
      <c r="A6755" t="s">
        <v>29598</v>
      </c>
      <c r="B6755" t="s">
        <v>29599</v>
      </c>
      <c r="C6755">
        <v>6375</v>
      </c>
      <c r="D6755" t="s">
        <v>29556</v>
      </c>
      <c r="E6755">
        <v>27</v>
      </c>
      <c r="F6755">
        <v>5</v>
      </c>
      <c r="G6755">
        <v>6</v>
      </c>
      <c r="H6755" t="s">
        <v>884</v>
      </c>
      <c r="I6755" t="s">
        <v>157</v>
      </c>
      <c r="J6755" t="s">
        <v>884</v>
      </c>
      <c r="L6755" t="s">
        <v>29600</v>
      </c>
      <c r="M6755">
        <v>42</v>
      </c>
      <c r="P6755">
        <v>0</v>
      </c>
      <c r="Q6755">
        <v>1</v>
      </c>
      <c r="R6755">
        <v>1</v>
      </c>
      <c r="S6755">
        <v>0</v>
      </c>
      <c r="T6755">
        <v>1</v>
      </c>
      <c r="U6755" t="s">
        <v>26049</v>
      </c>
      <c r="V6755" t="s">
        <v>394</v>
      </c>
      <c r="W6755" t="s">
        <v>428</v>
      </c>
      <c r="Y6755">
        <v>0</v>
      </c>
      <c r="AC6755">
        <v>0.78699689573291975</v>
      </c>
    </row>
    <row r="6756" spans="1:29" x14ac:dyDescent="0.35">
      <c r="A6756" t="s">
        <v>17173</v>
      </c>
      <c r="B6756" t="s">
        <v>17174</v>
      </c>
      <c r="C6756">
        <v>1741</v>
      </c>
      <c r="D6756" t="s">
        <v>17132</v>
      </c>
      <c r="E6756">
        <v>72577</v>
      </c>
      <c r="F6756">
        <v>4.6510999999999996</v>
      </c>
      <c r="G6756">
        <v>3800</v>
      </c>
      <c r="H6756" t="s">
        <v>674</v>
      </c>
      <c r="I6756" t="s">
        <v>157</v>
      </c>
      <c r="J6756" t="s">
        <v>674</v>
      </c>
      <c r="L6756" t="s">
        <v>17175</v>
      </c>
      <c r="M6756">
        <v>38</v>
      </c>
      <c r="P6756">
        <v>0</v>
      </c>
      <c r="Q6756">
        <v>0</v>
      </c>
      <c r="R6756">
        <v>0</v>
      </c>
      <c r="S6756">
        <v>0</v>
      </c>
      <c r="T6756">
        <v>0</v>
      </c>
      <c r="V6756" t="s">
        <v>306</v>
      </c>
      <c r="W6756" t="s">
        <v>1312</v>
      </c>
      <c r="X6756" t="s">
        <v>2244</v>
      </c>
      <c r="Y6756">
        <v>2</v>
      </c>
      <c r="Z6756">
        <v>50</v>
      </c>
      <c r="AA6756">
        <v>18</v>
      </c>
      <c r="AC6756">
        <v>0.78712634720428631</v>
      </c>
    </row>
    <row r="6757" spans="1:29" x14ac:dyDescent="0.35">
      <c r="A6757" t="s">
        <v>22863</v>
      </c>
      <c r="B6757" t="s">
        <v>22864</v>
      </c>
      <c r="C6757">
        <v>6144</v>
      </c>
      <c r="D6757" t="s">
        <v>22711</v>
      </c>
      <c r="E6757">
        <v>9777</v>
      </c>
      <c r="F6757">
        <v>3.3778000000000001</v>
      </c>
      <c r="G6757">
        <v>45</v>
      </c>
      <c r="H6757" t="s">
        <v>19263</v>
      </c>
      <c r="I6757" t="s">
        <v>157</v>
      </c>
      <c r="J6757" t="s">
        <v>19263</v>
      </c>
      <c r="L6757" t="s">
        <v>22865</v>
      </c>
      <c r="M6757">
        <v>14</v>
      </c>
      <c r="P6757">
        <v>0</v>
      </c>
      <c r="Q6757">
        <v>0</v>
      </c>
      <c r="R6757">
        <v>0</v>
      </c>
      <c r="S6757">
        <v>0</v>
      </c>
      <c r="T6757">
        <v>0</v>
      </c>
      <c r="U6757" t="s">
        <v>22866</v>
      </c>
      <c r="V6757" t="s">
        <v>222</v>
      </c>
      <c r="W6757" t="s">
        <v>223</v>
      </c>
      <c r="X6757" t="s">
        <v>881</v>
      </c>
      <c r="Y6757">
        <v>0</v>
      </c>
      <c r="AC6757">
        <v>0.78733956113728842</v>
      </c>
    </row>
    <row r="6758" spans="1:29" x14ac:dyDescent="0.35">
      <c r="A6758" t="s">
        <v>24475</v>
      </c>
      <c r="B6758" t="s">
        <v>24476</v>
      </c>
      <c r="C6758">
        <v>6317</v>
      </c>
      <c r="D6758" t="s">
        <v>24327</v>
      </c>
      <c r="E6758">
        <v>28698</v>
      </c>
      <c r="F6758">
        <v>4.875</v>
      </c>
      <c r="G6758">
        <v>16</v>
      </c>
      <c r="M6758">
        <v>18</v>
      </c>
      <c r="P6758">
        <v>0</v>
      </c>
      <c r="Q6758">
        <v>0</v>
      </c>
      <c r="R6758">
        <v>0</v>
      </c>
      <c r="S6758">
        <v>0</v>
      </c>
      <c r="T6758">
        <v>0</v>
      </c>
      <c r="U6758" t="s">
        <v>4960</v>
      </c>
      <c r="V6758" t="s">
        <v>306</v>
      </c>
      <c r="W6758" t="s">
        <v>1138</v>
      </c>
      <c r="X6758" t="s">
        <v>1248</v>
      </c>
      <c r="Y6758">
        <v>0</v>
      </c>
      <c r="AC6758">
        <v>0.78737287120626198</v>
      </c>
    </row>
    <row r="6759" spans="1:29" x14ac:dyDescent="0.35">
      <c r="A6759" t="s">
        <v>6873</v>
      </c>
      <c r="B6759" t="s">
        <v>6874</v>
      </c>
      <c r="C6759">
        <v>6503</v>
      </c>
      <c r="D6759" t="s">
        <v>6747</v>
      </c>
      <c r="E6759">
        <v>515</v>
      </c>
      <c r="H6759" t="s">
        <v>4245</v>
      </c>
      <c r="I6759" t="s">
        <v>157</v>
      </c>
      <c r="J6759" t="s">
        <v>4245</v>
      </c>
      <c r="L6759" t="s">
        <v>6875</v>
      </c>
      <c r="M6759">
        <v>12</v>
      </c>
      <c r="P6759">
        <v>0</v>
      </c>
      <c r="Q6759">
        <v>0</v>
      </c>
      <c r="R6759">
        <v>1</v>
      </c>
      <c r="S6759">
        <v>0</v>
      </c>
      <c r="T6759">
        <v>0</v>
      </c>
      <c r="U6759" t="s">
        <v>6872</v>
      </c>
      <c r="V6759" t="s">
        <v>222</v>
      </c>
      <c r="W6759" t="s">
        <v>223</v>
      </c>
      <c r="X6759" t="s">
        <v>235</v>
      </c>
      <c r="Y6759">
        <v>0</v>
      </c>
      <c r="AC6759">
        <v>0.78738822428261701</v>
      </c>
    </row>
    <row r="6760" spans="1:29" x14ac:dyDescent="0.35">
      <c r="A6760" t="s">
        <v>17551</v>
      </c>
      <c r="B6760" t="s">
        <v>17552</v>
      </c>
      <c r="C6760">
        <v>6125</v>
      </c>
      <c r="D6760" t="s">
        <v>17463</v>
      </c>
      <c r="E6760">
        <v>7317</v>
      </c>
      <c r="F6760">
        <v>3.9285999999999999</v>
      </c>
      <c r="G6760">
        <v>28</v>
      </c>
      <c r="H6760" t="s">
        <v>17553</v>
      </c>
      <c r="I6760" t="s">
        <v>157</v>
      </c>
      <c r="J6760" t="s">
        <v>17553</v>
      </c>
      <c r="L6760" t="s">
        <v>17554</v>
      </c>
      <c r="M6760">
        <v>25</v>
      </c>
      <c r="P6760">
        <v>0</v>
      </c>
      <c r="Q6760">
        <v>0</v>
      </c>
      <c r="R6760">
        <v>0</v>
      </c>
      <c r="S6760">
        <v>0</v>
      </c>
      <c r="T6760">
        <v>1</v>
      </c>
      <c r="U6760" t="s">
        <v>17555</v>
      </c>
      <c r="V6760" t="s">
        <v>394</v>
      </c>
      <c r="W6760" t="s">
        <v>428</v>
      </c>
      <c r="X6760" t="s">
        <v>429</v>
      </c>
      <c r="Y6760">
        <v>0</v>
      </c>
      <c r="AC6760">
        <v>0.78768124228446623</v>
      </c>
    </row>
    <row r="6761" spans="1:29" x14ac:dyDescent="0.35">
      <c r="A6761" t="s">
        <v>12265</v>
      </c>
      <c r="B6761" t="s">
        <v>12266</v>
      </c>
      <c r="C6761">
        <v>6491</v>
      </c>
      <c r="D6761" t="s">
        <v>12253</v>
      </c>
      <c r="E6761">
        <v>20145</v>
      </c>
      <c r="F6761">
        <v>4.3042999999999996</v>
      </c>
      <c r="G6761">
        <v>161</v>
      </c>
      <c r="H6761" t="s">
        <v>12267</v>
      </c>
      <c r="I6761" t="s">
        <v>803</v>
      </c>
      <c r="J6761" t="s">
        <v>12268</v>
      </c>
      <c r="K6761" t="s">
        <v>12269</v>
      </c>
      <c r="L6761" t="s">
        <v>12270</v>
      </c>
      <c r="M6761">
        <v>20</v>
      </c>
      <c r="P6761">
        <v>0</v>
      </c>
      <c r="Q6761">
        <v>0</v>
      </c>
      <c r="R6761">
        <v>0</v>
      </c>
      <c r="S6761">
        <v>0</v>
      </c>
      <c r="T6761">
        <v>1</v>
      </c>
      <c r="U6761" t="s">
        <v>12271</v>
      </c>
      <c r="V6761" t="s">
        <v>306</v>
      </c>
      <c r="W6761" t="s">
        <v>307</v>
      </c>
      <c r="X6761" t="s">
        <v>1106</v>
      </c>
      <c r="Y6761">
        <v>4</v>
      </c>
      <c r="Z6761">
        <v>20</v>
      </c>
      <c r="AA6761">
        <v>20</v>
      </c>
      <c r="AC6761">
        <v>0.78797024855851572</v>
      </c>
    </row>
    <row r="6762" spans="1:29" x14ac:dyDescent="0.35">
      <c r="A6762" t="s">
        <v>14246</v>
      </c>
      <c r="B6762" t="s">
        <v>14247</v>
      </c>
      <c r="C6762">
        <v>6175</v>
      </c>
      <c r="D6762" t="s">
        <v>14235</v>
      </c>
      <c r="E6762">
        <v>77383</v>
      </c>
      <c r="F6762">
        <v>3.7949000000000002</v>
      </c>
      <c r="G6762">
        <v>824</v>
      </c>
      <c r="H6762" t="s">
        <v>9937</v>
      </c>
      <c r="I6762" t="s">
        <v>803</v>
      </c>
      <c r="J6762" t="s">
        <v>5001</v>
      </c>
      <c r="K6762" t="s">
        <v>14248</v>
      </c>
      <c r="L6762" t="s">
        <v>14249</v>
      </c>
      <c r="M6762">
        <v>44</v>
      </c>
      <c r="P6762">
        <v>0</v>
      </c>
      <c r="Q6762">
        <v>0</v>
      </c>
      <c r="R6762">
        <v>0</v>
      </c>
      <c r="S6762">
        <v>0</v>
      </c>
      <c r="T6762">
        <v>0</v>
      </c>
      <c r="U6762" t="s">
        <v>14250</v>
      </c>
      <c r="V6762" t="s">
        <v>306</v>
      </c>
      <c r="W6762" t="s">
        <v>815</v>
      </c>
      <c r="X6762" t="s">
        <v>1926</v>
      </c>
      <c r="Y6762">
        <v>11</v>
      </c>
      <c r="Z6762">
        <v>44</v>
      </c>
      <c r="AA6762">
        <v>44</v>
      </c>
      <c r="AC6762">
        <v>0.78798452556435261</v>
      </c>
    </row>
    <row r="6763" spans="1:29" x14ac:dyDescent="0.35">
      <c r="A6763" t="s">
        <v>2111</v>
      </c>
      <c r="B6763" t="s">
        <v>2112</v>
      </c>
      <c r="C6763">
        <v>6272</v>
      </c>
      <c r="D6763" t="s">
        <v>2044</v>
      </c>
      <c r="E6763">
        <v>2415</v>
      </c>
      <c r="F6763">
        <v>3.1175999999999999</v>
      </c>
      <c r="G6763">
        <v>17</v>
      </c>
      <c r="H6763" t="s">
        <v>163</v>
      </c>
      <c r="I6763" t="s">
        <v>157</v>
      </c>
      <c r="J6763" t="s">
        <v>163</v>
      </c>
      <c r="L6763" t="s">
        <v>2113</v>
      </c>
      <c r="M6763">
        <v>75</v>
      </c>
      <c r="P6763">
        <v>0</v>
      </c>
      <c r="Q6763">
        <v>0</v>
      </c>
      <c r="R6763">
        <v>0</v>
      </c>
      <c r="S6763">
        <v>0</v>
      </c>
      <c r="T6763">
        <v>0</v>
      </c>
      <c r="U6763" t="s">
        <v>2114</v>
      </c>
      <c r="V6763" t="s">
        <v>394</v>
      </c>
      <c r="W6763" t="s">
        <v>400</v>
      </c>
      <c r="X6763" t="s">
        <v>401</v>
      </c>
      <c r="Y6763">
        <v>0</v>
      </c>
      <c r="AC6763">
        <v>0.78812841116128163</v>
      </c>
    </row>
    <row r="6764" spans="1:29" x14ac:dyDescent="0.35">
      <c r="A6764" t="s">
        <v>20695</v>
      </c>
      <c r="B6764" t="s">
        <v>20696</v>
      </c>
      <c r="C6764">
        <v>3976</v>
      </c>
      <c r="D6764" t="s">
        <v>20665</v>
      </c>
      <c r="E6764">
        <v>330693</v>
      </c>
      <c r="F6764">
        <v>4.6191000000000004</v>
      </c>
      <c r="G6764">
        <v>2032</v>
      </c>
      <c r="H6764" t="s">
        <v>1070</v>
      </c>
      <c r="I6764" t="s">
        <v>803</v>
      </c>
      <c r="J6764" t="s">
        <v>20697</v>
      </c>
      <c r="K6764" t="s">
        <v>7512</v>
      </c>
      <c r="L6764" t="s">
        <v>20698</v>
      </c>
      <c r="M6764">
        <v>34</v>
      </c>
      <c r="P6764">
        <v>0</v>
      </c>
      <c r="Q6764">
        <v>0</v>
      </c>
      <c r="R6764">
        <v>0</v>
      </c>
      <c r="S6764">
        <v>0</v>
      </c>
      <c r="T6764">
        <v>0</v>
      </c>
      <c r="V6764" t="s">
        <v>306</v>
      </c>
      <c r="W6764" t="s">
        <v>307</v>
      </c>
      <c r="X6764" t="s">
        <v>1087</v>
      </c>
      <c r="Y6764">
        <v>9</v>
      </c>
      <c r="Z6764">
        <v>34</v>
      </c>
      <c r="AA6764">
        <v>34</v>
      </c>
      <c r="AC6764">
        <v>0.78813993445368513</v>
      </c>
    </row>
    <row r="6765" spans="1:29" x14ac:dyDescent="0.35">
      <c r="A6765" t="s">
        <v>15537</v>
      </c>
      <c r="B6765" t="s">
        <v>15538</v>
      </c>
      <c r="C6765">
        <v>5946</v>
      </c>
      <c r="D6765" t="s">
        <v>15451</v>
      </c>
      <c r="E6765">
        <v>8230</v>
      </c>
      <c r="F6765">
        <v>4.1143000000000001</v>
      </c>
      <c r="G6765">
        <v>105</v>
      </c>
      <c r="H6765" t="s">
        <v>163</v>
      </c>
      <c r="I6765" t="s">
        <v>157</v>
      </c>
      <c r="J6765" t="s">
        <v>163</v>
      </c>
      <c r="L6765" t="s">
        <v>15539</v>
      </c>
      <c r="M6765">
        <v>68</v>
      </c>
      <c r="P6765">
        <v>0</v>
      </c>
      <c r="Q6765">
        <v>0</v>
      </c>
      <c r="R6765">
        <v>0</v>
      </c>
      <c r="S6765">
        <v>0</v>
      </c>
      <c r="T6765">
        <v>0</v>
      </c>
      <c r="U6765" t="s">
        <v>15540</v>
      </c>
      <c r="V6765" t="s">
        <v>394</v>
      </c>
      <c r="W6765" t="s">
        <v>400</v>
      </c>
      <c r="X6765" t="s">
        <v>2146</v>
      </c>
      <c r="Y6765">
        <v>0</v>
      </c>
      <c r="AC6765">
        <v>0.78832447709234588</v>
      </c>
    </row>
    <row r="6766" spans="1:29" x14ac:dyDescent="0.35">
      <c r="A6766" t="s">
        <v>5100</v>
      </c>
      <c r="B6766" t="s">
        <v>5101</v>
      </c>
      <c r="C6766">
        <v>6236</v>
      </c>
      <c r="D6766" t="s">
        <v>4908</v>
      </c>
      <c r="E6766">
        <v>51613</v>
      </c>
      <c r="F6766">
        <v>3.7984</v>
      </c>
      <c r="G6766">
        <v>977</v>
      </c>
      <c r="H6766" t="s">
        <v>4078</v>
      </c>
      <c r="I6766" t="s">
        <v>803</v>
      </c>
      <c r="L6766" t="s">
        <v>5102</v>
      </c>
      <c r="M6766">
        <v>29</v>
      </c>
      <c r="P6766">
        <v>0</v>
      </c>
      <c r="Q6766">
        <v>0</v>
      </c>
      <c r="R6766">
        <v>0</v>
      </c>
      <c r="S6766">
        <v>0</v>
      </c>
      <c r="T6766">
        <v>0</v>
      </c>
      <c r="U6766" t="s">
        <v>5103</v>
      </c>
      <c r="V6766" t="s">
        <v>306</v>
      </c>
      <c r="W6766" t="s">
        <v>823</v>
      </c>
      <c r="X6766" t="s">
        <v>824</v>
      </c>
      <c r="Y6766">
        <v>2</v>
      </c>
      <c r="Z6766">
        <v>29</v>
      </c>
      <c r="AA6766">
        <v>15</v>
      </c>
      <c r="AC6766">
        <v>0.78837239671683057</v>
      </c>
    </row>
    <row r="6767" spans="1:29" x14ac:dyDescent="0.35">
      <c r="A6767" t="s">
        <v>27864</v>
      </c>
      <c r="B6767" t="s">
        <v>27865</v>
      </c>
      <c r="C6767">
        <v>6307</v>
      </c>
      <c r="D6767" t="s">
        <v>27866</v>
      </c>
      <c r="E6767">
        <v>25847</v>
      </c>
      <c r="F6767">
        <v>4.5707000000000004</v>
      </c>
      <c r="G6767">
        <v>976</v>
      </c>
      <c r="H6767" t="s">
        <v>11639</v>
      </c>
      <c r="I6767" t="s">
        <v>157</v>
      </c>
      <c r="J6767" t="s">
        <v>11639</v>
      </c>
      <c r="L6767" t="s">
        <v>27867</v>
      </c>
      <c r="M6767">
        <v>89</v>
      </c>
      <c r="P6767">
        <v>0</v>
      </c>
      <c r="Q6767">
        <v>0</v>
      </c>
      <c r="R6767">
        <v>0</v>
      </c>
      <c r="S6767">
        <v>0</v>
      </c>
      <c r="T6767">
        <v>0</v>
      </c>
      <c r="U6767" t="s">
        <v>27868</v>
      </c>
      <c r="V6767" t="s">
        <v>394</v>
      </c>
      <c r="W6767" t="s">
        <v>400</v>
      </c>
      <c r="X6767" t="s">
        <v>401</v>
      </c>
      <c r="Y6767">
        <v>2</v>
      </c>
      <c r="Z6767">
        <v>110</v>
      </c>
      <c r="AA6767">
        <v>25</v>
      </c>
      <c r="AC6767">
        <v>0.78875739144192869</v>
      </c>
    </row>
    <row r="6768" spans="1:29" x14ac:dyDescent="0.35">
      <c r="A6768" t="s">
        <v>12430</v>
      </c>
      <c r="B6768" t="s">
        <v>12431</v>
      </c>
      <c r="C6768">
        <v>6490</v>
      </c>
      <c r="D6768" t="s">
        <v>12385</v>
      </c>
      <c r="E6768">
        <v>36145</v>
      </c>
      <c r="F6768">
        <v>4.6684999999999999</v>
      </c>
      <c r="G6768">
        <v>362</v>
      </c>
      <c r="H6768" t="s">
        <v>12432</v>
      </c>
      <c r="I6768" t="s">
        <v>803</v>
      </c>
      <c r="J6768" t="s">
        <v>12433</v>
      </c>
      <c r="K6768" t="s">
        <v>12434</v>
      </c>
      <c r="L6768" t="s">
        <v>12435</v>
      </c>
      <c r="M6768">
        <v>38</v>
      </c>
      <c r="P6768">
        <v>0</v>
      </c>
      <c r="Q6768">
        <v>0</v>
      </c>
      <c r="R6768">
        <v>0</v>
      </c>
      <c r="S6768">
        <v>0</v>
      </c>
      <c r="T6768">
        <v>1</v>
      </c>
      <c r="U6768" t="s">
        <v>12436</v>
      </c>
      <c r="V6768" t="s">
        <v>306</v>
      </c>
      <c r="W6768" t="s">
        <v>863</v>
      </c>
      <c r="X6768" t="s">
        <v>1245</v>
      </c>
      <c r="Y6768">
        <v>11</v>
      </c>
      <c r="Z6768">
        <v>38</v>
      </c>
      <c r="AA6768">
        <v>38</v>
      </c>
      <c r="AC6768">
        <v>0.78878639941354556</v>
      </c>
    </row>
    <row r="6769" spans="1:29" x14ac:dyDescent="0.35">
      <c r="A6769" t="s">
        <v>30440</v>
      </c>
      <c r="B6769" t="s">
        <v>30441</v>
      </c>
      <c r="C6769">
        <v>4225</v>
      </c>
      <c r="D6769" t="s">
        <v>30319</v>
      </c>
      <c r="E6769">
        <v>47415</v>
      </c>
      <c r="F6769">
        <v>3.6644999999999999</v>
      </c>
      <c r="G6769">
        <v>152</v>
      </c>
      <c r="H6769" t="s">
        <v>21619</v>
      </c>
      <c r="I6769" t="s">
        <v>803</v>
      </c>
      <c r="J6769" t="s">
        <v>852</v>
      </c>
      <c r="L6769" t="s">
        <v>30442</v>
      </c>
      <c r="M6769">
        <v>18</v>
      </c>
      <c r="P6769">
        <v>0</v>
      </c>
      <c r="Q6769">
        <v>0</v>
      </c>
      <c r="R6769">
        <v>0</v>
      </c>
      <c r="S6769">
        <v>0</v>
      </c>
      <c r="T6769">
        <v>0</v>
      </c>
      <c r="U6769" t="s">
        <v>30393</v>
      </c>
      <c r="V6769" t="s">
        <v>306</v>
      </c>
      <c r="W6769" t="s">
        <v>160</v>
      </c>
      <c r="Y6769">
        <v>0</v>
      </c>
      <c r="AC6769">
        <v>0.7888408229866295</v>
      </c>
    </row>
    <row r="6770" spans="1:29" x14ac:dyDescent="0.35">
      <c r="A6770" t="s">
        <v>26193</v>
      </c>
      <c r="B6770" t="s">
        <v>26194</v>
      </c>
      <c r="C6770">
        <v>3902</v>
      </c>
      <c r="D6770" t="s">
        <v>25136</v>
      </c>
      <c r="E6770">
        <v>7245</v>
      </c>
      <c r="F6770">
        <v>4.4545000000000003</v>
      </c>
      <c r="G6770">
        <v>22</v>
      </c>
      <c r="H6770" t="s">
        <v>8614</v>
      </c>
      <c r="I6770" t="s">
        <v>157</v>
      </c>
      <c r="J6770" t="s">
        <v>8614</v>
      </c>
      <c r="L6770" t="s">
        <v>26195</v>
      </c>
      <c r="M6770">
        <v>5.5</v>
      </c>
      <c r="O6770">
        <v>3</v>
      </c>
      <c r="P6770">
        <v>0</v>
      </c>
      <c r="Q6770">
        <v>0</v>
      </c>
      <c r="R6770">
        <v>0</v>
      </c>
      <c r="S6770">
        <v>1</v>
      </c>
      <c r="T6770">
        <v>1</v>
      </c>
      <c r="U6770" t="s">
        <v>11743</v>
      </c>
      <c r="V6770" t="s">
        <v>394</v>
      </c>
      <c r="W6770" t="s">
        <v>474</v>
      </c>
      <c r="X6770" t="s">
        <v>5276</v>
      </c>
      <c r="Y6770">
        <v>0</v>
      </c>
      <c r="AC6770">
        <v>0.78907326919473242</v>
      </c>
    </row>
    <row r="6771" spans="1:29" x14ac:dyDescent="0.35">
      <c r="A6771" t="s">
        <v>3612</v>
      </c>
      <c r="B6771" t="s">
        <v>3613</v>
      </c>
      <c r="C6771">
        <v>5995</v>
      </c>
      <c r="D6771" t="s">
        <v>3614</v>
      </c>
      <c r="E6771">
        <v>150815</v>
      </c>
      <c r="F6771">
        <v>4.5659999999999998</v>
      </c>
      <c r="G6771">
        <v>2779</v>
      </c>
      <c r="H6771" t="s">
        <v>632</v>
      </c>
      <c r="I6771" t="s">
        <v>157</v>
      </c>
      <c r="J6771" t="s">
        <v>632</v>
      </c>
      <c r="L6771" t="s">
        <v>3615</v>
      </c>
      <c r="M6771">
        <v>32</v>
      </c>
      <c r="P6771">
        <v>0</v>
      </c>
      <c r="Q6771">
        <v>0</v>
      </c>
      <c r="R6771">
        <v>0</v>
      </c>
      <c r="S6771">
        <v>0</v>
      </c>
      <c r="T6771">
        <v>0</v>
      </c>
      <c r="U6771" t="s">
        <v>3616</v>
      </c>
      <c r="V6771" t="s">
        <v>222</v>
      </c>
      <c r="W6771" t="s">
        <v>223</v>
      </c>
      <c r="X6771" t="s">
        <v>700</v>
      </c>
      <c r="Y6771">
        <v>1</v>
      </c>
      <c r="Z6771">
        <v>15</v>
      </c>
      <c r="AA6771">
        <v>15</v>
      </c>
      <c r="AC6771">
        <v>0.78907537611952017</v>
      </c>
    </row>
    <row r="6772" spans="1:29" x14ac:dyDescent="0.35">
      <c r="A6772" t="s">
        <v>26437</v>
      </c>
      <c r="B6772" t="s">
        <v>26438</v>
      </c>
      <c r="C6772">
        <v>5337</v>
      </c>
      <c r="D6772" t="s">
        <v>26428</v>
      </c>
      <c r="E6772">
        <v>74272</v>
      </c>
      <c r="F6772">
        <v>4.6566000000000001</v>
      </c>
      <c r="G6772">
        <v>1529</v>
      </c>
      <c r="H6772" t="s">
        <v>17464</v>
      </c>
      <c r="I6772" t="s">
        <v>157</v>
      </c>
      <c r="J6772" t="s">
        <v>17464</v>
      </c>
      <c r="L6772" t="s">
        <v>26439</v>
      </c>
      <c r="M6772">
        <v>30</v>
      </c>
      <c r="P6772">
        <v>0</v>
      </c>
      <c r="Q6772">
        <v>0</v>
      </c>
      <c r="R6772">
        <v>0</v>
      </c>
      <c r="S6772">
        <v>0</v>
      </c>
      <c r="T6772">
        <v>0</v>
      </c>
      <c r="U6772" t="s">
        <v>26440</v>
      </c>
      <c r="V6772" t="s">
        <v>394</v>
      </c>
      <c r="W6772" t="s">
        <v>418</v>
      </c>
      <c r="X6772" t="s">
        <v>419</v>
      </c>
      <c r="Y6772">
        <v>0</v>
      </c>
      <c r="AC6772">
        <v>0.78912362990867291</v>
      </c>
    </row>
    <row r="6773" spans="1:29" x14ac:dyDescent="0.35">
      <c r="A6773" t="s">
        <v>5957</v>
      </c>
      <c r="B6773" t="s">
        <v>5958</v>
      </c>
      <c r="C6773">
        <v>1254</v>
      </c>
      <c r="D6773" t="s">
        <v>5675</v>
      </c>
      <c r="E6773">
        <v>59756</v>
      </c>
      <c r="F6773">
        <v>3.6309999999999998</v>
      </c>
      <c r="G6773">
        <v>271</v>
      </c>
      <c r="H6773" t="s">
        <v>674</v>
      </c>
      <c r="I6773" t="s">
        <v>1158</v>
      </c>
      <c r="L6773" t="s">
        <v>5959</v>
      </c>
      <c r="M6773">
        <v>41</v>
      </c>
      <c r="P6773">
        <v>0</v>
      </c>
      <c r="Q6773">
        <v>0</v>
      </c>
      <c r="R6773">
        <v>0</v>
      </c>
      <c r="S6773">
        <v>1</v>
      </c>
      <c r="T6773">
        <v>0</v>
      </c>
      <c r="U6773" t="s">
        <v>5960</v>
      </c>
      <c r="V6773" t="s">
        <v>394</v>
      </c>
      <c r="W6773" t="s">
        <v>395</v>
      </c>
      <c r="X6773" t="s">
        <v>395</v>
      </c>
      <c r="Y6773">
        <v>0</v>
      </c>
      <c r="AC6773">
        <v>0.78943058204642769</v>
      </c>
    </row>
    <row r="6774" spans="1:29" x14ac:dyDescent="0.35">
      <c r="A6774" t="s">
        <v>73</v>
      </c>
      <c r="B6774" t="s">
        <v>74</v>
      </c>
      <c r="C6774">
        <v>6342</v>
      </c>
      <c r="D6774" t="s">
        <v>29</v>
      </c>
      <c r="E6774">
        <v>1371</v>
      </c>
      <c r="F6774">
        <v>4.25</v>
      </c>
      <c r="G6774">
        <v>16</v>
      </c>
      <c r="H6774" t="s">
        <v>55</v>
      </c>
      <c r="I6774" t="s">
        <v>38</v>
      </c>
      <c r="J6774" t="s">
        <v>55</v>
      </c>
      <c r="L6774" t="s">
        <v>45</v>
      </c>
      <c r="M6774">
        <v>30</v>
      </c>
      <c r="P6774">
        <v>0</v>
      </c>
      <c r="Q6774">
        <v>0</v>
      </c>
      <c r="R6774">
        <v>1</v>
      </c>
      <c r="S6774">
        <v>0</v>
      </c>
      <c r="T6774">
        <v>0</v>
      </c>
      <c r="U6774" t="s">
        <v>46</v>
      </c>
      <c r="V6774" t="s">
        <v>32</v>
      </c>
      <c r="W6774" t="s">
        <v>41</v>
      </c>
      <c r="X6774" t="s">
        <v>59</v>
      </c>
      <c r="Y6774">
        <v>0</v>
      </c>
      <c r="AC6774">
        <v>0.78946376152555942</v>
      </c>
    </row>
    <row r="6775" spans="1:29" x14ac:dyDescent="0.35">
      <c r="A6775" t="s">
        <v>19233</v>
      </c>
      <c r="B6775" t="s">
        <v>19234</v>
      </c>
      <c r="C6775">
        <v>8017</v>
      </c>
      <c r="D6775" t="s">
        <v>19187</v>
      </c>
      <c r="E6775">
        <v>11554</v>
      </c>
      <c r="F6775">
        <v>3.8511000000000002</v>
      </c>
      <c r="G6775">
        <v>47</v>
      </c>
      <c r="H6775" t="s">
        <v>268</v>
      </c>
      <c r="I6775" t="s">
        <v>157</v>
      </c>
      <c r="J6775" t="s">
        <v>268</v>
      </c>
      <c r="L6775" t="s">
        <v>19206</v>
      </c>
      <c r="M6775">
        <v>5</v>
      </c>
      <c r="P6775">
        <v>0</v>
      </c>
      <c r="Q6775">
        <v>0</v>
      </c>
      <c r="R6775">
        <v>0</v>
      </c>
      <c r="S6775">
        <v>0</v>
      </c>
      <c r="T6775">
        <v>0</v>
      </c>
      <c r="U6775" t="s">
        <v>19201</v>
      </c>
      <c r="V6775" t="s">
        <v>394</v>
      </c>
      <c r="W6775" t="s">
        <v>160</v>
      </c>
      <c r="Y6775">
        <v>0</v>
      </c>
      <c r="AC6775">
        <v>0.7895470720883232</v>
      </c>
    </row>
    <row r="6776" spans="1:29" x14ac:dyDescent="0.35">
      <c r="A6776" t="s">
        <v>5635</v>
      </c>
      <c r="B6776" t="s">
        <v>5636</v>
      </c>
      <c r="C6776">
        <v>5673</v>
      </c>
      <c r="D6776" t="s">
        <v>5603</v>
      </c>
      <c r="E6776">
        <v>10370</v>
      </c>
      <c r="F6776">
        <v>4.32</v>
      </c>
      <c r="G6776">
        <v>75</v>
      </c>
      <c r="H6776" t="s">
        <v>302</v>
      </c>
      <c r="I6776" t="s">
        <v>157</v>
      </c>
      <c r="J6776" t="s">
        <v>302</v>
      </c>
      <c r="L6776" t="s">
        <v>5628</v>
      </c>
      <c r="M6776">
        <v>29</v>
      </c>
      <c r="P6776">
        <v>0</v>
      </c>
      <c r="Q6776">
        <v>0</v>
      </c>
      <c r="R6776">
        <v>0</v>
      </c>
      <c r="S6776">
        <v>0</v>
      </c>
      <c r="T6776">
        <v>1</v>
      </c>
      <c r="U6776" t="s">
        <v>5637</v>
      </c>
      <c r="V6776" t="s">
        <v>32</v>
      </c>
      <c r="W6776" t="s">
        <v>41</v>
      </c>
      <c r="X6776" t="s">
        <v>59</v>
      </c>
      <c r="Y6776">
        <v>0</v>
      </c>
      <c r="AC6776">
        <v>0.78971342562061542</v>
      </c>
    </row>
    <row r="6777" spans="1:29" x14ac:dyDescent="0.35">
      <c r="A6777" t="s">
        <v>11140</v>
      </c>
      <c r="B6777" t="s">
        <v>11141</v>
      </c>
      <c r="C6777">
        <v>6328</v>
      </c>
      <c r="D6777" t="s">
        <v>11098</v>
      </c>
      <c r="E6777">
        <v>12609</v>
      </c>
      <c r="F6777">
        <v>4.6307</v>
      </c>
      <c r="G6777">
        <v>241</v>
      </c>
      <c r="H6777" t="s">
        <v>11142</v>
      </c>
      <c r="I6777" t="s">
        <v>157</v>
      </c>
      <c r="J6777" t="s">
        <v>11142</v>
      </c>
      <c r="L6777" t="s">
        <v>11143</v>
      </c>
      <c r="M6777">
        <v>34</v>
      </c>
      <c r="P6777">
        <v>0</v>
      </c>
      <c r="Q6777">
        <v>0</v>
      </c>
      <c r="R6777">
        <v>0</v>
      </c>
      <c r="S6777">
        <v>0</v>
      </c>
      <c r="T6777">
        <v>0</v>
      </c>
      <c r="U6777" t="s">
        <v>11144</v>
      </c>
      <c r="V6777" t="s">
        <v>222</v>
      </c>
      <c r="W6777" t="s">
        <v>223</v>
      </c>
      <c r="X6777" t="s">
        <v>700</v>
      </c>
      <c r="Y6777">
        <v>0</v>
      </c>
      <c r="AC6777">
        <v>0.78979909805772808</v>
      </c>
    </row>
    <row r="6778" spans="1:29" x14ac:dyDescent="0.35">
      <c r="A6778" t="s">
        <v>27098</v>
      </c>
      <c r="B6778" t="s">
        <v>27099</v>
      </c>
      <c r="C6778">
        <v>6288</v>
      </c>
      <c r="D6778" t="s">
        <v>27100</v>
      </c>
      <c r="E6778">
        <v>21579</v>
      </c>
      <c r="F6778">
        <v>4.2279999999999998</v>
      </c>
      <c r="G6778">
        <v>579</v>
      </c>
      <c r="H6778" t="s">
        <v>186</v>
      </c>
      <c r="I6778" t="s">
        <v>38</v>
      </c>
      <c r="J6778" t="s">
        <v>311</v>
      </c>
      <c r="L6778" t="s">
        <v>27101</v>
      </c>
      <c r="M6778">
        <v>90</v>
      </c>
      <c r="P6778">
        <v>0</v>
      </c>
      <c r="Q6778">
        <v>0</v>
      </c>
      <c r="R6778">
        <v>0</v>
      </c>
      <c r="S6778">
        <v>0</v>
      </c>
      <c r="T6778">
        <v>0</v>
      </c>
      <c r="U6778" t="s">
        <v>27102</v>
      </c>
      <c r="V6778" t="s">
        <v>32</v>
      </c>
      <c r="W6778" t="s">
        <v>41</v>
      </c>
      <c r="X6778" t="s">
        <v>42</v>
      </c>
      <c r="Y6778">
        <v>1</v>
      </c>
      <c r="Z6778">
        <v>30</v>
      </c>
      <c r="AA6778">
        <v>30</v>
      </c>
      <c r="AC6778">
        <v>0.79042574693638956</v>
      </c>
    </row>
    <row r="6779" spans="1:29" x14ac:dyDescent="0.35">
      <c r="A6779" t="s">
        <v>3002</v>
      </c>
      <c r="B6779" t="s">
        <v>3003</v>
      </c>
      <c r="C6779">
        <v>5644</v>
      </c>
      <c r="D6779" t="s">
        <v>2788</v>
      </c>
      <c r="E6779">
        <v>5181</v>
      </c>
      <c r="F6779">
        <v>4.2</v>
      </c>
      <c r="G6779">
        <v>5</v>
      </c>
      <c r="L6779" t="s">
        <v>3004</v>
      </c>
      <c r="M6779">
        <v>34</v>
      </c>
      <c r="N6779">
        <v>68</v>
      </c>
      <c r="P6779">
        <v>1</v>
      </c>
      <c r="Q6779">
        <v>0</v>
      </c>
      <c r="R6779">
        <v>0</v>
      </c>
      <c r="S6779">
        <v>1</v>
      </c>
      <c r="T6779">
        <v>0</v>
      </c>
      <c r="U6779" t="s">
        <v>3005</v>
      </c>
      <c r="V6779" t="s">
        <v>306</v>
      </c>
      <c r="W6779" t="s">
        <v>307</v>
      </c>
      <c r="X6779" t="s">
        <v>1693</v>
      </c>
      <c r="Y6779">
        <v>0</v>
      </c>
      <c r="AC6779">
        <v>0.79046157427529862</v>
      </c>
    </row>
    <row r="6780" spans="1:29" x14ac:dyDescent="0.35">
      <c r="A6780" t="s">
        <v>20111</v>
      </c>
      <c r="B6780" t="s">
        <v>20112</v>
      </c>
      <c r="C6780">
        <v>6182</v>
      </c>
      <c r="D6780" t="s">
        <v>20034</v>
      </c>
      <c r="E6780">
        <v>24381</v>
      </c>
      <c r="F6780">
        <v>4.6836000000000002</v>
      </c>
      <c r="G6780">
        <v>531</v>
      </c>
      <c r="H6780" t="s">
        <v>37</v>
      </c>
      <c r="I6780" t="s">
        <v>157</v>
      </c>
      <c r="J6780" t="s">
        <v>37</v>
      </c>
      <c r="L6780" t="s">
        <v>20113</v>
      </c>
      <c r="M6780">
        <v>62</v>
      </c>
      <c r="P6780">
        <v>0</v>
      </c>
      <c r="Q6780">
        <v>0</v>
      </c>
      <c r="R6780">
        <v>0</v>
      </c>
      <c r="S6780">
        <v>0</v>
      </c>
      <c r="T6780">
        <v>0</v>
      </c>
      <c r="V6780" t="s">
        <v>93</v>
      </c>
      <c r="W6780" t="s">
        <v>94</v>
      </c>
      <c r="X6780" t="s">
        <v>95</v>
      </c>
      <c r="Y6780">
        <v>0</v>
      </c>
      <c r="AC6780">
        <v>0.79069050117049033</v>
      </c>
    </row>
    <row r="6781" spans="1:29" x14ac:dyDescent="0.35">
      <c r="A6781" t="s">
        <v>32034</v>
      </c>
      <c r="B6781" t="s">
        <v>32035</v>
      </c>
      <c r="C6781">
        <v>6245</v>
      </c>
      <c r="D6781" t="s">
        <v>31969</v>
      </c>
      <c r="E6781">
        <v>4487</v>
      </c>
      <c r="F6781">
        <v>4.8571</v>
      </c>
      <c r="G6781">
        <v>28</v>
      </c>
      <c r="H6781" t="s">
        <v>31927</v>
      </c>
      <c r="I6781" t="s">
        <v>38</v>
      </c>
      <c r="J6781" t="s">
        <v>31978</v>
      </c>
      <c r="L6781" t="s">
        <v>32020</v>
      </c>
      <c r="M6781">
        <v>20</v>
      </c>
      <c r="P6781">
        <v>0</v>
      </c>
      <c r="Q6781">
        <v>0</v>
      </c>
      <c r="R6781">
        <v>0</v>
      </c>
      <c r="S6781">
        <v>0</v>
      </c>
      <c r="T6781">
        <v>0</v>
      </c>
      <c r="U6781" t="s">
        <v>32021</v>
      </c>
      <c r="V6781" t="s">
        <v>32</v>
      </c>
      <c r="W6781" t="s">
        <v>191</v>
      </c>
      <c r="X6781" t="s">
        <v>208</v>
      </c>
      <c r="Y6781">
        <v>0</v>
      </c>
      <c r="AC6781">
        <v>0.79072320953277497</v>
      </c>
    </row>
    <row r="6782" spans="1:29" x14ac:dyDescent="0.35">
      <c r="A6782" t="s">
        <v>25266</v>
      </c>
      <c r="B6782" t="s">
        <v>25267</v>
      </c>
      <c r="C6782">
        <v>3902</v>
      </c>
      <c r="D6782" t="s">
        <v>25136</v>
      </c>
      <c r="E6782">
        <v>93374</v>
      </c>
      <c r="F6782">
        <v>4.6859000000000002</v>
      </c>
      <c r="G6782">
        <v>1111</v>
      </c>
      <c r="I6782" t="s">
        <v>157</v>
      </c>
      <c r="M6782">
        <v>30</v>
      </c>
      <c r="P6782">
        <v>0</v>
      </c>
      <c r="Q6782">
        <v>0</v>
      </c>
      <c r="R6782">
        <v>0</v>
      </c>
      <c r="S6782">
        <v>0</v>
      </c>
      <c r="T6782">
        <v>1</v>
      </c>
      <c r="U6782" t="s">
        <v>25268</v>
      </c>
      <c r="V6782" t="s">
        <v>306</v>
      </c>
      <c r="W6782" t="s">
        <v>1138</v>
      </c>
      <c r="X6782" t="s">
        <v>1248</v>
      </c>
      <c r="Y6782">
        <v>0</v>
      </c>
      <c r="AC6782">
        <v>0.7908326330110288</v>
      </c>
    </row>
    <row r="6783" spans="1:29" x14ac:dyDescent="0.35">
      <c r="A6783" t="s">
        <v>6549</v>
      </c>
      <c r="B6783" t="s">
        <v>6550</v>
      </c>
      <c r="C6783">
        <v>7095</v>
      </c>
      <c r="D6783" t="s">
        <v>6455</v>
      </c>
      <c r="E6783">
        <v>1216</v>
      </c>
      <c r="F6783">
        <v>5</v>
      </c>
      <c r="G6783">
        <v>2</v>
      </c>
      <c r="H6783" t="s">
        <v>6456</v>
      </c>
      <c r="I6783" t="s">
        <v>38</v>
      </c>
      <c r="J6783" t="s">
        <v>6473</v>
      </c>
      <c r="L6783" t="s">
        <v>6540</v>
      </c>
      <c r="M6783">
        <v>25</v>
      </c>
      <c r="P6783">
        <v>0</v>
      </c>
      <c r="Q6783">
        <v>0</v>
      </c>
      <c r="R6783">
        <v>1</v>
      </c>
      <c r="S6783">
        <v>0</v>
      </c>
      <c r="T6783">
        <v>1</v>
      </c>
      <c r="U6783" t="s">
        <v>6459</v>
      </c>
      <c r="V6783" t="s">
        <v>32</v>
      </c>
      <c r="W6783" t="s">
        <v>41</v>
      </c>
      <c r="X6783" t="s">
        <v>42</v>
      </c>
      <c r="Y6783">
        <v>0</v>
      </c>
      <c r="AC6783">
        <v>0.7912467580198399</v>
      </c>
    </row>
    <row r="6784" spans="1:29" x14ac:dyDescent="0.35">
      <c r="A6784" t="s">
        <v>28868</v>
      </c>
      <c r="B6784" t="s">
        <v>28869</v>
      </c>
      <c r="C6784">
        <v>5648</v>
      </c>
      <c r="D6784" t="s">
        <v>28460</v>
      </c>
      <c r="E6784">
        <v>6055</v>
      </c>
      <c r="F6784">
        <v>3.5385</v>
      </c>
      <c r="G6784">
        <v>91</v>
      </c>
      <c r="H6784" t="s">
        <v>13333</v>
      </c>
      <c r="I6784" t="s">
        <v>157</v>
      </c>
      <c r="J6784" t="s">
        <v>13333</v>
      </c>
      <c r="L6784" t="s">
        <v>28870</v>
      </c>
      <c r="M6784">
        <v>15</v>
      </c>
      <c r="P6784">
        <v>0</v>
      </c>
      <c r="Q6784">
        <v>0</v>
      </c>
      <c r="R6784">
        <v>0</v>
      </c>
      <c r="S6784">
        <v>0</v>
      </c>
      <c r="T6784">
        <v>0</v>
      </c>
      <c r="V6784" t="s">
        <v>306</v>
      </c>
      <c r="W6784" t="s">
        <v>823</v>
      </c>
      <c r="X6784" t="s">
        <v>824</v>
      </c>
      <c r="Y6784">
        <v>0</v>
      </c>
      <c r="AC6784">
        <v>0.79125678685740408</v>
      </c>
    </row>
    <row r="6785" spans="1:29" x14ac:dyDescent="0.35">
      <c r="A6785" t="s">
        <v>9172</v>
      </c>
      <c r="B6785" t="s">
        <v>9173</v>
      </c>
      <c r="C6785">
        <v>7004</v>
      </c>
      <c r="D6785" t="s">
        <v>9007</v>
      </c>
      <c r="E6785">
        <v>2296</v>
      </c>
      <c r="F6785">
        <v>4.5964999999999998</v>
      </c>
      <c r="G6785">
        <v>57</v>
      </c>
      <c r="M6785">
        <v>190</v>
      </c>
      <c r="P6785">
        <v>0</v>
      </c>
      <c r="Q6785">
        <v>0</v>
      </c>
      <c r="R6785">
        <v>0</v>
      </c>
      <c r="S6785">
        <v>0</v>
      </c>
      <c r="T6785">
        <v>0</v>
      </c>
      <c r="U6785" t="s">
        <v>9042</v>
      </c>
      <c r="V6785" t="s">
        <v>222</v>
      </c>
      <c r="W6785" t="s">
        <v>908</v>
      </c>
      <c r="X6785" t="s">
        <v>975</v>
      </c>
      <c r="Y6785">
        <v>0</v>
      </c>
      <c r="AC6785">
        <v>0.79137732564940766</v>
      </c>
    </row>
    <row r="6786" spans="1:29" x14ac:dyDescent="0.35">
      <c r="A6786" t="s">
        <v>23606</v>
      </c>
      <c r="B6786" t="s">
        <v>23607</v>
      </c>
      <c r="C6786">
        <v>6341</v>
      </c>
      <c r="D6786" t="s">
        <v>23468</v>
      </c>
      <c r="E6786">
        <v>11114</v>
      </c>
      <c r="F6786">
        <v>3.8</v>
      </c>
      <c r="G6786">
        <v>25</v>
      </c>
      <c r="H6786" t="s">
        <v>3412</v>
      </c>
      <c r="I6786" t="s">
        <v>157</v>
      </c>
      <c r="J6786" t="s">
        <v>3412</v>
      </c>
      <c r="L6786" t="s">
        <v>23608</v>
      </c>
      <c r="M6786">
        <v>26</v>
      </c>
      <c r="P6786">
        <v>0</v>
      </c>
      <c r="Q6786">
        <v>0</v>
      </c>
      <c r="R6786">
        <v>0</v>
      </c>
      <c r="S6786">
        <v>0</v>
      </c>
      <c r="T6786">
        <v>0</v>
      </c>
      <c r="U6786" t="s">
        <v>23609</v>
      </c>
      <c r="V6786" t="s">
        <v>394</v>
      </c>
      <c r="W6786" t="s">
        <v>428</v>
      </c>
      <c r="X6786" t="s">
        <v>464</v>
      </c>
      <c r="Y6786">
        <v>0</v>
      </c>
      <c r="AC6786">
        <v>0.79144215986305999</v>
      </c>
    </row>
    <row r="6787" spans="1:29" x14ac:dyDescent="0.35">
      <c r="A6787" t="s">
        <v>8377</v>
      </c>
      <c r="B6787" t="s">
        <v>8378</v>
      </c>
      <c r="C6787">
        <v>4372</v>
      </c>
      <c r="D6787" t="s">
        <v>8306</v>
      </c>
      <c r="E6787">
        <v>2309</v>
      </c>
      <c r="F6787">
        <v>4.8620999999999999</v>
      </c>
      <c r="G6787">
        <v>58</v>
      </c>
      <c r="H6787" t="s">
        <v>8379</v>
      </c>
      <c r="I6787" t="s">
        <v>157</v>
      </c>
      <c r="J6787" t="s">
        <v>8379</v>
      </c>
      <c r="L6787" t="s">
        <v>8380</v>
      </c>
      <c r="M6787">
        <v>79</v>
      </c>
      <c r="P6787">
        <v>0</v>
      </c>
      <c r="Q6787">
        <v>0</v>
      </c>
      <c r="R6787">
        <v>0</v>
      </c>
      <c r="S6787">
        <v>0</v>
      </c>
      <c r="T6787">
        <v>0</v>
      </c>
      <c r="V6787" t="s">
        <v>394</v>
      </c>
      <c r="W6787" t="s">
        <v>428</v>
      </c>
      <c r="X6787" t="s">
        <v>614</v>
      </c>
      <c r="Y6787">
        <v>1</v>
      </c>
      <c r="Z6787">
        <v>29</v>
      </c>
      <c r="AA6787">
        <v>29</v>
      </c>
      <c r="AC6787">
        <v>0.79169600100652027</v>
      </c>
    </row>
    <row r="6788" spans="1:29" x14ac:dyDescent="0.35">
      <c r="A6788" t="s">
        <v>28443</v>
      </c>
      <c r="B6788" t="s">
        <v>28444</v>
      </c>
      <c r="C6788">
        <v>6225</v>
      </c>
      <c r="D6788" t="s">
        <v>28402</v>
      </c>
      <c r="E6788">
        <v>5117</v>
      </c>
      <c r="F6788">
        <v>4.4286000000000003</v>
      </c>
      <c r="G6788">
        <v>21</v>
      </c>
      <c r="H6788" t="s">
        <v>8193</v>
      </c>
      <c r="I6788" t="s">
        <v>157</v>
      </c>
      <c r="J6788" t="s">
        <v>8193</v>
      </c>
      <c r="L6788" t="s">
        <v>28445</v>
      </c>
      <c r="M6788">
        <v>49</v>
      </c>
      <c r="P6788">
        <v>0</v>
      </c>
      <c r="Q6788">
        <v>0</v>
      </c>
      <c r="R6788">
        <v>0</v>
      </c>
      <c r="S6788">
        <v>0</v>
      </c>
      <c r="T6788">
        <v>0</v>
      </c>
      <c r="V6788" t="s">
        <v>394</v>
      </c>
      <c r="W6788" t="s">
        <v>5539</v>
      </c>
      <c r="X6788" t="s">
        <v>6102</v>
      </c>
      <c r="Y6788">
        <v>0</v>
      </c>
      <c r="AC6788">
        <v>0.79181073019690318</v>
      </c>
    </row>
    <row r="6789" spans="1:29" x14ac:dyDescent="0.35">
      <c r="A6789" t="s">
        <v>31151</v>
      </c>
      <c r="B6789" t="s">
        <v>31152</v>
      </c>
      <c r="C6789">
        <v>1169</v>
      </c>
      <c r="D6789" t="s">
        <v>31140</v>
      </c>
      <c r="E6789">
        <v>31262</v>
      </c>
      <c r="F6789">
        <v>4.5092999999999996</v>
      </c>
      <c r="G6789">
        <v>216</v>
      </c>
      <c r="H6789" t="s">
        <v>31153</v>
      </c>
      <c r="I6789" t="s">
        <v>803</v>
      </c>
      <c r="J6789" t="s">
        <v>31154</v>
      </c>
      <c r="L6789" t="s">
        <v>31155</v>
      </c>
      <c r="M6789">
        <v>45</v>
      </c>
      <c r="P6789">
        <v>0</v>
      </c>
      <c r="Q6789">
        <v>0</v>
      </c>
      <c r="R6789">
        <v>0</v>
      </c>
      <c r="S6789">
        <v>0</v>
      </c>
      <c r="T6789">
        <v>0</v>
      </c>
      <c r="U6789" t="s">
        <v>7615</v>
      </c>
      <c r="V6789" t="s">
        <v>306</v>
      </c>
      <c r="W6789" t="s">
        <v>307</v>
      </c>
      <c r="X6789" t="s">
        <v>1087</v>
      </c>
      <c r="Y6789">
        <v>49</v>
      </c>
      <c r="Z6789">
        <v>45</v>
      </c>
      <c r="AA6789">
        <v>45</v>
      </c>
      <c r="AC6789">
        <v>0.79190174564156957</v>
      </c>
    </row>
    <row r="6790" spans="1:29" x14ac:dyDescent="0.35">
      <c r="A6790" t="s">
        <v>4058</v>
      </c>
      <c r="B6790" t="s">
        <v>4059</v>
      </c>
      <c r="C6790">
        <v>1179</v>
      </c>
      <c r="D6790" t="s">
        <v>3987</v>
      </c>
      <c r="E6790">
        <v>3181</v>
      </c>
      <c r="F6790">
        <v>4.3085000000000004</v>
      </c>
      <c r="G6790">
        <v>295</v>
      </c>
      <c r="H6790" t="s">
        <v>4060</v>
      </c>
      <c r="I6790" t="s">
        <v>38</v>
      </c>
      <c r="J6790" t="s">
        <v>4060</v>
      </c>
      <c r="L6790" t="s">
        <v>4061</v>
      </c>
      <c r="M6790">
        <v>140</v>
      </c>
      <c r="P6790">
        <v>0</v>
      </c>
      <c r="Q6790">
        <v>0</v>
      </c>
      <c r="R6790">
        <v>0</v>
      </c>
      <c r="S6790">
        <v>0</v>
      </c>
      <c r="T6790">
        <v>0</v>
      </c>
      <c r="V6790" t="s">
        <v>32</v>
      </c>
      <c r="W6790" t="s">
        <v>172</v>
      </c>
      <c r="X6790" t="s">
        <v>173</v>
      </c>
      <c r="Y6790">
        <v>1</v>
      </c>
      <c r="Z6790">
        <v>110</v>
      </c>
      <c r="AA6790">
        <v>110</v>
      </c>
      <c r="AC6790">
        <v>0.79197940005943634</v>
      </c>
    </row>
    <row r="6791" spans="1:29" x14ac:dyDescent="0.35">
      <c r="A6791" t="s">
        <v>402</v>
      </c>
      <c r="B6791" t="s">
        <v>403</v>
      </c>
      <c r="C6791">
        <v>6018</v>
      </c>
      <c r="D6791" t="s">
        <v>391</v>
      </c>
      <c r="E6791">
        <v>17890</v>
      </c>
      <c r="F6791">
        <v>4.5305999999999997</v>
      </c>
      <c r="G6791">
        <v>1142</v>
      </c>
      <c r="L6791" t="s">
        <v>404</v>
      </c>
      <c r="M6791">
        <v>68</v>
      </c>
      <c r="P6791">
        <v>0</v>
      </c>
      <c r="Q6791">
        <v>0</v>
      </c>
      <c r="R6791">
        <v>0</v>
      </c>
      <c r="S6791">
        <v>0</v>
      </c>
      <c r="T6791">
        <v>1</v>
      </c>
      <c r="V6791" t="s">
        <v>394</v>
      </c>
      <c r="W6791" t="s">
        <v>405</v>
      </c>
      <c r="X6791" t="s">
        <v>406</v>
      </c>
      <c r="Y6791">
        <v>0</v>
      </c>
      <c r="AC6791">
        <v>0.79220837926614329</v>
      </c>
    </row>
    <row r="6792" spans="1:29" x14ac:dyDescent="0.35">
      <c r="A6792" t="s">
        <v>17074</v>
      </c>
      <c r="B6792" t="s">
        <v>17075</v>
      </c>
      <c r="C6792">
        <v>6201</v>
      </c>
      <c r="D6792" t="s">
        <v>16997</v>
      </c>
      <c r="E6792">
        <v>9567</v>
      </c>
      <c r="F6792">
        <v>4.1333000000000002</v>
      </c>
      <c r="G6792">
        <v>45</v>
      </c>
      <c r="H6792" t="s">
        <v>947</v>
      </c>
      <c r="I6792" t="s">
        <v>157</v>
      </c>
      <c r="J6792" t="s">
        <v>947</v>
      </c>
      <c r="L6792" t="s">
        <v>17076</v>
      </c>
      <c r="M6792">
        <v>95</v>
      </c>
      <c r="P6792">
        <v>0</v>
      </c>
      <c r="Q6792">
        <v>0</v>
      </c>
      <c r="R6792">
        <v>0</v>
      </c>
      <c r="S6792">
        <v>0</v>
      </c>
      <c r="T6792">
        <v>0</v>
      </c>
      <c r="V6792" t="s">
        <v>394</v>
      </c>
      <c r="W6792" t="s">
        <v>428</v>
      </c>
      <c r="X6792" t="s">
        <v>464</v>
      </c>
      <c r="Y6792">
        <v>0</v>
      </c>
      <c r="AC6792">
        <v>0.79228391926285535</v>
      </c>
    </row>
    <row r="6793" spans="1:29" x14ac:dyDescent="0.35">
      <c r="A6793" t="s">
        <v>6314</v>
      </c>
      <c r="B6793" t="s">
        <v>6315</v>
      </c>
      <c r="C6793">
        <v>1254</v>
      </c>
      <c r="D6793" t="s">
        <v>5675</v>
      </c>
      <c r="E6793">
        <v>313</v>
      </c>
      <c r="H6793" t="s">
        <v>115</v>
      </c>
      <c r="I6793" t="s">
        <v>157</v>
      </c>
      <c r="J6793" t="s">
        <v>115</v>
      </c>
      <c r="L6793" t="s">
        <v>6316</v>
      </c>
      <c r="M6793">
        <v>59</v>
      </c>
      <c r="P6793">
        <v>0</v>
      </c>
      <c r="Q6793">
        <v>1</v>
      </c>
      <c r="R6793">
        <v>0</v>
      </c>
      <c r="S6793">
        <v>0</v>
      </c>
      <c r="T6793">
        <v>0</v>
      </c>
      <c r="U6793" t="s">
        <v>6317</v>
      </c>
      <c r="V6793" t="s">
        <v>394</v>
      </c>
      <c r="W6793" t="s">
        <v>395</v>
      </c>
      <c r="X6793" t="s">
        <v>395</v>
      </c>
      <c r="Y6793">
        <v>0</v>
      </c>
      <c r="AC6793">
        <v>0.79243962096330334</v>
      </c>
    </row>
    <row r="6794" spans="1:29" x14ac:dyDescent="0.35">
      <c r="A6794" t="s">
        <v>5622</v>
      </c>
      <c r="B6794" t="s">
        <v>5623</v>
      </c>
      <c r="C6794">
        <v>5673</v>
      </c>
      <c r="D6794" t="s">
        <v>5603</v>
      </c>
      <c r="E6794">
        <v>16056</v>
      </c>
      <c r="F6794">
        <v>3.5278</v>
      </c>
      <c r="G6794">
        <v>36</v>
      </c>
      <c r="L6794" t="s">
        <v>5624</v>
      </c>
      <c r="M6794">
        <v>24</v>
      </c>
      <c r="P6794">
        <v>0</v>
      </c>
      <c r="Q6794">
        <v>0</v>
      </c>
      <c r="R6794">
        <v>0</v>
      </c>
      <c r="S6794">
        <v>0</v>
      </c>
      <c r="T6794">
        <v>1</v>
      </c>
      <c r="U6794" t="s">
        <v>5625</v>
      </c>
      <c r="V6794" t="s">
        <v>32</v>
      </c>
      <c r="W6794" t="s">
        <v>33</v>
      </c>
      <c r="X6794" t="s">
        <v>34</v>
      </c>
      <c r="Y6794">
        <v>0</v>
      </c>
      <c r="AC6794">
        <v>0.79249768009505361</v>
      </c>
    </row>
    <row r="6795" spans="1:29" x14ac:dyDescent="0.35">
      <c r="A6795" t="s">
        <v>20599</v>
      </c>
      <c r="B6795" t="s">
        <v>20600</v>
      </c>
      <c r="C6795">
        <v>6026</v>
      </c>
      <c r="D6795" t="s">
        <v>20568</v>
      </c>
      <c r="E6795">
        <v>6503</v>
      </c>
      <c r="F6795">
        <v>4.4583000000000004</v>
      </c>
      <c r="G6795">
        <v>24</v>
      </c>
      <c r="L6795" t="s">
        <v>20601</v>
      </c>
      <c r="M6795">
        <v>15</v>
      </c>
      <c r="P6795">
        <v>0</v>
      </c>
      <c r="Q6795">
        <v>0</v>
      </c>
      <c r="R6795">
        <v>1</v>
      </c>
      <c r="S6795">
        <v>0</v>
      </c>
      <c r="T6795">
        <v>0</v>
      </c>
      <c r="U6795" t="s">
        <v>20583</v>
      </c>
      <c r="V6795" t="s">
        <v>306</v>
      </c>
      <c r="W6795" t="s">
        <v>7196</v>
      </c>
      <c r="Y6795">
        <v>0</v>
      </c>
      <c r="AC6795">
        <v>0.79255511454683314</v>
      </c>
    </row>
    <row r="6796" spans="1:29" x14ac:dyDescent="0.35">
      <c r="A6796" t="s">
        <v>24933</v>
      </c>
      <c r="B6796" t="s">
        <v>24934</v>
      </c>
      <c r="C6796">
        <v>6159</v>
      </c>
      <c r="D6796" t="s">
        <v>24926</v>
      </c>
      <c r="E6796">
        <v>1451</v>
      </c>
      <c r="F6796">
        <v>4.6111000000000004</v>
      </c>
      <c r="G6796">
        <v>18</v>
      </c>
      <c r="H6796" t="s">
        <v>4766</v>
      </c>
      <c r="I6796" t="s">
        <v>157</v>
      </c>
      <c r="J6796" t="s">
        <v>4766</v>
      </c>
      <c r="L6796" t="s">
        <v>24935</v>
      </c>
      <c r="M6796">
        <v>56</v>
      </c>
      <c r="P6796">
        <v>0</v>
      </c>
      <c r="Q6796">
        <v>0</v>
      </c>
      <c r="R6796">
        <v>1</v>
      </c>
      <c r="S6796">
        <v>0</v>
      </c>
      <c r="T6796">
        <v>0</v>
      </c>
      <c r="U6796" t="s">
        <v>24936</v>
      </c>
      <c r="V6796" t="s">
        <v>222</v>
      </c>
      <c r="W6796" t="s">
        <v>223</v>
      </c>
      <c r="X6796" t="s">
        <v>260</v>
      </c>
      <c r="Y6796">
        <v>0</v>
      </c>
      <c r="AC6796">
        <v>0.79259929024015063</v>
      </c>
    </row>
    <row r="6797" spans="1:29" x14ac:dyDescent="0.35">
      <c r="A6797" t="s">
        <v>32579</v>
      </c>
      <c r="B6797" t="s">
        <v>32580</v>
      </c>
      <c r="C6797">
        <v>1070</v>
      </c>
      <c r="D6797" t="s">
        <v>32540</v>
      </c>
      <c r="E6797">
        <v>109925</v>
      </c>
      <c r="F6797">
        <v>4.5358000000000001</v>
      </c>
      <c r="G6797">
        <v>797</v>
      </c>
      <c r="H6797" t="s">
        <v>32581</v>
      </c>
      <c r="I6797" t="s">
        <v>803</v>
      </c>
      <c r="J6797" t="s">
        <v>32582</v>
      </c>
      <c r="K6797" t="s">
        <v>7569</v>
      </c>
      <c r="L6797" t="s">
        <v>32583</v>
      </c>
      <c r="M6797">
        <v>45</v>
      </c>
      <c r="P6797">
        <v>0</v>
      </c>
      <c r="Q6797">
        <v>0</v>
      </c>
      <c r="R6797">
        <v>0</v>
      </c>
      <c r="S6797">
        <v>0</v>
      </c>
      <c r="T6797">
        <v>0</v>
      </c>
      <c r="U6797" t="s">
        <v>32584</v>
      </c>
      <c r="V6797" t="s">
        <v>306</v>
      </c>
      <c r="W6797" t="s">
        <v>307</v>
      </c>
      <c r="X6797" t="s">
        <v>1087</v>
      </c>
      <c r="Y6797">
        <v>7</v>
      </c>
      <c r="Z6797">
        <v>45</v>
      </c>
      <c r="AA6797">
        <v>45</v>
      </c>
      <c r="AC6797">
        <v>0.79275242835429416</v>
      </c>
    </row>
    <row r="6798" spans="1:29" x14ac:dyDescent="0.35">
      <c r="A6798" t="s">
        <v>31211</v>
      </c>
      <c r="B6798" t="s">
        <v>31212</v>
      </c>
      <c r="C6798">
        <v>1169</v>
      </c>
      <c r="D6798" t="s">
        <v>31140</v>
      </c>
      <c r="E6798">
        <v>5176</v>
      </c>
      <c r="F6798">
        <v>4.5476000000000001</v>
      </c>
      <c r="G6798">
        <v>84</v>
      </c>
      <c r="H6798" t="s">
        <v>31213</v>
      </c>
      <c r="I6798" t="s">
        <v>803</v>
      </c>
      <c r="J6798" t="s">
        <v>31214</v>
      </c>
      <c r="K6798" t="s">
        <v>2378</v>
      </c>
      <c r="L6798" t="s">
        <v>31215</v>
      </c>
      <c r="M6798">
        <v>40</v>
      </c>
      <c r="P6798">
        <v>0</v>
      </c>
      <c r="Q6798">
        <v>0</v>
      </c>
      <c r="R6798">
        <v>0</v>
      </c>
      <c r="S6798">
        <v>0</v>
      </c>
      <c r="T6798">
        <v>0</v>
      </c>
      <c r="U6798" t="s">
        <v>2415</v>
      </c>
      <c r="V6798" t="s">
        <v>306</v>
      </c>
      <c r="W6798" t="s">
        <v>823</v>
      </c>
      <c r="X6798" t="s">
        <v>855</v>
      </c>
      <c r="Y6798">
        <v>2</v>
      </c>
      <c r="Z6798">
        <v>40</v>
      </c>
      <c r="AA6798">
        <v>40</v>
      </c>
      <c r="AC6798">
        <v>0.79284190550812128</v>
      </c>
    </row>
    <row r="6799" spans="1:29" x14ac:dyDescent="0.35">
      <c r="A6799" t="s">
        <v>7896</v>
      </c>
      <c r="B6799" t="s">
        <v>7897</v>
      </c>
      <c r="C6799">
        <v>1073</v>
      </c>
      <c r="D6799" t="s">
        <v>7503</v>
      </c>
      <c r="E6799">
        <v>8855</v>
      </c>
      <c r="F6799">
        <v>4.3888999999999996</v>
      </c>
      <c r="G6799">
        <v>54</v>
      </c>
      <c r="H6799" t="s">
        <v>163</v>
      </c>
      <c r="I6799" t="s">
        <v>157</v>
      </c>
      <c r="J6799" t="s">
        <v>163</v>
      </c>
      <c r="L6799" t="s">
        <v>7898</v>
      </c>
      <c r="M6799">
        <v>110</v>
      </c>
      <c r="P6799">
        <v>0</v>
      </c>
      <c r="Q6799">
        <v>0</v>
      </c>
      <c r="R6799">
        <v>0</v>
      </c>
      <c r="S6799">
        <v>0</v>
      </c>
      <c r="T6799">
        <v>0</v>
      </c>
      <c r="U6799" t="s">
        <v>7899</v>
      </c>
      <c r="V6799" t="s">
        <v>394</v>
      </c>
      <c r="W6799" t="s">
        <v>400</v>
      </c>
      <c r="X6799" t="s">
        <v>401</v>
      </c>
      <c r="Y6799">
        <v>2</v>
      </c>
      <c r="Z6799">
        <v>175</v>
      </c>
      <c r="AA6799">
        <v>140</v>
      </c>
      <c r="AC6799">
        <v>0.79290586955788078</v>
      </c>
    </row>
    <row r="6800" spans="1:29" x14ac:dyDescent="0.35">
      <c r="A6800" t="s">
        <v>31558</v>
      </c>
      <c r="B6800" t="s">
        <v>31559</v>
      </c>
      <c r="C6800">
        <v>6112</v>
      </c>
      <c r="D6800" t="s">
        <v>31409</v>
      </c>
      <c r="E6800">
        <v>2321</v>
      </c>
      <c r="F6800">
        <v>3.9258999999999999</v>
      </c>
      <c r="G6800">
        <v>27</v>
      </c>
      <c r="H6800" t="s">
        <v>268</v>
      </c>
      <c r="I6800" t="s">
        <v>157</v>
      </c>
      <c r="J6800" t="s">
        <v>268</v>
      </c>
      <c r="L6800" t="s">
        <v>31560</v>
      </c>
      <c r="M6800">
        <v>20</v>
      </c>
      <c r="P6800">
        <v>0</v>
      </c>
      <c r="Q6800">
        <v>0</v>
      </c>
      <c r="R6800">
        <v>0</v>
      </c>
      <c r="S6800">
        <v>0</v>
      </c>
      <c r="T6800">
        <v>0</v>
      </c>
      <c r="V6800" t="s">
        <v>222</v>
      </c>
      <c r="W6800" t="s">
        <v>223</v>
      </c>
      <c r="X6800" t="s">
        <v>265</v>
      </c>
      <c r="Y6800">
        <v>0</v>
      </c>
      <c r="AC6800">
        <v>0.79292972204479562</v>
      </c>
    </row>
    <row r="6801" spans="1:29" x14ac:dyDescent="0.35">
      <c r="A6801" t="s">
        <v>6912</v>
      </c>
      <c r="B6801" t="s">
        <v>6913</v>
      </c>
      <c r="C6801">
        <v>6503</v>
      </c>
      <c r="D6801" t="s">
        <v>6747</v>
      </c>
      <c r="E6801">
        <v>307</v>
      </c>
      <c r="F6801">
        <v>4.8285999999999998</v>
      </c>
      <c r="G6801">
        <v>35</v>
      </c>
      <c r="H6801" t="s">
        <v>6748</v>
      </c>
      <c r="I6801" t="s">
        <v>157</v>
      </c>
      <c r="J6801" t="s">
        <v>6748</v>
      </c>
      <c r="L6801" t="s">
        <v>6896</v>
      </c>
      <c r="M6801">
        <v>27</v>
      </c>
      <c r="P6801">
        <v>0</v>
      </c>
      <c r="Q6801">
        <v>0</v>
      </c>
      <c r="R6801">
        <v>1</v>
      </c>
      <c r="S6801">
        <v>0</v>
      </c>
      <c r="T6801">
        <v>0</v>
      </c>
      <c r="U6801" t="s">
        <v>6872</v>
      </c>
      <c r="V6801" t="s">
        <v>222</v>
      </c>
      <c r="W6801" t="s">
        <v>223</v>
      </c>
      <c r="X6801" t="s">
        <v>265</v>
      </c>
      <c r="Y6801">
        <v>1</v>
      </c>
      <c r="Z6801">
        <v>12</v>
      </c>
      <c r="AA6801">
        <v>12</v>
      </c>
      <c r="AC6801">
        <v>0.79297662154059778</v>
      </c>
    </row>
    <row r="6802" spans="1:29" x14ac:dyDescent="0.35">
      <c r="A6802" t="s">
        <v>4429</v>
      </c>
      <c r="B6802" t="s">
        <v>4430</v>
      </c>
      <c r="C6802">
        <v>3155</v>
      </c>
      <c r="D6802" t="s">
        <v>4395</v>
      </c>
      <c r="E6802">
        <v>12093</v>
      </c>
      <c r="F6802">
        <v>4.75</v>
      </c>
      <c r="G6802">
        <v>8</v>
      </c>
      <c r="L6802" t="s">
        <v>4431</v>
      </c>
      <c r="M6802">
        <v>35</v>
      </c>
      <c r="P6802">
        <v>0</v>
      </c>
      <c r="Q6802">
        <v>0</v>
      </c>
      <c r="R6802">
        <v>0</v>
      </c>
      <c r="S6802">
        <v>1</v>
      </c>
      <c r="T6802">
        <v>0</v>
      </c>
      <c r="U6802" t="s">
        <v>4012</v>
      </c>
      <c r="V6802" t="s">
        <v>32</v>
      </c>
      <c r="W6802" t="s">
        <v>33</v>
      </c>
      <c r="X6802" t="s">
        <v>34</v>
      </c>
      <c r="Y6802">
        <v>0</v>
      </c>
      <c r="AC6802">
        <v>0.79309655930315803</v>
      </c>
    </row>
    <row r="6803" spans="1:29" x14ac:dyDescent="0.35">
      <c r="A6803" t="s">
        <v>4605</v>
      </c>
      <c r="B6803" t="s">
        <v>4606</v>
      </c>
      <c r="C6803">
        <v>4171</v>
      </c>
      <c r="D6803" t="s">
        <v>4465</v>
      </c>
      <c r="E6803">
        <v>9207</v>
      </c>
      <c r="F6803">
        <v>3.7222</v>
      </c>
      <c r="G6803">
        <v>234</v>
      </c>
      <c r="H6803" t="s">
        <v>186</v>
      </c>
      <c r="I6803" t="s">
        <v>157</v>
      </c>
      <c r="J6803" t="s">
        <v>186</v>
      </c>
      <c r="L6803" t="s">
        <v>4607</v>
      </c>
      <c r="M6803">
        <v>16</v>
      </c>
      <c r="P6803">
        <v>0</v>
      </c>
      <c r="Q6803">
        <v>0</v>
      </c>
      <c r="R6803">
        <v>0</v>
      </c>
      <c r="S6803">
        <v>0</v>
      </c>
      <c r="T6803">
        <v>0</v>
      </c>
      <c r="U6803" t="s">
        <v>4608</v>
      </c>
      <c r="V6803" t="s">
        <v>93</v>
      </c>
      <c r="W6803" t="s">
        <v>198</v>
      </c>
      <c r="X6803" t="s">
        <v>199</v>
      </c>
      <c r="Y6803">
        <v>0</v>
      </c>
      <c r="AC6803">
        <v>0.79328058178644589</v>
      </c>
    </row>
    <row r="6804" spans="1:29" x14ac:dyDescent="0.35">
      <c r="A6804" t="s">
        <v>20070</v>
      </c>
      <c r="B6804" t="s">
        <v>20071</v>
      </c>
      <c r="C6804">
        <v>6182</v>
      </c>
      <c r="D6804" t="s">
        <v>20034</v>
      </c>
      <c r="E6804">
        <v>36787</v>
      </c>
      <c r="F6804">
        <v>4.2877000000000001</v>
      </c>
      <c r="G6804">
        <v>431</v>
      </c>
      <c r="H6804" t="s">
        <v>20072</v>
      </c>
      <c r="I6804" t="s">
        <v>157</v>
      </c>
      <c r="J6804" t="s">
        <v>20072</v>
      </c>
      <c r="L6804" t="s">
        <v>20073</v>
      </c>
      <c r="M6804">
        <v>12</v>
      </c>
      <c r="P6804">
        <v>0</v>
      </c>
      <c r="Q6804">
        <v>0</v>
      </c>
      <c r="R6804">
        <v>0</v>
      </c>
      <c r="S6804">
        <v>0</v>
      </c>
      <c r="T6804">
        <v>0</v>
      </c>
      <c r="V6804" t="s">
        <v>222</v>
      </c>
      <c r="W6804" t="s">
        <v>223</v>
      </c>
      <c r="X6804" t="s">
        <v>881</v>
      </c>
      <c r="Y6804">
        <v>1</v>
      </c>
      <c r="Z6804">
        <v>26</v>
      </c>
      <c r="AA6804">
        <v>26</v>
      </c>
      <c r="AC6804">
        <v>0.7934299113218094</v>
      </c>
    </row>
    <row r="6805" spans="1:29" x14ac:dyDescent="0.35">
      <c r="A6805" t="s">
        <v>14718</v>
      </c>
      <c r="B6805" t="s">
        <v>14719</v>
      </c>
      <c r="C6805">
        <v>6202</v>
      </c>
      <c r="D6805" t="s">
        <v>14671</v>
      </c>
      <c r="E6805">
        <v>12750</v>
      </c>
      <c r="F6805">
        <v>3.6757</v>
      </c>
      <c r="G6805">
        <v>37</v>
      </c>
      <c r="H6805" t="s">
        <v>14720</v>
      </c>
      <c r="I6805" t="s">
        <v>38</v>
      </c>
      <c r="J6805" t="s">
        <v>14721</v>
      </c>
      <c r="M6805">
        <v>105</v>
      </c>
      <c r="P6805">
        <v>0</v>
      </c>
      <c r="Q6805">
        <v>0</v>
      </c>
      <c r="R6805">
        <v>0</v>
      </c>
      <c r="S6805">
        <v>0</v>
      </c>
      <c r="T6805">
        <v>0</v>
      </c>
      <c r="U6805" t="s">
        <v>14722</v>
      </c>
      <c r="V6805" t="s">
        <v>32</v>
      </c>
      <c r="W6805" t="s">
        <v>191</v>
      </c>
      <c r="X6805" t="s">
        <v>192</v>
      </c>
      <c r="Y6805">
        <v>0</v>
      </c>
      <c r="AC6805">
        <v>0.79351864407312656</v>
      </c>
    </row>
    <row r="6806" spans="1:29" x14ac:dyDescent="0.35">
      <c r="A6806" t="s">
        <v>16515</v>
      </c>
      <c r="B6806" t="s">
        <v>16516</v>
      </c>
      <c r="C6806">
        <v>6207</v>
      </c>
      <c r="D6806" t="s">
        <v>16482</v>
      </c>
      <c r="E6806">
        <v>21320</v>
      </c>
      <c r="F6806">
        <v>4.2287999999999997</v>
      </c>
      <c r="G6806">
        <v>389</v>
      </c>
      <c r="H6806" t="s">
        <v>105</v>
      </c>
      <c r="I6806" t="s">
        <v>157</v>
      </c>
      <c r="J6806" t="s">
        <v>105</v>
      </c>
      <c r="L6806" t="s">
        <v>16517</v>
      </c>
      <c r="M6806">
        <v>73</v>
      </c>
      <c r="P6806">
        <v>0</v>
      </c>
      <c r="Q6806">
        <v>0</v>
      </c>
      <c r="R6806">
        <v>0</v>
      </c>
      <c r="S6806">
        <v>0</v>
      </c>
      <c r="T6806">
        <v>1</v>
      </c>
      <c r="U6806" t="s">
        <v>16518</v>
      </c>
      <c r="V6806" t="s">
        <v>394</v>
      </c>
      <c r="W6806" t="s">
        <v>400</v>
      </c>
      <c r="X6806" t="s">
        <v>401</v>
      </c>
      <c r="Y6806">
        <v>0</v>
      </c>
      <c r="AC6806">
        <v>0.79363923497942712</v>
      </c>
    </row>
    <row r="6807" spans="1:29" x14ac:dyDescent="0.35">
      <c r="A6807" t="s">
        <v>28927</v>
      </c>
      <c r="B6807" t="s">
        <v>28928</v>
      </c>
      <c r="C6807">
        <v>5648</v>
      </c>
      <c r="D6807" t="s">
        <v>28460</v>
      </c>
      <c r="E6807">
        <v>3357</v>
      </c>
      <c r="F6807">
        <v>3.4285999999999999</v>
      </c>
      <c r="G6807">
        <v>14</v>
      </c>
      <c r="H6807" t="s">
        <v>3950</v>
      </c>
      <c r="I6807" t="s">
        <v>157</v>
      </c>
      <c r="J6807" t="s">
        <v>3950</v>
      </c>
      <c r="L6807" t="s">
        <v>28737</v>
      </c>
      <c r="M6807">
        <v>9</v>
      </c>
      <c r="P6807">
        <v>0</v>
      </c>
      <c r="Q6807">
        <v>0</v>
      </c>
      <c r="R6807">
        <v>0</v>
      </c>
      <c r="S6807">
        <v>1</v>
      </c>
      <c r="T6807">
        <v>0</v>
      </c>
      <c r="U6807" t="s">
        <v>22522</v>
      </c>
      <c r="V6807" t="s">
        <v>394</v>
      </c>
      <c r="W6807" t="s">
        <v>160</v>
      </c>
      <c r="Y6807">
        <v>0</v>
      </c>
      <c r="AC6807">
        <v>0.7936476696828646</v>
      </c>
    </row>
    <row r="6808" spans="1:29" x14ac:dyDescent="0.35">
      <c r="A6808" t="s">
        <v>6803</v>
      </c>
      <c r="B6808" t="s">
        <v>6804</v>
      </c>
      <c r="C6808">
        <v>6503</v>
      </c>
      <c r="D6808" t="s">
        <v>6747</v>
      </c>
      <c r="E6808">
        <v>1254</v>
      </c>
      <c r="H6808" t="s">
        <v>4245</v>
      </c>
      <c r="I6808" t="s">
        <v>157</v>
      </c>
      <c r="J6808" t="s">
        <v>4245</v>
      </c>
      <c r="L6808" t="s">
        <v>6782</v>
      </c>
      <c r="M6808">
        <v>12</v>
      </c>
      <c r="P6808">
        <v>0</v>
      </c>
      <c r="Q6808">
        <v>0</v>
      </c>
      <c r="R6808">
        <v>1</v>
      </c>
      <c r="S6808">
        <v>0</v>
      </c>
      <c r="T6808">
        <v>0</v>
      </c>
      <c r="U6808" t="s">
        <v>6774</v>
      </c>
      <c r="V6808" t="s">
        <v>222</v>
      </c>
      <c r="W6808" t="s">
        <v>223</v>
      </c>
      <c r="X6808" t="s">
        <v>265</v>
      </c>
      <c r="Y6808">
        <v>0</v>
      </c>
      <c r="AC6808">
        <v>0.79365819572657093</v>
      </c>
    </row>
    <row r="6809" spans="1:29" x14ac:dyDescent="0.35">
      <c r="A6809" t="s">
        <v>29745</v>
      </c>
      <c r="B6809" t="s">
        <v>29746</v>
      </c>
      <c r="C6809">
        <v>6234</v>
      </c>
      <c r="D6809" t="s">
        <v>29603</v>
      </c>
      <c r="E6809">
        <v>11059</v>
      </c>
      <c r="F6809">
        <v>3.9714</v>
      </c>
      <c r="G6809">
        <v>210</v>
      </c>
      <c r="H6809" t="s">
        <v>620</v>
      </c>
      <c r="I6809" t="s">
        <v>157</v>
      </c>
      <c r="J6809" t="s">
        <v>620</v>
      </c>
      <c r="L6809" t="s">
        <v>29747</v>
      </c>
      <c r="M6809">
        <v>25</v>
      </c>
      <c r="P6809">
        <v>0</v>
      </c>
      <c r="Q6809">
        <v>1</v>
      </c>
      <c r="R6809">
        <v>0</v>
      </c>
      <c r="S6809">
        <v>0</v>
      </c>
      <c r="T6809">
        <v>0</v>
      </c>
      <c r="U6809" t="s">
        <v>29748</v>
      </c>
      <c r="V6809" t="s">
        <v>394</v>
      </c>
      <c r="W6809" t="s">
        <v>405</v>
      </c>
      <c r="X6809" t="s">
        <v>406</v>
      </c>
      <c r="Y6809">
        <v>0</v>
      </c>
      <c r="AC6809">
        <v>0.79367382399681385</v>
      </c>
    </row>
    <row r="6810" spans="1:29" x14ac:dyDescent="0.35">
      <c r="A6810" t="s">
        <v>9343</v>
      </c>
      <c r="B6810" t="s">
        <v>9344</v>
      </c>
      <c r="C6810">
        <v>6183</v>
      </c>
      <c r="D6810" t="s">
        <v>9257</v>
      </c>
      <c r="E6810">
        <v>3579</v>
      </c>
      <c r="F6810">
        <v>4.6585000000000001</v>
      </c>
      <c r="G6810">
        <v>41</v>
      </c>
      <c r="H6810" t="s">
        <v>9345</v>
      </c>
      <c r="I6810" t="s">
        <v>38</v>
      </c>
      <c r="J6810" t="s">
        <v>9346</v>
      </c>
      <c r="L6810" t="s">
        <v>9347</v>
      </c>
      <c r="M6810">
        <v>65</v>
      </c>
      <c r="P6810">
        <v>0</v>
      </c>
      <c r="Q6810">
        <v>0</v>
      </c>
      <c r="R6810">
        <v>1</v>
      </c>
      <c r="S6810">
        <v>0</v>
      </c>
      <c r="T6810">
        <v>1</v>
      </c>
      <c r="U6810" t="s">
        <v>9348</v>
      </c>
      <c r="V6810" t="s">
        <v>93</v>
      </c>
      <c r="W6810" t="s">
        <v>94</v>
      </c>
      <c r="X6810" t="s">
        <v>95</v>
      </c>
      <c r="Y6810">
        <v>1</v>
      </c>
      <c r="Z6810">
        <v>30</v>
      </c>
      <c r="AA6810">
        <v>30</v>
      </c>
      <c r="AC6810">
        <v>0.79372940172271256</v>
      </c>
    </row>
    <row r="6811" spans="1:29" x14ac:dyDescent="0.35">
      <c r="A6811" t="s">
        <v>1424</v>
      </c>
      <c r="B6811" t="s">
        <v>1425</v>
      </c>
      <c r="C6811">
        <v>5746</v>
      </c>
      <c r="D6811" t="s">
        <v>1063</v>
      </c>
      <c r="E6811">
        <v>16584</v>
      </c>
      <c r="F6811">
        <v>3.8184</v>
      </c>
      <c r="G6811">
        <v>848</v>
      </c>
      <c r="H6811" t="s">
        <v>1426</v>
      </c>
      <c r="I6811" t="s">
        <v>157</v>
      </c>
      <c r="J6811" t="s">
        <v>1426</v>
      </c>
      <c r="L6811" t="s">
        <v>1427</v>
      </c>
      <c r="M6811">
        <v>25</v>
      </c>
      <c r="P6811">
        <v>0</v>
      </c>
      <c r="Q6811">
        <v>0</v>
      </c>
      <c r="R6811">
        <v>0</v>
      </c>
      <c r="S6811">
        <v>0</v>
      </c>
      <c r="T6811">
        <v>0</v>
      </c>
      <c r="U6811" t="s">
        <v>1428</v>
      </c>
      <c r="V6811" t="s">
        <v>306</v>
      </c>
      <c r="W6811" t="s">
        <v>823</v>
      </c>
      <c r="X6811" t="s">
        <v>824</v>
      </c>
      <c r="Y6811">
        <v>1</v>
      </c>
      <c r="Z6811">
        <v>13</v>
      </c>
      <c r="AA6811">
        <v>13</v>
      </c>
      <c r="AC6811">
        <v>0.79383146279187444</v>
      </c>
    </row>
    <row r="6812" spans="1:29" x14ac:dyDescent="0.35">
      <c r="A6812" t="s">
        <v>24848</v>
      </c>
      <c r="B6812" t="s">
        <v>24849</v>
      </c>
      <c r="C6812">
        <v>6367</v>
      </c>
      <c r="D6812" t="s">
        <v>24742</v>
      </c>
      <c r="E6812">
        <v>3480</v>
      </c>
      <c r="F6812">
        <v>4.3958000000000004</v>
      </c>
      <c r="G6812">
        <v>48</v>
      </c>
      <c r="H6812" t="s">
        <v>24850</v>
      </c>
      <c r="I6812" t="s">
        <v>803</v>
      </c>
      <c r="J6812" t="s">
        <v>24851</v>
      </c>
      <c r="K6812" t="s">
        <v>24771</v>
      </c>
      <c r="L6812" t="s">
        <v>24745</v>
      </c>
      <c r="M6812">
        <v>18</v>
      </c>
      <c r="P6812">
        <v>0</v>
      </c>
      <c r="Q6812">
        <v>0</v>
      </c>
      <c r="R6812">
        <v>0</v>
      </c>
      <c r="S6812">
        <v>0</v>
      </c>
      <c r="T6812">
        <v>1</v>
      </c>
      <c r="U6812" t="s">
        <v>24852</v>
      </c>
      <c r="V6812" t="s">
        <v>306</v>
      </c>
      <c r="W6812" t="s">
        <v>863</v>
      </c>
      <c r="X6812" t="s">
        <v>864</v>
      </c>
      <c r="Y6812">
        <v>5</v>
      </c>
      <c r="Z6812">
        <v>18</v>
      </c>
      <c r="AA6812">
        <v>18</v>
      </c>
      <c r="AC6812">
        <v>0.7941772614480076</v>
      </c>
    </row>
    <row r="6813" spans="1:29" x14ac:dyDescent="0.35">
      <c r="A6813" t="s">
        <v>11545</v>
      </c>
      <c r="B6813" t="s">
        <v>11546</v>
      </c>
      <c r="C6813">
        <v>6751</v>
      </c>
      <c r="D6813" t="s">
        <v>11394</v>
      </c>
      <c r="E6813">
        <v>8275</v>
      </c>
      <c r="F6813">
        <v>2.7778</v>
      </c>
      <c r="G6813">
        <v>9</v>
      </c>
      <c r="H6813" t="s">
        <v>105</v>
      </c>
      <c r="I6813" t="s">
        <v>157</v>
      </c>
      <c r="J6813" t="s">
        <v>105</v>
      </c>
      <c r="L6813" t="s">
        <v>11547</v>
      </c>
      <c r="M6813">
        <v>29</v>
      </c>
      <c r="P6813">
        <v>0</v>
      </c>
      <c r="Q6813">
        <v>1</v>
      </c>
      <c r="R6813">
        <v>0</v>
      </c>
      <c r="S6813">
        <v>0</v>
      </c>
      <c r="T6813">
        <v>1</v>
      </c>
      <c r="U6813" t="s">
        <v>11548</v>
      </c>
      <c r="V6813" t="s">
        <v>394</v>
      </c>
      <c r="W6813" t="s">
        <v>400</v>
      </c>
      <c r="X6813" t="s">
        <v>401</v>
      </c>
      <c r="Y6813">
        <v>0</v>
      </c>
      <c r="AC6813">
        <v>0.79434596099826527</v>
      </c>
    </row>
    <row r="6814" spans="1:29" x14ac:dyDescent="0.35">
      <c r="A6814" t="s">
        <v>11950</v>
      </c>
      <c r="B6814" t="s">
        <v>11951</v>
      </c>
      <c r="C6814">
        <v>1063</v>
      </c>
      <c r="D6814" t="s">
        <v>11860</v>
      </c>
      <c r="E6814">
        <v>19581</v>
      </c>
      <c r="F6814">
        <v>4.2819000000000003</v>
      </c>
      <c r="G6814">
        <v>149</v>
      </c>
      <c r="I6814" t="s">
        <v>803</v>
      </c>
      <c r="J6814" t="s">
        <v>11952</v>
      </c>
      <c r="K6814" t="s">
        <v>11953</v>
      </c>
      <c r="L6814" t="s">
        <v>11954</v>
      </c>
      <c r="M6814">
        <v>45</v>
      </c>
      <c r="P6814">
        <v>0</v>
      </c>
      <c r="Q6814">
        <v>0</v>
      </c>
      <c r="R6814">
        <v>0</v>
      </c>
      <c r="S6814">
        <v>0</v>
      </c>
      <c r="T6814">
        <v>0</v>
      </c>
      <c r="U6814" t="s">
        <v>11955</v>
      </c>
      <c r="V6814" t="s">
        <v>306</v>
      </c>
      <c r="W6814" t="s">
        <v>307</v>
      </c>
      <c r="X6814" t="s">
        <v>1082</v>
      </c>
      <c r="Y6814">
        <v>8</v>
      </c>
      <c r="Z6814">
        <v>45</v>
      </c>
      <c r="AA6814">
        <v>45</v>
      </c>
      <c r="AC6814">
        <v>0.79467211299092089</v>
      </c>
    </row>
    <row r="6815" spans="1:29" x14ac:dyDescent="0.35">
      <c r="A6815" t="s">
        <v>9307</v>
      </c>
      <c r="B6815" t="s">
        <v>9308</v>
      </c>
      <c r="C6815">
        <v>6183</v>
      </c>
      <c r="D6815" t="s">
        <v>9257</v>
      </c>
      <c r="E6815">
        <v>6448</v>
      </c>
      <c r="F6815">
        <v>4.4634</v>
      </c>
      <c r="G6815">
        <v>41</v>
      </c>
      <c r="H6815" t="s">
        <v>9309</v>
      </c>
      <c r="L6815" t="s">
        <v>9310</v>
      </c>
      <c r="M6815">
        <v>40</v>
      </c>
      <c r="N6815">
        <v>56</v>
      </c>
      <c r="P6815">
        <v>0</v>
      </c>
      <c r="Q6815">
        <v>0</v>
      </c>
      <c r="R6815">
        <v>1</v>
      </c>
      <c r="S6815">
        <v>0</v>
      </c>
      <c r="T6815">
        <v>0</v>
      </c>
      <c r="U6815" t="s">
        <v>9311</v>
      </c>
      <c r="V6815" t="s">
        <v>32</v>
      </c>
      <c r="W6815" t="s">
        <v>41</v>
      </c>
      <c r="X6815" t="s">
        <v>59</v>
      </c>
      <c r="Y6815">
        <v>0</v>
      </c>
      <c r="AC6815">
        <v>0.794849762444231</v>
      </c>
    </row>
    <row r="6816" spans="1:29" x14ac:dyDescent="0.35">
      <c r="A6816" t="s">
        <v>30044</v>
      </c>
      <c r="B6816" t="s">
        <v>30045</v>
      </c>
      <c r="C6816">
        <v>5869</v>
      </c>
      <c r="D6816" t="s">
        <v>29945</v>
      </c>
      <c r="E6816">
        <v>23918</v>
      </c>
      <c r="F6816">
        <v>3.9544000000000001</v>
      </c>
      <c r="G6816">
        <v>943</v>
      </c>
      <c r="H6816" t="s">
        <v>1608</v>
      </c>
      <c r="I6816" t="s">
        <v>38</v>
      </c>
      <c r="J6816" t="s">
        <v>1608</v>
      </c>
      <c r="L6816" t="s">
        <v>30024</v>
      </c>
      <c r="M6816">
        <v>80</v>
      </c>
      <c r="P6816">
        <v>0</v>
      </c>
      <c r="Q6816">
        <v>0</v>
      </c>
      <c r="R6816">
        <v>0</v>
      </c>
      <c r="S6816">
        <v>0</v>
      </c>
      <c r="T6816">
        <v>0</v>
      </c>
      <c r="U6816" t="s">
        <v>40</v>
      </c>
      <c r="V6816" t="s">
        <v>32</v>
      </c>
      <c r="W6816" t="s">
        <v>41</v>
      </c>
      <c r="X6816" t="s">
        <v>59</v>
      </c>
      <c r="Y6816">
        <v>0</v>
      </c>
      <c r="AC6816">
        <v>0.79485774713298829</v>
      </c>
    </row>
    <row r="6817" spans="1:29" x14ac:dyDescent="0.35">
      <c r="A6817" t="s">
        <v>8685</v>
      </c>
      <c r="B6817" t="s">
        <v>8686</v>
      </c>
      <c r="C6817">
        <v>6014</v>
      </c>
      <c r="D6817" t="s">
        <v>8545</v>
      </c>
      <c r="E6817">
        <v>12733</v>
      </c>
      <c r="F6817">
        <v>4.3600000000000003</v>
      </c>
      <c r="G6817">
        <v>25</v>
      </c>
      <c r="H6817" t="s">
        <v>8614</v>
      </c>
      <c r="I6817" t="s">
        <v>157</v>
      </c>
      <c r="J6817" t="s">
        <v>8614</v>
      </c>
      <c r="L6817" t="s">
        <v>8687</v>
      </c>
      <c r="M6817">
        <v>9</v>
      </c>
      <c r="P6817">
        <v>0</v>
      </c>
      <c r="Q6817">
        <v>0</v>
      </c>
      <c r="R6817">
        <v>0</v>
      </c>
      <c r="S6817">
        <v>0</v>
      </c>
      <c r="T6817">
        <v>1</v>
      </c>
      <c r="U6817" t="s">
        <v>8688</v>
      </c>
      <c r="V6817" t="s">
        <v>394</v>
      </c>
      <c r="W6817" t="s">
        <v>474</v>
      </c>
      <c r="X6817" t="s">
        <v>475</v>
      </c>
      <c r="Y6817">
        <v>0</v>
      </c>
      <c r="AC6817">
        <v>0.79520129878145362</v>
      </c>
    </row>
    <row r="6818" spans="1:29" x14ac:dyDescent="0.35">
      <c r="A6818" t="s">
        <v>21505</v>
      </c>
      <c r="B6818" t="s">
        <v>21506</v>
      </c>
      <c r="C6818">
        <v>7025</v>
      </c>
      <c r="D6818" t="s">
        <v>21247</v>
      </c>
      <c r="E6818">
        <v>645</v>
      </c>
      <c r="F6818">
        <v>5</v>
      </c>
      <c r="G6818">
        <v>1</v>
      </c>
      <c r="H6818" t="s">
        <v>478</v>
      </c>
      <c r="I6818" t="s">
        <v>38</v>
      </c>
      <c r="J6818" t="s">
        <v>21507</v>
      </c>
      <c r="M6818">
        <v>32</v>
      </c>
      <c r="P6818">
        <v>0</v>
      </c>
      <c r="Q6818">
        <v>0</v>
      </c>
      <c r="R6818">
        <v>1</v>
      </c>
      <c r="S6818">
        <v>0</v>
      </c>
      <c r="T6818">
        <v>0</v>
      </c>
      <c r="U6818" t="s">
        <v>21411</v>
      </c>
      <c r="V6818" t="s">
        <v>32</v>
      </c>
      <c r="W6818" t="s">
        <v>191</v>
      </c>
      <c r="X6818" t="s">
        <v>192</v>
      </c>
      <c r="Y6818">
        <v>0</v>
      </c>
      <c r="AC6818">
        <v>0.79539526692572871</v>
      </c>
    </row>
    <row r="6819" spans="1:29" x14ac:dyDescent="0.35">
      <c r="A6819" t="s">
        <v>25662</v>
      </c>
      <c r="B6819" t="s">
        <v>25663</v>
      </c>
      <c r="C6819">
        <v>3902</v>
      </c>
      <c r="D6819" t="s">
        <v>25136</v>
      </c>
      <c r="E6819">
        <v>18828</v>
      </c>
      <c r="F6819">
        <v>4.5999999999999996</v>
      </c>
      <c r="G6819">
        <v>25</v>
      </c>
      <c r="M6819">
        <v>8</v>
      </c>
      <c r="P6819">
        <v>0</v>
      </c>
      <c r="Q6819">
        <v>0</v>
      </c>
      <c r="R6819">
        <v>0</v>
      </c>
      <c r="S6819">
        <v>0</v>
      </c>
      <c r="T6819">
        <v>1</v>
      </c>
      <c r="V6819" t="s">
        <v>306</v>
      </c>
      <c r="W6819" t="s">
        <v>1138</v>
      </c>
      <c r="X6819" t="s">
        <v>2174</v>
      </c>
      <c r="Y6819">
        <v>0</v>
      </c>
      <c r="AC6819">
        <v>0.79546820252220363</v>
      </c>
    </row>
    <row r="6820" spans="1:29" x14ac:dyDescent="0.35">
      <c r="A6820" t="s">
        <v>7827</v>
      </c>
      <c r="B6820" t="s">
        <v>7828</v>
      </c>
      <c r="C6820">
        <v>1073</v>
      </c>
      <c r="D6820" t="s">
        <v>7503</v>
      </c>
      <c r="E6820">
        <v>10463</v>
      </c>
      <c r="F6820">
        <v>4.5263</v>
      </c>
      <c r="G6820">
        <v>76</v>
      </c>
      <c r="H6820" t="s">
        <v>1684</v>
      </c>
      <c r="I6820" t="s">
        <v>38</v>
      </c>
      <c r="J6820" t="s">
        <v>7829</v>
      </c>
      <c r="L6820" t="s">
        <v>7830</v>
      </c>
      <c r="M6820">
        <v>55</v>
      </c>
      <c r="P6820">
        <v>0</v>
      </c>
      <c r="Q6820">
        <v>0</v>
      </c>
      <c r="R6820">
        <v>0</v>
      </c>
      <c r="S6820">
        <v>0</v>
      </c>
      <c r="T6820">
        <v>0</v>
      </c>
      <c r="V6820" t="s">
        <v>32</v>
      </c>
      <c r="W6820" t="s">
        <v>41</v>
      </c>
      <c r="X6820" t="s">
        <v>42</v>
      </c>
      <c r="Y6820">
        <v>2</v>
      </c>
      <c r="Z6820">
        <v>138</v>
      </c>
      <c r="AA6820">
        <v>130</v>
      </c>
      <c r="AC6820">
        <v>0.79570490328424426</v>
      </c>
    </row>
    <row r="6821" spans="1:29" x14ac:dyDescent="0.35">
      <c r="A6821" t="s">
        <v>1864</v>
      </c>
      <c r="B6821" t="s">
        <v>1865</v>
      </c>
      <c r="C6821">
        <v>6356</v>
      </c>
      <c r="D6821" t="s">
        <v>1833</v>
      </c>
      <c r="E6821">
        <v>10759</v>
      </c>
      <c r="F6821">
        <v>3.6875</v>
      </c>
      <c r="G6821">
        <v>32</v>
      </c>
      <c r="H6821" t="s">
        <v>478</v>
      </c>
      <c r="I6821" t="s">
        <v>157</v>
      </c>
      <c r="J6821" t="s">
        <v>478</v>
      </c>
      <c r="L6821" t="s">
        <v>1838</v>
      </c>
      <c r="M6821">
        <v>92</v>
      </c>
      <c r="P6821">
        <v>0</v>
      </c>
      <c r="Q6821">
        <v>0</v>
      </c>
      <c r="R6821">
        <v>0</v>
      </c>
      <c r="S6821">
        <v>0</v>
      </c>
      <c r="T6821">
        <v>0</v>
      </c>
      <c r="U6821" t="s">
        <v>1866</v>
      </c>
      <c r="V6821" t="s">
        <v>394</v>
      </c>
      <c r="W6821" t="s">
        <v>160</v>
      </c>
      <c r="Y6821">
        <v>0</v>
      </c>
      <c r="AC6821">
        <v>0.79593264356861082</v>
      </c>
    </row>
    <row r="6822" spans="1:29" x14ac:dyDescent="0.35">
      <c r="A6822" t="s">
        <v>18011</v>
      </c>
      <c r="B6822" t="s">
        <v>18012</v>
      </c>
      <c r="C6822">
        <v>6216</v>
      </c>
      <c r="D6822" t="s">
        <v>17959</v>
      </c>
      <c r="E6822">
        <v>4469</v>
      </c>
      <c r="F6822">
        <v>4.5349000000000004</v>
      </c>
      <c r="G6822">
        <v>86</v>
      </c>
      <c r="H6822" t="s">
        <v>18013</v>
      </c>
      <c r="I6822" t="s">
        <v>157</v>
      </c>
      <c r="J6822" t="s">
        <v>18013</v>
      </c>
      <c r="M6822">
        <v>14</v>
      </c>
      <c r="O6822">
        <v>7</v>
      </c>
      <c r="P6822">
        <v>0</v>
      </c>
      <c r="Q6822">
        <v>0</v>
      </c>
      <c r="R6822">
        <v>1</v>
      </c>
      <c r="S6822">
        <v>1</v>
      </c>
      <c r="T6822">
        <v>0</v>
      </c>
      <c r="U6822" t="s">
        <v>17988</v>
      </c>
      <c r="V6822" t="s">
        <v>394</v>
      </c>
      <c r="W6822" t="s">
        <v>428</v>
      </c>
      <c r="X6822" t="s">
        <v>429</v>
      </c>
      <c r="Y6822">
        <v>0</v>
      </c>
      <c r="AC6822">
        <v>0.79598847087963309</v>
      </c>
    </row>
    <row r="6823" spans="1:29" x14ac:dyDescent="0.35">
      <c r="A6823" t="s">
        <v>28875</v>
      </c>
      <c r="B6823" t="s">
        <v>28876</v>
      </c>
      <c r="C6823">
        <v>5648</v>
      </c>
      <c r="D6823" t="s">
        <v>28460</v>
      </c>
      <c r="E6823">
        <v>5672</v>
      </c>
      <c r="F6823">
        <v>3.28</v>
      </c>
      <c r="G6823">
        <v>25</v>
      </c>
      <c r="H6823" t="s">
        <v>25649</v>
      </c>
      <c r="I6823" t="s">
        <v>157</v>
      </c>
      <c r="J6823" t="s">
        <v>25649</v>
      </c>
      <c r="L6823" t="s">
        <v>28877</v>
      </c>
      <c r="M6823">
        <v>15</v>
      </c>
      <c r="P6823">
        <v>0</v>
      </c>
      <c r="Q6823">
        <v>0</v>
      </c>
      <c r="R6823">
        <v>1</v>
      </c>
      <c r="S6823">
        <v>0</v>
      </c>
      <c r="T6823">
        <v>0</v>
      </c>
      <c r="V6823" t="s">
        <v>160</v>
      </c>
      <c r="W6823" t="s">
        <v>306</v>
      </c>
      <c r="Y6823">
        <v>0</v>
      </c>
      <c r="AC6823">
        <v>0.79615482067431231</v>
      </c>
    </row>
    <row r="6824" spans="1:29" x14ac:dyDescent="0.35">
      <c r="A6824" t="s">
        <v>19306</v>
      </c>
      <c r="B6824" t="s">
        <v>19307</v>
      </c>
      <c r="C6824">
        <v>8017</v>
      </c>
      <c r="D6824" t="s">
        <v>19187</v>
      </c>
      <c r="E6824">
        <v>2867</v>
      </c>
      <c r="F6824">
        <v>4</v>
      </c>
      <c r="G6824">
        <v>3</v>
      </c>
      <c r="H6824" t="s">
        <v>794</v>
      </c>
      <c r="I6824" t="s">
        <v>157</v>
      </c>
      <c r="J6824" t="s">
        <v>794</v>
      </c>
      <c r="L6824" t="s">
        <v>19308</v>
      </c>
      <c r="M6824">
        <v>14</v>
      </c>
      <c r="O6824">
        <v>8</v>
      </c>
      <c r="P6824">
        <v>0</v>
      </c>
      <c r="Q6824">
        <v>0</v>
      </c>
      <c r="R6824">
        <v>0</v>
      </c>
      <c r="S6824">
        <v>1</v>
      </c>
      <c r="T6824">
        <v>0</v>
      </c>
      <c r="V6824" t="s">
        <v>394</v>
      </c>
      <c r="W6824" t="s">
        <v>428</v>
      </c>
      <c r="X6824" t="s">
        <v>429</v>
      </c>
      <c r="Y6824">
        <v>0</v>
      </c>
      <c r="AC6824">
        <v>0.79622118495951166</v>
      </c>
    </row>
    <row r="6825" spans="1:29" x14ac:dyDescent="0.35">
      <c r="A6825" t="s">
        <v>15417</v>
      </c>
      <c r="B6825" t="s">
        <v>15418</v>
      </c>
      <c r="C6825">
        <v>6499</v>
      </c>
      <c r="D6825" t="s">
        <v>15413</v>
      </c>
      <c r="E6825">
        <v>5122</v>
      </c>
      <c r="F6825">
        <v>4.7878999999999996</v>
      </c>
      <c r="G6825">
        <v>99</v>
      </c>
      <c r="H6825" t="s">
        <v>15419</v>
      </c>
      <c r="I6825" t="s">
        <v>157</v>
      </c>
      <c r="J6825" t="s">
        <v>15419</v>
      </c>
      <c r="L6825" t="s">
        <v>15420</v>
      </c>
      <c r="M6825">
        <v>12</v>
      </c>
      <c r="P6825">
        <v>0</v>
      </c>
      <c r="Q6825">
        <v>0</v>
      </c>
      <c r="R6825">
        <v>1</v>
      </c>
      <c r="S6825">
        <v>0</v>
      </c>
      <c r="T6825">
        <v>0</v>
      </c>
      <c r="U6825" t="s">
        <v>15421</v>
      </c>
      <c r="V6825" t="s">
        <v>93</v>
      </c>
      <c r="W6825" t="s">
        <v>198</v>
      </c>
      <c r="X6825" t="s">
        <v>7021</v>
      </c>
      <c r="Y6825">
        <v>0</v>
      </c>
      <c r="AC6825">
        <v>0.79626428667621774</v>
      </c>
    </row>
    <row r="6826" spans="1:29" x14ac:dyDescent="0.35">
      <c r="A6826" t="s">
        <v>2791</v>
      </c>
      <c r="B6826" t="s">
        <v>2792</v>
      </c>
      <c r="C6826">
        <v>5644</v>
      </c>
      <c r="D6826" t="s">
        <v>2788</v>
      </c>
      <c r="E6826">
        <v>189954</v>
      </c>
      <c r="F6826">
        <v>4.6703000000000001</v>
      </c>
      <c r="G6826">
        <v>2487</v>
      </c>
      <c r="I6826" t="s">
        <v>803</v>
      </c>
      <c r="J6826" t="s">
        <v>2793</v>
      </c>
      <c r="K6826" t="s">
        <v>2794</v>
      </c>
      <c r="L6826" t="s">
        <v>2795</v>
      </c>
      <c r="M6826">
        <v>32</v>
      </c>
      <c r="P6826">
        <v>0</v>
      </c>
      <c r="Q6826">
        <v>0</v>
      </c>
      <c r="R6826">
        <v>0</v>
      </c>
      <c r="S6826">
        <v>0</v>
      </c>
      <c r="T6826">
        <v>0</v>
      </c>
      <c r="U6826" t="s">
        <v>2796</v>
      </c>
      <c r="V6826" t="s">
        <v>306</v>
      </c>
      <c r="W6826" t="s">
        <v>823</v>
      </c>
      <c r="X6826" t="s">
        <v>1080</v>
      </c>
      <c r="Y6826">
        <v>22</v>
      </c>
      <c r="Z6826">
        <v>32</v>
      </c>
      <c r="AA6826">
        <v>32</v>
      </c>
      <c r="AC6826">
        <v>0.79675622346004371</v>
      </c>
    </row>
    <row r="6827" spans="1:29" x14ac:dyDescent="0.35">
      <c r="A6827" t="s">
        <v>29371</v>
      </c>
      <c r="B6827" t="s">
        <v>29372</v>
      </c>
      <c r="C6827">
        <v>6285</v>
      </c>
      <c r="D6827" t="s">
        <v>29342</v>
      </c>
      <c r="E6827">
        <v>80563</v>
      </c>
      <c r="F6827">
        <v>4.1989999999999998</v>
      </c>
      <c r="G6827">
        <v>985</v>
      </c>
      <c r="H6827" t="s">
        <v>163</v>
      </c>
      <c r="I6827" t="s">
        <v>157</v>
      </c>
      <c r="J6827" t="s">
        <v>163</v>
      </c>
      <c r="L6827" t="s">
        <v>29373</v>
      </c>
      <c r="M6827">
        <v>9.99</v>
      </c>
      <c r="P6827">
        <v>0</v>
      </c>
      <c r="Q6827">
        <v>0</v>
      </c>
      <c r="R6827">
        <v>0</v>
      </c>
      <c r="S6827">
        <v>0</v>
      </c>
      <c r="T6827">
        <v>1</v>
      </c>
      <c r="U6827" t="s">
        <v>29374</v>
      </c>
      <c r="V6827" t="s">
        <v>394</v>
      </c>
      <c r="W6827" t="s">
        <v>400</v>
      </c>
      <c r="X6827" t="s">
        <v>401</v>
      </c>
      <c r="Y6827">
        <v>0</v>
      </c>
      <c r="AC6827">
        <v>0.79728855441785362</v>
      </c>
    </row>
    <row r="6828" spans="1:29" x14ac:dyDescent="0.35">
      <c r="A6828" t="s">
        <v>5076</v>
      </c>
      <c r="B6828" t="s">
        <v>5077</v>
      </c>
      <c r="C6828">
        <v>6236</v>
      </c>
      <c r="D6828" t="s">
        <v>4908</v>
      </c>
      <c r="E6828">
        <v>58824</v>
      </c>
      <c r="F6828">
        <v>4.4184000000000001</v>
      </c>
      <c r="G6828">
        <v>533</v>
      </c>
      <c r="H6828" t="s">
        <v>5078</v>
      </c>
      <c r="I6828" t="s">
        <v>803</v>
      </c>
      <c r="J6828" t="s">
        <v>5079</v>
      </c>
      <c r="K6828" t="s">
        <v>5080</v>
      </c>
      <c r="L6828" t="s">
        <v>5081</v>
      </c>
      <c r="M6828">
        <v>42</v>
      </c>
      <c r="P6828">
        <v>0</v>
      </c>
      <c r="Q6828">
        <v>1</v>
      </c>
      <c r="R6828">
        <v>0</v>
      </c>
      <c r="S6828">
        <v>0</v>
      </c>
      <c r="T6828">
        <v>0</v>
      </c>
      <c r="U6828" t="s">
        <v>5082</v>
      </c>
      <c r="V6828" t="s">
        <v>306</v>
      </c>
      <c r="W6828" t="s">
        <v>863</v>
      </c>
      <c r="X6828" t="s">
        <v>864</v>
      </c>
      <c r="Y6828">
        <v>2</v>
      </c>
      <c r="Z6828">
        <v>42</v>
      </c>
      <c r="AA6828">
        <v>42</v>
      </c>
      <c r="AC6828">
        <v>0.79734382433328344</v>
      </c>
    </row>
    <row r="6829" spans="1:29" x14ac:dyDescent="0.35">
      <c r="A6829" t="s">
        <v>29714</v>
      </c>
      <c r="B6829" t="s">
        <v>29715</v>
      </c>
      <c r="C6829">
        <v>6234</v>
      </c>
      <c r="D6829" t="s">
        <v>29603</v>
      </c>
      <c r="E6829">
        <v>48131</v>
      </c>
      <c r="F6829">
        <v>4.3979999999999997</v>
      </c>
      <c r="G6829">
        <v>294</v>
      </c>
      <c r="H6829" t="s">
        <v>163</v>
      </c>
      <c r="I6829" t="s">
        <v>157</v>
      </c>
      <c r="J6829" t="s">
        <v>163</v>
      </c>
      <c r="L6829" t="s">
        <v>29716</v>
      </c>
      <c r="M6829">
        <v>5</v>
      </c>
      <c r="P6829">
        <v>0</v>
      </c>
      <c r="Q6829">
        <v>0</v>
      </c>
      <c r="R6829">
        <v>1</v>
      </c>
      <c r="S6829">
        <v>0</v>
      </c>
      <c r="T6829">
        <v>0</v>
      </c>
      <c r="V6829" t="s">
        <v>394</v>
      </c>
      <c r="W6829" t="s">
        <v>400</v>
      </c>
      <c r="X6829" t="s">
        <v>401</v>
      </c>
      <c r="Y6829">
        <v>0</v>
      </c>
      <c r="AC6829">
        <v>0.79742314735560427</v>
      </c>
    </row>
    <row r="6830" spans="1:29" x14ac:dyDescent="0.35">
      <c r="A6830" t="s">
        <v>21556</v>
      </c>
      <c r="B6830" t="s">
        <v>21557</v>
      </c>
      <c r="C6830">
        <v>7025</v>
      </c>
      <c r="D6830" t="s">
        <v>21247</v>
      </c>
      <c r="E6830">
        <v>0</v>
      </c>
      <c r="H6830" t="s">
        <v>21522</v>
      </c>
      <c r="I6830" t="s">
        <v>38</v>
      </c>
      <c r="J6830" t="s">
        <v>21522</v>
      </c>
      <c r="M6830">
        <v>28</v>
      </c>
      <c r="P6830">
        <v>1</v>
      </c>
      <c r="Q6830">
        <v>0</v>
      </c>
      <c r="R6830">
        <v>0</v>
      </c>
      <c r="S6830">
        <v>0</v>
      </c>
      <c r="T6830">
        <v>0</v>
      </c>
      <c r="U6830" t="s">
        <v>21411</v>
      </c>
      <c r="V6830" t="s">
        <v>32</v>
      </c>
      <c r="W6830" t="s">
        <v>191</v>
      </c>
      <c r="X6830" t="s">
        <v>192</v>
      </c>
      <c r="Y6830">
        <v>2</v>
      </c>
      <c r="Z6830">
        <v>28</v>
      </c>
      <c r="AA6830">
        <v>28</v>
      </c>
      <c r="AC6830">
        <v>0.79756943995917307</v>
      </c>
    </row>
    <row r="6831" spans="1:29" x14ac:dyDescent="0.35">
      <c r="A6831" t="s">
        <v>7235</v>
      </c>
      <c r="B6831" t="s">
        <v>7236</v>
      </c>
      <c r="C6831">
        <v>7006</v>
      </c>
      <c r="D6831" t="s">
        <v>7192</v>
      </c>
      <c r="E6831">
        <v>3345</v>
      </c>
      <c r="F6831">
        <v>3</v>
      </c>
      <c r="G6831">
        <v>2</v>
      </c>
      <c r="L6831" t="s">
        <v>7237</v>
      </c>
      <c r="M6831">
        <v>39</v>
      </c>
      <c r="N6831">
        <v>42</v>
      </c>
      <c r="P6831">
        <v>1</v>
      </c>
      <c r="Q6831">
        <v>0</v>
      </c>
      <c r="R6831">
        <v>1</v>
      </c>
      <c r="S6831">
        <v>1</v>
      </c>
      <c r="T6831">
        <v>0</v>
      </c>
      <c r="V6831" t="s">
        <v>306</v>
      </c>
      <c r="W6831" t="s">
        <v>7196</v>
      </c>
      <c r="Y6831">
        <v>0</v>
      </c>
      <c r="AC6831">
        <v>0.79766353965070902</v>
      </c>
    </row>
    <row r="6832" spans="1:29" x14ac:dyDescent="0.35">
      <c r="A6832" t="s">
        <v>16821</v>
      </c>
      <c r="B6832" t="s">
        <v>16822</v>
      </c>
      <c r="C6832">
        <v>5905</v>
      </c>
      <c r="D6832" t="s">
        <v>16739</v>
      </c>
      <c r="E6832">
        <v>29465</v>
      </c>
      <c r="F6832">
        <v>4.5692000000000004</v>
      </c>
      <c r="G6832">
        <v>130</v>
      </c>
      <c r="H6832" t="s">
        <v>16823</v>
      </c>
      <c r="I6832" t="s">
        <v>803</v>
      </c>
      <c r="J6832" t="s">
        <v>16824</v>
      </c>
      <c r="L6832" t="s">
        <v>16825</v>
      </c>
      <c r="M6832">
        <v>24</v>
      </c>
      <c r="P6832">
        <v>0</v>
      </c>
      <c r="Q6832">
        <v>0</v>
      </c>
      <c r="R6832">
        <v>0</v>
      </c>
      <c r="S6832">
        <v>0</v>
      </c>
      <c r="T6832">
        <v>0</v>
      </c>
      <c r="U6832" t="s">
        <v>16826</v>
      </c>
      <c r="V6832" t="s">
        <v>306</v>
      </c>
      <c r="W6832" t="s">
        <v>823</v>
      </c>
      <c r="X6832" t="s">
        <v>1080</v>
      </c>
      <c r="Y6832">
        <v>4</v>
      </c>
      <c r="Z6832">
        <v>24</v>
      </c>
      <c r="AA6832">
        <v>24</v>
      </c>
      <c r="AC6832">
        <v>0.7977207831418851</v>
      </c>
    </row>
    <row r="6833" spans="1:29" x14ac:dyDescent="0.35">
      <c r="A6833" t="s">
        <v>10130</v>
      </c>
      <c r="B6833" t="s">
        <v>10131</v>
      </c>
      <c r="C6833">
        <v>6200</v>
      </c>
      <c r="D6833" t="s">
        <v>9905</v>
      </c>
      <c r="E6833">
        <v>42844</v>
      </c>
      <c r="F6833">
        <v>4.5566000000000004</v>
      </c>
      <c r="G6833">
        <v>106</v>
      </c>
      <c r="M6833">
        <v>36</v>
      </c>
      <c r="P6833">
        <v>0</v>
      </c>
      <c r="Q6833">
        <v>0</v>
      </c>
      <c r="R6833">
        <v>0</v>
      </c>
      <c r="S6833">
        <v>0</v>
      </c>
      <c r="T6833">
        <v>0</v>
      </c>
      <c r="V6833" t="s">
        <v>306</v>
      </c>
      <c r="W6833" t="s">
        <v>1138</v>
      </c>
      <c r="X6833" t="s">
        <v>1248</v>
      </c>
      <c r="Y6833">
        <v>0</v>
      </c>
      <c r="AC6833">
        <v>0.79775588683773691</v>
      </c>
    </row>
    <row r="6834" spans="1:29" x14ac:dyDescent="0.35">
      <c r="A6834" t="s">
        <v>32605</v>
      </c>
      <c r="B6834" t="s">
        <v>32606</v>
      </c>
      <c r="C6834">
        <v>1070</v>
      </c>
      <c r="D6834" t="s">
        <v>32540</v>
      </c>
      <c r="E6834">
        <v>60012</v>
      </c>
      <c r="F6834">
        <v>4.5144000000000002</v>
      </c>
      <c r="G6834">
        <v>3550</v>
      </c>
      <c r="H6834" t="s">
        <v>1608</v>
      </c>
      <c r="I6834" t="s">
        <v>38</v>
      </c>
      <c r="J6834" t="s">
        <v>1608</v>
      </c>
      <c r="L6834" t="s">
        <v>32563</v>
      </c>
      <c r="M6834">
        <v>34</v>
      </c>
      <c r="P6834">
        <v>0</v>
      </c>
      <c r="Q6834">
        <v>0</v>
      </c>
      <c r="R6834">
        <v>0</v>
      </c>
      <c r="S6834">
        <v>0</v>
      </c>
      <c r="T6834">
        <v>0</v>
      </c>
      <c r="U6834" t="s">
        <v>360</v>
      </c>
      <c r="V6834" t="s">
        <v>32</v>
      </c>
      <c r="W6834" t="s">
        <v>41</v>
      </c>
      <c r="X6834" t="s">
        <v>59</v>
      </c>
      <c r="Y6834">
        <v>0</v>
      </c>
      <c r="AC6834">
        <v>0.79822807708408472</v>
      </c>
    </row>
    <row r="6835" spans="1:29" x14ac:dyDescent="0.35">
      <c r="A6835" t="s">
        <v>7640</v>
      </c>
      <c r="B6835" t="s">
        <v>7641</v>
      </c>
      <c r="C6835">
        <v>1073</v>
      </c>
      <c r="D6835" t="s">
        <v>7503</v>
      </c>
      <c r="E6835">
        <v>49628</v>
      </c>
      <c r="F6835">
        <v>4.5911</v>
      </c>
      <c r="G6835">
        <v>1252</v>
      </c>
      <c r="H6835" t="s">
        <v>1064</v>
      </c>
      <c r="I6835" t="s">
        <v>803</v>
      </c>
      <c r="J6835" t="s">
        <v>7642</v>
      </c>
      <c r="L6835" t="s">
        <v>7643</v>
      </c>
      <c r="M6835">
        <v>31</v>
      </c>
      <c r="P6835">
        <v>0</v>
      </c>
      <c r="Q6835">
        <v>0</v>
      </c>
      <c r="R6835">
        <v>0</v>
      </c>
      <c r="S6835">
        <v>0</v>
      </c>
      <c r="T6835">
        <v>0</v>
      </c>
      <c r="V6835" t="s">
        <v>306</v>
      </c>
      <c r="W6835" t="s">
        <v>823</v>
      </c>
      <c r="X6835" t="s">
        <v>855</v>
      </c>
      <c r="Y6835">
        <v>5</v>
      </c>
      <c r="Z6835">
        <v>31</v>
      </c>
      <c r="AA6835">
        <v>31</v>
      </c>
      <c r="AC6835">
        <v>0.79825372542234219</v>
      </c>
    </row>
    <row r="6836" spans="1:29" x14ac:dyDescent="0.35">
      <c r="A6836" t="s">
        <v>9828</v>
      </c>
      <c r="B6836" t="s">
        <v>9829</v>
      </c>
      <c r="C6836">
        <v>8001</v>
      </c>
      <c r="D6836" t="s">
        <v>9734</v>
      </c>
      <c r="E6836">
        <v>7178</v>
      </c>
      <c r="F6836">
        <v>4.6759000000000004</v>
      </c>
      <c r="G6836">
        <v>901</v>
      </c>
      <c r="H6836" t="s">
        <v>9830</v>
      </c>
      <c r="I6836" t="s">
        <v>157</v>
      </c>
      <c r="J6836" t="s">
        <v>9830</v>
      </c>
      <c r="L6836" t="s">
        <v>9757</v>
      </c>
      <c r="M6836">
        <v>26</v>
      </c>
      <c r="P6836">
        <v>0</v>
      </c>
      <c r="Q6836">
        <v>0</v>
      </c>
      <c r="R6836">
        <v>0</v>
      </c>
      <c r="S6836">
        <v>0</v>
      </c>
      <c r="T6836">
        <v>1</v>
      </c>
      <c r="U6836" t="s">
        <v>9758</v>
      </c>
      <c r="V6836" t="s">
        <v>160</v>
      </c>
      <c r="W6836" t="s">
        <v>394</v>
      </c>
      <c r="Y6836">
        <v>0</v>
      </c>
      <c r="AC6836">
        <v>0.79834568028003206</v>
      </c>
    </row>
    <row r="6837" spans="1:29" x14ac:dyDescent="0.35">
      <c r="A6837" t="s">
        <v>5691</v>
      </c>
      <c r="B6837" t="s">
        <v>5692</v>
      </c>
      <c r="C6837">
        <v>1254</v>
      </c>
      <c r="D6837" t="s">
        <v>5675</v>
      </c>
      <c r="E6837">
        <v>163884</v>
      </c>
      <c r="F6837">
        <v>4.4981</v>
      </c>
      <c r="G6837">
        <v>1060</v>
      </c>
      <c r="H6837" t="s">
        <v>3720</v>
      </c>
      <c r="I6837" t="s">
        <v>803</v>
      </c>
      <c r="J6837" t="s">
        <v>5693</v>
      </c>
      <c r="L6837" t="s">
        <v>5694</v>
      </c>
      <c r="M6837">
        <v>29</v>
      </c>
      <c r="P6837">
        <v>0</v>
      </c>
      <c r="Q6837">
        <v>0</v>
      </c>
      <c r="R6837">
        <v>0</v>
      </c>
      <c r="S6837">
        <v>0</v>
      </c>
      <c r="T6837">
        <v>0</v>
      </c>
      <c r="U6837" t="s">
        <v>5695</v>
      </c>
      <c r="V6837" t="s">
        <v>306</v>
      </c>
      <c r="W6837" t="s">
        <v>863</v>
      </c>
      <c r="X6837" t="s">
        <v>864</v>
      </c>
      <c r="Y6837">
        <v>4</v>
      </c>
      <c r="Z6837">
        <v>29</v>
      </c>
      <c r="AA6837">
        <v>29</v>
      </c>
      <c r="AC6837">
        <v>0.79839118104415774</v>
      </c>
    </row>
    <row r="6838" spans="1:29" x14ac:dyDescent="0.35">
      <c r="A6838" t="s">
        <v>2209</v>
      </c>
      <c r="B6838" t="s">
        <v>2210</v>
      </c>
      <c r="C6838">
        <v>5938</v>
      </c>
      <c r="D6838" t="s">
        <v>2170</v>
      </c>
      <c r="E6838">
        <v>25725</v>
      </c>
      <c r="F6838">
        <v>4.1947999999999999</v>
      </c>
      <c r="G6838">
        <v>878</v>
      </c>
      <c r="H6838" t="s">
        <v>316</v>
      </c>
      <c r="I6838" t="s">
        <v>803</v>
      </c>
      <c r="J6838" t="s">
        <v>2211</v>
      </c>
      <c r="L6838" t="s">
        <v>2212</v>
      </c>
      <c r="M6838">
        <v>26</v>
      </c>
      <c r="O6838">
        <v>6</v>
      </c>
      <c r="P6838">
        <v>0</v>
      </c>
      <c r="Q6838">
        <v>0</v>
      </c>
      <c r="R6838">
        <v>0</v>
      </c>
      <c r="S6838">
        <v>1</v>
      </c>
      <c r="T6838">
        <v>1</v>
      </c>
      <c r="U6838" t="s">
        <v>2213</v>
      </c>
      <c r="V6838" t="s">
        <v>306</v>
      </c>
      <c r="W6838" t="s">
        <v>815</v>
      </c>
      <c r="X6838" t="s">
        <v>848</v>
      </c>
      <c r="Y6838">
        <v>3</v>
      </c>
      <c r="Z6838">
        <v>26</v>
      </c>
      <c r="AA6838">
        <v>6</v>
      </c>
      <c r="AC6838">
        <v>0.79840433474558237</v>
      </c>
    </row>
    <row r="6839" spans="1:29" x14ac:dyDescent="0.35">
      <c r="A6839" t="s">
        <v>2329</v>
      </c>
      <c r="B6839" t="s">
        <v>2330</v>
      </c>
      <c r="C6839">
        <v>5333</v>
      </c>
      <c r="D6839" t="s">
        <v>2318</v>
      </c>
      <c r="E6839">
        <v>308584</v>
      </c>
      <c r="F6839">
        <v>4.1242000000000001</v>
      </c>
      <c r="G6839">
        <v>15756</v>
      </c>
      <c r="H6839" t="s">
        <v>1986</v>
      </c>
      <c r="I6839" t="s">
        <v>803</v>
      </c>
      <c r="J6839" t="s">
        <v>1609</v>
      </c>
      <c r="L6839" t="s">
        <v>2331</v>
      </c>
      <c r="M6839">
        <v>28</v>
      </c>
      <c r="P6839">
        <v>0</v>
      </c>
      <c r="Q6839">
        <v>0</v>
      </c>
      <c r="R6839">
        <v>0</v>
      </c>
      <c r="S6839">
        <v>0</v>
      </c>
      <c r="T6839">
        <v>0</v>
      </c>
      <c r="U6839" t="s">
        <v>2332</v>
      </c>
      <c r="V6839" t="s">
        <v>306</v>
      </c>
      <c r="W6839" t="s">
        <v>823</v>
      </c>
      <c r="X6839" t="s">
        <v>824</v>
      </c>
      <c r="Y6839">
        <v>2</v>
      </c>
      <c r="Z6839">
        <v>29</v>
      </c>
      <c r="AA6839">
        <v>15</v>
      </c>
      <c r="AC6839">
        <v>0.79842924036592366</v>
      </c>
    </row>
    <row r="6840" spans="1:29" x14ac:dyDescent="0.35">
      <c r="A6840" t="s">
        <v>19425</v>
      </c>
      <c r="B6840" t="s">
        <v>19426</v>
      </c>
      <c r="C6840">
        <v>6287</v>
      </c>
      <c r="D6840" t="s">
        <v>19398</v>
      </c>
      <c r="E6840">
        <v>24907</v>
      </c>
      <c r="F6840">
        <v>3.5819999999999999</v>
      </c>
      <c r="G6840">
        <v>122</v>
      </c>
      <c r="H6840" t="s">
        <v>5339</v>
      </c>
      <c r="I6840" t="s">
        <v>803</v>
      </c>
      <c r="J6840" t="s">
        <v>19427</v>
      </c>
      <c r="K6840" t="s">
        <v>19428</v>
      </c>
      <c r="L6840" t="s">
        <v>19429</v>
      </c>
      <c r="M6840">
        <v>22</v>
      </c>
      <c r="P6840">
        <v>0</v>
      </c>
      <c r="Q6840">
        <v>0</v>
      </c>
      <c r="R6840">
        <v>0</v>
      </c>
      <c r="S6840">
        <v>0</v>
      </c>
      <c r="T6840">
        <v>1</v>
      </c>
      <c r="U6840" t="s">
        <v>19430</v>
      </c>
      <c r="V6840" t="s">
        <v>306</v>
      </c>
      <c r="W6840" t="s">
        <v>307</v>
      </c>
      <c r="X6840" t="s">
        <v>1087</v>
      </c>
      <c r="Y6840">
        <v>20</v>
      </c>
      <c r="Z6840">
        <v>22</v>
      </c>
      <c r="AA6840">
        <v>22</v>
      </c>
      <c r="AC6840">
        <v>0.79849147341435223</v>
      </c>
    </row>
    <row r="6841" spans="1:29" x14ac:dyDescent="0.35">
      <c r="A6841" t="s">
        <v>7209</v>
      </c>
      <c r="B6841" t="s">
        <v>7210</v>
      </c>
      <c r="C6841">
        <v>7006</v>
      </c>
      <c r="D6841" t="s">
        <v>7192</v>
      </c>
      <c r="E6841">
        <v>11006</v>
      </c>
      <c r="F6841">
        <v>4.2805</v>
      </c>
      <c r="G6841">
        <v>82</v>
      </c>
      <c r="L6841" t="s">
        <v>7211</v>
      </c>
      <c r="M6841">
        <v>25</v>
      </c>
      <c r="P6841">
        <v>0</v>
      </c>
      <c r="Q6841">
        <v>0</v>
      </c>
      <c r="R6841">
        <v>0</v>
      </c>
      <c r="S6841">
        <v>0</v>
      </c>
      <c r="T6841">
        <v>0</v>
      </c>
      <c r="V6841" t="s">
        <v>306</v>
      </c>
      <c r="W6841" t="s">
        <v>7196</v>
      </c>
      <c r="Y6841">
        <v>0</v>
      </c>
      <c r="AC6841">
        <v>0.79879485066407185</v>
      </c>
    </row>
    <row r="6842" spans="1:29" x14ac:dyDescent="0.35">
      <c r="A6842" t="s">
        <v>3334</v>
      </c>
      <c r="B6842" t="s">
        <v>3335</v>
      </c>
      <c r="C6842">
        <v>6327</v>
      </c>
      <c r="D6842" t="s">
        <v>3324</v>
      </c>
      <c r="E6842">
        <v>8022</v>
      </c>
      <c r="F6842">
        <v>3.9687999999999999</v>
      </c>
      <c r="G6842">
        <v>32</v>
      </c>
      <c r="H6842" t="s">
        <v>186</v>
      </c>
      <c r="I6842" t="s">
        <v>157</v>
      </c>
      <c r="J6842" t="s">
        <v>186</v>
      </c>
      <c r="L6842" t="s">
        <v>3336</v>
      </c>
      <c r="M6842">
        <v>28</v>
      </c>
      <c r="P6842">
        <v>0</v>
      </c>
      <c r="Q6842">
        <v>0</v>
      </c>
      <c r="R6842">
        <v>0</v>
      </c>
      <c r="S6842">
        <v>0</v>
      </c>
      <c r="T6842">
        <v>0</v>
      </c>
      <c r="U6842" t="s">
        <v>3337</v>
      </c>
      <c r="V6842" t="s">
        <v>222</v>
      </c>
      <c r="W6842" t="s">
        <v>223</v>
      </c>
      <c r="X6842" t="s">
        <v>271</v>
      </c>
      <c r="Y6842">
        <v>0</v>
      </c>
      <c r="AC6842">
        <v>0.79904221675473519</v>
      </c>
    </row>
    <row r="6843" spans="1:29" x14ac:dyDescent="0.35">
      <c r="A6843" t="s">
        <v>23376</v>
      </c>
      <c r="B6843" t="s">
        <v>23377</v>
      </c>
      <c r="C6843">
        <v>6366</v>
      </c>
      <c r="D6843" t="s">
        <v>23304</v>
      </c>
      <c r="E6843">
        <v>4695</v>
      </c>
      <c r="F6843">
        <v>4.5332999999999997</v>
      </c>
      <c r="G6843">
        <v>30</v>
      </c>
      <c r="L6843" t="s">
        <v>23378</v>
      </c>
      <c r="M6843">
        <v>27</v>
      </c>
      <c r="N6843">
        <v>35</v>
      </c>
      <c r="P6843">
        <v>0</v>
      </c>
      <c r="Q6843">
        <v>0</v>
      </c>
      <c r="R6843">
        <v>0</v>
      </c>
      <c r="S6843">
        <v>0</v>
      </c>
      <c r="T6843">
        <v>0</v>
      </c>
      <c r="U6843" t="s">
        <v>23360</v>
      </c>
      <c r="V6843" t="s">
        <v>222</v>
      </c>
      <c r="W6843" t="s">
        <v>33</v>
      </c>
      <c r="Y6843">
        <v>0</v>
      </c>
      <c r="AC6843">
        <v>0.79913714346227427</v>
      </c>
    </row>
    <row r="6844" spans="1:29" x14ac:dyDescent="0.35">
      <c r="A6844" t="s">
        <v>25720</v>
      </c>
      <c r="B6844" t="s">
        <v>25721</v>
      </c>
      <c r="C6844">
        <v>3902</v>
      </c>
      <c r="D6844" t="s">
        <v>25136</v>
      </c>
      <c r="E6844">
        <v>16473</v>
      </c>
      <c r="F6844">
        <v>4.7</v>
      </c>
      <c r="G6844">
        <v>60</v>
      </c>
      <c r="M6844">
        <v>4.95</v>
      </c>
      <c r="P6844">
        <v>0</v>
      </c>
      <c r="Q6844">
        <v>0</v>
      </c>
      <c r="R6844">
        <v>0</v>
      </c>
      <c r="S6844">
        <v>0</v>
      </c>
      <c r="T6844">
        <v>1</v>
      </c>
      <c r="V6844" t="s">
        <v>1292</v>
      </c>
      <c r="W6844" t="s">
        <v>10327</v>
      </c>
      <c r="X6844" t="s">
        <v>10328</v>
      </c>
      <c r="Y6844">
        <v>0</v>
      </c>
      <c r="AC6844">
        <v>0.79925461199330805</v>
      </c>
    </row>
    <row r="6845" spans="1:29" x14ac:dyDescent="0.35">
      <c r="A6845" t="s">
        <v>5947</v>
      </c>
      <c r="B6845" t="s">
        <v>5948</v>
      </c>
      <c r="C6845">
        <v>1254</v>
      </c>
      <c r="D6845" t="s">
        <v>5675</v>
      </c>
      <c r="E6845">
        <v>11912</v>
      </c>
      <c r="F6845">
        <v>4.1702000000000004</v>
      </c>
      <c r="G6845">
        <v>282</v>
      </c>
      <c r="H6845" t="s">
        <v>478</v>
      </c>
      <c r="I6845" t="s">
        <v>157</v>
      </c>
      <c r="J6845" t="s">
        <v>478</v>
      </c>
      <c r="L6845" t="s">
        <v>5949</v>
      </c>
      <c r="M6845">
        <v>54</v>
      </c>
      <c r="P6845">
        <v>0</v>
      </c>
      <c r="Q6845">
        <v>0</v>
      </c>
      <c r="R6845">
        <v>0</v>
      </c>
      <c r="S6845">
        <v>0</v>
      </c>
      <c r="T6845">
        <v>0</v>
      </c>
      <c r="V6845" t="s">
        <v>394</v>
      </c>
      <c r="W6845" t="s">
        <v>405</v>
      </c>
      <c r="X6845" t="s">
        <v>406</v>
      </c>
      <c r="Y6845">
        <v>0</v>
      </c>
      <c r="AC6845">
        <v>0.79929106744549949</v>
      </c>
    </row>
    <row r="6846" spans="1:29" x14ac:dyDescent="0.35">
      <c r="A6846" t="s">
        <v>21157</v>
      </c>
      <c r="B6846" t="s">
        <v>21158</v>
      </c>
      <c r="C6846">
        <v>8012</v>
      </c>
      <c r="D6846" t="s">
        <v>21133</v>
      </c>
      <c r="E6846">
        <v>3597</v>
      </c>
      <c r="F6846">
        <v>4.5758000000000001</v>
      </c>
      <c r="G6846">
        <v>99</v>
      </c>
      <c r="H6846" t="s">
        <v>163</v>
      </c>
      <c r="I6846" t="s">
        <v>157</v>
      </c>
      <c r="J6846" t="s">
        <v>163</v>
      </c>
      <c r="L6846" t="s">
        <v>21159</v>
      </c>
      <c r="M6846">
        <v>39</v>
      </c>
      <c r="P6846">
        <v>0</v>
      </c>
      <c r="Q6846">
        <v>0</v>
      </c>
      <c r="R6846">
        <v>0</v>
      </c>
      <c r="S6846">
        <v>0</v>
      </c>
      <c r="T6846">
        <v>1</v>
      </c>
      <c r="U6846" t="s">
        <v>21160</v>
      </c>
      <c r="V6846" t="s">
        <v>394</v>
      </c>
      <c r="W6846" t="s">
        <v>400</v>
      </c>
      <c r="X6846" t="s">
        <v>401</v>
      </c>
      <c r="Y6846">
        <v>0</v>
      </c>
      <c r="AC6846">
        <v>0.79942317232205651</v>
      </c>
    </row>
    <row r="6847" spans="1:29" x14ac:dyDescent="0.35">
      <c r="A6847" t="s">
        <v>1198</v>
      </c>
      <c r="B6847" t="s">
        <v>1199</v>
      </c>
      <c r="C6847">
        <v>5746</v>
      </c>
      <c r="D6847" t="s">
        <v>1063</v>
      </c>
      <c r="E6847">
        <v>64069</v>
      </c>
      <c r="F6847">
        <v>4.1303999999999998</v>
      </c>
      <c r="G6847">
        <v>1902</v>
      </c>
      <c r="H6847" t="s">
        <v>1200</v>
      </c>
      <c r="I6847" t="s">
        <v>803</v>
      </c>
      <c r="J6847" t="s">
        <v>1201</v>
      </c>
      <c r="K6847" t="s">
        <v>1202</v>
      </c>
      <c r="L6847" t="s">
        <v>1203</v>
      </c>
      <c r="M6847">
        <v>38</v>
      </c>
      <c r="P6847">
        <v>0</v>
      </c>
      <c r="Q6847">
        <v>0</v>
      </c>
      <c r="R6847">
        <v>0</v>
      </c>
      <c r="S6847">
        <v>0</v>
      </c>
      <c r="T6847">
        <v>0</v>
      </c>
      <c r="U6847" t="s">
        <v>1204</v>
      </c>
      <c r="V6847" t="s">
        <v>306</v>
      </c>
      <c r="W6847" t="s">
        <v>815</v>
      </c>
      <c r="X6847" t="s">
        <v>1155</v>
      </c>
      <c r="Y6847">
        <v>49</v>
      </c>
      <c r="Z6847">
        <v>38</v>
      </c>
      <c r="AA6847">
        <v>38</v>
      </c>
      <c r="AC6847">
        <v>0.79953632714352085</v>
      </c>
    </row>
    <row r="6848" spans="1:29" x14ac:dyDescent="0.35">
      <c r="A6848" t="s">
        <v>19602</v>
      </c>
      <c r="B6848" t="s">
        <v>19603</v>
      </c>
      <c r="C6848">
        <v>6134</v>
      </c>
      <c r="D6848" t="s">
        <v>19596</v>
      </c>
      <c r="E6848">
        <v>251478</v>
      </c>
      <c r="F6848">
        <v>4.2705000000000002</v>
      </c>
      <c r="G6848">
        <v>1667</v>
      </c>
      <c r="H6848" t="s">
        <v>1489</v>
      </c>
      <c r="I6848" t="s">
        <v>803</v>
      </c>
      <c r="J6848" t="s">
        <v>19604</v>
      </c>
      <c r="K6848" t="s">
        <v>19605</v>
      </c>
      <c r="L6848" t="s">
        <v>19606</v>
      </c>
      <c r="M6848">
        <v>24</v>
      </c>
      <c r="P6848">
        <v>0</v>
      </c>
      <c r="Q6848">
        <v>1</v>
      </c>
      <c r="R6848">
        <v>0</v>
      </c>
      <c r="S6848">
        <v>0</v>
      </c>
      <c r="T6848">
        <v>1</v>
      </c>
      <c r="U6848" t="s">
        <v>19607</v>
      </c>
      <c r="V6848" t="s">
        <v>306</v>
      </c>
      <c r="W6848" t="s">
        <v>863</v>
      </c>
      <c r="X6848" t="s">
        <v>864</v>
      </c>
      <c r="Y6848">
        <v>10</v>
      </c>
      <c r="Z6848">
        <v>24</v>
      </c>
      <c r="AA6848">
        <v>24</v>
      </c>
      <c r="AC6848">
        <v>0.79977517337267123</v>
      </c>
    </row>
    <row r="6849" spans="1:29" x14ac:dyDescent="0.35">
      <c r="A6849" t="s">
        <v>24708</v>
      </c>
      <c r="B6849" t="s">
        <v>24709</v>
      </c>
      <c r="C6849">
        <v>6166</v>
      </c>
      <c r="D6849" t="s">
        <v>24684</v>
      </c>
      <c r="E6849">
        <v>23855</v>
      </c>
      <c r="F6849">
        <v>4.6222000000000003</v>
      </c>
      <c r="G6849">
        <v>225</v>
      </c>
      <c r="I6849" t="s">
        <v>803</v>
      </c>
      <c r="J6849" t="s">
        <v>17817</v>
      </c>
      <c r="K6849" t="s">
        <v>24710</v>
      </c>
      <c r="L6849" t="s">
        <v>24711</v>
      </c>
      <c r="M6849">
        <v>28</v>
      </c>
      <c r="P6849">
        <v>0</v>
      </c>
      <c r="Q6849">
        <v>0</v>
      </c>
      <c r="R6849">
        <v>0</v>
      </c>
      <c r="S6849">
        <v>0</v>
      </c>
      <c r="T6849">
        <v>0</v>
      </c>
      <c r="U6849" t="s">
        <v>24712</v>
      </c>
      <c r="V6849" t="s">
        <v>306</v>
      </c>
      <c r="W6849" t="s">
        <v>823</v>
      </c>
      <c r="X6849" t="s">
        <v>1080</v>
      </c>
      <c r="Y6849">
        <v>5</v>
      </c>
      <c r="Z6849">
        <v>28</v>
      </c>
      <c r="AA6849">
        <v>28</v>
      </c>
      <c r="AC6849">
        <v>0.7999074156441357</v>
      </c>
    </row>
    <row r="6850" spans="1:29" x14ac:dyDescent="0.35">
      <c r="A6850" t="s">
        <v>236</v>
      </c>
      <c r="B6850" t="s">
        <v>237</v>
      </c>
      <c r="C6850">
        <v>6321</v>
      </c>
      <c r="D6850" t="s">
        <v>218</v>
      </c>
      <c r="E6850">
        <v>11674</v>
      </c>
      <c r="F6850">
        <v>4.5762</v>
      </c>
      <c r="G6850">
        <v>210</v>
      </c>
      <c r="H6850" t="s">
        <v>232</v>
      </c>
      <c r="I6850" t="s">
        <v>157</v>
      </c>
      <c r="J6850" t="s">
        <v>232</v>
      </c>
      <c r="L6850" t="s">
        <v>238</v>
      </c>
      <c r="M6850">
        <v>26</v>
      </c>
      <c r="P6850">
        <v>0</v>
      </c>
      <c r="Q6850">
        <v>0</v>
      </c>
      <c r="R6850">
        <v>0</v>
      </c>
      <c r="S6850">
        <v>0</v>
      </c>
      <c r="T6850">
        <v>0</v>
      </c>
      <c r="U6850" t="s">
        <v>239</v>
      </c>
      <c r="V6850" t="s">
        <v>222</v>
      </c>
      <c r="W6850" t="s">
        <v>223</v>
      </c>
      <c r="X6850" t="s">
        <v>235</v>
      </c>
      <c r="Y6850">
        <v>0</v>
      </c>
      <c r="AC6850">
        <v>0.79998711204571071</v>
      </c>
    </row>
    <row r="6851" spans="1:29" x14ac:dyDescent="0.35">
      <c r="A6851" t="s">
        <v>9244</v>
      </c>
      <c r="B6851" t="s">
        <v>9245</v>
      </c>
      <c r="C6851">
        <v>6377</v>
      </c>
      <c r="D6851" t="s">
        <v>9241</v>
      </c>
      <c r="E6851">
        <v>11518</v>
      </c>
      <c r="F6851">
        <v>4.7466999999999997</v>
      </c>
      <c r="G6851">
        <v>150</v>
      </c>
      <c r="H6851" t="s">
        <v>557</v>
      </c>
      <c r="L6851" t="s">
        <v>9246</v>
      </c>
      <c r="M6851">
        <v>58</v>
      </c>
      <c r="P6851">
        <v>0</v>
      </c>
      <c r="Q6851">
        <v>0</v>
      </c>
      <c r="R6851">
        <v>0</v>
      </c>
      <c r="S6851">
        <v>0</v>
      </c>
      <c r="T6851">
        <v>1</v>
      </c>
      <c r="U6851" t="s">
        <v>9247</v>
      </c>
      <c r="V6851" t="s">
        <v>394</v>
      </c>
      <c r="W6851" t="s">
        <v>395</v>
      </c>
      <c r="X6851" t="s">
        <v>395</v>
      </c>
      <c r="Y6851">
        <v>0</v>
      </c>
      <c r="AC6851">
        <v>0.80004492805055027</v>
      </c>
    </row>
    <row r="6852" spans="1:29" x14ac:dyDescent="0.35">
      <c r="A6852" t="s">
        <v>23246</v>
      </c>
      <c r="B6852" t="s">
        <v>23247</v>
      </c>
      <c r="C6852">
        <v>6286</v>
      </c>
      <c r="D6852" t="s">
        <v>23177</v>
      </c>
      <c r="E6852">
        <v>33784</v>
      </c>
      <c r="F6852">
        <v>4.8159999999999998</v>
      </c>
      <c r="G6852">
        <v>326</v>
      </c>
      <c r="M6852">
        <v>35</v>
      </c>
      <c r="P6852">
        <v>0</v>
      </c>
      <c r="Q6852">
        <v>0</v>
      </c>
      <c r="R6852">
        <v>0</v>
      </c>
      <c r="S6852">
        <v>0</v>
      </c>
      <c r="T6852">
        <v>1</v>
      </c>
      <c r="V6852" t="s">
        <v>306</v>
      </c>
      <c r="W6852" t="s">
        <v>1138</v>
      </c>
      <c r="X6852" t="s">
        <v>1248</v>
      </c>
      <c r="Y6852">
        <v>0</v>
      </c>
      <c r="AC6852">
        <v>0.80010222670674058</v>
      </c>
    </row>
    <row r="6853" spans="1:29" x14ac:dyDescent="0.35">
      <c r="A6853" t="s">
        <v>21952</v>
      </c>
      <c r="B6853" t="s">
        <v>21953</v>
      </c>
      <c r="C6853">
        <v>5674</v>
      </c>
      <c r="D6853" t="s">
        <v>21902</v>
      </c>
      <c r="E6853">
        <v>26008</v>
      </c>
      <c r="F6853">
        <v>4.3939000000000004</v>
      </c>
      <c r="G6853">
        <v>886</v>
      </c>
      <c r="H6853" t="s">
        <v>478</v>
      </c>
      <c r="I6853" t="s">
        <v>157</v>
      </c>
      <c r="J6853" t="s">
        <v>478</v>
      </c>
      <c r="L6853" t="s">
        <v>21954</v>
      </c>
      <c r="M6853">
        <v>52</v>
      </c>
      <c r="P6853">
        <v>0</v>
      </c>
      <c r="Q6853">
        <v>0</v>
      </c>
      <c r="R6853">
        <v>0</v>
      </c>
      <c r="S6853">
        <v>0</v>
      </c>
      <c r="T6853">
        <v>1</v>
      </c>
      <c r="U6853" t="s">
        <v>21955</v>
      </c>
      <c r="V6853" t="s">
        <v>394</v>
      </c>
      <c r="W6853" t="s">
        <v>405</v>
      </c>
      <c r="X6853" t="s">
        <v>406</v>
      </c>
      <c r="Y6853">
        <v>0</v>
      </c>
      <c r="AC6853">
        <v>0.80030972847742732</v>
      </c>
    </row>
    <row r="6854" spans="1:29" x14ac:dyDescent="0.35">
      <c r="A6854" t="s">
        <v>20641</v>
      </c>
      <c r="B6854" t="s">
        <v>20642</v>
      </c>
      <c r="C6854">
        <v>6026</v>
      </c>
      <c r="D6854" t="s">
        <v>20568</v>
      </c>
      <c r="E6854">
        <v>2921</v>
      </c>
      <c r="F6854">
        <v>4.1111000000000004</v>
      </c>
      <c r="G6854">
        <v>9</v>
      </c>
      <c r="H6854" t="s">
        <v>20643</v>
      </c>
      <c r="L6854" t="s">
        <v>20644</v>
      </c>
      <c r="M6854">
        <v>20</v>
      </c>
      <c r="P6854">
        <v>0</v>
      </c>
      <c r="Q6854">
        <v>0</v>
      </c>
      <c r="R6854">
        <v>0</v>
      </c>
      <c r="S6854">
        <v>0</v>
      </c>
      <c r="T6854">
        <v>0</v>
      </c>
      <c r="V6854" t="s">
        <v>306</v>
      </c>
      <c r="W6854" t="s">
        <v>7196</v>
      </c>
      <c r="Y6854">
        <v>0</v>
      </c>
      <c r="AC6854">
        <v>0.80035352948341743</v>
      </c>
    </row>
    <row r="6855" spans="1:29" x14ac:dyDescent="0.35">
      <c r="A6855" t="s">
        <v>8921</v>
      </c>
      <c r="B6855" t="s">
        <v>8922</v>
      </c>
      <c r="C6855">
        <v>7083</v>
      </c>
      <c r="D6855" t="s">
        <v>8801</v>
      </c>
      <c r="E6855">
        <v>30472</v>
      </c>
      <c r="F6855">
        <v>4.4663000000000004</v>
      </c>
      <c r="G6855">
        <v>386</v>
      </c>
      <c r="H6855" t="s">
        <v>8901</v>
      </c>
      <c r="I6855" t="s">
        <v>157</v>
      </c>
      <c r="J6855" t="s">
        <v>8901</v>
      </c>
      <c r="L6855" t="s">
        <v>8923</v>
      </c>
      <c r="M6855">
        <v>28</v>
      </c>
      <c r="P6855">
        <v>0</v>
      </c>
      <c r="Q6855">
        <v>0</v>
      </c>
      <c r="R6855">
        <v>1</v>
      </c>
      <c r="S6855">
        <v>0</v>
      </c>
      <c r="T6855">
        <v>0</v>
      </c>
      <c r="U6855" t="s">
        <v>8924</v>
      </c>
      <c r="V6855" t="s">
        <v>394</v>
      </c>
      <c r="W6855" t="s">
        <v>428</v>
      </c>
      <c r="X6855" t="s">
        <v>429</v>
      </c>
      <c r="Y6855">
        <v>0</v>
      </c>
      <c r="AC6855">
        <v>0.80051885483378415</v>
      </c>
    </row>
    <row r="6856" spans="1:29" x14ac:dyDescent="0.35">
      <c r="A6856" t="s">
        <v>6492</v>
      </c>
      <c r="B6856" t="s">
        <v>6493</v>
      </c>
      <c r="C6856">
        <v>7095</v>
      </c>
      <c r="D6856" t="s">
        <v>6455</v>
      </c>
      <c r="E6856">
        <v>4575</v>
      </c>
      <c r="F6856">
        <v>4.1905000000000001</v>
      </c>
      <c r="G6856">
        <v>63</v>
      </c>
      <c r="H6856" t="s">
        <v>1910</v>
      </c>
      <c r="I6856" t="s">
        <v>38</v>
      </c>
      <c r="J6856" t="s">
        <v>6480</v>
      </c>
      <c r="L6856" t="s">
        <v>6494</v>
      </c>
      <c r="M6856">
        <v>135</v>
      </c>
      <c r="P6856">
        <v>0</v>
      </c>
      <c r="Q6856">
        <v>0</v>
      </c>
      <c r="R6856">
        <v>1</v>
      </c>
      <c r="S6856">
        <v>0</v>
      </c>
      <c r="T6856">
        <v>1</v>
      </c>
      <c r="U6856" t="s">
        <v>6459</v>
      </c>
      <c r="V6856" t="s">
        <v>32</v>
      </c>
      <c r="W6856" t="s">
        <v>41</v>
      </c>
      <c r="X6856" t="s">
        <v>42</v>
      </c>
      <c r="Y6856">
        <v>0</v>
      </c>
      <c r="AC6856">
        <v>0.80063075278903462</v>
      </c>
    </row>
    <row r="6857" spans="1:29" x14ac:dyDescent="0.35">
      <c r="A6857" t="s">
        <v>21516</v>
      </c>
      <c r="B6857" t="s">
        <v>21517</v>
      </c>
      <c r="C6857">
        <v>7025</v>
      </c>
      <c r="D6857" t="s">
        <v>21247</v>
      </c>
      <c r="E6857">
        <v>517</v>
      </c>
      <c r="F6857">
        <v>3</v>
      </c>
      <c r="G6857">
        <v>1</v>
      </c>
      <c r="H6857" t="s">
        <v>21518</v>
      </c>
      <c r="I6857" t="s">
        <v>38</v>
      </c>
      <c r="J6857" t="s">
        <v>21518</v>
      </c>
      <c r="M6857">
        <v>48</v>
      </c>
      <c r="P6857">
        <v>1</v>
      </c>
      <c r="Q6857">
        <v>0</v>
      </c>
      <c r="R6857">
        <v>1</v>
      </c>
      <c r="S6857">
        <v>0</v>
      </c>
      <c r="T6857">
        <v>0</v>
      </c>
      <c r="U6857" t="s">
        <v>21519</v>
      </c>
      <c r="V6857" t="s">
        <v>32</v>
      </c>
      <c r="W6857" t="s">
        <v>191</v>
      </c>
      <c r="X6857" t="s">
        <v>208</v>
      </c>
      <c r="Y6857">
        <v>1</v>
      </c>
      <c r="Z6857">
        <v>76</v>
      </c>
      <c r="AA6857">
        <v>76</v>
      </c>
      <c r="AC6857">
        <v>0.80066688243099715</v>
      </c>
    </row>
    <row r="6858" spans="1:29" x14ac:dyDescent="0.35">
      <c r="A6858" t="s">
        <v>24862</v>
      </c>
      <c r="B6858" t="s">
        <v>24863</v>
      </c>
      <c r="C6858">
        <v>6367</v>
      </c>
      <c r="D6858" t="s">
        <v>24742</v>
      </c>
      <c r="E6858">
        <v>4044</v>
      </c>
      <c r="F6858">
        <v>5</v>
      </c>
      <c r="G6858">
        <v>4</v>
      </c>
      <c r="L6858" t="s">
        <v>24864</v>
      </c>
      <c r="M6858">
        <v>66</v>
      </c>
      <c r="N6858">
        <v>114</v>
      </c>
      <c r="P6858">
        <v>1</v>
      </c>
      <c r="Q6858">
        <v>0</v>
      </c>
      <c r="R6858">
        <v>1</v>
      </c>
      <c r="S6858">
        <v>0</v>
      </c>
      <c r="T6858">
        <v>1</v>
      </c>
      <c r="U6858" t="s">
        <v>24865</v>
      </c>
      <c r="V6858" t="s">
        <v>394</v>
      </c>
      <c r="W6858" t="s">
        <v>33</v>
      </c>
      <c r="Y6858">
        <v>0</v>
      </c>
      <c r="AC6858">
        <v>0.80069582780120407</v>
      </c>
    </row>
    <row r="6859" spans="1:29" x14ac:dyDescent="0.35">
      <c r="A6859" t="s">
        <v>11229</v>
      </c>
      <c r="B6859" t="s">
        <v>11230</v>
      </c>
      <c r="C6859">
        <v>1133</v>
      </c>
      <c r="D6859" t="s">
        <v>11167</v>
      </c>
      <c r="E6859">
        <v>15805</v>
      </c>
      <c r="F6859">
        <v>4.7066999999999997</v>
      </c>
      <c r="G6859">
        <v>416</v>
      </c>
      <c r="H6859" t="s">
        <v>884</v>
      </c>
      <c r="I6859" t="s">
        <v>38</v>
      </c>
      <c r="J6859" t="s">
        <v>884</v>
      </c>
      <c r="M6859">
        <v>120</v>
      </c>
      <c r="P6859">
        <v>0</v>
      </c>
      <c r="Q6859">
        <v>0</v>
      </c>
      <c r="R6859">
        <v>1</v>
      </c>
      <c r="S6859">
        <v>0</v>
      </c>
      <c r="T6859">
        <v>0</v>
      </c>
      <c r="V6859" t="s">
        <v>32</v>
      </c>
      <c r="W6859" t="s">
        <v>41</v>
      </c>
      <c r="X6859" t="s">
        <v>42</v>
      </c>
      <c r="Y6859">
        <v>0</v>
      </c>
      <c r="AC6859">
        <v>0.80070704077325661</v>
      </c>
    </row>
    <row r="6860" spans="1:29" x14ac:dyDescent="0.35">
      <c r="A6860" t="s">
        <v>24701</v>
      </c>
      <c r="B6860" t="s">
        <v>24702</v>
      </c>
      <c r="C6860">
        <v>6166</v>
      </c>
      <c r="D6860" t="s">
        <v>24684</v>
      </c>
      <c r="E6860">
        <v>31828</v>
      </c>
      <c r="F6860">
        <v>4.6722999999999999</v>
      </c>
      <c r="G6860">
        <v>296</v>
      </c>
      <c r="H6860" t="s">
        <v>24703</v>
      </c>
      <c r="I6860" t="s">
        <v>803</v>
      </c>
      <c r="J6860" t="s">
        <v>24704</v>
      </c>
      <c r="K6860" t="s">
        <v>24705</v>
      </c>
      <c r="L6860" t="s">
        <v>24706</v>
      </c>
      <c r="M6860">
        <v>24</v>
      </c>
      <c r="P6860">
        <v>0</v>
      </c>
      <c r="Q6860">
        <v>0</v>
      </c>
      <c r="R6860">
        <v>1</v>
      </c>
      <c r="S6860">
        <v>0</v>
      </c>
      <c r="T6860">
        <v>0</v>
      </c>
      <c r="U6860" t="s">
        <v>24707</v>
      </c>
      <c r="V6860" t="s">
        <v>306</v>
      </c>
      <c r="W6860" t="s">
        <v>307</v>
      </c>
      <c r="X6860" t="s">
        <v>308</v>
      </c>
      <c r="Y6860">
        <v>2</v>
      </c>
      <c r="Z6860">
        <v>24</v>
      </c>
      <c r="AA6860">
        <v>24</v>
      </c>
      <c r="AC6860">
        <v>0.80073064519857595</v>
      </c>
    </row>
    <row r="6861" spans="1:29" x14ac:dyDescent="0.35">
      <c r="A6861" t="s">
        <v>1401</v>
      </c>
      <c r="B6861" t="s">
        <v>1402</v>
      </c>
      <c r="C6861">
        <v>5746</v>
      </c>
      <c r="D6861" t="s">
        <v>1063</v>
      </c>
      <c r="E6861">
        <v>19617</v>
      </c>
      <c r="F6861">
        <v>4.6570999999999998</v>
      </c>
      <c r="G6861">
        <v>35</v>
      </c>
      <c r="M6861">
        <v>18</v>
      </c>
      <c r="P6861">
        <v>0</v>
      </c>
      <c r="Q6861">
        <v>0</v>
      </c>
      <c r="R6861">
        <v>0</v>
      </c>
      <c r="S6861">
        <v>0</v>
      </c>
      <c r="T6861">
        <v>0</v>
      </c>
      <c r="V6861" t="s">
        <v>306</v>
      </c>
      <c r="W6861" t="s">
        <v>1138</v>
      </c>
      <c r="X6861" t="s">
        <v>1139</v>
      </c>
      <c r="Y6861">
        <v>0</v>
      </c>
      <c r="AC6861">
        <v>0.80078521979878758</v>
      </c>
    </row>
    <row r="6862" spans="1:29" x14ac:dyDescent="0.35">
      <c r="A6862" t="s">
        <v>18465</v>
      </c>
      <c r="B6862" t="s">
        <v>18466</v>
      </c>
      <c r="C6862">
        <v>6250</v>
      </c>
      <c r="D6862" t="s">
        <v>18364</v>
      </c>
      <c r="E6862">
        <v>1867</v>
      </c>
      <c r="F6862">
        <v>3.875</v>
      </c>
      <c r="G6862">
        <v>8</v>
      </c>
      <c r="H6862" t="s">
        <v>18375</v>
      </c>
      <c r="I6862" t="s">
        <v>157</v>
      </c>
      <c r="J6862" t="s">
        <v>18375</v>
      </c>
      <c r="L6862" t="s">
        <v>18430</v>
      </c>
      <c r="M6862">
        <v>38</v>
      </c>
      <c r="P6862">
        <v>0</v>
      </c>
      <c r="Q6862">
        <v>0</v>
      </c>
      <c r="R6862">
        <v>0</v>
      </c>
      <c r="S6862">
        <v>0</v>
      </c>
      <c r="T6862">
        <v>0</v>
      </c>
      <c r="V6862" t="s">
        <v>32</v>
      </c>
      <c r="W6862" t="s">
        <v>191</v>
      </c>
      <c r="X6862" t="s">
        <v>208</v>
      </c>
      <c r="Y6862">
        <v>0</v>
      </c>
      <c r="AC6862">
        <v>0.80095780587803378</v>
      </c>
    </row>
    <row r="6863" spans="1:29" x14ac:dyDescent="0.35">
      <c r="A6863" t="s">
        <v>19774</v>
      </c>
      <c r="B6863" t="s">
        <v>19775</v>
      </c>
      <c r="C6863">
        <v>6134</v>
      </c>
      <c r="D6863" t="s">
        <v>19596</v>
      </c>
      <c r="E6863">
        <v>11333</v>
      </c>
      <c r="F6863">
        <v>4.6786000000000003</v>
      </c>
      <c r="G6863">
        <v>140</v>
      </c>
      <c r="H6863" t="s">
        <v>19776</v>
      </c>
      <c r="I6863" t="s">
        <v>803</v>
      </c>
      <c r="J6863" t="s">
        <v>19777</v>
      </c>
      <c r="K6863" t="s">
        <v>19778</v>
      </c>
      <c r="L6863" t="s">
        <v>19779</v>
      </c>
      <c r="M6863">
        <v>36</v>
      </c>
      <c r="P6863">
        <v>0</v>
      </c>
      <c r="Q6863">
        <v>0</v>
      </c>
      <c r="R6863">
        <v>0</v>
      </c>
      <c r="S6863">
        <v>0</v>
      </c>
      <c r="T6863">
        <v>1</v>
      </c>
      <c r="U6863" t="s">
        <v>19780</v>
      </c>
      <c r="V6863" t="s">
        <v>306</v>
      </c>
      <c r="W6863" t="s">
        <v>815</v>
      </c>
      <c r="X6863" t="s">
        <v>840</v>
      </c>
      <c r="Y6863">
        <v>1</v>
      </c>
      <c r="Z6863">
        <v>36</v>
      </c>
      <c r="AA6863">
        <v>36</v>
      </c>
      <c r="AC6863">
        <v>0.8010621747202944</v>
      </c>
    </row>
    <row r="6864" spans="1:29" x14ac:dyDescent="0.35">
      <c r="A6864" t="s">
        <v>14251</v>
      </c>
      <c r="B6864" t="s">
        <v>14252</v>
      </c>
      <c r="C6864">
        <v>6175</v>
      </c>
      <c r="D6864" t="s">
        <v>14235</v>
      </c>
      <c r="E6864">
        <v>94058</v>
      </c>
      <c r="F6864">
        <v>3.8460000000000001</v>
      </c>
      <c r="G6864">
        <v>1422</v>
      </c>
      <c r="H6864" t="s">
        <v>9937</v>
      </c>
      <c r="I6864" t="s">
        <v>803</v>
      </c>
      <c r="J6864" t="s">
        <v>5001</v>
      </c>
      <c r="L6864" t="s">
        <v>14253</v>
      </c>
      <c r="M6864">
        <v>44</v>
      </c>
      <c r="P6864">
        <v>0</v>
      </c>
      <c r="Q6864">
        <v>0</v>
      </c>
      <c r="R6864">
        <v>0</v>
      </c>
      <c r="S6864">
        <v>0</v>
      </c>
      <c r="T6864">
        <v>1</v>
      </c>
      <c r="U6864" t="s">
        <v>14254</v>
      </c>
      <c r="V6864" t="s">
        <v>394</v>
      </c>
      <c r="W6864" t="s">
        <v>395</v>
      </c>
      <c r="X6864" t="s">
        <v>8549</v>
      </c>
      <c r="Y6864">
        <v>13</v>
      </c>
      <c r="Z6864">
        <v>44</v>
      </c>
      <c r="AA6864">
        <v>17</v>
      </c>
      <c r="AC6864">
        <v>0.80109759654186774</v>
      </c>
    </row>
    <row r="6865" spans="1:29" x14ac:dyDescent="0.35">
      <c r="A6865" t="s">
        <v>20037</v>
      </c>
      <c r="B6865" t="s">
        <v>20038</v>
      </c>
      <c r="C6865">
        <v>6182</v>
      </c>
      <c r="D6865" t="s">
        <v>20034</v>
      </c>
      <c r="E6865">
        <v>89562</v>
      </c>
      <c r="F6865">
        <v>4.6131000000000002</v>
      </c>
      <c r="G6865">
        <v>1853</v>
      </c>
      <c r="H6865" t="s">
        <v>536</v>
      </c>
      <c r="I6865" t="s">
        <v>157</v>
      </c>
      <c r="J6865" t="s">
        <v>536</v>
      </c>
      <c r="L6865" t="s">
        <v>20035</v>
      </c>
      <c r="M6865">
        <v>16</v>
      </c>
      <c r="P6865">
        <v>0</v>
      </c>
      <c r="Q6865">
        <v>0</v>
      </c>
      <c r="R6865">
        <v>0</v>
      </c>
      <c r="S6865">
        <v>0</v>
      </c>
      <c r="T6865">
        <v>0</v>
      </c>
      <c r="U6865" t="s">
        <v>20039</v>
      </c>
      <c r="V6865" t="s">
        <v>160</v>
      </c>
      <c r="W6865" t="s">
        <v>222</v>
      </c>
      <c r="Y6865">
        <v>0</v>
      </c>
      <c r="AC6865">
        <v>0.80143553709694526</v>
      </c>
    </row>
    <row r="6866" spans="1:29" x14ac:dyDescent="0.35">
      <c r="A6866" t="s">
        <v>31963</v>
      </c>
      <c r="B6866" t="s">
        <v>31964</v>
      </c>
      <c r="C6866">
        <v>7072</v>
      </c>
      <c r="D6866" t="s">
        <v>31961</v>
      </c>
      <c r="E6866">
        <v>3322</v>
      </c>
      <c r="F6866">
        <v>4.1303999999999998</v>
      </c>
      <c r="G6866">
        <v>23</v>
      </c>
      <c r="I6866" t="s">
        <v>803</v>
      </c>
      <c r="J6866" t="s">
        <v>31965</v>
      </c>
      <c r="L6866" t="s">
        <v>31966</v>
      </c>
      <c r="M6866">
        <v>19</v>
      </c>
      <c r="P6866">
        <v>0</v>
      </c>
      <c r="Q6866">
        <v>0</v>
      </c>
      <c r="R6866">
        <v>0</v>
      </c>
      <c r="S6866">
        <v>0</v>
      </c>
      <c r="T6866">
        <v>0</v>
      </c>
      <c r="V6866" t="s">
        <v>306</v>
      </c>
      <c r="W6866" t="s">
        <v>307</v>
      </c>
      <c r="X6866" t="s">
        <v>1106</v>
      </c>
      <c r="Y6866">
        <v>3</v>
      </c>
      <c r="Z6866">
        <v>19</v>
      </c>
      <c r="AA6866">
        <v>19</v>
      </c>
      <c r="AC6866">
        <v>0.80160038435957448</v>
      </c>
    </row>
    <row r="6867" spans="1:29" x14ac:dyDescent="0.35">
      <c r="A6867" t="s">
        <v>23913</v>
      </c>
      <c r="B6867" t="s">
        <v>23914</v>
      </c>
      <c r="C6867">
        <v>3728</v>
      </c>
      <c r="D6867" t="s">
        <v>23688</v>
      </c>
      <c r="E6867">
        <v>152</v>
      </c>
      <c r="M6867">
        <v>65</v>
      </c>
      <c r="N6867">
        <v>114</v>
      </c>
      <c r="P6867">
        <v>0</v>
      </c>
      <c r="Q6867">
        <v>1</v>
      </c>
      <c r="R6867">
        <v>0</v>
      </c>
      <c r="S6867">
        <v>0</v>
      </c>
      <c r="T6867">
        <v>1</v>
      </c>
      <c r="U6867" t="s">
        <v>23915</v>
      </c>
      <c r="V6867" t="s">
        <v>394</v>
      </c>
      <c r="W6867" t="s">
        <v>33</v>
      </c>
      <c r="Y6867">
        <v>0</v>
      </c>
      <c r="AC6867">
        <v>0.8018080724591794</v>
      </c>
    </row>
    <row r="6868" spans="1:29" x14ac:dyDescent="0.35">
      <c r="A6868" t="s">
        <v>27343</v>
      </c>
      <c r="B6868" t="s">
        <v>27344</v>
      </c>
      <c r="C6868">
        <v>3990</v>
      </c>
      <c r="D6868" t="s">
        <v>27221</v>
      </c>
      <c r="E6868">
        <v>7401</v>
      </c>
      <c r="F6868">
        <v>4.2727000000000004</v>
      </c>
      <c r="G6868">
        <v>506</v>
      </c>
      <c r="H6868" t="s">
        <v>27345</v>
      </c>
      <c r="I6868" t="s">
        <v>803</v>
      </c>
      <c r="J6868" t="s">
        <v>2527</v>
      </c>
      <c r="K6868" t="s">
        <v>1243</v>
      </c>
      <c r="L6868" t="s">
        <v>27346</v>
      </c>
      <c r="M6868">
        <v>43</v>
      </c>
      <c r="P6868">
        <v>0</v>
      </c>
      <c r="Q6868">
        <v>0</v>
      </c>
      <c r="R6868">
        <v>0</v>
      </c>
      <c r="S6868">
        <v>0</v>
      </c>
      <c r="T6868">
        <v>0</v>
      </c>
      <c r="U6868" t="s">
        <v>27347</v>
      </c>
      <c r="V6868" t="s">
        <v>306</v>
      </c>
      <c r="W6868" t="s">
        <v>815</v>
      </c>
      <c r="X6868" t="s">
        <v>832</v>
      </c>
      <c r="Y6868">
        <v>9</v>
      </c>
      <c r="Z6868">
        <v>43</v>
      </c>
      <c r="AA6868">
        <v>43</v>
      </c>
      <c r="AC6868">
        <v>0.80205175192026934</v>
      </c>
    </row>
    <row r="6869" spans="1:29" x14ac:dyDescent="0.35">
      <c r="A6869" t="s">
        <v>12462</v>
      </c>
      <c r="B6869" t="s">
        <v>12463</v>
      </c>
      <c r="C6869">
        <v>6117</v>
      </c>
      <c r="D6869" t="s">
        <v>12459</v>
      </c>
      <c r="E6869">
        <v>70641</v>
      </c>
      <c r="F6869">
        <v>4.2218</v>
      </c>
      <c r="G6869">
        <v>487</v>
      </c>
      <c r="H6869" t="s">
        <v>3385</v>
      </c>
      <c r="I6869" t="s">
        <v>157</v>
      </c>
      <c r="J6869" t="s">
        <v>3385</v>
      </c>
      <c r="L6869" t="s">
        <v>12464</v>
      </c>
      <c r="M6869">
        <v>40</v>
      </c>
      <c r="P6869">
        <v>0</v>
      </c>
      <c r="Q6869">
        <v>0</v>
      </c>
      <c r="R6869">
        <v>0</v>
      </c>
      <c r="S6869">
        <v>0</v>
      </c>
      <c r="T6869">
        <v>1</v>
      </c>
      <c r="U6869" t="s">
        <v>12465</v>
      </c>
      <c r="V6869" t="s">
        <v>93</v>
      </c>
      <c r="W6869" t="s">
        <v>1745</v>
      </c>
      <c r="X6869" t="s">
        <v>2743</v>
      </c>
      <c r="Y6869">
        <v>0</v>
      </c>
      <c r="AC6869">
        <v>0.80231385370174835</v>
      </c>
    </row>
    <row r="6870" spans="1:29" x14ac:dyDescent="0.35">
      <c r="A6870" t="s">
        <v>7705</v>
      </c>
      <c r="B6870" t="s">
        <v>7706</v>
      </c>
      <c r="C6870">
        <v>1073</v>
      </c>
      <c r="D6870" t="s">
        <v>7503</v>
      </c>
      <c r="E6870">
        <v>30793</v>
      </c>
      <c r="F6870">
        <v>4.1378000000000004</v>
      </c>
      <c r="G6870">
        <v>225</v>
      </c>
      <c r="H6870" t="s">
        <v>7707</v>
      </c>
      <c r="I6870" t="s">
        <v>803</v>
      </c>
      <c r="J6870" t="s">
        <v>7708</v>
      </c>
      <c r="L6870" t="s">
        <v>7709</v>
      </c>
      <c r="M6870">
        <v>90</v>
      </c>
      <c r="P6870">
        <v>0</v>
      </c>
      <c r="Q6870">
        <v>0</v>
      </c>
      <c r="R6870">
        <v>0</v>
      </c>
      <c r="S6870">
        <v>0</v>
      </c>
      <c r="T6870">
        <v>0</v>
      </c>
      <c r="U6870" t="s">
        <v>7710</v>
      </c>
      <c r="V6870" t="s">
        <v>306</v>
      </c>
      <c r="W6870" t="s">
        <v>815</v>
      </c>
      <c r="X6870" t="s">
        <v>1155</v>
      </c>
      <c r="Y6870">
        <v>3</v>
      </c>
      <c r="Z6870">
        <v>90</v>
      </c>
      <c r="AA6870">
        <v>90</v>
      </c>
      <c r="AC6870">
        <v>0.80239988569806642</v>
      </c>
    </row>
    <row r="6871" spans="1:29" x14ac:dyDescent="0.35">
      <c r="A6871" t="s">
        <v>32294</v>
      </c>
      <c r="B6871" t="s">
        <v>32295</v>
      </c>
      <c r="C6871">
        <v>6344</v>
      </c>
      <c r="D6871" t="s">
        <v>32237</v>
      </c>
      <c r="E6871">
        <v>10811</v>
      </c>
      <c r="F6871">
        <v>3.0339</v>
      </c>
      <c r="G6871">
        <v>59</v>
      </c>
      <c r="I6871" t="s">
        <v>803</v>
      </c>
      <c r="J6871" t="s">
        <v>32296</v>
      </c>
      <c r="K6871" t="s">
        <v>32297</v>
      </c>
      <c r="L6871" t="s">
        <v>32298</v>
      </c>
      <c r="M6871">
        <v>88</v>
      </c>
      <c r="P6871">
        <v>0</v>
      </c>
      <c r="Q6871">
        <v>0</v>
      </c>
      <c r="R6871">
        <v>0</v>
      </c>
      <c r="S6871">
        <v>0</v>
      </c>
      <c r="T6871">
        <v>0</v>
      </c>
      <c r="U6871" t="s">
        <v>32299</v>
      </c>
      <c r="V6871" t="s">
        <v>306</v>
      </c>
      <c r="W6871" t="s">
        <v>823</v>
      </c>
      <c r="X6871" t="s">
        <v>1080</v>
      </c>
      <c r="Y6871">
        <v>4</v>
      </c>
      <c r="Z6871">
        <v>88</v>
      </c>
      <c r="AA6871">
        <v>32</v>
      </c>
      <c r="AC6871">
        <v>0.80249876879376925</v>
      </c>
    </row>
    <row r="6872" spans="1:29" x14ac:dyDescent="0.35">
      <c r="A6872" t="s">
        <v>14407</v>
      </c>
      <c r="B6872" t="s">
        <v>14408</v>
      </c>
      <c r="C6872">
        <v>6175</v>
      </c>
      <c r="D6872" t="s">
        <v>14235</v>
      </c>
      <c r="E6872">
        <v>13406</v>
      </c>
      <c r="F6872">
        <v>3.6808999999999998</v>
      </c>
      <c r="G6872">
        <v>47</v>
      </c>
      <c r="H6872" t="s">
        <v>14236</v>
      </c>
      <c r="I6872" t="s">
        <v>157</v>
      </c>
      <c r="J6872" t="s">
        <v>14236</v>
      </c>
      <c r="L6872" t="s">
        <v>14237</v>
      </c>
      <c r="M6872">
        <v>20</v>
      </c>
      <c r="P6872">
        <v>0</v>
      </c>
      <c r="Q6872">
        <v>0</v>
      </c>
      <c r="R6872">
        <v>0</v>
      </c>
      <c r="S6872">
        <v>0</v>
      </c>
      <c r="T6872">
        <v>0</v>
      </c>
      <c r="U6872" t="s">
        <v>14238</v>
      </c>
      <c r="V6872" t="s">
        <v>394</v>
      </c>
      <c r="W6872" t="s">
        <v>395</v>
      </c>
      <c r="X6872" t="s">
        <v>395</v>
      </c>
      <c r="Y6872">
        <v>0</v>
      </c>
      <c r="AC6872">
        <v>0.8026380049823707</v>
      </c>
    </row>
    <row r="6873" spans="1:29" x14ac:dyDescent="0.35">
      <c r="A6873" t="s">
        <v>11569</v>
      </c>
      <c r="B6873" t="s">
        <v>11570</v>
      </c>
      <c r="C6873">
        <v>6189</v>
      </c>
      <c r="D6873" t="s">
        <v>11563</v>
      </c>
      <c r="E6873">
        <v>389213</v>
      </c>
      <c r="F6873">
        <v>4.3975</v>
      </c>
      <c r="G6873">
        <v>2136</v>
      </c>
      <c r="H6873" t="s">
        <v>467</v>
      </c>
      <c r="I6873" t="s">
        <v>157</v>
      </c>
      <c r="J6873" t="s">
        <v>467</v>
      </c>
      <c r="L6873" t="s">
        <v>11571</v>
      </c>
      <c r="M6873">
        <v>35</v>
      </c>
      <c r="P6873">
        <v>0</v>
      </c>
      <c r="Q6873">
        <v>0</v>
      </c>
      <c r="R6873">
        <v>0</v>
      </c>
      <c r="S6873">
        <v>0</v>
      </c>
      <c r="T6873">
        <v>1</v>
      </c>
      <c r="U6873" t="s">
        <v>11572</v>
      </c>
      <c r="V6873" t="s">
        <v>394</v>
      </c>
      <c r="W6873" t="s">
        <v>400</v>
      </c>
      <c r="X6873" t="s">
        <v>401</v>
      </c>
      <c r="Y6873">
        <v>2</v>
      </c>
      <c r="Z6873">
        <v>49</v>
      </c>
      <c r="AA6873">
        <v>20</v>
      </c>
      <c r="AC6873">
        <v>0.80275327069226143</v>
      </c>
    </row>
    <row r="6874" spans="1:29" x14ac:dyDescent="0.35">
      <c r="A6874" t="s">
        <v>24224</v>
      </c>
      <c r="B6874" t="s">
        <v>24225</v>
      </c>
      <c r="C6874">
        <v>6330</v>
      </c>
      <c r="D6874" t="s">
        <v>24093</v>
      </c>
      <c r="E6874">
        <v>1211</v>
      </c>
      <c r="F6874">
        <v>3.6667000000000001</v>
      </c>
      <c r="G6874">
        <v>3</v>
      </c>
      <c r="L6874" t="s">
        <v>24226</v>
      </c>
      <c r="M6874">
        <v>145</v>
      </c>
      <c r="N6874">
        <v>170</v>
      </c>
      <c r="P6874">
        <v>1</v>
      </c>
      <c r="Q6874">
        <v>1</v>
      </c>
      <c r="R6874">
        <v>1</v>
      </c>
      <c r="S6874">
        <v>0</v>
      </c>
      <c r="T6874">
        <v>0</v>
      </c>
      <c r="U6874" t="s">
        <v>24095</v>
      </c>
      <c r="V6874" t="s">
        <v>222</v>
      </c>
      <c r="W6874" t="s">
        <v>33</v>
      </c>
      <c r="Y6874">
        <v>0</v>
      </c>
      <c r="AC6874">
        <v>0.80282574158725029</v>
      </c>
    </row>
    <row r="6875" spans="1:29" x14ac:dyDescent="0.35">
      <c r="A6875" t="s">
        <v>30582</v>
      </c>
      <c r="B6875" t="s">
        <v>30583</v>
      </c>
      <c r="C6875">
        <v>4225</v>
      </c>
      <c r="D6875" t="s">
        <v>30319</v>
      </c>
      <c r="E6875">
        <v>5510</v>
      </c>
      <c r="F6875">
        <v>4.5540000000000003</v>
      </c>
      <c r="G6875">
        <v>657</v>
      </c>
      <c r="H6875" t="s">
        <v>30584</v>
      </c>
      <c r="I6875" t="s">
        <v>803</v>
      </c>
      <c r="J6875" t="s">
        <v>1126</v>
      </c>
      <c r="K6875" t="s">
        <v>30575</v>
      </c>
      <c r="L6875" t="s">
        <v>30585</v>
      </c>
      <c r="M6875">
        <v>25</v>
      </c>
      <c r="P6875">
        <v>0</v>
      </c>
      <c r="Q6875">
        <v>0</v>
      </c>
      <c r="R6875">
        <v>0</v>
      </c>
      <c r="S6875">
        <v>1</v>
      </c>
      <c r="T6875">
        <v>0</v>
      </c>
      <c r="U6875" t="s">
        <v>30586</v>
      </c>
      <c r="V6875" t="s">
        <v>306</v>
      </c>
      <c r="W6875" t="s">
        <v>823</v>
      </c>
      <c r="X6875" t="s">
        <v>855</v>
      </c>
      <c r="Y6875">
        <v>7</v>
      </c>
      <c r="Z6875">
        <v>25</v>
      </c>
      <c r="AA6875">
        <v>25</v>
      </c>
      <c r="AC6875">
        <v>0.80286919678904511</v>
      </c>
    </row>
    <row r="6876" spans="1:29" x14ac:dyDescent="0.35">
      <c r="A6876" t="s">
        <v>18531</v>
      </c>
      <c r="B6876" t="s">
        <v>18532</v>
      </c>
      <c r="C6876">
        <v>7038</v>
      </c>
      <c r="D6876" t="s">
        <v>18479</v>
      </c>
      <c r="E6876">
        <v>25702</v>
      </c>
      <c r="F6876">
        <v>4.1205999999999996</v>
      </c>
      <c r="G6876">
        <v>423</v>
      </c>
      <c r="H6876" t="s">
        <v>302</v>
      </c>
      <c r="I6876" t="s">
        <v>38</v>
      </c>
      <c r="J6876" t="s">
        <v>302</v>
      </c>
      <c r="L6876" t="s">
        <v>18492</v>
      </c>
      <c r="M6876">
        <v>35</v>
      </c>
      <c r="P6876">
        <v>0</v>
      </c>
      <c r="Q6876">
        <v>0</v>
      </c>
      <c r="R6876">
        <v>0</v>
      </c>
      <c r="S6876">
        <v>0</v>
      </c>
      <c r="T6876">
        <v>1</v>
      </c>
      <c r="V6876" t="s">
        <v>32</v>
      </c>
      <c r="W6876" t="s">
        <v>41</v>
      </c>
      <c r="X6876" t="s">
        <v>59</v>
      </c>
      <c r="Y6876">
        <v>0</v>
      </c>
      <c r="AC6876">
        <v>0.80294303064650918</v>
      </c>
    </row>
    <row r="6877" spans="1:29" x14ac:dyDescent="0.35">
      <c r="A6877" t="s">
        <v>4183</v>
      </c>
      <c r="B6877" t="s">
        <v>4184</v>
      </c>
      <c r="C6877">
        <v>8007</v>
      </c>
      <c r="D6877" t="s">
        <v>4129</v>
      </c>
      <c r="E6877">
        <v>2369</v>
      </c>
      <c r="F6877">
        <v>4.7352999999999996</v>
      </c>
      <c r="G6877">
        <v>34</v>
      </c>
      <c r="H6877" t="s">
        <v>4185</v>
      </c>
      <c r="I6877" t="s">
        <v>38</v>
      </c>
      <c r="J6877" t="s">
        <v>4185</v>
      </c>
      <c r="L6877" t="s">
        <v>4186</v>
      </c>
      <c r="M6877">
        <v>70</v>
      </c>
      <c r="P6877">
        <v>0</v>
      </c>
      <c r="Q6877">
        <v>0</v>
      </c>
      <c r="R6877">
        <v>0</v>
      </c>
      <c r="S6877">
        <v>0</v>
      </c>
      <c r="T6877">
        <v>0</v>
      </c>
      <c r="U6877" t="s">
        <v>4187</v>
      </c>
      <c r="V6877" t="s">
        <v>32</v>
      </c>
      <c r="W6877" t="s">
        <v>41</v>
      </c>
      <c r="X6877" t="s">
        <v>42</v>
      </c>
      <c r="Y6877">
        <v>1</v>
      </c>
      <c r="Z6877">
        <v>28</v>
      </c>
      <c r="AA6877">
        <v>28</v>
      </c>
      <c r="AC6877">
        <v>0.80305113996998112</v>
      </c>
    </row>
    <row r="6878" spans="1:29" x14ac:dyDescent="0.35">
      <c r="A6878" t="s">
        <v>25986</v>
      </c>
      <c r="B6878" t="s">
        <v>25987</v>
      </c>
      <c r="C6878">
        <v>3902</v>
      </c>
      <c r="D6878" t="s">
        <v>25136</v>
      </c>
      <c r="E6878">
        <v>7730</v>
      </c>
      <c r="F6878">
        <v>3.9230999999999998</v>
      </c>
      <c r="G6878">
        <v>13</v>
      </c>
      <c r="I6878" t="s">
        <v>803</v>
      </c>
      <c r="J6878" t="s">
        <v>25988</v>
      </c>
      <c r="K6878" t="s">
        <v>25989</v>
      </c>
      <c r="L6878" t="s">
        <v>25990</v>
      </c>
      <c r="M6878">
        <v>15</v>
      </c>
      <c r="P6878">
        <v>1</v>
      </c>
      <c r="Q6878">
        <v>1</v>
      </c>
      <c r="R6878">
        <v>0</v>
      </c>
      <c r="S6878">
        <v>0</v>
      </c>
      <c r="T6878">
        <v>0</v>
      </c>
      <c r="U6878" t="s">
        <v>25991</v>
      </c>
      <c r="V6878" t="s">
        <v>306</v>
      </c>
      <c r="W6878" t="s">
        <v>823</v>
      </c>
      <c r="X6878" t="s">
        <v>1091</v>
      </c>
      <c r="Y6878">
        <v>5</v>
      </c>
      <c r="Z6878">
        <v>15</v>
      </c>
      <c r="AA6878">
        <v>15</v>
      </c>
      <c r="AC6878">
        <v>0.80316638232197723</v>
      </c>
    </row>
    <row r="6879" spans="1:29" x14ac:dyDescent="0.35">
      <c r="A6879" t="s">
        <v>4323</v>
      </c>
      <c r="B6879" t="s">
        <v>4324</v>
      </c>
      <c r="C6879">
        <v>6474</v>
      </c>
      <c r="D6879" t="s">
        <v>4289</v>
      </c>
      <c r="E6879">
        <v>9162</v>
      </c>
      <c r="F6879">
        <v>4.3563000000000001</v>
      </c>
      <c r="G6879">
        <v>87</v>
      </c>
      <c r="H6879" t="s">
        <v>105</v>
      </c>
      <c r="I6879" t="s">
        <v>157</v>
      </c>
      <c r="J6879" t="s">
        <v>105</v>
      </c>
      <c r="L6879" t="s">
        <v>4325</v>
      </c>
      <c r="M6879">
        <v>34</v>
      </c>
      <c r="P6879">
        <v>0</v>
      </c>
      <c r="Q6879">
        <v>0</v>
      </c>
      <c r="R6879">
        <v>0</v>
      </c>
      <c r="S6879">
        <v>0</v>
      </c>
      <c r="T6879">
        <v>0</v>
      </c>
      <c r="U6879" t="s">
        <v>4326</v>
      </c>
      <c r="V6879" t="s">
        <v>306</v>
      </c>
      <c r="W6879" t="s">
        <v>815</v>
      </c>
      <c r="X6879" t="s">
        <v>840</v>
      </c>
      <c r="Y6879">
        <v>0</v>
      </c>
      <c r="AC6879">
        <v>0.80323487226489021</v>
      </c>
    </row>
    <row r="6880" spans="1:29" x14ac:dyDescent="0.35">
      <c r="A6880" t="s">
        <v>31667</v>
      </c>
      <c r="B6880" t="s">
        <v>31668</v>
      </c>
      <c r="C6880">
        <v>2084</v>
      </c>
      <c r="D6880" t="s">
        <v>31566</v>
      </c>
      <c r="E6880">
        <v>2859</v>
      </c>
      <c r="F6880">
        <v>4.7142999999999997</v>
      </c>
      <c r="G6880">
        <v>7</v>
      </c>
      <c r="H6880" t="s">
        <v>163</v>
      </c>
      <c r="I6880" t="s">
        <v>38</v>
      </c>
      <c r="J6880" t="s">
        <v>163</v>
      </c>
      <c r="L6880" t="s">
        <v>31669</v>
      </c>
      <c r="M6880">
        <v>50</v>
      </c>
      <c r="P6880">
        <v>0</v>
      </c>
      <c r="Q6880">
        <v>0</v>
      </c>
      <c r="R6880">
        <v>1</v>
      </c>
      <c r="S6880">
        <v>0</v>
      </c>
      <c r="T6880">
        <v>0</v>
      </c>
      <c r="V6880" t="s">
        <v>32</v>
      </c>
      <c r="W6880" t="s">
        <v>41</v>
      </c>
      <c r="X6880" t="s">
        <v>4358</v>
      </c>
      <c r="Y6880">
        <v>0</v>
      </c>
      <c r="AC6880">
        <v>0.80328244206839727</v>
      </c>
    </row>
    <row r="6881" spans="1:29" x14ac:dyDescent="0.35">
      <c r="A6881" t="s">
        <v>27206</v>
      </c>
      <c r="B6881" t="s">
        <v>27207</v>
      </c>
      <c r="C6881">
        <v>6130</v>
      </c>
      <c r="D6881" t="s">
        <v>19562</v>
      </c>
      <c r="E6881">
        <v>3306</v>
      </c>
      <c r="F6881">
        <v>5</v>
      </c>
      <c r="G6881">
        <v>2</v>
      </c>
      <c r="L6881" t="s">
        <v>27208</v>
      </c>
      <c r="M6881">
        <v>45</v>
      </c>
      <c r="P6881">
        <v>1</v>
      </c>
      <c r="Q6881">
        <v>0</v>
      </c>
      <c r="R6881">
        <v>1</v>
      </c>
      <c r="S6881">
        <v>0</v>
      </c>
      <c r="T6881">
        <v>1</v>
      </c>
      <c r="U6881" t="s">
        <v>27209</v>
      </c>
      <c r="V6881" t="s">
        <v>222</v>
      </c>
      <c r="W6881" t="s">
        <v>908</v>
      </c>
      <c r="X6881" t="s">
        <v>1312</v>
      </c>
      <c r="Y6881">
        <v>0</v>
      </c>
      <c r="AC6881">
        <v>0.80338847006392544</v>
      </c>
    </row>
    <row r="6882" spans="1:29" x14ac:dyDescent="0.35">
      <c r="A6882" t="s">
        <v>8214</v>
      </c>
      <c r="B6882" t="s">
        <v>8215</v>
      </c>
      <c r="C6882">
        <v>6302</v>
      </c>
      <c r="D6882" t="s">
        <v>8148</v>
      </c>
      <c r="E6882">
        <v>3298</v>
      </c>
      <c r="F6882">
        <v>4.3182</v>
      </c>
      <c r="G6882">
        <v>22</v>
      </c>
      <c r="H6882" t="s">
        <v>557</v>
      </c>
      <c r="I6882" t="s">
        <v>157</v>
      </c>
      <c r="J6882" t="s">
        <v>557</v>
      </c>
      <c r="L6882" t="s">
        <v>8216</v>
      </c>
      <c r="M6882">
        <v>240</v>
      </c>
      <c r="P6882">
        <v>0</v>
      </c>
      <c r="Q6882">
        <v>0</v>
      </c>
      <c r="R6882">
        <v>0</v>
      </c>
      <c r="S6882">
        <v>0</v>
      </c>
      <c r="T6882">
        <v>0</v>
      </c>
      <c r="U6882" t="s">
        <v>8217</v>
      </c>
      <c r="V6882" t="s">
        <v>394</v>
      </c>
      <c r="W6882" t="s">
        <v>395</v>
      </c>
      <c r="X6882" t="s">
        <v>395</v>
      </c>
      <c r="Y6882">
        <v>0</v>
      </c>
      <c r="AC6882">
        <v>0.80359959908005885</v>
      </c>
    </row>
    <row r="6883" spans="1:29" x14ac:dyDescent="0.35">
      <c r="A6883" t="s">
        <v>17053</v>
      </c>
      <c r="B6883" t="s">
        <v>17054</v>
      </c>
      <c r="C6883">
        <v>6201</v>
      </c>
      <c r="D6883" t="s">
        <v>16997</v>
      </c>
      <c r="E6883">
        <v>4347</v>
      </c>
      <c r="F6883">
        <v>4.2257999999999996</v>
      </c>
      <c r="G6883">
        <v>62</v>
      </c>
      <c r="H6883" t="s">
        <v>186</v>
      </c>
      <c r="I6883" t="s">
        <v>157</v>
      </c>
      <c r="J6883" t="s">
        <v>186</v>
      </c>
      <c r="L6883" t="s">
        <v>17055</v>
      </c>
      <c r="M6883">
        <v>320</v>
      </c>
      <c r="P6883">
        <v>0</v>
      </c>
      <c r="Q6883">
        <v>0</v>
      </c>
      <c r="R6883">
        <v>0</v>
      </c>
      <c r="S6883">
        <v>0</v>
      </c>
      <c r="T6883">
        <v>0</v>
      </c>
      <c r="U6883" t="s">
        <v>17056</v>
      </c>
      <c r="V6883" t="s">
        <v>394</v>
      </c>
      <c r="W6883" t="s">
        <v>395</v>
      </c>
      <c r="X6883" t="s">
        <v>395</v>
      </c>
      <c r="Y6883">
        <v>0</v>
      </c>
      <c r="AC6883">
        <v>0.80368322921774693</v>
      </c>
    </row>
    <row r="6884" spans="1:29" x14ac:dyDescent="0.35">
      <c r="A6884" t="s">
        <v>3551</v>
      </c>
      <c r="B6884" t="s">
        <v>3552</v>
      </c>
      <c r="C6884">
        <v>7057</v>
      </c>
      <c r="D6884" t="s">
        <v>3384</v>
      </c>
      <c r="E6884">
        <v>10585</v>
      </c>
      <c r="F6884">
        <v>4.2579000000000002</v>
      </c>
      <c r="G6884">
        <v>318</v>
      </c>
      <c r="H6884" t="s">
        <v>3515</v>
      </c>
      <c r="I6884" t="s">
        <v>157</v>
      </c>
      <c r="J6884" t="s">
        <v>3515</v>
      </c>
      <c r="L6884" t="s">
        <v>3553</v>
      </c>
      <c r="M6884">
        <v>30</v>
      </c>
      <c r="P6884">
        <v>0</v>
      </c>
      <c r="Q6884">
        <v>0</v>
      </c>
      <c r="R6884">
        <v>0</v>
      </c>
      <c r="S6884">
        <v>0</v>
      </c>
      <c r="T6884">
        <v>1</v>
      </c>
      <c r="U6884" t="s">
        <v>3554</v>
      </c>
      <c r="V6884" t="s">
        <v>222</v>
      </c>
      <c r="W6884" t="s">
        <v>244</v>
      </c>
      <c r="X6884" t="s">
        <v>280</v>
      </c>
      <c r="Y6884">
        <v>0</v>
      </c>
      <c r="AC6884">
        <v>0.80375348931498769</v>
      </c>
    </row>
    <row r="6885" spans="1:29" x14ac:dyDescent="0.35">
      <c r="A6885" t="s">
        <v>14579</v>
      </c>
      <c r="B6885" t="s">
        <v>14580</v>
      </c>
      <c r="C6885">
        <v>3297</v>
      </c>
      <c r="D6885" t="s">
        <v>14441</v>
      </c>
      <c r="E6885">
        <v>1268</v>
      </c>
      <c r="F6885">
        <v>4.5999999999999996</v>
      </c>
      <c r="G6885">
        <v>10</v>
      </c>
      <c r="H6885" t="s">
        <v>14581</v>
      </c>
      <c r="I6885" t="s">
        <v>157</v>
      </c>
      <c r="J6885" t="s">
        <v>14581</v>
      </c>
      <c r="L6885" t="s">
        <v>14582</v>
      </c>
      <c r="M6885">
        <v>52</v>
      </c>
      <c r="P6885">
        <v>0</v>
      </c>
      <c r="Q6885">
        <v>0</v>
      </c>
      <c r="R6885">
        <v>1</v>
      </c>
      <c r="S6885">
        <v>0</v>
      </c>
      <c r="T6885">
        <v>0</v>
      </c>
      <c r="V6885" t="s">
        <v>172</v>
      </c>
      <c r="W6885" t="s">
        <v>14476</v>
      </c>
      <c r="X6885" t="s">
        <v>14477</v>
      </c>
      <c r="Y6885">
        <v>0</v>
      </c>
      <c r="AC6885">
        <v>0.8037544259924444</v>
      </c>
    </row>
    <row r="6886" spans="1:29" x14ac:dyDescent="0.35">
      <c r="A6886" t="s">
        <v>11061</v>
      </c>
      <c r="B6886" t="s">
        <v>11062</v>
      </c>
      <c r="C6886">
        <v>5864</v>
      </c>
      <c r="D6886" t="s">
        <v>11043</v>
      </c>
      <c r="E6886">
        <v>8972</v>
      </c>
      <c r="F6886">
        <v>4.7267999999999999</v>
      </c>
      <c r="G6886">
        <v>377</v>
      </c>
      <c r="I6886" t="s">
        <v>803</v>
      </c>
      <c r="J6886" t="s">
        <v>2117</v>
      </c>
      <c r="M6886">
        <v>279</v>
      </c>
      <c r="P6886">
        <v>0</v>
      </c>
      <c r="Q6886">
        <v>0</v>
      </c>
      <c r="R6886">
        <v>1</v>
      </c>
      <c r="S6886">
        <v>0</v>
      </c>
      <c r="T6886">
        <v>0</v>
      </c>
      <c r="U6886" t="s">
        <v>11063</v>
      </c>
      <c r="V6886" t="s">
        <v>222</v>
      </c>
      <c r="W6886" t="s">
        <v>908</v>
      </c>
      <c r="X6886" t="s">
        <v>1028</v>
      </c>
      <c r="Y6886">
        <v>2</v>
      </c>
      <c r="Z6886">
        <v>279</v>
      </c>
      <c r="AA6886">
        <v>279</v>
      </c>
      <c r="AC6886">
        <v>0.8038723428759349</v>
      </c>
    </row>
    <row r="6887" spans="1:29" x14ac:dyDescent="0.35">
      <c r="A6887" t="s">
        <v>5337</v>
      </c>
      <c r="B6887" t="s">
        <v>5338</v>
      </c>
      <c r="C6887">
        <v>6236</v>
      </c>
      <c r="D6887" t="s">
        <v>4908</v>
      </c>
      <c r="E6887">
        <v>0</v>
      </c>
      <c r="F6887">
        <v>4.4194000000000004</v>
      </c>
      <c r="G6887">
        <v>31</v>
      </c>
      <c r="H6887" t="s">
        <v>5339</v>
      </c>
      <c r="I6887" t="s">
        <v>803</v>
      </c>
      <c r="J6887" t="s">
        <v>5151</v>
      </c>
      <c r="K6887" t="s">
        <v>5202</v>
      </c>
      <c r="L6887" t="s">
        <v>5340</v>
      </c>
      <c r="M6887">
        <v>35</v>
      </c>
      <c r="P6887">
        <v>0</v>
      </c>
      <c r="Q6887">
        <v>0</v>
      </c>
      <c r="R6887">
        <v>0</v>
      </c>
      <c r="S6887">
        <v>0</v>
      </c>
      <c r="T6887">
        <v>0</v>
      </c>
      <c r="U6887" t="s">
        <v>5341</v>
      </c>
      <c r="V6887" t="s">
        <v>306</v>
      </c>
      <c r="W6887" t="s">
        <v>307</v>
      </c>
      <c r="X6887" t="s">
        <v>1087</v>
      </c>
      <c r="Y6887">
        <v>0</v>
      </c>
      <c r="AC6887">
        <v>0.80400925980994231</v>
      </c>
    </row>
    <row r="6888" spans="1:29" x14ac:dyDescent="0.35">
      <c r="A6888" t="s">
        <v>7399</v>
      </c>
      <c r="B6888" t="s">
        <v>7400</v>
      </c>
      <c r="C6888">
        <v>6219</v>
      </c>
      <c r="D6888" t="s">
        <v>7319</v>
      </c>
      <c r="E6888">
        <v>16363</v>
      </c>
      <c r="F6888">
        <v>4.3986999999999998</v>
      </c>
      <c r="G6888">
        <v>316</v>
      </c>
      <c r="H6888" t="s">
        <v>892</v>
      </c>
      <c r="I6888" t="s">
        <v>157</v>
      </c>
      <c r="J6888" t="s">
        <v>892</v>
      </c>
      <c r="L6888" t="s">
        <v>7401</v>
      </c>
      <c r="M6888">
        <v>43</v>
      </c>
      <c r="P6888">
        <v>0</v>
      </c>
      <c r="Q6888">
        <v>0</v>
      </c>
      <c r="R6888">
        <v>0</v>
      </c>
      <c r="S6888">
        <v>0</v>
      </c>
      <c r="T6888">
        <v>0</v>
      </c>
      <c r="V6888" t="s">
        <v>394</v>
      </c>
      <c r="W6888" t="s">
        <v>428</v>
      </c>
      <c r="X6888" t="s">
        <v>464</v>
      </c>
      <c r="Y6888">
        <v>1</v>
      </c>
      <c r="Z6888">
        <v>13</v>
      </c>
      <c r="AA6888">
        <v>13</v>
      </c>
      <c r="AC6888">
        <v>0.80411745460642403</v>
      </c>
    </row>
    <row r="6889" spans="1:29" x14ac:dyDescent="0.35">
      <c r="A6889" t="s">
        <v>31397</v>
      </c>
      <c r="B6889" t="s">
        <v>31398</v>
      </c>
      <c r="C6889">
        <v>7064</v>
      </c>
      <c r="D6889" t="s">
        <v>31342</v>
      </c>
      <c r="E6889">
        <v>3305</v>
      </c>
      <c r="F6889">
        <v>4.7778</v>
      </c>
      <c r="G6889">
        <v>81</v>
      </c>
      <c r="I6889" t="s">
        <v>803</v>
      </c>
      <c r="J6889" t="s">
        <v>31399</v>
      </c>
      <c r="K6889" t="s">
        <v>31400</v>
      </c>
      <c r="L6889" t="s">
        <v>31401</v>
      </c>
      <c r="M6889">
        <v>24</v>
      </c>
      <c r="P6889">
        <v>0</v>
      </c>
      <c r="Q6889">
        <v>0</v>
      </c>
      <c r="R6889">
        <v>0</v>
      </c>
      <c r="S6889">
        <v>0</v>
      </c>
      <c r="T6889">
        <v>0</v>
      </c>
      <c r="U6889" t="s">
        <v>31402</v>
      </c>
      <c r="V6889" t="s">
        <v>306</v>
      </c>
      <c r="W6889" t="s">
        <v>823</v>
      </c>
      <c r="X6889" t="s">
        <v>1162</v>
      </c>
      <c r="Y6889">
        <v>2</v>
      </c>
      <c r="Z6889">
        <v>24</v>
      </c>
      <c r="AA6889">
        <v>24</v>
      </c>
      <c r="AC6889">
        <v>0.804416440632862</v>
      </c>
    </row>
    <row r="6890" spans="1:29" x14ac:dyDescent="0.35">
      <c r="A6890" t="s">
        <v>25080</v>
      </c>
      <c r="B6890" t="s">
        <v>25081</v>
      </c>
      <c r="C6890">
        <v>6337</v>
      </c>
      <c r="D6890" t="s">
        <v>25019</v>
      </c>
      <c r="E6890">
        <v>8472</v>
      </c>
      <c r="F6890">
        <v>4.3513999999999999</v>
      </c>
      <c r="G6890">
        <v>74</v>
      </c>
      <c r="H6890" t="s">
        <v>12261</v>
      </c>
      <c r="I6890" t="s">
        <v>803</v>
      </c>
      <c r="L6890" t="s">
        <v>25068</v>
      </c>
      <c r="M6890">
        <v>16</v>
      </c>
      <c r="P6890">
        <v>0</v>
      </c>
      <c r="Q6890">
        <v>0</v>
      </c>
      <c r="R6890">
        <v>0</v>
      </c>
      <c r="S6890">
        <v>0</v>
      </c>
      <c r="T6890">
        <v>1</v>
      </c>
      <c r="U6890" t="s">
        <v>25082</v>
      </c>
      <c r="V6890" t="s">
        <v>160</v>
      </c>
      <c r="W6890" t="s">
        <v>306</v>
      </c>
      <c r="Y6890">
        <v>0</v>
      </c>
      <c r="AC6890">
        <v>0.8044984723886176</v>
      </c>
    </row>
    <row r="6891" spans="1:29" x14ac:dyDescent="0.35">
      <c r="A6891" t="s">
        <v>26108</v>
      </c>
      <c r="B6891" t="s">
        <v>26109</v>
      </c>
      <c r="C6891">
        <v>3902</v>
      </c>
      <c r="D6891" t="s">
        <v>25136</v>
      </c>
      <c r="E6891">
        <v>0</v>
      </c>
      <c r="F6891">
        <v>3.4443999999999999</v>
      </c>
      <c r="G6891">
        <v>36</v>
      </c>
      <c r="H6891" t="s">
        <v>25551</v>
      </c>
      <c r="I6891" t="s">
        <v>1158</v>
      </c>
      <c r="J6891" t="s">
        <v>25552</v>
      </c>
      <c r="L6891" t="s">
        <v>25553</v>
      </c>
      <c r="M6891">
        <v>8</v>
      </c>
      <c r="P6891">
        <v>0</v>
      </c>
      <c r="Q6891">
        <v>0</v>
      </c>
      <c r="R6891">
        <v>0</v>
      </c>
      <c r="S6891">
        <v>0</v>
      </c>
      <c r="T6891">
        <v>1</v>
      </c>
      <c r="V6891" t="s">
        <v>394</v>
      </c>
      <c r="W6891" t="s">
        <v>474</v>
      </c>
      <c r="X6891" t="s">
        <v>475</v>
      </c>
      <c r="Y6891">
        <v>0</v>
      </c>
      <c r="AC6891">
        <v>0.80464536825591071</v>
      </c>
    </row>
    <row r="6892" spans="1:29" x14ac:dyDescent="0.35">
      <c r="A6892" t="s">
        <v>5334</v>
      </c>
      <c r="B6892" t="s">
        <v>5335</v>
      </c>
      <c r="C6892">
        <v>6236</v>
      </c>
      <c r="D6892" t="s">
        <v>4908</v>
      </c>
      <c r="E6892">
        <v>0</v>
      </c>
      <c r="F6892">
        <v>4.75</v>
      </c>
      <c r="G6892">
        <v>4</v>
      </c>
      <c r="H6892" t="s">
        <v>5336</v>
      </c>
      <c r="I6892" t="s">
        <v>803</v>
      </c>
      <c r="J6892" t="s">
        <v>5151</v>
      </c>
      <c r="K6892" t="s">
        <v>5202</v>
      </c>
      <c r="L6892" t="s">
        <v>5131</v>
      </c>
      <c r="M6892">
        <v>35</v>
      </c>
      <c r="P6892">
        <v>0</v>
      </c>
      <c r="Q6892">
        <v>0</v>
      </c>
      <c r="R6892">
        <v>0</v>
      </c>
      <c r="S6892">
        <v>0</v>
      </c>
      <c r="T6892">
        <v>0</v>
      </c>
      <c r="V6892" t="s">
        <v>306</v>
      </c>
      <c r="W6892" t="s">
        <v>307</v>
      </c>
      <c r="X6892" t="s">
        <v>1087</v>
      </c>
      <c r="Y6892">
        <v>0</v>
      </c>
      <c r="AC6892">
        <v>0.80466774611579761</v>
      </c>
    </row>
    <row r="6893" spans="1:29" x14ac:dyDescent="0.35">
      <c r="A6893" t="s">
        <v>12563</v>
      </c>
      <c r="B6893" t="s">
        <v>12564</v>
      </c>
      <c r="C6893">
        <v>6117</v>
      </c>
      <c r="D6893" t="s">
        <v>12459</v>
      </c>
      <c r="E6893">
        <v>13225</v>
      </c>
      <c r="F6893">
        <v>4.0587999999999997</v>
      </c>
      <c r="G6893">
        <v>68</v>
      </c>
      <c r="H6893" t="s">
        <v>2702</v>
      </c>
      <c r="I6893" t="s">
        <v>157</v>
      </c>
      <c r="J6893" t="s">
        <v>2702</v>
      </c>
      <c r="L6893" t="s">
        <v>12565</v>
      </c>
      <c r="M6893">
        <v>36</v>
      </c>
      <c r="P6893">
        <v>0</v>
      </c>
      <c r="Q6893">
        <v>0</v>
      </c>
      <c r="R6893">
        <v>0</v>
      </c>
      <c r="S6893">
        <v>0</v>
      </c>
      <c r="T6893">
        <v>0</v>
      </c>
      <c r="U6893" t="s">
        <v>12566</v>
      </c>
      <c r="V6893" t="s">
        <v>394</v>
      </c>
      <c r="W6893" t="s">
        <v>395</v>
      </c>
      <c r="X6893" t="s">
        <v>2307</v>
      </c>
      <c r="Y6893">
        <v>0</v>
      </c>
      <c r="AC6893">
        <v>0.8048799549203608</v>
      </c>
    </row>
    <row r="6894" spans="1:29" x14ac:dyDescent="0.35">
      <c r="A6894" t="s">
        <v>27670</v>
      </c>
      <c r="B6894" t="s">
        <v>27671</v>
      </c>
      <c r="C6894">
        <v>5626</v>
      </c>
      <c r="D6894" t="s">
        <v>27636</v>
      </c>
      <c r="E6894">
        <v>8302</v>
      </c>
      <c r="F6894">
        <v>3.9024999999999999</v>
      </c>
      <c r="G6894">
        <v>236</v>
      </c>
      <c r="H6894" t="s">
        <v>771</v>
      </c>
      <c r="I6894" t="s">
        <v>157</v>
      </c>
      <c r="J6894" t="s">
        <v>771</v>
      </c>
      <c r="L6894" t="s">
        <v>27672</v>
      </c>
      <c r="M6894">
        <v>45</v>
      </c>
      <c r="P6894">
        <v>0</v>
      </c>
      <c r="Q6894">
        <v>0</v>
      </c>
      <c r="R6894">
        <v>0</v>
      </c>
      <c r="S6894">
        <v>0</v>
      </c>
      <c r="T6894">
        <v>0</v>
      </c>
      <c r="U6894" t="s">
        <v>27673</v>
      </c>
      <c r="V6894" t="s">
        <v>93</v>
      </c>
      <c r="W6894" t="s">
        <v>5539</v>
      </c>
      <c r="Y6894">
        <v>0</v>
      </c>
      <c r="AC6894">
        <v>0.80492832587992214</v>
      </c>
    </row>
    <row r="6895" spans="1:29" x14ac:dyDescent="0.35">
      <c r="A6895" t="s">
        <v>25781</v>
      </c>
      <c r="B6895" t="s">
        <v>25782</v>
      </c>
      <c r="C6895">
        <v>3902</v>
      </c>
      <c r="D6895" t="s">
        <v>25136</v>
      </c>
      <c r="E6895">
        <v>13776</v>
      </c>
      <c r="F6895">
        <v>3.3809999999999998</v>
      </c>
      <c r="G6895">
        <v>21</v>
      </c>
      <c r="H6895" t="s">
        <v>25783</v>
      </c>
      <c r="I6895" t="s">
        <v>803</v>
      </c>
      <c r="J6895" t="s">
        <v>25784</v>
      </c>
      <c r="L6895" t="s">
        <v>25785</v>
      </c>
      <c r="M6895">
        <v>15</v>
      </c>
      <c r="P6895">
        <v>0</v>
      </c>
      <c r="Q6895">
        <v>0</v>
      </c>
      <c r="R6895">
        <v>0</v>
      </c>
      <c r="S6895">
        <v>0</v>
      </c>
      <c r="T6895">
        <v>1</v>
      </c>
      <c r="U6895" t="s">
        <v>25786</v>
      </c>
      <c r="V6895" t="s">
        <v>306</v>
      </c>
      <c r="W6895" t="s">
        <v>863</v>
      </c>
      <c r="X6895" t="s">
        <v>1186</v>
      </c>
      <c r="Y6895">
        <v>1</v>
      </c>
      <c r="Z6895">
        <v>15</v>
      </c>
      <c r="AA6895">
        <v>15</v>
      </c>
      <c r="AC6895">
        <v>0.80495054078360162</v>
      </c>
    </row>
    <row r="6896" spans="1:29" x14ac:dyDescent="0.35">
      <c r="A6896" t="s">
        <v>4748</v>
      </c>
      <c r="B6896" t="s">
        <v>4749</v>
      </c>
      <c r="C6896">
        <v>6502</v>
      </c>
      <c r="D6896" t="s">
        <v>4662</v>
      </c>
      <c r="E6896">
        <v>29</v>
      </c>
      <c r="L6896" t="s">
        <v>4750</v>
      </c>
      <c r="M6896">
        <v>34</v>
      </c>
      <c r="N6896">
        <v>40</v>
      </c>
      <c r="P6896">
        <v>0</v>
      </c>
      <c r="Q6896">
        <v>1</v>
      </c>
      <c r="R6896">
        <v>1</v>
      </c>
      <c r="S6896">
        <v>0</v>
      </c>
      <c r="T6896">
        <v>1</v>
      </c>
      <c r="U6896" t="s">
        <v>4751</v>
      </c>
      <c r="V6896" t="s">
        <v>222</v>
      </c>
      <c r="W6896" t="s">
        <v>33</v>
      </c>
      <c r="Y6896">
        <v>0</v>
      </c>
      <c r="AC6896">
        <v>0.80504876551357452</v>
      </c>
    </row>
    <row r="6897" spans="1:29" x14ac:dyDescent="0.35">
      <c r="A6897" t="s">
        <v>6466</v>
      </c>
      <c r="B6897" t="s">
        <v>6467</v>
      </c>
      <c r="C6897">
        <v>7095</v>
      </c>
      <c r="D6897" t="s">
        <v>6455</v>
      </c>
      <c r="E6897">
        <v>9110</v>
      </c>
      <c r="F6897">
        <v>4.1551999999999998</v>
      </c>
      <c r="G6897">
        <v>58</v>
      </c>
      <c r="H6897" t="s">
        <v>1910</v>
      </c>
      <c r="I6897" t="s">
        <v>38</v>
      </c>
      <c r="J6897" t="s">
        <v>1910</v>
      </c>
      <c r="L6897" t="s">
        <v>6465</v>
      </c>
      <c r="M6897">
        <v>135</v>
      </c>
      <c r="P6897">
        <v>0</v>
      </c>
      <c r="Q6897">
        <v>0</v>
      </c>
      <c r="R6897">
        <v>0</v>
      </c>
      <c r="S6897">
        <v>0</v>
      </c>
      <c r="T6897">
        <v>1</v>
      </c>
      <c r="U6897" t="s">
        <v>6459</v>
      </c>
      <c r="V6897" t="s">
        <v>32</v>
      </c>
      <c r="W6897" t="s">
        <v>41</v>
      </c>
      <c r="X6897" t="s">
        <v>42</v>
      </c>
      <c r="Y6897">
        <v>1</v>
      </c>
      <c r="Z6897">
        <v>25</v>
      </c>
      <c r="AA6897">
        <v>25</v>
      </c>
      <c r="AC6897">
        <v>0.80517445774827368</v>
      </c>
    </row>
    <row r="6898" spans="1:29" x14ac:dyDescent="0.35">
      <c r="A6898" t="s">
        <v>28382</v>
      </c>
      <c r="B6898" t="s">
        <v>28383</v>
      </c>
      <c r="C6898">
        <v>5780</v>
      </c>
      <c r="D6898" t="s">
        <v>28338</v>
      </c>
      <c r="E6898">
        <v>1551</v>
      </c>
      <c r="F6898">
        <v>2.6667000000000001</v>
      </c>
      <c r="G6898">
        <v>3</v>
      </c>
      <c r="M6898">
        <v>25</v>
      </c>
      <c r="P6898">
        <v>0</v>
      </c>
      <c r="Q6898">
        <v>0</v>
      </c>
      <c r="R6898">
        <v>1</v>
      </c>
      <c r="S6898">
        <v>0</v>
      </c>
      <c r="T6898">
        <v>0</v>
      </c>
      <c r="V6898" t="s">
        <v>222</v>
      </c>
      <c r="W6898" t="s">
        <v>908</v>
      </c>
      <c r="X6898" t="s">
        <v>1028</v>
      </c>
      <c r="Y6898">
        <v>0</v>
      </c>
      <c r="AC6898">
        <v>0.80545609633260906</v>
      </c>
    </row>
    <row r="6899" spans="1:29" x14ac:dyDescent="0.35">
      <c r="A6899" t="s">
        <v>2478</v>
      </c>
      <c r="B6899" t="s">
        <v>2479</v>
      </c>
      <c r="C6899">
        <v>5333</v>
      </c>
      <c r="D6899" t="s">
        <v>2318</v>
      </c>
      <c r="E6899">
        <v>1024</v>
      </c>
      <c r="F6899">
        <v>4.7134</v>
      </c>
      <c r="G6899">
        <v>471</v>
      </c>
      <c r="H6899" t="s">
        <v>525</v>
      </c>
      <c r="I6899" t="s">
        <v>157</v>
      </c>
      <c r="J6899" t="s">
        <v>525</v>
      </c>
      <c r="L6899" t="s">
        <v>2480</v>
      </c>
      <c r="M6899">
        <v>39</v>
      </c>
      <c r="P6899">
        <v>0</v>
      </c>
      <c r="Q6899">
        <v>1</v>
      </c>
      <c r="R6899">
        <v>0</v>
      </c>
      <c r="S6899">
        <v>0</v>
      </c>
      <c r="T6899">
        <v>0</v>
      </c>
      <c r="U6899" t="s">
        <v>2446</v>
      </c>
      <c r="V6899" t="s">
        <v>394</v>
      </c>
      <c r="W6899" t="s">
        <v>474</v>
      </c>
      <c r="X6899" t="s">
        <v>475</v>
      </c>
      <c r="Y6899">
        <v>0</v>
      </c>
      <c r="AC6899">
        <v>0.80548256031415144</v>
      </c>
    </row>
    <row r="6900" spans="1:29" x14ac:dyDescent="0.35">
      <c r="A6900" t="s">
        <v>25511</v>
      </c>
      <c r="B6900" t="s">
        <v>25512</v>
      </c>
      <c r="C6900">
        <v>3902</v>
      </c>
      <c r="D6900" t="s">
        <v>25136</v>
      </c>
      <c r="E6900">
        <v>26391</v>
      </c>
      <c r="F6900">
        <v>4.7232000000000003</v>
      </c>
      <c r="G6900">
        <v>112</v>
      </c>
      <c r="M6900">
        <v>20</v>
      </c>
      <c r="P6900">
        <v>0</v>
      </c>
      <c r="Q6900">
        <v>0</v>
      </c>
      <c r="R6900">
        <v>0</v>
      </c>
      <c r="S6900">
        <v>0</v>
      </c>
      <c r="T6900">
        <v>1</v>
      </c>
      <c r="V6900" t="s">
        <v>306</v>
      </c>
      <c r="W6900" t="s">
        <v>1138</v>
      </c>
      <c r="X6900" t="s">
        <v>1139</v>
      </c>
      <c r="Y6900">
        <v>0</v>
      </c>
      <c r="AC6900">
        <v>0.80550987031335919</v>
      </c>
    </row>
    <row r="6901" spans="1:29" x14ac:dyDescent="0.35">
      <c r="A6901" t="s">
        <v>3967</v>
      </c>
      <c r="B6901" t="s">
        <v>3968</v>
      </c>
      <c r="C6901">
        <v>5995</v>
      </c>
      <c r="D6901" t="s">
        <v>3614</v>
      </c>
      <c r="E6901">
        <v>1373</v>
      </c>
      <c r="L6901" t="s">
        <v>3969</v>
      </c>
      <c r="M6901">
        <v>29</v>
      </c>
      <c r="N6901">
        <v>45</v>
      </c>
      <c r="P6901">
        <v>1</v>
      </c>
      <c r="Q6901">
        <v>1</v>
      </c>
      <c r="R6901">
        <v>1</v>
      </c>
      <c r="S6901">
        <v>0</v>
      </c>
      <c r="T6901">
        <v>0</v>
      </c>
      <c r="U6901" t="s">
        <v>3970</v>
      </c>
      <c r="V6901" t="s">
        <v>222</v>
      </c>
      <c r="W6901" t="s">
        <v>33</v>
      </c>
      <c r="Y6901">
        <v>0</v>
      </c>
      <c r="AC6901">
        <v>0.80572518069007515</v>
      </c>
    </row>
    <row r="6902" spans="1:29" x14ac:dyDescent="0.35">
      <c r="A6902" t="s">
        <v>20984</v>
      </c>
      <c r="B6902" t="s">
        <v>20985</v>
      </c>
      <c r="C6902">
        <v>6184</v>
      </c>
      <c r="D6902" t="s">
        <v>20960</v>
      </c>
      <c r="E6902">
        <v>42069</v>
      </c>
      <c r="F6902">
        <v>4.0171000000000001</v>
      </c>
      <c r="G6902">
        <v>175</v>
      </c>
      <c r="I6902" t="s">
        <v>803</v>
      </c>
      <c r="J6902" t="s">
        <v>2527</v>
      </c>
      <c r="L6902" t="s">
        <v>20986</v>
      </c>
      <c r="M6902">
        <v>62</v>
      </c>
      <c r="P6902">
        <v>0</v>
      </c>
      <c r="Q6902">
        <v>0</v>
      </c>
      <c r="R6902">
        <v>0</v>
      </c>
      <c r="S6902">
        <v>0</v>
      </c>
      <c r="T6902">
        <v>0</v>
      </c>
      <c r="U6902" t="s">
        <v>20987</v>
      </c>
      <c r="V6902" t="s">
        <v>306</v>
      </c>
      <c r="W6902" t="s">
        <v>815</v>
      </c>
      <c r="X6902" t="s">
        <v>869</v>
      </c>
      <c r="Y6902">
        <v>1</v>
      </c>
      <c r="Z6902">
        <v>62</v>
      </c>
      <c r="AA6902">
        <v>62</v>
      </c>
      <c r="AC6902">
        <v>0.80603164621380685</v>
      </c>
    </row>
    <row r="6903" spans="1:29" x14ac:dyDescent="0.35">
      <c r="A6903" t="s">
        <v>8175</v>
      </c>
      <c r="B6903" t="s">
        <v>8176</v>
      </c>
      <c r="C6903">
        <v>6302</v>
      </c>
      <c r="D6903" t="s">
        <v>8148</v>
      </c>
      <c r="E6903">
        <v>3538</v>
      </c>
      <c r="F6903">
        <v>2.7164000000000001</v>
      </c>
      <c r="G6903">
        <v>67</v>
      </c>
      <c r="H6903" t="s">
        <v>163</v>
      </c>
      <c r="I6903" t="s">
        <v>157</v>
      </c>
      <c r="J6903" t="s">
        <v>163</v>
      </c>
      <c r="L6903" t="s">
        <v>8177</v>
      </c>
      <c r="M6903">
        <v>150</v>
      </c>
      <c r="P6903">
        <v>0</v>
      </c>
      <c r="Q6903">
        <v>0</v>
      </c>
      <c r="R6903">
        <v>0</v>
      </c>
      <c r="S6903">
        <v>0</v>
      </c>
      <c r="T6903">
        <v>0</v>
      </c>
      <c r="U6903" t="s">
        <v>8178</v>
      </c>
      <c r="V6903" t="s">
        <v>394</v>
      </c>
      <c r="W6903" t="s">
        <v>418</v>
      </c>
      <c r="X6903" t="s">
        <v>419</v>
      </c>
      <c r="Y6903">
        <v>0</v>
      </c>
      <c r="AC6903">
        <v>0.80648535051497316</v>
      </c>
    </row>
    <row r="6904" spans="1:29" x14ac:dyDescent="0.35">
      <c r="A6904" t="s">
        <v>26083</v>
      </c>
      <c r="B6904" t="s">
        <v>26084</v>
      </c>
      <c r="C6904">
        <v>3902</v>
      </c>
      <c r="D6904" t="s">
        <v>25136</v>
      </c>
      <c r="E6904">
        <v>4791</v>
      </c>
      <c r="F6904">
        <v>2.8182</v>
      </c>
      <c r="G6904">
        <v>11</v>
      </c>
      <c r="L6904" t="s">
        <v>26085</v>
      </c>
      <c r="M6904">
        <v>8</v>
      </c>
      <c r="P6904">
        <v>0</v>
      </c>
      <c r="Q6904">
        <v>0</v>
      </c>
      <c r="R6904">
        <v>0</v>
      </c>
      <c r="S6904">
        <v>0</v>
      </c>
      <c r="T6904">
        <v>0</v>
      </c>
      <c r="U6904" t="s">
        <v>26086</v>
      </c>
      <c r="V6904" t="s">
        <v>306</v>
      </c>
      <c r="W6904" t="s">
        <v>823</v>
      </c>
      <c r="X6904" t="s">
        <v>1162</v>
      </c>
      <c r="Y6904">
        <v>0</v>
      </c>
      <c r="AC6904">
        <v>0.80658591872718799</v>
      </c>
    </row>
    <row r="6905" spans="1:29" x14ac:dyDescent="0.35">
      <c r="A6905" t="s">
        <v>5666</v>
      </c>
      <c r="B6905" t="s">
        <v>5667</v>
      </c>
      <c r="C6905">
        <v>5673</v>
      </c>
      <c r="D6905" t="s">
        <v>5603</v>
      </c>
      <c r="E6905">
        <v>4404</v>
      </c>
      <c r="F6905">
        <v>4</v>
      </c>
      <c r="G6905">
        <v>5</v>
      </c>
      <c r="M6905">
        <v>35</v>
      </c>
      <c r="P6905">
        <v>1</v>
      </c>
      <c r="Q6905">
        <v>0</v>
      </c>
      <c r="R6905">
        <v>0</v>
      </c>
      <c r="S6905">
        <v>0</v>
      </c>
      <c r="T6905">
        <v>0</v>
      </c>
      <c r="V6905" t="s">
        <v>32</v>
      </c>
      <c r="W6905" t="s">
        <v>33</v>
      </c>
      <c r="X6905" t="s">
        <v>34</v>
      </c>
      <c r="Y6905">
        <v>0</v>
      </c>
      <c r="AC6905">
        <v>0.80705701871566593</v>
      </c>
    </row>
    <row r="6906" spans="1:29" x14ac:dyDescent="0.35">
      <c r="A6906" t="s">
        <v>26313</v>
      </c>
      <c r="B6906" t="s">
        <v>26314</v>
      </c>
      <c r="C6906">
        <v>3902</v>
      </c>
      <c r="D6906" t="s">
        <v>25136</v>
      </c>
      <c r="E6906">
        <v>1348</v>
      </c>
      <c r="F6906">
        <v>5</v>
      </c>
      <c r="G6906">
        <v>1</v>
      </c>
      <c r="M6906">
        <v>14</v>
      </c>
      <c r="P6906">
        <v>0</v>
      </c>
      <c r="Q6906">
        <v>1</v>
      </c>
      <c r="R6906">
        <v>0</v>
      </c>
      <c r="S6906">
        <v>0</v>
      </c>
      <c r="T6906">
        <v>1</v>
      </c>
      <c r="U6906" t="s">
        <v>26315</v>
      </c>
      <c r="V6906" t="s">
        <v>1292</v>
      </c>
      <c r="W6906" t="s">
        <v>1138</v>
      </c>
      <c r="X6906" t="s">
        <v>6232</v>
      </c>
      <c r="Y6906">
        <v>0</v>
      </c>
      <c r="AC6906">
        <v>0.80707409340555003</v>
      </c>
    </row>
    <row r="6907" spans="1:29" x14ac:dyDescent="0.35">
      <c r="A6907" t="s">
        <v>28751</v>
      </c>
      <c r="B6907" t="s">
        <v>28752</v>
      </c>
      <c r="C6907">
        <v>5648</v>
      </c>
      <c r="D6907" t="s">
        <v>28460</v>
      </c>
      <c r="E6907">
        <v>16464</v>
      </c>
      <c r="F6907">
        <v>3.0036999999999998</v>
      </c>
      <c r="G6907">
        <v>268</v>
      </c>
      <c r="H6907" t="s">
        <v>17213</v>
      </c>
      <c r="I6907" t="s">
        <v>803</v>
      </c>
      <c r="J6907" t="s">
        <v>1609</v>
      </c>
      <c r="L6907" t="s">
        <v>28669</v>
      </c>
      <c r="M6907">
        <v>15</v>
      </c>
      <c r="O6907">
        <v>7</v>
      </c>
      <c r="P6907">
        <v>0</v>
      </c>
      <c r="Q6907">
        <v>0</v>
      </c>
      <c r="R6907">
        <v>0</v>
      </c>
      <c r="S6907">
        <v>0</v>
      </c>
      <c r="T6907">
        <v>0</v>
      </c>
      <c r="U6907" t="s">
        <v>28670</v>
      </c>
      <c r="V6907" t="s">
        <v>306</v>
      </c>
      <c r="W6907" t="s">
        <v>823</v>
      </c>
      <c r="X6907" t="s">
        <v>824</v>
      </c>
      <c r="Y6907">
        <v>0</v>
      </c>
      <c r="AC6907">
        <v>0.80720167682835919</v>
      </c>
    </row>
    <row r="6908" spans="1:29" x14ac:dyDescent="0.35">
      <c r="A6908" t="s">
        <v>6828</v>
      </c>
      <c r="B6908" t="s">
        <v>6829</v>
      </c>
      <c r="C6908">
        <v>6503</v>
      </c>
      <c r="D6908" t="s">
        <v>6747</v>
      </c>
      <c r="E6908">
        <v>1002</v>
      </c>
      <c r="F6908">
        <v>4.5833000000000004</v>
      </c>
      <c r="G6908">
        <v>48</v>
      </c>
      <c r="H6908" t="s">
        <v>6748</v>
      </c>
      <c r="I6908" t="s">
        <v>157</v>
      </c>
      <c r="J6908" t="s">
        <v>6748</v>
      </c>
      <c r="L6908" t="s">
        <v>6830</v>
      </c>
      <c r="M6908">
        <v>27</v>
      </c>
      <c r="P6908">
        <v>0</v>
      </c>
      <c r="Q6908">
        <v>0</v>
      </c>
      <c r="R6908">
        <v>1</v>
      </c>
      <c r="S6908">
        <v>0</v>
      </c>
      <c r="T6908">
        <v>0</v>
      </c>
      <c r="U6908" t="s">
        <v>6750</v>
      </c>
      <c r="V6908" t="s">
        <v>222</v>
      </c>
      <c r="W6908" t="s">
        <v>223</v>
      </c>
      <c r="X6908" t="s">
        <v>235</v>
      </c>
      <c r="Y6908">
        <v>0</v>
      </c>
      <c r="AC6908">
        <v>0.80736221600240943</v>
      </c>
    </row>
    <row r="6909" spans="1:29" x14ac:dyDescent="0.35">
      <c r="A6909" t="s">
        <v>22170</v>
      </c>
      <c r="B6909" t="s">
        <v>22171</v>
      </c>
      <c r="C6909">
        <v>6326</v>
      </c>
      <c r="D6909" t="s">
        <v>22055</v>
      </c>
      <c r="E6909">
        <v>6686</v>
      </c>
      <c r="F6909">
        <v>4.5999999999999996</v>
      </c>
      <c r="G6909">
        <v>15</v>
      </c>
      <c r="L6909" t="s">
        <v>22172</v>
      </c>
      <c r="M6909">
        <v>49</v>
      </c>
      <c r="O6909">
        <v>24.5</v>
      </c>
      <c r="P6909">
        <v>1</v>
      </c>
      <c r="Q6909">
        <v>0</v>
      </c>
      <c r="R6909">
        <v>0</v>
      </c>
      <c r="S6909">
        <v>1</v>
      </c>
      <c r="T6909">
        <v>1</v>
      </c>
      <c r="U6909" t="s">
        <v>22173</v>
      </c>
      <c r="V6909" t="s">
        <v>306</v>
      </c>
      <c r="W6909" t="s">
        <v>815</v>
      </c>
      <c r="X6909" t="s">
        <v>869</v>
      </c>
      <c r="Y6909">
        <v>0</v>
      </c>
      <c r="AC6909">
        <v>0.80770190748352122</v>
      </c>
    </row>
    <row r="6910" spans="1:29" x14ac:dyDescent="0.35">
      <c r="A6910" t="s">
        <v>11705</v>
      </c>
      <c r="B6910" t="s">
        <v>11706</v>
      </c>
      <c r="C6910">
        <v>6309</v>
      </c>
      <c r="D6910" t="s">
        <v>11687</v>
      </c>
      <c r="E6910">
        <v>2276</v>
      </c>
      <c r="F6910">
        <v>3.9910000000000001</v>
      </c>
      <c r="G6910">
        <v>1110</v>
      </c>
      <c r="H6910" t="s">
        <v>11707</v>
      </c>
      <c r="I6910" t="s">
        <v>157</v>
      </c>
      <c r="J6910" t="s">
        <v>11707</v>
      </c>
      <c r="L6910" t="s">
        <v>11703</v>
      </c>
      <c r="M6910">
        <v>12</v>
      </c>
      <c r="P6910">
        <v>0</v>
      </c>
      <c r="Q6910">
        <v>0</v>
      </c>
      <c r="R6910">
        <v>0</v>
      </c>
      <c r="S6910">
        <v>0</v>
      </c>
      <c r="T6910">
        <v>0</v>
      </c>
      <c r="U6910" t="s">
        <v>11704</v>
      </c>
      <c r="V6910" t="s">
        <v>394</v>
      </c>
      <c r="W6910" t="s">
        <v>160</v>
      </c>
      <c r="Y6910">
        <v>0</v>
      </c>
      <c r="AC6910">
        <v>0.8077253632697724</v>
      </c>
    </row>
    <row r="6911" spans="1:29" x14ac:dyDescent="0.35">
      <c r="A6911" t="s">
        <v>31481</v>
      </c>
      <c r="B6911" t="s">
        <v>31482</v>
      </c>
      <c r="C6911">
        <v>6112</v>
      </c>
      <c r="D6911" t="s">
        <v>31409</v>
      </c>
      <c r="E6911">
        <v>9050</v>
      </c>
      <c r="F6911">
        <v>3.7635999999999998</v>
      </c>
      <c r="G6911">
        <v>55</v>
      </c>
      <c r="L6911" t="s">
        <v>31483</v>
      </c>
      <c r="M6911">
        <v>70</v>
      </c>
      <c r="N6911">
        <v>88</v>
      </c>
      <c r="P6911">
        <v>1</v>
      </c>
      <c r="Q6911">
        <v>0</v>
      </c>
      <c r="R6911">
        <v>1</v>
      </c>
      <c r="S6911">
        <v>0</v>
      </c>
      <c r="T6911">
        <v>1</v>
      </c>
      <c r="U6911" t="s">
        <v>31484</v>
      </c>
      <c r="V6911" t="s">
        <v>222</v>
      </c>
      <c r="W6911" t="s">
        <v>33</v>
      </c>
      <c r="Y6911">
        <v>0</v>
      </c>
      <c r="AC6911">
        <v>0.80788154218539288</v>
      </c>
    </row>
    <row r="6912" spans="1:29" x14ac:dyDescent="0.35">
      <c r="A6912" t="s">
        <v>1485</v>
      </c>
      <c r="B6912" t="s">
        <v>1486</v>
      </c>
      <c r="C6912">
        <v>5746</v>
      </c>
      <c r="D6912" t="s">
        <v>1063</v>
      </c>
      <c r="E6912">
        <v>7221</v>
      </c>
      <c r="F6912">
        <v>4.3731999999999998</v>
      </c>
      <c r="G6912">
        <v>678</v>
      </c>
      <c r="M6912">
        <v>24</v>
      </c>
      <c r="P6912">
        <v>0</v>
      </c>
      <c r="Q6912">
        <v>0</v>
      </c>
      <c r="R6912">
        <v>0</v>
      </c>
      <c r="S6912">
        <v>0</v>
      </c>
      <c r="T6912">
        <v>0</v>
      </c>
      <c r="V6912" t="s">
        <v>306</v>
      </c>
      <c r="W6912" t="s">
        <v>1138</v>
      </c>
      <c r="X6912" t="s">
        <v>1248</v>
      </c>
      <c r="Y6912">
        <v>0</v>
      </c>
      <c r="AC6912">
        <v>0.80805199271354822</v>
      </c>
    </row>
    <row r="6913" spans="1:29" x14ac:dyDescent="0.35">
      <c r="A6913" t="s">
        <v>9521</v>
      </c>
      <c r="B6913" t="s">
        <v>9522</v>
      </c>
      <c r="C6913">
        <v>6089</v>
      </c>
      <c r="D6913" t="s">
        <v>9413</v>
      </c>
      <c r="E6913">
        <v>11042</v>
      </c>
      <c r="F6913">
        <v>4.4595000000000002</v>
      </c>
      <c r="G6913">
        <v>37</v>
      </c>
      <c r="H6913" t="s">
        <v>9523</v>
      </c>
      <c r="I6913" t="s">
        <v>157</v>
      </c>
      <c r="J6913" t="s">
        <v>9523</v>
      </c>
      <c r="L6913" t="s">
        <v>9524</v>
      </c>
      <c r="M6913">
        <v>92</v>
      </c>
      <c r="P6913">
        <v>0</v>
      </c>
      <c r="Q6913">
        <v>0</v>
      </c>
      <c r="R6913">
        <v>0</v>
      </c>
      <c r="S6913">
        <v>0</v>
      </c>
      <c r="T6913">
        <v>0</v>
      </c>
      <c r="U6913" t="s">
        <v>9525</v>
      </c>
      <c r="V6913" t="s">
        <v>394</v>
      </c>
      <c r="W6913" t="s">
        <v>400</v>
      </c>
      <c r="X6913" t="s">
        <v>401</v>
      </c>
      <c r="Y6913">
        <v>0</v>
      </c>
      <c r="AC6913">
        <v>0.80814165426249063</v>
      </c>
    </row>
    <row r="6914" spans="1:29" x14ac:dyDescent="0.35">
      <c r="A6914" t="s">
        <v>31687</v>
      </c>
      <c r="B6914" t="s">
        <v>31688</v>
      </c>
      <c r="C6914">
        <v>5979</v>
      </c>
      <c r="D6914" t="s">
        <v>31685</v>
      </c>
      <c r="E6914">
        <v>45486</v>
      </c>
      <c r="F6914">
        <v>4.3722000000000003</v>
      </c>
      <c r="G6914">
        <v>309</v>
      </c>
      <c r="H6914" t="s">
        <v>163</v>
      </c>
      <c r="I6914" t="s">
        <v>38</v>
      </c>
      <c r="J6914" t="s">
        <v>384</v>
      </c>
      <c r="L6914" t="s">
        <v>31689</v>
      </c>
      <c r="M6914">
        <v>80</v>
      </c>
      <c r="P6914">
        <v>0</v>
      </c>
      <c r="Q6914">
        <v>0</v>
      </c>
      <c r="R6914">
        <v>0</v>
      </c>
      <c r="S6914">
        <v>0</v>
      </c>
      <c r="T6914">
        <v>1</v>
      </c>
      <c r="V6914" t="s">
        <v>32</v>
      </c>
      <c r="W6914" t="s">
        <v>41</v>
      </c>
      <c r="X6914" t="s">
        <v>42</v>
      </c>
      <c r="Y6914">
        <v>1</v>
      </c>
      <c r="Z6914">
        <v>170</v>
      </c>
      <c r="AA6914">
        <v>170</v>
      </c>
      <c r="AC6914">
        <v>0.80830885303462019</v>
      </c>
    </row>
    <row r="6915" spans="1:29" x14ac:dyDescent="0.35">
      <c r="A6915" t="s">
        <v>6233</v>
      </c>
      <c r="B6915" t="s">
        <v>6234</v>
      </c>
      <c r="C6915">
        <v>1254</v>
      </c>
      <c r="D6915" t="s">
        <v>5675</v>
      </c>
      <c r="E6915">
        <v>2223</v>
      </c>
      <c r="F6915">
        <v>5</v>
      </c>
      <c r="G6915">
        <v>11</v>
      </c>
      <c r="H6915" t="s">
        <v>186</v>
      </c>
      <c r="I6915" t="s">
        <v>157</v>
      </c>
      <c r="J6915" t="s">
        <v>186</v>
      </c>
      <c r="L6915" t="s">
        <v>6235</v>
      </c>
      <c r="M6915">
        <v>44</v>
      </c>
      <c r="P6915">
        <v>0</v>
      </c>
      <c r="Q6915">
        <v>0</v>
      </c>
      <c r="R6915">
        <v>1</v>
      </c>
      <c r="S6915">
        <v>0</v>
      </c>
      <c r="T6915">
        <v>0</v>
      </c>
      <c r="V6915" t="s">
        <v>172</v>
      </c>
      <c r="W6915" t="s">
        <v>394</v>
      </c>
      <c r="X6915" t="s">
        <v>6149</v>
      </c>
      <c r="Y6915">
        <v>0</v>
      </c>
      <c r="AC6915">
        <v>0.80836889793110278</v>
      </c>
    </row>
    <row r="6916" spans="1:29" x14ac:dyDescent="0.35">
      <c r="A6916" t="s">
        <v>23662</v>
      </c>
      <c r="B6916" t="s">
        <v>23663</v>
      </c>
      <c r="C6916">
        <v>6209</v>
      </c>
      <c r="D6916" t="s">
        <v>23624</v>
      </c>
      <c r="E6916">
        <v>16182</v>
      </c>
      <c r="F6916">
        <v>4.5597000000000003</v>
      </c>
      <c r="G6916">
        <v>243</v>
      </c>
      <c r="H6916" t="s">
        <v>23664</v>
      </c>
      <c r="I6916" t="s">
        <v>157</v>
      </c>
      <c r="J6916" t="s">
        <v>23664</v>
      </c>
      <c r="L6916" t="s">
        <v>23665</v>
      </c>
      <c r="M6916">
        <v>22</v>
      </c>
      <c r="P6916">
        <v>0</v>
      </c>
      <c r="Q6916">
        <v>0</v>
      </c>
      <c r="R6916">
        <v>0</v>
      </c>
      <c r="S6916">
        <v>0</v>
      </c>
      <c r="T6916">
        <v>1</v>
      </c>
      <c r="U6916" t="s">
        <v>23666</v>
      </c>
      <c r="V6916" t="s">
        <v>394</v>
      </c>
      <c r="W6916" t="s">
        <v>428</v>
      </c>
      <c r="X6916" t="s">
        <v>429</v>
      </c>
      <c r="Y6916">
        <v>0</v>
      </c>
      <c r="AC6916">
        <v>0.80847457428941338</v>
      </c>
    </row>
    <row r="6917" spans="1:29" x14ac:dyDescent="0.35">
      <c r="A6917" t="s">
        <v>19086</v>
      </c>
      <c r="B6917" t="s">
        <v>19087</v>
      </c>
      <c r="C6917">
        <v>6749</v>
      </c>
      <c r="D6917" t="s">
        <v>19058</v>
      </c>
      <c r="E6917">
        <v>1323</v>
      </c>
      <c r="F6917">
        <v>4.5713999999999997</v>
      </c>
      <c r="G6917">
        <v>28</v>
      </c>
      <c r="H6917" t="s">
        <v>105</v>
      </c>
      <c r="I6917" t="s">
        <v>157</v>
      </c>
      <c r="J6917" t="s">
        <v>105</v>
      </c>
      <c r="L6917" t="s">
        <v>19088</v>
      </c>
      <c r="M6917">
        <v>52</v>
      </c>
      <c r="P6917">
        <v>0</v>
      </c>
      <c r="Q6917">
        <v>1</v>
      </c>
      <c r="R6917">
        <v>0</v>
      </c>
      <c r="S6917">
        <v>0</v>
      </c>
      <c r="T6917">
        <v>0</v>
      </c>
      <c r="U6917" t="s">
        <v>19089</v>
      </c>
      <c r="V6917" t="s">
        <v>394</v>
      </c>
      <c r="W6917" t="s">
        <v>400</v>
      </c>
      <c r="X6917" t="s">
        <v>401</v>
      </c>
      <c r="Y6917">
        <v>0</v>
      </c>
      <c r="AC6917">
        <v>0.80850727201398742</v>
      </c>
    </row>
    <row r="6918" spans="1:29" x14ac:dyDescent="0.35">
      <c r="A6918" t="s">
        <v>30560</v>
      </c>
      <c r="B6918" t="s">
        <v>30561</v>
      </c>
      <c r="C6918">
        <v>4225</v>
      </c>
      <c r="D6918" t="s">
        <v>30319</v>
      </c>
      <c r="E6918">
        <v>7115</v>
      </c>
      <c r="F6918">
        <v>4.5027999999999997</v>
      </c>
      <c r="G6918">
        <v>537</v>
      </c>
      <c r="H6918" t="s">
        <v>5330</v>
      </c>
      <c r="I6918" t="s">
        <v>803</v>
      </c>
      <c r="J6918" t="s">
        <v>30562</v>
      </c>
      <c r="K6918" t="s">
        <v>30563</v>
      </c>
      <c r="L6918" t="s">
        <v>30564</v>
      </c>
      <c r="M6918">
        <v>35</v>
      </c>
      <c r="P6918">
        <v>0</v>
      </c>
      <c r="Q6918">
        <v>0</v>
      </c>
      <c r="R6918">
        <v>0</v>
      </c>
      <c r="S6918">
        <v>0</v>
      </c>
      <c r="T6918">
        <v>0</v>
      </c>
      <c r="U6918" t="s">
        <v>30565</v>
      </c>
      <c r="V6918" t="s">
        <v>306</v>
      </c>
      <c r="W6918" t="s">
        <v>863</v>
      </c>
      <c r="X6918" t="s">
        <v>1245</v>
      </c>
      <c r="Y6918">
        <v>1</v>
      </c>
      <c r="Z6918">
        <v>35</v>
      </c>
      <c r="AA6918">
        <v>35</v>
      </c>
      <c r="AC6918">
        <v>0.80855129118510105</v>
      </c>
    </row>
    <row r="6919" spans="1:29" x14ac:dyDescent="0.35">
      <c r="A6919" t="s">
        <v>7580</v>
      </c>
      <c r="B6919" t="s">
        <v>7581</v>
      </c>
      <c r="C6919">
        <v>1073</v>
      </c>
      <c r="D6919" t="s">
        <v>7503</v>
      </c>
      <c r="E6919">
        <v>87092</v>
      </c>
      <c r="F6919">
        <v>4.3064</v>
      </c>
      <c r="G6919">
        <v>692</v>
      </c>
      <c r="H6919" t="s">
        <v>163</v>
      </c>
      <c r="I6919" t="s">
        <v>803</v>
      </c>
      <c r="J6919" t="s">
        <v>7557</v>
      </c>
      <c r="K6919" t="s">
        <v>7558</v>
      </c>
      <c r="L6919" t="s">
        <v>7582</v>
      </c>
      <c r="M6919">
        <v>55</v>
      </c>
      <c r="P6919">
        <v>0</v>
      </c>
      <c r="Q6919">
        <v>0</v>
      </c>
      <c r="R6919">
        <v>0</v>
      </c>
      <c r="S6919">
        <v>0</v>
      </c>
      <c r="T6919">
        <v>0</v>
      </c>
      <c r="U6919" t="s">
        <v>7583</v>
      </c>
      <c r="V6919" t="s">
        <v>306</v>
      </c>
      <c r="W6919" t="s">
        <v>815</v>
      </c>
      <c r="X6919" t="s">
        <v>1155</v>
      </c>
      <c r="Y6919">
        <v>41</v>
      </c>
      <c r="Z6919">
        <v>55</v>
      </c>
      <c r="AA6919">
        <v>55</v>
      </c>
      <c r="AC6919">
        <v>0.80869199502188216</v>
      </c>
    </row>
    <row r="6920" spans="1:29" x14ac:dyDescent="0.35">
      <c r="A6920" t="s">
        <v>5257</v>
      </c>
      <c r="B6920" t="s">
        <v>5258</v>
      </c>
      <c r="C6920">
        <v>6236</v>
      </c>
      <c r="D6920" t="s">
        <v>4908</v>
      </c>
      <c r="E6920">
        <v>7815</v>
      </c>
      <c r="F6920">
        <v>4.6429</v>
      </c>
      <c r="G6920">
        <v>14</v>
      </c>
      <c r="H6920" t="s">
        <v>5259</v>
      </c>
      <c r="I6920" t="s">
        <v>803</v>
      </c>
      <c r="J6920" t="s">
        <v>5151</v>
      </c>
      <c r="K6920" t="s">
        <v>5260</v>
      </c>
      <c r="L6920" t="s">
        <v>5261</v>
      </c>
      <c r="M6920">
        <v>29</v>
      </c>
      <c r="P6920">
        <v>0</v>
      </c>
      <c r="Q6920">
        <v>0</v>
      </c>
      <c r="R6920">
        <v>0</v>
      </c>
      <c r="S6920">
        <v>0</v>
      </c>
      <c r="T6920">
        <v>0</v>
      </c>
      <c r="V6920" t="s">
        <v>306</v>
      </c>
      <c r="W6920" t="s">
        <v>823</v>
      </c>
      <c r="X6920" t="s">
        <v>1392</v>
      </c>
      <c r="Y6920">
        <v>0</v>
      </c>
      <c r="AC6920">
        <v>0.80875597289285694</v>
      </c>
    </row>
    <row r="6921" spans="1:29" x14ac:dyDescent="0.35">
      <c r="A6921" t="s">
        <v>24479</v>
      </c>
      <c r="B6921" t="s">
        <v>24480</v>
      </c>
      <c r="C6921">
        <v>6317</v>
      </c>
      <c r="D6921" t="s">
        <v>24327</v>
      </c>
      <c r="E6921">
        <v>24581</v>
      </c>
      <c r="F6921">
        <v>4.3768000000000002</v>
      </c>
      <c r="G6921">
        <v>69</v>
      </c>
      <c r="H6921" t="s">
        <v>24481</v>
      </c>
      <c r="I6921" t="s">
        <v>157</v>
      </c>
      <c r="J6921" t="s">
        <v>24481</v>
      </c>
      <c r="L6921" t="s">
        <v>24482</v>
      </c>
      <c r="M6921">
        <v>25</v>
      </c>
      <c r="P6921">
        <v>1</v>
      </c>
      <c r="Q6921">
        <v>0</v>
      </c>
      <c r="R6921">
        <v>0</v>
      </c>
      <c r="S6921">
        <v>0</v>
      </c>
      <c r="T6921">
        <v>1</v>
      </c>
      <c r="V6921" t="s">
        <v>306</v>
      </c>
      <c r="W6921" t="s">
        <v>823</v>
      </c>
      <c r="X6921" t="s">
        <v>1091</v>
      </c>
      <c r="Y6921">
        <v>0</v>
      </c>
      <c r="AC6921">
        <v>0.80880119024207586</v>
      </c>
    </row>
    <row r="6922" spans="1:29" x14ac:dyDescent="0.35">
      <c r="A6922" t="s">
        <v>27362</v>
      </c>
      <c r="B6922" t="s">
        <v>27363</v>
      </c>
      <c r="C6922">
        <v>3990</v>
      </c>
      <c r="D6922" t="s">
        <v>27221</v>
      </c>
      <c r="E6922">
        <v>6000</v>
      </c>
      <c r="F6922">
        <v>3.1276999999999999</v>
      </c>
      <c r="G6922">
        <v>188</v>
      </c>
      <c r="H6922" t="s">
        <v>27364</v>
      </c>
      <c r="I6922" t="s">
        <v>803</v>
      </c>
      <c r="J6922" t="s">
        <v>1609</v>
      </c>
      <c r="L6922" t="s">
        <v>27365</v>
      </c>
      <c r="M6922">
        <v>23</v>
      </c>
      <c r="P6922">
        <v>0</v>
      </c>
      <c r="Q6922">
        <v>0</v>
      </c>
      <c r="R6922">
        <v>0</v>
      </c>
      <c r="S6922">
        <v>0</v>
      </c>
      <c r="T6922">
        <v>0</v>
      </c>
      <c r="U6922" t="s">
        <v>7195</v>
      </c>
      <c r="V6922" t="s">
        <v>306</v>
      </c>
      <c r="W6922" t="s">
        <v>823</v>
      </c>
      <c r="X6922" t="s">
        <v>1392</v>
      </c>
      <c r="Y6922">
        <v>0</v>
      </c>
      <c r="AC6922">
        <v>0.80881886171202078</v>
      </c>
    </row>
    <row r="6923" spans="1:29" x14ac:dyDescent="0.35">
      <c r="A6923" t="s">
        <v>27564</v>
      </c>
      <c r="B6923" t="s">
        <v>27565</v>
      </c>
      <c r="C6923">
        <v>6145</v>
      </c>
      <c r="D6923" t="s">
        <v>27444</v>
      </c>
      <c r="E6923">
        <v>22545</v>
      </c>
      <c r="F6923">
        <v>4.2127999999999997</v>
      </c>
      <c r="G6923">
        <v>94</v>
      </c>
      <c r="H6923" t="s">
        <v>27566</v>
      </c>
      <c r="I6923" t="s">
        <v>157</v>
      </c>
      <c r="J6923" t="s">
        <v>27566</v>
      </c>
      <c r="L6923" t="s">
        <v>27567</v>
      </c>
      <c r="M6923">
        <v>26</v>
      </c>
      <c r="P6923">
        <v>0</v>
      </c>
      <c r="Q6923">
        <v>0</v>
      </c>
      <c r="R6923">
        <v>0</v>
      </c>
      <c r="S6923">
        <v>1</v>
      </c>
      <c r="T6923">
        <v>1</v>
      </c>
      <c r="U6923" t="s">
        <v>27568</v>
      </c>
      <c r="V6923" t="s">
        <v>93</v>
      </c>
      <c r="W6923" t="s">
        <v>1745</v>
      </c>
      <c r="X6923" t="s">
        <v>1746</v>
      </c>
      <c r="Y6923">
        <v>1</v>
      </c>
      <c r="Z6923">
        <v>10</v>
      </c>
      <c r="AA6923">
        <v>10</v>
      </c>
      <c r="AC6923">
        <v>0.80886173729607924</v>
      </c>
    </row>
    <row r="6924" spans="1:29" x14ac:dyDescent="0.35">
      <c r="A6924" t="s">
        <v>4529</v>
      </c>
      <c r="B6924" t="s">
        <v>4530</v>
      </c>
      <c r="C6924">
        <v>4171</v>
      </c>
      <c r="D6924" t="s">
        <v>4465</v>
      </c>
      <c r="E6924">
        <v>16515</v>
      </c>
      <c r="F6924">
        <v>4.3009000000000004</v>
      </c>
      <c r="G6924">
        <v>226</v>
      </c>
      <c r="H6924" t="s">
        <v>892</v>
      </c>
      <c r="I6924" t="s">
        <v>157</v>
      </c>
      <c r="J6924" t="s">
        <v>892</v>
      </c>
      <c r="L6924" t="s">
        <v>4531</v>
      </c>
      <c r="M6924">
        <v>45</v>
      </c>
      <c r="P6924">
        <v>0</v>
      </c>
      <c r="Q6924">
        <v>0</v>
      </c>
      <c r="R6924">
        <v>0</v>
      </c>
      <c r="S6924">
        <v>0</v>
      </c>
      <c r="T6924">
        <v>0</v>
      </c>
      <c r="U6924" t="s">
        <v>4532</v>
      </c>
      <c r="V6924" t="s">
        <v>93</v>
      </c>
      <c r="W6924" t="s">
        <v>198</v>
      </c>
      <c r="X6924" t="s">
        <v>4533</v>
      </c>
      <c r="Y6924">
        <v>0</v>
      </c>
      <c r="AC6924">
        <v>0.80891458257855575</v>
      </c>
    </row>
    <row r="6925" spans="1:29" x14ac:dyDescent="0.35">
      <c r="A6925" t="s">
        <v>27943</v>
      </c>
      <c r="B6925" t="s">
        <v>27944</v>
      </c>
      <c r="C6925">
        <v>6307</v>
      </c>
      <c r="D6925" t="s">
        <v>27866</v>
      </c>
      <c r="E6925">
        <v>1085</v>
      </c>
      <c r="H6925" t="s">
        <v>8978</v>
      </c>
      <c r="I6925" t="s">
        <v>157</v>
      </c>
      <c r="J6925" t="s">
        <v>8978</v>
      </c>
      <c r="L6925" t="s">
        <v>27945</v>
      </c>
      <c r="M6925">
        <v>130</v>
      </c>
      <c r="P6925">
        <v>0</v>
      </c>
      <c r="Q6925">
        <v>0</v>
      </c>
      <c r="R6925">
        <v>1</v>
      </c>
      <c r="S6925">
        <v>0</v>
      </c>
      <c r="T6925">
        <v>1</v>
      </c>
      <c r="U6925" t="s">
        <v>27929</v>
      </c>
      <c r="V6925" t="s">
        <v>394</v>
      </c>
      <c r="W6925" t="s">
        <v>400</v>
      </c>
      <c r="X6925" t="s">
        <v>401</v>
      </c>
      <c r="Y6925">
        <v>0</v>
      </c>
      <c r="AC6925">
        <v>0.80892048002617134</v>
      </c>
    </row>
    <row r="6926" spans="1:29" x14ac:dyDescent="0.35">
      <c r="A6926" t="s">
        <v>15188</v>
      </c>
      <c r="B6926" t="s">
        <v>15189</v>
      </c>
      <c r="C6926">
        <v>7070</v>
      </c>
      <c r="D6926" t="s">
        <v>15122</v>
      </c>
      <c r="E6926">
        <v>4626</v>
      </c>
      <c r="F6926">
        <v>4.0571000000000002</v>
      </c>
      <c r="G6926">
        <v>35</v>
      </c>
      <c r="H6926" t="s">
        <v>889</v>
      </c>
      <c r="I6926" t="s">
        <v>38</v>
      </c>
      <c r="J6926" t="s">
        <v>889</v>
      </c>
      <c r="L6926" t="s">
        <v>15190</v>
      </c>
      <c r="M6926">
        <v>140</v>
      </c>
      <c r="P6926">
        <v>0</v>
      </c>
      <c r="Q6926">
        <v>0</v>
      </c>
      <c r="R6926">
        <v>1</v>
      </c>
      <c r="S6926">
        <v>0</v>
      </c>
      <c r="T6926">
        <v>0</v>
      </c>
      <c r="U6926" t="s">
        <v>15191</v>
      </c>
      <c r="V6926" t="s">
        <v>32</v>
      </c>
      <c r="W6926" t="s">
        <v>41</v>
      </c>
      <c r="X6926" t="s">
        <v>42</v>
      </c>
      <c r="Y6926">
        <v>1</v>
      </c>
      <c r="Z6926">
        <v>30</v>
      </c>
      <c r="AA6926">
        <v>30</v>
      </c>
      <c r="AC6926">
        <v>0.80918875504238386</v>
      </c>
    </row>
    <row r="6927" spans="1:29" x14ac:dyDescent="0.35">
      <c r="A6927" t="s">
        <v>27308</v>
      </c>
      <c r="B6927" t="s">
        <v>27309</v>
      </c>
      <c r="C6927">
        <v>3990</v>
      </c>
      <c r="D6927" t="s">
        <v>27221</v>
      </c>
      <c r="E6927">
        <v>17104</v>
      </c>
      <c r="F6927">
        <v>3.9737</v>
      </c>
      <c r="G6927">
        <v>1139</v>
      </c>
      <c r="H6927" t="s">
        <v>27310</v>
      </c>
      <c r="I6927" t="s">
        <v>803</v>
      </c>
      <c r="J6927" t="s">
        <v>27311</v>
      </c>
      <c r="L6927" t="s">
        <v>27312</v>
      </c>
      <c r="M6927">
        <v>28</v>
      </c>
      <c r="P6927">
        <v>0</v>
      </c>
      <c r="Q6927">
        <v>0</v>
      </c>
      <c r="R6927">
        <v>0</v>
      </c>
      <c r="S6927">
        <v>0</v>
      </c>
      <c r="T6927">
        <v>0</v>
      </c>
      <c r="U6927" t="s">
        <v>27313</v>
      </c>
      <c r="V6927" t="s">
        <v>306</v>
      </c>
      <c r="W6927" t="s">
        <v>823</v>
      </c>
      <c r="X6927" t="s">
        <v>824</v>
      </c>
      <c r="Y6927">
        <v>0</v>
      </c>
      <c r="AC6927">
        <v>0.80919399503746514</v>
      </c>
    </row>
    <row r="6928" spans="1:29" x14ac:dyDescent="0.35">
      <c r="A6928" t="s">
        <v>22438</v>
      </c>
      <c r="B6928" t="s">
        <v>22439</v>
      </c>
      <c r="C6928">
        <v>6346</v>
      </c>
      <c r="D6928" t="s">
        <v>22187</v>
      </c>
      <c r="E6928">
        <v>3767</v>
      </c>
      <c r="F6928">
        <v>4.3</v>
      </c>
      <c r="G6928">
        <v>10</v>
      </c>
      <c r="H6928" t="s">
        <v>16081</v>
      </c>
      <c r="I6928" t="s">
        <v>157</v>
      </c>
      <c r="J6928" t="s">
        <v>16081</v>
      </c>
      <c r="L6928" t="s">
        <v>22440</v>
      </c>
      <c r="M6928">
        <v>44</v>
      </c>
      <c r="P6928">
        <v>0</v>
      </c>
      <c r="Q6928">
        <v>0</v>
      </c>
      <c r="R6928">
        <v>1</v>
      </c>
      <c r="S6928">
        <v>0</v>
      </c>
      <c r="T6928">
        <v>0</v>
      </c>
      <c r="U6928" t="s">
        <v>22441</v>
      </c>
      <c r="V6928" t="s">
        <v>222</v>
      </c>
      <c r="W6928" t="s">
        <v>223</v>
      </c>
      <c r="X6928" t="s">
        <v>655</v>
      </c>
      <c r="Y6928">
        <v>0</v>
      </c>
      <c r="AC6928">
        <v>0.80930103065600056</v>
      </c>
    </row>
    <row r="6929" spans="1:29" x14ac:dyDescent="0.35">
      <c r="A6929" t="s">
        <v>18641</v>
      </c>
      <c r="B6929" t="s">
        <v>18642</v>
      </c>
      <c r="C6929">
        <v>4028</v>
      </c>
      <c r="D6929" t="s">
        <v>18597</v>
      </c>
      <c r="E6929">
        <v>77563</v>
      </c>
      <c r="F6929">
        <v>4.5888999999999998</v>
      </c>
      <c r="G6929">
        <v>253</v>
      </c>
      <c r="H6929" t="s">
        <v>18643</v>
      </c>
      <c r="I6929" t="s">
        <v>803</v>
      </c>
      <c r="J6929" t="s">
        <v>18644</v>
      </c>
      <c r="L6929" t="s">
        <v>18645</v>
      </c>
      <c r="M6929">
        <v>21</v>
      </c>
      <c r="P6929">
        <v>0</v>
      </c>
      <c r="Q6929">
        <v>0</v>
      </c>
      <c r="R6929">
        <v>0</v>
      </c>
      <c r="S6929">
        <v>0</v>
      </c>
      <c r="T6929">
        <v>1</v>
      </c>
      <c r="V6929" t="s">
        <v>306</v>
      </c>
      <c r="W6929" t="s">
        <v>815</v>
      </c>
      <c r="X6929" t="s">
        <v>840</v>
      </c>
      <c r="Y6929">
        <v>3</v>
      </c>
      <c r="Z6929">
        <v>21</v>
      </c>
      <c r="AA6929">
        <v>21</v>
      </c>
      <c r="AC6929">
        <v>0.80943738848453384</v>
      </c>
    </row>
    <row r="6930" spans="1:29" x14ac:dyDescent="0.35">
      <c r="A6930" t="s">
        <v>5839</v>
      </c>
      <c r="B6930" t="s">
        <v>5840</v>
      </c>
      <c r="C6930">
        <v>1254</v>
      </c>
      <c r="D6930" t="s">
        <v>5675</v>
      </c>
      <c r="E6930">
        <v>27272</v>
      </c>
      <c r="F6930">
        <v>4.3423999999999996</v>
      </c>
      <c r="G6930">
        <v>330</v>
      </c>
      <c r="H6930" t="s">
        <v>5841</v>
      </c>
      <c r="I6930" t="s">
        <v>803</v>
      </c>
      <c r="J6930" t="s">
        <v>5842</v>
      </c>
      <c r="K6930" t="s">
        <v>5843</v>
      </c>
      <c r="L6930" t="s">
        <v>5844</v>
      </c>
      <c r="M6930">
        <v>21</v>
      </c>
      <c r="P6930">
        <v>0</v>
      </c>
      <c r="Q6930">
        <v>0</v>
      </c>
      <c r="R6930">
        <v>0</v>
      </c>
      <c r="S6930">
        <v>0</v>
      </c>
      <c r="T6930">
        <v>0</v>
      </c>
      <c r="U6930" t="s">
        <v>5845</v>
      </c>
      <c r="V6930" t="s">
        <v>306</v>
      </c>
      <c r="W6930" t="s">
        <v>307</v>
      </c>
      <c r="X6930" t="s">
        <v>1106</v>
      </c>
      <c r="Y6930">
        <v>5</v>
      </c>
      <c r="Z6930">
        <v>21</v>
      </c>
      <c r="AA6930">
        <v>21</v>
      </c>
      <c r="AC6930">
        <v>0.8098228865049748</v>
      </c>
    </row>
    <row r="6931" spans="1:29" x14ac:dyDescent="0.35">
      <c r="A6931" t="s">
        <v>1281</v>
      </c>
      <c r="B6931" t="s">
        <v>1282</v>
      </c>
      <c r="C6931">
        <v>5746</v>
      </c>
      <c r="D6931" t="s">
        <v>1063</v>
      </c>
      <c r="E6931">
        <v>38241</v>
      </c>
      <c r="F6931">
        <v>4.8205999999999998</v>
      </c>
      <c r="G6931">
        <v>457</v>
      </c>
      <c r="I6931" t="s">
        <v>803</v>
      </c>
      <c r="J6931" t="s">
        <v>1283</v>
      </c>
      <c r="L6931" t="s">
        <v>1284</v>
      </c>
      <c r="M6931">
        <v>60</v>
      </c>
      <c r="P6931">
        <v>0</v>
      </c>
      <c r="Q6931">
        <v>0</v>
      </c>
      <c r="R6931">
        <v>0</v>
      </c>
      <c r="S6931">
        <v>0</v>
      </c>
      <c r="T6931">
        <v>1</v>
      </c>
      <c r="U6931" t="s">
        <v>1285</v>
      </c>
      <c r="V6931" t="s">
        <v>306</v>
      </c>
      <c r="W6931" t="s">
        <v>1220</v>
      </c>
      <c r="Y6931">
        <v>0</v>
      </c>
      <c r="AC6931">
        <v>0.80985635392897581</v>
      </c>
    </row>
    <row r="6932" spans="1:29" x14ac:dyDescent="0.35">
      <c r="A6932" t="s">
        <v>10787</v>
      </c>
      <c r="B6932" t="s">
        <v>10788</v>
      </c>
      <c r="C6932">
        <v>6347</v>
      </c>
      <c r="D6932" t="s">
        <v>10749</v>
      </c>
      <c r="E6932">
        <v>7466</v>
      </c>
      <c r="F6932">
        <v>4.2732000000000001</v>
      </c>
      <c r="G6932">
        <v>355</v>
      </c>
      <c r="H6932" t="s">
        <v>10789</v>
      </c>
      <c r="I6932" t="s">
        <v>803</v>
      </c>
      <c r="J6932" t="s">
        <v>1609</v>
      </c>
      <c r="K6932" t="s">
        <v>7736</v>
      </c>
      <c r="L6932" t="s">
        <v>10790</v>
      </c>
      <c r="M6932">
        <v>26</v>
      </c>
      <c r="P6932">
        <v>0</v>
      </c>
      <c r="Q6932">
        <v>0</v>
      </c>
      <c r="R6932">
        <v>0</v>
      </c>
      <c r="S6932">
        <v>0</v>
      </c>
      <c r="T6932">
        <v>1</v>
      </c>
      <c r="U6932" t="s">
        <v>10791</v>
      </c>
      <c r="V6932" t="s">
        <v>306</v>
      </c>
      <c r="W6932" t="s">
        <v>823</v>
      </c>
      <c r="X6932" t="s">
        <v>824</v>
      </c>
      <c r="Y6932">
        <v>0</v>
      </c>
      <c r="AC6932">
        <v>0.8099445817234151</v>
      </c>
    </row>
    <row r="6933" spans="1:29" x14ac:dyDescent="0.35">
      <c r="A6933" t="s">
        <v>4609</v>
      </c>
      <c r="B6933" t="s">
        <v>4610</v>
      </c>
      <c r="C6933">
        <v>4171</v>
      </c>
      <c r="D6933" t="s">
        <v>4465</v>
      </c>
      <c r="E6933">
        <v>6720</v>
      </c>
      <c r="F6933">
        <v>4.5449000000000002</v>
      </c>
      <c r="G6933">
        <v>156</v>
      </c>
      <c r="H6933" t="s">
        <v>892</v>
      </c>
      <c r="I6933" t="s">
        <v>157</v>
      </c>
      <c r="J6933" t="s">
        <v>892</v>
      </c>
      <c r="L6933" t="s">
        <v>4611</v>
      </c>
      <c r="M6933">
        <v>38</v>
      </c>
      <c r="P6933">
        <v>0</v>
      </c>
      <c r="Q6933">
        <v>0</v>
      </c>
      <c r="R6933">
        <v>0</v>
      </c>
      <c r="S6933">
        <v>0</v>
      </c>
      <c r="T6933">
        <v>0</v>
      </c>
      <c r="U6933" t="s">
        <v>4612</v>
      </c>
      <c r="V6933" t="s">
        <v>93</v>
      </c>
      <c r="W6933" t="s">
        <v>94</v>
      </c>
      <c r="X6933" t="s">
        <v>95</v>
      </c>
      <c r="Y6933">
        <v>0</v>
      </c>
      <c r="AC6933">
        <v>0.80997970248281737</v>
      </c>
    </row>
    <row r="6934" spans="1:29" x14ac:dyDescent="0.35">
      <c r="A6934" t="s">
        <v>14520</v>
      </c>
      <c r="B6934" t="s">
        <v>14521</v>
      </c>
      <c r="C6934">
        <v>3297</v>
      </c>
      <c r="D6934" t="s">
        <v>14441</v>
      </c>
      <c r="E6934">
        <v>4712</v>
      </c>
      <c r="F6934">
        <v>4.8014000000000001</v>
      </c>
      <c r="G6934">
        <v>146</v>
      </c>
      <c r="H6934" t="s">
        <v>10360</v>
      </c>
      <c r="I6934" t="s">
        <v>157</v>
      </c>
      <c r="J6934" t="s">
        <v>10360</v>
      </c>
      <c r="L6934" t="s">
        <v>14522</v>
      </c>
      <c r="M6934">
        <v>22</v>
      </c>
      <c r="P6934">
        <v>0</v>
      </c>
      <c r="Q6934">
        <v>0</v>
      </c>
      <c r="R6934">
        <v>0</v>
      </c>
      <c r="S6934">
        <v>0</v>
      </c>
      <c r="T6934">
        <v>0</v>
      </c>
      <c r="V6934" t="s">
        <v>172</v>
      </c>
      <c r="W6934" t="s">
        <v>6206</v>
      </c>
      <c r="X6934" t="s">
        <v>6206</v>
      </c>
      <c r="Y6934">
        <v>1</v>
      </c>
      <c r="Z6934">
        <v>29</v>
      </c>
      <c r="AA6934">
        <v>29</v>
      </c>
      <c r="AC6934">
        <v>0.80999769615555206</v>
      </c>
    </row>
    <row r="6935" spans="1:29" x14ac:dyDescent="0.35">
      <c r="A6935" t="s">
        <v>20392</v>
      </c>
      <c r="B6935" t="s">
        <v>20393</v>
      </c>
      <c r="C6935">
        <v>4164</v>
      </c>
      <c r="D6935" t="s">
        <v>20394</v>
      </c>
      <c r="E6935">
        <v>56973</v>
      </c>
      <c r="F6935">
        <v>4.2347999999999999</v>
      </c>
      <c r="G6935">
        <v>2572</v>
      </c>
      <c r="H6935" t="s">
        <v>20395</v>
      </c>
      <c r="I6935" t="s">
        <v>157</v>
      </c>
      <c r="J6935" t="s">
        <v>20395</v>
      </c>
      <c r="L6935" t="s">
        <v>20396</v>
      </c>
      <c r="M6935">
        <v>36</v>
      </c>
      <c r="P6935">
        <v>0</v>
      </c>
      <c r="Q6935">
        <v>0</v>
      </c>
      <c r="R6935">
        <v>0</v>
      </c>
      <c r="S6935">
        <v>0</v>
      </c>
      <c r="T6935">
        <v>0</v>
      </c>
      <c r="U6935" t="s">
        <v>20397</v>
      </c>
      <c r="V6935" t="s">
        <v>394</v>
      </c>
      <c r="W6935" t="s">
        <v>428</v>
      </c>
      <c r="X6935" t="s">
        <v>429</v>
      </c>
      <c r="Y6935">
        <v>1</v>
      </c>
      <c r="Z6935">
        <v>14</v>
      </c>
      <c r="AA6935">
        <v>14</v>
      </c>
      <c r="AC6935">
        <v>0.81031039506811375</v>
      </c>
    </row>
    <row r="6936" spans="1:29" x14ac:dyDescent="0.35">
      <c r="A6936" t="s">
        <v>30777</v>
      </c>
      <c r="B6936" t="s">
        <v>30778</v>
      </c>
      <c r="C6936">
        <v>6373</v>
      </c>
      <c r="D6936" t="s">
        <v>30705</v>
      </c>
      <c r="E6936">
        <v>2230</v>
      </c>
      <c r="F6936">
        <v>3.9630000000000001</v>
      </c>
      <c r="G6936">
        <v>54</v>
      </c>
      <c r="H6936" t="s">
        <v>9794</v>
      </c>
      <c r="I6936" t="s">
        <v>157</v>
      </c>
      <c r="J6936" t="s">
        <v>9794</v>
      </c>
      <c r="L6936" t="s">
        <v>30779</v>
      </c>
      <c r="M6936">
        <v>64</v>
      </c>
      <c r="P6936">
        <v>0</v>
      </c>
      <c r="Q6936">
        <v>0</v>
      </c>
      <c r="R6936">
        <v>0</v>
      </c>
      <c r="S6936">
        <v>0</v>
      </c>
      <c r="T6936">
        <v>0</v>
      </c>
      <c r="U6936" t="s">
        <v>30780</v>
      </c>
      <c r="V6936" t="s">
        <v>394</v>
      </c>
      <c r="W6936" t="s">
        <v>395</v>
      </c>
      <c r="X6936" t="s">
        <v>395</v>
      </c>
      <c r="Y6936">
        <v>0</v>
      </c>
      <c r="AC6936">
        <v>0.81032470110274057</v>
      </c>
    </row>
    <row r="6937" spans="1:29" x14ac:dyDescent="0.35">
      <c r="A6937" t="s">
        <v>18851</v>
      </c>
      <c r="B6937" t="s">
        <v>18852</v>
      </c>
      <c r="C6937">
        <v>4028</v>
      </c>
      <c r="D6937" t="s">
        <v>18597</v>
      </c>
      <c r="E6937">
        <v>6206</v>
      </c>
      <c r="F6937">
        <v>4.0566000000000004</v>
      </c>
      <c r="G6937">
        <v>53</v>
      </c>
      <c r="H6937" t="s">
        <v>18853</v>
      </c>
      <c r="I6937" t="s">
        <v>157</v>
      </c>
      <c r="J6937" t="s">
        <v>18853</v>
      </c>
      <c r="L6937" t="s">
        <v>18831</v>
      </c>
      <c r="M6937">
        <v>29</v>
      </c>
      <c r="P6937">
        <v>0</v>
      </c>
      <c r="Q6937">
        <v>0</v>
      </c>
      <c r="R6937">
        <v>0</v>
      </c>
      <c r="S6937">
        <v>0</v>
      </c>
      <c r="T6937">
        <v>1</v>
      </c>
      <c r="V6937" t="s">
        <v>306</v>
      </c>
      <c r="W6937" t="s">
        <v>815</v>
      </c>
      <c r="X6937" t="s">
        <v>832</v>
      </c>
      <c r="Y6937">
        <v>1</v>
      </c>
      <c r="Z6937">
        <v>15</v>
      </c>
      <c r="AA6937">
        <v>15</v>
      </c>
      <c r="AC6937">
        <v>0.81064329814844049</v>
      </c>
    </row>
    <row r="6938" spans="1:29" x14ac:dyDescent="0.35">
      <c r="A6938" t="s">
        <v>2992</v>
      </c>
      <c r="B6938" t="s">
        <v>2993</v>
      </c>
      <c r="C6938">
        <v>5644</v>
      </c>
      <c r="D6938" t="s">
        <v>2788</v>
      </c>
      <c r="E6938">
        <v>7142</v>
      </c>
      <c r="F6938">
        <v>3.7778</v>
      </c>
      <c r="G6938">
        <v>9</v>
      </c>
      <c r="H6938" t="s">
        <v>1979</v>
      </c>
      <c r="I6938" t="s">
        <v>803</v>
      </c>
      <c r="J6938" t="s">
        <v>2994</v>
      </c>
      <c r="K6938" t="s">
        <v>2995</v>
      </c>
      <c r="L6938" t="s">
        <v>2996</v>
      </c>
      <c r="M6938">
        <v>35</v>
      </c>
      <c r="P6938">
        <v>0</v>
      </c>
      <c r="Q6938">
        <v>0</v>
      </c>
      <c r="R6938">
        <v>0</v>
      </c>
      <c r="S6938">
        <v>0</v>
      </c>
      <c r="T6938">
        <v>0</v>
      </c>
      <c r="U6938" t="s">
        <v>2997</v>
      </c>
      <c r="V6938" t="s">
        <v>306</v>
      </c>
      <c r="W6938" t="s">
        <v>307</v>
      </c>
      <c r="X6938" t="s">
        <v>308</v>
      </c>
      <c r="Y6938">
        <v>0</v>
      </c>
      <c r="AC6938">
        <v>0.81068346528502511</v>
      </c>
    </row>
    <row r="6939" spans="1:29" x14ac:dyDescent="0.35">
      <c r="A6939" t="s">
        <v>29116</v>
      </c>
      <c r="B6939" t="s">
        <v>29117</v>
      </c>
      <c r="C6939">
        <v>6041</v>
      </c>
      <c r="D6939" t="s">
        <v>29080</v>
      </c>
      <c r="E6939">
        <v>5097</v>
      </c>
      <c r="F6939">
        <v>4.1478000000000002</v>
      </c>
      <c r="G6939">
        <v>2361</v>
      </c>
      <c r="H6939" t="s">
        <v>115</v>
      </c>
      <c r="I6939" t="s">
        <v>157</v>
      </c>
      <c r="J6939" t="s">
        <v>115</v>
      </c>
      <c r="L6939" t="s">
        <v>29114</v>
      </c>
      <c r="M6939">
        <v>18</v>
      </c>
      <c r="P6939">
        <v>0</v>
      </c>
      <c r="Q6939">
        <v>1</v>
      </c>
      <c r="R6939">
        <v>1</v>
      </c>
      <c r="S6939">
        <v>0</v>
      </c>
      <c r="T6939">
        <v>1</v>
      </c>
      <c r="U6939" t="s">
        <v>29115</v>
      </c>
      <c r="V6939" t="s">
        <v>394</v>
      </c>
      <c r="W6939" t="s">
        <v>160</v>
      </c>
      <c r="Y6939">
        <v>0</v>
      </c>
      <c r="AC6939">
        <v>0.81082847515551071</v>
      </c>
    </row>
    <row r="6940" spans="1:29" x14ac:dyDescent="0.35">
      <c r="A6940" t="s">
        <v>19594</v>
      </c>
      <c r="B6940" t="s">
        <v>19595</v>
      </c>
      <c r="C6940">
        <v>6134</v>
      </c>
      <c r="D6940" t="s">
        <v>19596</v>
      </c>
      <c r="E6940">
        <v>325001</v>
      </c>
      <c r="F6940">
        <v>4.1158000000000001</v>
      </c>
      <c r="G6940">
        <v>5680</v>
      </c>
      <c r="H6940" t="s">
        <v>10333</v>
      </c>
      <c r="I6940" t="s">
        <v>157</v>
      </c>
      <c r="J6940" t="s">
        <v>10333</v>
      </c>
      <c r="L6940" t="s">
        <v>19597</v>
      </c>
      <c r="M6940">
        <v>38</v>
      </c>
      <c r="P6940">
        <v>0</v>
      </c>
      <c r="Q6940">
        <v>0</v>
      </c>
      <c r="R6940">
        <v>0</v>
      </c>
      <c r="S6940">
        <v>0</v>
      </c>
      <c r="T6940">
        <v>1</v>
      </c>
      <c r="U6940" t="s">
        <v>19598</v>
      </c>
      <c r="V6940" t="s">
        <v>306</v>
      </c>
      <c r="W6940" t="s">
        <v>815</v>
      </c>
      <c r="X6940" t="s">
        <v>1605</v>
      </c>
      <c r="Y6940">
        <v>1</v>
      </c>
      <c r="Z6940">
        <v>20</v>
      </c>
      <c r="AA6940">
        <v>20</v>
      </c>
      <c r="AC6940">
        <v>0.81091371872643969</v>
      </c>
    </row>
    <row r="6941" spans="1:29" x14ac:dyDescent="0.35">
      <c r="A6941" t="s">
        <v>13390</v>
      </c>
      <c r="B6941" t="s">
        <v>13391</v>
      </c>
      <c r="C6941">
        <v>7050</v>
      </c>
      <c r="D6941" t="s">
        <v>13372</v>
      </c>
      <c r="E6941">
        <v>1375</v>
      </c>
      <c r="F6941">
        <v>4.2643000000000004</v>
      </c>
      <c r="G6941">
        <v>401</v>
      </c>
      <c r="H6941" t="s">
        <v>13392</v>
      </c>
      <c r="I6941" t="s">
        <v>157</v>
      </c>
      <c r="J6941" t="s">
        <v>13392</v>
      </c>
      <c r="L6941" t="s">
        <v>13388</v>
      </c>
      <c r="M6941">
        <v>15</v>
      </c>
      <c r="P6941">
        <v>0</v>
      </c>
      <c r="Q6941">
        <v>0</v>
      </c>
      <c r="R6941">
        <v>0</v>
      </c>
      <c r="S6941">
        <v>0</v>
      </c>
      <c r="T6941">
        <v>0</v>
      </c>
      <c r="U6941" t="s">
        <v>13389</v>
      </c>
      <c r="V6941" t="s">
        <v>394</v>
      </c>
      <c r="W6941" t="s">
        <v>2075</v>
      </c>
      <c r="X6941" t="s">
        <v>4335</v>
      </c>
      <c r="Y6941">
        <v>0</v>
      </c>
      <c r="AC6941">
        <v>0.81108876309328748</v>
      </c>
    </row>
    <row r="6942" spans="1:29" x14ac:dyDescent="0.35">
      <c r="A6942" t="s">
        <v>12251</v>
      </c>
      <c r="B6942" t="s">
        <v>12252</v>
      </c>
      <c r="C6942">
        <v>6491</v>
      </c>
      <c r="D6942" t="s">
        <v>12253</v>
      </c>
      <c r="E6942">
        <v>30160</v>
      </c>
      <c r="F6942">
        <v>3.6818</v>
      </c>
      <c r="G6942">
        <v>154</v>
      </c>
      <c r="H6942" t="s">
        <v>12254</v>
      </c>
      <c r="I6942" t="s">
        <v>803</v>
      </c>
      <c r="J6942" t="s">
        <v>12255</v>
      </c>
      <c r="K6942" t="s">
        <v>12256</v>
      </c>
      <c r="L6942" t="s">
        <v>12257</v>
      </c>
      <c r="M6942">
        <v>28</v>
      </c>
      <c r="P6942">
        <v>0</v>
      </c>
      <c r="Q6942">
        <v>0</v>
      </c>
      <c r="R6942">
        <v>0</v>
      </c>
      <c r="S6942">
        <v>0</v>
      </c>
      <c r="T6942">
        <v>1</v>
      </c>
      <c r="U6942" t="s">
        <v>12258</v>
      </c>
      <c r="V6942" t="s">
        <v>306</v>
      </c>
      <c r="W6942" t="s">
        <v>823</v>
      </c>
      <c r="X6942" t="s">
        <v>1080</v>
      </c>
      <c r="Y6942">
        <v>3</v>
      </c>
      <c r="Z6942">
        <v>28</v>
      </c>
      <c r="AA6942">
        <v>28</v>
      </c>
      <c r="AC6942">
        <v>0.81122726914253174</v>
      </c>
    </row>
    <row r="6943" spans="1:29" x14ac:dyDescent="0.35">
      <c r="A6943" t="s">
        <v>4871</v>
      </c>
      <c r="B6943" t="s">
        <v>4872</v>
      </c>
      <c r="C6943">
        <v>1065</v>
      </c>
      <c r="D6943" t="s">
        <v>4754</v>
      </c>
      <c r="E6943">
        <v>5026</v>
      </c>
      <c r="F6943">
        <v>4.4615</v>
      </c>
      <c r="G6943">
        <v>13</v>
      </c>
      <c r="H6943" t="s">
        <v>3845</v>
      </c>
      <c r="I6943" t="s">
        <v>157</v>
      </c>
      <c r="J6943" t="s">
        <v>3845</v>
      </c>
      <c r="L6943" t="s">
        <v>4873</v>
      </c>
      <c r="M6943">
        <v>40</v>
      </c>
      <c r="P6943">
        <v>0</v>
      </c>
      <c r="Q6943">
        <v>0</v>
      </c>
      <c r="R6943">
        <v>0</v>
      </c>
      <c r="S6943">
        <v>0</v>
      </c>
      <c r="T6943">
        <v>0</v>
      </c>
      <c r="V6943" t="s">
        <v>93</v>
      </c>
      <c r="W6943" t="s">
        <v>198</v>
      </c>
      <c r="X6943" t="s">
        <v>199</v>
      </c>
      <c r="Y6943">
        <v>0</v>
      </c>
      <c r="AC6943">
        <v>0.81125514541506494</v>
      </c>
    </row>
    <row r="6944" spans="1:29" x14ac:dyDescent="0.35">
      <c r="A6944" t="s">
        <v>32144</v>
      </c>
      <c r="B6944" t="s">
        <v>32145</v>
      </c>
      <c r="C6944">
        <v>6245</v>
      </c>
      <c r="D6944" t="s">
        <v>31969</v>
      </c>
      <c r="E6944">
        <v>0</v>
      </c>
      <c r="H6944" t="s">
        <v>31927</v>
      </c>
      <c r="I6944" t="s">
        <v>38</v>
      </c>
      <c r="J6944" t="s">
        <v>31927</v>
      </c>
      <c r="L6944" t="s">
        <v>31979</v>
      </c>
      <c r="M6944">
        <v>20</v>
      </c>
      <c r="P6944">
        <v>0</v>
      </c>
      <c r="Q6944">
        <v>0</v>
      </c>
      <c r="R6944">
        <v>0</v>
      </c>
      <c r="S6944">
        <v>0</v>
      </c>
      <c r="T6944">
        <v>0</v>
      </c>
      <c r="U6944" t="s">
        <v>31988</v>
      </c>
      <c r="V6944" t="s">
        <v>32</v>
      </c>
      <c r="W6944" t="s">
        <v>191</v>
      </c>
      <c r="X6944" t="s">
        <v>208</v>
      </c>
      <c r="Y6944">
        <v>0</v>
      </c>
      <c r="AC6944">
        <v>0.81141878427517256</v>
      </c>
    </row>
    <row r="6945" spans="1:29" x14ac:dyDescent="0.35">
      <c r="A6945" t="s">
        <v>27772</v>
      </c>
      <c r="B6945" t="s">
        <v>27773</v>
      </c>
      <c r="C6945">
        <v>6358</v>
      </c>
      <c r="D6945" t="s">
        <v>27769</v>
      </c>
      <c r="E6945">
        <v>7539</v>
      </c>
      <c r="F6945">
        <v>4.0392000000000001</v>
      </c>
      <c r="G6945">
        <v>153</v>
      </c>
      <c r="H6945" t="s">
        <v>27774</v>
      </c>
      <c r="I6945" t="s">
        <v>157</v>
      </c>
      <c r="J6945" t="s">
        <v>27774</v>
      </c>
      <c r="L6945" t="s">
        <v>27770</v>
      </c>
      <c r="M6945">
        <v>15</v>
      </c>
      <c r="P6945">
        <v>0</v>
      </c>
      <c r="Q6945">
        <v>0</v>
      </c>
      <c r="R6945">
        <v>1</v>
      </c>
      <c r="S6945">
        <v>0</v>
      </c>
      <c r="T6945">
        <v>0</v>
      </c>
      <c r="U6945" t="s">
        <v>27771</v>
      </c>
      <c r="V6945" t="s">
        <v>394</v>
      </c>
      <c r="W6945" t="s">
        <v>395</v>
      </c>
      <c r="X6945" t="s">
        <v>520</v>
      </c>
      <c r="Y6945">
        <v>0</v>
      </c>
      <c r="AC6945">
        <v>0.81170510632414528</v>
      </c>
    </row>
    <row r="6946" spans="1:29" x14ac:dyDescent="0.35">
      <c r="A6946" t="s">
        <v>29383</v>
      </c>
      <c r="B6946" t="s">
        <v>29384</v>
      </c>
      <c r="C6946">
        <v>6285</v>
      </c>
      <c r="D6946" t="s">
        <v>29342</v>
      </c>
      <c r="E6946">
        <v>69215</v>
      </c>
      <c r="F6946">
        <v>3.7913000000000001</v>
      </c>
      <c r="G6946">
        <v>781</v>
      </c>
      <c r="H6946" t="s">
        <v>186</v>
      </c>
      <c r="I6946" t="s">
        <v>157</v>
      </c>
      <c r="J6946" t="s">
        <v>186</v>
      </c>
      <c r="L6946" t="s">
        <v>29385</v>
      </c>
      <c r="M6946">
        <v>15.99</v>
      </c>
      <c r="P6946">
        <v>0</v>
      </c>
      <c r="Q6946">
        <v>0</v>
      </c>
      <c r="R6946">
        <v>0</v>
      </c>
      <c r="S6946">
        <v>0</v>
      </c>
      <c r="T6946">
        <v>1</v>
      </c>
      <c r="U6946" t="s">
        <v>29386</v>
      </c>
      <c r="V6946" t="s">
        <v>394</v>
      </c>
      <c r="W6946" t="s">
        <v>395</v>
      </c>
      <c r="X6946" t="s">
        <v>395</v>
      </c>
      <c r="Y6946">
        <v>0</v>
      </c>
      <c r="AC6946">
        <v>0.81184355333210245</v>
      </c>
    </row>
    <row r="6947" spans="1:29" x14ac:dyDescent="0.35">
      <c r="A6947" t="s">
        <v>30919</v>
      </c>
      <c r="B6947" t="s">
        <v>30920</v>
      </c>
      <c r="C6947">
        <v>3806</v>
      </c>
      <c r="D6947" t="s">
        <v>30874</v>
      </c>
      <c r="E6947">
        <v>231052</v>
      </c>
      <c r="F6947">
        <v>4.4036999999999997</v>
      </c>
      <c r="G6947">
        <v>1900</v>
      </c>
      <c r="H6947" t="s">
        <v>30921</v>
      </c>
      <c r="I6947" t="s">
        <v>1158</v>
      </c>
      <c r="J6947" t="s">
        <v>30922</v>
      </c>
      <c r="L6947" t="s">
        <v>30923</v>
      </c>
      <c r="M6947">
        <v>33</v>
      </c>
      <c r="P6947">
        <v>0</v>
      </c>
      <c r="Q6947">
        <v>0</v>
      </c>
      <c r="R6947">
        <v>0</v>
      </c>
      <c r="S6947">
        <v>0</v>
      </c>
      <c r="T6947">
        <v>0</v>
      </c>
      <c r="U6947" t="s">
        <v>30924</v>
      </c>
      <c r="V6947" t="s">
        <v>160</v>
      </c>
      <c r="W6947" t="s">
        <v>306</v>
      </c>
      <c r="Y6947">
        <v>0</v>
      </c>
      <c r="AC6947">
        <v>0.81191860358386525</v>
      </c>
    </row>
    <row r="6948" spans="1:29" x14ac:dyDescent="0.35">
      <c r="A6948" t="s">
        <v>10642</v>
      </c>
      <c r="B6948" t="s">
        <v>10643</v>
      </c>
      <c r="C6948">
        <v>7037</v>
      </c>
      <c r="D6948" t="s">
        <v>10617</v>
      </c>
      <c r="E6948">
        <v>13055</v>
      </c>
      <c r="F6948">
        <v>4.5909000000000004</v>
      </c>
      <c r="G6948">
        <v>22</v>
      </c>
      <c r="H6948" t="s">
        <v>10644</v>
      </c>
      <c r="I6948" t="s">
        <v>157</v>
      </c>
      <c r="J6948" t="s">
        <v>10644</v>
      </c>
      <c r="L6948" t="s">
        <v>10645</v>
      </c>
      <c r="M6948">
        <v>10.99</v>
      </c>
      <c r="P6948">
        <v>0</v>
      </c>
      <c r="Q6948">
        <v>0</v>
      </c>
      <c r="R6948">
        <v>0</v>
      </c>
      <c r="S6948">
        <v>0</v>
      </c>
      <c r="T6948">
        <v>0</v>
      </c>
      <c r="U6948" t="s">
        <v>10646</v>
      </c>
      <c r="V6948" t="s">
        <v>394</v>
      </c>
      <c r="W6948" t="s">
        <v>474</v>
      </c>
      <c r="X6948" t="s">
        <v>475</v>
      </c>
      <c r="Y6948">
        <v>0</v>
      </c>
      <c r="AC6948">
        <v>0.81197620864022069</v>
      </c>
    </row>
    <row r="6949" spans="1:29" x14ac:dyDescent="0.35">
      <c r="A6949" t="s">
        <v>16057</v>
      </c>
      <c r="B6949" t="s">
        <v>16058</v>
      </c>
      <c r="C6949">
        <v>6259</v>
      </c>
      <c r="D6949" t="s">
        <v>15711</v>
      </c>
      <c r="E6949">
        <v>2385</v>
      </c>
      <c r="F6949">
        <v>4.1429</v>
      </c>
      <c r="G6949">
        <v>7</v>
      </c>
      <c r="H6949" t="s">
        <v>632</v>
      </c>
      <c r="I6949" t="s">
        <v>157</v>
      </c>
      <c r="J6949" t="s">
        <v>632</v>
      </c>
      <c r="L6949" t="s">
        <v>15745</v>
      </c>
      <c r="M6949">
        <v>38</v>
      </c>
      <c r="P6949">
        <v>0</v>
      </c>
      <c r="Q6949">
        <v>0</v>
      </c>
      <c r="R6949">
        <v>1</v>
      </c>
      <c r="S6949">
        <v>1</v>
      </c>
      <c r="T6949">
        <v>1</v>
      </c>
      <c r="U6949" t="s">
        <v>16059</v>
      </c>
      <c r="V6949" t="s">
        <v>222</v>
      </c>
      <c r="W6949" t="s">
        <v>244</v>
      </c>
      <c r="X6949" t="s">
        <v>245</v>
      </c>
      <c r="Y6949">
        <v>0</v>
      </c>
      <c r="AC6949">
        <v>0.81250421274187845</v>
      </c>
    </row>
    <row r="6950" spans="1:29" x14ac:dyDescent="0.35">
      <c r="A6950" t="s">
        <v>3330</v>
      </c>
      <c r="B6950" t="s">
        <v>3331</v>
      </c>
      <c r="C6950">
        <v>6327</v>
      </c>
      <c r="D6950" t="s">
        <v>3324</v>
      </c>
      <c r="E6950">
        <v>8090</v>
      </c>
      <c r="F6950">
        <v>4.1666999999999996</v>
      </c>
      <c r="G6950">
        <v>12</v>
      </c>
      <c r="L6950" t="s">
        <v>3332</v>
      </c>
      <c r="M6950">
        <v>28</v>
      </c>
      <c r="N6950">
        <v>42</v>
      </c>
      <c r="P6950">
        <v>0</v>
      </c>
      <c r="Q6950">
        <v>0</v>
      </c>
      <c r="R6950">
        <v>1</v>
      </c>
      <c r="S6950">
        <v>0</v>
      </c>
      <c r="T6950">
        <v>1</v>
      </c>
      <c r="U6950" t="s">
        <v>3333</v>
      </c>
      <c r="V6950" t="s">
        <v>222</v>
      </c>
      <c r="W6950" t="s">
        <v>33</v>
      </c>
      <c r="Y6950">
        <v>0</v>
      </c>
      <c r="AC6950">
        <v>0.81276954460271467</v>
      </c>
    </row>
    <row r="6951" spans="1:29" x14ac:dyDescent="0.35">
      <c r="A6951" t="s">
        <v>27</v>
      </c>
      <c r="B6951" t="s">
        <v>28</v>
      </c>
      <c r="C6951">
        <v>6342</v>
      </c>
      <c r="D6951" t="s">
        <v>29</v>
      </c>
      <c r="E6951">
        <v>6320</v>
      </c>
      <c r="F6951">
        <v>3.6364000000000001</v>
      </c>
      <c r="G6951">
        <v>11</v>
      </c>
      <c r="L6951" t="s">
        <v>30</v>
      </c>
      <c r="M6951">
        <v>35</v>
      </c>
      <c r="P6951">
        <v>0</v>
      </c>
      <c r="Q6951">
        <v>0</v>
      </c>
      <c r="R6951">
        <v>1</v>
      </c>
      <c r="S6951">
        <v>0</v>
      </c>
      <c r="T6951">
        <v>0</v>
      </c>
      <c r="U6951" t="s">
        <v>31</v>
      </c>
      <c r="V6951" t="s">
        <v>32</v>
      </c>
      <c r="W6951" t="s">
        <v>33</v>
      </c>
      <c r="X6951" t="s">
        <v>34</v>
      </c>
      <c r="Y6951">
        <v>0</v>
      </c>
      <c r="AC6951">
        <v>0.81315731306321659</v>
      </c>
    </row>
    <row r="6952" spans="1:29" x14ac:dyDescent="0.35">
      <c r="A6952" t="s">
        <v>29216</v>
      </c>
      <c r="B6952" t="s">
        <v>29217</v>
      </c>
      <c r="C6952">
        <v>6041</v>
      </c>
      <c r="D6952" t="s">
        <v>29080</v>
      </c>
      <c r="E6952">
        <v>2589</v>
      </c>
      <c r="F6952">
        <v>4.8387000000000002</v>
      </c>
      <c r="G6952">
        <v>124</v>
      </c>
      <c r="H6952" t="s">
        <v>105</v>
      </c>
      <c r="I6952" t="s">
        <v>157</v>
      </c>
      <c r="J6952" t="s">
        <v>105</v>
      </c>
      <c r="L6952" t="s">
        <v>29218</v>
      </c>
      <c r="M6952">
        <v>98</v>
      </c>
      <c r="P6952">
        <v>0</v>
      </c>
      <c r="Q6952">
        <v>1</v>
      </c>
      <c r="R6952">
        <v>0</v>
      </c>
      <c r="S6952">
        <v>0</v>
      </c>
      <c r="T6952">
        <v>1</v>
      </c>
      <c r="U6952" t="s">
        <v>18356</v>
      </c>
      <c r="V6952" t="s">
        <v>394</v>
      </c>
      <c r="W6952" t="s">
        <v>400</v>
      </c>
      <c r="X6952" t="s">
        <v>401</v>
      </c>
      <c r="Y6952">
        <v>0</v>
      </c>
      <c r="AC6952">
        <v>0.81324972427423348</v>
      </c>
    </row>
    <row r="6953" spans="1:29" x14ac:dyDescent="0.35">
      <c r="A6953" t="s">
        <v>31690</v>
      </c>
      <c r="B6953" t="s">
        <v>31691</v>
      </c>
      <c r="C6953">
        <v>5979</v>
      </c>
      <c r="D6953" t="s">
        <v>31685</v>
      </c>
      <c r="E6953">
        <v>43947</v>
      </c>
      <c r="F6953">
        <v>4.5869999999999997</v>
      </c>
      <c r="G6953">
        <v>4939</v>
      </c>
      <c r="H6953" t="s">
        <v>9332</v>
      </c>
      <c r="I6953" t="s">
        <v>38</v>
      </c>
      <c r="J6953" t="s">
        <v>31692</v>
      </c>
      <c r="L6953" t="s">
        <v>31686</v>
      </c>
      <c r="M6953">
        <v>35</v>
      </c>
      <c r="P6953">
        <v>0</v>
      </c>
      <c r="Q6953">
        <v>0</v>
      </c>
      <c r="R6953">
        <v>0</v>
      </c>
      <c r="S6953">
        <v>0</v>
      </c>
      <c r="T6953">
        <v>0</v>
      </c>
      <c r="U6953" t="s">
        <v>31582</v>
      </c>
      <c r="V6953" t="s">
        <v>32</v>
      </c>
      <c r="W6953" t="s">
        <v>41</v>
      </c>
      <c r="X6953" t="s">
        <v>59</v>
      </c>
      <c r="Y6953">
        <v>0</v>
      </c>
      <c r="AC6953">
        <v>0.81333837932363851</v>
      </c>
    </row>
    <row r="6954" spans="1:29" x14ac:dyDescent="0.35">
      <c r="A6954" t="s">
        <v>9813</v>
      </c>
      <c r="B6954" t="s">
        <v>9814</v>
      </c>
      <c r="C6954">
        <v>8001</v>
      </c>
      <c r="D6954" t="s">
        <v>9734</v>
      </c>
      <c r="E6954">
        <v>31465</v>
      </c>
      <c r="F6954">
        <v>3.9767000000000001</v>
      </c>
      <c r="G6954">
        <v>300</v>
      </c>
      <c r="H6954" t="s">
        <v>115</v>
      </c>
      <c r="I6954" t="s">
        <v>157</v>
      </c>
      <c r="J6954" t="s">
        <v>115</v>
      </c>
      <c r="L6954" t="s">
        <v>9815</v>
      </c>
      <c r="M6954">
        <v>36</v>
      </c>
      <c r="P6954">
        <v>0</v>
      </c>
      <c r="Q6954">
        <v>0</v>
      </c>
      <c r="R6954">
        <v>0</v>
      </c>
      <c r="S6954">
        <v>0</v>
      </c>
      <c r="T6954">
        <v>0</v>
      </c>
      <c r="V6954" t="s">
        <v>394</v>
      </c>
      <c r="W6954" t="s">
        <v>418</v>
      </c>
      <c r="X6954" t="s">
        <v>419</v>
      </c>
      <c r="Y6954">
        <v>0</v>
      </c>
      <c r="AC6954">
        <v>0.81345780684458124</v>
      </c>
    </row>
    <row r="6955" spans="1:29" x14ac:dyDescent="0.35">
      <c r="A6955" t="s">
        <v>24146</v>
      </c>
      <c r="B6955" t="s">
        <v>24147</v>
      </c>
      <c r="C6955">
        <v>6330</v>
      </c>
      <c r="D6955" t="s">
        <v>24093</v>
      </c>
      <c r="E6955">
        <v>6324</v>
      </c>
      <c r="F6955">
        <v>4.5029000000000003</v>
      </c>
      <c r="G6955">
        <v>1547</v>
      </c>
      <c r="H6955" t="s">
        <v>24098</v>
      </c>
      <c r="I6955" t="s">
        <v>157</v>
      </c>
      <c r="J6955" t="s">
        <v>24098</v>
      </c>
      <c r="L6955" t="s">
        <v>24148</v>
      </c>
      <c r="M6955">
        <v>50</v>
      </c>
      <c r="P6955">
        <v>0</v>
      </c>
      <c r="Q6955">
        <v>0</v>
      </c>
      <c r="R6955">
        <v>0</v>
      </c>
      <c r="S6955">
        <v>0</v>
      </c>
      <c r="T6955">
        <v>0</v>
      </c>
      <c r="U6955" t="s">
        <v>24100</v>
      </c>
      <c r="V6955" t="s">
        <v>222</v>
      </c>
      <c r="W6955" t="s">
        <v>244</v>
      </c>
      <c r="X6955" t="s">
        <v>245</v>
      </c>
      <c r="Y6955">
        <v>2</v>
      </c>
      <c r="Z6955">
        <v>130</v>
      </c>
      <c r="AA6955">
        <v>17</v>
      </c>
      <c r="AC6955">
        <v>0.81354262011864753</v>
      </c>
    </row>
    <row r="6956" spans="1:29" x14ac:dyDescent="0.35">
      <c r="A6956" t="s">
        <v>12443</v>
      </c>
      <c r="B6956" t="s">
        <v>12444</v>
      </c>
      <c r="C6956">
        <v>6490</v>
      </c>
      <c r="D6956" t="s">
        <v>12385</v>
      </c>
      <c r="E6956">
        <v>32207</v>
      </c>
      <c r="F6956">
        <v>4.4892000000000003</v>
      </c>
      <c r="G6956">
        <v>507</v>
      </c>
      <c r="H6956" t="s">
        <v>12445</v>
      </c>
      <c r="I6956" t="s">
        <v>803</v>
      </c>
      <c r="J6956" t="s">
        <v>1490</v>
      </c>
      <c r="K6956" t="s">
        <v>12446</v>
      </c>
      <c r="L6956" t="s">
        <v>12447</v>
      </c>
      <c r="M6956">
        <v>38</v>
      </c>
      <c r="P6956">
        <v>0</v>
      </c>
      <c r="Q6956">
        <v>0</v>
      </c>
      <c r="R6956">
        <v>0</v>
      </c>
      <c r="S6956">
        <v>0</v>
      </c>
      <c r="T6956">
        <v>1</v>
      </c>
      <c r="U6956" t="s">
        <v>12448</v>
      </c>
      <c r="V6956" t="s">
        <v>306</v>
      </c>
      <c r="W6956" t="s">
        <v>815</v>
      </c>
      <c r="X6956" t="s">
        <v>832</v>
      </c>
      <c r="Y6956">
        <v>4</v>
      </c>
      <c r="Z6956">
        <v>38</v>
      </c>
      <c r="AA6956">
        <v>38</v>
      </c>
      <c r="AC6956">
        <v>0.81400266630548401</v>
      </c>
    </row>
    <row r="6957" spans="1:29" x14ac:dyDescent="0.35">
      <c r="A6957" t="s">
        <v>20838</v>
      </c>
      <c r="B6957" t="s">
        <v>20839</v>
      </c>
      <c r="C6957">
        <v>3976</v>
      </c>
      <c r="D6957" t="s">
        <v>20665</v>
      </c>
      <c r="E6957">
        <v>32868</v>
      </c>
      <c r="F6957">
        <v>4.0933000000000002</v>
      </c>
      <c r="G6957">
        <v>75</v>
      </c>
      <c r="H6957" t="s">
        <v>20840</v>
      </c>
      <c r="I6957" t="s">
        <v>803</v>
      </c>
      <c r="J6957" t="s">
        <v>20745</v>
      </c>
      <c r="K6957" t="s">
        <v>20746</v>
      </c>
      <c r="L6957" t="s">
        <v>20747</v>
      </c>
      <c r="M6957">
        <v>18</v>
      </c>
      <c r="P6957">
        <v>0</v>
      </c>
      <c r="Q6957">
        <v>0</v>
      </c>
      <c r="R6957">
        <v>0</v>
      </c>
      <c r="S6957">
        <v>0</v>
      </c>
      <c r="T6957">
        <v>0</v>
      </c>
      <c r="U6957" t="s">
        <v>20748</v>
      </c>
      <c r="V6957" t="s">
        <v>306</v>
      </c>
      <c r="W6957" t="s">
        <v>160</v>
      </c>
      <c r="Y6957">
        <v>0</v>
      </c>
      <c r="AC6957">
        <v>0.8140541664516201</v>
      </c>
    </row>
    <row r="6958" spans="1:29" x14ac:dyDescent="0.35">
      <c r="A6958" t="s">
        <v>1303</v>
      </c>
      <c r="B6958" t="s">
        <v>1304</v>
      </c>
      <c r="C6958">
        <v>5746</v>
      </c>
      <c r="D6958" t="s">
        <v>1063</v>
      </c>
      <c r="E6958">
        <v>32099</v>
      </c>
      <c r="F6958">
        <v>3.4277000000000002</v>
      </c>
      <c r="G6958">
        <v>346</v>
      </c>
      <c r="H6958" t="s">
        <v>1070</v>
      </c>
      <c r="I6958" t="s">
        <v>803</v>
      </c>
      <c r="J6958" t="s">
        <v>1305</v>
      </c>
      <c r="K6958" t="s">
        <v>1306</v>
      </c>
      <c r="L6958" t="s">
        <v>1307</v>
      </c>
      <c r="M6958">
        <v>18</v>
      </c>
      <c r="P6958">
        <v>0</v>
      </c>
      <c r="Q6958">
        <v>0</v>
      </c>
      <c r="R6958">
        <v>0</v>
      </c>
      <c r="S6958">
        <v>0</v>
      </c>
      <c r="T6958">
        <v>0</v>
      </c>
      <c r="V6958" t="s">
        <v>306</v>
      </c>
      <c r="W6958" t="s">
        <v>823</v>
      </c>
      <c r="X6958" t="s">
        <v>1080</v>
      </c>
      <c r="Y6958">
        <v>0</v>
      </c>
      <c r="AC6958">
        <v>0.81433689075727911</v>
      </c>
    </row>
    <row r="6959" spans="1:29" x14ac:dyDescent="0.35">
      <c r="A6959" t="s">
        <v>2286</v>
      </c>
      <c r="B6959" t="s">
        <v>2287</v>
      </c>
      <c r="C6959">
        <v>7075</v>
      </c>
      <c r="D6959" t="s">
        <v>2262</v>
      </c>
      <c r="E6959">
        <v>47248</v>
      </c>
      <c r="F6959">
        <v>4.5147000000000004</v>
      </c>
      <c r="G6959">
        <v>985</v>
      </c>
      <c r="H6959" t="s">
        <v>2288</v>
      </c>
      <c r="I6959" t="s">
        <v>157</v>
      </c>
      <c r="J6959" t="s">
        <v>2288</v>
      </c>
      <c r="L6959" t="s">
        <v>2289</v>
      </c>
      <c r="M6959">
        <v>38</v>
      </c>
      <c r="P6959">
        <v>0</v>
      </c>
      <c r="Q6959">
        <v>0</v>
      </c>
      <c r="R6959">
        <v>0</v>
      </c>
      <c r="S6959">
        <v>1</v>
      </c>
      <c r="T6959">
        <v>0</v>
      </c>
      <c r="V6959" t="s">
        <v>394</v>
      </c>
      <c r="W6959" t="s">
        <v>395</v>
      </c>
      <c r="X6959" t="s">
        <v>2290</v>
      </c>
      <c r="Y6959">
        <v>0</v>
      </c>
      <c r="AC6959">
        <v>0.81439285551526952</v>
      </c>
    </row>
    <row r="6960" spans="1:29" x14ac:dyDescent="0.35">
      <c r="A6960" t="s">
        <v>27520</v>
      </c>
      <c r="B6960" t="s">
        <v>27521</v>
      </c>
      <c r="C6960">
        <v>6145</v>
      </c>
      <c r="D6960" t="s">
        <v>27444</v>
      </c>
      <c r="E6960">
        <v>61529</v>
      </c>
      <c r="F6960">
        <v>3.7284000000000002</v>
      </c>
      <c r="G6960">
        <v>729</v>
      </c>
      <c r="H6960" t="s">
        <v>27522</v>
      </c>
      <c r="I6960" t="s">
        <v>157</v>
      </c>
      <c r="J6960" t="s">
        <v>27522</v>
      </c>
      <c r="L6960" t="s">
        <v>27523</v>
      </c>
      <c r="M6960">
        <v>16</v>
      </c>
      <c r="P6960">
        <v>0</v>
      </c>
      <c r="Q6960">
        <v>1</v>
      </c>
      <c r="R6960">
        <v>0</v>
      </c>
      <c r="S6960">
        <v>0</v>
      </c>
      <c r="T6960">
        <v>1</v>
      </c>
      <c r="U6960" t="s">
        <v>27524</v>
      </c>
      <c r="V6960" t="s">
        <v>93</v>
      </c>
      <c r="W6960" t="s">
        <v>198</v>
      </c>
      <c r="X6960" t="s">
        <v>199</v>
      </c>
      <c r="Y6960">
        <v>1</v>
      </c>
      <c r="Z6960">
        <v>15</v>
      </c>
      <c r="AA6960">
        <v>15</v>
      </c>
      <c r="AC6960">
        <v>0.8144504741599079</v>
      </c>
    </row>
    <row r="6961" spans="1:29" x14ac:dyDescent="0.35">
      <c r="A6961" t="s">
        <v>2474</v>
      </c>
      <c r="B6961" t="s">
        <v>2475</v>
      </c>
      <c r="C6961">
        <v>5333</v>
      </c>
      <c r="D6961" t="s">
        <v>2318</v>
      </c>
      <c r="E6961">
        <v>770</v>
      </c>
      <c r="F6961">
        <v>4.6722999999999999</v>
      </c>
      <c r="G6961">
        <v>476</v>
      </c>
      <c r="H6961" t="s">
        <v>2476</v>
      </c>
      <c r="I6961" t="s">
        <v>157</v>
      </c>
      <c r="J6961" t="s">
        <v>2476</v>
      </c>
      <c r="L6961" t="s">
        <v>2477</v>
      </c>
      <c r="M6961">
        <v>39</v>
      </c>
      <c r="P6961">
        <v>0</v>
      </c>
      <c r="Q6961">
        <v>1</v>
      </c>
      <c r="R6961">
        <v>0</v>
      </c>
      <c r="S6961">
        <v>0</v>
      </c>
      <c r="T6961">
        <v>0</v>
      </c>
      <c r="U6961" t="s">
        <v>2446</v>
      </c>
      <c r="V6961" t="s">
        <v>394</v>
      </c>
      <c r="W6961" t="s">
        <v>428</v>
      </c>
      <c r="X6961" t="s">
        <v>429</v>
      </c>
      <c r="Y6961">
        <v>1</v>
      </c>
      <c r="Z6961">
        <v>18</v>
      </c>
      <c r="AA6961">
        <v>18</v>
      </c>
      <c r="AC6961">
        <v>0.814526454977062</v>
      </c>
    </row>
    <row r="6962" spans="1:29" x14ac:dyDescent="0.35">
      <c r="A6962" t="s">
        <v>17382</v>
      </c>
      <c r="B6962" t="s">
        <v>17383</v>
      </c>
      <c r="C6962">
        <v>1741</v>
      </c>
      <c r="D6962" t="s">
        <v>17132</v>
      </c>
      <c r="E6962">
        <v>5273</v>
      </c>
      <c r="F6962">
        <v>4.2691999999999997</v>
      </c>
      <c r="G6962">
        <v>78</v>
      </c>
      <c r="H6962" t="s">
        <v>186</v>
      </c>
      <c r="I6962" t="s">
        <v>157</v>
      </c>
      <c r="J6962" t="s">
        <v>186</v>
      </c>
      <c r="L6962" t="s">
        <v>17384</v>
      </c>
      <c r="M6962">
        <v>57</v>
      </c>
      <c r="P6962">
        <v>0</v>
      </c>
      <c r="Q6962">
        <v>0</v>
      </c>
      <c r="R6962">
        <v>1</v>
      </c>
      <c r="S6962">
        <v>0</v>
      </c>
      <c r="T6962">
        <v>0</v>
      </c>
      <c r="V6962" t="s">
        <v>394</v>
      </c>
      <c r="W6962" t="s">
        <v>395</v>
      </c>
      <c r="X6962" t="s">
        <v>395</v>
      </c>
      <c r="Y6962">
        <v>0</v>
      </c>
      <c r="AC6962">
        <v>0.81455397401873397</v>
      </c>
    </row>
    <row r="6963" spans="1:29" x14ac:dyDescent="0.35">
      <c r="A6963" t="s">
        <v>26982</v>
      </c>
      <c r="B6963" t="s">
        <v>26983</v>
      </c>
      <c r="C6963">
        <v>6187</v>
      </c>
      <c r="D6963" t="s">
        <v>26980</v>
      </c>
      <c r="E6963">
        <v>2931</v>
      </c>
      <c r="F6963">
        <v>4.5</v>
      </c>
      <c r="G6963">
        <v>8</v>
      </c>
      <c r="H6963" t="s">
        <v>26984</v>
      </c>
      <c r="I6963" t="s">
        <v>157</v>
      </c>
      <c r="J6963" t="s">
        <v>26984</v>
      </c>
      <c r="L6963" t="s">
        <v>26985</v>
      </c>
      <c r="M6963">
        <v>12</v>
      </c>
      <c r="P6963">
        <v>0</v>
      </c>
      <c r="Q6963">
        <v>0</v>
      </c>
      <c r="R6963">
        <v>0</v>
      </c>
      <c r="S6963">
        <v>1</v>
      </c>
      <c r="T6963">
        <v>1</v>
      </c>
      <c r="V6963" t="s">
        <v>394</v>
      </c>
      <c r="W6963" t="s">
        <v>474</v>
      </c>
      <c r="X6963" t="s">
        <v>5276</v>
      </c>
      <c r="Y6963">
        <v>0</v>
      </c>
      <c r="AC6963">
        <v>0.81464883820026679</v>
      </c>
    </row>
    <row r="6964" spans="1:29" x14ac:dyDescent="0.35">
      <c r="A6964" t="s">
        <v>21200</v>
      </c>
      <c r="B6964" t="s">
        <v>21201</v>
      </c>
      <c r="C6964">
        <v>6323</v>
      </c>
      <c r="D6964" t="s">
        <v>21179</v>
      </c>
      <c r="E6964">
        <v>41758</v>
      </c>
      <c r="F6964">
        <v>4</v>
      </c>
      <c r="G6964">
        <v>55</v>
      </c>
      <c r="M6964">
        <v>45</v>
      </c>
      <c r="N6964">
        <v>67</v>
      </c>
      <c r="P6964">
        <v>0</v>
      </c>
      <c r="Q6964">
        <v>0</v>
      </c>
      <c r="R6964">
        <v>0</v>
      </c>
      <c r="S6964">
        <v>0</v>
      </c>
      <c r="T6964">
        <v>1</v>
      </c>
      <c r="U6964" t="s">
        <v>21202</v>
      </c>
      <c r="V6964" t="s">
        <v>93</v>
      </c>
      <c r="W6964" t="s">
        <v>33</v>
      </c>
      <c r="Y6964">
        <v>0</v>
      </c>
      <c r="AC6964">
        <v>0.81499810219565472</v>
      </c>
    </row>
    <row r="6965" spans="1:29" x14ac:dyDescent="0.35">
      <c r="A6965" t="s">
        <v>26479</v>
      </c>
      <c r="B6965" t="s">
        <v>26480</v>
      </c>
      <c r="C6965">
        <v>5337</v>
      </c>
      <c r="D6965" t="s">
        <v>26428</v>
      </c>
      <c r="E6965">
        <v>38828</v>
      </c>
      <c r="F6965">
        <v>4.4394</v>
      </c>
      <c r="G6965">
        <v>1311</v>
      </c>
      <c r="H6965" t="s">
        <v>26481</v>
      </c>
      <c r="I6965" t="s">
        <v>803</v>
      </c>
      <c r="J6965" t="s">
        <v>26482</v>
      </c>
      <c r="K6965" t="s">
        <v>26483</v>
      </c>
      <c r="L6965" t="s">
        <v>26484</v>
      </c>
      <c r="M6965">
        <v>31</v>
      </c>
      <c r="P6965">
        <v>0</v>
      </c>
      <c r="Q6965">
        <v>0</v>
      </c>
      <c r="R6965">
        <v>0</v>
      </c>
      <c r="S6965">
        <v>0</v>
      </c>
      <c r="T6965">
        <v>0</v>
      </c>
      <c r="U6965" t="s">
        <v>26485</v>
      </c>
      <c r="V6965" t="s">
        <v>306</v>
      </c>
      <c r="W6965" t="s">
        <v>815</v>
      </c>
      <c r="X6965" t="s">
        <v>848</v>
      </c>
      <c r="Y6965">
        <v>9</v>
      </c>
      <c r="Z6965">
        <v>31</v>
      </c>
      <c r="AA6965">
        <v>31</v>
      </c>
      <c r="AC6965">
        <v>0.81503534314357517</v>
      </c>
    </row>
    <row r="6966" spans="1:29" x14ac:dyDescent="0.35">
      <c r="A6966" t="s">
        <v>16320</v>
      </c>
      <c r="B6966" t="s">
        <v>16321</v>
      </c>
      <c r="C6966">
        <v>6218</v>
      </c>
      <c r="D6966" t="s">
        <v>16112</v>
      </c>
      <c r="E6966">
        <v>2852</v>
      </c>
      <c r="F6966">
        <v>3.6364000000000001</v>
      </c>
      <c r="G6966">
        <v>11</v>
      </c>
      <c r="H6966" t="s">
        <v>583</v>
      </c>
      <c r="I6966" t="s">
        <v>157</v>
      </c>
      <c r="J6966" t="s">
        <v>583</v>
      </c>
      <c r="L6966" t="s">
        <v>16322</v>
      </c>
      <c r="M6966">
        <v>40</v>
      </c>
      <c r="O6966">
        <v>24</v>
      </c>
      <c r="P6966">
        <v>0</v>
      </c>
      <c r="Q6966">
        <v>0</v>
      </c>
      <c r="R6966">
        <v>1</v>
      </c>
      <c r="S6966">
        <v>1</v>
      </c>
      <c r="T6966">
        <v>0</v>
      </c>
      <c r="V6966" t="s">
        <v>172</v>
      </c>
      <c r="W6966" t="s">
        <v>394</v>
      </c>
      <c r="X6966" t="s">
        <v>6159</v>
      </c>
      <c r="Y6966">
        <v>0</v>
      </c>
      <c r="AC6966">
        <v>0.81504373077368086</v>
      </c>
    </row>
    <row r="6967" spans="1:29" x14ac:dyDescent="0.35">
      <c r="A6967" t="s">
        <v>28031</v>
      </c>
      <c r="B6967" t="s">
        <v>28032</v>
      </c>
      <c r="C6967">
        <v>8020</v>
      </c>
      <c r="D6967" t="s">
        <v>28024</v>
      </c>
      <c r="E6967">
        <v>3799</v>
      </c>
      <c r="F6967">
        <v>4.3888999999999996</v>
      </c>
      <c r="G6967">
        <v>18</v>
      </c>
      <c r="H6967" t="s">
        <v>432</v>
      </c>
      <c r="I6967" t="s">
        <v>157</v>
      </c>
      <c r="J6967" t="s">
        <v>432</v>
      </c>
      <c r="L6967" t="s">
        <v>28033</v>
      </c>
      <c r="M6967">
        <v>28</v>
      </c>
      <c r="P6967">
        <v>0</v>
      </c>
      <c r="Q6967">
        <v>0</v>
      </c>
      <c r="R6967">
        <v>1</v>
      </c>
      <c r="S6967">
        <v>0</v>
      </c>
      <c r="T6967">
        <v>0</v>
      </c>
      <c r="U6967" t="s">
        <v>28034</v>
      </c>
      <c r="V6967" t="s">
        <v>222</v>
      </c>
      <c r="W6967" t="s">
        <v>223</v>
      </c>
      <c r="X6967" t="s">
        <v>271</v>
      </c>
      <c r="Y6967">
        <v>0</v>
      </c>
      <c r="AC6967">
        <v>0.81512652185850332</v>
      </c>
    </row>
    <row r="6968" spans="1:29" x14ac:dyDescent="0.35">
      <c r="A6968" t="s">
        <v>7200</v>
      </c>
      <c r="B6968" t="s">
        <v>7201</v>
      </c>
      <c r="C6968">
        <v>7006</v>
      </c>
      <c r="D6968" t="s">
        <v>7192</v>
      </c>
      <c r="E6968">
        <v>15731</v>
      </c>
      <c r="F6968">
        <v>4.6124999999999998</v>
      </c>
      <c r="G6968">
        <v>160</v>
      </c>
      <c r="L6968" t="s">
        <v>7202</v>
      </c>
      <c r="M6968">
        <v>22</v>
      </c>
      <c r="P6968">
        <v>0</v>
      </c>
      <c r="Q6968">
        <v>0</v>
      </c>
      <c r="R6968">
        <v>0</v>
      </c>
      <c r="S6968">
        <v>0</v>
      </c>
      <c r="T6968">
        <v>0</v>
      </c>
      <c r="V6968" t="s">
        <v>306</v>
      </c>
      <c r="W6968" t="s">
        <v>7196</v>
      </c>
      <c r="Y6968">
        <v>0</v>
      </c>
      <c r="AC6968">
        <v>0.81529000222604153</v>
      </c>
    </row>
    <row r="6969" spans="1:29" x14ac:dyDescent="0.35">
      <c r="A6969" t="s">
        <v>29122</v>
      </c>
      <c r="B6969" t="s">
        <v>29123</v>
      </c>
      <c r="C6969">
        <v>6041</v>
      </c>
      <c r="D6969" t="s">
        <v>29080</v>
      </c>
      <c r="E6969">
        <v>142010</v>
      </c>
      <c r="F6969">
        <v>4.4814999999999996</v>
      </c>
      <c r="G6969">
        <v>1836</v>
      </c>
      <c r="H6969" t="s">
        <v>426</v>
      </c>
      <c r="I6969" t="s">
        <v>157</v>
      </c>
      <c r="J6969" t="s">
        <v>426</v>
      </c>
      <c r="L6969" t="s">
        <v>29124</v>
      </c>
      <c r="M6969">
        <v>50</v>
      </c>
      <c r="P6969">
        <v>0</v>
      </c>
      <c r="Q6969">
        <v>0</v>
      </c>
      <c r="R6969">
        <v>0</v>
      </c>
      <c r="S6969">
        <v>0</v>
      </c>
      <c r="T6969">
        <v>0</v>
      </c>
      <c r="U6969" t="s">
        <v>29125</v>
      </c>
      <c r="V6969" t="s">
        <v>394</v>
      </c>
      <c r="W6969" t="s">
        <v>428</v>
      </c>
      <c r="X6969" t="s">
        <v>429</v>
      </c>
      <c r="Y6969">
        <v>0</v>
      </c>
      <c r="AC6969">
        <v>0.81541540665454149</v>
      </c>
    </row>
    <row r="6970" spans="1:29" x14ac:dyDescent="0.35">
      <c r="A6970" t="s">
        <v>30958</v>
      </c>
      <c r="B6970" t="s">
        <v>30959</v>
      </c>
      <c r="C6970">
        <v>3806</v>
      </c>
      <c r="D6970" t="s">
        <v>30874</v>
      </c>
      <c r="E6970">
        <v>70914</v>
      </c>
      <c r="F6970">
        <v>4.117</v>
      </c>
      <c r="G6970">
        <v>2111</v>
      </c>
      <c r="H6970" t="s">
        <v>30960</v>
      </c>
      <c r="I6970" t="s">
        <v>803</v>
      </c>
      <c r="J6970" t="s">
        <v>30961</v>
      </c>
      <c r="K6970" t="s">
        <v>30962</v>
      </c>
      <c r="L6970" t="s">
        <v>30963</v>
      </c>
      <c r="M6970">
        <v>40</v>
      </c>
      <c r="O6970">
        <v>20</v>
      </c>
      <c r="P6970">
        <v>0</v>
      </c>
      <c r="Q6970">
        <v>0</v>
      </c>
      <c r="R6970">
        <v>0</v>
      </c>
      <c r="S6970">
        <v>0</v>
      </c>
      <c r="T6970">
        <v>0</v>
      </c>
      <c r="U6970" t="s">
        <v>30964</v>
      </c>
      <c r="V6970" t="s">
        <v>306</v>
      </c>
      <c r="W6970" t="s">
        <v>815</v>
      </c>
      <c r="X6970" t="s">
        <v>1155</v>
      </c>
      <c r="Y6970">
        <v>26</v>
      </c>
      <c r="Z6970">
        <v>40</v>
      </c>
      <c r="AA6970">
        <v>20</v>
      </c>
      <c r="AC6970">
        <v>0.81550969597852618</v>
      </c>
    </row>
    <row r="6971" spans="1:29" x14ac:dyDescent="0.35">
      <c r="A6971" t="s">
        <v>966</v>
      </c>
      <c r="B6971" t="s">
        <v>967</v>
      </c>
      <c r="C6971">
        <v>6004</v>
      </c>
      <c r="D6971" t="s">
        <v>872</v>
      </c>
      <c r="E6971">
        <v>15891</v>
      </c>
      <c r="F6971">
        <v>3.62</v>
      </c>
      <c r="G6971">
        <v>50</v>
      </c>
      <c r="H6971" t="s">
        <v>912</v>
      </c>
      <c r="I6971" t="s">
        <v>157</v>
      </c>
      <c r="J6971" t="s">
        <v>912</v>
      </c>
      <c r="L6971" t="s">
        <v>968</v>
      </c>
      <c r="M6971">
        <v>28</v>
      </c>
      <c r="P6971">
        <v>0</v>
      </c>
      <c r="Q6971">
        <v>0</v>
      </c>
      <c r="R6971">
        <v>1</v>
      </c>
      <c r="S6971">
        <v>0</v>
      </c>
      <c r="T6971">
        <v>0</v>
      </c>
      <c r="V6971" t="s">
        <v>222</v>
      </c>
      <c r="W6971" t="s">
        <v>244</v>
      </c>
      <c r="X6971" t="s">
        <v>280</v>
      </c>
      <c r="Y6971">
        <v>0</v>
      </c>
      <c r="AC6971">
        <v>0.81560408203533452</v>
      </c>
    </row>
    <row r="6972" spans="1:29" x14ac:dyDescent="0.35">
      <c r="A6972" t="s">
        <v>18539</v>
      </c>
      <c r="B6972" t="s">
        <v>18540</v>
      </c>
      <c r="C6972">
        <v>7038</v>
      </c>
      <c r="D6972" t="s">
        <v>18479</v>
      </c>
      <c r="E6972">
        <v>18770</v>
      </c>
      <c r="F6972">
        <v>4.2971000000000004</v>
      </c>
      <c r="G6972">
        <v>276</v>
      </c>
      <c r="H6972" t="s">
        <v>37</v>
      </c>
      <c r="I6972" t="s">
        <v>38</v>
      </c>
      <c r="J6972" t="s">
        <v>37</v>
      </c>
      <c r="L6972" t="s">
        <v>18541</v>
      </c>
      <c r="M6972">
        <v>160</v>
      </c>
      <c r="P6972">
        <v>0</v>
      </c>
      <c r="Q6972">
        <v>0</v>
      </c>
      <c r="R6972">
        <v>1</v>
      </c>
      <c r="S6972">
        <v>0</v>
      </c>
      <c r="T6972">
        <v>0</v>
      </c>
      <c r="V6972" t="s">
        <v>32</v>
      </c>
      <c r="W6972" t="s">
        <v>41</v>
      </c>
      <c r="X6972" t="s">
        <v>42</v>
      </c>
      <c r="Y6972">
        <v>2</v>
      </c>
      <c r="Z6972">
        <v>85</v>
      </c>
      <c r="AA6972">
        <v>35</v>
      </c>
      <c r="AC6972">
        <v>0.8158732058509649</v>
      </c>
    </row>
    <row r="6973" spans="1:29" x14ac:dyDescent="0.35">
      <c r="A6973" t="s">
        <v>19585</v>
      </c>
      <c r="B6973" t="s">
        <v>19586</v>
      </c>
      <c r="C6973">
        <v>6338</v>
      </c>
      <c r="D6973" t="s">
        <v>19543</v>
      </c>
      <c r="E6973">
        <v>23122</v>
      </c>
      <c r="F6973">
        <v>4.1033999999999997</v>
      </c>
      <c r="G6973">
        <v>290</v>
      </c>
      <c r="H6973" t="s">
        <v>19587</v>
      </c>
      <c r="K6973" t="s">
        <v>1306</v>
      </c>
      <c r="L6973" t="s">
        <v>19588</v>
      </c>
      <c r="M6973">
        <v>26</v>
      </c>
      <c r="P6973">
        <v>0</v>
      </c>
      <c r="Q6973">
        <v>0</v>
      </c>
      <c r="R6973">
        <v>0</v>
      </c>
      <c r="S6973">
        <v>0</v>
      </c>
      <c r="T6973">
        <v>1</v>
      </c>
      <c r="U6973" t="s">
        <v>19589</v>
      </c>
      <c r="V6973" t="s">
        <v>306</v>
      </c>
      <c r="W6973" t="s">
        <v>823</v>
      </c>
      <c r="X6973" t="s">
        <v>824</v>
      </c>
      <c r="Y6973">
        <v>0</v>
      </c>
      <c r="AC6973">
        <v>0.81590157179153122</v>
      </c>
    </row>
    <row r="6974" spans="1:29" x14ac:dyDescent="0.35">
      <c r="A6974" t="s">
        <v>16344</v>
      </c>
      <c r="B6974" t="s">
        <v>16345</v>
      </c>
      <c r="C6974">
        <v>6218</v>
      </c>
      <c r="D6974" t="s">
        <v>16112</v>
      </c>
      <c r="E6974">
        <v>731</v>
      </c>
      <c r="F6974">
        <v>3.5</v>
      </c>
      <c r="G6974">
        <v>8</v>
      </c>
      <c r="H6974" t="s">
        <v>16346</v>
      </c>
      <c r="I6974" t="s">
        <v>157</v>
      </c>
      <c r="J6974" t="s">
        <v>16346</v>
      </c>
      <c r="L6974" t="s">
        <v>16347</v>
      </c>
      <c r="M6974">
        <v>20</v>
      </c>
      <c r="P6974">
        <v>0</v>
      </c>
      <c r="Q6974">
        <v>0</v>
      </c>
      <c r="R6974">
        <v>1</v>
      </c>
      <c r="S6974">
        <v>0</v>
      </c>
      <c r="T6974">
        <v>0</v>
      </c>
      <c r="U6974" t="s">
        <v>16348</v>
      </c>
      <c r="V6974" t="s">
        <v>222</v>
      </c>
      <c r="W6974" t="s">
        <v>223</v>
      </c>
      <c r="X6974" t="s">
        <v>265</v>
      </c>
      <c r="Y6974">
        <v>0</v>
      </c>
      <c r="AC6974">
        <v>0.81594975583139395</v>
      </c>
    </row>
    <row r="6975" spans="1:29" x14ac:dyDescent="0.35">
      <c r="A6975" t="s">
        <v>15152</v>
      </c>
      <c r="B6975" t="s">
        <v>15153</v>
      </c>
      <c r="C6975">
        <v>7070</v>
      </c>
      <c r="D6975" t="s">
        <v>15122</v>
      </c>
      <c r="E6975">
        <v>10409</v>
      </c>
      <c r="F6975">
        <v>3.5190000000000001</v>
      </c>
      <c r="G6975">
        <v>158</v>
      </c>
      <c r="H6975" t="s">
        <v>889</v>
      </c>
      <c r="I6975" t="s">
        <v>38</v>
      </c>
      <c r="J6975" t="s">
        <v>889</v>
      </c>
      <c r="L6975" t="s">
        <v>15154</v>
      </c>
      <c r="M6975">
        <v>140</v>
      </c>
      <c r="P6975">
        <v>0</v>
      </c>
      <c r="Q6975">
        <v>0</v>
      </c>
      <c r="R6975">
        <v>0</v>
      </c>
      <c r="S6975">
        <v>0</v>
      </c>
      <c r="T6975">
        <v>0</v>
      </c>
      <c r="V6975" t="s">
        <v>32</v>
      </c>
      <c r="W6975" t="s">
        <v>41</v>
      </c>
      <c r="X6975" t="s">
        <v>42</v>
      </c>
      <c r="Y6975">
        <v>2</v>
      </c>
      <c r="Z6975">
        <v>105</v>
      </c>
      <c r="AA6975">
        <v>30</v>
      </c>
      <c r="AC6975">
        <v>0.81595606573581181</v>
      </c>
    </row>
    <row r="6976" spans="1:29" x14ac:dyDescent="0.35">
      <c r="A6976" t="s">
        <v>19625</v>
      </c>
      <c r="B6976" t="s">
        <v>19626</v>
      </c>
      <c r="C6976">
        <v>6134</v>
      </c>
      <c r="D6976" t="s">
        <v>19596</v>
      </c>
      <c r="E6976">
        <v>104038</v>
      </c>
      <c r="F6976">
        <v>3.8702000000000001</v>
      </c>
      <c r="G6976">
        <v>262</v>
      </c>
      <c r="H6976" t="s">
        <v>557</v>
      </c>
      <c r="I6976" t="s">
        <v>157</v>
      </c>
      <c r="J6976" t="s">
        <v>557</v>
      </c>
      <c r="L6976" t="s">
        <v>19623</v>
      </c>
      <c r="M6976">
        <v>22</v>
      </c>
      <c r="P6976">
        <v>0</v>
      </c>
      <c r="Q6976">
        <v>0</v>
      </c>
      <c r="R6976">
        <v>0</v>
      </c>
      <c r="S6976">
        <v>0</v>
      </c>
      <c r="T6976">
        <v>1</v>
      </c>
      <c r="U6976" t="s">
        <v>19624</v>
      </c>
      <c r="V6976" t="s">
        <v>306</v>
      </c>
      <c r="W6976" t="s">
        <v>160</v>
      </c>
      <c r="Y6976">
        <v>0</v>
      </c>
      <c r="AC6976">
        <v>0.8161905194112179</v>
      </c>
    </row>
    <row r="6977" spans="1:29" x14ac:dyDescent="0.35">
      <c r="A6977" t="s">
        <v>10647</v>
      </c>
      <c r="B6977" t="s">
        <v>10648</v>
      </c>
      <c r="C6977">
        <v>7037</v>
      </c>
      <c r="D6977" t="s">
        <v>10617</v>
      </c>
      <c r="E6977">
        <v>4264</v>
      </c>
      <c r="F6977">
        <v>3.55</v>
      </c>
      <c r="G6977">
        <v>20</v>
      </c>
      <c r="I6977" t="s">
        <v>803</v>
      </c>
      <c r="J6977" t="s">
        <v>10649</v>
      </c>
      <c r="M6977">
        <v>69</v>
      </c>
      <c r="P6977">
        <v>0</v>
      </c>
      <c r="Q6977">
        <v>0</v>
      </c>
      <c r="R6977">
        <v>0</v>
      </c>
      <c r="S6977">
        <v>0</v>
      </c>
      <c r="T6977">
        <v>0</v>
      </c>
      <c r="U6977" t="s">
        <v>10632</v>
      </c>
      <c r="V6977" t="s">
        <v>394</v>
      </c>
      <c r="W6977" t="s">
        <v>2103</v>
      </c>
      <c r="X6977" t="s">
        <v>2104</v>
      </c>
      <c r="Y6977">
        <v>1</v>
      </c>
      <c r="Z6977">
        <v>69</v>
      </c>
      <c r="AA6977">
        <v>69</v>
      </c>
      <c r="AC6977">
        <v>0.81622785131775855</v>
      </c>
    </row>
    <row r="6978" spans="1:29" x14ac:dyDescent="0.35">
      <c r="A6978" t="s">
        <v>4054</v>
      </c>
      <c r="B6978" t="s">
        <v>4055</v>
      </c>
      <c r="C6978">
        <v>1179</v>
      </c>
      <c r="D6978" t="s">
        <v>3987</v>
      </c>
      <c r="E6978">
        <v>3203</v>
      </c>
      <c r="F6978">
        <v>4.8421000000000003</v>
      </c>
      <c r="G6978">
        <v>38</v>
      </c>
      <c r="H6978" t="s">
        <v>294</v>
      </c>
      <c r="I6978" t="s">
        <v>38</v>
      </c>
      <c r="J6978" t="s">
        <v>4056</v>
      </c>
      <c r="L6978" t="s">
        <v>4057</v>
      </c>
      <c r="M6978">
        <v>117</v>
      </c>
      <c r="P6978">
        <v>0</v>
      </c>
      <c r="Q6978">
        <v>0</v>
      </c>
      <c r="R6978">
        <v>0</v>
      </c>
      <c r="S6978">
        <v>0</v>
      </c>
      <c r="T6978">
        <v>0</v>
      </c>
      <c r="V6978" t="s">
        <v>32</v>
      </c>
      <c r="W6978" t="s">
        <v>172</v>
      </c>
      <c r="X6978" t="s">
        <v>173</v>
      </c>
      <c r="Y6978">
        <v>2</v>
      </c>
      <c r="Z6978">
        <v>143</v>
      </c>
      <c r="AA6978">
        <v>95</v>
      </c>
      <c r="AC6978">
        <v>0.81630288821717856</v>
      </c>
    </row>
    <row r="6979" spans="1:29" x14ac:dyDescent="0.35">
      <c r="A6979" t="s">
        <v>13789</v>
      </c>
      <c r="B6979" t="s">
        <v>13790</v>
      </c>
      <c r="C6979">
        <v>6156</v>
      </c>
      <c r="D6979" t="s">
        <v>13777</v>
      </c>
      <c r="E6979">
        <v>190924</v>
      </c>
      <c r="F6979">
        <v>4.1992000000000003</v>
      </c>
      <c r="G6979">
        <v>1255</v>
      </c>
      <c r="H6979" t="s">
        <v>13791</v>
      </c>
      <c r="I6979" t="s">
        <v>803</v>
      </c>
      <c r="J6979" t="s">
        <v>13792</v>
      </c>
      <c r="K6979" t="s">
        <v>13793</v>
      </c>
      <c r="L6979" t="s">
        <v>13794</v>
      </c>
      <c r="M6979">
        <v>36</v>
      </c>
      <c r="P6979">
        <v>0</v>
      </c>
      <c r="Q6979">
        <v>0</v>
      </c>
      <c r="R6979">
        <v>0</v>
      </c>
      <c r="S6979">
        <v>0</v>
      </c>
      <c r="T6979">
        <v>0</v>
      </c>
      <c r="U6979" t="s">
        <v>13795</v>
      </c>
      <c r="V6979" t="s">
        <v>306</v>
      </c>
      <c r="W6979" t="s">
        <v>863</v>
      </c>
      <c r="X6979" t="s">
        <v>864</v>
      </c>
      <c r="Y6979">
        <v>11</v>
      </c>
      <c r="Z6979">
        <v>36</v>
      </c>
      <c r="AA6979">
        <v>36</v>
      </c>
      <c r="AC6979">
        <v>0.81648519318823098</v>
      </c>
    </row>
    <row r="6980" spans="1:29" x14ac:dyDescent="0.35">
      <c r="A6980" t="s">
        <v>32131</v>
      </c>
      <c r="B6980" t="s">
        <v>32132</v>
      </c>
      <c r="C6980">
        <v>6245</v>
      </c>
      <c r="D6980" t="s">
        <v>31969</v>
      </c>
      <c r="E6980">
        <v>1056</v>
      </c>
      <c r="F6980">
        <v>5</v>
      </c>
      <c r="G6980">
        <v>5</v>
      </c>
      <c r="M6980">
        <v>30</v>
      </c>
      <c r="P6980">
        <v>1</v>
      </c>
      <c r="Q6980">
        <v>1</v>
      </c>
      <c r="R6980">
        <v>0</v>
      </c>
      <c r="S6980">
        <v>0</v>
      </c>
      <c r="T6980">
        <v>0</v>
      </c>
      <c r="U6980" t="s">
        <v>32127</v>
      </c>
      <c r="V6980" t="s">
        <v>32</v>
      </c>
      <c r="W6980" t="s">
        <v>191</v>
      </c>
      <c r="X6980" t="s">
        <v>208</v>
      </c>
      <c r="Y6980">
        <v>0</v>
      </c>
      <c r="AC6980">
        <v>0.81657431239624445</v>
      </c>
    </row>
    <row r="6981" spans="1:29" x14ac:dyDescent="0.35">
      <c r="A6981" t="s">
        <v>16507</v>
      </c>
      <c r="B6981" t="s">
        <v>16508</v>
      </c>
      <c r="C6981">
        <v>6207</v>
      </c>
      <c r="D6981" t="s">
        <v>16482</v>
      </c>
      <c r="E6981">
        <v>16219</v>
      </c>
      <c r="F6981">
        <v>4.6224999999999996</v>
      </c>
      <c r="G6981">
        <v>408</v>
      </c>
      <c r="H6981" t="s">
        <v>409</v>
      </c>
      <c r="I6981" t="s">
        <v>157</v>
      </c>
      <c r="J6981" t="s">
        <v>409</v>
      </c>
      <c r="L6981" t="s">
        <v>16509</v>
      </c>
      <c r="M6981">
        <v>58</v>
      </c>
      <c r="P6981">
        <v>0</v>
      </c>
      <c r="Q6981">
        <v>0</v>
      </c>
      <c r="R6981">
        <v>0</v>
      </c>
      <c r="S6981">
        <v>0</v>
      </c>
      <c r="T6981">
        <v>1</v>
      </c>
      <c r="U6981" t="s">
        <v>16510</v>
      </c>
      <c r="V6981" t="s">
        <v>394</v>
      </c>
      <c r="W6981" t="s">
        <v>405</v>
      </c>
      <c r="X6981" t="s">
        <v>406</v>
      </c>
      <c r="Y6981">
        <v>1</v>
      </c>
      <c r="Z6981">
        <v>48</v>
      </c>
      <c r="AA6981">
        <v>48</v>
      </c>
      <c r="AC6981">
        <v>0.81665564953543768</v>
      </c>
    </row>
    <row r="6982" spans="1:29" x14ac:dyDescent="0.35">
      <c r="A6982" t="s">
        <v>8993</v>
      </c>
      <c r="B6982" t="s">
        <v>8994</v>
      </c>
      <c r="C6982">
        <v>7083</v>
      </c>
      <c r="D6982" t="s">
        <v>8801</v>
      </c>
      <c r="E6982">
        <v>12819</v>
      </c>
      <c r="F6982">
        <v>4.4443999999999999</v>
      </c>
      <c r="G6982">
        <v>9</v>
      </c>
      <c r="L6982" t="s">
        <v>8995</v>
      </c>
      <c r="M6982">
        <v>74</v>
      </c>
      <c r="N6982">
        <v>108</v>
      </c>
      <c r="P6982">
        <v>0</v>
      </c>
      <c r="Q6982">
        <v>0</v>
      </c>
      <c r="R6982">
        <v>1</v>
      </c>
      <c r="S6982">
        <v>1</v>
      </c>
      <c r="T6982">
        <v>0</v>
      </c>
      <c r="U6982" t="s">
        <v>8996</v>
      </c>
      <c r="V6982" t="s">
        <v>394</v>
      </c>
      <c r="W6982" t="s">
        <v>33</v>
      </c>
      <c r="Y6982">
        <v>0</v>
      </c>
      <c r="AC6982">
        <v>0.81674024597250949</v>
      </c>
    </row>
    <row r="6983" spans="1:29" x14ac:dyDescent="0.35">
      <c r="A6983" t="s">
        <v>5381</v>
      </c>
      <c r="B6983" t="s">
        <v>5382</v>
      </c>
      <c r="C6983">
        <v>7062</v>
      </c>
      <c r="D6983" t="s">
        <v>5383</v>
      </c>
      <c r="E6983">
        <v>49836</v>
      </c>
      <c r="F6983">
        <v>4.3627000000000002</v>
      </c>
      <c r="G6983">
        <v>102</v>
      </c>
      <c r="H6983" t="s">
        <v>5384</v>
      </c>
      <c r="I6983" t="s">
        <v>803</v>
      </c>
      <c r="J6983" t="s">
        <v>5385</v>
      </c>
      <c r="K6983" t="s">
        <v>5386</v>
      </c>
      <c r="L6983" t="s">
        <v>5387</v>
      </c>
      <c r="M6983">
        <v>90</v>
      </c>
      <c r="P6983">
        <v>0</v>
      </c>
      <c r="Q6983">
        <v>0</v>
      </c>
      <c r="R6983">
        <v>1</v>
      </c>
      <c r="S6983">
        <v>0</v>
      </c>
      <c r="T6983">
        <v>0</v>
      </c>
      <c r="V6983" t="s">
        <v>306</v>
      </c>
      <c r="W6983" t="s">
        <v>307</v>
      </c>
      <c r="X6983" t="s">
        <v>1087</v>
      </c>
      <c r="Y6983">
        <v>0</v>
      </c>
      <c r="AC6983">
        <v>0.81708270388890525</v>
      </c>
    </row>
    <row r="6984" spans="1:29" x14ac:dyDescent="0.35">
      <c r="A6984" t="s">
        <v>23224</v>
      </c>
      <c r="B6984" t="s">
        <v>23225</v>
      </c>
      <c r="C6984">
        <v>6286</v>
      </c>
      <c r="D6984" t="s">
        <v>23177</v>
      </c>
      <c r="E6984">
        <v>51278</v>
      </c>
      <c r="F6984">
        <v>4.7937000000000003</v>
      </c>
      <c r="G6984">
        <v>703</v>
      </c>
      <c r="I6984" t="s">
        <v>803</v>
      </c>
      <c r="L6984" t="s">
        <v>23226</v>
      </c>
      <c r="M6984">
        <v>70</v>
      </c>
      <c r="P6984">
        <v>0</v>
      </c>
      <c r="Q6984">
        <v>0</v>
      </c>
      <c r="R6984">
        <v>0</v>
      </c>
      <c r="S6984">
        <v>0</v>
      </c>
      <c r="T6984">
        <v>1</v>
      </c>
      <c r="U6984" t="s">
        <v>23227</v>
      </c>
      <c r="V6984" t="s">
        <v>306</v>
      </c>
      <c r="W6984" t="s">
        <v>823</v>
      </c>
      <c r="X6984" t="s">
        <v>1091</v>
      </c>
      <c r="Y6984">
        <v>0</v>
      </c>
      <c r="AC6984">
        <v>0.81716977742070274</v>
      </c>
    </row>
    <row r="6985" spans="1:29" x14ac:dyDescent="0.35">
      <c r="A6985" t="s">
        <v>9836</v>
      </c>
      <c r="B6985" t="s">
        <v>9837</v>
      </c>
      <c r="C6985">
        <v>8001</v>
      </c>
      <c r="D6985" t="s">
        <v>9734</v>
      </c>
      <c r="E6985">
        <v>4116</v>
      </c>
      <c r="F6985">
        <v>4.5747</v>
      </c>
      <c r="G6985">
        <v>482</v>
      </c>
      <c r="H6985" t="s">
        <v>115</v>
      </c>
      <c r="I6985" t="s">
        <v>157</v>
      </c>
      <c r="J6985" t="s">
        <v>115</v>
      </c>
      <c r="L6985" t="s">
        <v>9799</v>
      </c>
      <c r="M6985">
        <v>12</v>
      </c>
      <c r="P6985">
        <v>0</v>
      </c>
      <c r="Q6985">
        <v>0</v>
      </c>
      <c r="R6985">
        <v>0</v>
      </c>
      <c r="S6985">
        <v>0</v>
      </c>
      <c r="T6985">
        <v>1</v>
      </c>
      <c r="U6985" t="s">
        <v>9800</v>
      </c>
      <c r="V6985" t="s">
        <v>160</v>
      </c>
      <c r="W6985" t="s">
        <v>394</v>
      </c>
      <c r="Y6985">
        <v>0</v>
      </c>
      <c r="AC6985">
        <v>0.81717180898148967</v>
      </c>
    </row>
    <row r="6986" spans="1:29" x14ac:dyDescent="0.35">
      <c r="A6986" t="s">
        <v>25632</v>
      </c>
      <c r="B6986" t="s">
        <v>25633</v>
      </c>
      <c r="C6986">
        <v>3902</v>
      </c>
      <c r="D6986" t="s">
        <v>25136</v>
      </c>
      <c r="E6986">
        <v>20268</v>
      </c>
      <c r="F6986">
        <v>3.2124999999999999</v>
      </c>
      <c r="G6986">
        <v>160</v>
      </c>
      <c r="H6986" t="s">
        <v>25634</v>
      </c>
      <c r="I6986" t="s">
        <v>803</v>
      </c>
      <c r="J6986" t="s">
        <v>25635</v>
      </c>
      <c r="K6986" t="s">
        <v>1306</v>
      </c>
      <c r="L6986" t="s">
        <v>25636</v>
      </c>
      <c r="M6986">
        <v>12</v>
      </c>
      <c r="O6986">
        <v>5</v>
      </c>
      <c r="P6986">
        <v>0</v>
      </c>
      <c r="Q6986">
        <v>0</v>
      </c>
      <c r="R6986">
        <v>0</v>
      </c>
      <c r="S6986">
        <v>0</v>
      </c>
      <c r="T6986">
        <v>1</v>
      </c>
      <c r="V6986" t="s">
        <v>306</v>
      </c>
      <c r="W6986" t="s">
        <v>823</v>
      </c>
      <c r="X6986" t="s">
        <v>855</v>
      </c>
      <c r="Y6986">
        <v>1</v>
      </c>
      <c r="Z6986">
        <v>12</v>
      </c>
      <c r="AA6986">
        <v>5</v>
      </c>
      <c r="AC6986">
        <v>0.81722135471359436</v>
      </c>
    </row>
    <row r="6987" spans="1:29" x14ac:dyDescent="0.35">
      <c r="A6987" t="s">
        <v>942</v>
      </c>
      <c r="B6987" t="s">
        <v>943</v>
      </c>
      <c r="C6987">
        <v>6004</v>
      </c>
      <c r="D6987" t="s">
        <v>872</v>
      </c>
      <c r="E6987">
        <v>19943</v>
      </c>
      <c r="F6987">
        <v>3.6875</v>
      </c>
      <c r="G6987">
        <v>64</v>
      </c>
      <c r="H6987" t="s">
        <v>912</v>
      </c>
      <c r="I6987" t="s">
        <v>157</v>
      </c>
      <c r="J6987" t="s">
        <v>912</v>
      </c>
      <c r="L6987" t="s">
        <v>944</v>
      </c>
      <c r="M6987">
        <v>23</v>
      </c>
      <c r="P6987">
        <v>0</v>
      </c>
      <c r="Q6987">
        <v>0</v>
      </c>
      <c r="R6987">
        <v>0</v>
      </c>
      <c r="S6987">
        <v>0</v>
      </c>
      <c r="T6987">
        <v>0</v>
      </c>
      <c r="U6987" t="s">
        <v>934</v>
      </c>
      <c r="V6987" t="s">
        <v>222</v>
      </c>
      <c r="W6987" t="s">
        <v>244</v>
      </c>
      <c r="X6987" t="s">
        <v>280</v>
      </c>
      <c r="Y6987">
        <v>1</v>
      </c>
      <c r="Z6987">
        <v>36</v>
      </c>
      <c r="AA6987">
        <v>36</v>
      </c>
      <c r="AC6987">
        <v>0.81775303389700993</v>
      </c>
    </row>
    <row r="6988" spans="1:29" x14ac:dyDescent="0.35">
      <c r="A6988" t="s">
        <v>6498</v>
      </c>
      <c r="B6988" t="s">
        <v>6499</v>
      </c>
      <c r="C6988">
        <v>7095</v>
      </c>
      <c r="D6988" t="s">
        <v>6455</v>
      </c>
      <c r="E6988">
        <v>4267</v>
      </c>
      <c r="F6988">
        <v>4.6875</v>
      </c>
      <c r="G6988">
        <v>48</v>
      </c>
      <c r="H6988" t="s">
        <v>1910</v>
      </c>
      <c r="I6988" t="s">
        <v>38</v>
      </c>
      <c r="J6988" t="s">
        <v>6480</v>
      </c>
      <c r="L6988" t="s">
        <v>6500</v>
      </c>
      <c r="M6988">
        <v>135</v>
      </c>
      <c r="P6988">
        <v>0</v>
      </c>
      <c r="Q6988">
        <v>0</v>
      </c>
      <c r="R6988">
        <v>1</v>
      </c>
      <c r="S6988">
        <v>0</v>
      </c>
      <c r="T6988">
        <v>1</v>
      </c>
      <c r="U6988" t="s">
        <v>6459</v>
      </c>
      <c r="V6988" t="s">
        <v>32</v>
      </c>
      <c r="W6988" t="s">
        <v>41</v>
      </c>
      <c r="X6988" t="s">
        <v>42</v>
      </c>
      <c r="Y6988">
        <v>0</v>
      </c>
      <c r="AC6988">
        <v>0.81800219841498789</v>
      </c>
    </row>
    <row r="6989" spans="1:29" x14ac:dyDescent="0.35">
      <c r="A6989" t="s">
        <v>927</v>
      </c>
      <c r="B6989" t="s">
        <v>928</v>
      </c>
      <c r="C6989">
        <v>6004</v>
      </c>
      <c r="D6989" t="s">
        <v>872</v>
      </c>
      <c r="E6989">
        <v>23070</v>
      </c>
      <c r="F6989">
        <v>4.5556000000000001</v>
      </c>
      <c r="G6989">
        <v>144</v>
      </c>
      <c r="H6989" t="s">
        <v>873</v>
      </c>
      <c r="I6989" t="s">
        <v>157</v>
      </c>
      <c r="J6989" t="s">
        <v>873</v>
      </c>
      <c r="L6989" t="s">
        <v>929</v>
      </c>
      <c r="M6989">
        <v>40</v>
      </c>
      <c r="P6989">
        <v>1</v>
      </c>
      <c r="Q6989">
        <v>0</v>
      </c>
      <c r="R6989">
        <v>0</v>
      </c>
      <c r="S6989">
        <v>0</v>
      </c>
      <c r="T6989">
        <v>0</v>
      </c>
      <c r="U6989" t="s">
        <v>930</v>
      </c>
      <c r="V6989" t="s">
        <v>222</v>
      </c>
      <c r="W6989" t="s">
        <v>223</v>
      </c>
      <c r="X6989" t="s">
        <v>224</v>
      </c>
      <c r="Y6989">
        <v>0</v>
      </c>
      <c r="AC6989">
        <v>0.81832109488877858</v>
      </c>
    </row>
    <row r="6990" spans="1:29" x14ac:dyDescent="0.35">
      <c r="A6990" t="s">
        <v>32227</v>
      </c>
      <c r="B6990" t="s">
        <v>32228</v>
      </c>
      <c r="C6990">
        <v>6371</v>
      </c>
      <c r="D6990" t="s">
        <v>32206</v>
      </c>
      <c r="E6990">
        <v>2784</v>
      </c>
      <c r="F6990">
        <v>4.4301000000000004</v>
      </c>
      <c r="G6990">
        <v>365</v>
      </c>
      <c r="H6990" t="s">
        <v>32229</v>
      </c>
      <c r="I6990" t="s">
        <v>157</v>
      </c>
      <c r="J6990" t="s">
        <v>32229</v>
      </c>
      <c r="L6990" t="s">
        <v>32230</v>
      </c>
      <c r="M6990">
        <v>30</v>
      </c>
      <c r="P6990">
        <v>0</v>
      </c>
      <c r="Q6990">
        <v>0</v>
      </c>
      <c r="R6990">
        <v>1</v>
      </c>
      <c r="S6990">
        <v>1</v>
      </c>
      <c r="T6990">
        <v>0</v>
      </c>
      <c r="U6990" t="s">
        <v>32208</v>
      </c>
      <c r="V6990" t="s">
        <v>394</v>
      </c>
      <c r="W6990" t="s">
        <v>405</v>
      </c>
      <c r="X6990" t="s">
        <v>406</v>
      </c>
      <c r="Y6990">
        <v>0</v>
      </c>
      <c r="AC6990">
        <v>0.81870367742363814</v>
      </c>
    </row>
    <row r="6991" spans="1:29" x14ac:dyDescent="0.35">
      <c r="A6991" t="s">
        <v>8104</v>
      </c>
      <c r="B6991" t="s">
        <v>8105</v>
      </c>
      <c r="C6991">
        <v>3673</v>
      </c>
      <c r="D6991" t="s">
        <v>8053</v>
      </c>
      <c r="E6991">
        <v>4927</v>
      </c>
      <c r="F6991">
        <v>4.6351000000000004</v>
      </c>
      <c r="G6991">
        <v>348</v>
      </c>
      <c r="H6991" t="s">
        <v>186</v>
      </c>
      <c r="I6991" t="s">
        <v>38</v>
      </c>
      <c r="J6991" t="s">
        <v>8106</v>
      </c>
      <c r="L6991" t="s">
        <v>8107</v>
      </c>
      <c r="M6991">
        <v>82</v>
      </c>
      <c r="P6991">
        <v>0</v>
      </c>
      <c r="Q6991">
        <v>0</v>
      </c>
      <c r="R6991">
        <v>0</v>
      </c>
      <c r="S6991">
        <v>1</v>
      </c>
      <c r="T6991">
        <v>0</v>
      </c>
      <c r="U6991" t="s">
        <v>3999</v>
      </c>
      <c r="V6991" t="s">
        <v>32</v>
      </c>
      <c r="W6991" t="s">
        <v>41</v>
      </c>
      <c r="X6991" t="s">
        <v>42</v>
      </c>
      <c r="Y6991">
        <v>0</v>
      </c>
      <c r="AC6991">
        <v>0.81889597314458185</v>
      </c>
    </row>
    <row r="6992" spans="1:29" x14ac:dyDescent="0.35">
      <c r="A6992" t="s">
        <v>3555</v>
      </c>
      <c r="B6992" t="s">
        <v>3556</v>
      </c>
      <c r="C6992">
        <v>7057</v>
      </c>
      <c r="D6992" t="s">
        <v>3384</v>
      </c>
      <c r="E6992">
        <v>10534</v>
      </c>
      <c r="F6992">
        <v>4.4772999999999996</v>
      </c>
      <c r="G6992">
        <v>44</v>
      </c>
      <c r="H6992" t="s">
        <v>3390</v>
      </c>
      <c r="I6992" t="s">
        <v>157</v>
      </c>
      <c r="J6992" t="s">
        <v>3390</v>
      </c>
      <c r="L6992" t="s">
        <v>3557</v>
      </c>
      <c r="M6992">
        <v>39</v>
      </c>
      <c r="P6992">
        <v>0</v>
      </c>
      <c r="Q6992">
        <v>0</v>
      </c>
      <c r="R6992">
        <v>0</v>
      </c>
      <c r="S6992">
        <v>0</v>
      </c>
      <c r="T6992">
        <v>0</v>
      </c>
      <c r="U6992" t="s">
        <v>3558</v>
      </c>
      <c r="V6992" t="s">
        <v>222</v>
      </c>
      <c r="W6992" t="s">
        <v>223</v>
      </c>
      <c r="X6992" t="s">
        <v>224</v>
      </c>
      <c r="Y6992">
        <v>1</v>
      </c>
      <c r="Z6992">
        <v>124</v>
      </c>
      <c r="AA6992">
        <v>124</v>
      </c>
      <c r="AC6992">
        <v>0.81889644856128996</v>
      </c>
    </row>
    <row r="6993" spans="1:29" x14ac:dyDescent="0.35">
      <c r="A6993" t="s">
        <v>13385</v>
      </c>
      <c r="B6993" t="s">
        <v>13386</v>
      </c>
      <c r="C6993">
        <v>7050</v>
      </c>
      <c r="D6993" t="s">
        <v>13372</v>
      </c>
      <c r="E6993">
        <v>31935</v>
      </c>
      <c r="F6993">
        <v>4.2643000000000004</v>
      </c>
      <c r="G6993">
        <v>401</v>
      </c>
      <c r="H6993" t="s">
        <v>13387</v>
      </c>
      <c r="I6993" t="s">
        <v>157</v>
      </c>
      <c r="J6993" t="s">
        <v>13387</v>
      </c>
      <c r="L6993" t="s">
        <v>13388</v>
      </c>
      <c r="M6993">
        <v>26</v>
      </c>
      <c r="P6993">
        <v>0</v>
      </c>
      <c r="Q6993">
        <v>0</v>
      </c>
      <c r="R6993">
        <v>0</v>
      </c>
      <c r="S6993">
        <v>0</v>
      </c>
      <c r="T6993">
        <v>0</v>
      </c>
      <c r="U6993" t="s">
        <v>13389</v>
      </c>
      <c r="V6993" t="s">
        <v>394</v>
      </c>
      <c r="W6993" t="s">
        <v>2075</v>
      </c>
      <c r="X6993" t="s">
        <v>4335</v>
      </c>
      <c r="Y6993">
        <v>1</v>
      </c>
      <c r="Z6993">
        <v>15</v>
      </c>
      <c r="AA6993">
        <v>15</v>
      </c>
      <c r="AC6993">
        <v>0.81896818975939234</v>
      </c>
    </row>
    <row r="6994" spans="1:29" x14ac:dyDescent="0.35">
      <c r="A6994" t="s">
        <v>23785</v>
      </c>
      <c r="B6994" t="s">
        <v>23786</v>
      </c>
      <c r="C6994">
        <v>3728</v>
      </c>
      <c r="D6994" t="s">
        <v>23688</v>
      </c>
      <c r="E6994">
        <v>16862</v>
      </c>
      <c r="F6994">
        <v>4.5778999999999996</v>
      </c>
      <c r="G6994">
        <v>443</v>
      </c>
      <c r="H6994" t="s">
        <v>186</v>
      </c>
      <c r="I6994" t="s">
        <v>157</v>
      </c>
      <c r="J6994" t="s">
        <v>186</v>
      </c>
      <c r="L6994" t="s">
        <v>23787</v>
      </c>
      <c r="M6994">
        <v>88</v>
      </c>
      <c r="P6994">
        <v>0</v>
      </c>
      <c r="Q6994">
        <v>0</v>
      </c>
      <c r="R6994">
        <v>0</v>
      </c>
      <c r="S6994">
        <v>0</v>
      </c>
      <c r="T6994">
        <v>1</v>
      </c>
      <c r="V6994" t="s">
        <v>394</v>
      </c>
      <c r="W6994" t="s">
        <v>400</v>
      </c>
      <c r="X6994" t="s">
        <v>401</v>
      </c>
      <c r="Y6994">
        <v>0</v>
      </c>
      <c r="AC6994">
        <v>0.81918947003707243</v>
      </c>
    </row>
    <row r="6995" spans="1:29" x14ac:dyDescent="0.35">
      <c r="A6995" t="s">
        <v>8447</v>
      </c>
      <c r="B6995" t="s">
        <v>8448</v>
      </c>
      <c r="C6995">
        <v>5668</v>
      </c>
      <c r="D6995" t="s">
        <v>8421</v>
      </c>
      <c r="E6995">
        <v>29199</v>
      </c>
      <c r="F6995">
        <v>4.4966999999999997</v>
      </c>
      <c r="G6995">
        <v>304</v>
      </c>
      <c r="H6995" t="s">
        <v>478</v>
      </c>
      <c r="I6995" t="s">
        <v>157</v>
      </c>
      <c r="J6995" t="s">
        <v>478</v>
      </c>
      <c r="L6995" t="s">
        <v>8449</v>
      </c>
      <c r="M6995">
        <v>71</v>
      </c>
      <c r="P6995">
        <v>0</v>
      </c>
      <c r="Q6995">
        <v>0</v>
      </c>
      <c r="R6995">
        <v>0</v>
      </c>
      <c r="S6995">
        <v>0</v>
      </c>
      <c r="T6995">
        <v>0</v>
      </c>
      <c r="U6995" t="s">
        <v>8450</v>
      </c>
      <c r="V6995" t="s">
        <v>394</v>
      </c>
      <c r="W6995" t="s">
        <v>405</v>
      </c>
      <c r="X6995" t="s">
        <v>406</v>
      </c>
      <c r="Y6995">
        <v>0</v>
      </c>
      <c r="AC6995">
        <v>0.81938679472948239</v>
      </c>
    </row>
    <row r="6996" spans="1:29" x14ac:dyDescent="0.35">
      <c r="A6996" t="s">
        <v>12158</v>
      </c>
      <c r="B6996" t="s">
        <v>12159</v>
      </c>
      <c r="C6996">
        <v>1132</v>
      </c>
      <c r="D6996" t="s">
        <v>12082</v>
      </c>
      <c r="E6996">
        <v>5792</v>
      </c>
      <c r="F6996">
        <v>3.9333</v>
      </c>
      <c r="G6996">
        <v>15</v>
      </c>
      <c r="H6996" t="s">
        <v>12160</v>
      </c>
      <c r="I6996" t="s">
        <v>803</v>
      </c>
      <c r="J6996" t="s">
        <v>5001</v>
      </c>
      <c r="L6996" t="s">
        <v>12161</v>
      </c>
      <c r="M6996">
        <v>59</v>
      </c>
      <c r="P6996">
        <v>0</v>
      </c>
      <c r="Q6996">
        <v>0</v>
      </c>
      <c r="R6996">
        <v>1</v>
      </c>
      <c r="S6996">
        <v>0</v>
      </c>
      <c r="T6996">
        <v>0</v>
      </c>
      <c r="U6996" t="s">
        <v>12162</v>
      </c>
      <c r="V6996" t="s">
        <v>306</v>
      </c>
      <c r="W6996" t="s">
        <v>815</v>
      </c>
      <c r="X6996" t="s">
        <v>1101</v>
      </c>
      <c r="Y6996">
        <v>2</v>
      </c>
      <c r="Z6996">
        <v>59</v>
      </c>
      <c r="AA6996">
        <v>59</v>
      </c>
      <c r="AC6996">
        <v>0.81945323141919846</v>
      </c>
    </row>
    <row r="6997" spans="1:29" x14ac:dyDescent="0.35">
      <c r="A6997" t="s">
        <v>3230</v>
      </c>
      <c r="B6997" t="s">
        <v>28</v>
      </c>
      <c r="C6997">
        <v>7101</v>
      </c>
      <c r="D6997" t="s">
        <v>3231</v>
      </c>
      <c r="E6997">
        <v>9084</v>
      </c>
      <c r="F6997">
        <v>4.5369999999999999</v>
      </c>
      <c r="G6997">
        <v>54</v>
      </c>
      <c r="L6997" t="s">
        <v>3232</v>
      </c>
      <c r="M6997">
        <v>25</v>
      </c>
      <c r="P6997">
        <v>0</v>
      </c>
      <c r="Q6997">
        <v>0</v>
      </c>
      <c r="R6997">
        <v>0</v>
      </c>
      <c r="S6997">
        <v>0</v>
      </c>
      <c r="T6997">
        <v>1</v>
      </c>
      <c r="U6997" t="s">
        <v>3233</v>
      </c>
      <c r="V6997" t="s">
        <v>32</v>
      </c>
      <c r="W6997" t="s">
        <v>33</v>
      </c>
      <c r="X6997" t="s">
        <v>34</v>
      </c>
      <c r="Y6997">
        <v>0</v>
      </c>
      <c r="AC6997">
        <v>0.81948697893048372</v>
      </c>
    </row>
    <row r="6998" spans="1:29" x14ac:dyDescent="0.35">
      <c r="A6998" t="s">
        <v>22305</v>
      </c>
      <c r="B6998" t="s">
        <v>22306</v>
      </c>
      <c r="C6998">
        <v>6346</v>
      </c>
      <c r="D6998" t="s">
        <v>22187</v>
      </c>
      <c r="E6998">
        <v>6458</v>
      </c>
      <c r="F6998">
        <v>4.1875</v>
      </c>
      <c r="G6998">
        <v>16</v>
      </c>
      <c r="H6998" t="s">
        <v>22196</v>
      </c>
      <c r="I6998" t="s">
        <v>157</v>
      </c>
      <c r="J6998" t="s">
        <v>22196</v>
      </c>
      <c r="L6998" t="s">
        <v>22307</v>
      </c>
      <c r="M6998">
        <v>44</v>
      </c>
      <c r="P6998">
        <v>0</v>
      </c>
      <c r="Q6998">
        <v>0</v>
      </c>
      <c r="R6998">
        <v>1</v>
      </c>
      <c r="S6998">
        <v>0</v>
      </c>
      <c r="T6998">
        <v>0</v>
      </c>
      <c r="U6998" t="s">
        <v>22308</v>
      </c>
      <c r="V6998" t="s">
        <v>222</v>
      </c>
      <c r="W6998" t="s">
        <v>223</v>
      </c>
      <c r="X6998" t="s">
        <v>265</v>
      </c>
      <c r="Y6998">
        <v>0</v>
      </c>
      <c r="AC6998">
        <v>0.81957449538700267</v>
      </c>
    </row>
    <row r="6999" spans="1:29" x14ac:dyDescent="0.35">
      <c r="A6999" t="s">
        <v>3534</v>
      </c>
      <c r="B6999" t="s">
        <v>3535</v>
      </c>
      <c r="C6999">
        <v>7057</v>
      </c>
      <c r="D6999" t="s">
        <v>3384</v>
      </c>
      <c r="E6999">
        <v>15505</v>
      </c>
      <c r="F6999">
        <v>4.3036000000000003</v>
      </c>
      <c r="G6999">
        <v>224</v>
      </c>
      <c r="H6999" t="s">
        <v>3481</v>
      </c>
      <c r="I6999" t="s">
        <v>157</v>
      </c>
      <c r="J6999" t="s">
        <v>3481</v>
      </c>
      <c r="L6999" t="s">
        <v>3536</v>
      </c>
      <c r="M6999">
        <v>25</v>
      </c>
      <c r="P6999">
        <v>0</v>
      </c>
      <c r="Q6999">
        <v>0</v>
      </c>
      <c r="R6999">
        <v>0</v>
      </c>
      <c r="S6999">
        <v>0</v>
      </c>
      <c r="T6999">
        <v>0</v>
      </c>
      <c r="U6999" t="s">
        <v>3537</v>
      </c>
      <c r="V6999" t="s">
        <v>222</v>
      </c>
      <c r="W6999" t="s">
        <v>223</v>
      </c>
      <c r="X6999" t="s">
        <v>265</v>
      </c>
      <c r="Y6999">
        <v>0</v>
      </c>
      <c r="AC6999">
        <v>0.81960622327018384</v>
      </c>
    </row>
    <row r="7000" spans="1:29" x14ac:dyDescent="0.35">
      <c r="A7000" t="s">
        <v>22372</v>
      </c>
      <c r="B7000" t="s">
        <v>22373</v>
      </c>
      <c r="C7000">
        <v>6346</v>
      </c>
      <c r="D7000" t="s">
        <v>22187</v>
      </c>
      <c r="E7000">
        <v>5027</v>
      </c>
      <c r="F7000">
        <v>3.5714000000000001</v>
      </c>
      <c r="G7000">
        <v>14</v>
      </c>
      <c r="H7000" t="s">
        <v>7985</v>
      </c>
      <c r="I7000" t="s">
        <v>157</v>
      </c>
      <c r="J7000" t="s">
        <v>7985</v>
      </c>
      <c r="L7000" t="s">
        <v>22374</v>
      </c>
      <c r="M7000">
        <v>42</v>
      </c>
      <c r="P7000">
        <v>0</v>
      </c>
      <c r="Q7000">
        <v>0</v>
      </c>
      <c r="R7000">
        <v>1</v>
      </c>
      <c r="S7000">
        <v>0</v>
      </c>
      <c r="T7000">
        <v>0</v>
      </c>
      <c r="U7000" t="s">
        <v>22375</v>
      </c>
      <c r="V7000" t="s">
        <v>222</v>
      </c>
      <c r="W7000" t="s">
        <v>223</v>
      </c>
      <c r="X7000" t="s">
        <v>265</v>
      </c>
      <c r="Y7000">
        <v>0</v>
      </c>
      <c r="AC7000">
        <v>0.81975206004712531</v>
      </c>
    </row>
    <row r="7001" spans="1:29" x14ac:dyDescent="0.35">
      <c r="A7001" t="s">
        <v>26202</v>
      </c>
      <c r="B7001" t="s">
        <v>26203</v>
      </c>
      <c r="C7001">
        <v>3902</v>
      </c>
      <c r="D7001" t="s">
        <v>25136</v>
      </c>
      <c r="E7001">
        <v>12554</v>
      </c>
      <c r="F7001">
        <v>4.4000000000000004</v>
      </c>
      <c r="G7001">
        <v>20</v>
      </c>
      <c r="M7001">
        <v>10</v>
      </c>
      <c r="P7001">
        <v>0</v>
      </c>
      <c r="Q7001">
        <v>0</v>
      </c>
      <c r="R7001">
        <v>0</v>
      </c>
      <c r="S7001">
        <v>0</v>
      </c>
      <c r="T7001">
        <v>1</v>
      </c>
      <c r="V7001" t="s">
        <v>394</v>
      </c>
      <c r="W7001" t="s">
        <v>2103</v>
      </c>
      <c r="X7001" t="s">
        <v>7316</v>
      </c>
      <c r="Y7001">
        <v>0</v>
      </c>
      <c r="AC7001">
        <v>0.81996235183692145</v>
      </c>
    </row>
    <row r="7002" spans="1:29" x14ac:dyDescent="0.35">
      <c r="A7002" t="s">
        <v>15571</v>
      </c>
      <c r="B7002" t="s">
        <v>15572</v>
      </c>
      <c r="C7002">
        <v>5946</v>
      </c>
      <c r="D7002" t="s">
        <v>15451</v>
      </c>
      <c r="E7002">
        <v>2724</v>
      </c>
      <c r="F7002">
        <v>4.8765000000000001</v>
      </c>
      <c r="G7002">
        <v>81</v>
      </c>
      <c r="H7002" t="s">
        <v>163</v>
      </c>
      <c r="I7002" t="s">
        <v>157</v>
      </c>
      <c r="J7002" t="s">
        <v>163</v>
      </c>
      <c r="L7002" t="s">
        <v>15573</v>
      </c>
      <c r="M7002">
        <v>110</v>
      </c>
      <c r="P7002">
        <v>0</v>
      </c>
      <c r="Q7002">
        <v>0</v>
      </c>
      <c r="R7002">
        <v>0</v>
      </c>
      <c r="S7002">
        <v>0</v>
      </c>
      <c r="T7002">
        <v>0</v>
      </c>
      <c r="U7002" t="s">
        <v>15552</v>
      </c>
      <c r="V7002" t="s">
        <v>394</v>
      </c>
      <c r="W7002" t="s">
        <v>400</v>
      </c>
      <c r="X7002" t="s">
        <v>401</v>
      </c>
      <c r="Y7002">
        <v>0</v>
      </c>
      <c r="AC7002">
        <v>0.82000815490841206</v>
      </c>
    </row>
    <row r="7003" spans="1:29" x14ac:dyDescent="0.35">
      <c r="A7003" t="s">
        <v>14157</v>
      </c>
      <c r="B7003" t="s">
        <v>14158</v>
      </c>
      <c r="C7003">
        <v>8008</v>
      </c>
      <c r="D7003" t="s">
        <v>14159</v>
      </c>
      <c r="E7003">
        <v>209716</v>
      </c>
      <c r="F7003">
        <v>3.9546999999999999</v>
      </c>
      <c r="G7003">
        <v>2849</v>
      </c>
      <c r="H7003" t="s">
        <v>8193</v>
      </c>
      <c r="I7003" t="s">
        <v>803</v>
      </c>
      <c r="J7003" t="s">
        <v>5001</v>
      </c>
      <c r="L7003" t="s">
        <v>14160</v>
      </c>
      <c r="M7003">
        <v>32</v>
      </c>
      <c r="P7003">
        <v>0</v>
      </c>
      <c r="Q7003">
        <v>0</v>
      </c>
      <c r="R7003">
        <v>0</v>
      </c>
      <c r="S7003">
        <v>0</v>
      </c>
      <c r="T7003">
        <v>1</v>
      </c>
      <c r="U7003" t="s">
        <v>14161</v>
      </c>
      <c r="V7003" t="s">
        <v>394</v>
      </c>
      <c r="W7003" t="s">
        <v>5539</v>
      </c>
      <c r="X7003" t="s">
        <v>6102</v>
      </c>
      <c r="Y7003">
        <v>5</v>
      </c>
      <c r="Z7003">
        <v>32</v>
      </c>
      <c r="AA7003">
        <v>15</v>
      </c>
      <c r="AC7003">
        <v>0.82014072150023998</v>
      </c>
    </row>
    <row r="7004" spans="1:29" x14ac:dyDescent="0.35">
      <c r="A7004" t="s">
        <v>4359</v>
      </c>
      <c r="B7004" t="s">
        <v>4360</v>
      </c>
      <c r="C7004">
        <v>1138</v>
      </c>
      <c r="D7004" t="s">
        <v>4349</v>
      </c>
      <c r="E7004">
        <v>4921</v>
      </c>
      <c r="F7004">
        <v>4.0103</v>
      </c>
      <c r="G7004">
        <v>291</v>
      </c>
      <c r="H7004" t="s">
        <v>37</v>
      </c>
      <c r="I7004" t="s">
        <v>38</v>
      </c>
      <c r="J7004" t="s">
        <v>68</v>
      </c>
      <c r="L7004" t="s">
        <v>4361</v>
      </c>
      <c r="M7004">
        <v>114</v>
      </c>
      <c r="P7004">
        <v>0</v>
      </c>
      <c r="Q7004">
        <v>0</v>
      </c>
      <c r="R7004">
        <v>0</v>
      </c>
      <c r="S7004">
        <v>0</v>
      </c>
      <c r="T7004">
        <v>0</v>
      </c>
      <c r="V7004" t="s">
        <v>32</v>
      </c>
      <c r="W7004" t="s">
        <v>41</v>
      </c>
      <c r="X7004" t="s">
        <v>42</v>
      </c>
      <c r="Y7004">
        <v>0</v>
      </c>
      <c r="AC7004">
        <v>0.82024161418511055</v>
      </c>
    </row>
    <row r="7005" spans="1:29" x14ac:dyDescent="0.35">
      <c r="A7005" t="s">
        <v>1074</v>
      </c>
      <c r="B7005" t="s">
        <v>1075</v>
      </c>
      <c r="C7005">
        <v>5746</v>
      </c>
      <c r="D7005" t="s">
        <v>1063</v>
      </c>
      <c r="E7005">
        <v>605038</v>
      </c>
      <c r="F7005">
        <v>4.4695999999999998</v>
      </c>
      <c r="G7005">
        <v>790</v>
      </c>
      <c r="H7005" t="s">
        <v>1076</v>
      </c>
      <c r="I7005" t="s">
        <v>803</v>
      </c>
      <c r="J7005" t="s">
        <v>1077</v>
      </c>
      <c r="K7005" t="s">
        <v>1078</v>
      </c>
      <c r="L7005" t="s">
        <v>1079</v>
      </c>
      <c r="M7005">
        <v>12</v>
      </c>
      <c r="P7005">
        <v>0</v>
      </c>
      <c r="Q7005">
        <v>0</v>
      </c>
      <c r="R7005">
        <v>0</v>
      </c>
      <c r="S7005">
        <v>0</v>
      </c>
      <c r="T7005">
        <v>0</v>
      </c>
      <c r="V7005" t="s">
        <v>306</v>
      </c>
      <c r="W7005" t="s">
        <v>823</v>
      </c>
      <c r="X7005" t="s">
        <v>1080</v>
      </c>
      <c r="Y7005">
        <v>0</v>
      </c>
      <c r="AC7005">
        <v>0.82072723797258162</v>
      </c>
    </row>
    <row r="7006" spans="1:29" x14ac:dyDescent="0.35">
      <c r="A7006" t="s">
        <v>32097</v>
      </c>
      <c r="B7006" t="s">
        <v>32098</v>
      </c>
      <c r="C7006">
        <v>6245</v>
      </c>
      <c r="D7006" t="s">
        <v>31969</v>
      </c>
      <c r="E7006">
        <v>2632</v>
      </c>
      <c r="F7006">
        <v>3.3635999999999999</v>
      </c>
      <c r="G7006">
        <v>11</v>
      </c>
      <c r="H7006" t="s">
        <v>32079</v>
      </c>
      <c r="I7006" t="s">
        <v>38</v>
      </c>
      <c r="J7006" t="s">
        <v>32080</v>
      </c>
      <c r="L7006" t="s">
        <v>32096</v>
      </c>
      <c r="M7006">
        <v>12</v>
      </c>
      <c r="P7006">
        <v>0</v>
      </c>
      <c r="Q7006">
        <v>0</v>
      </c>
      <c r="R7006">
        <v>1</v>
      </c>
      <c r="S7006">
        <v>0</v>
      </c>
      <c r="T7006">
        <v>0</v>
      </c>
      <c r="U7006" t="s">
        <v>31988</v>
      </c>
      <c r="V7006" t="s">
        <v>32</v>
      </c>
      <c r="W7006" t="s">
        <v>191</v>
      </c>
      <c r="X7006" t="s">
        <v>208</v>
      </c>
      <c r="Y7006">
        <v>0</v>
      </c>
      <c r="AC7006">
        <v>0.82082260912805272</v>
      </c>
    </row>
    <row r="7007" spans="1:29" x14ac:dyDescent="0.35">
      <c r="A7007" t="s">
        <v>19928</v>
      </c>
      <c r="B7007" t="s">
        <v>19929</v>
      </c>
      <c r="C7007">
        <v>6315</v>
      </c>
      <c r="D7007" t="s">
        <v>19814</v>
      </c>
      <c r="E7007">
        <v>145</v>
      </c>
      <c r="F7007">
        <v>3.5</v>
      </c>
      <c r="G7007">
        <v>6</v>
      </c>
      <c r="H7007" t="s">
        <v>19930</v>
      </c>
      <c r="I7007" t="s">
        <v>157</v>
      </c>
      <c r="J7007" t="s">
        <v>19930</v>
      </c>
      <c r="L7007" t="s">
        <v>19931</v>
      </c>
      <c r="M7007">
        <v>25</v>
      </c>
      <c r="P7007">
        <v>0</v>
      </c>
      <c r="Q7007">
        <v>1</v>
      </c>
      <c r="R7007">
        <v>0</v>
      </c>
      <c r="S7007">
        <v>0</v>
      </c>
      <c r="T7007">
        <v>0</v>
      </c>
      <c r="U7007" t="s">
        <v>19932</v>
      </c>
      <c r="V7007" t="s">
        <v>222</v>
      </c>
      <c r="W7007" t="s">
        <v>223</v>
      </c>
      <c r="X7007" t="s">
        <v>265</v>
      </c>
      <c r="Y7007">
        <v>0</v>
      </c>
      <c r="AC7007">
        <v>0.82088958110038446</v>
      </c>
    </row>
    <row r="7008" spans="1:29" x14ac:dyDescent="0.35">
      <c r="A7008" t="s">
        <v>30067</v>
      </c>
      <c r="B7008" t="s">
        <v>30068</v>
      </c>
      <c r="C7008">
        <v>5869</v>
      </c>
      <c r="D7008" t="s">
        <v>29945</v>
      </c>
      <c r="E7008">
        <v>18213</v>
      </c>
      <c r="F7008">
        <v>4.6016000000000004</v>
      </c>
      <c r="G7008">
        <v>620</v>
      </c>
      <c r="H7008" t="s">
        <v>186</v>
      </c>
      <c r="I7008" t="s">
        <v>38</v>
      </c>
      <c r="J7008" t="s">
        <v>311</v>
      </c>
      <c r="L7008" t="s">
        <v>30057</v>
      </c>
      <c r="M7008">
        <v>295</v>
      </c>
      <c r="P7008">
        <v>0</v>
      </c>
      <c r="Q7008">
        <v>0</v>
      </c>
      <c r="R7008">
        <v>0</v>
      </c>
      <c r="S7008">
        <v>0</v>
      </c>
      <c r="T7008">
        <v>0</v>
      </c>
      <c r="U7008" t="s">
        <v>30069</v>
      </c>
      <c r="V7008" t="s">
        <v>32</v>
      </c>
      <c r="W7008" t="s">
        <v>41</v>
      </c>
      <c r="X7008" t="s">
        <v>42</v>
      </c>
      <c r="Y7008">
        <v>3</v>
      </c>
      <c r="Z7008">
        <v>400</v>
      </c>
      <c r="AA7008">
        <v>70</v>
      </c>
      <c r="AC7008">
        <v>0.82121042224925989</v>
      </c>
    </row>
    <row r="7009" spans="1:29" x14ac:dyDescent="0.35">
      <c r="A7009" t="s">
        <v>2540</v>
      </c>
      <c r="B7009" t="s">
        <v>2541</v>
      </c>
      <c r="C7009">
        <v>5333</v>
      </c>
      <c r="D7009" t="s">
        <v>2318</v>
      </c>
      <c r="E7009">
        <v>9246</v>
      </c>
      <c r="F7009">
        <v>4.2092999999999998</v>
      </c>
      <c r="G7009">
        <v>43</v>
      </c>
      <c r="H7009" t="s">
        <v>2542</v>
      </c>
      <c r="I7009" t="s">
        <v>803</v>
      </c>
      <c r="J7009">
        <v>3</v>
      </c>
      <c r="K7009" t="s">
        <v>2543</v>
      </c>
      <c r="L7009" t="s">
        <v>2544</v>
      </c>
      <c r="M7009">
        <v>40</v>
      </c>
      <c r="P7009">
        <v>1</v>
      </c>
      <c r="Q7009">
        <v>0</v>
      </c>
      <c r="R7009">
        <v>0</v>
      </c>
      <c r="S7009">
        <v>0</v>
      </c>
      <c r="T7009">
        <v>0</v>
      </c>
      <c r="U7009" t="s">
        <v>2338</v>
      </c>
      <c r="V7009" t="s">
        <v>306</v>
      </c>
      <c r="W7009" t="s">
        <v>823</v>
      </c>
      <c r="X7009" t="s">
        <v>1317</v>
      </c>
      <c r="Y7009">
        <v>5</v>
      </c>
      <c r="Z7009">
        <v>40</v>
      </c>
      <c r="AA7009">
        <v>40</v>
      </c>
      <c r="AC7009">
        <v>0.82121769763039976</v>
      </c>
    </row>
    <row r="7010" spans="1:29" x14ac:dyDescent="0.35">
      <c r="A7010" t="s">
        <v>22771</v>
      </c>
      <c r="B7010" t="s">
        <v>22772</v>
      </c>
      <c r="C7010">
        <v>6144</v>
      </c>
      <c r="D7010" t="s">
        <v>22711</v>
      </c>
      <c r="E7010">
        <v>36108</v>
      </c>
      <c r="F7010">
        <v>3.9857</v>
      </c>
      <c r="G7010">
        <v>70</v>
      </c>
      <c r="H7010" t="s">
        <v>22773</v>
      </c>
      <c r="I7010" t="s">
        <v>157</v>
      </c>
      <c r="J7010" t="s">
        <v>22773</v>
      </c>
      <c r="L7010" t="s">
        <v>22720</v>
      </c>
      <c r="M7010">
        <v>16</v>
      </c>
      <c r="P7010">
        <v>0</v>
      </c>
      <c r="Q7010">
        <v>0</v>
      </c>
      <c r="R7010">
        <v>0</v>
      </c>
      <c r="S7010">
        <v>0</v>
      </c>
      <c r="T7010">
        <v>0</v>
      </c>
      <c r="V7010" t="s">
        <v>222</v>
      </c>
      <c r="W7010" t="s">
        <v>223</v>
      </c>
      <c r="X7010" t="s">
        <v>260</v>
      </c>
      <c r="Y7010">
        <v>0</v>
      </c>
      <c r="AC7010">
        <v>0.82132974456322483</v>
      </c>
    </row>
    <row r="7011" spans="1:29" x14ac:dyDescent="0.35">
      <c r="A7011" t="s">
        <v>30815</v>
      </c>
      <c r="B7011" t="s">
        <v>30816</v>
      </c>
      <c r="C7011">
        <v>6373</v>
      </c>
      <c r="D7011" t="s">
        <v>30705</v>
      </c>
      <c r="E7011">
        <v>1460</v>
      </c>
      <c r="F7011">
        <v>4.3333000000000004</v>
      </c>
      <c r="G7011">
        <v>36</v>
      </c>
      <c r="H7011" t="s">
        <v>30817</v>
      </c>
      <c r="I7011" t="s">
        <v>157</v>
      </c>
      <c r="J7011" t="s">
        <v>30817</v>
      </c>
      <c r="L7011" t="s">
        <v>30818</v>
      </c>
      <c r="M7011">
        <v>36</v>
      </c>
      <c r="P7011">
        <v>0</v>
      </c>
      <c r="Q7011">
        <v>0</v>
      </c>
      <c r="R7011">
        <v>0</v>
      </c>
      <c r="S7011">
        <v>0</v>
      </c>
      <c r="T7011">
        <v>0</v>
      </c>
      <c r="U7011" t="s">
        <v>30819</v>
      </c>
      <c r="V7011" t="s">
        <v>394</v>
      </c>
      <c r="W7011" t="s">
        <v>474</v>
      </c>
      <c r="X7011" t="s">
        <v>475</v>
      </c>
      <c r="Y7011">
        <v>0</v>
      </c>
      <c r="AC7011">
        <v>0.82138327729991822</v>
      </c>
    </row>
    <row r="7012" spans="1:29" x14ac:dyDescent="0.35">
      <c r="A7012" t="s">
        <v>4792</v>
      </c>
      <c r="B7012" t="s">
        <v>4793</v>
      </c>
      <c r="C7012">
        <v>1065</v>
      </c>
      <c r="D7012" t="s">
        <v>4754</v>
      </c>
      <c r="E7012">
        <v>33679</v>
      </c>
      <c r="F7012">
        <v>4.3845999999999998</v>
      </c>
      <c r="G7012">
        <v>104</v>
      </c>
      <c r="H7012" t="s">
        <v>4033</v>
      </c>
      <c r="I7012" t="s">
        <v>38</v>
      </c>
      <c r="J7012" t="s">
        <v>4033</v>
      </c>
      <c r="L7012" t="s">
        <v>4794</v>
      </c>
      <c r="M7012">
        <v>122</v>
      </c>
      <c r="P7012">
        <v>0</v>
      </c>
      <c r="Q7012">
        <v>0</v>
      </c>
      <c r="R7012">
        <v>0</v>
      </c>
      <c r="S7012">
        <v>0</v>
      </c>
      <c r="T7012">
        <v>0</v>
      </c>
      <c r="V7012" t="s">
        <v>32</v>
      </c>
      <c r="W7012" t="s">
        <v>41</v>
      </c>
      <c r="X7012" t="s">
        <v>42</v>
      </c>
      <c r="Y7012">
        <v>1</v>
      </c>
      <c r="Z7012">
        <v>160</v>
      </c>
      <c r="AA7012">
        <v>160</v>
      </c>
      <c r="AC7012">
        <v>0.82146179949888543</v>
      </c>
    </row>
    <row r="7013" spans="1:29" x14ac:dyDescent="0.35">
      <c r="A7013" t="s">
        <v>8895</v>
      </c>
      <c r="B7013" t="s">
        <v>8896</v>
      </c>
      <c r="C7013">
        <v>7083</v>
      </c>
      <c r="D7013" t="s">
        <v>8801</v>
      </c>
      <c r="E7013">
        <v>24791</v>
      </c>
      <c r="F7013">
        <v>4.5500999999999996</v>
      </c>
      <c r="G7013">
        <v>489</v>
      </c>
      <c r="H7013" t="s">
        <v>163</v>
      </c>
      <c r="I7013" t="s">
        <v>157</v>
      </c>
      <c r="J7013" t="s">
        <v>163</v>
      </c>
      <c r="L7013" t="s">
        <v>8897</v>
      </c>
      <c r="M7013">
        <v>72</v>
      </c>
      <c r="P7013">
        <v>0</v>
      </c>
      <c r="Q7013">
        <v>0</v>
      </c>
      <c r="R7013">
        <v>0</v>
      </c>
      <c r="S7013">
        <v>0</v>
      </c>
      <c r="T7013">
        <v>0</v>
      </c>
      <c r="U7013" t="s">
        <v>8898</v>
      </c>
      <c r="V7013" t="s">
        <v>394</v>
      </c>
      <c r="W7013" t="s">
        <v>395</v>
      </c>
      <c r="X7013" t="s">
        <v>441</v>
      </c>
      <c r="Y7013">
        <v>1</v>
      </c>
      <c r="Z7013">
        <v>40</v>
      </c>
      <c r="AA7013">
        <v>40</v>
      </c>
      <c r="AC7013">
        <v>0.82152273506708839</v>
      </c>
    </row>
    <row r="7014" spans="1:29" x14ac:dyDescent="0.35">
      <c r="A7014" t="s">
        <v>30914</v>
      </c>
      <c r="B7014" t="s">
        <v>30915</v>
      </c>
      <c r="C7014">
        <v>3806</v>
      </c>
      <c r="D7014" t="s">
        <v>30874</v>
      </c>
      <c r="E7014">
        <v>278053</v>
      </c>
      <c r="F7014">
        <v>4.6801000000000004</v>
      </c>
      <c r="G7014">
        <v>544</v>
      </c>
      <c r="H7014" t="s">
        <v>30893</v>
      </c>
      <c r="I7014" t="s">
        <v>803</v>
      </c>
      <c r="J7014" t="s">
        <v>30916</v>
      </c>
      <c r="K7014" t="s">
        <v>30917</v>
      </c>
      <c r="L7014" t="s">
        <v>30918</v>
      </c>
      <c r="M7014">
        <v>24</v>
      </c>
      <c r="P7014">
        <v>0</v>
      </c>
      <c r="Q7014">
        <v>0</v>
      </c>
      <c r="R7014">
        <v>0</v>
      </c>
      <c r="S7014">
        <v>0</v>
      </c>
      <c r="T7014">
        <v>0</v>
      </c>
      <c r="U7014" t="s">
        <v>10167</v>
      </c>
      <c r="V7014" t="s">
        <v>306</v>
      </c>
      <c r="W7014" t="s">
        <v>823</v>
      </c>
      <c r="X7014" t="s">
        <v>1080</v>
      </c>
      <c r="Y7014">
        <v>4</v>
      </c>
      <c r="Z7014">
        <v>24</v>
      </c>
      <c r="AA7014">
        <v>24</v>
      </c>
      <c r="AC7014">
        <v>0.82196797244211717</v>
      </c>
    </row>
    <row r="7015" spans="1:29" x14ac:dyDescent="0.35">
      <c r="A7015" t="s">
        <v>4804</v>
      </c>
      <c r="B7015" t="s">
        <v>4805</v>
      </c>
      <c r="C7015">
        <v>1065</v>
      </c>
      <c r="D7015" t="s">
        <v>4754</v>
      </c>
      <c r="E7015">
        <v>20689</v>
      </c>
      <c r="F7015">
        <v>4</v>
      </c>
      <c r="G7015">
        <v>50</v>
      </c>
      <c r="H7015" t="s">
        <v>37</v>
      </c>
      <c r="I7015" t="s">
        <v>38</v>
      </c>
      <c r="J7015" t="s">
        <v>37</v>
      </c>
      <c r="L7015" t="s">
        <v>4806</v>
      </c>
      <c r="M7015">
        <v>136</v>
      </c>
      <c r="P7015">
        <v>0</v>
      </c>
      <c r="Q7015">
        <v>0</v>
      </c>
      <c r="R7015">
        <v>0</v>
      </c>
      <c r="S7015">
        <v>0</v>
      </c>
      <c r="T7015">
        <v>0</v>
      </c>
      <c r="V7015" t="s">
        <v>32</v>
      </c>
      <c r="W7015" t="s">
        <v>41</v>
      </c>
      <c r="X7015" t="s">
        <v>42</v>
      </c>
      <c r="Y7015">
        <v>1</v>
      </c>
      <c r="Z7015">
        <v>100</v>
      </c>
      <c r="AA7015">
        <v>100</v>
      </c>
      <c r="AC7015">
        <v>0.82199074525822247</v>
      </c>
    </row>
    <row r="7016" spans="1:29" x14ac:dyDescent="0.35">
      <c r="A7016" t="s">
        <v>9461</v>
      </c>
      <c r="B7016" t="s">
        <v>9462</v>
      </c>
      <c r="C7016">
        <v>6089</v>
      </c>
      <c r="D7016" t="s">
        <v>9413</v>
      </c>
      <c r="E7016">
        <v>22422</v>
      </c>
      <c r="F7016">
        <v>4.2294</v>
      </c>
      <c r="G7016">
        <v>449</v>
      </c>
      <c r="H7016" t="s">
        <v>163</v>
      </c>
      <c r="I7016" t="s">
        <v>803</v>
      </c>
      <c r="J7016" t="s">
        <v>9463</v>
      </c>
      <c r="K7016" t="s">
        <v>9464</v>
      </c>
      <c r="L7016" t="s">
        <v>9465</v>
      </c>
      <c r="M7016">
        <v>48</v>
      </c>
      <c r="P7016">
        <v>0</v>
      </c>
      <c r="Q7016">
        <v>0</v>
      </c>
      <c r="R7016">
        <v>0</v>
      </c>
      <c r="S7016">
        <v>0</v>
      </c>
      <c r="T7016">
        <v>0</v>
      </c>
      <c r="U7016" t="s">
        <v>9466</v>
      </c>
      <c r="V7016" t="s">
        <v>306</v>
      </c>
      <c r="W7016" t="s">
        <v>815</v>
      </c>
      <c r="X7016" t="s">
        <v>1155</v>
      </c>
      <c r="Y7016">
        <v>19</v>
      </c>
      <c r="Z7016">
        <v>48</v>
      </c>
      <c r="AA7016">
        <v>48</v>
      </c>
      <c r="AC7016">
        <v>0.82207390176571093</v>
      </c>
    </row>
    <row r="7017" spans="1:29" x14ac:dyDescent="0.35">
      <c r="A7017" t="s">
        <v>23055</v>
      </c>
      <c r="B7017" t="s">
        <v>23056</v>
      </c>
      <c r="C7017">
        <v>6160</v>
      </c>
      <c r="D7017" t="s">
        <v>22962</v>
      </c>
      <c r="E7017">
        <v>29258</v>
      </c>
      <c r="F7017">
        <v>4.5824999999999996</v>
      </c>
      <c r="G7017">
        <v>103</v>
      </c>
      <c r="H7017" t="s">
        <v>23057</v>
      </c>
      <c r="I7017" t="s">
        <v>157</v>
      </c>
      <c r="J7017" t="s">
        <v>23057</v>
      </c>
      <c r="L7017" t="s">
        <v>23058</v>
      </c>
      <c r="M7017">
        <v>128</v>
      </c>
      <c r="P7017">
        <v>0</v>
      </c>
      <c r="Q7017">
        <v>0</v>
      </c>
      <c r="R7017">
        <v>0</v>
      </c>
      <c r="S7017">
        <v>0</v>
      </c>
      <c r="T7017">
        <v>1</v>
      </c>
      <c r="V7017" t="s">
        <v>306</v>
      </c>
      <c r="W7017" t="s">
        <v>823</v>
      </c>
      <c r="X7017" t="s">
        <v>1091</v>
      </c>
      <c r="Y7017">
        <v>0</v>
      </c>
      <c r="AC7017">
        <v>0.82212673721642748</v>
      </c>
    </row>
    <row r="7018" spans="1:29" x14ac:dyDescent="0.35">
      <c r="A7018" t="s">
        <v>3839</v>
      </c>
      <c r="B7018" t="s">
        <v>3840</v>
      </c>
      <c r="C7018">
        <v>5995</v>
      </c>
      <c r="D7018" t="s">
        <v>3614</v>
      </c>
      <c r="E7018">
        <v>5746</v>
      </c>
      <c r="F7018">
        <v>3.5556000000000001</v>
      </c>
      <c r="G7018">
        <v>9</v>
      </c>
      <c r="L7018" t="s">
        <v>3841</v>
      </c>
      <c r="M7018">
        <v>20</v>
      </c>
      <c r="N7018">
        <v>28</v>
      </c>
      <c r="P7018">
        <v>1</v>
      </c>
      <c r="Q7018">
        <v>0</v>
      </c>
      <c r="R7018">
        <v>0</v>
      </c>
      <c r="S7018">
        <v>0</v>
      </c>
      <c r="T7018">
        <v>1</v>
      </c>
      <c r="U7018" t="s">
        <v>3842</v>
      </c>
      <c r="V7018" t="s">
        <v>222</v>
      </c>
      <c r="W7018" t="s">
        <v>33</v>
      </c>
      <c r="Y7018">
        <v>0</v>
      </c>
      <c r="AC7018">
        <v>0.82235666251186412</v>
      </c>
    </row>
    <row r="7019" spans="1:29" x14ac:dyDescent="0.35">
      <c r="A7019" t="s">
        <v>12950</v>
      </c>
      <c r="B7019" t="s">
        <v>12951</v>
      </c>
      <c r="C7019">
        <v>5879</v>
      </c>
      <c r="D7019" t="s">
        <v>12722</v>
      </c>
      <c r="E7019">
        <v>10273</v>
      </c>
      <c r="F7019">
        <v>4.0454999999999997</v>
      </c>
      <c r="G7019">
        <v>66</v>
      </c>
      <c r="H7019" t="s">
        <v>12952</v>
      </c>
      <c r="I7019" t="s">
        <v>157</v>
      </c>
      <c r="J7019" t="s">
        <v>12952</v>
      </c>
      <c r="L7019" t="s">
        <v>12953</v>
      </c>
      <c r="M7019">
        <v>30</v>
      </c>
      <c r="P7019">
        <v>0</v>
      </c>
      <c r="Q7019">
        <v>0</v>
      </c>
      <c r="R7019">
        <v>0</v>
      </c>
      <c r="S7019">
        <v>0</v>
      </c>
      <c r="T7019">
        <v>0</v>
      </c>
      <c r="U7019" t="s">
        <v>12954</v>
      </c>
      <c r="V7019" t="s">
        <v>306</v>
      </c>
      <c r="W7019" t="s">
        <v>815</v>
      </c>
      <c r="X7019" t="s">
        <v>1605</v>
      </c>
      <c r="Y7019">
        <v>0</v>
      </c>
      <c r="AC7019">
        <v>0.82262094758344328</v>
      </c>
    </row>
    <row r="7020" spans="1:29" x14ac:dyDescent="0.35">
      <c r="A7020" t="s">
        <v>29112</v>
      </c>
      <c r="B7020" t="s">
        <v>29113</v>
      </c>
      <c r="C7020">
        <v>6041</v>
      </c>
      <c r="D7020" t="s">
        <v>29080</v>
      </c>
      <c r="E7020">
        <v>245976</v>
      </c>
      <c r="F7020">
        <v>4.1478000000000002</v>
      </c>
      <c r="G7020">
        <v>2361</v>
      </c>
      <c r="H7020" t="s">
        <v>426</v>
      </c>
      <c r="I7020" t="s">
        <v>157</v>
      </c>
      <c r="J7020" t="s">
        <v>426</v>
      </c>
      <c r="L7020" t="s">
        <v>29114</v>
      </c>
      <c r="M7020">
        <v>40</v>
      </c>
      <c r="P7020">
        <v>0</v>
      </c>
      <c r="Q7020">
        <v>0</v>
      </c>
      <c r="R7020">
        <v>0</v>
      </c>
      <c r="S7020">
        <v>0</v>
      </c>
      <c r="T7020">
        <v>1</v>
      </c>
      <c r="U7020" t="s">
        <v>29115</v>
      </c>
      <c r="V7020" t="s">
        <v>394</v>
      </c>
      <c r="W7020" t="s">
        <v>428</v>
      </c>
      <c r="X7020" t="s">
        <v>429</v>
      </c>
      <c r="Y7020">
        <v>1</v>
      </c>
      <c r="Z7020">
        <v>18</v>
      </c>
      <c r="AA7020">
        <v>18</v>
      </c>
      <c r="AC7020">
        <v>0.82287900378990353</v>
      </c>
    </row>
    <row r="7021" spans="1:29" x14ac:dyDescent="0.35">
      <c r="A7021" t="s">
        <v>19391</v>
      </c>
      <c r="B7021" t="s">
        <v>19392</v>
      </c>
      <c r="C7021">
        <v>6376</v>
      </c>
      <c r="D7021" t="s">
        <v>19375</v>
      </c>
      <c r="E7021">
        <v>3873</v>
      </c>
      <c r="F7021">
        <v>4.5999999999999996</v>
      </c>
      <c r="G7021">
        <v>25</v>
      </c>
      <c r="H7021" t="s">
        <v>19393</v>
      </c>
      <c r="I7021" t="s">
        <v>157</v>
      </c>
      <c r="J7021" t="s">
        <v>19393</v>
      </c>
      <c r="L7021" t="s">
        <v>19394</v>
      </c>
      <c r="M7021">
        <v>32</v>
      </c>
      <c r="P7021">
        <v>0</v>
      </c>
      <c r="Q7021">
        <v>0</v>
      </c>
      <c r="R7021">
        <v>1</v>
      </c>
      <c r="S7021">
        <v>0</v>
      </c>
      <c r="T7021">
        <v>0</v>
      </c>
      <c r="U7021" t="s">
        <v>19395</v>
      </c>
      <c r="V7021" t="s">
        <v>222</v>
      </c>
      <c r="W7021" t="s">
        <v>244</v>
      </c>
      <c r="X7021" t="s">
        <v>280</v>
      </c>
      <c r="Y7021">
        <v>0</v>
      </c>
      <c r="AC7021">
        <v>0.82291094468785053</v>
      </c>
    </row>
    <row r="7022" spans="1:29" x14ac:dyDescent="0.35">
      <c r="A7022" t="s">
        <v>17182</v>
      </c>
      <c r="B7022" t="s">
        <v>17183</v>
      </c>
      <c r="C7022">
        <v>1741</v>
      </c>
      <c r="D7022" t="s">
        <v>17132</v>
      </c>
      <c r="E7022">
        <v>15564</v>
      </c>
      <c r="F7022">
        <v>4.5629</v>
      </c>
      <c r="G7022">
        <v>1256</v>
      </c>
      <c r="H7022" t="s">
        <v>186</v>
      </c>
      <c r="I7022" t="s">
        <v>157</v>
      </c>
      <c r="J7022" t="s">
        <v>186</v>
      </c>
      <c r="L7022" t="s">
        <v>17184</v>
      </c>
      <c r="M7022">
        <v>48</v>
      </c>
      <c r="P7022">
        <v>0</v>
      </c>
      <c r="Q7022">
        <v>0</v>
      </c>
      <c r="R7022">
        <v>0</v>
      </c>
      <c r="S7022">
        <v>1</v>
      </c>
      <c r="T7022">
        <v>0</v>
      </c>
      <c r="U7022" t="s">
        <v>17185</v>
      </c>
      <c r="V7022" t="s">
        <v>394</v>
      </c>
      <c r="W7022" t="s">
        <v>395</v>
      </c>
      <c r="X7022" t="s">
        <v>395</v>
      </c>
      <c r="Y7022">
        <v>0</v>
      </c>
      <c r="AC7022">
        <v>0.82310016329277447</v>
      </c>
    </row>
    <row r="7023" spans="1:29" x14ac:dyDescent="0.35">
      <c r="A7023" t="s">
        <v>5770</v>
      </c>
      <c r="B7023" t="s">
        <v>5771</v>
      </c>
      <c r="C7023">
        <v>1254</v>
      </c>
      <c r="D7023" t="s">
        <v>5675</v>
      </c>
      <c r="E7023">
        <v>24326</v>
      </c>
      <c r="F7023">
        <v>4.3181000000000003</v>
      </c>
      <c r="G7023">
        <v>918</v>
      </c>
      <c r="H7023" t="s">
        <v>947</v>
      </c>
      <c r="I7023" t="s">
        <v>157</v>
      </c>
      <c r="J7023" t="s">
        <v>947</v>
      </c>
      <c r="L7023" t="s">
        <v>5772</v>
      </c>
      <c r="M7023">
        <v>20</v>
      </c>
      <c r="P7023">
        <v>0</v>
      </c>
      <c r="Q7023">
        <v>0</v>
      </c>
      <c r="R7023">
        <v>0</v>
      </c>
      <c r="S7023">
        <v>0</v>
      </c>
      <c r="T7023">
        <v>0</v>
      </c>
      <c r="V7023" t="s">
        <v>394</v>
      </c>
      <c r="W7023" t="s">
        <v>428</v>
      </c>
      <c r="X7023" t="s">
        <v>464</v>
      </c>
      <c r="Y7023">
        <v>2</v>
      </c>
      <c r="Z7023">
        <v>36</v>
      </c>
      <c r="AA7023">
        <v>32</v>
      </c>
      <c r="AC7023">
        <v>0.82310634043541564</v>
      </c>
    </row>
    <row r="7024" spans="1:29" x14ac:dyDescent="0.35">
      <c r="A7024" t="s">
        <v>833</v>
      </c>
      <c r="B7024" t="s">
        <v>834</v>
      </c>
      <c r="C7024">
        <v>7103</v>
      </c>
      <c r="D7024" t="s">
        <v>801</v>
      </c>
      <c r="E7024">
        <v>3685</v>
      </c>
      <c r="F7024">
        <v>4.75</v>
      </c>
      <c r="G7024">
        <v>8</v>
      </c>
      <c r="H7024" t="s">
        <v>835</v>
      </c>
      <c r="I7024" t="s">
        <v>803</v>
      </c>
      <c r="J7024" t="s">
        <v>836</v>
      </c>
      <c r="K7024" t="s">
        <v>837</v>
      </c>
      <c r="L7024" t="s">
        <v>838</v>
      </c>
      <c r="M7024">
        <v>22</v>
      </c>
      <c r="P7024">
        <v>0</v>
      </c>
      <c r="Q7024">
        <v>0</v>
      </c>
      <c r="R7024">
        <v>0</v>
      </c>
      <c r="S7024">
        <v>0</v>
      </c>
      <c r="T7024">
        <v>1</v>
      </c>
      <c r="U7024" t="s">
        <v>839</v>
      </c>
      <c r="V7024" t="s">
        <v>306</v>
      </c>
      <c r="W7024" t="s">
        <v>815</v>
      </c>
      <c r="X7024" t="s">
        <v>840</v>
      </c>
      <c r="Y7024">
        <v>0</v>
      </c>
      <c r="AC7024">
        <v>0.82324110058267663</v>
      </c>
    </row>
    <row r="7025" spans="1:29" x14ac:dyDescent="0.35">
      <c r="A7025" t="s">
        <v>5673</v>
      </c>
      <c r="B7025" t="s">
        <v>5674</v>
      </c>
      <c r="C7025">
        <v>1254</v>
      </c>
      <c r="D7025" t="s">
        <v>5675</v>
      </c>
      <c r="E7025">
        <v>185324</v>
      </c>
      <c r="F7025">
        <v>4.5293999999999999</v>
      </c>
      <c r="G7025">
        <v>4375</v>
      </c>
      <c r="H7025" t="s">
        <v>5676</v>
      </c>
      <c r="I7025" t="s">
        <v>157</v>
      </c>
      <c r="J7025" t="s">
        <v>5676</v>
      </c>
      <c r="L7025" t="s">
        <v>5677</v>
      </c>
      <c r="M7025">
        <v>38</v>
      </c>
      <c r="P7025">
        <v>0</v>
      </c>
      <c r="Q7025">
        <v>0</v>
      </c>
      <c r="R7025">
        <v>0</v>
      </c>
      <c r="S7025">
        <v>0</v>
      </c>
      <c r="T7025">
        <v>0</v>
      </c>
      <c r="U7025" t="s">
        <v>5678</v>
      </c>
      <c r="V7025" t="s">
        <v>394</v>
      </c>
      <c r="W7025" t="s">
        <v>428</v>
      </c>
      <c r="X7025" t="s">
        <v>429</v>
      </c>
      <c r="Y7025">
        <v>2</v>
      </c>
      <c r="Z7025">
        <v>51</v>
      </c>
      <c r="AA7025">
        <v>14</v>
      </c>
      <c r="AC7025">
        <v>0.82326556452944566</v>
      </c>
    </row>
    <row r="7026" spans="1:29" x14ac:dyDescent="0.35">
      <c r="A7026" t="s">
        <v>25943</v>
      </c>
      <c r="B7026" t="s">
        <v>25944</v>
      </c>
      <c r="C7026">
        <v>3902</v>
      </c>
      <c r="D7026" t="s">
        <v>25136</v>
      </c>
      <c r="E7026">
        <v>8638</v>
      </c>
      <c r="F7026">
        <v>4.5869999999999997</v>
      </c>
      <c r="G7026">
        <v>138</v>
      </c>
      <c r="L7026" t="s">
        <v>25945</v>
      </c>
      <c r="M7026">
        <v>16</v>
      </c>
      <c r="N7026">
        <v>24</v>
      </c>
      <c r="P7026">
        <v>0</v>
      </c>
      <c r="Q7026">
        <v>0</v>
      </c>
      <c r="R7026">
        <v>0</v>
      </c>
      <c r="S7026">
        <v>0</v>
      </c>
      <c r="T7026">
        <v>1</v>
      </c>
      <c r="U7026" t="s">
        <v>25946</v>
      </c>
      <c r="V7026" t="s">
        <v>306</v>
      </c>
      <c r="W7026" t="s">
        <v>823</v>
      </c>
      <c r="X7026" t="s">
        <v>1317</v>
      </c>
      <c r="Y7026">
        <v>0</v>
      </c>
      <c r="AC7026">
        <v>0.82336373252554973</v>
      </c>
    </row>
    <row r="7027" spans="1:29" x14ac:dyDescent="0.35">
      <c r="A7027" t="s">
        <v>9792</v>
      </c>
      <c r="B7027" t="s">
        <v>9793</v>
      </c>
      <c r="C7027">
        <v>8001</v>
      </c>
      <c r="D7027" t="s">
        <v>9734</v>
      </c>
      <c r="E7027">
        <v>34646</v>
      </c>
      <c r="F7027">
        <v>4.4348000000000001</v>
      </c>
      <c r="G7027">
        <v>529</v>
      </c>
      <c r="H7027" t="s">
        <v>9794</v>
      </c>
      <c r="I7027" t="s">
        <v>157</v>
      </c>
      <c r="J7027" t="s">
        <v>9794</v>
      </c>
      <c r="L7027" t="s">
        <v>9795</v>
      </c>
      <c r="M7027">
        <v>34</v>
      </c>
      <c r="P7027">
        <v>0</v>
      </c>
      <c r="Q7027">
        <v>0</v>
      </c>
      <c r="R7027">
        <v>0</v>
      </c>
      <c r="S7027">
        <v>0</v>
      </c>
      <c r="T7027">
        <v>1</v>
      </c>
      <c r="U7027" t="s">
        <v>9796</v>
      </c>
      <c r="V7027" t="s">
        <v>394</v>
      </c>
      <c r="W7027" t="s">
        <v>395</v>
      </c>
      <c r="X7027" t="s">
        <v>395</v>
      </c>
      <c r="Y7027">
        <v>0</v>
      </c>
      <c r="AC7027">
        <v>0.82338502221340881</v>
      </c>
    </row>
    <row r="7028" spans="1:29" x14ac:dyDescent="0.35">
      <c r="A7028" t="s">
        <v>4906</v>
      </c>
      <c r="B7028" t="s">
        <v>4907</v>
      </c>
      <c r="C7028">
        <v>6236</v>
      </c>
      <c r="D7028" t="s">
        <v>4908</v>
      </c>
      <c r="E7028">
        <v>496092</v>
      </c>
      <c r="F7028">
        <v>4.3331999999999997</v>
      </c>
      <c r="G7028">
        <v>2206</v>
      </c>
      <c r="H7028" t="s">
        <v>4909</v>
      </c>
      <c r="I7028" t="s">
        <v>803</v>
      </c>
      <c r="J7028" t="s">
        <v>4910</v>
      </c>
      <c r="K7028" t="s">
        <v>4911</v>
      </c>
      <c r="L7028" t="s">
        <v>4912</v>
      </c>
      <c r="M7028">
        <v>49</v>
      </c>
      <c r="P7028">
        <v>0</v>
      </c>
      <c r="Q7028">
        <v>0</v>
      </c>
      <c r="R7028">
        <v>0</v>
      </c>
      <c r="S7028">
        <v>0</v>
      </c>
      <c r="T7028">
        <v>0</v>
      </c>
      <c r="U7028" t="s">
        <v>4913</v>
      </c>
      <c r="V7028" t="s">
        <v>306</v>
      </c>
      <c r="W7028" t="s">
        <v>815</v>
      </c>
      <c r="X7028" t="s">
        <v>840</v>
      </c>
      <c r="Y7028">
        <v>15</v>
      </c>
      <c r="Z7028">
        <v>49</v>
      </c>
      <c r="AA7028">
        <v>19</v>
      </c>
      <c r="AC7028">
        <v>0.82345623177461968</v>
      </c>
    </row>
    <row r="7029" spans="1:29" x14ac:dyDescent="0.35">
      <c r="A7029" t="s">
        <v>22503</v>
      </c>
      <c r="B7029" t="s">
        <v>22504</v>
      </c>
      <c r="C7029">
        <v>6346</v>
      </c>
      <c r="D7029" t="s">
        <v>22187</v>
      </c>
      <c r="E7029">
        <v>0</v>
      </c>
      <c r="H7029" t="s">
        <v>1715</v>
      </c>
      <c r="I7029" t="s">
        <v>157</v>
      </c>
      <c r="J7029" t="s">
        <v>1715</v>
      </c>
      <c r="M7029">
        <v>19</v>
      </c>
      <c r="P7029">
        <v>0</v>
      </c>
      <c r="Q7029">
        <v>0</v>
      </c>
      <c r="R7029">
        <v>1</v>
      </c>
      <c r="S7029">
        <v>0</v>
      </c>
      <c r="T7029">
        <v>0</v>
      </c>
      <c r="U7029" t="s">
        <v>22332</v>
      </c>
      <c r="V7029" t="s">
        <v>160</v>
      </c>
      <c r="W7029" t="s">
        <v>222</v>
      </c>
      <c r="Y7029">
        <v>0</v>
      </c>
      <c r="AC7029">
        <v>0.82350269602452808</v>
      </c>
    </row>
    <row r="7030" spans="1:29" x14ac:dyDescent="0.35">
      <c r="A7030" t="s">
        <v>13021</v>
      </c>
      <c r="B7030" t="s">
        <v>13022</v>
      </c>
      <c r="C7030">
        <v>5879</v>
      </c>
      <c r="D7030" t="s">
        <v>12722</v>
      </c>
      <c r="E7030">
        <v>4493</v>
      </c>
      <c r="F7030">
        <v>3.4350000000000001</v>
      </c>
      <c r="G7030">
        <v>177</v>
      </c>
      <c r="H7030" t="s">
        <v>13023</v>
      </c>
      <c r="I7030" t="s">
        <v>157</v>
      </c>
      <c r="J7030" t="s">
        <v>13023</v>
      </c>
      <c r="L7030" t="s">
        <v>12806</v>
      </c>
      <c r="M7030">
        <v>15</v>
      </c>
      <c r="P7030">
        <v>0</v>
      </c>
      <c r="Q7030">
        <v>0</v>
      </c>
      <c r="R7030">
        <v>0</v>
      </c>
      <c r="S7030">
        <v>0</v>
      </c>
      <c r="T7030">
        <v>0</v>
      </c>
      <c r="U7030" t="s">
        <v>12807</v>
      </c>
      <c r="V7030" t="s">
        <v>160</v>
      </c>
      <c r="W7030" t="s">
        <v>306</v>
      </c>
      <c r="Y7030">
        <v>0</v>
      </c>
      <c r="AC7030">
        <v>0.82354026088878851</v>
      </c>
    </row>
    <row r="7031" spans="1:29" x14ac:dyDescent="0.35">
      <c r="A7031" t="s">
        <v>31061</v>
      </c>
      <c r="B7031" t="s">
        <v>31062</v>
      </c>
      <c r="C7031">
        <v>3806</v>
      </c>
      <c r="D7031" t="s">
        <v>30874</v>
      </c>
      <c r="E7031">
        <v>16851</v>
      </c>
      <c r="F7031">
        <v>4.069</v>
      </c>
      <c r="G7031">
        <v>261</v>
      </c>
      <c r="H7031" t="s">
        <v>31063</v>
      </c>
      <c r="I7031" t="s">
        <v>157</v>
      </c>
      <c r="J7031" t="s">
        <v>31063</v>
      </c>
      <c r="L7031" t="s">
        <v>31064</v>
      </c>
      <c r="M7031">
        <v>16</v>
      </c>
      <c r="P7031">
        <v>0</v>
      </c>
      <c r="Q7031">
        <v>0</v>
      </c>
      <c r="R7031">
        <v>0</v>
      </c>
      <c r="S7031">
        <v>0</v>
      </c>
      <c r="T7031">
        <v>0</v>
      </c>
      <c r="U7031" t="s">
        <v>30950</v>
      </c>
      <c r="V7031" t="s">
        <v>160</v>
      </c>
      <c r="W7031" t="s">
        <v>306</v>
      </c>
      <c r="Y7031">
        <v>0</v>
      </c>
      <c r="AC7031">
        <v>0.82367798055383423</v>
      </c>
    </row>
    <row r="7032" spans="1:29" x14ac:dyDescent="0.35">
      <c r="A7032" t="s">
        <v>16309</v>
      </c>
      <c r="B7032" t="s">
        <v>16310</v>
      </c>
      <c r="C7032">
        <v>6218</v>
      </c>
      <c r="D7032" t="s">
        <v>16112</v>
      </c>
      <c r="E7032">
        <v>4260</v>
      </c>
      <c r="F7032">
        <v>4.4545000000000003</v>
      </c>
      <c r="G7032">
        <v>11</v>
      </c>
      <c r="H7032" t="s">
        <v>3015</v>
      </c>
      <c r="I7032" t="s">
        <v>157</v>
      </c>
      <c r="J7032" t="s">
        <v>3015</v>
      </c>
      <c r="L7032" t="s">
        <v>16311</v>
      </c>
      <c r="M7032">
        <v>28</v>
      </c>
      <c r="O7032">
        <v>16.8</v>
      </c>
      <c r="P7032">
        <v>0</v>
      </c>
      <c r="Q7032">
        <v>0</v>
      </c>
      <c r="R7032">
        <v>1</v>
      </c>
      <c r="S7032">
        <v>1</v>
      </c>
      <c r="T7032">
        <v>0</v>
      </c>
      <c r="V7032" t="s">
        <v>172</v>
      </c>
      <c r="W7032" t="s">
        <v>394</v>
      </c>
      <c r="X7032" t="s">
        <v>6145</v>
      </c>
      <c r="Y7032">
        <v>0</v>
      </c>
      <c r="AC7032">
        <v>0.82374575485623502</v>
      </c>
    </row>
    <row r="7033" spans="1:29" x14ac:dyDescent="0.35">
      <c r="A7033" t="s">
        <v>11820</v>
      </c>
      <c r="B7033" t="s">
        <v>11821</v>
      </c>
      <c r="C7033">
        <v>6361</v>
      </c>
      <c r="D7033" t="s">
        <v>11806</v>
      </c>
      <c r="E7033">
        <v>2643</v>
      </c>
      <c r="F7033">
        <v>5</v>
      </c>
      <c r="G7033">
        <v>13</v>
      </c>
      <c r="M7033">
        <v>9</v>
      </c>
      <c r="P7033">
        <v>0</v>
      </c>
      <c r="Q7033">
        <v>0</v>
      </c>
      <c r="R7033">
        <v>1</v>
      </c>
      <c r="S7033">
        <v>0</v>
      </c>
      <c r="T7033">
        <v>0</v>
      </c>
      <c r="V7033" t="s">
        <v>222</v>
      </c>
      <c r="W7033" t="s">
        <v>908</v>
      </c>
      <c r="X7033" t="s">
        <v>926</v>
      </c>
      <c r="Y7033">
        <v>0</v>
      </c>
      <c r="AC7033">
        <v>0.8238966949667601</v>
      </c>
    </row>
    <row r="7034" spans="1:29" x14ac:dyDescent="0.35">
      <c r="A7034" t="s">
        <v>26339</v>
      </c>
      <c r="B7034" t="s">
        <v>26340</v>
      </c>
      <c r="C7034">
        <v>3902</v>
      </c>
      <c r="D7034" t="s">
        <v>25136</v>
      </c>
      <c r="E7034">
        <v>5602</v>
      </c>
      <c r="F7034">
        <v>3.5</v>
      </c>
      <c r="G7034">
        <v>2</v>
      </c>
      <c r="M7034">
        <v>40</v>
      </c>
      <c r="O7034">
        <v>20</v>
      </c>
      <c r="P7034">
        <v>1</v>
      </c>
      <c r="Q7034">
        <v>0</v>
      </c>
      <c r="R7034">
        <v>0</v>
      </c>
      <c r="S7034">
        <v>0</v>
      </c>
      <c r="T7034">
        <v>1</v>
      </c>
      <c r="V7034" t="s">
        <v>394</v>
      </c>
      <c r="W7034" t="s">
        <v>2075</v>
      </c>
      <c r="X7034" t="s">
        <v>10541</v>
      </c>
      <c r="Y7034">
        <v>0</v>
      </c>
      <c r="AC7034">
        <v>0.82396688447988031</v>
      </c>
    </row>
    <row r="7035" spans="1:29" x14ac:dyDescent="0.35">
      <c r="A7035" t="s">
        <v>32173</v>
      </c>
      <c r="B7035" t="s">
        <v>32174</v>
      </c>
      <c r="C7035">
        <v>6149</v>
      </c>
      <c r="D7035" t="s">
        <v>32148</v>
      </c>
      <c r="E7035">
        <v>12795</v>
      </c>
      <c r="F7035">
        <v>3.95</v>
      </c>
      <c r="G7035">
        <v>20</v>
      </c>
      <c r="H7035" t="s">
        <v>32175</v>
      </c>
      <c r="I7035" t="s">
        <v>803</v>
      </c>
      <c r="J7035" t="s">
        <v>27311</v>
      </c>
      <c r="K7035" t="s">
        <v>1306</v>
      </c>
      <c r="M7035">
        <v>26</v>
      </c>
      <c r="P7035">
        <v>0</v>
      </c>
      <c r="Q7035">
        <v>0</v>
      </c>
      <c r="R7035">
        <v>1</v>
      </c>
      <c r="S7035">
        <v>0</v>
      </c>
      <c r="T7035">
        <v>0</v>
      </c>
      <c r="U7035" t="s">
        <v>32176</v>
      </c>
      <c r="V7035" t="s">
        <v>306</v>
      </c>
      <c r="W7035" t="s">
        <v>823</v>
      </c>
      <c r="X7035" t="s">
        <v>824</v>
      </c>
      <c r="Y7035">
        <v>0</v>
      </c>
      <c r="AC7035">
        <v>0.82412788114559243</v>
      </c>
    </row>
    <row r="7036" spans="1:29" x14ac:dyDescent="0.35">
      <c r="A7036" t="s">
        <v>30101</v>
      </c>
      <c r="B7036" t="s">
        <v>30102</v>
      </c>
      <c r="C7036">
        <v>5869</v>
      </c>
      <c r="D7036" t="s">
        <v>29945</v>
      </c>
      <c r="E7036">
        <v>14921</v>
      </c>
      <c r="F7036">
        <v>4.4286000000000003</v>
      </c>
      <c r="G7036">
        <v>56</v>
      </c>
      <c r="H7036" t="s">
        <v>30103</v>
      </c>
      <c r="I7036" t="s">
        <v>38</v>
      </c>
      <c r="J7036" t="s">
        <v>30103</v>
      </c>
      <c r="L7036" t="s">
        <v>30104</v>
      </c>
      <c r="M7036">
        <v>180</v>
      </c>
      <c r="P7036">
        <v>0</v>
      </c>
      <c r="Q7036">
        <v>0</v>
      </c>
      <c r="R7036">
        <v>1</v>
      </c>
      <c r="S7036">
        <v>0</v>
      </c>
      <c r="T7036">
        <v>0</v>
      </c>
      <c r="U7036" t="s">
        <v>46</v>
      </c>
      <c r="V7036" t="s">
        <v>32</v>
      </c>
      <c r="W7036" t="s">
        <v>41</v>
      </c>
      <c r="X7036" t="s">
        <v>42</v>
      </c>
      <c r="Y7036">
        <v>1</v>
      </c>
      <c r="Z7036">
        <v>295</v>
      </c>
      <c r="AA7036">
        <v>295</v>
      </c>
      <c r="AC7036">
        <v>0.82426761711056895</v>
      </c>
    </row>
    <row r="7037" spans="1:29" x14ac:dyDescent="0.35">
      <c r="A7037" t="s">
        <v>22804</v>
      </c>
      <c r="B7037" t="s">
        <v>22805</v>
      </c>
      <c r="C7037">
        <v>6144</v>
      </c>
      <c r="D7037" t="s">
        <v>22711</v>
      </c>
      <c r="E7037">
        <v>24404</v>
      </c>
      <c r="F7037">
        <v>4.1077000000000004</v>
      </c>
      <c r="G7037">
        <v>195</v>
      </c>
      <c r="H7037" t="s">
        <v>176</v>
      </c>
      <c r="I7037" t="s">
        <v>157</v>
      </c>
      <c r="J7037" t="s">
        <v>176</v>
      </c>
      <c r="L7037" t="s">
        <v>22806</v>
      </c>
      <c r="M7037">
        <v>26</v>
      </c>
      <c r="P7037">
        <v>0</v>
      </c>
      <c r="Q7037">
        <v>0</v>
      </c>
      <c r="R7037">
        <v>0</v>
      </c>
      <c r="S7037">
        <v>0</v>
      </c>
      <c r="T7037">
        <v>0</v>
      </c>
      <c r="V7037" t="s">
        <v>222</v>
      </c>
      <c r="W7037" t="s">
        <v>223</v>
      </c>
      <c r="X7037" t="s">
        <v>265</v>
      </c>
      <c r="Y7037">
        <v>0</v>
      </c>
      <c r="AC7037">
        <v>0.82429560101215205</v>
      </c>
    </row>
    <row r="7038" spans="1:29" x14ac:dyDescent="0.35">
      <c r="A7038" t="s">
        <v>4149</v>
      </c>
      <c r="B7038" t="s">
        <v>28</v>
      </c>
      <c r="C7038">
        <v>8007</v>
      </c>
      <c r="D7038" t="s">
        <v>4129</v>
      </c>
      <c r="E7038">
        <v>4335</v>
      </c>
      <c r="F7038">
        <v>4.7634999999999996</v>
      </c>
      <c r="G7038">
        <v>148</v>
      </c>
      <c r="L7038" t="s">
        <v>4150</v>
      </c>
      <c r="M7038">
        <v>25</v>
      </c>
      <c r="N7038">
        <v>25</v>
      </c>
      <c r="P7038">
        <v>0</v>
      </c>
      <c r="Q7038">
        <v>0</v>
      </c>
      <c r="R7038">
        <v>1</v>
      </c>
      <c r="S7038">
        <v>0</v>
      </c>
      <c r="T7038">
        <v>0</v>
      </c>
      <c r="U7038" t="s">
        <v>4151</v>
      </c>
      <c r="V7038" t="s">
        <v>32</v>
      </c>
      <c r="W7038" t="s">
        <v>33</v>
      </c>
      <c r="X7038" t="s">
        <v>34</v>
      </c>
      <c r="Y7038">
        <v>0</v>
      </c>
      <c r="AC7038">
        <v>0.8243253238091921</v>
      </c>
    </row>
    <row r="7039" spans="1:29" x14ac:dyDescent="0.35">
      <c r="A7039" t="s">
        <v>30736</v>
      </c>
      <c r="B7039" t="s">
        <v>30737</v>
      </c>
      <c r="C7039">
        <v>6373</v>
      </c>
      <c r="D7039" t="s">
        <v>30705</v>
      </c>
      <c r="E7039">
        <v>7302</v>
      </c>
      <c r="F7039">
        <v>4.2595000000000001</v>
      </c>
      <c r="G7039">
        <v>185</v>
      </c>
      <c r="H7039" t="s">
        <v>1643</v>
      </c>
      <c r="I7039" t="s">
        <v>157</v>
      </c>
      <c r="J7039" t="s">
        <v>1643</v>
      </c>
      <c r="L7039" t="s">
        <v>30738</v>
      </c>
      <c r="M7039">
        <v>38</v>
      </c>
      <c r="P7039">
        <v>0</v>
      </c>
      <c r="Q7039">
        <v>0</v>
      </c>
      <c r="R7039">
        <v>0</v>
      </c>
      <c r="S7039">
        <v>0</v>
      </c>
      <c r="T7039">
        <v>0</v>
      </c>
      <c r="U7039" t="s">
        <v>30739</v>
      </c>
      <c r="V7039" t="s">
        <v>394</v>
      </c>
      <c r="W7039" t="s">
        <v>405</v>
      </c>
      <c r="X7039" t="s">
        <v>406</v>
      </c>
      <c r="Y7039">
        <v>0</v>
      </c>
      <c r="AC7039">
        <v>0.82437146675032802</v>
      </c>
    </row>
    <row r="7040" spans="1:29" x14ac:dyDescent="0.35">
      <c r="A7040" t="s">
        <v>23859</v>
      </c>
      <c r="B7040" t="s">
        <v>23860</v>
      </c>
      <c r="C7040">
        <v>3728</v>
      </c>
      <c r="D7040" t="s">
        <v>23688</v>
      </c>
      <c r="E7040">
        <v>5285</v>
      </c>
      <c r="F7040">
        <v>3.6238999999999999</v>
      </c>
      <c r="G7040">
        <v>109</v>
      </c>
      <c r="H7040" t="s">
        <v>186</v>
      </c>
      <c r="I7040" t="s">
        <v>157</v>
      </c>
      <c r="J7040" t="s">
        <v>186</v>
      </c>
      <c r="L7040" t="s">
        <v>23861</v>
      </c>
      <c r="M7040">
        <v>72</v>
      </c>
      <c r="P7040">
        <v>0</v>
      </c>
      <c r="Q7040">
        <v>0</v>
      </c>
      <c r="R7040">
        <v>0</v>
      </c>
      <c r="S7040">
        <v>1</v>
      </c>
      <c r="T7040">
        <v>0</v>
      </c>
      <c r="V7040" t="s">
        <v>394</v>
      </c>
      <c r="W7040" t="s">
        <v>395</v>
      </c>
      <c r="X7040" t="s">
        <v>395</v>
      </c>
      <c r="Y7040">
        <v>0</v>
      </c>
      <c r="AC7040">
        <v>0.82450077774987529</v>
      </c>
    </row>
    <row r="7041" spans="1:29" x14ac:dyDescent="0.35">
      <c r="A7041" t="s">
        <v>14841</v>
      </c>
      <c r="B7041" t="s">
        <v>14842</v>
      </c>
      <c r="C7041">
        <v>6202</v>
      </c>
      <c r="D7041" t="s">
        <v>14671</v>
      </c>
      <c r="E7041">
        <v>3149</v>
      </c>
      <c r="L7041" t="s">
        <v>14843</v>
      </c>
      <c r="M7041">
        <v>48</v>
      </c>
      <c r="O7041">
        <v>43.5</v>
      </c>
      <c r="P7041">
        <v>1</v>
      </c>
      <c r="Q7041">
        <v>0</v>
      </c>
      <c r="R7041">
        <v>0</v>
      </c>
      <c r="S7041">
        <v>1</v>
      </c>
      <c r="T7041">
        <v>0</v>
      </c>
      <c r="V7041" t="s">
        <v>32</v>
      </c>
      <c r="W7041" t="s">
        <v>33</v>
      </c>
      <c r="X7041" t="s">
        <v>34</v>
      </c>
      <c r="Y7041">
        <v>0</v>
      </c>
      <c r="AC7041">
        <v>0.82462700990046711</v>
      </c>
    </row>
    <row r="7042" spans="1:29" x14ac:dyDescent="0.35">
      <c r="A7042" t="s">
        <v>5374</v>
      </c>
      <c r="B7042" t="s">
        <v>5375</v>
      </c>
      <c r="C7042">
        <v>5980</v>
      </c>
      <c r="D7042" t="s">
        <v>5347</v>
      </c>
      <c r="E7042">
        <v>5409</v>
      </c>
      <c r="F7042">
        <v>3.9087000000000001</v>
      </c>
      <c r="G7042">
        <v>438</v>
      </c>
      <c r="H7042" t="s">
        <v>195</v>
      </c>
      <c r="I7042" t="s">
        <v>38</v>
      </c>
      <c r="J7042" t="s">
        <v>5376</v>
      </c>
      <c r="L7042" t="s">
        <v>5377</v>
      </c>
      <c r="M7042">
        <v>124</v>
      </c>
      <c r="P7042">
        <v>0</v>
      </c>
      <c r="Q7042">
        <v>0</v>
      </c>
      <c r="R7042">
        <v>0</v>
      </c>
      <c r="S7042">
        <v>0</v>
      </c>
      <c r="T7042">
        <v>0</v>
      </c>
      <c r="U7042" t="s">
        <v>3999</v>
      </c>
      <c r="V7042" t="s">
        <v>32</v>
      </c>
      <c r="W7042" t="s">
        <v>41</v>
      </c>
      <c r="X7042" t="s">
        <v>42</v>
      </c>
      <c r="Y7042">
        <v>2</v>
      </c>
      <c r="Z7042">
        <v>101</v>
      </c>
      <c r="AA7042">
        <v>76</v>
      </c>
      <c r="AC7042">
        <v>0.82464429347696377</v>
      </c>
    </row>
    <row r="7043" spans="1:29" x14ac:dyDescent="0.35">
      <c r="A7043" t="s">
        <v>4279</v>
      </c>
      <c r="B7043" t="s">
        <v>4280</v>
      </c>
      <c r="C7043">
        <v>8007</v>
      </c>
      <c r="D7043" t="s">
        <v>4129</v>
      </c>
      <c r="E7043">
        <v>435</v>
      </c>
      <c r="F7043">
        <v>4</v>
      </c>
      <c r="G7043">
        <v>1</v>
      </c>
      <c r="H7043" t="s">
        <v>4281</v>
      </c>
      <c r="I7043" t="s">
        <v>38</v>
      </c>
      <c r="J7043" t="s">
        <v>4282</v>
      </c>
      <c r="L7043" t="s">
        <v>4283</v>
      </c>
      <c r="M7043">
        <v>40</v>
      </c>
      <c r="P7043">
        <v>0</v>
      </c>
      <c r="Q7043">
        <v>1</v>
      </c>
      <c r="R7043">
        <v>0</v>
      </c>
      <c r="S7043">
        <v>1</v>
      </c>
      <c r="T7043">
        <v>0</v>
      </c>
      <c r="V7043" t="s">
        <v>93</v>
      </c>
      <c r="W7043" t="s">
        <v>94</v>
      </c>
      <c r="X7043" t="s">
        <v>95</v>
      </c>
      <c r="Y7043">
        <v>0</v>
      </c>
      <c r="AC7043">
        <v>0.82472469743098076</v>
      </c>
    </row>
    <row r="7044" spans="1:29" x14ac:dyDescent="0.35">
      <c r="A7044" t="s">
        <v>6453</v>
      </c>
      <c r="B7044" t="s">
        <v>6454</v>
      </c>
      <c r="C7044">
        <v>7095</v>
      </c>
      <c r="D7044" t="s">
        <v>6455</v>
      </c>
      <c r="E7044">
        <v>13341</v>
      </c>
      <c r="F7044">
        <v>4.5401999999999996</v>
      </c>
      <c r="G7044">
        <v>348</v>
      </c>
      <c r="H7044" t="s">
        <v>6456</v>
      </c>
      <c r="I7044" t="s">
        <v>38</v>
      </c>
      <c r="J7044" t="s">
        <v>6457</v>
      </c>
      <c r="L7044" t="s">
        <v>6458</v>
      </c>
      <c r="M7044">
        <v>25</v>
      </c>
      <c r="P7044">
        <v>0</v>
      </c>
      <c r="Q7044">
        <v>0</v>
      </c>
      <c r="R7044">
        <v>0</v>
      </c>
      <c r="S7044">
        <v>0</v>
      </c>
      <c r="T7044">
        <v>0</v>
      </c>
      <c r="U7044" t="s">
        <v>6459</v>
      </c>
      <c r="V7044" t="s">
        <v>32</v>
      </c>
      <c r="W7044" t="s">
        <v>41</v>
      </c>
      <c r="X7044" t="s">
        <v>59</v>
      </c>
      <c r="Y7044">
        <v>0</v>
      </c>
      <c r="AC7044">
        <v>0.82480067578861038</v>
      </c>
    </row>
    <row r="7045" spans="1:29" x14ac:dyDescent="0.35">
      <c r="A7045" t="s">
        <v>21684</v>
      </c>
      <c r="B7045" t="s">
        <v>21685</v>
      </c>
      <c r="C7045">
        <v>7055</v>
      </c>
      <c r="D7045" t="s">
        <v>21568</v>
      </c>
      <c r="E7045">
        <v>8148</v>
      </c>
      <c r="F7045">
        <v>3.4544999999999999</v>
      </c>
      <c r="G7045">
        <v>11</v>
      </c>
      <c r="L7045" t="s">
        <v>21686</v>
      </c>
      <c r="M7045">
        <v>47</v>
      </c>
      <c r="N7045">
        <v>64</v>
      </c>
      <c r="P7045">
        <v>1</v>
      </c>
      <c r="Q7045">
        <v>0</v>
      </c>
      <c r="R7045">
        <v>1</v>
      </c>
      <c r="S7045">
        <v>0</v>
      </c>
      <c r="T7045">
        <v>0</v>
      </c>
      <c r="V7045" t="s">
        <v>306</v>
      </c>
      <c r="W7045" t="s">
        <v>863</v>
      </c>
      <c r="X7045" t="s">
        <v>864</v>
      </c>
      <c r="Y7045">
        <v>0</v>
      </c>
      <c r="AC7045">
        <v>0.82480322881713675</v>
      </c>
    </row>
    <row r="7046" spans="1:29" x14ac:dyDescent="0.35">
      <c r="A7046" t="s">
        <v>19040</v>
      </c>
      <c r="B7046" t="s">
        <v>19041</v>
      </c>
      <c r="C7046">
        <v>6332</v>
      </c>
      <c r="D7046" t="s">
        <v>18904</v>
      </c>
      <c r="E7046">
        <v>7881</v>
      </c>
      <c r="F7046">
        <v>4.2142999999999997</v>
      </c>
      <c r="G7046">
        <v>14</v>
      </c>
      <c r="M7046">
        <v>24</v>
      </c>
      <c r="P7046">
        <v>0</v>
      </c>
      <c r="Q7046">
        <v>0</v>
      </c>
      <c r="R7046">
        <v>0</v>
      </c>
      <c r="S7046">
        <v>0</v>
      </c>
      <c r="T7046">
        <v>1</v>
      </c>
      <c r="V7046" t="s">
        <v>306</v>
      </c>
      <c r="W7046" t="s">
        <v>1138</v>
      </c>
      <c r="X7046" t="s">
        <v>1139</v>
      </c>
      <c r="Y7046">
        <v>0</v>
      </c>
      <c r="AC7046">
        <v>0.82484599998432095</v>
      </c>
    </row>
    <row r="7047" spans="1:29" x14ac:dyDescent="0.35">
      <c r="A7047" t="s">
        <v>20132</v>
      </c>
      <c r="B7047" t="s">
        <v>20133</v>
      </c>
      <c r="C7047">
        <v>6182</v>
      </c>
      <c r="D7047" t="s">
        <v>20034</v>
      </c>
      <c r="E7047">
        <v>18430</v>
      </c>
      <c r="F7047">
        <v>3.9636</v>
      </c>
      <c r="G7047">
        <v>55</v>
      </c>
      <c r="H7047" t="s">
        <v>37</v>
      </c>
      <c r="I7047" t="s">
        <v>157</v>
      </c>
      <c r="J7047" t="s">
        <v>37</v>
      </c>
      <c r="L7047" t="s">
        <v>20134</v>
      </c>
      <c r="M7047">
        <v>30</v>
      </c>
      <c r="P7047">
        <v>0</v>
      </c>
      <c r="Q7047">
        <v>0</v>
      </c>
      <c r="R7047">
        <v>1</v>
      </c>
      <c r="S7047">
        <v>0</v>
      </c>
      <c r="T7047">
        <v>0</v>
      </c>
      <c r="V7047" t="s">
        <v>222</v>
      </c>
      <c r="W7047" t="s">
        <v>223</v>
      </c>
      <c r="X7047" t="s">
        <v>260</v>
      </c>
      <c r="Y7047">
        <v>0</v>
      </c>
      <c r="AC7047">
        <v>0.82485030299169215</v>
      </c>
    </row>
    <row r="7048" spans="1:29" x14ac:dyDescent="0.35">
      <c r="A7048" t="s">
        <v>15815</v>
      </c>
      <c r="B7048" t="s">
        <v>15816</v>
      </c>
      <c r="C7048">
        <v>6259</v>
      </c>
      <c r="D7048" t="s">
        <v>15711</v>
      </c>
      <c r="E7048">
        <v>14712</v>
      </c>
      <c r="F7048">
        <v>4.5754000000000001</v>
      </c>
      <c r="G7048">
        <v>179</v>
      </c>
      <c r="H7048" t="s">
        <v>15817</v>
      </c>
      <c r="I7048" t="s">
        <v>157</v>
      </c>
      <c r="J7048" t="s">
        <v>15817</v>
      </c>
      <c r="L7048" t="s">
        <v>15818</v>
      </c>
      <c r="M7048">
        <v>54</v>
      </c>
      <c r="P7048">
        <v>0</v>
      </c>
      <c r="Q7048">
        <v>0</v>
      </c>
      <c r="R7048">
        <v>1</v>
      </c>
      <c r="S7048">
        <v>0</v>
      </c>
      <c r="T7048">
        <v>1</v>
      </c>
      <c r="U7048" t="s">
        <v>15819</v>
      </c>
      <c r="V7048" t="s">
        <v>222</v>
      </c>
      <c r="W7048" t="s">
        <v>223</v>
      </c>
      <c r="X7048" t="s">
        <v>700</v>
      </c>
      <c r="Y7048">
        <v>0</v>
      </c>
      <c r="AC7048">
        <v>0.82489772918447712</v>
      </c>
    </row>
    <row r="7049" spans="1:29" x14ac:dyDescent="0.35">
      <c r="A7049" t="s">
        <v>19287</v>
      </c>
      <c r="B7049" t="s">
        <v>19288</v>
      </c>
      <c r="C7049">
        <v>8017</v>
      </c>
      <c r="D7049" t="s">
        <v>19187</v>
      </c>
      <c r="E7049">
        <v>2112</v>
      </c>
      <c r="F7049">
        <v>3.5</v>
      </c>
      <c r="G7049">
        <v>6</v>
      </c>
      <c r="H7049" t="s">
        <v>19188</v>
      </c>
      <c r="I7049" t="s">
        <v>157</v>
      </c>
      <c r="J7049" t="s">
        <v>19188</v>
      </c>
      <c r="L7049" t="s">
        <v>19289</v>
      </c>
      <c r="M7049">
        <v>30</v>
      </c>
      <c r="P7049">
        <v>0</v>
      </c>
      <c r="Q7049">
        <v>0</v>
      </c>
      <c r="R7049">
        <v>0</v>
      </c>
      <c r="S7049">
        <v>0</v>
      </c>
      <c r="T7049">
        <v>0</v>
      </c>
      <c r="U7049" t="s">
        <v>19290</v>
      </c>
      <c r="V7049" t="s">
        <v>394</v>
      </c>
      <c r="W7049" t="s">
        <v>400</v>
      </c>
      <c r="X7049" t="s">
        <v>401</v>
      </c>
      <c r="Y7049">
        <v>0</v>
      </c>
      <c r="AC7049">
        <v>0.82491399951751954</v>
      </c>
    </row>
    <row r="7050" spans="1:29" x14ac:dyDescent="0.35">
      <c r="A7050" t="s">
        <v>6976</v>
      </c>
      <c r="B7050" t="s">
        <v>6977</v>
      </c>
      <c r="C7050">
        <v>6322</v>
      </c>
      <c r="D7050" t="s">
        <v>6921</v>
      </c>
      <c r="E7050">
        <v>1780</v>
      </c>
      <c r="F7050">
        <v>5</v>
      </c>
      <c r="G7050">
        <v>1</v>
      </c>
      <c r="L7050" t="s">
        <v>6978</v>
      </c>
      <c r="M7050">
        <v>55</v>
      </c>
      <c r="N7050">
        <v>80</v>
      </c>
      <c r="P7050">
        <v>1</v>
      </c>
      <c r="Q7050">
        <v>1</v>
      </c>
      <c r="R7050">
        <v>1</v>
      </c>
      <c r="S7050">
        <v>0</v>
      </c>
      <c r="T7050">
        <v>1</v>
      </c>
      <c r="U7050" t="s">
        <v>6979</v>
      </c>
      <c r="V7050" t="s">
        <v>222</v>
      </c>
      <c r="W7050" t="s">
        <v>33</v>
      </c>
      <c r="Y7050">
        <v>0</v>
      </c>
      <c r="AC7050">
        <v>0.82515155086786607</v>
      </c>
    </row>
    <row r="7051" spans="1:29" x14ac:dyDescent="0.35">
      <c r="A7051" t="s">
        <v>28075</v>
      </c>
      <c r="B7051" t="s">
        <v>28076</v>
      </c>
      <c r="C7051">
        <v>6073</v>
      </c>
      <c r="D7051" t="s">
        <v>28072</v>
      </c>
      <c r="E7051">
        <v>174483</v>
      </c>
      <c r="F7051">
        <v>4.0827</v>
      </c>
      <c r="G7051">
        <v>2442</v>
      </c>
      <c r="H7051" t="s">
        <v>22101</v>
      </c>
      <c r="I7051" t="s">
        <v>157</v>
      </c>
      <c r="J7051" t="s">
        <v>22101</v>
      </c>
      <c r="L7051" t="s">
        <v>28077</v>
      </c>
      <c r="M7051">
        <v>105</v>
      </c>
      <c r="P7051">
        <v>0</v>
      </c>
      <c r="Q7051">
        <v>0</v>
      </c>
      <c r="R7051">
        <v>0</v>
      </c>
      <c r="S7051">
        <v>0</v>
      </c>
      <c r="T7051">
        <v>0</v>
      </c>
      <c r="U7051" t="s">
        <v>28078</v>
      </c>
      <c r="V7051" t="s">
        <v>394</v>
      </c>
      <c r="W7051" t="s">
        <v>395</v>
      </c>
      <c r="X7051" t="s">
        <v>441</v>
      </c>
      <c r="Y7051">
        <v>1</v>
      </c>
      <c r="Z7051">
        <v>55</v>
      </c>
      <c r="AA7051">
        <v>55</v>
      </c>
      <c r="AC7051">
        <v>0.82528192511496512</v>
      </c>
    </row>
    <row r="7052" spans="1:29" x14ac:dyDescent="0.35">
      <c r="A7052" t="s">
        <v>14723</v>
      </c>
      <c r="B7052" t="s">
        <v>14724</v>
      </c>
      <c r="C7052">
        <v>6202</v>
      </c>
      <c r="D7052" t="s">
        <v>14671</v>
      </c>
      <c r="E7052">
        <v>12636</v>
      </c>
      <c r="F7052">
        <v>4.0106000000000002</v>
      </c>
      <c r="G7052">
        <v>94</v>
      </c>
      <c r="H7052" t="s">
        <v>37</v>
      </c>
      <c r="I7052" t="s">
        <v>38</v>
      </c>
      <c r="J7052" t="s">
        <v>37</v>
      </c>
      <c r="L7052" t="s">
        <v>14725</v>
      </c>
      <c r="M7052">
        <v>155</v>
      </c>
      <c r="P7052">
        <v>0</v>
      </c>
      <c r="Q7052">
        <v>0</v>
      </c>
      <c r="R7052">
        <v>0</v>
      </c>
      <c r="S7052">
        <v>0</v>
      </c>
      <c r="T7052">
        <v>0</v>
      </c>
      <c r="V7052" t="s">
        <v>32</v>
      </c>
      <c r="W7052" t="s">
        <v>41</v>
      </c>
      <c r="X7052" t="s">
        <v>42</v>
      </c>
      <c r="Y7052">
        <v>1</v>
      </c>
      <c r="Z7052">
        <v>80</v>
      </c>
      <c r="AA7052">
        <v>80</v>
      </c>
      <c r="AC7052">
        <v>0.82533291802269526</v>
      </c>
    </row>
    <row r="7053" spans="1:29" x14ac:dyDescent="0.35">
      <c r="A7053" t="s">
        <v>23385</v>
      </c>
      <c r="B7053" t="s">
        <v>23386</v>
      </c>
      <c r="C7053">
        <v>6366</v>
      </c>
      <c r="D7053" t="s">
        <v>23304</v>
      </c>
      <c r="E7053">
        <v>4052</v>
      </c>
      <c r="F7053">
        <v>2.9394</v>
      </c>
      <c r="G7053">
        <v>33</v>
      </c>
      <c r="H7053" t="s">
        <v>10468</v>
      </c>
      <c r="I7053" t="s">
        <v>157</v>
      </c>
      <c r="J7053" t="s">
        <v>10468</v>
      </c>
      <c r="L7053" t="s">
        <v>23338</v>
      </c>
      <c r="M7053">
        <v>9</v>
      </c>
      <c r="P7053">
        <v>0</v>
      </c>
      <c r="Q7053">
        <v>0</v>
      </c>
      <c r="R7053">
        <v>1</v>
      </c>
      <c r="S7053">
        <v>0</v>
      </c>
      <c r="T7053">
        <v>0</v>
      </c>
      <c r="U7053" t="s">
        <v>23339</v>
      </c>
      <c r="V7053" t="s">
        <v>222</v>
      </c>
      <c r="W7053" t="s">
        <v>223</v>
      </c>
      <c r="X7053" t="s">
        <v>265</v>
      </c>
      <c r="Y7053">
        <v>0</v>
      </c>
      <c r="AC7053">
        <v>0.82550680293145962</v>
      </c>
    </row>
    <row r="7054" spans="1:29" x14ac:dyDescent="0.35">
      <c r="A7054" t="s">
        <v>6445</v>
      </c>
      <c r="B7054" t="s">
        <v>6446</v>
      </c>
      <c r="C7054">
        <v>6351</v>
      </c>
      <c r="D7054" t="s">
        <v>6324</v>
      </c>
      <c r="E7054">
        <v>862</v>
      </c>
      <c r="F7054">
        <v>2.75</v>
      </c>
      <c r="G7054">
        <v>4</v>
      </c>
      <c r="H7054" t="s">
        <v>6431</v>
      </c>
      <c r="I7054" t="s">
        <v>157</v>
      </c>
      <c r="J7054" t="s">
        <v>6431</v>
      </c>
      <c r="L7054" t="s">
        <v>6447</v>
      </c>
      <c r="M7054">
        <v>38</v>
      </c>
      <c r="P7054">
        <v>0</v>
      </c>
      <c r="Q7054">
        <v>0</v>
      </c>
      <c r="R7054">
        <v>0</v>
      </c>
      <c r="S7054">
        <v>0</v>
      </c>
      <c r="T7054">
        <v>0</v>
      </c>
      <c r="U7054" t="s">
        <v>6448</v>
      </c>
      <c r="V7054" t="s">
        <v>222</v>
      </c>
      <c r="W7054" t="s">
        <v>223</v>
      </c>
      <c r="X7054" t="s">
        <v>265</v>
      </c>
      <c r="Y7054">
        <v>0</v>
      </c>
      <c r="AC7054">
        <v>0.82567971224607817</v>
      </c>
    </row>
    <row r="7055" spans="1:29" x14ac:dyDescent="0.35">
      <c r="A7055" t="s">
        <v>27496</v>
      </c>
      <c r="B7055" t="s">
        <v>27497</v>
      </c>
      <c r="C7055">
        <v>6145</v>
      </c>
      <c r="D7055" t="s">
        <v>27444</v>
      </c>
      <c r="E7055">
        <v>79581</v>
      </c>
      <c r="F7055">
        <v>4.1113999999999997</v>
      </c>
      <c r="G7055">
        <v>404</v>
      </c>
      <c r="H7055" t="s">
        <v>27498</v>
      </c>
      <c r="I7055" t="s">
        <v>157</v>
      </c>
      <c r="J7055" t="s">
        <v>27498</v>
      </c>
      <c r="L7055" t="s">
        <v>27499</v>
      </c>
      <c r="M7055">
        <v>42</v>
      </c>
      <c r="P7055">
        <v>0</v>
      </c>
      <c r="Q7055">
        <v>0</v>
      </c>
      <c r="R7055">
        <v>0</v>
      </c>
      <c r="S7055">
        <v>0</v>
      </c>
      <c r="T7055">
        <v>1</v>
      </c>
      <c r="U7055" t="s">
        <v>27500</v>
      </c>
      <c r="V7055" t="s">
        <v>93</v>
      </c>
      <c r="W7055" t="s">
        <v>1745</v>
      </c>
      <c r="X7055" t="s">
        <v>2743</v>
      </c>
      <c r="Y7055">
        <v>0</v>
      </c>
      <c r="AC7055">
        <v>0.82570744576530763</v>
      </c>
    </row>
    <row r="7056" spans="1:29" x14ac:dyDescent="0.35">
      <c r="A7056" t="s">
        <v>32640</v>
      </c>
      <c r="B7056" t="s">
        <v>32641</v>
      </c>
      <c r="C7056">
        <v>1070</v>
      </c>
      <c r="D7056" t="s">
        <v>32540</v>
      </c>
      <c r="E7056">
        <v>28016</v>
      </c>
      <c r="F7056">
        <v>4.5522999999999998</v>
      </c>
      <c r="G7056">
        <v>2848</v>
      </c>
      <c r="H7056" t="s">
        <v>37</v>
      </c>
      <c r="I7056" t="s">
        <v>38</v>
      </c>
      <c r="J7056" t="s">
        <v>68</v>
      </c>
      <c r="L7056" t="s">
        <v>32642</v>
      </c>
      <c r="M7056">
        <v>148</v>
      </c>
      <c r="P7056">
        <v>0</v>
      </c>
      <c r="Q7056">
        <v>0</v>
      </c>
      <c r="R7056">
        <v>0</v>
      </c>
      <c r="S7056">
        <v>0</v>
      </c>
      <c r="T7056">
        <v>0</v>
      </c>
      <c r="U7056" t="s">
        <v>1757</v>
      </c>
      <c r="V7056" t="s">
        <v>32</v>
      </c>
      <c r="W7056" t="s">
        <v>172</v>
      </c>
      <c r="X7056" t="s">
        <v>173</v>
      </c>
      <c r="Y7056">
        <v>2</v>
      </c>
      <c r="Z7056">
        <v>199</v>
      </c>
      <c r="AA7056">
        <v>123</v>
      </c>
      <c r="AC7056">
        <v>0.82577349745677275</v>
      </c>
    </row>
    <row r="7057" spans="1:29" x14ac:dyDescent="0.35">
      <c r="A7057" t="s">
        <v>910</v>
      </c>
      <c r="B7057" t="s">
        <v>911</v>
      </c>
      <c r="C7057">
        <v>6004</v>
      </c>
      <c r="D7057" t="s">
        <v>872</v>
      </c>
      <c r="E7057">
        <v>31696</v>
      </c>
      <c r="F7057">
        <v>4.3292000000000002</v>
      </c>
      <c r="G7057">
        <v>161</v>
      </c>
      <c r="H7057" t="s">
        <v>912</v>
      </c>
      <c r="I7057" t="s">
        <v>157</v>
      </c>
      <c r="J7057" t="s">
        <v>912</v>
      </c>
      <c r="L7057" t="s">
        <v>913</v>
      </c>
      <c r="M7057">
        <v>28</v>
      </c>
      <c r="P7057">
        <v>0</v>
      </c>
      <c r="Q7057">
        <v>0</v>
      </c>
      <c r="R7057">
        <v>0</v>
      </c>
      <c r="S7057">
        <v>0</v>
      </c>
      <c r="T7057">
        <v>0</v>
      </c>
      <c r="U7057" t="s">
        <v>914</v>
      </c>
      <c r="V7057" t="s">
        <v>222</v>
      </c>
      <c r="W7057" t="s">
        <v>244</v>
      </c>
      <c r="X7057" t="s">
        <v>280</v>
      </c>
      <c r="Y7057">
        <v>1</v>
      </c>
      <c r="Z7057">
        <v>44</v>
      </c>
      <c r="AA7057">
        <v>44</v>
      </c>
      <c r="AC7057">
        <v>0.82603151259436758</v>
      </c>
    </row>
    <row r="7058" spans="1:29" x14ac:dyDescent="0.35">
      <c r="A7058" t="s">
        <v>7745</v>
      </c>
      <c r="B7058" t="s">
        <v>7746</v>
      </c>
      <c r="C7058">
        <v>1073</v>
      </c>
      <c r="D7058" t="s">
        <v>7503</v>
      </c>
      <c r="E7058">
        <v>21372</v>
      </c>
      <c r="F7058">
        <v>4.5556000000000001</v>
      </c>
      <c r="G7058">
        <v>1107</v>
      </c>
      <c r="H7058" t="s">
        <v>1910</v>
      </c>
      <c r="I7058" t="s">
        <v>38</v>
      </c>
      <c r="J7058" t="s">
        <v>1910</v>
      </c>
      <c r="L7058" t="s">
        <v>7747</v>
      </c>
      <c r="M7058">
        <v>160</v>
      </c>
      <c r="P7058">
        <v>0</v>
      </c>
      <c r="Q7058">
        <v>0</v>
      </c>
      <c r="R7058">
        <v>0</v>
      </c>
      <c r="S7058">
        <v>0</v>
      </c>
      <c r="T7058">
        <v>0</v>
      </c>
      <c r="V7058" t="s">
        <v>32</v>
      </c>
      <c r="W7058" t="s">
        <v>41</v>
      </c>
      <c r="X7058" t="s">
        <v>42</v>
      </c>
      <c r="Y7058">
        <v>2</v>
      </c>
      <c r="Z7058">
        <v>130</v>
      </c>
      <c r="AA7058">
        <v>100</v>
      </c>
      <c r="AC7058">
        <v>0.82644252299876353</v>
      </c>
    </row>
    <row r="7059" spans="1:29" x14ac:dyDescent="0.35">
      <c r="A7059" t="s">
        <v>31441</v>
      </c>
      <c r="B7059" t="s">
        <v>31442</v>
      </c>
      <c r="C7059">
        <v>6112</v>
      </c>
      <c r="D7059" t="s">
        <v>31409</v>
      </c>
      <c r="E7059">
        <v>13934</v>
      </c>
      <c r="F7059">
        <v>4.548</v>
      </c>
      <c r="G7059">
        <v>177</v>
      </c>
      <c r="L7059" t="s">
        <v>31443</v>
      </c>
      <c r="M7059">
        <v>20</v>
      </c>
      <c r="P7059">
        <v>0</v>
      </c>
      <c r="Q7059">
        <v>0</v>
      </c>
      <c r="R7059">
        <v>0</v>
      </c>
      <c r="S7059">
        <v>0</v>
      </c>
      <c r="T7059">
        <v>0</v>
      </c>
      <c r="U7059" t="s">
        <v>31444</v>
      </c>
      <c r="V7059" t="s">
        <v>222</v>
      </c>
      <c r="W7059" t="s">
        <v>223</v>
      </c>
      <c r="X7059" t="s">
        <v>700</v>
      </c>
      <c r="Y7059">
        <v>0</v>
      </c>
      <c r="AC7059">
        <v>0.82652826188120809</v>
      </c>
    </row>
    <row r="7060" spans="1:29" x14ac:dyDescent="0.35">
      <c r="A7060" t="s">
        <v>11287</v>
      </c>
      <c r="B7060" t="s">
        <v>11288</v>
      </c>
      <c r="C7060">
        <v>1133</v>
      </c>
      <c r="D7060" t="s">
        <v>11167</v>
      </c>
      <c r="E7060">
        <v>3170</v>
      </c>
      <c r="F7060">
        <v>4.5651999999999999</v>
      </c>
      <c r="G7060">
        <v>23</v>
      </c>
      <c r="H7060" t="s">
        <v>889</v>
      </c>
      <c r="I7060" t="s">
        <v>38</v>
      </c>
      <c r="J7060" t="s">
        <v>4048</v>
      </c>
      <c r="L7060" t="s">
        <v>11289</v>
      </c>
      <c r="M7060">
        <v>108</v>
      </c>
      <c r="P7060">
        <v>0</v>
      </c>
      <c r="Q7060">
        <v>0</v>
      </c>
      <c r="R7060">
        <v>0</v>
      </c>
      <c r="S7060">
        <v>0</v>
      </c>
      <c r="T7060">
        <v>0</v>
      </c>
      <c r="V7060" t="s">
        <v>32</v>
      </c>
      <c r="W7060" t="s">
        <v>172</v>
      </c>
      <c r="X7060" t="s">
        <v>173</v>
      </c>
      <c r="Y7060">
        <v>1</v>
      </c>
      <c r="Z7060">
        <v>88</v>
      </c>
      <c r="AA7060">
        <v>88</v>
      </c>
      <c r="AC7060">
        <v>0.82662498292211728</v>
      </c>
    </row>
    <row r="7061" spans="1:29" x14ac:dyDescent="0.35">
      <c r="A7061" t="s">
        <v>5368</v>
      </c>
      <c r="B7061" t="s">
        <v>5369</v>
      </c>
      <c r="C7061">
        <v>5980</v>
      </c>
      <c r="D7061" t="s">
        <v>5347</v>
      </c>
      <c r="E7061">
        <v>8743</v>
      </c>
      <c r="F7061">
        <v>4.5</v>
      </c>
      <c r="G7061">
        <v>4</v>
      </c>
      <c r="L7061" t="s">
        <v>5370</v>
      </c>
      <c r="M7061">
        <v>36</v>
      </c>
      <c r="P7061">
        <v>1</v>
      </c>
      <c r="Q7061">
        <v>0</v>
      </c>
      <c r="R7061">
        <v>0</v>
      </c>
      <c r="S7061">
        <v>0</v>
      </c>
      <c r="T7061">
        <v>0</v>
      </c>
      <c r="U7061" t="s">
        <v>5349</v>
      </c>
      <c r="V7061" t="s">
        <v>32</v>
      </c>
      <c r="W7061" t="s">
        <v>33</v>
      </c>
      <c r="X7061" t="s">
        <v>34</v>
      </c>
      <c r="Y7061">
        <v>0</v>
      </c>
      <c r="AC7061">
        <v>0.82671064341769185</v>
      </c>
    </row>
    <row r="7062" spans="1:29" x14ac:dyDescent="0.35">
      <c r="A7062" t="s">
        <v>21873</v>
      </c>
      <c r="B7062" t="s">
        <v>21874</v>
      </c>
      <c r="C7062">
        <v>6204</v>
      </c>
      <c r="D7062" t="s">
        <v>21846</v>
      </c>
      <c r="E7062">
        <v>79016</v>
      </c>
      <c r="F7062">
        <v>3.8847999999999998</v>
      </c>
      <c r="G7062">
        <v>217</v>
      </c>
      <c r="H7062" t="s">
        <v>889</v>
      </c>
      <c r="I7062" t="s">
        <v>157</v>
      </c>
      <c r="J7062" t="s">
        <v>889</v>
      </c>
      <c r="L7062" t="s">
        <v>21875</v>
      </c>
      <c r="M7062">
        <v>15</v>
      </c>
      <c r="P7062">
        <v>0</v>
      </c>
      <c r="Q7062">
        <v>0</v>
      </c>
      <c r="R7062">
        <v>0</v>
      </c>
      <c r="S7062">
        <v>0</v>
      </c>
      <c r="T7062">
        <v>0</v>
      </c>
      <c r="U7062" t="s">
        <v>21876</v>
      </c>
      <c r="V7062" t="s">
        <v>222</v>
      </c>
      <c r="W7062" t="s">
        <v>244</v>
      </c>
      <c r="X7062" t="s">
        <v>280</v>
      </c>
      <c r="Y7062">
        <v>0</v>
      </c>
      <c r="AC7062">
        <v>0.82674975504081838</v>
      </c>
    </row>
    <row r="7063" spans="1:29" x14ac:dyDescent="0.35">
      <c r="A7063" t="s">
        <v>2487</v>
      </c>
      <c r="B7063" t="s">
        <v>2488</v>
      </c>
      <c r="C7063">
        <v>5333</v>
      </c>
      <c r="D7063" t="s">
        <v>2318</v>
      </c>
      <c r="E7063">
        <v>23950</v>
      </c>
      <c r="F7063">
        <v>4.1544999999999996</v>
      </c>
      <c r="G7063">
        <v>343</v>
      </c>
      <c r="H7063" t="s">
        <v>2489</v>
      </c>
      <c r="I7063" t="s">
        <v>157</v>
      </c>
      <c r="J7063" t="s">
        <v>2489</v>
      </c>
      <c r="L7063" t="s">
        <v>2490</v>
      </c>
      <c r="M7063">
        <v>28</v>
      </c>
      <c r="P7063">
        <v>0</v>
      </c>
      <c r="Q7063">
        <v>0</v>
      </c>
      <c r="R7063">
        <v>0</v>
      </c>
      <c r="S7063">
        <v>0</v>
      </c>
      <c r="T7063">
        <v>0</v>
      </c>
      <c r="V7063" t="s">
        <v>306</v>
      </c>
      <c r="W7063" t="s">
        <v>823</v>
      </c>
      <c r="X7063" t="s">
        <v>855</v>
      </c>
      <c r="Y7063">
        <v>0</v>
      </c>
      <c r="AC7063">
        <v>0.82681616784331347</v>
      </c>
    </row>
    <row r="7064" spans="1:29" x14ac:dyDescent="0.35">
      <c r="A7064" t="s">
        <v>31506</v>
      </c>
      <c r="B7064" t="s">
        <v>31507</v>
      </c>
      <c r="C7064">
        <v>6112</v>
      </c>
      <c r="D7064" t="s">
        <v>31409</v>
      </c>
      <c r="E7064">
        <v>4829</v>
      </c>
      <c r="F7064">
        <v>4.0792000000000002</v>
      </c>
      <c r="G7064">
        <v>303</v>
      </c>
      <c r="H7064" t="s">
        <v>13812</v>
      </c>
      <c r="I7064" t="s">
        <v>157</v>
      </c>
      <c r="J7064" t="s">
        <v>13812</v>
      </c>
      <c r="L7064" t="s">
        <v>31508</v>
      </c>
      <c r="M7064">
        <v>20</v>
      </c>
      <c r="P7064">
        <v>0</v>
      </c>
      <c r="Q7064">
        <v>0</v>
      </c>
      <c r="R7064">
        <v>0</v>
      </c>
      <c r="S7064">
        <v>0</v>
      </c>
      <c r="T7064">
        <v>0</v>
      </c>
      <c r="U7064" t="s">
        <v>31509</v>
      </c>
      <c r="V7064" t="s">
        <v>222</v>
      </c>
      <c r="W7064" t="s">
        <v>223</v>
      </c>
      <c r="X7064" t="s">
        <v>265</v>
      </c>
      <c r="Y7064">
        <v>0</v>
      </c>
      <c r="AC7064">
        <v>0.82684243382169065</v>
      </c>
    </row>
    <row r="7065" spans="1:29" x14ac:dyDescent="0.35">
      <c r="A7065" t="s">
        <v>11814</v>
      </c>
      <c r="B7065" t="s">
        <v>11815</v>
      </c>
      <c r="C7065">
        <v>6361</v>
      </c>
      <c r="D7065" t="s">
        <v>11806</v>
      </c>
      <c r="E7065">
        <v>4798</v>
      </c>
      <c r="F7065">
        <v>4.6666999999999996</v>
      </c>
      <c r="G7065">
        <v>57</v>
      </c>
      <c r="I7065" t="s">
        <v>157</v>
      </c>
      <c r="M7065">
        <v>22</v>
      </c>
      <c r="P7065">
        <v>0</v>
      </c>
      <c r="Q7065">
        <v>0</v>
      </c>
      <c r="R7065">
        <v>1</v>
      </c>
      <c r="S7065">
        <v>0</v>
      </c>
      <c r="T7065">
        <v>0</v>
      </c>
      <c r="U7065" t="s">
        <v>11807</v>
      </c>
      <c r="V7065" t="s">
        <v>222</v>
      </c>
      <c r="W7065" t="s">
        <v>908</v>
      </c>
      <c r="X7065" t="s">
        <v>1312</v>
      </c>
      <c r="Y7065">
        <v>0</v>
      </c>
      <c r="AC7065">
        <v>0.82685837877605528</v>
      </c>
    </row>
    <row r="7066" spans="1:29" x14ac:dyDescent="0.35">
      <c r="A7066" t="s">
        <v>1295</v>
      </c>
      <c r="B7066" t="s">
        <v>1296</v>
      </c>
      <c r="C7066">
        <v>5746</v>
      </c>
      <c r="D7066" t="s">
        <v>1063</v>
      </c>
      <c r="E7066">
        <v>32804</v>
      </c>
      <c r="F7066">
        <v>4.1481000000000003</v>
      </c>
      <c r="G7066">
        <v>270</v>
      </c>
      <c r="H7066" t="s">
        <v>1297</v>
      </c>
      <c r="I7066" t="s">
        <v>157</v>
      </c>
      <c r="J7066" t="s">
        <v>1297</v>
      </c>
      <c r="L7066" t="s">
        <v>1298</v>
      </c>
      <c r="M7066">
        <v>16</v>
      </c>
      <c r="P7066">
        <v>0</v>
      </c>
      <c r="Q7066">
        <v>0</v>
      </c>
      <c r="R7066">
        <v>0</v>
      </c>
      <c r="S7066">
        <v>0</v>
      </c>
      <c r="T7066">
        <v>0</v>
      </c>
      <c r="V7066" t="s">
        <v>306</v>
      </c>
      <c r="W7066" t="s">
        <v>307</v>
      </c>
      <c r="X7066" t="s">
        <v>308</v>
      </c>
      <c r="Y7066">
        <v>0</v>
      </c>
      <c r="AC7066">
        <v>0.82698773354920396</v>
      </c>
    </row>
    <row r="7067" spans="1:29" x14ac:dyDescent="0.35">
      <c r="A7067" t="s">
        <v>21525</v>
      </c>
      <c r="B7067" t="s">
        <v>21526</v>
      </c>
      <c r="C7067">
        <v>7025</v>
      </c>
      <c r="D7067" t="s">
        <v>21247</v>
      </c>
      <c r="E7067">
        <v>358</v>
      </c>
      <c r="F7067">
        <v>4.8552999999999997</v>
      </c>
      <c r="G7067">
        <v>76</v>
      </c>
      <c r="H7067" t="s">
        <v>21527</v>
      </c>
      <c r="I7067" t="s">
        <v>38</v>
      </c>
      <c r="J7067" t="s">
        <v>21527</v>
      </c>
      <c r="L7067" t="s">
        <v>21495</v>
      </c>
      <c r="M7067">
        <v>78</v>
      </c>
      <c r="P7067">
        <v>0</v>
      </c>
      <c r="Q7067">
        <v>1</v>
      </c>
      <c r="R7067">
        <v>1</v>
      </c>
      <c r="S7067">
        <v>0</v>
      </c>
      <c r="T7067">
        <v>0</v>
      </c>
      <c r="U7067" t="s">
        <v>21411</v>
      </c>
      <c r="V7067" t="s">
        <v>32</v>
      </c>
      <c r="W7067" t="s">
        <v>191</v>
      </c>
      <c r="X7067" t="s">
        <v>208</v>
      </c>
      <c r="Y7067">
        <v>2</v>
      </c>
      <c r="Z7067">
        <v>46</v>
      </c>
      <c r="AA7067">
        <v>18</v>
      </c>
      <c r="AC7067">
        <v>0.82700500233704122</v>
      </c>
    </row>
    <row r="7068" spans="1:29" x14ac:dyDescent="0.35">
      <c r="A7068" t="s">
        <v>266</v>
      </c>
      <c r="B7068" t="s">
        <v>267</v>
      </c>
      <c r="C7068">
        <v>6321</v>
      </c>
      <c r="D7068" t="s">
        <v>218</v>
      </c>
      <c r="E7068">
        <v>9233</v>
      </c>
      <c r="F7068">
        <v>4.6464999999999996</v>
      </c>
      <c r="G7068">
        <v>215</v>
      </c>
      <c r="H7068" t="s">
        <v>268</v>
      </c>
      <c r="I7068" t="s">
        <v>157</v>
      </c>
      <c r="J7068" t="s">
        <v>268</v>
      </c>
      <c r="L7068" t="s">
        <v>269</v>
      </c>
      <c r="M7068">
        <v>36</v>
      </c>
      <c r="P7068">
        <v>0</v>
      </c>
      <c r="Q7068">
        <v>0</v>
      </c>
      <c r="R7068">
        <v>0</v>
      </c>
      <c r="S7068">
        <v>0</v>
      </c>
      <c r="T7068">
        <v>1</v>
      </c>
      <c r="U7068" t="s">
        <v>270</v>
      </c>
      <c r="V7068" t="s">
        <v>222</v>
      </c>
      <c r="W7068" t="s">
        <v>223</v>
      </c>
      <c r="X7068" t="s">
        <v>271</v>
      </c>
      <c r="Y7068">
        <v>0</v>
      </c>
      <c r="AC7068">
        <v>0.82728659635027046</v>
      </c>
    </row>
    <row r="7069" spans="1:29" x14ac:dyDescent="0.35">
      <c r="A7069" t="s">
        <v>6941</v>
      </c>
      <c r="B7069" t="s">
        <v>6942</v>
      </c>
      <c r="C7069">
        <v>6322</v>
      </c>
      <c r="D7069" t="s">
        <v>6921</v>
      </c>
      <c r="E7069">
        <v>22580</v>
      </c>
      <c r="F7069">
        <v>4.2050000000000001</v>
      </c>
      <c r="G7069">
        <v>444</v>
      </c>
      <c r="H7069" t="s">
        <v>426</v>
      </c>
      <c r="I7069" t="s">
        <v>157</v>
      </c>
      <c r="J7069" t="s">
        <v>426</v>
      </c>
      <c r="L7069" t="s">
        <v>6943</v>
      </c>
      <c r="M7069">
        <v>28</v>
      </c>
      <c r="P7069">
        <v>0</v>
      </c>
      <c r="Q7069">
        <v>0</v>
      </c>
      <c r="R7069">
        <v>0</v>
      </c>
      <c r="S7069">
        <v>0</v>
      </c>
      <c r="T7069">
        <v>0</v>
      </c>
      <c r="U7069" t="s">
        <v>6944</v>
      </c>
      <c r="V7069" t="s">
        <v>222</v>
      </c>
      <c r="W7069" t="s">
        <v>223</v>
      </c>
      <c r="X7069" t="s">
        <v>235</v>
      </c>
      <c r="Y7069">
        <v>1</v>
      </c>
      <c r="Z7069">
        <v>14</v>
      </c>
      <c r="AA7069">
        <v>14</v>
      </c>
      <c r="AC7069">
        <v>0.8273203608765769</v>
      </c>
    </row>
    <row r="7070" spans="1:29" x14ac:dyDescent="0.35">
      <c r="A7070" t="s">
        <v>13477</v>
      </c>
      <c r="B7070" t="s">
        <v>13478</v>
      </c>
      <c r="C7070">
        <v>7050</v>
      </c>
      <c r="D7070" t="s">
        <v>13372</v>
      </c>
      <c r="E7070">
        <v>14381</v>
      </c>
      <c r="F7070">
        <v>3.8254000000000001</v>
      </c>
      <c r="G7070">
        <v>63</v>
      </c>
      <c r="H7070" t="s">
        <v>13383</v>
      </c>
      <c r="L7070" t="s">
        <v>13479</v>
      </c>
      <c r="M7070">
        <v>26</v>
      </c>
      <c r="P7070">
        <v>0</v>
      </c>
      <c r="Q7070">
        <v>0</v>
      </c>
      <c r="R7070">
        <v>0</v>
      </c>
      <c r="S7070">
        <v>0</v>
      </c>
      <c r="T7070">
        <v>0</v>
      </c>
      <c r="U7070" t="s">
        <v>13480</v>
      </c>
      <c r="V7070" t="s">
        <v>394</v>
      </c>
      <c r="W7070" t="s">
        <v>2075</v>
      </c>
      <c r="X7070" t="s">
        <v>4335</v>
      </c>
      <c r="Y7070">
        <v>0</v>
      </c>
      <c r="AC7070">
        <v>0.82747790092667062</v>
      </c>
    </row>
    <row r="7071" spans="1:29" x14ac:dyDescent="0.35">
      <c r="A7071" t="s">
        <v>6602</v>
      </c>
      <c r="B7071" t="s">
        <v>6603</v>
      </c>
      <c r="C7071">
        <v>6743</v>
      </c>
      <c r="D7071" t="s">
        <v>6587</v>
      </c>
      <c r="E7071">
        <v>3298</v>
      </c>
      <c r="F7071">
        <v>4.1379000000000001</v>
      </c>
      <c r="G7071">
        <v>116</v>
      </c>
      <c r="H7071" t="s">
        <v>620</v>
      </c>
      <c r="I7071" t="s">
        <v>157</v>
      </c>
      <c r="J7071" t="s">
        <v>620</v>
      </c>
      <c r="L7071" t="s">
        <v>6592</v>
      </c>
      <c r="M7071">
        <v>18</v>
      </c>
      <c r="P7071">
        <v>0</v>
      </c>
      <c r="Q7071">
        <v>0</v>
      </c>
      <c r="R7071">
        <v>1</v>
      </c>
      <c r="S7071">
        <v>0</v>
      </c>
      <c r="T7071">
        <v>1</v>
      </c>
      <c r="U7071" t="s">
        <v>6604</v>
      </c>
      <c r="V7071" t="s">
        <v>394</v>
      </c>
      <c r="W7071" t="s">
        <v>405</v>
      </c>
      <c r="X7071" t="s">
        <v>406</v>
      </c>
      <c r="Y7071">
        <v>0</v>
      </c>
      <c r="AC7071">
        <v>0.82754689857692842</v>
      </c>
    </row>
    <row r="7072" spans="1:29" x14ac:dyDescent="0.35">
      <c r="A7072" t="s">
        <v>9551</v>
      </c>
      <c r="B7072" t="s">
        <v>9552</v>
      </c>
      <c r="C7072">
        <v>6089</v>
      </c>
      <c r="D7072" t="s">
        <v>9413</v>
      </c>
      <c r="E7072">
        <v>2723</v>
      </c>
      <c r="F7072">
        <v>3.7241</v>
      </c>
      <c r="G7072">
        <v>58</v>
      </c>
      <c r="H7072" t="s">
        <v>37</v>
      </c>
      <c r="I7072" t="s">
        <v>157</v>
      </c>
      <c r="J7072" t="s">
        <v>37</v>
      </c>
      <c r="L7072" t="s">
        <v>9553</v>
      </c>
      <c r="M7072">
        <v>24</v>
      </c>
      <c r="P7072">
        <v>0</v>
      </c>
      <c r="Q7072">
        <v>0</v>
      </c>
      <c r="R7072">
        <v>1</v>
      </c>
      <c r="S7072">
        <v>0</v>
      </c>
      <c r="T7072">
        <v>0</v>
      </c>
      <c r="V7072" t="s">
        <v>306</v>
      </c>
      <c r="W7072" t="s">
        <v>1312</v>
      </c>
      <c r="X7072" t="s">
        <v>2244</v>
      </c>
      <c r="Y7072">
        <v>0</v>
      </c>
      <c r="AC7072">
        <v>0.82783090620989219</v>
      </c>
    </row>
    <row r="7073" spans="1:29" x14ac:dyDescent="0.35">
      <c r="A7073" t="s">
        <v>25401</v>
      </c>
      <c r="B7073" t="s">
        <v>25402</v>
      </c>
      <c r="C7073">
        <v>3902</v>
      </c>
      <c r="D7073" t="s">
        <v>25136</v>
      </c>
      <c r="E7073">
        <v>38124</v>
      </c>
      <c r="F7073">
        <v>4.7173999999999996</v>
      </c>
      <c r="G7073">
        <v>138</v>
      </c>
      <c r="M7073">
        <v>49</v>
      </c>
      <c r="N7073">
        <v>134</v>
      </c>
      <c r="P7073">
        <v>0</v>
      </c>
      <c r="Q7073">
        <v>0</v>
      </c>
      <c r="R7073">
        <v>0</v>
      </c>
      <c r="S7073">
        <v>0</v>
      </c>
      <c r="T7073">
        <v>1</v>
      </c>
      <c r="V7073" t="s">
        <v>306</v>
      </c>
      <c r="W7073" t="s">
        <v>1138</v>
      </c>
      <c r="X7073" t="s">
        <v>2247</v>
      </c>
      <c r="Y7073">
        <v>0</v>
      </c>
      <c r="AC7073">
        <v>0.82792911750330811</v>
      </c>
    </row>
    <row r="7074" spans="1:29" x14ac:dyDescent="0.35">
      <c r="A7074" t="s">
        <v>27081</v>
      </c>
      <c r="B7074" t="s">
        <v>27082</v>
      </c>
      <c r="C7074">
        <v>6289</v>
      </c>
      <c r="D7074" t="s">
        <v>26991</v>
      </c>
      <c r="E7074">
        <v>6366</v>
      </c>
      <c r="F7074">
        <v>4.3785999999999996</v>
      </c>
      <c r="G7074">
        <v>103</v>
      </c>
      <c r="H7074" t="s">
        <v>27083</v>
      </c>
      <c r="I7074" t="s">
        <v>157</v>
      </c>
      <c r="J7074" t="s">
        <v>27083</v>
      </c>
      <c r="L7074" t="s">
        <v>27084</v>
      </c>
      <c r="M7074">
        <v>27</v>
      </c>
      <c r="P7074">
        <v>0</v>
      </c>
      <c r="Q7074">
        <v>0</v>
      </c>
      <c r="R7074">
        <v>1</v>
      </c>
      <c r="S7074">
        <v>0</v>
      </c>
      <c r="T7074">
        <v>1</v>
      </c>
      <c r="U7074" t="s">
        <v>4594</v>
      </c>
      <c r="V7074" t="s">
        <v>93</v>
      </c>
      <c r="W7074" t="s">
        <v>94</v>
      </c>
      <c r="X7074" t="s">
        <v>95</v>
      </c>
      <c r="Y7074">
        <v>0</v>
      </c>
      <c r="AC7074">
        <v>0.82800898597560657</v>
      </c>
    </row>
    <row r="7075" spans="1:29" x14ac:dyDescent="0.35">
      <c r="A7075" t="s">
        <v>19318</v>
      </c>
      <c r="B7075" t="s">
        <v>19319</v>
      </c>
      <c r="C7075">
        <v>8017</v>
      </c>
      <c r="D7075" t="s">
        <v>19187</v>
      </c>
      <c r="E7075">
        <v>2124</v>
      </c>
      <c r="L7075" t="s">
        <v>19320</v>
      </c>
      <c r="M7075">
        <v>46</v>
      </c>
      <c r="P7075">
        <v>0</v>
      </c>
      <c r="Q7075">
        <v>0</v>
      </c>
      <c r="R7075">
        <v>0</v>
      </c>
      <c r="S7075">
        <v>0</v>
      </c>
      <c r="T7075">
        <v>0</v>
      </c>
      <c r="V7075" t="s">
        <v>394</v>
      </c>
      <c r="W7075" t="s">
        <v>33</v>
      </c>
      <c r="Y7075">
        <v>0</v>
      </c>
      <c r="AC7075">
        <v>0.82820712681309672</v>
      </c>
    </row>
    <row r="7076" spans="1:29" x14ac:dyDescent="0.35">
      <c r="A7076" t="s">
        <v>24288</v>
      </c>
      <c r="B7076" t="s">
        <v>24289</v>
      </c>
      <c r="C7076">
        <v>6475</v>
      </c>
      <c r="D7076" t="s">
        <v>24277</v>
      </c>
      <c r="E7076">
        <v>3144</v>
      </c>
      <c r="F7076">
        <v>4.6364000000000001</v>
      </c>
      <c r="G7076">
        <v>176</v>
      </c>
      <c r="H7076" t="s">
        <v>37</v>
      </c>
      <c r="I7076" t="s">
        <v>157</v>
      </c>
      <c r="J7076" t="s">
        <v>37</v>
      </c>
      <c r="L7076" t="s">
        <v>24290</v>
      </c>
      <c r="M7076">
        <v>45</v>
      </c>
      <c r="P7076">
        <v>0</v>
      </c>
      <c r="Q7076">
        <v>0</v>
      </c>
      <c r="R7076">
        <v>0</v>
      </c>
      <c r="S7076">
        <v>0</v>
      </c>
      <c r="T7076">
        <v>0</v>
      </c>
      <c r="U7076" t="s">
        <v>24291</v>
      </c>
      <c r="V7076" t="s">
        <v>394</v>
      </c>
      <c r="W7076" t="s">
        <v>428</v>
      </c>
      <c r="X7076" t="s">
        <v>614</v>
      </c>
      <c r="Y7076">
        <v>0</v>
      </c>
      <c r="AC7076">
        <v>0.82830089416345842</v>
      </c>
    </row>
    <row r="7077" spans="1:29" x14ac:dyDescent="0.35">
      <c r="A7077" t="s">
        <v>27525</v>
      </c>
      <c r="B7077" t="s">
        <v>27526</v>
      </c>
      <c r="C7077">
        <v>6145</v>
      </c>
      <c r="D7077" t="s">
        <v>27444</v>
      </c>
      <c r="E7077">
        <v>51711</v>
      </c>
      <c r="F7077">
        <v>3.3654000000000002</v>
      </c>
      <c r="G7077">
        <v>1894</v>
      </c>
      <c r="H7077" t="s">
        <v>6727</v>
      </c>
      <c r="I7077" t="s">
        <v>157</v>
      </c>
      <c r="J7077" t="s">
        <v>6727</v>
      </c>
      <c r="L7077" t="s">
        <v>27527</v>
      </c>
      <c r="M7077">
        <v>48</v>
      </c>
      <c r="P7077">
        <v>0</v>
      </c>
      <c r="Q7077">
        <v>0</v>
      </c>
      <c r="R7077">
        <v>0</v>
      </c>
      <c r="S7077">
        <v>0</v>
      </c>
      <c r="T7077">
        <v>1</v>
      </c>
      <c r="U7077" t="s">
        <v>27528</v>
      </c>
      <c r="V7077" t="s">
        <v>93</v>
      </c>
      <c r="W7077" t="s">
        <v>94</v>
      </c>
      <c r="X7077" t="s">
        <v>95</v>
      </c>
      <c r="Y7077">
        <v>1</v>
      </c>
      <c r="Z7077">
        <v>22</v>
      </c>
      <c r="AA7077">
        <v>22</v>
      </c>
      <c r="AC7077">
        <v>0.82845453812151726</v>
      </c>
    </row>
    <row r="7078" spans="1:29" x14ac:dyDescent="0.35">
      <c r="A7078" t="s">
        <v>10967</v>
      </c>
      <c r="B7078" t="s">
        <v>10968</v>
      </c>
      <c r="C7078">
        <v>4348</v>
      </c>
      <c r="D7078" t="s">
        <v>10806</v>
      </c>
      <c r="E7078">
        <v>7597</v>
      </c>
      <c r="F7078">
        <v>4.7846000000000002</v>
      </c>
      <c r="G7078">
        <v>492</v>
      </c>
      <c r="H7078" t="s">
        <v>4581</v>
      </c>
      <c r="I7078" t="s">
        <v>157</v>
      </c>
      <c r="J7078" t="s">
        <v>4581</v>
      </c>
      <c r="L7078" t="s">
        <v>10969</v>
      </c>
      <c r="M7078">
        <v>20</v>
      </c>
      <c r="P7078">
        <v>0</v>
      </c>
      <c r="Q7078">
        <v>0</v>
      </c>
      <c r="R7078">
        <v>0</v>
      </c>
      <c r="S7078">
        <v>0</v>
      </c>
      <c r="T7078">
        <v>0</v>
      </c>
      <c r="U7078" t="s">
        <v>10970</v>
      </c>
      <c r="V7078" t="s">
        <v>93</v>
      </c>
      <c r="W7078" t="s">
        <v>94</v>
      </c>
      <c r="X7078" t="s">
        <v>499</v>
      </c>
      <c r="Y7078">
        <v>0</v>
      </c>
      <c r="AC7078">
        <v>0.82849187720982265</v>
      </c>
    </row>
    <row r="7079" spans="1:29" x14ac:dyDescent="0.35">
      <c r="A7079" t="s">
        <v>24471</v>
      </c>
      <c r="B7079" t="s">
        <v>24472</v>
      </c>
      <c r="C7079">
        <v>6317</v>
      </c>
      <c r="D7079" t="s">
        <v>24327</v>
      </c>
      <c r="E7079">
        <v>31207</v>
      </c>
      <c r="F7079">
        <v>4.2515000000000001</v>
      </c>
      <c r="G7079">
        <v>338</v>
      </c>
      <c r="H7079" t="s">
        <v>8706</v>
      </c>
      <c r="I7079" t="s">
        <v>157</v>
      </c>
      <c r="J7079" t="s">
        <v>8706</v>
      </c>
      <c r="L7079" t="s">
        <v>24473</v>
      </c>
      <c r="M7079">
        <v>21</v>
      </c>
      <c r="P7079">
        <v>0</v>
      </c>
      <c r="Q7079">
        <v>0</v>
      </c>
      <c r="R7079">
        <v>0</v>
      </c>
      <c r="S7079">
        <v>0</v>
      </c>
      <c r="T7079">
        <v>1</v>
      </c>
      <c r="U7079" t="s">
        <v>24474</v>
      </c>
      <c r="V7079" t="s">
        <v>306</v>
      </c>
      <c r="W7079" t="s">
        <v>823</v>
      </c>
      <c r="X7079" t="s">
        <v>1373</v>
      </c>
      <c r="Y7079">
        <v>0</v>
      </c>
      <c r="AC7079">
        <v>0.82857075846748973</v>
      </c>
    </row>
    <row r="7080" spans="1:29" x14ac:dyDescent="0.35">
      <c r="A7080" t="s">
        <v>8442</v>
      </c>
      <c r="B7080" t="s">
        <v>8443</v>
      </c>
      <c r="C7080">
        <v>5668</v>
      </c>
      <c r="D7080" t="s">
        <v>8421</v>
      </c>
      <c r="E7080">
        <v>10330</v>
      </c>
      <c r="F7080">
        <v>4.3166000000000002</v>
      </c>
      <c r="G7080">
        <v>439</v>
      </c>
      <c r="H7080" t="s">
        <v>8444</v>
      </c>
      <c r="I7080" t="s">
        <v>157</v>
      </c>
      <c r="J7080" t="s">
        <v>8444</v>
      </c>
      <c r="L7080" t="s">
        <v>8445</v>
      </c>
      <c r="M7080">
        <v>39</v>
      </c>
      <c r="P7080">
        <v>0</v>
      </c>
      <c r="Q7080">
        <v>0</v>
      </c>
      <c r="R7080">
        <v>0</v>
      </c>
      <c r="S7080">
        <v>0</v>
      </c>
      <c r="T7080">
        <v>0</v>
      </c>
      <c r="U7080" t="s">
        <v>8446</v>
      </c>
      <c r="V7080" t="s">
        <v>394</v>
      </c>
      <c r="W7080" t="s">
        <v>428</v>
      </c>
      <c r="X7080" t="s">
        <v>429</v>
      </c>
      <c r="Y7080">
        <v>2</v>
      </c>
      <c r="Z7080">
        <v>60</v>
      </c>
      <c r="AA7080">
        <v>15</v>
      </c>
      <c r="AC7080">
        <v>0.82864566012406859</v>
      </c>
    </row>
    <row r="7081" spans="1:29" x14ac:dyDescent="0.35">
      <c r="A7081" t="s">
        <v>29811</v>
      </c>
      <c r="B7081" t="s">
        <v>29812</v>
      </c>
      <c r="C7081">
        <v>8000</v>
      </c>
      <c r="D7081" t="s">
        <v>29813</v>
      </c>
      <c r="E7081">
        <v>101334</v>
      </c>
      <c r="F7081">
        <v>4.2671000000000001</v>
      </c>
      <c r="G7081">
        <v>2523</v>
      </c>
      <c r="H7081" t="s">
        <v>29814</v>
      </c>
      <c r="I7081" t="s">
        <v>803</v>
      </c>
      <c r="J7081" t="s">
        <v>7526</v>
      </c>
      <c r="M7081">
        <v>20</v>
      </c>
      <c r="P7081">
        <v>0</v>
      </c>
      <c r="Q7081">
        <v>0</v>
      </c>
      <c r="R7081">
        <v>0</v>
      </c>
      <c r="S7081">
        <v>0</v>
      </c>
      <c r="T7081">
        <v>1</v>
      </c>
      <c r="U7081" t="s">
        <v>29815</v>
      </c>
      <c r="V7081" t="s">
        <v>306</v>
      </c>
      <c r="W7081" t="s">
        <v>1312</v>
      </c>
      <c r="X7081" t="s">
        <v>2244</v>
      </c>
      <c r="Y7081">
        <v>1</v>
      </c>
      <c r="Z7081">
        <v>20</v>
      </c>
      <c r="AA7081">
        <v>20</v>
      </c>
      <c r="AC7081">
        <v>0.82905683430834232</v>
      </c>
    </row>
    <row r="7082" spans="1:29" x14ac:dyDescent="0.35">
      <c r="A7082" t="s">
        <v>6061</v>
      </c>
      <c r="B7082" t="s">
        <v>6062</v>
      </c>
      <c r="C7082">
        <v>1254</v>
      </c>
      <c r="D7082" t="s">
        <v>5675</v>
      </c>
      <c r="E7082">
        <v>8487</v>
      </c>
      <c r="F7082">
        <v>4.2869000000000002</v>
      </c>
      <c r="G7082">
        <v>237</v>
      </c>
      <c r="H7082" t="s">
        <v>6063</v>
      </c>
      <c r="I7082" t="s">
        <v>157</v>
      </c>
      <c r="J7082" t="s">
        <v>6063</v>
      </c>
      <c r="L7082" t="s">
        <v>6064</v>
      </c>
      <c r="M7082">
        <v>19</v>
      </c>
      <c r="P7082">
        <v>0</v>
      </c>
      <c r="Q7082">
        <v>0</v>
      </c>
      <c r="R7082">
        <v>0</v>
      </c>
      <c r="S7082">
        <v>0</v>
      </c>
      <c r="T7082">
        <v>0</v>
      </c>
      <c r="V7082" t="s">
        <v>306</v>
      </c>
      <c r="W7082" t="s">
        <v>307</v>
      </c>
      <c r="X7082" t="s">
        <v>308</v>
      </c>
      <c r="Y7082">
        <v>0</v>
      </c>
      <c r="AC7082">
        <v>0.82925516199630378</v>
      </c>
    </row>
    <row r="7083" spans="1:29" x14ac:dyDescent="0.35">
      <c r="A7083" t="s">
        <v>14065</v>
      </c>
      <c r="B7083" t="s">
        <v>14066</v>
      </c>
      <c r="C7083">
        <v>6357</v>
      </c>
      <c r="D7083" t="s">
        <v>14027</v>
      </c>
      <c r="E7083">
        <v>9487</v>
      </c>
      <c r="F7083">
        <v>4.3606999999999996</v>
      </c>
      <c r="G7083">
        <v>122</v>
      </c>
      <c r="H7083" t="s">
        <v>2702</v>
      </c>
      <c r="I7083" t="s">
        <v>157</v>
      </c>
      <c r="J7083" t="s">
        <v>2702</v>
      </c>
      <c r="L7083" t="s">
        <v>14067</v>
      </c>
      <c r="M7083">
        <v>28</v>
      </c>
      <c r="P7083">
        <v>0</v>
      </c>
      <c r="Q7083">
        <v>0</v>
      </c>
      <c r="R7083">
        <v>0</v>
      </c>
      <c r="S7083">
        <v>0</v>
      </c>
      <c r="T7083">
        <v>0</v>
      </c>
      <c r="U7083" t="s">
        <v>14068</v>
      </c>
      <c r="V7083" t="s">
        <v>394</v>
      </c>
      <c r="W7083" t="s">
        <v>428</v>
      </c>
      <c r="X7083" t="s">
        <v>464</v>
      </c>
      <c r="Y7083">
        <v>0</v>
      </c>
      <c r="AC7083">
        <v>0.8296589067710477</v>
      </c>
    </row>
    <row r="7084" spans="1:29" x14ac:dyDescent="0.35">
      <c r="A7084" t="s">
        <v>7851</v>
      </c>
      <c r="B7084" t="s">
        <v>7852</v>
      </c>
      <c r="C7084">
        <v>1073</v>
      </c>
      <c r="D7084" t="s">
        <v>7503</v>
      </c>
      <c r="E7084">
        <v>8854</v>
      </c>
      <c r="F7084">
        <v>4.3125</v>
      </c>
      <c r="G7084">
        <v>16</v>
      </c>
      <c r="H7084" t="s">
        <v>467</v>
      </c>
      <c r="I7084" t="s">
        <v>157</v>
      </c>
      <c r="J7084" t="s">
        <v>467</v>
      </c>
      <c r="L7084" t="s">
        <v>7853</v>
      </c>
      <c r="M7084">
        <v>75</v>
      </c>
      <c r="P7084">
        <v>0</v>
      </c>
      <c r="Q7084">
        <v>0</v>
      </c>
      <c r="R7084">
        <v>0</v>
      </c>
      <c r="S7084">
        <v>0</v>
      </c>
      <c r="T7084">
        <v>0</v>
      </c>
      <c r="V7084" t="s">
        <v>32</v>
      </c>
      <c r="W7084" t="s">
        <v>41</v>
      </c>
      <c r="X7084" t="s">
        <v>4358</v>
      </c>
      <c r="Y7084">
        <v>0</v>
      </c>
      <c r="AC7084">
        <v>0.82987464330084793</v>
      </c>
    </row>
    <row r="7085" spans="1:29" x14ac:dyDescent="0.35">
      <c r="A7085" t="s">
        <v>8277</v>
      </c>
      <c r="B7085" t="s">
        <v>8278</v>
      </c>
      <c r="C7085">
        <v>6302</v>
      </c>
      <c r="D7085" t="s">
        <v>8148</v>
      </c>
      <c r="E7085">
        <v>928</v>
      </c>
      <c r="F7085">
        <v>3.2222</v>
      </c>
      <c r="G7085">
        <v>9</v>
      </c>
      <c r="H7085" t="s">
        <v>186</v>
      </c>
      <c r="I7085" t="s">
        <v>157</v>
      </c>
      <c r="J7085" t="s">
        <v>186</v>
      </c>
      <c r="L7085" t="s">
        <v>8279</v>
      </c>
      <c r="M7085">
        <v>360</v>
      </c>
      <c r="P7085">
        <v>0</v>
      </c>
      <c r="Q7085">
        <v>0</v>
      </c>
      <c r="R7085">
        <v>0</v>
      </c>
      <c r="S7085">
        <v>0</v>
      </c>
      <c r="T7085">
        <v>0</v>
      </c>
      <c r="U7085" t="s">
        <v>8280</v>
      </c>
      <c r="V7085" t="s">
        <v>394</v>
      </c>
      <c r="W7085" t="s">
        <v>395</v>
      </c>
      <c r="X7085" t="s">
        <v>395</v>
      </c>
      <c r="Y7085">
        <v>0</v>
      </c>
      <c r="AC7085">
        <v>0.82999103756335901</v>
      </c>
    </row>
    <row r="7086" spans="1:29" x14ac:dyDescent="0.35">
      <c r="A7086" t="s">
        <v>10715</v>
      </c>
      <c r="B7086" t="s">
        <v>10716</v>
      </c>
      <c r="C7086">
        <v>6468</v>
      </c>
      <c r="D7086" t="s">
        <v>10683</v>
      </c>
      <c r="E7086">
        <v>1901</v>
      </c>
      <c r="F7086">
        <v>4.375</v>
      </c>
      <c r="G7086">
        <v>8</v>
      </c>
      <c r="H7086" t="s">
        <v>10717</v>
      </c>
      <c r="I7086" t="s">
        <v>38</v>
      </c>
      <c r="J7086" t="s">
        <v>10718</v>
      </c>
      <c r="L7086" t="s">
        <v>10719</v>
      </c>
      <c r="M7086">
        <v>38</v>
      </c>
      <c r="O7086">
        <v>25</v>
      </c>
      <c r="P7086">
        <v>1</v>
      </c>
      <c r="Q7086">
        <v>0</v>
      </c>
      <c r="R7086">
        <v>1</v>
      </c>
      <c r="S7086">
        <v>0</v>
      </c>
      <c r="T7086">
        <v>1</v>
      </c>
      <c r="V7086" t="s">
        <v>32</v>
      </c>
      <c r="W7086" t="s">
        <v>191</v>
      </c>
      <c r="X7086" t="s">
        <v>208</v>
      </c>
      <c r="Y7086">
        <v>0</v>
      </c>
      <c r="AC7086">
        <v>0.83014666406249338</v>
      </c>
    </row>
    <row r="7087" spans="1:29" x14ac:dyDescent="0.35">
      <c r="A7087" t="s">
        <v>30804</v>
      </c>
      <c r="B7087" t="s">
        <v>30805</v>
      </c>
      <c r="C7087">
        <v>6373</v>
      </c>
      <c r="D7087" t="s">
        <v>30705</v>
      </c>
      <c r="E7087">
        <v>2603</v>
      </c>
      <c r="F7087">
        <v>4.25</v>
      </c>
      <c r="G7087">
        <v>44</v>
      </c>
      <c r="H7087" t="s">
        <v>28322</v>
      </c>
      <c r="I7087" t="s">
        <v>157</v>
      </c>
      <c r="J7087" t="s">
        <v>28322</v>
      </c>
      <c r="L7087" t="s">
        <v>30806</v>
      </c>
      <c r="M7087">
        <v>36</v>
      </c>
      <c r="P7087">
        <v>0</v>
      </c>
      <c r="Q7087">
        <v>0</v>
      </c>
      <c r="R7087">
        <v>0</v>
      </c>
      <c r="S7087">
        <v>0</v>
      </c>
      <c r="T7087">
        <v>0</v>
      </c>
      <c r="U7087" t="s">
        <v>30807</v>
      </c>
      <c r="V7087" t="s">
        <v>394</v>
      </c>
      <c r="W7087" t="s">
        <v>474</v>
      </c>
      <c r="X7087" t="s">
        <v>475</v>
      </c>
      <c r="Y7087">
        <v>0</v>
      </c>
      <c r="AC7087">
        <v>0.83020541702777073</v>
      </c>
    </row>
    <row r="7088" spans="1:29" x14ac:dyDescent="0.35">
      <c r="A7088" t="s">
        <v>31485</v>
      </c>
      <c r="B7088" t="s">
        <v>31486</v>
      </c>
      <c r="C7088">
        <v>6112</v>
      </c>
      <c r="D7088" t="s">
        <v>31409</v>
      </c>
      <c r="E7088">
        <v>8971</v>
      </c>
      <c r="F7088">
        <v>4.5399000000000003</v>
      </c>
      <c r="G7088">
        <v>263</v>
      </c>
      <c r="H7088" t="s">
        <v>31471</v>
      </c>
      <c r="I7088" t="s">
        <v>157</v>
      </c>
      <c r="J7088" t="s">
        <v>31471</v>
      </c>
      <c r="L7088" t="s">
        <v>31487</v>
      </c>
      <c r="M7088">
        <v>20</v>
      </c>
      <c r="P7088">
        <v>0</v>
      </c>
      <c r="Q7088">
        <v>0</v>
      </c>
      <c r="R7088">
        <v>0</v>
      </c>
      <c r="S7088">
        <v>0</v>
      </c>
      <c r="T7088">
        <v>0</v>
      </c>
      <c r="V7088" t="s">
        <v>222</v>
      </c>
      <c r="W7088" t="s">
        <v>223</v>
      </c>
      <c r="X7088" t="s">
        <v>881</v>
      </c>
      <c r="Y7088">
        <v>0</v>
      </c>
      <c r="AC7088">
        <v>0.83023226356947422</v>
      </c>
    </row>
    <row r="7089" spans="1:29" x14ac:dyDescent="0.35">
      <c r="A7089" t="s">
        <v>27877</v>
      </c>
      <c r="B7089" t="s">
        <v>27878</v>
      </c>
      <c r="C7089">
        <v>6307</v>
      </c>
      <c r="D7089" t="s">
        <v>27866</v>
      </c>
      <c r="E7089">
        <v>23559</v>
      </c>
      <c r="F7089">
        <v>4.4531999999999998</v>
      </c>
      <c r="G7089">
        <v>406</v>
      </c>
      <c r="H7089" t="s">
        <v>27879</v>
      </c>
      <c r="I7089" t="s">
        <v>157</v>
      </c>
      <c r="J7089" t="s">
        <v>27879</v>
      </c>
      <c r="L7089" t="s">
        <v>27876</v>
      </c>
      <c r="M7089">
        <v>13</v>
      </c>
      <c r="P7089">
        <v>0</v>
      </c>
      <c r="Q7089">
        <v>0</v>
      </c>
      <c r="R7089">
        <v>0</v>
      </c>
      <c r="S7089">
        <v>0</v>
      </c>
      <c r="T7089">
        <v>1</v>
      </c>
      <c r="U7089" t="s">
        <v>14143</v>
      </c>
      <c r="V7089" t="s">
        <v>394</v>
      </c>
      <c r="W7089" t="s">
        <v>160</v>
      </c>
      <c r="Y7089">
        <v>0</v>
      </c>
      <c r="AC7089">
        <v>0.83041685571026336</v>
      </c>
    </row>
    <row r="7090" spans="1:29" x14ac:dyDescent="0.35">
      <c r="A7090" t="s">
        <v>19553</v>
      </c>
      <c r="B7090" t="s">
        <v>19554</v>
      </c>
      <c r="C7090">
        <v>6338</v>
      </c>
      <c r="D7090" t="s">
        <v>19543</v>
      </c>
      <c r="E7090">
        <v>134395</v>
      </c>
      <c r="F7090">
        <v>4.056</v>
      </c>
      <c r="G7090">
        <v>500</v>
      </c>
      <c r="H7090" t="s">
        <v>19555</v>
      </c>
      <c r="I7090" t="s">
        <v>803</v>
      </c>
      <c r="J7090" t="s">
        <v>19556</v>
      </c>
      <c r="K7090" t="s">
        <v>19557</v>
      </c>
      <c r="L7090" t="s">
        <v>19558</v>
      </c>
      <c r="M7090">
        <v>38</v>
      </c>
      <c r="P7090">
        <v>0</v>
      </c>
      <c r="Q7090">
        <v>0</v>
      </c>
      <c r="R7090">
        <v>0</v>
      </c>
      <c r="S7090">
        <v>0</v>
      </c>
      <c r="T7090">
        <v>1</v>
      </c>
      <c r="U7090" t="s">
        <v>19559</v>
      </c>
      <c r="V7090" t="s">
        <v>306</v>
      </c>
      <c r="W7090" t="s">
        <v>815</v>
      </c>
      <c r="X7090" t="s">
        <v>1155</v>
      </c>
      <c r="Y7090">
        <v>19</v>
      </c>
      <c r="Z7090">
        <v>38</v>
      </c>
      <c r="AA7090">
        <v>38</v>
      </c>
      <c r="AC7090">
        <v>0.83054492665783497</v>
      </c>
    </row>
    <row r="7091" spans="1:29" x14ac:dyDescent="0.35">
      <c r="A7091" t="s">
        <v>29052</v>
      </c>
      <c r="B7091" t="s">
        <v>29053</v>
      </c>
      <c r="C7091">
        <v>7020</v>
      </c>
      <c r="D7091" t="s">
        <v>28957</v>
      </c>
      <c r="E7091">
        <v>2191</v>
      </c>
      <c r="F7091">
        <v>3.4167000000000001</v>
      </c>
      <c r="G7091">
        <v>12</v>
      </c>
      <c r="H7091" t="s">
        <v>478</v>
      </c>
      <c r="I7091" t="s">
        <v>157</v>
      </c>
      <c r="J7091" t="s">
        <v>478</v>
      </c>
      <c r="L7091" t="s">
        <v>29054</v>
      </c>
      <c r="M7091">
        <v>260</v>
      </c>
      <c r="P7091">
        <v>0</v>
      </c>
      <c r="Q7091">
        <v>0</v>
      </c>
      <c r="R7091">
        <v>1</v>
      </c>
      <c r="S7091">
        <v>0</v>
      </c>
      <c r="T7091">
        <v>0</v>
      </c>
      <c r="U7091" t="s">
        <v>29055</v>
      </c>
      <c r="V7091" t="s">
        <v>394</v>
      </c>
      <c r="W7091" t="s">
        <v>405</v>
      </c>
      <c r="X7091" t="s">
        <v>406</v>
      </c>
      <c r="Y7091">
        <v>0</v>
      </c>
      <c r="AC7091">
        <v>0.83068877953449405</v>
      </c>
    </row>
    <row r="7092" spans="1:29" x14ac:dyDescent="0.35">
      <c r="A7092" t="s">
        <v>214</v>
      </c>
      <c r="B7092" t="s">
        <v>215</v>
      </c>
      <c r="C7092">
        <v>5847</v>
      </c>
      <c r="D7092" t="s">
        <v>155</v>
      </c>
      <c r="E7092">
        <v>349</v>
      </c>
      <c r="F7092">
        <v>2.6667000000000001</v>
      </c>
      <c r="G7092">
        <v>3</v>
      </c>
      <c r="H7092" t="s">
        <v>190</v>
      </c>
      <c r="M7092">
        <v>112</v>
      </c>
      <c r="P7092">
        <v>0</v>
      </c>
      <c r="Q7092">
        <v>0</v>
      </c>
      <c r="R7092">
        <v>1</v>
      </c>
      <c r="S7092">
        <v>0</v>
      </c>
      <c r="T7092">
        <v>0</v>
      </c>
      <c r="V7092" t="s">
        <v>32</v>
      </c>
      <c r="W7092" t="s">
        <v>191</v>
      </c>
      <c r="X7092" t="s">
        <v>192</v>
      </c>
      <c r="Y7092">
        <v>0</v>
      </c>
      <c r="AC7092">
        <v>0.8308085874645722</v>
      </c>
    </row>
    <row r="7093" spans="1:29" x14ac:dyDescent="0.35">
      <c r="A7093" t="s">
        <v>31463</v>
      </c>
      <c r="B7093" t="s">
        <v>31464</v>
      </c>
      <c r="C7093">
        <v>6112</v>
      </c>
      <c r="D7093" t="s">
        <v>31409</v>
      </c>
      <c r="E7093">
        <v>11284</v>
      </c>
      <c r="F7093">
        <v>4.3924000000000003</v>
      </c>
      <c r="G7093">
        <v>316</v>
      </c>
      <c r="H7093" t="s">
        <v>6661</v>
      </c>
      <c r="I7093" t="s">
        <v>157</v>
      </c>
      <c r="J7093" t="s">
        <v>6661</v>
      </c>
      <c r="L7093" t="s">
        <v>31465</v>
      </c>
      <c r="M7093">
        <v>20</v>
      </c>
      <c r="P7093">
        <v>0</v>
      </c>
      <c r="Q7093">
        <v>0</v>
      </c>
      <c r="R7093">
        <v>0</v>
      </c>
      <c r="S7093">
        <v>0</v>
      </c>
      <c r="T7093">
        <v>0</v>
      </c>
      <c r="V7093" t="s">
        <v>222</v>
      </c>
      <c r="W7093" t="s">
        <v>223</v>
      </c>
      <c r="X7093" t="s">
        <v>655</v>
      </c>
      <c r="Y7093">
        <v>0</v>
      </c>
      <c r="AC7093">
        <v>0.83103870724977846</v>
      </c>
    </row>
    <row r="7094" spans="1:29" x14ac:dyDescent="0.35">
      <c r="A7094" t="s">
        <v>28269</v>
      </c>
      <c r="B7094" t="s">
        <v>28270</v>
      </c>
      <c r="C7094">
        <v>5987</v>
      </c>
      <c r="D7094" t="s">
        <v>28175</v>
      </c>
      <c r="E7094">
        <v>22699</v>
      </c>
      <c r="F7094">
        <v>4.0152999999999999</v>
      </c>
      <c r="G7094">
        <v>131</v>
      </c>
      <c r="H7094" t="s">
        <v>482</v>
      </c>
      <c r="I7094" t="s">
        <v>157</v>
      </c>
      <c r="J7094" t="s">
        <v>482</v>
      </c>
      <c r="L7094" t="s">
        <v>28271</v>
      </c>
      <c r="M7094">
        <v>38</v>
      </c>
      <c r="P7094">
        <v>0</v>
      </c>
      <c r="Q7094">
        <v>0</v>
      </c>
      <c r="R7094">
        <v>0</v>
      </c>
      <c r="S7094">
        <v>0</v>
      </c>
      <c r="T7094">
        <v>0</v>
      </c>
      <c r="U7094" t="s">
        <v>28272</v>
      </c>
      <c r="V7094" t="s">
        <v>394</v>
      </c>
      <c r="W7094" t="s">
        <v>418</v>
      </c>
      <c r="X7094" t="s">
        <v>419</v>
      </c>
      <c r="Y7094">
        <v>1</v>
      </c>
      <c r="Z7094">
        <v>22</v>
      </c>
      <c r="AA7094">
        <v>22</v>
      </c>
      <c r="AC7094">
        <v>0.83112108457977885</v>
      </c>
    </row>
    <row r="7095" spans="1:29" x14ac:dyDescent="0.35">
      <c r="A7095" t="s">
        <v>31316</v>
      </c>
      <c r="B7095" t="s">
        <v>31317</v>
      </c>
      <c r="C7095">
        <v>6365</v>
      </c>
      <c r="D7095" t="s">
        <v>31254</v>
      </c>
      <c r="E7095">
        <v>3118</v>
      </c>
      <c r="F7095">
        <v>4.8293999999999997</v>
      </c>
      <c r="G7095">
        <v>686</v>
      </c>
      <c r="H7095" t="s">
        <v>2476</v>
      </c>
      <c r="I7095" t="s">
        <v>157</v>
      </c>
      <c r="J7095" t="s">
        <v>2476</v>
      </c>
      <c r="L7095" t="s">
        <v>31318</v>
      </c>
      <c r="M7095">
        <v>52</v>
      </c>
      <c r="P7095">
        <v>0</v>
      </c>
      <c r="Q7095">
        <v>1</v>
      </c>
      <c r="R7095">
        <v>0</v>
      </c>
      <c r="S7095">
        <v>0</v>
      </c>
      <c r="T7095">
        <v>1</v>
      </c>
      <c r="U7095" t="s">
        <v>31319</v>
      </c>
      <c r="V7095" t="s">
        <v>222</v>
      </c>
      <c r="W7095" t="s">
        <v>223</v>
      </c>
      <c r="X7095" t="s">
        <v>224</v>
      </c>
      <c r="Y7095">
        <v>0</v>
      </c>
      <c r="AC7095">
        <v>0.83116407901854983</v>
      </c>
    </row>
    <row r="7096" spans="1:29" x14ac:dyDescent="0.35">
      <c r="A7096" t="s">
        <v>13346</v>
      </c>
      <c r="B7096" t="s">
        <v>13347</v>
      </c>
      <c r="C7096">
        <v>6106</v>
      </c>
      <c r="D7096" t="s">
        <v>13090</v>
      </c>
      <c r="E7096">
        <v>4814</v>
      </c>
      <c r="F7096">
        <v>3.7143000000000002</v>
      </c>
      <c r="G7096">
        <v>21</v>
      </c>
      <c r="L7096" t="s">
        <v>13348</v>
      </c>
      <c r="M7096">
        <v>21</v>
      </c>
      <c r="P7096">
        <v>0</v>
      </c>
      <c r="Q7096">
        <v>0</v>
      </c>
      <c r="R7096">
        <v>0</v>
      </c>
      <c r="S7096">
        <v>0</v>
      </c>
      <c r="T7096">
        <v>1</v>
      </c>
      <c r="U7096" t="s">
        <v>13349</v>
      </c>
      <c r="V7096" t="s">
        <v>306</v>
      </c>
      <c r="W7096" t="s">
        <v>307</v>
      </c>
      <c r="X7096" t="s">
        <v>308</v>
      </c>
      <c r="Y7096">
        <v>0</v>
      </c>
      <c r="AC7096">
        <v>0.83117066208470092</v>
      </c>
    </row>
    <row r="7097" spans="1:29" x14ac:dyDescent="0.35">
      <c r="A7097" t="s">
        <v>4354</v>
      </c>
      <c r="B7097" t="s">
        <v>4355</v>
      </c>
      <c r="C7097">
        <v>1138</v>
      </c>
      <c r="D7097" t="s">
        <v>4349</v>
      </c>
      <c r="E7097">
        <v>5075</v>
      </c>
      <c r="F7097">
        <v>4.8333000000000004</v>
      </c>
      <c r="G7097">
        <v>12</v>
      </c>
      <c r="H7097" t="s">
        <v>4356</v>
      </c>
      <c r="I7097" t="s">
        <v>157</v>
      </c>
      <c r="J7097" t="s">
        <v>4356</v>
      </c>
      <c r="L7097" t="s">
        <v>4357</v>
      </c>
      <c r="M7097">
        <v>20</v>
      </c>
      <c r="P7097">
        <v>0</v>
      </c>
      <c r="Q7097">
        <v>0</v>
      </c>
      <c r="R7097">
        <v>0</v>
      </c>
      <c r="S7097">
        <v>0</v>
      </c>
      <c r="T7097">
        <v>0</v>
      </c>
      <c r="V7097" t="s">
        <v>32</v>
      </c>
      <c r="W7097" t="s">
        <v>41</v>
      </c>
      <c r="X7097" t="s">
        <v>4358</v>
      </c>
      <c r="Y7097">
        <v>0</v>
      </c>
      <c r="AC7097">
        <v>0.83121331846814106</v>
      </c>
    </row>
    <row r="7098" spans="1:29" x14ac:dyDescent="0.35">
      <c r="A7098" t="s">
        <v>28002</v>
      </c>
      <c r="B7098" t="s">
        <v>28003</v>
      </c>
      <c r="C7098">
        <v>6247</v>
      </c>
      <c r="D7098" t="s">
        <v>27958</v>
      </c>
      <c r="E7098">
        <v>40911</v>
      </c>
      <c r="F7098">
        <v>4.3596000000000004</v>
      </c>
      <c r="G7098">
        <v>381</v>
      </c>
      <c r="H7098" t="s">
        <v>617</v>
      </c>
      <c r="I7098" t="s">
        <v>157</v>
      </c>
      <c r="J7098" t="s">
        <v>617</v>
      </c>
      <c r="L7098" t="s">
        <v>28004</v>
      </c>
      <c r="M7098">
        <v>42</v>
      </c>
      <c r="P7098">
        <v>0</v>
      </c>
      <c r="Q7098">
        <v>0</v>
      </c>
      <c r="R7098">
        <v>0</v>
      </c>
      <c r="S7098">
        <v>0</v>
      </c>
      <c r="T7098">
        <v>0</v>
      </c>
      <c r="U7098" t="s">
        <v>28005</v>
      </c>
      <c r="V7098" t="s">
        <v>394</v>
      </c>
      <c r="W7098" t="s">
        <v>405</v>
      </c>
      <c r="X7098" t="s">
        <v>406</v>
      </c>
      <c r="Y7098">
        <v>0</v>
      </c>
      <c r="AC7098">
        <v>0.83123320732399819</v>
      </c>
    </row>
    <row r="7099" spans="1:29" x14ac:dyDescent="0.35">
      <c r="A7099" t="s">
        <v>16965</v>
      </c>
      <c r="B7099" t="s">
        <v>16966</v>
      </c>
      <c r="C7099">
        <v>2366</v>
      </c>
      <c r="D7099" t="s">
        <v>16907</v>
      </c>
      <c r="E7099">
        <v>7508</v>
      </c>
      <c r="F7099">
        <v>3.9676999999999998</v>
      </c>
      <c r="G7099">
        <v>31</v>
      </c>
      <c r="H7099" t="s">
        <v>892</v>
      </c>
      <c r="I7099" t="s">
        <v>157</v>
      </c>
      <c r="J7099" t="s">
        <v>892</v>
      </c>
      <c r="L7099" t="s">
        <v>16967</v>
      </c>
      <c r="M7099">
        <v>29</v>
      </c>
      <c r="P7099">
        <v>0</v>
      </c>
      <c r="Q7099">
        <v>0</v>
      </c>
      <c r="R7099">
        <v>1</v>
      </c>
      <c r="S7099">
        <v>0</v>
      </c>
      <c r="T7099">
        <v>0</v>
      </c>
      <c r="V7099" t="s">
        <v>93</v>
      </c>
      <c r="W7099" t="s">
        <v>1745</v>
      </c>
      <c r="X7099" t="s">
        <v>1746</v>
      </c>
      <c r="Y7099">
        <v>0</v>
      </c>
      <c r="AC7099">
        <v>0.83133066820704427</v>
      </c>
    </row>
    <row r="7100" spans="1:29" x14ac:dyDescent="0.35">
      <c r="A7100" t="s">
        <v>22758</v>
      </c>
      <c r="B7100" t="s">
        <v>22759</v>
      </c>
      <c r="C7100">
        <v>6144</v>
      </c>
      <c r="D7100" t="s">
        <v>22711</v>
      </c>
      <c r="E7100">
        <v>43013</v>
      </c>
      <c r="F7100">
        <v>3.6564000000000001</v>
      </c>
      <c r="G7100">
        <v>195</v>
      </c>
      <c r="H7100" t="s">
        <v>482</v>
      </c>
      <c r="I7100" t="s">
        <v>157</v>
      </c>
      <c r="J7100" t="s">
        <v>482</v>
      </c>
      <c r="L7100" t="s">
        <v>22717</v>
      </c>
      <c r="M7100">
        <v>16</v>
      </c>
      <c r="P7100">
        <v>0</v>
      </c>
      <c r="Q7100">
        <v>0</v>
      </c>
      <c r="R7100">
        <v>0</v>
      </c>
      <c r="S7100">
        <v>0</v>
      </c>
      <c r="T7100">
        <v>0</v>
      </c>
      <c r="U7100" t="s">
        <v>22760</v>
      </c>
      <c r="V7100" t="s">
        <v>222</v>
      </c>
      <c r="W7100" t="s">
        <v>223</v>
      </c>
      <c r="X7100" t="s">
        <v>235</v>
      </c>
      <c r="Y7100">
        <v>0</v>
      </c>
      <c r="AC7100">
        <v>0.83135263583795904</v>
      </c>
    </row>
    <row r="7101" spans="1:29" x14ac:dyDescent="0.35">
      <c r="A7101" t="s">
        <v>12780</v>
      </c>
      <c r="B7101" t="s">
        <v>12781</v>
      </c>
      <c r="C7101">
        <v>5879</v>
      </c>
      <c r="D7101" t="s">
        <v>12722</v>
      </c>
      <c r="E7101">
        <v>87884</v>
      </c>
      <c r="F7101">
        <v>3.6065999999999998</v>
      </c>
      <c r="G7101">
        <v>122</v>
      </c>
      <c r="H7101" t="s">
        <v>12782</v>
      </c>
      <c r="I7101" t="s">
        <v>803</v>
      </c>
      <c r="J7101" t="s">
        <v>12748</v>
      </c>
      <c r="K7101" t="s">
        <v>12749</v>
      </c>
      <c r="L7101" t="s">
        <v>12783</v>
      </c>
      <c r="M7101">
        <v>18</v>
      </c>
      <c r="P7101">
        <v>0</v>
      </c>
      <c r="Q7101">
        <v>0</v>
      </c>
      <c r="R7101">
        <v>0</v>
      </c>
      <c r="S7101">
        <v>0</v>
      </c>
      <c r="T7101">
        <v>0</v>
      </c>
      <c r="U7101" t="s">
        <v>12784</v>
      </c>
      <c r="V7101" t="s">
        <v>306</v>
      </c>
      <c r="W7101" t="s">
        <v>160</v>
      </c>
      <c r="Y7101">
        <v>11</v>
      </c>
      <c r="Z7101">
        <v>18</v>
      </c>
      <c r="AA7101">
        <v>18</v>
      </c>
      <c r="AC7101">
        <v>0.83160972765495478</v>
      </c>
    </row>
    <row r="7102" spans="1:29" x14ac:dyDescent="0.35">
      <c r="A7102" t="s">
        <v>9323</v>
      </c>
      <c r="B7102" t="s">
        <v>9324</v>
      </c>
      <c r="C7102">
        <v>6183</v>
      </c>
      <c r="D7102" t="s">
        <v>9257</v>
      </c>
      <c r="E7102">
        <v>5354</v>
      </c>
      <c r="F7102">
        <v>4.0155000000000003</v>
      </c>
      <c r="G7102">
        <v>194</v>
      </c>
      <c r="H7102" t="s">
        <v>186</v>
      </c>
      <c r="I7102" t="s">
        <v>38</v>
      </c>
      <c r="J7102" t="s">
        <v>186</v>
      </c>
      <c r="L7102" t="s">
        <v>9306</v>
      </c>
      <c r="M7102">
        <v>108</v>
      </c>
      <c r="P7102">
        <v>0</v>
      </c>
      <c r="Q7102">
        <v>0</v>
      </c>
      <c r="R7102">
        <v>1</v>
      </c>
      <c r="S7102">
        <v>0</v>
      </c>
      <c r="T7102">
        <v>0</v>
      </c>
      <c r="U7102" t="s">
        <v>4217</v>
      </c>
      <c r="V7102" t="s">
        <v>32</v>
      </c>
      <c r="W7102" t="s">
        <v>41</v>
      </c>
      <c r="X7102" t="s">
        <v>42</v>
      </c>
      <c r="Y7102">
        <v>1</v>
      </c>
      <c r="Z7102">
        <v>32</v>
      </c>
      <c r="AA7102">
        <v>32</v>
      </c>
      <c r="AC7102">
        <v>0.83166922557869905</v>
      </c>
    </row>
    <row r="7103" spans="1:29" x14ac:dyDescent="0.35">
      <c r="A7103" t="s">
        <v>16353</v>
      </c>
      <c r="B7103" t="s">
        <v>16354</v>
      </c>
      <c r="C7103">
        <v>6218</v>
      </c>
      <c r="D7103" t="s">
        <v>16112</v>
      </c>
      <c r="E7103">
        <v>606</v>
      </c>
      <c r="H7103" t="s">
        <v>2288</v>
      </c>
      <c r="I7103" t="s">
        <v>157</v>
      </c>
      <c r="J7103" t="s">
        <v>2288</v>
      </c>
      <c r="L7103" t="s">
        <v>16355</v>
      </c>
      <c r="M7103">
        <v>33</v>
      </c>
      <c r="P7103">
        <v>0</v>
      </c>
      <c r="Q7103">
        <v>0</v>
      </c>
      <c r="R7103">
        <v>0</v>
      </c>
      <c r="S7103">
        <v>1</v>
      </c>
      <c r="T7103">
        <v>0</v>
      </c>
      <c r="V7103" t="s">
        <v>394</v>
      </c>
      <c r="W7103" t="s">
        <v>395</v>
      </c>
      <c r="X7103" t="s">
        <v>395</v>
      </c>
      <c r="Y7103">
        <v>0</v>
      </c>
      <c r="AC7103">
        <v>0.83174373920294764</v>
      </c>
    </row>
    <row r="7104" spans="1:29" x14ac:dyDescent="0.35">
      <c r="A7104" t="s">
        <v>18400</v>
      </c>
      <c r="B7104" t="s">
        <v>18401</v>
      </c>
      <c r="C7104">
        <v>6250</v>
      </c>
      <c r="D7104" t="s">
        <v>18364</v>
      </c>
      <c r="E7104">
        <v>4445</v>
      </c>
      <c r="F7104">
        <v>4.5217000000000001</v>
      </c>
      <c r="G7104">
        <v>23</v>
      </c>
      <c r="H7104" t="s">
        <v>186</v>
      </c>
      <c r="I7104" t="s">
        <v>157</v>
      </c>
      <c r="J7104" t="s">
        <v>186</v>
      </c>
      <c r="L7104" t="s">
        <v>18402</v>
      </c>
      <c r="M7104">
        <v>93</v>
      </c>
      <c r="P7104">
        <v>0</v>
      </c>
      <c r="Q7104">
        <v>0</v>
      </c>
      <c r="R7104">
        <v>0</v>
      </c>
      <c r="S7104">
        <v>0</v>
      </c>
      <c r="T7104">
        <v>0</v>
      </c>
      <c r="U7104" t="s">
        <v>18403</v>
      </c>
      <c r="V7104" t="s">
        <v>32</v>
      </c>
      <c r="W7104" t="s">
        <v>41</v>
      </c>
      <c r="X7104" t="s">
        <v>42</v>
      </c>
      <c r="Y7104">
        <v>0</v>
      </c>
      <c r="AC7104">
        <v>0.83180789875331029</v>
      </c>
    </row>
    <row r="7105" spans="1:29" x14ac:dyDescent="0.35">
      <c r="A7105" t="s">
        <v>7543</v>
      </c>
      <c r="B7105" t="s">
        <v>7544</v>
      </c>
      <c r="C7105">
        <v>1073</v>
      </c>
      <c r="D7105" t="s">
        <v>7503</v>
      </c>
      <c r="E7105">
        <v>161786</v>
      </c>
      <c r="F7105">
        <v>4.5271999999999997</v>
      </c>
      <c r="G7105">
        <v>2591</v>
      </c>
      <c r="H7105" t="s">
        <v>3720</v>
      </c>
      <c r="I7105" t="s">
        <v>803</v>
      </c>
      <c r="J7105" t="s">
        <v>7545</v>
      </c>
      <c r="L7105" t="s">
        <v>7546</v>
      </c>
      <c r="M7105">
        <v>45</v>
      </c>
      <c r="P7105">
        <v>0</v>
      </c>
      <c r="Q7105">
        <v>0</v>
      </c>
      <c r="R7105">
        <v>0</v>
      </c>
      <c r="S7105">
        <v>0</v>
      </c>
      <c r="T7105">
        <v>0</v>
      </c>
      <c r="U7105" t="s">
        <v>7547</v>
      </c>
      <c r="V7105" t="s">
        <v>306</v>
      </c>
      <c r="W7105" t="s">
        <v>307</v>
      </c>
      <c r="X7105" t="s">
        <v>1087</v>
      </c>
      <c r="Y7105">
        <v>41</v>
      </c>
      <c r="Z7105">
        <v>45</v>
      </c>
      <c r="AA7105">
        <v>45</v>
      </c>
      <c r="AC7105">
        <v>0.8319590434986095</v>
      </c>
    </row>
    <row r="7106" spans="1:29" x14ac:dyDescent="0.35">
      <c r="A7106" t="s">
        <v>28963</v>
      </c>
      <c r="B7106" t="s">
        <v>28964</v>
      </c>
      <c r="C7106">
        <v>7020</v>
      </c>
      <c r="D7106" t="s">
        <v>28957</v>
      </c>
      <c r="E7106">
        <v>13855</v>
      </c>
      <c r="F7106">
        <v>4.4461000000000004</v>
      </c>
      <c r="G7106">
        <v>343</v>
      </c>
      <c r="H7106" t="s">
        <v>186</v>
      </c>
      <c r="I7106" t="s">
        <v>157</v>
      </c>
      <c r="J7106" t="s">
        <v>186</v>
      </c>
      <c r="L7106" t="s">
        <v>28965</v>
      </c>
      <c r="M7106">
        <v>68</v>
      </c>
      <c r="P7106">
        <v>0</v>
      </c>
      <c r="Q7106">
        <v>0</v>
      </c>
      <c r="R7106">
        <v>0</v>
      </c>
      <c r="S7106">
        <v>0</v>
      </c>
      <c r="T7106">
        <v>0</v>
      </c>
      <c r="U7106" t="s">
        <v>28966</v>
      </c>
      <c r="V7106" t="s">
        <v>394</v>
      </c>
      <c r="W7106" t="s">
        <v>395</v>
      </c>
      <c r="X7106" t="s">
        <v>395</v>
      </c>
      <c r="Y7106">
        <v>1</v>
      </c>
      <c r="Z7106">
        <v>62</v>
      </c>
      <c r="AA7106">
        <v>62</v>
      </c>
      <c r="AC7106">
        <v>0.83200614461037015</v>
      </c>
    </row>
    <row r="7107" spans="1:29" x14ac:dyDescent="0.35">
      <c r="A7107" t="s">
        <v>11244</v>
      </c>
      <c r="B7107" t="s">
        <v>11245</v>
      </c>
      <c r="C7107">
        <v>1133</v>
      </c>
      <c r="D7107" t="s">
        <v>11167</v>
      </c>
      <c r="E7107">
        <v>14589</v>
      </c>
      <c r="F7107">
        <v>4.4729999999999999</v>
      </c>
      <c r="G7107">
        <v>389</v>
      </c>
      <c r="H7107" t="s">
        <v>8116</v>
      </c>
      <c r="I7107" t="s">
        <v>38</v>
      </c>
      <c r="J7107" t="s">
        <v>8116</v>
      </c>
      <c r="L7107" t="s">
        <v>11246</v>
      </c>
      <c r="M7107">
        <v>110</v>
      </c>
      <c r="P7107">
        <v>0</v>
      </c>
      <c r="Q7107">
        <v>0</v>
      </c>
      <c r="R7107">
        <v>1</v>
      </c>
      <c r="S7107">
        <v>0</v>
      </c>
      <c r="T7107">
        <v>0</v>
      </c>
      <c r="V7107" t="s">
        <v>32</v>
      </c>
      <c r="W7107" t="s">
        <v>41</v>
      </c>
      <c r="X7107" t="s">
        <v>42</v>
      </c>
      <c r="Y7107">
        <v>0</v>
      </c>
      <c r="AC7107">
        <v>0.83242176546594115</v>
      </c>
    </row>
    <row r="7108" spans="1:29" x14ac:dyDescent="0.35">
      <c r="A7108" t="s">
        <v>18428</v>
      </c>
      <c r="B7108" t="s">
        <v>18429</v>
      </c>
      <c r="C7108">
        <v>6250</v>
      </c>
      <c r="D7108" t="s">
        <v>18364</v>
      </c>
      <c r="E7108">
        <v>2764</v>
      </c>
      <c r="F7108">
        <v>4.2142999999999997</v>
      </c>
      <c r="G7108">
        <v>14</v>
      </c>
      <c r="H7108" t="s">
        <v>18375</v>
      </c>
      <c r="I7108" t="s">
        <v>157</v>
      </c>
      <c r="J7108" t="s">
        <v>18375</v>
      </c>
      <c r="L7108" t="s">
        <v>18430</v>
      </c>
      <c r="M7108">
        <v>38</v>
      </c>
      <c r="P7108">
        <v>0</v>
      </c>
      <c r="Q7108">
        <v>0</v>
      </c>
      <c r="R7108">
        <v>0</v>
      </c>
      <c r="S7108">
        <v>0</v>
      </c>
      <c r="T7108">
        <v>0</v>
      </c>
      <c r="V7108" t="s">
        <v>93</v>
      </c>
      <c r="W7108" t="s">
        <v>191</v>
      </c>
      <c r="Y7108">
        <v>0</v>
      </c>
      <c r="AC7108">
        <v>0.83245635394543949</v>
      </c>
    </row>
    <row r="7109" spans="1:29" x14ac:dyDescent="0.35">
      <c r="A7109" t="s">
        <v>21777</v>
      </c>
      <c r="B7109" t="s">
        <v>21778</v>
      </c>
      <c r="C7109">
        <v>6001</v>
      </c>
      <c r="D7109" t="s">
        <v>21758</v>
      </c>
      <c r="E7109">
        <v>2299</v>
      </c>
      <c r="F7109">
        <v>4.5625</v>
      </c>
      <c r="G7109">
        <v>16</v>
      </c>
      <c r="H7109" t="s">
        <v>21770</v>
      </c>
      <c r="I7109" t="s">
        <v>157</v>
      </c>
      <c r="J7109" t="s">
        <v>21770</v>
      </c>
      <c r="L7109" t="s">
        <v>21779</v>
      </c>
      <c r="M7109">
        <v>69</v>
      </c>
      <c r="P7109">
        <v>0</v>
      </c>
      <c r="Q7109">
        <v>0</v>
      </c>
      <c r="R7109">
        <v>0</v>
      </c>
      <c r="S7109">
        <v>0</v>
      </c>
      <c r="T7109">
        <v>0</v>
      </c>
      <c r="U7109" t="s">
        <v>21780</v>
      </c>
      <c r="V7109" t="s">
        <v>394</v>
      </c>
      <c r="W7109" t="s">
        <v>395</v>
      </c>
      <c r="X7109" t="s">
        <v>395</v>
      </c>
      <c r="Y7109">
        <v>0</v>
      </c>
      <c r="AC7109">
        <v>0.83293408418654402</v>
      </c>
    </row>
    <row r="7110" spans="1:29" x14ac:dyDescent="0.35">
      <c r="A7110" t="s">
        <v>14669</v>
      </c>
      <c r="B7110" t="s">
        <v>14670</v>
      </c>
      <c r="C7110">
        <v>6202</v>
      </c>
      <c r="D7110" t="s">
        <v>14671</v>
      </c>
      <c r="E7110">
        <v>72458</v>
      </c>
      <c r="F7110">
        <v>4.1742999999999997</v>
      </c>
      <c r="G7110">
        <v>614</v>
      </c>
      <c r="H7110" t="s">
        <v>37</v>
      </c>
      <c r="I7110" t="s">
        <v>38</v>
      </c>
      <c r="J7110" t="s">
        <v>14672</v>
      </c>
      <c r="L7110" t="s">
        <v>14673</v>
      </c>
      <c r="M7110">
        <v>155</v>
      </c>
      <c r="P7110">
        <v>0</v>
      </c>
      <c r="Q7110">
        <v>0</v>
      </c>
      <c r="R7110">
        <v>0</v>
      </c>
      <c r="S7110">
        <v>0</v>
      </c>
      <c r="T7110">
        <v>0</v>
      </c>
      <c r="U7110" t="s">
        <v>14674</v>
      </c>
      <c r="V7110" t="s">
        <v>32</v>
      </c>
      <c r="W7110" t="s">
        <v>41</v>
      </c>
      <c r="X7110" t="s">
        <v>42</v>
      </c>
      <c r="Y7110">
        <v>2</v>
      </c>
      <c r="Z7110">
        <v>80</v>
      </c>
      <c r="AA7110">
        <v>24</v>
      </c>
      <c r="AC7110">
        <v>0.83314294060550043</v>
      </c>
    </row>
    <row r="7111" spans="1:29" x14ac:dyDescent="0.35">
      <c r="A7111" t="s">
        <v>20406</v>
      </c>
      <c r="B7111" t="s">
        <v>20407</v>
      </c>
      <c r="C7111">
        <v>4164</v>
      </c>
      <c r="D7111" t="s">
        <v>20394</v>
      </c>
      <c r="E7111">
        <v>32202</v>
      </c>
      <c r="F7111">
        <v>4.3476999999999997</v>
      </c>
      <c r="G7111">
        <v>906</v>
      </c>
      <c r="H7111" t="s">
        <v>2284</v>
      </c>
      <c r="I7111" t="s">
        <v>157</v>
      </c>
      <c r="J7111" t="s">
        <v>2284</v>
      </c>
      <c r="L7111" t="s">
        <v>20408</v>
      </c>
      <c r="M7111">
        <v>39</v>
      </c>
      <c r="P7111">
        <v>0</v>
      </c>
      <c r="Q7111">
        <v>0</v>
      </c>
      <c r="R7111">
        <v>0</v>
      </c>
      <c r="S7111">
        <v>0</v>
      </c>
      <c r="T7111">
        <v>0</v>
      </c>
      <c r="V7111" t="s">
        <v>394</v>
      </c>
      <c r="W7111" t="s">
        <v>428</v>
      </c>
      <c r="X7111" t="s">
        <v>429</v>
      </c>
      <c r="Y7111">
        <v>0</v>
      </c>
      <c r="AC7111">
        <v>0.83323628871648969</v>
      </c>
    </row>
    <row r="7112" spans="1:29" x14ac:dyDescent="0.35">
      <c r="A7112" t="s">
        <v>31892</v>
      </c>
      <c r="B7112" t="s">
        <v>31893</v>
      </c>
      <c r="C7112">
        <v>6304</v>
      </c>
      <c r="D7112" t="s">
        <v>31790</v>
      </c>
      <c r="E7112">
        <v>1888</v>
      </c>
      <c r="F7112">
        <v>4.1562999999999999</v>
      </c>
      <c r="G7112">
        <v>32</v>
      </c>
      <c r="H7112" t="s">
        <v>31894</v>
      </c>
      <c r="I7112" t="s">
        <v>157</v>
      </c>
      <c r="J7112" t="s">
        <v>31894</v>
      </c>
      <c r="L7112" t="s">
        <v>31895</v>
      </c>
      <c r="M7112">
        <v>38</v>
      </c>
      <c r="P7112">
        <v>0</v>
      </c>
      <c r="Q7112">
        <v>0</v>
      </c>
      <c r="R7112">
        <v>1</v>
      </c>
      <c r="S7112">
        <v>0</v>
      </c>
      <c r="T7112">
        <v>0</v>
      </c>
      <c r="U7112" t="s">
        <v>31896</v>
      </c>
      <c r="V7112" t="s">
        <v>222</v>
      </c>
      <c r="W7112" t="s">
        <v>223</v>
      </c>
      <c r="X7112" t="s">
        <v>265</v>
      </c>
      <c r="Y7112">
        <v>1</v>
      </c>
      <c r="Z7112">
        <v>36</v>
      </c>
      <c r="AA7112">
        <v>36</v>
      </c>
      <c r="AC7112">
        <v>0.83350342466397909</v>
      </c>
    </row>
    <row r="7113" spans="1:29" x14ac:dyDescent="0.35">
      <c r="A7113" t="s">
        <v>15545</v>
      </c>
      <c r="B7113" t="s">
        <v>15546</v>
      </c>
      <c r="C7113">
        <v>5946</v>
      </c>
      <c r="D7113" t="s">
        <v>15451</v>
      </c>
      <c r="E7113">
        <v>2924</v>
      </c>
      <c r="F7113">
        <v>4.4149000000000003</v>
      </c>
      <c r="G7113">
        <v>94</v>
      </c>
      <c r="H7113" t="s">
        <v>186</v>
      </c>
      <c r="I7113" t="s">
        <v>157</v>
      </c>
      <c r="J7113" t="s">
        <v>186</v>
      </c>
      <c r="L7113" t="s">
        <v>15547</v>
      </c>
      <c r="M7113">
        <v>54</v>
      </c>
      <c r="P7113">
        <v>0</v>
      </c>
      <c r="Q7113">
        <v>0</v>
      </c>
      <c r="R7113">
        <v>0</v>
      </c>
      <c r="S7113">
        <v>0</v>
      </c>
      <c r="T7113">
        <v>0</v>
      </c>
      <c r="U7113" t="s">
        <v>15548</v>
      </c>
      <c r="V7113" t="s">
        <v>394</v>
      </c>
      <c r="W7113" t="s">
        <v>418</v>
      </c>
      <c r="X7113" t="s">
        <v>419</v>
      </c>
      <c r="Y7113">
        <v>0</v>
      </c>
      <c r="AC7113">
        <v>0.83358157131113864</v>
      </c>
    </row>
    <row r="7114" spans="1:29" x14ac:dyDescent="0.35">
      <c r="A7114" t="s">
        <v>21716</v>
      </c>
      <c r="B7114" t="s">
        <v>21717</v>
      </c>
      <c r="C7114">
        <v>7055</v>
      </c>
      <c r="D7114" t="s">
        <v>21568</v>
      </c>
      <c r="E7114">
        <v>3532</v>
      </c>
      <c r="F7114">
        <v>4.5</v>
      </c>
      <c r="G7114">
        <v>4</v>
      </c>
      <c r="L7114" t="s">
        <v>21718</v>
      </c>
      <c r="M7114">
        <v>29</v>
      </c>
      <c r="N7114">
        <v>69</v>
      </c>
      <c r="P7114">
        <v>1</v>
      </c>
      <c r="Q7114">
        <v>0</v>
      </c>
      <c r="R7114">
        <v>0</v>
      </c>
      <c r="S7114">
        <v>0</v>
      </c>
      <c r="T7114">
        <v>0</v>
      </c>
      <c r="U7114" t="s">
        <v>21639</v>
      </c>
      <c r="V7114" t="s">
        <v>306</v>
      </c>
      <c r="W7114" t="s">
        <v>815</v>
      </c>
      <c r="X7114" t="s">
        <v>869</v>
      </c>
      <c r="Y7114">
        <v>0</v>
      </c>
      <c r="AC7114">
        <v>0.83368307984331591</v>
      </c>
    </row>
    <row r="7115" spans="1:29" x14ac:dyDescent="0.35">
      <c r="A7115" t="s">
        <v>23569</v>
      </c>
      <c r="B7115" t="s">
        <v>23570</v>
      </c>
      <c r="C7115">
        <v>6341</v>
      </c>
      <c r="D7115" t="s">
        <v>23468</v>
      </c>
      <c r="E7115">
        <v>11227</v>
      </c>
      <c r="F7115">
        <v>4.4915000000000003</v>
      </c>
      <c r="G7115">
        <v>59</v>
      </c>
      <c r="H7115" t="s">
        <v>268</v>
      </c>
      <c r="I7115" t="s">
        <v>157</v>
      </c>
      <c r="J7115" t="s">
        <v>268</v>
      </c>
      <c r="L7115" t="s">
        <v>23571</v>
      </c>
      <c r="M7115">
        <v>37</v>
      </c>
      <c r="P7115">
        <v>0</v>
      </c>
      <c r="Q7115">
        <v>0</v>
      </c>
      <c r="R7115">
        <v>0</v>
      </c>
      <c r="S7115">
        <v>0</v>
      </c>
      <c r="T7115">
        <v>0</v>
      </c>
      <c r="U7115" t="s">
        <v>23572</v>
      </c>
      <c r="V7115" t="s">
        <v>394</v>
      </c>
      <c r="W7115" t="s">
        <v>418</v>
      </c>
      <c r="X7115" t="s">
        <v>419</v>
      </c>
      <c r="Y7115">
        <v>0</v>
      </c>
      <c r="AC7115">
        <v>0.83386379972285052</v>
      </c>
    </row>
    <row r="7116" spans="1:29" x14ac:dyDescent="0.35">
      <c r="A7116" t="s">
        <v>7763</v>
      </c>
      <c r="B7116" t="s">
        <v>7764</v>
      </c>
      <c r="C7116">
        <v>1073</v>
      </c>
      <c r="D7116" t="s">
        <v>7503</v>
      </c>
      <c r="E7116">
        <v>18222</v>
      </c>
      <c r="F7116">
        <v>4.0629</v>
      </c>
      <c r="G7116">
        <v>1430</v>
      </c>
      <c r="H7116" t="s">
        <v>37</v>
      </c>
      <c r="I7116" t="s">
        <v>38</v>
      </c>
      <c r="J7116" t="s">
        <v>1584</v>
      </c>
      <c r="L7116" t="s">
        <v>7765</v>
      </c>
      <c r="M7116">
        <v>130</v>
      </c>
      <c r="P7116">
        <v>0</v>
      </c>
      <c r="Q7116">
        <v>0</v>
      </c>
      <c r="R7116">
        <v>0</v>
      </c>
      <c r="S7116">
        <v>0</v>
      </c>
      <c r="T7116">
        <v>0</v>
      </c>
      <c r="V7116" t="s">
        <v>32</v>
      </c>
      <c r="W7116" t="s">
        <v>41</v>
      </c>
      <c r="X7116" t="s">
        <v>42</v>
      </c>
      <c r="Y7116">
        <v>4</v>
      </c>
      <c r="Z7116">
        <v>160</v>
      </c>
      <c r="AA7116">
        <v>45</v>
      </c>
      <c r="AC7116">
        <v>0.83397101409844732</v>
      </c>
    </row>
    <row r="7117" spans="1:29" x14ac:dyDescent="0.35">
      <c r="A7117" t="s">
        <v>25915</v>
      </c>
      <c r="B7117" t="s">
        <v>25916</v>
      </c>
      <c r="C7117">
        <v>3902</v>
      </c>
      <c r="D7117" t="s">
        <v>25136</v>
      </c>
      <c r="E7117">
        <v>9356</v>
      </c>
      <c r="F7117">
        <v>4.4074</v>
      </c>
      <c r="G7117">
        <v>27</v>
      </c>
      <c r="I7117" t="s">
        <v>803</v>
      </c>
      <c r="J7117" t="s">
        <v>1609</v>
      </c>
      <c r="M7117">
        <v>5</v>
      </c>
      <c r="P7117">
        <v>0</v>
      </c>
      <c r="Q7117">
        <v>0</v>
      </c>
      <c r="R7117">
        <v>0</v>
      </c>
      <c r="S7117">
        <v>0</v>
      </c>
      <c r="T7117">
        <v>1</v>
      </c>
      <c r="V7117" t="s">
        <v>222</v>
      </c>
      <c r="W7117" t="s">
        <v>908</v>
      </c>
      <c r="X7117" t="s">
        <v>1312</v>
      </c>
      <c r="Y7117">
        <v>1</v>
      </c>
      <c r="Z7117">
        <v>5</v>
      </c>
      <c r="AA7117">
        <v>5</v>
      </c>
      <c r="AC7117">
        <v>0.83398707725060728</v>
      </c>
    </row>
    <row r="7118" spans="1:29" x14ac:dyDescent="0.35">
      <c r="A7118" t="s">
        <v>28771</v>
      </c>
      <c r="B7118" t="s">
        <v>28772</v>
      </c>
      <c r="C7118">
        <v>5648</v>
      </c>
      <c r="D7118" t="s">
        <v>28460</v>
      </c>
      <c r="E7118">
        <v>14424</v>
      </c>
      <c r="F7118">
        <v>4.359</v>
      </c>
      <c r="G7118">
        <v>39</v>
      </c>
      <c r="L7118" t="s">
        <v>28773</v>
      </c>
      <c r="M7118">
        <v>25</v>
      </c>
      <c r="P7118">
        <v>0</v>
      </c>
      <c r="Q7118">
        <v>0</v>
      </c>
      <c r="R7118">
        <v>0</v>
      </c>
      <c r="S7118">
        <v>1</v>
      </c>
      <c r="T7118">
        <v>0</v>
      </c>
      <c r="U7118" t="s">
        <v>28774</v>
      </c>
      <c r="V7118" t="s">
        <v>306</v>
      </c>
      <c r="W7118" t="s">
        <v>863</v>
      </c>
      <c r="X7118" t="s">
        <v>1245</v>
      </c>
      <c r="Y7118">
        <v>0</v>
      </c>
      <c r="AC7118">
        <v>0.83413645277686066</v>
      </c>
    </row>
    <row r="7119" spans="1:29" x14ac:dyDescent="0.35">
      <c r="A7119" t="s">
        <v>27149</v>
      </c>
      <c r="B7119" t="s">
        <v>27150</v>
      </c>
      <c r="C7119">
        <v>6288</v>
      </c>
      <c r="D7119" t="s">
        <v>27100</v>
      </c>
      <c r="E7119">
        <v>4667</v>
      </c>
      <c r="F7119">
        <v>4.3658999999999999</v>
      </c>
      <c r="G7119">
        <v>246</v>
      </c>
      <c r="H7119" t="s">
        <v>27151</v>
      </c>
      <c r="I7119" t="s">
        <v>38</v>
      </c>
      <c r="J7119" t="s">
        <v>27151</v>
      </c>
      <c r="L7119" t="s">
        <v>27144</v>
      </c>
      <c r="M7119">
        <v>90</v>
      </c>
      <c r="P7119">
        <v>0</v>
      </c>
      <c r="Q7119">
        <v>0</v>
      </c>
      <c r="R7119">
        <v>0</v>
      </c>
      <c r="S7119">
        <v>0</v>
      </c>
      <c r="T7119">
        <v>0</v>
      </c>
      <c r="U7119" t="s">
        <v>27119</v>
      </c>
      <c r="V7119" t="s">
        <v>32</v>
      </c>
      <c r="W7119" t="s">
        <v>41</v>
      </c>
      <c r="X7119" t="s">
        <v>42</v>
      </c>
      <c r="Y7119">
        <v>1</v>
      </c>
      <c r="Z7119">
        <v>30</v>
      </c>
      <c r="AA7119">
        <v>30</v>
      </c>
      <c r="AC7119">
        <v>0.83428965288914314</v>
      </c>
    </row>
    <row r="7120" spans="1:29" x14ac:dyDescent="0.35">
      <c r="A7120" t="s">
        <v>20175</v>
      </c>
      <c r="B7120" t="s">
        <v>20176</v>
      </c>
      <c r="C7120">
        <v>6182</v>
      </c>
      <c r="D7120" t="s">
        <v>20034</v>
      </c>
      <c r="E7120">
        <v>12364</v>
      </c>
      <c r="F7120">
        <v>3.1633</v>
      </c>
      <c r="G7120">
        <v>49</v>
      </c>
      <c r="H7120" t="s">
        <v>20177</v>
      </c>
      <c r="I7120" t="s">
        <v>157</v>
      </c>
      <c r="J7120" t="s">
        <v>20177</v>
      </c>
      <c r="L7120" t="s">
        <v>20110</v>
      </c>
      <c r="M7120">
        <v>12</v>
      </c>
      <c r="P7120">
        <v>0</v>
      </c>
      <c r="Q7120">
        <v>0</v>
      </c>
      <c r="R7120">
        <v>0</v>
      </c>
      <c r="S7120">
        <v>1</v>
      </c>
      <c r="T7120">
        <v>0</v>
      </c>
      <c r="V7120" t="s">
        <v>160</v>
      </c>
      <c r="W7120" t="s">
        <v>222</v>
      </c>
      <c r="Y7120">
        <v>0</v>
      </c>
      <c r="AC7120">
        <v>0.83432808446194573</v>
      </c>
    </row>
    <row r="7121" spans="1:29" x14ac:dyDescent="0.35">
      <c r="A7121" t="s">
        <v>1955</v>
      </c>
      <c r="B7121" t="s">
        <v>1956</v>
      </c>
      <c r="C7121">
        <v>5737</v>
      </c>
      <c r="D7121" t="s">
        <v>1917</v>
      </c>
      <c r="E7121">
        <v>39520</v>
      </c>
      <c r="F7121">
        <v>4.4602000000000004</v>
      </c>
      <c r="G7121">
        <v>1873</v>
      </c>
      <c r="H7121" t="s">
        <v>1957</v>
      </c>
      <c r="I7121" t="s">
        <v>803</v>
      </c>
      <c r="J7121" t="s">
        <v>1958</v>
      </c>
      <c r="K7121" t="s">
        <v>1959</v>
      </c>
      <c r="L7121" t="s">
        <v>1960</v>
      </c>
      <c r="M7121">
        <v>22</v>
      </c>
      <c r="P7121">
        <v>0</v>
      </c>
      <c r="Q7121">
        <v>0</v>
      </c>
      <c r="R7121">
        <v>0</v>
      </c>
      <c r="S7121">
        <v>0</v>
      </c>
      <c r="T7121">
        <v>0</v>
      </c>
      <c r="U7121" t="s">
        <v>1961</v>
      </c>
      <c r="V7121" t="s">
        <v>306</v>
      </c>
      <c r="W7121" t="s">
        <v>307</v>
      </c>
      <c r="X7121" t="s">
        <v>1087</v>
      </c>
      <c r="Y7121">
        <v>11</v>
      </c>
      <c r="Z7121">
        <v>22</v>
      </c>
      <c r="AA7121">
        <v>22</v>
      </c>
      <c r="AC7121">
        <v>0.83445898027304233</v>
      </c>
    </row>
    <row r="7122" spans="1:29" x14ac:dyDescent="0.35">
      <c r="A7122" t="s">
        <v>1156</v>
      </c>
      <c r="B7122" t="s">
        <v>1157</v>
      </c>
      <c r="C7122">
        <v>5746</v>
      </c>
      <c r="D7122" t="s">
        <v>1063</v>
      </c>
      <c r="E7122">
        <v>88426</v>
      </c>
      <c r="F7122">
        <v>4.2590000000000003</v>
      </c>
      <c r="G7122">
        <v>749</v>
      </c>
      <c r="I7122" t="s">
        <v>1158</v>
      </c>
      <c r="J7122" t="s">
        <v>1159</v>
      </c>
      <c r="K7122" t="s">
        <v>1160</v>
      </c>
      <c r="M7122">
        <v>12</v>
      </c>
      <c r="P7122">
        <v>0</v>
      </c>
      <c r="Q7122">
        <v>0</v>
      </c>
      <c r="R7122">
        <v>0</v>
      </c>
      <c r="S7122">
        <v>0</v>
      </c>
      <c r="T7122">
        <v>1</v>
      </c>
      <c r="U7122" t="s">
        <v>1161</v>
      </c>
      <c r="V7122" t="s">
        <v>306</v>
      </c>
      <c r="W7122" t="s">
        <v>823</v>
      </c>
      <c r="X7122" t="s">
        <v>1162</v>
      </c>
      <c r="Y7122">
        <v>6</v>
      </c>
      <c r="Z7122">
        <v>12</v>
      </c>
      <c r="AA7122">
        <v>12</v>
      </c>
      <c r="AC7122">
        <v>0.83476794643903063</v>
      </c>
    </row>
    <row r="7123" spans="1:29" x14ac:dyDescent="0.35">
      <c r="A7123" t="s">
        <v>19210</v>
      </c>
      <c r="B7123" t="s">
        <v>19211</v>
      </c>
      <c r="C7123">
        <v>8017</v>
      </c>
      <c r="D7123" t="s">
        <v>19187</v>
      </c>
      <c r="E7123">
        <v>10678</v>
      </c>
      <c r="F7123">
        <v>3.24</v>
      </c>
      <c r="G7123">
        <v>75</v>
      </c>
      <c r="H7123" t="s">
        <v>16123</v>
      </c>
      <c r="I7123" t="s">
        <v>157</v>
      </c>
      <c r="J7123" t="s">
        <v>16123</v>
      </c>
      <c r="L7123" t="s">
        <v>19212</v>
      </c>
      <c r="M7123">
        <v>18</v>
      </c>
      <c r="P7123">
        <v>0</v>
      </c>
      <c r="Q7123">
        <v>0</v>
      </c>
      <c r="R7123">
        <v>0</v>
      </c>
      <c r="S7123">
        <v>0</v>
      </c>
      <c r="T7123">
        <v>0</v>
      </c>
      <c r="U7123" t="s">
        <v>19213</v>
      </c>
      <c r="V7123" t="s">
        <v>394</v>
      </c>
      <c r="W7123" t="s">
        <v>405</v>
      </c>
      <c r="X7123" t="s">
        <v>406</v>
      </c>
      <c r="Y7123">
        <v>0</v>
      </c>
      <c r="AC7123">
        <v>0.83489081447404878</v>
      </c>
    </row>
    <row r="7124" spans="1:29" x14ac:dyDescent="0.35">
      <c r="A7124" t="s">
        <v>2077</v>
      </c>
      <c r="B7124" t="s">
        <v>2078</v>
      </c>
      <c r="C7124">
        <v>6272</v>
      </c>
      <c r="D7124" t="s">
        <v>2044</v>
      </c>
      <c r="E7124">
        <v>15560</v>
      </c>
      <c r="F7124">
        <v>3.4268000000000001</v>
      </c>
      <c r="G7124">
        <v>82</v>
      </c>
      <c r="H7124" t="s">
        <v>478</v>
      </c>
      <c r="I7124" t="s">
        <v>157</v>
      </c>
      <c r="J7124" t="s">
        <v>478</v>
      </c>
      <c r="L7124" t="s">
        <v>2079</v>
      </c>
      <c r="M7124">
        <v>39</v>
      </c>
      <c r="P7124">
        <v>0</v>
      </c>
      <c r="Q7124">
        <v>0</v>
      </c>
      <c r="R7124">
        <v>1</v>
      </c>
      <c r="S7124">
        <v>0</v>
      </c>
      <c r="T7124">
        <v>0</v>
      </c>
      <c r="U7124" t="s">
        <v>2080</v>
      </c>
      <c r="V7124" t="s">
        <v>394</v>
      </c>
      <c r="W7124" t="s">
        <v>412</v>
      </c>
      <c r="Y7124">
        <v>0</v>
      </c>
      <c r="AC7124">
        <v>0.83497852991843502</v>
      </c>
    </row>
    <row r="7125" spans="1:29" x14ac:dyDescent="0.35">
      <c r="A7125" t="s">
        <v>14073</v>
      </c>
      <c r="B7125" t="s">
        <v>14074</v>
      </c>
      <c r="C7125">
        <v>6357</v>
      </c>
      <c r="D7125" t="s">
        <v>14027</v>
      </c>
      <c r="E7125">
        <v>5447</v>
      </c>
      <c r="F7125">
        <v>4.7849000000000004</v>
      </c>
      <c r="G7125">
        <v>93</v>
      </c>
      <c r="L7125" t="s">
        <v>14075</v>
      </c>
      <c r="M7125">
        <v>36</v>
      </c>
      <c r="N7125">
        <v>60</v>
      </c>
      <c r="P7125">
        <v>0</v>
      </c>
      <c r="Q7125">
        <v>0</v>
      </c>
      <c r="R7125">
        <v>0</v>
      </c>
      <c r="S7125">
        <v>1</v>
      </c>
      <c r="T7125">
        <v>1</v>
      </c>
      <c r="U7125" t="s">
        <v>14076</v>
      </c>
      <c r="V7125" t="s">
        <v>394</v>
      </c>
      <c r="W7125" t="s">
        <v>33</v>
      </c>
      <c r="Y7125">
        <v>0</v>
      </c>
      <c r="AC7125">
        <v>0.83517817706867614</v>
      </c>
    </row>
    <row r="7126" spans="1:29" x14ac:dyDescent="0.35">
      <c r="A7126" t="s">
        <v>4446</v>
      </c>
      <c r="B7126" t="s">
        <v>4447</v>
      </c>
      <c r="C7126">
        <v>3155</v>
      </c>
      <c r="D7126" t="s">
        <v>4395</v>
      </c>
      <c r="E7126">
        <v>3586</v>
      </c>
      <c r="F7126">
        <v>4.2027000000000001</v>
      </c>
      <c r="G7126">
        <v>74</v>
      </c>
      <c r="H7126" t="s">
        <v>37</v>
      </c>
      <c r="I7126" t="s">
        <v>38</v>
      </c>
      <c r="J7126" t="s">
        <v>37</v>
      </c>
      <c r="L7126" t="s">
        <v>4448</v>
      </c>
      <c r="M7126">
        <v>125</v>
      </c>
      <c r="P7126">
        <v>0</v>
      </c>
      <c r="Q7126">
        <v>0</v>
      </c>
      <c r="R7126">
        <v>1</v>
      </c>
      <c r="S7126">
        <v>0</v>
      </c>
      <c r="T7126">
        <v>0</v>
      </c>
      <c r="V7126" t="s">
        <v>32</v>
      </c>
      <c r="W7126" t="s">
        <v>172</v>
      </c>
      <c r="X7126" t="s">
        <v>173</v>
      </c>
      <c r="Y7126">
        <v>1</v>
      </c>
      <c r="Z7126">
        <v>96</v>
      </c>
      <c r="AA7126">
        <v>96</v>
      </c>
      <c r="AC7126">
        <v>0.83540488942141056</v>
      </c>
    </row>
    <row r="7127" spans="1:29" x14ac:dyDescent="0.35">
      <c r="A7127" t="s">
        <v>21269</v>
      </c>
      <c r="B7127" t="s">
        <v>21270</v>
      </c>
      <c r="C7127">
        <v>7025</v>
      </c>
      <c r="D7127" t="s">
        <v>21247</v>
      </c>
      <c r="E7127">
        <v>14849</v>
      </c>
      <c r="F7127">
        <v>4.2</v>
      </c>
      <c r="G7127">
        <v>185</v>
      </c>
      <c r="H7127" t="s">
        <v>186</v>
      </c>
      <c r="I7127" t="s">
        <v>38</v>
      </c>
      <c r="J7127" t="s">
        <v>311</v>
      </c>
      <c r="L7127" t="s">
        <v>21271</v>
      </c>
      <c r="M7127">
        <v>86</v>
      </c>
      <c r="P7127">
        <v>0</v>
      </c>
      <c r="Q7127">
        <v>0</v>
      </c>
      <c r="R7127">
        <v>0</v>
      </c>
      <c r="S7127">
        <v>0</v>
      </c>
      <c r="T7127">
        <v>0</v>
      </c>
      <c r="U7127" t="s">
        <v>21272</v>
      </c>
      <c r="V7127" t="s">
        <v>32</v>
      </c>
      <c r="W7127" t="s">
        <v>41</v>
      </c>
      <c r="X7127" t="s">
        <v>42</v>
      </c>
      <c r="Y7127">
        <v>1</v>
      </c>
      <c r="Z7127">
        <v>30</v>
      </c>
      <c r="AA7127">
        <v>30</v>
      </c>
      <c r="AC7127">
        <v>0.83580369359986129</v>
      </c>
    </row>
    <row r="7128" spans="1:29" x14ac:dyDescent="0.35">
      <c r="A7128" t="s">
        <v>18800</v>
      </c>
      <c r="B7128" t="s">
        <v>18801</v>
      </c>
      <c r="C7128">
        <v>4028</v>
      </c>
      <c r="D7128" t="s">
        <v>18597</v>
      </c>
      <c r="E7128">
        <v>9649</v>
      </c>
      <c r="F7128">
        <v>4.0909000000000004</v>
      </c>
      <c r="G7128">
        <v>22</v>
      </c>
      <c r="H7128" t="s">
        <v>11257</v>
      </c>
      <c r="I7128" t="s">
        <v>803</v>
      </c>
      <c r="J7128" t="s">
        <v>18802</v>
      </c>
      <c r="K7128" t="s">
        <v>18803</v>
      </c>
      <c r="L7128" t="s">
        <v>18804</v>
      </c>
      <c r="M7128">
        <v>25</v>
      </c>
      <c r="P7128">
        <v>0</v>
      </c>
      <c r="Q7128">
        <v>0</v>
      </c>
      <c r="R7128">
        <v>0</v>
      </c>
      <c r="S7128">
        <v>0</v>
      </c>
      <c r="T7128">
        <v>1</v>
      </c>
      <c r="U7128" t="s">
        <v>18805</v>
      </c>
      <c r="V7128" t="s">
        <v>306</v>
      </c>
      <c r="W7128" t="s">
        <v>307</v>
      </c>
      <c r="X7128" t="s">
        <v>1087</v>
      </c>
      <c r="Y7128">
        <v>11</v>
      </c>
      <c r="Z7128">
        <v>25</v>
      </c>
      <c r="AA7128">
        <v>25</v>
      </c>
      <c r="AC7128">
        <v>0.83584298531158774</v>
      </c>
    </row>
    <row r="7129" spans="1:29" x14ac:dyDescent="0.35">
      <c r="A7129" t="s">
        <v>21137</v>
      </c>
      <c r="B7129" t="s">
        <v>21138</v>
      </c>
      <c r="C7129">
        <v>8012</v>
      </c>
      <c r="D7129" t="s">
        <v>21133</v>
      </c>
      <c r="E7129">
        <v>1467</v>
      </c>
      <c r="F7129">
        <v>4.5999999999999996</v>
      </c>
      <c r="G7129">
        <v>195</v>
      </c>
      <c r="H7129" t="s">
        <v>186</v>
      </c>
      <c r="I7129" t="s">
        <v>157</v>
      </c>
      <c r="J7129" t="s">
        <v>186</v>
      </c>
      <c r="L7129" t="s">
        <v>21139</v>
      </c>
      <c r="M7129">
        <v>27</v>
      </c>
      <c r="P7129">
        <v>0</v>
      </c>
      <c r="Q7129">
        <v>0</v>
      </c>
      <c r="R7129">
        <v>1</v>
      </c>
      <c r="S7129">
        <v>0</v>
      </c>
      <c r="T7129">
        <v>0</v>
      </c>
      <c r="U7129" t="s">
        <v>21140</v>
      </c>
      <c r="V7129" t="s">
        <v>394</v>
      </c>
      <c r="W7129" t="s">
        <v>400</v>
      </c>
      <c r="X7129" t="s">
        <v>485</v>
      </c>
      <c r="Y7129">
        <v>0</v>
      </c>
      <c r="AC7129">
        <v>0.83590871749696238</v>
      </c>
    </row>
    <row r="7130" spans="1:29" x14ac:dyDescent="0.35">
      <c r="A7130" t="s">
        <v>3095</v>
      </c>
      <c r="B7130" t="s">
        <v>3096</v>
      </c>
      <c r="C7130">
        <v>6487</v>
      </c>
      <c r="D7130" t="s">
        <v>3066</v>
      </c>
      <c r="E7130">
        <v>673</v>
      </c>
      <c r="F7130">
        <v>5</v>
      </c>
      <c r="G7130">
        <v>4</v>
      </c>
      <c r="H7130" t="s">
        <v>810</v>
      </c>
      <c r="I7130" t="s">
        <v>38</v>
      </c>
      <c r="J7130" t="s">
        <v>810</v>
      </c>
      <c r="L7130" t="s">
        <v>3097</v>
      </c>
      <c r="M7130">
        <v>53</v>
      </c>
      <c r="P7130">
        <v>0</v>
      </c>
      <c r="Q7130">
        <v>0</v>
      </c>
      <c r="R7130">
        <v>1</v>
      </c>
      <c r="S7130">
        <v>0</v>
      </c>
      <c r="T7130">
        <v>0</v>
      </c>
      <c r="U7130" t="s">
        <v>3072</v>
      </c>
      <c r="V7130" t="s">
        <v>32</v>
      </c>
      <c r="W7130" t="s">
        <v>41</v>
      </c>
      <c r="X7130" t="s">
        <v>59</v>
      </c>
      <c r="Y7130">
        <v>1</v>
      </c>
      <c r="Z7130">
        <v>34</v>
      </c>
      <c r="AA7130">
        <v>34</v>
      </c>
      <c r="AC7130">
        <v>0.83594448127385501</v>
      </c>
    </row>
    <row r="7131" spans="1:29" x14ac:dyDescent="0.35">
      <c r="A7131" t="s">
        <v>6006</v>
      </c>
      <c r="B7131" t="s">
        <v>6007</v>
      </c>
      <c r="C7131">
        <v>1254</v>
      </c>
      <c r="D7131" t="s">
        <v>5675</v>
      </c>
      <c r="E7131">
        <v>29926</v>
      </c>
      <c r="F7131">
        <v>4.2142999999999997</v>
      </c>
      <c r="G7131">
        <v>182</v>
      </c>
      <c r="L7131" t="s">
        <v>6008</v>
      </c>
      <c r="M7131">
        <v>32.5</v>
      </c>
      <c r="N7131">
        <v>38</v>
      </c>
      <c r="P7131">
        <v>0</v>
      </c>
      <c r="Q7131">
        <v>0</v>
      </c>
      <c r="R7131">
        <v>0</v>
      </c>
      <c r="S7131">
        <v>0</v>
      </c>
      <c r="T7131">
        <v>0</v>
      </c>
      <c r="V7131" t="s">
        <v>394</v>
      </c>
      <c r="W7131" t="s">
        <v>33</v>
      </c>
      <c r="Y7131">
        <v>0</v>
      </c>
      <c r="AC7131">
        <v>0.83606432918640594</v>
      </c>
    </row>
    <row r="7132" spans="1:29" x14ac:dyDescent="0.35">
      <c r="A7132" t="s">
        <v>28929</v>
      </c>
      <c r="B7132" t="s">
        <v>28930</v>
      </c>
      <c r="C7132">
        <v>5648</v>
      </c>
      <c r="D7132" t="s">
        <v>28460</v>
      </c>
      <c r="E7132">
        <v>2400</v>
      </c>
      <c r="F7132">
        <v>4.25</v>
      </c>
      <c r="G7132">
        <v>8</v>
      </c>
      <c r="H7132" t="s">
        <v>478</v>
      </c>
      <c r="I7132" t="s">
        <v>157</v>
      </c>
      <c r="J7132" t="s">
        <v>478</v>
      </c>
      <c r="L7132" t="s">
        <v>28931</v>
      </c>
      <c r="M7132">
        <v>14</v>
      </c>
      <c r="P7132">
        <v>0</v>
      </c>
      <c r="Q7132">
        <v>0</v>
      </c>
      <c r="R7132">
        <v>0</v>
      </c>
      <c r="S7132">
        <v>0</v>
      </c>
      <c r="T7132">
        <v>0</v>
      </c>
      <c r="U7132" t="s">
        <v>28932</v>
      </c>
      <c r="V7132" t="s">
        <v>394</v>
      </c>
      <c r="W7132" t="s">
        <v>395</v>
      </c>
      <c r="X7132" t="s">
        <v>395</v>
      </c>
      <c r="Y7132">
        <v>1</v>
      </c>
      <c r="Z7132">
        <v>39</v>
      </c>
      <c r="AA7132">
        <v>39</v>
      </c>
      <c r="AC7132">
        <v>0.83612238655797588</v>
      </c>
    </row>
    <row r="7133" spans="1:29" x14ac:dyDescent="0.35">
      <c r="A7133" t="s">
        <v>11776</v>
      </c>
      <c r="B7133" t="s">
        <v>11777</v>
      </c>
      <c r="C7133">
        <v>6309</v>
      </c>
      <c r="D7133" t="s">
        <v>11687</v>
      </c>
      <c r="E7133">
        <v>1925</v>
      </c>
      <c r="F7133">
        <v>4.1135999999999999</v>
      </c>
      <c r="G7133">
        <v>766</v>
      </c>
      <c r="H7133" t="s">
        <v>163</v>
      </c>
      <c r="I7133" t="s">
        <v>157</v>
      </c>
      <c r="J7133" t="s">
        <v>163</v>
      </c>
      <c r="L7133" t="s">
        <v>11778</v>
      </c>
      <c r="M7133">
        <v>55</v>
      </c>
      <c r="P7133">
        <v>0</v>
      </c>
      <c r="Q7133">
        <v>0</v>
      </c>
      <c r="R7133">
        <v>0</v>
      </c>
      <c r="S7133">
        <v>0</v>
      </c>
      <c r="T7133">
        <v>1</v>
      </c>
      <c r="V7133" t="s">
        <v>222</v>
      </c>
      <c r="W7133" t="s">
        <v>223</v>
      </c>
      <c r="X7133" t="s">
        <v>271</v>
      </c>
      <c r="Y7133">
        <v>0</v>
      </c>
      <c r="AC7133">
        <v>0.83633731271477707</v>
      </c>
    </row>
    <row r="7134" spans="1:29" x14ac:dyDescent="0.35">
      <c r="A7134" t="s">
        <v>3708</v>
      </c>
      <c r="B7134" t="s">
        <v>3709</v>
      </c>
      <c r="C7134">
        <v>5995</v>
      </c>
      <c r="D7134" t="s">
        <v>3614</v>
      </c>
      <c r="E7134">
        <v>14628</v>
      </c>
      <c r="F7134">
        <v>4.4802</v>
      </c>
      <c r="G7134">
        <v>202</v>
      </c>
      <c r="H7134" t="s">
        <v>632</v>
      </c>
      <c r="I7134" t="s">
        <v>157</v>
      </c>
      <c r="J7134" t="s">
        <v>632</v>
      </c>
      <c r="L7134" t="s">
        <v>3710</v>
      </c>
      <c r="M7134">
        <v>30</v>
      </c>
      <c r="P7134">
        <v>0</v>
      </c>
      <c r="Q7134">
        <v>0</v>
      </c>
      <c r="R7134">
        <v>0</v>
      </c>
      <c r="S7134">
        <v>0</v>
      </c>
      <c r="T7134">
        <v>0</v>
      </c>
      <c r="V7134" t="s">
        <v>222</v>
      </c>
      <c r="W7134" t="s">
        <v>223</v>
      </c>
      <c r="X7134" t="s">
        <v>265</v>
      </c>
      <c r="Y7134">
        <v>1</v>
      </c>
      <c r="Z7134">
        <v>15</v>
      </c>
      <c r="AA7134">
        <v>15</v>
      </c>
      <c r="AC7134">
        <v>0.83656138304631045</v>
      </c>
    </row>
    <row r="7135" spans="1:29" x14ac:dyDescent="0.35">
      <c r="A7135" t="s">
        <v>2963</v>
      </c>
      <c r="B7135" t="s">
        <v>2964</v>
      </c>
      <c r="C7135">
        <v>5644</v>
      </c>
      <c r="D7135" t="s">
        <v>2788</v>
      </c>
      <c r="E7135">
        <v>13745</v>
      </c>
      <c r="F7135">
        <v>4.5850999999999997</v>
      </c>
      <c r="G7135">
        <v>94</v>
      </c>
      <c r="M7135">
        <v>55</v>
      </c>
      <c r="P7135">
        <v>0</v>
      </c>
      <c r="Q7135">
        <v>0</v>
      </c>
      <c r="R7135">
        <v>0</v>
      </c>
      <c r="S7135">
        <v>0</v>
      </c>
      <c r="T7135">
        <v>0</v>
      </c>
      <c r="V7135" t="s">
        <v>306</v>
      </c>
      <c r="W7135" t="s">
        <v>1138</v>
      </c>
      <c r="X7135" t="s">
        <v>1248</v>
      </c>
      <c r="Y7135">
        <v>0</v>
      </c>
      <c r="AC7135">
        <v>0.83659826484944388</v>
      </c>
    </row>
    <row r="7136" spans="1:29" x14ac:dyDescent="0.35">
      <c r="A7136" t="s">
        <v>22867</v>
      </c>
      <c r="B7136" t="s">
        <v>22868</v>
      </c>
      <c r="C7136">
        <v>6144</v>
      </c>
      <c r="D7136" t="s">
        <v>22711</v>
      </c>
      <c r="E7136">
        <v>9664</v>
      </c>
      <c r="F7136">
        <v>3.4443999999999999</v>
      </c>
      <c r="G7136">
        <v>27</v>
      </c>
      <c r="H7136" t="s">
        <v>22869</v>
      </c>
      <c r="I7136" t="s">
        <v>157</v>
      </c>
      <c r="J7136" t="s">
        <v>22869</v>
      </c>
      <c r="L7136" t="s">
        <v>22870</v>
      </c>
      <c r="M7136">
        <v>32</v>
      </c>
      <c r="P7136">
        <v>0</v>
      </c>
      <c r="Q7136">
        <v>0</v>
      </c>
      <c r="R7136">
        <v>1</v>
      </c>
      <c r="S7136">
        <v>0</v>
      </c>
      <c r="T7136">
        <v>0</v>
      </c>
      <c r="V7136" t="s">
        <v>93</v>
      </c>
      <c r="W7136" t="s">
        <v>94</v>
      </c>
      <c r="X7136" t="s">
        <v>499</v>
      </c>
      <c r="Y7136">
        <v>0</v>
      </c>
      <c r="AC7136">
        <v>0.83660124049843843</v>
      </c>
    </row>
    <row r="7137" spans="1:29" x14ac:dyDescent="0.35">
      <c r="A7137" t="s">
        <v>13631</v>
      </c>
      <c r="B7137" t="s">
        <v>13632</v>
      </c>
      <c r="C7137">
        <v>6162</v>
      </c>
      <c r="D7137" t="s">
        <v>13613</v>
      </c>
      <c r="E7137">
        <v>25549</v>
      </c>
      <c r="F7137">
        <v>4.3453999999999997</v>
      </c>
      <c r="G7137">
        <v>414</v>
      </c>
      <c r="H7137" t="s">
        <v>163</v>
      </c>
      <c r="I7137" t="s">
        <v>157</v>
      </c>
      <c r="J7137" t="s">
        <v>163</v>
      </c>
      <c r="L7137" t="s">
        <v>13633</v>
      </c>
      <c r="M7137">
        <v>29</v>
      </c>
      <c r="P7137">
        <v>0</v>
      </c>
      <c r="Q7137">
        <v>0</v>
      </c>
      <c r="R7137">
        <v>0</v>
      </c>
      <c r="S7137">
        <v>0</v>
      </c>
      <c r="T7137">
        <v>0</v>
      </c>
      <c r="U7137" t="s">
        <v>13634</v>
      </c>
      <c r="V7137" t="s">
        <v>222</v>
      </c>
      <c r="W7137" t="s">
        <v>3441</v>
      </c>
      <c r="X7137" t="s">
        <v>3724</v>
      </c>
      <c r="Y7137">
        <v>0</v>
      </c>
      <c r="AC7137">
        <v>0.83671771611182644</v>
      </c>
    </row>
    <row r="7138" spans="1:29" x14ac:dyDescent="0.35">
      <c r="A7138" t="s">
        <v>31089</v>
      </c>
      <c r="B7138" t="s">
        <v>31090</v>
      </c>
      <c r="C7138">
        <v>3806</v>
      </c>
      <c r="D7138" t="s">
        <v>30874</v>
      </c>
      <c r="E7138">
        <v>9254</v>
      </c>
      <c r="F7138">
        <v>4</v>
      </c>
      <c r="G7138">
        <v>29</v>
      </c>
      <c r="H7138" t="s">
        <v>810</v>
      </c>
      <c r="I7138" t="s">
        <v>157</v>
      </c>
      <c r="J7138" t="s">
        <v>810</v>
      </c>
      <c r="L7138" t="s">
        <v>31091</v>
      </c>
      <c r="M7138">
        <v>16</v>
      </c>
      <c r="P7138">
        <v>0</v>
      </c>
      <c r="Q7138">
        <v>0</v>
      </c>
      <c r="R7138">
        <v>0</v>
      </c>
      <c r="S7138">
        <v>0</v>
      </c>
      <c r="T7138">
        <v>0</v>
      </c>
      <c r="U7138" t="s">
        <v>31092</v>
      </c>
      <c r="V7138" t="s">
        <v>306</v>
      </c>
      <c r="W7138" t="s">
        <v>815</v>
      </c>
      <c r="X7138" t="s">
        <v>832</v>
      </c>
      <c r="Y7138">
        <v>0</v>
      </c>
      <c r="AC7138">
        <v>0.83696874406249366</v>
      </c>
    </row>
    <row r="7139" spans="1:29" x14ac:dyDescent="0.35">
      <c r="A7139" t="s">
        <v>20384</v>
      </c>
      <c r="B7139" t="s">
        <v>20385</v>
      </c>
      <c r="C7139">
        <v>3729</v>
      </c>
      <c r="D7139" t="s">
        <v>20351</v>
      </c>
      <c r="E7139">
        <v>5120</v>
      </c>
      <c r="F7139">
        <v>4.5911</v>
      </c>
      <c r="G7139">
        <v>944</v>
      </c>
      <c r="H7139" t="s">
        <v>37</v>
      </c>
      <c r="I7139" t="s">
        <v>38</v>
      </c>
      <c r="J7139" t="s">
        <v>37</v>
      </c>
      <c r="L7139" t="s">
        <v>20386</v>
      </c>
      <c r="M7139">
        <v>115</v>
      </c>
      <c r="P7139">
        <v>0</v>
      </c>
      <c r="Q7139">
        <v>0</v>
      </c>
      <c r="R7139">
        <v>1</v>
      </c>
      <c r="S7139">
        <v>1</v>
      </c>
      <c r="T7139">
        <v>0</v>
      </c>
      <c r="U7139" t="s">
        <v>360</v>
      </c>
      <c r="V7139" t="s">
        <v>32</v>
      </c>
      <c r="W7139" t="s">
        <v>41</v>
      </c>
      <c r="X7139" t="s">
        <v>42</v>
      </c>
      <c r="Y7139">
        <v>1</v>
      </c>
      <c r="Z7139">
        <v>87</v>
      </c>
      <c r="AA7139">
        <v>87</v>
      </c>
      <c r="AC7139">
        <v>0.83708566756971725</v>
      </c>
    </row>
    <row r="7140" spans="1:29" x14ac:dyDescent="0.35">
      <c r="A7140" t="s">
        <v>21453</v>
      </c>
      <c r="B7140" t="s">
        <v>21454</v>
      </c>
      <c r="C7140">
        <v>7025</v>
      </c>
      <c r="D7140" t="s">
        <v>21247</v>
      </c>
      <c r="E7140">
        <v>1526</v>
      </c>
      <c r="F7140">
        <v>4.7142999999999997</v>
      </c>
      <c r="G7140">
        <v>49</v>
      </c>
      <c r="H7140" t="s">
        <v>21320</v>
      </c>
      <c r="I7140" t="s">
        <v>38</v>
      </c>
      <c r="J7140" t="s">
        <v>21320</v>
      </c>
      <c r="L7140" t="s">
        <v>21455</v>
      </c>
      <c r="M7140">
        <v>46</v>
      </c>
      <c r="P7140">
        <v>0</v>
      </c>
      <c r="Q7140">
        <v>0</v>
      </c>
      <c r="R7140">
        <v>0</v>
      </c>
      <c r="S7140">
        <v>0</v>
      </c>
      <c r="T7140">
        <v>0</v>
      </c>
      <c r="U7140" t="s">
        <v>21456</v>
      </c>
      <c r="V7140" t="s">
        <v>32</v>
      </c>
      <c r="W7140" t="s">
        <v>191</v>
      </c>
      <c r="X7140" t="s">
        <v>208</v>
      </c>
      <c r="Y7140">
        <v>2</v>
      </c>
      <c r="Z7140">
        <v>78</v>
      </c>
      <c r="AA7140">
        <v>18</v>
      </c>
      <c r="AC7140">
        <v>0.83709203102334373</v>
      </c>
    </row>
    <row r="7141" spans="1:29" x14ac:dyDescent="0.35">
      <c r="A7141" t="s">
        <v>322</v>
      </c>
      <c r="B7141" t="s">
        <v>323</v>
      </c>
      <c r="C7141">
        <v>7054</v>
      </c>
      <c r="D7141" t="s">
        <v>301</v>
      </c>
      <c r="E7141">
        <v>11147</v>
      </c>
      <c r="F7141">
        <v>4.1875</v>
      </c>
      <c r="G7141">
        <v>48</v>
      </c>
      <c r="H7141" t="s">
        <v>316</v>
      </c>
      <c r="I7141" t="s">
        <v>38</v>
      </c>
      <c r="J7141" t="s">
        <v>317</v>
      </c>
      <c r="L7141" t="s">
        <v>324</v>
      </c>
      <c r="M7141">
        <v>35</v>
      </c>
      <c r="P7141">
        <v>0</v>
      </c>
      <c r="Q7141">
        <v>0</v>
      </c>
      <c r="R7141">
        <v>1</v>
      </c>
      <c r="S7141">
        <v>0</v>
      </c>
      <c r="T7141">
        <v>0</v>
      </c>
      <c r="U7141" t="s">
        <v>321</v>
      </c>
      <c r="V7141" t="s">
        <v>160</v>
      </c>
      <c r="W7141" t="s">
        <v>32</v>
      </c>
      <c r="Y7141">
        <v>0</v>
      </c>
      <c r="AC7141">
        <v>0.83732758005253338</v>
      </c>
    </row>
    <row r="7142" spans="1:29" x14ac:dyDescent="0.35">
      <c r="A7142" t="s">
        <v>4062</v>
      </c>
      <c r="B7142" t="s">
        <v>4063</v>
      </c>
      <c r="C7142">
        <v>1179</v>
      </c>
      <c r="D7142" t="s">
        <v>3987</v>
      </c>
      <c r="E7142">
        <v>3007</v>
      </c>
      <c r="F7142">
        <v>4.6734999999999998</v>
      </c>
      <c r="G7142">
        <v>98</v>
      </c>
      <c r="H7142" t="s">
        <v>889</v>
      </c>
      <c r="I7142" t="s">
        <v>38</v>
      </c>
      <c r="J7142" t="s">
        <v>889</v>
      </c>
      <c r="L7142" t="s">
        <v>4064</v>
      </c>
      <c r="M7142">
        <v>94</v>
      </c>
      <c r="P7142">
        <v>0</v>
      </c>
      <c r="Q7142">
        <v>0</v>
      </c>
      <c r="R7142">
        <v>0</v>
      </c>
      <c r="S7142">
        <v>0</v>
      </c>
      <c r="T7142">
        <v>0</v>
      </c>
      <c r="V7142" t="s">
        <v>32</v>
      </c>
      <c r="W7142" t="s">
        <v>172</v>
      </c>
      <c r="X7142" t="s">
        <v>173</v>
      </c>
      <c r="Y7142">
        <v>0</v>
      </c>
      <c r="AC7142">
        <v>0.83739896729229502</v>
      </c>
    </row>
    <row r="7143" spans="1:29" x14ac:dyDescent="0.35">
      <c r="A7143" t="s">
        <v>4082</v>
      </c>
      <c r="B7143" t="s">
        <v>4083</v>
      </c>
      <c r="C7143">
        <v>1179</v>
      </c>
      <c r="D7143" t="s">
        <v>3987</v>
      </c>
      <c r="E7143">
        <v>46</v>
      </c>
      <c r="H7143" t="s">
        <v>4084</v>
      </c>
      <c r="I7143" t="s">
        <v>38</v>
      </c>
      <c r="J7143" t="s">
        <v>4085</v>
      </c>
      <c r="L7143" t="s">
        <v>4086</v>
      </c>
      <c r="M7143">
        <v>38</v>
      </c>
      <c r="P7143">
        <v>0</v>
      </c>
      <c r="Q7143">
        <v>1</v>
      </c>
      <c r="R7143">
        <v>0</v>
      </c>
      <c r="S7143">
        <v>0</v>
      </c>
      <c r="T7143">
        <v>0</v>
      </c>
      <c r="V7143" t="s">
        <v>32</v>
      </c>
      <c r="Y7143">
        <v>0</v>
      </c>
      <c r="AC7143">
        <v>0.83744739084664732</v>
      </c>
    </row>
    <row r="7144" spans="1:29" x14ac:dyDescent="0.35">
      <c r="A7144" t="s">
        <v>16759</v>
      </c>
      <c r="B7144" t="s">
        <v>16760</v>
      </c>
      <c r="C7144">
        <v>5905</v>
      </c>
      <c r="D7144" t="s">
        <v>16739</v>
      </c>
      <c r="E7144">
        <v>117427</v>
      </c>
      <c r="F7144">
        <v>4.6512000000000002</v>
      </c>
      <c r="G7144">
        <v>4063</v>
      </c>
      <c r="I7144" t="s">
        <v>803</v>
      </c>
      <c r="J7144" t="s">
        <v>1208</v>
      </c>
      <c r="K7144" t="s">
        <v>16761</v>
      </c>
      <c r="L7144" t="s">
        <v>16762</v>
      </c>
      <c r="M7144">
        <v>25</v>
      </c>
      <c r="P7144">
        <v>0</v>
      </c>
      <c r="Q7144">
        <v>0</v>
      </c>
      <c r="R7144">
        <v>0</v>
      </c>
      <c r="S7144">
        <v>0</v>
      </c>
      <c r="T7144">
        <v>0</v>
      </c>
      <c r="U7144" t="s">
        <v>16763</v>
      </c>
      <c r="V7144" t="s">
        <v>306</v>
      </c>
      <c r="W7144" t="s">
        <v>823</v>
      </c>
      <c r="X7144" t="s">
        <v>855</v>
      </c>
      <c r="Y7144">
        <v>12</v>
      </c>
      <c r="Z7144">
        <v>25</v>
      </c>
      <c r="AA7144">
        <v>25</v>
      </c>
      <c r="AC7144">
        <v>0.83747701602292735</v>
      </c>
    </row>
    <row r="7145" spans="1:29" x14ac:dyDescent="0.35">
      <c r="A7145" t="s">
        <v>1817</v>
      </c>
      <c r="B7145" t="s">
        <v>1818</v>
      </c>
      <c r="C7145">
        <v>6242</v>
      </c>
      <c r="D7145" t="s">
        <v>1760</v>
      </c>
      <c r="E7145">
        <v>3505</v>
      </c>
      <c r="F7145">
        <v>4.7332999999999998</v>
      </c>
      <c r="G7145">
        <v>30</v>
      </c>
      <c r="H7145" t="s">
        <v>1819</v>
      </c>
      <c r="I7145" t="s">
        <v>157</v>
      </c>
      <c r="J7145" t="s">
        <v>1819</v>
      </c>
      <c r="L7145" t="s">
        <v>1820</v>
      </c>
      <c r="M7145">
        <v>29</v>
      </c>
      <c r="P7145">
        <v>1</v>
      </c>
      <c r="Q7145">
        <v>0</v>
      </c>
      <c r="R7145">
        <v>0</v>
      </c>
      <c r="S7145">
        <v>1</v>
      </c>
      <c r="T7145">
        <v>1</v>
      </c>
      <c r="V7145" t="s">
        <v>306</v>
      </c>
      <c r="W7145" t="s">
        <v>823</v>
      </c>
      <c r="X7145" t="s">
        <v>1091</v>
      </c>
      <c r="Y7145">
        <v>0</v>
      </c>
      <c r="AC7145">
        <v>0.83776597224946081</v>
      </c>
    </row>
    <row r="7146" spans="1:29" x14ac:dyDescent="0.35">
      <c r="A7146" t="s">
        <v>792</v>
      </c>
      <c r="B7146" t="s">
        <v>793</v>
      </c>
      <c r="C7146">
        <v>5998</v>
      </c>
      <c r="D7146" t="s">
        <v>627</v>
      </c>
      <c r="E7146">
        <v>447</v>
      </c>
      <c r="F7146">
        <v>4.0568999999999997</v>
      </c>
      <c r="G7146">
        <v>123</v>
      </c>
      <c r="H7146" t="s">
        <v>794</v>
      </c>
      <c r="I7146" t="s">
        <v>157</v>
      </c>
      <c r="J7146" t="s">
        <v>794</v>
      </c>
      <c r="L7146" t="s">
        <v>795</v>
      </c>
      <c r="M7146">
        <v>35</v>
      </c>
      <c r="P7146">
        <v>0</v>
      </c>
      <c r="Q7146">
        <v>0</v>
      </c>
      <c r="R7146">
        <v>1</v>
      </c>
      <c r="S7146">
        <v>0</v>
      </c>
      <c r="T7146">
        <v>0</v>
      </c>
      <c r="U7146" t="s">
        <v>796</v>
      </c>
      <c r="V7146" t="s">
        <v>222</v>
      </c>
      <c r="W7146" t="s">
        <v>223</v>
      </c>
      <c r="X7146" t="s">
        <v>224</v>
      </c>
      <c r="Y7146">
        <v>0</v>
      </c>
      <c r="AC7146">
        <v>0.8377730786276153</v>
      </c>
    </row>
    <row r="7147" spans="1:29" x14ac:dyDescent="0.35">
      <c r="A7147" t="s">
        <v>20442</v>
      </c>
      <c r="B7147" t="s">
        <v>20443</v>
      </c>
      <c r="C7147">
        <v>4164</v>
      </c>
      <c r="D7147" t="s">
        <v>20394</v>
      </c>
      <c r="E7147">
        <v>41475</v>
      </c>
      <c r="F7147">
        <v>3.9253</v>
      </c>
      <c r="G7147">
        <v>589</v>
      </c>
      <c r="H7147" t="s">
        <v>478</v>
      </c>
      <c r="I7147" t="s">
        <v>157</v>
      </c>
      <c r="J7147" t="s">
        <v>478</v>
      </c>
      <c r="L7147" t="s">
        <v>20444</v>
      </c>
      <c r="M7147">
        <v>26</v>
      </c>
      <c r="P7147">
        <v>0</v>
      </c>
      <c r="Q7147">
        <v>0</v>
      </c>
      <c r="R7147">
        <v>0</v>
      </c>
      <c r="S7147">
        <v>0</v>
      </c>
      <c r="T7147">
        <v>0</v>
      </c>
      <c r="U7147" t="s">
        <v>20445</v>
      </c>
      <c r="V7147" t="s">
        <v>394</v>
      </c>
      <c r="W7147" t="s">
        <v>400</v>
      </c>
      <c r="X7147" t="s">
        <v>401</v>
      </c>
      <c r="Y7147">
        <v>0</v>
      </c>
      <c r="AC7147">
        <v>0.83800850234595203</v>
      </c>
    </row>
    <row r="7148" spans="1:29" x14ac:dyDescent="0.35">
      <c r="A7148" t="s">
        <v>18588</v>
      </c>
      <c r="B7148" t="s">
        <v>18589</v>
      </c>
      <c r="C7148">
        <v>7038</v>
      </c>
      <c r="D7148" t="s">
        <v>18479</v>
      </c>
      <c r="E7148">
        <v>1086</v>
      </c>
      <c r="L7148" t="s">
        <v>18590</v>
      </c>
      <c r="M7148">
        <v>170</v>
      </c>
      <c r="P7148">
        <v>1</v>
      </c>
      <c r="Q7148">
        <v>1</v>
      </c>
      <c r="R7148">
        <v>0</v>
      </c>
      <c r="S7148">
        <v>0</v>
      </c>
      <c r="T7148">
        <v>0</v>
      </c>
      <c r="U7148" t="s">
        <v>16391</v>
      </c>
      <c r="V7148" t="s">
        <v>32</v>
      </c>
      <c r="W7148" t="s">
        <v>33</v>
      </c>
      <c r="X7148" t="s">
        <v>34</v>
      </c>
      <c r="Y7148">
        <v>0</v>
      </c>
      <c r="AC7148">
        <v>0.83802025143925696</v>
      </c>
    </row>
    <row r="7149" spans="1:29" x14ac:dyDescent="0.35">
      <c r="A7149" t="s">
        <v>21534</v>
      </c>
      <c r="B7149" t="s">
        <v>21535</v>
      </c>
      <c r="C7149">
        <v>7025</v>
      </c>
      <c r="D7149" t="s">
        <v>21247</v>
      </c>
      <c r="E7149">
        <v>298</v>
      </c>
      <c r="H7149" t="s">
        <v>21320</v>
      </c>
      <c r="I7149" t="s">
        <v>38</v>
      </c>
      <c r="J7149" t="s">
        <v>21367</v>
      </c>
      <c r="M7149">
        <v>46</v>
      </c>
      <c r="P7149">
        <v>1</v>
      </c>
      <c r="Q7149">
        <v>0</v>
      </c>
      <c r="R7149">
        <v>0</v>
      </c>
      <c r="S7149">
        <v>0</v>
      </c>
      <c r="T7149">
        <v>0</v>
      </c>
      <c r="V7149" t="s">
        <v>32</v>
      </c>
      <c r="W7149" t="s">
        <v>191</v>
      </c>
      <c r="X7149" t="s">
        <v>192</v>
      </c>
      <c r="Y7149">
        <v>0</v>
      </c>
      <c r="AC7149">
        <v>0.8380720041241283</v>
      </c>
    </row>
    <row r="7150" spans="1:29" x14ac:dyDescent="0.35">
      <c r="A7150" t="s">
        <v>255</v>
      </c>
      <c r="B7150" t="s">
        <v>256</v>
      </c>
      <c r="C7150">
        <v>6321</v>
      </c>
      <c r="D7150" t="s">
        <v>218</v>
      </c>
      <c r="E7150">
        <v>9757</v>
      </c>
      <c r="F7150">
        <v>4.5358999999999998</v>
      </c>
      <c r="G7150">
        <v>237</v>
      </c>
      <c r="H7150" t="s">
        <v>257</v>
      </c>
      <c r="I7150" t="s">
        <v>157</v>
      </c>
      <c r="J7150" t="s">
        <v>257</v>
      </c>
      <c r="L7150" t="s">
        <v>258</v>
      </c>
      <c r="M7150">
        <v>24</v>
      </c>
      <c r="P7150">
        <v>0</v>
      </c>
      <c r="Q7150">
        <v>0</v>
      </c>
      <c r="R7150">
        <v>0</v>
      </c>
      <c r="S7150">
        <v>0</v>
      </c>
      <c r="T7150">
        <v>1</v>
      </c>
      <c r="U7150" t="s">
        <v>259</v>
      </c>
      <c r="V7150" t="s">
        <v>222</v>
      </c>
      <c r="W7150" t="s">
        <v>223</v>
      </c>
      <c r="X7150" t="s">
        <v>260</v>
      </c>
      <c r="Y7150">
        <v>1</v>
      </c>
      <c r="Z7150">
        <v>11</v>
      </c>
      <c r="AA7150">
        <v>11</v>
      </c>
      <c r="AC7150">
        <v>0.83821668020318951</v>
      </c>
    </row>
    <row r="7151" spans="1:29" x14ac:dyDescent="0.35">
      <c r="A7151" t="s">
        <v>6348</v>
      </c>
      <c r="B7151" t="s">
        <v>6349</v>
      </c>
      <c r="C7151">
        <v>6351</v>
      </c>
      <c r="D7151" t="s">
        <v>6324</v>
      </c>
      <c r="E7151">
        <v>18021</v>
      </c>
      <c r="F7151">
        <v>4.2055999999999996</v>
      </c>
      <c r="G7151">
        <v>214</v>
      </c>
      <c r="H7151" t="s">
        <v>6350</v>
      </c>
      <c r="I7151" t="s">
        <v>803</v>
      </c>
      <c r="J7151" t="s">
        <v>6351</v>
      </c>
      <c r="L7151" t="s">
        <v>6352</v>
      </c>
      <c r="M7151">
        <v>34.5</v>
      </c>
      <c r="P7151">
        <v>1</v>
      </c>
      <c r="Q7151">
        <v>0</v>
      </c>
      <c r="R7151">
        <v>0</v>
      </c>
      <c r="S7151">
        <v>0</v>
      </c>
      <c r="T7151">
        <v>0</v>
      </c>
      <c r="U7151" t="s">
        <v>6353</v>
      </c>
      <c r="V7151" t="s">
        <v>222</v>
      </c>
      <c r="W7151" t="s">
        <v>223</v>
      </c>
      <c r="X7151" t="s">
        <v>6354</v>
      </c>
      <c r="Y7151">
        <v>7</v>
      </c>
      <c r="Z7151">
        <v>34.5</v>
      </c>
      <c r="AA7151">
        <v>34.5</v>
      </c>
      <c r="AC7151">
        <v>0.83827079674770977</v>
      </c>
    </row>
    <row r="7152" spans="1:29" x14ac:dyDescent="0.35">
      <c r="A7152" t="s">
        <v>21712</v>
      </c>
      <c r="B7152" t="s">
        <v>21713</v>
      </c>
      <c r="C7152">
        <v>7055</v>
      </c>
      <c r="D7152" t="s">
        <v>21568</v>
      </c>
      <c r="E7152">
        <v>3748</v>
      </c>
      <c r="F7152">
        <v>4.6018999999999997</v>
      </c>
      <c r="G7152">
        <v>103</v>
      </c>
      <c r="H7152" t="s">
        <v>1621</v>
      </c>
      <c r="I7152" t="s">
        <v>157</v>
      </c>
      <c r="J7152" t="s">
        <v>1621</v>
      </c>
      <c r="L7152" t="s">
        <v>21714</v>
      </c>
      <c r="M7152">
        <v>18</v>
      </c>
      <c r="P7152">
        <v>0</v>
      </c>
      <c r="Q7152">
        <v>0</v>
      </c>
      <c r="R7152">
        <v>0</v>
      </c>
      <c r="S7152">
        <v>0</v>
      </c>
      <c r="T7152">
        <v>0</v>
      </c>
      <c r="U7152" t="s">
        <v>21715</v>
      </c>
      <c r="V7152" t="s">
        <v>306</v>
      </c>
      <c r="W7152" t="s">
        <v>307</v>
      </c>
      <c r="X7152" t="s">
        <v>308</v>
      </c>
      <c r="Y7152">
        <v>0</v>
      </c>
      <c r="AC7152">
        <v>0.83851237355155128</v>
      </c>
    </row>
    <row r="7153" spans="1:29" x14ac:dyDescent="0.35">
      <c r="A7153" t="s">
        <v>23949</v>
      </c>
      <c r="B7153" t="s">
        <v>23950</v>
      </c>
      <c r="C7153">
        <v>6252</v>
      </c>
      <c r="D7153" t="s">
        <v>23923</v>
      </c>
      <c r="E7153">
        <v>8847</v>
      </c>
      <c r="F7153">
        <v>3.3409</v>
      </c>
      <c r="G7153">
        <v>88</v>
      </c>
      <c r="H7153" t="s">
        <v>115</v>
      </c>
      <c r="I7153" t="s">
        <v>38</v>
      </c>
      <c r="J7153" t="s">
        <v>115</v>
      </c>
      <c r="L7153" t="s">
        <v>23924</v>
      </c>
      <c r="M7153">
        <v>96</v>
      </c>
      <c r="P7153">
        <v>0</v>
      </c>
      <c r="Q7153">
        <v>0</v>
      </c>
      <c r="R7153">
        <v>1</v>
      </c>
      <c r="S7153">
        <v>0</v>
      </c>
      <c r="T7153">
        <v>0</v>
      </c>
      <c r="U7153" t="s">
        <v>23948</v>
      </c>
      <c r="V7153" t="s">
        <v>32</v>
      </c>
      <c r="W7153" t="s">
        <v>41</v>
      </c>
      <c r="X7153" t="s">
        <v>42</v>
      </c>
      <c r="Y7153">
        <v>1</v>
      </c>
      <c r="Z7153">
        <v>26</v>
      </c>
      <c r="AA7153">
        <v>26</v>
      </c>
      <c r="AC7153">
        <v>0.83855880911776348</v>
      </c>
    </row>
    <row r="7154" spans="1:29" x14ac:dyDescent="0.35">
      <c r="A7154" t="s">
        <v>8769</v>
      </c>
      <c r="B7154" t="s">
        <v>8770</v>
      </c>
      <c r="C7154">
        <v>6334</v>
      </c>
      <c r="D7154" t="s">
        <v>8746</v>
      </c>
      <c r="E7154">
        <v>2860</v>
      </c>
      <c r="F7154">
        <v>4.5019</v>
      </c>
      <c r="G7154">
        <v>267</v>
      </c>
      <c r="H7154" t="s">
        <v>482</v>
      </c>
      <c r="I7154" t="s">
        <v>157</v>
      </c>
      <c r="J7154" t="s">
        <v>482</v>
      </c>
      <c r="L7154" t="s">
        <v>8771</v>
      </c>
      <c r="M7154">
        <v>72</v>
      </c>
      <c r="P7154">
        <v>0</v>
      </c>
      <c r="Q7154">
        <v>0</v>
      </c>
      <c r="R7154">
        <v>1</v>
      </c>
      <c r="S7154">
        <v>0</v>
      </c>
      <c r="T7154">
        <v>1</v>
      </c>
      <c r="U7154" t="s">
        <v>8772</v>
      </c>
      <c r="V7154" t="s">
        <v>394</v>
      </c>
      <c r="W7154" t="s">
        <v>400</v>
      </c>
      <c r="X7154" t="s">
        <v>401</v>
      </c>
      <c r="Y7154">
        <v>0</v>
      </c>
      <c r="AC7154">
        <v>0.83873183450999222</v>
      </c>
    </row>
    <row r="7155" spans="1:29" x14ac:dyDescent="0.35">
      <c r="A7155" t="s">
        <v>8540</v>
      </c>
      <c r="B7155" t="s">
        <v>8541</v>
      </c>
      <c r="C7155">
        <v>5668</v>
      </c>
      <c r="D7155" t="s">
        <v>8421</v>
      </c>
      <c r="E7155">
        <v>6836</v>
      </c>
      <c r="F7155">
        <v>4.25</v>
      </c>
      <c r="G7155">
        <v>4</v>
      </c>
      <c r="M7155">
        <v>465</v>
      </c>
      <c r="P7155">
        <v>0</v>
      </c>
      <c r="Q7155">
        <v>0</v>
      </c>
      <c r="R7155">
        <v>1</v>
      </c>
      <c r="S7155">
        <v>0</v>
      </c>
      <c r="T7155">
        <v>0</v>
      </c>
      <c r="U7155" t="s">
        <v>8542</v>
      </c>
      <c r="V7155" t="s">
        <v>394</v>
      </c>
      <c r="W7155" t="s">
        <v>2103</v>
      </c>
      <c r="X7155" t="s">
        <v>2104</v>
      </c>
      <c r="Y7155">
        <v>0</v>
      </c>
      <c r="AC7155">
        <v>0.8389779876477973</v>
      </c>
    </row>
    <row r="7156" spans="1:29" x14ac:dyDescent="0.35">
      <c r="A7156" t="s">
        <v>18212</v>
      </c>
      <c r="B7156" t="s">
        <v>18213</v>
      </c>
      <c r="C7156">
        <v>5936</v>
      </c>
      <c r="D7156" t="s">
        <v>18103</v>
      </c>
      <c r="E7156">
        <v>6961</v>
      </c>
      <c r="F7156">
        <v>4.2236000000000002</v>
      </c>
      <c r="G7156">
        <v>653</v>
      </c>
      <c r="H7156" t="s">
        <v>18214</v>
      </c>
      <c r="I7156" t="s">
        <v>157</v>
      </c>
      <c r="J7156" t="s">
        <v>18214</v>
      </c>
      <c r="L7156" t="s">
        <v>18215</v>
      </c>
      <c r="M7156">
        <v>35</v>
      </c>
      <c r="P7156">
        <v>0</v>
      </c>
      <c r="Q7156">
        <v>0</v>
      </c>
      <c r="R7156">
        <v>0</v>
      </c>
      <c r="S7156">
        <v>0</v>
      </c>
      <c r="T7156">
        <v>0</v>
      </c>
      <c r="V7156" t="s">
        <v>222</v>
      </c>
      <c r="W7156" t="s">
        <v>244</v>
      </c>
      <c r="X7156" t="s">
        <v>245</v>
      </c>
      <c r="Y7156">
        <v>2</v>
      </c>
      <c r="Z7156">
        <v>65</v>
      </c>
      <c r="AA7156">
        <v>17</v>
      </c>
      <c r="AC7156">
        <v>0.83931416071063347</v>
      </c>
    </row>
    <row r="7157" spans="1:29" x14ac:dyDescent="0.35">
      <c r="A7157" t="s">
        <v>23650</v>
      </c>
      <c r="B7157" t="s">
        <v>23651</v>
      </c>
      <c r="C7157">
        <v>6209</v>
      </c>
      <c r="D7157" t="s">
        <v>23624</v>
      </c>
      <c r="E7157">
        <v>28434</v>
      </c>
      <c r="F7157">
        <v>4.5148000000000001</v>
      </c>
      <c r="G7157">
        <v>270</v>
      </c>
      <c r="H7157" t="s">
        <v>5297</v>
      </c>
      <c r="I7157" t="s">
        <v>157</v>
      </c>
      <c r="J7157" t="s">
        <v>5297</v>
      </c>
      <c r="L7157" t="s">
        <v>23652</v>
      </c>
      <c r="M7157">
        <v>34</v>
      </c>
      <c r="P7157">
        <v>0</v>
      </c>
      <c r="Q7157">
        <v>0</v>
      </c>
      <c r="R7157">
        <v>0</v>
      </c>
      <c r="S7157">
        <v>0</v>
      </c>
      <c r="T7157">
        <v>1</v>
      </c>
      <c r="U7157" t="s">
        <v>538</v>
      </c>
      <c r="V7157" t="s">
        <v>394</v>
      </c>
      <c r="W7157" t="s">
        <v>400</v>
      </c>
      <c r="X7157" t="s">
        <v>401</v>
      </c>
      <c r="Y7157">
        <v>0</v>
      </c>
      <c r="AC7157">
        <v>0.83935983642375711</v>
      </c>
    </row>
    <row r="7158" spans="1:29" x14ac:dyDescent="0.35">
      <c r="A7158" t="s">
        <v>5279</v>
      </c>
      <c r="B7158" t="s">
        <v>5280</v>
      </c>
      <c r="C7158">
        <v>6236</v>
      </c>
      <c r="D7158" t="s">
        <v>4908</v>
      </c>
      <c r="E7158">
        <v>7612</v>
      </c>
      <c r="F7158">
        <v>4.1429</v>
      </c>
      <c r="G7158">
        <v>35</v>
      </c>
      <c r="H7158" t="s">
        <v>37</v>
      </c>
      <c r="I7158" t="s">
        <v>157</v>
      </c>
      <c r="J7158" t="s">
        <v>37</v>
      </c>
      <c r="L7158" t="s">
        <v>5281</v>
      </c>
      <c r="M7158">
        <v>60</v>
      </c>
      <c r="P7158">
        <v>0</v>
      </c>
      <c r="Q7158">
        <v>0</v>
      </c>
      <c r="R7158">
        <v>0</v>
      </c>
      <c r="S7158">
        <v>0</v>
      </c>
      <c r="T7158">
        <v>0</v>
      </c>
      <c r="V7158" t="s">
        <v>394</v>
      </c>
      <c r="W7158" t="s">
        <v>428</v>
      </c>
      <c r="X7158" t="s">
        <v>429</v>
      </c>
      <c r="Y7158">
        <v>0</v>
      </c>
      <c r="AC7158">
        <v>0.83940032891557603</v>
      </c>
    </row>
    <row r="7159" spans="1:29" x14ac:dyDescent="0.35">
      <c r="A7159" t="s">
        <v>10675</v>
      </c>
      <c r="B7159" t="s">
        <v>10676</v>
      </c>
      <c r="C7159">
        <v>7037</v>
      </c>
      <c r="D7159" t="s">
        <v>10617</v>
      </c>
      <c r="E7159">
        <v>4878</v>
      </c>
      <c r="F7159">
        <v>3.8182</v>
      </c>
      <c r="G7159">
        <v>11</v>
      </c>
      <c r="H7159" t="s">
        <v>10652</v>
      </c>
      <c r="I7159" t="s">
        <v>157</v>
      </c>
      <c r="J7159" t="s">
        <v>10652</v>
      </c>
      <c r="L7159" t="s">
        <v>10677</v>
      </c>
      <c r="M7159">
        <v>20</v>
      </c>
      <c r="O7159">
        <v>19.989999999999998</v>
      </c>
      <c r="P7159">
        <v>0</v>
      </c>
      <c r="Q7159">
        <v>0</v>
      </c>
      <c r="R7159">
        <v>0</v>
      </c>
      <c r="S7159">
        <v>1</v>
      </c>
      <c r="T7159">
        <v>0</v>
      </c>
      <c r="V7159" t="s">
        <v>394</v>
      </c>
      <c r="W7159" t="s">
        <v>474</v>
      </c>
      <c r="X7159" t="s">
        <v>475</v>
      </c>
      <c r="Y7159">
        <v>0</v>
      </c>
      <c r="AC7159">
        <v>0.83941646362407163</v>
      </c>
    </row>
    <row r="7160" spans="1:29" x14ac:dyDescent="0.35">
      <c r="A7160" t="s">
        <v>2810</v>
      </c>
      <c r="B7160" t="s">
        <v>2811</v>
      </c>
      <c r="C7160">
        <v>5644</v>
      </c>
      <c r="D7160" t="s">
        <v>2788</v>
      </c>
      <c r="E7160">
        <v>93921</v>
      </c>
      <c r="F7160">
        <v>4.5735999999999999</v>
      </c>
      <c r="G7160">
        <v>795</v>
      </c>
      <c r="H7160" t="s">
        <v>2319</v>
      </c>
      <c r="I7160" t="s">
        <v>803</v>
      </c>
      <c r="J7160" t="s">
        <v>2812</v>
      </c>
      <c r="K7160" t="s">
        <v>2813</v>
      </c>
      <c r="L7160" t="s">
        <v>2814</v>
      </c>
      <c r="M7160">
        <v>52</v>
      </c>
      <c r="P7160">
        <v>0</v>
      </c>
      <c r="Q7160">
        <v>0</v>
      </c>
      <c r="R7160">
        <v>1</v>
      </c>
      <c r="S7160">
        <v>0</v>
      </c>
      <c r="T7160">
        <v>0</v>
      </c>
      <c r="U7160" t="s">
        <v>2815</v>
      </c>
      <c r="V7160" t="s">
        <v>306</v>
      </c>
      <c r="W7160" t="s">
        <v>815</v>
      </c>
      <c r="X7160" t="s">
        <v>840</v>
      </c>
      <c r="Y7160">
        <v>5</v>
      </c>
      <c r="Z7160">
        <v>52</v>
      </c>
      <c r="AA7160">
        <v>25</v>
      </c>
      <c r="AC7160">
        <v>0.83954253921626765</v>
      </c>
    </row>
    <row r="7161" spans="1:29" x14ac:dyDescent="0.35">
      <c r="A7161" t="s">
        <v>13760</v>
      </c>
      <c r="B7161" t="s">
        <v>13761</v>
      </c>
      <c r="C7161">
        <v>6162</v>
      </c>
      <c r="D7161" t="s">
        <v>13613</v>
      </c>
      <c r="E7161">
        <v>868</v>
      </c>
      <c r="F7161">
        <v>2.75</v>
      </c>
      <c r="G7161">
        <v>4</v>
      </c>
      <c r="H7161" t="s">
        <v>186</v>
      </c>
      <c r="L7161" t="s">
        <v>13762</v>
      </c>
      <c r="M7161">
        <v>32</v>
      </c>
      <c r="P7161">
        <v>0</v>
      </c>
      <c r="Q7161">
        <v>0</v>
      </c>
      <c r="R7161">
        <v>0</v>
      </c>
      <c r="S7161">
        <v>0</v>
      </c>
      <c r="T7161">
        <v>0</v>
      </c>
      <c r="U7161" t="s">
        <v>13763</v>
      </c>
      <c r="V7161" t="s">
        <v>222</v>
      </c>
      <c r="W7161" t="s">
        <v>223</v>
      </c>
      <c r="X7161" t="s">
        <v>260</v>
      </c>
      <c r="Y7161">
        <v>0</v>
      </c>
      <c r="AC7161">
        <v>0.83954275193563332</v>
      </c>
    </row>
    <row r="7162" spans="1:29" x14ac:dyDescent="0.35">
      <c r="A7162" t="s">
        <v>13828</v>
      </c>
      <c r="B7162" t="s">
        <v>13829</v>
      </c>
      <c r="C7162">
        <v>6156</v>
      </c>
      <c r="D7162" t="s">
        <v>13777</v>
      </c>
      <c r="E7162">
        <v>74363</v>
      </c>
      <c r="F7162">
        <v>4.4622999999999999</v>
      </c>
      <c r="G7162">
        <v>478</v>
      </c>
      <c r="H7162" t="s">
        <v>13830</v>
      </c>
      <c r="I7162" t="s">
        <v>803</v>
      </c>
      <c r="J7162" t="s">
        <v>13831</v>
      </c>
      <c r="K7162" t="s">
        <v>13832</v>
      </c>
      <c r="L7162" t="s">
        <v>13833</v>
      </c>
      <c r="M7162">
        <v>26</v>
      </c>
      <c r="P7162">
        <v>0</v>
      </c>
      <c r="Q7162">
        <v>0</v>
      </c>
      <c r="R7162">
        <v>0</v>
      </c>
      <c r="S7162">
        <v>0</v>
      </c>
      <c r="T7162">
        <v>0</v>
      </c>
      <c r="U7162" t="s">
        <v>13834</v>
      </c>
      <c r="V7162" t="s">
        <v>306</v>
      </c>
      <c r="W7162" t="s">
        <v>307</v>
      </c>
      <c r="X7162" t="s">
        <v>1106</v>
      </c>
      <c r="Y7162">
        <v>5</v>
      </c>
      <c r="Z7162">
        <v>26</v>
      </c>
      <c r="AA7162">
        <v>26</v>
      </c>
      <c r="AC7162">
        <v>0.83969304066287975</v>
      </c>
    </row>
    <row r="7163" spans="1:29" x14ac:dyDescent="0.35">
      <c r="A7163" t="s">
        <v>29162</v>
      </c>
      <c r="B7163" t="s">
        <v>29163</v>
      </c>
      <c r="C7163">
        <v>6041</v>
      </c>
      <c r="D7163" t="s">
        <v>29080</v>
      </c>
      <c r="E7163">
        <v>54743</v>
      </c>
      <c r="F7163">
        <v>3.9510000000000001</v>
      </c>
      <c r="G7163">
        <v>2041</v>
      </c>
      <c r="H7163" t="s">
        <v>1265</v>
      </c>
      <c r="I7163" t="s">
        <v>157</v>
      </c>
      <c r="J7163" t="s">
        <v>1265</v>
      </c>
      <c r="L7163" t="s">
        <v>29120</v>
      </c>
      <c r="M7163">
        <v>22</v>
      </c>
      <c r="P7163">
        <v>0</v>
      </c>
      <c r="Q7163">
        <v>0</v>
      </c>
      <c r="R7163">
        <v>0</v>
      </c>
      <c r="S7163">
        <v>0</v>
      </c>
      <c r="T7163">
        <v>0</v>
      </c>
      <c r="U7163" t="s">
        <v>29121</v>
      </c>
      <c r="V7163" t="s">
        <v>160</v>
      </c>
      <c r="W7163" t="s">
        <v>394</v>
      </c>
      <c r="Y7163">
        <v>0</v>
      </c>
      <c r="AC7163">
        <v>0.83981876794572596</v>
      </c>
    </row>
    <row r="7164" spans="1:29" x14ac:dyDescent="0.35">
      <c r="A7164" t="s">
        <v>28469</v>
      </c>
      <c r="B7164" t="s">
        <v>28470</v>
      </c>
      <c r="C7164">
        <v>5648</v>
      </c>
      <c r="D7164" t="s">
        <v>28460</v>
      </c>
      <c r="E7164">
        <v>225353</v>
      </c>
      <c r="F7164">
        <v>3.6901999999999999</v>
      </c>
      <c r="G7164">
        <v>326</v>
      </c>
      <c r="H7164" t="s">
        <v>28471</v>
      </c>
      <c r="I7164" t="s">
        <v>803</v>
      </c>
      <c r="J7164" t="s">
        <v>28472</v>
      </c>
      <c r="K7164" t="s">
        <v>28473</v>
      </c>
      <c r="L7164" t="s">
        <v>28474</v>
      </c>
      <c r="M7164">
        <v>24</v>
      </c>
      <c r="P7164">
        <v>0</v>
      </c>
      <c r="Q7164">
        <v>0</v>
      </c>
      <c r="R7164">
        <v>0</v>
      </c>
      <c r="S7164">
        <v>0</v>
      </c>
      <c r="T7164">
        <v>0</v>
      </c>
      <c r="U7164" t="s">
        <v>28475</v>
      </c>
      <c r="V7164" t="s">
        <v>306</v>
      </c>
      <c r="W7164" t="s">
        <v>307</v>
      </c>
      <c r="X7164" t="s">
        <v>4120</v>
      </c>
      <c r="Y7164">
        <v>7</v>
      </c>
      <c r="Z7164">
        <v>24</v>
      </c>
      <c r="AA7164">
        <v>24</v>
      </c>
      <c r="AC7164">
        <v>0.83985286320821784</v>
      </c>
    </row>
    <row r="7165" spans="1:29" x14ac:dyDescent="0.35">
      <c r="A7165" t="s">
        <v>28228</v>
      </c>
      <c r="B7165" t="s">
        <v>28229</v>
      </c>
      <c r="C7165">
        <v>5987</v>
      </c>
      <c r="D7165" t="s">
        <v>28175</v>
      </c>
      <c r="E7165">
        <v>26354</v>
      </c>
      <c r="F7165">
        <v>3.6044999999999998</v>
      </c>
      <c r="G7165">
        <v>445</v>
      </c>
      <c r="H7165" t="s">
        <v>478</v>
      </c>
      <c r="I7165" t="s">
        <v>157</v>
      </c>
      <c r="J7165" t="s">
        <v>478</v>
      </c>
      <c r="M7165">
        <v>40</v>
      </c>
      <c r="P7165">
        <v>0</v>
      </c>
      <c r="Q7165">
        <v>0</v>
      </c>
      <c r="R7165">
        <v>0</v>
      </c>
      <c r="S7165">
        <v>1</v>
      </c>
      <c r="T7165">
        <v>0</v>
      </c>
      <c r="U7165" t="s">
        <v>6682</v>
      </c>
      <c r="V7165" t="s">
        <v>394</v>
      </c>
      <c r="W7165" t="s">
        <v>405</v>
      </c>
      <c r="X7165" t="s">
        <v>406</v>
      </c>
      <c r="Y7165">
        <v>0</v>
      </c>
      <c r="AC7165">
        <v>0.83996111656513039</v>
      </c>
    </row>
    <row r="7166" spans="1:29" x14ac:dyDescent="0.35">
      <c r="A7166" t="s">
        <v>25254</v>
      </c>
      <c r="B7166" t="s">
        <v>25255</v>
      </c>
      <c r="C7166">
        <v>3902</v>
      </c>
      <c r="D7166" t="s">
        <v>25136</v>
      </c>
      <c r="E7166">
        <v>99333</v>
      </c>
      <c r="F7166">
        <v>4.7919</v>
      </c>
      <c r="G7166">
        <v>2182</v>
      </c>
      <c r="I7166" t="s">
        <v>157</v>
      </c>
      <c r="M7166">
        <v>16</v>
      </c>
      <c r="P7166">
        <v>0</v>
      </c>
      <c r="Q7166">
        <v>0</v>
      </c>
      <c r="R7166">
        <v>0</v>
      </c>
      <c r="S7166">
        <v>0</v>
      </c>
      <c r="T7166">
        <v>1</v>
      </c>
      <c r="V7166" t="s">
        <v>306</v>
      </c>
      <c r="W7166" t="s">
        <v>1138</v>
      </c>
      <c r="X7166" t="s">
        <v>2190</v>
      </c>
      <c r="Y7166">
        <v>0</v>
      </c>
      <c r="AC7166">
        <v>0.84028305585826235</v>
      </c>
    </row>
    <row r="7167" spans="1:29" x14ac:dyDescent="0.35">
      <c r="A7167" t="s">
        <v>31494</v>
      </c>
      <c r="B7167" t="s">
        <v>22784</v>
      </c>
      <c r="C7167">
        <v>6112</v>
      </c>
      <c r="D7167" t="s">
        <v>31409</v>
      </c>
      <c r="E7167">
        <v>7361</v>
      </c>
      <c r="F7167">
        <v>3.4255</v>
      </c>
      <c r="G7167">
        <v>94</v>
      </c>
      <c r="H7167" t="s">
        <v>21916</v>
      </c>
      <c r="L7167" t="s">
        <v>31495</v>
      </c>
      <c r="M7167">
        <v>20</v>
      </c>
      <c r="P7167">
        <v>0</v>
      </c>
      <c r="Q7167">
        <v>0</v>
      </c>
      <c r="R7167">
        <v>0</v>
      </c>
      <c r="S7167">
        <v>0</v>
      </c>
      <c r="T7167">
        <v>0</v>
      </c>
      <c r="V7167" t="s">
        <v>222</v>
      </c>
      <c r="W7167" t="s">
        <v>223</v>
      </c>
      <c r="X7167" t="s">
        <v>265</v>
      </c>
      <c r="Y7167">
        <v>0</v>
      </c>
      <c r="AC7167">
        <v>0.84033780286242821</v>
      </c>
    </row>
    <row r="7168" spans="1:29" x14ac:dyDescent="0.35">
      <c r="A7168" t="s">
        <v>8432</v>
      </c>
      <c r="B7168" t="s">
        <v>8433</v>
      </c>
      <c r="C7168">
        <v>5668</v>
      </c>
      <c r="D7168" t="s">
        <v>8421</v>
      </c>
      <c r="E7168">
        <v>121149</v>
      </c>
      <c r="F7168">
        <v>4.4898999999999996</v>
      </c>
      <c r="G7168">
        <v>1382</v>
      </c>
      <c r="H7168" t="s">
        <v>8422</v>
      </c>
      <c r="I7168" t="s">
        <v>157</v>
      </c>
      <c r="J7168" t="s">
        <v>8422</v>
      </c>
      <c r="L7168" t="s">
        <v>8434</v>
      </c>
      <c r="M7168">
        <v>92</v>
      </c>
      <c r="P7168">
        <v>0</v>
      </c>
      <c r="Q7168">
        <v>0</v>
      </c>
      <c r="R7168">
        <v>0</v>
      </c>
      <c r="S7168">
        <v>0</v>
      </c>
      <c r="T7168">
        <v>1</v>
      </c>
      <c r="U7168" t="s">
        <v>8435</v>
      </c>
      <c r="V7168" t="s">
        <v>394</v>
      </c>
      <c r="W7168" t="s">
        <v>400</v>
      </c>
      <c r="X7168" t="s">
        <v>485</v>
      </c>
      <c r="Y7168">
        <v>2</v>
      </c>
      <c r="Z7168">
        <v>153</v>
      </c>
      <c r="AA7168">
        <v>20</v>
      </c>
      <c r="AC7168">
        <v>0.84042692243579087</v>
      </c>
    </row>
    <row r="7169" spans="1:29" x14ac:dyDescent="0.35">
      <c r="A7169" t="s">
        <v>4992</v>
      </c>
      <c r="B7169" t="s">
        <v>4993</v>
      </c>
      <c r="C7169">
        <v>6236</v>
      </c>
      <c r="D7169" t="s">
        <v>4908</v>
      </c>
      <c r="E7169">
        <v>142216</v>
      </c>
      <c r="F7169">
        <v>3.835</v>
      </c>
      <c r="G7169">
        <v>1006</v>
      </c>
      <c r="H7169" t="s">
        <v>1823</v>
      </c>
      <c r="I7169" t="s">
        <v>803</v>
      </c>
      <c r="J7169" t="s">
        <v>4994</v>
      </c>
      <c r="K7169" t="s">
        <v>4995</v>
      </c>
      <c r="L7169" t="s">
        <v>4996</v>
      </c>
      <c r="M7169">
        <v>49</v>
      </c>
      <c r="P7169">
        <v>0</v>
      </c>
      <c r="Q7169">
        <v>0</v>
      </c>
      <c r="R7169">
        <v>0</v>
      </c>
      <c r="S7169">
        <v>0</v>
      </c>
      <c r="T7169">
        <v>0</v>
      </c>
      <c r="U7169" t="s">
        <v>4997</v>
      </c>
      <c r="V7169" t="s">
        <v>306</v>
      </c>
      <c r="W7169" t="s">
        <v>815</v>
      </c>
      <c r="X7169" t="s">
        <v>1155</v>
      </c>
      <c r="Y7169">
        <v>29</v>
      </c>
      <c r="Z7169">
        <v>49</v>
      </c>
      <c r="AA7169">
        <v>49</v>
      </c>
      <c r="AC7169">
        <v>0.8405937075595401</v>
      </c>
    </row>
    <row r="7170" spans="1:29" x14ac:dyDescent="0.35">
      <c r="A7170" t="s">
        <v>19052</v>
      </c>
      <c r="B7170" t="s">
        <v>19053</v>
      </c>
      <c r="C7170">
        <v>6332</v>
      </c>
      <c r="D7170" t="s">
        <v>18904</v>
      </c>
      <c r="E7170">
        <v>3877</v>
      </c>
      <c r="F7170">
        <v>3</v>
      </c>
      <c r="G7170">
        <v>20</v>
      </c>
      <c r="H7170" t="s">
        <v>19054</v>
      </c>
      <c r="I7170" t="s">
        <v>157</v>
      </c>
      <c r="J7170" t="s">
        <v>19054</v>
      </c>
      <c r="L7170" t="s">
        <v>19055</v>
      </c>
      <c r="M7170">
        <v>15</v>
      </c>
      <c r="P7170">
        <v>0</v>
      </c>
      <c r="Q7170">
        <v>0</v>
      </c>
      <c r="R7170">
        <v>0</v>
      </c>
      <c r="S7170">
        <v>0</v>
      </c>
      <c r="T7170">
        <v>1</v>
      </c>
      <c r="V7170" t="s">
        <v>306</v>
      </c>
      <c r="W7170" t="s">
        <v>1312</v>
      </c>
      <c r="X7170" t="s">
        <v>2244</v>
      </c>
      <c r="Y7170">
        <v>0</v>
      </c>
      <c r="AC7170">
        <v>0.84070832713754362</v>
      </c>
    </row>
    <row r="7171" spans="1:29" x14ac:dyDescent="0.35">
      <c r="A7171" t="s">
        <v>18166</v>
      </c>
      <c r="B7171" t="s">
        <v>18167</v>
      </c>
      <c r="C7171">
        <v>5936</v>
      </c>
      <c r="D7171" t="s">
        <v>18103</v>
      </c>
      <c r="E7171">
        <v>12919</v>
      </c>
      <c r="F7171">
        <v>4.5789</v>
      </c>
      <c r="G7171">
        <v>19</v>
      </c>
      <c r="H7171" t="s">
        <v>186</v>
      </c>
      <c r="I7171" t="s">
        <v>157</v>
      </c>
      <c r="J7171" t="s">
        <v>186</v>
      </c>
      <c r="L7171" t="s">
        <v>18168</v>
      </c>
      <c r="M7171">
        <v>17</v>
      </c>
      <c r="P7171">
        <v>0</v>
      </c>
      <c r="Q7171">
        <v>0</v>
      </c>
      <c r="R7171">
        <v>0</v>
      </c>
      <c r="S7171">
        <v>0</v>
      </c>
      <c r="T7171">
        <v>0</v>
      </c>
      <c r="U7171" t="s">
        <v>18118</v>
      </c>
      <c r="V7171" t="s">
        <v>160</v>
      </c>
      <c r="W7171" t="s">
        <v>222</v>
      </c>
      <c r="Y7171">
        <v>0</v>
      </c>
      <c r="AC7171">
        <v>0.84071613951119695</v>
      </c>
    </row>
    <row r="7172" spans="1:29" x14ac:dyDescent="0.35">
      <c r="A7172" t="s">
        <v>13882</v>
      </c>
      <c r="B7172" t="s">
        <v>13883</v>
      </c>
      <c r="C7172">
        <v>6156</v>
      </c>
      <c r="D7172" t="s">
        <v>13777</v>
      </c>
      <c r="E7172">
        <v>29873</v>
      </c>
      <c r="F7172">
        <v>4.3315999999999999</v>
      </c>
      <c r="G7172">
        <v>1152</v>
      </c>
      <c r="H7172" t="s">
        <v>302</v>
      </c>
      <c r="I7172" t="s">
        <v>157</v>
      </c>
      <c r="J7172" t="s">
        <v>302</v>
      </c>
      <c r="L7172" t="s">
        <v>13884</v>
      </c>
      <c r="M7172">
        <v>26</v>
      </c>
      <c r="P7172">
        <v>0</v>
      </c>
      <c r="Q7172">
        <v>0</v>
      </c>
      <c r="R7172">
        <v>0</v>
      </c>
      <c r="S7172">
        <v>0</v>
      </c>
      <c r="T7172">
        <v>0</v>
      </c>
      <c r="U7172" t="s">
        <v>13885</v>
      </c>
      <c r="V7172" t="s">
        <v>306</v>
      </c>
      <c r="W7172" t="s">
        <v>307</v>
      </c>
      <c r="X7172" t="s">
        <v>308</v>
      </c>
      <c r="Y7172">
        <v>0</v>
      </c>
      <c r="AC7172">
        <v>0.84084845507450301</v>
      </c>
    </row>
    <row r="7173" spans="1:29" x14ac:dyDescent="0.35">
      <c r="A7173" t="s">
        <v>23113</v>
      </c>
      <c r="B7173" t="s">
        <v>23114</v>
      </c>
      <c r="C7173">
        <v>6160</v>
      </c>
      <c r="D7173" t="s">
        <v>22962</v>
      </c>
      <c r="E7173">
        <v>12572</v>
      </c>
      <c r="F7173">
        <v>4.7544000000000004</v>
      </c>
      <c r="G7173">
        <v>456</v>
      </c>
      <c r="L7173" t="s">
        <v>23115</v>
      </c>
      <c r="M7173">
        <v>58</v>
      </c>
      <c r="P7173">
        <v>0</v>
      </c>
      <c r="Q7173">
        <v>0</v>
      </c>
      <c r="R7173">
        <v>0</v>
      </c>
      <c r="S7173">
        <v>1</v>
      </c>
      <c r="T7173">
        <v>1</v>
      </c>
      <c r="U7173" t="s">
        <v>20976</v>
      </c>
      <c r="V7173" t="s">
        <v>306</v>
      </c>
      <c r="W7173" t="s">
        <v>823</v>
      </c>
      <c r="X7173" t="s">
        <v>1091</v>
      </c>
      <c r="Y7173">
        <v>0</v>
      </c>
      <c r="AC7173">
        <v>0.8408579910275511</v>
      </c>
    </row>
    <row r="7174" spans="1:29" x14ac:dyDescent="0.35">
      <c r="A7174" t="s">
        <v>24967</v>
      </c>
      <c r="B7174" t="s">
        <v>24968</v>
      </c>
      <c r="C7174">
        <v>6159</v>
      </c>
      <c r="D7174" t="s">
        <v>24926</v>
      </c>
      <c r="E7174">
        <v>731</v>
      </c>
      <c r="F7174">
        <v>4.1111000000000004</v>
      </c>
      <c r="G7174">
        <v>9</v>
      </c>
      <c r="H7174" t="s">
        <v>8207</v>
      </c>
      <c r="I7174" t="s">
        <v>157</v>
      </c>
      <c r="J7174" t="s">
        <v>8207</v>
      </c>
      <c r="L7174" t="s">
        <v>24969</v>
      </c>
      <c r="M7174">
        <v>50</v>
      </c>
      <c r="P7174">
        <v>0</v>
      </c>
      <c r="Q7174">
        <v>0</v>
      </c>
      <c r="R7174">
        <v>1</v>
      </c>
      <c r="S7174">
        <v>0</v>
      </c>
      <c r="T7174">
        <v>0</v>
      </c>
      <c r="U7174" t="s">
        <v>24970</v>
      </c>
      <c r="V7174" t="s">
        <v>222</v>
      </c>
      <c r="W7174" t="s">
        <v>223</v>
      </c>
      <c r="X7174" t="s">
        <v>265</v>
      </c>
      <c r="Y7174">
        <v>0</v>
      </c>
      <c r="AC7174">
        <v>0.84097164756029918</v>
      </c>
    </row>
    <row r="7175" spans="1:29" x14ac:dyDescent="0.35">
      <c r="A7175" t="s">
        <v>21927</v>
      </c>
      <c r="B7175" t="s">
        <v>21928</v>
      </c>
      <c r="C7175">
        <v>5674</v>
      </c>
      <c r="D7175" t="s">
        <v>21902</v>
      </c>
      <c r="E7175">
        <v>72479</v>
      </c>
      <c r="F7175">
        <v>4.4298999999999999</v>
      </c>
      <c r="G7175">
        <v>1447</v>
      </c>
      <c r="H7175" t="s">
        <v>684</v>
      </c>
      <c r="I7175" t="s">
        <v>157</v>
      </c>
      <c r="J7175" t="s">
        <v>684</v>
      </c>
      <c r="L7175" t="s">
        <v>21929</v>
      </c>
      <c r="M7175">
        <v>33</v>
      </c>
      <c r="P7175">
        <v>0</v>
      </c>
      <c r="Q7175">
        <v>0</v>
      </c>
      <c r="R7175">
        <v>0</v>
      </c>
      <c r="S7175">
        <v>0</v>
      </c>
      <c r="T7175">
        <v>1</v>
      </c>
      <c r="U7175" t="s">
        <v>21930</v>
      </c>
      <c r="V7175" t="s">
        <v>394</v>
      </c>
      <c r="W7175" t="s">
        <v>428</v>
      </c>
      <c r="X7175" t="s">
        <v>429</v>
      </c>
      <c r="Y7175">
        <v>1</v>
      </c>
      <c r="Z7175">
        <v>15</v>
      </c>
      <c r="AA7175">
        <v>15</v>
      </c>
      <c r="AC7175">
        <v>0.84104545102155004</v>
      </c>
    </row>
    <row r="7176" spans="1:29" x14ac:dyDescent="0.35">
      <c r="A7176" t="s">
        <v>28328</v>
      </c>
      <c r="B7176" t="s">
        <v>28329</v>
      </c>
      <c r="C7176">
        <v>6360</v>
      </c>
      <c r="D7176" t="s">
        <v>28321</v>
      </c>
      <c r="E7176">
        <v>809</v>
      </c>
      <c r="F7176">
        <v>3</v>
      </c>
      <c r="G7176">
        <v>9</v>
      </c>
      <c r="H7176" t="s">
        <v>28330</v>
      </c>
      <c r="I7176" t="s">
        <v>157</v>
      </c>
      <c r="J7176" t="s">
        <v>28330</v>
      </c>
      <c r="L7176" t="s">
        <v>28331</v>
      </c>
      <c r="M7176">
        <v>29</v>
      </c>
      <c r="P7176">
        <v>0</v>
      </c>
      <c r="Q7176">
        <v>0</v>
      </c>
      <c r="R7176">
        <v>1</v>
      </c>
      <c r="S7176">
        <v>1</v>
      </c>
      <c r="T7176">
        <v>1</v>
      </c>
      <c r="U7176" t="s">
        <v>28332</v>
      </c>
      <c r="V7176" t="s">
        <v>222</v>
      </c>
      <c r="W7176" t="s">
        <v>244</v>
      </c>
      <c r="X7176" t="s">
        <v>280</v>
      </c>
      <c r="Y7176">
        <v>0</v>
      </c>
      <c r="AC7176">
        <v>0.84119213739225351</v>
      </c>
    </row>
    <row r="7177" spans="1:29" x14ac:dyDescent="0.35">
      <c r="A7177" t="s">
        <v>29306</v>
      </c>
      <c r="B7177" t="s">
        <v>29307</v>
      </c>
      <c r="C7177">
        <v>6238</v>
      </c>
      <c r="D7177" t="s">
        <v>29270</v>
      </c>
      <c r="E7177">
        <v>5244</v>
      </c>
      <c r="F7177">
        <v>4.3977000000000004</v>
      </c>
      <c r="G7177">
        <v>88</v>
      </c>
      <c r="H7177" t="s">
        <v>186</v>
      </c>
      <c r="I7177" t="s">
        <v>38</v>
      </c>
      <c r="J7177" t="s">
        <v>311</v>
      </c>
      <c r="L7177" t="s">
        <v>29308</v>
      </c>
      <c r="M7177">
        <v>88</v>
      </c>
      <c r="P7177">
        <v>0</v>
      </c>
      <c r="Q7177">
        <v>0</v>
      </c>
      <c r="R7177">
        <v>0</v>
      </c>
      <c r="S7177">
        <v>0</v>
      </c>
      <c r="T7177">
        <v>1</v>
      </c>
      <c r="U7177" t="s">
        <v>29272</v>
      </c>
      <c r="V7177" t="s">
        <v>32</v>
      </c>
      <c r="W7177" t="s">
        <v>41</v>
      </c>
      <c r="X7177" t="s">
        <v>42</v>
      </c>
      <c r="Y7177">
        <v>1</v>
      </c>
      <c r="Z7177">
        <v>32</v>
      </c>
      <c r="AA7177">
        <v>32</v>
      </c>
      <c r="AC7177">
        <v>0.84120306416810087</v>
      </c>
    </row>
    <row r="7178" spans="1:29" x14ac:dyDescent="0.35">
      <c r="A7178" t="s">
        <v>10983</v>
      </c>
      <c r="B7178" t="s">
        <v>10984</v>
      </c>
      <c r="C7178">
        <v>4348</v>
      </c>
      <c r="D7178" t="s">
        <v>10806</v>
      </c>
      <c r="E7178">
        <v>14953</v>
      </c>
      <c r="F7178">
        <v>3.7618999999999998</v>
      </c>
      <c r="G7178">
        <v>63</v>
      </c>
      <c r="H7178" t="s">
        <v>478</v>
      </c>
      <c r="I7178" t="s">
        <v>157</v>
      </c>
      <c r="J7178" t="s">
        <v>478</v>
      </c>
      <c r="L7178" t="s">
        <v>10985</v>
      </c>
      <c r="M7178">
        <v>72</v>
      </c>
      <c r="P7178">
        <v>0</v>
      </c>
      <c r="Q7178">
        <v>0</v>
      </c>
      <c r="R7178">
        <v>0</v>
      </c>
      <c r="S7178">
        <v>0</v>
      </c>
      <c r="T7178">
        <v>0</v>
      </c>
      <c r="U7178" t="s">
        <v>10986</v>
      </c>
      <c r="V7178" t="s">
        <v>394</v>
      </c>
      <c r="W7178" t="s">
        <v>405</v>
      </c>
      <c r="X7178" t="s">
        <v>406</v>
      </c>
      <c r="Y7178">
        <v>0</v>
      </c>
      <c r="AC7178">
        <v>0.84139793571411936</v>
      </c>
    </row>
    <row r="7179" spans="1:29" x14ac:dyDescent="0.35">
      <c r="A7179" t="s">
        <v>32734</v>
      </c>
      <c r="B7179" t="s">
        <v>32735</v>
      </c>
      <c r="C7179">
        <v>1070</v>
      </c>
      <c r="D7179" t="s">
        <v>32540</v>
      </c>
      <c r="E7179">
        <v>6802</v>
      </c>
      <c r="F7179">
        <v>4.6131000000000002</v>
      </c>
      <c r="G7179">
        <v>137</v>
      </c>
      <c r="H7179" t="s">
        <v>163</v>
      </c>
      <c r="I7179" t="s">
        <v>803</v>
      </c>
      <c r="J7179" t="s">
        <v>7300</v>
      </c>
      <c r="L7179" t="s">
        <v>32736</v>
      </c>
      <c r="M7179">
        <v>34</v>
      </c>
      <c r="P7179">
        <v>0</v>
      </c>
      <c r="Q7179">
        <v>0</v>
      </c>
      <c r="R7179">
        <v>0</v>
      </c>
      <c r="S7179">
        <v>1</v>
      </c>
      <c r="T7179">
        <v>1</v>
      </c>
      <c r="U7179" t="s">
        <v>32737</v>
      </c>
      <c r="V7179" t="s">
        <v>306</v>
      </c>
      <c r="W7179" t="s">
        <v>815</v>
      </c>
      <c r="X7179" t="s">
        <v>2900</v>
      </c>
      <c r="Y7179">
        <v>0</v>
      </c>
      <c r="AC7179">
        <v>0.84146205509159955</v>
      </c>
    </row>
    <row r="7180" spans="1:29" x14ac:dyDescent="0.35">
      <c r="A7180" t="s">
        <v>16312</v>
      </c>
      <c r="B7180" t="s">
        <v>16313</v>
      </c>
      <c r="C7180">
        <v>6218</v>
      </c>
      <c r="D7180" t="s">
        <v>16112</v>
      </c>
      <c r="E7180">
        <v>3682</v>
      </c>
      <c r="F7180">
        <v>4.8</v>
      </c>
      <c r="G7180">
        <v>10</v>
      </c>
      <c r="H7180" t="s">
        <v>37</v>
      </c>
      <c r="I7180" t="s">
        <v>157</v>
      </c>
      <c r="J7180" t="s">
        <v>37</v>
      </c>
      <c r="L7180" t="s">
        <v>16314</v>
      </c>
      <c r="M7180">
        <v>26</v>
      </c>
      <c r="P7180">
        <v>0</v>
      </c>
      <c r="Q7180">
        <v>0</v>
      </c>
      <c r="R7180">
        <v>0</v>
      </c>
      <c r="S7180">
        <v>1</v>
      </c>
      <c r="T7180">
        <v>0</v>
      </c>
      <c r="V7180" t="s">
        <v>172</v>
      </c>
      <c r="W7180" t="s">
        <v>6206</v>
      </c>
      <c r="X7180" t="s">
        <v>6206</v>
      </c>
      <c r="Y7180">
        <v>0</v>
      </c>
      <c r="AC7180">
        <v>0.84146762542059828</v>
      </c>
    </row>
    <row r="7181" spans="1:29" x14ac:dyDescent="0.35">
      <c r="A7181" t="s">
        <v>14847</v>
      </c>
      <c r="B7181" t="s">
        <v>14848</v>
      </c>
      <c r="C7181">
        <v>6202</v>
      </c>
      <c r="D7181" t="s">
        <v>14671</v>
      </c>
      <c r="E7181">
        <v>3125</v>
      </c>
      <c r="F7181">
        <v>2.8</v>
      </c>
      <c r="G7181">
        <v>5</v>
      </c>
      <c r="H7181" t="s">
        <v>14829</v>
      </c>
      <c r="I7181" t="s">
        <v>38</v>
      </c>
      <c r="J7181" t="s">
        <v>14849</v>
      </c>
      <c r="M7181">
        <v>38</v>
      </c>
      <c r="P7181">
        <v>0</v>
      </c>
      <c r="Q7181">
        <v>0</v>
      </c>
      <c r="R7181">
        <v>0</v>
      </c>
      <c r="S7181">
        <v>0</v>
      </c>
      <c r="T7181">
        <v>0</v>
      </c>
      <c r="V7181" t="s">
        <v>32</v>
      </c>
      <c r="W7181" t="s">
        <v>191</v>
      </c>
      <c r="X7181" t="s">
        <v>208</v>
      </c>
      <c r="Y7181">
        <v>0</v>
      </c>
      <c r="AC7181">
        <v>0.84156115637029172</v>
      </c>
    </row>
    <row r="7182" spans="1:29" x14ac:dyDescent="0.35">
      <c r="A7182" t="s">
        <v>7226</v>
      </c>
      <c r="B7182" t="s">
        <v>7227</v>
      </c>
      <c r="C7182">
        <v>7006</v>
      </c>
      <c r="D7182" t="s">
        <v>7192</v>
      </c>
      <c r="E7182">
        <v>4521</v>
      </c>
      <c r="F7182">
        <v>4.0426000000000002</v>
      </c>
      <c r="G7182">
        <v>47</v>
      </c>
      <c r="L7182" t="s">
        <v>7228</v>
      </c>
      <c r="M7182">
        <v>30</v>
      </c>
      <c r="P7182">
        <v>0</v>
      </c>
      <c r="Q7182">
        <v>0</v>
      </c>
      <c r="R7182">
        <v>0</v>
      </c>
      <c r="S7182">
        <v>0</v>
      </c>
      <c r="T7182">
        <v>0</v>
      </c>
      <c r="V7182" t="s">
        <v>306</v>
      </c>
      <c r="W7182" t="s">
        <v>7196</v>
      </c>
      <c r="Y7182">
        <v>0</v>
      </c>
      <c r="AC7182">
        <v>0.84195573135310686</v>
      </c>
    </row>
    <row r="7183" spans="1:29" x14ac:dyDescent="0.35">
      <c r="A7183" t="s">
        <v>2885</v>
      </c>
      <c r="B7183" t="s">
        <v>2886</v>
      </c>
      <c r="C7183">
        <v>5644</v>
      </c>
      <c r="D7183" t="s">
        <v>2788</v>
      </c>
      <c r="E7183">
        <v>33807</v>
      </c>
      <c r="F7183">
        <v>4.5381999999999998</v>
      </c>
      <c r="G7183">
        <v>249</v>
      </c>
      <c r="H7183" t="s">
        <v>2887</v>
      </c>
      <c r="I7183" t="s">
        <v>803</v>
      </c>
      <c r="J7183" t="s">
        <v>2888</v>
      </c>
      <c r="K7183" t="s">
        <v>2889</v>
      </c>
      <c r="L7183" t="s">
        <v>2890</v>
      </c>
      <c r="M7183">
        <v>46</v>
      </c>
      <c r="P7183">
        <v>0</v>
      </c>
      <c r="Q7183">
        <v>0</v>
      </c>
      <c r="R7183">
        <v>0</v>
      </c>
      <c r="S7183">
        <v>0</v>
      </c>
      <c r="T7183">
        <v>0</v>
      </c>
      <c r="U7183" t="s">
        <v>2891</v>
      </c>
      <c r="V7183" t="s">
        <v>306</v>
      </c>
      <c r="W7183" t="s">
        <v>815</v>
      </c>
      <c r="X7183" t="s">
        <v>832</v>
      </c>
      <c r="Y7183">
        <v>9</v>
      </c>
      <c r="Z7183">
        <v>46</v>
      </c>
      <c r="AA7183">
        <v>46</v>
      </c>
      <c r="AC7183">
        <v>0.84201764413599489</v>
      </c>
    </row>
    <row r="7184" spans="1:29" x14ac:dyDescent="0.35">
      <c r="A7184" t="s">
        <v>7647</v>
      </c>
      <c r="B7184" t="s">
        <v>7648</v>
      </c>
      <c r="C7184">
        <v>1073</v>
      </c>
      <c r="D7184" t="s">
        <v>7503</v>
      </c>
      <c r="E7184">
        <v>45007</v>
      </c>
      <c r="F7184">
        <v>3.8403</v>
      </c>
      <c r="G7184">
        <v>2867</v>
      </c>
      <c r="H7184" t="s">
        <v>7649</v>
      </c>
      <c r="I7184" t="s">
        <v>803</v>
      </c>
      <c r="J7184" t="s">
        <v>7650</v>
      </c>
      <c r="K7184" t="s">
        <v>2800</v>
      </c>
      <c r="L7184" t="s">
        <v>7651</v>
      </c>
      <c r="M7184">
        <v>29.5</v>
      </c>
      <c r="P7184">
        <v>0</v>
      </c>
      <c r="Q7184">
        <v>0</v>
      </c>
      <c r="R7184">
        <v>0</v>
      </c>
      <c r="S7184">
        <v>0</v>
      </c>
      <c r="T7184">
        <v>0</v>
      </c>
      <c r="V7184" t="s">
        <v>306</v>
      </c>
      <c r="W7184" t="s">
        <v>823</v>
      </c>
      <c r="X7184" t="s">
        <v>824</v>
      </c>
      <c r="Y7184">
        <v>2</v>
      </c>
      <c r="Z7184">
        <v>29.5</v>
      </c>
      <c r="AA7184">
        <v>29.5</v>
      </c>
      <c r="AC7184">
        <v>0.84207225923812412</v>
      </c>
    </row>
    <row r="7185" spans="1:29" x14ac:dyDescent="0.35">
      <c r="A7185" t="s">
        <v>26641</v>
      </c>
      <c r="B7185" t="s">
        <v>26642</v>
      </c>
      <c r="C7185">
        <v>5337</v>
      </c>
      <c r="D7185" t="s">
        <v>26428</v>
      </c>
      <c r="E7185">
        <v>4608</v>
      </c>
      <c r="F7185">
        <v>4.9375</v>
      </c>
      <c r="G7185">
        <v>16</v>
      </c>
      <c r="H7185" t="s">
        <v>26643</v>
      </c>
      <c r="I7185" t="s">
        <v>157</v>
      </c>
      <c r="J7185" t="s">
        <v>26643</v>
      </c>
      <c r="L7185" t="s">
        <v>26644</v>
      </c>
      <c r="M7185">
        <v>110</v>
      </c>
      <c r="P7185">
        <v>0</v>
      </c>
      <c r="Q7185">
        <v>0</v>
      </c>
      <c r="R7185">
        <v>1</v>
      </c>
      <c r="S7185">
        <v>0</v>
      </c>
      <c r="T7185">
        <v>0</v>
      </c>
      <c r="V7185" t="s">
        <v>394</v>
      </c>
      <c r="W7185" t="s">
        <v>395</v>
      </c>
      <c r="X7185" t="s">
        <v>395</v>
      </c>
      <c r="Y7185">
        <v>0</v>
      </c>
      <c r="AC7185">
        <v>0.84236098085030653</v>
      </c>
    </row>
    <row r="7186" spans="1:29" x14ac:dyDescent="0.35">
      <c r="A7186" t="s">
        <v>6554</v>
      </c>
      <c r="B7186" t="s">
        <v>6555</v>
      </c>
      <c r="C7186">
        <v>7095</v>
      </c>
      <c r="D7186" t="s">
        <v>6455</v>
      </c>
      <c r="E7186">
        <v>974</v>
      </c>
      <c r="F7186">
        <v>4</v>
      </c>
      <c r="G7186">
        <v>3</v>
      </c>
      <c r="H7186" t="s">
        <v>6456</v>
      </c>
      <c r="I7186" t="s">
        <v>38</v>
      </c>
      <c r="J7186" t="s">
        <v>6473</v>
      </c>
      <c r="L7186" t="s">
        <v>6556</v>
      </c>
      <c r="M7186">
        <v>25</v>
      </c>
      <c r="P7186">
        <v>0</v>
      </c>
      <c r="Q7186">
        <v>0</v>
      </c>
      <c r="R7186">
        <v>0</v>
      </c>
      <c r="S7186">
        <v>0</v>
      </c>
      <c r="T7186">
        <v>1</v>
      </c>
      <c r="U7186" t="s">
        <v>6459</v>
      </c>
      <c r="V7186" t="s">
        <v>32</v>
      </c>
      <c r="W7186" t="s">
        <v>41</v>
      </c>
      <c r="X7186" t="s">
        <v>59</v>
      </c>
      <c r="Y7186">
        <v>0</v>
      </c>
      <c r="AC7186">
        <v>0.84236672166462512</v>
      </c>
    </row>
    <row r="7187" spans="1:29" x14ac:dyDescent="0.35">
      <c r="A7187" t="s">
        <v>2396</v>
      </c>
      <c r="B7187" t="s">
        <v>2397</v>
      </c>
      <c r="C7187">
        <v>5333</v>
      </c>
      <c r="D7187" t="s">
        <v>2318</v>
      </c>
      <c r="E7187">
        <v>77467</v>
      </c>
      <c r="F7187">
        <v>4.0465999999999998</v>
      </c>
      <c r="G7187">
        <v>7708</v>
      </c>
      <c r="H7187" t="s">
        <v>2398</v>
      </c>
      <c r="I7187" t="s">
        <v>157</v>
      </c>
      <c r="J7187" t="s">
        <v>2398</v>
      </c>
      <c r="L7187" t="s">
        <v>2327</v>
      </c>
      <c r="M7187">
        <v>14</v>
      </c>
      <c r="P7187">
        <v>0</v>
      </c>
      <c r="Q7187">
        <v>0</v>
      </c>
      <c r="R7187">
        <v>0</v>
      </c>
      <c r="S7187">
        <v>0</v>
      </c>
      <c r="T7187">
        <v>0</v>
      </c>
      <c r="U7187" t="s">
        <v>2328</v>
      </c>
      <c r="V7187" t="s">
        <v>160</v>
      </c>
      <c r="W7187" t="s">
        <v>306</v>
      </c>
      <c r="Y7187">
        <v>0</v>
      </c>
      <c r="AC7187">
        <v>0.84243210815794989</v>
      </c>
    </row>
    <row r="7188" spans="1:29" x14ac:dyDescent="0.35">
      <c r="A7188" t="s">
        <v>4041</v>
      </c>
      <c r="B7188" t="s">
        <v>4042</v>
      </c>
      <c r="C7188">
        <v>1179</v>
      </c>
      <c r="D7188" t="s">
        <v>3987</v>
      </c>
      <c r="E7188">
        <v>4527</v>
      </c>
      <c r="F7188">
        <v>5</v>
      </c>
      <c r="G7188">
        <v>17</v>
      </c>
      <c r="H7188" t="s">
        <v>889</v>
      </c>
      <c r="I7188" t="s">
        <v>38</v>
      </c>
      <c r="J7188" t="s">
        <v>4043</v>
      </c>
      <c r="L7188" t="s">
        <v>4044</v>
      </c>
      <c r="M7188">
        <v>140</v>
      </c>
      <c r="P7188">
        <v>0</v>
      </c>
      <c r="Q7188">
        <v>0</v>
      </c>
      <c r="R7188">
        <v>0</v>
      </c>
      <c r="S7188">
        <v>0</v>
      </c>
      <c r="T7188">
        <v>0</v>
      </c>
      <c r="U7188" t="s">
        <v>4045</v>
      </c>
      <c r="V7188" t="s">
        <v>32</v>
      </c>
      <c r="W7188" t="s">
        <v>172</v>
      </c>
      <c r="X7188" t="s">
        <v>173</v>
      </c>
      <c r="Y7188">
        <v>2</v>
      </c>
      <c r="Z7188">
        <v>179</v>
      </c>
      <c r="AA7188">
        <v>110</v>
      </c>
      <c r="AC7188">
        <v>0.84248952198071581</v>
      </c>
    </row>
    <row r="7189" spans="1:29" x14ac:dyDescent="0.35">
      <c r="A7189" t="s">
        <v>3640</v>
      </c>
      <c r="B7189" t="s">
        <v>3641</v>
      </c>
      <c r="C7189">
        <v>5995</v>
      </c>
      <c r="D7189" t="s">
        <v>3614</v>
      </c>
      <c r="E7189">
        <v>37342</v>
      </c>
      <c r="F7189">
        <v>4.6746999999999996</v>
      </c>
      <c r="G7189">
        <v>833</v>
      </c>
      <c r="H7189" t="s">
        <v>3390</v>
      </c>
      <c r="I7189" t="s">
        <v>157</v>
      </c>
      <c r="J7189" t="s">
        <v>3390</v>
      </c>
      <c r="L7189" t="s">
        <v>3642</v>
      </c>
      <c r="M7189">
        <v>30</v>
      </c>
      <c r="P7189">
        <v>0</v>
      </c>
      <c r="Q7189">
        <v>0</v>
      </c>
      <c r="R7189">
        <v>0</v>
      </c>
      <c r="S7189">
        <v>0</v>
      </c>
      <c r="T7189">
        <v>0</v>
      </c>
      <c r="U7189" t="s">
        <v>3643</v>
      </c>
      <c r="V7189" t="s">
        <v>222</v>
      </c>
      <c r="W7189" t="s">
        <v>244</v>
      </c>
      <c r="X7189" t="s">
        <v>245</v>
      </c>
      <c r="Y7189">
        <v>1</v>
      </c>
      <c r="Z7189">
        <v>16</v>
      </c>
      <c r="AA7189">
        <v>16</v>
      </c>
      <c r="AC7189">
        <v>0.8425200465097018</v>
      </c>
    </row>
    <row r="7190" spans="1:29" x14ac:dyDescent="0.35">
      <c r="A7190" t="s">
        <v>23676</v>
      </c>
      <c r="B7190" t="s">
        <v>23677</v>
      </c>
      <c r="C7190">
        <v>6209</v>
      </c>
      <c r="D7190" t="s">
        <v>23624</v>
      </c>
      <c r="E7190">
        <v>3297</v>
      </c>
      <c r="F7190">
        <v>3.6667000000000001</v>
      </c>
      <c r="G7190">
        <v>120</v>
      </c>
      <c r="H7190" t="s">
        <v>105</v>
      </c>
      <c r="I7190" t="s">
        <v>157</v>
      </c>
      <c r="J7190" t="s">
        <v>105</v>
      </c>
      <c r="L7190" t="s">
        <v>23678</v>
      </c>
      <c r="M7190">
        <v>34</v>
      </c>
      <c r="P7190">
        <v>0</v>
      </c>
      <c r="Q7190">
        <v>0</v>
      </c>
      <c r="R7190">
        <v>0</v>
      </c>
      <c r="S7190">
        <v>0</v>
      </c>
      <c r="T7190">
        <v>1</v>
      </c>
      <c r="U7190" t="s">
        <v>23679</v>
      </c>
      <c r="V7190" t="s">
        <v>394</v>
      </c>
      <c r="W7190" t="s">
        <v>400</v>
      </c>
      <c r="X7190" t="s">
        <v>401</v>
      </c>
      <c r="Y7190">
        <v>0</v>
      </c>
      <c r="AC7190">
        <v>0.84257135239473058</v>
      </c>
    </row>
    <row r="7191" spans="1:29" x14ac:dyDescent="0.35">
      <c r="A7191" t="s">
        <v>29891</v>
      </c>
      <c r="B7191" t="s">
        <v>29892</v>
      </c>
      <c r="C7191">
        <v>1722</v>
      </c>
      <c r="D7191" t="s">
        <v>29893</v>
      </c>
      <c r="E7191">
        <v>36621</v>
      </c>
      <c r="F7191">
        <v>4.3895999999999997</v>
      </c>
      <c r="G7191">
        <v>734</v>
      </c>
      <c r="H7191" t="s">
        <v>186</v>
      </c>
      <c r="I7191" t="s">
        <v>38</v>
      </c>
      <c r="J7191" t="s">
        <v>311</v>
      </c>
      <c r="L7191" t="s">
        <v>29894</v>
      </c>
      <c r="M7191">
        <v>80</v>
      </c>
      <c r="P7191">
        <v>0</v>
      </c>
      <c r="Q7191">
        <v>0</v>
      </c>
      <c r="R7191">
        <v>0</v>
      </c>
      <c r="S7191">
        <v>0</v>
      </c>
      <c r="T7191">
        <v>0</v>
      </c>
      <c r="U7191" t="s">
        <v>29895</v>
      </c>
      <c r="V7191" t="s">
        <v>32</v>
      </c>
      <c r="W7191" t="s">
        <v>41</v>
      </c>
      <c r="X7191" t="s">
        <v>42</v>
      </c>
      <c r="Y7191">
        <v>1</v>
      </c>
      <c r="Z7191">
        <v>46</v>
      </c>
      <c r="AA7191">
        <v>46</v>
      </c>
      <c r="AC7191">
        <v>0.8426558767024741</v>
      </c>
    </row>
    <row r="7192" spans="1:29" x14ac:dyDescent="0.35">
      <c r="A7192" t="s">
        <v>19272</v>
      </c>
      <c r="B7192" t="s">
        <v>19273</v>
      </c>
      <c r="C7192">
        <v>8017</v>
      </c>
      <c r="D7192" t="s">
        <v>19187</v>
      </c>
      <c r="E7192">
        <v>5440</v>
      </c>
      <c r="F7192">
        <v>3.6</v>
      </c>
      <c r="G7192">
        <v>10</v>
      </c>
      <c r="H7192" t="s">
        <v>268</v>
      </c>
      <c r="I7192" t="s">
        <v>157</v>
      </c>
      <c r="J7192" t="s">
        <v>268</v>
      </c>
      <c r="L7192" t="s">
        <v>19271</v>
      </c>
      <c r="M7192">
        <v>7</v>
      </c>
      <c r="P7192">
        <v>0</v>
      </c>
      <c r="Q7192">
        <v>0</v>
      </c>
      <c r="R7192">
        <v>0</v>
      </c>
      <c r="S7192">
        <v>0</v>
      </c>
      <c r="T7192">
        <v>0</v>
      </c>
      <c r="V7192" t="s">
        <v>394</v>
      </c>
      <c r="W7192" t="s">
        <v>395</v>
      </c>
      <c r="X7192" t="s">
        <v>2307</v>
      </c>
      <c r="Y7192">
        <v>0</v>
      </c>
      <c r="AC7192">
        <v>0.84266682464163911</v>
      </c>
    </row>
    <row r="7193" spans="1:29" x14ac:dyDescent="0.35">
      <c r="A7193" t="s">
        <v>14743</v>
      </c>
      <c r="B7193" t="s">
        <v>14744</v>
      </c>
      <c r="C7193">
        <v>6202</v>
      </c>
      <c r="D7193" t="s">
        <v>14671</v>
      </c>
      <c r="E7193">
        <v>9658</v>
      </c>
      <c r="F7193">
        <v>4.4474</v>
      </c>
      <c r="G7193">
        <v>76</v>
      </c>
      <c r="H7193" t="s">
        <v>37</v>
      </c>
      <c r="I7193" t="s">
        <v>38</v>
      </c>
      <c r="J7193" t="s">
        <v>37</v>
      </c>
      <c r="L7193" t="s">
        <v>14745</v>
      </c>
      <c r="M7193">
        <v>145</v>
      </c>
      <c r="P7193">
        <v>0</v>
      </c>
      <c r="Q7193">
        <v>0</v>
      </c>
      <c r="R7193">
        <v>0</v>
      </c>
      <c r="S7193">
        <v>0</v>
      </c>
      <c r="T7193">
        <v>0</v>
      </c>
      <c r="U7193" t="s">
        <v>14678</v>
      </c>
      <c r="V7193" t="s">
        <v>32</v>
      </c>
      <c r="W7193" t="s">
        <v>41</v>
      </c>
      <c r="X7193" t="s">
        <v>42</v>
      </c>
      <c r="Y7193">
        <v>1</v>
      </c>
      <c r="Z7193">
        <v>80</v>
      </c>
      <c r="AA7193">
        <v>80</v>
      </c>
      <c r="AC7193">
        <v>0.842674285840318</v>
      </c>
    </row>
    <row r="7194" spans="1:29" x14ac:dyDescent="0.35">
      <c r="A7194" t="s">
        <v>3217</v>
      </c>
      <c r="B7194" t="s">
        <v>3218</v>
      </c>
      <c r="C7194">
        <v>6372</v>
      </c>
      <c r="D7194" t="s">
        <v>3114</v>
      </c>
      <c r="E7194">
        <v>1596</v>
      </c>
      <c r="F7194">
        <v>4.8784999999999998</v>
      </c>
      <c r="G7194">
        <v>107</v>
      </c>
      <c r="H7194" t="s">
        <v>1059</v>
      </c>
      <c r="I7194" t="s">
        <v>157</v>
      </c>
      <c r="J7194" t="s">
        <v>1059</v>
      </c>
      <c r="M7194">
        <v>29.99</v>
      </c>
      <c r="P7194">
        <v>0</v>
      </c>
      <c r="Q7194">
        <v>0</v>
      </c>
      <c r="R7194">
        <v>0</v>
      </c>
      <c r="S7194">
        <v>0</v>
      </c>
      <c r="T7194">
        <v>0</v>
      </c>
      <c r="U7194" t="s">
        <v>3192</v>
      </c>
      <c r="V7194" t="s">
        <v>222</v>
      </c>
      <c r="W7194" t="s">
        <v>244</v>
      </c>
      <c r="X7194" t="s">
        <v>280</v>
      </c>
      <c r="Y7194">
        <v>0</v>
      </c>
      <c r="AC7194">
        <v>0.84268289033466992</v>
      </c>
    </row>
    <row r="7195" spans="1:29" x14ac:dyDescent="0.35">
      <c r="A7195" t="s">
        <v>5116</v>
      </c>
      <c r="B7195" t="s">
        <v>5117</v>
      </c>
      <c r="C7195">
        <v>6236</v>
      </c>
      <c r="D7195" t="s">
        <v>4908</v>
      </c>
      <c r="E7195">
        <v>31496</v>
      </c>
      <c r="F7195">
        <v>4.3539000000000003</v>
      </c>
      <c r="G7195">
        <v>842</v>
      </c>
      <c r="H7195" t="s">
        <v>478</v>
      </c>
      <c r="I7195" t="s">
        <v>157</v>
      </c>
      <c r="J7195" t="s">
        <v>478</v>
      </c>
      <c r="L7195" t="s">
        <v>5118</v>
      </c>
      <c r="M7195">
        <v>65</v>
      </c>
      <c r="P7195">
        <v>0</v>
      </c>
      <c r="Q7195">
        <v>0</v>
      </c>
      <c r="R7195">
        <v>0</v>
      </c>
      <c r="S7195">
        <v>0</v>
      </c>
      <c r="T7195">
        <v>0</v>
      </c>
      <c r="U7195" t="s">
        <v>5119</v>
      </c>
      <c r="V7195" t="s">
        <v>394</v>
      </c>
      <c r="W7195" t="s">
        <v>405</v>
      </c>
      <c r="X7195" t="s">
        <v>406</v>
      </c>
      <c r="Y7195">
        <v>1</v>
      </c>
      <c r="Z7195">
        <v>59</v>
      </c>
      <c r="AA7195">
        <v>59</v>
      </c>
      <c r="AC7195">
        <v>0.84273692168805558</v>
      </c>
    </row>
    <row r="7196" spans="1:29" x14ac:dyDescent="0.35">
      <c r="A7196" t="s">
        <v>13672</v>
      </c>
      <c r="B7196" t="s">
        <v>13673</v>
      </c>
      <c r="C7196">
        <v>6162</v>
      </c>
      <c r="D7196" t="s">
        <v>13613</v>
      </c>
      <c r="E7196">
        <v>10123</v>
      </c>
      <c r="F7196">
        <v>4.1369999999999996</v>
      </c>
      <c r="G7196">
        <v>73</v>
      </c>
      <c r="H7196" t="s">
        <v>186</v>
      </c>
      <c r="I7196" t="s">
        <v>157</v>
      </c>
      <c r="J7196" t="s">
        <v>186</v>
      </c>
      <c r="L7196" t="s">
        <v>13674</v>
      </c>
      <c r="M7196">
        <v>16</v>
      </c>
      <c r="P7196">
        <v>0</v>
      </c>
      <c r="Q7196">
        <v>0</v>
      </c>
      <c r="R7196">
        <v>1</v>
      </c>
      <c r="S7196">
        <v>0</v>
      </c>
      <c r="T7196">
        <v>0</v>
      </c>
      <c r="U7196" t="s">
        <v>13675</v>
      </c>
      <c r="V7196" t="s">
        <v>160</v>
      </c>
      <c r="W7196" t="s">
        <v>222</v>
      </c>
      <c r="Y7196">
        <v>0</v>
      </c>
      <c r="AC7196">
        <v>0.84283045450981309</v>
      </c>
    </row>
    <row r="7197" spans="1:29" x14ac:dyDescent="0.35">
      <c r="A7197" t="s">
        <v>14864</v>
      </c>
      <c r="B7197" t="s">
        <v>14865</v>
      </c>
      <c r="C7197">
        <v>6202</v>
      </c>
      <c r="D7197" t="s">
        <v>14671</v>
      </c>
      <c r="E7197">
        <v>2080</v>
      </c>
      <c r="F7197">
        <v>3.6667000000000001</v>
      </c>
      <c r="G7197">
        <v>18</v>
      </c>
      <c r="H7197" t="s">
        <v>14866</v>
      </c>
      <c r="I7197" t="s">
        <v>38</v>
      </c>
      <c r="J7197" t="s">
        <v>14867</v>
      </c>
      <c r="L7197" t="s">
        <v>14868</v>
      </c>
      <c r="M7197">
        <v>38</v>
      </c>
      <c r="P7197">
        <v>0</v>
      </c>
      <c r="Q7197">
        <v>0</v>
      </c>
      <c r="R7197">
        <v>0</v>
      </c>
      <c r="S7197">
        <v>0</v>
      </c>
      <c r="T7197">
        <v>0</v>
      </c>
      <c r="U7197" t="s">
        <v>4053</v>
      </c>
      <c r="V7197" t="s">
        <v>93</v>
      </c>
      <c r="W7197" t="s">
        <v>94</v>
      </c>
      <c r="X7197" t="s">
        <v>95</v>
      </c>
      <c r="Y7197">
        <v>0</v>
      </c>
      <c r="AC7197">
        <v>0.84293929047441096</v>
      </c>
    </row>
    <row r="7198" spans="1:29" x14ac:dyDescent="0.35">
      <c r="A7198" t="s">
        <v>5793</v>
      </c>
      <c r="B7198" t="s">
        <v>5794</v>
      </c>
      <c r="C7198">
        <v>1254</v>
      </c>
      <c r="D7198" t="s">
        <v>5675</v>
      </c>
      <c r="E7198">
        <v>16656</v>
      </c>
      <c r="F7198">
        <v>4.5320999999999998</v>
      </c>
      <c r="G7198">
        <v>810</v>
      </c>
      <c r="H7198" t="s">
        <v>37</v>
      </c>
      <c r="I7198" t="s">
        <v>157</v>
      </c>
      <c r="J7198" t="s">
        <v>37</v>
      </c>
      <c r="L7198" t="s">
        <v>5795</v>
      </c>
      <c r="M7198">
        <v>26</v>
      </c>
      <c r="P7198">
        <v>0</v>
      </c>
      <c r="Q7198">
        <v>0</v>
      </c>
      <c r="R7198">
        <v>0</v>
      </c>
      <c r="S7198">
        <v>0</v>
      </c>
      <c r="T7198">
        <v>0</v>
      </c>
      <c r="V7198" t="s">
        <v>394</v>
      </c>
      <c r="W7198" t="s">
        <v>428</v>
      </c>
      <c r="X7198" t="s">
        <v>614</v>
      </c>
      <c r="Y7198">
        <v>0</v>
      </c>
      <c r="AC7198">
        <v>0.8429973754700143</v>
      </c>
    </row>
    <row r="7199" spans="1:29" x14ac:dyDescent="0.35">
      <c r="A7199" t="s">
        <v>5620</v>
      </c>
      <c r="B7199" t="s">
        <v>5621</v>
      </c>
      <c r="C7199">
        <v>5673</v>
      </c>
      <c r="D7199" t="s">
        <v>5603</v>
      </c>
      <c r="E7199">
        <v>17224</v>
      </c>
      <c r="F7199">
        <v>4.4654999999999996</v>
      </c>
      <c r="G7199">
        <v>116</v>
      </c>
      <c r="H7199" t="s">
        <v>302</v>
      </c>
      <c r="I7199" t="s">
        <v>38</v>
      </c>
      <c r="J7199" t="s">
        <v>302</v>
      </c>
      <c r="L7199" t="s">
        <v>5608</v>
      </c>
      <c r="M7199">
        <v>29</v>
      </c>
      <c r="P7199">
        <v>0</v>
      </c>
      <c r="Q7199">
        <v>0</v>
      </c>
      <c r="R7199">
        <v>0</v>
      </c>
      <c r="S7199">
        <v>0</v>
      </c>
      <c r="T7199">
        <v>1</v>
      </c>
      <c r="U7199" t="s">
        <v>5605</v>
      </c>
      <c r="V7199" t="s">
        <v>160</v>
      </c>
      <c r="W7199" t="s">
        <v>32</v>
      </c>
      <c r="Y7199">
        <v>0</v>
      </c>
      <c r="AC7199">
        <v>0.84313416862594348</v>
      </c>
    </row>
    <row r="7200" spans="1:29" x14ac:dyDescent="0.35">
      <c r="A7200" t="s">
        <v>30248</v>
      </c>
      <c r="B7200" t="s">
        <v>30249</v>
      </c>
      <c r="C7200">
        <v>5869</v>
      </c>
      <c r="D7200" t="s">
        <v>29945</v>
      </c>
      <c r="E7200">
        <v>3402</v>
      </c>
      <c r="F7200">
        <v>4.5190999999999999</v>
      </c>
      <c r="G7200">
        <v>131</v>
      </c>
      <c r="H7200" t="s">
        <v>37</v>
      </c>
      <c r="I7200" t="s">
        <v>38</v>
      </c>
      <c r="J7200" t="s">
        <v>30250</v>
      </c>
      <c r="L7200" t="s">
        <v>30251</v>
      </c>
      <c r="M7200">
        <v>235</v>
      </c>
      <c r="P7200">
        <v>0</v>
      </c>
      <c r="Q7200">
        <v>0</v>
      </c>
      <c r="R7200">
        <v>0</v>
      </c>
      <c r="S7200">
        <v>0</v>
      </c>
      <c r="T7200">
        <v>0</v>
      </c>
      <c r="U7200" t="s">
        <v>30034</v>
      </c>
      <c r="V7200" t="s">
        <v>32</v>
      </c>
      <c r="W7200" t="s">
        <v>172</v>
      </c>
      <c r="X7200" t="s">
        <v>173</v>
      </c>
      <c r="Y7200">
        <v>1</v>
      </c>
      <c r="Z7200">
        <v>180</v>
      </c>
      <c r="AA7200">
        <v>180</v>
      </c>
      <c r="AC7200">
        <v>0.84320267376477875</v>
      </c>
    </row>
    <row r="7201" spans="1:29" x14ac:dyDescent="0.35">
      <c r="A7201" t="s">
        <v>26005</v>
      </c>
      <c r="B7201" t="s">
        <v>26006</v>
      </c>
      <c r="C7201">
        <v>3902</v>
      </c>
      <c r="D7201" t="s">
        <v>25136</v>
      </c>
      <c r="E7201">
        <v>34580</v>
      </c>
      <c r="F7201">
        <v>3.44</v>
      </c>
      <c r="G7201">
        <v>75</v>
      </c>
      <c r="M7201">
        <v>12</v>
      </c>
      <c r="P7201">
        <v>0</v>
      </c>
      <c r="Q7201">
        <v>0</v>
      </c>
      <c r="R7201">
        <v>0</v>
      </c>
      <c r="S7201">
        <v>0</v>
      </c>
      <c r="T7201">
        <v>1</v>
      </c>
      <c r="V7201" t="s">
        <v>394</v>
      </c>
      <c r="W7201" t="s">
        <v>2103</v>
      </c>
      <c r="X7201" t="s">
        <v>7316</v>
      </c>
      <c r="Y7201">
        <v>0</v>
      </c>
      <c r="AC7201">
        <v>0.84322254841721134</v>
      </c>
    </row>
    <row r="7202" spans="1:29" x14ac:dyDescent="0.35">
      <c r="A7202" t="s">
        <v>6031</v>
      </c>
      <c r="B7202" t="s">
        <v>6032</v>
      </c>
      <c r="C7202">
        <v>1254</v>
      </c>
      <c r="D7202" t="s">
        <v>5675</v>
      </c>
      <c r="E7202">
        <v>10015</v>
      </c>
      <c r="F7202">
        <v>3.5146999999999999</v>
      </c>
      <c r="G7202">
        <v>68</v>
      </c>
      <c r="H7202" t="s">
        <v>2971</v>
      </c>
      <c r="I7202" t="s">
        <v>803</v>
      </c>
      <c r="J7202" t="s">
        <v>5001</v>
      </c>
      <c r="L7202" t="s">
        <v>6033</v>
      </c>
      <c r="M7202">
        <v>42</v>
      </c>
      <c r="P7202">
        <v>0</v>
      </c>
      <c r="Q7202">
        <v>0</v>
      </c>
      <c r="R7202">
        <v>0</v>
      </c>
      <c r="S7202">
        <v>0</v>
      </c>
      <c r="T7202">
        <v>0</v>
      </c>
      <c r="V7202" t="s">
        <v>306</v>
      </c>
      <c r="W7202" t="s">
        <v>815</v>
      </c>
      <c r="X7202" t="s">
        <v>816</v>
      </c>
      <c r="Y7202">
        <v>6</v>
      </c>
      <c r="Z7202">
        <v>42</v>
      </c>
      <c r="AA7202">
        <v>42</v>
      </c>
      <c r="AC7202">
        <v>0.84338311457836523</v>
      </c>
    </row>
    <row r="7203" spans="1:29" x14ac:dyDescent="0.35">
      <c r="A7203" t="s">
        <v>2651</v>
      </c>
      <c r="B7203" t="s">
        <v>2652</v>
      </c>
      <c r="C7203">
        <v>7086</v>
      </c>
      <c r="D7203" t="s">
        <v>2627</v>
      </c>
      <c r="E7203">
        <v>2035</v>
      </c>
      <c r="F7203">
        <v>3.8889</v>
      </c>
      <c r="G7203">
        <v>9</v>
      </c>
      <c r="M7203">
        <v>119</v>
      </c>
      <c r="P7203">
        <v>0</v>
      </c>
      <c r="Q7203">
        <v>0</v>
      </c>
      <c r="R7203">
        <v>1</v>
      </c>
      <c r="S7203">
        <v>0</v>
      </c>
      <c r="T7203">
        <v>0</v>
      </c>
      <c r="U7203" t="s">
        <v>2631</v>
      </c>
      <c r="V7203" t="s">
        <v>222</v>
      </c>
      <c r="W7203" t="s">
        <v>908</v>
      </c>
      <c r="X7203" t="s">
        <v>909</v>
      </c>
      <c r="Y7203">
        <v>0</v>
      </c>
      <c r="AC7203">
        <v>0.84349914711225782</v>
      </c>
    </row>
    <row r="7204" spans="1:29" x14ac:dyDescent="0.35">
      <c r="A7204" t="s">
        <v>32635</v>
      </c>
      <c r="B7204" t="s">
        <v>32636</v>
      </c>
      <c r="C7204">
        <v>1070</v>
      </c>
      <c r="D7204" t="s">
        <v>32540</v>
      </c>
      <c r="E7204">
        <v>30837</v>
      </c>
      <c r="F7204">
        <v>4.2679</v>
      </c>
      <c r="G7204">
        <v>2165</v>
      </c>
      <c r="H7204" t="s">
        <v>32637</v>
      </c>
      <c r="I7204" t="s">
        <v>803</v>
      </c>
      <c r="J7204" t="s">
        <v>32638</v>
      </c>
      <c r="K7204" t="s">
        <v>32639</v>
      </c>
      <c r="L7204" t="s">
        <v>13061</v>
      </c>
      <c r="M7204">
        <v>29</v>
      </c>
      <c r="P7204">
        <v>0</v>
      </c>
      <c r="Q7204">
        <v>0</v>
      </c>
      <c r="R7204">
        <v>0</v>
      </c>
      <c r="S7204">
        <v>0</v>
      </c>
      <c r="T7204">
        <v>0</v>
      </c>
      <c r="U7204" t="s">
        <v>13062</v>
      </c>
      <c r="V7204" t="s">
        <v>306</v>
      </c>
      <c r="W7204" t="s">
        <v>823</v>
      </c>
      <c r="X7204" t="s">
        <v>824</v>
      </c>
      <c r="Y7204">
        <v>1</v>
      </c>
      <c r="Z7204">
        <v>29</v>
      </c>
      <c r="AA7204">
        <v>29</v>
      </c>
      <c r="AC7204">
        <v>0.84354408200058995</v>
      </c>
    </row>
    <row r="7205" spans="1:29" x14ac:dyDescent="0.35">
      <c r="A7205" t="s">
        <v>21511</v>
      </c>
      <c r="B7205" t="s">
        <v>21512</v>
      </c>
      <c r="C7205">
        <v>7025</v>
      </c>
      <c r="D7205" t="s">
        <v>21247</v>
      </c>
      <c r="E7205">
        <v>550</v>
      </c>
      <c r="H7205" t="s">
        <v>6957</v>
      </c>
      <c r="I7205" t="s">
        <v>38</v>
      </c>
      <c r="J7205" t="s">
        <v>21513</v>
      </c>
      <c r="L7205" t="s">
        <v>21514</v>
      </c>
      <c r="M7205">
        <v>22</v>
      </c>
      <c r="P7205">
        <v>1</v>
      </c>
      <c r="Q7205">
        <v>0</v>
      </c>
      <c r="R7205">
        <v>1</v>
      </c>
      <c r="S7205">
        <v>0</v>
      </c>
      <c r="T7205">
        <v>0</v>
      </c>
      <c r="U7205" t="s">
        <v>21515</v>
      </c>
      <c r="V7205" t="s">
        <v>93</v>
      </c>
      <c r="W7205" t="s">
        <v>198</v>
      </c>
      <c r="X7205" t="s">
        <v>20236</v>
      </c>
      <c r="Y7205">
        <v>0</v>
      </c>
      <c r="AC7205">
        <v>0.84365438548400606</v>
      </c>
    </row>
    <row r="7206" spans="1:29" x14ac:dyDescent="0.35">
      <c r="A7206" t="s">
        <v>18500</v>
      </c>
      <c r="B7206" t="s">
        <v>18501</v>
      </c>
      <c r="C7206">
        <v>7038</v>
      </c>
      <c r="D7206" t="s">
        <v>18479</v>
      </c>
      <c r="E7206">
        <v>38579</v>
      </c>
      <c r="F7206">
        <v>3.9525999999999999</v>
      </c>
      <c r="G7206">
        <v>612</v>
      </c>
      <c r="H7206" t="s">
        <v>37</v>
      </c>
      <c r="I7206" t="s">
        <v>38</v>
      </c>
      <c r="J7206" t="s">
        <v>1584</v>
      </c>
      <c r="L7206" t="s">
        <v>18502</v>
      </c>
      <c r="M7206">
        <v>160</v>
      </c>
      <c r="P7206">
        <v>0</v>
      </c>
      <c r="Q7206">
        <v>0</v>
      </c>
      <c r="R7206">
        <v>0</v>
      </c>
      <c r="S7206">
        <v>0</v>
      </c>
      <c r="T7206">
        <v>0</v>
      </c>
      <c r="V7206" t="s">
        <v>32</v>
      </c>
      <c r="W7206" t="s">
        <v>41</v>
      </c>
      <c r="X7206" t="s">
        <v>42</v>
      </c>
      <c r="Y7206">
        <v>2</v>
      </c>
      <c r="Z7206">
        <v>85</v>
      </c>
      <c r="AA7206">
        <v>35</v>
      </c>
      <c r="AC7206">
        <v>0.84375228677750913</v>
      </c>
    </row>
    <row r="7207" spans="1:29" x14ac:dyDescent="0.35">
      <c r="A7207" t="s">
        <v>9149</v>
      </c>
      <c r="B7207" t="s">
        <v>9150</v>
      </c>
      <c r="C7207">
        <v>7004</v>
      </c>
      <c r="D7207" t="s">
        <v>9007</v>
      </c>
      <c r="E7207">
        <v>5133</v>
      </c>
      <c r="F7207">
        <v>3.375</v>
      </c>
      <c r="G7207">
        <v>8</v>
      </c>
      <c r="H7207" t="s">
        <v>9151</v>
      </c>
      <c r="I7207" t="s">
        <v>157</v>
      </c>
      <c r="J7207" t="s">
        <v>9151</v>
      </c>
      <c r="L7207" t="s">
        <v>9152</v>
      </c>
      <c r="M7207">
        <v>14</v>
      </c>
      <c r="P7207">
        <v>0</v>
      </c>
      <c r="Q7207">
        <v>0</v>
      </c>
      <c r="R7207">
        <v>0</v>
      </c>
      <c r="S7207">
        <v>0</v>
      </c>
      <c r="T7207">
        <v>0</v>
      </c>
      <c r="U7207" t="s">
        <v>9033</v>
      </c>
      <c r="V7207" t="s">
        <v>222</v>
      </c>
      <c r="W7207" t="s">
        <v>160</v>
      </c>
      <c r="Y7207">
        <v>0</v>
      </c>
      <c r="AC7207">
        <v>0.84376951475468231</v>
      </c>
    </row>
    <row r="7208" spans="1:29" x14ac:dyDescent="0.35">
      <c r="A7208" t="s">
        <v>7223</v>
      </c>
      <c r="B7208" t="s">
        <v>7224</v>
      </c>
      <c r="C7208">
        <v>7006</v>
      </c>
      <c r="D7208" t="s">
        <v>7192</v>
      </c>
      <c r="E7208">
        <v>6453</v>
      </c>
      <c r="F7208">
        <v>3.6145</v>
      </c>
      <c r="G7208">
        <v>83</v>
      </c>
      <c r="H7208" t="s">
        <v>597</v>
      </c>
      <c r="L7208" t="s">
        <v>7225</v>
      </c>
      <c r="M7208">
        <v>22</v>
      </c>
      <c r="P7208">
        <v>0</v>
      </c>
      <c r="Q7208">
        <v>0</v>
      </c>
      <c r="R7208">
        <v>0</v>
      </c>
      <c r="S7208">
        <v>0</v>
      </c>
      <c r="T7208">
        <v>0</v>
      </c>
      <c r="V7208" t="s">
        <v>306</v>
      </c>
      <c r="W7208" t="s">
        <v>7196</v>
      </c>
      <c r="Y7208">
        <v>0</v>
      </c>
      <c r="AC7208">
        <v>0.84399930814817525</v>
      </c>
    </row>
    <row r="7209" spans="1:29" x14ac:dyDescent="0.35">
      <c r="A7209" t="s">
        <v>19074</v>
      </c>
      <c r="B7209" t="s">
        <v>19075</v>
      </c>
      <c r="C7209">
        <v>6749</v>
      </c>
      <c r="D7209" t="s">
        <v>19058</v>
      </c>
      <c r="E7209">
        <v>1554</v>
      </c>
      <c r="F7209">
        <v>4.9032</v>
      </c>
      <c r="G7209">
        <v>62</v>
      </c>
      <c r="H7209" t="s">
        <v>105</v>
      </c>
      <c r="I7209" t="s">
        <v>157</v>
      </c>
      <c r="J7209" t="s">
        <v>105</v>
      </c>
      <c r="L7209" t="s">
        <v>19076</v>
      </c>
      <c r="M7209">
        <v>96</v>
      </c>
      <c r="P7209">
        <v>0</v>
      </c>
      <c r="Q7209">
        <v>1</v>
      </c>
      <c r="R7209">
        <v>0</v>
      </c>
      <c r="S7209">
        <v>0</v>
      </c>
      <c r="T7209">
        <v>0</v>
      </c>
      <c r="U7209" t="s">
        <v>19077</v>
      </c>
      <c r="V7209" t="s">
        <v>394</v>
      </c>
      <c r="W7209" t="s">
        <v>400</v>
      </c>
      <c r="X7209" t="s">
        <v>401</v>
      </c>
      <c r="Y7209">
        <v>0</v>
      </c>
      <c r="AC7209">
        <v>0.84401276015835835</v>
      </c>
    </row>
    <row r="7210" spans="1:29" x14ac:dyDescent="0.35">
      <c r="A7210" t="s">
        <v>7652</v>
      </c>
      <c r="B7210" t="s">
        <v>7653</v>
      </c>
      <c r="C7210">
        <v>1073</v>
      </c>
      <c r="D7210" t="s">
        <v>7503</v>
      </c>
      <c r="E7210">
        <v>42064</v>
      </c>
      <c r="F7210">
        <v>4.3235000000000001</v>
      </c>
      <c r="G7210">
        <v>68</v>
      </c>
      <c r="I7210" t="s">
        <v>803</v>
      </c>
      <c r="J7210" t="s">
        <v>7654</v>
      </c>
      <c r="K7210" t="s">
        <v>7655</v>
      </c>
      <c r="L7210" t="s">
        <v>7656</v>
      </c>
      <c r="M7210">
        <v>38</v>
      </c>
      <c r="P7210">
        <v>0</v>
      </c>
      <c r="Q7210">
        <v>0</v>
      </c>
      <c r="R7210">
        <v>0</v>
      </c>
      <c r="S7210">
        <v>1</v>
      </c>
      <c r="T7210">
        <v>0</v>
      </c>
      <c r="V7210" t="s">
        <v>306</v>
      </c>
      <c r="W7210" t="s">
        <v>307</v>
      </c>
      <c r="X7210" t="s">
        <v>1082</v>
      </c>
      <c r="Y7210">
        <v>1</v>
      </c>
      <c r="Z7210">
        <v>45</v>
      </c>
      <c r="AA7210">
        <v>45</v>
      </c>
      <c r="AC7210">
        <v>0.84402953698161109</v>
      </c>
    </row>
    <row r="7211" spans="1:29" x14ac:dyDescent="0.35">
      <c r="A7211" t="s">
        <v>21006</v>
      </c>
      <c r="B7211" t="s">
        <v>21007</v>
      </c>
      <c r="C7211">
        <v>6184</v>
      </c>
      <c r="D7211" t="s">
        <v>20960</v>
      </c>
      <c r="E7211">
        <v>30069</v>
      </c>
      <c r="F7211">
        <v>3.9697</v>
      </c>
      <c r="G7211">
        <v>99</v>
      </c>
      <c r="L7211" t="s">
        <v>21008</v>
      </c>
      <c r="M7211">
        <v>69</v>
      </c>
      <c r="P7211">
        <v>1</v>
      </c>
      <c r="Q7211">
        <v>0</v>
      </c>
      <c r="R7211">
        <v>0</v>
      </c>
      <c r="S7211">
        <v>0</v>
      </c>
      <c r="T7211">
        <v>0</v>
      </c>
      <c r="U7211" t="s">
        <v>21009</v>
      </c>
      <c r="V7211" t="s">
        <v>306</v>
      </c>
      <c r="W7211" t="s">
        <v>823</v>
      </c>
      <c r="X7211" t="s">
        <v>1091</v>
      </c>
      <c r="Y7211">
        <v>0</v>
      </c>
      <c r="AC7211">
        <v>0.84416649771379659</v>
      </c>
    </row>
    <row r="7212" spans="1:29" x14ac:dyDescent="0.35">
      <c r="A7212" t="s">
        <v>13581</v>
      </c>
      <c r="B7212" t="s">
        <v>13582</v>
      </c>
      <c r="C7212">
        <v>6331</v>
      </c>
      <c r="D7212" t="s">
        <v>13512</v>
      </c>
      <c r="E7212">
        <v>8367</v>
      </c>
      <c r="F7212">
        <v>3.4615</v>
      </c>
      <c r="G7212">
        <v>26</v>
      </c>
      <c r="H7212" t="s">
        <v>13583</v>
      </c>
      <c r="I7212" t="s">
        <v>803</v>
      </c>
      <c r="J7212" t="s">
        <v>13584</v>
      </c>
      <c r="K7212" t="s">
        <v>13585</v>
      </c>
      <c r="L7212" t="s">
        <v>13586</v>
      </c>
      <c r="M7212">
        <v>26</v>
      </c>
      <c r="P7212">
        <v>0</v>
      </c>
      <c r="Q7212">
        <v>0</v>
      </c>
      <c r="R7212">
        <v>0</v>
      </c>
      <c r="S7212">
        <v>0</v>
      </c>
      <c r="T7212">
        <v>0</v>
      </c>
      <c r="U7212" t="s">
        <v>13587</v>
      </c>
      <c r="V7212" t="s">
        <v>306</v>
      </c>
      <c r="W7212" t="s">
        <v>307</v>
      </c>
      <c r="X7212" t="s">
        <v>1106</v>
      </c>
      <c r="Y7212">
        <v>2</v>
      </c>
      <c r="Z7212">
        <v>26</v>
      </c>
      <c r="AA7212">
        <v>26</v>
      </c>
      <c r="AC7212">
        <v>0.84434266946311942</v>
      </c>
    </row>
    <row r="7213" spans="1:29" x14ac:dyDescent="0.35">
      <c r="A7213" t="s">
        <v>28865</v>
      </c>
      <c r="B7213" t="s">
        <v>28866</v>
      </c>
      <c r="C7213">
        <v>5648</v>
      </c>
      <c r="D7213" t="s">
        <v>28460</v>
      </c>
      <c r="E7213">
        <v>6267</v>
      </c>
      <c r="F7213">
        <v>2.25</v>
      </c>
      <c r="G7213">
        <v>16</v>
      </c>
      <c r="L7213" t="s">
        <v>28867</v>
      </c>
      <c r="M7213">
        <v>39</v>
      </c>
      <c r="N7213">
        <v>69</v>
      </c>
      <c r="O7213">
        <v>19</v>
      </c>
      <c r="P7213">
        <v>1</v>
      </c>
      <c r="Q7213">
        <v>0</v>
      </c>
      <c r="R7213">
        <v>1</v>
      </c>
      <c r="S7213">
        <v>0</v>
      </c>
      <c r="T7213">
        <v>1</v>
      </c>
      <c r="U7213" t="s">
        <v>28596</v>
      </c>
      <c r="V7213" t="s">
        <v>306</v>
      </c>
      <c r="W7213" t="s">
        <v>815</v>
      </c>
      <c r="X7213" t="s">
        <v>869</v>
      </c>
      <c r="Y7213">
        <v>0</v>
      </c>
      <c r="AC7213">
        <v>0.84457375260950884</v>
      </c>
    </row>
    <row r="7214" spans="1:29" x14ac:dyDescent="0.35">
      <c r="A7214" t="s">
        <v>363</v>
      </c>
      <c r="B7214" t="s">
        <v>364</v>
      </c>
      <c r="C7214">
        <v>7054</v>
      </c>
      <c r="D7214" t="s">
        <v>301</v>
      </c>
      <c r="E7214">
        <v>2453</v>
      </c>
      <c r="F7214">
        <v>3.7059000000000002</v>
      </c>
      <c r="G7214">
        <v>17</v>
      </c>
      <c r="H7214" t="s">
        <v>316</v>
      </c>
      <c r="I7214" t="s">
        <v>38</v>
      </c>
      <c r="J7214" t="s">
        <v>317</v>
      </c>
      <c r="L7214" t="s">
        <v>365</v>
      </c>
      <c r="M7214">
        <v>35</v>
      </c>
      <c r="P7214">
        <v>0</v>
      </c>
      <c r="Q7214">
        <v>0</v>
      </c>
      <c r="R7214">
        <v>1</v>
      </c>
      <c r="S7214">
        <v>1</v>
      </c>
      <c r="T7214">
        <v>0</v>
      </c>
      <c r="V7214" t="s">
        <v>32</v>
      </c>
      <c r="W7214" t="s">
        <v>41</v>
      </c>
      <c r="X7214" t="s">
        <v>59</v>
      </c>
      <c r="Y7214">
        <v>0</v>
      </c>
      <c r="AC7214">
        <v>0.8445747104845267</v>
      </c>
    </row>
    <row r="7215" spans="1:29" x14ac:dyDescent="0.35">
      <c r="A7215" t="s">
        <v>6626</v>
      </c>
      <c r="B7215" t="s">
        <v>6627</v>
      </c>
      <c r="C7215">
        <v>7091</v>
      </c>
      <c r="D7215" t="s">
        <v>6623</v>
      </c>
      <c r="E7215">
        <v>34125</v>
      </c>
      <c r="F7215">
        <v>3.3066</v>
      </c>
      <c r="G7215">
        <v>623</v>
      </c>
      <c r="H7215" t="s">
        <v>6628</v>
      </c>
      <c r="I7215" t="s">
        <v>157</v>
      </c>
      <c r="J7215" t="s">
        <v>6628</v>
      </c>
      <c r="L7215" t="s">
        <v>6629</v>
      </c>
      <c r="M7215">
        <v>36</v>
      </c>
      <c r="P7215">
        <v>0</v>
      </c>
      <c r="Q7215">
        <v>0</v>
      </c>
      <c r="R7215">
        <v>0</v>
      </c>
      <c r="S7215">
        <v>0</v>
      </c>
      <c r="T7215">
        <v>0</v>
      </c>
      <c r="U7215" t="s">
        <v>6630</v>
      </c>
      <c r="V7215" t="s">
        <v>394</v>
      </c>
      <c r="W7215" t="s">
        <v>418</v>
      </c>
      <c r="X7215" t="s">
        <v>419</v>
      </c>
      <c r="Y7215">
        <v>0</v>
      </c>
      <c r="AC7215">
        <v>0.84483995302276127</v>
      </c>
    </row>
    <row r="7216" spans="1:29" x14ac:dyDescent="0.35">
      <c r="A7216" t="s">
        <v>12186</v>
      </c>
      <c r="B7216" t="s">
        <v>12187</v>
      </c>
      <c r="C7216">
        <v>1132</v>
      </c>
      <c r="D7216" t="s">
        <v>12082</v>
      </c>
      <c r="E7216">
        <v>2712</v>
      </c>
      <c r="F7216">
        <v>4.5926</v>
      </c>
      <c r="G7216">
        <v>27</v>
      </c>
      <c r="H7216" t="s">
        <v>1715</v>
      </c>
      <c r="I7216" t="s">
        <v>38</v>
      </c>
      <c r="J7216" t="s">
        <v>1715</v>
      </c>
      <c r="L7216" t="s">
        <v>12188</v>
      </c>
      <c r="M7216">
        <v>110</v>
      </c>
      <c r="P7216">
        <v>0</v>
      </c>
      <c r="Q7216">
        <v>0</v>
      </c>
      <c r="R7216">
        <v>1</v>
      </c>
      <c r="S7216">
        <v>0</v>
      </c>
      <c r="T7216">
        <v>0</v>
      </c>
      <c r="U7216" t="s">
        <v>12189</v>
      </c>
      <c r="V7216" t="s">
        <v>32</v>
      </c>
      <c r="W7216" t="s">
        <v>41</v>
      </c>
      <c r="X7216" t="s">
        <v>42</v>
      </c>
      <c r="Y7216">
        <v>0</v>
      </c>
      <c r="AC7216">
        <v>0.84526218320197355</v>
      </c>
    </row>
    <row r="7217" spans="1:29" x14ac:dyDescent="0.35">
      <c r="A7217" t="s">
        <v>14815</v>
      </c>
      <c r="B7217" t="s">
        <v>14816</v>
      </c>
      <c r="C7217">
        <v>6202</v>
      </c>
      <c r="D7217" t="s">
        <v>14671</v>
      </c>
      <c r="E7217">
        <v>4114</v>
      </c>
      <c r="F7217">
        <v>4.3845999999999998</v>
      </c>
      <c r="G7217">
        <v>13</v>
      </c>
      <c r="H7217" t="s">
        <v>7985</v>
      </c>
      <c r="I7217" t="s">
        <v>38</v>
      </c>
      <c r="J7217" t="s">
        <v>14794</v>
      </c>
      <c r="L7217" t="s">
        <v>14817</v>
      </c>
      <c r="M7217">
        <v>90</v>
      </c>
      <c r="P7217">
        <v>0</v>
      </c>
      <c r="Q7217">
        <v>0</v>
      </c>
      <c r="R7217">
        <v>0</v>
      </c>
      <c r="S7217">
        <v>0</v>
      </c>
      <c r="T7217">
        <v>0</v>
      </c>
      <c r="V7217" t="s">
        <v>93</v>
      </c>
      <c r="W7217" t="s">
        <v>94</v>
      </c>
      <c r="X7217" t="s">
        <v>95</v>
      </c>
      <c r="Y7217">
        <v>1</v>
      </c>
      <c r="Z7217">
        <v>38</v>
      </c>
      <c r="AA7217">
        <v>38</v>
      </c>
      <c r="AC7217">
        <v>0.84539487957797432</v>
      </c>
    </row>
    <row r="7218" spans="1:29" x14ac:dyDescent="0.35">
      <c r="A7218" t="s">
        <v>20572</v>
      </c>
      <c r="B7218" t="s">
        <v>20573</v>
      </c>
      <c r="C7218">
        <v>6026</v>
      </c>
      <c r="D7218" t="s">
        <v>20568</v>
      </c>
      <c r="E7218">
        <v>38856</v>
      </c>
      <c r="F7218">
        <v>3.6770999999999998</v>
      </c>
      <c r="G7218">
        <v>96</v>
      </c>
      <c r="I7218" t="s">
        <v>803</v>
      </c>
      <c r="J7218" t="s">
        <v>20574</v>
      </c>
      <c r="M7218">
        <v>15</v>
      </c>
      <c r="P7218">
        <v>0</v>
      </c>
      <c r="Q7218">
        <v>0</v>
      </c>
      <c r="R7218">
        <v>1</v>
      </c>
      <c r="S7218">
        <v>0</v>
      </c>
      <c r="T7218">
        <v>0</v>
      </c>
      <c r="V7218" t="s">
        <v>306</v>
      </c>
      <c r="W7218" t="s">
        <v>7196</v>
      </c>
      <c r="Y7218">
        <v>1</v>
      </c>
      <c r="Z7218">
        <v>15</v>
      </c>
      <c r="AA7218">
        <v>15</v>
      </c>
      <c r="AC7218">
        <v>0.84547430045181904</v>
      </c>
    </row>
    <row r="7219" spans="1:29" x14ac:dyDescent="0.35">
      <c r="A7219" t="s">
        <v>11577</v>
      </c>
      <c r="B7219" t="s">
        <v>11578</v>
      </c>
      <c r="C7219">
        <v>6189</v>
      </c>
      <c r="D7219" t="s">
        <v>11563</v>
      </c>
      <c r="E7219">
        <v>159339</v>
      </c>
      <c r="F7219">
        <v>4.4249000000000001</v>
      </c>
      <c r="G7219">
        <v>1918</v>
      </c>
      <c r="H7219" t="s">
        <v>2697</v>
      </c>
      <c r="I7219" t="s">
        <v>157</v>
      </c>
      <c r="J7219" t="s">
        <v>2697</v>
      </c>
      <c r="L7219" t="s">
        <v>11579</v>
      </c>
      <c r="M7219">
        <v>45</v>
      </c>
      <c r="P7219">
        <v>0</v>
      </c>
      <c r="Q7219">
        <v>0</v>
      </c>
      <c r="R7219">
        <v>0</v>
      </c>
      <c r="S7219">
        <v>0</v>
      </c>
      <c r="T7219">
        <v>1</v>
      </c>
      <c r="U7219" t="s">
        <v>11580</v>
      </c>
      <c r="V7219" t="s">
        <v>394</v>
      </c>
      <c r="W7219" t="s">
        <v>400</v>
      </c>
      <c r="X7219" t="s">
        <v>401</v>
      </c>
      <c r="Y7219">
        <v>0</v>
      </c>
      <c r="AC7219">
        <v>0.84551659594903439</v>
      </c>
    </row>
    <row r="7220" spans="1:29" x14ac:dyDescent="0.35">
      <c r="A7220" t="s">
        <v>18503</v>
      </c>
      <c r="B7220" t="s">
        <v>18504</v>
      </c>
      <c r="C7220">
        <v>7038</v>
      </c>
      <c r="D7220" t="s">
        <v>18479</v>
      </c>
      <c r="E7220">
        <v>38419</v>
      </c>
      <c r="F7220">
        <v>4.3562000000000003</v>
      </c>
      <c r="G7220">
        <v>2016</v>
      </c>
      <c r="H7220" t="s">
        <v>302</v>
      </c>
      <c r="I7220" t="s">
        <v>38</v>
      </c>
      <c r="J7220" t="s">
        <v>302</v>
      </c>
      <c r="L7220" t="s">
        <v>18480</v>
      </c>
      <c r="M7220">
        <v>35</v>
      </c>
      <c r="P7220">
        <v>0</v>
      </c>
      <c r="Q7220">
        <v>0</v>
      </c>
      <c r="R7220">
        <v>0</v>
      </c>
      <c r="S7220">
        <v>0</v>
      </c>
      <c r="T7220">
        <v>1</v>
      </c>
      <c r="U7220" t="s">
        <v>16391</v>
      </c>
      <c r="V7220" t="s">
        <v>32</v>
      </c>
      <c r="W7220" t="s">
        <v>41</v>
      </c>
      <c r="X7220" t="s">
        <v>59</v>
      </c>
      <c r="Y7220">
        <v>0</v>
      </c>
      <c r="AC7220">
        <v>0.84561328263778335</v>
      </c>
    </row>
    <row r="7221" spans="1:29" x14ac:dyDescent="0.35">
      <c r="A7221" t="s">
        <v>14692</v>
      </c>
      <c r="B7221" t="s">
        <v>14693</v>
      </c>
      <c r="C7221">
        <v>6202</v>
      </c>
      <c r="D7221" t="s">
        <v>14671</v>
      </c>
      <c r="E7221">
        <v>26061</v>
      </c>
      <c r="F7221">
        <v>4.05</v>
      </c>
      <c r="G7221">
        <v>40</v>
      </c>
      <c r="H7221" t="s">
        <v>14694</v>
      </c>
      <c r="I7221" t="s">
        <v>157</v>
      </c>
      <c r="J7221" t="s">
        <v>14694</v>
      </c>
      <c r="L7221" t="s">
        <v>14695</v>
      </c>
      <c r="M7221">
        <v>45</v>
      </c>
      <c r="P7221">
        <v>0</v>
      </c>
      <c r="Q7221">
        <v>0</v>
      </c>
      <c r="R7221">
        <v>0</v>
      </c>
      <c r="S7221">
        <v>0</v>
      </c>
      <c r="T7221">
        <v>1</v>
      </c>
      <c r="U7221" t="s">
        <v>14696</v>
      </c>
      <c r="V7221" t="s">
        <v>32</v>
      </c>
      <c r="W7221" t="s">
        <v>33</v>
      </c>
      <c r="X7221" t="s">
        <v>34</v>
      </c>
      <c r="Y7221">
        <v>0</v>
      </c>
      <c r="AC7221">
        <v>0.84572601707353767</v>
      </c>
    </row>
    <row r="7222" spans="1:29" x14ac:dyDescent="0.35">
      <c r="A7222" t="s">
        <v>6218</v>
      </c>
      <c r="B7222" t="s">
        <v>6219</v>
      </c>
      <c r="C7222">
        <v>1254</v>
      </c>
      <c r="D7222" t="s">
        <v>5675</v>
      </c>
      <c r="E7222">
        <v>2695</v>
      </c>
      <c r="F7222">
        <v>4.2083000000000004</v>
      </c>
      <c r="G7222">
        <v>48</v>
      </c>
      <c r="H7222" t="s">
        <v>37</v>
      </c>
      <c r="I7222" t="s">
        <v>157</v>
      </c>
      <c r="J7222" t="s">
        <v>37</v>
      </c>
      <c r="L7222" t="s">
        <v>6220</v>
      </c>
      <c r="M7222">
        <v>36</v>
      </c>
      <c r="P7222">
        <v>0</v>
      </c>
      <c r="Q7222">
        <v>0</v>
      </c>
      <c r="R7222">
        <v>0</v>
      </c>
      <c r="S7222">
        <v>0</v>
      </c>
      <c r="T7222">
        <v>0</v>
      </c>
      <c r="V7222" t="s">
        <v>172</v>
      </c>
      <c r="W7222" t="s">
        <v>394</v>
      </c>
      <c r="X7222" t="s">
        <v>6149</v>
      </c>
      <c r="Y7222">
        <v>0</v>
      </c>
      <c r="AC7222">
        <v>0.84575964436179063</v>
      </c>
    </row>
    <row r="7223" spans="1:29" x14ac:dyDescent="0.35">
      <c r="A7223" t="s">
        <v>9695</v>
      </c>
      <c r="B7223" t="s">
        <v>9696</v>
      </c>
      <c r="C7223">
        <v>6329</v>
      </c>
      <c r="D7223" t="s">
        <v>9660</v>
      </c>
      <c r="E7223">
        <v>3104</v>
      </c>
      <c r="F7223">
        <v>4.9622999999999999</v>
      </c>
      <c r="G7223">
        <v>53</v>
      </c>
      <c r="H7223" t="s">
        <v>163</v>
      </c>
      <c r="I7223" t="s">
        <v>157</v>
      </c>
      <c r="J7223" t="s">
        <v>163</v>
      </c>
      <c r="L7223" t="s">
        <v>9697</v>
      </c>
      <c r="M7223">
        <v>110</v>
      </c>
      <c r="P7223">
        <v>0</v>
      </c>
      <c r="Q7223">
        <v>0</v>
      </c>
      <c r="R7223">
        <v>1</v>
      </c>
      <c r="S7223">
        <v>0</v>
      </c>
      <c r="T7223">
        <v>1</v>
      </c>
      <c r="U7223" t="s">
        <v>9698</v>
      </c>
      <c r="V7223" t="s">
        <v>394</v>
      </c>
      <c r="W7223" t="s">
        <v>400</v>
      </c>
      <c r="X7223" t="s">
        <v>401</v>
      </c>
      <c r="Y7223">
        <v>0</v>
      </c>
      <c r="AC7223">
        <v>0.84578003240885591</v>
      </c>
    </row>
    <row r="7224" spans="1:29" x14ac:dyDescent="0.35">
      <c r="A7224" t="s">
        <v>13221</v>
      </c>
      <c r="B7224" t="s">
        <v>13222</v>
      </c>
      <c r="C7224">
        <v>6106</v>
      </c>
      <c r="D7224" t="s">
        <v>13090</v>
      </c>
      <c r="E7224">
        <v>44713</v>
      </c>
      <c r="F7224">
        <v>4.2812999999999999</v>
      </c>
      <c r="G7224">
        <v>768</v>
      </c>
      <c r="H7224" t="s">
        <v>13223</v>
      </c>
      <c r="I7224" t="s">
        <v>803</v>
      </c>
      <c r="J7224" t="s">
        <v>13224</v>
      </c>
      <c r="K7224" t="s">
        <v>13225</v>
      </c>
      <c r="L7224" t="s">
        <v>13226</v>
      </c>
      <c r="M7224">
        <v>37</v>
      </c>
      <c r="P7224">
        <v>0</v>
      </c>
      <c r="Q7224">
        <v>0</v>
      </c>
      <c r="R7224">
        <v>0</v>
      </c>
      <c r="S7224">
        <v>0</v>
      </c>
      <c r="T7224">
        <v>1</v>
      </c>
      <c r="U7224" t="s">
        <v>13227</v>
      </c>
      <c r="V7224" t="s">
        <v>306</v>
      </c>
      <c r="W7224" t="s">
        <v>815</v>
      </c>
      <c r="X7224" t="s">
        <v>1155</v>
      </c>
      <c r="Y7224">
        <v>14</v>
      </c>
      <c r="Z7224">
        <v>37</v>
      </c>
      <c r="AA7224">
        <v>37</v>
      </c>
      <c r="AC7224">
        <v>0.84582124641850687</v>
      </c>
    </row>
    <row r="7225" spans="1:29" x14ac:dyDescent="0.35">
      <c r="A7225" t="s">
        <v>3786</v>
      </c>
      <c r="B7225" t="s">
        <v>3787</v>
      </c>
      <c r="C7225">
        <v>5995</v>
      </c>
      <c r="D7225" t="s">
        <v>3614</v>
      </c>
      <c r="E7225">
        <v>7896</v>
      </c>
      <c r="F7225">
        <v>3.8736000000000002</v>
      </c>
      <c r="G7225">
        <v>87</v>
      </c>
      <c r="H7225" t="s">
        <v>426</v>
      </c>
      <c r="I7225" t="s">
        <v>157</v>
      </c>
      <c r="J7225" t="s">
        <v>426</v>
      </c>
      <c r="L7225" t="s">
        <v>3788</v>
      </c>
      <c r="M7225">
        <v>32</v>
      </c>
      <c r="P7225">
        <v>0</v>
      </c>
      <c r="Q7225">
        <v>0</v>
      </c>
      <c r="R7225">
        <v>0</v>
      </c>
      <c r="S7225">
        <v>0</v>
      </c>
      <c r="T7225">
        <v>0</v>
      </c>
      <c r="U7225" t="s">
        <v>3789</v>
      </c>
      <c r="V7225" t="s">
        <v>222</v>
      </c>
      <c r="W7225" t="s">
        <v>223</v>
      </c>
      <c r="X7225" t="s">
        <v>235</v>
      </c>
      <c r="Y7225">
        <v>0</v>
      </c>
      <c r="AC7225">
        <v>0.84629735501280512</v>
      </c>
    </row>
    <row r="7226" spans="1:29" x14ac:dyDescent="0.35">
      <c r="A7226" t="s">
        <v>30112</v>
      </c>
      <c r="B7226" t="s">
        <v>30113</v>
      </c>
      <c r="C7226">
        <v>5869</v>
      </c>
      <c r="D7226" t="s">
        <v>29945</v>
      </c>
      <c r="E7226">
        <v>13061</v>
      </c>
      <c r="F7226">
        <v>4.2300000000000004</v>
      </c>
      <c r="G7226">
        <v>974</v>
      </c>
      <c r="H7226" t="s">
        <v>1608</v>
      </c>
      <c r="I7226" t="s">
        <v>38</v>
      </c>
      <c r="J7226" t="s">
        <v>1677</v>
      </c>
      <c r="L7226" t="s">
        <v>30057</v>
      </c>
      <c r="M7226">
        <v>80</v>
      </c>
      <c r="P7226">
        <v>0</v>
      </c>
      <c r="Q7226">
        <v>0</v>
      </c>
      <c r="R7226">
        <v>0</v>
      </c>
      <c r="S7226">
        <v>0</v>
      </c>
      <c r="T7226">
        <v>0</v>
      </c>
      <c r="V7226" t="s">
        <v>32</v>
      </c>
      <c r="W7226" t="s">
        <v>41</v>
      </c>
      <c r="X7226" t="s">
        <v>59</v>
      </c>
      <c r="Y7226">
        <v>0</v>
      </c>
      <c r="AC7226">
        <v>0.84637229545512138</v>
      </c>
    </row>
    <row r="7227" spans="1:29" x14ac:dyDescent="0.35">
      <c r="A7227" t="s">
        <v>28121</v>
      </c>
      <c r="B7227" t="s">
        <v>28122</v>
      </c>
      <c r="C7227">
        <v>6073</v>
      </c>
      <c r="D7227" t="s">
        <v>28072</v>
      </c>
      <c r="E7227">
        <v>69459</v>
      </c>
      <c r="F7227">
        <v>4.3299000000000003</v>
      </c>
      <c r="G7227">
        <v>585</v>
      </c>
      <c r="H7227" t="s">
        <v>22101</v>
      </c>
      <c r="I7227" t="s">
        <v>157</v>
      </c>
      <c r="J7227" t="s">
        <v>22101</v>
      </c>
      <c r="L7227" t="s">
        <v>28123</v>
      </c>
      <c r="M7227">
        <v>72</v>
      </c>
      <c r="P7227">
        <v>0</v>
      </c>
      <c r="Q7227">
        <v>0</v>
      </c>
      <c r="R7227">
        <v>0</v>
      </c>
      <c r="S7227">
        <v>0</v>
      </c>
      <c r="T7227">
        <v>0</v>
      </c>
      <c r="U7227" t="s">
        <v>28124</v>
      </c>
      <c r="V7227" t="s">
        <v>394</v>
      </c>
      <c r="W7227" t="s">
        <v>395</v>
      </c>
      <c r="X7227" t="s">
        <v>441</v>
      </c>
      <c r="Y7227">
        <v>1</v>
      </c>
      <c r="Z7227">
        <v>36</v>
      </c>
      <c r="AA7227">
        <v>36</v>
      </c>
      <c r="AC7227">
        <v>0.84642395346686239</v>
      </c>
    </row>
    <row r="7228" spans="1:29" x14ac:dyDescent="0.35">
      <c r="A7228" t="s">
        <v>12825</v>
      </c>
      <c r="B7228" t="s">
        <v>12826</v>
      </c>
      <c r="C7228">
        <v>5879</v>
      </c>
      <c r="D7228" t="s">
        <v>12722</v>
      </c>
      <c r="E7228">
        <v>56988</v>
      </c>
      <c r="F7228">
        <v>4.4352</v>
      </c>
      <c r="G7228">
        <v>988</v>
      </c>
      <c r="I7228" t="s">
        <v>803</v>
      </c>
      <c r="J7228" t="s">
        <v>12827</v>
      </c>
      <c r="K7228" t="s">
        <v>1469</v>
      </c>
      <c r="L7228" t="s">
        <v>12828</v>
      </c>
      <c r="M7228">
        <v>37</v>
      </c>
      <c r="P7228">
        <v>0</v>
      </c>
      <c r="Q7228">
        <v>0</v>
      </c>
      <c r="R7228">
        <v>0</v>
      </c>
      <c r="S7228">
        <v>0</v>
      </c>
      <c r="T7228">
        <v>0</v>
      </c>
      <c r="U7228" t="s">
        <v>12829</v>
      </c>
      <c r="V7228" t="s">
        <v>306</v>
      </c>
      <c r="W7228" t="s">
        <v>823</v>
      </c>
      <c r="X7228" t="s">
        <v>855</v>
      </c>
      <c r="Y7228">
        <v>8</v>
      </c>
      <c r="Z7228">
        <v>37</v>
      </c>
      <c r="AA7228">
        <v>37</v>
      </c>
      <c r="AC7228">
        <v>0.84663880703606564</v>
      </c>
    </row>
    <row r="7229" spans="1:29" x14ac:dyDescent="0.35">
      <c r="A7229" t="s">
        <v>8051</v>
      </c>
      <c r="B7229" t="s">
        <v>8052</v>
      </c>
      <c r="C7229">
        <v>3673</v>
      </c>
      <c r="D7229" t="s">
        <v>8053</v>
      </c>
      <c r="E7229">
        <v>130494</v>
      </c>
      <c r="F7229">
        <v>4.5468000000000002</v>
      </c>
      <c r="G7229">
        <v>3107</v>
      </c>
      <c r="H7229" t="s">
        <v>889</v>
      </c>
      <c r="I7229" t="s">
        <v>38</v>
      </c>
      <c r="J7229" t="s">
        <v>4048</v>
      </c>
      <c r="L7229" t="s">
        <v>8054</v>
      </c>
      <c r="M7229">
        <v>116</v>
      </c>
      <c r="P7229">
        <v>0</v>
      </c>
      <c r="Q7229">
        <v>0</v>
      </c>
      <c r="R7229">
        <v>0</v>
      </c>
      <c r="S7229">
        <v>0</v>
      </c>
      <c r="T7229">
        <v>0</v>
      </c>
      <c r="V7229" t="s">
        <v>32</v>
      </c>
      <c r="W7229" t="s">
        <v>41</v>
      </c>
      <c r="X7229" t="s">
        <v>42</v>
      </c>
      <c r="Y7229">
        <v>4</v>
      </c>
      <c r="Z7229">
        <v>150</v>
      </c>
      <c r="AA7229">
        <v>31</v>
      </c>
      <c r="AC7229">
        <v>0.84664585943739257</v>
      </c>
    </row>
    <row r="7230" spans="1:29" x14ac:dyDescent="0.35">
      <c r="A7230" t="s">
        <v>24740</v>
      </c>
      <c r="B7230" t="s">
        <v>24741</v>
      </c>
      <c r="C7230">
        <v>6367</v>
      </c>
      <c r="D7230" t="s">
        <v>24742</v>
      </c>
      <c r="E7230">
        <v>51948</v>
      </c>
      <c r="F7230">
        <v>4.6014999999999997</v>
      </c>
      <c r="G7230">
        <v>394</v>
      </c>
      <c r="H7230" t="s">
        <v>13791</v>
      </c>
      <c r="I7230" t="s">
        <v>803</v>
      </c>
      <c r="J7230" t="s">
        <v>24743</v>
      </c>
      <c r="K7230" t="s">
        <v>24744</v>
      </c>
      <c r="L7230" t="s">
        <v>24745</v>
      </c>
      <c r="M7230">
        <v>32</v>
      </c>
      <c r="P7230">
        <v>0</v>
      </c>
      <c r="Q7230">
        <v>0</v>
      </c>
      <c r="R7230">
        <v>0</v>
      </c>
      <c r="S7230">
        <v>0</v>
      </c>
      <c r="T7230">
        <v>1</v>
      </c>
      <c r="U7230" t="s">
        <v>24746</v>
      </c>
      <c r="V7230" t="s">
        <v>306</v>
      </c>
      <c r="W7230" t="s">
        <v>863</v>
      </c>
      <c r="X7230" t="s">
        <v>864</v>
      </c>
      <c r="Y7230">
        <v>8</v>
      </c>
      <c r="Z7230">
        <v>32</v>
      </c>
      <c r="AA7230">
        <v>32</v>
      </c>
      <c r="AC7230">
        <v>0.8467958539758208</v>
      </c>
    </row>
    <row r="7231" spans="1:29" x14ac:dyDescent="0.35">
      <c r="A7231" t="s">
        <v>8232</v>
      </c>
      <c r="B7231" t="s">
        <v>8233</v>
      </c>
      <c r="C7231">
        <v>6302</v>
      </c>
      <c r="D7231" t="s">
        <v>8148</v>
      </c>
      <c r="E7231">
        <v>1420</v>
      </c>
      <c r="F7231">
        <v>3.9333</v>
      </c>
      <c r="G7231">
        <v>15</v>
      </c>
      <c r="H7231" t="s">
        <v>557</v>
      </c>
      <c r="I7231" t="s">
        <v>157</v>
      </c>
      <c r="J7231" t="s">
        <v>557</v>
      </c>
      <c r="L7231" t="s">
        <v>8234</v>
      </c>
      <c r="M7231">
        <v>215</v>
      </c>
      <c r="P7231">
        <v>0</v>
      </c>
      <c r="Q7231">
        <v>0</v>
      </c>
      <c r="R7231">
        <v>0</v>
      </c>
      <c r="S7231">
        <v>0</v>
      </c>
      <c r="T7231">
        <v>0</v>
      </c>
      <c r="U7231" t="s">
        <v>8235</v>
      </c>
      <c r="V7231" t="s">
        <v>394</v>
      </c>
      <c r="W7231" t="s">
        <v>395</v>
      </c>
      <c r="X7231" t="s">
        <v>395</v>
      </c>
      <c r="Y7231">
        <v>0</v>
      </c>
      <c r="AC7231">
        <v>0.84680491329427243</v>
      </c>
    </row>
    <row r="7232" spans="1:29" x14ac:dyDescent="0.35">
      <c r="A7232" t="s">
        <v>25506</v>
      </c>
      <c r="B7232" t="s">
        <v>25507</v>
      </c>
      <c r="C7232">
        <v>3902</v>
      </c>
      <c r="D7232" t="s">
        <v>25136</v>
      </c>
      <c r="E7232">
        <v>26429</v>
      </c>
      <c r="F7232">
        <v>4.1176000000000004</v>
      </c>
      <c r="G7232">
        <v>51</v>
      </c>
      <c r="I7232" t="s">
        <v>803</v>
      </c>
      <c r="J7232" t="s">
        <v>25508</v>
      </c>
      <c r="K7232" t="s">
        <v>18321</v>
      </c>
      <c r="L7232" t="s">
        <v>25509</v>
      </c>
      <c r="M7232">
        <v>12</v>
      </c>
      <c r="P7232">
        <v>0</v>
      </c>
      <c r="Q7232">
        <v>0</v>
      </c>
      <c r="R7232">
        <v>0</v>
      </c>
      <c r="S7232">
        <v>0</v>
      </c>
      <c r="T7232">
        <v>1</v>
      </c>
      <c r="U7232" t="s">
        <v>25510</v>
      </c>
      <c r="V7232" t="s">
        <v>306</v>
      </c>
      <c r="W7232" t="s">
        <v>823</v>
      </c>
      <c r="X7232" t="s">
        <v>1080</v>
      </c>
      <c r="Y7232">
        <v>11</v>
      </c>
      <c r="Z7232">
        <v>12</v>
      </c>
      <c r="AA7232">
        <v>12</v>
      </c>
      <c r="AC7232">
        <v>0.84715984407233602</v>
      </c>
    </row>
    <row r="7233" spans="1:29" x14ac:dyDescent="0.35">
      <c r="A7233" t="s">
        <v>10954</v>
      </c>
      <c r="B7233" t="s">
        <v>10955</v>
      </c>
      <c r="C7233">
        <v>4348</v>
      </c>
      <c r="D7233" t="s">
        <v>10806</v>
      </c>
      <c r="E7233">
        <v>3371</v>
      </c>
      <c r="F7233">
        <v>4.0065</v>
      </c>
      <c r="G7233">
        <v>153</v>
      </c>
      <c r="H7233" t="s">
        <v>3988</v>
      </c>
      <c r="I7233" t="s">
        <v>157</v>
      </c>
      <c r="J7233" t="s">
        <v>3988</v>
      </c>
      <c r="L7233" t="s">
        <v>10956</v>
      </c>
      <c r="M7233">
        <v>95</v>
      </c>
      <c r="P7233">
        <v>0</v>
      </c>
      <c r="Q7233">
        <v>0</v>
      </c>
      <c r="R7233">
        <v>0</v>
      </c>
      <c r="S7233">
        <v>0</v>
      </c>
      <c r="T7233">
        <v>0</v>
      </c>
      <c r="U7233" t="s">
        <v>10957</v>
      </c>
      <c r="V7233" t="s">
        <v>394</v>
      </c>
      <c r="W7233" t="s">
        <v>395</v>
      </c>
      <c r="X7233" t="s">
        <v>395</v>
      </c>
      <c r="Y7233">
        <v>0</v>
      </c>
      <c r="AC7233">
        <v>0.8471959834020949</v>
      </c>
    </row>
    <row r="7234" spans="1:29" x14ac:dyDescent="0.35">
      <c r="A7234" t="s">
        <v>18425</v>
      </c>
      <c r="B7234" t="s">
        <v>18426</v>
      </c>
      <c r="C7234">
        <v>6250</v>
      </c>
      <c r="D7234" t="s">
        <v>18364</v>
      </c>
      <c r="E7234">
        <v>2787</v>
      </c>
      <c r="F7234">
        <v>3.3077000000000001</v>
      </c>
      <c r="G7234">
        <v>13</v>
      </c>
      <c r="H7234" t="s">
        <v>13252</v>
      </c>
      <c r="I7234" t="s">
        <v>38</v>
      </c>
      <c r="J7234" t="s">
        <v>18406</v>
      </c>
      <c r="M7234">
        <v>16</v>
      </c>
      <c r="P7234">
        <v>0</v>
      </c>
      <c r="Q7234">
        <v>0</v>
      </c>
      <c r="R7234">
        <v>1</v>
      </c>
      <c r="S7234">
        <v>0</v>
      </c>
      <c r="T7234">
        <v>0</v>
      </c>
      <c r="U7234" t="s">
        <v>18427</v>
      </c>
      <c r="V7234" t="s">
        <v>93</v>
      </c>
      <c r="W7234" t="s">
        <v>94</v>
      </c>
      <c r="X7234" t="s">
        <v>95</v>
      </c>
      <c r="Y7234">
        <v>0</v>
      </c>
      <c r="AC7234">
        <v>0.84725581446438591</v>
      </c>
    </row>
    <row r="7235" spans="1:29" x14ac:dyDescent="0.35">
      <c r="A7235" t="s">
        <v>10659</v>
      </c>
      <c r="B7235" t="s">
        <v>10660</v>
      </c>
      <c r="C7235">
        <v>7037</v>
      </c>
      <c r="D7235" t="s">
        <v>10617</v>
      </c>
      <c r="E7235">
        <v>918</v>
      </c>
      <c r="F7235">
        <v>5</v>
      </c>
      <c r="G7235">
        <v>16</v>
      </c>
      <c r="I7235" t="s">
        <v>803</v>
      </c>
      <c r="M7235">
        <v>279</v>
      </c>
      <c r="P7235">
        <v>0</v>
      </c>
      <c r="Q7235">
        <v>0</v>
      </c>
      <c r="R7235">
        <v>0</v>
      </c>
      <c r="S7235">
        <v>0</v>
      </c>
      <c r="T7235">
        <v>0</v>
      </c>
      <c r="U7235" t="s">
        <v>10661</v>
      </c>
      <c r="V7235" t="s">
        <v>394</v>
      </c>
      <c r="W7235" t="s">
        <v>2103</v>
      </c>
      <c r="X7235" t="s">
        <v>6232</v>
      </c>
      <c r="Y7235">
        <v>0</v>
      </c>
      <c r="AC7235">
        <v>0.84745040491546819</v>
      </c>
    </row>
    <row r="7236" spans="1:29" x14ac:dyDescent="0.35">
      <c r="A7236" t="s">
        <v>17137</v>
      </c>
      <c r="B7236" t="s">
        <v>17138</v>
      </c>
      <c r="C7236">
        <v>1741</v>
      </c>
      <c r="D7236" t="s">
        <v>17132</v>
      </c>
      <c r="E7236">
        <v>114520</v>
      </c>
      <c r="F7236">
        <v>4.4446000000000003</v>
      </c>
      <c r="G7236">
        <v>4989</v>
      </c>
      <c r="H7236" t="s">
        <v>17139</v>
      </c>
      <c r="I7236" t="s">
        <v>157</v>
      </c>
      <c r="J7236" t="s">
        <v>17139</v>
      </c>
      <c r="L7236" t="s">
        <v>17140</v>
      </c>
      <c r="M7236">
        <v>30</v>
      </c>
      <c r="P7236">
        <v>0</v>
      </c>
      <c r="Q7236">
        <v>0</v>
      </c>
      <c r="R7236">
        <v>0</v>
      </c>
      <c r="S7236">
        <v>0</v>
      </c>
      <c r="T7236">
        <v>0</v>
      </c>
      <c r="U7236" t="s">
        <v>17141</v>
      </c>
      <c r="V7236" t="s">
        <v>306</v>
      </c>
      <c r="W7236" t="s">
        <v>823</v>
      </c>
      <c r="X7236" t="s">
        <v>824</v>
      </c>
      <c r="Y7236">
        <v>1</v>
      </c>
      <c r="Z7236">
        <v>16</v>
      </c>
      <c r="AA7236">
        <v>16</v>
      </c>
      <c r="AC7236">
        <v>0.84756014762221032</v>
      </c>
    </row>
    <row r="7237" spans="1:29" x14ac:dyDescent="0.35">
      <c r="A7237" t="s">
        <v>32166</v>
      </c>
      <c r="B7237" t="s">
        <v>32167</v>
      </c>
      <c r="C7237">
        <v>6149</v>
      </c>
      <c r="D7237" t="s">
        <v>32148</v>
      </c>
      <c r="E7237">
        <v>13359</v>
      </c>
      <c r="F7237">
        <v>4.7328999999999999</v>
      </c>
      <c r="G7237">
        <v>146</v>
      </c>
      <c r="H7237" t="s">
        <v>32168</v>
      </c>
      <c r="I7237" t="s">
        <v>803</v>
      </c>
      <c r="J7237" t="s">
        <v>32169</v>
      </c>
      <c r="K7237" t="s">
        <v>32170</v>
      </c>
      <c r="L7237" t="s">
        <v>32171</v>
      </c>
      <c r="M7237">
        <v>38</v>
      </c>
      <c r="P7237">
        <v>0</v>
      </c>
      <c r="Q7237">
        <v>0</v>
      </c>
      <c r="R7237">
        <v>1</v>
      </c>
      <c r="S7237">
        <v>0</v>
      </c>
      <c r="T7237">
        <v>0</v>
      </c>
      <c r="U7237" t="s">
        <v>32172</v>
      </c>
      <c r="V7237" t="s">
        <v>306</v>
      </c>
      <c r="W7237" t="s">
        <v>815</v>
      </c>
      <c r="X7237" t="s">
        <v>869</v>
      </c>
      <c r="Y7237">
        <v>3</v>
      </c>
      <c r="Z7237">
        <v>38</v>
      </c>
      <c r="AA7237">
        <v>38</v>
      </c>
      <c r="AC7237">
        <v>0.84759243351961833</v>
      </c>
    </row>
    <row r="7238" spans="1:29" x14ac:dyDescent="0.35">
      <c r="A7238" t="s">
        <v>8882</v>
      </c>
      <c r="B7238" t="s">
        <v>8883</v>
      </c>
      <c r="C7238">
        <v>7083</v>
      </c>
      <c r="D7238" t="s">
        <v>8801</v>
      </c>
      <c r="E7238">
        <v>32809</v>
      </c>
      <c r="F7238">
        <v>3.8519999999999999</v>
      </c>
      <c r="G7238">
        <v>1115</v>
      </c>
      <c r="H7238" t="s">
        <v>8884</v>
      </c>
      <c r="I7238" t="s">
        <v>157</v>
      </c>
      <c r="J7238" t="s">
        <v>8884</v>
      </c>
      <c r="L7238" t="s">
        <v>8885</v>
      </c>
      <c r="M7238">
        <v>38</v>
      </c>
      <c r="P7238">
        <v>0</v>
      </c>
      <c r="Q7238">
        <v>0</v>
      </c>
      <c r="R7238">
        <v>0</v>
      </c>
      <c r="S7238">
        <v>0</v>
      </c>
      <c r="T7238">
        <v>0</v>
      </c>
      <c r="U7238" t="s">
        <v>8886</v>
      </c>
      <c r="V7238" t="s">
        <v>222</v>
      </c>
      <c r="W7238" t="s">
        <v>223</v>
      </c>
      <c r="X7238" t="s">
        <v>271</v>
      </c>
      <c r="Y7238">
        <v>0</v>
      </c>
      <c r="AC7238">
        <v>0.84780184555305294</v>
      </c>
    </row>
    <row r="7239" spans="1:29" x14ac:dyDescent="0.35">
      <c r="A7239" t="s">
        <v>19168</v>
      </c>
      <c r="B7239" t="s">
        <v>19169</v>
      </c>
      <c r="C7239">
        <v>3680</v>
      </c>
      <c r="D7239" t="s">
        <v>19096</v>
      </c>
      <c r="E7239">
        <v>3024</v>
      </c>
      <c r="F7239">
        <v>4.2083000000000004</v>
      </c>
      <c r="G7239">
        <v>336</v>
      </c>
      <c r="H7239" t="s">
        <v>1910</v>
      </c>
      <c r="I7239" t="s">
        <v>38</v>
      </c>
      <c r="J7239" t="s">
        <v>18544</v>
      </c>
      <c r="L7239" t="s">
        <v>19170</v>
      </c>
      <c r="M7239">
        <v>128</v>
      </c>
      <c r="P7239">
        <v>0</v>
      </c>
      <c r="Q7239">
        <v>1</v>
      </c>
      <c r="R7239">
        <v>0</v>
      </c>
      <c r="S7239">
        <v>0</v>
      </c>
      <c r="T7239">
        <v>0</v>
      </c>
      <c r="U7239" t="s">
        <v>342</v>
      </c>
      <c r="V7239" t="s">
        <v>32</v>
      </c>
      <c r="W7239" t="s">
        <v>41</v>
      </c>
      <c r="X7239" t="s">
        <v>42</v>
      </c>
      <c r="Y7239">
        <v>1</v>
      </c>
      <c r="Z7239">
        <v>95</v>
      </c>
      <c r="AA7239">
        <v>95</v>
      </c>
      <c r="AC7239">
        <v>0.84792755665140096</v>
      </c>
    </row>
    <row r="7240" spans="1:29" x14ac:dyDescent="0.35">
      <c r="A7240" t="s">
        <v>8023</v>
      </c>
      <c r="B7240" t="s">
        <v>8024</v>
      </c>
      <c r="C7240">
        <v>1073</v>
      </c>
      <c r="D7240" t="s">
        <v>7503</v>
      </c>
      <c r="E7240">
        <v>1271</v>
      </c>
      <c r="F7240">
        <v>5</v>
      </c>
      <c r="G7240">
        <v>2</v>
      </c>
      <c r="H7240" t="s">
        <v>3115</v>
      </c>
      <c r="I7240" t="s">
        <v>157</v>
      </c>
      <c r="J7240" t="s">
        <v>3115</v>
      </c>
      <c r="L7240" t="s">
        <v>8025</v>
      </c>
      <c r="M7240">
        <v>70</v>
      </c>
      <c r="P7240">
        <v>0</v>
      </c>
      <c r="Q7240">
        <v>0</v>
      </c>
      <c r="R7240">
        <v>1</v>
      </c>
      <c r="S7240">
        <v>0</v>
      </c>
      <c r="T7240">
        <v>0</v>
      </c>
      <c r="V7240" t="s">
        <v>93</v>
      </c>
      <c r="W7240" t="s">
        <v>1745</v>
      </c>
      <c r="X7240" t="s">
        <v>1746</v>
      </c>
      <c r="Y7240">
        <v>0</v>
      </c>
      <c r="AC7240">
        <v>0.84809233440564924</v>
      </c>
    </row>
    <row r="7241" spans="1:29" x14ac:dyDescent="0.35">
      <c r="A7241" t="s">
        <v>31738</v>
      </c>
      <c r="B7241" t="s">
        <v>31739</v>
      </c>
      <c r="C7241">
        <v>5979</v>
      </c>
      <c r="D7241" t="s">
        <v>31685</v>
      </c>
      <c r="E7241">
        <v>2787</v>
      </c>
      <c r="F7241">
        <v>4.5156000000000001</v>
      </c>
      <c r="G7241">
        <v>128</v>
      </c>
      <c r="H7241" t="s">
        <v>1562</v>
      </c>
      <c r="I7241" t="s">
        <v>157</v>
      </c>
      <c r="J7241" t="s">
        <v>1562</v>
      </c>
      <c r="L7241" t="s">
        <v>31740</v>
      </c>
      <c r="M7241">
        <v>134</v>
      </c>
      <c r="P7241">
        <v>0</v>
      </c>
      <c r="Q7241">
        <v>0</v>
      </c>
      <c r="R7241">
        <v>0</v>
      </c>
      <c r="S7241">
        <v>0</v>
      </c>
      <c r="T7241">
        <v>0</v>
      </c>
      <c r="V7241" t="s">
        <v>32</v>
      </c>
      <c r="W7241" t="s">
        <v>172</v>
      </c>
      <c r="X7241" t="s">
        <v>173</v>
      </c>
      <c r="Y7241">
        <v>0</v>
      </c>
      <c r="AC7241">
        <v>0.84818345467959966</v>
      </c>
    </row>
    <row r="7242" spans="1:29" x14ac:dyDescent="0.35">
      <c r="A7242" t="s">
        <v>17708</v>
      </c>
      <c r="B7242" t="s">
        <v>17709</v>
      </c>
      <c r="C7242">
        <v>5809</v>
      </c>
      <c r="D7242" t="s">
        <v>17573</v>
      </c>
      <c r="E7242">
        <v>26101</v>
      </c>
      <c r="F7242">
        <v>4.4964000000000004</v>
      </c>
      <c r="G7242">
        <v>1406</v>
      </c>
      <c r="H7242" t="s">
        <v>186</v>
      </c>
      <c r="I7242" t="s">
        <v>157</v>
      </c>
      <c r="J7242" t="s">
        <v>186</v>
      </c>
      <c r="L7242" t="s">
        <v>17710</v>
      </c>
      <c r="M7242">
        <v>47</v>
      </c>
      <c r="P7242">
        <v>0</v>
      </c>
      <c r="Q7242">
        <v>0</v>
      </c>
      <c r="R7242">
        <v>0</v>
      </c>
      <c r="S7242">
        <v>0</v>
      </c>
      <c r="T7242">
        <v>0</v>
      </c>
      <c r="U7242" t="s">
        <v>17711</v>
      </c>
      <c r="V7242" t="s">
        <v>306</v>
      </c>
      <c r="W7242" t="s">
        <v>815</v>
      </c>
      <c r="X7242" t="s">
        <v>1605</v>
      </c>
      <c r="Y7242">
        <v>1</v>
      </c>
      <c r="Z7242">
        <v>25</v>
      </c>
      <c r="AA7242">
        <v>25</v>
      </c>
      <c r="AC7242">
        <v>0.84821795557148483</v>
      </c>
    </row>
    <row r="7243" spans="1:29" x14ac:dyDescent="0.35">
      <c r="A7243" t="s">
        <v>8956</v>
      </c>
      <c r="B7243" t="s">
        <v>8957</v>
      </c>
      <c r="C7243">
        <v>7083</v>
      </c>
      <c r="D7243" t="s">
        <v>8801</v>
      </c>
      <c r="E7243">
        <v>7002</v>
      </c>
      <c r="F7243">
        <v>4.3739999999999997</v>
      </c>
      <c r="G7243">
        <v>377</v>
      </c>
      <c r="H7243" t="s">
        <v>268</v>
      </c>
      <c r="I7243" t="s">
        <v>157</v>
      </c>
      <c r="J7243" t="s">
        <v>268</v>
      </c>
      <c r="L7243" t="s">
        <v>8958</v>
      </c>
      <c r="M7243">
        <v>38</v>
      </c>
      <c r="P7243">
        <v>0</v>
      </c>
      <c r="Q7243">
        <v>0</v>
      </c>
      <c r="R7243">
        <v>0</v>
      </c>
      <c r="S7243">
        <v>0</v>
      </c>
      <c r="T7243">
        <v>0</v>
      </c>
      <c r="U7243" t="s">
        <v>8959</v>
      </c>
      <c r="V7243" t="s">
        <v>93</v>
      </c>
      <c r="W7243" t="s">
        <v>94</v>
      </c>
      <c r="X7243" t="s">
        <v>95</v>
      </c>
      <c r="Y7243">
        <v>1</v>
      </c>
      <c r="Z7243">
        <v>18</v>
      </c>
      <c r="AA7243">
        <v>18</v>
      </c>
      <c r="AC7243">
        <v>0.84835508714689079</v>
      </c>
    </row>
    <row r="7244" spans="1:29" x14ac:dyDescent="0.35">
      <c r="A7244" t="s">
        <v>12023</v>
      </c>
      <c r="B7244" t="s">
        <v>12024</v>
      </c>
      <c r="C7244">
        <v>1063</v>
      </c>
      <c r="D7244" t="s">
        <v>11860</v>
      </c>
      <c r="E7244">
        <v>6700</v>
      </c>
      <c r="F7244">
        <v>4.2308000000000003</v>
      </c>
      <c r="G7244">
        <v>13</v>
      </c>
      <c r="L7244" t="s">
        <v>12025</v>
      </c>
      <c r="M7244">
        <v>152</v>
      </c>
      <c r="P7244">
        <v>1</v>
      </c>
      <c r="Q7244">
        <v>0</v>
      </c>
      <c r="R7244">
        <v>1</v>
      </c>
      <c r="S7244">
        <v>0</v>
      </c>
      <c r="T7244">
        <v>0</v>
      </c>
      <c r="U7244" t="s">
        <v>12026</v>
      </c>
      <c r="V7244" t="s">
        <v>306</v>
      </c>
      <c r="W7244" t="s">
        <v>823</v>
      </c>
      <c r="X7244" t="s">
        <v>1091</v>
      </c>
      <c r="Y7244">
        <v>0</v>
      </c>
      <c r="AC7244">
        <v>0.8484874631938456</v>
      </c>
    </row>
    <row r="7245" spans="1:29" x14ac:dyDescent="0.35">
      <c r="A7245" t="s">
        <v>17512</v>
      </c>
      <c r="B7245" t="s">
        <v>17513</v>
      </c>
      <c r="C7245">
        <v>6125</v>
      </c>
      <c r="D7245" t="s">
        <v>17463</v>
      </c>
      <c r="E7245">
        <v>8178</v>
      </c>
      <c r="F7245">
        <v>4.5728</v>
      </c>
      <c r="G7245">
        <v>213</v>
      </c>
      <c r="H7245" t="s">
        <v>620</v>
      </c>
      <c r="I7245" t="s">
        <v>157</v>
      </c>
      <c r="J7245" t="s">
        <v>620</v>
      </c>
      <c r="L7245" t="s">
        <v>17514</v>
      </c>
      <c r="M7245">
        <v>39</v>
      </c>
      <c r="P7245">
        <v>0</v>
      </c>
      <c r="Q7245">
        <v>0</v>
      </c>
      <c r="R7245">
        <v>0</v>
      </c>
      <c r="S7245">
        <v>0</v>
      </c>
      <c r="T7245">
        <v>1</v>
      </c>
      <c r="U7245" t="s">
        <v>17515</v>
      </c>
      <c r="V7245" t="s">
        <v>394</v>
      </c>
      <c r="W7245" t="s">
        <v>400</v>
      </c>
      <c r="X7245" t="s">
        <v>401</v>
      </c>
      <c r="Y7245">
        <v>0</v>
      </c>
      <c r="AC7245">
        <v>0.84849327165349941</v>
      </c>
    </row>
    <row r="7246" spans="1:29" x14ac:dyDescent="0.35">
      <c r="A7246" t="s">
        <v>17300</v>
      </c>
      <c r="B7246" t="s">
        <v>17301</v>
      </c>
      <c r="C7246">
        <v>1741</v>
      </c>
      <c r="D7246" t="s">
        <v>17132</v>
      </c>
      <c r="E7246">
        <v>17120</v>
      </c>
      <c r="F7246">
        <v>4.4416000000000002</v>
      </c>
      <c r="G7246">
        <v>394</v>
      </c>
      <c r="H7246" t="s">
        <v>674</v>
      </c>
      <c r="I7246" t="s">
        <v>157</v>
      </c>
      <c r="J7246" t="s">
        <v>674</v>
      </c>
      <c r="L7246" t="s">
        <v>17302</v>
      </c>
      <c r="M7246">
        <v>34</v>
      </c>
      <c r="P7246">
        <v>0</v>
      </c>
      <c r="Q7246">
        <v>0</v>
      </c>
      <c r="R7246">
        <v>0</v>
      </c>
      <c r="S7246">
        <v>0</v>
      </c>
      <c r="T7246">
        <v>0</v>
      </c>
      <c r="U7246" t="s">
        <v>17303</v>
      </c>
      <c r="V7246" t="s">
        <v>394</v>
      </c>
      <c r="W7246" t="s">
        <v>428</v>
      </c>
      <c r="X7246" t="s">
        <v>429</v>
      </c>
      <c r="Y7246">
        <v>0</v>
      </c>
      <c r="AC7246">
        <v>0.84852357884303409</v>
      </c>
    </row>
    <row r="7247" spans="1:29" x14ac:dyDescent="0.35">
      <c r="A7247" t="s">
        <v>23598</v>
      </c>
      <c r="B7247" t="s">
        <v>23599</v>
      </c>
      <c r="C7247">
        <v>6341</v>
      </c>
      <c r="D7247" t="s">
        <v>23468</v>
      </c>
      <c r="E7247">
        <v>8104</v>
      </c>
      <c r="F7247">
        <v>4.1162999999999998</v>
      </c>
      <c r="G7247">
        <v>43</v>
      </c>
      <c r="H7247" t="s">
        <v>478</v>
      </c>
      <c r="I7247" t="s">
        <v>157</v>
      </c>
      <c r="J7247" t="s">
        <v>478</v>
      </c>
      <c r="L7247" t="s">
        <v>23600</v>
      </c>
      <c r="M7247">
        <v>49</v>
      </c>
      <c r="P7247">
        <v>0</v>
      </c>
      <c r="Q7247">
        <v>0</v>
      </c>
      <c r="R7247">
        <v>0</v>
      </c>
      <c r="S7247">
        <v>0</v>
      </c>
      <c r="T7247">
        <v>0</v>
      </c>
      <c r="U7247" t="s">
        <v>23601</v>
      </c>
      <c r="V7247" t="s">
        <v>394</v>
      </c>
      <c r="W7247" t="s">
        <v>405</v>
      </c>
      <c r="X7247" t="s">
        <v>406</v>
      </c>
      <c r="Y7247">
        <v>0</v>
      </c>
      <c r="AC7247">
        <v>0.84859404599465837</v>
      </c>
    </row>
    <row r="7248" spans="1:29" x14ac:dyDescent="0.35">
      <c r="A7248" t="s">
        <v>25425</v>
      </c>
      <c r="B7248" t="s">
        <v>25426</v>
      </c>
      <c r="C7248">
        <v>3902</v>
      </c>
      <c r="D7248" t="s">
        <v>25136</v>
      </c>
      <c r="E7248">
        <v>33021</v>
      </c>
      <c r="F7248">
        <v>4.4714999999999998</v>
      </c>
      <c r="G7248">
        <v>263</v>
      </c>
      <c r="L7248" t="s">
        <v>25427</v>
      </c>
      <c r="M7248">
        <v>16</v>
      </c>
      <c r="P7248">
        <v>0</v>
      </c>
      <c r="Q7248">
        <v>0</v>
      </c>
      <c r="R7248">
        <v>0</v>
      </c>
      <c r="S7248">
        <v>0</v>
      </c>
      <c r="T7248">
        <v>1</v>
      </c>
      <c r="V7248" t="s">
        <v>306</v>
      </c>
      <c r="W7248" t="s">
        <v>1138</v>
      </c>
      <c r="X7248" t="s">
        <v>2190</v>
      </c>
      <c r="Y7248">
        <v>0</v>
      </c>
      <c r="AC7248">
        <v>0.84865109594265109</v>
      </c>
    </row>
    <row r="7249" spans="1:29" x14ac:dyDescent="0.35">
      <c r="A7249" t="s">
        <v>28294</v>
      </c>
      <c r="B7249" t="s">
        <v>28295</v>
      </c>
      <c r="C7249">
        <v>5987</v>
      </c>
      <c r="D7249" t="s">
        <v>28175</v>
      </c>
      <c r="E7249">
        <v>9331</v>
      </c>
      <c r="F7249">
        <v>3.75</v>
      </c>
      <c r="G7249">
        <v>8</v>
      </c>
      <c r="L7249" t="s">
        <v>28296</v>
      </c>
      <c r="M7249">
        <v>30</v>
      </c>
      <c r="N7249">
        <v>48</v>
      </c>
      <c r="P7249">
        <v>0</v>
      </c>
      <c r="Q7249">
        <v>0</v>
      </c>
      <c r="R7249">
        <v>0</v>
      </c>
      <c r="S7249">
        <v>0</v>
      </c>
      <c r="T7249">
        <v>1</v>
      </c>
      <c r="U7249" t="s">
        <v>28297</v>
      </c>
      <c r="V7249" t="s">
        <v>394</v>
      </c>
      <c r="W7249" t="s">
        <v>33</v>
      </c>
      <c r="Y7249">
        <v>0</v>
      </c>
      <c r="AC7249">
        <v>0.8489645444966013</v>
      </c>
    </row>
    <row r="7250" spans="1:29" x14ac:dyDescent="0.35">
      <c r="A7250" t="s">
        <v>20091</v>
      </c>
      <c r="B7250" t="s">
        <v>20092</v>
      </c>
      <c r="C7250">
        <v>6182</v>
      </c>
      <c r="D7250" t="s">
        <v>20034</v>
      </c>
      <c r="E7250">
        <v>28464</v>
      </c>
      <c r="F7250">
        <v>4.2746000000000004</v>
      </c>
      <c r="G7250">
        <v>193</v>
      </c>
      <c r="H7250" t="s">
        <v>20093</v>
      </c>
      <c r="I7250" t="s">
        <v>157</v>
      </c>
      <c r="J7250" t="s">
        <v>20093</v>
      </c>
      <c r="L7250" t="s">
        <v>20094</v>
      </c>
      <c r="M7250">
        <v>30</v>
      </c>
      <c r="P7250">
        <v>0</v>
      </c>
      <c r="Q7250">
        <v>0</v>
      </c>
      <c r="R7250">
        <v>0</v>
      </c>
      <c r="S7250">
        <v>0</v>
      </c>
      <c r="T7250">
        <v>0</v>
      </c>
      <c r="V7250" t="s">
        <v>222</v>
      </c>
      <c r="W7250" t="s">
        <v>223</v>
      </c>
      <c r="X7250" t="s">
        <v>265</v>
      </c>
      <c r="Y7250">
        <v>0</v>
      </c>
      <c r="AC7250">
        <v>0.84901856805140297</v>
      </c>
    </row>
    <row r="7251" spans="1:29" x14ac:dyDescent="0.35">
      <c r="A7251" t="s">
        <v>16106</v>
      </c>
      <c r="B7251" t="s">
        <v>16107</v>
      </c>
      <c r="C7251">
        <v>6259</v>
      </c>
      <c r="D7251" t="s">
        <v>15711</v>
      </c>
      <c r="E7251">
        <v>830</v>
      </c>
      <c r="F7251">
        <v>4.5</v>
      </c>
      <c r="G7251">
        <v>2</v>
      </c>
      <c r="L7251" t="s">
        <v>16108</v>
      </c>
      <c r="M7251">
        <v>48</v>
      </c>
      <c r="P7251">
        <v>0</v>
      </c>
      <c r="Q7251">
        <v>0</v>
      </c>
      <c r="R7251">
        <v>1</v>
      </c>
      <c r="S7251">
        <v>1</v>
      </c>
      <c r="T7251">
        <v>0</v>
      </c>
      <c r="V7251" t="s">
        <v>222</v>
      </c>
      <c r="W7251" t="s">
        <v>244</v>
      </c>
      <c r="X7251" t="s">
        <v>280</v>
      </c>
      <c r="Y7251">
        <v>0</v>
      </c>
      <c r="AC7251">
        <v>0.84910919823632547</v>
      </c>
    </row>
    <row r="7252" spans="1:29" x14ac:dyDescent="0.35">
      <c r="A7252" t="s">
        <v>7333</v>
      </c>
      <c r="B7252" t="s">
        <v>7334</v>
      </c>
      <c r="C7252">
        <v>6219</v>
      </c>
      <c r="D7252" t="s">
        <v>7319</v>
      </c>
      <c r="E7252">
        <v>26613</v>
      </c>
      <c r="F7252">
        <v>4.5228000000000002</v>
      </c>
      <c r="G7252">
        <v>945</v>
      </c>
      <c r="H7252" t="s">
        <v>478</v>
      </c>
      <c r="I7252" t="s">
        <v>157</v>
      </c>
      <c r="J7252" t="s">
        <v>478</v>
      </c>
      <c r="L7252" t="s">
        <v>7335</v>
      </c>
      <c r="M7252">
        <v>74</v>
      </c>
      <c r="P7252">
        <v>0</v>
      </c>
      <c r="Q7252">
        <v>0</v>
      </c>
      <c r="R7252">
        <v>0</v>
      </c>
      <c r="S7252">
        <v>0</v>
      </c>
      <c r="T7252">
        <v>0</v>
      </c>
      <c r="U7252" t="s">
        <v>7336</v>
      </c>
      <c r="V7252" t="s">
        <v>394</v>
      </c>
      <c r="W7252" t="s">
        <v>405</v>
      </c>
      <c r="X7252" t="s">
        <v>406</v>
      </c>
      <c r="Y7252">
        <v>0</v>
      </c>
      <c r="AC7252">
        <v>0.84944287221287784</v>
      </c>
    </row>
    <row r="7253" spans="1:29" x14ac:dyDescent="0.35">
      <c r="A7253" t="s">
        <v>15176</v>
      </c>
      <c r="B7253" t="s">
        <v>15177</v>
      </c>
      <c r="C7253">
        <v>7070</v>
      </c>
      <c r="D7253" t="s">
        <v>15122</v>
      </c>
      <c r="E7253">
        <v>6527</v>
      </c>
      <c r="F7253">
        <v>4.2564000000000002</v>
      </c>
      <c r="G7253">
        <v>39</v>
      </c>
      <c r="H7253" t="s">
        <v>15178</v>
      </c>
      <c r="I7253" t="s">
        <v>38</v>
      </c>
      <c r="J7253" t="s">
        <v>15179</v>
      </c>
      <c r="L7253" t="s">
        <v>15158</v>
      </c>
      <c r="M7253">
        <v>30</v>
      </c>
      <c r="P7253">
        <v>0</v>
      </c>
      <c r="Q7253">
        <v>0</v>
      </c>
      <c r="R7253">
        <v>0</v>
      </c>
      <c r="S7253">
        <v>0</v>
      </c>
      <c r="T7253">
        <v>0</v>
      </c>
      <c r="U7253" t="s">
        <v>14696</v>
      </c>
      <c r="V7253" t="s">
        <v>32</v>
      </c>
      <c r="W7253" t="s">
        <v>41</v>
      </c>
      <c r="X7253" t="s">
        <v>59</v>
      </c>
      <c r="Y7253">
        <v>0</v>
      </c>
      <c r="AC7253">
        <v>0.84944844747124615</v>
      </c>
    </row>
    <row r="7254" spans="1:29" x14ac:dyDescent="0.35">
      <c r="A7254" t="s">
        <v>13449</v>
      </c>
      <c r="B7254" t="s">
        <v>13450</v>
      </c>
      <c r="C7254">
        <v>7050</v>
      </c>
      <c r="D7254" t="s">
        <v>13372</v>
      </c>
      <c r="E7254">
        <v>1748</v>
      </c>
      <c r="F7254">
        <v>4.8635999999999999</v>
      </c>
      <c r="G7254">
        <v>88</v>
      </c>
      <c r="H7254" t="s">
        <v>13451</v>
      </c>
      <c r="I7254" t="s">
        <v>157</v>
      </c>
      <c r="J7254" t="s">
        <v>13451</v>
      </c>
      <c r="L7254" t="s">
        <v>13452</v>
      </c>
      <c r="M7254">
        <v>26</v>
      </c>
      <c r="P7254">
        <v>0</v>
      </c>
      <c r="Q7254">
        <v>0</v>
      </c>
      <c r="R7254">
        <v>1</v>
      </c>
      <c r="S7254">
        <v>0</v>
      </c>
      <c r="T7254">
        <v>1</v>
      </c>
      <c r="U7254" t="s">
        <v>13453</v>
      </c>
      <c r="V7254" t="s">
        <v>394</v>
      </c>
      <c r="W7254" t="s">
        <v>2075</v>
      </c>
      <c r="X7254" t="s">
        <v>4335</v>
      </c>
      <c r="Y7254">
        <v>0</v>
      </c>
      <c r="AC7254">
        <v>0.84952883214189046</v>
      </c>
    </row>
    <row r="7255" spans="1:29" x14ac:dyDescent="0.35">
      <c r="A7255" t="s">
        <v>31612</v>
      </c>
      <c r="B7255" t="s">
        <v>31613</v>
      </c>
      <c r="C7255">
        <v>2084</v>
      </c>
      <c r="D7255" t="s">
        <v>31566</v>
      </c>
      <c r="E7255">
        <v>14544</v>
      </c>
      <c r="F7255">
        <v>4.8292000000000002</v>
      </c>
      <c r="G7255">
        <v>322</v>
      </c>
      <c r="H7255" t="s">
        <v>947</v>
      </c>
      <c r="I7255" t="s">
        <v>38</v>
      </c>
      <c r="J7255" t="s">
        <v>31614</v>
      </c>
      <c r="L7255" t="s">
        <v>31615</v>
      </c>
      <c r="M7255">
        <v>130</v>
      </c>
      <c r="N7255">
        <v>152</v>
      </c>
      <c r="P7255">
        <v>0</v>
      </c>
      <c r="Q7255">
        <v>0</v>
      </c>
      <c r="R7255">
        <v>0</v>
      </c>
      <c r="S7255">
        <v>0</v>
      </c>
      <c r="T7255">
        <v>0</v>
      </c>
      <c r="U7255" t="s">
        <v>31607</v>
      </c>
      <c r="V7255" t="s">
        <v>32</v>
      </c>
      <c r="W7255" t="s">
        <v>172</v>
      </c>
      <c r="X7255" t="s">
        <v>173</v>
      </c>
      <c r="Y7255">
        <v>4</v>
      </c>
      <c r="Z7255">
        <v>92</v>
      </c>
      <c r="AA7255">
        <v>32</v>
      </c>
      <c r="AC7255">
        <v>0.84963004895559369</v>
      </c>
    </row>
    <row r="7256" spans="1:29" x14ac:dyDescent="0.35">
      <c r="A7256" t="s">
        <v>18388</v>
      </c>
      <c r="B7256" t="s">
        <v>18389</v>
      </c>
      <c r="C7256">
        <v>6250</v>
      </c>
      <c r="D7256" t="s">
        <v>18364</v>
      </c>
      <c r="E7256">
        <v>12503</v>
      </c>
      <c r="F7256">
        <v>3.1128999999999998</v>
      </c>
      <c r="G7256">
        <v>62</v>
      </c>
      <c r="H7256" t="s">
        <v>13252</v>
      </c>
      <c r="I7256" t="s">
        <v>38</v>
      </c>
      <c r="J7256" t="s">
        <v>18390</v>
      </c>
      <c r="L7256" t="s">
        <v>18367</v>
      </c>
      <c r="M7256">
        <v>16</v>
      </c>
      <c r="P7256">
        <v>0</v>
      </c>
      <c r="Q7256">
        <v>0</v>
      </c>
      <c r="R7256">
        <v>1</v>
      </c>
      <c r="S7256">
        <v>0</v>
      </c>
      <c r="T7256">
        <v>0</v>
      </c>
      <c r="U7256" t="s">
        <v>18391</v>
      </c>
      <c r="V7256" t="s">
        <v>32</v>
      </c>
      <c r="W7256" t="s">
        <v>41</v>
      </c>
      <c r="X7256" t="s">
        <v>42</v>
      </c>
      <c r="Y7256">
        <v>0</v>
      </c>
      <c r="AC7256">
        <v>0.84984787354814961</v>
      </c>
    </row>
    <row r="7257" spans="1:29" x14ac:dyDescent="0.35">
      <c r="A7257" t="s">
        <v>14431</v>
      </c>
      <c r="B7257" t="s">
        <v>14432</v>
      </c>
      <c r="C7257">
        <v>6175</v>
      </c>
      <c r="D7257" t="s">
        <v>14235</v>
      </c>
      <c r="E7257">
        <v>2181</v>
      </c>
      <c r="F7257">
        <v>2.6</v>
      </c>
      <c r="G7257">
        <v>5</v>
      </c>
      <c r="L7257" t="s">
        <v>14433</v>
      </c>
      <c r="M7257">
        <v>46</v>
      </c>
      <c r="N7257">
        <v>73.5</v>
      </c>
      <c r="P7257">
        <v>0</v>
      </c>
      <c r="Q7257">
        <v>0</v>
      </c>
      <c r="R7257">
        <v>1</v>
      </c>
      <c r="S7257">
        <v>0</v>
      </c>
      <c r="T7257">
        <v>0</v>
      </c>
      <c r="U7257" t="s">
        <v>14434</v>
      </c>
      <c r="V7257" t="s">
        <v>306</v>
      </c>
      <c r="W7257" t="s">
        <v>815</v>
      </c>
      <c r="X7257" t="s">
        <v>869</v>
      </c>
      <c r="Y7257">
        <v>0</v>
      </c>
      <c r="AC7257">
        <v>0.84986042915922477</v>
      </c>
    </row>
    <row r="7258" spans="1:29" x14ac:dyDescent="0.35">
      <c r="A7258" t="s">
        <v>30094</v>
      </c>
      <c r="B7258" t="s">
        <v>30095</v>
      </c>
      <c r="C7258">
        <v>5869</v>
      </c>
      <c r="D7258" t="s">
        <v>29945</v>
      </c>
      <c r="E7258">
        <v>15387</v>
      </c>
      <c r="F7258">
        <v>4.2257999999999996</v>
      </c>
      <c r="G7258">
        <v>31</v>
      </c>
      <c r="I7258" t="s">
        <v>803</v>
      </c>
      <c r="J7258" t="s">
        <v>30096</v>
      </c>
      <c r="K7258" t="s">
        <v>10037</v>
      </c>
      <c r="L7258" t="s">
        <v>30097</v>
      </c>
      <c r="M7258">
        <v>58</v>
      </c>
      <c r="P7258">
        <v>1</v>
      </c>
      <c r="Q7258">
        <v>0</v>
      </c>
      <c r="R7258">
        <v>0</v>
      </c>
      <c r="S7258">
        <v>0</v>
      </c>
      <c r="T7258">
        <v>0</v>
      </c>
      <c r="U7258" t="s">
        <v>30098</v>
      </c>
      <c r="V7258" t="s">
        <v>306</v>
      </c>
      <c r="W7258" t="s">
        <v>307</v>
      </c>
      <c r="X7258" t="s">
        <v>308</v>
      </c>
      <c r="Y7258">
        <v>0</v>
      </c>
      <c r="AC7258">
        <v>0.84988575829850932</v>
      </c>
    </row>
    <row r="7259" spans="1:29" x14ac:dyDescent="0.35">
      <c r="A7259" t="s">
        <v>29494</v>
      </c>
      <c r="B7259" t="s">
        <v>29495</v>
      </c>
      <c r="C7259">
        <v>6285</v>
      </c>
      <c r="D7259" t="s">
        <v>29342</v>
      </c>
      <c r="E7259">
        <v>6523</v>
      </c>
      <c r="F7259">
        <v>3.3466999999999998</v>
      </c>
      <c r="G7259">
        <v>75</v>
      </c>
      <c r="H7259" t="s">
        <v>186</v>
      </c>
      <c r="I7259" t="s">
        <v>157</v>
      </c>
      <c r="J7259" t="s">
        <v>186</v>
      </c>
      <c r="L7259" t="s">
        <v>29496</v>
      </c>
      <c r="M7259">
        <v>13.99</v>
      </c>
      <c r="P7259">
        <v>0</v>
      </c>
      <c r="Q7259">
        <v>0</v>
      </c>
      <c r="R7259">
        <v>0</v>
      </c>
      <c r="S7259">
        <v>0</v>
      </c>
      <c r="T7259">
        <v>1</v>
      </c>
      <c r="U7259" t="s">
        <v>29497</v>
      </c>
      <c r="V7259" t="s">
        <v>394</v>
      </c>
      <c r="W7259" t="s">
        <v>395</v>
      </c>
      <c r="X7259" t="s">
        <v>395</v>
      </c>
      <c r="Y7259">
        <v>0</v>
      </c>
      <c r="AC7259">
        <v>0.84997306502540726</v>
      </c>
    </row>
    <row r="7260" spans="1:29" x14ac:dyDescent="0.35">
      <c r="A7260" t="s">
        <v>27597</v>
      </c>
      <c r="B7260" t="s">
        <v>27598</v>
      </c>
      <c r="C7260">
        <v>6145</v>
      </c>
      <c r="D7260" t="s">
        <v>27444</v>
      </c>
      <c r="E7260">
        <v>581</v>
      </c>
      <c r="H7260" t="s">
        <v>27480</v>
      </c>
      <c r="I7260" t="s">
        <v>157</v>
      </c>
      <c r="J7260" t="s">
        <v>27480</v>
      </c>
      <c r="L7260" t="s">
        <v>27591</v>
      </c>
      <c r="M7260">
        <v>12</v>
      </c>
      <c r="P7260">
        <v>0</v>
      </c>
      <c r="Q7260">
        <v>1</v>
      </c>
      <c r="R7260">
        <v>1</v>
      </c>
      <c r="S7260">
        <v>0</v>
      </c>
      <c r="T7260">
        <v>1</v>
      </c>
      <c r="U7260" t="s">
        <v>27592</v>
      </c>
      <c r="V7260" t="s">
        <v>222</v>
      </c>
      <c r="W7260" t="s">
        <v>244</v>
      </c>
      <c r="X7260" t="s">
        <v>245</v>
      </c>
      <c r="Y7260">
        <v>0</v>
      </c>
      <c r="AC7260">
        <v>0.85013137404061589</v>
      </c>
    </row>
    <row r="7261" spans="1:29" x14ac:dyDescent="0.35">
      <c r="A7261" t="s">
        <v>14877</v>
      </c>
      <c r="B7261" t="s">
        <v>14878</v>
      </c>
      <c r="C7261">
        <v>6202</v>
      </c>
      <c r="D7261" t="s">
        <v>14671</v>
      </c>
      <c r="E7261">
        <v>1799</v>
      </c>
      <c r="F7261">
        <v>3.3332999999999999</v>
      </c>
      <c r="G7261">
        <v>3</v>
      </c>
      <c r="H7261" t="s">
        <v>14866</v>
      </c>
      <c r="I7261" t="s">
        <v>38</v>
      </c>
      <c r="J7261" t="s">
        <v>14867</v>
      </c>
      <c r="L7261" t="s">
        <v>14879</v>
      </c>
      <c r="M7261">
        <v>38</v>
      </c>
      <c r="P7261">
        <v>0</v>
      </c>
      <c r="Q7261">
        <v>0</v>
      </c>
      <c r="R7261">
        <v>0</v>
      </c>
      <c r="S7261">
        <v>0</v>
      </c>
      <c r="T7261">
        <v>0</v>
      </c>
      <c r="V7261" t="s">
        <v>93</v>
      </c>
      <c r="W7261" t="s">
        <v>94</v>
      </c>
      <c r="X7261" t="s">
        <v>95</v>
      </c>
      <c r="Y7261">
        <v>0</v>
      </c>
      <c r="AC7261">
        <v>0.85033363705582687</v>
      </c>
    </row>
    <row r="7262" spans="1:29" x14ac:dyDescent="0.35">
      <c r="A7262" t="s">
        <v>10424</v>
      </c>
      <c r="B7262" t="s">
        <v>10425</v>
      </c>
      <c r="C7262">
        <v>5972</v>
      </c>
      <c r="D7262" t="s">
        <v>10359</v>
      </c>
      <c r="E7262">
        <v>27682</v>
      </c>
      <c r="F7262">
        <v>4.2074999999999996</v>
      </c>
      <c r="G7262">
        <v>453</v>
      </c>
      <c r="H7262" t="s">
        <v>4102</v>
      </c>
      <c r="I7262" t="s">
        <v>803</v>
      </c>
      <c r="J7262" t="s">
        <v>10426</v>
      </c>
      <c r="K7262" t="s">
        <v>10427</v>
      </c>
      <c r="L7262" t="s">
        <v>10428</v>
      </c>
      <c r="M7262">
        <v>22</v>
      </c>
      <c r="P7262">
        <v>0</v>
      </c>
      <c r="Q7262">
        <v>0</v>
      </c>
      <c r="R7262">
        <v>0</v>
      </c>
      <c r="S7262">
        <v>0</v>
      </c>
      <c r="T7262">
        <v>1</v>
      </c>
      <c r="U7262" t="s">
        <v>10429</v>
      </c>
      <c r="V7262" t="s">
        <v>306</v>
      </c>
      <c r="W7262" t="s">
        <v>815</v>
      </c>
      <c r="X7262" t="s">
        <v>848</v>
      </c>
      <c r="Y7262">
        <v>0</v>
      </c>
      <c r="AC7262">
        <v>0.85042866782695326</v>
      </c>
    </row>
    <row r="7263" spans="1:29" x14ac:dyDescent="0.35">
      <c r="A7263" t="s">
        <v>11017</v>
      </c>
      <c r="B7263" t="s">
        <v>11018</v>
      </c>
      <c r="C7263">
        <v>4348</v>
      </c>
      <c r="D7263" t="s">
        <v>10806</v>
      </c>
      <c r="E7263">
        <v>8577</v>
      </c>
      <c r="F7263">
        <v>4</v>
      </c>
      <c r="G7263">
        <v>5</v>
      </c>
      <c r="M7263">
        <v>35</v>
      </c>
      <c r="N7263">
        <v>51</v>
      </c>
      <c r="P7263">
        <v>1</v>
      </c>
      <c r="Q7263">
        <v>1</v>
      </c>
      <c r="R7263">
        <v>0</v>
      </c>
      <c r="S7263">
        <v>0</v>
      </c>
      <c r="T7263">
        <v>0</v>
      </c>
      <c r="U7263" t="s">
        <v>8830</v>
      </c>
      <c r="V7263" t="s">
        <v>394</v>
      </c>
      <c r="W7263" t="s">
        <v>33</v>
      </c>
      <c r="Y7263">
        <v>0</v>
      </c>
      <c r="AC7263">
        <v>0.85048185151835642</v>
      </c>
    </row>
    <row r="7264" spans="1:29" x14ac:dyDescent="0.35">
      <c r="A7264" t="s">
        <v>27573</v>
      </c>
      <c r="B7264" t="s">
        <v>27574</v>
      </c>
      <c r="C7264">
        <v>6145</v>
      </c>
      <c r="D7264" t="s">
        <v>27444</v>
      </c>
      <c r="E7264">
        <v>16721</v>
      </c>
      <c r="F7264">
        <v>3.3182</v>
      </c>
      <c r="G7264">
        <v>22</v>
      </c>
      <c r="H7264" t="s">
        <v>27575</v>
      </c>
      <c r="I7264" t="s">
        <v>38</v>
      </c>
      <c r="J7264" t="s">
        <v>27575</v>
      </c>
      <c r="L7264" t="s">
        <v>27563</v>
      </c>
      <c r="M7264">
        <v>26</v>
      </c>
      <c r="P7264">
        <v>0</v>
      </c>
      <c r="Q7264">
        <v>0</v>
      </c>
      <c r="R7264">
        <v>0</v>
      </c>
      <c r="S7264">
        <v>0</v>
      </c>
      <c r="T7264">
        <v>1</v>
      </c>
      <c r="U7264" t="s">
        <v>22680</v>
      </c>
      <c r="V7264" t="s">
        <v>160</v>
      </c>
      <c r="W7264" t="s">
        <v>32</v>
      </c>
      <c r="Y7264">
        <v>0</v>
      </c>
      <c r="AC7264">
        <v>0.85050111395435446</v>
      </c>
    </row>
    <row r="7265" spans="1:29" x14ac:dyDescent="0.35">
      <c r="A7265" t="s">
        <v>25504</v>
      </c>
      <c r="B7265" t="s">
        <v>25505</v>
      </c>
      <c r="C7265">
        <v>3902</v>
      </c>
      <c r="D7265" t="s">
        <v>25136</v>
      </c>
      <c r="E7265">
        <v>26574</v>
      </c>
      <c r="F7265">
        <v>4.3089000000000004</v>
      </c>
      <c r="G7265">
        <v>259</v>
      </c>
      <c r="M7265">
        <v>18</v>
      </c>
      <c r="P7265">
        <v>0</v>
      </c>
      <c r="Q7265">
        <v>0</v>
      </c>
      <c r="R7265">
        <v>0</v>
      </c>
      <c r="S7265">
        <v>0</v>
      </c>
      <c r="T7265">
        <v>1</v>
      </c>
      <c r="V7265" t="s">
        <v>306</v>
      </c>
      <c r="W7265" t="s">
        <v>1138</v>
      </c>
      <c r="X7265" t="s">
        <v>1139</v>
      </c>
      <c r="Y7265">
        <v>0</v>
      </c>
      <c r="AC7265">
        <v>0.85061780193321801</v>
      </c>
    </row>
    <row r="7266" spans="1:29" x14ac:dyDescent="0.35">
      <c r="A7266" t="s">
        <v>20588</v>
      </c>
      <c r="B7266" t="s">
        <v>20589</v>
      </c>
      <c r="C7266">
        <v>6026</v>
      </c>
      <c r="D7266" t="s">
        <v>20568</v>
      </c>
      <c r="E7266">
        <v>13067</v>
      </c>
      <c r="F7266">
        <v>4.4851000000000001</v>
      </c>
      <c r="G7266">
        <v>134</v>
      </c>
      <c r="H7266" t="s">
        <v>20590</v>
      </c>
      <c r="L7266" t="s">
        <v>20591</v>
      </c>
      <c r="M7266">
        <v>22</v>
      </c>
      <c r="N7266">
        <v>44</v>
      </c>
      <c r="P7266">
        <v>1</v>
      </c>
      <c r="Q7266">
        <v>0</v>
      </c>
      <c r="R7266">
        <v>0</v>
      </c>
      <c r="S7266">
        <v>0</v>
      </c>
      <c r="T7266">
        <v>0</v>
      </c>
      <c r="V7266" t="s">
        <v>306</v>
      </c>
      <c r="W7266" t="s">
        <v>7196</v>
      </c>
      <c r="Y7266">
        <v>0</v>
      </c>
      <c r="AC7266">
        <v>0.85069553640343698</v>
      </c>
    </row>
    <row r="7267" spans="1:29" x14ac:dyDescent="0.35">
      <c r="A7267" t="s">
        <v>19409</v>
      </c>
      <c r="B7267" t="s">
        <v>1082</v>
      </c>
      <c r="C7267">
        <v>6287</v>
      </c>
      <c r="D7267" t="s">
        <v>19398</v>
      </c>
      <c r="E7267">
        <v>42989</v>
      </c>
      <c r="F7267">
        <v>3.8090999999999999</v>
      </c>
      <c r="G7267">
        <v>110</v>
      </c>
      <c r="H7267" t="s">
        <v>19410</v>
      </c>
      <c r="I7267" t="s">
        <v>803</v>
      </c>
      <c r="J7267" t="s">
        <v>19411</v>
      </c>
      <c r="K7267" t="s">
        <v>5019</v>
      </c>
      <c r="L7267" t="s">
        <v>19412</v>
      </c>
      <c r="M7267">
        <v>19</v>
      </c>
      <c r="P7267">
        <v>0</v>
      </c>
      <c r="Q7267">
        <v>0</v>
      </c>
      <c r="R7267">
        <v>0</v>
      </c>
      <c r="S7267">
        <v>0</v>
      </c>
      <c r="T7267">
        <v>1</v>
      </c>
      <c r="U7267" t="s">
        <v>19413</v>
      </c>
      <c r="V7267" t="s">
        <v>306</v>
      </c>
      <c r="W7267" t="s">
        <v>307</v>
      </c>
      <c r="X7267" t="s">
        <v>1087</v>
      </c>
      <c r="Y7267">
        <v>12</v>
      </c>
      <c r="Z7267">
        <v>19</v>
      </c>
      <c r="AA7267">
        <v>13.3</v>
      </c>
      <c r="AC7267">
        <v>0.85072579883672861</v>
      </c>
    </row>
    <row r="7268" spans="1:29" x14ac:dyDescent="0.35">
      <c r="A7268" t="s">
        <v>30150</v>
      </c>
      <c r="B7268" t="s">
        <v>30151</v>
      </c>
      <c r="C7268">
        <v>5869</v>
      </c>
      <c r="D7268" t="s">
        <v>29945</v>
      </c>
      <c r="E7268">
        <v>7899</v>
      </c>
      <c r="F7268">
        <v>3.7296999999999998</v>
      </c>
      <c r="G7268">
        <v>37</v>
      </c>
      <c r="I7268" t="s">
        <v>803</v>
      </c>
      <c r="J7268" t="s">
        <v>30096</v>
      </c>
      <c r="K7268" t="s">
        <v>10037</v>
      </c>
      <c r="L7268" t="s">
        <v>30097</v>
      </c>
      <c r="M7268">
        <v>58</v>
      </c>
      <c r="P7268">
        <v>1</v>
      </c>
      <c r="Q7268">
        <v>0</v>
      </c>
      <c r="R7268">
        <v>0</v>
      </c>
      <c r="S7268">
        <v>0</v>
      </c>
      <c r="T7268">
        <v>0</v>
      </c>
      <c r="U7268" t="s">
        <v>30098</v>
      </c>
      <c r="V7268" t="s">
        <v>306</v>
      </c>
      <c r="W7268" t="s">
        <v>307</v>
      </c>
      <c r="X7268" t="s">
        <v>1087</v>
      </c>
      <c r="Y7268">
        <v>0</v>
      </c>
      <c r="AC7268">
        <v>0.85085215111624601</v>
      </c>
    </row>
    <row r="7269" spans="1:29" x14ac:dyDescent="0.35">
      <c r="A7269" t="s">
        <v>22225</v>
      </c>
      <c r="B7269" t="s">
        <v>22226</v>
      </c>
      <c r="C7269">
        <v>6346</v>
      </c>
      <c r="D7269" t="s">
        <v>22187</v>
      </c>
      <c r="E7269">
        <v>14831</v>
      </c>
      <c r="F7269">
        <v>4.4741</v>
      </c>
      <c r="G7269">
        <v>386</v>
      </c>
      <c r="H7269" t="s">
        <v>16541</v>
      </c>
      <c r="I7269" t="s">
        <v>157</v>
      </c>
      <c r="J7269" t="s">
        <v>16541</v>
      </c>
      <c r="L7269" t="s">
        <v>22227</v>
      </c>
      <c r="M7269">
        <v>66</v>
      </c>
      <c r="P7269">
        <v>0</v>
      </c>
      <c r="Q7269">
        <v>0</v>
      </c>
      <c r="R7269">
        <v>1</v>
      </c>
      <c r="S7269">
        <v>0</v>
      </c>
      <c r="T7269">
        <v>0</v>
      </c>
      <c r="U7269" t="s">
        <v>22228</v>
      </c>
      <c r="V7269" t="s">
        <v>222</v>
      </c>
      <c r="W7269" t="s">
        <v>223</v>
      </c>
      <c r="X7269" t="s">
        <v>265</v>
      </c>
      <c r="Y7269">
        <v>0</v>
      </c>
      <c r="AC7269">
        <v>0.85096899538557835</v>
      </c>
    </row>
    <row r="7270" spans="1:29" x14ac:dyDescent="0.35">
      <c r="A7270" t="s">
        <v>22811</v>
      </c>
      <c r="B7270" t="s">
        <v>22812</v>
      </c>
      <c r="C7270">
        <v>6144</v>
      </c>
      <c r="D7270" t="s">
        <v>22711</v>
      </c>
      <c r="E7270">
        <v>22179</v>
      </c>
      <c r="F7270">
        <v>4.5152000000000001</v>
      </c>
      <c r="G7270">
        <v>264</v>
      </c>
      <c r="H7270" t="s">
        <v>3769</v>
      </c>
      <c r="I7270" t="s">
        <v>157</v>
      </c>
      <c r="J7270" t="s">
        <v>3769</v>
      </c>
      <c r="L7270" t="s">
        <v>22813</v>
      </c>
      <c r="M7270">
        <v>28</v>
      </c>
      <c r="P7270">
        <v>0</v>
      </c>
      <c r="Q7270">
        <v>0</v>
      </c>
      <c r="R7270">
        <v>0</v>
      </c>
      <c r="S7270">
        <v>0</v>
      </c>
      <c r="T7270">
        <v>0</v>
      </c>
      <c r="U7270" t="s">
        <v>22814</v>
      </c>
      <c r="V7270" t="s">
        <v>93</v>
      </c>
      <c r="W7270" t="s">
        <v>1745</v>
      </c>
      <c r="X7270" t="s">
        <v>1746</v>
      </c>
      <c r="Y7270">
        <v>0</v>
      </c>
      <c r="AC7270">
        <v>0.85107818305043137</v>
      </c>
    </row>
    <row r="7271" spans="1:29" x14ac:dyDescent="0.35">
      <c r="A7271" t="s">
        <v>14484</v>
      </c>
      <c r="B7271" t="s">
        <v>14485</v>
      </c>
      <c r="C7271">
        <v>3297</v>
      </c>
      <c r="D7271" t="s">
        <v>14441</v>
      </c>
      <c r="E7271">
        <v>6821</v>
      </c>
      <c r="F7271">
        <v>4.4301000000000004</v>
      </c>
      <c r="G7271">
        <v>93</v>
      </c>
      <c r="H7271" t="s">
        <v>294</v>
      </c>
      <c r="I7271" t="s">
        <v>157</v>
      </c>
      <c r="J7271" t="s">
        <v>294</v>
      </c>
      <c r="L7271" t="s">
        <v>14486</v>
      </c>
      <c r="M7271">
        <v>30</v>
      </c>
      <c r="P7271">
        <v>0</v>
      </c>
      <c r="Q7271">
        <v>0</v>
      </c>
      <c r="R7271">
        <v>0</v>
      </c>
      <c r="S7271">
        <v>0</v>
      </c>
      <c r="T7271">
        <v>0</v>
      </c>
      <c r="U7271" t="s">
        <v>14487</v>
      </c>
      <c r="V7271" t="s">
        <v>172</v>
      </c>
      <c r="W7271" t="s">
        <v>394</v>
      </c>
      <c r="X7271" t="s">
        <v>6149</v>
      </c>
      <c r="Y7271">
        <v>0</v>
      </c>
      <c r="AC7271">
        <v>0.85128908155959215</v>
      </c>
    </row>
    <row r="7272" spans="1:29" x14ac:dyDescent="0.35">
      <c r="A7272" t="s">
        <v>29601</v>
      </c>
      <c r="B7272" t="s">
        <v>29602</v>
      </c>
      <c r="C7272">
        <v>6234</v>
      </c>
      <c r="D7272" t="s">
        <v>29603</v>
      </c>
      <c r="E7272">
        <v>763168</v>
      </c>
      <c r="F7272">
        <v>4.2439</v>
      </c>
      <c r="G7272">
        <v>5778</v>
      </c>
      <c r="H7272" t="s">
        <v>163</v>
      </c>
      <c r="I7272" t="s">
        <v>157</v>
      </c>
      <c r="J7272" t="s">
        <v>163</v>
      </c>
      <c r="L7272" t="s">
        <v>29604</v>
      </c>
      <c r="M7272">
        <v>6</v>
      </c>
      <c r="P7272">
        <v>0</v>
      </c>
      <c r="Q7272">
        <v>0</v>
      </c>
      <c r="R7272">
        <v>0</v>
      </c>
      <c r="S7272">
        <v>0</v>
      </c>
      <c r="T7272">
        <v>0</v>
      </c>
      <c r="U7272" t="s">
        <v>29605</v>
      </c>
      <c r="V7272" t="s">
        <v>394</v>
      </c>
      <c r="W7272" t="s">
        <v>400</v>
      </c>
      <c r="X7272" t="s">
        <v>401</v>
      </c>
      <c r="Y7272">
        <v>1</v>
      </c>
      <c r="Z7272">
        <v>10.8</v>
      </c>
      <c r="AA7272">
        <v>10.8</v>
      </c>
      <c r="AC7272">
        <v>0.85140543840144145</v>
      </c>
    </row>
    <row r="7273" spans="1:29" x14ac:dyDescent="0.35">
      <c r="A7273" t="s">
        <v>32509</v>
      </c>
      <c r="B7273" t="s">
        <v>32510</v>
      </c>
      <c r="C7273">
        <v>6169</v>
      </c>
      <c r="D7273" t="s">
        <v>32437</v>
      </c>
      <c r="E7273">
        <v>11299</v>
      </c>
      <c r="F7273">
        <v>4.5926</v>
      </c>
      <c r="G7273">
        <v>81</v>
      </c>
      <c r="H7273" t="s">
        <v>611</v>
      </c>
      <c r="I7273" t="s">
        <v>157</v>
      </c>
      <c r="J7273" t="s">
        <v>611</v>
      </c>
      <c r="L7273" t="s">
        <v>32511</v>
      </c>
      <c r="M7273">
        <v>42</v>
      </c>
      <c r="P7273">
        <v>0</v>
      </c>
      <c r="Q7273">
        <v>0</v>
      </c>
      <c r="R7273">
        <v>0</v>
      </c>
      <c r="S7273">
        <v>0</v>
      </c>
      <c r="T7273">
        <v>0</v>
      </c>
      <c r="U7273" t="s">
        <v>32512</v>
      </c>
      <c r="V7273" t="s">
        <v>394</v>
      </c>
      <c r="W7273" t="s">
        <v>428</v>
      </c>
      <c r="X7273" t="s">
        <v>614</v>
      </c>
      <c r="Y7273">
        <v>0</v>
      </c>
      <c r="AC7273">
        <v>0.85158022981690784</v>
      </c>
    </row>
    <row r="7274" spans="1:29" x14ac:dyDescent="0.35">
      <c r="A7274" t="s">
        <v>28405</v>
      </c>
      <c r="B7274" t="s">
        <v>28406</v>
      </c>
      <c r="C7274">
        <v>6225</v>
      </c>
      <c r="D7274" t="s">
        <v>28402</v>
      </c>
      <c r="E7274">
        <v>22970</v>
      </c>
      <c r="F7274">
        <v>4.1959</v>
      </c>
      <c r="G7274">
        <v>194</v>
      </c>
      <c r="H7274" t="s">
        <v>557</v>
      </c>
      <c r="I7274" t="s">
        <v>803</v>
      </c>
      <c r="J7274" t="s">
        <v>17928</v>
      </c>
      <c r="L7274" t="s">
        <v>28407</v>
      </c>
      <c r="M7274">
        <v>60</v>
      </c>
      <c r="P7274">
        <v>0</v>
      </c>
      <c r="Q7274">
        <v>0</v>
      </c>
      <c r="R7274">
        <v>0</v>
      </c>
      <c r="S7274">
        <v>0</v>
      </c>
      <c r="T7274">
        <v>0</v>
      </c>
      <c r="U7274" t="s">
        <v>28408</v>
      </c>
      <c r="V7274" t="s">
        <v>394</v>
      </c>
      <c r="W7274" t="s">
        <v>5539</v>
      </c>
      <c r="X7274" t="s">
        <v>5561</v>
      </c>
      <c r="Y7274">
        <v>1</v>
      </c>
      <c r="Z7274">
        <v>60</v>
      </c>
      <c r="AA7274">
        <v>60</v>
      </c>
      <c r="AC7274">
        <v>0.8518374371698485</v>
      </c>
    </row>
    <row r="7275" spans="1:29" x14ac:dyDescent="0.35">
      <c r="A7275" t="s">
        <v>1740</v>
      </c>
      <c r="B7275" t="s">
        <v>1741</v>
      </c>
      <c r="C7275">
        <v>1517</v>
      </c>
      <c r="D7275" t="s">
        <v>1520</v>
      </c>
      <c r="E7275">
        <v>796</v>
      </c>
      <c r="L7275" t="s">
        <v>1726</v>
      </c>
      <c r="M7275">
        <v>152</v>
      </c>
      <c r="N7275">
        <v>180</v>
      </c>
      <c r="P7275">
        <v>1</v>
      </c>
      <c r="Q7275">
        <v>1</v>
      </c>
      <c r="R7275">
        <v>1</v>
      </c>
      <c r="S7275">
        <v>0</v>
      </c>
      <c r="T7275">
        <v>0</v>
      </c>
      <c r="U7275" t="s">
        <v>1727</v>
      </c>
      <c r="V7275" t="s">
        <v>32</v>
      </c>
      <c r="W7275" t="s">
        <v>33</v>
      </c>
      <c r="X7275" t="s">
        <v>34</v>
      </c>
      <c r="Y7275">
        <v>0</v>
      </c>
      <c r="AC7275">
        <v>0.85198831049667945</v>
      </c>
    </row>
    <row r="7276" spans="1:29" x14ac:dyDescent="0.35">
      <c r="A7276" t="s">
        <v>1117</v>
      </c>
      <c r="B7276" t="s">
        <v>1118</v>
      </c>
      <c r="C7276">
        <v>5746</v>
      </c>
      <c r="D7276" t="s">
        <v>1063</v>
      </c>
      <c r="E7276">
        <v>209498</v>
      </c>
      <c r="F7276">
        <v>4.4206000000000003</v>
      </c>
      <c r="G7276">
        <v>4826</v>
      </c>
      <c r="H7276" t="s">
        <v>1119</v>
      </c>
      <c r="I7276" t="s">
        <v>803</v>
      </c>
      <c r="J7276" t="s">
        <v>852</v>
      </c>
      <c r="K7276" t="s">
        <v>1120</v>
      </c>
      <c r="L7276" t="s">
        <v>1121</v>
      </c>
      <c r="M7276">
        <v>22</v>
      </c>
      <c r="P7276">
        <v>0</v>
      </c>
      <c r="Q7276">
        <v>0</v>
      </c>
      <c r="R7276">
        <v>0</v>
      </c>
      <c r="S7276">
        <v>0</v>
      </c>
      <c r="T7276">
        <v>0</v>
      </c>
      <c r="U7276" t="s">
        <v>1122</v>
      </c>
      <c r="V7276" t="s">
        <v>306</v>
      </c>
      <c r="W7276" t="s">
        <v>823</v>
      </c>
      <c r="X7276" t="s">
        <v>855</v>
      </c>
      <c r="Y7276">
        <v>1</v>
      </c>
      <c r="Z7276">
        <v>9</v>
      </c>
      <c r="AA7276">
        <v>9</v>
      </c>
      <c r="AC7276">
        <v>0.85231793179492132</v>
      </c>
    </row>
    <row r="7277" spans="1:29" x14ac:dyDescent="0.35">
      <c r="A7277" t="s">
        <v>24313</v>
      </c>
      <c r="B7277" t="s">
        <v>24314</v>
      </c>
      <c r="C7277">
        <v>6475</v>
      </c>
      <c r="D7277" t="s">
        <v>24277</v>
      </c>
      <c r="E7277">
        <v>1262</v>
      </c>
      <c r="F7277">
        <v>4.5926</v>
      </c>
      <c r="G7277">
        <v>81</v>
      </c>
      <c r="H7277" t="s">
        <v>3570</v>
      </c>
      <c r="I7277" t="s">
        <v>157</v>
      </c>
      <c r="J7277" t="s">
        <v>3570</v>
      </c>
      <c r="L7277" t="s">
        <v>24315</v>
      </c>
      <c r="M7277">
        <v>48</v>
      </c>
      <c r="P7277">
        <v>0</v>
      </c>
      <c r="Q7277">
        <v>0</v>
      </c>
      <c r="R7277">
        <v>0</v>
      </c>
      <c r="S7277">
        <v>0</v>
      </c>
      <c r="T7277">
        <v>0</v>
      </c>
      <c r="U7277" t="s">
        <v>24316</v>
      </c>
      <c r="V7277" t="s">
        <v>222</v>
      </c>
      <c r="W7277" t="s">
        <v>244</v>
      </c>
      <c r="X7277" t="s">
        <v>245</v>
      </c>
      <c r="Y7277">
        <v>0</v>
      </c>
      <c r="AC7277">
        <v>0.85241737384871286</v>
      </c>
    </row>
    <row r="7278" spans="1:29" x14ac:dyDescent="0.35">
      <c r="A7278" t="s">
        <v>12059</v>
      </c>
      <c r="B7278" t="s">
        <v>12060</v>
      </c>
      <c r="C7278">
        <v>1063</v>
      </c>
      <c r="D7278" t="s">
        <v>11860</v>
      </c>
      <c r="E7278">
        <v>3440</v>
      </c>
      <c r="F7278">
        <v>5</v>
      </c>
      <c r="G7278">
        <v>2</v>
      </c>
      <c r="L7278" t="s">
        <v>11958</v>
      </c>
      <c r="M7278">
        <v>96</v>
      </c>
      <c r="P7278">
        <v>1</v>
      </c>
      <c r="Q7278">
        <v>0</v>
      </c>
      <c r="R7278">
        <v>0</v>
      </c>
      <c r="S7278">
        <v>0</v>
      </c>
      <c r="T7278">
        <v>0</v>
      </c>
      <c r="U7278" t="s">
        <v>342</v>
      </c>
      <c r="V7278" t="s">
        <v>32</v>
      </c>
      <c r="W7278" t="s">
        <v>33</v>
      </c>
      <c r="X7278" t="s">
        <v>34</v>
      </c>
      <c r="Y7278">
        <v>0</v>
      </c>
      <c r="AC7278">
        <v>0.8525138403562017</v>
      </c>
    </row>
    <row r="7279" spans="1:29" x14ac:dyDescent="0.35">
      <c r="A7279" t="s">
        <v>32784</v>
      </c>
      <c r="B7279" t="s">
        <v>32785</v>
      </c>
      <c r="C7279">
        <v>1070</v>
      </c>
      <c r="D7279" t="s">
        <v>32540</v>
      </c>
      <c r="E7279">
        <v>2790</v>
      </c>
      <c r="F7279">
        <v>4.4286000000000003</v>
      </c>
      <c r="G7279">
        <v>7</v>
      </c>
      <c r="L7279" t="s">
        <v>32786</v>
      </c>
      <c r="M7279">
        <v>150</v>
      </c>
      <c r="P7279">
        <v>0</v>
      </c>
      <c r="Q7279">
        <v>0</v>
      </c>
      <c r="R7279">
        <v>0</v>
      </c>
      <c r="S7279">
        <v>0</v>
      </c>
      <c r="T7279">
        <v>0</v>
      </c>
      <c r="V7279" t="s">
        <v>306</v>
      </c>
      <c r="W7279" t="s">
        <v>823</v>
      </c>
      <c r="X7279" t="s">
        <v>1091</v>
      </c>
      <c r="Y7279">
        <v>0</v>
      </c>
      <c r="AC7279">
        <v>0.85264065337453021</v>
      </c>
    </row>
    <row r="7280" spans="1:29" x14ac:dyDescent="0.35">
      <c r="A7280" t="s">
        <v>28878</v>
      </c>
      <c r="B7280" t="s">
        <v>28879</v>
      </c>
      <c r="C7280">
        <v>5648</v>
      </c>
      <c r="D7280" t="s">
        <v>28460</v>
      </c>
      <c r="E7280">
        <v>9396</v>
      </c>
      <c r="F7280">
        <v>3.8980000000000001</v>
      </c>
      <c r="G7280">
        <v>49</v>
      </c>
      <c r="H7280" t="s">
        <v>478</v>
      </c>
      <c r="I7280" t="s">
        <v>157</v>
      </c>
      <c r="J7280" t="s">
        <v>478</v>
      </c>
      <c r="L7280" t="s">
        <v>28499</v>
      </c>
      <c r="M7280">
        <v>16</v>
      </c>
      <c r="P7280">
        <v>0</v>
      </c>
      <c r="Q7280">
        <v>0</v>
      </c>
      <c r="R7280">
        <v>0</v>
      </c>
      <c r="S7280">
        <v>0</v>
      </c>
      <c r="T7280">
        <v>0</v>
      </c>
      <c r="V7280" t="s">
        <v>394</v>
      </c>
      <c r="W7280" t="s">
        <v>160</v>
      </c>
      <c r="Y7280">
        <v>0</v>
      </c>
      <c r="AC7280">
        <v>0.85264986013821187</v>
      </c>
    </row>
    <row r="7281" spans="1:29" x14ac:dyDescent="0.35">
      <c r="A7281" t="s">
        <v>27807</v>
      </c>
      <c r="B7281" t="s">
        <v>27808</v>
      </c>
      <c r="C7281">
        <v>6358</v>
      </c>
      <c r="D7281" t="s">
        <v>27769</v>
      </c>
      <c r="E7281">
        <v>3033</v>
      </c>
      <c r="F7281">
        <v>4.8085000000000004</v>
      </c>
      <c r="G7281">
        <v>47</v>
      </c>
      <c r="H7281" t="s">
        <v>186</v>
      </c>
      <c r="I7281" t="s">
        <v>157</v>
      </c>
      <c r="J7281" t="s">
        <v>186</v>
      </c>
      <c r="L7281" t="s">
        <v>27809</v>
      </c>
      <c r="M7281">
        <v>99</v>
      </c>
      <c r="P7281">
        <v>0</v>
      </c>
      <c r="Q7281">
        <v>0</v>
      </c>
      <c r="R7281">
        <v>1</v>
      </c>
      <c r="S7281">
        <v>0</v>
      </c>
      <c r="T7281">
        <v>0</v>
      </c>
      <c r="U7281" t="s">
        <v>27810</v>
      </c>
      <c r="V7281" t="s">
        <v>394</v>
      </c>
      <c r="W7281" t="s">
        <v>400</v>
      </c>
      <c r="X7281" t="s">
        <v>401</v>
      </c>
      <c r="Y7281">
        <v>0</v>
      </c>
      <c r="AC7281">
        <v>0.85270885693931231</v>
      </c>
    </row>
    <row r="7282" spans="1:29" x14ac:dyDescent="0.35">
      <c r="A7282" t="s">
        <v>19849</v>
      </c>
      <c r="B7282" t="s">
        <v>19850</v>
      </c>
      <c r="C7282">
        <v>6315</v>
      </c>
      <c r="D7282" t="s">
        <v>19814</v>
      </c>
      <c r="E7282">
        <v>4885</v>
      </c>
      <c r="F7282">
        <v>3.5882000000000001</v>
      </c>
      <c r="G7282">
        <v>17</v>
      </c>
      <c r="H7282" t="s">
        <v>632</v>
      </c>
      <c r="I7282" t="s">
        <v>157</v>
      </c>
      <c r="J7282" t="s">
        <v>632</v>
      </c>
      <c r="L7282" t="s">
        <v>19851</v>
      </c>
      <c r="M7282">
        <v>25</v>
      </c>
      <c r="P7282">
        <v>0</v>
      </c>
      <c r="Q7282">
        <v>0</v>
      </c>
      <c r="R7282">
        <v>0</v>
      </c>
      <c r="S7282">
        <v>0</v>
      </c>
      <c r="T7282">
        <v>0</v>
      </c>
      <c r="U7282" t="s">
        <v>19852</v>
      </c>
      <c r="V7282" t="s">
        <v>222</v>
      </c>
      <c r="W7282" t="s">
        <v>223</v>
      </c>
      <c r="X7282" t="s">
        <v>265</v>
      </c>
      <c r="Y7282">
        <v>0</v>
      </c>
      <c r="AC7282">
        <v>0.85278162954469683</v>
      </c>
    </row>
    <row r="7283" spans="1:29" x14ac:dyDescent="0.35">
      <c r="A7283" t="s">
        <v>12341</v>
      </c>
      <c r="B7283" t="s">
        <v>12342</v>
      </c>
      <c r="C7283">
        <v>6500</v>
      </c>
      <c r="D7283" t="s">
        <v>12343</v>
      </c>
      <c r="E7283">
        <v>9474</v>
      </c>
      <c r="F7283">
        <v>4.4904000000000002</v>
      </c>
      <c r="G7283">
        <v>208</v>
      </c>
      <c r="H7283" t="s">
        <v>12344</v>
      </c>
      <c r="I7283" t="s">
        <v>157</v>
      </c>
      <c r="J7283" t="s">
        <v>12344</v>
      </c>
      <c r="L7283" t="s">
        <v>12345</v>
      </c>
      <c r="M7283">
        <v>30</v>
      </c>
      <c r="P7283">
        <v>0</v>
      </c>
      <c r="Q7283">
        <v>0</v>
      </c>
      <c r="R7283">
        <v>1</v>
      </c>
      <c r="S7283">
        <v>0</v>
      </c>
      <c r="T7283">
        <v>1</v>
      </c>
      <c r="U7283" t="s">
        <v>12346</v>
      </c>
      <c r="V7283" t="s">
        <v>394</v>
      </c>
      <c r="W7283" t="s">
        <v>418</v>
      </c>
      <c r="X7283" t="s">
        <v>419</v>
      </c>
      <c r="Y7283">
        <v>0</v>
      </c>
      <c r="AC7283">
        <v>0.85285424459854309</v>
      </c>
    </row>
    <row r="7284" spans="1:29" x14ac:dyDescent="0.35">
      <c r="A7284" t="s">
        <v>26648</v>
      </c>
      <c r="B7284" t="s">
        <v>26649</v>
      </c>
      <c r="C7284">
        <v>5337</v>
      </c>
      <c r="D7284" t="s">
        <v>26428</v>
      </c>
      <c r="E7284">
        <v>2632</v>
      </c>
      <c r="F7284">
        <v>3.75</v>
      </c>
      <c r="G7284">
        <v>12</v>
      </c>
      <c r="H7284" t="s">
        <v>186</v>
      </c>
      <c r="I7284" t="s">
        <v>157</v>
      </c>
      <c r="J7284" t="s">
        <v>186</v>
      </c>
      <c r="L7284" t="s">
        <v>26650</v>
      </c>
      <c r="M7284">
        <v>290</v>
      </c>
      <c r="P7284">
        <v>0</v>
      </c>
      <c r="Q7284">
        <v>0</v>
      </c>
      <c r="R7284">
        <v>1</v>
      </c>
      <c r="S7284">
        <v>0</v>
      </c>
      <c r="T7284">
        <v>0</v>
      </c>
      <c r="U7284" t="s">
        <v>26651</v>
      </c>
      <c r="V7284" t="s">
        <v>394</v>
      </c>
      <c r="W7284" t="s">
        <v>395</v>
      </c>
      <c r="X7284" t="s">
        <v>395</v>
      </c>
      <c r="Y7284">
        <v>0</v>
      </c>
      <c r="AC7284">
        <v>0.85330936471497265</v>
      </c>
    </row>
    <row r="7285" spans="1:29" x14ac:dyDescent="0.35">
      <c r="A7285" t="s">
        <v>21956</v>
      </c>
      <c r="B7285" t="s">
        <v>21957</v>
      </c>
      <c r="C7285">
        <v>5674</v>
      </c>
      <c r="D7285" t="s">
        <v>21902</v>
      </c>
      <c r="E7285">
        <v>69759</v>
      </c>
      <c r="F7285">
        <v>4.5597000000000003</v>
      </c>
      <c r="G7285">
        <v>879</v>
      </c>
      <c r="H7285" t="s">
        <v>21958</v>
      </c>
      <c r="I7285" t="s">
        <v>157</v>
      </c>
      <c r="J7285" t="s">
        <v>21958</v>
      </c>
      <c r="L7285" t="s">
        <v>21959</v>
      </c>
      <c r="M7285">
        <v>35</v>
      </c>
      <c r="P7285">
        <v>0</v>
      </c>
      <c r="Q7285">
        <v>0</v>
      </c>
      <c r="R7285">
        <v>0</v>
      </c>
      <c r="S7285">
        <v>0</v>
      </c>
      <c r="T7285">
        <v>1</v>
      </c>
      <c r="U7285" t="s">
        <v>21960</v>
      </c>
      <c r="V7285" t="s">
        <v>394</v>
      </c>
      <c r="W7285" t="s">
        <v>428</v>
      </c>
      <c r="X7285" t="s">
        <v>614</v>
      </c>
      <c r="Y7285">
        <v>0</v>
      </c>
      <c r="AC7285">
        <v>0.85338264644406636</v>
      </c>
    </row>
    <row r="7286" spans="1:29" x14ac:dyDescent="0.35">
      <c r="A7286" t="s">
        <v>32655</v>
      </c>
      <c r="B7286" t="s">
        <v>32656</v>
      </c>
      <c r="C7286">
        <v>1070</v>
      </c>
      <c r="D7286" t="s">
        <v>32540</v>
      </c>
      <c r="E7286">
        <v>23332</v>
      </c>
      <c r="F7286">
        <v>4.4020000000000001</v>
      </c>
      <c r="G7286">
        <v>1214</v>
      </c>
      <c r="H7286" t="s">
        <v>32657</v>
      </c>
      <c r="I7286" t="s">
        <v>803</v>
      </c>
      <c r="J7286" t="s">
        <v>32658</v>
      </c>
      <c r="K7286" t="s">
        <v>11407</v>
      </c>
      <c r="L7286" t="s">
        <v>32659</v>
      </c>
      <c r="M7286">
        <v>45</v>
      </c>
      <c r="P7286">
        <v>0</v>
      </c>
      <c r="Q7286">
        <v>0</v>
      </c>
      <c r="R7286">
        <v>0</v>
      </c>
      <c r="S7286">
        <v>0</v>
      </c>
      <c r="T7286">
        <v>0</v>
      </c>
      <c r="U7286" t="s">
        <v>32660</v>
      </c>
      <c r="V7286" t="s">
        <v>306</v>
      </c>
      <c r="W7286" t="s">
        <v>307</v>
      </c>
      <c r="X7286" t="s">
        <v>1087</v>
      </c>
      <c r="Y7286">
        <v>11</v>
      </c>
      <c r="Z7286">
        <v>45</v>
      </c>
      <c r="AA7286">
        <v>45</v>
      </c>
      <c r="AC7286">
        <v>0.85347833760214553</v>
      </c>
    </row>
    <row r="7287" spans="1:29" x14ac:dyDescent="0.35">
      <c r="A7287" t="s">
        <v>24104</v>
      </c>
      <c r="B7287" t="s">
        <v>24105</v>
      </c>
      <c r="C7287">
        <v>6330</v>
      </c>
      <c r="D7287" t="s">
        <v>24093</v>
      </c>
      <c r="E7287">
        <v>24188</v>
      </c>
      <c r="F7287">
        <v>4.6765999999999996</v>
      </c>
      <c r="G7287">
        <v>2019</v>
      </c>
      <c r="H7287" t="s">
        <v>24098</v>
      </c>
      <c r="I7287" t="s">
        <v>157</v>
      </c>
      <c r="J7287" t="s">
        <v>24098</v>
      </c>
      <c r="L7287" t="s">
        <v>24106</v>
      </c>
      <c r="M7287">
        <v>36</v>
      </c>
      <c r="P7287">
        <v>0</v>
      </c>
      <c r="Q7287">
        <v>0</v>
      </c>
      <c r="R7287">
        <v>0</v>
      </c>
      <c r="S7287">
        <v>0</v>
      </c>
      <c r="T7287">
        <v>0</v>
      </c>
      <c r="U7287" t="s">
        <v>24107</v>
      </c>
      <c r="V7287" t="s">
        <v>222</v>
      </c>
      <c r="W7287" t="s">
        <v>244</v>
      </c>
      <c r="X7287" t="s">
        <v>245</v>
      </c>
      <c r="Y7287">
        <v>1</v>
      </c>
      <c r="Z7287">
        <v>85</v>
      </c>
      <c r="AA7287">
        <v>85</v>
      </c>
      <c r="AC7287">
        <v>0.85356395162149257</v>
      </c>
    </row>
    <row r="7288" spans="1:29" x14ac:dyDescent="0.35">
      <c r="A7288" t="s">
        <v>25645</v>
      </c>
      <c r="B7288" t="s">
        <v>25646</v>
      </c>
      <c r="C7288">
        <v>3902</v>
      </c>
      <c r="D7288" t="s">
        <v>25136</v>
      </c>
      <c r="E7288">
        <v>19942</v>
      </c>
      <c r="F7288">
        <v>4.0667</v>
      </c>
      <c r="G7288">
        <v>15</v>
      </c>
      <c r="M7288">
        <v>20</v>
      </c>
      <c r="P7288">
        <v>0</v>
      </c>
      <c r="Q7288">
        <v>0</v>
      </c>
      <c r="R7288">
        <v>0</v>
      </c>
      <c r="S7288">
        <v>0</v>
      </c>
      <c r="T7288">
        <v>1</v>
      </c>
      <c r="V7288" t="s">
        <v>160</v>
      </c>
      <c r="W7288" t="s">
        <v>306</v>
      </c>
      <c r="Y7288">
        <v>0</v>
      </c>
      <c r="AC7288">
        <v>0.85382242331869818</v>
      </c>
    </row>
    <row r="7289" spans="1:29" x14ac:dyDescent="0.35">
      <c r="A7289" t="s">
        <v>17974</v>
      </c>
      <c r="B7289" t="s">
        <v>17975</v>
      </c>
      <c r="C7289">
        <v>6216</v>
      </c>
      <c r="D7289" t="s">
        <v>17959</v>
      </c>
      <c r="E7289">
        <v>20326</v>
      </c>
      <c r="F7289">
        <v>3.9047999999999998</v>
      </c>
      <c r="G7289">
        <v>63</v>
      </c>
      <c r="H7289" t="s">
        <v>17976</v>
      </c>
      <c r="I7289" t="s">
        <v>803</v>
      </c>
      <c r="J7289" t="s">
        <v>17977</v>
      </c>
      <c r="K7289" t="s">
        <v>17978</v>
      </c>
      <c r="L7289" t="s">
        <v>17979</v>
      </c>
      <c r="M7289">
        <v>46</v>
      </c>
      <c r="O7289">
        <v>23</v>
      </c>
      <c r="P7289">
        <v>0</v>
      </c>
      <c r="Q7289">
        <v>0</v>
      </c>
      <c r="R7289">
        <v>1</v>
      </c>
      <c r="S7289">
        <v>1</v>
      </c>
      <c r="T7289">
        <v>0</v>
      </c>
      <c r="U7289" t="s">
        <v>17980</v>
      </c>
      <c r="V7289" t="s">
        <v>306</v>
      </c>
      <c r="W7289" t="s">
        <v>307</v>
      </c>
      <c r="X7289" t="s">
        <v>1087</v>
      </c>
      <c r="Y7289">
        <v>1</v>
      </c>
      <c r="Z7289">
        <v>46</v>
      </c>
      <c r="AA7289">
        <v>23</v>
      </c>
      <c r="AC7289">
        <v>0.85401160944781696</v>
      </c>
    </row>
    <row r="7290" spans="1:29" x14ac:dyDescent="0.35">
      <c r="A7290" t="s">
        <v>24894</v>
      </c>
      <c r="B7290" t="s">
        <v>24895</v>
      </c>
      <c r="C7290">
        <v>7100</v>
      </c>
      <c r="D7290" t="s">
        <v>24875</v>
      </c>
      <c r="E7290">
        <v>2610</v>
      </c>
      <c r="F7290">
        <v>4.7142999999999997</v>
      </c>
      <c r="G7290">
        <v>14</v>
      </c>
      <c r="H7290" t="s">
        <v>88</v>
      </c>
      <c r="I7290" t="s">
        <v>157</v>
      </c>
      <c r="J7290" t="s">
        <v>88</v>
      </c>
      <c r="L7290" t="s">
        <v>24896</v>
      </c>
      <c r="M7290">
        <v>38</v>
      </c>
      <c r="P7290">
        <v>0</v>
      </c>
      <c r="Q7290">
        <v>0</v>
      </c>
      <c r="R7290">
        <v>1</v>
      </c>
      <c r="S7290">
        <v>0</v>
      </c>
      <c r="T7290">
        <v>0</v>
      </c>
      <c r="U7290" t="s">
        <v>24897</v>
      </c>
      <c r="V7290" t="s">
        <v>394</v>
      </c>
      <c r="W7290" t="s">
        <v>428</v>
      </c>
      <c r="X7290" t="s">
        <v>429</v>
      </c>
      <c r="Y7290">
        <v>1</v>
      </c>
      <c r="Z7290">
        <v>14</v>
      </c>
      <c r="AA7290">
        <v>14</v>
      </c>
      <c r="AC7290">
        <v>0.85401943960552007</v>
      </c>
    </row>
    <row r="7291" spans="1:29" x14ac:dyDescent="0.35">
      <c r="A7291" t="s">
        <v>4287</v>
      </c>
      <c r="B7291" t="s">
        <v>4288</v>
      </c>
      <c r="C7291">
        <v>6474</v>
      </c>
      <c r="D7291" t="s">
        <v>4289</v>
      </c>
      <c r="E7291">
        <v>37826</v>
      </c>
      <c r="F7291">
        <v>4.4772999999999996</v>
      </c>
      <c r="G7291">
        <v>176</v>
      </c>
      <c r="H7291" t="s">
        <v>810</v>
      </c>
      <c r="I7291" t="s">
        <v>157</v>
      </c>
      <c r="J7291" t="s">
        <v>810</v>
      </c>
      <c r="L7291" t="s">
        <v>4290</v>
      </c>
      <c r="M7291">
        <v>36</v>
      </c>
      <c r="N7291">
        <v>36</v>
      </c>
      <c r="P7291">
        <v>0</v>
      </c>
      <c r="Q7291">
        <v>0</v>
      </c>
      <c r="R7291">
        <v>0</v>
      </c>
      <c r="S7291">
        <v>0</v>
      </c>
      <c r="T7291">
        <v>1</v>
      </c>
      <c r="U7291" t="s">
        <v>4291</v>
      </c>
      <c r="V7291" t="s">
        <v>306</v>
      </c>
      <c r="W7291" t="s">
        <v>815</v>
      </c>
      <c r="X7291" t="s">
        <v>1605</v>
      </c>
      <c r="Y7291">
        <v>0</v>
      </c>
      <c r="AC7291">
        <v>0.85419674055725214</v>
      </c>
    </row>
    <row r="7292" spans="1:29" x14ac:dyDescent="0.35">
      <c r="A7292" t="s">
        <v>12470</v>
      </c>
      <c r="B7292" t="s">
        <v>12471</v>
      </c>
      <c r="C7292">
        <v>6117</v>
      </c>
      <c r="D7292" t="s">
        <v>12459</v>
      </c>
      <c r="E7292">
        <v>4593</v>
      </c>
      <c r="F7292">
        <v>4.2461000000000002</v>
      </c>
      <c r="G7292">
        <v>959</v>
      </c>
      <c r="H7292" t="s">
        <v>1872</v>
      </c>
      <c r="I7292" t="s">
        <v>157</v>
      </c>
      <c r="J7292" t="s">
        <v>1872</v>
      </c>
      <c r="L7292" t="s">
        <v>12468</v>
      </c>
      <c r="M7292">
        <v>15</v>
      </c>
      <c r="P7292">
        <v>0</v>
      </c>
      <c r="Q7292">
        <v>0</v>
      </c>
      <c r="R7292">
        <v>1</v>
      </c>
      <c r="S7292">
        <v>0</v>
      </c>
      <c r="T7292">
        <v>1</v>
      </c>
      <c r="U7292" t="s">
        <v>12472</v>
      </c>
      <c r="V7292" t="s">
        <v>394</v>
      </c>
      <c r="W7292" t="s">
        <v>395</v>
      </c>
      <c r="X7292" t="s">
        <v>441</v>
      </c>
      <c r="Y7292">
        <v>1</v>
      </c>
      <c r="Z7292">
        <v>50</v>
      </c>
      <c r="AA7292">
        <v>50</v>
      </c>
      <c r="AC7292">
        <v>0.85423212210850219</v>
      </c>
    </row>
    <row r="7293" spans="1:29" x14ac:dyDescent="0.35">
      <c r="A7293" t="s">
        <v>27377</v>
      </c>
      <c r="B7293" t="s">
        <v>27378</v>
      </c>
      <c r="C7293">
        <v>3990</v>
      </c>
      <c r="D7293" t="s">
        <v>27221</v>
      </c>
      <c r="E7293">
        <v>3868</v>
      </c>
      <c r="F7293">
        <v>4.1970999999999998</v>
      </c>
      <c r="G7293">
        <v>416</v>
      </c>
      <c r="H7293" t="s">
        <v>6489</v>
      </c>
      <c r="I7293" t="s">
        <v>803</v>
      </c>
      <c r="J7293" t="s">
        <v>27379</v>
      </c>
      <c r="K7293" t="s">
        <v>27380</v>
      </c>
      <c r="L7293" t="s">
        <v>27381</v>
      </c>
      <c r="M7293">
        <v>28</v>
      </c>
      <c r="P7293">
        <v>0</v>
      </c>
      <c r="Q7293">
        <v>0</v>
      </c>
      <c r="R7293">
        <v>1</v>
      </c>
      <c r="S7293">
        <v>0</v>
      </c>
      <c r="T7293">
        <v>0</v>
      </c>
      <c r="U7293" t="s">
        <v>27382</v>
      </c>
      <c r="V7293" t="s">
        <v>306</v>
      </c>
      <c r="W7293" t="s">
        <v>863</v>
      </c>
      <c r="X7293" t="s">
        <v>864</v>
      </c>
      <c r="Y7293">
        <v>5</v>
      </c>
      <c r="Z7293">
        <v>28</v>
      </c>
      <c r="AA7293">
        <v>28</v>
      </c>
      <c r="AC7293">
        <v>0.85435782784309444</v>
      </c>
    </row>
    <row r="7294" spans="1:29" x14ac:dyDescent="0.35">
      <c r="A7294" t="s">
        <v>7212</v>
      </c>
      <c r="B7294" t="s">
        <v>7213</v>
      </c>
      <c r="C7294">
        <v>7006</v>
      </c>
      <c r="D7294" t="s">
        <v>7192</v>
      </c>
      <c r="E7294">
        <v>8433</v>
      </c>
      <c r="F7294">
        <v>4.1538000000000004</v>
      </c>
      <c r="G7294">
        <v>13</v>
      </c>
      <c r="H7294" t="s">
        <v>478</v>
      </c>
      <c r="I7294" t="s">
        <v>803</v>
      </c>
      <c r="J7294" t="s">
        <v>7214</v>
      </c>
      <c r="K7294" t="s">
        <v>7215</v>
      </c>
      <c r="L7294" t="s">
        <v>7216</v>
      </c>
      <c r="M7294">
        <v>20</v>
      </c>
      <c r="P7294">
        <v>0</v>
      </c>
      <c r="Q7294">
        <v>0</v>
      </c>
      <c r="R7294">
        <v>0</v>
      </c>
      <c r="S7294">
        <v>0</v>
      </c>
      <c r="T7294">
        <v>0</v>
      </c>
      <c r="U7294" t="s">
        <v>7195</v>
      </c>
      <c r="V7294" t="s">
        <v>306</v>
      </c>
      <c r="W7294" t="s">
        <v>7196</v>
      </c>
      <c r="Y7294">
        <v>0</v>
      </c>
      <c r="AC7294">
        <v>0.85446203693056844</v>
      </c>
    </row>
    <row r="7295" spans="1:29" x14ac:dyDescent="0.35">
      <c r="A7295" t="s">
        <v>13741</v>
      </c>
      <c r="B7295" t="s">
        <v>13742</v>
      </c>
      <c r="C7295">
        <v>6162</v>
      </c>
      <c r="D7295" t="s">
        <v>13613</v>
      </c>
      <c r="E7295">
        <v>1847</v>
      </c>
      <c r="F7295">
        <v>4.4561999999999999</v>
      </c>
      <c r="G7295">
        <v>217</v>
      </c>
      <c r="H7295" t="s">
        <v>3390</v>
      </c>
      <c r="I7295" t="s">
        <v>157</v>
      </c>
      <c r="J7295" t="s">
        <v>3390</v>
      </c>
      <c r="L7295" t="s">
        <v>13743</v>
      </c>
      <c r="M7295">
        <v>29</v>
      </c>
      <c r="P7295">
        <v>0</v>
      </c>
      <c r="Q7295">
        <v>0</v>
      </c>
      <c r="R7295">
        <v>0</v>
      </c>
      <c r="S7295">
        <v>0</v>
      </c>
      <c r="T7295">
        <v>0</v>
      </c>
      <c r="U7295" t="s">
        <v>13744</v>
      </c>
      <c r="V7295" t="s">
        <v>222</v>
      </c>
      <c r="W7295" t="s">
        <v>244</v>
      </c>
      <c r="X7295" t="s">
        <v>280</v>
      </c>
      <c r="Y7295">
        <v>0</v>
      </c>
      <c r="AC7295">
        <v>0.85456939879431804</v>
      </c>
    </row>
    <row r="7296" spans="1:29" x14ac:dyDescent="0.35">
      <c r="A7296" t="s">
        <v>1747</v>
      </c>
      <c r="B7296" t="s">
        <v>1748</v>
      </c>
      <c r="C7296">
        <v>1517</v>
      </c>
      <c r="D7296" t="s">
        <v>1520</v>
      </c>
      <c r="E7296">
        <v>707</v>
      </c>
      <c r="F7296">
        <v>4.6471</v>
      </c>
      <c r="G7296">
        <v>17</v>
      </c>
      <c r="H7296" t="s">
        <v>1749</v>
      </c>
      <c r="I7296" t="s">
        <v>38</v>
      </c>
      <c r="J7296" t="s">
        <v>1750</v>
      </c>
      <c r="L7296" t="s">
        <v>1751</v>
      </c>
      <c r="M7296">
        <v>186</v>
      </c>
      <c r="P7296">
        <v>0</v>
      </c>
      <c r="Q7296">
        <v>1</v>
      </c>
      <c r="R7296">
        <v>0</v>
      </c>
      <c r="S7296">
        <v>0</v>
      </c>
      <c r="T7296">
        <v>0</v>
      </c>
      <c r="U7296" t="s">
        <v>342</v>
      </c>
      <c r="V7296" t="s">
        <v>32</v>
      </c>
      <c r="W7296" t="s">
        <v>41</v>
      </c>
      <c r="X7296" t="s">
        <v>42</v>
      </c>
      <c r="Y7296">
        <v>2</v>
      </c>
      <c r="Z7296">
        <v>142</v>
      </c>
      <c r="AA7296">
        <v>110</v>
      </c>
      <c r="AC7296">
        <v>0.85461178217878675</v>
      </c>
    </row>
    <row r="7297" spans="1:29" x14ac:dyDescent="0.35">
      <c r="A7297" t="s">
        <v>31976</v>
      </c>
      <c r="B7297" t="s">
        <v>31977</v>
      </c>
      <c r="C7297">
        <v>6245</v>
      </c>
      <c r="D7297" t="s">
        <v>31969</v>
      </c>
      <c r="E7297">
        <v>11221</v>
      </c>
      <c r="F7297">
        <v>3.8431000000000002</v>
      </c>
      <c r="G7297">
        <v>51</v>
      </c>
      <c r="H7297" t="s">
        <v>31927</v>
      </c>
      <c r="I7297" t="s">
        <v>38</v>
      </c>
      <c r="J7297" t="s">
        <v>31978</v>
      </c>
      <c r="L7297" t="s">
        <v>31979</v>
      </c>
      <c r="M7297">
        <v>20</v>
      </c>
      <c r="P7297">
        <v>0</v>
      </c>
      <c r="Q7297">
        <v>0</v>
      </c>
      <c r="R7297">
        <v>0</v>
      </c>
      <c r="S7297">
        <v>0</v>
      </c>
      <c r="T7297">
        <v>0</v>
      </c>
      <c r="U7297" t="s">
        <v>31980</v>
      </c>
      <c r="V7297" t="s">
        <v>32</v>
      </c>
      <c r="W7297" t="s">
        <v>191</v>
      </c>
      <c r="X7297" t="s">
        <v>208</v>
      </c>
      <c r="Y7297">
        <v>2</v>
      </c>
      <c r="Z7297">
        <v>78</v>
      </c>
      <c r="AA7297">
        <v>32</v>
      </c>
      <c r="AC7297">
        <v>0.85465343336650856</v>
      </c>
    </row>
    <row r="7298" spans="1:29" x14ac:dyDescent="0.35">
      <c r="A7298" t="s">
        <v>24115</v>
      </c>
      <c r="B7298" t="s">
        <v>24116</v>
      </c>
      <c r="C7298">
        <v>6330</v>
      </c>
      <c r="D7298" t="s">
        <v>24093</v>
      </c>
      <c r="E7298">
        <v>14075</v>
      </c>
      <c r="F7298">
        <v>4.5449000000000002</v>
      </c>
      <c r="G7298">
        <v>1681</v>
      </c>
      <c r="H7298" t="s">
        <v>24117</v>
      </c>
      <c r="I7298" t="s">
        <v>157</v>
      </c>
      <c r="J7298" t="s">
        <v>24117</v>
      </c>
      <c r="L7298" t="s">
        <v>24118</v>
      </c>
      <c r="M7298">
        <v>31</v>
      </c>
      <c r="P7298">
        <v>0</v>
      </c>
      <c r="Q7298">
        <v>0</v>
      </c>
      <c r="R7298">
        <v>0</v>
      </c>
      <c r="S7298">
        <v>0</v>
      </c>
      <c r="T7298">
        <v>0</v>
      </c>
      <c r="U7298" t="s">
        <v>24119</v>
      </c>
      <c r="V7298" t="s">
        <v>222</v>
      </c>
      <c r="W7298" t="s">
        <v>223</v>
      </c>
      <c r="X7298" t="s">
        <v>271</v>
      </c>
      <c r="Y7298">
        <v>0</v>
      </c>
      <c r="AC7298">
        <v>0.85472680590415395</v>
      </c>
    </row>
    <row r="7299" spans="1:29" x14ac:dyDescent="0.35">
      <c r="A7299" t="s">
        <v>5164</v>
      </c>
      <c r="B7299" t="s">
        <v>5165</v>
      </c>
      <c r="C7299">
        <v>6236</v>
      </c>
      <c r="D7299" t="s">
        <v>4908</v>
      </c>
      <c r="E7299">
        <v>27459</v>
      </c>
      <c r="F7299">
        <v>3.9533</v>
      </c>
      <c r="G7299">
        <v>150</v>
      </c>
      <c r="H7299" t="s">
        <v>467</v>
      </c>
      <c r="I7299" t="s">
        <v>157</v>
      </c>
      <c r="J7299" t="s">
        <v>467</v>
      </c>
      <c r="L7299" t="s">
        <v>5166</v>
      </c>
      <c r="M7299">
        <v>46</v>
      </c>
      <c r="P7299">
        <v>0</v>
      </c>
      <c r="Q7299">
        <v>0</v>
      </c>
      <c r="R7299">
        <v>0</v>
      </c>
      <c r="S7299">
        <v>0</v>
      </c>
      <c r="T7299">
        <v>0</v>
      </c>
      <c r="V7299" t="s">
        <v>306</v>
      </c>
      <c r="W7299" t="s">
        <v>815</v>
      </c>
      <c r="X7299" t="s">
        <v>816</v>
      </c>
      <c r="Y7299">
        <v>0</v>
      </c>
      <c r="AC7299">
        <v>0.85482087269817841</v>
      </c>
    </row>
    <row r="7300" spans="1:29" x14ac:dyDescent="0.35">
      <c r="A7300" t="s">
        <v>9941</v>
      </c>
      <c r="B7300" t="s">
        <v>9942</v>
      </c>
      <c r="C7300">
        <v>6200</v>
      </c>
      <c r="D7300" t="s">
        <v>9905</v>
      </c>
      <c r="E7300">
        <v>276524</v>
      </c>
      <c r="F7300">
        <v>4.4539999999999997</v>
      </c>
      <c r="G7300">
        <v>1577</v>
      </c>
      <c r="H7300" t="s">
        <v>1132</v>
      </c>
      <c r="I7300" t="s">
        <v>803</v>
      </c>
      <c r="J7300" t="s">
        <v>9943</v>
      </c>
      <c r="K7300" t="s">
        <v>9944</v>
      </c>
      <c r="L7300" t="s">
        <v>9945</v>
      </c>
      <c r="M7300">
        <v>42</v>
      </c>
      <c r="P7300">
        <v>0</v>
      </c>
      <c r="Q7300">
        <v>0</v>
      </c>
      <c r="R7300">
        <v>0</v>
      </c>
      <c r="S7300">
        <v>0</v>
      </c>
      <c r="T7300">
        <v>0</v>
      </c>
      <c r="V7300" t="s">
        <v>306</v>
      </c>
      <c r="W7300" t="s">
        <v>815</v>
      </c>
      <c r="X7300" t="s">
        <v>840</v>
      </c>
      <c r="Y7300">
        <v>1</v>
      </c>
      <c r="Z7300">
        <v>42</v>
      </c>
      <c r="AA7300">
        <v>42</v>
      </c>
      <c r="AC7300">
        <v>0.85485917740482942</v>
      </c>
    </row>
    <row r="7301" spans="1:29" x14ac:dyDescent="0.35">
      <c r="A7301" t="s">
        <v>8621</v>
      </c>
      <c r="B7301" t="s">
        <v>8622</v>
      </c>
      <c r="C7301">
        <v>6014</v>
      </c>
      <c r="D7301" t="s">
        <v>8545</v>
      </c>
      <c r="E7301">
        <v>16300</v>
      </c>
      <c r="F7301">
        <v>4.6090999999999998</v>
      </c>
      <c r="G7301">
        <v>417</v>
      </c>
      <c r="H7301" t="s">
        <v>115</v>
      </c>
      <c r="I7301" t="s">
        <v>157</v>
      </c>
      <c r="J7301" t="s">
        <v>115</v>
      </c>
      <c r="L7301" t="s">
        <v>8623</v>
      </c>
      <c r="M7301">
        <v>48</v>
      </c>
      <c r="P7301">
        <v>0</v>
      </c>
      <c r="Q7301">
        <v>1</v>
      </c>
      <c r="R7301">
        <v>0</v>
      </c>
      <c r="S7301">
        <v>0</v>
      </c>
      <c r="T7301">
        <v>1</v>
      </c>
      <c r="U7301" t="s">
        <v>8624</v>
      </c>
      <c r="V7301" t="s">
        <v>394</v>
      </c>
      <c r="W7301" t="s">
        <v>395</v>
      </c>
      <c r="X7301" t="s">
        <v>395</v>
      </c>
      <c r="Y7301">
        <v>0</v>
      </c>
      <c r="AC7301">
        <v>0.85522997997461969</v>
      </c>
    </row>
    <row r="7302" spans="1:29" x14ac:dyDescent="0.35">
      <c r="A7302" t="s">
        <v>28653</v>
      </c>
      <c r="B7302" t="s">
        <v>28654</v>
      </c>
      <c r="C7302">
        <v>5648</v>
      </c>
      <c r="D7302" t="s">
        <v>28460</v>
      </c>
      <c r="E7302">
        <v>30436</v>
      </c>
      <c r="F7302">
        <v>3.681</v>
      </c>
      <c r="G7302">
        <v>163</v>
      </c>
      <c r="H7302" t="s">
        <v>28655</v>
      </c>
      <c r="I7302" t="s">
        <v>803</v>
      </c>
      <c r="J7302" t="s">
        <v>28656</v>
      </c>
      <c r="K7302" t="s">
        <v>28589</v>
      </c>
      <c r="L7302" t="s">
        <v>28657</v>
      </c>
      <c r="M7302">
        <v>28</v>
      </c>
      <c r="O7302">
        <v>14</v>
      </c>
      <c r="P7302">
        <v>0</v>
      </c>
      <c r="Q7302">
        <v>0</v>
      </c>
      <c r="R7302">
        <v>0</v>
      </c>
      <c r="S7302">
        <v>0</v>
      </c>
      <c r="T7302">
        <v>1</v>
      </c>
      <c r="U7302" t="s">
        <v>28658</v>
      </c>
      <c r="V7302" t="s">
        <v>306</v>
      </c>
      <c r="W7302" t="s">
        <v>815</v>
      </c>
      <c r="X7302" t="s">
        <v>848</v>
      </c>
      <c r="Y7302">
        <v>63</v>
      </c>
      <c r="Z7302">
        <v>28</v>
      </c>
      <c r="AA7302">
        <v>6</v>
      </c>
      <c r="AC7302">
        <v>0.85532511642186848</v>
      </c>
    </row>
    <row r="7303" spans="1:29" x14ac:dyDescent="0.35">
      <c r="A7303" t="s">
        <v>3377</v>
      </c>
      <c r="B7303" t="s">
        <v>3378</v>
      </c>
      <c r="C7303">
        <v>6327</v>
      </c>
      <c r="D7303" t="s">
        <v>3324</v>
      </c>
      <c r="E7303">
        <v>997</v>
      </c>
      <c r="F7303">
        <v>5</v>
      </c>
      <c r="G7303">
        <v>5</v>
      </c>
      <c r="H7303" t="s">
        <v>3379</v>
      </c>
      <c r="I7303" t="s">
        <v>157</v>
      </c>
      <c r="J7303" t="s">
        <v>3379</v>
      </c>
      <c r="L7303" t="s">
        <v>3380</v>
      </c>
      <c r="M7303">
        <v>26</v>
      </c>
      <c r="P7303">
        <v>0</v>
      </c>
      <c r="Q7303">
        <v>1</v>
      </c>
      <c r="R7303">
        <v>0</v>
      </c>
      <c r="S7303">
        <v>0</v>
      </c>
      <c r="T7303">
        <v>0</v>
      </c>
      <c r="U7303" t="s">
        <v>3381</v>
      </c>
      <c r="V7303" t="s">
        <v>222</v>
      </c>
      <c r="W7303" t="s">
        <v>223</v>
      </c>
      <c r="X7303" t="s">
        <v>265</v>
      </c>
      <c r="Y7303">
        <v>0</v>
      </c>
      <c r="AC7303">
        <v>0.85545582404408294</v>
      </c>
    </row>
    <row r="7304" spans="1:29" x14ac:dyDescent="0.35">
      <c r="A7304" t="s">
        <v>10606</v>
      </c>
      <c r="B7304" t="s">
        <v>10607</v>
      </c>
      <c r="C7304">
        <v>6300</v>
      </c>
      <c r="D7304" t="s">
        <v>10550</v>
      </c>
      <c r="E7304">
        <v>381</v>
      </c>
      <c r="F7304">
        <v>2.3332999999999999</v>
      </c>
      <c r="G7304">
        <v>3</v>
      </c>
      <c r="H7304" t="s">
        <v>206</v>
      </c>
      <c r="I7304" t="s">
        <v>157</v>
      </c>
      <c r="J7304" t="s">
        <v>206</v>
      </c>
      <c r="L7304" t="s">
        <v>10608</v>
      </c>
      <c r="M7304">
        <v>52</v>
      </c>
      <c r="P7304">
        <v>0</v>
      </c>
      <c r="Q7304">
        <v>0</v>
      </c>
      <c r="R7304">
        <v>1</v>
      </c>
      <c r="S7304">
        <v>0</v>
      </c>
      <c r="T7304">
        <v>0</v>
      </c>
      <c r="V7304" t="s">
        <v>32</v>
      </c>
      <c r="W7304" t="s">
        <v>191</v>
      </c>
      <c r="X7304" t="s">
        <v>208</v>
      </c>
      <c r="Y7304">
        <v>0</v>
      </c>
      <c r="AC7304">
        <v>0.85547911388426989</v>
      </c>
    </row>
    <row r="7305" spans="1:29" x14ac:dyDescent="0.35">
      <c r="A7305" t="s">
        <v>573</v>
      </c>
      <c r="B7305" t="s">
        <v>574</v>
      </c>
      <c r="C7305">
        <v>6312</v>
      </c>
      <c r="D7305" t="s">
        <v>570</v>
      </c>
      <c r="E7305">
        <v>28060</v>
      </c>
      <c r="F7305">
        <v>4.6801000000000004</v>
      </c>
      <c r="G7305">
        <v>347</v>
      </c>
      <c r="H7305" t="s">
        <v>115</v>
      </c>
      <c r="I7305" t="s">
        <v>157</v>
      </c>
      <c r="J7305" t="s">
        <v>115</v>
      </c>
      <c r="L7305" t="s">
        <v>575</v>
      </c>
      <c r="M7305">
        <v>56</v>
      </c>
      <c r="P7305">
        <v>0</v>
      </c>
      <c r="Q7305">
        <v>0</v>
      </c>
      <c r="R7305">
        <v>0</v>
      </c>
      <c r="S7305">
        <v>0</v>
      </c>
      <c r="T7305">
        <v>0</v>
      </c>
      <c r="U7305" t="s">
        <v>576</v>
      </c>
      <c r="V7305" t="s">
        <v>394</v>
      </c>
      <c r="W7305" t="s">
        <v>474</v>
      </c>
      <c r="X7305" t="s">
        <v>475</v>
      </c>
      <c r="Y7305">
        <v>1</v>
      </c>
      <c r="Z7305">
        <v>23</v>
      </c>
      <c r="AA7305">
        <v>23</v>
      </c>
      <c r="AC7305">
        <v>0.8559202731297062</v>
      </c>
    </row>
    <row r="7306" spans="1:29" x14ac:dyDescent="0.35">
      <c r="A7306" t="s">
        <v>24753</v>
      </c>
      <c r="B7306" t="s">
        <v>24754</v>
      </c>
      <c r="C7306">
        <v>6367</v>
      </c>
      <c r="D7306" t="s">
        <v>24742</v>
      </c>
      <c r="E7306">
        <v>27242</v>
      </c>
      <c r="F7306">
        <v>4.3727</v>
      </c>
      <c r="G7306">
        <v>499</v>
      </c>
      <c r="H7306" t="s">
        <v>24755</v>
      </c>
      <c r="I7306" t="s">
        <v>803</v>
      </c>
      <c r="J7306" t="s">
        <v>24756</v>
      </c>
      <c r="K7306" t="s">
        <v>24757</v>
      </c>
      <c r="L7306" t="s">
        <v>24758</v>
      </c>
      <c r="M7306">
        <v>30</v>
      </c>
      <c r="P7306">
        <v>0</v>
      </c>
      <c r="Q7306">
        <v>0</v>
      </c>
      <c r="R7306">
        <v>0</v>
      </c>
      <c r="S7306">
        <v>0</v>
      </c>
      <c r="T7306">
        <v>1</v>
      </c>
      <c r="U7306" t="s">
        <v>24759</v>
      </c>
      <c r="V7306" t="s">
        <v>306</v>
      </c>
      <c r="W7306" t="s">
        <v>815</v>
      </c>
      <c r="X7306" t="s">
        <v>848</v>
      </c>
      <c r="Y7306">
        <v>19</v>
      </c>
      <c r="Z7306">
        <v>30</v>
      </c>
      <c r="AA7306">
        <v>30</v>
      </c>
      <c r="AC7306">
        <v>0.85592643060579299</v>
      </c>
    </row>
    <row r="7307" spans="1:29" x14ac:dyDescent="0.35">
      <c r="A7307" t="s">
        <v>28725</v>
      </c>
      <c r="B7307" t="s">
        <v>28726</v>
      </c>
      <c r="C7307">
        <v>5648</v>
      </c>
      <c r="D7307" t="s">
        <v>28460</v>
      </c>
      <c r="E7307">
        <v>19428</v>
      </c>
      <c r="F7307">
        <v>4.2083000000000004</v>
      </c>
      <c r="G7307">
        <v>24</v>
      </c>
      <c r="L7307" t="s">
        <v>28727</v>
      </c>
      <c r="M7307">
        <v>45</v>
      </c>
      <c r="P7307">
        <v>0</v>
      </c>
      <c r="Q7307">
        <v>0</v>
      </c>
      <c r="R7307">
        <v>0</v>
      </c>
      <c r="S7307">
        <v>0</v>
      </c>
      <c r="T7307">
        <v>0</v>
      </c>
      <c r="U7307" t="s">
        <v>28728</v>
      </c>
      <c r="V7307" t="s">
        <v>306</v>
      </c>
      <c r="W7307" t="s">
        <v>823</v>
      </c>
      <c r="X7307" t="s">
        <v>1091</v>
      </c>
      <c r="Y7307">
        <v>0</v>
      </c>
      <c r="AC7307">
        <v>0.85594910044177819</v>
      </c>
    </row>
    <row r="7308" spans="1:29" x14ac:dyDescent="0.35">
      <c r="A7308" t="s">
        <v>6065</v>
      </c>
      <c r="B7308" t="s">
        <v>6066</v>
      </c>
      <c r="C7308">
        <v>1254</v>
      </c>
      <c r="D7308" t="s">
        <v>5675</v>
      </c>
      <c r="E7308">
        <v>8420</v>
      </c>
      <c r="F7308">
        <v>4.2504999999999997</v>
      </c>
      <c r="G7308">
        <v>535</v>
      </c>
      <c r="H7308" t="s">
        <v>674</v>
      </c>
      <c r="I7308" t="s">
        <v>157</v>
      </c>
      <c r="J7308" t="s">
        <v>674</v>
      </c>
      <c r="L7308" t="s">
        <v>6067</v>
      </c>
      <c r="M7308">
        <v>23.5</v>
      </c>
      <c r="P7308">
        <v>0</v>
      </c>
      <c r="Q7308">
        <v>0</v>
      </c>
      <c r="R7308">
        <v>0</v>
      </c>
      <c r="S7308">
        <v>0</v>
      </c>
      <c r="T7308">
        <v>0</v>
      </c>
      <c r="V7308" t="s">
        <v>306</v>
      </c>
      <c r="W7308" t="s">
        <v>1312</v>
      </c>
      <c r="X7308" t="s">
        <v>2244</v>
      </c>
      <c r="Y7308">
        <v>0</v>
      </c>
      <c r="AC7308">
        <v>0.85603093036446021</v>
      </c>
    </row>
    <row r="7309" spans="1:29" x14ac:dyDescent="0.35">
      <c r="A7309" t="s">
        <v>5108</v>
      </c>
      <c r="B7309" t="s">
        <v>5109</v>
      </c>
      <c r="C7309">
        <v>6236</v>
      </c>
      <c r="D7309" t="s">
        <v>4908</v>
      </c>
      <c r="E7309">
        <v>55157</v>
      </c>
      <c r="F7309">
        <v>4.1593</v>
      </c>
      <c r="G7309">
        <v>954</v>
      </c>
      <c r="H7309" t="s">
        <v>105</v>
      </c>
      <c r="I7309" t="s">
        <v>157</v>
      </c>
      <c r="J7309" t="s">
        <v>105</v>
      </c>
      <c r="L7309" t="s">
        <v>5110</v>
      </c>
      <c r="M7309">
        <v>85</v>
      </c>
      <c r="P7309">
        <v>0</v>
      </c>
      <c r="Q7309">
        <v>0</v>
      </c>
      <c r="R7309">
        <v>0</v>
      </c>
      <c r="S7309">
        <v>0</v>
      </c>
      <c r="T7309">
        <v>0</v>
      </c>
      <c r="U7309" t="s">
        <v>5111</v>
      </c>
      <c r="V7309" t="s">
        <v>394</v>
      </c>
      <c r="W7309" t="s">
        <v>400</v>
      </c>
      <c r="X7309" t="s">
        <v>401</v>
      </c>
      <c r="Y7309">
        <v>1</v>
      </c>
      <c r="Z7309">
        <v>30</v>
      </c>
      <c r="AA7309">
        <v>30</v>
      </c>
      <c r="AC7309">
        <v>0.85628326160346613</v>
      </c>
    </row>
    <row r="7310" spans="1:29" x14ac:dyDescent="0.35">
      <c r="A7310" t="s">
        <v>284</v>
      </c>
      <c r="B7310" t="s">
        <v>285</v>
      </c>
      <c r="C7310">
        <v>6321</v>
      </c>
      <c r="D7310" t="s">
        <v>218</v>
      </c>
      <c r="E7310">
        <v>4559</v>
      </c>
      <c r="F7310">
        <v>4.7282999999999999</v>
      </c>
      <c r="G7310">
        <v>173</v>
      </c>
      <c r="L7310" t="s">
        <v>286</v>
      </c>
      <c r="M7310">
        <v>56</v>
      </c>
      <c r="P7310">
        <v>0</v>
      </c>
      <c r="Q7310">
        <v>0</v>
      </c>
      <c r="R7310">
        <v>1</v>
      </c>
      <c r="S7310">
        <v>1</v>
      </c>
      <c r="T7310">
        <v>1</v>
      </c>
      <c r="U7310" t="s">
        <v>287</v>
      </c>
      <c r="V7310" t="s">
        <v>222</v>
      </c>
      <c r="W7310" t="s">
        <v>33</v>
      </c>
      <c r="Y7310">
        <v>0</v>
      </c>
      <c r="AC7310">
        <v>0.85638941544028169</v>
      </c>
    </row>
    <row r="7311" spans="1:29" x14ac:dyDescent="0.35">
      <c r="A7311" t="s">
        <v>507</v>
      </c>
      <c r="B7311" t="s">
        <v>508</v>
      </c>
      <c r="C7311">
        <v>6018</v>
      </c>
      <c r="D7311" t="s">
        <v>391</v>
      </c>
      <c r="E7311">
        <v>8900</v>
      </c>
      <c r="F7311">
        <v>3.4411999999999998</v>
      </c>
      <c r="G7311">
        <v>34</v>
      </c>
      <c r="H7311" t="s">
        <v>509</v>
      </c>
      <c r="I7311" t="s">
        <v>157</v>
      </c>
      <c r="J7311" t="s">
        <v>509</v>
      </c>
      <c r="L7311" t="s">
        <v>510</v>
      </c>
      <c r="M7311">
        <v>25</v>
      </c>
      <c r="P7311">
        <v>0</v>
      </c>
      <c r="Q7311">
        <v>0</v>
      </c>
      <c r="R7311">
        <v>0</v>
      </c>
      <c r="S7311">
        <v>0</v>
      </c>
      <c r="T7311">
        <v>1</v>
      </c>
      <c r="U7311" t="s">
        <v>393</v>
      </c>
      <c r="V7311" t="s">
        <v>394</v>
      </c>
      <c r="W7311" t="s">
        <v>160</v>
      </c>
      <c r="Y7311">
        <v>0</v>
      </c>
      <c r="AC7311">
        <v>0.85642243499126136</v>
      </c>
    </row>
    <row r="7312" spans="1:29" x14ac:dyDescent="0.35">
      <c r="A7312" t="s">
        <v>20833</v>
      </c>
      <c r="B7312" t="s">
        <v>20834</v>
      </c>
      <c r="C7312">
        <v>3976</v>
      </c>
      <c r="D7312" t="s">
        <v>20665</v>
      </c>
      <c r="E7312">
        <v>34226</v>
      </c>
      <c r="F7312">
        <v>4.3604000000000003</v>
      </c>
      <c r="G7312">
        <v>222</v>
      </c>
      <c r="H7312" t="s">
        <v>2335</v>
      </c>
      <c r="I7312" t="s">
        <v>803</v>
      </c>
      <c r="J7312" t="s">
        <v>20745</v>
      </c>
      <c r="K7312" t="s">
        <v>20835</v>
      </c>
      <c r="L7312" t="s">
        <v>20836</v>
      </c>
      <c r="M7312">
        <v>28</v>
      </c>
      <c r="P7312">
        <v>1</v>
      </c>
      <c r="Q7312">
        <v>0</v>
      </c>
      <c r="R7312">
        <v>0</v>
      </c>
      <c r="S7312">
        <v>1</v>
      </c>
      <c r="T7312">
        <v>1</v>
      </c>
      <c r="U7312" t="s">
        <v>20837</v>
      </c>
      <c r="V7312" t="s">
        <v>306</v>
      </c>
      <c r="W7312" t="s">
        <v>307</v>
      </c>
      <c r="X7312" t="s">
        <v>308</v>
      </c>
      <c r="Y7312">
        <v>0</v>
      </c>
      <c r="AC7312">
        <v>0.85648782261032597</v>
      </c>
    </row>
    <row r="7313" spans="1:29" x14ac:dyDescent="0.35">
      <c r="A7313" t="s">
        <v>2240</v>
      </c>
      <c r="B7313" t="s">
        <v>2241</v>
      </c>
      <c r="C7313">
        <v>5938</v>
      </c>
      <c r="D7313" t="s">
        <v>2170</v>
      </c>
      <c r="E7313">
        <v>4457</v>
      </c>
      <c r="F7313">
        <v>2.8332999999999999</v>
      </c>
      <c r="G7313">
        <v>12</v>
      </c>
      <c r="H7313" t="s">
        <v>2242</v>
      </c>
      <c r="L7313" t="s">
        <v>2243</v>
      </c>
      <c r="M7313">
        <v>15</v>
      </c>
      <c r="P7313">
        <v>0</v>
      </c>
      <c r="Q7313">
        <v>0</v>
      </c>
      <c r="R7313">
        <v>0</v>
      </c>
      <c r="S7313">
        <v>0</v>
      </c>
      <c r="T7313">
        <v>0</v>
      </c>
      <c r="U7313" t="s">
        <v>2189</v>
      </c>
      <c r="V7313" t="s">
        <v>306</v>
      </c>
      <c r="W7313" t="s">
        <v>1312</v>
      </c>
      <c r="X7313" t="s">
        <v>2244</v>
      </c>
      <c r="Y7313">
        <v>0</v>
      </c>
      <c r="AC7313">
        <v>0.85648909929856398</v>
      </c>
    </row>
    <row r="7314" spans="1:29" x14ac:dyDescent="0.35">
      <c r="A7314" t="s">
        <v>11557</v>
      </c>
      <c r="B7314" t="s">
        <v>11558</v>
      </c>
      <c r="C7314">
        <v>6751</v>
      </c>
      <c r="D7314" t="s">
        <v>11394</v>
      </c>
      <c r="E7314">
        <v>5305</v>
      </c>
      <c r="F7314">
        <v>3.625</v>
      </c>
      <c r="G7314">
        <v>8</v>
      </c>
      <c r="H7314" t="s">
        <v>884</v>
      </c>
      <c r="I7314" t="s">
        <v>157</v>
      </c>
      <c r="J7314" t="s">
        <v>884</v>
      </c>
      <c r="L7314" t="s">
        <v>11559</v>
      </c>
      <c r="M7314">
        <v>21</v>
      </c>
      <c r="P7314">
        <v>0</v>
      </c>
      <c r="Q7314">
        <v>1</v>
      </c>
      <c r="R7314">
        <v>0</v>
      </c>
      <c r="S7314">
        <v>0</v>
      </c>
      <c r="T7314">
        <v>1</v>
      </c>
      <c r="U7314" t="s">
        <v>11560</v>
      </c>
      <c r="V7314" t="s">
        <v>394</v>
      </c>
      <c r="W7314" t="s">
        <v>428</v>
      </c>
      <c r="X7314" t="s">
        <v>429</v>
      </c>
      <c r="Y7314">
        <v>0</v>
      </c>
      <c r="AC7314">
        <v>0.85658141611211702</v>
      </c>
    </row>
    <row r="7315" spans="1:29" x14ac:dyDescent="0.35">
      <c r="A7315" t="s">
        <v>19339</v>
      </c>
      <c r="B7315" t="s">
        <v>19340</v>
      </c>
      <c r="C7315">
        <v>6744</v>
      </c>
      <c r="D7315" t="s">
        <v>19326</v>
      </c>
      <c r="E7315">
        <v>5406</v>
      </c>
      <c r="F7315">
        <v>4.6722000000000001</v>
      </c>
      <c r="G7315">
        <v>180</v>
      </c>
      <c r="I7315" t="s">
        <v>803</v>
      </c>
      <c r="J7315" t="s">
        <v>19341</v>
      </c>
      <c r="M7315">
        <v>49</v>
      </c>
      <c r="P7315">
        <v>0</v>
      </c>
      <c r="Q7315">
        <v>0</v>
      </c>
      <c r="R7315">
        <v>1</v>
      </c>
      <c r="S7315">
        <v>0</v>
      </c>
      <c r="T7315">
        <v>0</v>
      </c>
      <c r="U7315" t="s">
        <v>19342</v>
      </c>
      <c r="V7315" t="s">
        <v>93</v>
      </c>
      <c r="W7315" t="s">
        <v>198</v>
      </c>
      <c r="X7315" t="s">
        <v>7021</v>
      </c>
      <c r="Y7315">
        <v>1</v>
      </c>
      <c r="Z7315">
        <v>49</v>
      </c>
      <c r="AA7315">
        <v>49</v>
      </c>
      <c r="AC7315">
        <v>0.8566565518379442</v>
      </c>
    </row>
    <row r="7316" spans="1:29" x14ac:dyDescent="0.35">
      <c r="A7316" t="s">
        <v>21857</v>
      </c>
      <c r="B7316" t="s">
        <v>21858</v>
      </c>
      <c r="C7316">
        <v>6204</v>
      </c>
      <c r="D7316" t="s">
        <v>21846</v>
      </c>
      <c r="E7316">
        <v>258870</v>
      </c>
      <c r="F7316">
        <v>4.3311000000000002</v>
      </c>
      <c r="G7316">
        <v>1169</v>
      </c>
      <c r="H7316" t="s">
        <v>889</v>
      </c>
      <c r="I7316" t="s">
        <v>157</v>
      </c>
      <c r="J7316" t="s">
        <v>889</v>
      </c>
      <c r="L7316" t="s">
        <v>21859</v>
      </c>
      <c r="M7316">
        <v>30</v>
      </c>
      <c r="P7316">
        <v>0</v>
      </c>
      <c r="Q7316">
        <v>0</v>
      </c>
      <c r="R7316">
        <v>0</v>
      </c>
      <c r="S7316">
        <v>0</v>
      </c>
      <c r="T7316">
        <v>0</v>
      </c>
      <c r="U7316" t="s">
        <v>21860</v>
      </c>
      <c r="V7316" t="s">
        <v>222</v>
      </c>
      <c r="W7316" t="s">
        <v>223</v>
      </c>
      <c r="X7316" t="s">
        <v>271</v>
      </c>
      <c r="Y7316">
        <v>0</v>
      </c>
      <c r="AC7316">
        <v>0.85681380917088967</v>
      </c>
    </row>
    <row r="7317" spans="1:29" x14ac:dyDescent="0.35">
      <c r="A7317" t="s">
        <v>25338</v>
      </c>
      <c r="B7317" t="s">
        <v>25339</v>
      </c>
      <c r="C7317">
        <v>3902</v>
      </c>
      <c r="D7317" t="s">
        <v>25136</v>
      </c>
      <c r="E7317">
        <v>55782</v>
      </c>
      <c r="F7317">
        <v>3.8610000000000002</v>
      </c>
      <c r="G7317">
        <v>187</v>
      </c>
      <c r="H7317" t="s">
        <v>25340</v>
      </c>
      <c r="I7317" t="s">
        <v>803</v>
      </c>
      <c r="J7317" t="s">
        <v>25341</v>
      </c>
      <c r="L7317" t="s">
        <v>25342</v>
      </c>
      <c r="M7317">
        <v>15</v>
      </c>
      <c r="O7317">
        <v>3</v>
      </c>
      <c r="P7317">
        <v>0</v>
      </c>
      <c r="Q7317">
        <v>0</v>
      </c>
      <c r="R7317">
        <v>0</v>
      </c>
      <c r="S7317">
        <v>1</v>
      </c>
      <c r="T7317">
        <v>1</v>
      </c>
      <c r="V7317" t="s">
        <v>306</v>
      </c>
      <c r="W7317" t="s">
        <v>307</v>
      </c>
      <c r="X7317" t="s">
        <v>1082</v>
      </c>
      <c r="Y7317">
        <v>0</v>
      </c>
      <c r="AC7317">
        <v>0.85693337403291459</v>
      </c>
    </row>
    <row r="7318" spans="1:29" x14ac:dyDescent="0.35">
      <c r="A7318" t="s">
        <v>27196</v>
      </c>
      <c r="B7318" t="s">
        <v>27197</v>
      </c>
      <c r="C7318">
        <v>6130</v>
      </c>
      <c r="D7318" t="s">
        <v>19562</v>
      </c>
      <c r="E7318">
        <v>25496</v>
      </c>
      <c r="F7318">
        <v>3.8256000000000001</v>
      </c>
      <c r="G7318">
        <v>86</v>
      </c>
      <c r="I7318" t="s">
        <v>803</v>
      </c>
      <c r="J7318" t="s">
        <v>27198</v>
      </c>
      <c r="L7318" t="s">
        <v>27184</v>
      </c>
      <c r="M7318">
        <v>110</v>
      </c>
      <c r="P7318">
        <v>0</v>
      </c>
      <c r="Q7318">
        <v>0</v>
      </c>
      <c r="R7318">
        <v>1</v>
      </c>
      <c r="S7318">
        <v>0</v>
      </c>
      <c r="T7318">
        <v>0</v>
      </c>
      <c r="U7318" t="s">
        <v>27185</v>
      </c>
      <c r="V7318" t="s">
        <v>394</v>
      </c>
      <c r="W7318" t="s">
        <v>2075</v>
      </c>
      <c r="X7318" t="s">
        <v>10541</v>
      </c>
      <c r="Y7318">
        <v>6</v>
      </c>
      <c r="Z7318">
        <v>110</v>
      </c>
      <c r="AA7318">
        <v>110</v>
      </c>
      <c r="AC7318">
        <v>0.85694021183113211</v>
      </c>
    </row>
    <row r="7319" spans="1:29" x14ac:dyDescent="0.35">
      <c r="A7319" t="s">
        <v>7293</v>
      </c>
      <c r="B7319" t="s">
        <v>7294</v>
      </c>
      <c r="C7319">
        <v>6131</v>
      </c>
      <c r="D7319" t="s">
        <v>7292</v>
      </c>
      <c r="E7319">
        <v>2555</v>
      </c>
      <c r="F7319">
        <v>4.3182</v>
      </c>
      <c r="G7319">
        <v>22</v>
      </c>
      <c r="H7319" t="s">
        <v>186</v>
      </c>
      <c r="I7319" t="s">
        <v>38</v>
      </c>
      <c r="J7319" t="s">
        <v>186</v>
      </c>
      <c r="M7319">
        <v>85</v>
      </c>
      <c r="O7319">
        <v>42.5</v>
      </c>
      <c r="P7319">
        <v>0</v>
      </c>
      <c r="Q7319">
        <v>0</v>
      </c>
      <c r="R7319">
        <v>0</v>
      </c>
      <c r="S7319">
        <v>0</v>
      </c>
      <c r="T7319">
        <v>0</v>
      </c>
      <c r="V7319" t="s">
        <v>32</v>
      </c>
      <c r="W7319" t="s">
        <v>41</v>
      </c>
      <c r="X7319" t="s">
        <v>42</v>
      </c>
      <c r="Y7319">
        <v>0</v>
      </c>
      <c r="AC7319">
        <v>0.85700699452823625</v>
      </c>
    </row>
    <row r="7320" spans="1:29" x14ac:dyDescent="0.35">
      <c r="A7320" t="s">
        <v>26757</v>
      </c>
      <c r="B7320" t="s">
        <v>26758</v>
      </c>
      <c r="C7320">
        <v>5338</v>
      </c>
      <c r="D7320" t="s">
        <v>26711</v>
      </c>
      <c r="E7320">
        <v>3667</v>
      </c>
      <c r="F7320">
        <v>4.4898999999999996</v>
      </c>
      <c r="G7320">
        <v>149</v>
      </c>
      <c r="H7320" t="s">
        <v>873</v>
      </c>
      <c r="I7320" t="s">
        <v>157</v>
      </c>
      <c r="J7320" t="s">
        <v>873</v>
      </c>
      <c r="L7320" t="s">
        <v>26759</v>
      </c>
      <c r="M7320">
        <v>62</v>
      </c>
      <c r="P7320">
        <v>0</v>
      </c>
      <c r="Q7320">
        <v>0</v>
      </c>
      <c r="R7320">
        <v>0</v>
      </c>
      <c r="S7320">
        <v>0</v>
      </c>
      <c r="T7320">
        <v>1</v>
      </c>
      <c r="U7320" t="s">
        <v>26722</v>
      </c>
      <c r="V7320" t="s">
        <v>222</v>
      </c>
      <c r="W7320" t="s">
        <v>244</v>
      </c>
      <c r="X7320" t="s">
        <v>280</v>
      </c>
      <c r="Y7320">
        <v>0</v>
      </c>
      <c r="AC7320">
        <v>0.85729445358899015</v>
      </c>
    </row>
    <row r="7321" spans="1:29" x14ac:dyDescent="0.35">
      <c r="A7321" t="s">
        <v>24487</v>
      </c>
      <c r="B7321" t="s">
        <v>24488</v>
      </c>
      <c r="C7321">
        <v>6317</v>
      </c>
      <c r="D7321" t="s">
        <v>24327</v>
      </c>
      <c r="E7321">
        <v>20021</v>
      </c>
      <c r="F7321">
        <v>3.6606999999999998</v>
      </c>
      <c r="G7321">
        <v>56</v>
      </c>
      <c r="H7321" t="s">
        <v>24489</v>
      </c>
      <c r="M7321">
        <v>5</v>
      </c>
      <c r="P7321">
        <v>0</v>
      </c>
      <c r="Q7321">
        <v>0</v>
      </c>
      <c r="R7321">
        <v>0</v>
      </c>
      <c r="S7321">
        <v>1</v>
      </c>
      <c r="T7321">
        <v>1</v>
      </c>
      <c r="U7321" t="s">
        <v>24490</v>
      </c>
      <c r="V7321" t="s">
        <v>306</v>
      </c>
      <c r="W7321" t="s">
        <v>1312</v>
      </c>
      <c r="X7321" t="s">
        <v>8050</v>
      </c>
      <c r="Y7321">
        <v>0</v>
      </c>
      <c r="AC7321">
        <v>0.85738029097741941</v>
      </c>
    </row>
    <row r="7322" spans="1:29" x14ac:dyDescent="0.35">
      <c r="A7322" t="s">
        <v>10499</v>
      </c>
      <c r="B7322" t="s">
        <v>10500</v>
      </c>
      <c r="C7322">
        <v>5972</v>
      </c>
      <c r="D7322" t="s">
        <v>10359</v>
      </c>
      <c r="E7322">
        <v>17841</v>
      </c>
      <c r="F7322">
        <v>3.8429000000000002</v>
      </c>
      <c r="G7322">
        <v>70</v>
      </c>
      <c r="H7322" t="s">
        <v>478</v>
      </c>
      <c r="I7322" t="s">
        <v>157</v>
      </c>
      <c r="J7322" t="s">
        <v>478</v>
      </c>
      <c r="L7322" t="s">
        <v>10501</v>
      </c>
      <c r="M7322">
        <v>30</v>
      </c>
      <c r="P7322">
        <v>0</v>
      </c>
      <c r="Q7322">
        <v>0</v>
      </c>
      <c r="R7322">
        <v>0</v>
      </c>
      <c r="S7322">
        <v>0</v>
      </c>
      <c r="T7322">
        <v>0</v>
      </c>
      <c r="U7322" t="s">
        <v>10502</v>
      </c>
      <c r="V7322" t="s">
        <v>394</v>
      </c>
      <c r="W7322" t="s">
        <v>405</v>
      </c>
      <c r="X7322" t="s">
        <v>406</v>
      </c>
      <c r="Y7322">
        <v>0</v>
      </c>
      <c r="AC7322">
        <v>0.85742704302428419</v>
      </c>
    </row>
    <row r="7323" spans="1:29" x14ac:dyDescent="0.35">
      <c r="A7323" t="s">
        <v>5903</v>
      </c>
      <c r="B7323" t="s">
        <v>5904</v>
      </c>
      <c r="C7323">
        <v>1254</v>
      </c>
      <c r="D7323" t="s">
        <v>5675</v>
      </c>
      <c r="E7323">
        <v>20664</v>
      </c>
      <c r="F7323">
        <v>4.3028000000000004</v>
      </c>
      <c r="G7323">
        <v>142</v>
      </c>
      <c r="H7323" t="s">
        <v>163</v>
      </c>
      <c r="I7323" t="s">
        <v>803</v>
      </c>
      <c r="J7323" t="s">
        <v>2926</v>
      </c>
      <c r="K7323" t="s">
        <v>5905</v>
      </c>
      <c r="L7323" t="s">
        <v>5906</v>
      </c>
      <c r="M7323">
        <v>34</v>
      </c>
      <c r="P7323">
        <v>0</v>
      </c>
      <c r="Q7323">
        <v>0</v>
      </c>
      <c r="R7323">
        <v>1</v>
      </c>
      <c r="S7323">
        <v>0</v>
      </c>
      <c r="T7323">
        <v>0</v>
      </c>
      <c r="V7323" t="s">
        <v>306</v>
      </c>
      <c r="W7323" t="s">
        <v>815</v>
      </c>
      <c r="X7323" t="s">
        <v>1155</v>
      </c>
      <c r="Y7323">
        <v>3</v>
      </c>
      <c r="Z7323">
        <v>33</v>
      </c>
      <c r="AA7323">
        <v>31</v>
      </c>
      <c r="AC7323">
        <v>0.85752405374452501</v>
      </c>
    </row>
    <row r="7324" spans="1:29" x14ac:dyDescent="0.35">
      <c r="A7324" t="s">
        <v>12560</v>
      </c>
      <c r="B7324" t="s">
        <v>12561</v>
      </c>
      <c r="C7324">
        <v>6117</v>
      </c>
      <c r="D7324" t="s">
        <v>12459</v>
      </c>
      <c r="E7324">
        <v>30982</v>
      </c>
      <c r="F7324">
        <v>3.8971</v>
      </c>
      <c r="G7324">
        <v>68</v>
      </c>
      <c r="M7324">
        <v>25</v>
      </c>
      <c r="P7324">
        <v>0</v>
      </c>
      <c r="Q7324">
        <v>0</v>
      </c>
      <c r="R7324">
        <v>1</v>
      </c>
      <c r="S7324">
        <v>0</v>
      </c>
      <c r="T7324">
        <v>0</v>
      </c>
      <c r="U7324" t="s">
        <v>12562</v>
      </c>
      <c r="V7324" t="s">
        <v>394</v>
      </c>
      <c r="W7324" t="s">
        <v>2075</v>
      </c>
      <c r="X7324" t="s">
        <v>2076</v>
      </c>
      <c r="Y7324">
        <v>0</v>
      </c>
      <c r="AC7324">
        <v>0.85752527016232682</v>
      </c>
    </row>
    <row r="7325" spans="1:29" x14ac:dyDescent="0.35">
      <c r="A7325" t="s">
        <v>21035</v>
      </c>
      <c r="B7325" t="s">
        <v>21036</v>
      </c>
      <c r="C7325">
        <v>6184</v>
      </c>
      <c r="D7325" t="s">
        <v>20960</v>
      </c>
      <c r="E7325">
        <v>21961</v>
      </c>
      <c r="F7325">
        <v>4.5073999999999996</v>
      </c>
      <c r="G7325">
        <v>136</v>
      </c>
      <c r="I7325" t="s">
        <v>157</v>
      </c>
      <c r="L7325" t="s">
        <v>21037</v>
      </c>
      <c r="M7325">
        <v>59</v>
      </c>
      <c r="P7325">
        <v>0</v>
      </c>
      <c r="Q7325">
        <v>0</v>
      </c>
      <c r="R7325">
        <v>0</v>
      </c>
      <c r="S7325">
        <v>0</v>
      </c>
      <c r="T7325">
        <v>0</v>
      </c>
      <c r="U7325" t="s">
        <v>21038</v>
      </c>
      <c r="V7325" t="s">
        <v>306</v>
      </c>
      <c r="W7325" t="s">
        <v>863</v>
      </c>
      <c r="X7325" t="s">
        <v>1186</v>
      </c>
      <c r="Y7325">
        <v>1</v>
      </c>
      <c r="Z7325">
        <v>20</v>
      </c>
      <c r="AA7325">
        <v>20</v>
      </c>
      <c r="AC7325">
        <v>0.85761093009434408</v>
      </c>
    </row>
    <row r="7326" spans="1:29" x14ac:dyDescent="0.35">
      <c r="A7326" t="s">
        <v>13018</v>
      </c>
      <c r="B7326" t="s">
        <v>13019</v>
      </c>
      <c r="C7326">
        <v>5879</v>
      </c>
      <c r="D7326" t="s">
        <v>12722</v>
      </c>
      <c r="E7326">
        <v>4963</v>
      </c>
      <c r="F7326">
        <v>4.3796999999999997</v>
      </c>
      <c r="G7326">
        <v>316</v>
      </c>
      <c r="H7326" t="s">
        <v>12873</v>
      </c>
      <c r="I7326" t="s">
        <v>803</v>
      </c>
      <c r="J7326" t="s">
        <v>852</v>
      </c>
      <c r="L7326" t="s">
        <v>13020</v>
      </c>
      <c r="M7326">
        <v>29</v>
      </c>
      <c r="P7326">
        <v>0</v>
      </c>
      <c r="Q7326">
        <v>0</v>
      </c>
      <c r="R7326">
        <v>0</v>
      </c>
      <c r="S7326">
        <v>0</v>
      </c>
      <c r="T7326">
        <v>0</v>
      </c>
      <c r="U7326" t="s">
        <v>1161</v>
      </c>
      <c r="V7326" t="s">
        <v>306</v>
      </c>
      <c r="W7326" t="s">
        <v>823</v>
      </c>
      <c r="X7326" t="s">
        <v>855</v>
      </c>
      <c r="Y7326">
        <v>0</v>
      </c>
      <c r="AC7326">
        <v>0.85761355049245591</v>
      </c>
    </row>
    <row r="7327" spans="1:29" x14ac:dyDescent="0.35">
      <c r="A7327" t="s">
        <v>5870</v>
      </c>
      <c r="B7327" t="s">
        <v>5871</v>
      </c>
      <c r="C7327">
        <v>1254</v>
      </c>
      <c r="D7327" t="s">
        <v>5675</v>
      </c>
      <c r="E7327">
        <v>23292</v>
      </c>
      <c r="F7327">
        <v>3.6875</v>
      </c>
      <c r="G7327">
        <v>352</v>
      </c>
      <c r="H7327" t="s">
        <v>5872</v>
      </c>
      <c r="I7327" t="s">
        <v>157</v>
      </c>
      <c r="J7327" t="s">
        <v>5872</v>
      </c>
      <c r="L7327" t="s">
        <v>5873</v>
      </c>
      <c r="M7327">
        <v>18.5</v>
      </c>
      <c r="P7327">
        <v>0</v>
      </c>
      <c r="Q7327">
        <v>0</v>
      </c>
      <c r="R7327">
        <v>0</v>
      </c>
      <c r="S7327">
        <v>0</v>
      </c>
      <c r="T7327">
        <v>0</v>
      </c>
      <c r="V7327" t="s">
        <v>306</v>
      </c>
      <c r="W7327" t="s">
        <v>1312</v>
      </c>
      <c r="X7327" t="s">
        <v>2244</v>
      </c>
      <c r="Y7327">
        <v>0</v>
      </c>
      <c r="AC7327">
        <v>0.85763123407631303</v>
      </c>
    </row>
    <row r="7328" spans="1:29" x14ac:dyDescent="0.35">
      <c r="A7328" t="s">
        <v>7317</v>
      </c>
      <c r="B7328" t="s">
        <v>7318</v>
      </c>
      <c r="C7328">
        <v>6219</v>
      </c>
      <c r="D7328" t="s">
        <v>7319</v>
      </c>
      <c r="E7328">
        <v>110141</v>
      </c>
      <c r="F7328">
        <v>4.6959999999999997</v>
      </c>
      <c r="G7328">
        <v>4598</v>
      </c>
      <c r="H7328" t="s">
        <v>7320</v>
      </c>
      <c r="I7328" t="s">
        <v>157</v>
      </c>
      <c r="J7328" t="s">
        <v>7320</v>
      </c>
      <c r="L7328" t="s">
        <v>7321</v>
      </c>
      <c r="M7328">
        <v>18</v>
      </c>
      <c r="P7328">
        <v>0</v>
      </c>
      <c r="Q7328">
        <v>0</v>
      </c>
      <c r="R7328">
        <v>0</v>
      </c>
      <c r="S7328">
        <v>0</v>
      </c>
      <c r="T7328">
        <v>0</v>
      </c>
      <c r="U7328" t="s">
        <v>7322</v>
      </c>
      <c r="V7328" t="s">
        <v>394</v>
      </c>
      <c r="W7328" t="s">
        <v>160</v>
      </c>
      <c r="Y7328">
        <v>0</v>
      </c>
      <c r="AC7328">
        <v>0.85764496353123643</v>
      </c>
    </row>
    <row r="7329" spans="1:29" x14ac:dyDescent="0.35">
      <c r="A7329" t="s">
        <v>20043</v>
      </c>
      <c r="B7329" t="s">
        <v>20044</v>
      </c>
      <c r="C7329">
        <v>6182</v>
      </c>
      <c r="D7329" t="s">
        <v>20034</v>
      </c>
      <c r="E7329">
        <v>56128</v>
      </c>
      <c r="F7329">
        <v>4.5601000000000003</v>
      </c>
      <c r="G7329">
        <v>1439</v>
      </c>
      <c r="H7329" t="s">
        <v>20045</v>
      </c>
      <c r="I7329" t="s">
        <v>157</v>
      </c>
      <c r="J7329" t="s">
        <v>20045</v>
      </c>
      <c r="L7329" t="s">
        <v>20046</v>
      </c>
      <c r="M7329">
        <v>36</v>
      </c>
      <c r="P7329">
        <v>0</v>
      </c>
      <c r="Q7329">
        <v>0</v>
      </c>
      <c r="R7329">
        <v>0</v>
      </c>
      <c r="S7329">
        <v>0</v>
      </c>
      <c r="T7329">
        <v>0</v>
      </c>
      <c r="V7329" t="s">
        <v>222</v>
      </c>
      <c r="W7329" t="s">
        <v>223</v>
      </c>
      <c r="X7329" t="s">
        <v>265</v>
      </c>
      <c r="Y7329">
        <v>1</v>
      </c>
      <c r="Z7329">
        <v>16</v>
      </c>
      <c r="AA7329">
        <v>16</v>
      </c>
      <c r="AC7329">
        <v>0.85765696358204735</v>
      </c>
    </row>
    <row r="7330" spans="1:29" x14ac:dyDescent="0.35">
      <c r="A7330" t="s">
        <v>16428</v>
      </c>
      <c r="B7330" t="s">
        <v>16429</v>
      </c>
      <c r="C7330">
        <v>6240</v>
      </c>
      <c r="D7330" t="s">
        <v>16380</v>
      </c>
      <c r="E7330">
        <v>7948</v>
      </c>
      <c r="F7330">
        <v>4.3390000000000004</v>
      </c>
      <c r="G7330">
        <v>236</v>
      </c>
      <c r="H7330" t="s">
        <v>186</v>
      </c>
      <c r="I7330" t="s">
        <v>157</v>
      </c>
      <c r="J7330" t="s">
        <v>186</v>
      </c>
      <c r="L7330" t="s">
        <v>16430</v>
      </c>
      <c r="M7330">
        <v>230</v>
      </c>
      <c r="P7330">
        <v>0</v>
      </c>
      <c r="Q7330">
        <v>0</v>
      </c>
      <c r="R7330">
        <v>0</v>
      </c>
      <c r="S7330">
        <v>0</v>
      </c>
      <c r="T7330">
        <v>0</v>
      </c>
      <c r="V7330" t="s">
        <v>32</v>
      </c>
      <c r="W7330" t="s">
        <v>41</v>
      </c>
      <c r="X7330" t="s">
        <v>42</v>
      </c>
      <c r="Y7330">
        <v>0</v>
      </c>
      <c r="AC7330">
        <v>0.85767256707452333</v>
      </c>
    </row>
    <row r="7331" spans="1:29" x14ac:dyDescent="0.35">
      <c r="A7331" t="s">
        <v>32204</v>
      </c>
      <c r="B7331" t="s">
        <v>32205</v>
      </c>
      <c r="C7331">
        <v>6371</v>
      </c>
      <c r="D7331" t="s">
        <v>32206</v>
      </c>
      <c r="E7331">
        <v>9824</v>
      </c>
      <c r="F7331">
        <v>4.6604999999999999</v>
      </c>
      <c r="G7331">
        <v>539</v>
      </c>
      <c r="H7331" t="s">
        <v>115</v>
      </c>
      <c r="I7331" t="s">
        <v>157</v>
      </c>
      <c r="J7331" t="s">
        <v>115</v>
      </c>
      <c r="L7331" t="s">
        <v>32207</v>
      </c>
      <c r="M7331">
        <v>36</v>
      </c>
      <c r="P7331">
        <v>0</v>
      </c>
      <c r="Q7331">
        <v>0</v>
      </c>
      <c r="R7331">
        <v>1</v>
      </c>
      <c r="S7331">
        <v>1</v>
      </c>
      <c r="T7331">
        <v>0</v>
      </c>
      <c r="U7331" t="s">
        <v>32208</v>
      </c>
      <c r="V7331" t="s">
        <v>394</v>
      </c>
      <c r="W7331" t="s">
        <v>395</v>
      </c>
      <c r="X7331" t="s">
        <v>395</v>
      </c>
      <c r="Y7331">
        <v>0</v>
      </c>
      <c r="AC7331">
        <v>0.85796552467859311</v>
      </c>
    </row>
    <row r="7332" spans="1:29" x14ac:dyDescent="0.35">
      <c r="A7332" t="s">
        <v>4166</v>
      </c>
      <c r="B7332" t="s">
        <v>4167</v>
      </c>
      <c r="C7332">
        <v>8007</v>
      </c>
      <c r="D7332" t="s">
        <v>4129</v>
      </c>
      <c r="E7332">
        <v>3039</v>
      </c>
      <c r="F7332">
        <v>4.8544999999999998</v>
      </c>
      <c r="G7332">
        <v>55</v>
      </c>
      <c r="H7332" t="s">
        <v>4161</v>
      </c>
      <c r="I7332" t="s">
        <v>157</v>
      </c>
      <c r="J7332" t="s">
        <v>4161</v>
      </c>
      <c r="M7332">
        <v>45</v>
      </c>
      <c r="P7332">
        <v>0</v>
      </c>
      <c r="Q7332">
        <v>0</v>
      </c>
      <c r="R7332">
        <v>0</v>
      </c>
      <c r="S7332">
        <v>0</v>
      </c>
      <c r="T7332">
        <v>0</v>
      </c>
      <c r="U7332" t="s">
        <v>4168</v>
      </c>
      <c r="V7332" t="s">
        <v>32</v>
      </c>
      <c r="W7332" t="s">
        <v>41</v>
      </c>
      <c r="X7332" t="s">
        <v>42</v>
      </c>
      <c r="Y7332">
        <v>0</v>
      </c>
      <c r="AC7332">
        <v>0.85797127776426196</v>
      </c>
    </row>
    <row r="7333" spans="1:29" x14ac:dyDescent="0.35">
      <c r="A7333" t="s">
        <v>20612</v>
      </c>
      <c r="B7333" t="s">
        <v>20613</v>
      </c>
      <c r="C7333">
        <v>6026</v>
      </c>
      <c r="D7333" t="s">
        <v>20568</v>
      </c>
      <c r="E7333">
        <v>5072</v>
      </c>
      <c r="F7333">
        <v>2.6364000000000001</v>
      </c>
      <c r="G7333">
        <v>11</v>
      </c>
      <c r="H7333" t="s">
        <v>20614</v>
      </c>
      <c r="L7333" t="s">
        <v>20615</v>
      </c>
      <c r="M7333">
        <v>15</v>
      </c>
      <c r="N7333">
        <v>20</v>
      </c>
      <c r="P7333">
        <v>0</v>
      </c>
      <c r="Q7333">
        <v>0</v>
      </c>
      <c r="R7333">
        <v>0</v>
      </c>
      <c r="S7333">
        <v>0</v>
      </c>
      <c r="T7333">
        <v>0</v>
      </c>
      <c r="U7333" t="s">
        <v>20616</v>
      </c>
      <c r="V7333" t="s">
        <v>306</v>
      </c>
      <c r="W7333" t="s">
        <v>7196</v>
      </c>
      <c r="Y7333">
        <v>0</v>
      </c>
      <c r="AC7333">
        <v>0.85802759178741395</v>
      </c>
    </row>
    <row r="7334" spans="1:29" x14ac:dyDescent="0.35">
      <c r="A7334" t="s">
        <v>22143</v>
      </c>
      <c r="B7334" t="s">
        <v>22144</v>
      </c>
      <c r="C7334">
        <v>6326</v>
      </c>
      <c r="D7334" t="s">
        <v>22055</v>
      </c>
      <c r="E7334">
        <v>18322</v>
      </c>
      <c r="F7334">
        <v>4.1745999999999999</v>
      </c>
      <c r="G7334">
        <v>252</v>
      </c>
      <c r="H7334" t="s">
        <v>22145</v>
      </c>
      <c r="I7334" t="s">
        <v>157</v>
      </c>
      <c r="J7334" t="s">
        <v>22145</v>
      </c>
      <c r="L7334" t="s">
        <v>22142</v>
      </c>
      <c r="M7334">
        <v>24</v>
      </c>
      <c r="P7334">
        <v>0</v>
      </c>
      <c r="Q7334">
        <v>0</v>
      </c>
      <c r="R7334">
        <v>0</v>
      </c>
      <c r="S7334">
        <v>0</v>
      </c>
      <c r="T7334">
        <v>1</v>
      </c>
      <c r="U7334" t="s">
        <v>22108</v>
      </c>
      <c r="V7334" t="s">
        <v>394</v>
      </c>
      <c r="W7334" t="s">
        <v>428</v>
      </c>
      <c r="X7334" t="s">
        <v>2244</v>
      </c>
      <c r="Y7334">
        <v>1</v>
      </c>
      <c r="Z7334">
        <v>18</v>
      </c>
      <c r="AA7334">
        <v>18</v>
      </c>
      <c r="AC7334">
        <v>0.85814872243544238</v>
      </c>
    </row>
    <row r="7335" spans="1:29" x14ac:dyDescent="0.35">
      <c r="A7335" t="s">
        <v>923</v>
      </c>
      <c r="B7335" t="s">
        <v>924</v>
      </c>
      <c r="C7335">
        <v>6004</v>
      </c>
      <c r="D7335" t="s">
        <v>872</v>
      </c>
      <c r="E7335">
        <v>28036</v>
      </c>
      <c r="F7335">
        <v>3.28</v>
      </c>
      <c r="G7335">
        <v>125</v>
      </c>
      <c r="M7335">
        <v>100</v>
      </c>
      <c r="P7335">
        <v>0</v>
      </c>
      <c r="Q7335">
        <v>0</v>
      </c>
      <c r="R7335">
        <v>0</v>
      </c>
      <c r="S7335">
        <v>0</v>
      </c>
      <c r="T7335">
        <v>0</v>
      </c>
      <c r="U7335" t="s">
        <v>925</v>
      </c>
      <c r="V7335" t="s">
        <v>222</v>
      </c>
      <c r="W7335" t="s">
        <v>908</v>
      </c>
      <c r="X7335" t="s">
        <v>926</v>
      </c>
      <c r="Y7335">
        <v>0</v>
      </c>
      <c r="AC7335">
        <v>0.85841985973309376</v>
      </c>
    </row>
    <row r="7336" spans="1:29" x14ac:dyDescent="0.35">
      <c r="A7336" t="s">
        <v>16260</v>
      </c>
      <c r="B7336" t="s">
        <v>16261</v>
      </c>
      <c r="C7336">
        <v>6218</v>
      </c>
      <c r="D7336" t="s">
        <v>16112</v>
      </c>
      <c r="E7336">
        <v>24886</v>
      </c>
      <c r="F7336">
        <v>3.8344</v>
      </c>
      <c r="G7336">
        <v>157</v>
      </c>
      <c r="H7336" t="s">
        <v>16262</v>
      </c>
      <c r="I7336" t="s">
        <v>157</v>
      </c>
      <c r="J7336" t="s">
        <v>16262</v>
      </c>
      <c r="L7336" t="s">
        <v>16263</v>
      </c>
      <c r="M7336">
        <v>38</v>
      </c>
      <c r="P7336">
        <v>0</v>
      </c>
      <c r="Q7336">
        <v>0</v>
      </c>
      <c r="R7336">
        <v>0</v>
      </c>
      <c r="S7336">
        <v>0</v>
      </c>
      <c r="T7336">
        <v>0</v>
      </c>
      <c r="U7336" t="s">
        <v>16186</v>
      </c>
      <c r="V7336" t="s">
        <v>394</v>
      </c>
      <c r="W7336" t="s">
        <v>395</v>
      </c>
      <c r="X7336" t="s">
        <v>395</v>
      </c>
      <c r="Y7336">
        <v>0</v>
      </c>
      <c r="AC7336">
        <v>0.85868290852393026</v>
      </c>
    </row>
    <row r="7337" spans="1:29" x14ac:dyDescent="0.35">
      <c r="A7337" t="s">
        <v>27956</v>
      </c>
      <c r="B7337" t="s">
        <v>27957</v>
      </c>
      <c r="C7337">
        <v>6247</v>
      </c>
      <c r="D7337" t="s">
        <v>27958</v>
      </c>
      <c r="E7337">
        <v>245435</v>
      </c>
      <c r="F7337">
        <v>4.0262000000000002</v>
      </c>
      <c r="G7337">
        <v>4427</v>
      </c>
      <c r="H7337" t="s">
        <v>27959</v>
      </c>
      <c r="I7337" t="s">
        <v>157</v>
      </c>
      <c r="J7337" t="s">
        <v>27959</v>
      </c>
      <c r="L7337" t="s">
        <v>27960</v>
      </c>
      <c r="M7337">
        <v>49</v>
      </c>
      <c r="P7337">
        <v>0</v>
      </c>
      <c r="Q7337">
        <v>0</v>
      </c>
      <c r="R7337">
        <v>0</v>
      </c>
      <c r="S7337">
        <v>0</v>
      </c>
      <c r="T7337">
        <v>0</v>
      </c>
      <c r="U7337" t="s">
        <v>27961</v>
      </c>
      <c r="V7337" t="s">
        <v>394</v>
      </c>
      <c r="W7337" t="s">
        <v>474</v>
      </c>
      <c r="X7337" t="s">
        <v>475</v>
      </c>
      <c r="Y7337">
        <v>1</v>
      </c>
      <c r="Z7337">
        <v>26</v>
      </c>
      <c r="AA7337">
        <v>26</v>
      </c>
      <c r="AC7337">
        <v>0.85870603971545023</v>
      </c>
    </row>
    <row r="7338" spans="1:29" x14ac:dyDescent="0.35">
      <c r="A7338" t="s">
        <v>31261</v>
      </c>
      <c r="B7338" t="s">
        <v>31262</v>
      </c>
      <c r="C7338">
        <v>6365</v>
      </c>
      <c r="D7338" t="s">
        <v>31254</v>
      </c>
      <c r="E7338">
        <v>14435</v>
      </c>
      <c r="F7338">
        <v>4.5556000000000001</v>
      </c>
      <c r="G7338">
        <v>18</v>
      </c>
      <c r="M7338">
        <v>18</v>
      </c>
      <c r="P7338">
        <v>0</v>
      </c>
      <c r="Q7338">
        <v>0</v>
      </c>
      <c r="R7338">
        <v>0</v>
      </c>
      <c r="S7338">
        <v>0</v>
      </c>
      <c r="T7338">
        <v>0</v>
      </c>
      <c r="U7338" t="s">
        <v>31263</v>
      </c>
      <c r="V7338" t="s">
        <v>222</v>
      </c>
      <c r="W7338" t="s">
        <v>908</v>
      </c>
      <c r="X7338" t="s">
        <v>926</v>
      </c>
      <c r="Y7338">
        <v>0</v>
      </c>
      <c r="AC7338">
        <v>0.85892445506274828</v>
      </c>
    </row>
    <row r="7339" spans="1:29" x14ac:dyDescent="0.35">
      <c r="A7339" t="s">
        <v>10937</v>
      </c>
      <c r="B7339" t="s">
        <v>10938</v>
      </c>
      <c r="C7339">
        <v>4348</v>
      </c>
      <c r="D7339" t="s">
        <v>10806</v>
      </c>
      <c r="E7339">
        <v>12555</v>
      </c>
      <c r="F7339">
        <v>4.0903</v>
      </c>
      <c r="G7339">
        <v>144</v>
      </c>
      <c r="H7339" t="s">
        <v>3769</v>
      </c>
      <c r="I7339" t="s">
        <v>157</v>
      </c>
      <c r="J7339" t="s">
        <v>3769</v>
      </c>
      <c r="L7339" t="s">
        <v>10939</v>
      </c>
      <c r="M7339">
        <v>28</v>
      </c>
      <c r="P7339">
        <v>0</v>
      </c>
      <c r="Q7339">
        <v>0</v>
      </c>
      <c r="R7339">
        <v>0</v>
      </c>
      <c r="S7339">
        <v>0</v>
      </c>
      <c r="T7339">
        <v>0</v>
      </c>
      <c r="U7339" t="s">
        <v>8830</v>
      </c>
      <c r="V7339" t="s">
        <v>93</v>
      </c>
      <c r="W7339" t="s">
        <v>94</v>
      </c>
      <c r="X7339" t="s">
        <v>95</v>
      </c>
      <c r="Y7339">
        <v>0</v>
      </c>
      <c r="AC7339">
        <v>0.85897933450714625</v>
      </c>
    </row>
    <row r="7340" spans="1:29" x14ac:dyDescent="0.35">
      <c r="A7340" t="s">
        <v>31285</v>
      </c>
      <c r="B7340" t="s">
        <v>31286</v>
      </c>
      <c r="C7340">
        <v>6365</v>
      </c>
      <c r="D7340" t="s">
        <v>31254</v>
      </c>
      <c r="E7340">
        <v>7365</v>
      </c>
      <c r="F7340">
        <v>4.3547000000000002</v>
      </c>
      <c r="G7340">
        <v>406</v>
      </c>
      <c r="H7340" t="s">
        <v>31287</v>
      </c>
      <c r="I7340" t="s">
        <v>157</v>
      </c>
      <c r="J7340" t="s">
        <v>31287</v>
      </c>
      <c r="L7340" t="s">
        <v>31288</v>
      </c>
      <c r="M7340">
        <v>36</v>
      </c>
      <c r="P7340">
        <v>0</v>
      </c>
      <c r="Q7340">
        <v>0</v>
      </c>
      <c r="R7340">
        <v>0</v>
      </c>
      <c r="S7340">
        <v>0</v>
      </c>
      <c r="T7340">
        <v>0</v>
      </c>
      <c r="U7340" t="s">
        <v>31289</v>
      </c>
      <c r="V7340" t="s">
        <v>222</v>
      </c>
      <c r="W7340" t="s">
        <v>223</v>
      </c>
      <c r="X7340" t="s">
        <v>6887</v>
      </c>
      <c r="Y7340">
        <v>0</v>
      </c>
      <c r="AC7340">
        <v>0.85930432936438372</v>
      </c>
    </row>
    <row r="7341" spans="1:29" x14ac:dyDescent="0.35">
      <c r="A7341" t="s">
        <v>12282</v>
      </c>
      <c r="B7341" t="s">
        <v>12283</v>
      </c>
      <c r="C7341">
        <v>6491</v>
      </c>
      <c r="D7341" t="s">
        <v>12253</v>
      </c>
      <c r="E7341">
        <v>12258</v>
      </c>
      <c r="F7341">
        <v>4.2624000000000004</v>
      </c>
      <c r="G7341">
        <v>221</v>
      </c>
      <c r="H7341" t="s">
        <v>12284</v>
      </c>
      <c r="I7341" t="s">
        <v>803</v>
      </c>
      <c r="J7341" t="s">
        <v>12285</v>
      </c>
      <c r="K7341" t="s">
        <v>11318</v>
      </c>
      <c r="L7341" t="s">
        <v>12286</v>
      </c>
      <c r="M7341">
        <v>20</v>
      </c>
      <c r="P7341">
        <v>0</v>
      </c>
      <c r="Q7341">
        <v>0</v>
      </c>
      <c r="R7341">
        <v>0</v>
      </c>
      <c r="S7341">
        <v>0</v>
      </c>
      <c r="T7341">
        <v>1</v>
      </c>
      <c r="U7341" t="s">
        <v>12287</v>
      </c>
      <c r="V7341" t="s">
        <v>306</v>
      </c>
      <c r="W7341" t="s">
        <v>823</v>
      </c>
      <c r="X7341" t="s">
        <v>1392</v>
      </c>
      <c r="Y7341">
        <v>1</v>
      </c>
      <c r="Z7341">
        <v>20</v>
      </c>
      <c r="AA7341">
        <v>20</v>
      </c>
      <c r="AC7341">
        <v>0.85935860904559125</v>
      </c>
    </row>
    <row r="7342" spans="1:29" x14ac:dyDescent="0.35">
      <c r="A7342" t="s">
        <v>16018</v>
      </c>
      <c r="B7342" t="s">
        <v>16019</v>
      </c>
      <c r="C7342">
        <v>6259</v>
      </c>
      <c r="D7342" t="s">
        <v>15711</v>
      </c>
      <c r="E7342">
        <v>4915</v>
      </c>
      <c r="F7342">
        <v>4.5952000000000002</v>
      </c>
      <c r="G7342">
        <v>84</v>
      </c>
      <c r="H7342" t="s">
        <v>4728</v>
      </c>
      <c r="I7342" t="s">
        <v>157</v>
      </c>
      <c r="J7342" t="s">
        <v>4728</v>
      </c>
      <c r="L7342" t="s">
        <v>16020</v>
      </c>
      <c r="M7342">
        <v>40</v>
      </c>
      <c r="P7342">
        <v>0</v>
      </c>
      <c r="Q7342">
        <v>1</v>
      </c>
      <c r="R7342">
        <v>0</v>
      </c>
      <c r="S7342">
        <v>0</v>
      </c>
      <c r="T7342">
        <v>1</v>
      </c>
      <c r="U7342" t="s">
        <v>16021</v>
      </c>
      <c r="V7342" t="s">
        <v>222</v>
      </c>
      <c r="W7342" t="s">
        <v>244</v>
      </c>
      <c r="X7342" t="s">
        <v>245</v>
      </c>
      <c r="Y7342">
        <v>0</v>
      </c>
      <c r="AC7342">
        <v>0.85939545168440423</v>
      </c>
    </row>
    <row r="7343" spans="1:29" x14ac:dyDescent="0.35">
      <c r="A7343" t="s">
        <v>30105</v>
      </c>
      <c r="B7343" t="s">
        <v>30106</v>
      </c>
      <c r="C7343">
        <v>5869</v>
      </c>
      <c r="D7343" t="s">
        <v>29945</v>
      </c>
      <c r="E7343">
        <v>13995</v>
      </c>
      <c r="F7343">
        <v>4.5987</v>
      </c>
      <c r="G7343">
        <v>638</v>
      </c>
      <c r="H7343" t="s">
        <v>30107</v>
      </c>
      <c r="I7343" t="s">
        <v>803</v>
      </c>
      <c r="J7343" t="s">
        <v>30108</v>
      </c>
      <c r="K7343" t="s">
        <v>30109</v>
      </c>
      <c r="L7343" t="s">
        <v>30110</v>
      </c>
      <c r="M7343">
        <v>95</v>
      </c>
      <c r="P7343">
        <v>0</v>
      </c>
      <c r="Q7343">
        <v>0</v>
      </c>
      <c r="R7343">
        <v>0</v>
      </c>
      <c r="S7343">
        <v>0</v>
      </c>
      <c r="T7343">
        <v>0</v>
      </c>
      <c r="U7343" t="s">
        <v>30111</v>
      </c>
      <c r="V7343" t="s">
        <v>306</v>
      </c>
      <c r="W7343" t="s">
        <v>863</v>
      </c>
      <c r="X7343" t="s">
        <v>864</v>
      </c>
      <c r="Y7343">
        <v>3</v>
      </c>
      <c r="Z7343">
        <v>95</v>
      </c>
      <c r="AA7343">
        <v>95</v>
      </c>
      <c r="AC7343">
        <v>0.85940667768556356</v>
      </c>
    </row>
    <row r="7344" spans="1:29" x14ac:dyDescent="0.35">
      <c r="A7344" t="s">
        <v>26381</v>
      </c>
      <c r="B7344" t="s">
        <v>26382</v>
      </c>
      <c r="C7344">
        <v>5823</v>
      </c>
      <c r="D7344" t="s">
        <v>26367</v>
      </c>
      <c r="E7344">
        <v>16000</v>
      </c>
      <c r="F7344">
        <v>3.375</v>
      </c>
      <c r="G7344">
        <v>24</v>
      </c>
      <c r="M7344">
        <v>72</v>
      </c>
      <c r="N7344">
        <v>102</v>
      </c>
      <c r="P7344">
        <v>1</v>
      </c>
      <c r="Q7344">
        <v>1</v>
      </c>
      <c r="R7344">
        <v>0</v>
      </c>
      <c r="S7344">
        <v>0</v>
      </c>
      <c r="T7344">
        <v>0</v>
      </c>
      <c r="U7344" t="s">
        <v>4459</v>
      </c>
      <c r="V7344" t="s">
        <v>32</v>
      </c>
      <c r="W7344" t="s">
        <v>33</v>
      </c>
      <c r="X7344" t="s">
        <v>34</v>
      </c>
      <c r="Y7344">
        <v>0</v>
      </c>
      <c r="AC7344">
        <v>0.8594383028137631</v>
      </c>
    </row>
    <row r="7345" spans="1:29" x14ac:dyDescent="0.35">
      <c r="A7345" t="s">
        <v>10630</v>
      </c>
      <c r="B7345" t="s">
        <v>10631</v>
      </c>
      <c r="C7345">
        <v>7037</v>
      </c>
      <c r="D7345" t="s">
        <v>10617</v>
      </c>
      <c r="E7345">
        <v>16929</v>
      </c>
      <c r="F7345">
        <v>3.8784999999999998</v>
      </c>
      <c r="G7345">
        <v>107</v>
      </c>
      <c r="I7345" t="s">
        <v>803</v>
      </c>
      <c r="J7345" t="s">
        <v>10628</v>
      </c>
      <c r="M7345">
        <v>179</v>
      </c>
      <c r="P7345">
        <v>0</v>
      </c>
      <c r="Q7345">
        <v>0</v>
      </c>
      <c r="R7345">
        <v>0</v>
      </c>
      <c r="S7345">
        <v>0</v>
      </c>
      <c r="T7345">
        <v>0</v>
      </c>
      <c r="U7345" t="s">
        <v>10632</v>
      </c>
      <c r="V7345" t="s">
        <v>394</v>
      </c>
      <c r="W7345" t="s">
        <v>2103</v>
      </c>
      <c r="X7345" t="s">
        <v>6232</v>
      </c>
      <c r="Y7345">
        <v>4</v>
      </c>
      <c r="Z7345">
        <v>179</v>
      </c>
      <c r="AA7345">
        <v>179</v>
      </c>
      <c r="AC7345">
        <v>0.85965075627834953</v>
      </c>
    </row>
    <row r="7346" spans="1:29" x14ac:dyDescent="0.35">
      <c r="A7346" t="s">
        <v>19866</v>
      </c>
      <c r="B7346" t="s">
        <v>19867</v>
      </c>
      <c r="C7346">
        <v>6315</v>
      </c>
      <c r="D7346" t="s">
        <v>19814</v>
      </c>
      <c r="E7346">
        <v>3203</v>
      </c>
      <c r="F7346">
        <v>3.9882</v>
      </c>
      <c r="G7346">
        <v>255</v>
      </c>
      <c r="H7346" t="s">
        <v>19868</v>
      </c>
      <c r="I7346" t="s">
        <v>157</v>
      </c>
      <c r="J7346" t="s">
        <v>19868</v>
      </c>
      <c r="L7346" t="s">
        <v>19869</v>
      </c>
      <c r="M7346">
        <v>25</v>
      </c>
      <c r="P7346">
        <v>0</v>
      </c>
      <c r="Q7346">
        <v>0</v>
      </c>
      <c r="R7346">
        <v>0</v>
      </c>
      <c r="S7346">
        <v>1</v>
      </c>
      <c r="T7346">
        <v>0</v>
      </c>
      <c r="U7346" t="s">
        <v>19870</v>
      </c>
      <c r="V7346" t="s">
        <v>222</v>
      </c>
      <c r="W7346" t="s">
        <v>223</v>
      </c>
      <c r="X7346" t="s">
        <v>260</v>
      </c>
      <c r="Y7346">
        <v>0</v>
      </c>
      <c r="AC7346">
        <v>0.85978131169178118</v>
      </c>
    </row>
    <row r="7347" spans="1:29" x14ac:dyDescent="0.35">
      <c r="A7347" t="s">
        <v>19071</v>
      </c>
      <c r="B7347" t="s">
        <v>19072</v>
      </c>
      <c r="C7347">
        <v>6749</v>
      </c>
      <c r="D7347" t="s">
        <v>19058</v>
      </c>
      <c r="E7347">
        <v>940</v>
      </c>
      <c r="F7347">
        <v>4.9486999999999997</v>
      </c>
      <c r="G7347">
        <v>78</v>
      </c>
      <c r="H7347" t="s">
        <v>105</v>
      </c>
      <c r="I7347" t="s">
        <v>157</v>
      </c>
      <c r="J7347" t="s">
        <v>105</v>
      </c>
      <c r="L7347" t="s">
        <v>19073</v>
      </c>
      <c r="M7347">
        <v>120</v>
      </c>
      <c r="P7347">
        <v>0</v>
      </c>
      <c r="Q7347">
        <v>1</v>
      </c>
      <c r="R7347">
        <v>0</v>
      </c>
      <c r="S7347">
        <v>0</v>
      </c>
      <c r="T7347">
        <v>0</v>
      </c>
      <c r="U7347" t="s">
        <v>19067</v>
      </c>
      <c r="V7347" t="s">
        <v>394</v>
      </c>
      <c r="W7347" t="s">
        <v>395</v>
      </c>
      <c r="X7347" t="s">
        <v>441</v>
      </c>
      <c r="Y7347">
        <v>1</v>
      </c>
      <c r="Z7347">
        <v>66</v>
      </c>
      <c r="AA7347">
        <v>66</v>
      </c>
      <c r="AC7347">
        <v>0.85978273746411649</v>
      </c>
    </row>
    <row r="7348" spans="1:29" x14ac:dyDescent="0.35">
      <c r="A7348" t="s">
        <v>12813</v>
      </c>
      <c r="B7348" t="s">
        <v>12814</v>
      </c>
      <c r="C7348">
        <v>5879</v>
      </c>
      <c r="D7348" t="s">
        <v>12722</v>
      </c>
      <c r="E7348">
        <v>64883</v>
      </c>
      <c r="F7348">
        <v>4.3037000000000001</v>
      </c>
      <c r="G7348">
        <v>214</v>
      </c>
      <c r="H7348" t="s">
        <v>12815</v>
      </c>
      <c r="I7348" t="s">
        <v>803</v>
      </c>
      <c r="J7348" t="s">
        <v>12816</v>
      </c>
      <c r="K7348" t="s">
        <v>12817</v>
      </c>
      <c r="L7348" t="s">
        <v>12818</v>
      </c>
      <c r="M7348">
        <v>32</v>
      </c>
      <c r="P7348">
        <v>0</v>
      </c>
      <c r="Q7348">
        <v>0</v>
      </c>
      <c r="R7348">
        <v>0</v>
      </c>
      <c r="S7348">
        <v>0</v>
      </c>
      <c r="T7348">
        <v>0</v>
      </c>
      <c r="V7348" t="s">
        <v>306</v>
      </c>
      <c r="W7348" t="s">
        <v>307</v>
      </c>
      <c r="X7348" t="s">
        <v>1106</v>
      </c>
      <c r="Y7348">
        <v>17</v>
      </c>
      <c r="Z7348">
        <v>32</v>
      </c>
      <c r="AA7348">
        <v>32</v>
      </c>
      <c r="AC7348">
        <v>0.86008472778186695</v>
      </c>
    </row>
    <row r="7349" spans="1:29" x14ac:dyDescent="0.35">
      <c r="A7349" t="s">
        <v>22675</v>
      </c>
      <c r="B7349" t="s">
        <v>22676</v>
      </c>
      <c r="C7349">
        <v>6340</v>
      </c>
      <c r="D7349" t="s">
        <v>22658</v>
      </c>
      <c r="E7349">
        <v>1261</v>
      </c>
      <c r="F7349">
        <v>3.1667000000000001</v>
      </c>
      <c r="G7349">
        <v>6</v>
      </c>
      <c r="H7349" t="s">
        <v>22677</v>
      </c>
      <c r="I7349" t="s">
        <v>38</v>
      </c>
      <c r="J7349" t="s">
        <v>22678</v>
      </c>
      <c r="L7349" t="s">
        <v>22679</v>
      </c>
      <c r="M7349">
        <v>36</v>
      </c>
      <c r="P7349">
        <v>1</v>
      </c>
      <c r="Q7349">
        <v>0</v>
      </c>
      <c r="R7349">
        <v>1</v>
      </c>
      <c r="S7349">
        <v>0</v>
      </c>
      <c r="T7349">
        <v>1</v>
      </c>
      <c r="U7349" t="s">
        <v>22680</v>
      </c>
      <c r="V7349" t="s">
        <v>32</v>
      </c>
      <c r="W7349" t="s">
        <v>191</v>
      </c>
      <c r="X7349" t="s">
        <v>208</v>
      </c>
      <c r="Y7349">
        <v>0</v>
      </c>
      <c r="AC7349">
        <v>0.86016457355580922</v>
      </c>
    </row>
    <row r="7350" spans="1:29" x14ac:dyDescent="0.35">
      <c r="A7350" t="s">
        <v>23182</v>
      </c>
      <c r="B7350" t="s">
        <v>23183</v>
      </c>
      <c r="C7350">
        <v>6286</v>
      </c>
      <c r="D7350" t="s">
        <v>23177</v>
      </c>
      <c r="E7350">
        <v>110146</v>
      </c>
      <c r="F7350">
        <v>4.6677999999999997</v>
      </c>
      <c r="G7350">
        <v>903</v>
      </c>
      <c r="H7350" t="s">
        <v>23184</v>
      </c>
      <c r="I7350" t="s">
        <v>803</v>
      </c>
      <c r="J7350" t="s">
        <v>23185</v>
      </c>
      <c r="K7350" t="s">
        <v>23186</v>
      </c>
      <c r="L7350" t="s">
        <v>23187</v>
      </c>
      <c r="M7350">
        <v>40</v>
      </c>
      <c r="P7350">
        <v>0</v>
      </c>
      <c r="Q7350">
        <v>1</v>
      </c>
      <c r="R7350">
        <v>0</v>
      </c>
      <c r="S7350">
        <v>0</v>
      </c>
      <c r="T7350">
        <v>1</v>
      </c>
      <c r="U7350" t="s">
        <v>23188</v>
      </c>
      <c r="V7350" t="s">
        <v>306</v>
      </c>
      <c r="W7350" t="s">
        <v>815</v>
      </c>
      <c r="X7350" t="s">
        <v>1101</v>
      </c>
      <c r="Y7350">
        <v>4</v>
      </c>
      <c r="Z7350">
        <v>40</v>
      </c>
      <c r="AA7350">
        <v>40</v>
      </c>
      <c r="AC7350">
        <v>0.86037144402573051</v>
      </c>
    </row>
    <row r="7351" spans="1:29" x14ac:dyDescent="0.35">
      <c r="A7351" t="s">
        <v>32708</v>
      </c>
      <c r="B7351" t="s">
        <v>32709</v>
      </c>
      <c r="C7351">
        <v>1070</v>
      </c>
      <c r="D7351" t="s">
        <v>32540</v>
      </c>
      <c r="E7351">
        <v>11354</v>
      </c>
      <c r="F7351">
        <v>4.4865000000000004</v>
      </c>
      <c r="G7351">
        <v>37</v>
      </c>
      <c r="H7351" t="s">
        <v>15719</v>
      </c>
      <c r="I7351" t="s">
        <v>38</v>
      </c>
      <c r="J7351" t="s">
        <v>32710</v>
      </c>
      <c r="L7351" t="s">
        <v>32711</v>
      </c>
      <c r="M7351">
        <v>136</v>
      </c>
      <c r="P7351">
        <v>0</v>
      </c>
      <c r="Q7351">
        <v>0</v>
      </c>
      <c r="R7351">
        <v>0</v>
      </c>
      <c r="S7351">
        <v>0</v>
      </c>
      <c r="T7351">
        <v>0</v>
      </c>
      <c r="U7351" t="s">
        <v>360</v>
      </c>
      <c r="V7351" t="s">
        <v>32</v>
      </c>
      <c r="W7351" t="s">
        <v>41</v>
      </c>
      <c r="X7351" t="s">
        <v>42</v>
      </c>
      <c r="Y7351">
        <v>2</v>
      </c>
      <c r="Z7351">
        <v>117</v>
      </c>
      <c r="AA7351">
        <v>85</v>
      </c>
      <c r="AC7351">
        <v>0.86041340466712912</v>
      </c>
    </row>
    <row r="7352" spans="1:29" x14ac:dyDescent="0.35">
      <c r="A7352" t="s">
        <v>19781</v>
      </c>
      <c r="B7352" t="s">
        <v>19782</v>
      </c>
      <c r="C7352">
        <v>6134</v>
      </c>
      <c r="D7352" t="s">
        <v>19596</v>
      </c>
      <c r="E7352">
        <v>17719</v>
      </c>
      <c r="F7352">
        <v>4.6829000000000001</v>
      </c>
      <c r="G7352">
        <v>164</v>
      </c>
      <c r="H7352" t="s">
        <v>19783</v>
      </c>
      <c r="I7352" t="s">
        <v>157</v>
      </c>
      <c r="J7352" t="s">
        <v>19783</v>
      </c>
      <c r="L7352" t="s">
        <v>19784</v>
      </c>
      <c r="M7352">
        <v>36</v>
      </c>
      <c r="P7352">
        <v>0</v>
      </c>
      <c r="Q7352">
        <v>0</v>
      </c>
      <c r="R7352">
        <v>0</v>
      </c>
      <c r="S7352">
        <v>0</v>
      </c>
      <c r="T7352">
        <v>1</v>
      </c>
      <c r="U7352" t="s">
        <v>19785</v>
      </c>
      <c r="V7352" t="s">
        <v>394</v>
      </c>
      <c r="W7352" t="s">
        <v>428</v>
      </c>
      <c r="X7352" t="s">
        <v>2244</v>
      </c>
      <c r="Y7352">
        <v>0</v>
      </c>
      <c r="AC7352">
        <v>0.86042382442449494</v>
      </c>
    </row>
    <row r="7353" spans="1:29" x14ac:dyDescent="0.35">
      <c r="A7353" t="s">
        <v>6823</v>
      </c>
      <c r="B7353" t="s">
        <v>6824</v>
      </c>
      <c r="C7353">
        <v>6503</v>
      </c>
      <c r="D7353" t="s">
        <v>6747</v>
      </c>
      <c r="E7353">
        <v>1180</v>
      </c>
      <c r="F7353">
        <v>4.8333000000000004</v>
      </c>
      <c r="G7353">
        <v>6</v>
      </c>
      <c r="I7353" t="s">
        <v>803</v>
      </c>
      <c r="M7353">
        <v>189</v>
      </c>
      <c r="P7353">
        <v>0</v>
      </c>
      <c r="Q7353">
        <v>0</v>
      </c>
      <c r="R7353">
        <v>1</v>
      </c>
      <c r="S7353">
        <v>0</v>
      </c>
      <c r="T7353">
        <v>0</v>
      </c>
      <c r="U7353" t="s">
        <v>6825</v>
      </c>
      <c r="V7353" t="s">
        <v>222</v>
      </c>
      <c r="W7353" t="s">
        <v>908</v>
      </c>
      <c r="X7353" t="s">
        <v>1028</v>
      </c>
      <c r="Y7353">
        <v>0</v>
      </c>
      <c r="AC7353">
        <v>0.8604350846031632</v>
      </c>
    </row>
    <row r="7354" spans="1:29" x14ac:dyDescent="0.35">
      <c r="A7354" t="s">
        <v>19665</v>
      </c>
      <c r="B7354" t="s">
        <v>19666</v>
      </c>
      <c r="C7354">
        <v>6134</v>
      </c>
      <c r="D7354" t="s">
        <v>19596</v>
      </c>
      <c r="E7354">
        <v>65563</v>
      </c>
      <c r="F7354">
        <v>3.7667000000000002</v>
      </c>
      <c r="G7354">
        <v>9897</v>
      </c>
      <c r="H7354" t="s">
        <v>1971</v>
      </c>
      <c r="I7354" t="s">
        <v>157</v>
      </c>
      <c r="J7354" t="s">
        <v>1971</v>
      </c>
      <c r="K7354" t="s">
        <v>19618</v>
      </c>
      <c r="L7354" t="s">
        <v>19619</v>
      </c>
      <c r="M7354">
        <v>15</v>
      </c>
      <c r="P7354">
        <v>0</v>
      </c>
      <c r="Q7354">
        <v>0</v>
      </c>
      <c r="R7354">
        <v>0</v>
      </c>
      <c r="S7354">
        <v>0</v>
      </c>
      <c r="T7354">
        <v>1</v>
      </c>
      <c r="U7354" t="s">
        <v>19667</v>
      </c>
      <c r="V7354" t="s">
        <v>160</v>
      </c>
      <c r="W7354" t="s">
        <v>306</v>
      </c>
      <c r="Y7354">
        <v>0</v>
      </c>
      <c r="AC7354">
        <v>0.86050820553589502</v>
      </c>
    </row>
    <row r="7355" spans="1:29" x14ac:dyDescent="0.35">
      <c r="A7355" t="s">
        <v>15792</v>
      </c>
      <c r="B7355" t="s">
        <v>15793</v>
      </c>
      <c r="C7355">
        <v>6259</v>
      </c>
      <c r="D7355" t="s">
        <v>15711</v>
      </c>
      <c r="E7355">
        <v>17340</v>
      </c>
      <c r="F7355">
        <v>4.4511000000000003</v>
      </c>
      <c r="G7355">
        <v>184</v>
      </c>
      <c r="H7355" t="s">
        <v>658</v>
      </c>
      <c r="I7355" t="s">
        <v>157</v>
      </c>
      <c r="J7355" t="s">
        <v>658</v>
      </c>
      <c r="L7355" t="s">
        <v>15794</v>
      </c>
      <c r="M7355">
        <v>45</v>
      </c>
      <c r="P7355">
        <v>0</v>
      </c>
      <c r="Q7355">
        <v>0</v>
      </c>
      <c r="R7355">
        <v>0</v>
      </c>
      <c r="S7355">
        <v>0</v>
      </c>
      <c r="T7355">
        <v>1</v>
      </c>
      <c r="U7355" t="s">
        <v>15795</v>
      </c>
      <c r="V7355" t="s">
        <v>222</v>
      </c>
      <c r="W7355" t="s">
        <v>223</v>
      </c>
      <c r="X7355" t="s">
        <v>700</v>
      </c>
      <c r="Y7355">
        <v>0</v>
      </c>
      <c r="AC7355">
        <v>0.86051822931988653</v>
      </c>
    </row>
    <row r="7356" spans="1:29" x14ac:dyDescent="0.35">
      <c r="A7356" t="s">
        <v>5931</v>
      </c>
      <c r="B7356" t="s">
        <v>5932</v>
      </c>
      <c r="C7356">
        <v>1254</v>
      </c>
      <c r="D7356" t="s">
        <v>5675</v>
      </c>
      <c r="E7356">
        <v>18962</v>
      </c>
      <c r="F7356">
        <v>4.3333000000000004</v>
      </c>
      <c r="G7356">
        <v>12</v>
      </c>
      <c r="L7356" t="s">
        <v>5933</v>
      </c>
      <c r="M7356">
        <v>35</v>
      </c>
      <c r="N7356">
        <v>92</v>
      </c>
      <c r="P7356">
        <v>1</v>
      </c>
      <c r="Q7356">
        <v>0</v>
      </c>
      <c r="R7356">
        <v>0</v>
      </c>
      <c r="S7356">
        <v>1</v>
      </c>
      <c r="T7356">
        <v>1</v>
      </c>
      <c r="U7356" t="s">
        <v>5934</v>
      </c>
      <c r="V7356" t="s">
        <v>306</v>
      </c>
      <c r="W7356" t="s">
        <v>33</v>
      </c>
      <c r="Y7356">
        <v>0</v>
      </c>
      <c r="AC7356">
        <v>0.86060376630846713</v>
      </c>
    </row>
    <row r="7357" spans="1:29" x14ac:dyDescent="0.35">
      <c r="A7357" t="s">
        <v>21043</v>
      </c>
      <c r="B7357" t="s">
        <v>21044</v>
      </c>
      <c r="C7357">
        <v>6184</v>
      </c>
      <c r="D7357" t="s">
        <v>20960</v>
      </c>
      <c r="E7357">
        <v>17260</v>
      </c>
      <c r="F7357">
        <v>4.6135999999999999</v>
      </c>
      <c r="G7357">
        <v>264</v>
      </c>
      <c r="H7357" t="s">
        <v>21045</v>
      </c>
      <c r="I7357" t="s">
        <v>157</v>
      </c>
      <c r="J7357" t="s">
        <v>21045</v>
      </c>
      <c r="L7357" t="s">
        <v>21046</v>
      </c>
      <c r="M7357">
        <v>48</v>
      </c>
      <c r="P7357">
        <v>0</v>
      </c>
      <c r="Q7357">
        <v>0</v>
      </c>
      <c r="R7357">
        <v>0</v>
      </c>
      <c r="S7357">
        <v>0</v>
      </c>
      <c r="T7357">
        <v>0</v>
      </c>
      <c r="U7357" t="s">
        <v>21047</v>
      </c>
      <c r="V7357" t="s">
        <v>306</v>
      </c>
      <c r="W7357" t="s">
        <v>815</v>
      </c>
      <c r="X7357" t="s">
        <v>1605</v>
      </c>
      <c r="Y7357">
        <v>0</v>
      </c>
      <c r="AC7357">
        <v>0.86068622327060929</v>
      </c>
    </row>
    <row r="7358" spans="1:29" x14ac:dyDescent="0.35">
      <c r="A7358" t="s">
        <v>10947</v>
      </c>
      <c r="B7358" t="s">
        <v>10948</v>
      </c>
      <c r="C7358">
        <v>4348</v>
      </c>
      <c r="D7358" t="s">
        <v>10806</v>
      </c>
      <c r="E7358">
        <v>10399</v>
      </c>
      <c r="F7358">
        <v>4.7869000000000002</v>
      </c>
      <c r="G7358">
        <v>704</v>
      </c>
      <c r="H7358" t="s">
        <v>10944</v>
      </c>
      <c r="I7358" t="s">
        <v>157</v>
      </c>
      <c r="J7358" t="s">
        <v>10944</v>
      </c>
      <c r="L7358" t="s">
        <v>10949</v>
      </c>
      <c r="M7358">
        <v>42</v>
      </c>
      <c r="P7358">
        <v>0</v>
      </c>
      <c r="Q7358">
        <v>0</v>
      </c>
      <c r="R7358">
        <v>0</v>
      </c>
      <c r="S7358">
        <v>0</v>
      </c>
      <c r="T7358">
        <v>0</v>
      </c>
      <c r="U7358" t="s">
        <v>10950</v>
      </c>
      <c r="V7358" t="s">
        <v>93</v>
      </c>
      <c r="W7358" t="s">
        <v>94</v>
      </c>
      <c r="X7358" t="s">
        <v>95</v>
      </c>
      <c r="Y7358">
        <v>0</v>
      </c>
      <c r="AC7358">
        <v>0.86073548337335848</v>
      </c>
    </row>
    <row r="7359" spans="1:29" x14ac:dyDescent="0.35">
      <c r="A7359" t="s">
        <v>12244</v>
      </c>
      <c r="B7359" t="s">
        <v>12245</v>
      </c>
      <c r="C7359">
        <v>1132</v>
      </c>
      <c r="D7359" t="s">
        <v>12082</v>
      </c>
      <c r="E7359">
        <v>67</v>
      </c>
      <c r="F7359">
        <v>3.8</v>
      </c>
      <c r="G7359">
        <v>5</v>
      </c>
      <c r="H7359" t="s">
        <v>12246</v>
      </c>
      <c r="I7359" t="s">
        <v>803</v>
      </c>
      <c r="J7359" t="s">
        <v>12247</v>
      </c>
      <c r="K7359" t="s">
        <v>12248</v>
      </c>
      <c r="L7359" t="s">
        <v>12249</v>
      </c>
      <c r="M7359">
        <v>62</v>
      </c>
      <c r="P7359">
        <v>0</v>
      </c>
      <c r="Q7359">
        <v>1</v>
      </c>
      <c r="R7359">
        <v>1</v>
      </c>
      <c r="S7359">
        <v>1</v>
      </c>
      <c r="T7359">
        <v>0</v>
      </c>
      <c r="U7359" t="s">
        <v>12250</v>
      </c>
      <c r="V7359" t="s">
        <v>306</v>
      </c>
      <c r="W7359" t="s">
        <v>815</v>
      </c>
      <c r="X7359" t="s">
        <v>1155</v>
      </c>
      <c r="Y7359">
        <v>29</v>
      </c>
      <c r="Z7359">
        <v>62</v>
      </c>
      <c r="AA7359">
        <v>62</v>
      </c>
      <c r="AC7359">
        <v>0.86077827119774175</v>
      </c>
    </row>
    <row r="7360" spans="1:29" x14ac:dyDescent="0.35">
      <c r="A7360" t="s">
        <v>30369</v>
      </c>
      <c r="B7360" t="s">
        <v>30370</v>
      </c>
      <c r="C7360">
        <v>4225</v>
      </c>
      <c r="D7360" t="s">
        <v>30319</v>
      </c>
      <c r="E7360">
        <v>109870</v>
      </c>
      <c r="F7360">
        <v>4.1510999999999996</v>
      </c>
      <c r="G7360">
        <v>556</v>
      </c>
      <c r="H7360" t="s">
        <v>9469</v>
      </c>
      <c r="I7360" t="s">
        <v>803</v>
      </c>
      <c r="J7360" t="s">
        <v>30371</v>
      </c>
      <c r="K7360" t="s">
        <v>30372</v>
      </c>
      <c r="L7360" t="s">
        <v>30373</v>
      </c>
      <c r="M7360">
        <v>39</v>
      </c>
      <c r="P7360">
        <v>0</v>
      </c>
      <c r="Q7360">
        <v>0</v>
      </c>
      <c r="R7360">
        <v>0</v>
      </c>
      <c r="S7360">
        <v>0</v>
      </c>
      <c r="T7360">
        <v>0</v>
      </c>
      <c r="V7360" t="s">
        <v>306</v>
      </c>
      <c r="W7360" t="s">
        <v>815</v>
      </c>
      <c r="X7360" t="s">
        <v>840</v>
      </c>
      <c r="Y7360">
        <v>0</v>
      </c>
      <c r="AC7360">
        <v>0.86082240016645606</v>
      </c>
    </row>
    <row r="7361" spans="1:29" x14ac:dyDescent="0.35">
      <c r="A7361" t="s">
        <v>7307</v>
      </c>
      <c r="B7361" t="s">
        <v>7308</v>
      </c>
      <c r="C7361">
        <v>6136</v>
      </c>
      <c r="D7361" t="s">
        <v>7299</v>
      </c>
      <c r="E7361">
        <v>8046</v>
      </c>
      <c r="F7361">
        <v>4.0769000000000002</v>
      </c>
      <c r="G7361">
        <v>26</v>
      </c>
      <c r="M7361">
        <v>69</v>
      </c>
      <c r="P7361">
        <v>0</v>
      </c>
      <c r="Q7361">
        <v>0</v>
      </c>
      <c r="R7361">
        <v>1</v>
      </c>
      <c r="S7361">
        <v>0</v>
      </c>
      <c r="T7361">
        <v>0</v>
      </c>
      <c r="V7361" t="s">
        <v>394</v>
      </c>
      <c r="W7361" t="s">
        <v>160</v>
      </c>
      <c r="Y7361">
        <v>0</v>
      </c>
      <c r="AC7361">
        <v>0.86085355505513883</v>
      </c>
    </row>
    <row r="7362" spans="1:29" x14ac:dyDescent="0.35">
      <c r="A7362" t="s">
        <v>14022</v>
      </c>
      <c r="B7362" t="s">
        <v>14023</v>
      </c>
      <c r="C7362">
        <v>6235</v>
      </c>
      <c r="D7362" t="s">
        <v>13952</v>
      </c>
      <c r="E7362">
        <v>560</v>
      </c>
      <c r="L7362" t="s">
        <v>14024</v>
      </c>
      <c r="M7362">
        <v>25</v>
      </c>
      <c r="P7362">
        <v>0</v>
      </c>
      <c r="Q7362">
        <v>0</v>
      </c>
      <c r="R7362">
        <v>1</v>
      </c>
      <c r="S7362">
        <v>0</v>
      </c>
      <c r="T7362">
        <v>0</v>
      </c>
      <c r="U7362" t="s">
        <v>4960</v>
      </c>
      <c r="V7362" t="s">
        <v>93</v>
      </c>
      <c r="W7362" t="s">
        <v>33</v>
      </c>
      <c r="Y7362">
        <v>0</v>
      </c>
      <c r="AC7362">
        <v>0.86109585994528426</v>
      </c>
    </row>
    <row r="7363" spans="1:29" x14ac:dyDescent="0.35">
      <c r="A7363" t="s">
        <v>555</v>
      </c>
      <c r="B7363" t="s">
        <v>556</v>
      </c>
      <c r="C7363">
        <v>6283</v>
      </c>
      <c r="D7363" t="s">
        <v>530</v>
      </c>
      <c r="E7363">
        <v>3928</v>
      </c>
      <c r="F7363">
        <v>5</v>
      </c>
      <c r="G7363">
        <v>16</v>
      </c>
      <c r="H7363" t="s">
        <v>557</v>
      </c>
      <c r="I7363" t="s">
        <v>157</v>
      </c>
      <c r="J7363" t="s">
        <v>557</v>
      </c>
      <c r="L7363" t="s">
        <v>558</v>
      </c>
      <c r="M7363">
        <v>105</v>
      </c>
      <c r="P7363">
        <v>0</v>
      </c>
      <c r="Q7363">
        <v>0</v>
      </c>
      <c r="R7363">
        <v>1</v>
      </c>
      <c r="S7363">
        <v>0</v>
      </c>
      <c r="T7363">
        <v>0</v>
      </c>
      <c r="U7363" t="s">
        <v>559</v>
      </c>
      <c r="V7363" t="s">
        <v>394</v>
      </c>
      <c r="W7363" t="s">
        <v>400</v>
      </c>
      <c r="X7363" t="s">
        <v>401</v>
      </c>
      <c r="Y7363">
        <v>0</v>
      </c>
      <c r="AC7363">
        <v>0.86113594617434719</v>
      </c>
    </row>
    <row r="7364" spans="1:29" x14ac:dyDescent="0.35">
      <c r="A7364" t="s">
        <v>16273</v>
      </c>
      <c r="B7364" t="s">
        <v>16274</v>
      </c>
      <c r="C7364">
        <v>6218</v>
      </c>
      <c r="D7364" t="s">
        <v>16112</v>
      </c>
      <c r="E7364">
        <v>18993</v>
      </c>
      <c r="F7364">
        <v>3.6048</v>
      </c>
      <c r="G7364">
        <v>124</v>
      </c>
      <c r="H7364" t="s">
        <v>16275</v>
      </c>
      <c r="I7364" t="s">
        <v>157</v>
      </c>
      <c r="J7364" t="s">
        <v>16275</v>
      </c>
      <c r="L7364" t="s">
        <v>16276</v>
      </c>
      <c r="M7364">
        <v>68</v>
      </c>
      <c r="P7364">
        <v>0</v>
      </c>
      <c r="Q7364">
        <v>1</v>
      </c>
      <c r="R7364">
        <v>0</v>
      </c>
      <c r="S7364">
        <v>0</v>
      </c>
      <c r="T7364">
        <v>0</v>
      </c>
      <c r="V7364" t="s">
        <v>394</v>
      </c>
      <c r="W7364" t="s">
        <v>418</v>
      </c>
      <c r="X7364" t="s">
        <v>419</v>
      </c>
      <c r="Y7364">
        <v>1</v>
      </c>
      <c r="Z7364">
        <v>46</v>
      </c>
      <c r="AA7364">
        <v>46</v>
      </c>
      <c r="AC7364">
        <v>0.86114099604452299</v>
      </c>
    </row>
    <row r="7365" spans="1:29" x14ac:dyDescent="0.35">
      <c r="A7365" t="s">
        <v>26571</v>
      </c>
      <c r="B7365" t="s">
        <v>26572</v>
      </c>
      <c r="C7365">
        <v>5337</v>
      </c>
      <c r="D7365" t="s">
        <v>26428</v>
      </c>
      <c r="E7365">
        <v>6215</v>
      </c>
      <c r="F7365">
        <v>4.6036999999999999</v>
      </c>
      <c r="G7365">
        <v>164</v>
      </c>
      <c r="H7365" t="s">
        <v>186</v>
      </c>
      <c r="I7365" t="s">
        <v>157</v>
      </c>
      <c r="J7365" t="s">
        <v>186</v>
      </c>
      <c r="L7365" t="s">
        <v>26573</v>
      </c>
      <c r="M7365">
        <v>75</v>
      </c>
      <c r="P7365">
        <v>0</v>
      </c>
      <c r="Q7365">
        <v>0</v>
      </c>
      <c r="R7365">
        <v>0</v>
      </c>
      <c r="S7365">
        <v>0</v>
      </c>
      <c r="T7365">
        <v>0</v>
      </c>
      <c r="U7365" t="s">
        <v>26574</v>
      </c>
      <c r="V7365" t="s">
        <v>394</v>
      </c>
      <c r="W7365" t="s">
        <v>395</v>
      </c>
      <c r="X7365" t="s">
        <v>395</v>
      </c>
      <c r="Y7365">
        <v>0</v>
      </c>
      <c r="AC7365">
        <v>0.8612575544985237</v>
      </c>
    </row>
    <row r="7366" spans="1:29" x14ac:dyDescent="0.35">
      <c r="A7366" t="s">
        <v>28351</v>
      </c>
      <c r="B7366" t="s">
        <v>28352</v>
      </c>
      <c r="C7366">
        <v>5780</v>
      </c>
      <c r="D7366" t="s">
        <v>28338</v>
      </c>
      <c r="E7366">
        <v>11045</v>
      </c>
      <c r="F7366">
        <v>4.4762000000000004</v>
      </c>
      <c r="G7366">
        <v>42</v>
      </c>
      <c r="M7366">
        <v>169.99</v>
      </c>
      <c r="P7366">
        <v>0</v>
      </c>
      <c r="Q7366">
        <v>0</v>
      </c>
      <c r="R7366">
        <v>1</v>
      </c>
      <c r="S7366">
        <v>0</v>
      </c>
      <c r="T7366">
        <v>0</v>
      </c>
      <c r="V7366" t="s">
        <v>222</v>
      </c>
      <c r="W7366" t="s">
        <v>908</v>
      </c>
      <c r="X7366" t="s">
        <v>909</v>
      </c>
      <c r="Y7366">
        <v>0</v>
      </c>
      <c r="AC7366">
        <v>0.86142527487827081</v>
      </c>
    </row>
    <row r="7367" spans="1:29" x14ac:dyDescent="0.35">
      <c r="A7367" t="s">
        <v>19730</v>
      </c>
      <c r="B7367" t="s">
        <v>19731</v>
      </c>
      <c r="C7367">
        <v>6134</v>
      </c>
      <c r="D7367" t="s">
        <v>19596</v>
      </c>
      <c r="E7367">
        <v>19826</v>
      </c>
      <c r="F7367">
        <v>3.3946999999999998</v>
      </c>
      <c r="G7367">
        <v>76</v>
      </c>
      <c r="H7367" t="s">
        <v>19732</v>
      </c>
      <c r="I7367" t="s">
        <v>803</v>
      </c>
      <c r="J7367" t="s">
        <v>19733</v>
      </c>
      <c r="K7367" t="s">
        <v>18321</v>
      </c>
      <c r="L7367" t="s">
        <v>19734</v>
      </c>
      <c r="M7367">
        <v>18</v>
      </c>
      <c r="P7367">
        <v>0</v>
      </c>
      <c r="Q7367">
        <v>0</v>
      </c>
      <c r="R7367">
        <v>0</v>
      </c>
      <c r="S7367">
        <v>0</v>
      </c>
      <c r="T7367">
        <v>1</v>
      </c>
      <c r="U7367" t="s">
        <v>19735</v>
      </c>
      <c r="V7367" t="s">
        <v>306</v>
      </c>
      <c r="W7367" t="s">
        <v>823</v>
      </c>
      <c r="X7367" t="s">
        <v>1080</v>
      </c>
      <c r="Y7367">
        <v>11</v>
      </c>
      <c r="Z7367">
        <v>18</v>
      </c>
      <c r="AA7367">
        <v>18</v>
      </c>
      <c r="AC7367">
        <v>0.86155577503954639</v>
      </c>
    </row>
    <row r="7368" spans="1:29" x14ac:dyDescent="0.35">
      <c r="A7368" t="s">
        <v>25524</v>
      </c>
      <c r="B7368" t="s">
        <v>25410</v>
      </c>
      <c r="C7368">
        <v>3902</v>
      </c>
      <c r="D7368" t="s">
        <v>25136</v>
      </c>
      <c r="E7368">
        <v>24932</v>
      </c>
      <c r="F7368">
        <v>4.5128000000000004</v>
      </c>
      <c r="G7368">
        <v>470</v>
      </c>
      <c r="H7368" t="s">
        <v>7586</v>
      </c>
      <c r="I7368" t="s">
        <v>803</v>
      </c>
      <c r="J7368" t="s">
        <v>1495</v>
      </c>
      <c r="L7368" t="s">
        <v>25525</v>
      </c>
      <c r="M7368">
        <v>7</v>
      </c>
      <c r="P7368">
        <v>0</v>
      </c>
      <c r="Q7368">
        <v>0</v>
      </c>
      <c r="R7368">
        <v>0</v>
      </c>
      <c r="S7368">
        <v>0</v>
      </c>
      <c r="T7368">
        <v>1</v>
      </c>
      <c r="U7368" t="s">
        <v>25526</v>
      </c>
      <c r="V7368" t="s">
        <v>394</v>
      </c>
      <c r="W7368" t="s">
        <v>412</v>
      </c>
      <c r="Y7368">
        <v>5</v>
      </c>
      <c r="Z7368">
        <v>7</v>
      </c>
      <c r="AA7368">
        <v>7</v>
      </c>
      <c r="AC7368">
        <v>0.86162781959042556</v>
      </c>
    </row>
    <row r="7369" spans="1:29" x14ac:dyDescent="0.35">
      <c r="A7369" t="s">
        <v>14215</v>
      </c>
      <c r="B7369" t="s">
        <v>14216</v>
      </c>
      <c r="C7369">
        <v>8008</v>
      </c>
      <c r="D7369" t="s">
        <v>14159</v>
      </c>
      <c r="E7369">
        <v>5750</v>
      </c>
      <c r="F7369">
        <v>3.04</v>
      </c>
      <c r="G7369">
        <v>25</v>
      </c>
      <c r="H7369" t="s">
        <v>2707</v>
      </c>
      <c r="I7369" t="s">
        <v>157</v>
      </c>
      <c r="J7369" t="s">
        <v>2707</v>
      </c>
      <c r="L7369" t="s">
        <v>14217</v>
      </c>
      <c r="M7369">
        <v>30</v>
      </c>
      <c r="P7369">
        <v>0</v>
      </c>
      <c r="Q7369">
        <v>0</v>
      </c>
      <c r="R7369">
        <v>0</v>
      </c>
      <c r="S7369">
        <v>0</v>
      </c>
      <c r="T7369">
        <v>1</v>
      </c>
      <c r="U7369" t="s">
        <v>14218</v>
      </c>
      <c r="V7369" t="s">
        <v>394</v>
      </c>
      <c r="W7369" t="s">
        <v>395</v>
      </c>
      <c r="X7369" t="s">
        <v>2307</v>
      </c>
      <c r="Y7369">
        <v>0</v>
      </c>
      <c r="AC7369">
        <v>0.86187255259405704</v>
      </c>
    </row>
    <row r="7370" spans="1:29" x14ac:dyDescent="0.35">
      <c r="A7370" t="s">
        <v>6310</v>
      </c>
      <c r="B7370" t="s">
        <v>6311</v>
      </c>
      <c r="C7370">
        <v>1254</v>
      </c>
      <c r="D7370" t="s">
        <v>5675</v>
      </c>
      <c r="E7370">
        <v>2557</v>
      </c>
      <c r="L7370" t="s">
        <v>6312</v>
      </c>
      <c r="M7370">
        <v>42</v>
      </c>
      <c r="N7370">
        <v>63.5</v>
      </c>
      <c r="P7370">
        <v>1</v>
      </c>
      <c r="Q7370">
        <v>0</v>
      </c>
      <c r="R7370">
        <v>1</v>
      </c>
      <c r="S7370">
        <v>0</v>
      </c>
      <c r="T7370">
        <v>0</v>
      </c>
      <c r="U7370" t="s">
        <v>6313</v>
      </c>
      <c r="V7370" t="s">
        <v>394</v>
      </c>
      <c r="W7370" t="s">
        <v>33</v>
      </c>
      <c r="Y7370">
        <v>0</v>
      </c>
      <c r="AC7370">
        <v>0.86205116669766346</v>
      </c>
    </row>
    <row r="7371" spans="1:29" x14ac:dyDescent="0.35">
      <c r="A7371" t="s">
        <v>1969</v>
      </c>
      <c r="B7371" t="s">
        <v>1970</v>
      </c>
      <c r="C7371">
        <v>5737</v>
      </c>
      <c r="D7371" t="s">
        <v>1917</v>
      </c>
      <c r="E7371">
        <v>29479</v>
      </c>
      <c r="F7371">
        <v>4.6177999999999999</v>
      </c>
      <c r="G7371">
        <v>225</v>
      </c>
      <c r="H7371" t="s">
        <v>1971</v>
      </c>
      <c r="I7371" t="s">
        <v>803</v>
      </c>
      <c r="J7371" t="s">
        <v>1972</v>
      </c>
      <c r="K7371" t="s">
        <v>1959</v>
      </c>
      <c r="L7371" t="s">
        <v>1973</v>
      </c>
      <c r="M7371">
        <v>22</v>
      </c>
      <c r="P7371">
        <v>0</v>
      </c>
      <c r="Q7371">
        <v>0</v>
      </c>
      <c r="R7371">
        <v>0</v>
      </c>
      <c r="S7371">
        <v>0</v>
      </c>
      <c r="T7371">
        <v>0</v>
      </c>
      <c r="U7371" t="s">
        <v>1974</v>
      </c>
      <c r="V7371" t="s">
        <v>306</v>
      </c>
      <c r="W7371" t="s">
        <v>307</v>
      </c>
      <c r="X7371" t="s">
        <v>1106</v>
      </c>
      <c r="Y7371">
        <v>7</v>
      </c>
      <c r="Z7371">
        <v>22</v>
      </c>
      <c r="AA7371">
        <v>22</v>
      </c>
      <c r="AC7371">
        <v>0.86208677919834042</v>
      </c>
    </row>
    <row r="7372" spans="1:29" x14ac:dyDescent="0.35">
      <c r="A7372" t="s">
        <v>17098</v>
      </c>
      <c r="B7372" t="s">
        <v>17099</v>
      </c>
      <c r="C7372">
        <v>6201</v>
      </c>
      <c r="D7372" t="s">
        <v>16997</v>
      </c>
      <c r="E7372">
        <v>8063</v>
      </c>
      <c r="F7372">
        <v>3.6086999999999998</v>
      </c>
      <c r="G7372">
        <v>23</v>
      </c>
      <c r="H7372" t="s">
        <v>163</v>
      </c>
      <c r="I7372" t="s">
        <v>157</v>
      </c>
      <c r="J7372" t="s">
        <v>163</v>
      </c>
      <c r="L7372" t="s">
        <v>17039</v>
      </c>
      <c r="M7372">
        <v>25</v>
      </c>
      <c r="P7372">
        <v>0</v>
      </c>
      <c r="Q7372">
        <v>0</v>
      </c>
      <c r="R7372">
        <v>0</v>
      </c>
      <c r="S7372">
        <v>0</v>
      </c>
      <c r="T7372">
        <v>0</v>
      </c>
      <c r="U7372" t="s">
        <v>17100</v>
      </c>
      <c r="V7372" t="s">
        <v>394</v>
      </c>
      <c r="W7372" t="s">
        <v>428</v>
      </c>
      <c r="X7372" t="s">
        <v>429</v>
      </c>
      <c r="Y7372">
        <v>0</v>
      </c>
      <c r="AC7372">
        <v>0.86210867269658797</v>
      </c>
    </row>
    <row r="7373" spans="1:29" x14ac:dyDescent="0.35">
      <c r="A7373" t="s">
        <v>4595</v>
      </c>
      <c r="B7373" t="s">
        <v>4596</v>
      </c>
      <c r="C7373">
        <v>4171</v>
      </c>
      <c r="D7373" t="s">
        <v>4465</v>
      </c>
      <c r="E7373">
        <v>18954</v>
      </c>
      <c r="F7373">
        <v>4.6318999999999999</v>
      </c>
      <c r="G7373">
        <v>144</v>
      </c>
      <c r="H7373" t="s">
        <v>4597</v>
      </c>
      <c r="I7373" t="s">
        <v>157</v>
      </c>
      <c r="J7373" t="s">
        <v>4597</v>
      </c>
      <c r="L7373" t="s">
        <v>4598</v>
      </c>
      <c r="M7373">
        <v>42</v>
      </c>
      <c r="P7373">
        <v>0</v>
      </c>
      <c r="Q7373">
        <v>0</v>
      </c>
      <c r="R7373">
        <v>0</v>
      </c>
      <c r="S7373">
        <v>0</v>
      </c>
      <c r="T7373">
        <v>0</v>
      </c>
      <c r="U7373" t="s">
        <v>4599</v>
      </c>
      <c r="V7373" t="s">
        <v>394</v>
      </c>
      <c r="W7373" t="s">
        <v>474</v>
      </c>
      <c r="X7373" t="s">
        <v>475</v>
      </c>
      <c r="Y7373">
        <v>0</v>
      </c>
      <c r="AC7373">
        <v>0.86212270198647012</v>
      </c>
    </row>
    <row r="7374" spans="1:29" x14ac:dyDescent="0.35">
      <c r="A7374" t="s">
        <v>14098</v>
      </c>
      <c r="B7374" t="s">
        <v>14099</v>
      </c>
      <c r="C7374">
        <v>6295</v>
      </c>
      <c r="D7374" t="s">
        <v>14091</v>
      </c>
      <c r="E7374">
        <v>13619</v>
      </c>
      <c r="F7374">
        <v>4.7298999999999998</v>
      </c>
      <c r="G7374">
        <v>411</v>
      </c>
      <c r="H7374" t="s">
        <v>115</v>
      </c>
      <c r="I7374" t="s">
        <v>157</v>
      </c>
      <c r="J7374" t="s">
        <v>115</v>
      </c>
      <c r="L7374" t="s">
        <v>14100</v>
      </c>
      <c r="M7374">
        <v>29</v>
      </c>
      <c r="P7374">
        <v>0</v>
      </c>
      <c r="Q7374">
        <v>0</v>
      </c>
      <c r="R7374">
        <v>0</v>
      </c>
      <c r="S7374">
        <v>0</v>
      </c>
      <c r="T7374">
        <v>0</v>
      </c>
      <c r="U7374" t="s">
        <v>14101</v>
      </c>
      <c r="V7374" t="s">
        <v>394</v>
      </c>
      <c r="W7374" t="s">
        <v>395</v>
      </c>
      <c r="X7374" t="s">
        <v>395</v>
      </c>
      <c r="Y7374">
        <v>0</v>
      </c>
      <c r="AC7374">
        <v>0.86216738993347786</v>
      </c>
    </row>
    <row r="7375" spans="1:29" x14ac:dyDescent="0.35">
      <c r="A7375" t="s">
        <v>18834</v>
      </c>
      <c r="B7375" t="s">
        <v>18835</v>
      </c>
      <c r="C7375">
        <v>4028</v>
      </c>
      <c r="D7375" t="s">
        <v>18597</v>
      </c>
      <c r="E7375">
        <v>7576</v>
      </c>
      <c r="F7375">
        <v>3.9443999999999999</v>
      </c>
      <c r="G7375">
        <v>252</v>
      </c>
      <c r="H7375" t="s">
        <v>3070</v>
      </c>
      <c r="I7375" t="s">
        <v>803</v>
      </c>
      <c r="J7375" t="s">
        <v>18836</v>
      </c>
      <c r="L7375" t="s">
        <v>18837</v>
      </c>
      <c r="M7375">
        <v>20</v>
      </c>
      <c r="P7375">
        <v>0</v>
      </c>
      <c r="Q7375">
        <v>0</v>
      </c>
      <c r="R7375">
        <v>0</v>
      </c>
      <c r="S7375">
        <v>0</v>
      </c>
      <c r="T7375">
        <v>1</v>
      </c>
      <c r="V7375" t="s">
        <v>306</v>
      </c>
      <c r="W7375" t="s">
        <v>160</v>
      </c>
      <c r="Y7375">
        <v>0</v>
      </c>
      <c r="AC7375">
        <v>0.86224591710683018</v>
      </c>
    </row>
    <row r="7376" spans="1:29" x14ac:dyDescent="0.35">
      <c r="A7376" t="s">
        <v>1286</v>
      </c>
      <c r="B7376" t="s">
        <v>1287</v>
      </c>
      <c r="C7376">
        <v>5746</v>
      </c>
      <c r="D7376" t="s">
        <v>1063</v>
      </c>
      <c r="E7376">
        <v>37976</v>
      </c>
      <c r="F7376">
        <v>3.8262</v>
      </c>
      <c r="G7376">
        <v>351</v>
      </c>
      <c r="H7376" t="s">
        <v>1151</v>
      </c>
      <c r="I7376" t="s">
        <v>803</v>
      </c>
      <c r="J7376" t="s">
        <v>1288</v>
      </c>
      <c r="K7376" t="s">
        <v>1289</v>
      </c>
      <c r="L7376" t="s">
        <v>1154</v>
      </c>
      <c r="M7376">
        <v>25</v>
      </c>
      <c r="P7376">
        <v>0</v>
      </c>
      <c r="Q7376">
        <v>0</v>
      </c>
      <c r="R7376">
        <v>0</v>
      </c>
      <c r="S7376">
        <v>0</v>
      </c>
      <c r="T7376">
        <v>0</v>
      </c>
      <c r="V7376" t="s">
        <v>306</v>
      </c>
      <c r="W7376" t="s">
        <v>815</v>
      </c>
      <c r="X7376" t="s">
        <v>1101</v>
      </c>
      <c r="Y7376">
        <v>3</v>
      </c>
      <c r="Z7376">
        <v>25</v>
      </c>
      <c r="AA7376">
        <v>25</v>
      </c>
      <c r="AC7376">
        <v>0.86230959361723936</v>
      </c>
    </row>
    <row r="7377" spans="1:29" x14ac:dyDescent="0.35">
      <c r="A7377" t="s">
        <v>9082</v>
      </c>
      <c r="B7377" t="s">
        <v>9083</v>
      </c>
      <c r="C7377">
        <v>7004</v>
      </c>
      <c r="D7377" t="s">
        <v>9007</v>
      </c>
      <c r="E7377">
        <v>12013</v>
      </c>
      <c r="F7377">
        <v>3.8231000000000002</v>
      </c>
      <c r="G7377">
        <v>130</v>
      </c>
      <c r="H7377" t="s">
        <v>9084</v>
      </c>
      <c r="I7377" t="s">
        <v>157</v>
      </c>
      <c r="J7377" t="s">
        <v>9084</v>
      </c>
      <c r="L7377" t="s">
        <v>9085</v>
      </c>
      <c r="M7377">
        <v>29</v>
      </c>
      <c r="P7377">
        <v>0</v>
      </c>
      <c r="Q7377">
        <v>0</v>
      </c>
      <c r="R7377">
        <v>0</v>
      </c>
      <c r="S7377">
        <v>0</v>
      </c>
      <c r="T7377">
        <v>0</v>
      </c>
      <c r="V7377" t="s">
        <v>222</v>
      </c>
      <c r="W7377" t="s">
        <v>223</v>
      </c>
      <c r="X7377" t="s">
        <v>265</v>
      </c>
      <c r="Y7377">
        <v>0</v>
      </c>
      <c r="AC7377">
        <v>0.86245039502875764</v>
      </c>
    </row>
    <row r="7378" spans="1:29" x14ac:dyDescent="0.35">
      <c r="A7378" t="s">
        <v>24120</v>
      </c>
      <c r="B7378" t="s">
        <v>24121</v>
      </c>
      <c r="C7378">
        <v>6330</v>
      </c>
      <c r="D7378" t="s">
        <v>24093</v>
      </c>
      <c r="E7378">
        <v>11434</v>
      </c>
      <c r="F7378">
        <v>4.5804999999999998</v>
      </c>
      <c r="G7378">
        <v>1149</v>
      </c>
      <c r="H7378" t="s">
        <v>24122</v>
      </c>
      <c r="I7378" t="s">
        <v>157</v>
      </c>
      <c r="J7378" t="s">
        <v>24122</v>
      </c>
      <c r="L7378" t="s">
        <v>24123</v>
      </c>
      <c r="M7378">
        <v>41.5</v>
      </c>
      <c r="P7378">
        <v>0</v>
      </c>
      <c r="Q7378">
        <v>0</v>
      </c>
      <c r="R7378">
        <v>0</v>
      </c>
      <c r="S7378">
        <v>0</v>
      </c>
      <c r="T7378">
        <v>0</v>
      </c>
      <c r="U7378" t="s">
        <v>24100</v>
      </c>
      <c r="V7378" t="s">
        <v>222</v>
      </c>
      <c r="W7378" t="s">
        <v>223</v>
      </c>
      <c r="X7378" t="s">
        <v>271</v>
      </c>
      <c r="Y7378">
        <v>0</v>
      </c>
      <c r="AC7378">
        <v>0.86253115663460211</v>
      </c>
    </row>
    <row r="7379" spans="1:29" x14ac:dyDescent="0.35">
      <c r="A7379" t="s">
        <v>31761</v>
      </c>
      <c r="B7379" t="s">
        <v>31762</v>
      </c>
      <c r="C7379">
        <v>6232</v>
      </c>
      <c r="D7379" t="s">
        <v>31751</v>
      </c>
      <c r="E7379">
        <v>10041</v>
      </c>
      <c r="F7379">
        <v>4.2308000000000003</v>
      </c>
      <c r="G7379">
        <v>26</v>
      </c>
      <c r="L7379" t="s">
        <v>31763</v>
      </c>
      <c r="M7379">
        <v>30</v>
      </c>
      <c r="P7379">
        <v>0</v>
      </c>
      <c r="Q7379">
        <v>0</v>
      </c>
      <c r="R7379">
        <v>0</v>
      </c>
      <c r="S7379">
        <v>0</v>
      </c>
      <c r="T7379">
        <v>0</v>
      </c>
      <c r="U7379" t="s">
        <v>31764</v>
      </c>
      <c r="V7379" t="s">
        <v>306</v>
      </c>
      <c r="W7379" t="s">
        <v>823</v>
      </c>
      <c r="X7379" t="s">
        <v>1091</v>
      </c>
      <c r="Y7379">
        <v>0</v>
      </c>
      <c r="AC7379">
        <v>0.86253259812109295</v>
      </c>
    </row>
    <row r="7380" spans="1:29" x14ac:dyDescent="0.35">
      <c r="A7380" t="s">
        <v>30693</v>
      </c>
      <c r="B7380" t="s">
        <v>30694</v>
      </c>
      <c r="C7380">
        <v>2000</v>
      </c>
      <c r="D7380" t="s">
        <v>30643</v>
      </c>
      <c r="E7380">
        <v>22075</v>
      </c>
      <c r="F7380">
        <v>4.6337999999999999</v>
      </c>
      <c r="G7380">
        <v>314</v>
      </c>
      <c r="H7380" t="s">
        <v>30666</v>
      </c>
      <c r="I7380" t="s">
        <v>803</v>
      </c>
      <c r="J7380" t="s">
        <v>30695</v>
      </c>
      <c r="K7380" t="s">
        <v>19800</v>
      </c>
      <c r="L7380" t="s">
        <v>30696</v>
      </c>
      <c r="M7380">
        <v>20</v>
      </c>
      <c r="P7380">
        <v>0</v>
      </c>
      <c r="Q7380">
        <v>1</v>
      </c>
      <c r="R7380">
        <v>0</v>
      </c>
      <c r="S7380">
        <v>0</v>
      </c>
      <c r="T7380">
        <v>0</v>
      </c>
      <c r="U7380" t="s">
        <v>30697</v>
      </c>
      <c r="V7380" t="s">
        <v>306</v>
      </c>
      <c r="W7380" t="s">
        <v>815</v>
      </c>
      <c r="X7380" t="s">
        <v>1101</v>
      </c>
      <c r="Y7380">
        <v>3</v>
      </c>
      <c r="Z7380">
        <v>20</v>
      </c>
      <c r="AA7380">
        <v>20</v>
      </c>
      <c r="AC7380">
        <v>0.86262441957351021</v>
      </c>
    </row>
    <row r="7381" spans="1:29" x14ac:dyDescent="0.35">
      <c r="A7381" t="s">
        <v>79</v>
      </c>
      <c r="B7381" t="s">
        <v>80</v>
      </c>
      <c r="C7381">
        <v>6342</v>
      </c>
      <c r="D7381" t="s">
        <v>29</v>
      </c>
      <c r="E7381">
        <v>981</v>
      </c>
      <c r="F7381">
        <v>3</v>
      </c>
      <c r="G7381">
        <v>4</v>
      </c>
      <c r="H7381" t="s">
        <v>37</v>
      </c>
      <c r="I7381" t="s">
        <v>38</v>
      </c>
      <c r="J7381" t="s">
        <v>68</v>
      </c>
      <c r="L7381" t="s">
        <v>81</v>
      </c>
      <c r="M7381">
        <v>195</v>
      </c>
      <c r="P7381">
        <v>0</v>
      </c>
      <c r="Q7381">
        <v>0</v>
      </c>
      <c r="R7381">
        <v>1</v>
      </c>
      <c r="S7381">
        <v>0</v>
      </c>
      <c r="T7381">
        <v>0</v>
      </c>
      <c r="U7381" t="s">
        <v>82</v>
      </c>
      <c r="V7381" t="s">
        <v>32</v>
      </c>
      <c r="W7381" t="s">
        <v>41</v>
      </c>
      <c r="X7381" t="s">
        <v>42</v>
      </c>
      <c r="Y7381">
        <v>2</v>
      </c>
      <c r="Z7381">
        <v>75</v>
      </c>
      <c r="AA7381">
        <v>30</v>
      </c>
      <c r="AC7381">
        <v>0.86266235905888755</v>
      </c>
    </row>
    <row r="7382" spans="1:29" x14ac:dyDescent="0.35">
      <c r="A7382" t="s">
        <v>27478</v>
      </c>
      <c r="B7382" t="s">
        <v>27479</v>
      </c>
      <c r="C7382">
        <v>6145</v>
      </c>
      <c r="D7382" t="s">
        <v>27444</v>
      </c>
      <c r="E7382">
        <v>109403</v>
      </c>
      <c r="F7382">
        <v>4.0854999999999997</v>
      </c>
      <c r="G7382">
        <v>269</v>
      </c>
      <c r="H7382" t="s">
        <v>27480</v>
      </c>
      <c r="I7382" t="s">
        <v>157</v>
      </c>
      <c r="J7382" t="s">
        <v>27480</v>
      </c>
      <c r="L7382" t="s">
        <v>27476</v>
      </c>
      <c r="M7382">
        <v>24</v>
      </c>
      <c r="P7382">
        <v>0</v>
      </c>
      <c r="Q7382">
        <v>0</v>
      </c>
      <c r="R7382">
        <v>0</v>
      </c>
      <c r="S7382">
        <v>0</v>
      </c>
      <c r="T7382">
        <v>1</v>
      </c>
      <c r="U7382" t="s">
        <v>27481</v>
      </c>
      <c r="V7382" t="s">
        <v>160</v>
      </c>
      <c r="W7382" t="s">
        <v>32</v>
      </c>
      <c r="Y7382">
        <v>0</v>
      </c>
      <c r="AC7382">
        <v>0.86271229529660654</v>
      </c>
    </row>
    <row r="7383" spans="1:29" x14ac:dyDescent="0.35">
      <c r="A7383" t="s">
        <v>9160</v>
      </c>
      <c r="B7383" t="s">
        <v>9161</v>
      </c>
      <c r="C7383">
        <v>7004</v>
      </c>
      <c r="D7383" t="s">
        <v>9007</v>
      </c>
      <c r="E7383">
        <v>4272</v>
      </c>
      <c r="F7383">
        <v>3.5087999999999999</v>
      </c>
      <c r="G7383">
        <v>57</v>
      </c>
      <c r="H7383" t="s">
        <v>684</v>
      </c>
      <c r="I7383" t="s">
        <v>157</v>
      </c>
      <c r="J7383" t="s">
        <v>684</v>
      </c>
      <c r="L7383" t="s">
        <v>9162</v>
      </c>
      <c r="M7383">
        <v>32</v>
      </c>
      <c r="P7383">
        <v>0</v>
      </c>
      <c r="Q7383">
        <v>0</v>
      </c>
      <c r="R7383">
        <v>0</v>
      </c>
      <c r="S7383">
        <v>1</v>
      </c>
      <c r="T7383">
        <v>0</v>
      </c>
      <c r="V7383" t="s">
        <v>222</v>
      </c>
      <c r="W7383" t="s">
        <v>223</v>
      </c>
      <c r="X7383" t="s">
        <v>271</v>
      </c>
      <c r="Y7383">
        <v>0</v>
      </c>
      <c r="AC7383">
        <v>0.86274294775803673</v>
      </c>
    </row>
    <row r="7384" spans="1:29" x14ac:dyDescent="0.35">
      <c r="A7384" t="s">
        <v>5266</v>
      </c>
      <c r="B7384" t="s">
        <v>5267</v>
      </c>
      <c r="C7384">
        <v>6236</v>
      </c>
      <c r="D7384" t="s">
        <v>4908</v>
      </c>
      <c r="E7384">
        <v>7914</v>
      </c>
      <c r="F7384">
        <v>4.3810000000000002</v>
      </c>
      <c r="G7384">
        <v>84</v>
      </c>
      <c r="H7384" t="s">
        <v>3943</v>
      </c>
      <c r="I7384" t="s">
        <v>157</v>
      </c>
      <c r="J7384" t="s">
        <v>3943</v>
      </c>
      <c r="L7384" t="s">
        <v>5238</v>
      </c>
      <c r="M7384">
        <v>55</v>
      </c>
      <c r="P7384">
        <v>0</v>
      </c>
      <c r="Q7384">
        <v>0</v>
      </c>
      <c r="R7384">
        <v>0</v>
      </c>
      <c r="S7384">
        <v>0</v>
      </c>
      <c r="T7384">
        <v>0</v>
      </c>
      <c r="U7384" t="s">
        <v>5239</v>
      </c>
      <c r="V7384" t="s">
        <v>394</v>
      </c>
      <c r="W7384" t="s">
        <v>428</v>
      </c>
      <c r="X7384" t="s">
        <v>464</v>
      </c>
      <c r="Y7384">
        <v>1</v>
      </c>
      <c r="Z7384">
        <v>19</v>
      </c>
      <c r="AA7384">
        <v>19</v>
      </c>
      <c r="AC7384">
        <v>0.86275312408924931</v>
      </c>
    </row>
    <row r="7385" spans="1:29" x14ac:dyDescent="0.35">
      <c r="A7385" t="s">
        <v>32077</v>
      </c>
      <c r="B7385" t="s">
        <v>32078</v>
      </c>
      <c r="C7385">
        <v>6245</v>
      </c>
      <c r="D7385" t="s">
        <v>31969</v>
      </c>
      <c r="E7385">
        <v>3167</v>
      </c>
      <c r="F7385">
        <v>3.8332999999999999</v>
      </c>
      <c r="G7385">
        <v>12</v>
      </c>
      <c r="H7385" t="s">
        <v>32079</v>
      </c>
      <c r="I7385" t="s">
        <v>38</v>
      </c>
      <c r="J7385" t="s">
        <v>32080</v>
      </c>
      <c r="L7385" t="s">
        <v>32071</v>
      </c>
      <c r="M7385">
        <v>12</v>
      </c>
      <c r="P7385">
        <v>0</v>
      </c>
      <c r="Q7385">
        <v>0</v>
      </c>
      <c r="R7385">
        <v>1</v>
      </c>
      <c r="S7385">
        <v>0</v>
      </c>
      <c r="T7385">
        <v>0</v>
      </c>
      <c r="U7385" t="s">
        <v>1757</v>
      </c>
      <c r="V7385" t="s">
        <v>32</v>
      </c>
      <c r="W7385" t="s">
        <v>191</v>
      </c>
      <c r="Y7385">
        <v>0</v>
      </c>
      <c r="AC7385">
        <v>0.86297950239235444</v>
      </c>
    </row>
    <row r="7386" spans="1:29" x14ac:dyDescent="0.35">
      <c r="A7386" t="s">
        <v>26333</v>
      </c>
      <c r="B7386" t="s">
        <v>26334</v>
      </c>
      <c r="C7386">
        <v>3902</v>
      </c>
      <c r="D7386" t="s">
        <v>25136</v>
      </c>
      <c r="E7386">
        <v>1000</v>
      </c>
      <c r="F7386">
        <v>2.1429</v>
      </c>
      <c r="G7386">
        <v>21</v>
      </c>
      <c r="H7386" t="s">
        <v>19868</v>
      </c>
      <c r="I7386" t="s">
        <v>157</v>
      </c>
      <c r="J7386" t="s">
        <v>19868</v>
      </c>
      <c r="L7386" t="s">
        <v>26335</v>
      </c>
      <c r="M7386">
        <v>12</v>
      </c>
      <c r="P7386">
        <v>0</v>
      </c>
      <c r="Q7386">
        <v>0</v>
      </c>
      <c r="R7386">
        <v>0</v>
      </c>
      <c r="S7386">
        <v>0</v>
      </c>
      <c r="T7386">
        <v>1</v>
      </c>
      <c r="U7386" t="s">
        <v>26336</v>
      </c>
      <c r="V7386" t="s">
        <v>222</v>
      </c>
      <c r="W7386" t="s">
        <v>244</v>
      </c>
      <c r="X7386" t="s">
        <v>280</v>
      </c>
      <c r="Y7386">
        <v>0</v>
      </c>
      <c r="AC7386">
        <v>0.86307560468027122</v>
      </c>
    </row>
    <row r="7387" spans="1:29" x14ac:dyDescent="0.35">
      <c r="A7387" t="s">
        <v>27370</v>
      </c>
      <c r="B7387" t="s">
        <v>27371</v>
      </c>
      <c r="C7387">
        <v>3990</v>
      </c>
      <c r="D7387" t="s">
        <v>27221</v>
      </c>
      <c r="E7387">
        <v>5844</v>
      </c>
      <c r="F7387">
        <v>3.8165</v>
      </c>
      <c r="G7387">
        <v>158</v>
      </c>
      <c r="H7387" t="s">
        <v>18877</v>
      </c>
      <c r="I7387" t="s">
        <v>803</v>
      </c>
      <c r="J7387" t="s">
        <v>27372</v>
      </c>
      <c r="L7387" t="s">
        <v>27373</v>
      </c>
      <c r="M7387">
        <v>21</v>
      </c>
      <c r="P7387">
        <v>0</v>
      </c>
      <c r="Q7387">
        <v>0</v>
      </c>
      <c r="R7387">
        <v>0</v>
      </c>
      <c r="S7387">
        <v>0</v>
      </c>
      <c r="T7387">
        <v>0</v>
      </c>
      <c r="V7387" t="s">
        <v>306</v>
      </c>
      <c r="W7387" t="s">
        <v>823</v>
      </c>
      <c r="X7387" t="s">
        <v>855</v>
      </c>
      <c r="Y7387">
        <v>1</v>
      </c>
      <c r="Z7387">
        <v>21</v>
      </c>
      <c r="AA7387">
        <v>21</v>
      </c>
      <c r="AC7387">
        <v>0.86312116248600046</v>
      </c>
    </row>
    <row r="7388" spans="1:29" x14ac:dyDescent="0.35">
      <c r="A7388" t="s">
        <v>23361</v>
      </c>
      <c r="B7388" t="s">
        <v>23362</v>
      </c>
      <c r="C7388">
        <v>6366</v>
      </c>
      <c r="D7388" t="s">
        <v>23304</v>
      </c>
      <c r="E7388">
        <v>5212</v>
      </c>
      <c r="F7388">
        <v>3.3913000000000002</v>
      </c>
      <c r="G7388">
        <v>23</v>
      </c>
      <c r="H7388" t="s">
        <v>23363</v>
      </c>
      <c r="I7388" t="s">
        <v>157</v>
      </c>
      <c r="J7388" t="s">
        <v>23363</v>
      </c>
      <c r="L7388" t="s">
        <v>23364</v>
      </c>
      <c r="M7388">
        <v>25</v>
      </c>
      <c r="P7388">
        <v>0</v>
      </c>
      <c r="Q7388">
        <v>0</v>
      </c>
      <c r="R7388">
        <v>0</v>
      </c>
      <c r="S7388">
        <v>0</v>
      </c>
      <c r="T7388">
        <v>0</v>
      </c>
      <c r="U7388" t="s">
        <v>23365</v>
      </c>
      <c r="V7388" t="s">
        <v>222</v>
      </c>
      <c r="W7388" t="s">
        <v>223</v>
      </c>
      <c r="X7388" t="s">
        <v>271</v>
      </c>
      <c r="Y7388">
        <v>0</v>
      </c>
      <c r="AC7388">
        <v>0.863364395157452</v>
      </c>
    </row>
    <row r="7389" spans="1:29" x14ac:dyDescent="0.35">
      <c r="A7389" t="s">
        <v>18909</v>
      </c>
      <c r="B7389" t="s">
        <v>18910</v>
      </c>
      <c r="C7389">
        <v>6332</v>
      </c>
      <c r="D7389" t="s">
        <v>18904</v>
      </c>
      <c r="E7389">
        <v>204467</v>
      </c>
      <c r="F7389">
        <v>3.9188000000000001</v>
      </c>
      <c r="G7389">
        <v>345</v>
      </c>
      <c r="H7389" t="s">
        <v>18911</v>
      </c>
      <c r="I7389" t="s">
        <v>803</v>
      </c>
      <c r="J7389" t="s">
        <v>5001</v>
      </c>
      <c r="K7389" t="s">
        <v>18912</v>
      </c>
      <c r="L7389" t="s">
        <v>18913</v>
      </c>
      <c r="M7389">
        <v>30</v>
      </c>
      <c r="P7389">
        <v>0</v>
      </c>
      <c r="Q7389">
        <v>0</v>
      </c>
      <c r="R7389">
        <v>0</v>
      </c>
      <c r="S7389">
        <v>0</v>
      </c>
      <c r="T7389">
        <v>1</v>
      </c>
      <c r="U7389" t="s">
        <v>18914</v>
      </c>
      <c r="V7389" t="s">
        <v>306</v>
      </c>
      <c r="W7389" t="s">
        <v>815</v>
      </c>
      <c r="X7389" t="s">
        <v>1101</v>
      </c>
      <c r="Y7389">
        <v>5</v>
      </c>
      <c r="Z7389">
        <v>30</v>
      </c>
      <c r="AA7389">
        <v>30</v>
      </c>
      <c r="AC7389">
        <v>0.86369413453325816</v>
      </c>
    </row>
    <row r="7390" spans="1:29" x14ac:dyDescent="0.35">
      <c r="A7390" t="s">
        <v>28829</v>
      </c>
      <c r="B7390" t="s">
        <v>28830</v>
      </c>
      <c r="C7390">
        <v>5648</v>
      </c>
      <c r="D7390" t="s">
        <v>28460</v>
      </c>
      <c r="E7390">
        <v>8980</v>
      </c>
      <c r="F7390">
        <v>4.0407999999999999</v>
      </c>
      <c r="G7390">
        <v>49</v>
      </c>
      <c r="I7390" t="s">
        <v>803</v>
      </c>
      <c r="J7390" t="s">
        <v>28831</v>
      </c>
      <c r="K7390" t="s">
        <v>28832</v>
      </c>
      <c r="L7390" t="s">
        <v>28833</v>
      </c>
      <c r="M7390">
        <v>25</v>
      </c>
      <c r="P7390">
        <v>0</v>
      </c>
      <c r="Q7390">
        <v>0</v>
      </c>
      <c r="R7390">
        <v>0</v>
      </c>
      <c r="S7390">
        <v>0</v>
      </c>
      <c r="T7390">
        <v>0</v>
      </c>
      <c r="V7390" t="s">
        <v>306</v>
      </c>
      <c r="W7390" t="s">
        <v>823</v>
      </c>
      <c r="X7390" t="s">
        <v>855</v>
      </c>
      <c r="Y7390">
        <v>8</v>
      </c>
      <c r="Z7390">
        <v>25</v>
      </c>
      <c r="AA7390">
        <v>14</v>
      </c>
      <c r="AC7390">
        <v>0.86370786989215609</v>
      </c>
    </row>
    <row r="7391" spans="1:29" x14ac:dyDescent="0.35">
      <c r="A7391" t="s">
        <v>3807</v>
      </c>
      <c r="B7391" t="s">
        <v>3808</v>
      </c>
      <c r="C7391">
        <v>5995</v>
      </c>
      <c r="D7391" t="s">
        <v>3614</v>
      </c>
      <c r="E7391">
        <v>6555</v>
      </c>
      <c r="F7391">
        <v>4.4762000000000004</v>
      </c>
      <c r="G7391">
        <v>21</v>
      </c>
      <c r="H7391" t="s">
        <v>3809</v>
      </c>
      <c r="I7391" t="s">
        <v>157</v>
      </c>
      <c r="J7391" t="s">
        <v>3809</v>
      </c>
      <c r="L7391" t="s">
        <v>3810</v>
      </c>
      <c r="M7391">
        <v>34</v>
      </c>
      <c r="P7391">
        <v>0</v>
      </c>
      <c r="Q7391">
        <v>0</v>
      </c>
      <c r="R7391">
        <v>0</v>
      </c>
      <c r="S7391">
        <v>0</v>
      </c>
      <c r="T7391">
        <v>0</v>
      </c>
      <c r="V7391" t="s">
        <v>222</v>
      </c>
      <c r="W7391" t="s">
        <v>223</v>
      </c>
      <c r="X7391" t="s">
        <v>265</v>
      </c>
      <c r="Y7391">
        <v>0</v>
      </c>
      <c r="AC7391">
        <v>0.86372337237928909</v>
      </c>
    </row>
    <row r="7392" spans="1:29" x14ac:dyDescent="0.35">
      <c r="A7392" t="s">
        <v>13635</v>
      </c>
      <c r="B7392" t="s">
        <v>13636</v>
      </c>
      <c r="C7392">
        <v>6162</v>
      </c>
      <c r="D7392" t="s">
        <v>13613</v>
      </c>
      <c r="E7392">
        <v>24618</v>
      </c>
      <c r="F7392">
        <v>4.2305000000000001</v>
      </c>
      <c r="G7392">
        <v>321</v>
      </c>
      <c r="H7392" t="s">
        <v>13637</v>
      </c>
      <c r="I7392" t="s">
        <v>157</v>
      </c>
      <c r="J7392" t="s">
        <v>13637</v>
      </c>
      <c r="L7392" t="s">
        <v>13638</v>
      </c>
      <c r="M7392">
        <v>34</v>
      </c>
      <c r="P7392">
        <v>0</v>
      </c>
      <c r="Q7392">
        <v>0</v>
      </c>
      <c r="R7392">
        <v>0</v>
      </c>
      <c r="S7392">
        <v>1</v>
      </c>
      <c r="T7392">
        <v>1</v>
      </c>
      <c r="U7392" t="s">
        <v>13639</v>
      </c>
      <c r="V7392" t="s">
        <v>222</v>
      </c>
      <c r="W7392" t="s">
        <v>223</v>
      </c>
      <c r="X7392" t="s">
        <v>224</v>
      </c>
      <c r="Y7392">
        <v>0</v>
      </c>
      <c r="AC7392">
        <v>0.8638878161134762</v>
      </c>
    </row>
    <row r="7393" spans="1:29" x14ac:dyDescent="0.35">
      <c r="A7393" t="s">
        <v>17246</v>
      </c>
      <c r="B7393" t="s">
        <v>17247</v>
      </c>
      <c r="C7393">
        <v>1741</v>
      </c>
      <c r="D7393" t="s">
        <v>17132</v>
      </c>
      <c r="E7393">
        <v>42732</v>
      </c>
      <c r="F7393">
        <v>4.3898000000000001</v>
      </c>
      <c r="G7393">
        <v>254</v>
      </c>
      <c r="H7393" t="s">
        <v>17248</v>
      </c>
      <c r="I7393" t="s">
        <v>157</v>
      </c>
      <c r="J7393" t="s">
        <v>17248</v>
      </c>
      <c r="L7393" t="s">
        <v>17249</v>
      </c>
      <c r="M7393">
        <v>16</v>
      </c>
      <c r="P7393">
        <v>0</v>
      </c>
      <c r="Q7393">
        <v>0</v>
      </c>
      <c r="R7393">
        <v>0</v>
      </c>
      <c r="S7393">
        <v>0</v>
      </c>
      <c r="T7393">
        <v>0</v>
      </c>
      <c r="U7393" t="s">
        <v>17141</v>
      </c>
      <c r="V7393" t="s">
        <v>160</v>
      </c>
      <c r="W7393" t="s">
        <v>306</v>
      </c>
      <c r="Y7393">
        <v>0</v>
      </c>
      <c r="AC7393">
        <v>0.86404877263763025</v>
      </c>
    </row>
    <row r="7394" spans="1:29" x14ac:dyDescent="0.35">
      <c r="A7394" t="s">
        <v>18157</v>
      </c>
      <c r="B7394" t="s">
        <v>18158</v>
      </c>
      <c r="C7394">
        <v>5936</v>
      </c>
      <c r="D7394" t="s">
        <v>18103</v>
      </c>
      <c r="E7394">
        <v>17090</v>
      </c>
      <c r="F7394">
        <v>3.8854000000000002</v>
      </c>
      <c r="G7394">
        <v>567</v>
      </c>
      <c r="H7394" t="s">
        <v>3395</v>
      </c>
      <c r="I7394" t="s">
        <v>157</v>
      </c>
      <c r="J7394" t="s">
        <v>3395</v>
      </c>
      <c r="L7394" t="s">
        <v>18159</v>
      </c>
      <c r="M7394">
        <v>30</v>
      </c>
      <c r="P7394">
        <v>0</v>
      </c>
      <c r="Q7394">
        <v>0</v>
      </c>
      <c r="R7394">
        <v>0</v>
      </c>
      <c r="S7394">
        <v>0</v>
      </c>
      <c r="T7394">
        <v>0</v>
      </c>
      <c r="U7394" t="s">
        <v>18160</v>
      </c>
      <c r="V7394" t="s">
        <v>222</v>
      </c>
      <c r="W7394" t="s">
        <v>223</v>
      </c>
      <c r="X7394" t="s">
        <v>265</v>
      </c>
      <c r="Y7394">
        <v>1</v>
      </c>
      <c r="Z7394">
        <v>14</v>
      </c>
      <c r="AA7394">
        <v>14</v>
      </c>
      <c r="AC7394">
        <v>0.86432449029639635</v>
      </c>
    </row>
    <row r="7395" spans="1:29" x14ac:dyDescent="0.35">
      <c r="A7395" t="s">
        <v>24866</v>
      </c>
      <c r="B7395" t="s">
        <v>24867</v>
      </c>
      <c r="C7395">
        <v>6367</v>
      </c>
      <c r="D7395" t="s">
        <v>24742</v>
      </c>
      <c r="E7395">
        <v>1939</v>
      </c>
      <c r="F7395">
        <v>3</v>
      </c>
      <c r="G7395">
        <v>4</v>
      </c>
      <c r="H7395" t="s">
        <v>6456</v>
      </c>
      <c r="I7395" t="s">
        <v>157</v>
      </c>
      <c r="J7395" t="s">
        <v>6456</v>
      </c>
      <c r="L7395" t="s">
        <v>24776</v>
      </c>
      <c r="M7395">
        <v>18</v>
      </c>
      <c r="P7395">
        <v>0</v>
      </c>
      <c r="Q7395">
        <v>1</v>
      </c>
      <c r="R7395">
        <v>0</v>
      </c>
      <c r="S7395">
        <v>0</v>
      </c>
      <c r="T7395">
        <v>1</v>
      </c>
      <c r="U7395" t="s">
        <v>24777</v>
      </c>
      <c r="V7395" t="s">
        <v>394</v>
      </c>
      <c r="W7395" t="s">
        <v>418</v>
      </c>
      <c r="X7395" t="s">
        <v>419</v>
      </c>
      <c r="Y7395">
        <v>0</v>
      </c>
      <c r="AC7395">
        <v>0.86460257215254832</v>
      </c>
    </row>
    <row r="7396" spans="1:29" x14ac:dyDescent="0.35">
      <c r="A7396" t="s">
        <v>22421</v>
      </c>
      <c r="B7396" t="s">
        <v>22422</v>
      </c>
      <c r="C7396">
        <v>6346</v>
      </c>
      <c r="D7396" t="s">
        <v>22187</v>
      </c>
      <c r="E7396">
        <v>4026</v>
      </c>
      <c r="F7396">
        <v>5</v>
      </c>
      <c r="G7396">
        <v>2</v>
      </c>
      <c r="H7396" t="s">
        <v>115</v>
      </c>
      <c r="I7396" t="s">
        <v>157</v>
      </c>
      <c r="J7396" t="s">
        <v>115</v>
      </c>
      <c r="L7396" t="s">
        <v>22247</v>
      </c>
      <c r="M7396">
        <v>19</v>
      </c>
      <c r="P7396">
        <v>0</v>
      </c>
      <c r="Q7396">
        <v>0</v>
      </c>
      <c r="R7396">
        <v>1</v>
      </c>
      <c r="S7396">
        <v>0</v>
      </c>
      <c r="T7396">
        <v>0</v>
      </c>
      <c r="U7396" t="s">
        <v>22423</v>
      </c>
      <c r="V7396" t="s">
        <v>222</v>
      </c>
      <c r="W7396" t="s">
        <v>223</v>
      </c>
      <c r="X7396" t="s">
        <v>265</v>
      </c>
      <c r="Y7396">
        <v>0</v>
      </c>
      <c r="AC7396">
        <v>0.86485324280940534</v>
      </c>
    </row>
    <row r="7397" spans="1:29" x14ac:dyDescent="0.35">
      <c r="A7397" t="s">
        <v>5236</v>
      </c>
      <c r="B7397" t="s">
        <v>5237</v>
      </c>
      <c r="C7397">
        <v>6236</v>
      </c>
      <c r="D7397" t="s">
        <v>4908</v>
      </c>
      <c r="E7397">
        <v>9527</v>
      </c>
      <c r="F7397">
        <v>3</v>
      </c>
      <c r="G7397">
        <v>6</v>
      </c>
      <c r="H7397" t="s">
        <v>105</v>
      </c>
      <c r="I7397" t="s">
        <v>157</v>
      </c>
      <c r="J7397" t="s">
        <v>105</v>
      </c>
      <c r="L7397" t="s">
        <v>5238</v>
      </c>
      <c r="M7397">
        <v>19</v>
      </c>
      <c r="P7397">
        <v>0</v>
      </c>
      <c r="Q7397">
        <v>0</v>
      </c>
      <c r="R7397">
        <v>0</v>
      </c>
      <c r="S7397">
        <v>0</v>
      </c>
      <c r="T7397">
        <v>0</v>
      </c>
      <c r="U7397" t="s">
        <v>5239</v>
      </c>
      <c r="V7397" t="s">
        <v>160</v>
      </c>
      <c r="W7397" t="s">
        <v>394</v>
      </c>
      <c r="Y7397">
        <v>0</v>
      </c>
      <c r="AC7397">
        <v>0.86500635920573121</v>
      </c>
    </row>
    <row r="7398" spans="1:29" x14ac:dyDescent="0.35">
      <c r="A7398" t="s">
        <v>31730</v>
      </c>
      <c r="B7398" t="s">
        <v>31731</v>
      </c>
      <c r="C7398">
        <v>5979</v>
      </c>
      <c r="D7398" t="s">
        <v>31685</v>
      </c>
      <c r="E7398">
        <v>3899</v>
      </c>
      <c r="F7398">
        <v>4.4847000000000001</v>
      </c>
      <c r="G7398">
        <v>295</v>
      </c>
      <c r="H7398" t="s">
        <v>7786</v>
      </c>
      <c r="I7398" t="s">
        <v>38</v>
      </c>
      <c r="J7398" t="s">
        <v>31732</v>
      </c>
      <c r="L7398" t="s">
        <v>31733</v>
      </c>
      <c r="M7398">
        <v>128</v>
      </c>
      <c r="P7398">
        <v>0</v>
      </c>
      <c r="Q7398">
        <v>0</v>
      </c>
      <c r="R7398">
        <v>0</v>
      </c>
      <c r="S7398">
        <v>0</v>
      </c>
      <c r="T7398">
        <v>0</v>
      </c>
      <c r="V7398" t="s">
        <v>32</v>
      </c>
      <c r="W7398" t="s">
        <v>172</v>
      </c>
      <c r="X7398" t="s">
        <v>173</v>
      </c>
      <c r="Y7398">
        <v>1</v>
      </c>
      <c r="Z7398">
        <v>112</v>
      </c>
      <c r="AA7398">
        <v>112</v>
      </c>
      <c r="AC7398">
        <v>0.86500771866027593</v>
      </c>
    </row>
    <row r="7399" spans="1:29" x14ac:dyDescent="0.35">
      <c r="A7399" t="s">
        <v>18025</v>
      </c>
      <c r="B7399" t="s">
        <v>18026</v>
      </c>
      <c r="C7399">
        <v>6216</v>
      </c>
      <c r="D7399" t="s">
        <v>17959</v>
      </c>
      <c r="E7399">
        <v>5020</v>
      </c>
      <c r="F7399">
        <v>4.1315999999999997</v>
      </c>
      <c r="G7399">
        <v>76</v>
      </c>
      <c r="H7399" t="s">
        <v>163</v>
      </c>
      <c r="I7399" t="s">
        <v>157</v>
      </c>
      <c r="J7399" t="s">
        <v>163</v>
      </c>
      <c r="L7399" t="s">
        <v>18027</v>
      </c>
      <c r="M7399">
        <v>68</v>
      </c>
      <c r="O7399">
        <v>34</v>
      </c>
      <c r="P7399">
        <v>0</v>
      </c>
      <c r="Q7399">
        <v>0</v>
      </c>
      <c r="R7399">
        <v>0</v>
      </c>
      <c r="S7399">
        <v>1</v>
      </c>
      <c r="T7399">
        <v>0</v>
      </c>
      <c r="U7399" t="s">
        <v>18010</v>
      </c>
      <c r="V7399" t="s">
        <v>306</v>
      </c>
      <c r="W7399" t="s">
        <v>815</v>
      </c>
      <c r="X7399" t="s">
        <v>1605</v>
      </c>
      <c r="Y7399">
        <v>1</v>
      </c>
      <c r="Z7399">
        <v>25</v>
      </c>
      <c r="AA7399">
        <v>12.5</v>
      </c>
      <c r="AC7399">
        <v>0.86511566413789431</v>
      </c>
    </row>
    <row r="7400" spans="1:29" x14ac:dyDescent="0.35">
      <c r="A7400" t="s">
        <v>21322</v>
      </c>
      <c r="B7400" t="s">
        <v>21323</v>
      </c>
      <c r="C7400">
        <v>7025</v>
      </c>
      <c r="D7400" t="s">
        <v>21247</v>
      </c>
      <c r="E7400">
        <v>8290</v>
      </c>
      <c r="F7400">
        <v>4.5713999999999997</v>
      </c>
      <c r="G7400">
        <v>161</v>
      </c>
      <c r="H7400" t="s">
        <v>21324</v>
      </c>
      <c r="I7400" t="s">
        <v>38</v>
      </c>
      <c r="J7400" t="s">
        <v>21325</v>
      </c>
      <c r="L7400" t="s">
        <v>21285</v>
      </c>
      <c r="M7400">
        <v>35</v>
      </c>
      <c r="P7400">
        <v>0</v>
      </c>
      <c r="Q7400">
        <v>0</v>
      </c>
      <c r="R7400">
        <v>0</v>
      </c>
      <c r="S7400">
        <v>0</v>
      </c>
      <c r="T7400">
        <v>0</v>
      </c>
      <c r="U7400" t="s">
        <v>21286</v>
      </c>
      <c r="V7400" t="s">
        <v>32</v>
      </c>
      <c r="W7400" t="s">
        <v>41</v>
      </c>
      <c r="X7400" t="s">
        <v>59</v>
      </c>
      <c r="Y7400">
        <v>0</v>
      </c>
      <c r="AC7400">
        <v>0.86514239289277384</v>
      </c>
    </row>
    <row r="7401" spans="1:29" x14ac:dyDescent="0.35">
      <c r="A7401" t="s">
        <v>15246</v>
      </c>
      <c r="B7401" t="s">
        <v>15247</v>
      </c>
      <c r="C7401">
        <v>6469</v>
      </c>
      <c r="D7401" t="s">
        <v>15222</v>
      </c>
      <c r="E7401">
        <v>14309</v>
      </c>
      <c r="F7401">
        <v>4.3348000000000004</v>
      </c>
      <c r="G7401">
        <v>230</v>
      </c>
      <c r="H7401" t="s">
        <v>2476</v>
      </c>
      <c r="I7401" t="s">
        <v>157</v>
      </c>
      <c r="J7401" t="s">
        <v>2476</v>
      </c>
      <c r="L7401" t="s">
        <v>15248</v>
      </c>
      <c r="M7401">
        <v>21</v>
      </c>
      <c r="P7401">
        <v>0</v>
      </c>
      <c r="Q7401">
        <v>0</v>
      </c>
      <c r="R7401">
        <v>0</v>
      </c>
      <c r="S7401">
        <v>0</v>
      </c>
      <c r="T7401">
        <v>1</v>
      </c>
      <c r="U7401" t="s">
        <v>15249</v>
      </c>
      <c r="V7401" t="s">
        <v>222</v>
      </c>
      <c r="W7401" t="s">
        <v>223</v>
      </c>
      <c r="X7401" t="s">
        <v>235</v>
      </c>
      <c r="Y7401">
        <v>1</v>
      </c>
      <c r="Z7401">
        <v>12</v>
      </c>
      <c r="AA7401">
        <v>12</v>
      </c>
      <c r="AC7401">
        <v>0.86516846667075353</v>
      </c>
    </row>
    <row r="7402" spans="1:29" x14ac:dyDescent="0.35">
      <c r="A7402" t="s">
        <v>21475</v>
      </c>
      <c r="B7402" t="s">
        <v>21476</v>
      </c>
      <c r="C7402">
        <v>7025</v>
      </c>
      <c r="D7402" t="s">
        <v>21247</v>
      </c>
      <c r="E7402">
        <v>1077</v>
      </c>
      <c r="F7402">
        <v>4.7840999999999996</v>
      </c>
      <c r="G7402">
        <v>88</v>
      </c>
      <c r="H7402" t="s">
        <v>21409</v>
      </c>
      <c r="I7402" t="s">
        <v>38</v>
      </c>
      <c r="J7402" t="s">
        <v>21409</v>
      </c>
      <c r="L7402" t="s">
        <v>21455</v>
      </c>
      <c r="M7402">
        <v>46</v>
      </c>
      <c r="P7402">
        <v>1</v>
      </c>
      <c r="Q7402">
        <v>0</v>
      </c>
      <c r="R7402">
        <v>1</v>
      </c>
      <c r="S7402">
        <v>0</v>
      </c>
      <c r="T7402">
        <v>0</v>
      </c>
      <c r="U7402" t="s">
        <v>21411</v>
      </c>
      <c r="V7402" t="s">
        <v>32</v>
      </c>
      <c r="W7402" t="s">
        <v>191</v>
      </c>
      <c r="X7402" t="s">
        <v>208</v>
      </c>
      <c r="Y7402">
        <v>0</v>
      </c>
      <c r="AC7402">
        <v>0.8653064853916862</v>
      </c>
    </row>
    <row r="7403" spans="1:29" x14ac:dyDescent="0.35">
      <c r="A7403" t="s">
        <v>1503</v>
      </c>
      <c r="B7403" t="s">
        <v>1504</v>
      </c>
      <c r="C7403">
        <v>5746</v>
      </c>
      <c r="D7403" t="s">
        <v>1063</v>
      </c>
      <c r="E7403">
        <v>4568</v>
      </c>
      <c r="F7403">
        <v>4.5556000000000001</v>
      </c>
      <c r="G7403">
        <v>27</v>
      </c>
      <c r="H7403" t="s">
        <v>163</v>
      </c>
      <c r="I7403" t="s">
        <v>157</v>
      </c>
      <c r="J7403" t="s">
        <v>163</v>
      </c>
      <c r="L7403" t="s">
        <v>1505</v>
      </c>
      <c r="M7403">
        <v>45</v>
      </c>
      <c r="P7403">
        <v>0</v>
      </c>
      <c r="Q7403">
        <v>0</v>
      </c>
      <c r="R7403">
        <v>0</v>
      </c>
      <c r="S7403">
        <v>0</v>
      </c>
      <c r="T7403">
        <v>0</v>
      </c>
      <c r="V7403" t="s">
        <v>394</v>
      </c>
      <c r="W7403" t="s">
        <v>395</v>
      </c>
      <c r="X7403" t="s">
        <v>441</v>
      </c>
      <c r="Y7403">
        <v>0</v>
      </c>
      <c r="AC7403">
        <v>0.8653579173495366</v>
      </c>
    </row>
    <row r="7404" spans="1:29" x14ac:dyDescent="0.35">
      <c r="A7404" t="s">
        <v>11744</v>
      </c>
      <c r="B7404" t="s">
        <v>11745</v>
      </c>
      <c r="C7404">
        <v>6309</v>
      </c>
      <c r="D7404" t="s">
        <v>11687</v>
      </c>
      <c r="E7404">
        <v>4558</v>
      </c>
      <c r="F7404">
        <v>4.2211999999999996</v>
      </c>
      <c r="G7404">
        <v>904</v>
      </c>
      <c r="H7404" t="s">
        <v>536</v>
      </c>
      <c r="I7404" t="s">
        <v>157</v>
      </c>
      <c r="J7404" t="s">
        <v>536</v>
      </c>
      <c r="L7404" t="s">
        <v>11730</v>
      </c>
      <c r="M7404">
        <v>15</v>
      </c>
      <c r="P7404">
        <v>0</v>
      </c>
      <c r="Q7404">
        <v>0</v>
      </c>
      <c r="R7404">
        <v>1</v>
      </c>
      <c r="S7404">
        <v>0</v>
      </c>
      <c r="T7404">
        <v>0</v>
      </c>
      <c r="U7404" t="s">
        <v>11746</v>
      </c>
      <c r="V7404" t="s">
        <v>222</v>
      </c>
      <c r="W7404" t="s">
        <v>160</v>
      </c>
      <c r="Y7404">
        <v>0</v>
      </c>
      <c r="AC7404">
        <v>0.86536666406744067</v>
      </c>
    </row>
    <row r="7405" spans="1:29" x14ac:dyDescent="0.35">
      <c r="A7405" t="s">
        <v>22848</v>
      </c>
      <c r="B7405" t="s">
        <v>20233</v>
      </c>
      <c r="C7405">
        <v>6144</v>
      </c>
      <c r="D7405" t="s">
        <v>22711</v>
      </c>
      <c r="E7405">
        <v>12455</v>
      </c>
      <c r="F7405">
        <v>4.2812999999999999</v>
      </c>
      <c r="G7405">
        <v>32</v>
      </c>
      <c r="H7405" t="s">
        <v>22849</v>
      </c>
      <c r="I7405" t="s">
        <v>157</v>
      </c>
      <c r="J7405" t="s">
        <v>22849</v>
      </c>
      <c r="L7405" t="s">
        <v>22850</v>
      </c>
      <c r="M7405">
        <v>32</v>
      </c>
      <c r="P7405">
        <v>0</v>
      </c>
      <c r="Q7405">
        <v>0</v>
      </c>
      <c r="R7405">
        <v>1</v>
      </c>
      <c r="S7405">
        <v>0</v>
      </c>
      <c r="T7405">
        <v>0</v>
      </c>
      <c r="V7405" t="s">
        <v>93</v>
      </c>
      <c r="W7405" t="s">
        <v>198</v>
      </c>
      <c r="X7405" t="s">
        <v>20236</v>
      </c>
      <c r="Y7405">
        <v>0</v>
      </c>
      <c r="AC7405">
        <v>0.86569095762271542</v>
      </c>
    </row>
    <row r="7406" spans="1:29" x14ac:dyDescent="0.35">
      <c r="A7406" t="s">
        <v>23628</v>
      </c>
      <c r="B7406" t="s">
        <v>23629</v>
      </c>
      <c r="C7406">
        <v>6209</v>
      </c>
      <c r="D7406" t="s">
        <v>23624</v>
      </c>
      <c r="E7406">
        <v>102327</v>
      </c>
      <c r="F7406">
        <v>3.9750000000000001</v>
      </c>
      <c r="G7406">
        <v>1562</v>
      </c>
      <c r="L7406" t="s">
        <v>23630</v>
      </c>
      <c r="M7406">
        <v>19</v>
      </c>
      <c r="P7406">
        <v>0</v>
      </c>
      <c r="Q7406">
        <v>0</v>
      </c>
      <c r="R7406">
        <v>0</v>
      </c>
      <c r="S7406">
        <v>0</v>
      </c>
      <c r="T7406">
        <v>0</v>
      </c>
      <c r="U7406" t="s">
        <v>23631</v>
      </c>
      <c r="V7406" t="s">
        <v>394</v>
      </c>
      <c r="W7406" t="s">
        <v>400</v>
      </c>
      <c r="X7406" t="s">
        <v>2146</v>
      </c>
      <c r="Y7406">
        <v>0</v>
      </c>
      <c r="AC7406">
        <v>0.86591132609828381</v>
      </c>
    </row>
    <row r="7407" spans="1:29" x14ac:dyDescent="0.35">
      <c r="A7407" t="s">
        <v>13556</v>
      </c>
      <c r="B7407" t="s">
        <v>13557</v>
      </c>
      <c r="C7407">
        <v>6331</v>
      </c>
      <c r="D7407" t="s">
        <v>13512</v>
      </c>
      <c r="E7407">
        <v>18275</v>
      </c>
      <c r="F7407">
        <v>3.9643000000000002</v>
      </c>
      <c r="G7407">
        <v>28</v>
      </c>
      <c r="H7407" t="s">
        <v>105</v>
      </c>
      <c r="I7407" t="s">
        <v>157</v>
      </c>
      <c r="J7407" t="s">
        <v>105</v>
      </c>
      <c r="K7407" t="s">
        <v>13558</v>
      </c>
      <c r="L7407" t="s">
        <v>13538</v>
      </c>
      <c r="M7407">
        <v>15</v>
      </c>
      <c r="P7407">
        <v>0</v>
      </c>
      <c r="Q7407">
        <v>0</v>
      </c>
      <c r="R7407">
        <v>0</v>
      </c>
      <c r="S7407">
        <v>0</v>
      </c>
      <c r="T7407">
        <v>0</v>
      </c>
      <c r="U7407" t="s">
        <v>13559</v>
      </c>
      <c r="V7407" t="s">
        <v>306</v>
      </c>
      <c r="W7407" t="s">
        <v>815</v>
      </c>
      <c r="X7407" t="s">
        <v>832</v>
      </c>
      <c r="Y7407">
        <v>0</v>
      </c>
      <c r="AC7407">
        <v>0.86598391599625668</v>
      </c>
    </row>
    <row r="7408" spans="1:29" x14ac:dyDescent="0.35">
      <c r="A7408" t="s">
        <v>8455</v>
      </c>
      <c r="B7408" t="s">
        <v>8456</v>
      </c>
      <c r="C7408">
        <v>5668</v>
      </c>
      <c r="D7408" t="s">
        <v>8421</v>
      </c>
      <c r="E7408">
        <v>15460</v>
      </c>
      <c r="F7408">
        <v>4.4054000000000002</v>
      </c>
      <c r="G7408">
        <v>708</v>
      </c>
      <c r="H7408" t="s">
        <v>8457</v>
      </c>
      <c r="I7408" t="s">
        <v>157</v>
      </c>
      <c r="J7408" t="s">
        <v>8457</v>
      </c>
      <c r="L7408" t="s">
        <v>8458</v>
      </c>
      <c r="M7408">
        <v>60</v>
      </c>
      <c r="P7408">
        <v>0</v>
      </c>
      <c r="Q7408">
        <v>0</v>
      </c>
      <c r="R7408">
        <v>0</v>
      </c>
      <c r="S7408">
        <v>0</v>
      </c>
      <c r="T7408">
        <v>1</v>
      </c>
      <c r="U7408" t="s">
        <v>8459</v>
      </c>
      <c r="V7408" t="s">
        <v>93</v>
      </c>
      <c r="W7408" t="s">
        <v>1745</v>
      </c>
      <c r="X7408" t="s">
        <v>2743</v>
      </c>
      <c r="Y7408">
        <v>1</v>
      </c>
      <c r="Z7408">
        <v>18</v>
      </c>
      <c r="AA7408">
        <v>18</v>
      </c>
      <c r="AC7408">
        <v>0.86599137637404711</v>
      </c>
    </row>
    <row r="7409" spans="1:29" x14ac:dyDescent="0.35">
      <c r="A7409" t="s">
        <v>11374</v>
      </c>
      <c r="B7409" t="s">
        <v>11375</v>
      </c>
      <c r="C7409">
        <v>5996</v>
      </c>
      <c r="D7409" t="s">
        <v>11366</v>
      </c>
      <c r="E7409">
        <v>16148</v>
      </c>
      <c r="F7409">
        <v>4.4211</v>
      </c>
      <c r="G7409">
        <v>133</v>
      </c>
      <c r="H7409" t="s">
        <v>11376</v>
      </c>
      <c r="L7409" t="s">
        <v>11377</v>
      </c>
      <c r="M7409">
        <v>65</v>
      </c>
      <c r="N7409">
        <v>95</v>
      </c>
      <c r="P7409">
        <v>0</v>
      </c>
      <c r="Q7409">
        <v>0</v>
      </c>
      <c r="R7409">
        <v>1</v>
      </c>
      <c r="S7409">
        <v>0</v>
      </c>
      <c r="T7409">
        <v>0</v>
      </c>
      <c r="U7409" t="s">
        <v>11373</v>
      </c>
      <c r="V7409" t="s">
        <v>394</v>
      </c>
      <c r="W7409" t="s">
        <v>2103</v>
      </c>
      <c r="X7409" t="s">
        <v>10668</v>
      </c>
      <c r="Y7409">
        <v>0</v>
      </c>
      <c r="AC7409">
        <v>0.86604292143285644</v>
      </c>
    </row>
    <row r="7410" spans="1:29" x14ac:dyDescent="0.35">
      <c r="A7410" t="s">
        <v>1393</v>
      </c>
      <c r="B7410" t="s">
        <v>1394</v>
      </c>
      <c r="C7410">
        <v>5746</v>
      </c>
      <c r="D7410" t="s">
        <v>1063</v>
      </c>
      <c r="E7410">
        <v>20917</v>
      </c>
      <c r="F7410">
        <v>4.2637999999999998</v>
      </c>
      <c r="G7410">
        <v>527</v>
      </c>
      <c r="H7410" t="s">
        <v>1395</v>
      </c>
      <c r="I7410" t="s">
        <v>157</v>
      </c>
      <c r="J7410" t="s">
        <v>1395</v>
      </c>
      <c r="K7410" t="s">
        <v>1396</v>
      </c>
      <c r="L7410" t="s">
        <v>1397</v>
      </c>
      <c r="M7410">
        <v>21</v>
      </c>
      <c r="P7410">
        <v>0</v>
      </c>
      <c r="Q7410">
        <v>0</v>
      </c>
      <c r="R7410">
        <v>0</v>
      </c>
      <c r="S7410">
        <v>0</v>
      </c>
      <c r="T7410">
        <v>0</v>
      </c>
      <c r="V7410" t="s">
        <v>306</v>
      </c>
      <c r="W7410" t="s">
        <v>823</v>
      </c>
      <c r="X7410" t="s">
        <v>855</v>
      </c>
      <c r="Y7410">
        <v>0</v>
      </c>
      <c r="AC7410">
        <v>0.86619512728619463</v>
      </c>
    </row>
    <row r="7411" spans="1:29" x14ac:dyDescent="0.35">
      <c r="A7411" t="s">
        <v>24048</v>
      </c>
      <c r="B7411" t="s">
        <v>24049</v>
      </c>
      <c r="C7411">
        <v>5764</v>
      </c>
      <c r="D7411" t="s">
        <v>24011</v>
      </c>
      <c r="E7411">
        <v>1164</v>
      </c>
      <c r="L7411" t="s">
        <v>24033</v>
      </c>
      <c r="M7411">
        <v>114</v>
      </c>
      <c r="N7411">
        <v>150</v>
      </c>
      <c r="P7411">
        <v>1</v>
      </c>
      <c r="Q7411">
        <v>0</v>
      </c>
      <c r="R7411">
        <v>0</v>
      </c>
      <c r="S7411">
        <v>0</v>
      </c>
      <c r="T7411">
        <v>0</v>
      </c>
      <c r="V7411" t="s">
        <v>32</v>
      </c>
      <c r="W7411" t="s">
        <v>33</v>
      </c>
      <c r="X7411" t="s">
        <v>4075</v>
      </c>
      <c r="Y7411">
        <v>0</v>
      </c>
      <c r="AC7411">
        <v>0.86637978033366203</v>
      </c>
    </row>
    <row r="7412" spans="1:29" x14ac:dyDescent="0.35">
      <c r="A7412" t="s">
        <v>29775</v>
      </c>
      <c r="B7412" t="s">
        <v>29776</v>
      </c>
      <c r="C7412">
        <v>6234</v>
      </c>
      <c r="D7412" t="s">
        <v>29603</v>
      </c>
      <c r="E7412">
        <v>35874</v>
      </c>
      <c r="F7412">
        <v>4.3499999999999996</v>
      </c>
      <c r="G7412">
        <v>140</v>
      </c>
      <c r="H7412" t="s">
        <v>163</v>
      </c>
      <c r="I7412" t="s">
        <v>157</v>
      </c>
      <c r="J7412" t="s">
        <v>163</v>
      </c>
      <c r="L7412" t="s">
        <v>29777</v>
      </c>
      <c r="M7412">
        <v>11.1</v>
      </c>
      <c r="P7412">
        <v>0</v>
      </c>
      <c r="Q7412">
        <v>0</v>
      </c>
      <c r="R7412">
        <v>1</v>
      </c>
      <c r="S7412">
        <v>1</v>
      </c>
      <c r="T7412">
        <v>0</v>
      </c>
      <c r="U7412" t="s">
        <v>29778</v>
      </c>
      <c r="V7412" t="s">
        <v>394</v>
      </c>
      <c r="W7412" t="s">
        <v>400</v>
      </c>
      <c r="X7412" t="s">
        <v>401</v>
      </c>
      <c r="Y7412">
        <v>0</v>
      </c>
      <c r="AC7412">
        <v>0.86648963907486165</v>
      </c>
    </row>
    <row r="7413" spans="1:29" x14ac:dyDescent="0.35">
      <c r="A7413" t="s">
        <v>21936</v>
      </c>
      <c r="B7413" t="s">
        <v>21937</v>
      </c>
      <c r="C7413">
        <v>5674</v>
      </c>
      <c r="D7413" t="s">
        <v>21902</v>
      </c>
      <c r="E7413">
        <v>43324</v>
      </c>
      <c r="F7413">
        <v>4.2873000000000001</v>
      </c>
      <c r="G7413">
        <v>1239</v>
      </c>
      <c r="H7413" t="s">
        <v>163</v>
      </c>
      <c r="I7413" t="s">
        <v>157</v>
      </c>
      <c r="J7413" t="s">
        <v>163</v>
      </c>
      <c r="L7413" t="s">
        <v>21938</v>
      </c>
      <c r="M7413">
        <v>60</v>
      </c>
      <c r="P7413">
        <v>0</v>
      </c>
      <c r="Q7413">
        <v>0</v>
      </c>
      <c r="R7413">
        <v>0</v>
      </c>
      <c r="S7413">
        <v>0</v>
      </c>
      <c r="T7413">
        <v>1</v>
      </c>
      <c r="U7413" t="s">
        <v>21939</v>
      </c>
      <c r="V7413" t="s">
        <v>394</v>
      </c>
      <c r="W7413" t="s">
        <v>400</v>
      </c>
      <c r="X7413" t="s">
        <v>401</v>
      </c>
      <c r="Y7413">
        <v>0</v>
      </c>
      <c r="AC7413">
        <v>0.86663346696448595</v>
      </c>
    </row>
    <row r="7414" spans="1:29" x14ac:dyDescent="0.35">
      <c r="A7414" t="s">
        <v>19627</v>
      </c>
      <c r="B7414" t="s">
        <v>19628</v>
      </c>
      <c r="C7414">
        <v>6134</v>
      </c>
      <c r="D7414" t="s">
        <v>19596</v>
      </c>
      <c r="E7414">
        <v>102036</v>
      </c>
      <c r="F7414">
        <v>4.1276999999999999</v>
      </c>
      <c r="G7414">
        <v>705</v>
      </c>
      <c r="H7414" t="s">
        <v>19629</v>
      </c>
      <c r="I7414" t="s">
        <v>803</v>
      </c>
      <c r="J7414" t="s">
        <v>19630</v>
      </c>
      <c r="K7414" t="s">
        <v>9877</v>
      </c>
      <c r="L7414" t="s">
        <v>19631</v>
      </c>
      <c r="M7414">
        <v>42</v>
      </c>
      <c r="P7414">
        <v>0</v>
      </c>
      <c r="Q7414">
        <v>0</v>
      </c>
      <c r="R7414">
        <v>0</v>
      </c>
      <c r="S7414">
        <v>0</v>
      </c>
      <c r="T7414">
        <v>1</v>
      </c>
      <c r="U7414" t="s">
        <v>19632</v>
      </c>
      <c r="V7414" t="s">
        <v>306</v>
      </c>
      <c r="W7414" t="s">
        <v>815</v>
      </c>
      <c r="X7414" t="s">
        <v>1155</v>
      </c>
      <c r="Y7414">
        <v>13</v>
      </c>
      <c r="Z7414">
        <v>42</v>
      </c>
      <c r="AA7414">
        <v>42</v>
      </c>
      <c r="AC7414">
        <v>0.86673855630025942</v>
      </c>
    </row>
    <row r="7415" spans="1:29" x14ac:dyDescent="0.35">
      <c r="A7415" t="s">
        <v>24919</v>
      </c>
      <c r="B7415" t="s">
        <v>24920</v>
      </c>
      <c r="C7415">
        <v>5671</v>
      </c>
      <c r="D7415" t="s">
        <v>24906</v>
      </c>
      <c r="E7415">
        <v>20830</v>
      </c>
      <c r="F7415">
        <v>4.0998000000000001</v>
      </c>
      <c r="G7415">
        <v>401</v>
      </c>
      <c r="H7415" t="s">
        <v>24914</v>
      </c>
      <c r="I7415" t="s">
        <v>157</v>
      </c>
      <c r="J7415" t="s">
        <v>24914</v>
      </c>
      <c r="L7415" t="s">
        <v>24921</v>
      </c>
      <c r="M7415">
        <v>7</v>
      </c>
      <c r="P7415">
        <v>0</v>
      </c>
      <c r="Q7415">
        <v>0</v>
      </c>
      <c r="R7415">
        <v>0</v>
      </c>
      <c r="S7415">
        <v>0</v>
      </c>
      <c r="T7415">
        <v>0</v>
      </c>
      <c r="U7415" t="s">
        <v>9601</v>
      </c>
      <c r="V7415" t="s">
        <v>394</v>
      </c>
      <c r="W7415" t="s">
        <v>412</v>
      </c>
      <c r="Y7415">
        <v>0</v>
      </c>
      <c r="AC7415">
        <v>0.86684431447829513</v>
      </c>
    </row>
    <row r="7416" spans="1:29" x14ac:dyDescent="0.35">
      <c r="A7416" t="s">
        <v>10832</v>
      </c>
      <c r="B7416" t="s">
        <v>10833</v>
      </c>
      <c r="C7416">
        <v>4348</v>
      </c>
      <c r="D7416" t="s">
        <v>10806</v>
      </c>
      <c r="E7416">
        <v>98027</v>
      </c>
      <c r="F7416">
        <v>4.2199</v>
      </c>
      <c r="G7416">
        <v>1833</v>
      </c>
      <c r="H7416" t="s">
        <v>10834</v>
      </c>
      <c r="L7416" t="s">
        <v>10835</v>
      </c>
      <c r="M7416">
        <v>19</v>
      </c>
      <c r="P7416">
        <v>0</v>
      </c>
      <c r="Q7416">
        <v>0</v>
      </c>
      <c r="R7416">
        <v>0</v>
      </c>
      <c r="S7416">
        <v>0</v>
      </c>
      <c r="T7416">
        <v>0</v>
      </c>
      <c r="U7416" t="s">
        <v>10836</v>
      </c>
      <c r="V7416" t="s">
        <v>306</v>
      </c>
      <c r="W7416" t="s">
        <v>307</v>
      </c>
      <c r="X7416" t="s">
        <v>308</v>
      </c>
      <c r="Y7416">
        <v>0</v>
      </c>
      <c r="AC7416">
        <v>0.86699818355075009</v>
      </c>
    </row>
    <row r="7417" spans="1:29" x14ac:dyDescent="0.35">
      <c r="A7417" t="s">
        <v>15923</v>
      </c>
      <c r="B7417" t="s">
        <v>15924</v>
      </c>
      <c r="C7417">
        <v>6259</v>
      </c>
      <c r="D7417" t="s">
        <v>15711</v>
      </c>
      <c r="E7417">
        <v>9162</v>
      </c>
      <c r="F7417">
        <v>4.4794999999999998</v>
      </c>
      <c r="G7417">
        <v>244</v>
      </c>
      <c r="H7417" t="s">
        <v>15897</v>
      </c>
      <c r="I7417" t="s">
        <v>157</v>
      </c>
      <c r="J7417" t="s">
        <v>15897</v>
      </c>
      <c r="L7417" t="s">
        <v>15925</v>
      </c>
      <c r="M7417">
        <v>68</v>
      </c>
      <c r="P7417">
        <v>0</v>
      </c>
      <c r="Q7417">
        <v>0</v>
      </c>
      <c r="R7417">
        <v>0</v>
      </c>
      <c r="S7417">
        <v>0</v>
      </c>
      <c r="T7417">
        <v>1</v>
      </c>
      <c r="U7417" t="s">
        <v>15926</v>
      </c>
      <c r="V7417" t="s">
        <v>222</v>
      </c>
      <c r="W7417" t="s">
        <v>223</v>
      </c>
      <c r="X7417" t="s">
        <v>224</v>
      </c>
      <c r="Y7417">
        <v>0</v>
      </c>
      <c r="AC7417">
        <v>0.86786234733135803</v>
      </c>
    </row>
    <row r="7418" spans="1:29" x14ac:dyDescent="0.35">
      <c r="A7418" t="s">
        <v>31918</v>
      </c>
      <c r="B7418" t="s">
        <v>31919</v>
      </c>
      <c r="C7418">
        <v>6304</v>
      </c>
      <c r="D7418" t="s">
        <v>31790</v>
      </c>
      <c r="E7418">
        <v>1690</v>
      </c>
      <c r="F7418">
        <v>4.6376999999999997</v>
      </c>
      <c r="G7418">
        <v>69</v>
      </c>
      <c r="H7418" t="s">
        <v>6934</v>
      </c>
      <c r="I7418" t="s">
        <v>157</v>
      </c>
      <c r="J7418" t="s">
        <v>6934</v>
      </c>
      <c r="L7418" t="s">
        <v>31920</v>
      </c>
      <c r="M7418">
        <v>40</v>
      </c>
      <c r="P7418">
        <v>0</v>
      </c>
      <c r="Q7418">
        <v>0</v>
      </c>
      <c r="R7418">
        <v>1</v>
      </c>
      <c r="S7418">
        <v>0</v>
      </c>
      <c r="T7418">
        <v>0</v>
      </c>
      <c r="U7418" t="s">
        <v>31914</v>
      </c>
      <c r="V7418" t="s">
        <v>222</v>
      </c>
      <c r="W7418" t="s">
        <v>244</v>
      </c>
      <c r="X7418" t="s">
        <v>245</v>
      </c>
      <c r="Y7418">
        <v>0</v>
      </c>
      <c r="AC7418">
        <v>0.8679814293601309</v>
      </c>
    </row>
    <row r="7419" spans="1:29" x14ac:dyDescent="0.35">
      <c r="A7419" t="s">
        <v>9592</v>
      </c>
      <c r="B7419" t="s">
        <v>9593</v>
      </c>
      <c r="C7419">
        <v>6089</v>
      </c>
      <c r="D7419" t="s">
        <v>9413</v>
      </c>
      <c r="E7419">
        <v>3091</v>
      </c>
      <c r="L7419" t="s">
        <v>9594</v>
      </c>
      <c r="M7419">
        <v>115</v>
      </c>
      <c r="N7419">
        <v>191</v>
      </c>
      <c r="P7419">
        <v>1</v>
      </c>
      <c r="Q7419">
        <v>1</v>
      </c>
      <c r="R7419">
        <v>1</v>
      </c>
      <c r="S7419">
        <v>0</v>
      </c>
      <c r="T7419">
        <v>0</v>
      </c>
      <c r="U7419" t="s">
        <v>9595</v>
      </c>
      <c r="V7419" t="s">
        <v>394</v>
      </c>
      <c r="W7419" t="s">
        <v>33</v>
      </c>
      <c r="Y7419">
        <v>0</v>
      </c>
      <c r="AC7419">
        <v>0.86801466424087481</v>
      </c>
    </row>
    <row r="7420" spans="1:29" x14ac:dyDescent="0.35">
      <c r="A7420" t="s">
        <v>12570</v>
      </c>
      <c r="B7420" t="s">
        <v>12571</v>
      </c>
      <c r="C7420">
        <v>6117</v>
      </c>
      <c r="D7420" t="s">
        <v>12459</v>
      </c>
      <c r="E7420">
        <v>518</v>
      </c>
      <c r="F7420">
        <v>5</v>
      </c>
      <c r="G7420">
        <v>15</v>
      </c>
      <c r="H7420" t="s">
        <v>525</v>
      </c>
      <c r="I7420" t="s">
        <v>157</v>
      </c>
      <c r="J7420" t="s">
        <v>525</v>
      </c>
      <c r="L7420" t="s">
        <v>12572</v>
      </c>
      <c r="M7420">
        <v>26</v>
      </c>
      <c r="P7420">
        <v>0</v>
      </c>
      <c r="Q7420">
        <v>1</v>
      </c>
      <c r="R7420">
        <v>0</v>
      </c>
      <c r="S7420">
        <v>0</v>
      </c>
      <c r="T7420">
        <v>1</v>
      </c>
      <c r="U7420" t="s">
        <v>12573</v>
      </c>
      <c r="V7420" t="s">
        <v>394</v>
      </c>
      <c r="W7420" t="s">
        <v>428</v>
      </c>
      <c r="X7420" t="s">
        <v>429</v>
      </c>
      <c r="Y7420">
        <v>0</v>
      </c>
      <c r="AC7420">
        <v>0.86817634340157113</v>
      </c>
    </row>
    <row r="7421" spans="1:29" x14ac:dyDescent="0.35">
      <c r="A7421" t="s">
        <v>25263</v>
      </c>
      <c r="B7421" t="s">
        <v>25264</v>
      </c>
      <c r="C7421">
        <v>3902</v>
      </c>
      <c r="D7421" t="s">
        <v>25136</v>
      </c>
      <c r="E7421">
        <v>93461</v>
      </c>
      <c r="F7421">
        <v>4.3673000000000002</v>
      </c>
      <c r="G7421">
        <v>3899</v>
      </c>
      <c r="H7421" t="s">
        <v>5969</v>
      </c>
      <c r="I7421" t="s">
        <v>157</v>
      </c>
      <c r="J7421" t="s">
        <v>5969</v>
      </c>
      <c r="L7421" t="s">
        <v>25265</v>
      </c>
      <c r="M7421">
        <v>11</v>
      </c>
      <c r="P7421">
        <v>0</v>
      </c>
      <c r="Q7421">
        <v>0</v>
      </c>
      <c r="R7421">
        <v>0</v>
      </c>
      <c r="S7421">
        <v>0</v>
      </c>
      <c r="T7421">
        <v>1</v>
      </c>
      <c r="V7421" t="s">
        <v>306</v>
      </c>
      <c r="W7421" t="s">
        <v>1312</v>
      </c>
      <c r="X7421" t="s">
        <v>2244</v>
      </c>
      <c r="Y7421">
        <v>1</v>
      </c>
      <c r="Z7421">
        <v>16</v>
      </c>
      <c r="AA7421">
        <v>16</v>
      </c>
      <c r="AC7421">
        <v>0.86821021361302242</v>
      </c>
    </row>
    <row r="7422" spans="1:29" x14ac:dyDescent="0.35">
      <c r="A7422" t="s">
        <v>5040</v>
      </c>
      <c r="B7422" t="s">
        <v>5041</v>
      </c>
      <c r="C7422">
        <v>6236</v>
      </c>
      <c r="D7422" t="s">
        <v>4908</v>
      </c>
      <c r="E7422">
        <v>84080</v>
      </c>
      <c r="F7422">
        <v>3.8895</v>
      </c>
      <c r="G7422">
        <v>380</v>
      </c>
      <c r="I7422" t="s">
        <v>803</v>
      </c>
      <c r="J7422" t="s">
        <v>5042</v>
      </c>
      <c r="K7422" t="s">
        <v>5043</v>
      </c>
      <c r="L7422" t="s">
        <v>5044</v>
      </c>
      <c r="M7422">
        <v>32</v>
      </c>
      <c r="P7422">
        <v>0</v>
      </c>
      <c r="Q7422">
        <v>0</v>
      </c>
      <c r="R7422">
        <v>0</v>
      </c>
      <c r="S7422">
        <v>0</v>
      </c>
      <c r="T7422">
        <v>0</v>
      </c>
      <c r="V7422" t="s">
        <v>306</v>
      </c>
      <c r="W7422" t="s">
        <v>815</v>
      </c>
      <c r="X7422" t="s">
        <v>848</v>
      </c>
      <c r="Y7422">
        <v>3</v>
      </c>
      <c r="Z7422">
        <v>32</v>
      </c>
      <c r="AA7422">
        <v>32</v>
      </c>
      <c r="AC7422">
        <v>0.86832265879743109</v>
      </c>
    </row>
    <row r="7423" spans="1:29" x14ac:dyDescent="0.35">
      <c r="A7423" t="s">
        <v>23399</v>
      </c>
      <c r="B7423" t="s">
        <v>23400</v>
      </c>
      <c r="C7423">
        <v>6366</v>
      </c>
      <c r="D7423" t="s">
        <v>23304</v>
      </c>
      <c r="E7423">
        <v>3511</v>
      </c>
      <c r="F7423">
        <v>4.3333000000000004</v>
      </c>
      <c r="G7423">
        <v>9</v>
      </c>
      <c r="H7423" t="s">
        <v>23342</v>
      </c>
      <c r="I7423" t="s">
        <v>157</v>
      </c>
      <c r="J7423" t="s">
        <v>23342</v>
      </c>
      <c r="L7423" t="s">
        <v>23401</v>
      </c>
      <c r="M7423">
        <v>25</v>
      </c>
      <c r="P7423">
        <v>0</v>
      </c>
      <c r="Q7423">
        <v>0</v>
      </c>
      <c r="R7423">
        <v>0</v>
      </c>
      <c r="S7423">
        <v>0</v>
      </c>
      <c r="T7423">
        <v>0</v>
      </c>
      <c r="U7423" t="s">
        <v>23402</v>
      </c>
      <c r="V7423" t="s">
        <v>222</v>
      </c>
      <c r="W7423" t="s">
        <v>223</v>
      </c>
      <c r="X7423" t="s">
        <v>260</v>
      </c>
      <c r="Y7423">
        <v>0</v>
      </c>
      <c r="AC7423">
        <v>0.86833465129168685</v>
      </c>
    </row>
    <row r="7424" spans="1:29" x14ac:dyDescent="0.35">
      <c r="A7424" t="s">
        <v>29925</v>
      </c>
      <c r="B7424" t="s">
        <v>29926</v>
      </c>
      <c r="C7424">
        <v>1722</v>
      </c>
      <c r="D7424" t="s">
        <v>29893</v>
      </c>
      <c r="E7424">
        <v>3764</v>
      </c>
      <c r="F7424">
        <v>4.3845999999999998</v>
      </c>
      <c r="G7424">
        <v>26</v>
      </c>
      <c r="H7424" t="s">
        <v>1608</v>
      </c>
      <c r="I7424" t="s">
        <v>157</v>
      </c>
      <c r="J7424" t="s">
        <v>1608</v>
      </c>
      <c r="L7424" t="s">
        <v>29924</v>
      </c>
      <c r="M7424">
        <v>27</v>
      </c>
      <c r="O7424">
        <v>8</v>
      </c>
      <c r="P7424">
        <v>0</v>
      </c>
      <c r="Q7424">
        <v>0</v>
      </c>
      <c r="R7424">
        <v>0</v>
      </c>
      <c r="S7424">
        <v>1</v>
      </c>
      <c r="T7424">
        <v>0</v>
      </c>
      <c r="V7424" t="s">
        <v>32</v>
      </c>
      <c r="W7424" t="s">
        <v>41</v>
      </c>
      <c r="X7424" t="s">
        <v>59</v>
      </c>
      <c r="Y7424">
        <v>0</v>
      </c>
      <c r="AC7424">
        <v>0.86862773027370532</v>
      </c>
    </row>
    <row r="7425" spans="1:29" x14ac:dyDescent="0.35">
      <c r="A7425" t="s">
        <v>22199</v>
      </c>
      <c r="B7425" t="s">
        <v>22200</v>
      </c>
      <c r="C7425">
        <v>6346</v>
      </c>
      <c r="D7425" t="s">
        <v>22187</v>
      </c>
      <c r="E7425">
        <v>29648</v>
      </c>
      <c r="F7425">
        <v>4.4595000000000002</v>
      </c>
      <c r="G7425">
        <v>444</v>
      </c>
      <c r="H7425" t="s">
        <v>37</v>
      </c>
      <c r="I7425" t="s">
        <v>157</v>
      </c>
      <c r="J7425" t="s">
        <v>37</v>
      </c>
      <c r="L7425" t="s">
        <v>22192</v>
      </c>
      <c r="M7425">
        <v>57</v>
      </c>
      <c r="P7425">
        <v>0</v>
      </c>
      <c r="Q7425">
        <v>0</v>
      </c>
      <c r="R7425">
        <v>1</v>
      </c>
      <c r="S7425">
        <v>0</v>
      </c>
      <c r="T7425">
        <v>0</v>
      </c>
      <c r="U7425" t="s">
        <v>22193</v>
      </c>
      <c r="V7425" t="s">
        <v>222</v>
      </c>
      <c r="W7425" t="s">
        <v>223</v>
      </c>
      <c r="X7425" t="s">
        <v>260</v>
      </c>
      <c r="Y7425">
        <v>1</v>
      </c>
      <c r="Z7425">
        <v>39</v>
      </c>
      <c r="AA7425">
        <v>39</v>
      </c>
      <c r="AC7425">
        <v>0.86894066476780807</v>
      </c>
    </row>
    <row r="7426" spans="1:29" x14ac:dyDescent="0.35">
      <c r="A7426" t="s">
        <v>30341</v>
      </c>
      <c r="B7426" t="s">
        <v>30342</v>
      </c>
      <c r="C7426">
        <v>4225</v>
      </c>
      <c r="D7426" t="s">
        <v>30319</v>
      </c>
      <c r="E7426">
        <v>286081</v>
      </c>
      <c r="F7426">
        <v>4.625</v>
      </c>
      <c r="G7426">
        <v>3947</v>
      </c>
      <c r="H7426" t="s">
        <v>1132</v>
      </c>
      <c r="I7426" t="s">
        <v>803</v>
      </c>
      <c r="J7426" t="s">
        <v>30343</v>
      </c>
      <c r="K7426" t="s">
        <v>7685</v>
      </c>
      <c r="L7426" t="s">
        <v>30344</v>
      </c>
      <c r="M7426">
        <v>35</v>
      </c>
      <c r="P7426">
        <v>0</v>
      </c>
      <c r="Q7426">
        <v>0</v>
      </c>
      <c r="R7426">
        <v>0</v>
      </c>
      <c r="S7426">
        <v>0</v>
      </c>
      <c r="T7426">
        <v>0</v>
      </c>
      <c r="U7426" t="s">
        <v>30345</v>
      </c>
      <c r="V7426" t="s">
        <v>306</v>
      </c>
      <c r="W7426" t="s">
        <v>863</v>
      </c>
      <c r="X7426" t="s">
        <v>1245</v>
      </c>
      <c r="Y7426">
        <v>2</v>
      </c>
      <c r="Z7426">
        <v>35</v>
      </c>
      <c r="AA7426">
        <v>35</v>
      </c>
      <c r="AC7426">
        <v>0.86894904202834444</v>
      </c>
    </row>
    <row r="7427" spans="1:29" x14ac:dyDescent="0.35">
      <c r="A7427" t="s">
        <v>20138</v>
      </c>
      <c r="B7427" t="s">
        <v>20139</v>
      </c>
      <c r="C7427">
        <v>6182</v>
      </c>
      <c r="D7427" t="s">
        <v>20034</v>
      </c>
      <c r="E7427">
        <v>17651</v>
      </c>
      <c r="F7427">
        <v>3.6105</v>
      </c>
      <c r="G7427">
        <v>95</v>
      </c>
      <c r="H7427" t="s">
        <v>163</v>
      </c>
      <c r="I7427" t="s">
        <v>157</v>
      </c>
      <c r="J7427" t="s">
        <v>163</v>
      </c>
      <c r="L7427" t="s">
        <v>20121</v>
      </c>
      <c r="M7427">
        <v>18</v>
      </c>
      <c r="P7427">
        <v>0</v>
      </c>
      <c r="Q7427">
        <v>0</v>
      </c>
      <c r="R7427">
        <v>0</v>
      </c>
      <c r="S7427">
        <v>0</v>
      </c>
      <c r="T7427">
        <v>0</v>
      </c>
      <c r="U7427" t="s">
        <v>20122</v>
      </c>
      <c r="V7427" t="s">
        <v>32</v>
      </c>
      <c r="W7427" t="s">
        <v>41</v>
      </c>
      <c r="X7427" t="s">
        <v>4358</v>
      </c>
      <c r="Y7427">
        <v>0</v>
      </c>
      <c r="AC7427">
        <v>0.86901638299877026</v>
      </c>
    </row>
    <row r="7428" spans="1:29" x14ac:dyDescent="0.35">
      <c r="A7428" t="s">
        <v>13066</v>
      </c>
      <c r="B7428" t="s">
        <v>13067</v>
      </c>
      <c r="C7428">
        <v>5879</v>
      </c>
      <c r="D7428" t="s">
        <v>12722</v>
      </c>
      <c r="E7428">
        <v>482</v>
      </c>
      <c r="F7428">
        <v>5</v>
      </c>
      <c r="G7428">
        <v>1</v>
      </c>
      <c r="H7428" t="s">
        <v>186</v>
      </c>
      <c r="I7428" t="s">
        <v>157</v>
      </c>
      <c r="J7428" t="s">
        <v>186</v>
      </c>
      <c r="L7428" t="s">
        <v>13068</v>
      </c>
      <c r="M7428">
        <v>198</v>
      </c>
      <c r="P7428">
        <v>0</v>
      </c>
      <c r="Q7428">
        <v>0</v>
      </c>
      <c r="R7428">
        <v>0</v>
      </c>
      <c r="S7428">
        <v>0</v>
      </c>
      <c r="T7428">
        <v>0</v>
      </c>
      <c r="U7428" t="s">
        <v>13069</v>
      </c>
      <c r="V7428" t="s">
        <v>394</v>
      </c>
      <c r="W7428" t="s">
        <v>400</v>
      </c>
      <c r="X7428" t="s">
        <v>401</v>
      </c>
      <c r="Y7428">
        <v>1</v>
      </c>
      <c r="Z7428">
        <v>124</v>
      </c>
      <c r="AA7428">
        <v>124</v>
      </c>
      <c r="AC7428">
        <v>0.86925796062642058</v>
      </c>
    </row>
    <row r="7429" spans="1:29" x14ac:dyDescent="0.35">
      <c r="A7429" t="s">
        <v>17528</v>
      </c>
      <c r="B7429" t="s">
        <v>17529</v>
      </c>
      <c r="C7429">
        <v>6125</v>
      </c>
      <c r="D7429" t="s">
        <v>17463</v>
      </c>
      <c r="E7429">
        <v>19738</v>
      </c>
      <c r="F7429">
        <v>4.2583000000000002</v>
      </c>
      <c r="G7429">
        <v>151</v>
      </c>
      <c r="H7429" t="s">
        <v>3988</v>
      </c>
      <c r="I7429" t="s">
        <v>157</v>
      </c>
      <c r="J7429" t="s">
        <v>3988</v>
      </c>
      <c r="L7429" t="s">
        <v>17530</v>
      </c>
      <c r="M7429">
        <v>30</v>
      </c>
      <c r="P7429">
        <v>0</v>
      </c>
      <c r="Q7429">
        <v>0</v>
      </c>
      <c r="R7429">
        <v>0</v>
      </c>
      <c r="S7429">
        <v>0</v>
      </c>
      <c r="T7429">
        <v>1</v>
      </c>
      <c r="U7429" t="s">
        <v>17531</v>
      </c>
      <c r="V7429" t="s">
        <v>394</v>
      </c>
      <c r="W7429" t="s">
        <v>418</v>
      </c>
      <c r="X7429" t="s">
        <v>419</v>
      </c>
      <c r="Y7429">
        <v>0</v>
      </c>
      <c r="AC7429">
        <v>0.86928729680808303</v>
      </c>
    </row>
    <row r="7430" spans="1:29" x14ac:dyDescent="0.35">
      <c r="A7430" t="s">
        <v>24882</v>
      </c>
      <c r="B7430" t="s">
        <v>24883</v>
      </c>
      <c r="C7430">
        <v>7100</v>
      </c>
      <c r="D7430" t="s">
        <v>24875</v>
      </c>
      <c r="E7430">
        <v>2170</v>
      </c>
      <c r="F7430">
        <v>4.8182</v>
      </c>
      <c r="G7430">
        <v>33</v>
      </c>
      <c r="H7430" t="s">
        <v>163</v>
      </c>
      <c r="I7430" t="s">
        <v>157</v>
      </c>
      <c r="J7430" t="s">
        <v>163</v>
      </c>
      <c r="L7430" t="s">
        <v>24884</v>
      </c>
      <c r="M7430">
        <v>70</v>
      </c>
      <c r="P7430">
        <v>0</v>
      </c>
      <c r="Q7430">
        <v>0</v>
      </c>
      <c r="R7430">
        <v>1</v>
      </c>
      <c r="S7430">
        <v>0</v>
      </c>
      <c r="T7430">
        <v>0</v>
      </c>
      <c r="U7430" t="s">
        <v>24885</v>
      </c>
      <c r="V7430" t="s">
        <v>394</v>
      </c>
      <c r="W7430" t="s">
        <v>400</v>
      </c>
      <c r="X7430" t="s">
        <v>401</v>
      </c>
      <c r="Y7430">
        <v>0</v>
      </c>
      <c r="AC7430">
        <v>0.86945683056336531</v>
      </c>
    </row>
    <row r="7431" spans="1:29" x14ac:dyDescent="0.35">
      <c r="A7431" t="s">
        <v>21804</v>
      </c>
      <c r="B7431" t="s">
        <v>21805</v>
      </c>
      <c r="C7431">
        <v>6757</v>
      </c>
      <c r="D7431" t="s">
        <v>21806</v>
      </c>
      <c r="E7431">
        <v>9780</v>
      </c>
      <c r="F7431">
        <v>4.6882000000000001</v>
      </c>
      <c r="G7431">
        <v>186</v>
      </c>
      <c r="H7431" t="s">
        <v>21807</v>
      </c>
      <c r="I7431" t="s">
        <v>157</v>
      </c>
      <c r="J7431" t="s">
        <v>21807</v>
      </c>
      <c r="L7431" t="s">
        <v>21808</v>
      </c>
      <c r="M7431">
        <v>88</v>
      </c>
      <c r="P7431">
        <v>0</v>
      </c>
      <c r="Q7431">
        <v>1</v>
      </c>
      <c r="R7431">
        <v>0</v>
      </c>
      <c r="S7431">
        <v>0</v>
      </c>
      <c r="T7431">
        <v>0</v>
      </c>
      <c r="U7431" t="s">
        <v>21809</v>
      </c>
      <c r="V7431" t="s">
        <v>222</v>
      </c>
      <c r="W7431" t="s">
        <v>223</v>
      </c>
      <c r="X7431" t="s">
        <v>6887</v>
      </c>
      <c r="Y7431">
        <v>1</v>
      </c>
      <c r="Z7431">
        <v>88</v>
      </c>
      <c r="AA7431">
        <v>88</v>
      </c>
      <c r="AC7431">
        <v>0.86961366980719002</v>
      </c>
    </row>
    <row r="7432" spans="1:29" x14ac:dyDescent="0.35">
      <c r="A7432" t="s">
        <v>14862</v>
      </c>
      <c r="B7432" t="s">
        <v>14863</v>
      </c>
      <c r="C7432">
        <v>6202</v>
      </c>
      <c r="D7432" t="s">
        <v>14671</v>
      </c>
      <c r="E7432">
        <v>2472</v>
      </c>
      <c r="F7432">
        <v>3.7143000000000002</v>
      </c>
      <c r="G7432">
        <v>7</v>
      </c>
      <c r="H7432" t="s">
        <v>14732</v>
      </c>
      <c r="I7432" t="s">
        <v>157</v>
      </c>
      <c r="J7432" t="s">
        <v>14732</v>
      </c>
      <c r="M7432">
        <v>75</v>
      </c>
      <c r="P7432">
        <v>0</v>
      </c>
      <c r="Q7432">
        <v>0</v>
      </c>
      <c r="R7432">
        <v>0</v>
      </c>
      <c r="S7432">
        <v>0</v>
      </c>
      <c r="T7432">
        <v>0</v>
      </c>
      <c r="V7432" t="s">
        <v>32</v>
      </c>
      <c r="W7432" t="s">
        <v>191</v>
      </c>
      <c r="X7432" t="s">
        <v>208</v>
      </c>
      <c r="Y7432">
        <v>0</v>
      </c>
      <c r="AC7432">
        <v>0.86966261799422817</v>
      </c>
    </row>
    <row r="7433" spans="1:29" x14ac:dyDescent="0.35">
      <c r="A7433" t="s">
        <v>20412</v>
      </c>
      <c r="B7433" t="s">
        <v>20413</v>
      </c>
      <c r="C7433">
        <v>4164</v>
      </c>
      <c r="D7433" t="s">
        <v>20394</v>
      </c>
      <c r="E7433">
        <v>24570</v>
      </c>
      <c r="F7433">
        <v>4.2484999999999999</v>
      </c>
      <c r="G7433">
        <v>829</v>
      </c>
      <c r="H7433" t="s">
        <v>4033</v>
      </c>
      <c r="L7433" t="s">
        <v>20414</v>
      </c>
      <c r="M7433">
        <v>68</v>
      </c>
      <c r="P7433">
        <v>0</v>
      </c>
      <c r="Q7433">
        <v>0</v>
      </c>
      <c r="R7433">
        <v>0</v>
      </c>
      <c r="S7433">
        <v>0</v>
      </c>
      <c r="T7433">
        <v>0</v>
      </c>
      <c r="U7433" t="s">
        <v>20415</v>
      </c>
      <c r="V7433" t="s">
        <v>394</v>
      </c>
      <c r="W7433" t="s">
        <v>395</v>
      </c>
      <c r="X7433" t="s">
        <v>395</v>
      </c>
      <c r="Y7433">
        <v>0</v>
      </c>
      <c r="AC7433">
        <v>0.86973326356671588</v>
      </c>
    </row>
    <row r="7434" spans="1:29" x14ac:dyDescent="0.35">
      <c r="A7434" t="s">
        <v>736</v>
      </c>
      <c r="B7434" t="s">
        <v>737</v>
      </c>
      <c r="C7434">
        <v>5998</v>
      </c>
      <c r="D7434" t="s">
        <v>627</v>
      </c>
      <c r="E7434">
        <v>1991</v>
      </c>
      <c r="F7434">
        <v>4.1517999999999997</v>
      </c>
      <c r="G7434">
        <v>112</v>
      </c>
      <c r="H7434" t="s">
        <v>632</v>
      </c>
      <c r="I7434" t="s">
        <v>157</v>
      </c>
      <c r="J7434" t="s">
        <v>632</v>
      </c>
      <c r="L7434" t="s">
        <v>738</v>
      </c>
      <c r="M7434">
        <v>36</v>
      </c>
      <c r="P7434">
        <v>0</v>
      </c>
      <c r="Q7434">
        <v>0</v>
      </c>
      <c r="R7434">
        <v>0</v>
      </c>
      <c r="S7434">
        <v>0</v>
      </c>
      <c r="T7434">
        <v>0</v>
      </c>
      <c r="V7434" t="s">
        <v>222</v>
      </c>
      <c r="W7434" t="s">
        <v>244</v>
      </c>
      <c r="X7434" t="s">
        <v>280</v>
      </c>
      <c r="Y7434">
        <v>1</v>
      </c>
      <c r="Z7434">
        <v>55</v>
      </c>
      <c r="AA7434">
        <v>55</v>
      </c>
      <c r="AC7434">
        <v>0.86980372529778061</v>
      </c>
    </row>
    <row r="7435" spans="1:29" x14ac:dyDescent="0.35">
      <c r="A7435" t="s">
        <v>7515</v>
      </c>
      <c r="B7435" t="s">
        <v>7516</v>
      </c>
      <c r="C7435">
        <v>1073</v>
      </c>
      <c r="D7435" t="s">
        <v>7503</v>
      </c>
      <c r="E7435">
        <v>482461</v>
      </c>
      <c r="F7435">
        <v>4.4714</v>
      </c>
      <c r="G7435">
        <v>1084</v>
      </c>
      <c r="H7435" t="s">
        <v>1979</v>
      </c>
      <c r="I7435" t="s">
        <v>803</v>
      </c>
      <c r="J7435" t="s">
        <v>7517</v>
      </c>
      <c r="K7435" t="s">
        <v>7518</v>
      </c>
      <c r="L7435" t="s">
        <v>7519</v>
      </c>
      <c r="M7435">
        <v>40</v>
      </c>
      <c r="P7435">
        <v>0</v>
      </c>
      <c r="Q7435">
        <v>0</v>
      </c>
      <c r="R7435">
        <v>0</v>
      </c>
      <c r="S7435">
        <v>0</v>
      </c>
      <c r="T7435">
        <v>0</v>
      </c>
      <c r="V7435" t="s">
        <v>306</v>
      </c>
      <c r="W7435" t="s">
        <v>307</v>
      </c>
      <c r="X7435" t="s">
        <v>4120</v>
      </c>
      <c r="Y7435">
        <v>19</v>
      </c>
      <c r="Z7435">
        <v>40</v>
      </c>
      <c r="AA7435">
        <v>40</v>
      </c>
      <c r="AC7435">
        <v>0.86995453296823178</v>
      </c>
    </row>
    <row r="7436" spans="1:29" x14ac:dyDescent="0.35">
      <c r="A7436" t="s">
        <v>14631</v>
      </c>
      <c r="B7436" t="s">
        <v>14632</v>
      </c>
      <c r="C7436">
        <v>6335</v>
      </c>
      <c r="D7436" t="s">
        <v>14624</v>
      </c>
      <c r="E7436">
        <v>5411</v>
      </c>
      <c r="F7436">
        <v>4.1435000000000004</v>
      </c>
      <c r="G7436">
        <v>467</v>
      </c>
      <c r="H7436" t="s">
        <v>115</v>
      </c>
      <c r="I7436" t="s">
        <v>157</v>
      </c>
      <c r="J7436" t="s">
        <v>115</v>
      </c>
      <c r="L7436" t="s">
        <v>14633</v>
      </c>
      <c r="M7436">
        <v>55</v>
      </c>
      <c r="P7436">
        <v>0</v>
      </c>
      <c r="Q7436">
        <v>0</v>
      </c>
      <c r="R7436">
        <v>0</v>
      </c>
      <c r="S7436">
        <v>0</v>
      </c>
      <c r="T7436">
        <v>0</v>
      </c>
      <c r="U7436" t="s">
        <v>14634</v>
      </c>
      <c r="V7436" t="s">
        <v>394</v>
      </c>
      <c r="W7436" t="s">
        <v>395</v>
      </c>
      <c r="X7436" t="s">
        <v>395</v>
      </c>
      <c r="Y7436">
        <v>0</v>
      </c>
      <c r="AC7436">
        <v>0.86999499519693413</v>
      </c>
    </row>
    <row r="7437" spans="1:29" x14ac:dyDescent="0.35">
      <c r="A7437" t="s">
        <v>26116</v>
      </c>
      <c r="B7437" t="s">
        <v>26117</v>
      </c>
      <c r="C7437">
        <v>3902</v>
      </c>
      <c r="D7437" t="s">
        <v>25136</v>
      </c>
      <c r="E7437">
        <v>4355</v>
      </c>
      <c r="F7437">
        <v>4.2632000000000003</v>
      </c>
      <c r="G7437">
        <v>57</v>
      </c>
      <c r="H7437" t="s">
        <v>426</v>
      </c>
      <c r="I7437" t="s">
        <v>157</v>
      </c>
      <c r="J7437" t="s">
        <v>426</v>
      </c>
      <c r="L7437" t="s">
        <v>26118</v>
      </c>
      <c r="M7437">
        <v>12</v>
      </c>
      <c r="P7437">
        <v>0</v>
      </c>
      <c r="Q7437">
        <v>0</v>
      </c>
      <c r="R7437">
        <v>0</v>
      </c>
      <c r="S7437">
        <v>0</v>
      </c>
      <c r="T7437">
        <v>1</v>
      </c>
      <c r="U7437" t="s">
        <v>26119</v>
      </c>
      <c r="V7437" t="s">
        <v>222</v>
      </c>
      <c r="W7437" t="s">
        <v>223</v>
      </c>
      <c r="X7437" t="s">
        <v>265</v>
      </c>
      <c r="Y7437">
        <v>0</v>
      </c>
      <c r="AC7437">
        <v>0.8700487288477522</v>
      </c>
    </row>
    <row r="7438" spans="1:29" x14ac:dyDescent="0.35">
      <c r="A7438" t="s">
        <v>32041</v>
      </c>
      <c r="B7438" t="s">
        <v>32042</v>
      </c>
      <c r="C7438">
        <v>6245</v>
      </c>
      <c r="D7438" t="s">
        <v>31969</v>
      </c>
      <c r="E7438">
        <v>4210</v>
      </c>
      <c r="F7438">
        <v>4.8605</v>
      </c>
      <c r="G7438">
        <v>43</v>
      </c>
      <c r="H7438" t="s">
        <v>31927</v>
      </c>
      <c r="I7438" t="s">
        <v>38</v>
      </c>
      <c r="J7438" t="s">
        <v>31927</v>
      </c>
      <c r="M7438">
        <v>20</v>
      </c>
      <c r="P7438">
        <v>0</v>
      </c>
      <c r="Q7438">
        <v>0</v>
      </c>
      <c r="R7438">
        <v>0</v>
      </c>
      <c r="S7438">
        <v>0</v>
      </c>
      <c r="T7438">
        <v>0</v>
      </c>
      <c r="U7438" t="s">
        <v>32043</v>
      </c>
      <c r="V7438" t="s">
        <v>32</v>
      </c>
      <c r="W7438" t="s">
        <v>191</v>
      </c>
      <c r="X7438" t="s">
        <v>208</v>
      </c>
      <c r="Y7438">
        <v>0</v>
      </c>
      <c r="AC7438">
        <v>0.87005460398029355</v>
      </c>
    </row>
    <row r="7439" spans="1:29" x14ac:dyDescent="0.35">
      <c r="A7439" t="s">
        <v>28366</v>
      </c>
      <c r="B7439" t="s">
        <v>28367</v>
      </c>
      <c r="C7439">
        <v>5780</v>
      </c>
      <c r="D7439" t="s">
        <v>28338</v>
      </c>
      <c r="E7439">
        <v>6027</v>
      </c>
      <c r="F7439">
        <v>4.5079000000000002</v>
      </c>
      <c r="G7439">
        <v>63</v>
      </c>
      <c r="H7439" t="s">
        <v>28368</v>
      </c>
      <c r="I7439" t="s">
        <v>157</v>
      </c>
      <c r="J7439" t="s">
        <v>28368</v>
      </c>
      <c r="M7439">
        <v>249</v>
      </c>
      <c r="P7439">
        <v>0</v>
      </c>
      <c r="Q7439">
        <v>0</v>
      </c>
      <c r="R7439">
        <v>0</v>
      </c>
      <c r="S7439">
        <v>0</v>
      </c>
      <c r="T7439">
        <v>0</v>
      </c>
      <c r="U7439" t="s">
        <v>28369</v>
      </c>
      <c r="V7439" t="s">
        <v>222</v>
      </c>
      <c r="W7439" t="s">
        <v>908</v>
      </c>
      <c r="X7439" t="s">
        <v>909</v>
      </c>
      <c r="Y7439">
        <v>0</v>
      </c>
      <c r="AC7439">
        <v>0.87021587701616698</v>
      </c>
    </row>
    <row r="7440" spans="1:29" x14ac:dyDescent="0.35">
      <c r="A7440" t="s">
        <v>1641</v>
      </c>
      <c r="B7440" t="s">
        <v>1642</v>
      </c>
      <c r="C7440">
        <v>1517</v>
      </c>
      <c r="D7440" t="s">
        <v>1520</v>
      </c>
      <c r="E7440">
        <v>8548</v>
      </c>
      <c r="F7440">
        <v>4.1756000000000002</v>
      </c>
      <c r="G7440">
        <v>131</v>
      </c>
      <c r="H7440" t="s">
        <v>1643</v>
      </c>
      <c r="L7440" t="s">
        <v>1644</v>
      </c>
      <c r="M7440">
        <v>33</v>
      </c>
      <c r="P7440">
        <v>0</v>
      </c>
      <c r="Q7440">
        <v>0</v>
      </c>
      <c r="R7440">
        <v>0</v>
      </c>
      <c r="S7440">
        <v>0</v>
      </c>
      <c r="T7440">
        <v>0</v>
      </c>
      <c r="V7440" t="s">
        <v>306</v>
      </c>
      <c r="W7440" t="s">
        <v>823</v>
      </c>
      <c r="X7440" t="s">
        <v>824</v>
      </c>
      <c r="Y7440">
        <v>0</v>
      </c>
      <c r="AC7440">
        <v>0.87025795661012617</v>
      </c>
    </row>
    <row r="7441" spans="1:29" x14ac:dyDescent="0.35">
      <c r="A7441" t="s">
        <v>7273</v>
      </c>
      <c r="B7441" t="s">
        <v>7274</v>
      </c>
      <c r="C7441">
        <v>6486</v>
      </c>
      <c r="D7441" t="s">
        <v>7244</v>
      </c>
      <c r="E7441">
        <v>1227</v>
      </c>
      <c r="F7441">
        <v>4.2609000000000004</v>
      </c>
      <c r="G7441">
        <v>23</v>
      </c>
      <c r="H7441" t="s">
        <v>115</v>
      </c>
      <c r="I7441" t="s">
        <v>38</v>
      </c>
      <c r="J7441" t="s">
        <v>115</v>
      </c>
      <c r="L7441" t="s">
        <v>7264</v>
      </c>
      <c r="M7441">
        <v>90</v>
      </c>
      <c r="P7441">
        <v>0</v>
      </c>
      <c r="Q7441">
        <v>0</v>
      </c>
      <c r="R7441">
        <v>1</v>
      </c>
      <c r="S7441">
        <v>0</v>
      </c>
      <c r="T7441">
        <v>0</v>
      </c>
      <c r="U7441" t="s">
        <v>7265</v>
      </c>
      <c r="V7441" t="s">
        <v>32</v>
      </c>
      <c r="W7441" t="s">
        <v>41</v>
      </c>
      <c r="X7441" t="s">
        <v>42</v>
      </c>
      <c r="Y7441">
        <v>1</v>
      </c>
      <c r="Z7441">
        <v>30</v>
      </c>
      <c r="AA7441">
        <v>30</v>
      </c>
      <c r="AC7441">
        <v>0.87029664325461065</v>
      </c>
    </row>
    <row r="7442" spans="1:29" x14ac:dyDescent="0.35">
      <c r="A7442" t="s">
        <v>23840</v>
      </c>
      <c r="B7442" t="s">
        <v>23841</v>
      </c>
      <c r="C7442">
        <v>3728</v>
      </c>
      <c r="D7442" t="s">
        <v>23688</v>
      </c>
      <c r="E7442">
        <v>7915</v>
      </c>
      <c r="F7442">
        <v>4.7416</v>
      </c>
      <c r="G7442">
        <v>178</v>
      </c>
      <c r="H7442" t="s">
        <v>163</v>
      </c>
      <c r="I7442" t="s">
        <v>157</v>
      </c>
      <c r="J7442" t="s">
        <v>163</v>
      </c>
      <c r="L7442" t="s">
        <v>23842</v>
      </c>
      <c r="M7442">
        <v>65</v>
      </c>
      <c r="P7442">
        <v>0</v>
      </c>
      <c r="Q7442">
        <v>0</v>
      </c>
      <c r="R7442">
        <v>0</v>
      </c>
      <c r="S7442">
        <v>0</v>
      </c>
      <c r="T7442">
        <v>1</v>
      </c>
      <c r="U7442" t="s">
        <v>23843</v>
      </c>
      <c r="V7442" t="s">
        <v>394</v>
      </c>
      <c r="W7442" t="s">
        <v>400</v>
      </c>
      <c r="X7442" t="s">
        <v>401</v>
      </c>
      <c r="Y7442">
        <v>0</v>
      </c>
      <c r="AC7442">
        <v>0.87038505938384514</v>
      </c>
    </row>
    <row r="7443" spans="1:29" x14ac:dyDescent="0.35">
      <c r="A7443" t="s">
        <v>24153</v>
      </c>
      <c r="B7443" t="s">
        <v>24154</v>
      </c>
      <c r="C7443">
        <v>6330</v>
      </c>
      <c r="D7443" t="s">
        <v>24093</v>
      </c>
      <c r="E7443">
        <v>5458</v>
      </c>
      <c r="F7443">
        <v>4.5491999999999999</v>
      </c>
      <c r="G7443">
        <v>1362</v>
      </c>
      <c r="H7443" t="s">
        <v>24098</v>
      </c>
      <c r="I7443" t="s">
        <v>157</v>
      </c>
      <c r="J7443" t="s">
        <v>24098</v>
      </c>
      <c r="L7443" t="s">
        <v>24155</v>
      </c>
      <c r="M7443">
        <v>36</v>
      </c>
      <c r="P7443">
        <v>0</v>
      </c>
      <c r="Q7443">
        <v>0</v>
      </c>
      <c r="R7443">
        <v>0</v>
      </c>
      <c r="S7443">
        <v>0</v>
      </c>
      <c r="T7443">
        <v>0</v>
      </c>
      <c r="U7443" t="s">
        <v>24130</v>
      </c>
      <c r="V7443" t="s">
        <v>222</v>
      </c>
      <c r="W7443" t="s">
        <v>244</v>
      </c>
      <c r="X7443" t="s">
        <v>280</v>
      </c>
      <c r="Y7443">
        <v>2</v>
      </c>
      <c r="Z7443">
        <v>85</v>
      </c>
      <c r="AA7443">
        <v>11</v>
      </c>
      <c r="AC7443">
        <v>0.87039678957915423</v>
      </c>
    </row>
    <row r="7444" spans="1:29" x14ac:dyDescent="0.35">
      <c r="A7444" t="s">
        <v>14530</v>
      </c>
      <c r="B7444" t="s">
        <v>14531</v>
      </c>
      <c r="C7444">
        <v>3297</v>
      </c>
      <c r="D7444" t="s">
        <v>14441</v>
      </c>
      <c r="E7444">
        <v>3425</v>
      </c>
      <c r="F7444">
        <v>4.75</v>
      </c>
      <c r="G7444">
        <v>28</v>
      </c>
      <c r="H7444" t="s">
        <v>14473</v>
      </c>
      <c r="I7444" t="s">
        <v>157</v>
      </c>
      <c r="J7444" t="s">
        <v>14473</v>
      </c>
      <c r="L7444" t="s">
        <v>14532</v>
      </c>
      <c r="M7444">
        <v>25</v>
      </c>
      <c r="P7444">
        <v>0</v>
      </c>
      <c r="Q7444">
        <v>0</v>
      </c>
      <c r="R7444">
        <v>0</v>
      </c>
      <c r="S7444">
        <v>0</v>
      </c>
      <c r="T7444">
        <v>0</v>
      </c>
      <c r="V7444" t="s">
        <v>172</v>
      </c>
      <c r="W7444" t="s">
        <v>222</v>
      </c>
      <c r="X7444" t="s">
        <v>244</v>
      </c>
      <c r="Y7444">
        <v>0</v>
      </c>
      <c r="AC7444">
        <v>0.87043613936358</v>
      </c>
    </row>
    <row r="7445" spans="1:29" x14ac:dyDescent="0.35">
      <c r="A7445" t="s">
        <v>1654</v>
      </c>
      <c r="B7445" t="s">
        <v>1655</v>
      </c>
      <c r="C7445">
        <v>1517</v>
      </c>
      <c r="D7445" t="s">
        <v>1520</v>
      </c>
      <c r="E7445">
        <v>6554</v>
      </c>
      <c r="F7445">
        <v>4.3525</v>
      </c>
      <c r="G7445">
        <v>139</v>
      </c>
      <c r="H7445" t="s">
        <v>1608</v>
      </c>
      <c r="I7445" t="s">
        <v>803</v>
      </c>
      <c r="J7445" t="s">
        <v>1656</v>
      </c>
      <c r="L7445" t="s">
        <v>1657</v>
      </c>
      <c r="M7445">
        <v>33</v>
      </c>
      <c r="P7445">
        <v>0</v>
      </c>
      <c r="Q7445">
        <v>0</v>
      </c>
      <c r="R7445">
        <v>0</v>
      </c>
      <c r="S7445">
        <v>0</v>
      </c>
      <c r="T7445">
        <v>0</v>
      </c>
      <c r="V7445" t="s">
        <v>306</v>
      </c>
      <c r="W7445" t="s">
        <v>823</v>
      </c>
      <c r="X7445" t="s">
        <v>824</v>
      </c>
      <c r="Y7445">
        <v>0</v>
      </c>
      <c r="AC7445">
        <v>0.87055930450237962</v>
      </c>
    </row>
    <row r="7446" spans="1:29" x14ac:dyDescent="0.35">
      <c r="A7446" t="s">
        <v>18625</v>
      </c>
      <c r="B7446" t="s">
        <v>18626</v>
      </c>
      <c r="C7446">
        <v>4028</v>
      </c>
      <c r="D7446" t="s">
        <v>18597</v>
      </c>
      <c r="E7446">
        <v>120132</v>
      </c>
      <c r="F7446">
        <v>4.3574000000000002</v>
      </c>
      <c r="G7446">
        <v>4885</v>
      </c>
      <c r="H7446" t="s">
        <v>583</v>
      </c>
      <c r="I7446" t="s">
        <v>803</v>
      </c>
      <c r="J7446" t="s">
        <v>18627</v>
      </c>
      <c r="K7446" t="s">
        <v>18628</v>
      </c>
      <c r="M7446">
        <v>34</v>
      </c>
      <c r="P7446">
        <v>0</v>
      </c>
      <c r="Q7446">
        <v>0</v>
      </c>
      <c r="R7446">
        <v>0</v>
      </c>
      <c r="S7446">
        <v>0</v>
      </c>
      <c r="T7446">
        <v>1</v>
      </c>
      <c r="U7446" t="s">
        <v>18629</v>
      </c>
      <c r="V7446" t="s">
        <v>306</v>
      </c>
      <c r="W7446" t="s">
        <v>815</v>
      </c>
      <c r="X7446" t="s">
        <v>848</v>
      </c>
      <c r="Y7446">
        <v>9</v>
      </c>
      <c r="Z7446">
        <v>34</v>
      </c>
      <c r="AA7446">
        <v>34</v>
      </c>
      <c r="AC7446">
        <v>0.87078952653399777</v>
      </c>
    </row>
    <row r="7447" spans="1:29" x14ac:dyDescent="0.35">
      <c r="A7447" t="s">
        <v>4972</v>
      </c>
      <c r="B7447" t="s">
        <v>4973</v>
      </c>
      <c r="C7447">
        <v>6236</v>
      </c>
      <c r="D7447" t="s">
        <v>4908</v>
      </c>
      <c r="E7447">
        <v>234562</v>
      </c>
      <c r="F7447">
        <v>3.7475000000000001</v>
      </c>
      <c r="G7447">
        <v>396</v>
      </c>
      <c r="H7447" t="s">
        <v>4974</v>
      </c>
      <c r="I7447" t="s">
        <v>803</v>
      </c>
      <c r="J7447" t="s">
        <v>4975</v>
      </c>
      <c r="L7447" t="s">
        <v>4976</v>
      </c>
      <c r="M7447">
        <v>28</v>
      </c>
      <c r="P7447">
        <v>0</v>
      </c>
      <c r="Q7447">
        <v>0</v>
      </c>
      <c r="R7447">
        <v>0</v>
      </c>
      <c r="S7447">
        <v>0</v>
      </c>
      <c r="T7447">
        <v>1</v>
      </c>
      <c r="V7447" t="s">
        <v>306</v>
      </c>
      <c r="W7447" t="s">
        <v>160</v>
      </c>
      <c r="Y7447">
        <v>3</v>
      </c>
      <c r="Z7447">
        <v>28</v>
      </c>
      <c r="AA7447">
        <v>28</v>
      </c>
      <c r="AC7447">
        <v>0.87082217731645906</v>
      </c>
    </row>
    <row r="7448" spans="1:29" x14ac:dyDescent="0.35">
      <c r="A7448" t="s">
        <v>2504</v>
      </c>
      <c r="B7448" t="s">
        <v>2505</v>
      </c>
      <c r="C7448">
        <v>5333</v>
      </c>
      <c r="D7448" t="s">
        <v>2318</v>
      </c>
      <c r="E7448">
        <v>18387</v>
      </c>
      <c r="F7448">
        <v>4.1660000000000004</v>
      </c>
      <c r="G7448">
        <v>4483</v>
      </c>
      <c r="H7448" t="s">
        <v>1929</v>
      </c>
      <c r="I7448" t="s">
        <v>803</v>
      </c>
      <c r="J7448" t="s">
        <v>2506</v>
      </c>
      <c r="K7448" t="s">
        <v>1306</v>
      </c>
      <c r="L7448" t="s">
        <v>2507</v>
      </c>
      <c r="M7448">
        <v>28</v>
      </c>
      <c r="P7448">
        <v>0</v>
      </c>
      <c r="Q7448">
        <v>0</v>
      </c>
      <c r="R7448">
        <v>0</v>
      </c>
      <c r="S7448">
        <v>0</v>
      </c>
      <c r="T7448">
        <v>0</v>
      </c>
      <c r="U7448" t="s">
        <v>2508</v>
      </c>
      <c r="V7448" t="s">
        <v>306</v>
      </c>
      <c r="W7448" t="s">
        <v>823</v>
      </c>
      <c r="X7448" t="s">
        <v>824</v>
      </c>
      <c r="Y7448">
        <v>1</v>
      </c>
      <c r="Z7448">
        <v>15</v>
      </c>
      <c r="AA7448">
        <v>15</v>
      </c>
      <c r="AC7448">
        <v>0.87087986581642707</v>
      </c>
    </row>
    <row r="7449" spans="1:29" x14ac:dyDescent="0.35">
      <c r="A7449" t="s">
        <v>18965</v>
      </c>
      <c r="B7449" t="s">
        <v>18966</v>
      </c>
      <c r="C7449">
        <v>6332</v>
      </c>
      <c r="D7449" t="s">
        <v>18904</v>
      </c>
      <c r="E7449">
        <v>67716</v>
      </c>
      <c r="F7449">
        <v>3.6922999999999999</v>
      </c>
      <c r="G7449">
        <v>312</v>
      </c>
      <c r="H7449" t="s">
        <v>18967</v>
      </c>
      <c r="I7449" t="s">
        <v>803</v>
      </c>
      <c r="J7449" t="s">
        <v>14304</v>
      </c>
      <c r="K7449" t="s">
        <v>1306</v>
      </c>
      <c r="L7449" t="s">
        <v>18968</v>
      </c>
      <c r="M7449">
        <v>24</v>
      </c>
      <c r="P7449">
        <v>0</v>
      </c>
      <c r="Q7449">
        <v>0</v>
      </c>
      <c r="R7449">
        <v>0</v>
      </c>
      <c r="S7449">
        <v>0</v>
      </c>
      <c r="T7449">
        <v>1</v>
      </c>
      <c r="U7449" t="s">
        <v>18969</v>
      </c>
      <c r="V7449" t="s">
        <v>306</v>
      </c>
      <c r="W7449" t="s">
        <v>823</v>
      </c>
      <c r="X7449" t="s">
        <v>1392</v>
      </c>
      <c r="Y7449">
        <v>4</v>
      </c>
      <c r="Z7449">
        <v>24</v>
      </c>
      <c r="AA7449">
        <v>24</v>
      </c>
      <c r="AC7449">
        <v>0.8712244378191929</v>
      </c>
    </row>
    <row r="7450" spans="1:29" x14ac:dyDescent="0.35">
      <c r="A7450" t="s">
        <v>23712</v>
      </c>
      <c r="B7450" t="s">
        <v>23713</v>
      </c>
      <c r="C7450">
        <v>3728</v>
      </c>
      <c r="D7450" t="s">
        <v>23688</v>
      </c>
      <c r="E7450">
        <v>26530</v>
      </c>
      <c r="F7450">
        <v>4.2885999999999997</v>
      </c>
      <c r="G7450">
        <v>842</v>
      </c>
      <c r="H7450" t="s">
        <v>186</v>
      </c>
      <c r="I7450" t="s">
        <v>157</v>
      </c>
      <c r="J7450" t="s">
        <v>186</v>
      </c>
      <c r="L7450" t="s">
        <v>23714</v>
      </c>
      <c r="M7450">
        <v>55</v>
      </c>
      <c r="P7450">
        <v>0</v>
      </c>
      <c r="Q7450">
        <v>0</v>
      </c>
      <c r="R7450">
        <v>0</v>
      </c>
      <c r="S7450">
        <v>0</v>
      </c>
      <c r="T7450">
        <v>0</v>
      </c>
      <c r="U7450" t="s">
        <v>23715</v>
      </c>
      <c r="V7450" t="s">
        <v>394</v>
      </c>
      <c r="W7450" t="s">
        <v>395</v>
      </c>
      <c r="X7450" t="s">
        <v>395</v>
      </c>
      <c r="Y7450">
        <v>1</v>
      </c>
      <c r="Z7450">
        <v>23</v>
      </c>
      <c r="AA7450">
        <v>23</v>
      </c>
      <c r="AC7450">
        <v>0.87144989342059476</v>
      </c>
    </row>
    <row r="7451" spans="1:29" x14ac:dyDescent="0.35">
      <c r="A7451" t="s">
        <v>20969</v>
      </c>
      <c r="B7451" t="s">
        <v>20970</v>
      </c>
      <c r="C7451">
        <v>6184</v>
      </c>
      <c r="D7451" t="s">
        <v>20960</v>
      </c>
      <c r="E7451">
        <v>63706</v>
      </c>
      <c r="F7451">
        <v>4.5815000000000001</v>
      </c>
      <c r="G7451">
        <v>356</v>
      </c>
      <c r="L7451" t="s">
        <v>20971</v>
      </c>
      <c r="M7451">
        <v>69</v>
      </c>
      <c r="P7451">
        <v>0</v>
      </c>
      <c r="Q7451">
        <v>0</v>
      </c>
      <c r="R7451">
        <v>0</v>
      </c>
      <c r="S7451">
        <v>0</v>
      </c>
      <c r="T7451">
        <v>0</v>
      </c>
      <c r="U7451" t="s">
        <v>20972</v>
      </c>
      <c r="V7451" t="s">
        <v>306</v>
      </c>
      <c r="W7451" t="s">
        <v>823</v>
      </c>
      <c r="X7451" t="s">
        <v>1091</v>
      </c>
      <c r="Y7451">
        <v>0</v>
      </c>
      <c r="AC7451">
        <v>0.87147490496266333</v>
      </c>
    </row>
    <row r="7452" spans="1:29" x14ac:dyDescent="0.35">
      <c r="A7452" t="s">
        <v>32345</v>
      </c>
      <c r="B7452" t="s">
        <v>32346</v>
      </c>
      <c r="C7452">
        <v>6344</v>
      </c>
      <c r="D7452" t="s">
        <v>32237</v>
      </c>
      <c r="E7452">
        <v>1946</v>
      </c>
      <c r="F7452">
        <v>3.4</v>
      </c>
      <c r="G7452">
        <v>5</v>
      </c>
      <c r="M7452">
        <v>58</v>
      </c>
      <c r="P7452">
        <v>0</v>
      </c>
      <c r="Q7452">
        <v>0</v>
      </c>
      <c r="R7452">
        <v>0</v>
      </c>
      <c r="S7452">
        <v>0</v>
      </c>
      <c r="T7452">
        <v>0</v>
      </c>
      <c r="U7452" t="s">
        <v>11743</v>
      </c>
      <c r="V7452" t="s">
        <v>306</v>
      </c>
      <c r="W7452" t="s">
        <v>1138</v>
      </c>
      <c r="X7452" t="s">
        <v>1139</v>
      </c>
      <c r="Y7452">
        <v>0</v>
      </c>
      <c r="AC7452">
        <v>0.87163312511676871</v>
      </c>
    </row>
    <row r="7453" spans="1:29" x14ac:dyDescent="0.35">
      <c r="A7453" t="s">
        <v>10197</v>
      </c>
      <c r="B7453" t="s">
        <v>10198</v>
      </c>
      <c r="C7453">
        <v>6200</v>
      </c>
      <c r="D7453" t="s">
        <v>9905</v>
      </c>
      <c r="E7453">
        <v>22612</v>
      </c>
      <c r="F7453">
        <v>4.4545000000000003</v>
      </c>
      <c r="G7453">
        <v>22</v>
      </c>
      <c r="M7453">
        <v>34</v>
      </c>
      <c r="P7453">
        <v>0</v>
      </c>
      <c r="Q7453">
        <v>0</v>
      </c>
      <c r="R7453">
        <v>0</v>
      </c>
      <c r="S7453">
        <v>0</v>
      </c>
      <c r="T7453">
        <v>0</v>
      </c>
      <c r="V7453" t="s">
        <v>306</v>
      </c>
      <c r="W7453" t="s">
        <v>1138</v>
      </c>
      <c r="X7453" t="s">
        <v>1248</v>
      </c>
      <c r="Y7453">
        <v>0</v>
      </c>
      <c r="AC7453">
        <v>0.87170616714891436</v>
      </c>
    </row>
    <row r="7454" spans="1:29" x14ac:dyDescent="0.35">
      <c r="A7454" t="s">
        <v>8584</v>
      </c>
      <c r="B7454" t="s">
        <v>8585</v>
      </c>
      <c r="C7454">
        <v>6014</v>
      </c>
      <c r="D7454" t="s">
        <v>8545</v>
      </c>
      <c r="E7454">
        <v>93809</v>
      </c>
      <c r="F7454">
        <v>4.3148999999999997</v>
      </c>
      <c r="G7454">
        <v>562</v>
      </c>
      <c r="I7454" t="s">
        <v>1158</v>
      </c>
      <c r="J7454" t="s">
        <v>8586</v>
      </c>
      <c r="L7454" t="s">
        <v>8587</v>
      </c>
      <c r="M7454">
        <v>15</v>
      </c>
      <c r="P7454">
        <v>0</v>
      </c>
      <c r="Q7454">
        <v>0</v>
      </c>
      <c r="R7454">
        <v>0</v>
      </c>
      <c r="S7454">
        <v>0</v>
      </c>
      <c r="T7454">
        <v>1</v>
      </c>
      <c r="U7454" t="s">
        <v>8588</v>
      </c>
      <c r="V7454" t="s">
        <v>394</v>
      </c>
      <c r="W7454" t="s">
        <v>474</v>
      </c>
      <c r="X7454" t="s">
        <v>475</v>
      </c>
      <c r="Y7454">
        <v>3</v>
      </c>
      <c r="Z7454">
        <v>15</v>
      </c>
      <c r="AA7454">
        <v>15</v>
      </c>
      <c r="AC7454">
        <v>0.87176811911671792</v>
      </c>
    </row>
    <row r="7455" spans="1:29" x14ac:dyDescent="0.35">
      <c r="A7455" t="s">
        <v>10462</v>
      </c>
      <c r="B7455" t="s">
        <v>10463</v>
      </c>
      <c r="C7455">
        <v>5972</v>
      </c>
      <c r="D7455" t="s">
        <v>10359</v>
      </c>
      <c r="E7455">
        <v>24816</v>
      </c>
      <c r="F7455">
        <v>3.9811000000000001</v>
      </c>
      <c r="G7455">
        <v>159</v>
      </c>
      <c r="H7455" t="s">
        <v>163</v>
      </c>
      <c r="I7455" t="s">
        <v>157</v>
      </c>
      <c r="J7455" t="s">
        <v>163</v>
      </c>
      <c r="L7455" t="s">
        <v>10464</v>
      </c>
      <c r="M7455">
        <v>58</v>
      </c>
      <c r="P7455">
        <v>0</v>
      </c>
      <c r="Q7455">
        <v>0</v>
      </c>
      <c r="R7455">
        <v>0</v>
      </c>
      <c r="S7455">
        <v>0</v>
      </c>
      <c r="T7455">
        <v>0</v>
      </c>
      <c r="U7455" t="s">
        <v>10465</v>
      </c>
      <c r="V7455" t="s">
        <v>394</v>
      </c>
      <c r="W7455" t="s">
        <v>400</v>
      </c>
      <c r="X7455" t="s">
        <v>401</v>
      </c>
      <c r="Y7455">
        <v>0</v>
      </c>
      <c r="AC7455">
        <v>0.87184050256156553</v>
      </c>
    </row>
    <row r="7456" spans="1:29" x14ac:dyDescent="0.35">
      <c r="A7456" t="s">
        <v>18840</v>
      </c>
      <c r="B7456" t="s">
        <v>18841</v>
      </c>
      <c r="C7456">
        <v>4028</v>
      </c>
      <c r="D7456" t="s">
        <v>18597</v>
      </c>
      <c r="E7456">
        <v>6677</v>
      </c>
      <c r="F7456">
        <v>4.4901999999999997</v>
      </c>
      <c r="G7456">
        <v>204</v>
      </c>
      <c r="H7456" t="s">
        <v>810</v>
      </c>
      <c r="I7456" t="s">
        <v>803</v>
      </c>
      <c r="J7456" t="s">
        <v>18808</v>
      </c>
      <c r="K7456" t="s">
        <v>18842</v>
      </c>
      <c r="L7456" t="s">
        <v>18809</v>
      </c>
      <c r="M7456">
        <v>39</v>
      </c>
      <c r="P7456">
        <v>0</v>
      </c>
      <c r="Q7456">
        <v>0</v>
      </c>
      <c r="R7456">
        <v>0</v>
      </c>
      <c r="S7456">
        <v>0</v>
      </c>
      <c r="T7456">
        <v>1</v>
      </c>
      <c r="U7456" t="s">
        <v>18843</v>
      </c>
      <c r="V7456" t="s">
        <v>306</v>
      </c>
      <c r="W7456" t="s">
        <v>815</v>
      </c>
      <c r="X7456" t="s">
        <v>1605</v>
      </c>
      <c r="Y7456">
        <v>1</v>
      </c>
      <c r="Z7456">
        <v>20</v>
      </c>
      <c r="AA7456">
        <v>20</v>
      </c>
      <c r="AC7456">
        <v>0.87185989737468916</v>
      </c>
    </row>
    <row r="7457" spans="1:29" x14ac:dyDescent="0.35">
      <c r="A7457" t="s">
        <v>24809</v>
      </c>
      <c r="B7457" t="s">
        <v>24810</v>
      </c>
      <c r="C7457">
        <v>6367</v>
      </c>
      <c r="D7457" t="s">
        <v>24742</v>
      </c>
      <c r="E7457">
        <v>4769</v>
      </c>
      <c r="F7457">
        <v>4.6687000000000003</v>
      </c>
      <c r="G7457">
        <v>166</v>
      </c>
      <c r="H7457" t="s">
        <v>163</v>
      </c>
      <c r="I7457" t="s">
        <v>157</v>
      </c>
      <c r="J7457" t="s">
        <v>163</v>
      </c>
      <c r="L7457" t="s">
        <v>24811</v>
      </c>
      <c r="M7457">
        <v>74</v>
      </c>
      <c r="P7457">
        <v>0</v>
      </c>
      <c r="Q7457">
        <v>0</v>
      </c>
      <c r="R7457">
        <v>0</v>
      </c>
      <c r="S7457">
        <v>0</v>
      </c>
      <c r="T7457">
        <v>1</v>
      </c>
      <c r="U7457" t="s">
        <v>24812</v>
      </c>
      <c r="V7457" t="s">
        <v>394</v>
      </c>
      <c r="W7457" t="s">
        <v>400</v>
      </c>
      <c r="X7457" t="s">
        <v>401</v>
      </c>
      <c r="Y7457">
        <v>0</v>
      </c>
      <c r="AC7457">
        <v>0.87186539916856831</v>
      </c>
    </row>
    <row r="7458" spans="1:29" x14ac:dyDescent="0.35">
      <c r="A7458" t="s">
        <v>26242</v>
      </c>
      <c r="B7458" t="s">
        <v>26243</v>
      </c>
      <c r="C7458">
        <v>3902</v>
      </c>
      <c r="D7458" t="s">
        <v>25136</v>
      </c>
      <c r="E7458">
        <v>10162</v>
      </c>
      <c r="F7458">
        <v>4.4000000000000004</v>
      </c>
      <c r="G7458">
        <v>15</v>
      </c>
      <c r="I7458" t="s">
        <v>803</v>
      </c>
      <c r="J7458" t="s">
        <v>26113</v>
      </c>
      <c r="L7458" t="s">
        <v>26244</v>
      </c>
      <c r="M7458">
        <v>5.5</v>
      </c>
      <c r="P7458">
        <v>0</v>
      </c>
      <c r="Q7458">
        <v>0</v>
      </c>
      <c r="R7458">
        <v>0</v>
      </c>
      <c r="S7458">
        <v>0</v>
      </c>
      <c r="T7458">
        <v>1</v>
      </c>
      <c r="U7458" t="s">
        <v>26245</v>
      </c>
      <c r="V7458" t="s">
        <v>394</v>
      </c>
      <c r="W7458" t="s">
        <v>474</v>
      </c>
      <c r="X7458" t="s">
        <v>5276</v>
      </c>
      <c r="Y7458">
        <v>3</v>
      </c>
      <c r="Z7458">
        <v>5.5</v>
      </c>
      <c r="AA7458">
        <v>5.5</v>
      </c>
      <c r="AC7458">
        <v>0.87214113060653609</v>
      </c>
    </row>
    <row r="7459" spans="1:29" x14ac:dyDescent="0.35">
      <c r="A7459" t="s">
        <v>4631</v>
      </c>
      <c r="B7459" t="s">
        <v>4632</v>
      </c>
      <c r="C7459">
        <v>6742</v>
      </c>
      <c r="D7459" t="s">
        <v>4633</v>
      </c>
      <c r="E7459">
        <v>15371</v>
      </c>
      <c r="F7459">
        <v>4.2896000000000001</v>
      </c>
      <c r="G7459">
        <v>442</v>
      </c>
      <c r="H7459" t="s">
        <v>2618</v>
      </c>
      <c r="I7459" t="s">
        <v>157</v>
      </c>
      <c r="J7459" t="s">
        <v>2618</v>
      </c>
      <c r="L7459" t="s">
        <v>4634</v>
      </c>
      <c r="M7459">
        <v>34</v>
      </c>
      <c r="P7459">
        <v>0</v>
      </c>
      <c r="Q7459">
        <v>1</v>
      </c>
      <c r="R7459">
        <v>0</v>
      </c>
      <c r="S7459">
        <v>0</v>
      </c>
      <c r="T7459">
        <v>1</v>
      </c>
      <c r="U7459" t="s">
        <v>4635</v>
      </c>
      <c r="V7459" t="s">
        <v>394</v>
      </c>
      <c r="W7459" t="s">
        <v>418</v>
      </c>
      <c r="X7459" t="s">
        <v>419</v>
      </c>
      <c r="Y7459">
        <v>0</v>
      </c>
      <c r="AC7459">
        <v>0.87229945402222264</v>
      </c>
    </row>
    <row r="7460" spans="1:29" x14ac:dyDescent="0.35">
      <c r="A7460" t="s">
        <v>11895</v>
      </c>
      <c r="B7460" t="s">
        <v>11896</v>
      </c>
      <c r="C7460">
        <v>1063</v>
      </c>
      <c r="D7460" t="s">
        <v>11860</v>
      </c>
      <c r="E7460">
        <v>52186</v>
      </c>
      <c r="F7460">
        <v>4.681</v>
      </c>
      <c r="G7460">
        <v>232</v>
      </c>
      <c r="H7460" t="s">
        <v>858</v>
      </c>
      <c r="I7460" t="s">
        <v>803</v>
      </c>
      <c r="J7460" t="s">
        <v>11897</v>
      </c>
      <c r="L7460" t="s">
        <v>11898</v>
      </c>
      <c r="M7460">
        <v>49</v>
      </c>
      <c r="P7460">
        <v>0</v>
      </c>
      <c r="Q7460">
        <v>0</v>
      </c>
      <c r="R7460">
        <v>0</v>
      </c>
      <c r="S7460">
        <v>0</v>
      </c>
      <c r="T7460">
        <v>0</v>
      </c>
      <c r="U7460" t="s">
        <v>11899</v>
      </c>
      <c r="V7460" t="s">
        <v>306</v>
      </c>
      <c r="W7460" t="s">
        <v>863</v>
      </c>
      <c r="X7460" t="s">
        <v>864</v>
      </c>
      <c r="Y7460">
        <v>5</v>
      </c>
      <c r="Z7460">
        <v>49</v>
      </c>
      <c r="AA7460">
        <v>49</v>
      </c>
      <c r="AC7460">
        <v>0.87237367496983376</v>
      </c>
    </row>
    <row r="7461" spans="1:29" x14ac:dyDescent="0.35">
      <c r="A7461" t="s">
        <v>10442</v>
      </c>
      <c r="B7461" t="s">
        <v>10443</v>
      </c>
      <c r="C7461">
        <v>5972</v>
      </c>
      <c r="D7461" t="s">
        <v>10359</v>
      </c>
      <c r="E7461">
        <v>24055</v>
      </c>
      <c r="F7461">
        <v>4.2388000000000003</v>
      </c>
      <c r="G7461">
        <v>289</v>
      </c>
      <c r="H7461" t="s">
        <v>186</v>
      </c>
      <c r="I7461" t="s">
        <v>157</v>
      </c>
      <c r="J7461" t="s">
        <v>186</v>
      </c>
      <c r="L7461" t="s">
        <v>10444</v>
      </c>
      <c r="M7461">
        <v>36</v>
      </c>
      <c r="P7461">
        <v>0</v>
      </c>
      <c r="Q7461">
        <v>0</v>
      </c>
      <c r="R7461">
        <v>0</v>
      </c>
      <c r="S7461">
        <v>0</v>
      </c>
      <c r="T7461">
        <v>0</v>
      </c>
      <c r="U7461" t="s">
        <v>10445</v>
      </c>
      <c r="V7461" t="s">
        <v>394</v>
      </c>
      <c r="W7461" t="s">
        <v>395</v>
      </c>
      <c r="X7461" t="s">
        <v>395</v>
      </c>
      <c r="Y7461">
        <v>0</v>
      </c>
      <c r="AC7461">
        <v>0.87257651188317031</v>
      </c>
    </row>
    <row r="7462" spans="1:29" x14ac:dyDescent="0.35">
      <c r="A7462" t="s">
        <v>18477</v>
      </c>
      <c r="B7462" t="s">
        <v>18478</v>
      </c>
      <c r="C7462">
        <v>7038</v>
      </c>
      <c r="D7462" t="s">
        <v>18479</v>
      </c>
      <c r="E7462">
        <v>120369</v>
      </c>
      <c r="F7462">
        <v>4.3562000000000003</v>
      </c>
      <c r="G7462">
        <v>2016</v>
      </c>
      <c r="H7462" t="s">
        <v>37</v>
      </c>
      <c r="I7462" t="s">
        <v>38</v>
      </c>
      <c r="J7462" t="s">
        <v>37</v>
      </c>
      <c r="L7462" t="s">
        <v>18480</v>
      </c>
      <c r="M7462">
        <v>160</v>
      </c>
      <c r="P7462">
        <v>0</v>
      </c>
      <c r="Q7462">
        <v>0</v>
      </c>
      <c r="R7462">
        <v>0</v>
      </c>
      <c r="S7462">
        <v>0</v>
      </c>
      <c r="T7462">
        <v>0</v>
      </c>
      <c r="U7462" t="s">
        <v>16391</v>
      </c>
      <c r="V7462" t="s">
        <v>32</v>
      </c>
      <c r="W7462" t="s">
        <v>41</v>
      </c>
      <c r="X7462" t="s">
        <v>42</v>
      </c>
      <c r="Y7462">
        <v>3</v>
      </c>
      <c r="Z7462">
        <v>118</v>
      </c>
      <c r="AA7462">
        <v>35</v>
      </c>
      <c r="AC7462">
        <v>0.87257770035421234</v>
      </c>
    </row>
    <row r="7463" spans="1:29" x14ac:dyDescent="0.35">
      <c r="A7463" t="s">
        <v>26770</v>
      </c>
      <c r="B7463" t="s">
        <v>26771</v>
      </c>
      <c r="C7463">
        <v>5338</v>
      </c>
      <c r="D7463" t="s">
        <v>26711</v>
      </c>
      <c r="E7463">
        <v>3105</v>
      </c>
      <c r="F7463">
        <v>4.6010999999999997</v>
      </c>
      <c r="G7463">
        <v>188</v>
      </c>
      <c r="H7463" t="s">
        <v>3769</v>
      </c>
      <c r="I7463" t="s">
        <v>157</v>
      </c>
      <c r="J7463" t="s">
        <v>3769</v>
      </c>
      <c r="L7463" t="s">
        <v>26772</v>
      </c>
      <c r="M7463">
        <v>52</v>
      </c>
      <c r="P7463">
        <v>0</v>
      </c>
      <c r="Q7463">
        <v>0</v>
      </c>
      <c r="R7463">
        <v>0</v>
      </c>
      <c r="S7463">
        <v>0</v>
      </c>
      <c r="T7463">
        <v>1</v>
      </c>
      <c r="U7463" t="s">
        <v>26773</v>
      </c>
      <c r="V7463" t="s">
        <v>222</v>
      </c>
      <c r="W7463" t="s">
        <v>244</v>
      </c>
      <c r="X7463" t="s">
        <v>245</v>
      </c>
      <c r="Y7463">
        <v>0</v>
      </c>
      <c r="AC7463">
        <v>0.87258678015561397</v>
      </c>
    </row>
    <row r="7464" spans="1:29" x14ac:dyDescent="0.35">
      <c r="A7464" t="s">
        <v>21112</v>
      </c>
      <c r="B7464" t="s">
        <v>21113</v>
      </c>
      <c r="C7464">
        <v>6184</v>
      </c>
      <c r="D7464" t="s">
        <v>20960</v>
      </c>
      <c r="E7464">
        <v>5576</v>
      </c>
      <c r="F7464">
        <v>3.2667000000000002</v>
      </c>
      <c r="G7464">
        <v>15</v>
      </c>
      <c r="H7464" t="s">
        <v>14398</v>
      </c>
      <c r="I7464" t="s">
        <v>803</v>
      </c>
      <c r="J7464" t="s">
        <v>1609</v>
      </c>
      <c r="L7464" t="s">
        <v>21114</v>
      </c>
      <c r="M7464">
        <v>26</v>
      </c>
      <c r="P7464">
        <v>0</v>
      </c>
      <c r="Q7464">
        <v>0</v>
      </c>
      <c r="R7464">
        <v>1</v>
      </c>
      <c r="S7464">
        <v>0</v>
      </c>
      <c r="T7464">
        <v>0</v>
      </c>
      <c r="U7464" t="s">
        <v>21115</v>
      </c>
      <c r="V7464" t="s">
        <v>306</v>
      </c>
      <c r="W7464" t="s">
        <v>823</v>
      </c>
      <c r="X7464" t="s">
        <v>1392</v>
      </c>
      <c r="Y7464">
        <v>2</v>
      </c>
      <c r="Z7464">
        <v>26</v>
      </c>
      <c r="AA7464">
        <v>26</v>
      </c>
      <c r="AC7464">
        <v>0.87259112819291784</v>
      </c>
    </row>
    <row r="7465" spans="1:29" x14ac:dyDescent="0.35">
      <c r="A7465" t="s">
        <v>31915</v>
      </c>
      <c r="B7465" t="s">
        <v>31916</v>
      </c>
      <c r="C7465">
        <v>6304</v>
      </c>
      <c r="D7465" t="s">
        <v>31790</v>
      </c>
      <c r="E7465">
        <v>1695</v>
      </c>
      <c r="F7465">
        <v>3</v>
      </c>
      <c r="G7465">
        <v>3</v>
      </c>
      <c r="H7465" t="s">
        <v>31917</v>
      </c>
      <c r="I7465" t="s">
        <v>157</v>
      </c>
      <c r="J7465" t="s">
        <v>31917</v>
      </c>
      <c r="L7465" t="s">
        <v>31888</v>
      </c>
      <c r="M7465">
        <v>19</v>
      </c>
      <c r="P7465">
        <v>0</v>
      </c>
      <c r="Q7465">
        <v>0</v>
      </c>
      <c r="R7465">
        <v>1</v>
      </c>
      <c r="S7465">
        <v>0</v>
      </c>
      <c r="T7465">
        <v>0</v>
      </c>
      <c r="V7465" t="s">
        <v>222</v>
      </c>
      <c r="W7465" t="s">
        <v>223</v>
      </c>
      <c r="X7465" t="s">
        <v>265</v>
      </c>
      <c r="Y7465">
        <v>0</v>
      </c>
      <c r="AC7465">
        <v>0.87317059241038086</v>
      </c>
    </row>
    <row r="7466" spans="1:29" x14ac:dyDescent="0.35">
      <c r="A7466" t="s">
        <v>11255</v>
      </c>
      <c r="B7466" t="s">
        <v>11256</v>
      </c>
      <c r="C7466">
        <v>1133</v>
      </c>
      <c r="D7466" t="s">
        <v>11167</v>
      </c>
      <c r="E7466">
        <v>6666</v>
      </c>
      <c r="F7466">
        <v>4.2473999999999998</v>
      </c>
      <c r="G7466">
        <v>291</v>
      </c>
      <c r="H7466" t="s">
        <v>11257</v>
      </c>
      <c r="I7466" t="s">
        <v>803</v>
      </c>
      <c r="J7466" t="s">
        <v>11258</v>
      </c>
      <c r="K7466" t="s">
        <v>11259</v>
      </c>
      <c r="L7466" t="s">
        <v>11260</v>
      </c>
      <c r="M7466">
        <v>39</v>
      </c>
      <c r="P7466">
        <v>0</v>
      </c>
      <c r="Q7466">
        <v>0</v>
      </c>
      <c r="R7466">
        <v>0</v>
      </c>
      <c r="S7466">
        <v>0</v>
      </c>
      <c r="T7466">
        <v>0</v>
      </c>
      <c r="U7466" t="s">
        <v>11261</v>
      </c>
      <c r="V7466" t="s">
        <v>306</v>
      </c>
      <c r="W7466" t="s">
        <v>307</v>
      </c>
      <c r="X7466" t="s">
        <v>308</v>
      </c>
      <c r="Y7466">
        <v>0</v>
      </c>
      <c r="AC7466">
        <v>0.87372968194909995</v>
      </c>
    </row>
    <row r="7467" spans="1:29" x14ac:dyDescent="0.35">
      <c r="A7467" t="s">
        <v>2260</v>
      </c>
      <c r="B7467" t="s">
        <v>2261</v>
      </c>
      <c r="C7467">
        <v>7075</v>
      </c>
      <c r="D7467" t="s">
        <v>2262</v>
      </c>
      <c r="E7467">
        <v>265050</v>
      </c>
      <c r="F7467">
        <v>4.4840999999999998</v>
      </c>
      <c r="G7467">
        <v>7292</v>
      </c>
      <c r="H7467" t="s">
        <v>2263</v>
      </c>
      <c r="I7467" t="s">
        <v>157</v>
      </c>
      <c r="J7467" t="s">
        <v>2263</v>
      </c>
      <c r="L7467" t="s">
        <v>2264</v>
      </c>
      <c r="M7467">
        <v>38</v>
      </c>
      <c r="P7467">
        <v>0</v>
      </c>
      <c r="Q7467">
        <v>0</v>
      </c>
      <c r="R7467">
        <v>0</v>
      </c>
      <c r="S7467">
        <v>0</v>
      </c>
      <c r="T7467">
        <v>0</v>
      </c>
      <c r="V7467" t="s">
        <v>394</v>
      </c>
      <c r="W7467" t="s">
        <v>395</v>
      </c>
      <c r="X7467" t="s">
        <v>395</v>
      </c>
      <c r="Y7467">
        <v>2</v>
      </c>
      <c r="Z7467">
        <v>65</v>
      </c>
      <c r="AA7467">
        <v>22</v>
      </c>
      <c r="AC7467">
        <v>0.87399268035289757</v>
      </c>
    </row>
    <row r="7468" spans="1:29" x14ac:dyDescent="0.35">
      <c r="A7468" t="s">
        <v>26148</v>
      </c>
      <c r="B7468" t="s">
        <v>26149</v>
      </c>
      <c r="C7468">
        <v>3902</v>
      </c>
      <c r="D7468" t="s">
        <v>25136</v>
      </c>
      <c r="E7468">
        <v>5748</v>
      </c>
      <c r="F7468">
        <v>3.6206999999999998</v>
      </c>
      <c r="G7468">
        <v>29</v>
      </c>
      <c r="H7468" t="s">
        <v>2818</v>
      </c>
      <c r="L7468" t="s">
        <v>26150</v>
      </c>
      <c r="M7468">
        <v>16</v>
      </c>
      <c r="P7468">
        <v>0</v>
      </c>
      <c r="Q7468">
        <v>0</v>
      </c>
      <c r="R7468">
        <v>0</v>
      </c>
      <c r="S7468">
        <v>0</v>
      </c>
      <c r="T7468">
        <v>1</v>
      </c>
      <c r="U7468" t="s">
        <v>12566</v>
      </c>
      <c r="V7468" t="s">
        <v>394</v>
      </c>
      <c r="W7468" t="s">
        <v>400</v>
      </c>
      <c r="X7468" t="s">
        <v>2146</v>
      </c>
      <c r="Y7468">
        <v>0</v>
      </c>
      <c r="AC7468">
        <v>0.87415375203484091</v>
      </c>
    </row>
    <row r="7469" spans="1:29" x14ac:dyDescent="0.35">
      <c r="A7469" t="s">
        <v>3675</v>
      </c>
      <c r="B7469" t="s">
        <v>3676</v>
      </c>
      <c r="C7469">
        <v>5995</v>
      </c>
      <c r="D7469" t="s">
        <v>3614</v>
      </c>
      <c r="E7469">
        <v>20930</v>
      </c>
      <c r="F7469">
        <v>3.6271</v>
      </c>
      <c r="G7469">
        <v>421</v>
      </c>
      <c r="H7469" t="s">
        <v>37</v>
      </c>
      <c r="I7469" t="s">
        <v>157</v>
      </c>
      <c r="J7469" t="s">
        <v>37</v>
      </c>
      <c r="L7469" t="s">
        <v>3677</v>
      </c>
      <c r="M7469">
        <v>30</v>
      </c>
      <c r="P7469">
        <v>0</v>
      </c>
      <c r="Q7469">
        <v>0</v>
      </c>
      <c r="R7469">
        <v>0</v>
      </c>
      <c r="S7469">
        <v>0</v>
      </c>
      <c r="T7469">
        <v>0</v>
      </c>
      <c r="U7469" t="s">
        <v>3632</v>
      </c>
      <c r="V7469" t="s">
        <v>222</v>
      </c>
      <c r="W7469" t="s">
        <v>223</v>
      </c>
      <c r="X7469" t="s">
        <v>265</v>
      </c>
      <c r="Y7469">
        <v>0</v>
      </c>
      <c r="AC7469">
        <v>0.87443599847954956</v>
      </c>
    </row>
    <row r="7470" spans="1:29" x14ac:dyDescent="0.35">
      <c r="A7470" t="s">
        <v>2753</v>
      </c>
      <c r="B7470" t="s">
        <v>2754</v>
      </c>
      <c r="C7470">
        <v>6195</v>
      </c>
      <c r="D7470" t="s">
        <v>2661</v>
      </c>
      <c r="E7470">
        <v>22591</v>
      </c>
      <c r="F7470">
        <v>4.1500000000000004</v>
      </c>
      <c r="G7470">
        <v>40</v>
      </c>
      <c r="H7470" t="s">
        <v>620</v>
      </c>
      <c r="I7470" t="s">
        <v>803</v>
      </c>
      <c r="L7470" t="s">
        <v>2755</v>
      </c>
      <c r="M7470">
        <v>40</v>
      </c>
      <c r="P7470">
        <v>0</v>
      </c>
      <c r="Q7470">
        <v>0</v>
      </c>
      <c r="R7470">
        <v>0</v>
      </c>
      <c r="S7470">
        <v>0</v>
      </c>
      <c r="T7470">
        <v>0</v>
      </c>
      <c r="U7470" t="s">
        <v>2669</v>
      </c>
      <c r="V7470" t="s">
        <v>394</v>
      </c>
      <c r="W7470" t="s">
        <v>395</v>
      </c>
      <c r="X7470" t="s">
        <v>441</v>
      </c>
      <c r="Y7470">
        <v>0</v>
      </c>
      <c r="AC7470">
        <v>0.87476207350098401</v>
      </c>
    </row>
    <row r="7471" spans="1:29" x14ac:dyDescent="0.35">
      <c r="A7471" t="s">
        <v>21326</v>
      </c>
      <c r="B7471" t="s">
        <v>21327</v>
      </c>
      <c r="C7471">
        <v>7025</v>
      </c>
      <c r="D7471" t="s">
        <v>21247</v>
      </c>
      <c r="E7471">
        <v>7946</v>
      </c>
      <c r="F7471">
        <v>3.9</v>
      </c>
      <c r="G7471">
        <v>10</v>
      </c>
      <c r="L7471" t="s">
        <v>21251</v>
      </c>
      <c r="M7471">
        <v>100</v>
      </c>
      <c r="N7471">
        <v>133</v>
      </c>
      <c r="P7471">
        <v>1</v>
      </c>
      <c r="Q7471">
        <v>0</v>
      </c>
      <c r="R7471">
        <v>0</v>
      </c>
      <c r="S7471">
        <v>1</v>
      </c>
      <c r="T7471">
        <v>1</v>
      </c>
      <c r="V7471" t="s">
        <v>32</v>
      </c>
      <c r="W7471" t="s">
        <v>33</v>
      </c>
      <c r="X7471" t="s">
        <v>34</v>
      </c>
      <c r="Y7471">
        <v>0</v>
      </c>
      <c r="AC7471">
        <v>0.87478383291478923</v>
      </c>
    </row>
    <row r="7472" spans="1:29" x14ac:dyDescent="0.35">
      <c r="A7472" t="s">
        <v>22796</v>
      </c>
      <c r="B7472" t="s">
        <v>22797</v>
      </c>
      <c r="C7472">
        <v>6144</v>
      </c>
      <c r="D7472" t="s">
        <v>22711</v>
      </c>
      <c r="E7472">
        <v>24958</v>
      </c>
      <c r="F7472">
        <v>4.1538000000000004</v>
      </c>
      <c r="G7472">
        <v>429</v>
      </c>
      <c r="H7472" t="s">
        <v>6957</v>
      </c>
      <c r="I7472" t="s">
        <v>157</v>
      </c>
      <c r="J7472" t="s">
        <v>6957</v>
      </c>
      <c r="L7472" t="s">
        <v>22798</v>
      </c>
      <c r="M7472">
        <v>36</v>
      </c>
      <c r="P7472">
        <v>0</v>
      </c>
      <c r="Q7472">
        <v>0</v>
      </c>
      <c r="R7472">
        <v>0</v>
      </c>
      <c r="S7472">
        <v>0</v>
      </c>
      <c r="T7472">
        <v>0</v>
      </c>
      <c r="U7472" t="s">
        <v>22799</v>
      </c>
      <c r="V7472" t="s">
        <v>222</v>
      </c>
      <c r="W7472" t="s">
        <v>244</v>
      </c>
      <c r="X7472" t="s">
        <v>245</v>
      </c>
      <c r="Y7472">
        <v>0</v>
      </c>
      <c r="AC7472">
        <v>0.87481202798691615</v>
      </c>
    </row>
    <row r="7473" spans="1:29" x14ac:dyDescent="0.35">
      <c r="A7473" t="s">
        <v>15734</v>
      </c>
      <c r="B7473" t="s">
        <v>15735</v>
      </c>
      <c r="C7473">
        <v>6259</v>
      </c>
      <c r="D7473" t="s">
        <v>15711</v>
      </c>
      <c r="E7473">
        <v>29024</v>
      </c>
      <c r="F7473">
        <v>3.8</v>
      </c>
      <c r="G7473">
        <v>120</v>
      </c>
      <c r="H7473" t="s">
        <v>15736</v>
      </c>
      <c r="I7473" t="s">
        <v>157</v>
      </c>
      <c r="J7473" t="s">
        <v>15736</v>
      </c>
      <c r="L7473" t="s">
        <v>15737</v>
      </c>
      <c r="M7473">
        <v>58</v>
      </c>
      <c r="P7473">
        <v>0</v>
      </c>
      <c r="Q7473">
        <v>0</v>
      </c>
      <c r="R7473">
        <v>0</v>
      </c>
      <c r="S7473">
        <v>0</v>
      </c>
      <c r="T7473">
        <v>1</v>
      </c>
      <c r="U7473" t="s">
        <v>15738</v>
      </c>
      <c r="V7473" t="s">
        <v>222</v>
      </c>
      <c r="W7473" t="s">
        <v>223</v>
      </c>
      <c r="X7473" t="s">
        <v>271</v>
      </c>
      <c r="Y7473">
        <v>0</v>
      </c>
      <c r="AC7473">
        <v>0.87503596999662436</v>
      </c>
    </row>
    <row r="7474" spans="1:29" x14ac:dyDescent="0.35">
      <c r="A7474" t="s">
        <v>8222</v>
      </c>
      <c r="B7474" t="s">
        <v>8223</v>
      </c>
      <c r="C7474">
        <v>6302</v>
      </c>
      <c r="D7474" t="s">
        <v>8148</v>
      </c>
      <c r="E7474">
        <v>2487</v>
      </c>
      <c r="F7474">
        <v>3.7778</v>
      </c>
      <c r="G7474">
        <v>18</v>
      </c>
      <c r="H7474" t="s">
        <v>163</v>
      </c>
      <c r="I7474" t="s">
        <v>157</v>
      </c>
      <c r="J7474" t="s">
        <v>163</v>
      </c>
      <c r="L7474" t="s">
        <v>8224</v>
      </c>
      <c r="M7474">
        <v>255</v>
      </c>
      <c r="P7474">
        <v>0</v>
      </c>
      <c r="Q7474">
        <v>0</v>
      </c>
      <c r="R7474">
        <v>0</v>
      </c>
      <c r="S7474">
        <v>1</v>
      </c>
      <c r="T7474">
        <v>0</v>
      </c>
      <c r="V7474" t="s">
        <v>394</v>
      </c>
      <c r="W7474" t="s">
        <v>400</v>
      </c>
      <c r="X7474" t="s">
        <v>401</v>
      </c>
      <c r="Y7474">
        <v>0</v>
      </c>
      <c r="AC7474">
        <v>0.87517180569947428</v>
      </c>
    </row>
    <row r="7475" spans="1:29" x14ac:dyDescent="0.35">
      <c r="A7475" t="s">
        <v>2594</v>
      </c>
      <c r="B7475" t="s">
        <v>2595</v>
      </c>
      <c r="C7475">
        <v>5333</v>
      </c>
      <c r="D7475" t="s">
        <v>2318</v>
      </c>
      <c r="E7475">
        <v>3154</v>
      </c>
      <c r="F7475">
        <v>4</v>
      </c>
      <c r="G7475">
        <v>2</v>
      </c>
      <c r="I7475" t="s">
        <v>803</v>
      </c>
      <c r="J7475">
        <v>4</v>
      </c>
      <c r="K7475" t="s">
        <v>2336</v>
      </c>
      <c r="L7475" t="s">
        <v>2596</v>
      </c>
      <c r="M7475">
        <v>27</v>
      </c>
      <c r="N7475">
        <v>38</v>
      </c>
      <c r="P7475">
        <v>1</v>
      </c>
      <c r="Q7475">
        <v>0</v>
      </c>
      <c r="R7475">
        <v>0</v>
      </c>
      <c r="S7475">
        <v>0</v>
      </c>
      <c r="T7475">
        <v>0</v>
      </c>
      <c r="U7475" t="s">
        <v>2569</v>
      </c>
      <c r="V7475" t="s">
        <v>306</v>
      </c>
      <c r="W7475" t="s">
        <v>33</v>
      </c>
      <c r="Y7475">
        <v>2</v>
      </c>
      <c r="Z7475">
        <v>27</v>
      </c>
      <c r="AA7475">
        <v>27</v>
      </c>
      <c r="AC7475">
        <v>0.87521950843396146</v>
      </c>
    </row>
    <row r="7476" spans="1:29" x14ac:dyDescent="0.35">
      <c r="A7476" t="s">
        <v>32133</v>
      </c>
      <c r="B7476" t="s">
        <v>32134</v>
      </c>
      <c r="C7476">
        <v>6245</v>
      </c>
      <c r="D7476" t="s">
        <v>31969</v>
      </c>
      <c r="E7476">
        <v>1048</v>
      </c>
      <c r="F7476">
        <v>2.5</v>
      </c>
      <c r="G7476">
        <v>2</v>
      </c>
      <c r="L7476" t="s">
        <v>32135</v>
      </c>
      <c r="M7476">
        <v>28</v>
      </c>
      <c r="P7476">
        <v>1</v>
      </c>
      <c r="Q7476">
        <v>0</v>
      </c>
      <c r="R7476">
        <v>0</v>
      </c>
      <c r="S7476">
        <v>1</v>
      </c>
      <c r="T7476">
        <v>1</v>
      </c>
      <c r="U7476" t="s">
        <v>21411</v>
      </c>
      <c r="V7476" t="s">
        <v>160</v>
      </c>
      <c r="W7476" t="s">
        <v>33</v>
      </c>
      <c r="Y7476">
        <v>0</v>
      </c>
      <c r="AC7476">
        <v>0.87528928350911839</v>
      </c>
    </row>
    <row r="7477" spans="1:29" x14ac:dyDescent="0.35">
      <c r="A7477" t="s">
        <v>27779</v>
      </c>
      <c r="B7477" t="s">
        <v>27780</v>
      </c>
      <c r="C7477">
        <v>6358</v>
      </c>
      <c r="D7477" t="s">
        <v>27769</v>
      </c>
      <c r="E7477">
        <v>3783</v>
      </c>
      <c r="F7477">
        <v>4.6848000000000001</v>
      </c>
      <c r="G7477">
        <v>92</v>
      </c>
      <c r="H7477" t="s">
        <v>268</v>
      </c>
      <c r="I7477" t="s">
        <v>157</v>
      </c>
      <c r="J7477" t="s">
        <v>268</v>
      </c>
      <c r="L7477" t="s">
        <v>27781</v>
      </c>
      <c r="M7477">
        <v>82</v>
      </c>
      <c r="P7477">
        <v>0</v>
      </c>
      <c r="Q7477">
        <v>0</v>
      </c>
      <c r="R7477">
        <v>1</v>
      </c>
      <c r="S7477">
        <v>0</v>
      </c>
      <c r="T7477">
        <v>0</v>
      </c>
      <c r="U7477" t="s">
        <v>27782</v>
      </c>
      <c r="V7477" t="s">
        <v>394</v>
      </c>
      <c r="W7477" t="s">
        <v>395</v>
      </c>
      <c r="X7477" t="s">
        <v>395</v>
      </c>
      <c r="Y7477">
        <v>0</v>
      </c>
      <c r="AC7477">
        <v>0.87529462292554239</v>
      </c>
    </row>
    <row r="7478" spans="1:29" x14ac:dyDescent="0.35">
      <c r="A7478" t="s">
        <v>2744</v>
      </c>
      <c r="B7478" t="s">
        <v>2745</v>
      </c>
      <c r="C7478">
        <v>6195</v>
      </c>
      <c r="D7478" t="s">
        <v>2661</v>
      </c>
      <c r="E7478">
        <v>55347</v>
      </c>
      <c r="F7478">
        <v>4.1323999999999996</v>
      </c>
      <c r="G7478">
        <v>136</v>
      </c>
      <c r="L7478" t="s">
        <v>2746</v>
      </c>
      <c r="M7478">
        <v>35</v>
      </c>
      <c r="N7478">
        <v>92</v>
      </c>
      <c r="P7478">
        <v>0</v>
      </c>
      <c r="Q7478">
        <v>0</v>
      </c>
      <c r="R7478">
        <v>0</v>
      </c>
      <c r="S7478">
        <v>0</v>
      </c>
      <c r="T7478">
        <v>1</v>
      </c>
      <c r="U7478" t="s">
        <v>2747</v>
      </c>
      <c r="V7478" t="s">
        <v>394</v>
      </c>
      <c r="W7478" t="s">
        <v>33</v>
      </c>
      <c r="Y7478">
        <v>0</v>
      </c>
      <c r="AC7478">
        <v>0.87535950505247473</v>
      </c>
    </row>
    <row r="7479" spans="1:29" x14ac:dyDescent="0.35">
      <c r="A7479" t="s">
        <v>27160</v>
      </c>
      <c r="B7479" t="s">
        <v>27161</v>
      </c>
      <c r="C7479">
        <v>6288</v>
      </c>
      <c r="D7479" t="s">
        <v>27100</v>
      </c>
      <c r="E7479">
        <v>3773</v>
      </c>
      <c r="F7479">
        <v>4.4443999999999999</v>
      </c>
      <c r="G7479">
        <v>18</v>
      </c>
      <c r="H7479" t="s">
        <v>10369</v>
      </c>
      <c r="I7479" t="s">
        <v>38</v>
      </c>
      <c r="J7479" t="s">
        <v>10369</v>
      </c>
      <c r="L7479" t="s">
        <v>27162</v>
      </c>
      <c r="M7479">
        <v>45</v>
      </c>
      <c r="P7479">
        <v>0</v>
      </c>
      <c r="Q7479">
        <v>0</v>
      </c>
      <c r="R7479">
        <v>1</v>
      </c>
      <c r="S7479">
        <v>0</v>
      </c>
      <c r="T7479">
        <v>0</v>
      </c>
      <c r="V7479" t="s">
        <v>32</v>
      </c>
      <c r="W7479" t="s">
        <v>191</v>
      </c>
      <c r="X7479" t="s">
        <v>208</v>
      </c>
      <c r="Y7479">
        <v>0</v>
      </c>
      <c r="AC7479">
        <v>0.87555565171269978</v>
      </c>
    </row>
    <row r="7480" spans="1:29" x14ac:dyDescent="0.35">
      <c r="A7480" t="s">
        <v>3289</v>
      </c>
      <c r="B7480" t="s">
        <v>3290</v>
      </c>
      <c r="C7480">
        <v>7101</v>
      </c>
      <c r="D7480" t="s">
        <v>3231</v>
      </c>
      <c r="E7480">
        <v>1132</v>
      </c>
      <c r="F7480">
        <v>4.4318</v>
      </c>
      <c r="G7480">
        <v>44</v>
      </c>
      <c r="H7480" t="s">
        <v>3256</v>
      </c>
      <c r="I7480" t="s">
        <v>38</v>
      </c>
      <c r="J7480" t="s">
        <v>3256</v>
      </c>
      <c r="L7480" t="s">
        <v>3279</v>
      </c>
      <c r="M7480">
        <v>98</v>
      </c>
      <c r="P7480">
        <v>0</v>
      </c>
      <c r="Q7480">
        <v>0</v>
      </c>
      <c r="R7480">
        <v>0</v>
      </c>
      <c r="S7480">
        <v>0</v>
      </c>
      <c r="T7480">
        <v>0</v>
      </c>
      <c r="U7480" t="s">
        <v>3250</v>
      </c>
      <c r="V7480" t="s">
        <v>32</v>
      </c>
      <c r="W7480" t="s">
        <v>41</v>
      </c>
      <c r="X7480" t="s">
        <v>42</v>
      </c>
      <c r="Y7480">
        <v>1</v>
      </c>
      <c r="Z7480">
        <v>30</v>
      </c>
      <c r="AA7480">
        <v>30</v>
      </c>
      <c r="AC7480">
        <v>0.87566220941865469</v>
      </c>
    </row>
    <row r="7481" spans="1:29" x14ac:dyDescent="0.35">
      <c r="A7481" t="s">
        <v>18203</v>
      </c>
      <c r="B7481" t="s">
        <v>18204</v>
      </c>
      <c r="C7481">
        <v>5936</v>
      </c>
      <c r="D7481" t="s">
        <v>18103</v>
      </c>
      <c r="E7481">
        <v>8103</v>
      </c>
      <c r="F7481">
        <v>4.3886000000000003</v>
      </c>
      <c r="G7481">
        <v>211</v>
      </c>
      <c r="H7481" t="s">
        <v>3395</v>
      </c>
      <c r="I7481" t="s">
        <v>157</v>
      </c>
      <c r="J7481" t="s">
        <v>3395</v>
      </c>
      <c r="L7481" t="s">
        <v>18205</v>
      </c>
      <c r="M7481">
        <v>31</v>
      </c>
      <c r="P7481">
        <v>0</v>
      </c>
      <c r="Q7481">
        <v>0</v>
      </c>
      <c r="R7481">
        <v>0</v>
      </c>
      <c r="S7481">
        <v>0</v>
      </c>
      <c r="T7481">
        <v>0</v>
      </c>
      <c r="V7481" t="s">
        <v>222</v>
      </c>
      <c r="W7481" t="s">
        <v>223</v>
      </c>
      <c r="X7481" t="s">
        <v>265</v>
      </c>
      <c r="Y7481">
        <v>0</v>
      </c>
      <c r="AC7481">
        <v>0.87570960960871191</v>
      </c>
    </row>
    <row r="7482" spans="1:29" x14ac:dyDescent="0.35">
      <c r="A7482" t="s">
        <v>5781</v>
      </c>
      <c r="B7482" t="s">
        <v>5782</v>
      </c>
      <c r="C7482">
        <v>1254</v>
      </c>
      <c r="D7482" t="s">
        <v>5675</v>
      </c>
      <c r="E7482">
        <v>46607</v>
      </c>
      <c r="F7482">
        <v>4.2855999999999996</v>
      </c>
      <c r="G7482">
        <v>2770</v>
      </c>
      <c r="I7482" t="s">
        <v>803</v>
      </c>
      <c r="J7482" t="s">
        <v>1609</v>
      </c>
      <c r="L7482" t="s">
        <v>5783</v>
      </c>
      <c r="M7482">
        <v>23</v>
      </c>
      <c r="P7482">
        <v>0</v>
      </c>
      <c r="Q7482">
        <v>0</v>
      </c>
      <c r="R7482">
        <v>0</v>
      </c>
      <c r="S7482">
        <v>0</v>
      </c>
      <c r="T7482">
        <v>0</v>
      </c>
      <c r="U7482" t="s">
        <v>5784</v>
      </c>
      <c r="V7482" t="s">
        <v>306</v>
      </c>
      <c r="W7482" t="s">
        <v>823</v>
      </c>
      <c r="X7482" t="s">
        <v>824</v>
      </c>
      <c r="Y7482">
        <v>2</v>
      </c>
      <c r="Z7482">
        <v>23</v>
      </c>
      <c r="AA7482">
        <v>12</v>
      </c>
      <c r="AC7482">
        <v>0.875850206924085</v>
      </c>
    </row>
    <row r="7483" spans="1:29" x14ac:dyDescent="0.35">
      <c r="A7483" t="s">
        <v>24262</v>
      </c>
      <c r="B7483" t="s">
        <v>24263</v>
      </c>
      <c r="C7483">
        <v>1164</v>
      </c>
      <c r="D7483" t="s">
        <v>24248</v>
      </c>
      <c r="E7483">
        <v>3251</v>
      </c>
      <c r="F7483">
        <v>4.4118000000000004</v>
      </c>
      <c r="G7483">
        <v>2013</v>
      </c>
      <c r="H7483" t="s">
        <v>24264</v>
      </c>
      <c r="I7483" t="s">
        <v>38</v>
      </c>
      <c r="J7483" t="s">
        <v>24265</v>
      </c>
      <c r="L7483" t="s">
        <v>24266</v>
      </c>
      <c r="M7483">
        <v>74</v>
      </c>
      <c r="P7483">
        <v>0</v>
      </c>
      <c r="Q7483">
        <v>0</v>
      </c>
      <c r="R7483">
        <v>0</v>
      </c>
      <c r="S7483">
        <v>0</v>
      </c>
      <c r="T7483">
        <v>0</v>
      </c>
      <c r="V7483" t="s">
        <v>32</v>
      </c>
      <c r="W7483" t="s">
        <v>172</v>
      </c>
      <c r="X7483" t="s">
        <v>173</v>
      </c>
      <c r="Y7483">
        <v>0</v>
      </c>
      <c r="AC7483">
        <v>0.87595872641172312</v>
      </c>
    </row>
    <row r="7484" spans="1:29" x14ac:dyDescent="0.35">
      <c r="A7484" t="s">
        <v>3136</v>
      </c>
      <c r="B7484" t="s">
        <v>3137</v>
      </c>
      <c r="C7484">
        <v>6372</v>
      </c>
      <c r="D7484" t="s">
        <v>3114</v>
      </c>
      <c r="E7484">
        <v>12561</v>
      </c>
      <c r="F7484">
        <v>4.7694000000000001</v>
      </c>
      <c r="G7484">
        <v>516</v>
      </c>
      <c r="H7484" t="s">
        <v>3128</v>
      </c>
      <c r="I7484" t="s">
        <v>157</v>
      </c>
      <c r="J7484" t="s">
        <v>3128</v>
      </c>
      <c r="L7484" t="s">
        <v>3138</v>
      </c>
      <c r="M7484">
        <v>29.95</v>
      </c>
      <c r="P7484">
        <v>0</v>
      </c>
      <c r="Q7484">
        <v>0</v>
      </c>
      <c r="R7484">
        <v>0</v>
      </c>
      <c r="S7484">
        <v>0</v>
      </c>
      <c r="T7484">
        <v>0</v>
      </c>
      <c r="U7484" t="s">
        <v>3130</v>
      </c>
      <c r="V7484" t="s">
        <v>222</v>
      </c>
      <c r="W7484" t="s">
        <v>244</v>
      </c>
      <c r="X7484" t="s">
        <v>280</v>
      </c>
      <c r="Y7484">
        <v>1</v>
      </c>
      <c r="Z7484">
        <v>23.99</v>
      </c>
      <c r="AA7484">
        <v>23.99</v>
      </c>
      <c r="AC7484">
        <v>0.87601067462661708</v>
      </c>
    </row>
    <row r="7485" spans="1:29" x14ac:dyDescent="0.35">
      <c r="A7485" t="s">
        <v>22237</v>
      </c>
      <c r="B7485" t="s">
        <v>22238</v>
      </c>
      <c r="C7485">
        <v>6346</v>
      </c>
      <c r="D7485" t="s">
        <v>22187</v>
      </c>
      <c r="E7485">
        <v>13529</v>
      </c>
      <c r="F7485">
        <v>4.2888999999999999</v>
      </c>
      <c r="G7485">
        <v>720</v>
      </c>
      <c r="H7485" t="s">
        <v>195</v>
      </c>
      <c r="I7485" t="s">
        <v>157</v>
      </c>
      <c r="J7485" t="s">
        <v>195</v>
      </c>
      <c r="L7485" t="s">
        <v>22188</v>
      </c>
      <c r="M7485">
        <v>21</v>
      </c>
      <c r="P7485">
        <v>0</v>
      </c>
      <c r="Q7485">
        <v>0</v>
      </c>
      <c r="R7485">
        <v>1</v>
      </c>
      <c r="S7485">
        <v>0</v>
      </c>
      <c r="T7485">
        <v>0</v>
      </c>
      <c r="U7485" t="s">
        <v>22189</v>
      </c>
      <c r="V7485" t="s">
        <v>222</v>
      </c>
      <c r="W7485" t="s">
        <v>160</v>
      </c>
      <c r="Y7485">
        <v>0</v>
      </c>
      <c r="AC7485">
        <v>0.87606657093604479</v>
      </c>
    </row>
    <row r="7486" spans="1:29" x14ac:dyDescent="0.35">
      <c r="A7486" t="s">
        <v>29838</v>
      </c>
      <c r="B7486" t="s">
        <v>29839</v>
      </c>
      <c r="C7486">
        <v>6488</v>
      </c>
      <c r="D7486" t="s">
        <v>29835</v>
      </c>
      <c r="E7486">
        <v>7728</v>
      </c>
      <c r="F7486">
        <v>4.6898</v>
      </c>
      <c r="G7486">
        <v>187</v>
      </c>
      <c r="H7486" t="s">
        <v>105</v>
      </c>
      <c r="I7486" t="s">
        <v>157</v>
      </c>
      <c r="J7486" t="s">
        <v>105</v>
      </c>
      <c r="L7486" t="s">
        <v>29840</v>
      </c>
      <c r="M7486">
        <v>46</v>
      </c>
      <c r="P7486">
        <v>0</v>
      </c>
      <c r="Q7486">
        <v>0</v>
      </c>
      <c r="R7486">
        <v>0</v>
      </c>
      <c r="S7486">
        <v>0</v>
      </c>
      <c r="T7486">
        <v>1</v>
      </c>
      <c r="U7486" t="s">
        <v>29841</v>
      </c>
      <c r="V7486" t="s">
        <v>394</v>
      </c>
      <c r="W7486" t="s">
        <v>400</v>
      </c>
      <c r="X7486" t="s">
        <v>401</v>
      </c>
      <c r="Y7486">
        <v>0</v>
      </c>
      <c r="AC7486">
        <v>0.87646860683728844</v>
      </c>
    </row>
    <row r="7487" spans="1:29" x14ac:dyDescent="0.35">
      <c r="A7487" t="s">
        <v>2308</v>
      </c>
      <c r="B7487" t="s">
        <v>2309</v>
      </c>
      <c r="C7487">
        <v>7075</v>
      </c>
      <c r="D7487" t="s">
        <v>2262</v>
      </c>
      <c r="E7487">
        <v>1088</v>
      </c>
      <c r="F7487">
        <v>3.5</v>
      </c>
      <c r="G7487">
        <v>2</v>
      </c>
      <c r="L7487" t="s">
        <v>2310</v>
      </c>
      <c r="M7487">
        <v>27</v>
      </c>
      <c r="N7487">
        <v>40</v>
      </c>
      <c r="P7487">
        <v>1</v>
      </c>
      <c r="Q7487">
        <v>1</v>
      </c>
      <c r="R7487">
        <v>0</v>
      </c>
      <c r="S7487">
        <v>0</v>
      </c>
      <c r="T7487">
        <v>0</v>
      </c>
      <c r="U7487" t="s">
        <v>2311</v>
      </c>
      <c r="V7487" t="s">
        <v>394</v>
      </c>
      <c r="W7487" t="s">
        <v>33</v>
      </c>
      <c r="Y7487">
        <v>0</v>
      </c>
      <c r="AC7487">
        <v>0.87658527969559197</v>
      </c>
    </row>
    <row r="7488" spans="1:29" x14ac:dyDescent="0.35">
      <c r="A7488" t="s">
        <v>27501</v>
      </c>
      <c r="B7488" t="s">
        <v>27502</v>
      </c>
      <c r="C7488">
        <v>6145</v>
      </c>
      <c r="D7488" t="s">
        <v>27444</v>
      </c>
      <c r="E7488">
        <v>118586</v>
      </c>
      <c r="F7488">
        <v>4.1303999999999998</v>
      </c>
      <c r="G7488">
        <v>1350</v>
      </c>
      <c r="H7488" t="s">
        <v>27503</v>
      </c>
      <c r="I7488" t="s">
        <v>157</v>
      </c>
      <c r="J7488" t="s">
        <v>27503</v>
      </c>
      <c r="L7488" t="s">
        <v>27504</v>
      </c>
      <c r="M7488">
        <v>18</v>
      </c>
      <c r="P7488">
        <v>0</v>
      </c>
      <c r="Q7488">
        <v>0</v>
      </c>
      <c r="R7488">
        <v>0</v>
      </c>
      <c r="S7488">
        <v>0</v>
      </c>
      <c r="T7488">
        <v>1</v>
      </c>
      <c r="U7488" t="s">
        <v>27505</v>
      </c>
      <c r="V7488" t="s">
        <v>394</v>
      </c>
      <c r="W7488" t="s">
        <v>412</v>
      </c>
      <c r="Y7488">
        <v>0</v>
      </c>
      <c r="AC7488">
        <v>0.87676612585866509</v>
      </c>
    </row>
    <row r="7489" spans="1:29" x14ac:dyDescent="0.35">
      <c r="A7489" t="s">
        <v>27851</v>
      </c>
      <c r="B7489" t="s">
        <v>27852</v>
      </c>
      <c r="C7489">
        <v>6358</v>
      </c>
      <c r="D7489" t="s">
        <v>27769</v>
      </c>
      <c r="E7489">
        <v>43</v>
      </c>
      <c r="F7489">
        <v>4.875</v>
      </c>
      <c r="G7489">
        <v>8</v>
      </c>
      <c r="L7489" t="s">
        <v>27853</v>
      </c>
      <c r="M7489">
        <v>39</v>
      </c>
      <c r="P7489">
        <v>0</v>
      </c>
      <c r="Q7489">
        <v>1</v>
      </c>
      <c r="R7489">
        <v>0</v>
      </c>
      <c r="S7489">
        <v>0</v>
      </c>
      <c r="T7489">
        <v>0</v>
      </c>
      <c r="U7489" t="s">
        <v>27854</v>
      </c>
      <c r="V7489" t="s">
        <v>394</v>
      </c>
      <c r="W7489" t="s">
        <v>33</v>
      </c>
      <c r="Y7489">
        <v>0</v>
      </c>
      <c r="AC7489">
        <v>0.87677494307626791</v>
      </c>
    </row>
    <row r="7490" spans="1:29" x14ac:dyDescent="0.35">
      <c r="A7490" t="s">
        <v>26003</v>
      </c>
      <c r="B7490" t="s">
        <v>26004</v>
      </c>
      <c r="C7490">
        <v>3902</v>
      </c>
      <c r="D7490" t="s">
        <v>25136</v>
      </c>
      <c r="E7490">
        <v>31468</v>
      </c>
      <c r="F7490">
        <v>4.1176000000000004</v>
      </c>
      <c r="G7490">
        <v>85</v>
      </c>
      <c r="M7490">
        <v>35</v>
      </c>
      <c r="P7490">
        <v>1</v>
      </c>
      <c r="Q7490">
        <v>0</v>
      </c>
      <c r="R7490">
        <v>0</v>
      </c>
      <c r="S7490">
        <v>0</v>
      </c>
      <c r="T7490">
        <v>1</v>
      </c>
      <c r="V7490" t="s">
        <v>394</v>
      </c>
      <c r="W7490" t="s">
        <v>2075</v>
      </c>
      <c r="X7490" t="s">
        <v>2076</v>
      </c>
      <c r="Y7490">
        <v>0</v>
      </c>
      <c r="AC7490">
        <v>0.8769092815290439</v>
      </c>
    </row>
    <row r="7491" spans="1:29" x14ac:dyDescent="0.35">
      <c r="A7491" t="s">
        <v>31031</v>
      </c>
      <c r="B7491" t="s">
        <v>31032</v>
      </c>
      <c r="C7491">
        <v>3806</v>
      </c>
      <c r="D7491" t="s">
        <v>30874</v>
      </c>
      <c r="E7491">
        <v>22897</v>
      </c>
      <c r="F7491">
        <v>4.6398000000000001</v>
      </c>
      <c r="G7491">
        <v>1738</v>
      </c>
      <c r="H7491" t="s">
        <v>31033</v>
      </c>
      <c r="I7491" t="s">
        <v>803</v>
      </c>
      <c r="J7491" t="s">
        <v>31034</v>
      </c>
      <c r="L7491" t="s">
        <v>31035</v>
      </c>
      <c r="M7491">
        <v>33</v>
      </c>
      <c r="P7491">
        <v>0</v>
      </c>
      <c r="Q7491">
        <v>0</v>
      </c>
      <c r="R7491">
        <v>0</v>
      </c>
      <c r="S7491">
        <v>0</v>
      </c>
      <c r="T7491">
        <v>0</v>
      </c>
      <c r="U7491" t="s">
        <v>31036</v>
      </c>
      <c r="V7491" t="s">
        <v>160</v>
      </c>
      <c r="W7491" t="s">
        <v>306</v>
      </c>
      <c r="Y7491">
        <v>2</v>
      </c>
      <c r="Z7491">
        <v>33</v>
      </c>
      <c r="AA7491">
        <v>33</v>
      </c>
      <c r="AC7491">
        <v>0.87706045156429591</v>
      </c>
    </row>
    <row r="7492" spans="1:29" x14ac:dyDescent="0.35">
      <c r="A7492" t="s">
        <v>24018</v>
      </c>
      <c r="B7492" t="s">
        <v>24019</v>
      </c>
      <c r="C7492">
        <v>5764</v>
      </c>
      <c r="D7492" t="s">
        <v>24011</v>
      </c>
      <c r="E7492">
        <v>22501</v>
      </c>
      <c r="F7492">
        <v>4.3029999999999999</v>
      </c>
      <c r="G7492">
        <v>33</v>
      </c>
      <c r="H7492" t="s">
        <v>121</v>
      </c>
      <c r="I7492" t="s">
        <v>38</v>
      </c>
      <c r="J7492" t="s">
        <v>121</v>
      </c>
      <c r="M7492">
        <v>32</v>
      </c>
      <c r="P7492">
        <v>0</v>
      </c>
      <c r="Q7492">
        <v>0</v>
      </c>
      <c r="R7492">
        <v>0</v>
      </c>
      <c r="S7492">
        <v>0</v>
      </c>
      <c r="T7492">
        <v>0</v>
      </c>
      <c r="U7492" t="s">
        <v>1564</v>
      </c>
      <c r="V7492" t="s">
        <v>32</v>
      </c>
      <c r="W7492" t="s">
        <v>41</v>
      </c>
      <c r="X7492" t="s">
        <v>59</v>
      </c>
      <c r="Y7492">
        <v>0</v>
      </c>
      <c r="AC7492">
        <v>0.87711477632000201</v>
      </c>
    </row>
    <row r="7493" spans="1:29" x14ac:dyDescent="0.35">
      <c r="A7493" t="s">
        <v>22954</v>
      </c>
      <c r="B7493" t="s">
        <v>22955</v>
      </c>
      <c r="C7493">
        <v>1071</v>
      </c>
      <c r="D7493" t="s">
        <v>22913</v>
      </c>
      <c r="E7493">
        <v>90</v>
      </c>
      <c r="L7493" t="s">
        <v>22914</v>
      </c>
      <c r="M7493">
        <v>86</v>
      </c>
      <c r="N7493">
        <v>108</v>
      </c>
      <c r="P7493">
        <v>1</v>
      </c>
      <c r="Q7493">
        <v>1</v>
      </c>
      <c r="R7493">
        <v>0</v>
      </c>
      <c r="S7493">
        <v>0</v>
      </c>
      <c r="T7493">
        <v>0</v>
      </c>
      <c r="U7493" t="s">
        <v>22956</v>
      </c>
      <c r="V7493" t="s">
        <v>32</v>
      </c>
      <c r="W7493" t="s">
        <v>33</v>
      </c>
      <c r="X7493" t="s">
        <v>4075</v>
      </c>
      <c r="Y7493">
        <v>0</v>
      </c>
      <c r="AC7493">
        <v>0.87718228468948067</v>
      </c>
    </row>
    <row r="7494" spans="1:29" x14ac:dyDescent="0.35">
      <c r="A7494" t="s">
        <v>30362</v>
      </c>
      <c r="B7494" t="s">
        <v>30363</v>
      </c>
      <c r="C7494">
        <v>4225</v>
      </c>
      <c r="D7494" t="s">
        <v>30319</v>
      </c>
      <c r="E7494">
        <v>121319</v>
      </c>
      <c r="F7494">
        <v>3.7063000000000001</v>
      </c>
      <c r="G7494">
        <v>15620</v>
      </c>
      <c r="H7494" t="s">
        <v>30364</v>
      </c>
      <c r="I7494" t="s">
        <v>803</v>
      </c>
      <c r="J7494" t="s">
        <v>1306</v>
      </c>
      <c r="M7494">
        <v>16</v>
      </c>
      <c r="P7494">
        <v>0</v>
      </c>
      <c r="Q7494">
        <v>0</v>
      </c>
      <c r="R7494">
        <v>0</v>
      </c>
      <c r="S7494">
        <v>0</v>
      </c>
      <c r="T7494">
        <v>0</v>
      </c>
      <c r="U7494" t="s">
        <v>30365</v>
      </c>
      <c r="V7494" t="s">
        <v>160</v>
      </c>
      <c r="W7494" t="s">
        <v>306</v>
      </c>
      <c r="Y7494">
        <v>0</v>
      </c>
      <c r="AC7494">
        <v>0.87734142899209788</v>
      </c>
    </row>
    <row r="7495" spans="1:29" x14ac:dyDescent="0.35">
      <c r="A7495" t="s">
        <v>21587</v>
      </c>
      <c r="B7495" t="s">
        <v>21588</v>
      </c>
      <c r="C7495">
        <v>7055</v>
      </c>
      <c r="D7495" t="s">
        <v>21568</v>
      </c>
      <c r="E7495">
        <v>40664</v>
      </c>
      <c r="F7495">
        <v>4.3026</v>
      </c>
      <c r="G7495">
        <v>152</v>
      </c>
      <c r="I7495" t="s">
        <v>803</v>
      </c>
      <c r="L7495" t="s">
        <v>21589</v>
      </c>
      <c r="M7495">
        <v>29</v>
      </c>
      <c r="N7495">
        <v>69</v>
      </c>
      <c r="P7495">
        <v>0</v>
      </c>
      <c r="Q7495">
        <v>0</v>
      </c>
      <c r="R7495">
        <v>0</v>
      </c>
      <c r="S7495">
        <v>0</v>
      </c>
      <c r="T7495">
        <v>0</v>
      </c>
      <c r="U7495" t="s">
        <v>21590</v>
      </c>
      <c r="V7495" t="s">
        <v>160</v>
      </c>
      <c r="W7495" t="s">
        <v>306</v>
      </c>
      <c r="Y7495">
        <v>0</v>
      </c>
      <c r="AC7495">
        <v>0.8774756918401625</v>
      </c>
    </row>
    <row r="7496" spans="1:29" x14ac:dyDescent="0.35">
      <c r="A7496" t="s">
        <v>26435</v>
      </c>
      <c r="B7496" t="s">
        <v>25918</v>
      </c>
      <c r="C7496">
        <v>5337</v>
      </c>
      <c r="D7496" t="s">
        <v>26428</v>
      </c>
      <c r="E7496">
        <v>153548</v>
      </c>
      <c r="F7496">
        <v>4.3929999999999998</v>
      </c>
      <c r="G7496">
        <v>2234</v>
      </c>
      <c r="I7496" t="s">
        <v>803</v>
      </c>
      <c r="J7496" t="s">
        <v>25918</v>
      </c>
      <c r="M7496">
        <v>24</v>
      </c>
      <c r="P7496">
        <v>0</v>
      </c>
      <c r="Q7496">
        <v>0</v>
      </c>
      <c r="R7496">
        <v>0</v>
      </c>
      <c r="S7496">
        <v>0</v>
      </c>
      <c r="T7496">
        <v>0</v>
      </c>
      <c r="U7496" t="s">
        <v>26436</v>
      </c>
      <c r="V7496" t="s">
        <v>1292</v>
      </c>
      <c r="W7496" t="s">
        <v>1293</v>
      </c>
      <c r="X7496" t="s">
        <v>7759</v>
      </c>
      <c r="Y7496">
        <v>1</v>
      </c>
      <c r="Z7496">
        <v>6</v>
      </c>
      <c r="AA7496">
        <v>6</v>
      </c>
      <c r="AC7496">
        <v>0.8774967835847135</v>
      </c>
    </row>
    <row r="7497" spans="1:29" x14ac:dyDescent="0.35">
      <c r="A7497" t="s">
        <v>13350</v>
      </c>
      <c r="B7497" t="s">
        <v>13351</v>
      </c>
      <c r="C7497">
        <v>6106</v>
      </c>
      <c r="D7497" t="s">
        <v>13090</v>
      </c>
      <c r="E7497">
        <v>3897</v>
      </c>
      <c r="F7497">
        <v>3.5385</v>
      </c>
      <c r="G7497">
        <v>13</v>
      </c>
      <c r="H7497" t="s">
        <v>13352</v>
      </c>
      <c r="I7497" t="s">
        <v>157</v>
      </c>
      <c r="J7497" t="s">
        <v>13352</v>
      </c>
      <c r="L7497" t="s">
        <v>13353</v>
      </c>
      <c r="M7497">
        <v>15</v>
      </c>
      <c r="P7497">
        <v>0</v>
      </c>
      <c r="Q7497">
        <v>0</v>
      </c>
      <c r="R7497">
        <v>0</v>
      </c>
      <c r="S7497">
        <v>0</v>
      </c>
      <c r="T7497">
        <v>1</v>
      </c>
      <c r="U7497" t="s">
        <v>13354</v>
      </c>
      <c r="V7497" t="s">
        <v>306</v>
      </c>
      <c r="W7497" t="s">
        <v>823</v>
      </c>
      <c r="X7497" t="s">
        <v>1162</v>
      </c>
      <c r="Y7497">
        <v>0</v>
      </c>
      <c r="AC7497">
        <v>0.87768969036567668</v>
      </c>
    </row>
    <row r="7498" spans="1:29" x14ac:dyDescent="0.35">
      <c r="A7498" t="s">
        <v>10245</v>
      </c>
      <c r="B7498" t="s">
        <v>10246</v>
      </c>
      <c r="C7498">
        <v>6352</v>
      </c>
      <c r="D7498" t="s">
        <v>10247</v>
      </c>
      <c r="E7498">
        <v>74432</v>
      </c>
      <c r="F7498">
        <v>4.5174000000000003</v>
      </c>
      <c r="G7498">
        <v>460</v>
      </c>
      <c r="H7498" t="s">
        <v>195</v>
      </c>
      <c r="I7498" t="s">
        <v>157</v>
      </c>
      <c r="J7498" t="s">
        <v>195</v>
      </c>
      <c r="L7498" t="s">
        <v>10248</v>
      </c>
      <c r="M7498">
        <v>23</v>
      </c>
      <c r="P7498">
        <v>0</v>
      </c>
      <c r="Q7498">
        <v>0</v>
      </c>
      <c r="R7498">
        <v>1</v>
      </c>
      <c r="S7498">
        <v>0</v>
      </c>
      <c r="T7498">
        <v>1</v>
      </c>
      <c r="V7498" t="s">
        <v>93</v>
      </c>
      <c r="W7498" t="s">
        <v>94</v>
      </c>
      <c r="X7498" t="s">
        <v>95</v>
      </c>
      <c r="Y7498">
        <v>2</v>
      </c>
      <c r="Z7498">
        <v>44</v>
      </c>
      <c r="AA7498">
        <v>39</v>
      </c>
      <c r="AC7498">
        <v>0.8777143322432307</v>
      </c>
    </row>
    <row r="7499" spans="1:29" x14ac:dyDescent="0.35">
      <c r="A7499" t="s">
        <v>209</v>
      </c>
      <c r="B7499" t="s">
        <v>210</v>
      </c>
      <c r="C7499">
        <v>5847</v>
      </c>
      <c r="D7499" t="s">
        <v>155</v>
      </c>
      <c r="E7499">
        <v>517</v>
      </c>
      <c r="F7499">
        <v>4</v>
      </c>
      <c r="G7499">
        <v>2</v>
      </c>
      <c r="H7499" t="s">
        <v>206</v>
      </c>
      <c r="I7499" t="s">
        <v>38</v>
      </c>
      <c r="J7499" t="s">
        <v>207</v>
      </c>
      <c r="M7499">
        <v>82</v>
      </c>
      <c r="P7499">
        <v>0</v>
      </c>
      <c r="Q7499">
        <v>0</v>
      </c>
      <c r="R7499">
        <v>1</v>
      </c>
      <c r="S7499">
        <v>0</v>
      </c>
      <c r="T7499">
        <v>0</v>
      </c>
      <c r="V7499" t="s">
        <v>32</v>
      </c>
      <c r="W7499" t="s">
        <v>191</v>
      </c>
      <c r="X7499" t="s">
        <v>208</v>
      </c>
      <c r="Y7499">
        <v>0</v>
      </c>
      <c r="AC7499">
        <v>0.87771723017417957</v>
      </c>
    </row>
    <row r="7500" spans="1:29" x14ac:dyDescent="0.35">
      <c r="A7500" t="s">
        <v>6999</v>
      </c>
      <c r="B7500" t="s">
        <v>7000</v>
      </c>
      <c r="C7500">
        <v>6349</v>
      </c>
      <c r="D7500" t="s">
        <v>6982</v>
      </c>
      <c r="E7500">
        <v>606</v>
      </c>
      <c r="F7500">
        <v>4.7037000000000004</v>
      </c>
      <c r="G7500">
        <v>108</v>
      </c>
      <c r="H7500" t="s">
        <v>7001</v>
      </c>
      <c r="L7500" t="s">
        <v>7002</v>
      </c>
      <c r="M7500">
        <v>47</v>
      </c>
      <c r="P7500">
        <v>0</v>
      </c>
      <c r="Q7500">
        <v>1</v>
      </c>
      <c r="R7500">
        <v>1</v>
      </c>
      <c r="S7500">
        <v>0</v>
      </c>
      <c r="T7500">
        <v>1</v>
      </c>
      <c r="U7500" t="s">
        <v>7003</v>
      </c>
      <c r="V7500" t="s">
        <v>394</v>
      </c>
      <c r="W7500" t="s">
        <v>428</v>
      </c>
      <c r="Y7500">
        <v>0</v>
      </c>
      <c r="AC7500">
        <v>0.87779980624273801</v>
      </c>
    </row>
    <row r="7501" spans="1:29" x14ac:dyDescent="0.35">
      <c r="A7501" t="s">
        <v>16854</v>
      </c>
      <c r="B7501" t="s">
        <v>16855</v>
      </c>
      <c r="C7501">
        <v>5905</v>
      </c>
      <c r="D7501" t="s">
        <v>16739</v>
      </c>
      <c r="E7501">
        <v>20139</v>
      </c>
      <c r="F7501">
        <v>4.6727999999999996</v>
      </c>
      <c r="G7501">
        <v>1403</v>
      </c>
      <c r="M7501">
        <v>20</v>
      </c>
      <c r="P7501">
        <v>0</v>
      </c>
      <c r="Q7501">
        <v>0</v>
      </c>
      <c r="R7501">
        <v>0</v>
      </c>
      <c r="S7501">
        <v>0</v>
      </c>
      <c r="T7501">
        <v>0</v>
      </c>
      <c r="V7501" t="s">
        <v>1292</v>
      </c>
      <c r="W7501" t="s">
        <v>1138</v>
      </c>
      <c r="X7501" t="s">
        <v>1139</v>
      </c>
      <c r="Y7501">
        <v>0</v>
      </c>
      <c r="AC7501">
        <v>0.87783499477065752</v>
      </c>
    </row>
    <row r="7502" spans="1:29" x14ac:dyDescent="0.35">
      <c r="A7502" t="s">
        <v>25491</v>
      </c>
      <c r="B7502" t="s">
        <v>25492</v>
      </c>
      <c r="C7502">
        <v>3902</v>
      </c>
      <c r="D7502" t="s">
        <v>25136</v>
      </c>
      <c r="E7502">
        <v>28267</v>
      </c>
      <c r="F7502">
        <v>3.7361</v>
      </c>
      <c r="G7502">
        <v>288</v>
      </c>
      <c r="H7502" t="s">
        <v>25493</v>
      </c>
      <c r="I7502" t="s">
        <v>803</v>
      </c>
      <c r="J7502" t="s">
        <v>1609</v>
      </c>
      <c r="M7502">
        <v>9</v>
      </c>
      <c r="P7502">
        <v>0</v>
      </c>
      <c r="Q7502">
        <v>0</v>
      </c>
      <c r="R7502">
        <v>0</v>
      </c>
      <c r="S7502">
        <v>0</v>
      </c>
      <c r="T7502">
        <v>1</v>
      </c>
      <c r="V7502" t="s">
        <v>306</v>
      </c>
      <c r="W7502" t="s">
        <v>823</v>
      </c>
      <c r="X7502" t="s">
        <v>1162</v>
      </c>
      <c r="Y7502">
        <v>2</v>
      </c>
      <c r="Z7502">
        <v>9</v>
      </c>
      <c r="AA7502">
        <v>8</v>
      </c>
      <c r="AC7502">
        <v>0.87811821856245942</v>
      </c>
    </row>
    <row r="7503" spans="1:29" x14ac:dyDescent="0.35">
      <c r="A7503" t="s">
        <v>22091</v>
      </c>
      <c r="B7503" t="s">
        <v>22092</v>
      </c>
      <c r="C7503">
        <v>6326</v>
      </c>
      <c r="D7503" t="s">
        <v>22055</v>
      </c>
      <c r="E7503">
        <v>42620</v>
      </c>
      <c r="F7503">
        <v>4.1482999999999999</v>
      </c>
      <c r="G7503">
        <v>809</v>
      </c>
      <c r="H7503" t="s">
        <v>22093</v>
      </c>
      <c r="I7503" t="s">
        <v>157</v>
      </c>
      <c r="J7503" t="s">
        <v>22093</v>
      </c>
      <c r="L7503" t="s">
        <v>22083</v>
      </c>
      <c r="M7503">
        <v>17</v>
      </c>
      <c r="P7503">
        <v>0</v>
      </c>
      <c r="Q7503">
        <v>0</v>
      </c>
      <c r="R7503">
        <v>0</v>
      </c>
      <c r="S7503">
        <v>0</v>
      </c>
      <c r="T7503">
        <v>1</v>
      </c>
      <c r="U7503" t="s">
        <v>22084</v>
      </c>
      <c r="V7503" t="s">
        <v>306</v>
      </c>
      <c r="W7503" t="s">
        <v>160</v>
      </c>
      <c r="Y7503">
        <v>0</v>
      </c>
      <c r="AC7503">
        <v>0.87826592811728998</v>
      </c>
    </row>
    <row r="7504" spans="1:29" x14ac:dyDescent="0.35">
      <c r="A7504" t="s">
        <v>8871</v>
      </c>
      <c r="B7504" t="s">
        <v>8872</v>
      </c>
      <c r="C7504">
        <v>7083</v>
      </c>
      <c r="D7504" t="s">
        <v>8801</v>
      </c>
      <c r="E7504">
        <v>15545</v>
      </c>
      <c r="F7504">
        <v>3.8833000000000002</v>
      </c>
      <c r="G7504">
        <v>677</v>
      </c>
      <c r="H7504" t="s">
        <v>8873</v>
      </c>
      <c r="I7504" t="s">
        <v>157</v>
      </c>
      <c r="J7504" t="s">
        <v>8873</v>
      </c>
      <c r="L7504" t="s">
        <v>8874</v>
      </c>
      <c r="M7504">
        <v>42</v>
      </c>
      <c r="P7504">
        <v>0</v>
      </c>
      <c r="Q7504">
        <v>0</v>
      </c>
      <c r="R7504">
        <v>0</v>
      </c>
      <c r="S7504">
        <v>0</v>
      </c>
      <c r="T7504">
        <v>0</v>
      </c>
      <c r="U7504" t="s">
        <v>8830</v>
      </c>
      <c r="V7504" t="s">
        <v>394</v>
      </c>
      <c r="W7504" t="s">
        <v>395</v>
      </c>
      <c r="X7504" t="s">
        <v>2307</v>
      </c>
      <c r="Y7504">
        <v>0</v>
      </c>
      <c r="AC7504">
        <v>0.87833341226610739</v>
      </c>
    </row>
    <row r="7505" spans="1:29" x14ac:dyDescent="0.35">
      <c r="A7505" t="s">
        <v>7286</v>
      </c>
      <c r="B7505" t="s">
        <v>7287</v>
      </c>
      <c r="C7505">
        <v>6486</v>
      </c>
      <c r="D7505" t="s">
        <v>7244</v>
      </c>
      <c r="E7505">
        <v>863</v>
      </c>
      <c r="F7505">
        <v>4.6521999999999997</v>
      </c>
      <c r="G7505">
        <v>23</v>
      </c>
      <c r="H7505" t="s">
        <v>115</v>
      </c>
      <c r="I7505" t="s">
        <v>38</v>
      </c>
      <c r="J7505" t="s">
        <v>115</v>
      </c>
      <c r="L7505" t="s">
        <v>7280</v>
      </c>
      <c r="M7505">
        <v>90</v>
      </c>
      <c r="P7505">
        <v>0</v>
      </c>
      <c r="Q7505">
        <v>0</v>
      </c>
      <c r="R7505">
        <v>1</v>
      </c>
      <c r="S7505">
        <v>0</v>
      </c>
      <c r="T7505">
        <v>0</v>
      </c>
      <c r="U7505" t="s">
        <v>7272</v>
      </c>
      <c r="V7505" t="s">
        <v>32</v>
      </c>
      <c r="W7505" t="s">
        <v>41</v>
      </c>
      <c r="X7505" t="s">
        <v>42</v>
      </c>
      <c r="Y7505">
        <v>1</v>
      </c>
      <c r="Z7505">
        <v>30</v>
      </c>
      <c r="AA7505">
        <v>30</v>
      </c>
      <c r="AC7505">
        <v>0.87862702282653604</v>
      </c>
    </row>
    <row r="7506" spans="1:29" x14ac:dyDescent="0.35">
      <c r="A7506" t="s">
        <v>20544</v>
      </c>
      <c r="B7506" t="s">
        <v>20545</v>
      </c>
      <c r="C7506">
        <v>4164</v>
      </c>
      <c r="D7506" t="s">
        <v>20394</v>
      </c>
      <c r="E7506">
        <v>17238</v>
      </c>
      <c r="F7506">
        <v>3.7879</v>
      </c>
      <c r="G7506">
        <v>33</v>
      </c>
      <c r="M7506">
        <v>59</v>
      </c>
      <c r="N7506">
        <v>98</v>
      </c>
      <c r="P7506">
        <v>0</v>
      </c>
      <c r="Q7506">
        <v>0</v>
      </c>
      <c r="R7506">
        <v>0</v>
      </c>
      <c r="S7506">
        <v>0</v>
      </c>
      <c r="T7506">
        <v>0</v>
      </c>
      <c r="V7506" t="s">
        <v>394</v>
      </c>
      <c r="W7506" t="s">
        <v>33</v>
      </c>
      <c r="Y7506">
        <v>0</v>
      </c>
      <c r="AC7506">
        <v>0.87866197405933499</v>
      </c>
    </row>
    <row r="7507" spans="1:29" x14ac:dyDescent="0.35">
      <c r="A7507" t="s">
        <v>23120</v>
      </c>
      <c r="B7507" t="s">
        <v>23121</v>
      </c>
      <c r="C7507">
        <v>6160</v>
      </c>
      <c r="D7507" t="s">
        <v>22962</v>
      </c>
      <c r="E7507">
        <v>8904</v>
      </c>
      <c r="F7507">
        <v>3.3895</v>
      </c>
      <c r="G7507">
        <v>95</v>
      </c>
      <c r="L7507" t="s">
        <v>23122</v>
      </c>
      <c r="M7507">
        <v>45</v>
      </c>
      <c r="P7507">
        <v>0</v>
      </c>
      <c r="Q7507">
        <v>0</v>
      </c>
      <c r="R7507">
        <v>0</v>
      </c>
      <c r="S7507">
        <v>0</v>
      </c>
      <c r="T7507">
        <v>1</v>
      </c>
      <c r="V7507" t="s">
        <v>306</v>
      </c>
      <c r="W7507" t="s">
        <v>815</v>
      </c>
      <c r="X7507" t="s">
        <v>1605</v>
      </c>
      <c r="Y7507">
        <v>0</v>
      </c>
      <c r="AC7507">
        <v>0.87867340543435046</v>
      </c>
    </row>
    <row r="7508" spans="1:29" x14ac:dyDescent="0.35">
      <c r="A7508" t="s">
        <v>13676</v>
      </c>
      <c r="B7508" t="s">
        <v>13677</v>
      </c>
      <c r="C7508">
        <v>6162</v>
      </c>
      <c r="D7508" t="s">
        <v>13613</v>
      </c>
      <c r="E7508">
        <v>8948</v>
      </c>
      <c r="F7508">
        <v>4.6189999999999998</v>
      </c>
      <c r="G7508">
        <v>273</v>
      </c>
      <c r="H7508" t="s">
        <v>426</v>
      </c>
      <c r="I7508" t="s">
        <v>157</v>
      </c>
      <c r="J7508" t="s">
        <v>426</v>
      </c>
      <c r="L7508" t="s">
        <v>13678</v>
      </c>
      <c r="M7508">
        <v>34</v>
      </c>
      <c r="P7508">
        <v>0</v>
      </c>
      <c r="Q7508">
        <v>0</v>
      </c>
      <c r="R7508">
        <v>0</v>
      </c>
      <c r="S7508">
        <v>0</v>
      </c>
      <c r="T7508">
        <v>0</v>
      </c>
      <c r="V7508" t="s">
        <v>222</v>
      </c>
      <c r="W7508" t="s">
        <v>223</v>
      </c>
      <c r="X7508" t="s">
        <v>265</v>
      </c>
      <c r="Y7508">
        <v>0</v>
      </c>
      <c r="AC7508">
        <v>0.87874118467528017</v>
      </c>
    </row>
    <row r="7509" spans="1:29" x14ac:dyDescent="0.35">
      <c r="A7509" t="s">
        <v>2906</v>
      </c>
      <c r="B7509" t="s">
        <v>2907</v>
      </c>
      <c r="C7509">
        <v>5644</v>
      </c>
      <c r="D7509" t="s">
        <v>2788</v>
      </c>
      <c r="E7509">
        <v>24078</v>
      </c>
      <c r="F7509">
        <v>4.2718999999999996</v>
      </c>
      <c r="G7509">
        <v>114</v>
      </c>
      <c r="H7509" t="s">
        <v>2908</v>
      </c>
      <c r="I7509" t="s">
        <v>803</v>
      </c>
      <c r="J7509" t="s">
        <v>2909</v>
      </c>
      <c r="K7509" t="s">
        <v>2910</v>
      </c>
      <c r="L7509" t="s">
        <v>2911</v>
      </c>
      <c r="M7509">
        <v>38</v>
      </c>
      <c r="P7509">
        <v>0</v>
      </c>
      <c r="Q7509">
        <v>0</v>
      </c>
      <c r="R7509">
        <v>0</v>
      </c>
      <c r="S7509">
        <v>1</v>
      </c>
      <c r="T7509">
        <v>0</v>
      </c>
      <c r="V7509" t="s">
        <v>306</v>
      </c>
      <c r="W7509" t="s">
        <v>307</v>
      </c>
      <c r="X7509" t="s">
        <v>1087</v>
      </c>
      <c r="Y7509">
        <v>0</v>
      </c>
      <c r="AC7509">
        <v>0.87885179702320926</v>
      </c>
    </row>
    <row r="7510" spans="1:29" x14ac:dyDescent="0.35">
      <c r="A7510" t="s">
        <v>13764</v>
      </c>
      <c r="B7510" t="s">
        <v>13765</v>
      </c>
      <c r="C7510">
        <v>6162</v>
      </c>
      <c r="D7510" t="s">
        <v>13613</v>
      </c>
      <c r="E7510">
        <v>659</v>
      </c>
      <c r="F7510">
        <v>4.3518999999999997</v>
      </c>
      <c r="G7510">
        <v>54</v>
      </c>
      <c r="I7510" t="s">
        <v>157</v>
      </c>
      <c r="L7510" t="s">
        <v>13766</v>
      </c>
      <c r="M7510">
        <v>32</v>
      </c>
      <c r="P7510">
        <v>0</v>
      </c>
      <c r="Q7510">
        <v>0</v>
      </c>
      <c r="R7510">
        <v>1</v>
      </c>
      <c r="S7510">
        <v>0</v>
      </c>
      <c r="T7510">
        <v>0</v>
      </c>
      <c r="U7510" t="s">
        <v>13767</v>
      </c>
      <c r="V7510" t="s">
        <v>222</v>
      </c>
      <c r="W7510" t="s">
        <v>244</v>
      </c>
      <c r="X7510" t="s">
        <v>280</v>
      </c>
      <c r="Y7510">
        <v>0</v>
      </c>
      <c r="AC7510">
        <v>0.87892521415662994</v>
      </c>
    </row>
    <row r="7511" spans="1:29" x14ac:dyDescent="0.35">
      <c r="A7511" t="s">
        <v>4455</v>
      </c>
      <c r="B7511" t="s">
        <v>4456</v>
      </c>
      <c r="C7511">
        <v>3155</v>
      </c>
      <c r="D7511" t="s">
        <v>4395</v>
      </c>
      <c r="E7511">
        <v>507</v>
      </c>
      <c r="H7511" t="s">
        <v>1910</v>
      </c>
      <c r="I7511" t="s">
        <v>38</v>
      </c>
      <c r="J7511" t="s">
        <v>4457</v>
      </c>
      <c r="L7511" t="s">
        <v>4458</v>
      </c>
      <c r="M7511">
        <v>125</v>
      </c>
      <c r="P7511">
        <v>0</v>
      </c>
      <c r="Q7511">
        <v>1</v>
      </c>
      <c r="R7511">
        <v>1</v>
      </c>
      <c r="S7511">
        <v>0</v>
      </c>
      <c r="T7511">
        <v>0</v>
      </c>
      <c r="U7511" t="s">
        <v>4459</v>
      </c>
      <c r="V7511" t="s">
        <v>32</v>
      </c>
      <c r="W7511" t="s">
        <v>172</v>
      </c>
      <c r="X7511" t="s">
        <v>173</v>
      </c>
      <c r="Y7511">
        <v>1</v>
      </c>
      <c r="Z7511">
        <v>96</v>
      </c>
      <c r="AA7511">
        <v>96</v>
      </c>
      <c r="AC7511">
        <v>0.87942672313503023</v>
      </c>
    </row>
    <row r="7512" spans="1:29" x14ac:dyDescent="0.35">
      <c r="A7512" t="s">
        <v>30744</v>
      </c>
      <c r="B7512" t="s">
        <v>30745</v>
      </c>
      <c r="C7512">
        <v>6373</v>
      </c>
      <c r="D7512" t="s">
        <v>30705</v>
      </c>
      <c r="E7512">
        <v>1482</v>
      </c>
      <c r="F7512">
        <v>4.4181999999999997</v>
      </c>
      <c r="G7512">
        <v>110</v>
      </c>
      <c r="H7512" t="s">
        <v>30746</v>
      </c>
      <c r="I7512" t="s">
        <v>157</v>
      </c>
      <c r="J7512" t="s">
        <v>30746</v>
      </c>
      <c r="L7512" t="s">
        <v>30747</v>
      </c>
      <c r="M7512">
        <v>58</v>
      </c>
      <c r="P7512">
        <v>0</v>
      </c>
      <c r="Q7512">
        <v>1</v>
      </c>
      <c r="R7512">
        <v>0</v>
      </c>
      <c r="S7512">
        <v>0</v>
      </c>
      <c r="T7512">
        <v>0</v>
      </c>
      <c r="U7512" t="s">
        <v>30748</v>
      </c>
      <c r="V7512" t="s">
        <v>394</v>
      </c>
      <c r="W7512" t="s">
        <v>395</v>
      </c>
      <c r="X7512" t="s">
        <v>395</v>
      </c>
      <c r="Y7512">
        <v>0</v>
      </c>
      <c r="AC7512">
        <v>0.8795029407688002</v>
      </c>
    </row>
    <row r="7513" spans="1:29" x14ac:dyDescent="0.35">
      <c r="A7513" t="s">
        <v>10263</v>
      </c>
      <c r="B7513" t="s">
        <v>10264</v>
      </c>
      <c r="C7513">
        <v>6352</v>
      </c>
      <c r="D7513" t="s">
        <v>10247</v>
      </c>
      <c r="E7513">
        <v>42777</v>
      </c>
      <c r="F7513">
        <v>4.1029999999999998</v>
      </c>
      <c r="G7513">
        <v>427</v>
      </c>
      <c r="H7513" t="s">
        <v>10265</v>
      </c>
      <c r="I7513" t="s">
        <v>1002</v>
      </c>
      <c r="J7513" t="s">
        <v>10265</v>
      </c>
      <c r="L7513" t="s">
        <v>10266</v>
      </c>
      <c r="M7513">
        <v>28</v>
      </c>
      <c r="P7513">
        <v>0</v>
      </c>
      <c r="Q7513">
        <v>0</v>
      </c>
      <c r="R7513">
        <v>0</v>
      </c>
      <c r="S7513">
        <v>0</v>
      </c>
      <c r="T7513">
        <v>1</v>
      </c>
      <c r="U7513" t="s">
        <v>10267</v>
      </c>
      <c r="V7513" t="s">
        <v>394</v>
      </c>
      <c r="W7513" t="s">
        <v>428</v>
      </c>
      <c r="X7513" t="s">
        <v>429</v>
      </c>
      <c r="Y7513">
        <v>2</v>
      </c>
      <c r="Z7513">
        <v>28</v>
      </c>
      <c r="AA7513">
        <v>15</v>
      </c>
      <c r="AC7513">
        <v>0.87955688936207077</v>
      </c>
    </row>
    <row r="7514" spans="1:29" x14ac:dyDescent="0.35">
      <c r="A7514" t="s">
        <v>25711</v>
      </c>
      <c r="B7514" t="s">
        <v>25712</v>
      </c>
      <c r="C7514">
        <v>3902</v>
      </c>
      <c r="D7514" t="s">
        <v>25136</v>
      </c>
      <c r="E7514">
        <v>16821</v>
      </c>
      <c r="F7514">
        <v>4.2308000000000003</v>
      </c>
      <c r="G7514">
        <v>65</v>
      </c>
      <c r="M7514">
        <v>24</v>
      </c>
      <c r="P7514">
        <v>0</v>
      </c>
      <c r="Q7514">
        <v>0</v>
      </c>
      <c r="R7514">
        <v>0</v>
      </c>
      <c r="S7514">
        <v>0</v>
      </c>
      <c r="T7514">
        <v>1</v>
      </c>
      <c r="U7514" t="s">
        <v>1161</v>
      </c>
      <c r="V7514" t="s">
        <v>306</v>
      </c>
      <c r="W7514" t="s">
        <v>1138</v>
      </c>
      <c r="X7514" t="s">
        <v>1248</v>
      </c>
      <c r="Y7514">
        <v>0</v>
      </c>
      <c r="AC7514">
        <v>0.87956077893780515</v>
      </c>
    </row>
    <row r="7515" spans="1:29" x14ac:dyDescent="0.35">
      <c r="A7515" t="s">
        <v>2380</v>
      </c>
      <c r="B7515" t="s">
        <v>2381</v>
      </c>
      <c r="C7515">
        <v>5333</v>
      </c>
      <c r="D7515" t="s">
        <v>2318</v>
      </c>
      <c r="E7515">
        <v>87043</v>
      </c>
      <c r="F7515">
        <v>4.7398999999999996</v>
      </c>
      <c r="G7515">
        <v>273</v>
      </c>
      <c r="H7515" t="s">
        <v>2319</v>
      </c>
      <c r="I7515" t="s">
        <v>803</v>
      </c>
      <c r="J7515" t="s">
        <v>2382</v>
      </c>
      <c r="K7515" t="s">
        <v>2383</v>
      </c>
      <c r="L7515" t="s">
        <v>2384</v>
      </c>
      <c r="M7515">
        <v>35</v>
      </c>
      <c r="P7515">
        <v>0</v>
      </c>
      <c r="Q7515">
        <v>0</v>
      </c>
      <c r="R7515">
        <v>0</v>
      </c>
      <c r="S7515">
        <v>0</v>
      </c>
      <c r="T7515">
        <v>0</v>
      </c>
      <c r="U7515" t="s">
        <v>2385</v>
      </c>
      <c r="V7515" t="s">
        <v>306</v>
      </c>
      <c r="W7515" t="s">
        <v>815</v>
      </c>
      <c r="X7515" t="s">
        <v>840</v>
      </c>
      <c r="Y7515">
        <v>1</v>
      </c>
      <c r="Z7515">
        <v>35</v>
      </c>
      <c r="AA7515">
        <v>35</v>
      </c>
      <c r="AC7515">
        <v>0.87960813654042758</v>
      </c>
    </row>
    <row r="7516" spans="1:29" x14ac:dyDescent="0.35">
      <c r="A7516" t="s">
        <v>28179</v>
      </c>
      <c r="B7516" t="s">
        <v>28180</v>
      </c>
      <c r="C7516">
        <v>5987</v>
      </c>
      <c r="D7516" t="s">
        <v>28175</v>
      </c>
      <c r="E7516">
        <v>66960</v>
      </c>
      <c r="F7516">
        <v>4.2603999999999997</v>
      </c>
      <c r="G7516">
        <v>3260</v>
      </c>
      <c r="H7516" t="s">
        <v>1340</v>
      </c>
      <c r="I7516" t="s">
        <v>157</v>
      </c>
      <c r="J7516" t="s">
        <v>1340</v>
      </c>
      <c r="L7516" t="s">
        <v>28177</v>
      </c>
      <c r="M7516">
        <v>22</v>
      </c>
      <c r="P7516">
        <v>0</v>
      </c>
      <c r="Q7516">
        <v>0</v>
      </c>
      <c r="R7516">
        <v>0</v>
      </c>
      <c r="S7516">
        <v>0</v>
      </c>
      <c r="T7516">
        <v>1</v>
      </c>
      <c r="U7516" t="s">
        <v>28178</v>
      </c>
      <c r="V7516" t="s">
        <v>394</v>
      </c>
      <c r="W7516" t="s">
        <v>160</v>
      </c>
      <c r="Y7516">
        <v>0</v>
      </c>
      <c r="AC7516">
        <v>0.87969135989397762</v>
      </c>
    </row>
    <row r="7517" spans="1:29" x14ac:dyDescent="0.35">
      <c r="A7517" t="s">
        <v>22826</v>
      </c>
      <c r="B7517" t="s">
        <v>22827</v>
      </c>
      <c r="C7517">
        <v>6144</v>
      </c>
      <c r="D7517" t="s">
        <v>22711</v>
      </c>
      <c r="E7517">
        <v>20304</v>
      </c>
      <c r="F7517">
        <v>4.1120999999999999</v>
      </c>
      <c r="G7517">
        <v>223</v>
      </c>
      <c r="H7517" t="s">
        <v>3769</v>
      </c>
      <c r="I7517" t="s">
        <v>157</v>
      </c>
      <c r="J7517" t="s">
        <v>3769</v>
      </c>
      <c r="L7517" t="s">
        <v>22828</v>
      </c>
      <c r="M7517">
        <v>32</v>
      </c>
      <c r="P7517">
        <v>0</v>
      </c>
      <c r="Q7517">
        <v>0</v>
      </c>
      <c r="R7517">
        <v>0</v>
      </c>
      <c r="S7517">
        <v>0</v>
      </c>
      <c r="T7517">
        <v>0</v>
      </c>
      <c r="U7517" t="s">
        <v>22822</v>
      </c>
      <c r="V7517" t="s">
        <v>222</v>
      </c>
      <c r="W7517" t="s">
        <v>244</v>
      </c>
      <c r="X7517" t="s">
        <v>280</v>
      </c>
      <c r="Y7517">
        <v>1</v>
      </c>
      <c r="Z7517">
        <v>64</v>
      </c>
      <c r="AA7517">
        <v>64</v>
      </c>
      <c r="AC7517">
        <v>0.87975597739224121</v>
      </c>
    </row>
    <row r="7518" spans="1:29" x14ac:dyDescent="0.35">
      <c r="A7518" t="s">
        <v>11033</v>
      </c>
      <c r="B7518" t="s">
        <v>11034</v>
      </c>
      <c r="C7518">
        <v>4348</v>
      </c>
      <c r="D7518" t="s">
        <v>10806</v>
      </c>
      <c r="E7518">
        <v>26</v>
      </c>
      <c r="H7518" t="s">
        <v>11035</v>
      </c>
      <c r="I7518" t="s">
        <v>157</v>
      </c>
      <c r="J7518" t="s">
        <v>11035</v>
      </c>
      <c r="L7518" t="s">
        <v>11036</v>
      </c>
      <c r="M7518">
        <v>39</v>
      </c>
      <c r="P7518">
        <v>0</v>
      </c>
      <c r="Q7518">
        <v>1</v>
      </c>
      <c r="R7518">
        <v>0</v>
      </c>
      <c r="S7518">
        <v>0</v>
      </c>
      <c r="T7518">
        <v>0</v>
      </c>
      <c r="U7518" t="s">
        <v>11037</v>
      </c>
      <c r="V7518" t="s">
        <v>394</v>
      </c>
      <c r="W7518" t="s">
        <v>395</v>
      </c>
      <c r="X7518" t="s">
        <v>2307</v>
      </c>
      <c r="Y7518">
        <v>0</v>
      </c>
      <c r="AC7518">
        <v>0.87986831402876475</v>
      </c>
    </row>
    <row r="7519" spans="1:29" x14ac:dyDescent="0.35">
      <c r="A7519" t="s">
        <v>28252</v>
      </c>
      <c r="B7519" t="s">
        <v>28253</v>
      </c>
      <c r="C7519">
        <v>5987</v>
      </c>
      <c r="D7519" t="s">
        <v>28175</v>
      </c>
      <c r="E7519">
        <v>23635</v>
      </c>
      <c r="F7519">
        <v>4.2805</v>
      </c>
      <c r="G7519">
        <v>353</v>
      </c>
      <c r="H7519" t="s">
        <v>186</v>
      </c>
      <c r="I7519" t="s">
        <v>157</v>
      </c>
      <c r="J7519" t="s">
        <v>186</v>
      </c>
      <c r="L7519" t="s">
        <v>28254</v>
      </c>
      <c r="M7519">
        <v>34</v>
      </c>
      <c r="P7519">
        <v>0</v>
      </c>
      <c r="Q7519">
        <v>0</v>
      </c>
      <c r="R7519">
        <v>0</v>
      </c>
      <c r="S7519">
        <v>0</v>
      </c>
      <c r="T7519">
        <v>1</v>
      </c>
      <c r="U7519" t="s">
        <v>28220</v>
      </c>
      <c r="V7519" t="s">
        <v>394</v>
      </c>
      <c r="W7519" t="s">
        <v>418</v>
      </c>
      <c r="X7519" t="s">
        <v>419</v>
      </c>
      <c r="Y7519">
        <v>0</v>
      </c>
      <c r="AC7519">
        <v>0.88008135603577442</v>
      </c>
    </row>
    <row r="7520" spans="1:29" x14ac:dyDescent="0.35">
      <c r="A7520" t="s">
        <v>31055</v>
      </c>
      <c r="B7520" t="s">
        <v>31056</v>
      </c>
      <c r="C7520">
        <v>3806</v>
      </c>
      <c r="D7520" t="s">
        <v>30874</v>
      </c>
      <c r="E7520">
        <v>20012</v>
      </c>
      <c r="F7520">
        <v>3.5156999999999998</v>
      </c>
      <c r="G7520">
        <v>351</v>
      </c>
      <c r="H7520" t="s">
        <v>31057</v>
      </c>
      <c r="I7520" t="s">
        <v>157</v>
      </c>
      <c r="J7520" t="s">
        <v>31057</v>
      </c>
      <c r="L7520" t="s">
        <v>31058</v>
      </c>
      <c r="M7520">
        <v>36</v>
      </c>
      <c r="P7520">
        <v>0</v>
      </c>
      <c r="Q7520">
        <v>0</v>
      </c>
      <c r="R7520">
        <v>0</v>
      </c>
      <c r="S7520">
        <v>0</v>
      </c>
      <c r="T7520">
        <v>0</v>
      </c>
      <c r="U7520" t="s">
        <v>20687</v>
      </c>
      <c r="V7520" t="s">
        <v>306</v>
      </c>
      <c r="W7520" t="s">
        <v>815</v>
      </c>
      <c r="X7520" t="s">
        <v>832</v>
      </c>
      <c r="Y7520">
        <v>1</v>
      </c>
      <c r="Z7520">
        <v>16</v>
      </c>
      <c r="AA7520">
        <v>16</v>
      </c>
      <c r="AC7520">
        <v>0.88014239336896338</v>
      </c>
    </row>
    <row r="7521" spans="1:29" x14ac:dyDescent="0.35">
      <c r="A7521" t="s">
        <v>5755</v>
      </c>
      <c r="B7521" t="s">
        <v>5756</v>
      </c>
      <c r="C7521">
        <v>1254</v>
      </c>
      <c r="D7521" t="s">
        <v>5675</v>
      </c>
      <c r="E7521">
        <v>59548</v>
      </c>
      <c r="F7521">
        <v>4.2233999999999998</v>
      </c>
      <c r="G7521">
        <v>1079</v>
      </c>
      <c r="H7521" t="s">
        <v>163</v>
      </c>
      <c r="I7521" t="s">
        <v>157</v>
      </c>
      <c r="J7521" t="s">
        <v>163</v>
      </c>
      <c r="L7521" t="s">
        <v>5757</v>
      </c>
      <c r="M7521">
        <v>32</v>
      </c>
      <c r="P7521">
        <v>0</v>
      </c>
      <c r="Q7521">
        <v>0</v>
      </c>
      <c r="R7521">
        <v>0</v>
      </c>
      <c r="S7521">
        <v>0</v>
      </c>
      <c r="T7521">
        <v>0</v>
      </c>
      <c r="U7521" t="s">
        <v>5758</v>
      </c>
      <c r="V7521" t="s">
        <v>394</v>
      </c>
      <c r="W7521" t="s">
        <v>400</v>
      </c>
      <c r="X7521" t="s">
        <v>2146</v>
      </c>
      <c r="Y7521">
        <v>1</v>
      </c>
      <c r="Z7521">
        <v>21</v>
      </c>
      <c r="AA7521">
        <v>21</v>
      </c>
      <c r="AC7521">
        <v>0.88017515142016833</v>
      </c>
    </row>
    <row r="7522" spans="1:29" x14ac:dyDescent="0.35">
      <c r="A7522" t="s">
        <v>23018</v>
      </c>
      <c r="B7522" t="s">
        <v>23019</v>
      </c>
      <c r="C7522">
        <v>6160</v>
      </c>
      <c r="D7522" t="s">
        <v>22962</v>
      </c>
      <c r="E7522">
        <v>46531</v>
      </c>
      <c r="F7522">
        <v>4.46</v>
      </c>
      <c r="G7522">
        <v>50</v>
      </c>
      <c r="I7522" t="s">
        <v>803</v>
      </c>
      <c r="J7522" t="s">
        <v>22997</v>
      </c>
      <c r="K7522" t="s">
        <v>22998</v>
      </c>
      <c r="L7522" t="s">
        <v>23020</v>
      </c>
      <c r="M7522">
        <v>25</v>
      </c>
      <c r="P7522">
        <v>1</v>
      </c>
      <c r="Q7522">
        <v>0</v>
      </c>
      <c r="R7522">
        <v>0</v>
      </c>
      <c r="S7522">
        <v>0</v>
      </c>
      <c r="T7522">
        <v>1</v>
      </c>
      <c r="U7522" t="s">
        <v>23021</v>
      </c>
      <c r="V7522" t="s">
        <v>306</v>
      </c>
      <c r="W7522" t="s">
        <v>307</v>
      </c>
      <c r="X7522" t="s">
        <v>1693</v>
      </c>
      <c r="Y7522">
        <v>0</v>
      </c>
      <c r="AC7522">
        <v>0.88025883863794152</v>
      </c>
    </row>
    <row r="7523" spans="1:29" x14ac:dyDescent="0.35">
      <c r="A7523" t="s">
        <v>14746</v>
      </c>
      <c r="B7523" t="s">
        <v>14747</v>
      </c>
      <c r="C7523">
        <v>6202</v>
      </c>
      <c r="D7523" t="s">
        <v>14671</v>
      </c>
      <c r="E7523">
        <v>9381</v>
      </c>
      <c r="F7523">
        <v>4.5199999999999996</v>
      </c>
      <c r="G7523">
        <v>50</v>
      </c>
      <c r="H7523" t="s">
        <v>37</v>
      </c>
      <c r="I7523" t="s">
        <v>38</v>
      </c>
      <c r="J7523" t="s">
        <v>1584</v>
      </c>
      <c r="L7523" t="s">
        <v>14748</v>
      </c>
      <c r="M7523">
        <v>220</v>
      </c>
      <c r="P7523">
        <v>0</v>
      </c>
      <c r="Q7523">
        <v>0</v>
      </c>
      <c r="R7523">
        <v>0</v>
      </c>
      <c r="S7523">
        <v>0</v>
      </c>
      <c r="T7523">
        <v>0</v>
      </c>
      <c r="V7523" t="s">
        <v>32</v>
      </c>
      <c r="W7523" t="s">
        <v>41</v>
      </c>
      <c r="X7523" t="s">
        <v>42</v>
      </c>
      <c r="Y7523">
        <v>1</v>
      </c>
      <c r="Z7523">
        <v>160</v>
      </c>
      <c r="AA7523">
        <v>160</v>
      </c>
      <c r="AC7523">
        <v>0.8802925891974418</v>
      </c>
    </row>
    <row r="7524" spans="1:29" x14ac:dyDescent="0.35">
      <c r="A7524" t="s">
        <v>21141</v>
      </c>
      <c r="B7524" t="s">
        <v>21142</v>
      </c>
      <c r="C7524">
        <v>8012</v>
      </c>
      <c r="D7524" t="s">
        <v>21133</v>
      </c>
      <c r="E7524">
        <v>6996</v>
      </c>
      <c r="F7524">
        <v>4.4406999999999996</v>
      </c>
      <c r="G7524">
        <v>177</v>
      </c>
      <c r="H7524" t="s">
        <v>186</v>
      </c>
      <c r="I7524" t="s">
        <v>157</v>
      </c>
      <c r="J7524" t="s">
        <v>186</v>
      </c>
      <c r="L7524" t="s">
        <v>21143</v>
      </c>
      <c r="M7524">
        <v>37</v>
      </c>
      <c r="P7524">
        <v>0</v>
      </c>
      <c r="Q7524">
        <v>0</v>
      </c>
      <c r="R7524">
        <v>0</v>
      </c>
      <c r="S7524">
        <v>0</v>
      </c>
      <c r="T7524">
        <v>0</v>
      </c>
      <c r="U7524" t="s">
        <v>21144</v>
      </c>
      <c r="V7524" t="s">
        <v>394</v>
      </c>
      <c r="W7524" t="s">
        <v>395</v>
      </c>
      <c r="X7524" t="s">
        <v>395</v>
      </c>
      <c r="Y7524">
        <v>0</v>
      </c>
      <c r="AC7524">
        <v>0.88040961678741347</v>
      </c>
    </row>
    <row r="7525" spans="1:29" x14ac:dyDescent="0.35">
      <c r="A7525" t="s">
        <v>29017</v>
      </c>
      <c r="B7525" t="s">
        <v>29018</v>
      </c>
      <c r="C7525">
        <v>7020</v>
      </c>
      <c r="D7525" t="s">
        <v>28957</v>
      </c>
      <c r="E7525">
        <v>7434</v>
      </c>
      <c r="F7525">
        <v>3.8420999999999998</v>
      </c>
      <c r="G7525">
        <v>38</v>
      </c>
      <c r="H7525" t="s">
        <v>28974</v>
      </c>
      <c r="I7525" t="s">
        <v>157</v>
      </c>
      <c r="J7525" t="s">
        <v>28974</v>
      </c>
      <c r="L7525" t="s">
        <v>29019</v>
      </c>
      <c r="M7525">
        <v>120</v>
      </c>
      <c r="P7525">
        <v>0</v>
      </c>
      <c r="Q7525">
        <v>0</v>
      </c>
      <c r="R7525">
        <v>1</v>
      </c>
      <c r="S7525">
        <v>0</v>
      </c>
      <c r="T7525">
        <v>0</v>
      </c>
      <c r="U7525" t="s">
        <v>29020</v>
      </c>
      <c r="V7525" t="s">
        <v>93</v>
      </c>
      <c r="W7525" t="s">
        <v>94</v>
      </c>
      <c r="X7525" t="s">
        <v>95</v>
      </c>
      <c r="Y7525">
        <v>0</v>
      </c>
      <c r="AC7525">
        <v>0.88041651751942174</v>
      </c>
    </row>
    <row r="7526" spans="1:29" x14ac:dyDescent="0.35">
      <c r="A7526" t="s">
        <v>1713</v>
      </c>
      <c r="B7526" t="s">
        <v>1714</v>
      </c>
      <c r="C7526">
        <v>1517</v>
      </c>
      <c r="D7526" t="s">
        <v>1520</v>
      </c>
      <c r="E7526">
        <v>1878</v>
      </c>
      <c r="F7526">
        <v>4.7027999999999999</v>
      </c>
      <c r="G7526">
        <v>249</v>
      </c>
      <c r="H7526" t="s">
        <v>1715</v>
      </c>
      <c r="I7526" t="s">
        <v>38</v>
      </c>
      <c r="J7526" t="s">
        <v>1716</v>
      </c>
      <c r="L7526" t="s">
        <v>1717</v>
      </c>
      <c r="M7526">
        <v>144</v>
      </c>
      <c r="P7526">
        <v>0</v>
      </c>
      <c r="Q7526">
        <v>0</v>
      </c>
      <c r="R7526">
        <v>0</v>
      </c>
      <c r="S7526">
        <v>0</v>
      </c>
      <c r="T7526">
        <v>0</v>
      </c>
      <c r="U7526" t="s">
        <v>1718</v>
      </c>
      <c r="V7526" t="s">
        <v>32</v>
      </c>
      <c r="W7526" t="s">
        <v>172</v>
      </c>
      <c r="X7526" t="s">
        <v>173</v>
      </c>
      <c r="Y7526">
        <v>1</v>
      </c>
      <c r="Z7526">
        <v>124</v>
      </c>
      <c r="AA7526">
        <v>124</v>
      </c>
      <c r="AC7526">
        <v>0.88068998095706874</v>
      </c>
    </row>
    <row r="7527" spans="1:29" x14ac:dyDescent="0.35">
      <c r="A7527" t="s">
        <v>31933</v>
      </c>
      <c r="B7527" t="s">
        <v>31934</v>
      </c>
      <c r="C7527">
        <v>6304</v>
      </c>
      <c r="D7527" t="s">
        <v>31790</v>
      </c>
      <c r="E7527">
        <v>1538</v>
      </c>
      <c r="F7527">
        <v>3.25</v>
      </c>
      <c r="G7527">
        <v>8</v>
      </c>
      <c r="H7527" t="s">
        <v>426</v>
      </c>
      <c r="I7527" t="s">
        <v>157</v>
      </c>
      <c r="J7527" t="s">
        <v>426</v>
      </c>
      <c r="M7527">
        <v>38</v>
      </c>
      <c r="P7527">
        <v>0</v>
      </c>
      <c r="Q7527">
        <v>0</v>
      </c>
      <c r="R7527">
        <v>1</v>
      </c>
      <c r="S7527">
        <v>0</v>
      </c>
      <c r="T7527">
        <v>0</v>
      </c>
      <c r="U7527" t="s">
        <v>31929</v>
      </c>
      <c r="V7527" t="s">
        <v>222</v>
      </c>
      <c r="W7527" t="s">
        <v>223</v>
      </c>
      <c r="X7527" t="s">
        <v>700</v>
      </c>
      <c r="Y7527">
        <v>0</v>
      </c>
      <c r="AC7527">
        <v>0.8807074938251408</v>
      </c>
    </row>
    <row r="7528" spans="1:29" x14ac:dyDescent="0.35">
      <c r="A7528" t="s">
        <v>20376</v>
      </c>
      <c r="B7528" t="s">
        <v>20377</v>
      </c>
      <c r="C7528">
        <v>3729</v>
      </c>
      <c r="D7528" t="s">
        <v>20351</v>
      </c>
      <c r="E7528">
        <v>11733</v>
      </c>
      <c r="F7528">
        <v>3.4666999999999999</v>
      </c>
      <c r="G7528">
        <v>15</v>
      </c>
      <c r="L7528" t="s">
        <v>20378</v>
      </c>
      <c r="M7528">
        <v>30</v>
      </c>
      <c r="N7528">
        <v>40</v>
      </c>
      <c r="P7528">
        <v>1</v>
      </c>
      <c r="Q7528">
        <v>0</v>
      </c>
      <c r="R7528">
        <v>0</v>
      </c>
      <c r="S7528">
        <v>0</v>
      </c>
      <c r="T7528">
        <v>0</v>
      </c>
      <c r="V7528" t="s">
        <v>32</v>
      </c>
      <c r="W7528" t="s">
        <v>33</v>
      </c>
      <c r="X7528" t="s">
        <v>34</v>
      </c>
      <c r="Y7528">
        <v>0</v>
      </c>
      <c r="AC7528">
        <v>0.88075386870540995</v>
      </c>
    </row>
    <row r="7529" spans="1:29" x14ac:dyDescent="0.35">
      <c r="A7529" t="s">
        <v>20973</v>
      </c>
      <c r="B7529" t="s">
        <v>20974</v>
      </c>
      <c r="C7529">
        <v>6184</v>
      </c>
      <c r="D7529" t="s">
        <v>20960</v>
      </c>
      <c r="E7529">
        <v>58254</v>
      </c>
      <c r="F7529">
        <v>4.3802000000000003</v>
      </c>
      <c r="G7529">
        <v>192</v>
      </c>
      <c r="L7529" t="s">
        <v>20975</v>
      </c>
      <c r="M7529">
        <v>69</v>
      </c>
      <c r="P7529">
        <v>0</v>
      </c>
      <c r="Q7529">
        <v>0</v>
      </c>
      <c r="R7529">
        <v>0</v>
      </c>
      <c r="S7529">
        <v>0</v>
      </c>
      <c r="T7529">
        <v>0</v>
      </c>
      <c r="U7529" t="s">
        <v>20976</v>
      </c>
      <c r="V7529" t="s">
        <v>306</v>
      </c>
      <c r="W7529" t="s">
        <v>823</v>
      </c>
      <c r="X7529" t="s">
        <v>1091</v>
      </c>
      <c r="Y7529">
        <v>0</v>
      </c>
      <c r="AC7529">
        <v>0.8811675562982012</v>
      </c>
    </row>
    <row r="7530" spans="1:29" x14ac:dyDescent="0.35">
      <c r="A7530" t="s">
        <v>10620</v>
      </c>
      <c r="B7530" t="s">
        <v>10621</v>
      </c>
      <c r="C7530">
        <v>7037</v>
      </c>
      <c r="D7530" t="s">
        <v>10617</v>
      </c>
      <c r="E7530">
        <v>11753</v>
      </c>
      <c r="F7530">
        <v>4.4236000000000004</v>
      </c>
      <c r="G7530">
        <v>229</v>
      </c>
      <c r="L7530" t="s">
        <v>10622</v>
      </c>
      <c r="M7530">
        <v>329</v>
      </c>
      <c r="P7530">
        <v>0</v>
      </c>
      <c r="Q7530">
        <v>0</v>
      </c>
      <c r="R7530">
        <v>1</v>
      </c>
      <c r="S7530">
        <v>0</v>
      </c>
      <c r="T7530">
        <v>0</v>
      </c>
      <c r="U7530" t="s">
        <v>10623</v>
      </c>
      <c r="V7530" t="s">
        <v>394</v>
      </c>
      <c r="W7530" t="s">
        <v>2103</v>
      </c>
      <c r="X7530" t="s">
        <v>2104</v>
      </c>
      <c r="Y7530">
        <v>0</v>
      </c>
      <c r="AC7530">
        <v>0.88118065712147953</v>
      </c>
    </row>
    <row r="7531" spans="1:29" x14ac:dyDescent="0.35">
      <c r="A7531" t="s">
        <v>4331</v>
      </c>
      <c r="B7531" t="s">
        <v>4332</v>
      </c>
      <c r="C7531">
        <v>6474</v>
      </c>
      <c r="D7531" t="s">
        <v>4289</v>
      </c>
      <c r="E7531">
        <v>789</v>
      </c>
      <c r="F7531">
        <v>4.5</v>
      </c>
      <c r="G7531">
        <v>24</v>
      </c>
      <c r="I7531" t="s">
        <v>157</v>
      </c>
      <c r="L7531" t="s">
        <v>4333</v>
      </c>
      <c r="M7531">
        <v>48</v>
      </c>
      <c r="P7531">
        <v>0</v>
      </c>
      <c r="Q7531">
        <v>0</v>
      </c>
      <c r="R7531">
        <v>1</v>
      </c>
      <c r="S7531">
        <v>0</v>
      </c>
      <c r="T7531">
        <v>1</v>
      </c>
      <c r="U7531" t="s">
        <v>4334</v>
      </c>
      <c r="V7531" t="s">
        <v>394</v>
      </c>
      <c r="W7531" t="s">
        <v>2075</v>
      </c>
      <c r="X7531" t="s">
        <v>4335</v>
      </c>
      <c r="Y7531">
        <v>0</v>
      </c>
      <c r="AC7531">
        <v>0.88126389673957994</v>
      </c>
    </row>
    <row r="7532" spans="1:29" x14ac:dyDescent="0.35">
      <c r="A7532" t="s">
        <v>7045</v>
      </c>
      <c r="B7532" t="s">
        <v>7046</v>
      </c>
      <c r="C7532">
        <v>6484</v>
      </c>
      <c r="D7532" t="s">
        <v>7019</v>
      </c>
      <c r="E7532">
        <v>1657</v>
      </c>
      <c r="F7532">
        <v>3.6667000000000001</v>
      </c>
      <c r="G7532">
        <v>3</v>
      </c>
      <c r="I7532" t="s">
        <v>803</v>
      </c>
      <c r="J7532" t="s">
        <v>7028</v>
      </c>
      <c r="M7532">
        <v>49</v>
      </c>
      <c r="P7532">
        <v>0</v>
      </c>
      <c r="Q7532">
        <v>0</v>
      </c>
      <c r="R7532">
        <v>1</v>
      </c>
      <c r="S7532">
        <v>0</v>
      </c>
      <c r="T7532">
        <v>0</v>
      </c>
      <c r="U7532" t="s">
        <v>7033</v>
      </c>
      <c r="V7532" t="s">
        <v>93</v>
      </c>
      <c r="W7532" t="s">
        <v>198</v>
      </c>
      <c r="X7532" t="s">
        <v>7021</v>
      </c>
      <c r="Y7532">
        <v>1</v>
      </c>
      <c r="Z7532">
        <v>49</v>
      </c>
      <c r="AA7532">
        <v>49</v>
      </c>
      <c r="AC7532">
        <v>0.8812842442767338</v>
      </c>
    </row>
    <row r="7533" spans="1:29" x14ac:dyDescent="0.35">
      <c r="A7533" t="s">
        <v>19830</v>
      </c>
      <c r="B7533" t="s">
        <v>19831</v>
      </c>
      <c r="C7533">
        <v>6315</v>
      </c>
      <c r="D7533" t="s">
        <v>19814</v>
      </c>
      <c r="E7533">
        <v>8592</v>
      </c>
      <c r="F7533">
        <v>4.4474</v>
      </c>
      <c r="G7533">
        <v>266</v>
      </c>
      <c r="H7533" t="s">
        <v>3412</v>
      </c>
      <c r="I7533" t="s">
        <v>157</v>
      </c>
      <c r="J7533" t="s">
        <v>3412</v>
      </c>
      <c r="L7533" t="s">
        <v>19832</v>
      </c>
      <c r="M7533">
        <v>24</v>
      </c>
      <c r="P7533">
        <v>0</v>
      </c>
      <c r="Q7533">
        <v>0</v>
      </c>
      <c r="R7533">
        <v>0</v>
      </c>
      <c r="S7533">
        <v>0</v>
      </c>
      <c r="T7533">
        <v>0</v>
      </c>
      <c r="U7533" t="s">
        <v>19833</v>
      </c>
      <c r="V7533" t="s">
        <v>222</v>
      </c>
      <c r="W7533" t="s">
        <v>223</v>
      </c>
      <c r="X7533" t="s">
        <v>271</v>
      </c>
      <c r="Y7533">
        <v>0</v>
      </c>
      <c r="AC7533">
        <v>0.88128732884739203</v>
      </c>
    </row>
    <row r="7534" spans="1:29" x14ac:dyDescent="0.35">
      <c r="A7534" t="s">
        <v>32505</v>
      </c>
      <c r="B7534" t="s">
        <v>32506</v>
      </c>
      <c r="C7534">
        <v>6169</v>
      </c>
      <c r="D7534" t="s">
        <v>32437</v>
      </c>
      <c r="E7534">
        <v>41445</v>
      </c>
      <c r="F7534">
        <v>4.5841000000000003</v>
      </c>
      <c r="G7534">
        <v>315</v>
      </c>
      <c r="H7534" t="s">
        <v>163</v>
      </c>
      <c r="I7534" t="s">
        <v>157</v>
      </c>
      <c r="J7534" t="s">
        <v>163</v>
      </c>
      <c r="L7534" t="s">
        <v>32507</v>
      </c>
      <c r="M7534">
        <v>69</v>
      </c>
      <c r="P7534">
        <v>0</v>
      </c>
      <c r="Q7534">
        <v>0</v>
      </c>
      <c r="R7534">
        <v>0</v>
      </c>
      <c r="S7534">
        <v>0</v>
      </c>
      <c r="T7534">
        <v>0</v>
      </c>
      <c r="U7534" t="s">
        <v>32508</v>
      </c>
      <c r="V7534" t="s">
        <v>394</v>
      </c>
      <c r="W7534" t="s">
        <v>400</v>
      </c>
      <c r="X7534" t="s">
        <v>401</v>
      </c>
      <c r="Y7534">
        <v>0</v>
      </c>
      <c r="AC7534">
        <v>0.88129593727740885</v>
      </c>
    </row>
    <row r="7535" spans="1:29" x14ac:dyDescent="0.35">
      <c r="A7535" t="s">
        <v>4379</v>
      </c>
      <c r="B7535" t="s">
        <v>4380</v>
      </c>
      <c r="C7535">
        <v>6482</v>
      </c>
      <c r="D7535" t="s">
        <v>4376</v>
      </c>
      <c r="E7535">
        <v>515</v>
      </c>
      <c r="F7535">
        <v>5</v>
      </c>
      <c r="G7535">
        <v>10</v>
      </c>
      <c r="I7535" t="s">
        <v>803</v>
      </c>
      <c r="M7535">
        <v>90</v>
      </c>
      <c r="P7535">
        <v>0</v>
      </c>
      <c r="Q7535">
        <v>1</v>
      </c>
      <c r="R7535">
        <v>1</v>
      </c>
      <c r="S7535">
        <v>0</v>
      </c>
      <c r="T7535">
        <v>0</v>
      </c>
      <c r="U7535" t="s">
        <v>4381</v>
      </c>
      <c r="V7535" t="s">
        <v>32</v>
      </c>
      <c r="W7535" t="s">
        <v>33</v>
      </c>
      <c r="Y7535">
        <v>0</v>
      </c>
      <c r="AC7535">
        <v>0.88140514324129704</v>
      </c>
    </row>
    <row r="7536" spans="1:29" x14ac:dyDescent="0.35">
      <c r="A7536" t="s">
        <v>8891</v>
      </c>
      <c r="B7536" t="s">
        <v>8892</v>
      </c>
      <c r="C7536">
        <v>7083</v>
      </c>
      <c r="D7536" t="s">
        <v>8801</v>
      </c>
      <c r="E7536">
        <v>27705</v>
      </c>
      <c r="F7536">
        <v>4.3108000000000004</v>
      </c>
      <c r="G7536">
        <v>74</v>
      </c>
      <c r="H7536" t="s">
        <v>8893</v>
      </c>
      <c r="I7536" t="s">
        <v>157</v>
      </c>
      <c r="J7536" t="s">
        <v>8893</v>
      </c>
      <c r="L7536" t="s">
        <v>8894</v>
      </c>
      <c r="M7536">
        <v>28</v>
      </c>
      <c r="P7536">
        <v>0</v>
      </c>
      <c r="Q7536">
        <v>0</v>
      </c>
      <c r="R7536">
        <v>0</v>
      </c>
      <c r="S7536">
        <v>0</v>
      </c>
      <c r="T7536">
        <v>0</v>
      </c>
      <c r="V7536" t="s">
        <v>93</v>
      </c>
      <c r="W7536" t="s">
        <v>94</v>
      </c>
      <c r="X7536" t="s">
        <v>95</v>
      </c>
      <c r="Y7536">
        <v>0</v>
      </c>
      <c r="AC7536">
        <v>0.88145469543727295</v>
      </c>
    </row>
    <row r="7537" spans="1:29" x14ac:dyDescent="0.35">
      <c r="A7537" t="s">
        <v>16798</v>
      </c>
      <c r="B7537" t="s">
        <v>16799</v>
      </c>
      <c r="C7537">
        <v>5905</v>
      </c>
      <c r="D7537" t="s">
        <v>16739</v>
      </c>
      <c r="E7537">
        <v>39452</v>
      </c>
      <c r="F7537">
        <v>4.1029</v>
      </c>
      <c r="G7537">
        <v>554</v>
      </c>
      <c r="H7537" t="s">
        <v>4419</v>
      </c>
      <c r="I7537" t="s">
        <v>803</v>
      </c>
      <c r="J7537" t="s">
        <v>16800</v>
      </c>
      <c r="K7537" t="s">
        <v>16801</v>
      </c>
      <c r="L7537" t="s">
        <v>16802</v>
      </c>
      <c r="M7537">
        <v>23</v>
      </c>
      <c r="P7537">
        <v>0</v>
      </c>
      <c r="Q7537">
        <v>1</v>
      </c>
      <c r="R7537">
        <v>1</v>
      </c>
      <c r="S7537">
        <v>0</v>
      </c>
      <c r="T7537">
        <v>0</v>
      </c>
      <c r="U7537" t="s">
        <v>16803</v>
      </c>
      <c r="V7537" t="s">
        <v>306</v>
      </c>
      <c r="W7537" t="s">
        <v>307</v>
      </c>
      <c r="X7537" t="s">
        <v>1082</v>
      </c>
      <c r="Y7537">
        <v>30</v>
      </c>
      <c r="Z7537">
        <v>23</v>
      </c>
      <c r="AA7537">
        <v>13</v>
      </c>
      <c r="AC7537">
        <v>0.88150384454638964</v>
      </c>
    </row>
    <row r="7538" spans="1:29" x14ac:dyDescent="0.35">
      <c r="A7538" t="s">
        <v>5941</v>
      </c>
      <c r="B7538" t="s">
        <v>5942</v>
      </c>
      <c r="C7538">
        <v>1254</v>
      </c>
      <c r="D7538" t="s">
        <v>5675</v>
      </c>
      <c r="E7538">
        <v>16390</v>
      </c>
      <c r="F7538">
        <v>3.9653999999999998</v>
      </c>
      <c r="G7538">
        <v>405</v>
      </c>
      <c r="H7538" t="s">
        <v>1494</v>
      </c>
      <c r="I7538" t="s">
        <v>803</v>
      </c>
      <c r="J7538" t="s">
        <v>1609</v>
      </c>
      <c r="L7538" t="s">
        <v>5943</v>
      </c>
      <c r="M7538">
        <v>23</v>
      </c>
      <c r="P7538">
        <v>0</v>
      </c>
      <c r="Q7538">
        <v>0</v>
      </c>
      <c r="R7538">
        <v>0</v>
      </c>
      <c r="S7538">
        <v>0</v>
      </c>
      <c r="T7538">
        <v>0</v>
      </c>
      <c r="V7538" t="s">
        <v>306</v>
      </c>
      <c r="W7538" t="s">
        <v>823</v>
      </c>
      <c r="X7538" t="s">
        <v>824</v>
      </c>
      <c r="Y7538">
        <v>0</v>
      </c>
      <c r="AC7538">
        <v>0.88163228642481628</v>
      </c>
    </row>
    <row r="7539" spans="1:29" x14ac:dyDescent="0.35">
      <c r="A7539" t="s">
        <v>29672</v>
      </c>
      <c r="B7539" t="s">
        <v>29673</v>
      </c>
      <c r="C7539">
        <v>6234</v>
      </c>
      <c r="D7539" t="s">
        <v>29603</v>
      </c>
      <c r="E7539">
        <v>41985</v>
      </c>
      <c r="F7539">
        <v>4.0461999999999998</v>
      </c>
      <c r="G7539">
        <v>173</v>
      </c>
      <c r="H7539" t="s">
        <v>163</v>
      </c>
      <c r="I7539" t="s">
        <v>157</v>
      </c>
      <c r="J7539" t="s">
        <v>163</v>
      </c>
      <c r="L7539" t="s">
        <v>29674</v>
      </c>
      <c r="M7539">
        <v>10</v>
      </c>
      <c r="P7539">
        <v>0</v>
      </c>
      <c r="Q7539">
        <v>0</v>
      </c>
      <c r="R7539">
        <v>1</v>
      </c>
      <c r="S7539">
        <v>1</v>
      </c>
      <c r="T7539">
        <v>0</v>
      </c>
      <c r="U7539" t="s">
        <v>29675</v>
      </c>
      <c r="V7539" t="s">
        <v>306</v>
      </c>
      <c r="W7539" t="s">
        <v>815</v>
      </c>
      <c r="X7539" t="s">
        <v>1605</v>
      </c>
      <c r="Y7539">
        <v>0</v>
      </c>
      <c r="AC7539">
        <v>0.88177680388417934</v>
      </c>
    </row>
    <row r="7540" spans="1:29" x14ac:dyDescent="0.35">
      <c r="A7540" t="s">
        <v>14782</v>
      </c>
      <c r="B7540" t="s">
        <v>14783</v>
      </c>
      <c r="C7540">
        <v>6202</v>
      </c>
      <c r="D7540" t="s">
        <v>14671</v>
      </c>
      <c r="E7540">
        <v>5761</v>
      </c>
      <c r="F7540">
        <v>3.4</v>
      </c>
      <c r="G7540">
        <v>30</v>
      </c>
      <c r="H7540" t="s">
        <v>14778</v>
      </c>
      <c r="I7540" t="s">
        <v>38</v>
      </c>
      <c r="J7540" t="s">
        <v>14778</v>
      </c>
      <c r="L7540" t="s">
        <v>14784</v>
      </c>
      <c r="M7540">
        <v>110</v>
      </c>
      <c r="P7540">
        <v>1</v>
      </c>
      <c r="Q7540">
        <v>1</v>
      </c>
      <c r="R7540">
        <v>0</v>
      </c>
      <c r="S7540">
        <v>1</v>
      </c>
      <c r="T7540">
        <v>0</v>
      </c>
      <c r="V7540" t="s">
        <v>32</v>
      </c>
      <c r="W7540" t="s">
        <v>41</v>
      </c>
      <c r="X7540" t="s">
        <v>42</v>
      </c>
      <c r="Y7540">
        <v>0</v>
      </c>
      <c r="AC7540">
        <v>0.88177756281641451</v>
      </c>
    </row>
    <row r="7541" spans="1:29" x14ac:dyDescent="0.35">
      <c r="A7541" t="s">
        <v>21539</v>
      </c>
      <c r="B7541" t="s">
        <v>21540</v>
      </c>
      <c r="C7541">
        <v>7025</v>
      </c>
      <c r="D7541" t="s">
        <v>21247</v>
      </c>
      <c r="E7541">
        <v>205</v>
      </c>
      <c r="H7541" t="s">
        <v>16541</v>
      </c>
      <c r="I7541" t="s">
        <v>38</v>
      </c>
      <c r="J7541" t="s">
        <v>16541</v>
      </c>
      <c r="M7541">
        <v>58</v>
      </c>
      <c r="P7541">
        <v>0</v>
      </c>
      <c r="Q7541">
        <v>0</v>
      </c>
      <c r="R7541">
        <v>1</v>
      </c>
      <c r="S7541">
        <v>0</v>
      </c>
      <c r="T7541">
        <v>0</v>
      </c>
      <c r="U7541" t="s">
        <v>21411</v>
      </c>
      <c r="V7541" t="s">
        <v>32</v>
      </c>
      <c r="W7541" t="s">
        <v>191</v>
      </c>
      <c r="X7541" t="s">
        <v>192</v>
      </c>
      <c r="Y7541">
        <v>0</v>
      </c>
      <c r="AC7541">
        <v>0.88192867987989376</v>
      </c>
    </row>
    <row r="7542" spans="1:29" x14ac:dyDescent="0.35">
      <c r="A7542" t="s">
        <v>7147</v>
      </c>
      <c r="B7542" t="s">
        <v>7148</v>
      </c>
      <c r="C7542">
        <v>6353</v>
      </c>
      <c r="D7542" t="s">
        <v>7057</v>
      </c>
      <c r="E7542">
        <v>14602</v>
      </c>
      <c r="F7542">
        <v>4.6315999999999997</v>
      </c>
      <c r="G7542">
        <v>38</v>
      </c>
      <c r="L7542" t="s">
        <v>7149</v>
      </c>
      <c r="M7542">
        <v>85</v>
      </c>
      <c r="P7542">
        <v>1</v>
      </c>
      <c r="Q7542">
        <v>0</v>
      </c>
      <c r="R7542">
        <v>1</v>
      </c>
      <c r="S7542">
        <v>1</v>
      </c>
      <c r="T7542">
        <v>0</v>
      </c>
      <c r="U7542" t="s">
        <v>7150</v>
      </c>
      <c r="V7542" t="s">
        <v>306</v>
      </c>
      <c r="W7542" t="s">
        <v>1220</v>
      </c>
      <c r="Y7542">
        <v>0</v>
      </c>
      <c r="AC7542">
        <v>0.88223367204294845</v>
      </c>
    </row>
    <row r="7543" spans="1:29" x14ac:dyDescent="0.35">
      <c r="A7543" t="s">
        <v>23636</v>
      </c>
      <c r="B7543" t="s">
        <v>23637</v>
      </c>
      <c r="C7543">
        <v>6209</v>
      </c>
      <c r="D7543" t="s">
        <v>23624</v>
      </c>
      <c r="E7543">
        <v>4415</v>
      </c>
      <c r="F7543">
        <v>3.9965000000000002</v>
      </c>
      <c r="G7543">
        <v>1128</v>
      </c>
      <c r="H7543" t="s">
        <v>23638</v>
      </c>
      <c r="I7543" t="s">
        <v>157</v>
      </c>
      <c r="J7543" t="s">
        <v>23638</v>
      </c>
      <c r="L7543" t="s">
        <v>23639</v>
      </c>
      <c r="M7543">
        <v>24</v>
      </c>
      <c r="P7543">
        <v>0</v>
      </c>
      <c r="Q7543">
        <v>0</v>
      </c>
      <c r="R7543">
        <v>0</v>
      </c>
      <c r="S7543">
        <v>0</v>
      </c>
      <c r="T7543">
        <v>1</v>
      </c>
      <c r="U7543" t="s">
        <v>23640</v>
      </c>
      <c r="V7543" t="s">
        <v>394</v>
      </c>
      <c r="W7543" t="s">
        <v>400</v>
      </c>
      <c r="X7543" t="s">
        <v>401</v>
      </c>
      <c r="Y7543">
        <v>0</v>
      </c>
      <c r="AC7543">
        <v>0.88241970074705145</v>
      </c>
    </row>
    <row r="7544" spans="1:29" x14ac:dyDescent="0.35">
      <c r="A7544" t="s">
        <v>31938</v>
      </c>
      <c r="B7544" t="s">
        <v>31939</v>
      </c>
      <c r="C7544">
        <v>6304</v>
      </c>
      <c r="D7544" t="s">
        <v>31790</v>
      </c>
      <c r="E7544">
        <v>1233</v>
      </c>
      <c r="F7544">
        <v>2</v>
      </c>
      <c r="G7544">
        <v>4</v>
      </c>
      <c r="L7544" t="s">
        <v>31940</v>
      </c>
      <c r="M7544">
        <v>27</v>
      </c>
      <c r="N7544">
        <v>31</v>
      </c>
      <c r="P7544">
        <v>0</v>
      </c>
      <c r="Q7544">
        <v>0</v>
      </c>
      <c r="R7544">
        <v>1</v>
      </c>
      <c r="S7544">
        <v>0</v>
      </c>
      <c r="T7544">
        <v>0</v>
      </c>
      <c r="U7544" t="s">
        <v>31941</v>
      </c>
      <c r="V7544" t="s">
        <v>222</v>
      </c>
      <c r="W7544" t="s">
        <v>33</v>
      </c>
      <c r="Y7544">
        <v>0</v>
      </c>
      <c r="AC7544">
        <v>0.88268536679213017</v>
      </c>
    </row>
    <row r="7545" spans="1:29" x14ac:dyDescent="0.35">
      <c r="A7545" t="s">
        <v>25755</v>
      </c>
      <c r="B7545" t="s">
        <v>25756</v>
      </c>
      <c r="C7545">
        <v>3902</v>
      </c>
      <c r="D7545" t="s">
        <v>25136</v>
      </c>
      <c r="E7545">
        <v>14635</v>
      </c>
      <c r="F7545">
        <v>3.9956999999999998</v>
      </c>
      <c r="G7545">
        <v>1383</v>
      </c>
      <c r="H7545" t="s">
        <v>25757</v>
      </c>
      <c r="I7545" t="s">
        <v>803</v>
      </c>
      <c r="J7545" t="s">
        <v>25758</v>
      </c>
      <c r="L7545" t="s">
        <v>25759</v>
      </c>
      <c r="M7545">
        <v>12</v>
      </c>
      <c r="P7545">
        <v>0</v>
      </c>
      <c r="Q7545">
        <v>0</v>
      </c>
      <c r="R7545">
        <v>0</v>
      </c>
      <c r="S7545">
        <v>0</v>
      </c>
      <c r="T7545">
        <v>1</v>
      </c>
      <c r="U7545" t="s">
        <v>25760</v>
      </c>
      <c r="V7545" t="s">
        <v>306</v>
      </c>
      <c r="W7545" t="s">
        <v>823</v>
      </c>
      <c r="X7545" t="s">
        <v>824</v>
      </c>
      <c r="Y7545">
        <v>0</v>
      </c>
      <c r="AC7545">
        <v>0.88293842946379641</v>
      </c>
    </row>
    <row r="7546" spans="1:29" x14ac:dyDescent="0.35">
      <c r="A7546" t="s">
        <v>12645</v>
      </c>
      <c r="B7546" t="s">
        <v>12646</v>
      </c>
      <c r="C7546">
        <v>1180</v>
      </c>
      <c r="D7546" t="s">
        <v>12615</v>
      </c>
      <c r="E7546">
        <v>6937</v>
      </c>
      <c r="F7546">
        <v>4.5110999999999999</v>
      </c>
      <c r="G7546">
        <v>45</v>
      </c>
      <c r="H7546" t="s">
        <v>186</v>
      </c>
      <c r="I7546" t="s">
        <v>38</v>
      </c>
      <c r="J7546" t="s">
        <v>4067</v>
      </c>
      <c r="L7546" t="s">
        <v>12647</v>
      </c>
      <c r="M7546">
        <v>122</v>
      </c>
      <c r="P7546">
        <v>0</v>
      </c>
      <c r="Q7546">
        <v>0</v>
      </c>
      <c r="R7546">
        <v>0</v>
      </c>
      <c r="S7546">
        <v>0</v>
      </c>
      <c r="T7546">
        <v>0</v>
      </c>
      <c r="V7546" t="s">
        <v>32</v>
      </c>
      <c r="W7546" t="s">
        <v>41</v>
      </c>
      <c r="X7546" t="s">
        <v>42</v>
      </c>
      <c r="Y7546">
        <v>0</v>
      </c>
      <c r="AC7546">
        <v>0.88297144101909819</v>
      </c>
    </row>
    <row r="7547" spans="1:29" x14ac:dyDescent="0.35">
      <c r="A7547" t="s">
        <v>17014</v>
      </c>
      <c r="B7547" t="s">
        <v>17015</v>
      </c>
      <c r="C7547">
        <v>6201</v>
      </c>
      <c r="D7547" t="s">
        <v>16997</v>
      </c>
      <c r="E7547">
        <v>8930</v>
      </c>
      <c r="F7547">
        <v>4.6222000000000003</v>
      </c>
      <c r="G7547">
        <v>360</v>
      </c>
      <c r="H7547" t="s">
        <v>186</v>
      </c>
      <c r="I7547" t="s">
        <v>157</v>
      </c>
      <c r="J7547" t="s">
        <v>186</v>
      </c>
      <c r="L7547" t="s">
        <v>17016</v>
      </c>
      <c r="M7547">
        <v>125</v>
      </c>
      <c r="P7547">
        <v>0</v>
      </c>
      <c r="Q7547">
        <v>0</v>
      </c>
      <c r="R7547">
        <v>0</v>
      </c>
      <c r="S7547">
        <v>0</v>
      </c>
      <c r="T7547">
        <v>0</v>
      </c>
      <c r="U7547" t="s">
        <v>17017</v>
      </c>
      <c r="V7547" t="s">
        <v>394</v>
      </c>
      <c r="W7547" t="s">
        <v>395</v>
      </c>
      <c r="X7547" t="s">
        <v>2307</v>
      </c>
      <c r="Y7547">
        <v>1</v>
      </c>
      <c r="Z7547">
        <v>280</v>
      </c>
      <c r="AA7547">
        <v>280</v>
      </c>
      <c r="AC7547">
        <v>0.88306026240084856</v>
      </c>
    </row>
    <row r="7548" spans="1:29" x14ac:dyDescent="0.35">
      <c r="A7548" t="s">
        <v>15915</v>
      </c>
      <c r="B7548" t="s">
        <v>15916</v>
      </c>
      <c r="C7548">
        <v>6259</v>
      </c>
      <c r="D7548" t="s">
        <v>15711</v>
      </c>
      <c r="E7548">
        <v>10091</v>
      </c>
      <c r="F7548">
        <v>4.452</v>
      </c>
      <c r="G7548">
        <v>250</v>
      </c>
      <c r="H7548" t="s">
        <v>632</v>
      </c>
      <c r="I7548" t="s">
        <v>157</v>
      </c>
      <c r="J7548" t="s">
        <v>632</v>
      </c>
      <c r="L7548" t="s">
        <v>15917</v>
      </c>
      <c r="M7548">
        <v>40</v>
      </c>
      <c r="P7548">
        <v>0</v>
      </c>
      <c r="Q7548">
        <v>0</v>
      </c>
      <c r="R7548">
        <v>0</v>
      </c>
      <c r="S7548">
        <v>0</v>
      </c>
      <c r="T7548">
        <v>1</v>
      </c>
      <c r="U7548" t="s">
        <v>15918</v>
      </c>
      <c r="V7548" t="s">
        <v>222</v>
      </c>
      <c r="W7548" t="s">
        <v>244</v>
      </c>
      <c r="X7548" t="s">
        <v>245</v>
      </c>
      <c r="Y7548">
        <v>0</v>
      </c>
      <c r="AC7548">
        <v>0.88323309582684584</v>
      </c>
    </row>
    <row r="7549" spans="1:29" x14ac:dyDescent="0.35">
      <c r="A7549" t="s">
        <v>28345</v>
      </c>
      <c r="B7549" t="s">
        <v>28346</v>
      </c>
      <c r="C7549">
        <v>5780</v>
      </c>
      <c r="D7549" t="s">
        <v>28338</v>
      </c>
      <c r="E7549">
        <v>16677</v>
      </c>
      <c r="F7549">
        <v>4.1989999999999998</v>
      </c>
      <c r="G7549">
        <v>196</v>
      </c>
      <c r="M7549">
        <v>189.99</v>
      </c>
      <c r="P7549">
        <v>0</v>
      </c>
      <c r="Q7549">
        <v>0</v>
      </c>
      <c r="R7549">
        <v>0</v>
      </c>
      <c r="S7549">
        <v>0</v>
      </c>
      <c r="T7549">
        <v>0</v>
      </c>
      <c r="U7549" t="s">
        <v>28347</v>
      </c>
      <c r="V7549" t="s">
        <v>222</v>
      </c>
      <c r="W7549" t="s">
        <v>908</v>
      </c>
      <c r="X7549" t="s">
        <v>1028</v>
      </c>
      <c r="Y7549">
        <v>0</v>
      </c>
      <c r="AC7549">
        <v>0.88333710181449321</v>
      </c>
    </row>
    <row r="7550" spans="1:29" x14ac:dyDescent="0.35">
      <c r="A7550" t="s">
        <v>26707</v>
      </c>
      <c r="B7550" t="s">
        <v>26708</v>
      </c>
      <c r="C7550">
        <v>5337</v>
      </c>
      <c r="D7550" t="s">
        <v>26428</v>
      </c>
      <c r="E7550">
        <v>0</v>
      </c>
      <c r="H7550" t="s">
        <v>3950</v>
      </c>
      <c r="I7550" t="s">
        <v>157</v>
      </c>
      <c r="J7550" t="s">
        <v>3950</v>
      </c>
      <c r="L7550" t="s">
        <v>26639</v>
      </c>
      <c r="M7550">
        <v>140</v>
      </c>
      <c r="P7550">
        <v>0</v>
      </c>
      <c r="Q7550">
        <v>0</v>
      </c>
      <c r="R7550">
        <v>1</v>
      </c>
      <c r="S7550">
        <v>0</v>
      </c>
      <c r="T7550">
        <v>0</v>
      </c>
      <c r="U7550" t="s">
        <v>26640</v>
      </c>
      <c r="V7550" t="s">
        <v>394</v>
      </c>
      <c r="W7550" t="s">
        <v>395</v>
      </c>
      <c r="X7550" t="s">
        <v>395</v>
      </c>
      <c r="Y7550">
        <v>0</v>
      </c>
      <c r="AC7550">
        <v>0.883339428950913</v>
      </c>
    </row>
    <row r="7551" spans="1:29" x14ac:dyDescent="0.35">
      <c r="A7551" t="s">
        <v>18225</v>
      </c>
      <c r="B7551" t="s">
        <v>18226</v>
      </c>
      <c r="C7551">
        <v>5936</v>
      </c>
      <c r="D7551" t="s">
        <v>18103</v>
      </c>
      <c r="E7551">
        <v>5339</v>
      </c>
      <c r="F7551">
        <v>4.4355000000000002</v>
      </c>
      <c r="G7551">
        <v>62</v>
      </c>
      <c r="H7551" t="s">
        <v>947</v>
      </c>
      <c r="I7551" t="s">
        <v>157</v>
      </c>
      <c r="J7551" t="s">
        <v>947</v>
      </c>
      <c r="L7551" t="s">
        <v>18227</v>
      </c>
      <c r="M7551">
        <v>42</v>
      </c>
      <c r="P7551">
        <v>0</v>
      </c>
      <c r="Q7551">
        <v>0</v>
      </c>
      <c r="R7551">
        <v>0</v>
      </c>
      <c r="S7551">
        <v>0</v>
      </c>
      <c r="T7551">
        <v>0</v>
      </c>
      <c r="V7551" t="s">
        <v>222</v>
      </c>
      <c r="W7551" t="s">
        <v>223</v>
      </c>
      <c r="X7551" t="s">
        <v>224</v>
      </c>
      <c r="Y7551">
        <v>0</v>
      </c>
      <c r="AC7551">
        <v>0.8834049910652404</v>
      </c>
    </row>
    <row r="7552" spans="1:29" x14ac:dyDescent="0.35">
      <c r="A7552" t="s">
        <v>7524</v>
      </c>
      <c r="B7552" t="s">
        <v>7525</v>
      </c>
      <c r="C7552">
        <v>1073</v>
      </c>
      <c r="D7552" t="s">
        <v>7503</v>
      </c>
      <c r="E7552">
        <v>244438</v>
      </c>
      <c r="F7552">
        <v>4.2244000000000002</v>
      </c>
      <c r="G7552">
        <v>450</v>
      </c>
      <c r="H7552" t="s">
        <v>1761</v>
      </c>
      <c r="I7552" t="s">
        <v>803</v>
      </c>
      <c r="J7552" t="s">
        <v>7526</v>
      </c>
      <c r="K7552" t="s">
        <v>7527</v>
      </c>
      <c r="L7552" t="s">
        <v>7528</v>
      </c>
      <c r="M7552">
        <v>40</v>
      </c>
      <c r="P7552">
        <v>0</v>
      </c>
      <c r="Q7552">
        <v>0</v>
      </c>
      <c r="R7552">
        <v>0</v>
      </c>
      <c r="S7552">
        <v>0</v>
      </c>
      <c r="T7552">
        <v>0</v>
      </c>
      <c r="V7552" t="s">
        <v>306</v>
      </c>
      <c r="W7552" t="s">
        <v>863</v>
      </c>
      <c r="X7552" t="s">
        <v>864</v>
      </c>
      <c r="Y7552">
        <v>1</v>
      </c>
      <c r="Z7552">
        <v>40</v>
      </c>
      <c r="AA7552">
        <v>40</v>
      </c>
      <c r="AC7552">
        <v>0.88345128302878084</v>
      </c>
    </row>
    <row r="7553" spans="1:29" x14ac:dyDescent="0.35">
      <c r="A7553" t="s">
        <v>28834</v>
      </c>
      <c r="B7553" t="s">
        <v>28835</v>
      </c>
      <c r="C7553">
        <v>5648</v>
      </c>
      <c r="D7553" t="s">
        <v>28460</v>
      </c>
      <c r="E7553">
        <v>8512</v>
      </c>
      <c r="F7553">
        <v>4.125</v>
      </c>
      <c r="G7553">
        <v>16</v>
      </c>
      <c r="H7553" t="s">
        <v>2319</v>
      </c>
      <c r="I7553" t="s">
        <v>803</v>
      </c>
      <c r="J7553" t="s">
        <v>28836</v>
      </c>
      <c r="K7553" t="s">
        <v>28837</v>
      </c>
      <c r="L7553" t="s">
        <v>28838</v>
      </c>
      <c r="M7553">
        <v>39</v>
      </c>
      <c r="P7553">
        <v>0</v>
      </c>
      <c r="Q7553">
        <v>0</v>
      </c>
      <c r="R7553">
        <v>0</v>
      </c>
      <c r="S7553">
        <v>0</v>
      </c>
      <c r="T7553">
        <v>0</v>
      </c>
      <c r="U7553" t="s">
        <v>28839</v>
      </c>
      <c r="V7553" t="s">
        <v>306</v>
      </c>
      <c r="W7553" t="s">
        <v>815</v>
      </c>
      <c r="X7553" t="s">
        <v>1155</v>
      </c>
      <c r="Y7553">
        <v>20</v>
      </c>
      <c r="Z7553">
        <v>39</v>
      </c>
      <c r="AA7553">
        <v>39</v>
      </c>
      <c r="AC7553">
        <v>0.88349167629084824</v>
      </c>
    </row>
    <row r="7554" spans="1:29" x14ac:dyDescent="0.35">
      <c r="A7554" t="s">
        <v>6916</v>
      </c>
      <c r="B7554" t="s">
        <v>6917</v>
      </c>
      <c r="C7554">
        <v>6503</v>
      </c>
      <c r="D7554" t="s">
        <v>6747</v>
      </c>
      <c r="E7554">
        <v>228</v>
      </c>
      <c r="F7554">
        <v>1</v>
      </c>
      <c r="G7554">
        <v>1</v>
      </c>
      <c r="H7554" t="s">
        <v>6840</v>
      </c>
      <c r="I7554" t="s">
        <v>157</v>
      </c>
      <c r="J7554" t="s">
        <v>6840</v>
      </c>
      <c r="L7554" t="s">
        <v>6885</v>
      </c>
      <c r="M7554">
        <v>25</v>
      </c>
      <c r="P7554">
        <v>0</v>
      </c>
      <c r="Q7554">
        <v>0</v>
      </c>
      <c r="R7554">
        <v>1</v>
      </c>
      <c r="S7554">
        <v>0</v>
      </c>
      <c r="T7554">
        <v>0</v>
      </c>
      <c r="U7554" t="s">
        <v>6918</v>
      </c>
      <c r="V7554" t="s">
        <v>222</v>
      </c>
      <c r="W7554" t="s">
        <v>244</v>
      </c>
      <c r="X7554" t="s">
        <v>245</v>
      </c>
      <c r="Y7554">
        <v>1</v>
      </c>
      <c r="Z7554">
        <v>56</v>
      </c>
      <c r="AA7554">
        <v>56</v>
      </c>
      <c r="AC7554">
        <v>0.88356670440914198</v>
      </c>
    </row>
    <row r="7555" spans="1:29" x14ac:dyDescent="0.35">
      <c r="A7555" t="s">
        <v>21481</v>
      </c>
      <c r="B7555" t="s">
        <v>21482</v>
      </c>
      <c r="C7555">
        <v>7025</v>
      </c>
      <c r="D7555" t="s">
        <v>21247</v>
      </c>
      <c r="E7555">
        <v>985</v>
      </c>
      <c r="M7555">
        <v>98</v>
      </c>
      <c r="P7555">
        <v>0</v>
      </c>
      <c r="Q7555">
        <v>0</v>
      </c>
      <c r="R7555">
        <v>1</v>
      </c>
      <c r="S7555">
        <v>0</v>
      </c>
      <c r="T7555">
        <v>0</v>
      </c>
      <c r="U7555" t="s">
        <v>21411</v>
      </c>
      <c r="V7555" t="s">
        <v>32</v>
      </c>
      <c r="W7555" t="s">
        <v>191</v>
      </c>
      <c r="X7555" t="s">
        <v>192</v>
      </c>
      <c r="Y7555">
        <v>0</v>
      </c>
      <c r="AC7555">
        <v>0.88362478954425494</v>
      </c>
    </row>
    <row r="7556" spans="1:29" x14ac:dyDescent="0.35">
      <c r="A7556" t="s">
        <v>28238</v>
      </c>
      <c r="B7556" t="s">
        <v>28239</v>
      </c>
      <c r="C7556">
        <v>5987</v>
      </c>
      <c r="D7556" t="s">
        <v>28175</v>
      </c>
      <c r="E7556">
        <v>68453</v>
      </c>
      <c r="F7556">
        <v>4.0426000000000002</v>
      </c>
      <c r="G7556">
        <v>376</v>
      </c>
      <c r="H7556" t="s">
        <v>12736</v>
      </c>
      <c r="I7556" t="s">
        <v>803</v>
      </c>
      <c r="J7556" t="s">
        <v>1490</v>
      </c>
      <c r="L7556" t="s">
        <v>28240</v>
      </c>
      <c r="M7556">
        <v>35</v>
      </c>
      <c r="P7556">
        <v>0</v>
      </c>
      <c r="Q7556">
        <v>0</v>
      </c>
      <c r="R7556">
        <v>0</v>
      </c>
      <c r="S7556">
        <v>0</v>
      </c>
      <c r="T7556">
        <v>0</v>
      </c>
      <c r="U7556" t="s">
        <v>6682</v>
      </c>
      <c r="V7556" t="s">
        <v>394</v>
      </c>
      <c r="W7556" t="s">
        <v>418</v>
      </c>
      <c r="X7556" t="s">
        <v>419</v>
      </c>
      <c r="Y7556">
        <v>3</v>
      </c>
      <c r="Z7556">
        <v>35</v>
      </c>
      <c r="AA7556">
        <v>35</v>
      </c>
      <c r="AC7556">
        <v>0.88398891799742096</v>
      </c>
    </row>
    <row r="7557" spans="1:29" x14ac:dyDescent="0.35">
      <c r="A7557" t="s">
        <v>23586</v>
      </c>
      <c r="B7557" t="s">
        <v>23587</v>
      </c>
      <c r="C7557">
        <v>6341</v>
      </c>
      <c r="D7557" t="s">
        <v>23468</v>
      </c>
      <c r="E7557">
        <v>14565</v>
      </c>
      <c r="F7557">
        <v>4.617</v>
      </c>
      <c r="G7557">
        <v>47</v>
      </c>
      <c r="H7557" t="s">
        <v>889</v>
      </c>
      <c r="I7557" t="s">
        <v>157</v>
      </c>
      <c r="J7557" t="s">
        <v>889</v>
      </c>
      <c r="L7557" t="s">
        <v>23588</v>
      </c>
      <c r="M7557">
        <v>34</v>
      </c>
      <c r="P7557">
        <v>0</v>
      </c>
      <c r="Q7557">
        <v>0</v>
      </c>
      <c r="R7557">
        <v>0</v>
      </c>
      <c r="S7557">
        <v>0</v>
      </c>
      <c r="T7557">
        <v>0</v>
      </c>
      <c r="U7557" t="s">
        <v>23589</v>
      </c>
      <c r="V7557" t="s">
        <v>394</v>
      </c>
      <c r="W7557" t="s">
        <v>428</v>
      </c>
      <c r="X7557" t="s">
        <v>614</v>
      </c>
      <c r="Y7557">
        <v>0</v>
      </c>
      <c r="AC7557">
        <v>0.88403713789080562</v>
      </c>
    </row>
    <row r="7558" spans="1:29" x14ac:dyDescent="0.35">
      <c r="A7558" t="s">
        <v>29854</v>
      </c>
      <c r="B7558" t="s">
        <v>29855</v>
      </c>
      <c r="C7558">
        <v>6488</v>
      </c>
      <c r="D7558" t="s">
        <v>29835</v>
      </c>
      <c r="E7558">
        <v>4721</v>
      </c>
      <c r="F7558">
        <v>4.5892999999999997</v>
      </c>
      <c r="G7558">
        <v>112</v>
      </c>
      <c r="H7558" t="s">
        <v>115</v>
      </c>
      <c r="I7558" t="s">
        <v>157</v>
      </c>
      <c r="J7558" t="s">
        <v>115</v>
      </c>
      <c r="L7558" t="s">
        <v>29856</v>
      </c>
      <c r="M7558">
        <v>44</v>
      </c>
      <c r="P7558">
        <v>0</v>
      </c>
      <c r="Q7558">
        <v>0</v>
      </c>
      <c r="R7558">
        <v>0</v>
      </c>
      <c r="S7558">
        <v>0</v>
      </c>
      <c r="T7558">
        <v>1</v>
      </c>
      <c r="U7558" t="s">
        <v>29857</v>
      </c>
      <c r="V7558" t="s">
        <v>394</v>
      </c>
      <c r="W7558" t="s">
        <v>395</v>
      </c>
      <c r="X7558" t="s">
        <v>395</v>
      </c>
      <c r="Y7558">
        <v>0</v>
      </c>
      <c r="AC7558">
        <v>0.88413064541303987</v>
      </c>
    </row>
    <row r="7559" spans="1:29" x14ac:dyDescent="0.35">
      <c r="A7559" t="s">
        <v>20026</v>
      </c>
      <c r="B7559" t="s">
        <v>20027</v>
      </c>
      <c r="C7559">
        <v>6226</v>
      </c>
      <c r="D7559" t="s">
        <v>19967</v>
      </c>
      <c r="E7559">
        <v>2514</v>
      </c>
      <c r="F7559">
        <v>5</v>
      </c>
      <c r="G7559">
        <v>3</v>
      </c>
      <c r="H7559" t="s">
        <v>20028</v>
      </c>
      <c r="M7559">
        <v>38</v>
      </c>
      <c r="P7559">
        <v>0</v>
      </c>
      <c r="Q7559">
        <v>0</v>
      </c>
      <c r="R7559">
        <v>0</v>
      </c>
      <c r="S7559">
        <v>0</v>
      </c>
      <c r="T7559">
        <v>0</v>
      </c>
      <c r="V7559" t="s">
        <v>394</v>
      </c>
      <c r="W7559" t="s">
        <v>2075</v>
      </c>
      <c r="X7559" t="s">
        <v>4335</v>
      </c>
      <c r="Y7559">
        <v>0</v>
      </c>
      <c r="AC7559">
        <v>0.88440615909180598</v>
      </c>
    </row>
    <row r="7560" spans="1:29" x14ac:dyDescent="0.35">
      <c r="A7560" t="s">
        <v>3596</v>
      </c>
      <c r="B7560" t="s">
        <v>3597</v>
      </c>
      <c r="C7560">
        <v>7057</v>
      </c>
      <c r="D7560" t="s">
        <v>3384</v>
      </c>
      <c r="E7560">
        <v>5536</v>
      </c>
      <c r="F7560">
        <v>4.6477000000000004</v>
      </c>
      <c r="G7560">
        <v>176</v>
      </c>
      <c r="H7560" t="s">
        <v>3515</v>
      </c>
      <c r="I7560" t="s">
        <v>157</v>
      </c>
      <c r="J7560" t="s">
        <v>3515</v>
      </c>
      <c r="L7560" t="s">
        <v>3598</v>
      </c>
      <c r="M7560">
        <v>30</v>
      </c>
      <c r="P7560">
        <v>0</v>
      </c>
      <c r="Q7560">
        <v>0</v>
      </c>
      <c r="R7560">
        <v>0</v>
      </c>
      <c r="S7560">
        <v>0</v>
      </c>
      <c r="T7560">
        <v>1</v>
      </c>
      <c r="U7560" t="s">
        <v>3584</v>
      </c>
      <c r="V7560" t="s">
        <v>222</v>
      </c>
      <c r="W7560" t="s">
        <v>244</v>
      </c>
      <c r="X7560" t="s">
        <v>280</v>
      </c>
      <c r="Y7560">
        <v>0</v>
      </c>
      <c r="AC7560">
        <v>0.88470947678766454</v>
      </c>
    </row>
    <row r="7561" spans="1:29" x14ac:dyDescent="0.35">
      <c r="A7561" t="s">
        <v>27219</v>
      </c>
      <c r="B7561" t="s">
        <v>27220</v>
      </c>
      <c r="C7561">
        <v>3990</v>
      </c>
      <c r="D7561" t="s">
        <v>27221</v>
      </c>
      <c r="E7561">
        <v>325180</v>
      </c>
      <c r="F7561">
        <v>4.2422000000000004</v>
      </c>
      <c r="G7561">
        <v>2766</v>
      </c>
      <c r="H7561" t="s">
        <v>27222</v>
      </c>
      <c r="I7561" t="s">
        <v>803</v>
      </c>
      <c r="J7561" t="s">
        <v>27223</v>
      </c>
      <c r="K7561" t="s">
        <v>27224</v>
      </c>
      <c r="L7561" t="s">
        <v>27225</v>
      </c>
      <c r="M7561">
        <v>27</v>
      </c>
      <c r="P7561">
        <v>0</v>
      </c>
      <c r="Q7561">
        <v>0</v>
      </c>
      <c r="R7561">
        <v>0</v>
      </c>
      <c r="S7561">
        <v>0</v>
      </c>
      <c r="T7561">
        <v>0</v>
      </c>
      <c r="U7561" t="s">
        <v>27226</v>
      </c>
      <c r="V7561" t="s">
        <v>306</v>
      </c>
      <c r="W7561" t="s">
        <v>307</v>
      </c>
      <c r="X7561" t="s">
        <v>1087</v>
      </c>
      <c r="Y7561">
        <v>20</v>
      </c>
      <c r="Z7561">
        <v>27</v>
      </c>
      <c r="AA7561">
        <v>27</v>
      </c>
      <c r="AC7561">
        <v>0.88505155028225857</v>
      </c>
    </row>
    <row r="7562" spans="1:29" x14ac:dyDescent="0.35">
      <c r="A7562" t="s">
        <v>24250</v>
      </c>
      <c r="B7562" t="s">
        <v>24251</v>
      </c>
      <c r="C7562">
        <v>1164</v>
      </c>
      <c r="D7562" t="s">
        <v>24248</v>
      </c>
      <c r="E7562">
        <v>21034</v>
      </c>
      <c r="F7562">
        <v>4.6894999999999998</v>
      </c>
      <c r="G7562">
        <v>554</v>
      </c>
      <c r="H7562" t="s">
        <v>37</v>
      </c>
      <c r="I7562" t="s">
        <v>38</v>
      </c>
      <c r="J7562" t="s">
        <v>37</v>
      </c>
      <c r="L7562" t="s">
        <v>24252</v>
      </c>
      <c r="M7562">
        <v>90</v>
      </c>
      <c r="P7562">
        <v>0</v>
      </c>
      <c r="Q7562">
        <v>0</v>
      </c>
      <c r="R7562">
        <v>0</v>
      </c>
      <c r="S7562">
        <v>0</v>
      </c>
      <c r="T7562">
        <v>0</v>
      </c>
      <c r="V7562" t="s">
        <v>32</v>
      </c>
      <c r="W7562" t="s">
        <v>41</v>
      </c>
      <c r="X7562" t="s">
        <v>42</v>
      </c>
      <c r="Y7562">
        <v>0</v>
      </c>
      <c r="AC7562">
        <v>0.88506950011580399</v>
      </c>
    </row>
    <row r="7563" spans="1:29" x14ac:dyDescent="0.35">
      <c r="A7563" t="s">
        <v>17154</v>
      </c>
      <c r="B7563" t="s">
        <v>17155</v>
      </c>
      <c r="C7563">
        <v>1741</v>
      </c>
      <c r="D7563" t="s">
        <v>17132</v>
      </c>
      <c r="E7563">
        <v>55339</v>
      </c>
      <c r="F7563">
        <v>4.5585000000000004</v>
      </c>
      <c r="G7563">
        <v>1581</v>
      </c>
      <c r="H7563" t="s">
        <v>947</v>
      </c>
      <c r="I7563" t="s">
        <v>157</v>
      </c>
      <c r="J7563" t="s">
        <v>947</v>
      </c>
      <c r="L7563" t="s">
        <v>17156</v>
      </c>
      <c r="M7563">
        <v>39</v>
      </c>
      <c r="P7563">
        <v>0</v>
      </c>
      <c r="Q7563">
        <v>0</v>
      </c>
      <c r="R7563">
        <v>0</v>
      </c>
      <c r="S7563">
        <v>1</v>
      </c>
      <c r="T7563">
        <v>0</v>
      </c>
      <c r="U7563" t="s">
        <v>17157</v>
      </c>
      <c r="V7563" t="s">
        <v>394</v>
      </c>
      <c r="W7563" t="s">
        <v>428</v>
      </c>
      <c r="X7563" t="s">
        <v>464</v>
      </c>
      <c r="Y7563">
        <v>0</v>
      </c>
      <c r="AC7563">
        <v>0.88514325708492159</v>
      </c>
    </row>
    <row r="7564" spans="1:29" x14ac:dyDescent="0.35">
      <c r="A7564" t="s">
        <v>13255</v>
      </c>
      <c r="B7564" t="s">
        <v>13256</v>
      </c>
      <c r="C7564">
        <v>6106</v>
      </c>
      <c r="D7564" t="s">
        <v>13090</v>
      </c>
      <c r="E7564">
        <v>24991</v>
      </c>
      <c r="F7564">
        <v>3.1331000000000002</v>
      </c>
      <c r="G7564">
        <v>1322</v>
      </c>
      <c r="H7564" t="s">
        <v>13257</v>
      </c>
      <c r="I7564" t="s">
        <v>157</v>
      </c>
      <c r="J7564" t="s">
        <v>13257</v>
      </c>
      <c r="L7564" t="s">
        <v>13258</v>
      </c>
      <c r="M7564">
        <v>33</v>
      </c>
      <c r="P7564">
        <v>0</v>
      </c>
      <c r="Q7564">
        <v>0</v>
      </c>
      <c r="R7564">
        <v>0</v>
      </c>
      <c r="S7564">
        <v>0</v>
      </c>
      <c r="T7564">
        <v>1</v>
      </c>
      <c r="V7564" t="s">
        <v>306</v>
      </c>
      <c r="W7564" t="s">
        <v>815</v>
      </c>
      <c r="X7564" t="s">
        <v>832</v>
      </c>
      <c r="Y7564">
        <v>0</v>
      </c>
      <c r="AC7564">
        <v>0.88516908955336693</v>
      </c>
    </row>
    <row r="7565" spans="1:29" x14ac:dyDescent="0.35">
      <c r="A7565" t="s">
        <v>15670</v>
      </c>
      <c r="B7565" t="s">
        <v>15671</v>
      </c>
      <c r="C7565">
        <v>6745</v>
      </c>
      <c r="D7565" t="s">
        <v>15615</v>
      </c>
      <c r="E7565">
        <v>14810</v>
      </c>
      <c r="F7565">
        <v>3.9253999999999998</v>
      </c>
      <c r="G7565">
        <v>134</v>
      </c>
      <c r="H7565" t="s">
        <v>1608</v>
      </c>
      <c r="I7565" t="s">
        <v>38</v>
      </c>
      <c r="J7565" t="s">
        <v>1608</v>
      </c>
      <c r="L7565" t="s">
        <v>15659</v>
      </c>
      <c r="M7565">
        <v>27</v>
      </c>
      <c r="P7565">
        <v>0</v>
      </c>
      <c r="Q7565">
        <v>0</v>
      </c>
      <c r="R7565">
        <v>1</v>
      </c>
      <c r="S7565">
        <v>0</v>
      </c>
      <c r="T7565">
        <v>1</v>
      </c>
      <c r="U7565" t="s">
        <v>342</v>
      </c>
      <c r="V7565" t="s">
        <v>32</v>
      </c>
      <c r="W7565" t="s">
        <v>41</v>
      </c>
      <c r="X7565" t="s">
        <v>59</v>
      </c>
      <c r="Y7565">
        <v>1</v>
      </c>
      <c r="Z7565">
        <v>25</v>
      </c>
      <c r="AA7565">
        <v>25</v>
      </c>
      <c r="AC7565">
        <v>0.88530800123191467</v>
      </c>
    </row>
    <row r="7566" spans="1:29" x14ac:dyDescent="0.35">
      <c r="A7566" t="s">
        <v>15927</v>
      </c>
      <c r="B7566" t="s">
        <v>15928</v>
      </c>
      <c r="C7566">
        <v>6259</v>
      </c>
      <c r="D7566" t="s">
        <v>15711</v>
      </c>
      <c r="E7566">
        <v>9099</v>
      </c>
      <c r="F7566">
        <v>4.5157999999999996</v>
      </c>
      <c r="G7566">
        <v>95</v>
      </c>
      <c r="H7566" t="s">
        <v>15719</v>
      </c>
      <c r="I7566" t="s">
        <v>157</v>
      </c>
      <c r="J7566" t="s">
        <v>15719</v>
      </c>
      <c r="L7566" t="s">
        <v>15929</v>
      </c>
      <c r="M7566">
        <v>58</v>
      </c>
      <c r="P7566">
        <v>0</v>
      </c>
      <c r="Q7566">
        <v>0</v>
      </c>
      <c r="R7566">
        <v>0</v>
      </c>
      <c r="S7566">
        <v>0</v>
      </c>
      <c r="T7566">
        <v>1</v>
      </c>
      <c r="U7566" t="s">
        <v>15930</v>
      </c>
      <c r="V7566" t="s">
        <v>222</v>
      </c>
      <c r="W7566" t="s">
        <v>223</v>
      </c>
      <c r="X7566" t="s">
        <v>271</v>
      </c>
      <c r="Y7566">
        <v>0</v>
      </c>
      <c r="AC7566">
        <v>0.88556083485979953</v>
      </c>
    </row>
    <row r="7567" spans="1:29" x14ac:dyDescent="0.35">
      <c r="A7567" t="s">
        <v>14576</v>
      </c>
      <c r="B7567" t="s">
        <v>14577</v>
      </c>
      <c r="C7567">
        <v>3297</v>
      </c>
      <c r="D7567" t="s">
        <v>14441</v>
      </c>
      <c r="E7567">
        <v>1361</v>
      </c>
      <c r="F7567">
        <v>4</v>
      </c>
      <c r="G7567">
        <v>41</v>
      </c>
      <c r="H7567" t="s">
        <v>4766</v>
      </c>
      <c r="L7567" t="s">
        <v>14578</v>
      </c>
      <c r="M7567">
        <v>16</v>
      </c>
      <c r="P7567">
        <v>0</v>
      </c>
      <c r="Q7567">
        <v>0</v>
      </c>
      <c r="R7567">
        <v>0</v>
      </c>
      <c r="S7567">
        <v>0</v>
      </c>
      <c r="T7567">
        <v>0</v>
      </c>
      <c r="V7567" t="s">
        <v>222</v>
      </c>
      <c r="W7567" t="s">
        <v>223</v>
      </c>
      <c r="X7567" t="s">
        <v>265</v>
      </c>
      <c r="Y7567">
        <v>0</v>
      </c>
      <c r="AC7567">
        <v>0.88593691070241609</v>
      </c>
    </row>
    <row r="7568" spans="1:29" x14ac:dyDescent="0.35">
      <c r="A7568" t="s">
        <v>5203</v>
      </c>
      <c r="B7568" t="s">
        <v>5204</v>
      </c>
      <c r="C7568">
        <v>6236</v>
      </c>
      <c r="D7568" t="s">
        <v>4908</v>
      </c>
      <c r="E7568">
        <v>14627</v>
      </c>
      <c r="F7568">
        <v>3.6128999999999998</v>
      </c>
      <c r="G7568">
        <v>31</v>
      </c>
      <c r="H7568" t="s">
        <v>5146</v>
      </c>
      <c r="I7568" t="s">
        <v>157</v>
      </c>
      <c r="J7568" t="s">
        <v>5146</v>
      </c>
      <c r="L7568" t="s">
        <v>5147</v>
      </c>
      <c r="M7568">
        <v>55</v>
      </c>
      <c r="P7568">
        <v>0</v>
      </c>
      <c r="Q7568">
        <v>0</v>
      </c>
      <c r="R7568">
        <v>0</v>
      </c>
      <c r="S7568">
        <v>1</v>
      </c>
      <c r="T7568">
        <v>0</v>
      </c>
      <c r="V7568" t="s">
        <v>306</v>
      </c>
      <c r="W7568" t="s">
        <v>815</v>
      </c>
      <c r="X7568" t="s">
        <v>1605</v>
      </c>
      <c r="Y7568">
        <v>0</v>
      </c>
      <c r="AC7568">
        <v>0.88594177454441558</v>
      </c>
    </row>
    <row r="7569" spans="1:29" x14ac:dyDescent="0.35">
      <c r="A7569" t="s">
        <v>28577</v>
      </c>
      <c r="B7569" t="s">
        <v>28578</v>
      </c>
      <c r="C7569">
        <v>5648</v>
      </c>
      <c r="D7569" t="s">
        <v>28460</v>
      </c>
      <c r="E7569">
        <v>44849</v>
      </c>
      <c r="F7569">
        <v>3.9068000000000001</v>
      </c>
      <c r="G7569">
        <v>730</v>
      </c>
      <c r="H7569" t="s">
        <v>163</v>
      </c>
      <c r="L7569" t="s">
        <v>28579</v>
      </c>
      <c r="M7569">
        <v>32</v>
      </c>
      <c r="P7569">
        <v>0</v>
      </c>
      <c r="Q7569">
        <v>0</v>
      </c>
      <c r="R7569">
        <v>0</v>
      </c>
      <c r="S7569">
        <v>0</v>
      </c>
      <c r="T7569">
        <v>0</v>
      </c>
      <c r="V7569" t="s">
        <v>306</v>
      </c>
      <c r="W7569" t="s">
        <v>815</v>
      </c>
      <c r="X7569" t="s">
        <v>1605</v>
      </c>
      <c r="Y7569">
        <v>0</v>
      </c>
      <c r="AC7569">
        <v>0.8861377342633795</v>
      </c>
    </row>
    <row r="7570" spans="1:29" x14ac:dyDescent="0.35">
      <c r="A7570" t="s">
        <v>17077</v>
      </c>
      <c r="B7570" t="s">
        <v>17078</v>
      </c>
      <c r="C7570">
        <v>6201</v>
      </c>
      <c r="D7570" t="s">
        <v>16997</v>
      </c>
      <c r="E7570">
        <v>6735</v>
      </c>
      <c r="F7570">
        <v>4.2</v>
      </c>
      <c r="G7570">
        <v>45</v>
      </c>
      <c r="H7570" t="s">
        <v>947</v>
      </c>
      <c r="I7570" t="s">
        <v>157</v>
      </c>
      <c r="J7570" t="s">
        <v>947</v>
      </c>
      <c r="L7570" t="s">
        <v>17079</v>
      </c>
      <c r="M7570">
        <v>95</v>
      </c>
      <c r="P7570">
        <v>0</v>
      </c>
      <c r="Q7570">
        <v>0</v>
      </c>
      <c r="R7570">
        <v>0</v>
      </c>
      <c r="S7570">
        <v>0</v>
      </c>
      <c r="T7570">
        <v>0</v>
      </c>
      <c r="V7570" t="s">
        <v>394</v>
      </c>
      <c r="W7570" t="s">
        <v>428</v>
      </c>
      <c r="X7570" t="s">
        <v>429</v>
      </c>
      <c r="Y7570">
        <v>1</v>
      </c>
      <c r="Z7570">
        <v>55</v>
      </c>
      <c r="AA7570">
        <v>55</v>
      </c>
      <c r="AC7570">
        <v>0.88622337640012239</v>
      </c>
    </row>
    <row r="7571" spans="1:29" x14ac:dyDescent="0.35">
      <c r="A7571" t="s">
        <v>16634</v>
      </c>
      <c r="B7571" t="s">
        <v>16635</v>
      </c>
      <c r="C7571">
        <v>6279</v>
      </c>
      <c r="D7571" t="s">
        <v>16593</v>
      </c>
      <c r="E7571">
        <v>67674</v>
      </c>
      <c r="F7571">
        <v>3.3795999999999999</v>
      </c>
      <c r="G7571">
        <v>108</v>
      </c>
      <c r="H7571" t="s">
        <v>16636</v>
      </c>
      <c r="I7571" t="s">
        <v>803</v>
      </c>
      <c r="J7571" t="s">
        <v>16637</v>
      </c>
      <c r="K7571" t="s">
        <v>16638</v>
      </c>
      <c r="L7571" t="s">
        <v>16639</v>
      </c>
      <c r="M7571">
        <v>15</v>
      </c>
      <c r="P7571">
        <v>0</v>
      </c>
      <c r="Q7571">
        <v>0</v>
      </c>
      <c r="R7571">
        <v>0</v>
      </c>
      <c r="S7571">
        <v>0</v>
      </c>
      <c r="T7571">
        <v>0</v>
      </c>
      <c r="U7571" t="s">
        <v>16640</v>
      </c>
      <c r="V7571" t="s">
        <v>306</v>
      </c>
      <c r="W7571" t="s">
        <v>823</v>
      </c>
      <c r="X7571" t="s">
        <v>1080</v>
      </c>
      <c r="Y7571">
        <v>5</v>
      </c>
      <c r="Z7571">
        <v>15</v>
      </c>
      <c r="AA7571">
        <v>15</v>
      </c>
      <c r="AC7571">
        <v>0.88622882978711204</v>
      </c>
    </row>
    <row r="7572" spans="1:29" x14ac:dyDescent="0.35">
      <c r="A7572" t="s">
        <v>10557</v>
      </c>
      <c r="B7572" t="s">
        <v>10558</v>
      </c>
      <c r="C7572">
        <v>6300</v>
      </c>
      <c r="D7572" t="s">
        <v>10550</v>
      </c>
      <c r="E7572">
        <v>10155</v>
      </c>
      <c r="F7572">
        <v>4.3731999999999998</v>
      </c>
      <c r="G7572">
        <v>544</v>
      </c>
      <c r="H7572" t="s">
        <v>302</v>
      </c>
      <c r="I7572" t="s">
        <v>38</v>
      </c>
      <c r="J7572" t="s">
        <v>10551</v>
      </c>
      <c r="L7572" t="s">
        <v>10552</v>
      </c>
      <c r="M7572">
        <v>34</v>
      </c>
      <c r="P7572">
        <v>0</v>
      </c>
      <c r="Q7572">
        <v>0</v>
      </c>
      <c r="R7572">
        <v>0</v>
      </c>
      <c r="S7572">
        <v>0</v>
      </c>
      <c r="T7572">
        <v>0</v>
      </c>
      <c r="U7572" t="s">
        <v>10553</v>
      </c>
      <c r="V7572" t="s">
        <v>32</v>
      </c>
      <c r="W7572" t="s">
        <v>41</v>
      </c>
      <c r="X7572" t="s">
        <v>59</v>
      </c>
      <c r="Y7572">
        <v>0</v>
      </c>
      <c r="AC7572">
        <v>0.88630301324781446</v>
      </c>
    </row>
    <row r="7573" spans="1:29" x14ac:dyDescent="0.35">
      <c r="A7573" t="s">
        <v>4221</v>
      </c>
      <c r="B7573" t="s">
        <v>4222</v>
      </c>
      <c r="C7573">
        <v>8007</v>
      </c>
      <c r="D7573" t="s">
        <v>4129</v>
      </c>
      <c r="E7573">
        <v>1649</v>
      </c>
      <c r="F7573">
        <v>4.6666999999999996</v>
      </c>
      <c r="G7573">
        <v>3</v>
      </c>
      <c r="H7573" t="s">
        <v>4223</v>
      </c>
      <c r="M7573">
        <v>42</v>
      </c>
      <c r="P7573">
        <v>0</v>
      </c>
      <c r="Q7573">
        <v>0</v>
      </c>
      <c r="R7573">
        <v>1</v>
      </c>
      <c r="S7573">
        <v>0</v>
      </c>
      <c r="T7573">
        <v>0</v>
      </c>
      <c r="U7573" t="s">
        <v>4187</v>
      </c>
      <c r="V7573" t="s">
        <v>32</v>
      </c>
      <c r="W7573" t="s">
        <v>191</v>
      </c>
      <c r="X7573" t="s">
        <v>208</v>
      </c>
      <c r="Y7573">
        <v>0</v>
      </c>
      <c r="AC7573">
        <v>0.8863596822545341</v>
      </c>
    </row>
    <row r="7574" spans="1:29" x14ac:dyDescent="0.35">
      <c r="A7574" t="s">
        <v>5972</v>
      </c>
      <c r="B7574" t="s">
        <v>5973</v>
      </c>
      <c r="C7574">
        <v>1254</v>
      </c>
      <c r="D7574" t="s">
        <v>5675</v>
      </c>
      <c r="E7574">
        <v>14741</v>
      </c>
      <c r="F7574">
        <v>3.8582999999999998</v>
      </c>
      <c r="G7574">
        <v>762</v>
      </c>
      <c r="H7574" t="s">
        <v>5815</v>
      </c>
      <c r="I7574" t="s">
        <v>803</v>
      </c>
      <c r="J7574">
        <v>3</v>
      </c>
      <c r="L7574" t="s">
        <v>5974</v>
      </c>
      <c r="M7574">
        <v>42</v>
      </c>
      <c r="P7574">
        <v>0</v>
      </c>
      <c r="Q7574">
        <v>0</v>
      </c>
      <c r="R7574">
        <v>0</v>
      </c>
      <c r="S7574">
        <v>0</v>
      </c>
      <c r="T7574">
        <v>0</v>
      </c>
      <c r="V7574" t="s">
        <v>306</v>
      </c>
      <c r="W7574" t="s">
        <v>815</v>
      </c>
      <c r="X7574" t="s">
        <v>1926</v>
      </c>
      <c r="Y7574">
        <v>0</v>
      </c>
      <c r="AC7574">
        <v>0.88643386133690716</v>
      </c>
    </row>
    <row r="7575" spans="1:29" x14ac:dyDescent="0.35">
      <c r="A7575" t="s">
        <v>26383</v>
      </c>
      <c r="B7575" t="s">
        <v>26384</v>
      </c>
      <c r="C7575">
        <v>5823</v>
      </c>
      <c r="D7575" t="s">
        <v>26367</v>
      </c>
      <c r="E7575">
        <v>9812</v>
      </c>
      <c r="F7575">
        <v>4.0357000000000003</v>
      </c>
      <c r="G7575">
        <v>28</v>
      </c>
      <c r="M7575">
        <v>25</v>
      </c>
      <c r="P7575">
        <v>1</v>
      </c>
      <c r="Q7575">
        <v>0</v>
      </c>
      <c r="R7575">
        <v>0</v>
      </c>
      <c r="S7575">
        <v>1</v>
      </c>
      <c r="T7575">
        <v>1</v>
      </c>
      <c r="V7575" t="s">
        <v>32</v>
      </c>
      <c r="W7575" t="s">
        <v>33</v>
      </c>
      <c r="X7575" t="s">
        <v>34</v>
      </c>
      <c r="Y7575">
        <v>0</v>
      </c>
      <c r="AC7575">
        <v>0.88645656782209448</v>
      </c>
    </row>
    <row r="7576" spans="1:29" x14ac:dyDescent="0.35">
      <c r="A7576" t="s">
        <v>6605</v>
      </c>
      <c r="B7576" t="s">
        <v>6606</v>
      </c>
      <c r="C7576">
        <v>6743</v>
      </c>
      <c r="D7576" t="s">
        <v>6587</v>
      </c>
      <c r="E7576">
        <v>1550</v>
      </c>
      <c r="F7576">
        <v>3.75</v>
      </c>
      <c r="G7576">
        <v>20</v>
      </c>
      <c r="H7576" t="s">
        <v>115</v>
      </c>
      <c r="I7576" t="s">
        <v>157</v>
      </c>
      <c r="J7576" t="s">
        <v>115</v>
      </c>
      <c r="L7576" t="s">
        <v>6607</v>
      </c>
      <c r="M7576">
        <v>25</v>
      </c>
      <c r="P7576">
        <v>0</v>
      </c>
      <c r="Q7576">
        <v>0</v>
      </c>
      <c r="R7576">
        <v>1</v>
      </c>
      <c r="S7576">
        <v>0</v>
      </c>
      <c r="T7576">
        <v>1</v>
      </c>
      <c r="U7576" t="s">
        <v>6608</v>
      </c>
      <c r="V7576" t="s">
        <v>394</v>
      </c>
      <c r="W7576" t="s">
        <v>395</v>
      </c>
      <c r="X7576" t="s">
        <v>395</v>
      </c>
      <c r="Y7576">
        <v>0</v>
      </c>
      <c r="AC7576">
        <v>0.88693248447815243</v>
      </c>
    </row>
    <row r="7577" spans="1:29" x14ac:dyDescent="0.35">
      <c r="A7577" t="s">
        <v>18713</v>
      </c>
      <c r="B7577" t="s">
        <v>18714</v>
      </c>
      <c r="C7577">
        <v>4028</v>
      </c>
      <c r="D7577" t="s">
        <v>18597</v>
      </c>
      <c r="E7577">
        <v>31516</v>
      </c>
      <c r="F7577">
        <v>4.5663999999999998</v>
      </c>
      <c r="G7577">
        <v>113</v>
      </c>
      <c r="M7577">
        <v>18</v>
      </c>
      <c r="P7577">
        <v>0</v>
      </c>
      <c r="Q7577">
        <v>0</v>
      </c>
      <c r="R7577">
        <v>0</v>
      </c>
      <c r="S7577">
        <v>0</v>
      </c>
      <c r="T7577">
        <v>1</v>
      </c>
      <c r="V7577" t="s">
        <v>306</v>
      </c>
      <c r="W7577" t="s">
        <v>1138</v>
      </c>
      <c r="X7577" t="s">
        <v>1139</v>
      </c>
      <c r="Y7577">
        <v>0</v>
      </c>
      <c r="AC7577">
        <v>0.88747705199481164</v>
      </c>
    </row>
    <row r="7578" spans="1:29" x14ac:dyDescent="0.35">
      <c r="A7578" t="s">
        <v>26046</v>
      </c>
      <c r="B7578" t="s">
        <v>26047</v>
      </c>
      <c r="C7578">
        <v>3902</v>
      </c>
      <c r="D7578" t="s">
        <v>25136</v>
      </c>
      <c r="E7578">
        <v>5438</v>
      </c>
      <c r="F7578">
        <v>4.2332999999999998</v>
      </c>
      <c r="G7578">
        <v>30</v>
      </c>
      <c r="H7578" t="s">
        <v>9458</v>
      </c>
      <c r="I7578" t="s">
        <v>157</v>
      </c>
      <c r="J7578" t="s">
        <v>9458</v>
      </c>
      <c r="L7578" t="s">
        <v>26048</v>
      </c>
      <c r="M7578">
        <v>18</v>
      </c>
      <c r="P7578">
        <v>0</v>
      </c>
      <c r="Q7578">
        <v>0</v>
      </c>
      <c r="R7578">
        <v>0</v>
      </c>
      <c r="S7578">
        <v>0</v>
      </c>
      <c r="T7578">
        <v>1</v>
      </c>
      <c r="U7578" t="s">
        <v>26049</v>
      </c>
      <c r="V7578" t="s">
        <v>93</v>
      </c>
      <c r="W7578" t="s">
        <v>94</v>
      </c>
      <c r="X7578" t="s">
        <v>95</v>
      </c>
      <c r="Y7578">
        <v>0</v>
      </c>
      <c r="AC7578">
        <v>0.88749171054988163</v>
      </c>
    </row>
    <row r="7579" spans="1:29" x14ac:dyDescent="0.35">
      <c r="A7579" t="s">
        <v>13947</v>
      </c>
      <c r="B7579" t="s">
        <v>13948</v>
      </c>
      <c r="C7579">
        <v>7017</v>
      </c>
      <c r="D7579" t="s">
        <v>13949</v>
      </c>
      <c r="E7579">
        <v>14204</v>
      </c>
      <c r="F7579">
        <v>3.67</v>
      </c>
      <c r="G7579">
        <v>100</v>
      </c>
      <c r="I7579" t="s">
        <v>803</v>
      </c>
      <c r="J7579" t="s">
        <v>2117</v>
      </c>
      <c r="M7579">
        <v>449</v>
      </c>
      <c r="P7579">
        <v>0</v>
      </c>
      <c r="Q7579">
        <v>0</v>
      </c>
      <c r="R7579">
        <v>1</v>
      </c>
      <c r="S7579">
        <v>1</v>
      </c>
      <c r="T7579">
        <v>0</v>
      </c>
      <c r="V7579" t="s">
        <v>394</v>
      </c>
      <c r="W7579" t="s">
        <v>2103</v>
      </c>
      <c r="X7579" t="s">
        <v>2104</v>
      </c>
      <c r="Y7579">
        <v>0</v>
      </c>
      <c r="AC7579">
        <v>0.88751957065291021</v>
      </c>
    </row>
    <row r="7580" spans="1:29" x14ac:dyDescent="0.35">
      <c r="A7580" t="s">
        <v>9037</v>
      </c>
      <c r="B7580" t="s">
        <v>9038</v>
      </c>
      <c r="C7580">
        <v>7004</v>
      </c>
      <c r="D7580" t="s">
        <v>9007</v>
      </c>
      <c r="E7580">
        <v>17900</v>
      </c>
      <c r="F7580">
        <v>4.5084999999999997</v>
      </c>
      <c r="G7580">
        <v>293</v>
      </c>
      <c r="M7580">
        <v>20</v>
      </c>
      <c r="P7580">
        <v>0</v>
      </c>
      <c r="Q7580">
        <v>0</v>
      </c>
      <c r="R7580">
        <v>0</v>
      </c>
      <c r="S7580">
        <v>0</v>
      </c>
      <c r="T7580">
        <v>0</v>
      </c>
      <c r="U7580" t="s">
        <v>9039</v>
      </c>
      <c r="V7580" t="s">
        <v>222</v>
      </c>
      <c r="W7580" t="s">
        <v>908</v>
      </c>
      <c r="X7580" t="s">
        <v>926</v>
      </c>
      <c r="Y7580">
        <v>0</v>
      </c>
      <c r="AC7580">
        <v>0.88769631540548199</v>
      </c>
    </row>
    <row r="7581" spans="1:29" x14ac:dyDescent="0.35">
      <c r="A7581" t="s">
        <v>21245</v>
      </c>
      <c r="B7581" t="s">
        <v>21246</v>
      </c>
      <c r="C7581">
        <v>7025</v>
      </c>
      <c r="D7581" t="s">
        <v>21247</v>
      </c>
      <c r="E7581">
        <v>33308</v>
      </c>
      <c r="F7581">
        <v>4.5041000000000002</v>
      </c>
      <c r="G7581">
        <v>607</v>
      </c>
      <c r="H7581" t="s">
        <v>186</v>
      </c>
      <c r="I7581" t="s">
        <v>38</v>
      </c>
      <c r="J7581" t="s">
        <v>311</v>
      </c>
      <c r="L7581" t="s">
        <v>21248</v>
      </c>
      <c r="M7581">
        <v>86</v>
      </c>
      <c r="P7581">
        <v>0</v>
      </c>
      <c r="Q7581">
        <v>0</v>
      </c>
      <c r="R7581">
        <v>0</v>
      </c>
      <c r="S7581">
        <v>0</v>
      </c>
      <c r="T7581">
        <v>0</v>
      </c>
      <c r="V7581" t="s">
        <v>32</v>
      </c>
      <c r="W7581" t="s">
        <v>41</v>
      </c>
      <c r="X7581" t="s">
        <v>42</v>
      </c>
      <c r="Y7581">
        <v>1</v>
      </c>
      <c r="Z7581">
        <v>30</v>
      </c>
      <c r="AA7581">
        <v>30</v>
      </c>
      <c r="AC7581">
        <v>0.88796993448070038</v>
      </c>
    </row>
    <row r="7582" spans="1:29" x14ac:dyDescent="0.35">
      <c r="A7582" t="s">
        <v>10081</v>
      </c>
      <c r="B7582" t="s">
        <v>10082</v>
      </c>
      <c r="C7582">
        <v>6200</v>
      </c>
      <c r="D7582" t="s">
        <v>9905</v>
      </c>
      <c r="E7582">
        <v>63748</v>
      </c>
      <c r="F7582">
        <v>3.5842000000000001</v>
      </c>
      <c r="G7582">
        <v>1039</v>
      </c>
      <c r="H7582" t="s">
        <v>10083</v>
      </c>
      <c r="I7582" t="s">
        <v>803</v>
      </c>
      <c r="J7582" t="s">
        <v>1126</v>
      </c>
      <c r="K7582" t="s">
        <v>10084</v>
      </c>
      <c r="L7582" t="s">
        <v>10085</v>
      </c>
      <c r="M7582">
        <v>25</v>
      </c>
      <c r="P7582">
        <v>0</v>
      </c>
      <c r="Q7582">
        <v>0</v>
      </c>
      <c r="R7582">
        <v>0</v>
      </c>
      <c r="S7582">
        <v>0</v>
      </c>
      <c r="T7582">
        <v>0</v>
      </c>
      <c r="V7582" t="s">
        <v>306</v>
      </c>
      <c r="W7582" t="s">
        <v>823</v>
      </c>
      <c r="X7582" t="s">
        <v>855</v>
      </c>
      <c r="Y7582">
        <v>13</v>
      </c>
      <c r="Z7582">
        <v>25</v>
      </c>
      <c r="AA7582">
        <v>25</v>
      </c>
      <c r="AC7582">
        <v>0.88810120499656542</v>
      </c>
    </row>
    <row r="7583" spans="1:29" x14ac:dyDescent="0.35">
      <c r="A7583" t="s">
        <v>24396</v>
      </c>
      <c r="B7583" t="s">
        <v>24397</v>
      </c>
      <c r="C7583">
        <v>6317</v>
      </c>
      <c r="D7583" t="s">
        <v>24327</v>
      </c>
      <c r="E7583">
        <v>138563</v>
      </c>
      <c r="F7583">
        <v>4.6973000000000003</v>
      </c>
      <c r="G7583">
        <v>697</v>
      </c>
      <c r="H7583" t="s">
        <v>24398</v>
      </c>
      <c r="I7583" t="s">
        <v>803</v>
      </c>
      <c r="J7583" t="s">
        <v>24359</v>
      </c>
      <c r="K7583" t="s">
        <v>11207</v>
      </c>
      <c r="L7583" t="s">
        <v>24399</v>
      </c>
      <c r="M7583">
        <v>20</v>
      </c>
      <c r="P7583">
        <v>0</v>
      </c>
      <c r="Q7583">
        <v>0</v>
      </c>
      <c r="R7583">
        <v>0</v>
      </c>
      <c r="S7583">
        <v>0</v>
      </c>
      <c r="T7583">
        <v>1</v>
      </c>
      <c r="U7583" t="s">
        <v>24400</v>
      </c>
      <c r="V7583" t="s">
        <v>306</v>
      </c>
      <c r="W7583" t="s">
        <v>307</v>
      </c>
      <c r="X7583" t="s">
        <v>1106</v>
      </c>
      <c r="Y7583">
        <v>4</v>
      </c>
      <c r="Z7583">
        <v>20</v>
      </c>
      <c r="AA7583">
        <v>20</v>
      </c>
      <c r="AC7583">
        <v>0.8884875728520395</v>
      </c>
    </row>
    <row r="7584" spans="1:29" x14ac:dyDescent="0.35">
      <c r="A7584" t="s">
        <v>19109</v>
      </c>
      <c r="B7584" t="s">
        <v>19110</v>
      </c>
      <c r="C7584">
        <v>3680</v>
      </c>
      <c r="D7584" t="s">
        <v>19096</v>
      </c>
      <c r="E7584">
        <v>38065</v>
      </c>
      <c r="F7584">
        <v>4.5216000000000003</v>
      </c>
      <c r="G7584">
        <v>1135</v>
      </c>
      <c r="H7584" t="s">
        <v>37</v>
      </c>
      <c r="I7584" t="s">
        <v>38</v>
      </c>
      <c r="J7584" t="s">
        <v>37</v>
      </c>
      <c r="L7584" t="s">
        <v>19111</v>
      </c>
      <c r="M7584">
        <v>128</v>
      </c>
      <c r="P7584">
        <v>0</v>
      </c>
      <c r="Q7584">
        <v>0</v>
      </c>
      <c r="R7584">
        <v>0</v>
      </c>
      <c r="S7584">
        <v>0</v>
      </c>
      <c r="T7584">
        <v>0</v>
      </c>
      <c r="U7584" t="s">
        <v>342</v>
      </c>
      <c r="V7584" t="s">
        <v>32</v>
      </c>
      <c r="W7584" t="s">
        <v>41</v>
      </c>
      <c r="X7584" t="s">
        <v>42</v>
      </c>
      <c r="Y7584">
        <v>2</v>
      </c>
      <c r="Z7584">
        <v>95</v>
      </c>
      <c r="AA7584">
        <v>34</v>
      </c>
      <c r="AC7584">
        <v>0.88859717970412544</v>
      </c>
    </row>
    <row r="7585" spans="1:29" x14ac:dyDescent="0.35">
      <c r="A7585" t="s">
        <v>21348</v>
      </c>
      <c r="B7585" t="s">
        <v>21349</v>
      </c>
      <c r="C7585">
        <v>7025</v>
      </c>
      <c r="D7585" t="s">
        <v>21247</v>
      </c>
      <c r="E7585">
        <v>4935</v>
      </c>
      <c r="F7585">
        <v>4.5833000000000004</v>
      </c>
      <c r="G7585">
        <v>24</v>
      </c>
      <c r="H7585" t="s">
        <v>21350</v>
      </c>
      <c r="I7585" t="s">
        <v>38</v>
      </c>
      <c r="J7585" t="s">
        <v>21351</v>
      </c>
      <c r="M7585">
        <v>58</v>
      </c>
      <c r="P7585">
        <v>0</v>
      </c>
      <c r="Q7585">
        <v>0</v>
      </c>
      <c r="R7585">
        <v>0</v>
      </c>
      <c r="S7585">
        <v>0</v>
      </c>
      <c r="T7585">
        <v>0</v>
      </c>
      <c r="V7585" t="s">
        <v>32</v>
      </c>
      <c r="W7585" t="s">
        <v>191</v>
      </c>
      <c r="X7585" t="s">
        <v>192</v>
      </c>
      <c r="Y7585">
        <v>0</v>
      </c>
      <c r="AC7585">
        <v>0.88875815445271045</v>
      </c>
    </row>
    <row r="7586" spans="1:29" x14ac:dyDescent="0.35">
      <c r="A7586" t="s">
        <v>2316</v>
      </c>
      <c r="B7586" t="s">
        <v>2317</v>
      </c>
      <c r="C7586">
        <v>5333</v>
      </c>
      <c r="D7586" t="s">
        <v>2318</v>
      </c>
      <c r="E7586">
        <v>380654</v>
      </c>
      <c r="F7586">
        <v>4.4756</v>
      </c>
      <c r="G7586">
        <v>3278</v>
      </c>
      <c r="H7586" t="s">
        <v>2319</v>
      </c>
      <c r="I7586" t="s">
        <v>803</v>
      </c>
      <c r="J7586" t="s">
        <v>2320</v>
      </c>
      <c r="K7586" t="s">
        <v>2321</v>
      </c>
      <c r="L7586" t="s">
        <v>2322</v>
      </c>
      <c r="M7586">
        <v>35</v>
      </c>
      <c r="P7586">
        <v>0</v>
      </c>
      <c r="Q7586">
        <v>0</v>
      </c>
      <c r="R7586">
        <v>0</v>
      </c>
      <c r="S7586">
        <v>0</v>
      </c>
      <c r="T7586">
        <v>0</v>
      </c>
      <c r="U7586" t="s">
        <v>2323</v>
      </c>
      <c r="V7586" t="s">
        <v>306</v>
      </c>
      <c r="W7586" t="s">
        <v>863</v>
      </c>
      <c r="X7586" t="s">
        <v>1245</v>
      </c>
      <c r="Y7586">
        <v>4</v>
      </c>
      <c r="Z7586">
        <v>35</v>
      </c>
      <c r="AA7586">
        <v>18</v>
      </c>
      <c r="AC7586">
        <v>0.88882946179008004</v>
      </c>
    </row>
    <row r="7587" spans="1:29" x14ac:dyDescent="0.35">
      <c r="A7587" t="s">
        <v>550</v>
      </c>
      <c r="B7587" t="s">
        <v>551</v>
      </c>
      <c r="C7587">
        <v>6283</v>
      </c>
      <c r="D7587" t="s">
        <v>530</v>
      </c>
      <c r="E7587">
        <v>3406</v>
      </c>
      <c r="F7587">
        <v>3.8824000000000001</v>
      </c>
      <c r="G7587">
        <v>17</v>
      </c>
      <c r="H7587" t="s">
        <v>552</v>
      </c>
      <c r="I7587" t="s">
        <v>157</v>
      </c>
      <c r="J7587" t="s">
        <v>552</v>
      </c>
      <c r="L7587" t="s">
        <v>553</v>
      </c>
      <c r="M7587">
        <v>82</v>
      </c>
      <c r="P7587">
        <v>0</v>
      </c>
      <c r="Q7587">
        <v>0</v>
      </c>
      <c r="R7587">
        <v>1</v>
      </c>
      <c r="S7587">
        <v>0</v>
      </c>
      <c r="T7587">
        <v>0</v>
      </c>
      <c r="U7587" t="s">
        <v>554</v>
      </c>
      <c r="V7587" t="s">
        <v>394</v>
      </c>
      <c r="W7587" t="s">
        <v>405</v>
      </c>
      <c r="X7587" t="s">
        <v>406</v>
      </c>
      <c r="Y7587">
        <v>0</v>
      </c>
      <c r="AC7587">
        <v>0.88888543129289566</v>
      </c>
    </row>
    <row r="7588" spans="1:29" x14ac:dyDescent="0.35">
      <c r="A7588" t="s">
        <v>22309</v>
      </c>
      <c r="B7588" t="s">
        <v>22310</v>
      </c>
      <c r="C7588">
        <v>6346</v>
      </c>
      <c r="D7588" t="s">
        <v>22187</v>
      </c>
      <c r="E7588">
        <v>6405</v>
      </c>
      <c r="F7588">
        <v>3.7332999999999998</v>
      </c>
      <c r="G7588">
        <v>30</v>
      </c>
      <c r="H7588" t="s">
        <v>22311</v>
      </c>
      <c r="I7588" t="s">
        <v>157</v>
      </c>
      <c r="J7588" t="s">
        <v>22311</v>
      </c>
      <c r="L7588" t="s">
        <v>22312</v>
      </c>
      <c r="M7588">
        <v>39</v>
      </c>
      <c r="P7588">
        <v>0</v>
      </c>
      <c r="Q7588">
        <v>0</v>
      </c>
      <c r="R7588">
        <v>1</v>
      </c>
      <c r="S7588">
        <v>0</v>
      </c>
      <c r="T7588">
        <v>0</v>
      </c>
      <c r="U7588" t="s">
        <v>22313</v>
      </c>
      <c r="V7588" t="s">
        <v>222</v>
      </c>
      <c r="W7588" t="s">
        <v>223</v>
      </c>
      <c r="X7588" t="s">
        <v>265</v>
      </c>
      <c r="Y7588">
        <v>0</v>
      </c>
      <c r="AC7588">
        <v>0.88889642532320434</v>
      </c>
    </row>
    <row r="7589" spans="1:29" x14ac:dyDescent="0.35">
      <c r="A7589" t="s">
        <v>16582</v>
      </c>
      <c r="B7589" t="s">
        <v>16583</v>
      </c>
      <c r="C7589">
        <v>5715</v>
      </c>
      <c r="D7589" t="s">
        <v>16557</v>
      </c>
      <c r="E7589">
        <v>4302</v>
      </c>
      <c r="F7589">
        <v>4.0063000000000004</v>
      </c>
      <c r="G7589">
        <v>158</v>
      </c>
      <c r="H7589" t="s">
        <v>552</v>
      </c>
      <c r="I7589" t="s">
        <v>157</v>
      </c>
      <c r="J7589" t="s">
        <v>552</v>
      </c>
      <c r="L7589" t="s">
        <v>16584</v>
      </c>
      <c r="M7589">
        <v>61</v>
      </c>
      <c r="P7589">
        <v>0</v>
      </c>
      <c r="Q7589">
        <v>0</v>
      </c>
      <c r="R7589">
        <v>1</v>
      </c>
      <c r="S7589">
        <v>0</v>
      </c>
      <c r="T7589">
        <v>0</v>
      </c>
      <c r="V7589" t="s">
        <v>394</v>
      </c>
      <c r="W7589" t="s">
        <v>405</v>
      </c>
      <c r="X7589" t="s">
        <v>406</v>
      </c>
      <c r="Y7589">
        <v>0</v>
      </c>
      <c r="AC7589">
        <v>0.88910681211051845</v>
      </c>
    </row>
    <row r="7590" spans="1:29" x14ac:dyDescent="0.35">
      <c r="A7590" t="s">
        <v>30630</v>
      </c>
      <c r="B7590" t="s">
        <v>30631</v>
      </c>
      <c r="C7590">
        <v>6477</v>
      </c>
      <c r="D7590" t="s">
        <v>30632</v>
      </c>
      <c r="E7590">
        <v>95944</v>
      </c>
      <c r="F7590">
        <v>4.2428999999999997</v>
      </c>
      <c r="G7590">
        <v>177</v>
      </c>
      <c r="I7590" t="s">
        <v>89</v>
      </c>
      <c r="J7590" t="s">
        <v>30633</v>
      </c>
      <c r="L7590" t="s">
        <v>30634</v>
      </c>
      <c r="M7590">
        <v>10</v>
      </c>
      <c r="P7590">
        <v>0</v>
      </c>
      <c r="Q7590">
        <v>0</v>
      </c>
      <c r="R7590">
        <v>0</v>
      </c>
      <c r="S7590">
        <v>0</v>
      </c>
      <c r="T7590">
        <v>0</v>
      </c>
      <c r="U7590" t="s">
        <v>30635</v>
      </c>
      <c r="V7590" t="s">
        <v>93</v>
      </c>
      <c r="W7590" t="s">
        <v>198</v>
      </c>
      <c r="X7590" t="s">
        <v>20236</v>
      </c>
      <c r="Y7590">
        <v>9</v>
      </c>
      <c r="Z7590">
        <v>10</v>
      </c>
      <c r="AA7590">
        <v>10</v>
      </c>
      <c r="AC7590">
        <v>0.88912367220823163</v>
      </c>
    </row>
    <row r="7591" spans="1:29" x14ac:dyDescent="0.35">
      <c r="A7591" t="s">
        <v>11566</v>
      </c>
      <c r="B7591" t="s">
        <v>11567</v>
      </c>
      <c r="C7591">
        <v>6189</v>
      </c>
      <c r="D7591" t="s">
        <v>11563</v>
      </c>
      <c r="E7591">
        <v>111141</v>
      </c>
      <c r="F7591">
        <v>4.3727999999999998</v>
      </c>
      <c r="G7591">
        <v>3305</v>
      </c>
      <c r="H7591" t="s">
        <v>467</v>
      </c>
      <c r="I7591" t="s">
        <v>157</v>
      </c>
      <c r="J7591" t="s">
        <v>467</v>
      </c>
      <c r="L7591" t="s">
        <v>11564</v>
      </c>
      <c r="M7591">
        <v>15</v>
      </c>
      <c r="P7591">
        <v>0</v>
      </c>
      <c r="Q7591">
        <v>0</v>
      </c>
      <c r="R7591">
        <v>0</v>
      </c>
      <c r="S7591">
        <v>0</v>
      </c>
      <c r="T7591">
        <v>0</v>
      </c>
      <c r="U7591" t="s">
        <v>11568</v>
      </c>
      <c r="V7591" t="s">
        <v>394</v>
      </c>
      <c r="W7591" t="s">
        <v>160</v>
      </c>
      <c r="Y7591">
        <v>0</v>
      </c>
      <c r="AC7591">
        <v>0.88914071882715484</v>
      </c>
    </row>
    <row r="7592" spans="1:29" x14ac:dyDescent="0.35">
      <c r="A7592" t="s">
        <v>32044</v>
      </c>
      <c r="B7592" t="s">
        <v>32045</v>
      </c>
      <c r="C7592">
        <v>6245</v>
      </c>
      <c r="D7592" t="s">
        <v>31969</v>
      </c>
      <c r="E7592">
        <v>4205</v>
      </c>
      <c r="F7592">
        <v>3.5</v>
      </c>
      <c r="G7592">
        <v>28</v>
      </c>
      <c r="H7592" t="s">
        <v>32046</v>
      </c>
      <c r="L7592" t="s">
        <v>32047</v>
      </c>
      <c r="M7592">
        <v>32</v>
      </c>
      <c r="P7592">
        <v>0</v>
      </c>
      <c r="Q7592">
        <v>0</v>
      </c>
      <c r="R7592">
        <v>0</v>
      </c>
      <c r="S7592">
        <v>0</v>
      </c>
      <c r="T7592">
        <v>0</v>
      </c>
      <c r="U7592" t="s">
        <v>360</v>
      </c>
      <c r="V7592" t="s">
        <v>32</v>
      </c>
      <c r="W7592" t="s">
        <v>191</v>
      </c>
      <c r="X7592" t="s">
        <v>208</v>
      </c>
      <c r="Y7592">
        <v>0</v>
      </c>
      <c r="AC7592">
        <v>0.88940276703346233</v>
      </c>
    </row>
    <row r="7593" spans="1:29" x14ac:dyDescent="0.35">
      <c r="A7593" t="s">
        <v>16403</v>
      </c>
      <c r="B7593" t="s">
        <v>16404</v>
      </c>
      <c r="C7593">
        <v>6240</v>
      </c>
      <c r="D7593" t="s">
        <v>16380</v>
      </c>
      <c r="E7593">
        <v>15711</v>
      </c>
      <c r="F7593">
        <v>3.8856999999999999</v>
      </c>
      <c r="G7593">
        <v>35</v>
      </c>
      <c r="H7593" t="s">
        <v>16405</v>
      </c>
      <c r="I7593" t="s">
        <v>38</v>
      </c>
      <c r="J7593" t="s">
        <v>16405</v>
      </c>
      <c r="L7593" t="s">
        <v>16381</v>
      </c>
      <c r="M7593">
        <v>215</v>
      </c>
      <c r="P7593">
        <v>0</v>
      </c>
      <c r="Q7593">
        <v>0</v>
      </c>
      <c r="R7593">
        <v>1</v>
      </c>
      <c r="S7593">
        <v>0</v>
      </c>
      <c r="T7593">
        <v>0</v>
      </c>
      <c r="U7593" t="s">
        <v>10143</v>
      </c>
      <c r="V7593" t="s">
        <v>32</v>
      </c>
      <c r="W7593" t="s">
        <v>41</v>
      </c>
      <c r="X7593" t="s">
        <v>59</v>
      </c>
      <c r="Y7593">
        <v>0</v>
      </c>
      <c r="AC7593">
        <v>0.88954322259292851</v>
      </c>
    </row>
    <row r="7594" spans="1:29" x14ac:dyDescent="0.35">
      <c r="A7594" t="s">
        <v>15046</v>
      </c>
      <c r="B7594" t="s">
        <v>15047</v>
      </c>
      <c r="C7594">
        <v>6254</v>
      </c>
      <c r="D7594" t="s">
        <v>15031</v>
      </c>
      <c r="E7594">
        <v>27408</v>
      </c>
      <c r="F7594">
        <v>4.2041000000000004</v>
      </c>
      <c r="G7594">
        <v>147</v>
      </c>
      <c r="H7594" t="s">
        <v>1761</v>
      </c>
      <c r="I7594" t="s">
        <v>803</v>
      </c>
      <c r="J7594" t="s">
        <v>15048</v>
      </c>
      <c r="K7594" t="s">
        <v>15049</v>
      </c>
      <c r="L7594" t="s">
        <v>15050</v>
      </c>
      <c r="M7594">
        <v>25</v>
      </c>
      <c r="P7594">
        <v>0</v>
      </c>
      <c r="Q7594">
        <v>0</v>
      </c>
      <c r="R7594">
        <v>0</v>
      </c>
      <c r="S7594">
        <v>0</v>
      </c>
      <c r="T7594">
        <v>0</v>
      </c>
      <c r="U7594" t="s">
        <v>15051</v>
      </c>
      <c r="V7594" t="s">
        <v>306</v>
      </c>
      <c r="W7594" t="s">
        <v>815</v>
      </c>
      <c r="X7594" t="s">
        <v>840</v>
      </c>
      <c r="Y7594">
        <v>1</v>
      </c>
      <c r="Z7594">
        <v>25</v>
      </c>
      <c r="AA7594">
        <v>25</v>
      </c>
      <c r="AC7594">
        <v>0.88972872576722617</v>
      </c>
    </row>
    <row r="7595" spans="1:29" x14ac:dyDescent="0.35">
      <c r="A7595" t="s">
        <v>23164</v>
      </c>
      <c r="B7595" t="s">
        <v>23165</v>
      </c>
      <c r="C7595">
        <v>6160</v>
      </c>
      <c r="D7595" t="s">
        <v>22962</v>
      </c>
      <c r="E7595">
        <v>2400</v>
      </c>
      <c r="H7595" t="s">
        <v>23166</v>
      </c>
      <c r="I7595" t="s">
        <v>803</v>
      </c>
      <c r="J7595" t="s">
        <v>2527</v>
      </c>
      <c r="L7595" t="s">
        <v>23167</v>
      </c>
      <c r="M7595">
        <v>32</v>
      </c>
      <c r="P7595">
        <v>1</v>
      </c>
      <c r="Q7595">
        <v>0</v>
      </c>
      <c r="R7595">
        <v>1</v>
      </c>
      <c r="S7595">
        <v>0</v>
      </c>
      <c r="T7595">
        <v>1</v>
      </c>
      <c r="U7595" t="s">
        <v>23168</v>
      </c>
      <c r="V7595" t="s">
        <v>306</v>
      </c>
      <c r="W7595" t="s">
        <v>815</v>
      </c>
      <c r="X7595" t="s">
        <v>832</v>
      </c>
      <c r="Y7595">
        <v>0</v>
      </c>
      <c r="AC7595">
        <v>0.88993992180795667</v>
      </c>
    </row>
    <row r="7596" spans="1:29" x14ac:dyDescent="0.35">
      <c r="A7596" t="s">
        <v>2419</v>
      </c>
      <c r="B7596" t="s">
        <v>2420</v>
      </c>
      <c r="C7596">
        <v>5333</v>
      </c>
      <c r="D7596" t="s">
        <v>2318</v>
      </c>
      <c r="E7596">
        <v>50440</v>
      </c>
      <c r="F7596">
        <v>4.3136000000000001</v>
      </c>
      <c r="G7596">
        <v>6681</v>
      </c>
      <c r="H7596" t="s">
        <v>2421</v>
      </c>
      <c r="I7596" t="s">
        <v>803</v>
      </c>
      <c r="J7596" t="s">
        <v>2422</v>
      </c>
      <c r="K7596" t="s">
        <v>2423</v>
      </c>
      <c r="L7596" t="s">
        <v>2424</v>
      </c>
      <c r="M7596">
        <v>27</v>
      </c>
      <c r="P7596">
        <v>0</v>
      </c>
      <c r="Q7596">
        <v>0</v>
      </c>
      <c r="R7596">
        <v>0</v>
      </c>
      <c r="S7596">
        <v>0</v>
      </c>
      <c r="T7596">
        <v>0</v>
      </c>
      <c r="U7596" t="s">
        <v>2425</v>
      </c>
      <c r="V7596" t="s">
        <v>306</v>
      </c>
      <c r="W7596" t="s">
        <v>815</v>
      </c>
      <c r="X7596" t="s">
        <v>848</v>
      </c>
      <c r="Y7596">
        <v>25</v>
      </c>
      <c r="Z7596">
        <v>27</v>
      </c>
      <c r="AA7596">
        <v>27</v>
      </c>
      <c r="AC7596">
        <v>0.89001428025792029</v>
      </c>
    </row>
    <row r="7597" spans="1:29" x14ac:dyDescent="0.35">
      <c r="A7597" t="s">
        <v>7673</v>
      </c>
      <c r="B7597" t="s">
        <v>7674</v>
      </c>
      <c r="C7597">
        <v>1073</v>
      </c>
      <c r="D7597" t="s">
        <v>7503</v>
      </c>
      <c r="E7597">
        <v>36609</v>
      </c>
      <c r="F7597">
        <v>4.5797999999999996</v>
      </c>
      <c r="G7597">
        <v>683</v>
      </c>
      <c r="H7597" t="s">
        <v>3895</v>
      </c>
      <c r="I7597" t="s">
        <v>38</v>
      </c>
      <c r="J7597" t="s">
        <v>7675</v>
      </c>
      <c r="L7597" t="s">
        <v>7676</v>
      </c>
      <c r="M7597">
        <v>120</v>
      </c>
      <c r="P7597">
        <v>0</v>
      </c>
      <c r="Q7597">
        <v>0</v>
      </c>
      <c r="R7597">
        <v>0</v>
      </c>
      <c r="S7597">
        <v>0</v>
      </c>
      <c r="T7597">
        <v>0</v>
      </c>
      <c r="V7597" t="s">
        <v>32</v>
      </c>
      <c r="W7597" t="s">
        <v>172</v>
      </c>
      <c r="X7597" t="s">
        <v>173</v>
      </c>
      <c r="Y7597">
        <v>2</v>
      </c>
      <c r="Z7597">
        <v>215</v>
      </c>
      <c r="AA7597">
        <v>145</v>
      </c>
      <c r="AC7597">
        <v>0.89002787393034033</v>
      </c>
    </row>
    <row r="7598" spans="1:29" x14ac:dyDescent="0.35">
      <c r="A7598" t="s">
        <v>20980</v>
      </c>
      <c r="B7598" t="s">
        <v>20981</v>
      </c>
      <c r="C7598">
        <v>6184</v>
      </c>
      <c r="D7598" t="s">
        <v>20960</v>
      </c>
      <c r="E7598">
        <v>44125</v>
      </c>
      <c r="F7598">
        <v>4.1666999999999996</v>
      </c>
      <c r="G7598">
        <v>222</v>
      </c>
      <c r="H7598" t="s">
        <v>20982</v>
      </c>
      <c r="I7598" t="s">
        <v>157</v>
      </c>
      <c r="J7598" t="s">
        <v>20982</v>
      </c>
      <c r="L7598" t="s">
        <v>20983</v>
      </c>
      <c r="M7598">
        <v>27</v>
      </c>
      <c r="P7598">
        <v>0</v>
      </c>
      <c r="Q7598">
        <v>0</v>
      </c>
      <c r="R7598">
        <v>0</v>
      </c>
      <c r="S7598">
        <v>0</v>
      </c>
      <c r="T7598">
        <v>0</v>
      </c>
      <c r="U7598" t="s">
        <v>20962</v>
      </c>
      <c r="V7598" t="s">
        <v>306</v>
      </c>
      <c r="W7598" t="s">
        <v>823</v>
      </c>
      <c r="X7598" t="s">
        <v>1091</v>
      </c>
      <c r="Y7598">
        <v>0</v>
      </c>
      <c r="AC7598">
        <v>0.89009603968602979</v>
      </c>
    </row>
    <row r="7599" spans="1:29" x14ac:dyDescent="0.35">
      <c r="A7599" t="s">
        <v>4564</v>
      </c>
      <c r="B7599" t="s">
        <v>4565</v>
      </c>
      <c r="C7599">
        <v>4171</v>
      </c>
      <c r="D7599" t="s">
        <v>4465</v>
      </c>
      <c r="E7599">
        <v>7757</v>
      </c>
      <c r="F7599">
        <v>4.2431999999999999</v>
      </c>
      <c r="G7599">
        <v>185</v>
      </c>
      <c r="H7599" t="s">
        <v>3988</v>
      </c>
      <c r="I7599" t="s">
        <v>157</v>
      </c>
      <c r="J7599" t="s">
        <v>3988</v>
      </c>
      <c r="L7599" t="s">
        <v>4566</v>
      </c>
      <c r="M7599">
        <v>45</v>
      </c>
      <c r="P7599">
        <v>0</v>
      </c>
      <c r="Q7599">
        <v>0</v>
      </c>
      <c r="R7599">
        <v>0</v>
      </c>
      <c r="S7599">
        <v>0</v>
      </c>
      <c r="T7599">
        <v>0</v>
      </c>
      <c r="U7599" t="s">
        <v>4567</v>
      </c>
      <c r="V7599" t="s">
        <v>394</v>
      </c>
      <c r="W7599" t="s">
        <v>395</v>
      </c>
      <c r="X7599" t="s">
        <v>395</v>
      </c>
      <c r="Y7599">
        <v>0</v>
      </c>
      <c r="AC7599">
        <v>0.89022837931590015</v>
      </c>
    </row>
    <row r="7600" spans="1:29" x14ac:dyDescent="0.35">
      <c r="A7600" t="s">
        <v>13360</v>
      </c>
      <c r="B7600" t="s">
        <v>13361</v>
      </c>
      <c r="C7600">
        <v>6106</v>
      </c>
      <c r="D7600" t="s">
        <v>13090</v>
      </c>
      <c r="E7600">
        <v>2183</v>
      </c>
      <c r="F7600">
        <v>4.8688000000000002</v>
      </c>
      <c r="G7600">
        <v>1395</v>
      </c>
      <c r="H7600" t="s">
        <v>13362</v>
      </c>
      <c r="I7600" t="s">
        <v>803</v>
      </c>
      <c r="J7600" t="s">
        <v>13302</v>
      </c>
      <c r="K7600" t="s">
        <v>13218</v>
      </c>
      <c r="L7600" t="s">
        <v>13363</v>
      </c>
      <c r="M7600">
        <v>21</v>
      </c>
      <c r="P7600">
        <v>0</v>
      </c>
      <c r="Q7600">
        <v>1</v>
      </c>
      <c r="R7600">
        <v>0</v>
      </c>
      <c r="S7600">
        <v>0</v>
      </c>
      <c r="T7600">
        <v>1</v>
      </c>
      <c r="U7600" t="s">
        <v>13364</v>
      </c>
      <c r="V7600" t="s">
        <v>306</v>
      </c>
      <c r="W7600" t="s">
        <v>823</v>
      </c>
      <c r="X7600" t="s">
        <v>1392</v>
      </c>
      <c r="Y7600">
        <v>1</v>
      </c>
      <c r="Z7600">
        <v>21</v>
      </c>
      <c r="AA7600">
        <v>21</v>
      </c>
      <c r="AC7600">
        <v>0.89028654713360178</v>
      </c>
    </row>
    <row r="7601" spans="1:29" x14ac:dyDescent="0.35">
      <c r="A7601" t="s">
        <v>15762</v>
      </c>
      <c r="B7601" t="s">
        <v>15763</v>
      </c>
      <c r="C7601">
        <v>6259</v>
      </c>
      <c r="D7601" t="s">
        <v>15711</v>
      </c>
      <c r="E7601">
        <v>24080</v>
      </c>
      <c r="F7601">
        <v>4.5422000000000002</v>
      </c>
      <c r="G7601">
        <v>166</v>
      </c>
      <c r="H7601" t="s">
        <v>632</v>
      </c>
      <c r="I7601" t="s">
        <v>157</v>
      </c>
      <c r="J7601" t="s">
        <v>632</v>
      </c>
      <c r="L7601" t="s">
        <v>15764</v>
      </c>
      <c r="M7601">
        <v>46</v>
      </c>
      <c r="P7601">
        <v>0</v>
      </c>
      <c r="Q7601">
        <v>0</v>
      </c>
      <c r="R7601">
        <v>0</v>
      </c>
      <c r="S7601">
        <v>0</v>
      </c>
      <c r="T7601">
        <v>1</v>
      </c>
      <c r="U7601" t="s">
        <v>15765</v>
      </c>
      <c r="V7601" t="s">
        <v>222</v>
      </c>
      <c r="W7601" t="s">
        <v>244</v>
      </c>
      <c r="X7601" t="s">
        <v>280</v>
      </c>
      <c r="Y7601">
        <v>1</v>
      </c>
      <c r="Z7601">
        <v>24</v>
      </c>
      <c r="AA7601">
        <v>24</v>
      </c>
      <c r="AC7601">
        <v>0.89029473845010076</v>
      </c>
    </row>
    <row r="7602" spans="1:29" x14ac:dyDescent="0.35">
      <c r="A7602" t="s">
        <v>29337</v>
      </c>
      <c r="B7602" t="s">
        <v>29277</v>
      </c>
      <c r="C7602">
        <v>6238</v>
      </c>
      <c r="D7602" t="s">
        <v>29270</v>
      </c>
      <c r="E7602">
        <v>52</v>
      </c>
      <c r="L7602" t="s">
        <v>29338</v>
      </c>
      <c r="M7602">
        <v>25</v>
      </c>
      <c r="P7602">
        <v>0</v>
      </c>
      <c r="Q7602">
        <v>1</v>
      </c>
      <c r="R7602">
        <v>0</v>
      </c>
      <c r="S7602">
        <v>1</v>
      </c>
      <c r="T7602">
        <v>0</v>
      </c>
      <c r="U7602" t="s">
        <v>29339</v>
      </c>
      <c r="V7602" t="s">
        <v>32</v>
      </c>
      <c r="W7602" t="s">
        <v>33</v>
      </c>
      <c r="X7602" t="s">
        <v>34</v>
      </c>
      <c r="Y7602">
        <v>0</v>
      </c>
      <c r="AC7602">
        <v>0.89033345611628445</v>
      </c>
    </row>
    <row r="7603" spans="1:29" x14ac:dyDescent="0.35">
      <c r="A7603" t="s">
        <v>17957</v>
      </c>
      <c r="B7603" t="s">
        <v>17958</v>
      </c>
      <c r="C7603">
        <v>6216</v>
      </c>
      <c r="D7603" t="s">
        <v>17959</v>
      </c>
      <c r="E7603">
        <v>42501</v>
      </c>
      <c r="F7603">
        <v>4.0556000000000001</v>
      </c>
      <c r="G7603">
        <v>72</v>
      </c>
      <c r="H7603" t="s">
        <v>17960</v>
      </c>
      <c r="I7603" t="s">
        <v>803</v>
      </c>
      <c r="J7603" t="s">
        <v>17961</v>
      </c>
      <c r="K7603" t="s">
        <v>17962</v>
      </c>
      <c r="L7603" t="s">
        <v>17963</v>
      </c>
      <c r="M7603">
        <v>22</v>
      </c>
      <c r="O7603">
        <v>11</v>
      </c>
      <c r="P7603">
        <v>0</v>
      </c>
      <c r="Q7603">
        <v>0</v>
      </c>
      <c r="R7603">
        <v>0</v>
      </c>
      <c r="S7603">
        <v>1</v>
      </c>
      <c r="T7603">
        <v>0</v>
      </c>
      <c r="U7603" t="s">
        <v>17964</v>
      </c>
      <c r="V7603" t="s">
        <v>306</v>
      </c>
      <c r="W7603" t="s">
        <v>307</v>
      </c>
      <c r="X7603" t="s">
        <v>308</v>
      </c>
      <c r="Y7603">
        <v>0</v>
      </c>
      <c r="AC7603">
        <v>0.89046753168856474</v>
      </c>
    </row>
    <row r="7604" spans="1:29" x14ac:dyDescent="0.35">
      <c r="A7604" t="s">
        <v>24713</v>
      </c>
      <c r="B7604" t="s">
        <v>24714</v>
      </c>
      <c r="C7604">
        <v>6166</v>
      </c>
      <c r="D7604" t="s">
        <v>24684</v>
      </c>
      <c r="E7604">
        <v>15026</v>
      </c>
      <c r="F7604">
        <v>3.5339</v>
      </c>
      <c r="G7604">
        <v>118</v>
      </c>
      <c r="H7604" t="s">
        <v>163</v>
      </c>
      <c r="I7604" t="s">
        <v>803</v>
      </c>
      <c r="J7604">
        <v>111</v>
      </c>
      <c r="K7604" t="s">
        <v>24715</v>
      </c>
      <c r="L7604" t="s">
        <v>24716</v>
      </c>
      <c r="M7604">
        <v>58</v>
      </c>
      <c r="P7604">
        <v>0</v>
      </c>
      <c r="Q7604">
        <v>0</v>
      </c>
      <c r="R7604">
        <v>1</v>
      </c>
      <c r="S7604">
        <v>0</v>
      </c>
      <c r="T7604">
        <v>0</v>
      </c>
      <c r="U7604" t="s">
        <v>24717</v>
      </c>
      <c r="V7604" t="s">
        <v>306</v>
      </c>
      <c r="W7604" t="s">
        <v>815</v>
      </c>
      <c r="X7604" t="s">
        <v>1155</v>
      </c>
      <c r="Y7604">
        <v>1</v>
      </c>
      <c r="Z7604">
        <v>58</v>
      </c>
      <c r="AA7604">
        <v>58</v>
      </c>
      <c r="AC7604">
        <v>0.89060034781237174</v>
      </c>
    </row>
    <row r="7605" spans="1:29" x14ac:dyDescent="0.35">
      <c r="A7605" t="s">
        <v>2930</v>
      </c>
      <c r="B7605" t="s">
        <v>2931</v>
      </c>
      <c r="C7605">
        <v>5644</v>
      </c>
      <c r="D7605" t="s">
        <v>2788</v>
      </c>
      <c r="E7605">
        <v>17977</v>
      </c>
      <c r="F7605">
        <v>4.0987</v>
      </c>
      <c r="G7605">
        <v>476</v>
      </c>
      <c r="H7605" t="s">
        <v>186</v>
      </c>
      <c r="I7605" t="s">
        <v>38</v>
      </c>
      <c r="J7605" t="s">
        <v>186</v>
      </c>
      <c r="L7605" t="s">
        <v>2932</v>
      </c>
      <c r="M7605">
        <v>82</v>
      </c>
      <c r="P7605">
        <v>0</v>
      </c>
      <c r="Q7605">
        <v>0</v>
      </c>
      <c r="R7605">
        <v>0</v>
      </c>
      <c r="S7605">
        <v>0</v>
      </c>
      <c r="T7605">
        <v>0</v>
      </c>
      <c r="V7605" t="s">
        <v>32</v>
      </c>
      <c r="W7605" t="s">
        <v>41</v>
      </c>
      <c r="X7605" t="s">
        <v>42</v>
      </c>
      <c r="Y7605">
        <v>0</v>
      </c>
      <c r="AC7605">
        <v>0.89067270265539655</v>
      </c>
    </row>
    <row r="7606" spans="1:29" x14ac:dyDescent="0.35">
      <c r="A7606" t="s">
        <v>15515</v>
      </c>
      <c r="B7606" t="s">
        <v>15516</v>
      </c>
      <c r="C7606">
        <v>5946</v>
      </c>
      <c r="D7606" t="s">
        <v>15451</v>
      </c>
      <c r="E7606">
        <v>16803</v>
      </c>
      <c r="F7606">
        <v>4.5575000000000001</v>
      </c>
      <c r="G7606">
        <v>174</v>
      </c>
      <c r="H7606" t="s">
        <v>432</v>
      </c>
      <c r="I7606" t="s">
        <v>157</v>
      </c>
      <c r="J7606" t="s">
        <v>432</v>
      </c>
      <c r="L7606" t="s">
        <v>15517</v>
      </c>
      <c r="M7606">
        <v>44</v>
      </c>
      <c r="P7606">
        <v>0</v>
      </c>
      <c r="Q7606">
        <v>0</v>
      </c>
      <c r="R7606">
        <v>0</v>
      </c>
      <c r="S7606">
        <v>0</v>
      </c>
      <c r="T7606">
        <v>0</v>
      </c>
      <c r="V7606" t="s">
        <v>394</v>
      </c>
      <c r="W7606" t="s">
        <v>428</v>
      </c>
      <c r="X7606" t="s">
        <v>429</v>
      </c>
      <c r="Y7606">
        <v>0</v>
      </c>
      <c r="AC7606">
        <v>0.89068557402236093</v>
      </c>
    </row>
    <row r="7607" spans="1:29" x14ac:dyDescent="0.35">
      <c r="A7607" t="s">
        <v>19541</v>
      </c>
      <c r="B7607" t="s">
        <v>19542</v>
      </c>
      <c r="C7607">
        <v>6338</v>
      </c>
      <c r="D7607" t="s">
        <v>19543</v>
      </c>
      <c r="E7607">
        <v>171427</v>
      </c>
      <c r="F7607">
        <v>4.3080999999999996</v>
      </c>
      <c r="G7607">
        <v>779</v>
      </c>
      <c r="H7607" t="s">
        <v>371</v>
      </c>
      <c r="I7607" t="s">
        <v>803</v>
      </c>
      <c r="J7607" t="s">
        <v>1208</v>
      </c>
      <c r="K7607" t="s">
        <v>19544</v>
      </c>
      <c r="L7607" t="s">
        <v>19545</v>
      </c>
      <c r="M7607">
        <v>24</v>
      </c>
      <c r="P7607">
        <v>0</v>
      </c>
      <c r="Q7607">
        <v>0</v>
      </c>
      <c r="R7607">
        <v>0</v>
      </c>
      <c r="S7607">
        <v>0</v>
      </c>
      <c r="T7607">
        <v>1</v>
      </c>
      <c r="U7607" t="s">
        <v>19546</v>
      </c>
      <c r="V7607" t="s">
        <v>306</v>
      </c>
      <c r="W7607" t="s">
        <v>307</v>
      </c>
      <c r="X7607" t="s">
        <v>308</v>
      </c>
      <c r="Y7607">
        <v>7</v>
      </c>
      <c r="Z7607">
        <v>24</v>
      </c>
      <c r="AA7607">
        <v>24</v>
      </c>
      <c r="AC7607">
        <v>0.89111029584100931</v>
      </c>
    </row>
    <row r="7608" spans="1:29" x14ac:dyDescent="0.35">
      <c r="A7608" t="s">
        <v>26390</v>
      </c>
      <c r="B7608" t="s">
        <v>26391</v>
      </c>
      <c r="C7608">
        <v>6314</v>
      </c>
      <c r="D7608" t="s">
        <v>26387</v>
      </c>
      <c r="E7608">
        <v>12100</v>
      </c>
      <c r="F7608">
        <v>4.2568999999999999</v>
      </c>
      <c r="G7608">
        <v>1012</v>
      </c>
      <c r="H7608" t="s">
        <v>9271</v>
      </c>
      <c r="I7608" t="s">
        <v>157</v>
      </c>
      <c r="J7608" t="s">
        <v>9271</v>
      </c>
      <c r="L7608" t="s">
        <v>26388</v>
      </c>
      <c r="M7608">
        <v>30</v>
      </c>
      <c r="P7608">
        <v>0</v>
      </c>
      <c r="Q7608">
        <v>0</v>
      </c>
      <c r="R7608">
        <v>0</v>
      </c>
      <c r="S7608">
        <v>0</v>
      </c>
      <c r="T7608">
        <v>1</v>
      </c>
      <c r="U7608" t="s">
        <v>26389</v>
      </c>
      <c r="V7608" t="s">
        <v>394</v>
      </c>
      <c r="W7608" t="s">
        <v>160</v>
      </c>
      <c r="Y7608">
        <v>0</v>
      </c>
      <c r="AC7608">
        <v>0.89118038648752207</v>
      </c>
    </row>
    <row r="7609" spans="1:29" x14ac:dyDescent="0.35">
      <c r="A7609" t="s">
        <v>21131</v>
      </c>
      <c r="B7609" t="s">
        <v>21132</v>
      </c>
      <c r="C7609">
        <v>8012</v>
      </c>
      <c r="D7609" t="s">
        <v>21133</v>
      </c>
      <c r="E7609">
        <v>8129</v>
      </c>
      <c r="F7609">
        <v>4.7217000000000002</v>
      </c>
      <c r="G7609">
        <v>230</v>
      </c>
      <c r="H7609" t="s">
        <v>21134</v>
      </c>
      <c r="I7609" t="s">
        <v>157</v>
      </c>
      <c r="J7609" t="s">
        <v>21134</v>
      </c>
      <c r="L7609" t="s">
        <v>21135</v>
      </c>
      <c r="M7609">
        <v>32</v>
      </c>
      <c r="P7609">
        <v>0</v>
      </c>
      <c r="Q7609">
        <v>0</v>
      </c>
      <c r="R7609">
        <v>0</v>
      </c>
      <c r="S7609">
        <v>0</v>
      </c>
      <c r="T7609">
        <v>1</v>
      </c>
      <c r="U7609" t="s">
        <v>21136</v>
      </c>
      <c r="V7609" t="s">
        <v>394</v>
      </c>
      <c r="W7609" t="s">
        <v>400</v>
      </c>
      <c r="X7609" t="s">
        <v>485</v>
      </c>
      <c r="Y7609">
        <v>0</v>
      </c>
      <c r="AC7609">
        <v>0.89123134397746051</v>
      </c>
    </row>
    <row r="7610" spans="1:29" x14ac:dyDescent="0.35">
      <c r="A7610" t="s">
        <v>18695</v>
      </c>
      <c r="B7610" t="s">
        <v>18696</v>
      </c>
      <c r="C7610">
        <v>4028</v>
      </c>
      <c r="D7610" t="s">
        <v>18597</v>
      </c>
      <c r="E7610">
        <v>34374</v>
      </c>
      <c r="F7610">
        <v>3.7262</v>
      </c>
      <c r="G7610">
        <v>431</v>
      </c>
      <c r="H7610" t="s">
        <v>18697</v>
      </c>
      <c r="I7610" t="s">
        <v>157</v>
      </c>
      <c r="J7610" t="s">
        <v>18697</v>
      </c>
      <c r="K7610" t="s">
        <v>1490</v>
      </c>
      <c r="L7610" t="s">
        <v>18698</v>
      </c>
      <c r="M7610">
        <v>39</v>
      </c>
      <c r="P7610">
        <v>0</v>
      </c>
      <c r="Q7610">
        <v>0</v>
      </c>
      <c r="R7610">
        <v>0</v>
      </c>
      <c r="S7610">
        <v>0</v>
      </c>
      <c r="T7610">
        <v>1</v>
      </c>
      <c r="U7610" t="s">
        <v>18699</v>
      </c>
      <c r="V7610" t="s">
        <v>306</v>
      </c>
      <c r="W7610" t="s">
        <v>815</v>
      </c>
      <c r="X7610" t="s">
        <v>832</v>
      </c>
      <c r="Y7610">
        <v>1</v>
      </c>
      <c r="Z7610">
        <v>20</v>
      </c>
      <c r="AA7610">
        <v>20</v>
      </c>
      <c r="AC7610">
        <v>0.89142148596806692</v>
      </c>
    </row>
    <row r="7611" spans="1:29" x14ac:dyDescent="0.35">
      <c r="A7611" t="s">
        <v>20150</v>
      </c>
      <c r="B7611" t="s">
        <v>20151</v>
      </c>
      <c r="C7611">
        <v>6182</v>
      </c>
      <c r="D7611" t="s">
        <v>20034</v>
      </c>
      <c r="E7611">
        <v>16238</v>
      </c>
      <c r="F7611">
        <v>4.3110999999999997</v>
      </c>
      <c r="G7611">
        <v>45</v>
      </c>
      <c r="H7611" t="s">
        <v>20109</v>
      </c>
      <c r="I7611" t="s">
        <v>157</v>
      </c>
      <c r="J7611" t="s">
        <v>20109</v>
      </c>
      <c r="L7611" t="s">
        <v>20152</v>
      </c>
      <c r="M7611">
        <v>26</v>
      </c>
      <c r="P7611">
        <v>0</v>
      </c>
      <c r="Q7611">
        <v>0</v>
      </c>
      <c r="R7611">
        <v>0</v>
      </c>
      <c r="S7611">
        <v>0</v>
      </c>
      <c r="T7611">
        <v>0</v>
      </c>
      <c r="V7611" t="s">
        <v>222</v>
      </c>
      <c r="W7611" t="s">
        <v>223</v>
      </c>
      <c r="X7611" t="s">
        <v>655</v>
      </c>
      <c r="Y7611">
        <v>0</v>
      </c>
      <c r="AC7611">
        <v>0.89154810115258332</v>
      </c>
    </row>
    <row r="7612" spans="1:29" x14ac:dyDescent="0.35">
      <c r="A7612" t="s">
        <v>26545</v>
      </c>
      <c r="B7612" t="s">
        <v>26546</v>
      </c>
      <c r="C7612">
        <v>5337</v>
      </c>
      <c r="D7612" t="s">
        <v>26428</v>
      </c>
      <c r="E7612">
        <v>14668</v>
      </c>
      <c r="F7612">
        <v>4.2352999999999996</v>
      </c>
      <c r="G7612">
        <v>51</v>
      </c>
      <c r="H7612" t="s">
        <v>5688</v>
      </c>
      <c r="I7612" t="s">
        <v>803</v>
      </c>
      <c r="J7612" t="s">
        <v>26547</v>
      </c>
      <c r="K7612" t="s">
        <v>26548</v>
      </c>
      <c r="L7612" t="s">
        <v>26549</v>
      </c>
      <c r="M7612">
        <v>26</v>
      </c>
      <c r="P7612">
        <v>0</v>
      </c>
      <c r="Q7612">
        <v>0</v>
      </c>
      <c r="R7612">
        <v>0</v>
      </c>
      <c r="S7612">
        <v>0</v>
      </c>
      <c r="T7612">
        <v>0</v>
      </c>
      <c r="U7612" t="s">
        <v>26550</v>
      </c>
      <c r="V7612" t="s">
        <v>306</v>
      </c>
      <c r="W7612" t="s">
        <v>307</v>
      </c>
      <c r="X7612" t="s">
        <v>1087</v>
      </c>
      <c r="Y7612">
        <v>0</v>
      </c>
      <c r="AC7612">
        <v>0.89184883312939511</v>
      </c>
    </row>
    <row r="7613" spans="1:29" x14ac:dyDescent="0.35">
      <c r="A7613" t="s">
        <v>17750</v>
      </c>
      <c r="B7613" t="s">
        <v>17751</v>
      </c>
      <c r="C7613">
        <v>5809</v>
      </c>
      <c r="D7613" t="s">
        <v>17573</v>
      </c>
      <c r="E7613">
        <v>15801</v>
      </c>
      <c r="F7613">
        <v>4.3521000000000001</v>
      </c>
      <c r="G7613">
        <v>71</v>
      </c>
      <c r="H7613" t="s">
        <v>17752</v>
      </c>
      <c r="I7613" t="s">
        <v>157</v>
      </c>
      <c r="J7613" t="s">
        <v>17752</v>
      </c>
      <c r="L7613" t="s">
        <v>17710</v>
      </c>
      <c r="M7613">
        <v>25</v>
      </c>
      <c r="P7613">
        <v>0</v>
      </c>
      <c r="Q7613">
        <v>0</v>
      </c>
      <c r="R7613">
        <v>0</v>
      </c>
      <c r="S7613">
        <v>1</v>
      </c>
      <c r="T7613">
        <v>0</v>
      </c>
      <c r="U7613" t="s">
        <v>17711</v>
      </c>
      <c r="V7613" t="s">
        <v>306</v>
      </c>
      <c r="W7613" t="s">
        <v>815</v>
      </c>
      <c r="X7613" t="s">
        <v>1605</v>
      </c>
      <c r="Y7613">
        <v>0</v>
      </c>
      <c r="AC7613">
        <v>0.89187320111243229</v>
      </c>
    </row>
    <row r="7614" spans="1:29" x14ac:dyDescent="0.35">
      <c r="A7614" t="s">
        <v>16705</v>
      </c>
      <c r="B7614" t="s">
        <v>16706</v>
      </c>
      <c r="C7614">
        <v>6279</v>
      </c>
      <c r="D7614" t="s">
        <v>16593</v>
      </c>
      <c r="E7614">
        <v>22286</v>
      </c>
      <c r="F7614">
        <v>4.3741000000000003</v>
      </c>
      <c r="G7614">
        <v>139</v>
      </c>
      <c r="H7614" t="s">
        <v>16707</v>
      </c>
      <c r="I7614" t="s">
        <v>157</v>
      </c>
      <c r="J7614" t="s">
        <v>16707</v>
      </c>
      <c r="L7614" t="s">
        <v>16708</v>
      </c>
      <c r="M7614">
        <v>48</v>
      </c>
      <c r="P7614">
        <v>0</v>
      </c>
      <c r="Q7614">
        <v>0</v>
      </c>
      <c r="R7614">
        <v>0</v>
      </c>
      <c r="S7614">
        <v>0</v>
      </c>
      <c r="T7614">
        <v>0</v>
      </c>
      <c r="U7614" t="s">
        <v>16709</v>
      </c>
      <c r="V7614" t="s">
        <v>394</v>
      </c>
      <c r="W7614" t="s">
        <v>395</v>
      </c>
      <c r="X7614" t="s">
        <v>2307</v>
      </c>
      <c r="Y7614">
        <v>0</v>
      </c>
      <c r="AC7614">
        <v>0.89194803643324339</v>
      </c>
    </row>
    <row r="7615" spans="1:29" x14ac:dyDescent="0.35">
      <c r="A7615" t="s">
        <v>18074</v>
      </c>
      <c r="B7615" t="s">
        <v>18075</v>
      </c>
      <c r="C7615">
        <v>6273</v>
      </c>
      <c r="D7615" t="s">
        <v>18037</v>
      </c>
      <c r="E7615">
        <v>3235</v>
      </c>
      <c r="F7615">
        <v>4</v>
      </c>
      <c r="G7615">
        <v>6</v>
      </c>
      <c r="I7615" t="s">
        <v>803</v>
      </c>
      <c r="J7615" t="s">
        <v>18076</v>
      </c>
      <c r="K7615" t="s">
        <v>18077</v>
      </c>
      <c r="L7615" t="s">
        <v>18078</v>
      </c>
      <c r="M7615">
        <v>20</v>
      </c>
      <c r="P7615">
        <v>0</v>
      </c>
      <c r="Q7615">
        <v>1</v>
      </c>
      <c r="R7615">
        <v>0</v>
      </c>
      <c r="S7615">
        <v>0</v>
      </c>
      <c r="T7615">
        <v>1</v>
      </c>
      <c r="U7615" t="s">
        <v>18079</v>
      </c>
      <c r="V7615" t="s">
        <v>306</v>
      </c>
      <c r="W7615" t="s">
        <v>823</v>
      </c>
      <c r="X7615" t="s">
        <v>1162</v>
      </c>
      <c r="Y7615">
        <v>1</v>
      </c>
      <c r="Z7615">
        <v>20</v>
      </c>
      <c r="AA7615">
        <v>20</v>
      </c>
      <c r="AC7615">
        <v>0.89210622845641097</v>
      </c>
    </row>
    <row r="7616" spans="1:29" x14ac:dyDescent="0.35">
      <c r="A7616" t="s">
        <v>19015</v>
      </c>
      <c r="B7616" t="s">
        <v>19016</v>
      </c>
      <c r="C7616">
        <v>6332</v>
      </c>
      <c r="D7616" t="s">
        <v>18904</v>
      </c>
      <c r="E7616">
        <v>20234</v>
      </c>
      <c r="F7616">
        <v>4.3571</v>
      </c>
      <c r="G7616">
        <v>14</v>
      </c>
      <c r="M7616">
        <v>30</v>
      </c>
      <c r="P7616">
        <v>0</v>
      </c>
      <c r="Q7616">
        <v>0</v>
      </c>
      <c r="R7616">
        <v>0</v>
      </c>
      <c r="S7616">
        <v>0</v>
      </c>
      <c r="T7616">
        <v>1</v>
      </c>
      <c r="V7616" t="s">
        <v>306</v>
      </c>
      <c r="W7616" t="s">
        <v>1138</v>
      </c>
      <c r="X7616" t="s">
        <v>1248</v>
      </c>
      <c r="Y7616">
        <v>0</v>
      </c>
      <c r="AC7616">
        <v>0.89215931881789545</v>
      </c>
    </row>
    <row r="7617" spans="1:29" x14ac:dyDescent="0.35">
      <c r="A7617" t="s">
        <v>15114</v>
      </c>
      <c r="B7617" t="s">
        <v>15115</v>
      </c>
      <c r="C7617">
        <v>5841</v>
      </c>
      <c r="D7617" t="s">
        <v>15109</v>
      </c>
      <c r="E7617">
        <v>15139</v>
      </c>
      <c r="F7617">
        <v>4.5678999999999998</v>
      </c>
      <c r="G7617">
        <v>162</v>
      </c>
      <c r="H7617" t="s">
        <v>186</v>
      </c>
      <c r="I7617" t="s">
        <v>38</v>
      </c>
      <c r="J7617" t="s">
        <v>311</v>
      </c>
      <c r="L7617" t="s">
        <v>15116</v>
      </c>
      <c r="M7617">
        <v>86</v>
      </c>
      <c r="P7617">
        <v>0</v>
      </c>
      <c r="Q7617">
        <v>0</v>
      </c>
      <c r="R7617">
        <v>0</v>
      </c>
      <c r="S7617">
        <v>0</v>
      </c>
      <c r="T7617">
        <v>0</v>
      </c>
      <c r="U7617" t="s">
        <v>3999</v>
      </c>
      <c r="V7617" t="s">
        <v>32</v>
      </c>
      <c r="W7617" t="s">
        <v>41</v>
      </c>
      <c r="X7617" t="s">
        <v>42</v>
      </c>
      <c r="Y7617">
        <v>1</v>
      </c>
      <c r="Z7617">
        <v>106</v>
      </c>
      <c r="AA7617">
        <v>106</v>
      </c>
      <c r="AC7617">
        <v>0.89223607636983471</v>
      </c>
    </row>
    <row r="7618" spans="1:29" x14ac:dyDescent="0.35">
      <c r="A7618" t="s">
        <v>17222</v>
      </c>
      <c r="B7618" t="s">
        <v>17223</v>
      </c>
      <c r="C7618">
        <v>1741</v>
      </c>
      <c r="D7618" t="s">
        <v>17132</v>
      </c>
      <c r="E7618">
        <v>45277</v>
      </c>
      <c r="F7618">
        <v>4.2721999999999998</v>
      </c>
      <c r="G7618">
        <v>2715</v>
      </c>
      <c r="H7618" t="s">
        <v>9937</v>
      </c>
      <c r="I7618" t="s">
        <v>803</v>
      </c>
      <c r="J7618" t="s">
        <v>17224</v>
      </c>
      <c r="K7618" t="s">
        <v>16859</v>
      </c>
      <c r="L7618" t="s">
        <v>17225</v>
      </c>
      <c r="M7618">
        <v>37</v>
      </c>
      <c r="O7618">
        <v>18.5</v>
      </c>
      <c r="P7618">
        <v>0</v>
      </c>
      <c r="Q7618">
        <v>0</v>
      </c>
      <c r="R7618">
        <v>0</v>
      </c>
      <c r="S7618">
        <v>0</v>
      </c>
      <c r="T7618">
        <v>0</v>
      </c>
      <c r="U7618" t="s">
        <v>17226</v>
      </c>
      <c r="V7618" t="s">
        <v>306</v>
      </c>
      <c r="W7618" t="s">
        <v>815</v>
      </c>
      <c r="X7618" t="s">
        <v>1155</v>
      </c>
      <c r="Y7618">
        <v>14</v>
      </c>
      <c r="Z7618">
        <v>37</v>
      </c>
      <c r="AA7618">
        <v>18.5</v>
      </c>
      <c r="AC7618">
        <v>0.89225637891832088</v>
      </c>
    </row>
    <row r="7619" spans="1:29" x14ac:dyDescent="0.35">
      <c r="A7619" t="s">
        <v>20178</v>
      </c>
      <c r="B7619" t="s">
        <v>20179</v>
      </c>
      <c r="C7619">
        <v>6182</v>
      </c>
      <c r="D7619" t="s">
        <v>20034</v>
      </c>
      <c r="E7619">
        <v>12161</v>
      </c>
      <c r="F7619">
        <v>3.3563999999999998</v>
      </c>
      <c r="G7619">
        <v>101</v>
      </c>
      <c r="H7619" t="s">
        <v>632</v>
      </c>
      <c r="I7619" t="s">
        <v>157</v>
      </c>
      <c r="J7619" t="s">
        <v>632</v>
      </c>
      <c r="L7619" t="s">
        <v>20180</v>
      </c>
      <c r="M7619">
        <v>26</v>
      </c>
      <c r="P7619">
        <v>0</v>
      </c>
      <c r="Q7619">
        <v>0</v>
      </c>
      <c r="R7619">
        <v>0</v>
      </c>
      <c r="S7619">
        <v>0</v>
      </c>
      <c r="T7619">
        <v>0</v>
      </c>
      <c r="V7619" t="s">
        <v>222</v>
      </c>
      <c r="W7619" t="s">
        <v>244</v>
      </c>
      <c r="X7619" t="s">
        <v>245</v>
      </c>
      <c r="Y7619">
        <v>1</v>
      </c>
      <c r="Z7619">
        <v>50</v>
      </c>
      <c r="AA7619">
        <v>50</v>
      </c>
      <c r="AC7619">
        <v>0.89248452832770098</v>
      </c>
    </row>
    <row r="7620" spans="1:29" x14ac:dyDescent="0.35">
      <c r="A7620" t="s">
        <v>12939</v>
      </c>
      <c r="B7620" t="s">
        <v>12940</v>
      </c>
      <c r="C7620">
        <v>5879</v>
      </c>
      <c r="D7620" t="s">
        <v>12722</v>
      </c>
      <c r="E7620">
        <v>16894</v>
      </c>
      <c r="F7620">
        <v>4.3825000000000003</v>
      </c>
      <c r="G7620">
        <v>183</v>
      </c>
      <c r="M7620">
        <v>40</v>
      </c>
      <c r="P7620">
        <v>0</v>
      </c>
      <c r="Q7620">
        <v>0</v>
      </c>
      <c r="R7620">
        <v>0</v>
      </c>
      <c r="S7620">
        <v>0</v>
      </c>
      <c r="T7620">
        <v>0</v>
      </c>
      <c r="V7620" t="s">
        <v>306</v>
      </c>
      <c r="W7620" t="s">
        <v>1138</v>
      </c>
      <c r="X7620" t="s">
        <v>1248</v>
      </c>
      <c r="Y7620">
        <v>0</v>
      </c>
      <c r="AC7620">
        <v>0.89262574057133326</v>
      </c>
    </row>
    <row r="7621" spans="1:29" x14ac:dyDescent="0.35">
      <c r="A7621" t="s">
        <v>11262</v>
      </c>
      <c r="B7621" t="s">
        <v>11263</v>
      </c>
      <c r="C7621">
        <v>1133</v>
      </c>
      <c r="D7621" t="s">
        <v>11167</v>
      </c>
      <c r="E7621">
        <v>6616</v>
      </c>
      <c r="F7621">
        <v>4.6288</v>
      </c>
      <c r="G7621">
        <v>722</v>
      </c>
      <c r="H7621" t="s">
        <v>11264</v>
      </c>
      <c r="I7621" t="s">
        <v>803</v>
      </c>
      <c r="J7621" t="s">
        <v>11265</v>
      </c>
      <c r="K7621" t="s">
        <v>11266</v>
      </c>
      <c r="L7621" t="s">
        <v>11267</v>
      </c>
      <c r="M7621">
        <v>37</v>
      </c>
      <c r="P7621">
        <v>0</v>
      </c>
      <c r="Q7621">
        <v>1</v>
      </c>
      <c r="R7621">
        <v>0</v>
      </c>
      <c r="S7621">
        <v>0</v>
      </c>
      <c r="T7621">
        <v>0</v>
      </c>
      <c r="U7621" t="s">
        <v>11268</v>
      </c>
      <c r="V7621" t="s">
        <v>306</v>
      </c>
      <c r="W7621" t="s">
        <v>815</v>
      </c>
      <c r="X7621" t="s">
        <v>848</v>
      </c>
      <c r="Y7621">
        <v>23</v>
      </c>
      <c r="Z7621">
        <v>37</v>
      </c>
      <c r="AA7621">
        <v>37</v>
      </c>
      <c r="AC7621">
        <v>0.89269521399465079</v>
      </c>
    </row>
    <row r="7622" spans="1:29" x14ac:dyDescent="0.35">
      <c r="A7622" t="s">
        <v>24419</v>
      </c>
      <c r="B7622" t="s">
        <v>24420</v>
      </c>
      <c r="C7622">
        <v>6317</v>
      </c>
      <c r="D7622" t="s">
        <v>24327</v>
      </c>
      <c r="E7622">
        <v>98192</v>
      </c>
      <c r="F7622">
        <v>4.5796000000000001</v>
      </c>
      <c r="G7622">
        <v>490</v>
      </c>
      <c r="M7622">
        <v>29</v>
      </c>
      <c r="P7622">
        <v>0</v>
      </c>
      <c r="Q7622">
        <v>0</v>
      </c>
      <c r="R7622">
        <v>0</v>
      </c>
      <c r="S7622">
        <v>0</v>
      </c>
      <c r="T7622">
        <v>1</v>
      </c>
      <c r="U7622" t="s">
        <v>24403</v>
      </c>
      <c r="V7622" t="s">
        <v>306</v>
      </c>
      <c r="W7622" t="s">
        <v>1138</v>
      </c>
      <c r="X7622" t="s">
        <v>1248</v>
      </c>
      <c r="Y7622">
        <v>0</v>
      </c>
      <c r="AC7622">
        <v>0.8927696792933616</v>
      </c>
    </row>
    <row r="7623" spans="1:29" x14ac:dyDescent="0.35">
      <c r="A7623" t="s">
        <v>2714</v>
      </c>
      <c r="B7623" t="s">
        <v>2715</v>
      </c>
      <c r="C7623">
        <v>6195</v>
      </c>
      <c r="D7623" t="s">
        <v>2661</v>
      </c>
      <c r="E7623">
        <v>69489</v>
      </c>
      <c r="F7623">
        <v>4.5335999999999999</v>
      </c>
      <c r="G7623">
        <v>476</v>
      </c>
      <c r="H7623" t="s">
        <v>1910</v>
      </c>
      <c r="I7623" t="s">
        <v>157</v>
      </c>
      <c r="J7623" t="s">
        <v>1910</v>
      </c>
      <c r="L7623" t="s">
        <v>2716</v>
      </c>
      <c r="M7623">
        <v>34</v>
      </c>
      <c r="P7623">
        <v>0</v>
      </c>
      <c r="Q7623">
        <v>0</v>
      </c>
      <c r="R7623">
        <v>0</v>
      </c>
      <c r="S7623">
        <v>0</v>
      </c>
      <c r="T7623">
        <v>1</v>
      </c>
      <c r="U7623" t="s">
        <v>2694</v>
      </c>
      <c r="V7623" t="s">
        <v>394</v>
      </c>
      <c r="W7623" t="s">
        <v>395</v>
      </c>
      <c r="X7623" t="s">
        <v>441</v>
      </c>
      <c r="Y7623">
        <v>0</v>
      </c>
      <c r="AC7623">
        <v>0.89280491680868934</v>
      </c>
    </row>
    <row r="7624" spans="1:29" x14ac:dyDescent="0.35">
      <c r="A7624" t="s">
        <v>26778</v>
      </c>
      <c r="B7624" t="s">
        <v>26779</v>
      </c>
      <c r="C7624">
        <v>5338</v>
      </c>
      <c r="D7624" t="s">
        <v>26711</v>
      </c>
      <c r="E7624">
        <v>2806</v>
      </c>
      <c r="F7624">
        <v>4.2632000000000003</v>
      </c>
      <c r="G7624">
        <v>19</v>
      </c>
      <c r="H7624" t="s">
        <v>426</v>
      </c>
      <c r="I7624" t="s">
        <v>157</v>
      </c>
      <c r="J7624" t="s">
        <v>426</v>
      </c>
      <c r="L7624" t="s">
        <v>26780</v>
      </c>
      <c r="M7624">
        <v>48</v>
      </c>
      <c r="P7624">
        <v>0</v>
      </c>
      <c r="Q7624">
        <v>0</v>
      </c>
      <c r="R7624">
        <v>0</v>
      </c>
      <c r="S7624">
        <v>0</v>
      </c>
      <c r="T7624">
        <v>1</v>
      </c>
      <c r="U7624" t="s">
        <v>26781</v>
      </c>
      <c r="V7624" t="s">
        <v>222</v>
      </c>
      <c r="W7624" t="s">
        <v>223</v>
      </c>
      <c r="X7624" t="s">
        <v>260</v>
      </c>
      <c r="Y7624">
        <v>0</v>
      </c>
      <c r="AC7624">
        <v>0.89289523523194125</v>
      </c>
    </row>
    <row r="7625" spans="1:29" x14ac:dyDescent="0.35">
      <c r="A7625" t="s">
        <v>25376</v>
      </c>
      <c r="B7625" t="s">
        <v>25377</v>
      </c>
      <c r="C7625">
        <v>3902</v>
      </c>
      <c r="D7625" t="s">
        <v>25136</v>
      </c>
      <c r="E7625">
        <v>45622</v>
      </c>
      <c r="F7625">
        <v>4.7742000000000004</v>
      </c>
      <c r="G7625">
        <v>124</v>
      </c>
      <c r="M7625">
        <v>8</v>
      </c>
      <c r="P7625">
        <v>0</v>
      </c>
      <c r="Q7625">
        <v>0</v>
      </c>
      <c r="R7625">
        <v>0</v>
      </c>
      <c r="S7625">
        <v>0</v>
      </c>
      <c r="T7625">
        <v>1</v>
      </c>
      <c r="U7625" t="s">
        <v>25378</v>
      </c>
      <c r="V7625" t="s">
        <v>306</v>
      </c>
      <c r="W7625" t="s">
        <v>1138</v>
      </c>
      <c r="X7625" t="s">
        <v>1139</v>
      </c>
      <c r="Y7625">
        <v>0</v>
      </c>
      <c r="AC7625">
        <v>0.89294217463220793</v>
      </c>
    </row>
    <row r="7626" spans="1:29" x14ac:dyDescent="0.35">
      <c r="A7626" t="s">
        <v>9157</v>
      </c>
      <c r="B7626" t="s">
        <v>9158</v>
      </c>
      <c r="C7626">
        <v>7004</v>
      </c>
      <c r="D7626" t="s">
        <v>9007</v>
      </c>
      <c r="E7626">
        <v>4752</v>
      </c>
      <c r="F7626">
        <v>4.8421000000000003</v>
      </c>
      <c r="G7626">
        <v>38</v>
      </c>
      <c r="I7626" t="s">
        <v>803</v>
      </c>
      <c r="M7626">
        <v>155</v>
      </c>
      <c r="N7626">
        <v>155</v>
      </c>
      <c r="P7626">
        <v>0</v>
      </c>
      <c r="Q7626">
        <v>0</v>
      </c>
      <c r="R7626">
        <v>0</v>
      </c>
      <c r="S7626">
        <v>0</v>
      </c>
      <c r="T7626">
        <v>0</v>
      </c>
      <c r="U7626" t="s">
        <v>9159</v>
      </c>
      <c r="V7626" t="s">
        <v>222</v>
      </c>
      <c r="W7626" t="s">
        <v>908</v>
      </c>
      <c r="X7626" t="s">
        <v>1028</v>
      </c>
      <c r="Y7626">
        <v>0</v>
      </c>
      <c r="AC7626">
        <v>0.89298359055358079</v>
      </c>
    </row>
    <row r="7627" spans="1:29" x14ac:dyDescent="0.35">
      <c r="A7627" t="s">
        <v>10853</v>
      </c>
      <c r="B7627" t="s">
        <v>10854</v>
      </c>
      <c r="C7627">
        <v>4348</v>
      </c>
      <c r="D7627" t="s">
        <v>10806</v>
      </c>
      <c r="E7627">
        <v>44288</v>
      </c>
      <c r="F7627">
        <v>4.4585999999999997</v>
      </c>
      <c r="G7627">
        <v>1232</v>
      </c>
      <c r="H7627" t="s">
        <v>163</v>
      </c>
      <c r="I7627" t="s">
        <v>157</v>
      </c>
      <c r="J7627" t="s">
        <v>163</v>
      </c>
      <c r="L7627" t="s">
        <v>10855</v>
      </c>
      <c r="M7627">
        <v>29</v>
      </c>
      <c r="P7627">
        <v>0</v>
      </c>
      <c r="Q7627">
        <v>0</v>
      </c>
      <c r="R7627">
        <v>0</v>
      </c>
      <c r="S7627">
        <v>0</v>
      </c>
      <c r="T7627">
        <v>0</v>
      </c>
      <c r="U7627" t="s">
        <v>10856</v>
      </c>
      <c r="V7627" t="s">
        <v>394</v>
      </c>
      <c r="W7627" t="s">
        <v>474</v>
      </c>
      <c r="X7627" t="s">
        <v>475</v>
      </c>
      <c r="Y7627">
        <v>1</v>
      </c>
      <c r="Z7627">
        <v>52</v>
      </c>
      <c r="AA7627">
        <v>52</v>
      </c>
      <c r="AC7627">
        <v>0.89317461916803997</v>
      </c>
    </row>
    <row r="7628" spans="1:29" x14ac:dyDescent="0.35">
      <c r="A7628" t="s">
        <v>28769</v>
      </c>
      <c r="B7628" t="s">
        <v>28770</v>
      </c>
      <c r="C7628">
        <v>5648</v>
      </c>
      <c r="D7628" t="s">
        <v>28460</v>
      </c>
      <c r="E7628">
        <v>14674</v>
      </c>
      <c r="F7628">
        <v>4.8333000000000004</v>
      </c>
      <c r="G7628">
        <v>6</v>
      </c>
      <c r="M7628">
        <v>22</v>
      </c>
      <c r="O7628">
        <v>11</v>
      </c>
      <c r="P7628">
        <v>0</v>
      </c>
      <c r="Q7628">
        <v>0</v>
      </c>
      <c r="R7628">
        <v>1</v>
      </c>
      <c r="S7628">
        <v>1</v>
      </c>
      <c r="T7628">
        <v>1</v>
      </c>
      <c r="U7628" t="s">
        <v>11739</v>
      </c>
      <c r="V7628" t="s">
        <v>306</v>
      </c>
      <c r="W7628" t="s">
        <v>1138</v>
      </c>
      <c r="X7628" t="s">
        <v>1248</v>
      </c>
      <c r="Y7628">
        <v>0</v>
      </c>
      <c r="AC7628">
        <v>0.89323604174765503</v>
      </c>
    </row>
    <row r="7629" spans="1:29" x14ac:dyDescent="0.35">
      <c r="A7629" t="s">
        <v>21477</v>
      </c>
      <c r="B7629" t="s">
        <v>21478</v>
      </c>
      <c r="C7629">
        <v>7025</v>
      </c>
      <c r="D7629" t="s">
        <v>21247</v>
      </c>
      <c r="E7629">
        <v>990</v>
      </c>
      <c r="F7629">
        <v>4.25</v>
      </c>
      <c r="G7629">
        <v>4</v>
      </c>
      <c r="H7629" t="s">
        <v>21479</v>
      </c>
      <c r="I7629" t="s">
        <v>38</v>
      </c>
      <c r="J7629" t="s">
        <v>21480</v>
      </c>
      <c r="L7629" t="s">
        <v>21463</v>
      </c>
      <c r="M7629">
        <v>18</v>
      </c>
      <c r="P7629">
        <v>0</v>
      </c>
      <c r="Q7629">
        <v>0</v>
      </c>
      <c r="R7629">
        <v>1</v>
      </c>
      <c r="S7629">
        <v>0</v>
      </c>
      <c r="T7629">
        <v>0</v>
      </c>
      <c r="U7629" t="s">
        <v>21411</v>
      </c>
      <c r="V7629" t="s">
        <v>32</v>
      </c>
      <c r="W7629" t="s">
        <v>191</v>
      </c>
      <c r="X7629" t="s">
        <v>208</v>
      </c>
      <c r="Y7629">
        <v>0</v>
      </c>
      <c r="AC7629">
        <v>0.89351914558405643</v>
      </c>
    </row>
    <row r="7630" spans="1:29" x14ac:dyDescent="0.35">
      <c r="A7630" t="s">
        <v>4477</v>
      </c>
      <c r="B7630" t="s">
        <v>4478</v>
      </c>
      <c r="C7630">
        <v>4171</v>
      </c>
      <c r="D7630" t="s">
        <v>4465</v>
      </c>
      <c r="E7630">
        <v>140024</v>
      </c>
      <c r="F7630">
        <v>4.4431000000000003</v>
      </c>
      <c r="G7630">
        <v>1686</v>
      </c>
      <c r="H7630" t="s">
        <v>1715</v>
      </c>
      <c r="I7630" t="s">
        <v>157</v>
      </c>
      <c r="J7630" t="s">
        <v>1715</v>
      </c>
      <c r="L7630" t="s">
        <v>4479</v>
      </c>
      <c r="M7630">
        <v>12</v>
      </c>
      <c r="P7630">
        <v>0</v>
      </c>
      <c r="Q7630">
        <v>0</v>
      </c>
      <c r="R7630">
        <v>0</v>
      </c>
      <c r="S7630">
        <v>0</v>
      </c>
      <c r="T7630">
        <v>0</v>
      </c>
      <c r="U7630" t="s">
        <v>4480</v>
      </c>
      <c r="V7630" t="s">
        <v>394</v>
      </c>
      <c r="W7630" t="s">
        <v>395</v>
      </c>
      <c r="X7630" t="s">
        <v>2307</v>
      </c>
      <c r="Y7630">
        <v>1</v>
      </c>
      <c r="Z7630">
        <v>20</v>
      </c>
      <c r="AA7630">
        <v>20</v>
      </c>
      <c r="AC7630">
        <v>0.89360423082659168</v>
      </c>
    </row>
    <row r="7631" spans="1:29" x14ac:dyDescent="0.35">
      <c r="A7631" t="s">
        <v>29185</v>
      </c>
      <c r="B7631" t="s">
        <v>29186</v>
      </c>
      <c r="C7631">
        <v>6041</v>
      </c>
      <c r="D7631" t="s">
        <v>29080</v>
      </c>
      <c r="E7631">
        <v>15688</v>
      </c>
      <c r="F7631">
        <v>3.3975</v>
      </c>
      <c r="G7631">
        <v>483</v>
      </c>
      <c r="H7631" t="s">
        <v>620</v>
      </c>
      <c r="I7631" t="s">
        <v>157</v>
      </c>
      <c r="J7631" t="s">
        <v>620</v>
      </c>
      <c r="M7631">
        <v>25</v>
      </c>
      <c r="P7631">
        <v>0</v>
      </c>
      <c r="Q7631">
        <v>0</v>
      </c>
      <c r="R7631">
        <v>0</v>
      </c>
      <c r="S7631">
        <v>0</v>
      </c>
      <c r="T7631">
        <v>1</v>
      </c>
      <c r="U7631" t="s">
        <v>29184</v>
      </c>
      <c r="V7631" t="s">
        <v>160</v>
      </c>
      <c r="W7631" t="s">
        <v>394</v>
      </c>
      <c r="Y7631">
        <v>0</v>
      </c>
      <c r="AC7631">
        <v>0.89372321821793077</v>
      </c>
    </row>
    <row r="7632" spans="1:29" x14ac:dyDescent="0.35">
      <c r="A7632" t="s">
        <v>10329</v>
      </c>
      <c r="B7632" t="s">
        <v>10330</v>
      </c>
      <c r="C7632">
        <v>6352</v>
      </c>
      <c r="D7632" t="s">
        <v>10247</v>
      </c>
      <c r="E7632">
        <v>4344</v>
      </c>
      <c r="F7632">
        <v>4.2344999999999997</v>
      </c>
      <c r="G7632">
        <v>145</v>
      </c>
      <c r="H7632" t="s">
        <v>105</v>
      </c>
      <c r="I7632" t="s">
        <v>157</v>
      </c>
      <c r="J7632" t="s">
        <v>105</v>
      </c>
      <c r="L7632" t="s">
        <v>10277</v>
      </c>
      <c r="M7632">
        <v>14</v>
      </c>
      <c r="P7632">
        <v>0</v>
      </c>
      <c r="Q7632">
        <v>1</v>
      </c>
      <c r="R7632">
        <v>0</v>
      </c>
      <c r="S7632">
        <v>0</v>
      </c>
      <c r="T7632">
        <v>1</v>
      </c>
      <c r="U7632" t="s">
        <v>10257</v>
      </c>
      <c r="V7632" t="s">
        <v>93</v>
      </c>
      <c r="W7632" t="s">
        <v>94</v>
      </c>
      <c r="X7632" t="s">
        <v>499</v>
      </c>
      <c r="Y7632">
        <v>0</v>
      </c>
      <c r="AC7632">
        <v>0.89372849693842848</v>
      </c>
    </row>
    <row r="7633" spans="1:29" x14ac:dyDescent="0.35">
      <c r="A7633" t="s">
        <v>3224</v>
      </c>
      <c r="B7633" t="s">
        <v>3225</v>
      </c>
      <c r="C7633">
        <v>6372</v>
      </c>
      <c r="D7633" t="s">
        <v>3114</v>
      </c>
      <c r="E7633">
        <v>727</v>
      </c>
      <c r="F7633">
        <v>4.9053000000000004</v>
      </c>
      <c r="G7633">
        <v>95</v>
      </c>
      <c r="H7633" t="s">
        <v>1059</v>
      </c>
      <c r="I7633" t="s">
        <v>157</v>
      </c>
      <c r="J7633" t="s">
        <v>1059</v>
      </c>
      <c r="M7633">
        <v>29.99</v>
      </c>
      <c r="P7633">
        <v>0</v>
      </c>
      <c r="Q7633">
        <v>0</v>
      </c>
      <c r="R7633">
        <v>0</v>
      </c>
      <c r="S7633">
        <v>0</v>
      </c>
      <c r="T7633">
        <v>0</v>
      </c>
      <c r="U7633" t="s">
        <v>3192</v>
      </c>
      <c r="V7633" t="s">
        <v>222</v>
      </c>
      <c r="W7633" t="s">
        <v>244</v>
      </c>
      <c r="X7633" t="s">
        <v>245</v>
      </c>
      <c r="Y7633">
        <v>0</v>
      </c>
      <c r="AC7633">
        <v>0.89373304775016293</v>
      </c>
    </row>
    <row r="7634" spans="1:29" x14ac:dyDescent="0.35">
      <c r="A7634" t="s">
        <v>26786</v>
      </c>
      <c r="B7634" t="s">
        <v>26787</v>
      </c>
      <c r="C7634">
        <v>5338</v>
      </c>
      <c r="D7634" t="s">
        <v>26711</v>
      </c>
      <c r="E7634">
        <v>2781</v>
      </c>
      <c r="F7634">
        <v>4.4694000000000003</v>
      </c>
      <c r="G7634">
        <v>147</v>
      </c>
      <c r="H7634" t="s">
        <v>8741</v>
      </c>
      <c r="I7634" t="s">
        <v>157</v>
      </c>
      <c r="J7634" t="s">
        <v>8741</v>
      </c>
      <c r="L7634" t="s">
        <v>26788</v>
      </c>
      <c r="M7634">
        <v>42</v>
      </c>
      <c r="P7634">
        <v>0</v>
      </c>
      <c r="Q7634">
        <v>0</v>
      </c>
      <c r="R7634">
        <v>0</v>
      </c>
      <c r="S7634">
        <v>0</v>
      </c>
      <c r="T7634">
        <v>1</v>
      </c>
      <c r="U7634" t="s">
        <v>26789</v>
      </c>
      <c r="V7634" t="s">
        <v>222</v>
      </c>
      <c r="W7634" t="s">
        <v>223</v>
      </c>
      <c r="X7634" t="s">
        <v>655</v>
      </c>
      <c r="Y7634">
        <v>0</v>
      </c>
      <c r="AC7634">
        <v>0.89391748715282093</v>
      </c>
    </row>
    <row r="7635" spans="1:29" x14ac:dyDescent="0.35">
      <c r="A7635" t="s">
        <v>14378</v>
      </c>
      <c r="B7635" t="s">
        <v>14379</v>
      </c>
      <c r="C7635">
        <v>6175</v>
      </c>
      <c r="D7635" t="s">
        <v>14235</v>
      </c>
      <c r="E7635">
        <v>6989</v>
      </c>
      <c r="F7635">
        <v>4.4419000000000004</v>
      </c>
      <c r="G7635">
        <v>172</v>
      </c>
      <c r="H7635" t="s">
        <v>186</v>
      </c>
      <c r="I7635" t="s">
        <v>157</v>
      </c>
      <c r="J7635" t="s">
        <v>186</v>
      </c>
      <c r="L7635" t="s">
        <v>14380</v>
      </c>
      <c r="M7635">
        <v>69</v>
      </c>
      <c r="P7635">
        <v>0</v>
      </c>
      <c r="Q7635">
        <v>0</v>
      </c>
      <c r="R7635">
        <v>0</v>
      </c>
      <c r="S7635">
        <v>0</v>
      </c>
      <c r="T7635">
        <v>0</v>
      </c>
      <c r="V7635" t="s">
        <v>394</v>
      </c>
      <c r="W7635" t="s">
        <v>395</v>
      </c>
      <c r="X7635" t="s">
        <v>395</v>
      </c>
      <c r="Y7635">
        <v>0</v>
      </c>
      <c r="AC7635">
        <v>0.89398358733545624</v>
      </c>
    </row>
    <row r="7636" spans="1:29" x14ac:dyDescent="0.35">
      <c r="A7636" t="s">
        <v>29486</v>
      </c>
      <c r="B7636" t="s">
        <v>29487</v>
      </c>
      <c r="C7636">
        <v>6285</v>
      </c>
      <c r="D7636" t="s">
        <v>29342</v>
      </c>
      <c r="E7636">
        <v>6148</v>
      </c>
      <c r="F7636">
        <v>3.7722000000000002</v>
      </c>
      <c r="G7636">
        <v>79</v>
      </c>
      <c r="H7636" t="s">
        <v>3943</v>
      </c>
      <c r="I7636" t="s">
        <v>157</v>
      </c>
      <c r="J7636" t="s">
        <v>3943</v>
      </c>
      <c r="L7636" t="s">
        <v>29488</v>
      </c>
      <c r="M7636">
        <v>17.989999999999998</v>
      </c>
      <c r="P7636">
        <v>0</v>
      </c>
      <c r="Q7636">
        <v>0</v>
      </c>
      <c r="R7636">
        <v>0</v>
      </c>
      <c r="S7636">
        <v>0</v>
      </c>
      <c r="T7636">
        <v>1</v>
      </c>
      <c r="U7636" t="s">
        <v>29489</v>
      </c>
      <c r="V7636" t="s">
        <v>394</v>
      </c>
      <c r="W7636" t="s">
        <v>428</v>
      </c>
      <c r="X7636" t="s">
        <v>429</v>
      </c>
      <c r="Y7636">
        <v>0</v>
      </c>
      <c r="AC7636">
        <v>0.89425966117686084</v>
      </c>
    </row>
    <row r="7637" spans="1:29" x14ac:dyDescent="0.35">
      <c r="A7637" t="s">
        <v>12586</v>
      </c>
      <c r="B7637" t="s">
        <v>12587</v>
      </c>
      <c r="C7637">
        <v>6325</v>
      </c>
      <c r="D7637" t="s">
        <v>12588</v>
      </c>
      <c r="E7637">
        <v>6848</v>
      </c>
      <c r="F7637">
        <v>3.1</v>
      </c>
      <c r="G7637">
        <v>30</v>
      </c>
      <c r="H7637" t="s">
        <v>478</v>
      </c>
      <c r="I7637" t="s">
        <v>38</v>
      </c>
      <c r="J7637" t="s">
        <v>478</v>
      </c>
      <c r="L7637" t="s">
        <v>12589</v>
      </c>
      <c r="M7637">
        <v>65</v>
      </c>
      <c r="P7637">
        <v>0</v>
      </c>
      <c r="Q7637">
        <v>0</v>
      </c>
      <c r="R7637">
        <v>0</v>
      </c>
      <c r="S7637">
        <v>0</v>
      </c>
      <c r="T7637">
        <v>0</v>
      </c>
      <c r="U7637" t="s">
        <v>12590</v>
      </c>
      <c r="V7637" t="s">
        <v>32</v>
      </c>
      <c r="W7637" t="s">
        <v>41</v>
      </c>
      <c r="X7637" t="s">
        <v>59</v>
      </c>
      <c r="Y7637">
        <v>0</v>
      </c>
      <c r="AC7637">
        <v>0.89439378510738787</v>
      </c>
    </row>
    <row r="7638" spans="1:29" x14ac:dyDescent="0.35">
      <c r="A7638" t="s">
        <v>8055</v>
      </c>
      <c r="B7638" t="s">
        <v>8056</v>
      </c>
      <c r="C7638">
        <v>3673</v>
      </c>
      <c r="D7638" t="s">
        <v>8053</v>
      </c>
      <c r="E7638">
        <v>34319</v>
      </c>
      <c r="F7638">
        <v>4.5705999999999998</v>
      </c>
      <c r="G7638">
        <v>878</v>
      </c>
      <c r="H7638" t="s">
        <v>195</v>
      </c>
      <c r="I7638" t="s">
        <v>38</v>
      </c>
      <c r="J7638" t="s">
        <v>195</v>
      </c>
      <c r="L7638" t="s">
        <v>8057</v>
      </c>
      <c r="M7638">
        <v>132</v>
      </c>
      <c r="P7638">
        <v>0</v>
      </c>
      <c r="Q7638">
        <v>0</v>
      </c>
      <c r="R7638">
        <v>0</v>
      </c>
      <c r="S7638">
        <v>0</v>
      </c>
      <c r="T7638">
        <v>0</v>
      </c>
      <c r="V7638" t="s">
        <v>32</v>
      </c>
      <c r="W7638" t="s">
        <v>41</v>
      </c>
      <c r="X7638" t="s">
        <v>42</v>
      </c>
      <c r="Y7638">
        <v>3</v>
      </c>
      <c r="Z7638">
        <v>106</v>
      </c>
      <c r="AA7638">
        <v>31</v>
      </c>
      <c r="AC7638">
        <v>0.89445597999719406</v>
      </c>
    </row>
    <row r="7639" spans="1:29" x14ac:dyDescent="0.35">
      <c r="A7639" t="s">
        <v>31704</v>
      </c>
      <c r="B7639" t="s">
        <v>31705</v>
      </c>
      <c r="C7639">
        <v>5979</v>
      </c>
      <c r="D7639" t="s">
        <v>31685</v>
      </c>
      <c r="E7639">
        <v>19856</v>
      </c>
      <c r="F7639">
        <v>4.5137999999999998</v>
      </c>
      <c r="G7639">
        <v>545</v>
      </c>
      <c r="H7639" t="s">
        <v>302</v>
      </c>
      <c r="I7639" t="s">
        <v>38</v>
      </c>
      <c r="J7639" t="s">
        <v>302</v>
      </c>
      <c r="L7639" t="s">
        <v>31698</v>
      </c>
      <c r="M7639">
        <v>35</v>
      </c>
      <c r="P7639">
        <v>0</v>
      </c>
      <c r="Q7639">
        <v>0</v>
      </c>
      <c r="R7639">
        <v>0</v>
      </c>
      <c r="S7639">
        <v>0</v>
      </c>
      <c r="T7639">
        <v>0</v>
      </c>
      <c r="V7639" t="s">
        <v>32</v>
      </c>
      <c r="W7639" t="s">
        <v>41</v>
      </c>
      <c r="X7639" t="s">
        <v>59</v>
      </c>
      <c r="Y7639">
        <v>0</v>
      </c>
      <c r="AC7639">
        <v>0.89450443902401133</v>
      </c>
    </row>
    <row r="7640" spans="1:29" x14ac:dyDescent="0.35">
      <c r="A7640" t="s">
        <v>8425</v>
      </c>
      <c r="B7640" t="s">
        <v>8426</v>
      </c>
      <c r="C7640">
        <v>5668</v>
      </c>
      <c r="D7640" t="s">
        <v>8421</v>
      </c>
      <c r="E7640">
        <v>93021</v>
      </c>
      <c r="F7640">
        <v>4.609</v>
      </c>
      <c r="G7640">
        <v>642</v>
      </c>
      <c r="H7640" t="s">
        <v>8427</v>
      </c>
      <c r="I7640" t="s">
        <v>157</v>
      </c>
      <c r="J7640" t="s">
        <v>8427</v>
      </c>
      <c r="L7640" t="s">
        <v>8423</v>
      </c>
      <c r="M7640">
        <v>20</v>
      </c>
      <c r="P7640">
        <v>0</v>
      </c>
      <c r="Q7640">
        <v>0</v>
      </c>
      <c r="R7640">
        <v>0</v>
      </c>
      <c r="S7640">
        <v>0</v>
      </c>
      <c r="T7640">
        <v>0</v>
      </c>
      <c r="U7640" t="s">
        <v>8424</v>
      </c>
      <c r="V7640" t="s">
        <v>160</v>
      </c>
      <c r="W7640" t="s">
        <v>394</v>
      </c>
      <c r="Y7640">
        <v>0</v>
      </c>
      <c r="AC7640">
        <v>0.89456112989079162</v>
      </c>
    </row>
    <row r="7641" spans="1:29" x14ac:dyDescent="0.35">
      <c r="A7641" t="s">
        <v>18115</v>
      </c>
      <c r="B7641" t="s">
        <v>18116</v>
      </c>
      <c r="C7641">
        <v>5936</v>
      </c>
      <c r="D7641" t="s">
        <v>18103</v>
      </c>
      <c r="E7641">
        <v>36266</v>
      </c>
      <c r="F7641">
        <v>4.2954999999999997</v>
      </c>
      <c r="G7641">
        <v>616</v>
      </c>
      <c r="H7641" t="s">
        <v>3390</v>
      </c>
      <c r="I7641" t="s">
        <v>157</v>
      </c>
      <c r="J7641" t="s">
        <v>3390</v>
      </c>
      <c r="L7641" t="s">
        <v>18117</v>
      </c>
      <c r="M7641">
        <v>32</v>
      </c>
      <c r="P7641">
        <v>0</v>
      </c>
      <c r="Q7641">
        <v>0</v>
      </c>
      <c r="R7641">
        <v>0</v>
      </c>
      <c r="S7641">
        <v>0</v>
      </c>
      <c r="T7641">
        <v>0</v>
      </c>
      <c r="U7641" t="s">
        <v>18118</v>
      </c>
      <c r="V7641" t="s">
        <v>222</v>
      </c>
      <c r="W7641" t="s">
        <v>223</v>
      </c>
      <c r="X7641" t="s">
        <v>235</v>
      </c>
      <c r="Y7641">
        <v>1</v>
      </c>
      <c r="Z7641">
        <v>17</v>
      </c>
      <c r="AA7641">
        <v>17</v>
      </c>
      <c r="AC7641">
        <v>0.89477356319525458</v>
      </c>
    </row>
    <row r="7642" spans="1:29" x14ac:dyDescent="0.35">
      <c r="A7642" t="s">
        <v>25917</v>
      </c>
      <c r="B7642" t="s">
        <v>25918</v>
      </c>
      <c r="C7642">
        <v>3902</v>
      </c>
      <c r="D7642" t="s">
        <v>25136</v>
      </c>
      <c r="E7642">
        <v>9293</v>
      </c>
      <c r="F7642">
        <v>4.4256000000000002</v>
      </c>
      <c r="G7642">
        <v>195</v>
      </c>
      <c r="M7642">
        <v>15</v>
      </c>
      <c r="P7642">
        <v>0</v>
      </c>
      <c r="Q7642">
        <v>0</v>
      </c>
      <c r="R7642">
        <v>0</v>
      </c>
      <c r="S7642">
        <v>0</v>
      </c>
      <c r="T7642">
        <v>1</v>
      </c>
      <c r="U7642" t="s">
        <v>4960</v>
      </c>
      <c r="V7642" t="s">
        <v>1292</v>
      </c>
      <c r="W7642" t="s">
        <v>1293</v>
      </c>
      <c r="X7642" t="s">
        <v>7759</v>
      </c>
      <c r="Y7642">
        <v>0</v>
      </c>
      <c r="AC7642">
        <v>0.89477540543760481</v>
      </c>
    </row>
    <row r="7643" spans="1:29" x14ac:dyDescent="0.35">
      <c r="A7643" t="s">
        <v>14785</v>
      </c>
      <c r="B7643" t="s">
        <v>14786</v>
      </c>
      <c r="C7643">
        <v>6202</v>
      </c>
      <c r="D7643" t="s">
        <v>14671</v>
      </c>
      <c r="E7643">
        <v>5749</v>
      </c>
      <c r="F7643">
        <v>3.3332999999999999</v>
      </c>
      <c r="G7643">
        <v>3</v>
      </c>
      <c r="M7643">
        <v>115</v>
      </c>
      <c r="P7643">
        <v>1</v>
      </c>
      <c r="Q7643">
        <v>0</v>
      </c>
      <c r="R7643">
        <v>0</v>
      </c>
      <c r="S7643">
        <v>0</v>
      </c>
      <c r="T7643">
        <v>0</v>
      </c>
      <c r="V7643" t="s">
        <v>32</v>
      </c>
      <c r="W7643" t="s">
        <v>33</v>
      </c>
      <c r="X7643" t="s">
        <v>34</v>
      </c>
      <c r="Y7643">
        <v>0</v>
      </c>
      <c r="AC7643">
        <v>0.89486056110239465</v>
      </c>
    </row>
    <row r="7644" spans="1:29" x14ac:dyDescent="0.35">
      <c r="A7644" t="s">
        <v>30732</v>
      </c>
      <c r="B7644" t="s">
        <v>30733</v>
      </c>
      <c r="C7644">
        <v>6373</v>
      </c>
      <c r="D7644" t="s">
        <v>30705</v>
      </c>
      <c r="E7644">
        <v>8977</v>
      </c>
      <c r="F7644">
        <v>4.4256000000000002</v>
      </c>
      <c r="G7644">
        <v>195</v>
      </c>
      <c r="H7644" t="s">
        <v>186</v>
      </c>
      <c r="I7644" t="s">
        <v>157</v>
      </c>
      <c r="J7644" t="s">
        <v>186</v>
      </c>
      <c r="L7644" t="s">
        <v>30734</v>
      </c>
      <c r="M7644">
        <v>38</v>
      </c>
      <c r="P7644">
        <v>0</v>
      </c>
      <c r="Q7644">
        <v>0</v>
      </c>
      <c r="R7644">
        <v>0</v>
      </c>
      <c r="S7644">
        <v>0</v>
      </c>
      <c r="T7644">
        <v>0</v>
      </c>
      <c r="U7644" t="s">
        <v>30735</v>
      </c>
      <c r="V7644" t="s">
        <v>394</v>
      </c>
      <c r="W7644" t="s">
        <v>418</v>
      </c>
      <c r="X7644" t="s">
        <v>419</v>
      </c>
      <c r="Y7644">
        <v>0</v>
      </c>
      <c r="AC7644">
        <v>0.89488189357510561</v>
      </c>
    </row>
    <row r="7645" spans="1:29" x14ac:dyDescent="0.35">
      <c r="A7645" t="s">
        <v>32546</v>
      </c>
      <c r="B7645" t="s">
        <v>32547</v>
      </c>
      <c r="C7645">
        <v>1070</v>
      </c>
      <c r="D7645" t="s">
        <v>32540</v>
      </c>
      <c r="E7645">
        <v>276396</v>
      </c>
      <c r="F7645">
        <v>4.6368999999999998</v>
      </c>
      <c r="G7645">
        <v>7838</v>
      </c>
      <c r="H7645" t="s">
        <v>1562</v>
      </c>
      <c r="I7645" t="s">
        <v>38</v>
      </c>
      <c r="J7645" t="s">
        <v>31594</v>
      </c>
      <c r="L7645" t="s">
        <v>32548</v>
      </c>
      <c r="M7645">
        <v>155</v>
      </c>
      <c r="P7645">
        <v>0</v>
      </c>
      <c r="Q7645">
        <v>0</v>
      </c>
      <c r="R7645">
        <v>0</v>
      </c>
      <c r="S7645">
        <v>0</v>
      </c>
      <c r="T7645">
        <v>0</v>
      </c>
      <c r="V7645" t="s">
        <v>32</v>
      </c>
      <c r="W7645" t="s">
        <v>41</v>
      </c>
      <c r="X7645" t="s">
        <v>42</v>
      </c>
      <c r="Y7645">
        <v>3</v>
      </c>
      <c r="Z7645">
        <v>194</v>
      </c>
      <c r="AA7645">
        <v>95</v>
      </c>
      <c r="AC7645">
        <v>0.89498070653530837</v>
      </c>
    </row>
    <row r="7646" spans="1:29" x14ac:dyDescent="0.35">
      <c r="A7646" t="s">
        <v>4087</v>
      </c>
      <c r="B7646" t="s">
        <v>4088</v>
      </c>
      <c r="C7646">
        <v>5984</v>
      </c>
      <c r="D7646" t="s">
        <v>4089</v>
      </c>
      <c r="E7646">
        <v>464024</v>
      </c>
      <c r="F7646">
        <v>4.625</v>
      </c>
      <c r="G7646">
        <v>12367</v>
      </c>
      <c r="H7646" t="s">
        <v>4090</v>
      </c>
      <c r="I7646" t="s">
        <v>803</v>
      </c>
      <c r="J7646" t="s">
        <v>4091</v>
      </c>
      <c r="K7646" t="s">
        <v>1959</v>
      </c>
      <c r="L7646" t="s">
        <v>4092</v>
      </c>
      <c r="M7646">
        <v>25</v>
      </c>
      <c r="P7646">
        <v>0</v>
      </c>
      <c r="Q7646">
        <v>0</v>
      </c>
      <c r="R7646">
        <v>0</v>
      </c>
      <c r="S7646">
        <v>0</v>
      </c>
      <c r="T7646">
        <v>0</v>
      </c>
      <c r="U7646" t="s">
        <v>4093</v>
      </c>
      <c r="V7646" t="s">
        <v>306</v>
      </c>
      <c r="W7646" t="s">
        <v>307</v>
      </c>
      <c r="X7646" t="s">
        <v>1106</v>
      </c>
      <c r="Y7646">
        <v>5</v>
      </c>
      <c r="Z7646">
        <v>25</v>
      </c>
      <c r="AA7646">
        <v>25</v>
      </c>
      <c r="AC7646">
        <v>0.89502468532095436</v>
      </c>
    </row>
    <row r="7647" spans="1:29" x14ac:dyDescent="0.35">
      <c r="A7647" t="s">
        <v>28064</v>
      </c>
      <c r="B7647" t="s">
        <v>28065</v>
      </c>
      <c r="C7647">
        <v>8020</v>
      </c>
      <c r="D7647" t="s">
        <v>28024</v>
      </c>
      <c r="E7647">
        <v>570</v>
      </c>
      <c r="F7647">
        <v>4.5713999999999997</v>
      </c>
      <c r="G7647">
        <v>7</v>
      </c>
      <c r="H7647" t="s">
        <v>5400</v>
      </c>
      <c r="I7647" t="s">
        <v>157</v>
      </c>
      <c r="J7647" t="s">
        <v>5400</v>
      </c>
      <c r="L7647" t="s">
        <v>28066</v>
      </c>
      <c r="M7647">
        <v>31</v>
      </c>
      <c r="P7647">
        <v>0</v>
      </c>
      <c r="Q7647">
        <v>0</v>
      </c>
      <c r="R7647">
        <v>1</v>
      </c>
      <c r="S7647">
        <v>0</v>
      </c>
      <c r="T7647">
        <v>0</v>
      </c>
      <c r="U7647" t="s">
        <v>28055</v>
      </c>
      <c r="V7647" t="s">
        <v>222</v>
      </c>
      <c r="W7647" t="s">
        <v>223</v>
      </c>
      <c r="X7647" t="s">
        <v>271</v>
      </c>
      <c r="Y7647">
        <v>0</v>
      </c>
      <c r="AC7647">
        <v>0.8950432640678464</v>
      </c>
    </row>
    <row r="7648" spans="1:29" x14ac:dyDescent="0.35">
      <c r="A7648" t="s">
        <v>5589</v>
      </c>
      <c r="B7648" t="s">
        <v>5590</v>
      </c>
      <c r="C7648">
        <v>2082</v>
      </c>
      <c r="D7648" t="s">
        <v>5426</v>
      </c>
      <c r="E7648">
        <v>294</v>
      </c>
      <c r="H7648" t="s">
        <v>4581</v>
      </c>
      <c r="I7648" t="s">
        <v>157</v>
      </c>
      <c r="J7648" t="s">
        <v>4581</v>
      </c>
      <c r="L7648" t="s">
        <v>5591</v>
      </c>
      <c r="M7648">
        <v>132</v>
      </c>
      <c r="P7648">
        <v>0</v>
      </c>
      <c r="Q7648">
        <v>1</v>
      </c>
      <c r="R7648">
        <v>0</v>
      </c>
      <c r="S7648">
        <v>0</v>
      </c>
      <c r="T7648">
        <v>0</v>
      </c>
      <c r="U7648" t="s">
        <v>5592</v>
      </c>
      <c r="V7648" t="s">
        <v>394</v>
      </c>
      <c r="W7648" t="s">
        <v>400</v>
      </c>
      <c r="X7648" t="s">
        <v>401</v>
      </c>
      <c r="Y7648">
        <v>0</v>
      </c>
      <c r="AC7648">
        <v>0.89509412878816486</v>
      </c>
    </row>
    <row r="7649" spans="1:29" x14ac:dyDescent="0.35">
      <c r="A7649" t="s">
        <v>8644</v>
      </c>
      <c r="B7649" t="s">
        <v>8645</v>
      </c>
      <c r="C7649">
        <v>6014</v>
      </c>
      <c r="D7649" t="s">
        <v>8545</v>
      </c>
      <c r="E7649">
        <v>18287</v>
      </c>
      <c r="F7649">
        <v>4.1780999999999997</v>
      </c>
      <c r="G7649">
        <v>320</v>
      </c>
      <c r="H7649" t="s">
        <v>7320</v>
      </c>
      <c r="I7649" t="s">
        <v>157</v>
      </c>
      <c r="J7649" t="s">
        <v>7320</v>
      </c>
      <c r="L7649" t="s">
        <v>8646</v>
      </c>
      <c r="M7649">
        <v>9</v>
      </c>
      <c r="P7649">
        <v>0</v>
      </c>
      <c r="Q7649">
        <v>0</v>
      </c>
      <c r="R7649">
        <v>0</v>
      </c>
      <c r="S7649">
        <v>0</v>
      </c>
      <c r="T7649">
        <v>1</v>
      </c>
      <c r="U7649" t="s">
        <v>8620</v>
      </c>
      <c r="V7649" t="s">
        <v>394</v>
      </c>
      <c r="W7649" t="s">
        <v>474</v>
      </c>
      <c r="X7649" t="s">
        <v>475</v>
      </c>
      <c r="Y7649">
        <v>0</v>
      </c>
      <c r="AC7649">
        <v>0.89511728323826911</v>
      </c>
    </row>
    <row r="7650" spans="1:29" x14ac:dyDescent="0.35">
      <c r="A7650" t="s">
        <v>9627</v>
      </c>
      <c r="B7650" t="s">
        <v>9628</v>
      </c>
      <c r="C7650">
        <v>6320</v>
      </c>
      <c r="D7650" t="s">
        <v>9609</v>
      </c>
      <c r="E7650">
        <v>14360</v>
      </c>
      <c r="F7650">
        <v>4.5387000000000004</v>
      </c>
      <c r="G7650">
        <v>323</v>
      </c>
      <c r="H7650" t="s">
        <v>3385</v>
      </c>
      <c r="I7650" t="s">
        <v>157</v>
      </c>
      <c r="J7650" t="s">
        <v>3385</v>
      </c>
      <c r="L7650" t="s">
        <v>9629</v>
      </c>
      <c r="M7650">
        <v>34</v>
      </c>
      <c r="P7650">
        <v>0</v>
      </c>
      <c r="Q7650">
        <v>0</v>
      </c>
      <c r="R7650">
        <v>0</v>
      </c>
      <c r="S7650">
        <v>0</v>
      </c>
      <c r="T7650">
        <v>1</v>
      </c>
      <c r="U7650" t="s">
        <v>9630</v>
      </c>
      <c r="V7650" t="s">
        <v>222</v>
      </c>
      <c r="W7650" t="s">
        <v>244</v>
      </c>
      <c r="X7650" t="s">
        <v>245</v>
      </c>
      <c r="Y7650">
        <v>0</v>
      </c>
      <c r="AC7650">
        <v>0.89516084193600498</v>
      </c>
    </row>
    <row r="7651" spans="1:29" x14ac:dyDescent="0.35">
      <c r="A7651" t="s">
        <v>9319</v>
      </c>
      <c r="B7651" t="s">
        <v>9320</v>
      </c>
      <c r="C7651">
        <v>6183</v>
      </c>
      <c r="D7651" t="s">
        <v>9257</v>
      </c>
      <c r="E7651">
        <v>5451</v>
      </c>
      <c r="F7651">
        <v>4.1830999999999996</v>
      </c>
      <c r="G7651">
        <v>71</v>
      </c>
      <c r="H7651" t="s">
        <v>186</v>
      </c>
      <c r="I7651" t="s">
        <v>38</v>
      </c>
      <c r="J7651" t="s">
        <v>311</v>
      </c>
      <c r="L7651" t="s">
        <v>9321</v>
      </c>
      <c r="M7651">
        <v>108</v>
      </c>
      <c r="P7651">
        <v>0</v>
      </c>
      <c r="Q7651">
        <v>0</v>
      </c>
      <c r="R7651">
        <v>0</v>
      </c>
      <c r="S7651">
        <v>0</v>
      </c>
      <c r="T7651">
        <v>0</v>
      </c>
      <c r="U7651" t="s">
        <v>9322</v>
      </c>
      <c r="V7651" t="s">
        <v>32</v>
      </c>
      <c r="W7651" t="s">
        <v>41</v>
      </c>
      <c r="X7651" t="s">
        <v>42</v>
      </c>
      <c r="Y7651">
        <v>1</v>
      </c>
      <c r="Z7651">
        <v>32</v>
      </c>
      <c r="AA7651">
        <v>32</v>
      </c>
      <c r="AC7651">
        <v>0.89526451623504233</v>
      </c>
    </row>
    <row r="7652" spans="1:29" x14ac:dyDescent="0.35">
      <c r="A7652" t="s">
        <v>13209</v>
      </c>
      <c r="B7652" t="s">
        <v>13210</v>
      </c>
      <c r="C7652">
        <v>6106</v>
      </c>
      <c r="D7652" t="s">
        <v>13090</v>
      </c>
      <c r="E7652">
        <v>51122</v>
      </c>
      <c r="F7652">
        <v>4.6631</v>
      </c>
      <c r="G7652">
        <v>463</v>
      </c>
      <c r="H7652" t="s">
        <v>1132</v>
      </c>
      <c r="I7652" t="s">
        <v>803</v>
      </c>
      <c r="J7652" t="s">
        <v>13211</v>
      </c>
      <c r="K7652" t="s">
        <v>13212</v>
      </c>
      <c r="L7652" t="s">
        <v>13213</v>
      </c>
      <c r="M7652">
        <v>31</v>
      </c>
      <c r="P7652">
        <v>0</v>
      </c>
      <c r="Q7652">
        <v>0</v>
      </c>
      <c r="R7652">
        <v>0</v>
      </c>
      <c r="S7652">
        <v>0</v>
      </c>
      <c r="T7652">
        <v>1</v>
      </c>
      <c r="U7652" t="s">
        <v>13214</v>
      </c>
      <c r="V7652" t="s">
        <v>306</v>
      </c>
      <c r="W7652" t="s">
        <v>863</v>
      </c>
      <c r="X7652" t="s">
        <v>1245</v>
      </c>
      <c r="Y7652">
        <v>7</v>
      </c>
      <c r="Z7652">
        <v>31</v>
      </c>
      <c r="AA7652">
        <v>17</v>
      </c>
      <c r="AC7652">
        <v>0.8953001009409145</v>
      </c>
    </row>
    <row r="7653" spans="1:29" x14ac:dyDescent="0.35">
      <c r="A7653" t="s">
        <v>28911</v>
      </c>
      <c r="B7653" t="s">
        <v>28912</v>
      </c>
      <c r="C7653">
        <v>5648</v>
      </c>
      <c r="D7653" t="s">
        <v>28460</v>
      </c>
      <c r="E7653">
        <v>3522</v>
      </c>
      <c r="I7653" t="s">
        <v>803</v>
      </c>
      <c r="L7653" t="s">
        <v>28906</v>
      </c>
      <c r="M7653">
        <v>25</v>
      </c>
      <c r="P7653">
        <v>1</v>
      </c>
      <c r="Q7653">
        <v>0</v>
      </c>
      <c r="R7653">
        <v>0</v>
      </c>
      <c r="S7653">
        <v>0</v>
      </c>
      <c r="T7653">
        <v>0</v>
      </c>
      <c r="U7653" t="s">
        <v>28907</v>
      </c>
      <c r="V7653" t="s">
        <v>306</v>
      </c>
      <c r="W7653" t="s">
        <v>823</v>
      </c>
      <c r="X7653" t="s">
        <v>1091</v>
      </c>
      <c r="Y7653">
        <v>0</v>
      </c>
      <c r="AC7653">
        <v>0.8954498887793324</v>
      </c>
    </row>
    <row r="7654" spans="1:29" x14ac:dyDescent="0.35">
      <c r="A7654" t="s">
        <v>290</v>
      </c>
      <c r="B7654" t="s">
        <v>291</v>
      </c>
      <c r="C7654">
        <v>6321</v>
      </c>
      <c r="D7654" t="s">
        <v>218</v>
      </c>
      <c r="E7654">
        <v>0</v>
      </c>
      <c r="H7654" t="s">
        <v>283</v>
      </c>
      <c r="I7654" t="s">
        <v>157</v>
      </c>
      <c r="J7654" t="s">
        <v>283</v>
      </c>
      <c r="L7654" t="s">
        <v>263</v>
      </c>
      <c r="M7654">
        <v>14</v>
      </c>
      <c r="P7654">
        <v>0</v>
      </c>
      <c r="Q7654">
        <v>0</v>
      </c>
      <c r="R7654">
        <v>1</v>
      </c>
      <c r="S7654">
        <v>0</v>
      </c>
      <c r="T7654">
        <v>1</v>
      </c>
      <c r="U7654" t="s">
        <v>264</v>
      </c>
      <c r="V7654" t="s">
        <v>222</v>
      </c>
      <c r="W7654" t="s">
        <v>160</v>
      </c>
      <c r="Y7654">
        <v>0</v>
      </c>
      <c r="AC7654">
        <v>0.89551707838951322</v>
      </c>
    </row>
    <row r="7655" spans="1:29" x14ac:dyDescent="0.35">
      <c r="A7655" t="s">
        <v>1149</v>
      </c>
      <c r="B7655" t="s">
        <v>1150</v>
      </c>
      <c r="C7655">
        <v>5746</v>
      </c>
      <c r="D7655" t="s">
        <v>1063</v>
      </c>
      <c r="E7655">
        <v>95974</v>
      </c>
      <c r="F7655">
        <v>3.4315000000000002</v>
      </c>
      <c r="G7655">
        <v>1868</v>
      </c>
      <c r="H7655" t="s">
        <v>1151</v>
      </c>
      <c r="I7655" t="s">
        <v>803</v>
      </c>
      <c r="J7655" t="s">
        <v>1152</v>
      </c>
      <c r="K7655" t="s">
        <v>1153</v>
      </c>
      <c r="L7655" t="s">
        <v>1154</v>
      </c>
      <c r="M7655">
        <v>25</v>
      </c>
      <c r="P7655">
        <v>0</v>
      </c>
      <c r="Q7655">
        <v>0</v>
      </c>
      <c r="R7655">
        <v>0</v>
      </c>
      <c r="S7655">
        <v>0</v>
      </c>
      <c r="T7655">
        <v>0</v>
      </c>
      <c r="V7655" t="s">
        <v>306</v>
      </c>
      <c r="W7655" t="s">
        <v>815</v>
      </c>
      <c r="X7655" t="s">
        <v>1155</v>
      </c>
      <c r="Y7655">
        <v>3</v>
      </c>
      <c r="Z7655">
        <v>25</v>
      </c>
      <c r="AA7655">
        <v>25</v>
      </c>
      <c r="AC7655">
        <v>0.8956324403331648</v>
      </c>
    </row>
    <row r="7656" spans="1:29" x14ac:dyDescent="0.35">
      <c r="A7656" t="s">
        <v>23594</v>
      </c>
      <c r="B7656" t="s">
        <v>23595</v>
      </c>
      <c r="C7656">
        <v>6341</v>
      </c>
      <c r="D7656" t="s">
        <v>23468</v>
      </c>
      <c r="E7656">
        <v>8396</v>
      </c>
      <c r="F7656">
        <v>3.7273000000000001</v>
      </c>
      <c r="G7656">
        <v>44</v>
      </c>
      <c r="H7656" t="s">
        <v>186</v>
      </c>
      <c r="I7656" t="s">
        <v>157</v>
      </c>
      <c r="J7656" t="s">
        <v>186</v>
      </c>
      <c r="L7656" t="s">
        <v>23596</v>
      </c>
      <c r="M7656">
        <v>37</v>
      </c>
      <c r="P7656">
        <v>0</v>
      </c>
      <c r="Q7656">
        <v>0</v>
      </c>
      <c r="R7656">
        <v>0</v>
      </c>
      <c r="S7656">
        <v>0</v>
      </c>
      <c r="T7656">
        <v>0</v>
      </c>
      <c r="U7656" t="s">
        <v>23597</v>
      </c>
      <c r="V7656" t="s">
        <v>394</v>
      </c>
      <c r="W7656" t="s">
        <v>395</v>
      </c>
      <c r="X7656" t="s">
        <v>395</v>
      </c>
      <c r="Y7656">
        <v>0</v>
      </c>
      <c r="AC7656">
        <v>0.89563845720692359</v>
      </c>
    </row>
    <row r="7657" spans="1:29" x14ac:dyDescent="0.35">
      <c r="A7657" t="s">
        <v>4668</v>
      </c>
      <c r="B7657" t="s">
        <v>4669</v>
      </c>
      <c r="C7657">
        <v>6502</v>
      </c>
      <c r="D7657" t="s">
        <v>4662</v>
      </c>
      <c r="E7657">
        <v>6771</v>
      </c>
      <c r="F7657">
        <v>4.5743</v>
      </c>
      <c r="G7657">
        <v>101</v>
      </c>
      <c r="H7657" t="s">
        <v>897</v>
      </c>
      <c r="I7657" t="s">
        <v>157</v>
      </c>
      <c r="J7657" t="s">
        <v>897</v>
      </c>
      <c r="L7657" t="s">
        <v>4670</v>
      </c>
      <c r="M7657">
        <v>22</v>
      </c>
      <c r="P7657">
        <v>0</v>
      </c>
      <c r="Q7657">
        <v>0</v>
      </c>
      <c r="R7657">
        <v>0</v>
      </c>
      <c r="S7657">
        <v>0</v>
      </c>
      <c r="T7657">
        <v>0</v>
      </c>
      <c r="U7657" t="s">
        <v>4671</v>
      </c>
      <c r="V7657" t="s">
        <v>222</v>
      </c>
      <c r="W7657" t="s">
        <v>223</v>
      </c>
      <c r="X7657" t="s">
        <v>265</v>
      </c>
      <c r="Y7657">
        <v>0</v>
      </c>
      <c r="AC7657">
        <v>0.89565014702153656</v>
      </c>
    </row>
    <row r="7658" spans="1:29" x14ac:dyDescent="0.35">
      <c r="A7658" t="s">
        <v>23140</v>
      </c>
      <c r="B7658" t="s">
        <v>23141</v>
      </c>
      <c r="C7658">
        <v>6160</v>
      </c>
      <c r="D7658" t="s">
        <v>22962</v>
      </c>
      <c r="E7658">
        <v>5796</v>
      </c>
      <c r="F7658">
        <v>4.875</v>
      </c>
      <c r="G7658">
        <v>8</v>
      </c>
      <c r="L7658" t="s">
        <v>23142</v>
      </c>
      <c r="M7658">
        <v>36</v>
      </c>
      <c r="P7658">
        <v>1</v>
      </c>
      <c r="Q7658">
        <v>0</v>
      </c>
      <c r="R7658">
        <v>0</v>
      </c>
      <c r="S7658">
        <v>0</v>
      </c>
      <c r="T7658">
        <v>1</v>
      </c>
      <c r="U7658" t="s">
        <v>23143</v>
      </c>
      <c r="V7658" t="s">
        <v>306</v>
      </c>
      <c r="W7658" t="s">
        <v>823</v>
      </c>
      <c r="X7658" t="s">
        <v>1091</v>
      </c>
      <c r="Y7658">
        <v>0</v>
      </c>
      <c r="AC7658">
        <v>0.8956966452026498</v>
      </c>
    </row>
    <row r="7659" spans="1:29" x14ac:dyDescent="0.35">
      <c r="A7659" t="s">
        <v>27338</v>
      </c>
      <c r="B7659" t="s">
        <v>27339</v>
      </c>
      <c r="C7659">
        <v>3990</v>
      </c>
      <c r="D7659" t="s">
        <v>27221</v>
      </c>
      <c r="E7659">
        <v>7591</v>
      </c>
      <c r="F7659">
        <v>3.9912000000000001</v>
      </c>
      <c r="G7659">
        <v>114</v>
      </c>
      <c r="I7659" t="s">
        <v>803</v>
      </c>
      <c r="J7659" t="s">
        <v>27340</v>
      </c>
      <c r="K7659" t="s">
        <v>1609</v>
      </c>
      <c r="L7659" t="s">
        <v>27341</v>
      </c>
      <c r="M7659">
        <v>23</v>
      </c>
      <c r="P7659">
        <v>0</v>
      </c>
      <c r="Q7659">
        <v>0</v>
      </c>
      <c r="R7659">
        <v>0</v>
      </c>
      <c r="S7659">
        <v>0</v>
      </c>
      <c r="T7659">
        <v>0</v>
      </c>
      <c r="U7659" t="s">
        <v>27342</v>
      </c>
      <c r="V7659" t="s">
        <v>306</v>
      </c>
      <c r="W7659" t="s">
        <v>823</v>
      </c>
      <c r="X7659" t="s">
        <v>1392</v>
      </c>
      <c r="Y7659">
        <v>0</v>
      </c>
      <c r="AC7659">
        <v>0.89586236074689296</v>
      </c>
    </row>
    <row r="7660" spans="1:29" x14ac:dyDescent="0.35">
      <c r="A7660" t="s">
        <v>6991</v>
      </c>
      <c r="B7660" t="s">
        <v>6992</v>
      </c>
      <c r="C7660">
        <v>6349</v>
      </c>
      <c r="D7660" t="s">
        <v>6982</v>
      </c>
      <c r="E7660">
        <v>6564</v>
      </c>
      <c r="F7660">
        <v>4.7602000000000002</v>
      </c>
      <c r="G7660">
        <v>196</v>
      </c>
      <c r="H7660" t="s">
        <v>3960</v>
      </c>
      <c r="I7660" t="s">
        <v>157</v>
      </c>
      <c r="J7660" t="s">
        <v>3960</v>
      </c>
      <c r="L7660" t="s">
        <v>6993</v>
      </c>
      <c r="M7660">
        <v>46</v>
      </c>
      <c r="P7660">
        <v>0</v>
      </c>
      <c r="Q7660">
        <v>0</v>
      </c>
      <c r="R7660">
        <v>1</v>
      </c>
      <c r="S7660">
        <v>0</v>
      </c>
      <c r="T7660">
        <v>1</v>
      </c>
      <c r="U7660" t="s">
        <v>6994</v>
      </c>
      <c r="V7660" t="s">
        <v>394</v>
      </c>
      <c r="W7660" t="s">
        <v>428</v>
      </c>
      <c r="X7660" t="s">
        <v>429</v>
      </c>
      <c r="Y7660">
        <v>0</v>
      </c>
      <c r="AC7660">
        <v>0.89586729297696477</v>
      </c>
    </row>
    <row r="7661" spans="1:29" x14ac:dyDescent="0.35">
      <c r="A7661" t="s">
        <v>9112</v>
      </c>
      <c r="B7661" t="s">
        <v>9113</v>
      </c>
      <c r="C7661">
        <v>7004</v>
      </c>
      <c r="D7661" t="s">
        <v>9007</v>
      </c>
      <c r="E7661">
        <v>7811</v>
      </c>
      <c r="F7661">
        <v>3.8529</v>
      </c>
      <c r="G7661">
        <v>68</v>
      </c>
      <c r="H7661" t="s">
        <v>9114</v>
      </c>
      <c r="M7661">
        <v>36</v>
      </c>
      <c r="P7661">
        <v>0</v>
      </c>
      <c r="Q7661">
        <v>0</v>
      </c>
      <c r="R7661">
        <v>0</v>
      </c>
      <c r="S7661">
        <v>0</v>
      </c>
      <c r="T7661">
        <v>0</v>
      </c>
      <c r="V7661" t="s">
        <v>222</v>
      </c>
      <c r="W7661" t="s">
        <v>908</v>
      </c>
      <c r="X7661" t="s">
        <v>926</v>
      </c>
      <c r="Y7661">
        <v>0</v>
      </c>
      <c r="AC7661">
        <v>0.89605368828720455</v>
      </c>
    </row>
    <row r="7662" spans="1:29" x14ac:dyDescent="0.35">
      <c r="A7662" t="s">
        <v>14183</v>
      </c>
      <c r="B7662" t="s">
        <v>14184</v>
      </c>
      <c r="C7662">
        <v>8008</v>
      </c>
      <c r="D7662" t="s">
        <v>14159</v>
      </c>
      <c r="E7662">
        <v>9912</v>
      </c>
      <c r="F7662">
        <v>3.7833000000000001</v>
      </c>
      <c r="G7662">
        <v>120</v>
      </c>
      <c r="H7662" t="s">
        <v>2707</v>
      </c>
      <c r="I7662" t="s">
        <v>157</v>
      </c>
      <c r="J7662" t="s">
        <v>2707</v>
      </c>
      <c r="L7662" t="s">
        <v>14185</v>
      </c>
      <c r="M7662">
        <v>32</v>
      </c>
      <c r="P7662">
        <v>0</v>
      </c>
      <c r="Q7662">
        <v>0</v>
      </c>
      <c r="R7662">
        <v>1</v>
      </c>
      <c r="S7662">
        <v>1</v>
      </c>
      <c r="T7662">
        <v>1</v>
      </c>
      <c r="U7662" t="s">
        <v>14173</v>
      </c>
      <c r="V7662" t="s">
        <v>394</v>
      </c>
      <c r="W7662" t="s">
        <v>5539</v>
      </c>
      <c r="X7662" t="s">
        <v>5561</v>
      </c>
      <c r="Y7662">
        <v>0</v>
      </c>
      <c r="AC7662">
        <v>0.89606984619076979</v>
      </c>
    </row>
    <row r="7663" spans="1:29" x14ac:dyDescent="0.35">
      <c r="A7663" t="s">
        <v>10725</v>
      </c>
      <c r="B7663" t="s">
        <v>10726</v>
      </c>
      <c r="C7663">
        <v>6468</v>
      </c>
      <c r="D7663" t="s">
        <v>10683</v>
      </c>
      <c r="E7663">
        <v>1502</v>
      </c>
      <c r="F7663">
        <v>3.6667000000000001</v>
      </c>
      <c r="G7663">
        <v>6</v>
      </c>
      <c r="H7663" t="s">
        <v>10717</v>
      </c>
      <c r="I7663" t="s">
        <v>38</v>
      </c>
      <c r="J7663" t="s">
        <v>10718</v>
      </c>
      <c r="L7663" t="s">
        <v>10719</v>
      </c>
      <c r="M7663">
        <v>38</v>
      </c>
      <c r="O7663">
        <v>25</v>
      </c>
      <c r="P7663">
        <v>1</v>
      </c>
      <c r="Q7663">
        <v>0</v>
      </c>
      <c r="R7663">
        <v>0</v>
      </c>
      <c r="S7663">
        <v>0</v>
      </c>
      <c r="T7663">
        <v>1</v>
      </c>
      <c r="V7663" t="s">
        <v>32</v>
      </c>
      <c r="W7663" t="s">
        <v>191</v>
      </c>
      <c r="X7663" t="s">
        <v>208</v>
      </c>
      <c r="Y7663">
        <v>0</v>
      </c>
      <c r="AC7663">
        <v>0.89663264465488646</v>
      </c>
    </row>
    <row r="7664" spans="1:29" x14ac:dyDescent="0.35">
      <c r="A7664" t="s">
        <v>6541</v>
      </c>
      <c r="B7664" t="s">
        <v>6542</v>
      </c>
      <c r="C7664">
        <v>7095</v>
      </c>
      <c r="D7664" t="s">
        <v>6455</v>
      </c>
      <c r="E7664">
        <v>1411</v>
      </c>
      <c r="F7664">
        <v>5</v>
      </c>
      <c r="G7664">
        <v>1</v>
      </c>
      <c r="H7664" t="s">
        <v>6456</v>
      </c>
      <c r="I7664" t="s">
        <v>38</v>
      </c>
      <c r="J7664" t="s">
        <v>6473</v>
      </c>
      <c r="L7664" t="s">
        <v>6543</v>
      </c>
      <c r="M7664">
        <v>25</v>
      </c>
      <c r="P7664">
        <v>0</v>
      </c>
      <c r="Q7664">
        <v>0</v>
      </c>
      <c r="R7664">
        <v>1</v>
      </c>
      <c r="S7664">
        <v>0</v>
      </c>
      <c r="T7664">
        <v>1</v>
      </c>
      <c r="U7664" t="s">
        <v>6459</v>
      </c>
      <c r="V7664" t="s">
        <v>32</v>
      </c>
      <c r="W7664" t="s">
        <v>41</v>
      </c>
      <c r="X7664" t="s">
        <v>59</v>
      </c>
      <c r="Y7664">
        <v>0</v>
      </c>
      <c r="AC7664">
        <v>0.89666146190223261</v>
      </c>
    </row>
    <row r="7665" spans="1:29" x14ac:dyDescent="0.35">
      <c r="A7665" t="s">
        <v>27718</v>
      </c>
      <c r="B7665" t="s">
        <v>27719</v>
      </c>
      <c r="C7665">
        <v>3865</v>
      </c>
      <c r="D7665" t="s">
        <v>27714</v>
      </c>
      <c r="E7665">
        <v>398429</v>
      </c>
      <c r="F7665">
        <v>4.3407</v>
      </c>
      <c r="G7665">
        <v>11255</v>
      </c>
      <c r="H7665" t="s">
        <v>27720</v>
      </c>
      <c r="I7665" t="s">
        <v>803</v>
      </c>
      <c r="J7665" t="s">
        <v>5820</v>
      </c>
      <c r="K7665" t="s">
        <v>2800</v>
      </c>
      <c r="L7665" t="s">
        <v>27721</v>
      </c>
      <c r="M7665">
        <v>24</v>
      </c>
      <c r="O7665">
        <v>12</v>
      </c>
      <c r="P7665">
        <v>0</v>
      </c>
      <c r="Q7665">
        <v>0</v>
      </c>
      <c r="R7665">
        <v>0</v>
      </c>
      <c r="S7665">
        <v>0</v>
      </c>
      <c r="T7665">
        <v>0</v>
      </c>
      <c r="U7665" t="s">
        <v>27722</v>
      </c>
      <c r="V7665" t="s">
        <v>306</v>
      </c>
      <c r="W7665" t="s">
        <v>823</v>
      </c>
      <c r="X7665" t="s">
        <v>1392</v>
      </c>
      <c r="Y7665">
        <v>6</v>
      </c>
      <c r="Z7665">
        <v>24</v>
      </c>
      <c r="AA7665">
        <v>12</v>
      </c>
      <c r="AC7665">
        <v>0.89676497060307336</v>
      </c>
    </row>
    <row r="7666" spans="1:29" x14ac:dyDescent="0.35">
      <c r="A7666" t="s">
        <v>20705</v>
      </c>
      <c r="B7666" t="s">
        <v>20706</v>
      </c>
      <c r="C7666">
        <v>3976</v>
      </c>
      <c r="D7666" t="s">
        <v>20665</v>
      </c>
      <c r="E7666">
        <v>281913</v>
      </c>
      <c r="F7666">
        <v>4.1005000000000003</v>
      </c>
      <c r="G7666">
        <v>1393</v>
      </c>
      <c r="H7666" t="s">
        <v>163</v>
      </c>
      <c r="I7666" t="s">
        <v>803</v>
      </c>
      <c r="J7666" t="s">
        <v>20707</v>
      </c>
      <c r="K7666" t="s">
        <v>20708</v>
      </c>
      <c r="L7666" t="s">
        <v>20709</v>
      </c>
      <c r="M7666">
        <v>50</v>
      </c>
      <c r="P7666">
        <v>0</v>
      </c>
      <c r="Q7666">
        <v>0</v>
      </c>
      <c r="R7666">
        <v>0</v>
      </c>
      <c r="S7666">
        <v>0</v>
      </c>
      <c r="T7666">
        <v>0</v>
      </c>
      <c r="U7666" t="s">
        <v>20710</v>
      </c>
      <c r="V7666" t="s">
        <v>306</v>
      </c>
      <c r="W7666" t="s">
        <v>815</v>
      </c>
      <c r="X7666" t="s">
        <v>1155</v>
      </c>
      <c r="Y7666">
        <v>35</v>
      </c>
      <c r="Z7666">
        <v>50</v>
      </c>
      <c r="AA7666">
        <v>50</v>
      </c>
      <c r="AC7666">
        <v>0.89683100863591003</v>
      </c>
    </row>
    <row r="7667" spans="1:29" x14ac:dyDescent="0.35">
      <c r="A7667" t="s">
        <v>26790</v>
      </c>
      <c r="B7667" t="s">
        <v>26791</v>
      </c>
      <c r="C7667">
        <v>5338</v>
      </c>
      <c r="D7667" t="s">
        <v>26711</v>
      </c>
      <c r="E7667">
        <v>2756</v>
      </c>
      <c r="F7667">
        <v>4.3499999999999996</v>
      </c>
      <c r="G7667">
        <v>80</v>
      </c>
      <c r="H7667" t="s">
        <v>3769</v>
      </c>
      <c r="I7667" t="s">
        <v>157</v>
      </c>
      <c r="J7667" t="s">
        <v>3769</v>
      </c>
      <c r="L7667" t="s">
        <v>26792</v>
      </c>
      <c r="M7667">
        <v>52</v>
      </c>
      <c r="P7667">
        <v>0</v>
      </c>
      <c r="Q7667">
        <v>0</v>
      </c>
      <c r="R7667">
        <v>0</v>
      </c>
      <c r="S7667">
        <v>0</v>
      </c>
      <c r="T7667">
        <v>1</v>
      </c>
      <c r="U7667" t="s">
        <v>26793</v>
      </c>
      <c r="V7667" t="s">
        <v>222</v>
      </c>
      <c r="W7667" t="s">
        <v>244</v>
      </c>
      <c r="X7667" t="s">
        <v>245</v>
      </c>
      <c r="Y7667">
        <v>0</v>
      </c>
      <c r="AC7667">
        <v>0.89688798985700113</v>
      </c>
    </row>
    <row r="7668" spans="1:29" x14ac:dyDescent="0.35">
      <c r="A7668" t="s">
        <v>9968</v>
      </c>
      <c r="B7668" t="s">
        <v>9969</v>
      </c>
      <c r="C7668">
        <v>6200</v>
      </c>
      <c r="D7668" t="s">
        <v>9905</v>
      </c>
      <c r="E7668">
        <v>231534</v>
      </c>
      <c r="F7668">
        <v>4.532</v>
      </c>
      <c r="G7668">
        <v>1062</v>
      </c>
      <c r="I7668" t="s">
        <v>803</v>
      </c>
      <c r="J7668" t="s">
        <v>9970</v>
      </c>
      <c r="K7668" t="s">
        <v>9971</v>
      </c>
      <c r="L7668" t="s">
        <v>9972</v>
      </c>
      <c r="M7668">
        <v>35</v>
      </c>
      <c r="P7668">
        <v>0</v>
      </c>
      <c r="Q7668">
        <v>0</v>
      </c>
      <c r="R7668">
        <v>0</v>
      </c>
      <c r="S7668">
        <v>0</v>
      </c>
      <c r="T7668">
        <v>0</v>
      </c>
      <c r="U7668" t="s">
        <v>9973</v>
      </c>
      <c r="V7668" t="s">
        <v>306</v>
      </c>
      <c r="W7668" t="s">
        <v>863</v>
      </c>
      <c r="X7668" t="s">
        <v>1245</v>
      </c>
      <c r="Y7668">
        <v>8</v>
      </c>
      <c r="Z7668">
        <v>35</v>
      </c>
      <c r="AA7668">
        <v>35</v>
      </c>
      <c r="AC7668">
        <v>0.89700193604800138</v>
      </c>
    </row>
    <row r="7669" spans="1:29" x14ac:dyDescent="0.35">
      <c r="A7669" t="s">
        <v>30223</v>
      </c>
      <c r="B7669" t="s">
        <v>30224</v>
      </c>
      <c r="C7669">
        <v>5869</v>
      </c>
      <c r="D7669" t="s">
        <v>29945</v>
      </c>
      <c r="E7669">
        <v>3878</v>
      </c>
      <c r="F7669">
        <v>4.0378999999999996</v>
      </c>
      <c r="G7669">
        <v>449</v>
      </c>
      <c r="H7669" t="s">
        <v>9271</v>
      </c>
      <c r="I7669" t="s">
        <v>38</v>
      </c>
      <c r="J7669" t="s">
        <v>9271</v>
      </c>
      <c r="L7669" t="s">
        <v>30187</v>
      </c>
      <c r="M7669">
        <v>80</v>
      </c>
      <c r="P7669">
        <v>0</v>
      </c>
      <c r="Q7669">
        <v>0</v>
      </c>
      <c r="R7669">
        <v>0</v>
      </c>
      <c r="S7669">
        <v>1</v>
      </c>
      <c r="T7669">
        <v>1</v>
      </c>
      <c r="V7669" t="s">
        <v>32</v>
      </c>
      <c r="W7669" t="s">
        <v>41</v>
      </c>
      <c r="X7669" t="s">
        <v>59</v>
      </c>
      <c r="Y7669">
        <v>0</v>
      </c>
      <c r="AC7669">
        <v>0.89712162544804386</v>
      </c>
    </row>
    <row r="7670" spans="1:29" x14ac:dyDescent="0.35">
      <c r="A7670" t="s">
        <v>10924</v>
      </c>
      <c r="B7670" t="s">
        <v>10925</v>
      </c>
      <c r="C7670">
        <v>4348</v>
      </c>
      <c r="D7670" t="s">
        <v>10806</v>
      </c>
      <c r="E7670">
        <v>36763</v>
      </c>
      <c r="F7670">
        <v>4.2411000000000003</v>
      </c>
      <c r="G7670">
        <v>419</v>
      </c>
      <c r="H7670" t="s">
        <v>3988</v>
      </c>
      <c r="I7670" t="s">
        <v>157</v>
      </c>
      <c r="J7670" t="s">
        <v>3988</v>
      </c>
      <c r="L7670" t="s">
        <v>10926</v>
      </c>
      <c r="M7670">
        <v>48</v>
      </c>
      <c r="P7670">
        <v>0</v>
      </c>
      <c r="Q7670">
        <v>0</v>
      </c>
      <c r="R7670">
        <v>0</v>
      </c>
      <c r="S7670">
        <v>0</v>
      </c>
      <c r="T7670">
        <v>0</v>
      </c>
      <c r="U7670" t="s">
        <v>8878</v>
      </c>
      <c r="V7670" t="s">
        <v>394</v>
      </c>
      <c r="W7670" t="s">
        <v>395</v>
      </c>
      <c r="X7670" t="s">
        <v>395</v>
      </c>
      <c r="Y7670">
        <v>0</v>
      </c>
      <c r="AC7670">
        <v>0.89723050593941234</v>
      </c>
    </row>
    <row r="7671" spans="1:29" x14ac:dyDescent="0.35">
      <c r="A7671" t="s">
        <v>16284</v>
      </c>
      <c r="B7671" t="s">
        <v>16285</v>
      </c>
      <c r="C7671">
        <v>6218</v>
      </c>
      <c r="D7671" t="s">
        <v>16112</v>
      </c>
      <c r="E7671">
        <v>7198</v>
      </c>
      <c r="F7671">
        <v>3.2431999999999999</v>
      </c>
      <c r="G7671">
        <v>37</v>
      </c>
      <c r="H7671" t="s">
        <v>195</v>
      </c>
      <c r="I7671" t="s">
        <v>157</v>
      </c>
      <c r="J7671" t="s">
        <v>195</v>
      </c>
      <c r="L7671" t="s">
        <v>16185</v>
      </c>
      <c r="M7671">
        <v>16</v>
      </c>
      <c r="P7671">
        <v>0</v>
      </c>
      <c r="Q7671">
        <v>0</v>
      </c>
      <c r="R7671">
        <v>0</v>
      </c>
      <c r="S7671">
        <v>0</v>
      </c>
      <c r="T7671">
        <v>0</v>
      </c>
      <c r="U7671" t="s">
        <v>16186</v>
      </c>
      <c r="V7671" t="s">
        <v>160</v>
      </c>
      <c r="W7671" t="s">
        <v>93</v>
      </c>
      <c r="Y7671">
        <v>0</v>
      </c>
      <c r="AC7671">
        <v>0.89736929510884655</v>
      </c>
    </row>
    <row r="7672" spans="1:29" x14ac:dyDescent="0.35">
      <c r="A7672" t="s">
        <v>2945</v>
      </c>
      <c r="B7672" t="s">
        <v>2946</v>
      </c>
      <c r="C7672">
        <v>5644</v>
      </c>
      <c r="D7672" t="s">
        <v>2788</v>
      </c>
      <c r="E7672">
        <v>15615</v>
      </c>
      <c r="F7672">
        <v>4.4000000000000004</v>
      </c>
      <c r="G7672">
        <v>5</v>
      </c>
      <c r="L7672" t="s">
        <v>2947</v>
      </c>
      <c r="M7672">
        <v>30</v>
      </c>
      <c r="N7672">
        <v>50</v>
      </c>
      <c r="P7672">
        <v>1</v>
      </c>
      <c r="Q7672">
        <v>0</v>
      </c>
      <c r="R7672">
        <v>0</v>
      </c>
      <c r="S7672">
        <v>1</v>
      </c>
      <c r="T7672">
        <v>0</v>
      </c>
      <c r="U7672" t="s">
        <v>2948</v>
      </c>
      <c r="V7672" t="s">
        <v>306</v>
      </c>
      <c r="W7672" t="s">
        <v>823</v>
      </c>
      <c r="X7672" t="s">
        <v>1080</v>
      </c>
      <c r="Y7672">
        <v>0</v>
      </c>
      <c r="AC7672">
        <v>0.89746810318439219</v>
      </c>
    </row>
    <row r="7673" spans="1:29" x14ac:dyDescent="0.35">
      <c r="A7673" t="s">
        <v>3750</v>
      </c>
      <c r="B7673" t="s">
        <v>3751</v>
      </c>
      <c r="C7673">
        <v>5995</v>
      </c>
      <c r="D7673" t="s">
        <v>3614</v>
      </c>
      <c r="E7673">
        <v>9833</v>
      </c>
      <c r="F7673">
        <v>4.4267000000000003</v>
      </c>
      <c r="G7673">
        <v>232</v>
      </c>
      <c r="H7673" t="s">
        <v>947</v>
      </c>
      <c r="I7673" t="s">
        <v>157</v>
      </c>
      <c r="J7673" t="s">
        <v>947</v>
      </c>
      <c r="L7673" t="s">
        <v>3752</v>
      </c>
      <c r="M7673">
        <v>43</v>
      </c>
      <c r="P7673">
        <v>1</v>
      </c>
      <c r="Q7673">
        <v>0</v>
      </c>
      <c r="R7673">
        <v>0</v>
      </c>
      <c r="S7673">
        <v>0</v>
      </c>
      <c r="T7673">
        <v>0</v>
      </c>
      <c r="V7673" t="s">
        <v>222</v>
      </c>
      <c r="W7673" t="s">
        <v>223</v>
      </c>
      <c r="X7673" t="s">
        <v>224</v>
      </c>
      <c r="Y7673">
        <v>0</v>
      </c>
      <c r="AC7673">
        <v>0.89772744720871878</v>
      </c>
    </row>
    <row r="7674" spans="1:29" x14ac:dyDescent="0.35">
      <c r="A7674" t="s">
        <v>23774</v>
      </c>
      <c r="B7674" t="s">
        <v>23775</v>
      </c>
      <c r="C7674">
        <v>3728</v>
      </c>
      <c r="D7674" t="s">
        <v>23688</v>
      </c>
      <c r="E7674">
        <v>5185</v>
      </c>
      <c r="F7674">
        <v>4.5803000000000003</v>
      </c>
      <c r="G7674">
        <v>467</v>
      </c>
      <c r="H7674" t="s">
        <v>163</v>
      </c>
      <c r="I7674" t="s">
        <v>157</v>
      </c>
      <c r="J7674" t="s">
        <v>163</v>
      </c>
      <c r="L7674" t="s">
        <v>23776</v>
      </c>
      <c r="M7674">
        <v>65</v>
      </c>
      <c r="P7674">
        <v>0</v>
      </c>
      <c r="Q7674">
        <v>0</v>
      </c>
      <c r="R7674">
        <v>0</v>
      </c>
      <c r="S7674">
        <v>0</v>
      </c>
      <c r="T7674">
        <v>0</v>
      </c>
      <c r="U7674" t="s">
        <v>23777</v>
      </c>
      <c r="V7674" t="s">
        <v>394</v>
      </c>
      <c r="W7674" t="s">
        <v>400</v>
      </c>
      <c r="X7674" t="s">
        <v>401</v>
      </c>
      <c r="Y7674">
        <v>0</v>
      </c>
      <c r="AC7674">
        <v>0.89789635984838212</v>
      </c>
    </row>
    <row r="7675" spans="1:29" x14ac:dyDescent="0.35">
      <c r="A7675" t="s">
        <v>24450</v>
      </c>
      <c r="B7675" t="s">
        <v>24451</v>
      </c>
      <c r="C7675">
        <v>6317</v>
      </c>
      <c r="D7675" t="s">
        <v>24327</v>
      </c>
      <c r="E7675">
        <v>42938</v>
      </c>
      <c r="F7675">
        <v>3.9167000000000001</v>
      </c>
      <c r="G7675">
        <v>48</v>
      </c>
      <c r="H7675" t="s">
        <v>24452</v>
      </c>
      <c r="I7675" t="s">
        <v>157</v>
      </c>
      <c r="J7675" t="s">
        <v>24452</v>
      </c>
      <c r="L7675" t="s">
        <v>24453</v>
      </c>
      <c r="M7675">
        <v>14</v>
      </c>
      <c r="P7675">
        <v>0</v>
      </c>
      <c r="Q7675">
        <v>0</v>
      </c>
      <c r="R7675">
        <v>0</v>
      </c>
      <c r="S7675">
        <v>0</v>
      </c>
      <c r="T7675">
        <v>1</v>
      </c>
      <c r="U7675" t="s">
        <v>24454</v>
      </c>
      <c r="V7675" t="s">
        <v>160</v>
      </c>
      <c r="W7675" t="s">
        <v>306</v>
      </c>
      <c r="Y7675">
        <v>0</v>
      </c>
      <c r="AC7675">
        <v>0.89790347007243998</v>
      </c>
    </row>
    <row r="7676" spans="1:29" x14ac:dyDescent="0.35">
      <c r="A7676" t="s">
        <v>361</v>
      </c>
      <c r="B7676" t="s">
        <v>362</v>
      </c>
      <c r="C7676">
        <v>7054</v>
      </c>
      <c r="D7676" t="s">
        <v>301</v>
      </c>
      <c r="E7676">
        <v>3059</v>
      </c>
      <c r="F7676">
        <v>4.6666999999999996</v>
      </c>
      <c r="G7676">
        <v>24</v>
      </c>
      <c r="H7676" t="s">
        <v>186</v>
      </c>
      <c r="I7676" t="s">
        <v>38</v>
      </c>
      <c r="J7676" t="s">
        <v>186</v>
      </c>
      <c r="L7676" t="s">
        <v>349</v>
      </c>
      <c r="M7676">
        <v>145</v>
      </c>
      <c r="P7676">
        <v>0</v>
      </c>
      <c r="Q7676">
        <v>0</v>
      </c>
      <c r="R7676">
        <v>1</v>
      </c>
      <c r="S7676">
        <v>0</v>
      </c>
      <c r="T7676">
        <v>0</v>
      </c>
      <c r="U7676" t="s">
        <v>350</v>
      </c>
      <c r="V7676" t="s">
        <v>32</v>
      </c>
      <c r="W7676" t="s">
        <v>41</v>
      </c>
      <c r="X7676" t="s">
        <v>42</v>
      </c>
      <c r="Y7676">
        <v>2</v>
      </c>
      <c r="Z7676">
        <v>200</v>
      </c>
      <c r="AA7676">
        <v>35</v>
      </c>
      <c r="AC7676">
        <v>0.89800992720897899</v>
      </c>
    </row>
    <row r="7677" spans="1:29" x14ac:dyDescent="0.35">
      <c r="A7677" t="s">
        <v>4538</v>
      </c>
      <c r="B7677" t="s">
        <v>4539</v>
      </c>
      <c r="C7677">
        <v>4171</v>
      </c>
      <c r="D7677" t="s">
        <v>4465</v>
      </c>
      <c r="E7677">
        <v>14020</v>
      </c>
      <c r="F7677">
        <v>4.4667000000000003</v>
      </c>
      <c r="G7677">
        <v>240</v>
      </c>
      <c r="H7677" t="s">
        <v>3988</v>
      </c>
      <c r="I7677" t="s">
        <v>157</v>
      </c>
      <c r="J7677" t="s">
        <v>3988</v>
      </c>
      <c r="L7677" t="s">
        <v>4540</v>
      </c>
      <c r="M7677">
        <v>69</v>
      </c>
      <c r="P7677">
        <v>0</v>
      </c>
      <c r="Q7677">
        <v>0</v>
      </c>
      <c r="R7677">
        <v>0</v>
      </c>
      <c r="S7677">
        <v>0</v>
      </c>
      <c r="T7677">
        <v>0</v>
      </c>
      <c r="U7677" t="s">
        <v>4541</v>
      </c>
      <c r="V7677" t="s">
        <v>394</v>
      </c>
      <c r="W7677" t="s">
        <v>395</v>
      </c>
      <c r="X7677" t="s">
        <v>395</v>
      </c>
      <c r="Y7677">
        <v>0</v>
      </c>
      <c r="AC7677">
        <v>0.89801794738296703</v>
      </c>
    </row>
    <row r="7678" spans="1:29" x14ac:dyDescent="0.35">
      <c r="A7678" t="s">
        <v>13973</v>
      </c>
      <c r="B7678" t="s">
        <v>13974</v>
      </c>
      <c r="C7678">
        <v>6235</v>
      </c>
      <c r="D7678" t="s">
        <v>13952</v>
      </c>
      <c r="E7678">
        <v>13949</v>
      </c>
      <c r="F7678">
        <v>4.1429</v>
      </c>
      <c r="G7678">
        <v>28</v>
      </c>
      <c r="H7678" t="s">
        <v>13975</v>
      </c>
      <c r="I7678" t="s">
        <v>803</v>
      </c>
      <c r="J7678" t="s">
        <v>13976</v>
      </c>
      <c r="K7678" t="s">
        <v>5332</v>
      </c>
      <c r="L7678" t="s">
        <v>13977</v>
      </c>
      <c r="M7678">
        <v>13</v>
      </c>
      <c r="P7678">
        <v>0</v>
      </c>
      <c r="Q7678">
        <v>0</v>
      </c>
      <c r="R7678">
        <v>1</v>
      </c>
      <c r="S7678">
        <v>0</v>
      </c>
      <c r="T7678">
        <v>0</v>
      </c>
      <c r="V7678" t="s">
        <v>306</v>
      </c>
      <c r="W7678" t="s">
        <v>307</v>
      </c>
      <c r="X7678" t="s">
        <v>1106</v>
      </c>
      <c r="Y7678">
        <v>3</v>
      </c>
      <c r="Z7678">
        <v>13</v>
      </c>
      <c r="AA7678">
        <v>13</v>
      </c>
      <c r="AC7678">
        <v>0.89809961795462434</v>
      </c>
    </row>
    <row r="7679" spans="1:29" x14ac:dyDescent="0.35">
      <c r="A7679" t="s">
        <v>6292</v>
      </c>
      <c r="B7679" t="s">
        <v>6293</v>
      </c>
      <c r="C7679">
        <v>1254</v>
      </c>
      <c r="D7679" t="s">
        <v>5675</v>
      </c>
      <c r="E7679">
        <v>1063</v>
      </c>
      <c r="F7679">
        <v>4.4375</v>
      </c>
      <c r="G7679">
        <v>16</v>
      </c>
      <c r="H7679" t="s">
        <v>620</v>
      </c>
      <c r="I7679" t="s">
        <v>157</v>
      </c>
      <c r="J7679" t="s">
        <v>620</v>
      </c>
      <c r="L7679" t="s">
        <v>6294</v>
      </c>
      <c r="M7679">
        <v>22</v>
      </c>
      <c r="P7679">
        <v>0</v>
      </c>
      <c r="Q7679">
        <v>0</v>
      </c>
      <c r="R7679">
        <v>1</v>
      </c>
      <c r="S7679">
        <v>0</v>
      </c>
      <c r="T7679">
        <v>0</v>
      </c>
      <c r="U7679" t="s">
        <v>5722</v>
      </c>
      <c r="V7679" t="s">
        <v>160</v>
      </c>
      <c r="W7679" t="s">
        <v>394</v>
      </c>
      <c r="Y7679">
        <v>0</v>
      </c>
      <c r="AC7679">
        <v>0.89828837144560425</v>
      </c>
    </row>
    <row r="7680" spans="1:29" x14ac:dyDescent="0.35">
      <c r="A7680" t="s">
        <v>26802</v>
      </c>
      <c r="B7680" t="s">
        <v>26803</v>
      </c>
      <c r="C7680">
        <v>5338</v>
      </c>
      <c r="D7680" t="s">
        <v>26711</v>
      </c>
      <c r="E7680">
        <v>2579</v>
      </c>
      <c r="F7680">
        <v>3.5714000000000001</v>
      </c>
      <c r="G7680">
        <v>7</v>
      </c>
      <c r="H7680" t="s">
        <v>889</v>
      </c>
      <c r="I7680" t="s">
        <v>157</v>
      </c>
      <c r="J7680" t="s">
        <v>889</v>
      </c>
      <c r="L7680" t="s">
        <v>26804</v>
      </c>
      <c r="M7680">
        <v>42</v>
      </c>
      <c r="P7680">
        <v>0</v>
      </c>
      <c r="Q7680">
        <v>0</v>
      </c>
      <c r="R7680">
        <v>0</v>
      </c>
      <c r="S7680">
        <v>0</v>
      </c>
      <c r="T7680">
        <v>1</v>
      </c>
      <c r="U7680" t="s">
        <v>26805</v>
      </c>
      <c r="V7680" t="s">
        <v>222</v>
      </c>
      <c r="W7680" t="s">
        <v>223</v>
      </c>
      <c r="X7680" t="s">
        <v>265</v>
      </c>
      <c r="Y7680">
        <v>0</v>
      </c>
      <c r="AC7680">
        <v>0.89855839164195128</v>
      </c>
    </row>
    <row r="7681" spans="1:29" x14ac:dyDescent="0.35">
      <c r="A7681" t="s">
        <v>22635</v>
      </c>
      <c r="B7681" t="s">
        <v>22636</v>
      </c>
      <c r="C7681">
        <v>3733</v>
      </c>
      <c r="D7681" t="s">
        <v>22513</v>
      </c>
      <c r="E7681">
        <v>11217</v>
      </c>
      <c r="F7681">
        <v>4.5385</v>
      </c>
      <c r="G7681">
        <v>39</v>
      </c>
      <c r="H7681" t="s">
        <v>163</v>
      </c>
      <c r="I7681" t="s">
        <v>157</v>
      </c>
      <c r="J7681" t="s">
        <v>163</v>
      </c>
      <c r="L7681" t="s">
        <v>22637</v>
      </c>
      <c r="M7681">
        <v>73</v>
      </c>
      <c r="P7681">
        <v>0</v>
      </c>
      <c r="Q7681">
        <v>0</v>
      </c>
      <c r="R7681">
        <v>1</v>
      </c>
      <c r="S7681">
        <v>0</v>
      </c>
      <c r="T7681">
        <v>0</v>
      </c>
      <c r="U7681" t="s">
        <v>22638</v>
      </c>
      <c r="V7681" t="s">
        <v>394</v>
      </c>
      <c r="W7681" t="s">
        <v>395</v>
      </c>
      <c r="X7681" t="s">
        <v>395</v>
      </c>
      <c r="Y7681">
        <v>0</v>
      </c>
      <c r="AC7681">
        <v>0.89883663561873495</v>
      </c>
    </row>
    <row r="7682" spans="1:29" x14ac:dyDescent="0.35">
      <c r="A7682" t="s">
        <v>85</v>
      </c>
      <c r="B7682" t="s">
        <v>86</v>
      </c>
      <c r="C7682">
        <v>6471</v>
      </c>
      <c r="D7682" t="s">
        <v>87</v>
      </c>
      <c r="E7682">
        <v>19028</v>
      </c>
      <c r="F7682">
        <v>4.3255999999999997</v>
      </c>
      <c r="G7682">
        <v>258</v>
      </c>
      <c r="H7682" t="s">
        <v>88</v>
      </c>
      <c r="I7682" t="s">
        <v>89</v>
      </c>
      <c r="J7682" t="s">
        <v>90</v>
      </c>
      <c r="L7682" t="s">
        <v>91</v>
      </c>
      <c r="M7682">
        <v>38</v>
      </c>
      <c r="P7682">
        <v>0</v>
      </c>
      <c r="Q7682">
        <v>0</v>
      </c>
      <c r="R7682">
        <v>1</v>
      </c>
      <c r="S7682">
        <v>0</v>
      </c>
      <c r="T7682">
        <v>0</v>
      </c>
      <c r="U7682" t="s">
        <v>92</v>
      </c>
      <c r="V7682" t="s">
        <v>93</v>
      </c>
      <c r="W7682" t="s">
        <v>94</v>
      </c>
      <c r="X7682" t="s">
        <v>95</v>
      </c>
      <c r="Y7682">
        <v>10</v>
      </c>
      <c r="Z7682">
        <v>38</v>
      </c>
      <c r="AA7682">
        <v>12</v>
      </c>
      <c r="AC7682">
        <v>0.8989393391293643</v>
      </c>
    </row>
    <row r="7683" spans="1:29" x14ac:dyDescent="0.35">
      <c r="A7683" t="s">
        <v>22903</v>
      </c>
      <c r="B7683" t="s">
        <v>22710</v>
      </c>
      <c r="C7683">
        <v>6144</v>
      </c>
      <c r="D7683" t="s">
        <v>22711</v>
      </c>
      <c r="E7683">
        <v>0</v>
      </c>
      <c r="F7683">
        <v>4.5259</v>
      </c>
      <c r="G7683">
        <v>1352</v>
      </c>
      <c r="H7683" t="s">
        <v>22904</v>
      </c>
      <c r="I7683" t="s">
        <v>157</v>
      </c>
      <c r="J7683" t="s">
        <v>22904</v>
      </c>
      <c r="L7683" t="s">
        <v>22712</v>
      </c>
      <c r="M7683">
        <v>64</v>
      </c>
      <c r="N7683">
        <v>90</v>
      </c>
      <c r="P7683">
        <v>0</v>
      </c>
      <c r="Q7683">
        <v>0</v>
      </c>
      <c r="R7683">
        <v>0</v>
      </c>
      <c r="S7683">
        <v>0</v>
      </c>
      <c r="T7683">
        <v>0</v>
      </c>
      <c r="V7683" t="s">
        <v>222</v>
      </c>
      <c r="W7683" t="s">
        <v>244</v>
      </c>
      <c r="X7683" t="s">
        <v>245</v>
      </c>
      <c r="Y7683">
        <v>0</v>
      </c>
      <c r="AC7683">
        <v>0.89896479683517316</v>
      </c>
    </row>
    <row r="7684" spans="1:29" x14ac:dyDescent="0.35">
      <c r="A7684" t="s">
        <v>9223</v>
      </c>
      <c r="B7684" t="s">
        <v>9224</v>
      </c>
      <c r="C7684">
        <v>7004</v>
      </c>
      <c r="D7684" t="s">
        <v>9007</v>
      </c>
      <c r="E7684">
        <v>592</v>
      </c>
      <c r="F7684">
        <v>4.25</v>
      </c>
      <c r="G7684">
        <v>4</v>
      </c>
      <c r="I7684" t="s">
        <v>157</v>
      </c>
      <c r="L7684" t="s">
        <v>9225</v>
      </c>
      <c r="M7684">
        <v>26</v>
      </c>
      <c r="P7684">
        <v>0</v>
      </c>
      <c r="Q7684">
        <v>0</v>
      </c>
      <c r="R7684">
        <v>0</v>
      </c>
      <c r="S7684">
        <v>0</v>
      </c>
      <c r="T7684">
        <v>0</v>
      </c>
      <c r="U7684" t="s">
        <v>9226</v>
      </c>
      <c r="V7684" t="s">
        <v>222</v>
      </c>
      <c r="W7684" t="s">
        <v>244</v>
      </c>
      <c r="X7684" t="s">
        <v>280</v>
      </c>
      <c r="Y7684">
        <v>0</v>
      </c>
      <c r="AC7684">
        <v>0.89912533196889011</v>
      </c>
    </row>
    <row r="7685" spans="1:29" x14ac:dyDescent="0.35">
      <c r="A7685" t="s">
        <v>30867</v>
      </c>
      <c r="B7685" t="s">
        <v>30868</v>
      </c>
      <c r="C7685">
        <v>5651</v>
      </c>
      <c r="D7685" t="s">
        <v>30835</v>
      </c>
      <c r="E7685">
        <v>2014</v>
      </c>
      <c r="F7685">
        <v>2.5556000000000001</v>
      </c>
      <c r="G7685">
        <v>9</v>
      </c>
      <c r="M7685">
        <v>12</v>
      </c>
      <c r="P7685">
        <v>0</v>
      </c>
      <c r="Q7685">
        <v>0</v>
      </c>
      <c r="R7685">
        <v>0</v>
      </c>
      <c r="S7685">
        <v>0</v>
      </c>
      <c r="T7685">
        <v>0</v>
      </c>
      <c r="V7685" t="s">
        <v>306</v>
      </c>
      <c r="W7685" t="s">
        <v>7196</v>
      </c>
      <c r="Y7685">
        <v>0</v>
      </c>
      <c r="AC7685">
        <v>0.89922773006555801</v>
      </c>
    </row>
    <row r="7686" spans="1:29" x14ac:dyDescent="0.35">
      <c r="A7686" t="s">
        <v>20530</v>
      </c>
      <c r="B7686" t="s">
        <v>20531</v>
      </c>
      <c r="C7686">
        <v>4164</v>
      </c>
      <c r="D7686" t="s">
        <v>20394</v>
      </c>
      <c r="E7686">
        <v>13212</v>
      </c>
      <c r="F7686">
        <v>4.0316000000000001</v>
      </c>
      <c r="G7686">
        <v>253</v>
      </c>
      <c r="H7686" t="s">
        <v>3033</v>
      </c>
      <c r="I7686" t="s">
        <v>157</v>
      </c>
      <c r="J7686" t="s">
        <v>3033</v>
      </c>
      <c r="L7686" t="s">
        <v>20532</v>
      </c>
      <c r="M7686">
        <v>89</v>
      </c>
      <c r="P7686">
        <v>0</v>
      </c>
      <c r="Q7686">
        <v>0</v>
      </c>
      <c r="R7686">
        <v>0</v>
      </c>
      <c r="S7686">
        <v>0</v>
      </c>
      <c r="T7686">
        <v>0</v>
      </c>
      <c r="V7686" t="s">
        <v>394</v>
      </c>
      <c r="W7686" t="s">
        <v>405</v>
      </c>
      <c r="X7686" t="s">
        <v>406</v>
      </c>
      <c r="Y7686">
        <v>0</v>
      </c>
      <c r="AC7686">
        <v>0.89933265361862758</v>
      </c>
    </row>
    <row r="7687" spans="1:29" x14ac:dyDescent="0.35">
      <c r="A7687" t="s">
        <v>15858</v>
      </c>
      <c r="B7687" t="s">
        <v>15859</v>
      </c>
      <c r="C7687">
        <v>6259</v>
      </c>
      <c r="D7687" t="s">
        <v>15711</v>
      </c>
      <c r="E7687">
        <v>12821</v>
      </c>
      <c r="F7687">
        <v>4.0260999999999996</v>
      </c>
      <c r="G7687">
        <v>115</v>
      </c>
      <c r="H7687" t="s">
        <v>3015</v>
      </c>
      <c r="I7687" t="s">
        <v>157</v>
      </c>
      <c r="J7687" t="s">
        <v>3015</v>
      </c>
      <c r="L7687" t="s">
        <v>15860</v>
      </c>
      <c r="M7687">
        <v>46</v>
      </c>
      <c r="P7687">
        <v>0</v>
      </c>
      <c r="Q7687">
        <v>0</v>
      </c>
      <c r="R7687">
        <v>0</v>
      </c>
      <c r="S7687">
        <v>0</v>
      </c>
      <c r="T7687">
        <v>1</v>
      </c>
      <c r="U7687" t="s">
        <v>15861</v>
      </c>
      <c r="V7687" t="s">
        <v>222</v>
      </c>
      <c r="W7687" t="s">
        <v>244</v>
      </c>
      <c r="X7687" t="s">
        <v>280</v>
      </c>
      <c r="Y7687">
        <v>0</v>
      </c>
      <c r="AC7687">
        <v>0.89934570009182746</v>
      </c>
    </row>
    <row r="7688" spans="1:29" x14ac:dyDescent="0.35">
      <c r="A7688" t="s">
        <v>23770</v>
      </c>
      <c r="B7688" t="s">
        <v>23771</v>
      </c>
      <c r="C7688">
        <v>3728</v>
      </c>
      <c r="D7688" t="s">
        <v>23688</v>
      </c>
      <c r="E7688">
        <v>19631</v>
      </c>
      <c r="F7688">
        <v>3.5567000000000002</v>
      </c>
      <c r="G7688">
        <v>476</v>
      </c>
      <c r="H7688" t="s">
        <v>4766</v>
      </c>
      <c r="I7688" t="s">
        <v>157</v>
      </c>
      <c r="J7688" t="s">
        <v>4766</v>
      </c>
      <c r="L7688" t="s">
        <v>23772</v>
      </c>
      <c r="M7688">
        <v>49</v>
      </c>
      <c r="P7688">
        <v>0</v>
      </c>
      <c r="Q7688">
        <v>0</v>
      </c>
      <c r="R7688">
        <v>0</v>
      </c>
      <c r="S7688">
        <v>0</v>
      </c>
      <c r="T7688">
        <v>0</v>
      </c>
      <c r="U7688" t="s">
        <v>23773</v>
      </c>
      <c r="V7688" t="s">
        <v>394</v>
      </c>
      <c r="W7688" t="s">
        <v>400</v>
      </c>
      <c r="X7688" t="s">
        <v>401</v>
      </c>
      <c r="Y7688">
        <v>0</v>
      </c>
      <c r="AC7688">
        <v>0.89943984090011952</v>
      </c>
    </row>
    <row r="7689" spans="1:29" x14ac:dyDescent="0.35">
      <c r="A7689" t="s">
        <v>25966</v>
      </c>
      <c r="B7689" t="s">
        <v>25857</v>
      </c>
      <c r="C7689">
        <v>3902</v>
      </c>
      <c r="D7689" t="s">
        <v>25136</v>
      </c>
      <c r="E7689">
        <v>8304</v>
      </c>
      <c r="F7689">
        <v>4.7927</v>
      </c>
      <c r="G7689">
        <v>82</v>
      </c>
      <c r="M7689">
        <v>18</v>
      </c>
      <c r="P7689">
        <v>0</v>
      </c>
      <c r="Q7689">
        <v>0</v>
      </c>
      <c r="R7689">
        <v>0</v>
      </c>
      <c r="S7689">
        <v>0</v>
      </c>
      <c r="T7689">
        <v>1</v>
      </c>
      <c r="U7689" t="s">
        <v>1161</v>
      </c>
      <c r="V7689" t="s">
        <v>306</v>
      </c>
      <c r="W7689" t="s">
        <v>1138</v>
      </c>
      <c r="X7689" t="s">
        <v>1248</v>
      </c>
      <c r="Y7689">
        <v>0</v>
      </c>
      <c r="AC7689">
        <v>0.89949927854023715</v>
      </c>
    </row>
    <row r="7690" spans="1:29" x14ac:dyDescent="0.35">
      <c r="A7690" t="s">
        <v>22245</v>
      </c>
      <c r="B7690" t="s">
        <v>22246</v>
      </c>
      <c r="C7690">
        <v>6346</v>
      </c>
      <c r="D7690" t="s">
        <v>22187</v>
      </c>
      <c r="E7690">
        <v>11253</v>
      </c>
      <c r="F7690">
        <v>4.0928000000000004</v>
      </c>
      <c r="G7690">
        <v>97</v>
      </c>
      <c r="H7690" t="s">
        <v>3015</v>
      </c>
      <c r="I7690" t="s">
        <v>157</v>
      </c>
      <c r="J7690" t="s">
        <v>3015</v>
      </c>
      <c r="L7690" t="s">
        <v>22247</v>
      </c>
      <c r="M7690">
        <v>39</v>
      </c>
      <c r="P7690">
        <v>0</v>
      </c>
      <c r="Q7690">
        <v>0</v>
      </c>
      <c r="R7690">
        <v>1</v>
      </c>
      <c r="S7690">
        <v>0</v>
      </c>
      <c r="T7690">
        <v>0</v>
      </c>
      <c r="U7690" t="s">
        <v>22248</v>
      </c>
      <c r="V7690" t="s">
        <v>222</v>
      </c>
      <c r="W7690" t="s">
        <v>223</v>
      </c>
      <c r="X7690" t="s">
        <v>265</v>
      </c>
      <c r="Y7690">
        <v>1</v>
      </c>
      <c r="Z7690">
        <v>19</v>
      </c>
      <c r="AA7690">
        <v>19</v>
      </c>
      <c r="AC7690">
        <v>0.89975159908516755</v>
      </c>
    </row>
    <row r="7691" spans="1:29" x14ac:dyDescent="0.35">
      <c r="A7691" t="s">
        <v>29032</v>
      </c>
      <c r="B7691" t="s">
        <v>29033</v>
      </c>
      <c r="C7691">
        <v>7020</v>
      </c>
      <c r="D7691" t="s">
        <v>28957</v>
      </c>
      <c r="E7691">
        <v>4114</v>
      </c>
      <c r="F7691">
        <v>4.5416999999999996</v>
      </c>
      <c r="G7691">
        <v>48</v>
      </c>
      <c r="H7691" t="s">
        <v>674</v>
      </c>
      <c r="I7691" t="s">
        <v>157</v>
      </c>
      <c r="J7691" t="s">
        <v>674</v>
      </c>
      <c r="L7691" t="s">
        <v>29034</v>
      </c>
      <c r="M7691">
        <v>88</v>
      </c>
      <c r="P7691">
        <v>0</v>
      </c>
      <c r="Q7691">
        <v>0</v>
      </c>
      <c r="R7691">
        <v>1</v>
      </c>
      <c r="S7691">
        <v>0</v>
      </c>
      <c r="T7691">
        <v>0</v>
      </c>
      <c r="U7691" t="s">
        <v>29031</v>
      </c>
      <c r="V7691" t="s">
        <v>394</v>
      </c>
      <c r="W7691" t="s">
        <v>428</v>
      </c>
      <c r="X7691" t="s">
        <v>429</v>
      </c>
      <c r="Y7691">
        <v>0</v>
      </c>
      <c r="AC7691">
        <v>0.89976102109706568</v>
      </c>
    </row>
    <row r="7692" spans="1:29" x14ac:dyDescent="0.35">
      <c r="A7692" t="s">
        <v>18772</v>
      </c>
      <c r="B7692" t="s">
        <v>18773</v>
      </c>
      <c r="C7692">
        <v>4028</v>
      </c>
      <c r="D7692" t="s">
        <v>18597</v>
      </c>
      <c r="E7692">
        <v>15548</v>
      </c>
      <c r="F7692">
        <v>4.8510999999999997</v>
      </c>
      <c r="G7692">
        <v>94</v>
      </c>
      <c r="M7692">
        <v>55</v>
      </c>
      <c r="P7692">
        <v>0</v>
      </c>
      <c r="Q7692">
        <v>0</v>
      </c>
      <c r="R7692">
        <v>0</v>
      </c>
      <c r="S7692">
        <v>0</v>
      </c>
      <c r="T7692">
        <v>1</v>
      </c>
      <c r="V7692" t="s">
        <v>306</v>
      </c>
      <c r="W7692" t="s">
        <v>1138</v>
      </c>
      <c r="X7692" t="s">
        <v>1248</v>
      </c>
      <c r="Y7692">
        <v>0</v>
      </c>
      <c r="AC7692">
        <v>0.89994555171622292</v>
      </c>
    </row>
    <row r="7693" spans="1:29" x14ac:dyDescent="0.35">
      <c r="A7693" t="s">
        <v>5159</v>
      </c>
      <c r="B7693" t="s">
        <v>5160</v>
      </c>
      <c r="C7693">
        <v>6236</v>
      </c>
      <c r="D7693" t="s">
        <v>4908</v>
      </c>
      <c r="E7693">
        <v>15008</v>
      </c>
      <c r="F7693">
        <v>4.3216000000000001</v>
      </c>
      <c r="G7693">
        <v>510</v>
      </c>
      <c r="H7693" t="s">
        <v>5161</v>
      </c>
      <c r="I7693" t="s">
        <v>157</v>
      </c>
      <c r="J7693" t="s">
        <v>5161</v>
      </c>
      <c r="L7693" t="s">
        <v>5162</v>
      </c>
      <c r="M7693">
        <v>70</v>
      </c>
      <c r="P7693">
        <v>0</v>
      </c>
      <c r="Q7693">
        <v>0</v>
      </c>
      <c r="R7693">
        <v>0</v>
      </c>
      <c r="S7693">
        <v>0</v>
      </c>
      <c r="T7693">
        <v>0</v>
      </c>
      <c r="U7693" t="s">
        <v>5163</v>
      </c>
      <c r="V7693" t="s">
        <v>394</v>
      </c>
      <c r="W7693" t="s">
        <v>405</v>
      </c>
      <c r="X7693" t="s">
        <v>406</v>
      </c>
      <c r="Y7693">
        <v>0</v>
      </c>
      <c r="AC7693">
        <v>0.90002347149646833</v>
      </c>
    </row>
    <row r="7694" spans="1:29" x14ac:dyDescent="0.35">
      <c r="A7694" t="s">
        <v>17970</v>
      </c>
      <c r="B7694" t="s">
        <v>17971</v>
      </c>
      <c r="C7694">
        <v>6216</v>
      </c>
      <c r="D7694" t="s">
        <v>17959</v>
      </c>
      <c r="E7694">
        <v>20954</v>
      </c>
      <c r="F7694">
        <v>4.2</v>
      </c>
      <c r="G7694">
        <v>5</v>
      </c>
      <c r="H7694" t="s">
        <v>17960</v>
      </c>
      <c r="I7694" t="s">
        <v>157</v>
      </c>
      <c r="J7694" t="s">
        <v>17960</v>
      </c>
      <c r="L7694" t="s">
        <v>17972</v>
      </c>
      <c r="M7694">
        <v>22</v>
      </c>
      <c r="O7694">
        <v>11</v>
      </c>
      <c r="P7694">
        <v>1</v>
      </c>
      <c r="Q7694">
        <v>0</v>
      </c>
      <c r="R7694">
        <v>0</v>
      </c>
      <c r="S7694">
        <v>1</v>
      </c>
      <c r="T7694">
        <v>0</v>
      </c>
      <c r="U7694" t="s">
        <v>17973</v>
      </c>
      <c r="V7694" t="s">
        <v>160</v>
      </c>
      <c r="W7694" t="s">
        <v>306</v>
      </c>
      <c r="Y7694">
        <v>0</v>
      </c>
      <c r="AC7694">
        <v>0.90004068045957442</v>
      </c>
    </row>
    <row r="7695" spans="1:29" x14ac:dyDescent="0.35">
      <c r="A7695" t="s">
        <v>22272</v>
      </c>
      <c r="B7695" t="s">
        <v>6929</v>
      </c>
      <c r="C7695">
        <v>6346</v>
      </c>
      <c r="D7695" t="s">
        <v>22187</v>
      </c>
      <c r="E7695">
        <v>8030</v>
      </c>
      <c r="F7695">
        <v>3.2927</v>
      </c>
      <c r="G7695">
        <v>41</v>
      </c>
      <c r="H7695" t="s">
        <v>632</v>
      </c>
      <c r="I7695" t="s">
        <v>157</v>
      </c>
      <c r="J7695" t="s">
        <v>632</v>
      </c>
      <c r="L7695" t="s">
        <v>22273</v>
      </c>
      <c r="M7695">
        <v>49</v>
      </c>
      <c r="P7695">
        <v>0</v>
      </c>
      <c r="Q7695">
        <v>0</v>
      </c>
      <c r="R7695">
        <v>1</v>
      </c>
      <c r="S7695">
        <v>0</v>
      </c>
      <c r="T7695">
        <v>0</v>
      </c>
      <c r="U7695" t="s">
        <v>22274</v>
      </c>
      <c r="V7695" t="s">
        <v>222</v>
      </c>
      <c r="W7695" t="s">
        <v>244</v>
      </c>
      <c r="X7695" t="s">
        <v>245</v>
      </c>
      <c r="Y7695">
        <v>2</v>
      </c>
      <c r="Z7695">
        <v>157</v>
      </c>
      <c r="AA7695">
        <v>19</v>
      </c>
      <c r="AC7695">
        <v>0.90007489543340802</v>
      </c>
    </row>
    <row r="7696" spans="1:29" x14ac:dyDescent="0.35">
      <c r="A7696" t="s">
        <v>16683</v>
      </c>
      <c r="B7696" t="s">
        <v>16684</v>
      </c>
      <c r="C7696">
        <v>6279</v>
      </c>
      <c r="D7696" t="s">
        <v>16593</v>
      </c>
      <c r="E7696">
        <v>39211</v>
      </c>
      <c r="F7696">
        <v>4.3681999999999999</v>
      </c>
      <c r="G7696">
        <v>497</v>
      </c>
      <c r="H7696" t="s">
        <v>2341</v>
      </c>
      <c r="I7696" t="s">
        <v>803</v>
      </c>
      <c r="J7696" t="s">
        <v>1208</v>
      </c>
      <c r="K7696" t="s">
        <v>16685</v>
      </c>
      <c r="L7696" t="s">
        <v>16686</v>
      </c>
      <c r="M7696">
        <v>24</v>
      </c>
      <c r="P7696">
        <v>0</v>
      </c>
      <c r="Q7696">
        <v>0</v>
      </c>
      <c r="R7696">
        <v>0</v>
      </c>
      <c r="S7696">
        <v>0</v>
      </c>
      <c r="T7696">
        <v>0</v>
      </c>
      <c r="U7696" t="s">
        <v>16645</v>
      </c>
      <c r="V7696" t="s">
        <v>306</v>
      </c>
      <c r="W7696" t="s">
        <v>823</v>
      </c>
      <c r="X7696" t="s">
        <v>855</v>
      </c>
      <c r="Y7696">
        <v>9</v>
      </c>
      <c r="Z7696">
        <v>24</v>
      </c>
      <c r="AA7696">
        <v>24</v>
      </c>
      <c r="AC7696">
        <v>0.90019018901697823</v>
      </c>
    </row>
    <row r="7697" spans="1:29" x14ac:dyDescent="0.35">
      <c r="A7697" t="s">
        <v>14043</v>
      </c>
      <c r="B7697" t="s">
        <v>14044</v>
      </c>
      <c r="C7697">
        <v>6357</v>
      </c>
      <c r="D7697" t="s">
        <v>14027</v>
      </c>
      <c r="E7697">
        <v>13387</v>
      </c>
      <c r="F7697">
        <v>4.7545000000000002</v>
      </c>
      <c r="G7697">
        <v>224</v>
      </c>
      <c r="L7697" t="s">
        <v>14045</v>
      </c>
      <c r="M7697">
        <v>48</v>
      </c>
      <c r="P7697">
        <v>0</v>
      </c>
      <c r="Q7697">
        <v>0</v>
      </c>
      <c r="R7697">
        <v>0</v>
      </c>
      <c r="S7697">
        <v>0</v>
      </c>
      <c r="T7697">
        <v>0</v>
      </c>
      <c r="V7697" t="s">
        <v>394</v>
      </c>
      <c r="W7697" t="s">
        <v>400</v>
      </c>
      <c r="X7697" t="s">
        <v>401</v>
      </c>
      <c r="Y7697">
        <v>0</v>
      </c>
      <c r="AC7697">
        <v>0.9002592530222695</v>
      </c>
    </row>
    <row r="7698" spans="1:29" x14ac:dyDescent="0.35">
      <c r="A7698" t="s">
        <v>16096</v>
      </c>
      <c r="B7698" t="s">
        <v>16097</v>
      </c>
      <c r="C7698">
        <v>6259</v>
      </c>
      <c r="D7698" t="s">
        <v>15711</v>
      </c>
      <c r="E7698">
        <v>1171</v>
      </c>
      <c r="F7698">
        <v>4.5439999999999996</v>
      </c>
      <c r="G7698">
        <v>182</v>
      </c>
      <c r="H7698" t="s">
        <v>3960</v>
      </c>
      <c r="I7698" t="s">
        <v>157</v>
      </c>
      <c r="J7698" t="s">
        <v>3960</v>
      </c>
      <c r="L7698" t="s">
        <v>16098</v>
      </c>
      <c r="M7698">
        <v>45</v>
      </c>
      <c r="P7698">
        <v>0</v>
      </c>
      <c r="Q7698">
        <v>0</v>
      </c>
      <c r="R7698">
        <v>1</v>
      </c>
      <c r="S7698">
        <v>0</v>
      </c>
      <c r="T7698">
        <v>1</v>
      </c>
      <c r="U7698" t="s">
        <v>16099</v>
      </c>
      <c r="V7698" t="s">
        <v>222</v>
      </c>
      <c r="W7698" t="s">
        <v>223</v>
      </c>
      <c r="X7698" t="s">
        <v>3453</v>
      </c>
      <c r="Y7698">
        <v>0</v>
      </c>
      <c r="AC7698">
        <v>0.90032509683051865</v>
      </c>
    </row>
    <row r="7699" spans="1:29" x14ac:dyDescent="0.35">
      <c r="A7699" t="s">
        <v>3388</v>
      </c>
      <c r="B7699" t="s">
        <v>3389</v>
      </c>
      <c r="C7699">
        <v>7057</v>
      </c>
      <c r="D7699" t="s">
        <v>3384</v>
      </c>
      <c r="E7699">
        <v>145317</v>
      </c>
      <c r="F7699">
        <v>4.0768000000000004</v>
      </c>
      <c r="G7699">
        <v>2853</v>
      </c>
      <c r="H7699" t="s">
        <v>3390</v>
      </c>
      <c r="I7699" t="s">
        <v>157</v>
      </c>
      <c r="J7699" t="s">
        <v>3390</v>
      </c>
      <c r="L7699" t="s">
        <v>3391</v>
      </c>
      <c r="M7699">
        <v>42</v>
      </c>
      <c r="P7699">
        <v>0</v>
      </c>
      <c r="Q7699">
        <v>0</v>
      </c>
      <c r="R7699">
        <v>0</v>
      </c>
      <c r="S7699">
        <v>0</v>
      </c>
      <c r="T7699">
        <v>0</v>
      </c>
      <c r="U7699" t="s">
        <v>3392</v>
      </c>
      <c r="V7699" t="s">
        <v>222</v>
      </c>
      <c r="W7699" t="s">
        <v>244</v>
      </c>
      <c r="X7699" t="s">
        <v>245</v>
      </c>
      <c r="Y7699">
        <v>2</v>
      </c>
      <c r="Z7699">
        <v>134</v>
      </c>
      <c r="AA7699">
        <v>15</v>
      </c>
      <c r="AC7699">
        <v>0.90042303472819085</v>
      </c>
    </row>
    <row r="7700" spans="1:29" x14ac:dyDescent="0.35">
      <c r="A7700" t="s">
        <v>8201</v>
      </c>
      <c r="B7700" t="s">
        <v>8202</v>
      </c>
      <c r="C7700">
        <v>6302</v>
      </c>
      <c r="D7700" t="s">
        <v>8148</v>
      </c>
      <c r="E7700">
        <v>2538</v>
      </c>
      <c r="F7700">
        <v>4.8666999999999998</v>
      </c>
      <c r="G7700">
        <v>30</v>
      </c>
      <c r="H7700" t="s">
        <v>163</v>
      </c>
      <c r="I7700" t="s">
        <v>157</v>
      </c>
      <c r="J7700" t="s">
        <v>163</v>
      </c>
      <c r="L7700" t="s">
        <v>8203</v>
      </c>
      <c r="M7700">
        <v>145</v>
      </c>
      <c r="P7700">
        <v>0</v>
      </c>
      <c r="Q7700">
        <v>0</v>
      </c>
      <c r="R7700">
        <v>0</v>
      </c>
      <c r="S7700">
        <v>0</v>
      </c>
      <c r="T7700">
        <v>0</v>
      </c>
      <c r="U7700" t="s">
        <v>8204</v>
      </c>
      <c r="V7700" t="s">
        <v>394</v>
      </c>
      <c r="W7700" t="s">
        <v>400</v>
      </c>
      <c r="X7700" t="s">
        <v>401</v>
      </c>
      <c r="Y7700">
        <v>0</v>
      </c>
      <c r="AC7700">
        <v>0.90049359269003804</v>
      </c>
    </row>
    <row r="7701" spans="1:29" x14ac:dyDescent="0.35">
      <c r="A7701" t="s">
        <v>30182</v>
      </c>
      <c r="B7701" t="s">
        <v>30183</v>
      </c>
      <c r="C7701">
        <v>5869</v>
      </c>
      <c r="D7701" t="s">
        <v>29945</v>
      </c>
      <c r="E7701">
        <v>5743</v>
      </c>
      <c r="F7701">
        <v>4.0697999999999999</v>
      </c>
      <c r="G7701">
        <v>129</v>
      </c>
      <c r="K7701" t="s">
        <v>1306</v>
      </c>
      <c r="L7701" t="s">
        <v>30184</v>
      </c>
      <c r="M7701">
        <v>50</v>
      </c>
      <c r="P7701">
        <v>0</v>
      </c>
      <c r="Q7701">
        <v>0</v>
      </c>
      <c r="R7701">
        <v>0</v>
      </c>
      <c r="S7701">
        <v>0</v>
      </c>
      <c r="T7701">
        <v>0</v>
      </c>
      <c r="V7701" t="s">
        <v>306</v>
      </c>
      <c r="W7701" t="s">
        <v>823</v>
      </c>
      <c r="X7701" t="s">
        <v>824</v>
      </c>
      <c r="Y7701">
        <v>0</v>
      </c>
      <c r="AC7701">
        <v>0.90060510751782052</v>
      </c>
    </row>
    <row r="7702" spans="1:29" x14ac:dyDescent="0.35">
      <c r="A7702" t="s">
        <v>2988</v>
      </c>
      <c r="B7702" t="s">
        <v>2989</v>
      </c>
      <c r="C7702">
        <v>5644</v>
      </c>
      <c r="D7702" t="s">
        <v>2788</v>
      </c>
      <c r="E7702">
        <v>7720</v>
      </c>
      <c r="F7702">
        <v>3.9298000000000002</v>
      </c>
      <c r="G7702">
        <v>114</v>
      </c>
      <c r="H7702" t="s">
        <v>2990</v>
      </c>
      <c r="I7702" t="s">
        <v>803</v>
      </c>
      <c r="J7702" t="s">
        <v>1609</v>
      </c>
      <c r="L7702" t="s">
        <v>2991</v>
      </c>
      <c r="M7702">
        <v>34</v>
      </c>
      <c r="P7702">
        <v>0</v>
      </c>
      <c r="Q7702">
        <v>0</v>
      </c>
      <c r="R7702">
        <v>0</v>
      </c>
      <c r="S7702">
        <v>0</v>
      </c>
      <c r="T7702">
        <v>0</v>
      </c>
      <c r="V7702" t="s">
        <v>306</v>
      </c>
      <c r="W7702" t="s">
        <v>823</v>
      </c>
      <c r="X7702" t="s">
        <v>824</v>
      </c>
      <c r="Y7702">
        <v>0</v>
      </c>
      <c r="AC7702">
        <v>0.90078278319507932</v>
      </c>
    </row>
    <row r="7703" spans="1:29" x14ac:dyDescent="0.35">
      <c r="A7703" t="s">
        <v>19691</v>
      </c>
      <c r="B7703" t="s">
        <v>19692</v>
      </c>
      <c r="C7703">
        <v>6134</v>
      </c>
      <c r="D7703" t="s">
        <v>19596</v>
      </c>
      <c r="E7703">
        <v>43129</v>
      </c>
      <c r="F7703">
        <v>4.4381000000000004</v>
      </c>
      <c r="G7703">
        <v>315</v>
      </c>
      <c r="H7703" t="s">
        <v>19610</v>
      </c>
      <c r="I7703" t="s">
        <v>803</v>
      </c>
      <c r="J7703" t="s">
        <v>19693</v>
      </c>
      <c r="K7703" t="s">
        <v>19694</v>
      </c>
      <c r="L7703" t="s">
        <v>19695</v>
      </c>
      <c r="M7703">
        <v>24</v>
      </c>
      <c r="P7703">
        <v>0</v>
      </c>
      <c r="Q7703">
        <v>1</v>
      </c>
      <c r="R7703">
        <v>0</v>
      </c>
      <c r="S7703">
        <v>0</v>
      </c>
      <c r="T7703">
        <v>1</v>
      </c>
      <c r="U7703" t="s">
        <v>19614</v>
      </c>
      <c r="V7703" t="s">
        <v>306</v>
      </c>
      <c r="W7703" t="s">
        <v>815</v>
      </c>
      <c r="X7703" t="s">
        <v>1101</v>
      </c>
      <c r="Y7703">
        <v>3</v>
      </c>
      <c r="Z7703">
        <v>24</v>
      </c>
      <c r="AA7703">
        <v>24</v>
      </c>
      <c r="AC7703">
        <v>0.90089000672846642</v>
      </c>
    </row>
    <row r="7704" spans="1:29" x14ac:dyDescent="0.35">
      <c r="A7704" t="s">
        <v>250</v>
      </c>
      <c r="B7704" t="s">
        <v>251</v>
      </c>
      <c r="C7704">
        <v>6321</v>
      </c>
      <c r="D7704" t="s">
        <v>218</v>
      </c>
      <c r="E7704">
        <v>9921</v>
      </c>
      <c r="F7704">
        <v>4.3826000000000001</v>
      </c>
      <c r="G7704">
        <v>1265</v>
      </c>
      <c r="H7704" t="s">
        <v>252</v>
      </c>
      <c r="I7704" t="s">
        <v>157</v>
      </c>
      <c r="J7704" t="s">
        <v>252</v>
      </c>
      <c r="L7704" t="s">
        <v>253</v>
      </c>
      <c r="M7704">
        <v>24</v>
      </c>
      <c r="P7704">
        <v>0</v>
      </c>
      <c r="Q7704">
        <v>0</v>
      </c>
      <c r="R7704">
        <v>0</v>
      </c>
      <c r="S7704">
        <v>0</v>
      </c>
      <c r="T7704">
        <v>1</v>
      </c>
      <c r="U7704" t="s">
        <v>254</v>
      </c>
      <c r="V7704" t="s">
        <v>222</v>
      </c>
      <c r="W7704" t="s">
        <v>223</v>
      </c>
      <c r="X7704" t="s">
        <v>235</v>
      </c>
      <c r="Y7704">
        <v>0</v>
      </c>
      <c r="AC7704">
        <v>0.90093586966354577</v>
      </c>
    </row>
    <row r="7705" spans="1:29" x14ac:dyDescent="0.35">
      <c r="A7705" t="s">
        <v>27194</v>
      </c>
      <c r="B7705" t="s">
        <v>27195</v>
      </c>
      <c r="C7705">
        <v>6130</v>
      </c>
      <c r="D7705" t="s">
        <v>19562</v>
      </c>
      <c r="E7705">
        <v>8752</v>
      </c>
      <c r="F7705">
        <v>2.9230999999999998</v>
      </c>
      <c r="G7705">
        <v>13</v>
      </c>
      <c r="I7705" t="s">
        <v>803</v>
      </c>
      <c r="J7705" t="s">
        <v>1609</v>
      </c>
      <c r="M7705">
        <v>55</v>
      </c>
      <c r="P7705">
        <v>0</v>
      </c>
      <c r="Q7705">
        <v>0</v>
      </c>
      <c r="R7705">
        <v>1</v>
      </c>
      <c r="S7705">
        <v>0</v>
      </c>
      <c r="T7705">
        <v>0</v>
      </c>
      <c r="V7705" t="s">
        <v>222</v>
      </c>
      <c r="W7705" t="s">
        <v>908</v>
      </c>
      <c r="X7705" t="s">
        <v>1312</v>
      </c>
      <c r="Y7705">
        <v>1</v>
      </c>
      <c r="Z7705">
        <v>55</v>
      </c>
      <c r="AA7705">
        <v>55</v>
      </c>
      <c r="AC7705">
        <v>0.90098656113297726</v>
      </c>
    </row>
    <row r="7706" spans="1:29" x14ac:dyDescent="0.35">
      <c r="A7706" t="s">
        <v>3171</v>
      </c>
      <c r="B7706" t="s">
        <v>3172</v>
      </c>
      <c r="C7706">
        <v>6372</v>
      </c>
      <c r="D7706" t="s">
        <v>3114</v>
      </c>
      <c r="E7706">
        <v>7111</v>
      </c>
      <c r="F7706">
        <v>4.7782999999999998</v>
      </c>
      <c r="G7706">
        <v>469</v>
      </c>
      <c r="H7706" t="s">
        <v>3165</v>
      </c>
      <c r="I7706" t="s">
        <v>157</v>
      </c>
      <c r="J7706" t="s">
        <v>3165</v>
      </c>
      <c r="L7706" t="s">
        <v>3173</v>
      </c>
      <c r="M7706">
        <v>23.95</v>
      </c>
      <c r="P7706">
        <v>0</v>
      </c>
      <c r="Q7706">
        <v>0</v>
      </c>
      <c r="R7706">
        <v>0</v>
      </c>
      <c r="S7706">
        <v>0</v>
      </c>
      <c r="T7706">
        <v>1</v>
      </c>
      <c r="U7706" t="s">
        <v>3162</v>
      </c>
      <c r="V7706" t="s">
        <v>222</v>
      </c>
      <c r="W7706" t="s">
        <v>244</v>
      </c>
      <c r="X7706" t="s">
        <v>280</v>
      </c>
      <c r="Y7706">
        <v>1</v>
      </c>
      <c r="Z7706">
        <v>29.95</v>
      </c>
      <c r="AA7706">
        <v>29.95</v>
      </c>
      <c r="AC7706">
        <v>0.9015522230519174</v>
      </c>
    </row>
    <row r="7707" spans="1:29" x14ac:dyDescent="0.35">
      <c r="A7707" t="s">
        <v>595</v>
      </c>
      <c r="B7707" t="s">
        <v>596</v>
      </c>
      <c r="C7707">
        <v>6312</v>
      </c>
      <c r="D7707" t="s">
        <v>570</v>
      </c>
      <c r="E7707">
        <v>13297</v>
      </c>
      <c r="F7707">
        <v>4.3832000000000004</v>
      </c>
      <c r="G7707">
        <v>167</v>
      </c>
      <c r="H7707" t="s">
        <v>597</v>
      </c>
      <c r="I7707" t="s">
        <v>157</v>
      </c>
      <c r="J7707" t="s">
        <v>597</v>
      </c>
      <c r="L7707" t="s">
        <v>598</v>
      </c>
      <c r="M7707">
        <v>36</v>
      </c>
      <c r="P7707">
        <v>0</v>
      </c>
      <c r="Q7707">
        <v>0</v>
      </c>
      <c r="R7707">
        <v>1</v>
      </c>
      <c r="S7707">
        <v>0</v>
      </c>
      <c r="T7707">
        <v>0</v>
      </c>
      <c r="U7707" t="s">
        <v>599</v>
      </c>
      <c r="V7707" t="s">
        <v>394</v>
      </c>
      <c r="W7707" t="s">
        <v>428</v>
      </c>
      <c r="X7707" t="s">
        <v>429</v>
      </c>
      <c r="Y7707">
        <v>0</v>
      </c>
      <c r="AC7707">
        <v>0.90182831224283344</v>
      </c>
    </row>
    <row r="7708" spans="1:29" x14ac:dyDescent="0.35">
      <c r="A7708" t="s">
        <v>10612</v>
      </c>
      <c r="B7708" t="s">
        <v>10613</v>
      </c>
      <c r="C7708">
        <v>6300</v>
      </c>
      <c r="D7708" t="s">
        <v>10550</v>
      </c>
      <c r="E7708">
        <v>300</v>
      </c>
      <c r="H7708" t="s">
        <v>206</v>
      </c>
      <c r="I7708" t="s">
        <v>157</v>
      </c>
      <c r="J7708" t="s">
        <v>206</v>
      </c>
      <c r="L7708" t="s">
        <v>10614</v>
      </c>
      <c r="M7708">
        <v>52</v>
      </c>
      <c r="P7708">
        <v>0</v>
      </c>
      <c r="Q7708">
        <v>0</v>
      </c>
      <c r="R7708">
        <v>1</v>
      </c>
      <c r="S7708">
        <v>0</v>
      </c>
      <c r="T7708">
        <v>0</v>
      </c>
      <c r="V7708" t="s">
        <v>32</v>
      </c>
      <c r="W7708" t="s">
        <v>191</v>
      </c>
      <c r="X7708" t="s">
        <v>208</v>
      </c>
      <c r="Y7708">
        <v>0</v>
      </c>
      <c r="AC7708">
        <v>0.90191642067398148</v>
      </c>
    </row>
    <row r="7709" spans="1:29" x14ac:dyDescent="0.35">
      <c r="A7709" t="s">
        <v>26476</v>
      </c>
      <c r="B7709" t="s">
        <v>26477</v>
      </c>
      <c r="C7709">
        <v>5337</v>
      </c>
      <c r="D7709" t="s">
        <v>26428</v>
      </c>
      <c r="E7709">
        <v>44797</v>
      </c>
      <c r="F7709">
        <v>3.9681000000000002</v>
      </c>
      <c r="G7709">
        <v>533</v>
      </c>
      <c r="H7709" t="s">
        <v>7089</v>
      </c>
      <c r="I7709" t="s">
        <v>803</v>
      </c>
      <c r="L7709" t="s">
        <v>26478</v>
      </c>
      <c r="M7709">
        <v>36</v>
      </c>
      <c r="P7709">
        <v>0</v>
      </c>
      <c r="Q7709">
        <v>0</v>
      </c>
      <c r="R7709">
        <v>0</v>
      </c>
      <c r="S7709">
        <v>0</v>
      </c>
      <c r="T7709">
        <v>0</v>
      </c>
      <c r="V7709" t="s">
        <v>306</v>
      </c>
      <c r="W7709" t="s">
        <v>823</v>
      </c>
      <c r="X7709" t="s">
        <v>824</v>
      </c>
      <c r="Y7709">
        <v>0</v>
      </c>
      <c r="AC7709">
        <v>0.90198453321503114</v>
      </c>
    </row>
    <row r="7710" spans="1:29" x14ac:dyDescent="0.35">
      <c r="A7710" t="s">
        <v>16342</v>
      </c>
      <c r="B7710" t="s">
        <v>16343</v>
      </c>
      <c r="C7710">
        <v>6218</v>
      </c>
      <c r="D7710" t="s">
        <v>16112</v>
      </c>
      <c r="E7710">
        <v>3514</v>
      </c>
      <c r="F7710">
        <v>5</v>
      </c>
      <c r="G7710">
        <v>3</v>
      </c>
      <c r="H7710" t="s">
        <v>195</v>
      </c>
      <c r="I7710" t="s">
        <v>157</v>
      </c>
      <c r="J7710" t="s">
        <v>195</v>
      </c>
      <c r="L7710" t="s">
        <v>16213</v>
      </c>
      <c r="M7710">
        <v>18</v>
      </c>
      <c r="P7710">
        <v>0</v>
      </c>
      <c r="Q7710">
        <v>0</v>
      </c>
      <c r="R7710">
        <v>0</v>
      </c>
      <c r="S7710">
        <v>0</v>
      </c>
      <c r="T7710">
        <v>0</v>
      </c>
      <c r="U7710" t="s">
        <v>16214</v>
      </c>
      <c r="V7710" t="s">
        <v>394</v>
      </c>
      <c r="W7710" t="s">
        <v>428</v>
      </c>
      <c r="X7710" t="s">
        <v>429</v>
      </c>
      <c r="Y7710">
        <v>0</v>
      </c>
      <c r="AC7710">
        <v>0.9021583905617635</v>
      </c>
    </row>
    <row r="7711" spans="1:29" x14ac:dyDescent="0.35">
      <c r="A7711" t="s">
        <v>26426</v>
      </c>
      <c r="B7711" t="s">
        <v>26427</v>
      </c>
      <c r="C7711">
        <v>5337</v>
      </c>
      <c r="D7711" t="s">
        <v>26428</v>
      </c>
      <c r="E7711">
        <v>42257</v>
      </c>
      <c r="F7711">
        <v>4.4863999999999997</v>
      </c>
      <c r="G7711">
        <v>2936</v>
      </c>
      <c r="H7711" t="s">
        <v>3861</v>
      </c>
      <c r="I7711" t="s">
        <v>157</v>
      </c>
      <c r="J7711" t="s">
        <v>3861</v>
      </c>
      <c r="L7711" t="s">
        <v>26429</v>
      </c>
      <c r="M7711">
        <v>50</v>
      </c>
      <c r="P7711">
        <v>0</v>
      </c>
      <c r="Q7711">
        <v>0</v>
      </c>
      <c r="R7711">
        <v>0</v>
      </c>
      <c r="S7711">
        <v>0</v>
      </c>
      <c r="T7711">
        <v>0</v>
      </c>
      <c r="U7711" t="s">
        <v>26430</v>
      </c>
      <c r="V7711" t="s">
        <v>394</v>
      </c>
      <c r="W7711" t="s">
        <v>418</v>
      </c>
      <c r="X7711" t="s">
        <v>419</v>
      </c>
      <c r="Y7711">
        <v>2</v>
      </c>
      <c r="Z7711">
        <v>66</v>
      </c>
      <c r="AA7711">
        <v>25</v>
      </c>
      <c r="AC7711">
        <v>0.90218972796432395</v>
      </c>
    </row>
    <row r="7712" spans="1:29" x14ac:dyDescent="0.35">
      <c r="A7712" t="s">
        <v>32415</v>
      </c>
      <c r="B7712" t="s">
        <v>32416</v>
      </c>
      <c r="C7712">
        <v>6470</v>
      </c>
      <c r="D7712" t="s">
        <v>32398</v>
      </c>
      <c r="E7712">
        <v>1224</v>
      </c>
      <c r="H7712" t="s">
        <v>32402</v>
      </c>
      <c r="I7712" t="s">
        <v>38</v>
      </c>
      <c r="J7712" t="s">
        <v>32402</v>
      </c>
      <c r="L7712" t="s">
        <v>32414</v>
      </c>
      <c r="M7712">
        <v>50</v>
      </c>
      <c r="P7712">
        <v>0</v>
      </c>
      <c r="Q7712">
        <v>0</v>
      </c>
      <c r="R7712">
        <v>1</v>
      </c>
      <c r="S7712">
        <v>0</v>
      </c>
      <c r="T7712">
        <v>1</v>
      </c>
      <c r="U7712" t="s">
        <v>40</v>
      </c>
      <c r="V7712" t="s">
        <v>32</v>
      </c>
      <c r="W7712" t="s">
        <v>41</v>
      </c>
      <c r="X7712" t="s">
        <v>59</v>
      </c>
      <c r="Y7712">
        <v>0</v>
      </c>
      <c r="AC7712">
        <v>0.90233680912859759</v>
      </c>
    </row>
    <row r="7713" spans="1:29" x14ac:dyDescent="0.35">
      <c r="A7713" t="s">
        <v>10386</v>
      </c>
      <c r="B7713" t="s">
        <v>10387</v>
      </c>
      <c r="C7713">
        <v>5972</v>
      </c>
      <c r="D7713" t="s">
        <v>10359</v>
      </c>
      <c r="E7713">
        <v>61100</v>
      </c>
      <c r="F7713">
        <v>4.5564999999999998</v>
      </c>
      <c r="G7713">
        <v>239</v>
      </c>
      <c r="H7713" t="s">
        <v>10388</v>
      </c>
      <c r="I7713" t="s">
        <v>157</v>
      </c>
      <c r="J7713" t="s">
        <v>10388</v>
      </c>
      <c r="L7713" t="s">
        <v>10389</v>
      </c>
      <c r="M7713">
        <v>20</v>
      </c>
      <c r="P7713">
        <v>0</v>
      </c>
      <c r="Q7713">
        <v>0</v>
      </c>
      <c r="R7713">
        <v>0</v>
      </c>
      <c r="S7713">
        <v>0</v>
      </c>
      <c r="T7713">
        <v>0</v>
      </c>
      <c r="U7713" t="s">
        <v>10390</v>
      </c>
      <c r="V7713" t="s">
        <v>93</v>
      </c>
      <c r="W7713" t="s">
        <v>1745</v>
      </c>
      <c r="X7713" t="s">
        <v>2743</v>
      </c>
      <c r="Y7713">
        <v>1</v>
      </c>
      <c r="Z7713">
        <v>36</v>
      </c>
      <c r="AA7713">
        <v>36</v>
      </c>
      <c r="AC7713">
        <v>0.90242063741293699</v>
      </c>
    </row>
    <row r="7714" spans="1:29" x14ac:dyDescent="0.35">
      <c r="A7714" t="s">
        <v>22389</v>
      </c>
      <c r="B7714" t="s">
        <v>22390</v>
      </c>
      <c r="C7714">
        <v>6346</v>
      </c>
      <c r="D7714" t="s">
        <v>22187</v>
      </c>
      <c r="E7714">
        <v>4701</v>
      </c>
      <c r="F7714">
        <v>4.5454999999999997</v>
      </c>
      <c r="G7714">
        <v>22</v>
      </c>
      <c r="H7714" t="s">
        <v>632</v>
      </c>
      <c r="I7714" t="s">
        <v>157</v>
      </c>
      <c r="J7714" t="s">
        <v>632</v>
      </c>
      <c r="L7714" t="s">
        <v>22391</v>
      </c>
      <c r="M7714">
        <v>49</v>
      </c>
      <c r="P7714">
        <v>0</v>
      </c>
      <c r="Q7714">
        <v>0</v>
      </c>
      <c r="R7714">
        <v>1</v>
      </c>
      <c r="S7714">
        <v>0</v>
      </c>
      <c r="T7714">
        <v>0</v>
      </c>
      <c r="U7714" t="s">
        <v>22392</v>
      </c>
      <c r="V7714" t="s">
        <v>222</v>
      </c>
      <c r="W7714" t="s">
        <v>244</v>
      </c>
      <c r="X7714" t="s">
        <v>245</v>
      </c>
      <c r="Y7714">
        <v>0</v>
      </c>
      <c r="AC7714">
        <v>0.90255972243239513</v>
      </c>
    </row>
    <row r="7715" spans="1:29" x14ac:dyDescent="0.35">
      <c r="A7715" t="s">
        <v>13921</v>
      </c>
      <c r="B7715" t="s">
        <v>13922</v>
      </c>
      <c r="C7715">
        <v>6156</v>
      </c>
      <c r="D7715" t="s">
        <v>13777</v>
      </c>
      <c r="E7715">
        <v>17651</v>
      </c>
      <c r="F7715">
        <v>4.0498000000000003</v>
      </c>
      <c r="G7715">
        <v>1005</v>
      </c>
      <c r="H7715" t="s">
        <v>186</v>
      </c>
      <c r="I7715" t="s">
        <v>157</v>
      </c>
      <c r="J7715" t="s">
        <v>186</v>
      </c>
      <c r="L7715" t="s">
        <v>13923</v>
      </c>
      <c r="M7715">
        <v>38</v>
      </c>
      <c r="P7715">
        <v>0</v>
      </c>
      <c r="Q7715">
        <v>0</v>
      </c>
      <c r="R7715">
        <v>0</v>
      </c>
      <c r="S7715">
        <v>0</v>
      </c>
      <c r="T7715">
        <v>0</v>
      </c>
      <c r="U7715" t="s">
        <v>13924</v>
      </c>
      <c r="V7715" t="s">
        <v>306</v>
      </c>
      <c r="W7715" t="s">
        <v>815</v>
      </c>
      <c r="X7715" t="s">
        <v>832</v>
      </c>
      <c r="Y7715">
        <v>1</v>
      </c>
      <c r="Z7715">
        <v>18</v>
      </c>
      <c r="AA7715">
        <v>18</v>
      </c>
      <c r="AC7715">
        <v>0.90264928752182616</v>
      </c>
    </row>
    <row r="7716" spans="1:29" x14ac:dyDescent="0.35">
      <c r="A7716" t="s">
        <v>10458</v>
      </c>
      <c r="B7716" t="s">
        <v>10459</v>
      </c>
      <c r="C7716">
        <v>5972</v>
      </c>
      <c r="D7716" t="s">
        <v>10359</v>
      </c>
      <c r="E7716">
        <v>37716</v>
      </c>
      <c r="F7716">
        <v>3.7222</v>
      </c>
      <c r="G7716">
        <v>162</v>
      </c>
      <c r="H7716" t="s">
        <v>478</v>
      </c>
      <c r="I7716" t="s">
        <v>157</v>
      </c>
      <c r="J7716" t="s">
        <v>478</v>
      </c>
      <c r="L7716" t="s">
        <v>10460</v>
      </c>
      <c r="M7716">
        <v>44</v>
      </c>
      <c r="P7716">
        <v>0</v>
      </c>
      <c r="Q7716">
        <v>0</v>
      </c>
      <c r="R7716">
        <v>0</v>
      </c>
      <c r="S7716">
        <v>0</v>
      </c>
      <c r="T7716">
        <v>0</v>
      </c>
      <c r="U7716" t="s">
        <v>10461</v>
      </c>
      <c r="V7716" t="s">
        <v>394</v>
      </c>
      <c r="W7716" t="s">
        <v>405</v>
      </c>
      <c r="X7716" t="s">
        <v>406</v>
      </c>
      <c r="Y7716">
        <v>0</v>
      </c>
      <c r="AC7716">
        <v>0.90288901596087268</v>
      </c>
    </row>
    <row r="7717" spans="1:29" x14ac:dyDescent="0.35">
      <c r="A7717" t="s">
        <v>4432</v>
      </c>
      <c r="B7717" t="s">
        <v>4433</v>
      </c>
      <c r="C7717">
        <v>3155</v>
      </c>
      <c r="D7717" t="s">
        <v>4395</v>
      </c>
      <c r="E7717">
        <v>10654</v>
      </c>
      <c r="F7717">
        <v>3.8824000000000001</v>
      </c>
      <c r="G7717">
        <v>17</v>
      </c>
      <c r="H7717" t="s">
        <v>302</v>
      </c>
      <c r="I7717" t="s">
        <v>38</v>
      </c>
      <c r="J7717" t="s">
        <v>4434</v>
      </c>
      <c r="L7717" t="s">
        <v>4408</v>
      </c>
      <c r="M7717">
        <v>34</v>
      </c>
      <c r="P7717">
        <v>0</v>
      </c>
      <c r="Q7717">
        <v>0</v>
      </c>
      <c r="R7717">
        <v>1</v>
      </c>
      <c r="S7717">
        <v>0</v>
      </c>
      <c r="T7717">
        <v>0</v>
      </c>
      <c r="U7717" t="s">
        <v>342</v>
      </c>
      <c r="V7717" t="s">
        <v>32</v>
      </c>
      <c r="W7717" t="s">
        <v>41</v>
      </c>
      <c r="X7717" t="s">
        <v>59</v>
      </c>
      <c r="Y7717">
        <v>0</v>
      </c>
      <c r="AC7717">
        <v>0.90319785556435295</v>
      </c>
    </row>
    <row r="7718" spans="1:29" x14ac:dyDescent="0.35">
      <c r="A7718" t="s">
        <v>15290</v>
      </c>
      <c r="B7718" t="s">
        <v>15291</v>
      </c>
      <c r="C7718">
        <v>6472</v>
      </c>
      <c r="D7718" t="s">
        <v>15287</v>
      </c>
      <c r="E7718">
        <v>102418</v>
      </c>
      <c r="F7718">
        <v>4.2901999999999996</v>
      </c>
      <c r="G7718">
        <v>3105</v>
      </c>
      <c r="H7718" t="s">
        <v>186</v>
      </c>
      <c r="I7718" t="s">
        <v>157</v>
      </c>
      <c r="J7718" t="s">
        <v>186</v>
      </c>
      <c r="L7718" t="s">
        <v>15288</v>
      </c>
      <c r="M7718">
        <v>75</v>
      </c>
      <c r="P7718">
        <v>0</v>
      </c>
      <c r="Q7718">
        <v>0</v>
      </c>
      <c r="R7718">
        <v>0</v>
      </c>
      <c r="S7718">
        <v>0</v>
      </c>
      <c r="T7718">
        <v>1</v>
      </c>
      <c r="U7718" t="s">
        <v>15289</v>
      </c>
      <c r="V7718" t="s">
        <v>222</v>
      </c>
      <c r="W7718" t="s">
        <v>223</v>
      </c>
      <c r="X7718" t="s">
        <v>224</v>
      </c>
      <c r="Y7718">
        <v>1</v>
      </c>
      <c r="Z7718">
        <v>29</v>
      </c>
      <c r="AA7718">
        <v>29</v>
      </c>
      <c r="AC7718">
        <v>0.90340299809499858</v>
      </c>
    </row>
    <row r="7719" spans="1:29" x14ac:dyDescent="0.35">
      <c r="A7719" t="s">
        <v>15443</v>
      </c>
      <c r="B7719" t="s">
        <v>15444</v>
      </c>
      <c r="C7719">
        <v>6499</v>
      </c>
      <c r="D7719" t="s">
        <v>15413</v>
      </c>
      <c r="E7719">
        <v>1060</v>
      </c>
      <c r="F7719">
        <v>5</v>
      </c>
      <c r="G7719">
        <v>1</v>
      </c>
      <c r="M7719">
        <v>22</v>
      </c>
      <c r="P7719">
        <v>0</v>
      </c>
      <c r="Q7719">
        <v>0</v>
      </c>
      <c r="R7719">
        <v>1</v>
      </c>
      <c r="S7719">
        <v>0</v>
      </c>
      <c r="T7719">
        <v>0</v>
      </c>
      <c r="U7719" t="s">
        <v>15445</v>
      </c>
      <c r="V7719" t="s">
        <v>1292</v>
      </c>
      <c r="W7719" t="s">
        <v>10327</v>
      </c>
      <c r="X7719" t="s">
        <v>10328</v>
      </c>
      <c r="Y7719">
        <v>0</v>
      </c>
      <c r="AC7719">
        <v>0.903411352687568</v>
      </c>
    </row>
    <row r="7720" spans="1:29" x14ac:dyDescent="0.35">
      <c r="A7720" t="s">
        <v>3146</v>
      </c>
      <c r="B7720" t="s">
        <v>3147</v>
      </c>
      <c r="C7720">
        <v>6372</v>
      </c>
      <c r="D7720" t="s">
        <v>3114</v>
      </c>
      <c r="E7720">
        <v>11214</v>
      </c>
      <c r="F7720">
        <v>4.9249000000000001</v>
      </c>
      <c r="G7720">
        <v>253</v>
      </c>
      <c r="H7720" t="s">
        <v>3148</v>
      </c>
      <c r="I7720" t="s">
        <v>157</v>
      </c>
      <c r="J7720" t="s">
        <v>3148</v>
      </c>
      <c r="L7720" t="s">
        <v>3149</v>
      </c>
      <c r="M7720">
        <v>29.95</v>
      </c>
      <c r="P7720">
        <v>0</v>
      </c>
      <c r="Q7720">
        <v>0</v>
      </c>
      <c r="R7720">
        <v>0</v>
      </c>
      <c r="S7720">
        <v>0</v>
      </c>
      <c r="T7720">
        <v>1</v>
      </c>
      <c r="U7720" t="s">
        <v>3150</v>
      </c>
      <c r="V7720" t="s">
        <v>222</v>
      </c>
      <c r="W7720" t="s">
        <v>223</v>
      </c>
      <c r="X7720" t="s">
        <v>224</v>
      </c>
      <c r="Y7720">
        <v>0</v>
      </c>
      <c r="AC7720">
        <v>0.90345873667525811</v>
      </c>
    </row>
    <row r="7721" spans="1:29" x14ac:dyDescent="0.35">
      <c r="A7721" t="s">
        <v>20884</v>
      </c>
      <c r="B7721" t="s">
        <v>20885</v>
      </c>
      <c r="C7721">
        <v>3976</v>
      </c>
      <c r="D7721" t="s">
        <v>20665</v>
      </c>
      <c r="E7721">
        <v>18522</v>
      </c>
      <c r="F7721">
        <v>3.9807999999999999</v>
      </c>
      <c r="G7721">
        <v>156</v>
      </c>
      <c r="H7721" t="s">
        <v>15057</v>
      </c>
      <c r="I7721" t="s">
        <v>803</v>
      </c>
      <c r="J7721" t="s">
        <v>20886</v>
      </c>
      <c r="L7721" t="s">
        <v>20887</v>
      </c>
      <c r="M7721">
        <v>24</v>
      </c>
      <c r="P7721">
        <v>0</v>
      </c>
      <c r="Q7721">
        <v>0</v>
      </c>
      <c r="R7721">
        <v>0</v>
      </c>
      <c r="S7721">
        <v>0</v>
      </c>
      <c r="T7721">
        <v>0</v>
      </c>
      <c r="V7721" t="s">
        <v>306</v>
      </c>
      <c r="W7721" t="s">
        <v>863</v>
      </c>
      <c r="X7721" t="s">
        <v>864</v>
      </c>
      <c r="Y7721">
        <v>0</v>
      </c>
      <c r="AC7721">
        <v>0.90359628313824003</v>
      </c>
    </row>
    <row r="7722" spans="1:29" x14ac:dyDescent="0.35">
      <c r="A7722" t="s">
        <v>732</v>
      </c>
      <c r="B7722" t="s">
        <v>733</v>
      </c>
      <c r="C7722">
        <v>5998</v>
      </c>
      <c r="D7722" t="s">
        <v>627</v>
      </c>
      <c r="E7722">
        <v>2132</v>
      </c>
      <c r="F7722">
        <v>4.5281000000000002</v>
      </c>
      <c r="G7722">
        <v>89</v>
      </c>
      <c r="H7722" t="s">
        <v>734</v>
      </c>
      <c r="L7722" t="s">
        <v>735</v>
      </c>
      <c r="M7722">
        <v>30</v>
      </c>
      <c r="P7722">
        <v>0</v>
      </c>
      <c r="Q7722">
        <v>0</v>
      </c>
      <c r="R7722">
        <v>1</v>
      </c>
      <c r="S7722">
        <v>0</v>
      </c>
      <c r="T7722">
        <v>0</v>
      </c>
      <c r="V7722" t="s">
        <v>222</v>
      </c>
      <c r="W7722" t="s">
        <v>223</v>
      </c>
      <c r="X7722" t="s">
        <v>655</v>
      </c>
      <c r="Y7722">
        <v>0</v>
      </c>
      <c r="AC7722">
        <v>0.90361130129497214</v>
      </c>
    </row>
    <row r="7723" spans="1:29" x14ac:dyDescent="0.35">
      <c r="A7723" t="s">
        <v>12114</v>
      </c>
      <c r="B7723" t="s">
        <v>12115</v>
      </c>
      <c r="C7723">
        <v>1132</v>
      </c>
      <c r="D7723" t="s">
        <v>12082</v>
      </c>
      <c r="E7723">
        <v>41755</v>
      </c>
      <c r="F7723">
        <v>4.5286999999999997</v>
      </c>
      <c r="G7723">
        <v>348</v>
      </c>
      <c r="H7723" t="s">
        <v>5336</v>
      </c>
      <c r="I7723" t="s">
        <v>803</v>
      </c>
      <c r="J7723" t="s">
        <v>12116</v>
      </c>
      <c r="L7723" t="s">
        <v>12117</v>
      </c>
      <c r="M7723">
        <v>59</v>
      </c>
      <c r="P7723">
        <v>0</v>
      </c>
      <c r="Q7723">
        <v>0</v>
      </c>
      <c r="R7723">
        <v>1</v>
      </c>
      <c r="S7723">
        <v>0</v>
      </c>
      <c r="T7723">
        <v>0</v>
      </c>
      <c r="U7723" t="s">
        <v>12118</v>
      </c>
      <c r="V7723" t="s">
        <v>306</v>
      </c>
      <c r="W7723" t="s">
        <v>863</v>
      </c>
      <c r="X7723" t="s">
        <v>1245</v>
      </c>
      <c r="Y7723">
        <v>5</v>
      </c>
      <c r="Z7723">
        <v>59</v>
      </c>
      <c r="AA7723">
        <v>59</v>
      </c>
      <c r="AC7723">
        <v>0.90362168267707521</v>
      </c>
    </row>
    <row r="7724" spans="1:29" x14ac:dyDescent="0.35">
      <c r="A7724" t="s">
        <v>17815</v>
      </c>
      <c r="B7724" t="s">
        <v>17816</v>
      </c>
      <c r="C7724">
        <v>5809</v>
      </c>
      <c r="D7724" t="s">
        <v>17573</v>
      </c>
      <c r="E7724">
        <v>5268</v>
      </c>
      <c r="F7724">
        <v>2.7692000000000001</v>
      </c>
      <c r="G7724">
        <v>13</v>
      </c>
      <c r="H7724" t="s">
        <v>620</v>
      </c>
      <c r="I7724" t="s">
        <v>803</v>
      </c>
      <c r="J7724" t="s">
        <v>17817</v>
      </c>
      <c r="K7724" t="s">
        <v>17818</v>
      </c>
      <c r="L7724" t="s">
        <v>17819</v>
      </c>
      <c r="M7724">
        <v>30</v>
      </c>
      <c r="P7724">
        <v>0</v>
      </c>
      <c r="Q7724">
        <v>1</v>
      </c>
      <c r="R7724">
        <v>0</v>
      </c>
      <c r="S7724">
        <v>0</v>
      </c>
      <c r="T7724">
        <v>0</v>
      </c>
      <c r="U7724" t="s">
        <v>17820</v>
      </c>
      <c r="V7724" t="s">
        <v>306</v>
      </c>
      <c r="W7724" t="s">
        <v>863</v>
      </c>
      <c r="X7724" t="s">
        <v>1245</v>
      </c>
      <c r="Y7724">
        <v>3</v>
      </c>
      <c r="Z7724">
        <v>30</v>
      </c>
      <c r="AA7724">
        <v>30</v>
      </c>
      <c r="AC7724">
        <v>0.90368961674072845</v>
      </c>
    </row>
    <row r="7725" spans="1:29" x14ac:dyDescent="0.35">
      <c r="A7725" t="s">
        <v>12050</v>
      </c>
      <c r="B7725" t="s">
        <v>12051</v>
      </c>
      <c r="C7725">
        <v>1063</v>
      </c>
      <c r="D7725" t="s">
        <v>11860</v>
      </c>
      <c r="E7725">
        <v>4565</v>
      </c>
      <c r="F7725">
        <v>3.8666999999999998</v>
      </c>
      <c r="G7725">
        <v>30</v>
      </c>
      <c r="H7725" t="s">
        <v>5494</v>
      </c>
      <c r="I7725" t="s">
        <v>38</v>
      </c>
      <c r="J7725" t="s">
        <v>12052</v>
      </c>
      <c r="L7725" t="s">
        <v>12053</v>
      </c>
      <c r="M7725">
        <v>91</v>
      </c>
      <c r="P7725">
        <v>0</v>
      </c>
      <c r="Q7725">
        <v>0</v>
      </c>
      <c r="R7725">
        <v>0</v>
      </c>
      <c r="S7725">
        <v>0</v>
      </c>
      <c r="T7725">
        <v>0</v>
      </c>
      <c r="V7725" t="s">
        <v>32</v>
      </c>
      <c r="W7725" t="s">
        <v>41</v>
      </c>
      <c r="X7725" t="s">
        <v>42</v>
      </c>
      <c r="Y7725">
        <v>0</v>
      </c>
      <c r="AC7725">
        <v>0.90371938301336086</v>
      </c>
    </row>
    <row r="7726" spans="1:29" x14ac:dyDescent="0.35">
      <c r="A7726" t="s">
        <v>22703</v>
      </c>
      <c r="B7726" t="s">
        <v>22704</v>
      </c>
      <c r="C7726">
        <v>6340</v>
      </c>
      <c r="D7726" t="s">
        <v>22658</v>
      </c>
      <c r="E7726">
        <v>808</v>
      </c>
      <c r="F7726">
        <v>3.5</v>
      </c>
      <c r="G7726">
        <v>4</v>
      </c>
      <c r="H7726" t="s">
        <v>22659</v>
      </c>
      <c r="I7726" t="s">
        <v>38</v>
      </c>
      <c r="J7726" t="s">
        <v>22683</v>
      </c>
      <c r="L7726" t="s">
        <v>22684</v>
      </c>
      <c r="M7726">
        <v>36</v>
      </c>
      <c r="P7726">
        <v>1</v>
      </c>
      <c r="Q7726">
        <v>0</v>
      </c>
      <c r="R7726">
        <v>1</v>
      </c>
      <c r="S7726">
        <v>0</v>
      </c>
      <c r="T7726">
        <v>0</v>
      </c>
      <c r="U7726" t="s">
        <v>22705</v>
      </c>
      <c r="V7726" t="s">
        <v>32</v>
      </c>
      <c r="W7726" t="s">
        <v>191</v>
      </c>
      <c r="X7726" t="s">
        <v>208</v>
      </c>
      <c r="Y7726">
        <v>0</v>
      </c>
      <c r="AC7726">
        <v>0.90401626262673418</v>
      </c>
    </row>
    <row r="7727" spans="1:29" x14ac:dyDescent="0.35">
      <c r="A7727" t="s">
        <v>20334</v>
      </c>
      <c r="B7727" t="s">
        <v>20335</v>
      </c>
      <c r="C7727">
        <v>6256</v>
      </c>
      <c r="D7727" t="s">
        <v>20319</v>
      </c>
      <c r="E7727">
        <v>13390</v>
      </c>
      <c r="F7727">
        <v>4.3773999999999997</v>
      </c>
      <c r="G7727">
        <v>53</v>
      </c>
      <c r="H7727" t="s">
        <v>20336</v>
      </c>
      <c r="I7727" t="s">
        <v>157</v>
      </c>
      <c r="J7727" t="s">
        <v>20336</v>
      </c>
      <c r="M7727">
        <v>46</v>
      </c>
      <c r="P7727">
        <v>0</v>
      </c>
      <c r="Q7727">
        <v>0</v>
      </c>
      <c r="R7727">
        <v>1</v>
      </c>
      <c r="S7727">
        <v>0</v>
      </c>
      <c r="T7727">
        <v>0</v>
      </c>
      <c r="U7727" t="s">
        <v>20337</v>
      </c>
      <c r="V7727" t="s">
        <v>394</v>
      </c>
      <c r="W7727" t="s">
        <v>2075</v>
      </c>
      <c r="X7727" t="s">
        <v>2076</v>
      </c>
      <c r="Y7727">
        <v>0</v>
      </c>
      <c r="AC7727">
        <v>0.90410726822841292</v>
      </c>
    </row>
    <row r="7728" spans="1:29" x14ac:dyDescent="0.35">
      <c r="A7728" t="s">
        <v>30390</v>
      </c>
      <c r="B7728" t="s">
        <v>30391</v>
      </c>
      <c r="C7728">
        <v>4225</v>
      </c>
      <c r="D7728" t="s">
        <v>30319</v>
      </c>
      <c r="E7728">
        <v>73664</v>
      </c>
      <c r="F7728">
        <v>3.7267999999999999</v>
      </c>
      <c r="G7728">
        <v>1208</v>
      </c>
      <c r="H7728" t="s">
        <v>23012</v>
      </c>
      <c r="I7728" t="s">
        <v>803</v>
      </c>
      <c r="J7728" t="s">
        <v>2171</v>
      </c>
      <c r="K7728" t="s">
        <v>1396</v>
      </c>
      <c r="L7728" t="s">
        <v>30392</v>
      </c>
      <c r="M7728">
        <v>26</v>
      </c>
      <c r="P7728">
        <v>0</v>
      </c>
      <c r="Q7728">
        <v>0</v>
      </c>
      <c r="R7728">
        <v>0</v>
      </c>
      <c r="S7728">
        <v>0</v>
      </c>
      <c r="T7728">
        <v>0</v>
      </c>
      <c r="U7728" t="s">
        <v>30393</v>
      </c>
      <c r="V7728" t="s">
        <v>306</v>
      </c>
      <c r="W7728" t="s">
        <v>307</v>
      </c>
      <c r="X7728" t="s">
        <v>1106</v>
      </c>
      <c r="Y7728">
        <v>0</v>
      </c>
      <c r="AC7728">
        <v>0.90422513855336384</v>
      </c>
    </row>
    <row r="7729" spans="1:29" x14ac:dyDescent="0.35">
      <c r="A7729" t="s">
        <v>29791</v>
      </c>
      <c r="B7729" t="s">
        <v>29792</v>
      </c>
      <c r="C7729">
        <v>6234</v>
      </c>
      <c r="D7729" t="s">
        <v>29603</v>
      </c>
      <c r="E7729">
        <v>43971</v>
      </c>
      <c r="F7729">
        <v>4.2534999999999998</v>
      </c>
      <c r="G7729">
        <v>71</v>
      </c>
      <c r="H7729" t="s">
        <v>398</v>
      </c>
      <c r="I7729" t="s">
        <v>157</v>
      </c>
      <c r="J7729" t="s">
        <v>398</v>
      </c>
      <c r="L7729" t="s">
        <v>29793</v>
      </c>
      <c r="M7729">
        <v>6.5</v>
      </c>
      <c r="P7729">
        <v>0</v>
      </c>
      <c r="Q7729">
        <v>0</v>
      </c>
      <c r="R7729">
        <v>0</v>
      </c>
      <c r="S7729">
        <v>0</v>
      </c>
      <c r="T7729">
        <v>0</v>
      </c>
      <c r="U7729" t="s">
        <v>29794</v>
      </c>
      <c r="V7729" t="s">
        <v>394</v>
      </c>
      <c r="W7729" t="s">
        <v>400</v>
      </c>
      <c r="X7729" t="s">
        <v>2146</v>
      </c>
      <c r="Y7729">
        <v>0</v>
      </c>
      <c r="AC7729">
        <v>0.90440203233725158</v>
      </c>
    </row>
    <row r="7730" spans="1:29" x14ac:dyDescent="0.35">
      <c r="A7730" t="s">
        <v>31630</v>
      </c>
      <c r="B7730" t="s">
        <v>31631</v>
      </c>
      <c r="C7730">
        <v>2084</v>
      </c>
      <c r="D7730" t="s">
        <v>31566</v>
      </c>
      <c r="E7730">
        <v>7712</v>
      </c>
      <c r="F7730">
        <v>4.5556000000000001</v>
      </c>
      <c r="G7730">
        <v>27</v>
      </c>
      <c r="H7730" t="s">
        <v>37</v>
      </c>
      <c r="I7730" t="s">
        <v>38</v>
      </c>
      <c r="J7730" t="s">
        <v>68</v>
      </c>
      <c r="L7730" t="s">
        <v>31632</v>
      </c>
      <c r="M7730">
        <v>107</v>
      </c>
      <c r="P7730">
        <v>0</v>
      </c>
      <c r="Q7730">
        <v>0</v>
      </c>
      <c r="R7730">
        <v>0</v>
      </c>
      <c r="S7730">
        <v>0</v>
      </c>
      <c r="T7730">
        <v>0</v>
      </c>
      <c r="V7730" t="s">
        <v>32</v>
      </c>
      <c r="W7730" t="s">
        <v>172</v>
      </c>
      <c r="X7730" t="s">
        <v>173</v>
      </c>
      <c r="Y7730">
        <v>1</v>
      </c>
      <c r="Z7730">
        <v>140</v>
      </c>
      <c r="AA7730">
        <v>140</v>
      </c>
      <c r="AC7730">
        <v>0.90451251661150056</v>
      </c>
    </row>
    <row r="7731" spans="1:29" x14ac:dyDescent="0.35">
      <c r="A7731" t="s">
        <v>2339</v>
      </c>
      <c r="B7731" t="s">
        <v>2340</v>
      </c>
      <c r="C7731">
        <v>5333</v>
      </c>
      <c r="D7731" t="s">
        <v>2318</v>
      </c>
      <c r="E7731">
        <v>278187</v>
      </c>
      <c r="F7731">
        <v>4.5425000000000004</v>
      </c>
      <c r="G7731">
        <v>5169</v>
      </c>
      <c r="H7731" t="s">
        <v>2341</v>
      </c>
      <c r="I7731" t="s">
        <v>803</v>
      </c>
      <c r="J7731" t="s">
        <v>2342</v>
      </c>
      <c r="K7731" t="s">
        <v>2343</v>
      </c>
      <c r="L7731" t="s">
        <v>2344</v>
      </c>
      <c r="M7731">
        <v>25</v>
      </c>
      <c r="P7731">
        <v>0</v>
      </c>
      <c r="Q7731">
        <v>0</v>
      </c>
      <c r="R7731">
        <v>0</v>
      </c>
      <c r="S7731">
        <v>0</v>
      </c>
      <c r="T7731">
        <v>0</v>
      </c>
      <c r="U7731" t="s">
        <v>2345</v>
      </c>
      <c r="V7731" t="s">
        <v>306</v>
      </c>
      <c r="W7731" t="s">
        <v>823</v>
      </c>
      <c r="X7731" t="s">
        <v>855</v>
      </c>
      <c r="Y7731">
        <v>23</v>
      </c>
      <c r="Z7731">
        <v>25</v>
      </c>
      <c r="AA7731">
        <v>15</v>
      </c>
      <c r="AC7731">
        <v>0.90457178115389036</v>
      </c>
    </row>
    <row r="7732" spans="1:29" x14ac:dyDescent="0.35">
      <c r="A7732" t="s">
        <v>24351</v>
      </c>
      <c r="B7732" t="s">
        <v>24352</v>
      </c>
      <c r="C7732">
        <v>6317</v>
      </c>
      <c r="D7732" t="s">
        <v>24327</v>
      </c>
      <c r="E7732">
        <v>261155</v>
      </c>
      <c r="F7732">
        <v>4.1962999999999999</v>
      </c>
      <c r="G7732">
        <v>1615</v>
      </c>
      <c r="H7732" t="s">
        <v>55</v>
      </c>
      <c r="I7732" t="s">
        <v>803</v>
      </c>
      <c r="J7732" t="s">
        <v>24353</v>
      </c>
      <c r="K7732" t="s">
        <v>24354</v>
      </c>
      <c r="L7732" t="s">
        <v>24355</v>
      </c>
      <c r="M7732">
        <v>22</v>
      </c>
      <c r="P7732">
        <v>0</v>
      </c>
      <c r="Q7732">
        <v>0</v>
      </c>
      <c r="R7732">
        <v>0</v>
      </c>
      <c r="S7732">
        <v>0</v>
      </c>
      <c r="T7732">
        <v>1</v>
      </c>
      <c r="U7732" t="s">
        <v>24356</v>
      </c>
      <c r="V7732" t="s">
        <v>306</v>
      </c>
      <c r="W7732" t="s">
        <v>815</v>
      </c>
      <c r="X7732" t="s">
        <v>848</v>
      </c>
      <c r="Y7732">
        <v>47</v>
      </c>
      <c r="Z7732">
        <v>22</v>
      </c>
      <c r="AA7732">
        <v>22</v>
      </c>
      <c r="AC7732">
        <v>0.90474790978470943</v>
      </c>
    </row>
    <row r="7733" spans="1:29" x14ac:dyDescent="0.35">
      <c r="A7733" t="s">
        <v>2619</v>
      </c>
      <c r="B7733" t="s">
        <v>2620</v>
      </c>
      <c r="C7733">
        <v>5333</v>
      </c>
      <c r="D7733" t="s">
        <v>2318</v>
      </c>
      <c r="E7733">
        <v>269</v>
      </c>
      <c r="F7733">
        <v>4.6212</v>
      </c>
      <c r="G7733">
        <v>462</v>
      </c>
      <c r="H7733" t="s">
        <v>2621</v>
      </c>
      <c r="I7733" t="s">
        <v>157</v>
      </c>
      <c r="J7733" t="s">
        <v>2621</v>
      </c>
      <c r="L7733" t="s">
        <v>2483</v>
      </c>
      <c r="M7733">
        <v>15</v>
      </c>
      <c r="P7733">
        <v>0</v>
      </c>
      <c r="Q7733">
        <v>1</v>
      </c>
      <c r="R7733">
        <v>0</v>
      </c>
      <c r="S7733">
        <v>0</v>
      </c>
      <c r="T7733">
        <v>0</v>
      </c>
      <c r="U7733" t="s">
        <v>2446</v>
      </c>
      <c r="V7733" t="s">
        <v>160</v>
      </c>
      <c r="W7733" t="s">
        <v>394</v>
      </c>
      <c r="Y7733">
        <v>0</v>
      </c>
      <c r="AC7733">
        <v>0.90475820468315482</v>
      </c>
    </row>
    <row r="7734" spans="1:29" x14ac:dyDescent="0.35">
      <c r="A7734" t="s">
        <v>29444</v>
      </c>
      <c r="B7734" t="s">
        <v>29445</v>
      </c>
      <c r="C7734">
        <v>6285</v>
      </c>
      <c r="D7734" t="s">
        <v>29342</v>
      </c>
      <c r="E7734">
        <v>53343</v>
      </c>
      <c r="F7734">
        <v>4.1429</v>
      </c>
      <c r="G7734">
        <v>294</v>
      </c>
      <c r="H7734" t="s">
        <v>186</v>
      </c>
      <c r="I7734" t="s">
        <v>157</v>
      </c>
      <c r="J7734" t="s">
        <v>186</v>
      </c>
      <c r="L7734" t="s">
        <v>29446</v>
      </c>
      <c r="M7734">
        <v>7.99</v>
      </c>
      <c r="P7734">
        <v>0</v>
      </c>
      <c r="Q7734">
        <v>0</v>
      </c>
      <c r="R7734">
        <v>0</v>
      </c>
      <c r="S7734">
        <v>0</v>
      </c>
      <c r="T7734">
        <v>1</v>
      </c>
      <c r="U7734" t="s">
        <v>29447</v>
      </c>
      <c r="V7734" t="s">
        <v>394</v>
      </c>
      <c r="W7734" t="s">
        <v>395</v>
      </c>
      <c r="X7734" t="s">
        <v>395</v>
      </c>
      <c r="Y7734">
        <v>0</v>
      </c>
      <c r="AC7734">
        <v>0.90488373359425933</v>
      </c>
    </row>
    <row r="7735" spans="1:29" x14ac:dyDescent="0.35">
      <c r="A7735" t="s">
        <v>5361</v>
      </c>
      <c r="B7735" t="s">
        <v>5362</v>
      </c>
      <c r="C7735">
        <v>5980</v>
      </c>
      <c r="D7735" t="s">
        <v>5347</v>
      </c>
      <c r="E7735">
        <v>15996</v>
      </c>
      <c r="F7735">
        <v>4.5153999999999996</v>
      </c>
      <c r="G7735">
        <v>780</v>
      </c>
      <c r="H7735" t="s">
        <v>5363</v>
      </c>
      <c r="I7735" t="s">
        <v>157</v>
      </c>
      <c r="J7735" t="s">
        <v>5363</v>
      </c>
      <c r="L7735" t="s">
        <v>5352</v>
      </c>
      <c r="M7735">
        <v>31</v>
      </c>
      <c r="P7735">
        <v>0</v>
      </c>
      <c r="Q7735">
        <v>0</v>
      </c>
      <c r="R7735">
        <v>0</v>
      </c>
      <c r="S7735">
        <v>0</v>
      </c>
      <c r="T7735">
        <v>0</v>
      </c>
      <c r="U7735" t="s">
        <v>3999</v>
      </c>
      <c r="V7735" t="s">
        <v>32</v>
      </c>
      <c r="W7735" t="s">
        <v>41</v>
      </c>
      <c r="X7735" t="s">
        <v>59</v>
      </c>
      <c r="Y7735">
        <v>0</v>
      </c>
      <c r="AC7735">
        <v>0.90491872762797643</v>
      </c>
    </row>
    <row r="7736" spans="1:29" x14ac:dyDescent="0.35">
      <c r="A7736" t="s">
        <v>31627</v>
      </c>
      <c r="B7736" t="s">
        <v>31628</v>
      </c>
      <c r="C7736">
        <v>2084</v>
      </c>
      <c r="D7736" t="s">
        <v>31566</v>
      </c>
      <c r="E7736">
        <v>8351</v>
      </c>
      <c r="F7736">
        <v>4.6222000000000003</v>
      </c>
      <c r="G7736">
        <v>45</v>
      </c>
      <c r="H7736" t="s">
        <v>1608</v>
      </c>
      <c r="I7736" t="s">
        <v>38</v>
      </c>
      <c r="J7736" t="s">
        <v>31629</v>
      </c>
      <c r="L7736" t="s">
        <v>31598</v>
      </c>
      <c r="M7736">
        <v>32</v>
      </c>
      <c r="P7736">
        <v>0</v>
      </c>
      <c r="Q7736">
        <v>0</v>
      </c>
      <c r="R7736">
        <v>0</v>
      </c>
      <c r="S7736">
        <v>0</v>
      </c>
      <c r="T7736">
        <v>0</v>
      </c>
      <c r="U7736" t="s">
        <v>4045</v>
      </c>
      <c r="V7736" t="s">
        <v>32</v>
      </c>
      <c r="W7736" t="s">
        <v>41</v>
      </c>
      <c r="X7736" t="s">
        <v>59</v>
      </c>
      <c r="Y7736">
        <v>0</v>
      </c>
      <c r="AC7736">
        <v>0.90518495667947907</v>
      </c>
    </row>
    <row r="7737" spans="1:29" x14ac:dyDescent="0.35">
      <c r="A7737" t="s">
        <v>4507</v>
      </c>
      <c r="B7737" t="s">
        <v>4508</v>
      </c>
      <c r="C7737">
        <v>4171</v>
      </c>
      <c r="D7737" t="s">
        <v>4465</v>
      </c>
      <c r="E7737">
        <v>11425</v>
      </c>
      <c r="F7737">
        <v>4.0697000000000001</v>
      </c>
      <c r="G7737">
        <v>502</v>
      </c>
      <c r="H7737" t="s">
        <v>3988</v>
      </c>
      <c r="I7737" t="s">
        <v>157</v>
      </c>
      <c r="J7737" t="s">
        <v>3988</v>
      </c>
      <c r="L7737" t="s">
        <v>4509</v>
      </c>
      <c r="M7737">
        <v>45</v>
      </c>
      <c r="P7737">
        <v>0</v>
      </c>
      <c r="Q7737">
        <v>0</v>
      </c>
      <c r="R7737">
        <v>0</v>
      </c>
      <c r="S7737">
        <v>0</v>
      </c>
      <c r="T7737">
        <v>0</v>
      </c>
      <c r="U7737" t="s">
        <v>4510</v>
      </c>
      <c r="V7737" t="s">
        <v>394</v>
      </c>
      <c r="W7737" t="s">
        <v>395</v>
      </c>
      <c r="X7737" t="s">
        <v>395</v>
      </c>
      <c r="Y7737">
        <v>0</v>
      </c>
      <c r="AC7737">
        <v>0.90530320468219827</v>
      </c>
    </row>
    <row r="7738" spans="1:29" x14ac:dyDescent="0.35">
      <c r="A7738" t="s">
        <v>18014</v>
      </c>
      <c r="B7738" t="s">
        <v>18015</v>
      </c>
      <c r="C7738">
        <v>6216</v>
      </c>
      <c r="D7738" t="s">
        <v>17959</v>
      </c>
      <c r="E7738">
        <v>5900</v>
      </c>
      <c r="F7738">
        <v>3.8571</v>
      </c>
      <c r="G7738">
        <v>7</v>
      </c>
      <c r="H7738" t="s">
        <v>1608</v>
      </c>
      <c r="I7738" t="s">
        <v>157</v>
      </c>
      <c r="J7738" t="s">
        <v>1608</v>
      </c>
      <c r="L7738" t="s">
        <v>18016</v>
      </c>
      <c r="M7738">
        <v>25</v>
      </c>
      <c r="O7738">
        <v>12.5</v>
      </c>
      <c r="P7738">
        <v>0</v>
      </c>
      <c r="Q7738">
        <v>0</v>
      </c>
      <c r="R7738">
        <v>0</v>
      </c>
      <c r="S7738">
        <v>1</v>
      </c>
      <c r="T7738">
        <v>0</v>
      </c>
      <c r="U7738" t="s">
        <v>18017</v>
      </c>
      <c r="V7738" t="s">
        <v>160</v>
      </c>
      <c r="W7738" t="s">
        <v>306</v>
      </c>
      <c r="Y7738">
        <v>0</v>
      </c>
      <c r="AC7738">
        <v>0.90549119390357902</v>
      </c>
    </row>
    <row r="7739" spans="1:29" x14ac:dyDescent="0.35">
      <c r="A7739" t="s">
        <v>13058</v>
      </c>
      <c r="B7739" t="s">
        <v>13059</v>
      </c>
      <c r="C7739">
        <v>5879</v>
      </c>
      <c r="D7739" t="s">
        <v>12722</v>
      </c>
      <c r="E7739">
        <v>681</v>
      </c>
      <c r="F7739">
        <v>2</v>
      </c>
      <c r="G7739">
        <v>1</v>
      </c>
      <c r="H7739" t="s">
        <v>13060</v>
      </c>
      <c r="I7739" t="s">
        <v>1158</v>
      </c>
      <c r="L7739" t="s">
        <v>13061</v>
      </c>
      <c r="M7739">
        <v>15</v>
      </c>
      <c r="P7739">
        <v>0</v>
      </c>
      <c r="Q7739">
        <v>1</v>
      </c>
      <c r="R7739">
        <v>0</v>
      </c>
      <c r="S7739">
        <v>0</v>
      </c>
      <c r="T7739">
        <v>0</v>
      </c>
      <c r="U7739" t="s">
        <v>13062</v>
      </c>
      <c r="V7739" t="s">
        <v>306</v>
      </c>
      <c r="W7739" t="s">
        <v>823</v>
      </c>
      <c r="X7739" t="s">
        <v>824</v>
      </c>
      <c r="Y7739">
        <v>0</v>
      </c>
      <c r="AC7739">
        <v>0.90550440716557157</v>
      </c>
    </row>
    <row r="7740" spans="1:29" x14ac:dyDescent="0.35">
      <c r="A7740" t="s">
        <v>27534</v>
      </c>
      <c r="B7740" t="s">
        <v>27535</v>
      </c>
      <c r="C7740">
        <v>6145</v>
      </c>
      <c r="D7740" t="s">
        <v>27444</v>
      </c>
      <c r="E7740">
        <v>45216</v>
      </c>
      <c r="F7740">
        <v>4.2732999999999999</v>
      </c>
      <c r="G7740">
        <v>322</v>
      </c>
      <c r="H7740" t="s">
        <v>1562</v>
      </c>
      <c r="I7740" t="s">
        <v>157</v>
      </c>
      <c r="J7740" t="s">
        <v>1562</v>
      </c>
      <c r="L7740" t="s">
        <v>27536</v>
      </c>
      <c r="M7740">
        <v>27</v>
      </c>
      <c r="P7740">
        <v>0</v>
      </c>
      <c r="Q7740">
        <v>0</v>
      </c>
      <c r="R7740">
        <v>0</v>
      </c>
      <c r="S7740">
        <v>1</v>
      </c>
      <c r="T7740">
        <v>1</v>
      </c>
      <c r="U7740" t="s">
        <v>27472</v>
      </c>
      <c r="V7740" t="s">
        <v>93</v>
      </c>
      <c r="W7740" t="s">
        <v>94</v>
      </c>
      <c r="X7740" t="s">
        <v>499</v>
      </c>
      <c r="Y7740">
        <v>0</v>
      </c>
      <c r="AC7740">
        <v>0.90554150570013803</v>
      </c>
    </row>
    <row r="7741" spans="1:29" x14ac:dyDescent="0.35">
      <c r="A7741" t="s">
        <v>23764</v>
      </c>
      <c r="B7741" t="s">
        <v>23765</v>
      </c>
      <c r="C7741">
        <v>3728</v>
      </c>
      <c r="D7741" t="s">
        <v>23688</v>
      </c>
      <c r="E7741">
        <v>9001</v>
      </c>
      <c r="F7741">
        <v>4.5530999999999997</v>
      </c>
      <c r="G7741">
        <v>508</v>
      </c>
      <c r="L7741" t="s">
        <v>23766</v>
      </c>
      <c r="M7741">
        <v>95</v>
      </c>
      <c r="P7741">
        <v>0</v>
      </c>
      <c r="Q7741">
        <v>0</v>
      </c>
      <c r="R7741">
        <v>0</v>
      </c>
      <c r="S7741">
        <v>0</v>
      </c>
      <c r="T7741">
        <v>0</v>
      </c>
      <c r="U7741" t="s">
        <v>9576</v>
      </c>
      <c r="V7741" t="s">
        <v>394</v>
      </c>
      <c r="W7741" t="s">
        <v>395</v>
      </c>
      <c r="X7741" t="s">
        <v>395</v>
      </c>
      <c r="Y7741">
        <v>0</v>
      </c>
      <c r="AC7741">
        <v>0.90578928377636936</v>
      </c>
    </row>
    <row r="7742" spans="1:29" x14ac:dyDescent="0.35">
      <c r="A7742" t="s">
        <v>31725</v>
      </c>
      <c r="B7742" t="s">
        <v>31726</v>
      </c>
      <c r="C7742">
        <v>5979</v>
      </c>
      <c r="D7742" t="s">
        <v>31685</v>
      </c>
      <c r="E7742">
        <v>5708</v>
      </c>
      <c r="F7742">
        <v>4.3795999999999999</v>
      </c>
      <c r="G7742">
        <v>137</v>
      </c>
      <c r="H7742" t="s">
        <v>31727</v>
      </c>
      <c r="I7742" t="s">
        <v>38</v>
      </c>
      <c r="J7742" t="s">
        <v>31728</v>
      </c>
      <c r="L7742" t="s">
        <v>31729</v>
      </c>
      <c r="M7742">
        <v>128</v>
      </c>
      <c r="P7742">
        <v>0</v>
      </c>
      <c r="Q7742">
        <v>0</v>
      </c>
      <c r="R7742">
        <v>0</v>
      </c>
      <c r="S7742">
        <v>0</v>
      </c>
      <c r="T7742">
        <v>0</v>
      </c>
      <c r="V7742" t="s">
        <v>32</v>
      </c>
      <c r="W7742" t="s">
        <v>172</v>
      </c>
      <c r="X7742" t="s">
        <v>173</v>
      </c>
      <c r="Y7742">
        <v>2</v>
      </c>
      <c r="Z7742">
        <v>178</v>
      </c>
      <c r="AA7742">
        <v>112</v>
      </c>
      <c r="AC7742">
        <v>0.90580546050100375</v>
      </c>
    </row>
    <row r="7743" spans="1:29" x14ac:dyDescent="0.35">
      <c r="A7743" t="s">
        <v>16539</v>
      </c>
      <c r="B7743" t="s">
        <v>16540</v>
      </c>
      <c r="C7743">
        <v>6207</v>
      </c>
      <c r="D7743" t="s">
        <v>16482</v>
      </c>
      <c r="E7743">
        <v>4892</v>
      </c>
      <c r="F7743">
        <v>4.6696</v>
      </c>
      <c r="G7743">
        <v>339</v>
      </c>
      <c r="H7743" t="s">
        <v>16541</v>
      </c>
      <c r="I7743" t="s">
        <v>157</v>
      </c>
      <c r="J7743" t="s">
        <v>16541</v>
      </c>
      <c r="L7743" t="s">
        <v>16542</v>
      </c>
      <c r="M7743">
        <v>60</v>
      </c>
      <c r="P7743">
        <v>0</v>
      </c>
      <c r="Q7743">
        <v>0</v>
      </c>
      <c r="R7743">
        <v>1</v>
      </c>
      <c r="S7743">
        <v>0</v>
      </c>
      <c r="T7743">
        <v>1</v>
      </c>
      <c r="U7743" t="s">
        <v>16543</v>
      </c>
      <c r="V7743" t="s">
        <v>93</v>
      </c>
      <c r="W7743" t="s">
        <v>1745</v>
      </c>
      <c r="X7743" t="s">
        <v>2743</v>
      </c>
      <c r="Y7743">
        <v>0</v>
      </c>
      <c r="AC7743">
        <v>0.90582468519074411</v>
      </c>
    </row>
    <row r="7744" spans="1:29" x14ac:dyDescent="0.35">
      <c r="A7744" t="s">
        <v>9125</v>
      </c>
      <c r="B7744" t="s">
        <v>9126</v>
      </c>
      <c r="C7744">
        <v>7004</v>
      </c>
      <c r="D7744" t="s">
        <v>9007</v>
      </c>
      <c r="E7744">
        <v>6869</v>
      </c>
      <c r="F7744">
        <v>3.8557000000000001</v>
      </c>
      <c r="G7744">
        <v>97</v>
      </c>
      <c r="H7744" t="s">
        <v>632</v>
      </c>
      <c r="I7744" t="s">
        <v>157</v>
      </c>
      <c r="J7744" t="s">
        <v>632</v>
      </c>
      <c r="L7744" t="s">
        <v>9127</v>
      </c>
      <c r="M7744">
        <v>29</v>
      </c>
      <c r="P7744">
        <v>0</v>
      </c>
      <c r="Q7744">
        <v>0</v>
      </c>
      <c r="R7744">
        <v>0</v>
      </c>
      <c r="S7744">
        <v>0</v>
      </c>
      <c r="T7744">
        <v>0</v>
      </c>
      <c r="U7744" t="s">
        <v>9120</v>
      </c>
      <c r="V7744" t="s">
        <v>222</v>
      </c>
      <c r="W7744" t="s">
        <v>244</v>
      </c>
      <c r="X7744" t="s">
        <v>245</v>
      </c>
      <c r="Y7744">
        <v>0</v>
      </c>
      <c r="AC7744">
        <v>0.90583021019793863</v>
      </c>
    </row>
    <row r="7745" spans="1:29" x14ac:dyDescent="0.35">
      <c r="A7745" t="s">
        <v>29527</v>
      </c>
      <c r="B7745" t="s">
        <v>29528</v>
      </c>
      <c r="C7745">
        <v>6380</v>
      </c>
      <c r="D7745" t="s">
        <v>29524</v>
      </c>
      <c r="E7745">
        <v>44</v>
      </c>
      <c r="H7745" t="s">
        <v>115</v>
      </c>
      <c r="I7745" t="s">
        <v>38</v>
      </c>
      <c r="J7745" t="s">
        <v>116</v>
      </c>
      <c r="L7745" t="s">
        <v>29529</v>
      </c>
      <c r="M7745">
        <v>175</v>
      </c>
      <c r="P7745">
        <v>0</v>
      </c>
      <c r="Q7745">
        <v>1</v>
      </c>
      <c r="R7745">
        <v>1</v>
      </c>
      <c r="S7745">
        <v>1</v>
      </c>
      <c r="T7745">
        <v>0</v>
      </c>
      <c r="U7745" t="s">
        <v>29526</v>
      </c>
      <c r="V7745" t="s">
        <v>32</v>
      </c>
      <c r="W7745" t="s">
        <v>41</v>
      </c>
      <c r="X7745" t="s">
        <v>42</v>
      </c>
      <c r="Y7745">
        <v>1</v>
      </c>
      <c r="Z7745">
        <v>42</v>
      </c>
      <c r="AA7745">
        <v>42</v>
      </c>
      <c r="AC7745">
        <v>0.90595873846119856</v>
      </c>
    </row>
    <row r="7746" spans="1:29" x14ac:dyDescent="0.35">
      <c r="A7746" t="s">
        <v>18715</v>
      </c>
      <c r="B7746" t="s">
        <v>18716</v>
      </c>
      <c r="C7746">
        <v>4028</v>
      </c>
      <c r="D7746" t="s">
        <v>18597</v>
      </c>
      <c r="E7746">
        <v>29284</v>
      </c>
      <c r="F7746">
        <v>4.3658000000000001</v>
      </c>
      <c r="G7746">
        <v>2231</v>
      </c>
      <c r="H7746" t="s">
        <v>18717</v>
      </c>
      <c r="I7746" t="s">
        <v>157</v>
      </c>
      <c r="J7746" t="s">
        <v>18717</v>
      </c>
      <c r="L7746" t="s">
        <v>18718</v>
      </c>
      <c r="M7746">
        <v>25</v>
      </c>
      <c r="P7746">
        <v>0</v>
      </c>
      <c r="Q7746">
        <v>0</v>
      </c>
      <c r="R7746">
        <v>0</v>
      </c>
      <c r="S7746">
        <v>0</v>
      </c>
      <c r="T7746">
        <v>1</v>
      </c>
      <c r="V7746" t="s">
        <v>306</v>
      </c>
      <c r="W7746" t="s">
        <v>1312</v>
      </c>
      <c r="X7746" t="s">
        <v>2244</v>
      </c>
      <c r="Y7746">
        <v>1</v>
      </c>
      <c r="Z7746">
        <v>13</v>
      </c>
      <c r="AA7746">
        <v>13</v>
      </c>
      <c r="AC7746">
        <v>0.90596503774656534</v>
      </c>
    </row>
    <row r="7747" spans="1:29" x14ac:dyDescent="0.35">
      <c r="A7747" t="s">
        <v>4522</v>
      </c>
      <c r="B7747" t="s">
        <v>4523</v>
      </c>
      <c r="C7747">
        <v>4171</v>
      </c>
      <c r="D7747" t="s">
        <v>4465</v>
      </c>
      <c r="E7747">
        <v>48739</v>
      </c>
      <c r="F7747">
        <v>4.5721999999999996</v>
      </c>
      <c r="G7747">
        <v>353</v>
      </c>
      <c r="H7747" t="s">
        <v>2697</v>
      </c>
      <c r="I7747" t="s">
        <v>157</v>
      </c>
      <c r="J7747" t="s">
        <v>2697</v>
      </c>
      <c r="L7747" t="s">
        <v>4524</v>
      </c>
      <c r="M7747">
        <v>84</v>
      </c>
      <c r="P7747">
        <v>0</v>
      </c>
      <c r="Q7747">
        <v>0</v>
      </c>
      <c r="R7747">
        <v>0</v>
      </c>
      <c r="S7747">
        <v>0</v>
      </c>
      <c r="T7747">
        <v>0</v>
      </c>
      <c r="U7747" t="s">
        <v>4525</v>
      </c>
      <c r="V7747" t="s">
        <v>394</v>
      </c>
      <c r="W7747" t="s">
        <v>400</v>
      </c>
      <c r="X7747" t="s">
        <v>401</v>
      </c>
      <c r="Y7747">
        <v>0</v>
      </c>
      <c r="AC7747">
        <v>0.90598981170617088</v>
      </c>
    </row>
    <row r="7748" spans="1:29" x14ac:dyDescent="0.35">
      <c r="A7748" t="s">
        <v>18960</v>
      </c>
      <c r="B7748" t="s">
        <v>18961</v>
      </c>
      <c r="C7748">
        <v>6332</v>
      </c>
      <c r="D7748" t="s">
        <v>18904</v>
      </c>
      <c r="E7748">
        <v>68020</v>
      </c>
      <c r="F7748">
        <v>4.1929999999999996</v>
      </c>
      <c r="G7748">
        <v>114</v>
      </c>
      <c r="H7748" t="s">
        <v>9469</v>
      </c>
      <c r="I7748" t="s">
        <v>803</v>
      </c>
      <c r="J7748" t="s">
        <v>5001</v>
      </c>
      <c r="K7748" t="s">
        <v>18962</v>
      </c>
      <c r="L7748" t="s">
        <v>18963</v>
      </c>
      <c r="M7748">
        <v>30</v>
      </c>
      <c r="P7748">
        <v>0</v>
      </c>
      <c r="Q7748">
        <v>0</v>
      </c>
      <c r="R7748">
        <v>0</v>
      </c>
      <c r="S7748">
        <v>0</v>
      </c>
      <c r="T7748">
        <v>1</v>
      </c>
      <c r="U7748" t="s">
        <v>18964</v>
      </c>
      <c r="V7748" t="s">
        <v>306</v>
      </c>
      <c r="W7748" t="s">
        <v>863</v>
      </c>
      <c r="X7748" t="s">
        <v>1245</v>
      </c>
      <c r="Y7748">
        <v>5</v>
      </c>
      <c r="Z7748">
        <v>30</v>
      </c>
      <c r="AA7748">
        <v>30</v>
      </c>
      <c r="AC7748">
        <v>0.90603837626953387</v>
      </c>
    </row>
    <row r="7749" spans="1:29" x14ac:dyDescent="0.35">
      <c r="A7749" t="s">
        <v>7669</v>
      </c>
      <c r="B7749" t="s">
        <v>7670</v>
      </c>
      <c r="C7749">
        <v>1073</v>
      </c>
      <c r="D7749" t="s">
        <v>7503</v>
      </c>
      <c r="E7749">
        <v>7071</v>
      </c>
      <c r="F7749">
        <v>4.5167999999999999</v>
      </c>
      <c r="G7749">
        <v>654</v>
      </c>
      <c r="H7749" t="s">
        <v>186</v>
      </c>
      <c r="I7749" t="s">
        <v>157</v>
      </c>
      <c r="J7749" t="s">
        <v>186</v>
      </c>
      <c r="L7749" t="s">
        <v>7671</v>
      </c>
      <c r="M7749">
        <v>130</v>
      </c>
      <c r="P7749">
        <v>0</v>
      </c>
      <c r="Q7749">
        <v>0</v>
      </c>
      <c r="R7749">
        <v>0</v>
      </c>
      <c r="S7749">
        <v>0</v>
      </c>
      <c r="T7749">
        <v>0</v>
      </c>
      <c r="U7749" t="s">
        <v>7672</v>
      </c>
      <c r="V7749" t="s">
        <v>394</v>
      </c>
      <c r="W7749" t="s">
        <v>395</v>
      </c>
      <c r="X7749" t="s">
        <v>395</v>
      </c>
      <c r="Y7749">
        <v>0</v>
      </c>
      <c r="AC7749">
        <v>0.90626868045080622</v>
      </c>
    </row>
    <row r="7750" spans="1:29" x14ac:dyDescent="0.35">
      <c r="A7750" t="s">
        <v>16392</v>
      </c>
      <c r="B7750" t="s">
        <v>16393</v>
      </c>
      <c r="C7750">
        <v>6240</v>
      </c>
      <c r="D7750" t="s">
        <v>16380</v>
      </c>
      <c r="E7750">
        <v>52162</v>
      </c>
      <c r="F7750">
        <v>4.4305000000000003</v>
      </c>
      <c r="G7750">
        <v>532</v>
      </c>
      <c r="H7750" t="s">
        <v>115</v>
      </c>
      <c r="I7750" t="s">
        <v>38</v>
      </c>
      <c r="J7750" t="s">
        <v>4185</v>
      </c>
      <c r="L7750" t="s">
        <v>16394</v>
      </c>
      <c r="M7750">
        <v>230</v>
      </c>
      <c r="P7750">
        <v>0</v>
      </c>
      <c r="Q7750">
        <v>0</v>
      </c>
      <c r="R7750">
        <v>0</v>
      </c>
      <c r="S7750">
        <v>0</v>
      </c>
      <c r="T7750">
        <v>0</v>
      </c>
      <c r="V7750" t="s">
        <v>32</v>
      </c>
      <c r="W7750" t="s">
        <v>41</v>
      </c>
      <c r="X7750" t="s">
        <v>42</v>
      </c>
      <c r="Y7750">
        <v>2</v>
      </c>
      <c r="Z7750">
        <v>190</v>
      </c>
      <c r="AA7750">
        <v>50</v>
      </c>
      <c r="AC7750">
        <v>0.90628155459364412</v>
      </c>
    </row>
    <row r="7751" spans="1:29" x14ac:dyDescent="0.35">
      <c r="A7751" t="s">
        <v>19670</v>
      </c>
      <c r="B7751" t="s">
        <v>19671</v>
      </c>
      <c r="C7751">
        <v>6134</v>
      </c>
      <c r="D7751" t="s">
        <v>19596</v>
      </c>
      <c r="E7751">
        <v>51881</v>
      </c>
      <c r="F7751">
        <v>4.1264000000000003</v>
      </c>
      <c r="G7751">
        <v>1123</v>
      </c>
      <c r="I7751" t="s">
        <v>803</v>
      </c>
      <c r="J7751" t="s">
        <v>19672</v>
      </c>
      <c r="K7751" t="s">
        <v>19673</v>
      </c>
      <c r="L7751" t="s">
        <v>11878</v>
      </c>
      <c r="M7751">
        <v>36</v>
      </c>
      <c r="P7751">
        <v>0</v>
      </c>
      <c r="Q7751">
        <v>0</v>
      </c>
      <c r="R7751">
        <v>0</v>
      </c>
      <c r="S7751">
        <v>0</v>
      </c>
      <c r="T7751">
        <v>1</v>
      </c>
      <c r="V7751" t="s">
        <v>306</v>
      </c>
      <c r="W7751" t="s">
        <v>815</v>
      </c>
      <c r="X7751" t="s">
        <v>1155</v>
      </c>
      <c r="Y7751">
        <v>32</v>
      </c>
      <c r="Z7751">
        <v>36</v>
      </c>
      <c r="AA7751">
        <v>36</v>
      </c>
      <c r="AC7751">
        <v>0.9066065782845989</v>
      </c>
    </row>
    <row r="7752" spans="1:29" x14ac:dyDescent="0.35">
      <c r="A7752" t="s">
        <v>25272</v>
      </c>
      <c r="B7752" t="s">
        <v>25273</v>
      </c>
      <c r="C7752">
        <v>3902</v>
      </c>
      <c r="D7752" t="s">
        <v>25136</v>
      </c>
      <c r="E7752">
        <v>90426</v>
      </c>
      <c r="F7752">
        <v>4.3925000000000001</v>
      </c>
      <c r="G7752">
        <v>1544</v>
      </c>
      <c r="I7752" t="s">
        <v>803</v>
      </c>
      <c r="J7752" t="s">
        <v>25274</v>
      </c>
      <c r="L7752" t="s">
        <v>25275</v>
      </c>
      <c r="M7752">
        <v>20</v>
      </c>
      <c r="P7752">
        <v>0</v>
      </c>
      <c r="Q7752">
        <v>0</v>
      </c>
      <c r="R7752">
        <v>0</v>
      </c>
      <c r="S7752">
        <v>0</v>
      </c>
      <c r="T7752">
        <v>1</v>
      </c>
      <c r="V7752" t="s">
        <v>306</v>
      </c>
      <c r="W7752" t="s">
        <v>815</v>
      </c>
      <c r="X7752" t="s">
        <v>1155</v>
      </c>
      <c r="Y7752">
        <v>7</v>
      </c>
      <c r="Z7752">
        <v>20</v>
      </c>
      <c r="AA7752">
        <v>20</v>
      </c>
      <c r="AC7752">
        <v>0.90663422029280794</v>
      </c>
    </row>
    <row r="7753" spans="1:29" x14ac:dyDescent="0.35">
      <c r="A7753" t="s">
        <v>22427</v>
      </c>
      <c r="B7753" t="s">
        <v>22428</v>
      </c>
      <c r="C7753">
        <v>6346</v>
      </c>
      <c r="D7753" t="s">
        <v>22187</v>
      </c>
      <c r="E7753">
        <v>3825</v>
      </c>
      <c r="F7753">
        <v>3.3332999999999999</v>
      </c>
      <c r="G7753">
        <v>15</v>
      </c>
      <c r="H7753" t="s">
        <v>3015</v>
      </c>
      <c r="I7753" t="s">
        <v>157</v>
      </c>
      <c r="J7753" t="s">
        <v>3015</v>
      </c>
      <c r="L7753" t="s">
        <v>22429</v>
      </c>
      <c r="M7753">
        <v>52</v>
      </c>
      <c r="N7753">
        <v>240</v>
      </c>
      <c r="P7753">
        <v>0</v>
      </c>
      <c r="Q7753">
        <v>0</v>
      </c>
      <c r="R7753">
        <v>1</v>
      </c>
      <c r="S7753">
        <v>0</v>
      </c>
      <c r="T7753">
        <v>0</v>
      </c>
      <c r="U7753" t="s">
        <v>22332</v>
      </c>
      <c r="V7753" t="s">
        <v>222</v>
      </c>
      <c r="W7753" t="s">
        <v>244</v>
      </c>
      <c r="X7753" t="s">
        <v>280</v>
      </c>
      <c r="Y7753">
        <v>2</v>
      </c>
      <c r="Z7753">
        <v>182</v>
      </c>
      <c r="AA7753">
        <v>20</v>
      </c>
      <c r="AC7753">
        <v>0.90666006783261122</v>
      </c>
    </row>
    <row r="7754" spans="1:29" x14ac:dyDescent="0.35">
      <c r="A7754" t="s">
        <v>5268</v>
      </c>
      <c r="B7754" t="s">
        <v>5269</v>
      </c>
      <c r="C7754">
        <v>6236</v>
      </c>
      <c r="D7754" t="s">
        <v>4908</v>
      </c>
      <c r="E7754">
        <v>11636</v>
      </c>
      <c r="F7754">
        <v>4.3114999999999997</v>
      </c>
      <c r="G7754">
        <v>61</v>
      </c>
      <c r="H7754" t="s">
        <v>5270</v>
      </c>
      <c r="I7754" t="s">
        <v>157</v>
      </c>
      <c r="J7754" t="s">
        <v>5270</v>
      </c>
      <c r="L7754" t="s">
        <v>5271</v>
      </c>
      <c r="M7754">
        <v>58</v>
      </c>
      <c r="P7754">
        <v>0</v>
      </c>
      <c r="Q7754">
        <v>0</v>
      </c>
      <c r="R7754">
        <v>0</v>
      </c>
      <c r="S7754">
        <v>0</v>
      </c>
      <c r="T7754">
        <v>0</v>
      </c>
      <c r="V7754" t="s">
        <v>394</v>
      </c>
      <c r="W7754" t="s">
        <v>474</v>
      </c>
      <c r="X7754" t="s">
        <v>475</v>
      </c>
      <c r="Y7754">
        <v>0</v>
      </c>
      <c r="AC7754">
        <v>0.90666826556725677</v>
      </c>
    </row>
    <row r="7755" spans="1:29" x14ac:dyDescent="0.35">
      <c r="A7755" t="s">
        <v>21010</v>
      </c>
      <c r="B7755" t="s">
        <v>21011</v>
      </c>
      <c r="C7755">
        <v>6184</v>
      </c>
      <c r="D7755" t="s">
        <v>20960</v>
      </c>
      <c r="E7755">
        <v>29327</v>
      </c>
      <c r="F7755">
        <v>4.4090999999999996</v>
      </c>
      <c r="G7755">
        <v>66</v>
      </c>
      <c r="L7755" t="s">
        <v>21012</v>
      </c>
      <c r="M7755">
        <v>27</v>
      </c>
      <c r="P7755">
        <v>0</v>
      </c>
      <c r="Q7755">
        <v>0</v>
      </c>
      <c r="R7755">
        <v>0</v>
      </c>
      <c r="S7755">
        <v>0</v>
      </c>
      <c r="T7755">
        <v>0</v>
      </c>
      <c r="U7755" t="s">
        <v>21013</v>
      </c>
      <c r="V7755" t="s">
        <v>160</v>
      </c>
      <c r="W7755" t="s">
        <v>306</v>
      </c>
      <c r="Y7755">
        <v>0</v>
      </c>
      <c r="AC7755">
        <v>0.90672690476976836</v>
      </c>
    </row>
    <row r="7756" spans="1:29" x14ac:dyDescent="0.35">
      <c r="A7756" t="s">
        <v>29089</v>
      </c>
      <c r="B7756" t="s">
        <v>29090</v>
      </c>
      <c r="C7756">
        <v>6041</v>
      </c>
      <c r="D7756" t="s">
        <v>29080</v>
      </c>
      <c r="E7756">
        <v>185135</v>
      </c>
      <c r="F7756">
        <v>4.0884999999999998</v>
      </c>
      <c r="G7756">
        <v>4148</v>
      </c>
      <c r="H7756" t="s">
        <v>17464</v>
      </c>
      <c r="I7756" t="s">
        <v>157</v>
      </c>
      <c r="J7756" t="s">
        <v>17464</v>
      </c>
      <c r="L7756" t="s">
        <v>29091</v>
      </c>
      <c r="M7756">
        <v>54</v>
      </c>
      <c r="P7756">
        <v>0</v>
      </c>
      <c r="Q7756">
        <v>0</v>
      </c>
      <c r="R7756">
        <v>0</v>
      </c>
      <c r="S7756">
        <v>0</v>
      </c>
      <c r="T7756">
        <v>1</v>
      </c>
      <c r="U7756" t="s">
        <v>29092</v>
      </c>
      <c r="V7756" t="s">
        <v>306</v>
      </c>
      <c r="W7756" t="s">
        <v>815</v>
      </c>
      <c r="X7756" t="s">
        <v>1605</v>
      </c>
      <c r="Y7756">
        <v>1</v>
      </c>
      <c r="Z7756">
        <v>24</v>
      </c>
      <c r="AA7756">
        <v>24</v>
      </c>
      <c r="AC7756">
        <v>0.90730849280048143</v>
      </c>
    </row>
    <row r="7757" spans="1:29" x14ac:dyDescent="0.35">
      <c r="A7757" t="s">
        <v>2160</v>
      </c>
      <c r="B7757" t="s">
        <v>2161</v>
      </c>
      <c r="C7757">
        <v>6272</v>
      </c>
      <c r="D7757" t="s">
        <v>2044</v>
      </c>
      <c r="E7757">
        <v>1349</v>
      </c>
      <c r="F7757">
        <v>3.5</v>
      </c>
      <c r="G7757">
        <v>2</v>
      </c>
      <c r="L7757" t="s">
        <v>2162</v>
      </c>
      <c r="M7757">
        <v>249</v>
      </c>
      <c r="N7757">
        <v>329</v>
      </c>
      <c r="P7757">
        <v>0</v>
      </c>
      <c r="Q7757">
        <v>0</v>
      </c>
      <c r="R7757">
        <v>0</v>
      </c>
      <c r="S7757">
        <v>0</v>
      </c>
      <c r="T7757">
        <v>0</v>
      </c>
      <c r="U7757" t="s">
        <v>2163</v>
      </c>
      <c r="V7757" t="s">
        <v>394</v>
      </c>
      <c r="W7757" t="s">
        <v>33</v>
      </c>
      <c r="Y7757">
        <v>0</v>
      </c>
      <c r="AC7757">
        <v>0.90733776227118768</v>
      </c>
    </row>
    <row r="7758" spans="1:29" x14ac:dyDescent="0.35">
      <c r="A7758" t="s">
        <v>6659</v>
      </c>
      <c r="B7758" t="s">
        <v>6660</v>
      </c>
      <c r="C7758">
        <v>7091</v>
      </c>
      <c r="D7758" t="s">
        <v>6623</v>
      </c>
      <c r="E7758">
        <v>3650</v>
      </c>
      <c r="F7758">
        <v>4</v>
      </c>
      <c r="G7758">
        <v>27</v>
      </c>
      <c r="H7758" t="s">
        <v>6661</v>
      </c>
      <c r="I7758" t="s">
        <v>157</v>
      </c>
      <c r="J7758" t="s">
        <v>6661</v>
      </c>
      <c r="L7758" t="s">
        <v>6662</v>
      </c>
      <c r="M7758">
        <v>48</v>
      </c>
      <c r="P7758">
        <v>0</v>
      </c>
      <c r="Q7758">
        <v>0</v>
      </c>
      <c r="R7758">
        <v>1</v>
      </c>
      <c r="S7758">
        <v>0</v>
      </c>
      <c r="T7758">
        <v>0</v>
      </c>
      <c r="U7758" t="s">
        <v>6663</v>
      </c>
      <c r="V7758" t="s">
        <v>394</v>
      </c>
      <c r="W7758" t="s">
        <v>5539</v>
      </c>
      <c r="X7758" t="s">
        <v>5561</v>
      </c>
      <c r="Y7758">
        <v>0</v>
      </c>
      <c r="AC7758">
        <v>0.90734509428012844</v>
      </c>
    </row>
    <row r="7759" spans="1:29" x14ac:dyDescent="0.35">
      <c r="A7759" t="s">
        <v>28491</v>
      </c>
      <c r="B7759" t="s">
        <v>28492</v>
      </c>
      <c r="C7759">
        <v>5648</v>
      </c>
      <c r="D7759" t="s">
        <v>28460</v>
      </c>
      <c r="E7759">
        <v>136004</v>
      </c>
      <c r="F7759">
        <v>3.2345000000000002</v>
      </c>
      <c r="G7759">
        <v>1919</v>
      </c>
      <c r="I7759" t="s">
        <v>803</v>
      </c>
      <c r="J7759" t="s">
        <v>28493</v>
      </c>
      <c r="K7759" t="s">
        <v>28494</v>
      </c>
      <c r="L7759" t="s">
        <v>28495</v>
      </c>
      <c r="M7759">
        <v>29</v>
      </c>
      <c r="P7759">
        <v>0</v>
      </c>
      <c r="Q7759">
        <v>0</v>
      </c>
      <c r="R7759">
        <v>0</v>
      </c>
      <c r="S7759">
        <v>0</v>
      </c>
      <c r="T7759">
        <v>0</v>
      </c>
      <c r="U7759" t="s">
        <v>28496</v>
      </c>
      <c r="V7759" t="s">
        <v>306</v>
      </c>
      <c r="W7759" t="s">
        <v>815</v>
      </c>
      <c r="X7759" t="s">
        <v>848</v>
      </c>
      <c r="Y7759">
        <v>59</v>
      </c>
      <c r="Z7759">
        <v>29</v>
      </c>
      <c r="AA7759">
        <v>14</v>
      </c>
      <c r="AC7759">
        <v>0.90765246677969658</v>
      </c>
    </row>
    <row r="7760" spans="1:29" x14ac:dyDescent="0.35">
      <c r="A7760" t="s">
        <v>5616</v>
      </c>
      <c r="B7760" t="s">
        <v>5617</v>
      </c>
      <c r="C7760">
        <v>5673</v>
      </c>
      <c r="D7760" t="s">
        <v>5603</v>
      </c>
      <c r="E7760">
        <v>18145</v>
      </c>
      <c r="F7760">
        <v>4.0411000000000001</v>
      </c>
      <c r="G7760">
        <v>584</v>
      </c>
      <c r="H7760" t="s">
        <v>5618</v>
      </c>
      <c r="I7760" t="s">
        <v>38</v>
      </c>
      <c r="J7760" t="s">
        <v>5618</v>
      </c>
      <c r="L7760" t="s">
        <v>5619</v>
      </c>
      <c r="M7760">
        <v>74</v>
      </c>
      <c r="P7760">
        <v>0</v>
      </c>
      <c r="Q7760">
        <v>0</v>
      </c>
      <c r="R7760">
        <v>0</v>
      </c>
      <c r="S7760">
        <v>0</v>
      </c>
      <c r="T7760">
        <v>0</v>
      </c>
      <c r="U7760" t="s">
        <v>5605</v>
      </c>
      <c r="V7760" t="s">
        <v>32</v>
      </c>
      <c r="W7760" t="s">
        <v>41</v>
      </c>
      <c r="X7760" t="s">
        <v>42</v>
      </c>
      <c r="Y7760">
        <v>1</v>
      </c>
      <c r="Z7760">
        <v>44</v>
      </c>
      <c r="AA7760">
        <v>44</v>
      </c>
      <c r="AC7760">
        <v>0.90768363616434278</v>
      </c>
    </row>
    <row r="7761" spans="1:29" x14ac:dyDescent="0.35">
      <c r="A7761" t="s">
        <v>12968</v>
      </c>
      <c r="B7761" t="s">
        <v>12969</v>
      </c>
      <c r="C7761">
        <v>5879</v>
      </c>
      <c r="D7761" t="s">
        <v>12722</v>
      </c>
      <c r="E7761">
        <v>7823</v>
      </c>
      <c r="F7761">
        <v>4.5</v>
      </c>
      <c r="G7761">
        <v>18</v>
      </c>
      <c r="I7761" t="s">
        <v>1158</v>
      </c>
      <c r="J7761" t="s">
        <v>12970</v>
      </c>
      <c r="M7761">
        <v>39</v>
      </c>
      <c r="P7761">
        <v>0</v>
      </c>
      <c r="Q7761">
        <v>0</v>
      </c>
      <c r="R7761">
        <v>0</v>
      </c>
      <c r="S7761">
        <v>0</v>
      </c>
      <c r="T7761">
        <v>0</v>
      </c>
      <c r="V7761" t="s">
        <v>306</v>
      </c>
      <c r="W7761" t="s">
        <v>1138</v>
      </c>
      <c r="X7761" t="s">
        <v>1139</v>
      </c>
      <c r="Y7761">
        <v>0</v>
      </c>
      <c r="AC7761">
        <v>0.90790677887899329</v>
      </c>
    </row>
    <row r="7762" spans="1:29" x14ac:dyDescent="0.35">
      <c r="A7762" t="s">
        <v>7190</v>
      </c>
      <c r="B7762" t="s">
        <v>7191</v>
      </c>
      <c r="C7762">
        <v>7006</v>
      </c>
      <c r="D7762" t="s">
        <v>7192</v>
      </c>
      <c r="E7762">
        <v>81080</v>
      </c>
      <c r="F7762">
        <v>3.9355000000000002</v>
      </c>
      <c r="G7762">
        <v>217</v>
      </c>
      <c r="H7762" t="s">
        <v>2818</v>
      </c>
      <c r="I7762" t="s">
        <v>803</v>
      </c>
      <c r="J7762" t="s">
        <v>7193</v>
      </c>
      <c r="K7762" t="s">
        <v>7194</v>
      </c>
      <c r="M7762">
        <v>20</v>
      </c>
      <c r="P7762">
        <v>0</v>
      </c>
      <c r="Q7762">
        <v>0</v>
      </c>
      <c r="R7762">
        <v>1</v>
      </c>
      <c r="S7762">
        <v>0</v>
      </c>
      <c r="T7762">
        <v>0</v>
      </c>
      <c r="U7762" t="s">
        <v>7195</v>
      </c>
      <c r="V7762" t="s">
        <v>306</v>
      </c>
      <c r="W7762" t="s">
        <v>7196</v>
      </c>
      <c r="Y7762">
        <v>10</v>
      </c>
      <c r="Z7762">
        <v>20</v>
      </c>
      <c r="AA7762">
        <v>14</v>
      </c>
      <c r="AC7762">
        <v>0.90793984108255321</v>
      </c>
    </row>
    <row r="7763" spans="1:29" x14ac:dyDescent="0.35">
      <c r="A7763" t="s">
        <v>3484</v>
      </c>
      <c r="B7763" t="s">
        <v>3485</v>
      </c>
      <c r="C7763">
        <v>7057</v>
      </c>
      <c r="D7763" t="s">
        <v>3384</v>
      </c>
      <c r="E7763">
        <v>22629</v>
      </c>
      <c r="F7763">
        <v>4</v>
      </c>
      <c r="G7763">
        <v>308</v>
      </c>
      <c r="L7763" t="s">
        <v>3486</v>
      </c>
      <c r="M7763">
        <v>52</v>
      </c>
      <c r="N7763">
        <v>60</v>
      </c>
      <c r="P7763">
        <v>0</v>
      </c>
      <c r="Q7763">
        <v>0</v>
      </c>
      <c r="R7763">
        <v>0</v>
      </c>
      <c r="S7763">
        <v>0</v>
      </c>
      <c r="T7763">
        <v>1</v>
      </c>
      <c r="U7763" t="s">
        <v>3487</v>
      </c>
      <c r="V7763" t="s">
        <v>222</v>
      </c>
      <c r="W7763" t="s">
        <v>33</v>
      </c>
      <c r="Y7763">
        <v>0</v>
      </c>
      <c r="AC7763">
        <v>0.90799228870548476</v>
      </c>
    </row>
    <row r="7764" spans="1:29" x14ac:dyDescent="0.35">
      <c r="A7764" t="s">
        <v>2837</v>
      </c>
      <c r="B7764" t="s">
        <v>2838</v>
      </c>
      <c r="C7764">
        <v>5644</v>
      </c>
      <c r="D7764" t="s">
        <v>2788</v>
      </c>
      <c r="E7764">
        <v>66270</v>
      </c>
      <c r="F7764">
        <v>4.4961000000000002</v>
      </c>
      <c r="G7764">
        <v>256</v>
      </c>
      <c r="H7764" t="s">
        <v>2839</v>
      </c>
      <c r="I7764" t="s">
        <v>803</v>
      </c>
      <c r="J7764" t="s">
        <v>2840</v>
      </c>
      <c r="K7764" t="s">
        <v>2841</v>
      </c>
      <c r="L7764" t="s">
        <v>2842</v>
      </c>
      <c r="M7764">
        <v>40</v>
      </c>
      <c r="P7764">
        <v>0</v>
      </c>
      <c r="Q7764">
        <v>0</v>
      </c>
      <c r="R7764">
        <v>0</v>
      </c>
      <c r="S7764">
        <v>0</v>
      </c>
      <c r="T7764">
        <v>0</v>
      </c>
      <c r="U7764" t="s">
        <v>2843</v>
      </c>
      <c r="V7764" t="s">
        <v>306</v>
      </c>
      <c r="W7764" t="s">
        <v>307</v>
      </c>
      <c r="X7764" t="s">
        <v>1087</v>
      </c>
      <c r="Y7764">
        <v>11</v>
      </c>
      <c r="Z7764">
        <v>40</v>
      </c>
      <c r="AA7764">
        <v>40</v>
      </c>
      <c r="AC7764">
        <v>0.90816685693262134</v>
      </c>
    </row>
    <row r="7765" spans="1:29" x14ac:dyDescent="0.35">
      <c r="A7765" t="s">
        <v>9776</v>
      </c>
      <c r="B7765" t="s">
        <v>9777</v>
      </c>
      <c r="C7765">
        <v>8001</v>
      </c>
      <c r="D7765" t="s">
        <v>9734</v>
      </c>
      <c r="E7765">
        <v>17610</v>
      </c>
      <c r="F7765">
        <v>4.4835000000000003</v>
      </c>
      <c r="G7765">
        <v>819</v>
      </c>
      <c r="H7765" t="s">
        <v>9778</v>
      </c>
      <c r="I7765" t="s">
        <v>157</v>
      </c>
      <c r="J7765" t="s">
        <v>9778</v>
      </c>
      <c r="L7765" t="s">
        <v>9774</v>
      </c>
      <c r="M7765">
        <v>16</v>
      </c>
      <c r="P7765">
        <v>0</v>
      </c>
      <c r="Q7765">
        <v>0</v>
      </c>
      <c r="R7765">
        <v>0</v>
      </c>
      <c r="S7765">
        <v>0</v>
      </c>
      <c r="T7765">
        <v>1</v>
      </c>
      <c r="U7765" t="s">
        <v>9779</v>
      </c>
      <c r="V7765" t="s">
        <v>394</v>
      </c>
      <c r="W7765" t="s">
        <v>428</v>
      </c>
      <c r="X7765" t="s">
        <v>464</v>
      </c>
      <c r="Y7765">
        <v>0</v>
      </c>
      <c r="AC7765">
        <v>0.9081697221858408</v>
      </c>
    </row>
    <row r="7766" spans="1:29" x14ac:dyDescent="0.35">
      <c r="A7766" t="s">
        <v>4003</v>
      </c>
      <c r="B7766" t="s">
        <v>4004</v>
      </c>
      <c r="C7766">
        <v>1179</v>
      </c>
      <c r="D7766" t="s">
        <v>3987</v>
      </c>
      <c r="E7766">
        <v>31716</v>
      </c>
      <c r="F7766">
        <v>4.3243</v>
      </c>
      <c r="G7766">
        <v>404</v>
      </c>
      <c r="H7766" t="s">
        <v>1910</v>
      </c>
      <c r="I7766" t="s">
        <v>38</v>
      </c>
      <c r="J7766" t="s">
        <v>4005</v>
      </c>
      <c r="L7766" t="s">
        <v>4006</v>
      </c>
      <c r="M7766">
        <v>165</v>
      </c>
      <c r="P7766">
        <v>0</v>
      </c>
      <c r="Q7766">
        <v>0</v>
      </c>
      <c r="R7766">
        <v>0</v>
      </c>
      <c r="S7766">
        <v>0</v>
      </c>
      <c r="T7766">
        <v>0</v>
      </c>
      <c r="U7766" t="s">
        <v>342</v>
      </c>
      <c r="V7766" t="s">
        <v>32</v>
      </c>
      <c r="W7766" t="s">
        <v>41</v>
      </c>
      <c r="X7766" t="s">
        <v>42</v>
      </c>
      <c r="Y7766">
        <v>3</v>
      </c>
      <c r="Z7766">
        <v>131</v>
      </c>
      <c r="AA7766">
        <v>38</v>
      </c>
      <c r="AC7766">
        <v>0.90820984501047664</v>
      </c>
    </row>
    <row r="7767" spans="1:29" x14ac:dyDescent="0.35">
      <c r="A7767" t="s">
        <v>17965</v>
      </c>
      <c r="B7767" t="s">
        <v>17966</v>
      </c>
      <c r="C7767">
        <v>6216</v>
      </c>
      <c r="D7767" t="s">
        <v>17959</v>
      </c>
      <c r="E7767">
        <v>34905</v>
      </c>
      <c r="F7767">
        <v>4.0755999999999997</v>
      </c>
      <c r="G7767">
        <v>119</v>
      </c>
      <c r="H7767" t="s">
        <v>17967</v>
      </c>
      <c r="I7767" t="s">
        <v>803</v>
      </c>
      <c r="J7767" t="s">
        <v>17968</v>
      </c>
      <c r="K7767" t="s">
        <v>17969</v>
      </c>
      <c r="M7767">
        <v>30</v>
      </c>
      <c r="O7767">
        <v>15</v>
      </c>
      <c r="P7767">
        <v>0</v>
      </c>
      <c r="Q7767">
        <v>0</v>
      </c>
      <c r="R7767">
        <v>0</v>
      </c>
      <c r="S7767">
        <v>1</v>
      </c>
      <c r="T7767">
        <v>0</v>
      </c>
      <c r="U7767" t="s">
        <v>17964</v>
      </c>
      <c r="V7767" t="s">
        <v>306</v>
      </c>
      <c r="W7767" t="s">
        <v>307</v>
      </c>
      <c r="X7767" t="s">
        <v>1106</v>
      </c>
      <c r="Y7767">
        <v>4</v>
      </c>
      <c r="Z7767">
        <v>30</v>
      </c>
      <c r="AA7767">
        <v>11</v>
      </c>
      <c r="AC7767">
        <v>0.90829998146240365</v>
      </c>
    </row>
    <row r="7768" spans="1:29" x14ac:dyDescent="0.35">
      <c r="A7768" t="s">
        <v>26345</v>
      </c>
      <c r="B7768" t="s">
        <v>26346</v>
      </c>
      <c r="C7768">
        <v>3902</v>
      </c>
      <c r="D7768" t="s">
        <v>25136</v>
      </c>
      <c r="E7768">
        <v>2254</v>
      </c>
      <c r="F7768">
        <v>5</v>
      </c>
      <c r="G7768">
        <v>1</v>
      </c>
      <c r="H7768" t="s">
        <v>26347</v>
      </c>
      <c r="I7768" t="s">
        <v>157</v>
      </c>
      <c r="J7768" t="s">
        <v>26347</v>
      </c>
      <c r="L7768" t="s">
        <v>26348</v>
      </c>
      <c r="M7768">
        <v>17</v>
      </c>
      <c r="P7768">
        <v>0</v>
      </c>
      <c r="Q7768">
        <v>1</v>
      </c>
      <c r="R7768">
        <v>0</v>
      </c>
      <c r="S7768">
        <v>0</v>
      </c>
      <c r="T7768">
        <v>0</v>
      </c>
      <c r="U7768" t="s">
        <v>26349</v>
      </c>
      <c r="V7768" t="s">
        <v>394</v>
      </c>
      <c r="W7768" t="s">
        <v>400</v>
      </c>
      <c r="X7768" t="s">
        <v>2146</v>
      </c>
      <c r="Y7768">
        <v>0</v>
      </c>
      <c r="AC7768">
        <v>0.90832406290599377</v>
      </c>
    </row>
    <row r="7769" spans="1:29" x14ac:dyDescent="0.35">
      <c r="A7769" t="s">
        <v>17948</v>
      </c>
      <c r="B7769" t="s">
        <v>17949</v>
      </c>
      <c r="C7769">
        <v>6246</v>
      </c>
      <c r="D7769" t="s">
        <v>17836</v>
      </c>
      <c r="E7769">
        <v>2971</v>
      </c>
      <c r="F7769">
        <v>2.6667000000000001</v>
      </c>
      <c r="G7769">
        <v>6</v>
      </c>
      <c r="H7769" t="s">
        <v>14420</v>
      </c>
      <c r="I7769" t="s">
        <v>803</v>
      </c>
      <c r="L7769" t="s">
        <v>17939</v>
      </c>
      <c r="M7769">
        <v>15</v>
      </c>
      <c r="P7769">
        <v>0</v>
      </c>
      <c r="Q7769">
        <v>0</v>
      </c>
      <c r="R7769">
        <v>0</v>
      </c>
      <c r="S7769">
        <v>0</v>
      </c>
      <c r="T7769">
        <v>1</v>
      </c>
      <c r="U7769" t="s">
        <v>17950</v>
      </c>
      <c r="V7769" t="s">
        <v>160</v>
      </c>
      <c r="W7769" t="s">
        <v>306</v>
      </c>
      <c r="Y7769">
        <v>0</v>
      </c>
      <c r="AC7769">
        <v>0.90846023098103534</v>
      </c>
    </row>
    <row r="7770" spans="1:29" x14ac:dyDescent="0.35">
      <c r="A7770" t="s">
        <v>32768</v>
      </c>
      <c r="B7770" t="s">
        <v>32769</v>
      </c>
      <c r="C7770">
        <v>1070</v>
      </c>
      <c r="D7770" t="s">
        <v>32540</v>
      </c>
      <c r="E7770">
        <v>3489</v>
      </c>
      <c r="F7770">
        <v>4.0191999999999997</v>
      </c>
      <c r="G7770">
        <v>104</v>
      </c>
      <c r="H7770" t="s">
        <v>32770</v>
      </c>
      <c r="I7770" t="s">
        <v>157</v>
      </c>
      <c r="J7770" t="s">
        <v>32770</v>
      </c>
      <c r="K7770" t="s">
        <v>1609</v>
      </c>
      <c r="L7770" t="s">
        <v>32771</v>
      </c>
      <c r="M7770">
        <v>29</v>
      </c>
      <c r="P7770">
        <v>0</v>
      </c>
      <c r="Q7770">
        <v>0</v>
      </c>
      <c r="R7770">
        <v>0</v>
      </c>
      <c r="S7770">
        <v>0</v>
      </c>
      <c r="T7770">
        <v>0</v>
      </c>
      <c r="V7770" t="s">
        <v>306</v>
      </c>
      <c r="W7770" t="s">
        <v>823</v>
      </c>
      <c r="X7770" t="s">
        <v>824</v>
      </c>
      <c r="Y7770">
        <v>0</v>
      </c>
      <c r="AC7770">
        <v>0.90906663429324763</v>
      </c>
    </row>
    <row r="7771" spans="1:29" x14ac:dyDescent="0.35">
      <c r="A7771" t="s">
        <v>9788</v>
      </c>
      <c r="B7771" t="s">
        <v>9789</v>
      </c>
      <c r="C7771">
        <v>8001</v>
      </c>
      <c r="D7771" t="s">
        <v>9734</v>
      </c>
      <c r="E7771">
        <v>28506</v>
      </c>
      <c r="F7771">
        <v>4.7118000000000002</v>
      </c>
      <c r="G7771">
        <v>569</v>
      </c>
      <c r="H7771" t="s">
        <v>620</v>
      </c>
      <c r="I7771" t="s">
        <v>157</v>
      </c>
      <c r="J7771" t="s">
        <v>620</v>
      </c>
      <c r="L7771" t="s">
        <v>9790</v>
      </c>
      <c r="M7771">
        <v>45</v>
      </c>
      <c r="P7771">
        <v>0</v>
      </c>
      <c r="Q7771">
        <v>0</v>
      </c>
      <c r="R7771">
        <v>0</v>
      </c>
      <c r="S7771">
        <v>0</v>
      </c>
      <c r="T7771">
        <v>1</v>
      </c>
      <c r="U7771" t="s">
        <v>9791</v>
      </c>
      <c r="V7771" t="s">
        <v>394</v>
      </c>
      <c r="W7771" t="s">
        <v>405</v>
      </c>
      <c r="X7771" t="s">
        <v>406</v>
      </c>
      <c r="Y7771">
        <v>0</v>
      </c>
      <c r="AC7771">
        <v>0.90934355753411578</v>
      </c>
    </row>
    <row r="7772" spans="1:29" x14ac:dyDescent="0.35">
      <c r="A7772" t="s">
        <v>5148</v>
      </c>
      <c r="B7772" t="s">
        <v>5149</v>
      </c>
      <c r="C7772">
        <v>6236</v>
      </c>
      <c r="D7772" t="s">
        <v>4908</v>
      </c>
      <c r="E7772">
        <v>34063</v>
      </c>
      <c r="F7772">
        <v>4</v>
      </c>
      <c r="G7772">
        <v>40</v>
      </c>
      <c r="H7772" t="s">
        <v>5150</v>
      </c>
      <c r="I7772" t="s">
        <v>803</v>
      </c>
      <c r="J7772" t="s">
        <v>5151</v>
      </c>
      <c r="K7772" t="s">
        <v>5152</v>
      </c>
      <c r="L7772" t="s">
        <v>5153</v>
      </c>
      <c r="M7772">
        <v>32</v>
      </c>
      <c r="P7772">
        <v>1</v>
      </c>
      <c r="Q7772">
        <v>0</v>
      </c>
      <c r="R7772">
        <v>0</v>
      </c>
      <c r="S7772">
        <v>0</v>
      </c>
      <c r="T7772">
        <v>0</v>
      </c>
      <c r="V7772" t="s">
        <v>306</v>
      </c>
      <c r="W7772" t="s">
        <v>307</v>
      </c>
      <c r="X7772" t="s">
        <v>1106</v>
      </c>
      <c r="Y7772">
        <v>1</v>
      </c>
      <c r="Z7772">
        <v>32</v>
      </c>
      <c r="AA7772">
        <v>32</v>
      </c>
      <c r="AC7772">
        <v>0.90939157354679168</v>
      </c>
    </row>
    <row r="7773" spans="1:29" x14ac:dyDescent="0.35">
      <c r="A7773" t="s">
        <v>12154</v>
      </c>
      <c r="B7773" t="s">
        <v>12155</v>
      </c>
      <c r="C7773">
        <v>1132</v>
      </c>
      <c r="D7773" t="s">
        <v>12082</v>
      </c>
      <c r="E7773">
        <v>7838</v>
      </c>
      <c r="F7773">
        <v>4.4782999999999999</v>
      </c>
      <c r="G7773">
        <v>23</v>
      </c>
      <c r="H7773" t="s">
        <v>37</v>
      </c>
      <c r="I7773" t="s">
        <v>38</v>
      </c>
      <c r="J7773" t="s">
        <v>37</v>
      </c>
      <c r="L7773" t="s">
        <v>12156</v>
      </c>
      <c r="M7773">
        <v>165</v>
      </c>
      <c r="P7773">
        <v>0</v>
      </c>
      <c r="Q7773">
        <v>0</v>
      </c>
      <c r="R7773">
        <v>1</v>
      </c>
      <c r="S7773">
        <v>0</v>
      </c>
      <c r="T7773">
        <v>0</v>
      </c>
      <c r="U7773" t="s">
        <v>12157</v>
      </c>
      <c r="V7773" t="s">
        <v>32</v>
      </c>
      <c r="W7773" t="s">
        <v>41</v>
      </c>
      <c r="X7773" t="s">
        <v>42</v>
      </c>
      <c r="Y7773">
        <v>0</v>
      </c>
      <c r="AC7773">
        <v>0.90952989144614582</v>
      </c>
    </row>
    <row r="7774" spans="1:29" x14ac:dyDescent="0.35">
      <c r="A7774" t="s">
        <v>24296</v>
      </c>
      <c r="B7774" t="s">
        <v>24297</v>
      </c>
      <c r="C7774">
        <v>6475</v>
      </c>
      <c r="D7774" t="s">
        <v>24277</v>
      </c>
      <c r="E7774">
        <v>1098</v>
      </c>
      <c r="F7774">
        <v>4.7222</v>
      </c>
      <c r="G7774">
        <v>54</v>
      </c>
      <c r="H7774" t="s">
        <v>115</v>
      </c>
      <c r="I7774" t="s">
        <v>157</v>
      </c>
      <c r="J7774" t="s">
        <v>115</v>
      </c>
      <c r="L7774" t="s">
        <v>24298</v>
      </c>
      <c r="M7774">
        <v>125</v>
      </c>
      <c r="P7774">
        <v>0</v>
      </c>
      <c r="Q7774">
        <v>1</v>
      </c>
      <c r="R7774">
        <v>1</v>
      </c>
      <c r="S7774">
        <v>0</v>
      </c>
      <c r="T7774">
        <v>0</v>
      </c>
      <c r="U7774" t="s">
        <v>24283</v>
      </c>
      <c r="V7774" t="s">
        <v>394</v>
      </c>
      <c r="W7774" t="s">
        <v>395</v>
      </c>
      <c r="X7774" t="s">
        <v>2290</v>
      </c>
      <c r="Y7774">
        <v>0</v>
      </c>
      <c r="AC7774">
        <v>0.9097142086432457</v>
      </c>
    </row>
    <row r="7775" spans="1:29" x14ac:dyDescent="0.35">
      <c r="A7775" t="s">
        <v>30279</v>
      </c>
      <c r="B7775" t="s">
        <v>30280</v>
      </c>
      <c r="C7775">
        <v>5869</v>
      </c>
      <c r="D7775" t="s">
        <v>29945</v>
      </c>
      <c r="E7775">
        <v>1927</v>
      </c>
      <c r="F7775">
        <v>4</v>
      </c>
      <c r="G7775">
        <v>1</v>
      </c>
      <c r="H7775" t="s">
        <v>21518</v>
      </c>
      <c r="I7775" t="s">
        <v>38</v>
      </c>
      <c r="J7775" t="s">
        <v>21518</v>
      </c>
      <c r="L7775" t="s">
        <v>30281</v>
      </c>
      <c r="M7775">
        <v>135</v>
      </c>
      <c r="P7775">
        <v>0</v>
      </c>
      <c r="Q7775">
        <v>0</v>
      </c>
      <c r="R7775">
        <v>1</v>
      </c>
      <c r="S7775">
        <v>0</v>
      </c>
      <c r="T7775">
        <v>0</v>
      </c>
      <c r="U7775" t="s">
        <v>10143</v>
      </c>
      <c r="V7775" t="s">
        <v>32</v>
      </c>
      <c r="W7775" t="s">
        <v>191</v>
      </c>
      <c r="X7775" t="s">
        <v>208</v>
      </c>
      <c r="Y7775">
        <v>0</v>
      </c>
      <c r="AC7775">
        <v>0.9099043260845957</v>
      </c>
    </row>
    <row r="7776" spans="1:29" x14ac:dyDescent="0.35">
      <c r="A7776" t="s">
        <v>3064</v>
      </c>
      <c r="B7776" t="s">
        <v>3065</v>
      </c>
      <c r="C7776">
        <v>6487</v>
      </c>
      <c r="D7776" t="s">
        <v>3066</v>
      </c>
      <c r="E7776">
        <v>2914</v>
      </c>
      <c r="F7776">
        <v>5</v>
      </c>
      <c r="G7776">
        <v>4</v>
      </c>
      <c r="L7776" t="s">
        <v>3067</v>
      </c>
      <c r="M7776">
        <v>25</v>
      </c>
      <c r="P7776">
        <v>0</v>
      </c>
      <c r="Q7776">
        <v>0</v>
      </c>
      <c r="R7776">
        <v>1</v>
      </c>
      <c r="S7776">
        <v>0</v>
      </c>
      <c r="T7776">
        <v>0</v>
      </c>
      <c r="V7776" t="s">
        <v>32</v>
      </c>
      <c r="W7776" t="s">
        <v>33</v>
      </c>
      <c r="X7776" t="s">
        <v>34</v>
      </c>
      <c r="Y7776">
        <v>0</v>
      </c>
      <c r="AC7776">
        <v>0.90992370527097244</v>
      </c>
    </row>
    <row r="7777" spans="1:29" x14ac:dyDescent="0.35">
      <c r="A7777" t="s">
        <v>11303</v>
      </c>
      <c r="B7777" t="s">
        <v>11304</v>
      </c>
      <c r="C7777">
        <v>1133</v>
      </c>
      <c r="D7777" t="s">
        <v>11167</v>
      </c>
      <c r="E7777">
        <v>2714</v>
      </c>
      <c r="F7777">
        <v>4.6783000000000001</v>
      </c>
      <c r="G7777">
        <v>230</v>
      </c>
      <c r="H7777" t="s">
        <v>11305</v>
      </c>
      <c r="I7777" t="s">
        <v>38</v>
      </c>
      <c r="J7777" t="s">
        <v>11306</v>
      </c>
      <c r="L7777" t="s">
        <v>11307</v>
      </c>
      <c r="M7777">
        <v>135</v>
      </c>
      <c r="P7777">
        <v>0</v>
      </c>
      <c r="Q7777">
        <v>1</v>
      </c>
      <c r="R7777">
        <v>1</v>
      </c>
      <c r="S7777">
        <v>1</v>
      </c>
      <c r="T7777">
        <v>0</v>
      </c>
      <c r="U7777" t="s">
        <v>11308</v>
      </c>
      <c r="V7777" t="s">
        <v>32</v>
      </c>
      <c r="W7777" t="s">
        <v>41</v>
      </c>
      <c r="X7777" t="s">
        <v>42</v>
      </c>
      <c r="Y7777">
        <v>0</v>
      </c>
      <c r="AC7777">
        <v>0.9099467490956672</v>
      </c>
    </row>
    <row r="7778" spans="1:29" x14ac:dyDescent="0.35">
      <c r="A7778" t="s">
        <v>1020</v>
      </c>
      <c r="B7778" t="s">
        <v>1021</v>
      </c>
      <c r="C7778">
        <v>6004</v>
      </c>
      <c r="D7778" t="s">
        <v>872</v>
      </c>
      <c r="E7778">
        <v>7310</v>
      </c>
      <c r="F7778">
        <v>4.4000000000000004</v>
      </c>
      <c r="G7778">
        <v>10</v>
      </c>
      <c r="H7778" t="s">
        <v>1022</v>
      </c>
      <c r="I7778" t="s">
        <v>157</v>
      </c>
      <c r="J7778" t="s">
        <v>1022</v>
      </c>
      <c r="L7778" t="s">
        <v>1023</v>
      </c>
      <c r="M7778">
        <v>28</v>
      </c>
      <c r="P7778">
        <v>0</v>
      </c>
      <c r="Q7778">
        <v>0</v>
      </c>
      <c r="R7778">
        <v>1</v>
      </c>
      <c r="S7778">
        <v>1</v>
      </c>
      <c r="T7778">
        <v>0</v>
      </c>
      <c r="U7778" t="s">
        <v>1024</v>
      </c>
      <c r="V7778" t="s">
        <v>222</v>
      </c>
      <c r="W7778" t="s">
        <v>223</v>
      </c>
      <c r="X7778" t="s">
        <v>271</v>
      </c>
      <c r="Y7778">
        <v>0</v>
      </c>
      <c r="AC7778">
        <v>0.91046634234416834</v>
      </c>
    </row>
    <row r="7779" spans="1:29" x14ac:dyDescent="0.35">
      <c r="A7779" t="s">
        <v>10345</v>
      </c>
      <c r="B7779" t="s">
        <v>10346</v>
      </c>
      <c r="C7779">
        <v>6352</v>
      </c>
      <c r="D7779" t="s">
        <v>10247</v>
      </c>
      <c r="E7779">
        <v>8257</v>
      </c>
      <c r="F7779">
        <v>5</v>
      </c>
      <c r="G7779">
        <v>8</v>
      </c>
      <c r="H7779" t="s">
        <v>10323</v>
      </c>
      <c r="I7779" t="s">
        <v>157</v>
      </c>
      <c r="J7779" t="s">
        <v>10323</v>
      </c>
      <c r="L7779" t="s">
        <v>10309</v>
      </c>
      <c r="M7779">
        <v>40</v>
      </c>
      <c r="P7779">
        <v>0</v>
      </c>
      <c r="Q7779">
        <v>0</v>
      </c>
      <c r="R7779">
        <v>0</v>
      </c>
      <c r="S7779">
        <v>0</v>
      </c>
      <c r="T7779">
        <v>1</v>
      </c>
      <c r="U7779" t="s">
        <v>10310</v>
      </c>
      <c r="V7779" t="s">
        <v>394</v>
      </c>
      <c r="W7779" t="s">
        <v>395</v>
      </c>
      <c r="X7779" t="s">
        <v>395</v>
      </c>
      <c r="Y7779">
        <v>0</v>
      </c>
      <c r="AC7779">
        <v>0.91047258923195928</v>
      </c>
    </row>
    <row r="7780" spans="1:29" x14ac:dyDescent="0.35">
      <c r="A7780" t="s">
        <v>20117</v>
      </c>
      <c r="B7780" t="s">
        <v>20118</v>
      </c>
      <c r="C7780">
        <v>6182</v>
      </c>
      <c r="D7780" t="s">
        <v>20034</v>
      </c>
      <c r="E7780">
        <v>22385</v>
      </c>
      <c r="F7780">
        <v>4.4503000000000004</v>
      </c>
      <c r="G7780">
        <v>151</v>
      </c>
      <c r="H7780" t="s">
        <v>536</v>
      </c>
      <c r="I7780" t="s">
        <v>157</v>
      </c>
      <c r="J7780" t="s">
        <v>536</v>
      </c>
      <c r="L7780" t="s">
        <v>20035</v>
      </c>
      <c r="M7780">
        <v>16</v>
      </c>
      <c r="P7780">
        <v>0</v>
      </c>
      <c r="Q7780">
        <v>0</v>
      </c>
      <c r="R7780">
        <v>0</v>
      </c>
      <c r="S7780">
        <v>0</v>
      </c>
      <c r="T7780">
        <v>0</v>
      </c>
      <c r="V7780" t="s">
        <v>160</v>
      </c>
      <c r="W7780" t="s">
        <v>222</v>
      </c>
      <c r="Y7780">
        <v>0</v>
      </c>
      <c r="AC7780">
        <v>0.91051179680611916</v>
      </c>
    </row>
    <row r="7781" spans="1:29" x14ac:dyDescent="0.35">
      <c r="A7781" t="s">
        <v>13571</v>
      </c>
      <c r="B7781" t="s">
        <v>13572</v>
      </c>
      <c r="C7781">
        <v>6331</v>
      </c>
      <c r="D7781" t="s">
        <v>13512</v>
      </c>
      <c r="E7781">
        <v>10891</v>
      </c>
      <c r="F7781">
        <v>3.2856999999999998</v>
      </c>
      <c r="G7781">
        <v>14</v>
      </c>
      <c r="L7781" t="s">
        <v>13573</v>
      </c>
      <c r="M7781">
        <v>27</v>
      </c>
      <c r="O7781">
        <v>20</v>
      </c>
      <c r="P7781">
        <v>1</v>
      </c>
      <c r="Q7781">
        <v>0</v>
      </c>
      <c r="R7781">
        <v>0</v>
      </c>
      <c r="S7781">
        <v>1</v>
      </c>
      <c r="T7781">
        <v>1</v>
      </c>
      <c r="U7781" t="s">
        <v>13574</v>
      </c>
      <c r="V7781" t="s">
        <v>160</v>
      </c>
      <c r="W7781" t="s">
        <v>306</v>
      </c>
      <c r="Y7781">
        <v>0</v>
      </c>
      <c r="AC7781">
        <v>0.91064874198255341</v>
      </c>
    </row>
    <row r="7782" spans="1:29" x14ac:dyDescent="0.35">
      <c r="A7782" t="s">
        <v>30492</v>
      </c>
      <c r="B7782" t="s">
        <v>30493</v>
      </c>
      <c r="C7782">
        <v>4225</v>
      </c>
      <c r="D7782" t="s">
        <v>30319</v>
      </c>
      <c r="E7782">
        <v>21960</v>
      </c>
      <c r="F7782">
        <v>4.5430000000000001</v>
      </c>
      <c r="G7782">
        <v>291</v>
      </c>
      <c r="L7782" t="s">
        <v>30494</v>
      </c>
      <c r="M7782">
        <v>52</v>
      </c>
      <c r="P7782">
        <v>0</v>
      </c>
      <c r="Q7782">
        <v>0</v>
      </c>
      <c r="R7782">
        <v>0</v>
      </c>
      <c r="S7782">
        <v>0</v>
      </c>
      <c r="T7782">
        <v>0</v>
      </c>
      <c r="U7782" t="s">
        <v>30495</v>
      </c>
      <c r="V7782" t="s">
        <v>306</v>
      </c>
      <c r="W7782" t="s">
        <v>823</v>
      </c>
      <c r="X7782" t="s">
        <v>1091</v>
      </c>
      <c r="Y7782">
        <v>0</v>
      </c>
      <c r="AC7782">
        <v>0.91071195138359329</v>
      </c>
    </row>
    <row r="7783" spans="1:29" x14ac:dyDescent="0.35">
      <c r="A7783" t="s">
        <v>1374</v>
      </c>
      <c r="B7783" t="s">
        <v>1375</v>
      </c>
      <c r="C7783">
        <v>5746</v>
      </c>
      <c r="D7783" t="s">
        <v>1063</v>
      </c>
      <c r="E7783">
        <v>23770</v>
      </c>
      <c r="F7783">
        <v>4.1666999999999996</v>
      </c>
      <c r="G7783">
        <v>12</v>
      </c>
      <c r="I7783" t="s">
        <v>803</v>
      </c>
      <c r="J7783" t="s">
        <v>1208</v>
      </c>
      <c r="K7783" t="s">
        <v>1376</v>
      </c>
      <c r="L7783" t="s">
        <v>1377</v>
      </c>
      <c r="M7783">
        <v>29</v>
      </c>
      <c r="N7783">
        <v>53</v>
      </c>
      <c r="P7783">
        <v>1</v>
      </c>
      <c r="Q7783">
        <v>0</v>
      </c>
      <c r="R7783">
        <v>0</v>
      </c>
      <c r="S7783">
        <v>1</v>
      </c>
      <c r="T7783">
        <v>1</v>
      </c>
      <c r="U7783" t="s">
        <v>1378</v>
      </c>
      <c r="V7783" t="s">
        <v>306</v>
      </c>
      <c r="W7783" t="s">
        <v>33</v>
      </c>
      <c r="Y7783">
        <v>2</v>
      </c>
      <c r="Z7783">
        <v>29</v>
      </c>
      <c r="AA7783">
        <v>29</v>
      </c>
      <c r="AC7783">
        <v>0.91078428071245299</v>
      </c>
    </row>
    <row r="7784" spans="1:29" x14ac:dyDescent="0.35">
      <c r="A7784" t="s">
        <v>26123</v>
      </c>
      <c r="B7784" t="s">
        <v>25660</v>
      </c>
      <c r="C7784">
        <v>3902</v>
      </c>
      <c r="D7784" t="s">
        <v>25136</v>
      </c>
      <c r="E7784">
        <v>4252</v>
      </c>
      <c r="F7784">
        <v>2.5160999999999998</v>
      </c>
      <c r="G7784">
        <v>31</v>
      </c>
      <c r="M7784">
        <v>14</v>
      </c>
      <c r="O7784">
        <v>7</v>
      </c>
      <c r="P7784">
        <v>0</v>
      </c>
      <c r="Q7784">
        <v>0</v>
      </c>
      <c r="R7784">
        <v>0</v>
      </c>
      <c r="S7784">
        <v>1</v>
      </c>
      <c r="T7784">
        <v>1</v>
      </c>
      <c r="V7784" t="s">
        <v>306</v>
      </c>
      <c r="W7784" t="s">
        <v>1138</v>
      </c>
      <c r="X7784" t="s">
        <v>2174</v>
      </c>
      <c r="Y7784">
        <v>0</v>
      </c>
      <c r="AC7784">
        <v>0.91080453767743241</v>
      </c>
    </row>
    <row r="7785" spans="1:29" x14ac:dyDescent="0.35">
      <c r="A7785" t="s">
        <v>13393</v>
      </c>
      <c r="B7785" t="s">
        <v>13394</v>
      </c>
      <c r="C7785">
        <v>7050</v>
      </c>
      <c r="D7785" t="s">
        <v>13372</v>
      </c>
      <c r="E7785">
        <v>16123</v>
      </c>
      <c r="F7785">
        <v>4.0163000000000002</v>
      </c>
      <c r="G7785">
        <v>123</v>
      </c>
      <c r="H7785" t="s">
        <v>13383</v>
      </c>
      <c r="L7785" t="s">
        <v>13395</v>
      </c>
      <c r="M7785">
        <v>26</v>
      </c>
      <c r="P7785">
        <v>0</v>
      </c>
      <c r="Q7785">
        <v>0</v>
      </c>
      <c r="R7785">
        <v>0</v>
      </c>
      <c r="S7785">
        <v>0</v>
      </c>
      <c r="T7785">
        <v>0</v>
      </c>
      <c r="U7785" t="s">
        <v>13396</v>
      </c>
      <c r="V7785" t="s">
        <v>222</v>
      </c>
      <c r="W7785" t="s">
        <v>223</v>
      </c>
      <c r="X7785" t="s">
        <v>6887</v>
      </c>
      <c r="Y7785">
        <v>0</v>
      </c>
      <c r="AC7785">
        <v>0.91089487150351311</v>
      </c>
    </row>
    <row r="7786" spans="1:29" x14ac:dyDescent="0.35">
      <c r="A7786" t="s">
        <v>10745</v>
      </c>
      <c r="B7786" t="s">
        <v>10746</v>
      </c>
      <c r="C7786">
        <v>6468</v>
      </c>
      <c r="D7786" t="s">
        <v>10683</v>
      </c>
      <c r="E7786">
        <v>590</v>
      </c>
      <c r="F7786">
        <v>1.3332999999999999</v>
      </c>
      <c r="G7786">
        <v>3</v>
      </c>
      <c r="H7786" t="s">
        <v>10717</v>
      </c>
      <c r="I7786" t="s">
        <v>38</v>
      </c>
      <c r="J7786" t="s">
        <v>10733</v>
      </c>
      <c r="L7786" t="s">
        <v>10722</v>
      </c>
      <c r="M7786">
        <v>38</v>
      </c>
      <c r="P7786">
        <v>1</v>
      </c>
      <c r="Q7786">
        <v>0</v>
      </c>
      <c r="R7786">
        <v>1</v>
      </c>
      <c r="S7786">
        <v>0</v>
      </c>
      <c r="T7786">
        <v>0</v>
      </c>
      <c r="V7786" t="s">
        <v>32</v>
      </c>
      <c r="W7786" t="s">
        <v>191</v>
      </c>
      <c r="X7786" t="s">
        <v>208</v>
      </c>
      <c r="Y7786">
        <v>0</v>
      </c>
      <c r="AC7786">
        <v>0.91096298176375301</v>
      </c>
    </row>
    <row r="7787" spans="1:29" x14ac:dyDescent="0.35">
      <c r="A7787" t="s">
        <v>12798</v>
      </c>
      <c r="B7787" t="s">
        <v>12799</v>
      </c>
      <c r="C7787">
        <v>5879</v>
      </c>
      <c r="D7787" t="s">
        <v>12722</v>
      </c>
      <c r="E7787">
        <v>68087</v>
      </c>
      <c r="F7787">
        <v>4.3735999999999997</v>
      </c>
      <c r="G7787">
        <v>439</v>
      </c>
      <c r="H7787" t="s">
        <v>10300</v>
      </c>
      <c r="I7787" t="s">
        <v>803</v>
      </c>
      <c r="J7787">
        <v>1</v>
      </c>
      <c r="K7787" t="s">
        <v>12800</v>
      </c>
      <c r="L7787" t="s">
        <v>12801</v>
      </c>
      <c r="M7787">
        <v>58</v>
      </c>
      <c r="P7787">
        <v>0</v>
      </c>
      <c r="Q7787">
        <v>0</v>
      </c>
      <c r="R7787">
        <v>0</v>
      </c>
      <c r="S7787">
        <v>0</v>
      </c>
      <c r="T7787">
        <v>0</v>
      </c>
      <c r="U7787" t="s">
        <v>12802</v>
      </c>
      <c r="V7787" t="s">
        <v>306</v>
      </c>
      <c r="W7787" t="s">
        <v>815</v>
      </c>
      <c r="X7787" t="s">
        <v>1155</v>
      </c>
      <c r="Y7787">
        <v>31</v>
      </c>
      <c r="Z7787">
        <v>58</v>
      </c>
      <c r="AA7787">
        <v>58</v>
      </c>
      <c r="AC7787">
        <v>0.91100611452320557</v>
      </c>
    </row>
    <row r="7788" spans="1:29" x14ac:dyDescent="0.35">
      <c r="A7788" t="s">
        <v>8680</v>
      </c>
      <c r="B7788" t="s">
        <v>8681</v>
      </c>
      <c r="C7788">
        <v>6014</v>
      </c>
      <c r="D7788" t="s">
        <v>8545</v>
      </c>
      <c r="E7788">
        <v>12850</v>
      </c>
      <c r="F7788">
        <v>3.6190000000000002</v>
      </c>
      <c r="G7788">
        <v>63</v>
      </c>
      <c r="H7788" t="s">
        <v>8614</v>
      </c>
      <c r="I7788" t="s">
        <v>1158</v>
      </c>
      <c r="J7788" t="s">
        <v>8681</v>
      </c>
      <c r="K7788" t="s">
        <v>5274</v>
      </c>
      <c r="L7788" t="s">
        <v>8682</v>
      </c>
      <c r="M7788">
        <v>9</v>
      </c>
      <c r="P7788">
        <v>0</v>
      </c>
      <c r="Q7788">
        <v>0</v>
      </c>
      <c r="R7788">
        <v>0</v>
      </c>
      <c r="S7788">
        <v>0</v>
      </c>
      <c r="T7788">
        <v>0</v>
      </c>
      <c r="V7788" t="s">
        <v>394</v>
      </c>
      <c r="W7788" t="s">
        <v>474</v>
      </c>
      <c r="X7788" t="s">
        <v>5276</v>
      </c>
      <c r="Y7788">
        <v>0</v>
      </c>
      <c r="AC7788">
        <v>0.91131946327001279</v>
      </c>
    </row>
    <row r="7789" spans="1:29" x14ac:dyDescent="0.35">
      <c r="A7789" t="s">
        <v>23744</v>
      </c>
      <c r="B7789" t="s">
        <v>23745</v>
      </c>
      <c r="C7789">
        <v>3728</v>
      </c>
      <c r="D7789" t="s">
        <v>23688</v>
      </c>
      <c r="E7789">
        <v>28361</v>
      </c>
      <c r="F7789">
        <v>4.3262</v>
      </c>
      <c r="G7789">
        <v>564</v>
      </c>
      <c r="H7789" t="s">
        <v>415</v>
      </c>
      <c r="I7789" t="s">
        <v>157</v>
      </c>
      <c r="J7789" t="s">
        <v>415</v>
      </c>
      <c r="L7789" t="s">
        <v>23746</v>
      </c>
      <c r="M7789">
        <v>65</v>
      </c>
      <c r="P7789">
        <v>0</v>
      </c>
      <c r="Q7789">
        <v>0</v>
      </c>
      <c r="R7789">
        <v>0</v>
      </c>
      <c r="S7789">
        <v>0</v>
      </c>
      <c r="T7789">
        <v>0</v>
      </c>
      <c r="V7789" t="s">
        <v>394</v>
      </c>
      <c r="W7789" t="s">
        <v>400</v>
      </c>
      <c r="X7789" t="s">
        <v>401</v>
      </c>
      <c r="Y7789">
        <v>0</v>
      </c>
      <c r="AC7789">
        <v>0.91162270318836103</v>
      </c>
    </row>
    <row r="7790" spans="1:29" x14ac:dyDescent="0.35">
      <c r="A7790" t="s">
        <v>19297</v>
      </c>
      <c r="B7790" t="s">
        <v>19298</v>
      </c>
      <c r="C7790">
        <v>8017</v>
      </c>
      <c r="D7790" t="s">
        <v>19187</v>
      </c>
      <c r="E7790">
        <v>2333</v>
      </c>
      <c r="F7790">
        <v>4.5</v>
      </c>
      <c r="G7790">
        <v>4</v>
      </c>
      <c r="H7790" t="s">
        <v>19263</v>
      </c>
      <c r="I7790" t="s">
        <v>157</v>
      </c>
      <c r="J7790" t="s">
        <v>19263</v>
      </c>
      <c r="L7790" t="s">
        <v>19299</v>
      </c>
      <c r="M7790">
        <v>18</v>
      </c>
      <c r="O7790">
        <v>10.5</v>
      </c>
      <c r="P7790">
        <v>0</v>
      </c>
      <c r="Q7790">
        <v>0</v>
      </c>
      <c r="R7790">
        <v>0</v>
      </c>
      <c r="S7790">
        <v>1</v>
      </c>
      <c r="T7790">
        <v>0</v>
      </c>
      <c r="V7790" t="s">
        <v>394</v>
      </c>
      <c r="W7790" t="s">
        <v>474</v>
      </c>
      <c r="X7790" t="s">
        <v>475</v>
      </c>
      <c r="Y7790">
        <v>0</v>
      </c>
      <c r="AC7790">
        <v>0.91171191737120338</v>
      </c>
    </row>
    <row r="7791" spans="1:29" x14ac:dyDescent="0.35">
      <c r="A7791" t="s">
        <v>15564</v>
      </c>
      <c r="B7791" t="s">
        <v>15565</v>
      </c>
      <c r="C7791">
        <v>5946</v>
      </c>
      <c r="D7791" t="s">
        <v>15451</v>
      </c>
      <c r="E7791">
        <v>6101</v>
      </c>
      <c r="F7791">
        <v>4.0349000000000004</v>
      </c>
      <c r="G7791">
        <v>86</v>
      </c>
      <c r="H7791" t="s">
        <v>4033</v>
      </c>
      <c r="I7791" t="s">
        <v>157</v>
      </c>
      <c r="J7791" t="s">
        <v>4033</v>
      </c>
      <c r="L7791" t="s">
        <v>15566</v>
      </c>
      <c r="M7791">
        <v>98</v>
      </c>
      <c r="P7791">
        <v>0</v>
      </c>
      <c r="Q7791">
        <v>0</v>
      </c>
      <c r="R7791">
        <v>0</v>
      </c>
      <c r="S7791">
        <v>0</v>
      </c>
      <c r="T7791">
        <v>0</v>
      </c>
      <c r="V7791" t="s">
        <v>394</v>
      </c>
      <c r="W7791" t="s">
        <v>395</v>
      </c>
      <c r="X7791" t="s">
        <v>395</v>
      </c>
      <c r="Y7791">
        <v>0</v>
      </c>
      <c r="AC7791">
        <v>0.91171760355605913</v>
      </c>
    </row>
    <row r="7792" spans="1:29" x14ac:dyDescent="0.35">
      <c r="A7792" t="s">
        <v>12975</v>
      </c>
      <c r="B7792" t="s">
        <v>12976</v>
      </c>
      <c r="C7792">
        <v>5879</v>
      </c>
      <c r="D7792" t="s">
        <v>12722</v>
      </c>
      <c r="E7792">
        <v>7505</v>
      </c>
      <c r="F7792">
        <v>4.5332999999999997</v>
      </c>
      <c r="G7792">
        <v>15</v>
      </c>
      <c r="M7792">
        <v>34</v>
      </c>
      <c r="P7792">
        <v>0</v>
      </c>
      <c r="Q7792">
        <v>0</v>
      </c>
      <c r="R7792">
        <v>0</v>
      </c>
      <c r="S7792">
        <v>0</v>
      </c>
      <c r="T7792">
        <v>0</v>
      </c>
      <c r="V7792" t="s">
        <v>306</v>
      </c>
      <c r="W7792" t="s">
        <v>1138</v>
      </c>
      <c r="X7792" t="s">
        <v>1139</v>
      </c>
      <c r="Y7792">
        <v>0</v>
      </c>
      <c r="AC7792">
        <v>0.91215897124538803</v>
      </c>
    </row>
    <row r="7793" spans="1:29" x14ac:dyDescent="0.35">
      <c r="A7793" t="s">
        <v>18431</v>
      </c>
      <c r="B7793" t="s">
        <v>18432</v>
      </c>
      <c r="C7793">
        <v>6250</v>
      </c>
      <c r="D7793" t="s">
        <v>18364</v>
      </c>
      <c r="E7793">
        <v>2688</v>
      </c>
      <c r="F7793">
        <v>4.1111000000000004</v>
      </c>
      <c r="G7793">
        <v>18</v>
      </c>
      <c r="H7793" t="s">
        <v>18365</v>
      </c>
      <c r="I7793" t="s">
        <v>38</v>
      </c>
      <c r="J7793" t="s">
        <v>18418</v>
      </c>
      <c r="L7793" t="s">
        <v>18414</v>
      </c>
      <c r="M7793">
        <v>65</v>
      </c>
      <c r="P7793">
        <v>0</v>
      </c>
      <c r="Q7793">
        <v>0</v>
      </c>
      <c r="R7793">
        <v>0</v>
      </c>
      <c r="S7793">
        <v>0</v>
      </c>
      <c r="T7793">
        <v>0</v>
      </c>
      <c r="U7793" t="s">
        <v>18433</v>
      </c>
      <c r="V7793" t="s">
        <v>93</v>
      </c>
      <c r="W7793" t="s">
        <v>94</v>
      </c>
      <c r="X7793" t="s">
        <v>95</v>
      </c>
      <c r="Y7793">
        <v>1</v>
      </c>
      <c r="Z7793">
        <v>16</v>
      </c>
      <c r="AA7793">
        <v>16</v>
      </c>
      <c r="AC7793">
        <v>0.91234998771244868</v>
      </c>
    </row>
    <row r="7794" spans="1:29" x14ac:dyDescent="0.35">
      <c r="A7794" t="s">
        <v>31116</v>
      </c>
      <c r="B7794" t="s">
        <v>31117</v>
      </c>
      <c r="C7794">
        <v>3806</v>
      </c>
      <c r="D7794" t="s">
        <v>30874</v>
      </c>
      <c r="E7794">
        <v>5713</v>
      </c>
      <c r="F7794">
        <v>4.3333000000000004</v>
      </c>
      <c r="G7794">
        <v>3</v>
      </c>
      <c r="L7794" t="s">
        <v>31118</v>
      </c>
      <c r="M7794">
        <v>25</v>
      </c>
      <c r="N7794">
        <v>46</v>
      </c>
      <c r="P7794">
        <v>1</v>
      </c>
      <c r="Q7794">
        <v>0</v>
      </c>
      <c r="R7794">
        <v>0</v>
      </c>
      <c r="S7794">
        <v>1</v>
      </c>
      <c r="T7794">
        <v>0</v>
      </c>
      <c r="U7794" t="s">
        <v>13081</v>
      </c>
      <c r="V7794" t="s">
        <v>306</v>
      </c>
      <c r="W7794" t="s">
        <v>823</v>
      </c>
      <c r="X7794" t="s">
        <v>1317</v>
      </c>
      <c r="Y7794">
        <v>0</v>
      </c>
      <c r="AC7794">
        <v>0.91235277519404256</v>
      </c>
    </row>
    <row r="7795" spans="1:29" x14ac:dyDescent="0.35">
      <c r="A7795" t="s">
        <v>13967</v>
      </c>
      <c r="B7795" t="s">
        <v>13968</v>
      </c>
      <c r="C7795">
        <v>6235</v>
      </c>
      <c r="D7795" t="s">
        <v>13952</v>
      </c>
      <c r="E7795">
        <v>17240</v>
      </c>
      <c r="F7795">
        <v>4.2198000000000002</v>
      </c>
      <c r="G7795">
        <v>91</v>
      </c>
      <c r="H7795" t="s">
        <v>5027</v>
      </c>
      <c r="I7795" t="s">
        <v>803</v>
      </c>
      <c r="J7795" t="s">
        <v>13969</v>
      </c>
      <c r="K7795" t="s">
        <v>13970</v>
      </c>
      <c r="L7795" t="s">
        <v>13971</v>
      </c>
      <c r="M7795">
        <v>12</v>
      </c>
      <c r="P7795">
        <v>0</v>
      </c>
      <c r="Q7795">
        <v>0</v>
      </c>
      <c r="R7795">
        <v>0</v>
      </c>
      <c r="S7795">
        <v>0</v>
      </c>
      <c r="T7795">
        <v>0</v>
      </c>
      <c r="U7795" t="s">
        <v>13972</v>
      </c>
      <c r="V7795" t="s">
        <v>306</v>
      </c>
      <c r="W7795" t="s">
        <v>307</v>
      </c>
      <c r="X7795" t="s">
        <v>308</v>
      </c>
      <c r="Y7795">
        <v>3</v>
      </c>
      <c r="Z7795">
        <v>12</v>
      </c>
      <c r="AA7795">
        <v>12</v>
      </c>
      <c r="AC7795">
        <v>0.91238146721376356</v>
      </c>
    </row>
    <row r="7796" spans="1:29" x14ac:dyDescent="0.35">
      <c r="A7796" t="s">
        <v>4795</v>
      </c>
      <c r="B7796" t="s">
        <v>4796</v>
      </c>
      <c r="C7796">
        <v>1065</v>
      </c>
      <c r="D7796" t="s">
        <v>4754</v>
      </c>
      <c r="E7796">
        <v>32214</v>
      </c>
      <c r="F7796">
        <v>3.9457</v>
      </c>
      <c r="G7796">
        <v>184</v>
      </c>
      <c r="H7796" t="s">
        <v>186</v>
      </c>
      <c r="I7796" t="s">
        <v>38</v>
      </c>
      <c r="J7796" t="s">
        <v>4067</v>
      </c>
      <c r="L7796" t="s">
        <v>4797</v>
      </c>
      <c r="M7796">
        <v>122</v>
      </c>
      <c r="P7796">
        <v>0</v>
      </c>
      <c r="Q7796">
        <v>0</v>
      </c>
      <c r="R7796">
        <v>0</v>
      </c>
      <c r="S7796">
        <v>0</v>
      </c>
      <c r="T7796">
        <v>0</v>
      </c>
      <c r="V7796" t="s">
        <v>32</v>
      </c>
      <c r="W7796" t="s">
        <v>41</v>
      </c>
      <c r="X7796" t="s">
        <v>42</v>
      </c>
      <c r="Y7796">
        <v>2</v>
      </c>
      <c r="Z7796">
        <v>160</v>
      </c>
      <c r="AA7796">
        <v>94</v>
      </c>
      <c r="AC7796">
        <v>0.91282260391251235</v>
      </c>
    </row>
    <row r="7797" spans="1:29" x14ac:dyDescent="0.35">
      <c r="A7797" t="s">
        <v>32313</v>
      </c>
      <c r="B7797" t="s">
        <v>32314</v>
      </c>
      <c r="C7797">
        <v>6344</v>
      </c>
      <c r="D7797" t="s">
        <v>32237</v>
      </c>
      <c r="E7797">
        <v>4888</v>
      </c>
      <c r="F7797">
        <v>3.04</v>
      </c>
      <c r="G7797">
        <v>25</v>
      </c>
      <c r="H7797" t="s">
        <v>11238</v>
      </c>
      <c r="I7797" t="s">
        <v>803</v>
      </c>
      <c r="J7797" t="s">
        <v>32315</v>
      </c>
      <c r="K7797" t="s">
        <v>7724</v>
      </c>
      <c r="L7797" t="s">
        <v>32316</v>
      </c>
      <c r="M7797">
        <v>32</v>
      </c>
      <c r="P7797">
        <v>1</v>
      </c>
      <c r="Q7797">
        <v>0</v>
      </c>
      <c r="R7797">
        <v>0</v>
      </c>
      <c r="S7797">
        <v>0</v>
      </c>
      <c r="T7797">
        <v>0</v>
      </c>
      <c r="U7797" t="s">
        <v>32317</v>
      </c>
      <c r="V7797" t="s">
        <v>306</v>
      </c>
      <c r="W7797" t="s">
        <v>823</v>
      </c>
      <c r="X7797" t="s">
        <v>1080</v>
      </c>
      <c r="Y7797">
        <v>1</v>
      </c>
      <c r="Z7797">
        <v>32</v>
      </c>
      <c r="AA7797">
        <v>32</v>
      </c>
      <c r="AC7797">
        <v>0.91287127430294435</v>
      </c>
    </row>
    <row r="7798" spans="1:29" x14ac:dyDescent="0.35">
      <c r="A7798" t="s">
        <v>12692</v>
      </c>
      <c r="B7798" t="s">
        <v>12693</v>
      </c>
      <c r="C7798">
        <v>1180</v>
      </c>
      <c r="D7798" t="s">
        <v>12615</v>
      </c>
      <c r="E7798">
        <v>2294</v>
      </c>
      <c r="F7798">
        <v>4.0625</v>
      </c>
      <c r="G7798">
        <v>16</v>
      </c>
      <c r="H7798" t="s">
        <v>3988</v>
      </c>
      <c r="I7798" t="s">
        <v>38</v>
      </c>
      <c r="J7798" t="s">
        <v>12694</v>
      </c>
      <c r="L7798" t="s">
        <v>12695</v>
      </c>
      <c r="M7798">
        <v>108</v>
      </c>
      <c r="P7798">
        <v>0</v>
      </c>
      <c r="Q7798">
        <v>0</v>
      </c>
      <c r="R7798">
        <v>0</v>
      </c>
      <c r="S7798">
        <v>0</v>
      </c>
      <c r="T7798">
        <v>0</v>
      </c>
      <c r="V7798" t="s">
        <v>32</v>
      </c>
      <c r="W7798" t="s">
        <v>172</v>
      </c>
      <c r="X7798" t="s">
        <v>173</v>
      </c>
      <c r="Y7798">
        <v>1</v>
      </c>
      <c r="Z7798">
        <v>148</v>
      </c>
      <c r="AA7798">
        <v>148</v>
      </c>
      <c r="AC7798">
        <v>0.91291795603477077</v>
      </c>
    </row>
    <row r="7799" spans="1:29" x14ac:dyDescent="0.35">
      <c r="A7799" t="s">
        <v>23445</v>
      </c>
      <c r="B7799" t="s">
        <v>23446</v>
      </c>
      <c r="C7799">
        <v>6366</v>
      </c>
      <c r="D7799" t="s">
        <v>23304</v>
      </c>
      <c r="E7799">
        <v>1193</v>
      </c>
      <c r="F7799">
        <v>3.3332999999999999</v>
      </c>
      <c r="G7799">
        <v>3</v>
      </c>
      <c r="H7799" t="s">
        <v>10468</v>
      </c>
      <c r="I7799" t="s">
        <v>157</v>
      </c>
      <c r="J7799" t="s">
        <v>10468</v>
      </c>
      <c r="L7799" t="s">
        <v>23393</v>
      </c>
      <c r="M7799">
        <v>9</v>
      </c>
      <c r="P7799">
        <v>0</v>
      </c>
      <c r="Q7799">
        <v>0</v>
      </c>
      <c r="R7799">
        <v>1</v>
      </c>
      <c r="S7799">
        <v>0</v>
      </c>
      <c r="T7799">
        <v>0</v>
      </c>
      <c r="U7799" t="s">
        <v>23394</v>
      </c>
      <c r="V7799" t="s">
        <v>222</v>
      </c>
      <c r="W7799" t="s">
        <v>244</v>
      </c>
      <c r="X7799" t="s">
        <v>280</v>
      </c>
      <c r="Y7799">
        <v>0</v>
      </c>
      <c r="AC7799">
        <v>0.91300921715793315</v>
      </c>
    </row>
    <row r="7800" spans="1:29" x14ac:dyDescent="0.35">
      <c r="A7800" t="s">
        <v>2195</v>
      </c>
      <c r="B7800" t="s">
        <v>2196</v>
      </c>
      <c r="C7800">
        <v>5938</v>
      </c>
      <c r="D7800" t="s">
        <v>2170</v>
      </c>
      <c r="E7800">
        <v>63143</v>
      </c>
      <c r="F7800">
        <v>4.1509999999999998</v>
      </c>
      <c r="G7800">
        <v>980</v>
      </c>
      <c r="H7800" t="s">
        <v>426</v>
      </c>
      <c r="I7800" t="s">
        <v>157</v>
      </c>
      <c r="J7800" t="s">
        <v>426</v>
      </c>
      <c r="L7800" t="s">
        <v>2197</v>
      </c>
      <c r="M7800">
        <v>20</v>
      </c>
      <c r="P7800">
        <v>0</v>
      </c>
      <c r="Q7800">
        <v>0</v>
      </c>
      <c r="R7800">
        <v>0</v>
      </c>
      <c r="S7800">
        <v>0</v>
      </c>
      <c r="T7800">
        <v>0</v>
      </c>
      <c r="U7800" t="s">
        <v>2189</v>
      </c>
      <c r="V7800" t="s">
        <v>306</v>
      </c>
      <c r="W7800" t="s">
        <v>1138</v>
      </c>
      <c r="X7800" t="s">
        <v>2190</v>
      </c>
      <c r="Y7800">
        <v>1</v>
      </c>
      <c r="Z7800">
        <v>15</v>
      </c>
      <c r="AA7800">
        <v>15</v>
      </c>
      <c r="AC7800">
        <v>0.91303654797709077</v>
      </c>
    </row>
    <row r="7801" spans="1:29" x14ac:dyDescent="0.35">
      <c r="A7801" t="s">
        <v>21260</v>
      </c>
      <c r="B7801" t="s">
        <v>21261</v>
      </c>
      <c r="C7801">
        <v>7025</v>
      </c>
      <c r="D7801" t="s">
        <v>21247</v>
      </c>
      <c r="E7801">
        <v>20649</v>
      </c>
      <c r="F7801">
        <v>4.5012999999999996</v>
      </c>
      <c r="G7801">
        <v>377</v>
      </c>
      <c r="H7801" t="s">
        <v>186</v>
      </c>
      <c r="I7801" t="s">
        <v>38</v>
      </c>
      <c r="J7801" t="s">
        <v>311</v>
      </c>
      <c r="L7801" t="s">
        <v>21262</v>
      </c>
      <c r="M7801">
        <v>86</v>
      </c>
      <c r="P7801">
        <v>0</v>
      </c>
      <c r="Q7801">
        <v>0</v>
      </c>
      <c r="R7801">
        <v>0</v>
      </c>
      <c r="S7801">
        <v>0</v>
      </c>
      <c r="T7801">
        <v>0</v>
      </c>
      <c r="V7801" t="s">
        <v>32</v>
      </c>
      <c r="W7801" t="s">
        <v>41</v>
      </c>
      <c r="X7801" t="s">
        <v>42</v>
      </c>
      <c r="Y7801">
        <v>1</v>
      </c>
      <c r="Z7801">
        <v>30</v>
      </c>
      <c r="AA7801">
        <v>30</v>
      </c>
      <c r="AC7801">
        <v>0.91378955626618386</v>
      </c>
    </row>
    <row r="7802" spans="1:29" x14ac:dyDescent="0.35">
      <c r="A7802" t="s">
        <v>20057</v>
      </c>
      <c r="B7802" t="s">
        <v>20058</v>
      </c>
      <c r="C7802">
        <v>6182</v>
      </c>
      <c r="D7802" t="s">
        <v>20034</v>
      </c>
      <c r="E7802">
        <v>43064</v>
      </c>
      <c r="F7802">
        <v>4.5304000000000002</v>
      </c>
      <c r="G7802">
        <v>1563</v>
      </c>
      <c r="H7802" t="s">
        <v>632</v>
      </c>
      <c r="I7802" t="s">
        <v>157</v>
      </c>
      <c r="J7802" t="s">
        <v>632</v>
      </c>
      <c r="L7802" t="s">
        <v>20059</v>
      </c>
      <c r="M7802">
        <v>26</v>
      </c>
      <c r="P7802">
        <v>0</v>
      </c>
      <c r="Q7802">
        <v>0</v>
      </c>
      <c r="R7802">
        <v>0</v>
      </c>
      <c r="S7802">
        <v>0</v>
      </c>
      <c r="T7802">
        <v>0</v>
      </c>
      <c r="V7802" t="s">
        <v>222</v>
      </c>
      <c r="W7802" t="s">
        <v>244</v>
      </c>
      <c r="X7802" t="s">
        <v>280</v>
      </c>
      <c r="Y7802">
        <v>2</v>
      </c>
      <c r="Z7802">
        <v>50</v>
      </c>
      <c r="AA7802">
        <v>12</v>
      </c>
      <c r="AC7802">
        <v>0.91416723197595862</v>
      </c>
    </row>
    <row r="7803" spans="1:29" x14ac:dyDescent="0.35">
      <c r="A7803" t="s">
        <v>3139</v>
      </c>
      <c r="B7803" t="s">
        <v>3140</v>
      </c>
      <c r="C7803">
        <v>6372</v>
      </c>
      <c r="D7803" t="s">
        <v>3114</v>
      </c>
      <c r="E7803">
        <v>12028</v>
      </c>
      <c r="F7803">
        <v>4.4111000000000002</v>
      </c>
      <c r="G7803">
        <v>90</v>
      </c>
      <c r="H7803" t="s">
        <v>3115</v>
      </c>
      <c r="I7803" t="s">
        <v>157</v>
      </c>
      <c r="J7803" t="s">
        <v>3115</v>
      </c>
      <c r="L7803" t="s">
        <v>3141</v>
      </c>
      <c r="M7803">
        <v>21.99</v>
      </c>
      <c r="P7803">
        <v>0</v>
      </c>
      <c r="Q7803">
        <v>0</v>
      </c>
      <c r="R7803">
        <v>0</v>
      </c>
      <c r="S7803">
        <v>0</v>
      </c>
      <c r="T7803">
        <v>1</v>
      </c>
      <c r="U7803" t="s">
        <v>3117</v>
      </c>
      <c r="V7803" t="s">
        <v>222</v>
      </c>
      <c r="W7803" t="s">
        <v>223</v>
      </c>
      <c r="X7803" t="s">
        <v>271</v>
      </c>
      <c r="Y7803">
        <v>0</v>
      </c>
      <c r="AC7803">
        <v>0.91458553137116694</v>
      </c>
    </row>
    <row r="7804" spans="1:29" x14ac:dyDescent="0.35">
      <c r="A7804" t="s">
        <v>28856</v>
      </c>
      <c r="B7804" t="s">
        <v>28857</v>
      </c>
      <c r="C7804">
        <v>5648</v>
      </c>
      <c r="D7804" t="s">
        <v>28460</v>
      </c>
      <c r="E7804">
        <v>7057</v>
      </c>
      <c r="F7804">
        <v>3.7353000000000001</v>
      </c>
      <c r="G7804">
        <v>34</v>
      </c>
      <c r="H7804" t="s">
        <v>478</v>
      </c>
      <c r="I7804" t="s">
        <v>803</v>
      </c>
      <c r="J7804" t="s">
        <v>28858</v>
      </c>
      <c r="K7804" t="s">
        <v>28859</v>
      </c>
      <c r="L7804" t="s">
        <v>28860</v>
      </c>
      <c r="M7804">
        <v>16</v>
      </c>
      <c r="P7804">
        <v>0</v>
      </c>
      <c r="Q7804">
        <v>0</v>
      </c>
      <c r="R7804">
        <v>0</v>
      </c>
      <c r="S7804">
        <v>0</v>
      </c>
      <c r="T7804">
        <v>0</v>
      </c>
      <c r="U7804" t="s">
        <v>28861</v>
      </c>
      <c r="V7804" t="s">
        <v>160</v>
      </c>
      <c r="W7804" t="s">
        <v>306</v>
      </c>
      <c r="Y7804">
        <v>5</v>
      </c>
      <c r="Z7804">
        <v>16</v>
      </c>
      <c r="AA7804">
        <v>16</v>
      </c>
      <c r="AC7804">
        <v>0.91473190756330203</v>
      </c>
    </row>
    <row r="7805" spans="1:29" x14ac:dyDescent="0.35">
      <c r="A7805" t="s">
        <v>30046</v>
      </c>
      <c r="B7805" t="s">
        <v>30047</v>
      </c>
      <c r="C7805">
        <v>5869</v>
      </c>
      <c r="D7805" t="s">
        <v>29945</v>
      </c>
      <c r="E7805">
        <v>23309</v>
      </c>
      <c r="F7805">
        <v>4.165</v>
      </c>
      <c r="G7805">
        <v>618</v>
      </c>
      <c r="H7805" t="s">
        <v>186</v>
      </c>
      <c r="I7805" t="s">
        <v>38</v>
      </c>
      <c r="J7805" t="s">
        <v>4067</v>
      </c>
      <c r="L7805" t="s">
        <v>30048</v>
      </c>
      <c r="M7805">
        <v>150</v>
      </c>
      <c r="P7805">
        <v>0</v>
      </c>
      <c r="Q7805">
        <v>0</v>
      </c>
      <c r="R7805">
        <v>0</v>
      </c>
      <c r="S7805">
        <v>0</v>
      </c>
      <c r="T7805">
        <v>0</v>
      </c>
      <c r="U7805" t="s">
        <v>82</v>
      </c>
      <c r="V7805" t="s">
        <v>32</v>
      </c>
      <c r="W7805" t="s">
        <v>41</v>
      </c>
      <c r="X7805" t="s">
        <v>42</v>
      </c>
      <c r="Y7805">
        <v>3</v>
      </c>
      <c r="Z7805">
        <v>215</v>
      </c>
      <c r="AA7805">
        <v>50</v>
      </c>
      <c r="AC7805">
        <v>0.91522766356703167</v>
      </c>
    </row>
    <row r="7806" spans="1:29" x14ac:dyDescent="0.35">
      <c r="A7806" t="s">
        <v>9219</v>
      </c>
      <c r="B7806" t="s">
        <v>9220</v>
      </c>
      <c r="C7806">
        <v>7004</v>
      </c>
      <c r="D7806" t="s">
        <v>9007</v>
      </c>
      <c r="E7806">
        <v>621</v>
      </c>
      <c r="F7806">
        <v>4.0869999999999997</v>
      </c>
      <c r="G7806">
        <v>23</v>
      </c>
      <c r="I7806" t="s">
        <v>157</v>
      </c>
      <c r="L7806" t="s">
        <v>9221</v>
      </c>
      <c r="M7806">
        <v>26</v>
      </c>
      <c r="P7806">
        <v>0</v>
      </c>
      <c r="Q7806">
        <v>0</v>
      </c>
      <c r="R7806">
        <v>0</v>
      </c>
      <c r="S7806">
        <v>0</v>
      </c>
      <c r="T7806">
        <v>0</v>
      </c>
      <c r="U7806" t="s">
        <v>9222</v>
      </c>
      <c r="V7806" t="s">
        <v>222</v>
      </c>
      <c r="W7806" t="s">
        <v>244</v>
      </c>
      <c r="X7806" t="s">
        <v>245</v>
      </c>
      <c r="Y7806">
        <v>0</v>
      </c>
      <c r="AC7806">
        <v>0.91531170364932946</v>
      </c>
    </row>
    <row r="7807" spans="1:29" x14ac:dyDescent="0.35">
      <c r="A7807" t="s">
        <v>31518</v>
      </c>
      <c r="B7807" t="s">
        <v>18213</v>
      </c>
      <c r="C7807">
        <v>6112</v>
      </c>
      <c r="D7807" t="s">
        <v>31409</v>
      </c>
      <c r="E7807">
        <v>4356</v>
      </c>
      <c r="F7807">
        <v>4.3803000000000001</v>
      </c>
      <c r="G7807">
        <v>305</v>
      </c>
      <c r="H7807" t="s">
        <v>18214</v>
      </c>
      <c r="I7807" t="s">
        <v>157</v>
      </c>
      <c r="J7807" t="s">
        <v>18214</v>
      </c>
      <c r="L7807" t="s">
        <v>31519</v>
      </c>
      <c r="M7807">
        <v>20</v>
      </c>
      <c r="P7807">
        <v>0</v>
      </c>
      <c r="Q7807">
        <v>0</v>
      </c>
      <c r="R7807">
        <v>0</v>
      </c>
      <c r="S7807">
        <v>0</v>
      </c>
      <c r="T7807">
        <v>0</v>
      </c>
      <c r="V7807" t="s">
        <v>222</v>
      </c>
      <c r="W7807" t="s">
        <v>244</v>
      </c>
      <c r="X7807" t="s">
        <v>245</v>
      </c>
      <c r="Y7807">
        <v>1</v>
      </c>
      <c r="Z7807">
        <v>44</v>
      </c>
      <c r="AA7807">
        <v>44</v>
      </c>
      <c r="AC7807">
        <v>0.91533564233418163</v>
      </c>
    </row>
    <row r="7808" spans="1:29" x14ac:dyDescent="0.35">
      <c r="A7808" t="s">
        <v>19808</v>
      </c>
      <c r="B7808" t="s">
        <v>19809</v>
      </c>
      <c r="C7808">
        <v>6134</v>
      </c>
      <c r="D7808" t="s">
        <v>19596</v>
      </c>
      <c r="E7808">
        <v>658</v>
      </c>
      <c r="L7808" t="s">
        <v>19810</v>
      </c>
      <c r="M7808">
        <v>32</v>
      </c>
      <c r="N7808">
        <v>54</v>
      </c>
      <c r="P7808">
        <v>1</v>
      </c>
      <c r="Q7808">
        <v>1</v>
      </c>
      <c r="R7808">
        <v>0</v>
      </c>
      <c r="S7808">
        <v>0</v>
      </c>
      <c r="T7808">
        <v>1</v>
      </c>
      <c r="U7808" t="s">
        <v>19811</v>
      </c>
      <c r="V7808" t="s">
        <v>306</v>
      </c>
      <c r="W7808" t="s">
        <v>33</v>
      </c>
      <c r="Y7808">
        <v>0</v>
      </c>
      <c r="AC7808">
        <v>0.91533974444614208</v>
      </c>
    </row>
    <row r="7809" spans="1:29" x14ac:dyDescent="0.35">
      <c r="A7809" t="s">
        <v>6758</v>
      </c>
      <c r="B7809" t="s">
        <v>6759</v>
      </c>
      <c r="C7809">
        <v>6503</v>
      </c>
      <c r="D7809" t="s">
        <v>6747</v>
      </c>
      <c r="E7809">
        <v>2457</v>
      </c>
      <c r="F7809">
        <v>4.8856999999999999</v>
      </c>
      <c r="G7809">
        <v>35</v>
      </c>
      <c r="L7809" t="s">
        <v>6760</v>
      </c>
      <c r="M7809">
        <v>65</v>
      </c>
      <c r="N7809">
        <v>76</v>
      </c>
      <c r="P7809">
        <v>0</v>
      </c>
      <c r="Q7809">
        <v>0</v>
      </c>
      <c r="R7809">
        <v>1</v>
      </c>
      <c r="S7809">
        <v>0</v>
      </c>
      <c r="T7809">
        <v>0</v>
      </c>
      <c r="U7809" t="s">
        <v>6761</v>
      </c>
      <c r="V7809" t="s">
        <v>222</v>
      </c>
      <c r="W7809" t="s">
        <v>33</v>
      </c>
      <c r="Y7809">
        <v>0</v>
      </c>
      <c r="AC7809">
        <v>0.91560094722800978</v>
      </c>
    </row>
    <row r="7810" spans="1:29" x14ac:dyDescent="0.35">
      <c r="A7810" t="s">
        <v>9644</v>
      </c>
      <c r="B7810" t="s">
        <v>9645</v>
      </c>
      <c r="C7810">
        <v>6320</v>
      </c>
      <c r="D7810" t="s">
        <v>9609</v>
      </c>
      <c r="E7810">
        <v>9458</v>
      </c>
      <c r="F7810">
        <v>4.24</v>
      </c>
      <c r="G7810">
        <v>50</v>
      </c>
      <c r="M7810">
        <v>36</v>
      </c>
      <c r="P7810">
        <v>0</v>
      </c>
      <c r="Q7810">
        <v>0</v>
      </c>
      <c r="R7810">
        <v>0</v>
      </c>
      <c r="S7810">
        <v>1</v>
      </c>
      <c r="T7810">
        <v>1</v>
      </c>
      <c r="U7810" t="s">
        <v>9646</v>
      </c>
      <c r="V7810" t="s">
        <v>222</v>
      </c>
      <c r="W7810" t="s">
        <v>33</v>
      </c>
      <c r="Y7810">
        <v>0</v>
      </c>
      <c r="AC7810">
        <v>0.91582329315433486</v>
      </c>
    </row>
    <row r="7811" spans="1:29" x14ac:dyDescent="0.35">
      <c r="A7811" t="s">
        <v>25963</v>
      </c>
      <c r="B7811" t="s">
        <v>25964</v>
      </c>
      <c r="C7811">
        <v>3902</v>
      </c>
      <c r="D7811" t="s">
        <v>25136</v>
      </c>
      <c r="E7811">
        <v>8330</v>
      </c>
      <c r="F7811">
        <v>4.5</v>
      </c>
      <c r="G7811">
        <v>20</v>
      </c>
      <c r="L7811" t="s">
        <v>25965</v>
      </c>
      <c r="M7811">
        <v>15</v>
      </c>
      <c r="O7811">
        <v>7</v>
      </c>
      <c r="P7811">
        <v>1</v>
      </c>
      <c r="Q7811">
        <v>0</v>
      </c>
      <c r="R7811">
        <v>0</v>
      </c>
      <c r="S7811">
        <v>1</v>
      </c>
      <c r="T7811">
        <v>1</v>
      </c>
      <c r="U7811" t="s">
        <v>25855</v>
      </c>
      <c r="V7811" t="s">
        <v>306</v>
      </c>
      <c r="W7811" t="s">
        <v>823</v>
      </c>
      <c r="X7811" t="s">
        <v>1091</v>
      </c>
      <c r="Y7811">
        <v>0</v>
      </c>
      <c r="AC7811">
        <v>0.91597252019469255</v>
      </c>
    </row>
    <row r="7812" spans="1:29" x14ac:dyDescent="0.35">
      <c r="A7812" t="s">
        <v>18362</v>
      </c>
      <c r="B7812" t="s">
        <v>18363</v>
      </c>
      <c r="C7812">
        <v>6250</v>
      </c>
      <c r="D7812" t="s">
        <v>18364</v>
      </c>
      <c r="E7812">
        <v>24710</v>
      </c>
      <c r="F7812">
        <v>4.0769000000000002</v>
      </c>
      <c r="G7812">
        <v>208</v>
      </c>
      <c r="H7812" t="s">
        <v>18365</v>
      </c>
      <c r="I7812" t="s">
        <v>38</v>
      </c>
      <c r="J7812" t="s">
        <v>18366</v>
      </c>
      <c r="L7812" t="s">
        <v>18367</v>
      </c>
      <c r="M7812">
        <v>65</v>
      </c>
      <c r="P7812">
        <v>0</v>
      </c>
      <c r="Q7812">
        <v>0</v>
      </c>
      <c r="R7812">
        <v>0</v>
      </c>
      <c r="S7812">
        <v>0</v>
      </c>
      <c r="T7812">
        <v>0</v>
      </c>
      <c r="U7812" t="s">
        <v>18368</v>
      </c>
      <c r="V7812" t="s">
        <v>32</v>
      </c>
      <c r="W7812" t="s">
        <v>41</v>
      </c>
      <c r="X7812" t="s">
        <v>42</v>
      </c>
      <c r="Y7812">
        <v>1</v>
      </c>
      <c r="Z7812">
        <v>16</v>
      </c>
      <c r="AA7812">
        <v>16</v>
      </c>
      <c r="AC7812">
        <v>0.91597626450204261</v>
      </c>
    </row>
    <row r="7813" spans="1:29" x14ac:dyDescent="0.35">
      <c r="A7813" t="s">
        <v>7603</v>
      </c>
      <c r="B7813" t="s">
        <v>7604</v>
      </c>
      <c r="C7813">
        <v>1073</v>
      </c>
      <c r="D7813" t="s">
        <v>7503</v>
      </c>
      <c r="E7813">
        <v>40209</v>
      </c>
      <c r="F7813">
        <v>4.3384</v>
      </c>
      <c r="G7813">
        <v>1457</v>
      </c>
      <c r="H7813" t="s">
        <v>3988</v>
      </c>
      <c r="I7813" t="s">
        <v>157</v>
      </c>
      <c r="J7813" t="s">
        <v>3988</v>
      </c>
      <c r="L7813" t="s">
        <v>7605</v>
      </c>
      <c r="M7813">
        <v>130</v>
      </c>
      <c r="P7813">
        <v>0</v>
      </c>
      <c r="Q7813">
        <v>0</v>
      </c>
      <c r="R7813">
        <v>0</v>
      </c>
      <c r="S7813">
        <v>0</v>
      </c>
      <c r="T7813">
        <v>0</v>
      </c>
      <c r="U7813" t="s">
        <v>7606</v>
      </c>
      <c r="V7813" t="s">
        <v>394</v>
      </c>
      <c r="W7813" t="s">
        <v>395</v>
      </c>
      <c r="X7813" t="s">
        <v>395</v>
      </c>
      <c r="Y7813">
        <v>3</v>
      </c>
      <c r="Z7813">
        <v>160</v>
      </c>
      <c r="AA7813">
        <v>90</v>
      </c>
      <c r="AC7813">
        <v>0.91614568964475152</v>
      </c>
    </row>
    <row r="7814" spans="1:29" x14ac:dyDescent="0.35">
      <c r="A7814" t="s">
        <v>21973</v>
      </c>
      <c r="B7814" t="s">
        <v>21974</v>
      </c>
      <c r="C7814">
        <v>5674</v>
      </c>
      <c r="D7814" t="s">
        <v>21902</v>
      </c>
      <c r="E7814">
        <v>48054</v>
      </c>
      <c r="F7814">
        <v>4.2371999999999996</v>
      </c>
      <c r="G7814">
        <v>527</v>
      </c>
      <c r="H7814" t="s">
        <v>11770</v>
      </c>
      <c r="I7814" t="s">
        <v>157</v>
      </c>
      <c r="J7814" t="s">
        <v>11770</v>
      </c>
      <c r="L7814" t="s">
        <v>21975</v>
      </c>
      <c r="M7814">
        <v>33</v>
      </c>
      <c r="P7814">
        <v>0</v>
      </c>
      <c r="Q7814">
        <v>0</v>
      </c>
      <c r="R7814">
        <v>0</v>
      </c>
      <c r="S7814">
        <v>0</v>
      </c>
      <c r="T7814">
        <v>1</v>
      </c>
      <c r="U7814" t="s">
        <v>21976</v>
      </c>
      <c r="V7814" t="s">
        <v>394</v>
      </c>
      <c r="W7814" t="s">
        <v>428</v>
      </c>
      <c r="X7814" t="s">
        <v>429</v>
      </c>
      <c r="Y7814">
        <v>1</v>
      </c>
      <c r="Z7814">
        <v>16</v>
      </c>
      <c r="AA7814">
        <v>16</v>
      </c>
      <c r="AC7814">
        <v>0.91617509181553214</v>
      </c>
    </row>
    <row r="7815" spans="1:29" x14ac:dyDescent="0.35">
      <c r="A7815" t="s">
        <v>18518</v>
      </c>
      <c r="B7815" t="s">
        <v>18519</v>
      </c>
      <c r="C7815">
        <v>7038</v>
      </c>
      <c r="D7815" t="s">
        <v>18479</v>
      </c>
      <c r="E7815">
        <v>27964</v>
      </c>
      <c r="F7815">
        <v>4.2089999999999996</v>
      </c>
      <c r="G7815">
        <v>531</v>
      </c>
      <c r="H7815" t="s">
        <v>18520</v>
      </c>
      <c r="I7815" t="s">
        <v>38</v>
      </c>
      <c r="J7815" t="s">
        <v>18521</v>
      </c>
      <c r="L7815" t="s">
        <v>18522</v>
      </c>
      <c r="M7815">
        <v>160</v>
      </c>
      <c r="P7815">
        <v>0</v>
      </c>
      <c r="Q7815">
        <v>0</v>
      </c>
      <c r="R7815">
        <v>0</v>
      </c>
      <c r="S7815">
        <v>0</v>
      </c>
      <c r="T7815">
        <v>0</v>
      </c>
      <c r="V7815" t="s">
        <v>32</v>
      </c>
      <c r="W7815" t="s">
        <v>41</v>
      </c>
      <c r="X7815" t="s">
        <v>42</v>
      </c>
      <c r="Y7815">
        <v>2</v>
      </c>
      <c r="Z7815">
        <v>85</v>
      </c>
      <c r="AA7815">
        <v>35</v>
      </c>
      <c r="AC7815">
        <v>0.91622505816590494</v>
      </c>
    </row>
    <row r="7816" spans="1:29" x14ac:dyDescent="0.35">
      <c r="A7816" t="s">
        <v>15207</v>
      </c>
      <c r="B7816" t="s">
        <v>15208</v>
      </c>
      <c r="C7816">
        <v>7070</v>
      </c>
      <c r="D7816" t="s">
        <v>15122</v>
      </c>
      <c r="E7816">
        <v>3032</v>
      </c>
      <c r="F7816">
        <v>4.0571000000000002</v>
      </c>
      <c r="G7816">
        <v>35</v>
      </c>
      <c r="H7816" t="s">
        <v>55</v>
      </c>
      <c r="I7816" t="s">
        <v>38</v>
      </c>
      <c r="J7816" t="s">
        <v>56</v>
      </c>
      <c r="L7816" t="s">
        <v>15190</v>
      </c>
      <c r="M7816">
        <v>30</v>
      </c>
      <c r="P7816">
        <v>0</v>
      </c>
      <c r="Q7816">
        <v>0</v>
      </c>
      <c r="R7816">
        <v>1</v>
      </c>
      <c r="S7816">
        <v>0</v>
      </c>
      <c r="T7816">
        <v>0</v>
      </c>
      <c r="U7816" t="s">
        <v>15209</v>
      </c>
      <c r="V7816" t="s">
        <v>32</v>
      </c>
      <c r="W7816" t="s">
        <v>41</v>
      </c>
      <c r="X7816" t="s">
        <v>59</v>
      </c>
      <c r="Y7816">
        <v>0</v>
      </c>
      <c r="AC7816">
        <v>0.91629123989327499</v>
      </c>
    </row>
    <row r="7817" spans="1:29" x14ac:dyDescent="0.35">
      <c r="A7817" t="s">
        <v>8845</v>
      </c>
      <c r="B7817" t="s">
        <v>8846</v>
      </c>
      <c r="C7817">
        <v>7083</v>
      </c>
      <c r="D7817" t="s">
        <v>8801</v>
      </c>
      <c r="E7817">
        <v>46738</v>
      </c>
      <c r="F7817">
        <v>3.3075999999999999</v>
      </c>
      <c r="G7817">
        <v>1362</v>
      </c>
      <c r="H7817" t="s">
        <v>1562</v>
      </c>
      <c r="L7817" t="s">
        <v>8847</v>
      </c>
      <c r="M7817">
        <v>34</v>
      </c>
      <c r="P7817">
        <v>0</v>
      </c>
      <c r="Q7817">
        <v>0</v>
      </c>
      <c r="R7817">
        <v>0</v>
      </c>
      <c r="S7817">
        <v>0</v>
      </c>
      <c r="T7817">
        <v>0</v>
      </c>
      <c r="V7817" t="s">
        <v>394</v>
      </c>
      <c r="W7817" t="s">
        <v>418</v>
      </c>
      <c r="X7817" t="s">
        <v>419</v>
      </c>
      <c r="Y7817">
        <v>0</v>
      </c>
      <c r="AC7817">
        <v>0.91660878354490871</v>
      </c>
    </row>
    <row r="7818" spans="1:29" x14ac:dyDescent="0.35">
      <c r="A7818" t="s">
        <v>29085</v>
      </c>
      <c r="B7818" t="s">
        <v>29086</v>
      </c>
      <c r="C7818">
        <v>6041</v>
      </c>
      <c r="D7818" t="s">
        <v>29080</v>
      </c>
      <c r="E7818">
        <v>388775</v>
      </c>
      <c r="F7818">
        <v>4.1022999999999996</v>
      </c>
      <c r="G7818">
        <v>3148</v>
      </c>
      <c r="H7818" t="s">
        <v>186</v>
      </c>
      <c r="I7818" t="s">
        <v>157</v>
      </c>
      <c r="J7818" t="s">
        <v>186</v>
      </c>
      <c r="L7818" t="s">
        <v>29087</v>
      </c>
      <c r="M7818">
        <v>70</v>
      </c>
      <c r="P7818">
        <v>0</v>
      </c>
      <c r="Q7818">
        <v>0</v>
      </c>
      <c r="R7818">
        <v>0</v>
      </c>
      <c r="S7818">
        <v>0</v>
      </c>
      <c r="T7818">
        <v>1</v>
      </c>
      <c r="U7818" t="s">
        <v>29088</v>
      </c>
      <c r="V7818" t="s">
        <v>394</v>
      </c>
      <c r="W7818" t="s">
        <v>395</v>
      </c>
      <c r="X7818" t="s">
        <v>395</v>
      </c>
      <c r="Y7818">
        <v>2</v>
      </c>
      <c r="Z7818">
        <v>85</v>
      </c>
      <c r="AA7818">
        <v>22</v>
      </c>
      <c r="AC7818">
        <v>0.91668698666072213</v>
      </c>
    </row>
    <row r="7819" spans="1:29" x14ac:dyDescent="0.35">
      <c r="A7819" t="s">
        <v>23293</v>
      </c>
      <c r="B7819" t="s">
        <v>23294</v>
      </c>
      <c r="C7819">
        <v>6286</v>
      </c>
      <c r="D7819" t="s">
        <v>23177</v>
      </c>
      <c r="E7819">
        <v>7315</v>
      </c>
      <c r="F7819">
        <v>4.8571</v>
      </c>
      <c r="G7819">
        <v>14</v>
      </c>
      <c r="M7819">
        <v>22</v>
      </c>
      <c r="P7819">
        <v>0</v>
      </c>
      <c r="Q7819">
        <v>0</v>
      </c>
      <c r="R7819">
        <v>1</v>
      </c>
      <c r="S7819">
        <v>0</v>
      </c>
      <c r="T7819">
        <v>1</v>
      </c>
      <c r="V7819" t="s">
        <v>306</v>
      </c>
      <c r="W7819" t="s">
        <v>1138</v>
      </c>
      <c r="X7819" t="s">
        <v>1139</v>
      </c>
      <c r="Y7819">
        <v>0</v>
      </c>
      <c r="AC7819">
        <v>0.91674058749768095</v>
      </c>
    </row>
    <row r="7820" spans="1:29" x14ac:dyDescent="0.35">
      <c r="A7820" t="s">
        <v>1875</v>
      </c>
      <c r="B7820" t="s">
        <v>1876</v>
      </c>
      <c r="C7820">
        <v>6356</v>
      </c>
      <c r="D7820" t="s">
        <v>1833</v>
      </c>
      <c r="E7820">
        <v>1819</v>
      </c>
      <c r="F7820">
        <v>3.9784999999999999</v>
      </c>
      <c r="G7820">
        <v>186</v>
      </c>
      <c r="H7820" t="s">
        <v>163</v>
      </c>
      <c r="I7820" t="s">
        <v>157</v>
      </c>
      <c r="J7820" t="s">
        <v>163</v>
      </c>
      <c r="L7820" t="s">
        <v>1877</v>
      </c>
      <c r="M7820">
        <v>83</v>
      </c>
      <c r="P7820">
        <v>0</v>
      </c>
      <c r="Q7820">
        <v>0</v>
      </c>
      <c r="R7820">
        <v>1</v>
      </c>
      <c r="S7820">
        <v>0</v>
      </c>
      <c r="T7820">
        <v>0</v>
      </c>
      <c r="U7820" t="s">
        <v>1878</v>
      </c>
      <c r="V7820" t="s">
        <v>222</v>
      </c>
      <c r="W7820" t="s">
        <v>223</v>
      </c>
      <c r="X7820" t="s">
        <v>271</v>
      </c>
      <c r="Y7820">
        <v>0</v>
      </c>
      <c r="AC7820">
        <v>0.91680609185687845</v>
      </c>
    </row>
    <row r="7821" spans="1:29" x14ac:dyDescent="0.35">
      <c r="A7821" t="s">
        <v>16264</v>
      </c>
      <c r="B7821" t="s">
        <v>16265</v>
      </c>
      <c r="C7821">
        <v>6218</v>
      </c>
      <c r="D7821" t="s">
        <v>16112</v>
      </c>
      <c r="E7821">
        <v>26859</v>
      </c>
      <c r="F7821">
        <v>4.3986000000000001</v>
      </c>
      <c r="G7821">
        <v>138</v>
      </c>
      <c r="H7821" t="s">
        <v>1823</v>
      </c>
      <c r="I7821" t="s">
        <v>157</v>
      </c>
      <c r="J7821" t="s">
        <v>1823</v>
      </c>
      <c r="L7821" t="s">
        <v>16266</v>
      </c>
      <c r="M7821">
        <v>59</v>
      </c>
      <c r="P7821">
        <v>0</v>
      </c>
      <c r="Q7821">
        <v>0</v>
      </c>
      <c r="R7821">
        <v>0</v>
      </c>
      <c r="S7821">
        <v>0</v>
      </c>
      <c r="T7821">
        <v>0</v>
      </c>
      <c r="V7821" t="s">
        <v>394</v>
      </c>
      <c r="W7821" t="s">
        <v>400</v>
      </c>
      <c r="X7821" t="s">
        <v>401</v>
      </c>
      <c r="Y7821">
        <v>0</v>
      </c>
      <c r="AC7821">
        <v>0.91684919168185008</v>
      </c>
    </row>
    <row r="7822" spans="1:29" x14ac:dyDescent="0.35">
      <c r="A7822" t="s">
        <v>20260</v>
      </c>
      <c r="B7822" t="s">
        <v>20261</v>
      </c>
      <c r="C7822">
        <v>6182</v>
      </c>
      <c r="D7822" t="s">
        <v>20034</v>
      </c>
      <c r="E7822">
        <v>3976</v>
      </c>
      <c r="F7822">
        <v>3.6</v>
      </c>
      <c r="G7822">
        <v>10</v>
      </c>
      <c r="M7822">
        <v>160</v>
      </c>
      <c r="P7822">
        <v>0</v>
      </c>
      <c r="Q7822">
        <v>0</v>
      </c>
      <c r="R7822">
        <v>1</v>
      </c>
      <c r="S7822">
        <v>0</v>
      </c>
      <c r="T7822">
        <v>0</v>
      </c>
      <c r="V7822" t="s">
        <v>222</v>
      </c>
      <c r="W7822" t="s">
        <v>908</v>
      </c>
      <c r="X7822" t="s">
        <v>975</v>
      </c>
      <c r="Y7822">
        <v>0</v>
      </c>
      <c r="AC7822">
        <v>0.91692338658045414</v>
      </c>
    </row>
    <row r="7823" spans="1:29" x14ac:dyDescent="0.35">
      <c r="A7823" t="s">
        <v>11023</v>
      </c>
      <c r="B7823" t="s">
        <v>11024</v>
      </c>
      <c r="C7823">
        <v>4348</v>
      </c>
      <c r="D7823" t="s">
        <v>10806</v>
      </c>
      <c r="E7823">
        <v>0</v>
      </c>
      <c r="F7823">
        <v>4</v>
      </c>
      <c r="G7823">
        <v>3</v>
      </c>
      <c r="H7823" t="s">
        <v>163</v>
      </c>
      <c r="I7823" t="s">
        <v>157</v>
      </c>
      <c r="J7823" t="s">
        <v>163</v>
      </c>
      <c r="L7823" t="s">
        <v>10922</v>
      </c>
      <c r="M7823">
        <v>40</v>
      </c>
      <c r="P7823">
        <v>0</v>
      </c>
      <c r="Q7823">
        <v>0</v>
      </c>
      <c r="R7823">
        <v>0</v>
      </c>
      <c r="S7823">
        <v>0</v>
      </c>
      <c r="T7823">
        <v>0</v>
      </c>
      <c r="U7823" t="s">
        <v>10923</v>
      </c>
      <c r="V7823" t="s">
        <v>394</v>
      </c>
      <c r="W7823" t="s">
        <v>160</v>
      </c>
      <c r="Y7823">
        <v>0</v>
      </c>
      <c r="AC7823">
        <v>0.91712738232298774</v>
      </c>
    </row>
    <row r="7824" spans="1:29" x14ac:dyDescent="0.35">
      <c r="A7824" t="s">
        <v>24604</v>
      </c>
      <c r="B7824" t="s">
        <v>24605</v>
      </c>
      <c r="C7824">
        <v>5857</v>
      </c>
      <c r="D7824" t="s">
        <v>24579</v>
      </c>
      <c r="E7824">
        <v>20807</v>
      </c>
      <c r="F7824">
        <v>4.1407999999999996</v>
      </c>
      <c r="G7824">
        <v>476</v>
      </c>
      <c r="H7824" t="s">
        <v>186</v>
      </c>
      <c r="I7824" t="s">
        <v>157</v>
      </c>
      <c r="J7824" t="s">
        <v>186</v>
      </c>
      <c r="L7824" t="s">
        <v>24606</v>
      </c>
      <c r="M7824">
        <v>55</v>
      </c>
      <c r="P7824">
        <v>0</v>
      </c>
      <c r="Q7824">
        <v>0</v>
      </c>
      <c r="R7824">
        <v>0</v>
      </c>
      <c r="S7824">
        <v>0</v>
      </c>
      <c r="T7824">
        <v>0</v>
      </c>
      <c r="U7824" t="s">
        <v>24607</v>
      </c>
      <c r="V7824" t="s">
        <v>394</v>
      </c>
      <c r="W7824" t="s">
        <v>395</v>
      </c>
      <c r="X7824" t="s">
        <v>395</v>
      </c>
      <c r="Y7824">
        <v>0</v>
      </c>
      <c r="AC7824">
        <v>0.91715631878052128</v>
      </c>
    </row>
    <row r="7825" spans="1:29" x14ac:dyDescent="0.35">
      <c r="A7825" t="s">
        <v>11186</v>
      </c>
      <c r="B7825" t="s">
        <v>11187</v>
      </c>
      <c r="C7825">
        <v>1133</v>
      </c>
      <c r="D7825" t="s">
        <v>11167</v>
      </c>
      <c r="E7825">
        <v>61315</v>
      </c>
      <c r="F7825">
        <v>4.3695000000000004</v>
      </c>
      <c r="G7825">
        <v>249</v>
      </c>
      <c r="H7825" t="s">
        <v>11188</v>
      </c>
      <c r="I7825" t="s">
        <v>803</v>
      </c>
      <c r="J7825" t="s">
        <v>11189</v>
      </c>
      <c r="L7825" t="s">
        <v>11190</v>
      </c>
      <c r="M7825">
        <v>34</v>
      </c>
      <c r="P7825">
        <v>0</v>
      </c>
      <c r="Q7825">
        <v>0</v>
      </c>
      <c r="R7825">
        <v>0</v>
      </c>
      <c r="S7825">
        <v>0</v>
      </c>
      <c r="T7825">
        <v>0</v>
      </c>
      <c r="U7825" t="s">
        <v>7514</v>
      </c>
      <c r="V7825" t="s">
        <v>306</v>
      </c>
      <c r="W7825" t="s">
        <v>307</v>
      </c>
      <c r="X7825" t="s">
        <v>1087</v>
      </c>
      <c r="Y7825">
        <v>0</v>
      </c>
      <c r="AC7825">
        <v>0.9172161559473444</v>
      </c>
    </row>
    <row r="7826" spans="1:29" x14ac:dyDescent="0.35">
      <c r="A7826" t="s">
        <v>19842</v>
      </c>
      <c r="B7826" t="s">
        <v>19843</v>
      </c>
      <c r="C7826">
        <v>6315</v>
      </c>
      <c r="D7826" t="s">
        <v>19814</v>
      </c>
      <c r="E7826">
        <v>5526</v>
      </c>
      <c r="F7826">
        <v>4.6120000000000001</v>
      </c>
      <c r="G7826">
        <v>250</v>
      </c>
      <c r="H7826" t="s">
        <v>3128</v>
      </c>
      <c r="I7826" t="s">
        <v>157</v>
      </c>
      <c r="J7826" t="s">
        <v>3128</v>
      </c>
      <c r="L7826" t="s">
        <v>19844</v>
      </c>
      <c r="M7826">
        <v>36</v>
      </c>
      <c r="P7826">
        <v>0</v>
      </c>
      <c r="Q7826">
        <v>0</v>
      </c>
      <c r="R7826">
        <v>0</v>
      </c>
      <c r="S7826">
        <v>0</v>
      </c>
      <c r="T7826">
        <v>0</v>
      </c>
      <c r="U7826" t="s">
        <v>19845</v>
      </c>
      <c r="V7826" t="s">
        <v>222</v>
      </c>
      <c r="W7826" t="s">
        <v>223</v>
      </c>
      <c r="X7826" t="s">
        <v>224</v>
      </c>
      <c r="Y7826">
        <v>0</v>
      </c>
      <c r="AC7826">
        <v>0.91724063212250373</v>
      </c>
    </row>
    <row r="7827" spans="1:29" x14ac:dyDescent="0.35">
      <c r="A7827" t="s">
        <v>26167</v>
      </c>
      <c r="B7827" t="s">
        <v>26168</v>
      </c>
      <c r="C7827">
        <v>3902</v>
      </c>
      <c r="D7827" t="s">
        <v>25136</v>
      </c>
      <c r="E7827">
        <v>3813</v>
      </c>
      <c r="F7827">
        <v>4</v>
      </c>
      <c r="G7827">
        <v>5</v>
      </c>
      <c r="L7827" t="s">
        <v>26169</v>
      </c>
      <c r="M7827">
        <v>22</v>
      </c>
      <c r="N7827">
        <v>32</v>
      </c>
      <c r="O7827">
        <v>7.5</v>
      </c>
      <c r="P7827">
        <v>1</v>
      </c>
      <c r="Q7827">
        <v>0</v>
      </c>
      <c r="R7827">
        <v>0</v>
      </c>
      <c r="S7827">
        <v>1</v>
      </c>
      <c r="T7827">
        <v>1</v>
      </c>
      <c r="U7827" t="s">
        <v>26170</v>
      </c>
      <c r="V7827" t="s">
        <v>306</v>
      </c>
      <c r="W7827" t="s">
        <v>823</v>
      </c>
      <c r="X7827" t="s">
        <v>1091</v>
      </c>
      <c r="Y7827">
        <v>0</v>
      </c>
      <c r="AC7827">
        <v>0.9172926758567882</v>
      </c>
    </row>
    <row r="7828" spans="1:29" x14ac:dyDescent="0.35">
      <c r="A7828" t="s">
        <v>23248</v>
      </c>
      <c r="B7828" t="s">
        <v>23249</v>
      </c>
      <c r="C7828">
        <v>6286</v>
      </c>
      <c r="D7828" t="s">
        <v>23177</v>
      </c>
      <c r="E7828">
        <v>33521</v>
      </c>
      <c r="F7828">
        <v>4.2615999999999996</v>
      </c>
      <c r="G7828">
        <v>688</v>
      </c>
      <c r="H7828" t="s">
        <v>5197</v>
      </c>
      <c r="I7828" t="s">
        <v>803</v>
      </c>
      <c r="J7828" t="s">
        <v>12358</v>
      </c>
      <c r="L7828" t="s">
        <v>23250</v>
      </c>
      <c r="M7828">
        <v>27</v>
      </c>
      <c r="P7828">
        <v>0</v>
      </c>
      <c r="Q7828">
        <v>0</v>
      </c>
      <c r="R7828">
        <v>0</v>
      </c>
      <c r="S7828">
        <v>0</v>
      </c>
      <c r="T7828">
        <v>0</v>
      </c>
      <c r="V7828" t="s">
        <v>306</v>
      </c>
      <c r="W7828" t="s">
        <v>823</v>
      </c>
      <c r="X7828" t="s">
        <v>1392</v>
      </c>
      <c r="Y7828">
        <v>5</v>
      </c>
      <c r="Z7828">
        <v>27</v>
      </c>
      <c r="AA7828">
        <v>27</v>
      </c>
      <c r="AC7828">
        <v>0.91729387482888003</v>
      </c>
    </row>
    <row r="7829" spans="1:29" x14ac:dyDescent="0.35">
      <c r="A7829" t="s">
        <v>389</v>
      </c>
      <c r="B7829" t="s">
        <v>390</v>
      </c>
      <c r="C7829">
        <v>6018</v>
      </c>
      <c r="D7829" t="s">
        <v>391</v>
      </c>
      <c r="E7829">
        <v>33910</v>
      </c>
      <c r="F7829">
        <v>4.5412999999999997</v>
      </c>
      <c r="G7829">
        <v>1321</v>
      </c>
      <c r="H7829" t="s">
        <v>268</v>
      </c>
      <c r="I7829" t="s">
        <v>157</v>
      </c>
      <c r="J7829" t="s">
        <v>268</v>
      </c>
      <c r="L7829" t="s">
        <v>392</v>
      </c>
      <c r="M7829">
        <v>98</v>
      </c>
      <c r="P7829">
        <v>0</v>
      </c>
      <c r="Q7829">
        <v>0</v>
      </c>
      <c r="R7829">
        <v>0</v>
      </c>
      <c r="S7829">
        <v>0</v>
      </c>
      <c r="T7829">
        <v>1</v>
      </c>
      <c r="U7829" t="s">
        <v>393</v>
      </c>
      <c r="V7829" t="s">
        <v>394</v>
      </c>
      <c r="W7829" t="s">
        <v>395</v>
      </c>
      <c r="X7829" t="s">
        <v>395</v>
      </c>
      <c r="Y7829">
        <v>0</v>
      </c>
      <c r="AC7829">
        <v>0.917798232718538</v>
      </c>
    </row>
    <row r="7830" spans="1:29" x14ac:dyDescent="0.35">
      <c r="A7830" t="s">
        <v>32213</v>
      </c>
      <c r="B7830" t="s">
        <v>32214</v>
      </c>
      <c r="C7830">
        <v>6371</v>
      </c>
      <c r="D7830" t="s">
        <v>32206</v>
      </c>
      <c r="E7830">
        <v>1673</v>
      </c>
      <c r="F7830">
        <v>4.5728999999999997</v>
      </c>
      <c r="G7830">
        <v>494</v>
      </c>
      <c r="H7830" t="s">
        <v>32215</v>
      </c>
      <c r="I7830" t="s">
        <v>157</v>
      </c>
      <c r="J7830" t="s">
        <v>32215</v>
      </c>
      <c r="L7830" t="s">
        <v>32216</v>
      </c>
      <c r="M7830">
        <v>38</v>
      </c>
      <c r="P7830">
        <v>0</v>
      </c>
      <c r="Q7830">
        <v>0</v>
      </c>
      <c r="R7830">
        <v>1</v>
      </c>
      <c r="S7830">
        <v>0</v>
      </c>
      <c r="T7830">
        <v>0</v>
      </c>
      <c r="U7830" t="s">
        <v>32208</v>
      </c>
      <c r="V7830" t="s">
        <v>394</v>
      </c>
      <c r="W7830" t="s">
        <v>474</v>
      </c>
      <c r="X7830" t="s">
        <v>475</v>
      </c>
      <c r="Y7830">
        <v>0</v>
      </c>
      <c r="AC7830">
        <v>0.91844678038543903</v>
      </c>
    </row>
    <row r="7831" spans="1:29" x14ac:dyDescent="0.35">
      <c r="A7831" t="s">
        <v>19812</v>
      </c>
      <c r="B7831" t="s">
        <v>19813</v>
      </c>
      <c r="C7831">
        <v>6315</v>
      </c>
      <c r="D7831" t="s">
        <v>19814</v>
      </c>
      <c r="E7831">
        <v>43419</v>
      </c>
      <c r="F7831">
        <v>4.4250999999999996</v>
      </c>
      <c r="G7831">
        <v>2171</v>
      </c>
      <c r="H7831" t="s">
        <v>10931</v>
      </c>
      <c r="I7831" t="s">
        <v>157</v>
      </c>
      <c r="J7831" t="s">
        <v>10931</v>
      </c>
      <c r="L7831" t="s">
        <v>19815</v>
      </c>
      <c r="M7831">
        <v>40</v>
      </c>
      <c r="P7831">
        <v>0</v>
      </c>
      <c r="Q7831">
        <v>0</v>
      </c>
      <c r="R7831">
        <v>0</v>
      </c>
      <c r="S7831">
        <v>0</v>
      </c>
      <c r="T7831">
        <v>0</v>
      </c>
      <c r="U7831" t="s">
        <v>19816</v>
      </c>
      <c r="V7831" t="s">
        <v>222</v>
      </c>
      <c r="W7831" t="s">
        <v>223</v>
      </c>
      <c r="X7831" t="s">
        <v>235</v>
      </c>
      <c r="Y7831">
        <v>2</v>
      </c>
      <c r="Z7831">
        <v>25</v>
      </c>
      <c r="AA7831">
        <v>13.5</v>
      </c>
      <c r="AC7831">
        <v>0.91846766689616044</v>
      </c>
    </row>
    <row r="7832" spans="1:29" x14ac:dyDescent="0.35">
      <c r="A7832" t="s">
        <v>5566</v>
      </c>
      <c r="B7832" t="s">
        <v>5567</v>
      </c>
      <c r="C7832">
        <v>2082</v>
      </c>
      <c r="D7832" t="s">
        <v>5426</v>
      </c>
      <c r="E7832">
        <v>732</v>
      </c>
      <c r="F7832">
        <v>3.6667000000000001</v>
      </c>
      <c r="G7832">
        <v>3</v>
      </c>
      <c r="H7832" t="s">
        <v>674</v>
      </c>
      <c r="I7832" t="s">
        <v>157</v>
      </c>
      <c r="J7832" t="s">
        <v>674</v>
      </c>
      <c r="L7832" t="s">
        <v>5568</v>
      </c>
      <c r="M7832">
        <v>42</v>
      </c>
      <c r="P7832">
        <v>0</v>
      </c>
      <c r="Q7832">
        <v>0</v>
      </c>
      <c r="R7832">
        <v>1</v>
      </c>
      <c r="S7832">
        <v>0</v>
      </c>
      <c r="T7832">
        <v>0</v>
      </c>
      <c r="U7832" t="s">
        <v>5569</v>
      </c>
      <c r="V7832" t="s">
        <v>394</v>
      </c>
      <c r="W7832" t="s">
        <v>5539</v>
      </c>
      <c r="X7832" t="s">
        <v>5561</v>
      </c>
      <c r="Y7832">
        <v>0</v>
      </c>
      <c r="AC7832">
        <v>0.9187491554401287</v>
      </c>
    </row>
    <row r="7833" spans="1:29" x14ac:dyDescent="0.35">
      <c r="A7833" t="s">
        <v>20770</v>
      </c>
      <c r="B7833" t="s">
        <v>20771</v>
      </c>
      <c r="C7833">
        <v>3976</v>
      </c>
      <c r="D7833" t="s">
        <v>20665</v>
      </c>
      <c r="E7833">
        <v>79696</v>
      </c>
      <c r="F7833">
        <v>4.0297000000000001</v>
      </c>
      <c r="G7833">
        <v>101</v>
      </c>
      <c r="H7833" t="s">
        <v>20772</v>
      </c>
      <c r="I7833" t="s">
        <v>803</v>
      </c>
      <c r="J7833" t="s">
        <v>20773</v>
      </c>
      <c r="L7833" t="s">
        <v>20774</v>
      </c>
      <c r="M7833">
        <v>32</v>
      </c>
      <c r="P7833">
        <v>0</v>
      </c>
      <c r="Q7833">
        <v>0</v>
      </c>
      <c r="R7833">
        <v>0</v>
      </c>
      <c r="S7833">
        <v>0</v>
      </c>
      <c r="T7833">
        <v>0</v>
      </c>
      <c r="V7833" t="s">
        <v>306</v>
      </c>
      <c r="W7833" t="s">
        <v>823</v>
      </c>
      <c r="X7833" t="s">
        <v>1091</v>
      </c>
      <c r="Y7833">
        <v>0</v>
      </c>
      <c r="AC7833">
        <v>0.91911332012016211</v>
      </c>
    </row>
    <row r="7834" spans="1:29" x14ac:dyDescent="0.35">
      <c r="A7834" t="s">
        <v>28358</v>
      </c>
      <c r="B7834" t="s">
        <v>28359</v>
      </c>
      <c r="C7834">
        <v>5780</v>
      </c>
      <c r="D7834" t="s">
        <v>28338</v>
      </c>
      <c r="E7834">
        <v>8228</v>
      </c>
      <c r="F7834">
        <v>4.7</v>
      </c>
      <c r="G7834">
        <v>200</v>
      </c>
      <c r="I7834" t="s">
        <v>803</v>
      </c>
      <c r="M7834">
        <v>149.99</v>
      </c>
      <c r="P7834">
        <v>1</v>
      </c>
      <c r="Q7834">
        <v>0</v>
      </c>
      <c r="R7834">
        <v>1</v>
      </c>
      <c r="S7834">
        <v>0</v>
      </c>
      <c r="T7834">
        <v>0</v>
      </c>
      <c r="U7834" t="s">
        <v>28360</v>
      </c>
      <c r="V7834" t="s">
        <v>222</v>
      </c>
      <c r="W7834" t="s">
        <v>908</v>
      </c>
      <c r="X7834" t="s">
        <v>1028</v>
      </c>
      <c r="Y7834">
        <v>1</v>
      </c>
      <c r="Z7834">
        <v>149.99</v>
      </c>
      <c r="AA7834">
        <v>149.99</v>
      </c>
      <c r="AC7834">
        <v>0.91919272423086951</v>
      </c>
    </row>
    <row r="7835" spans="1:29" x14ac:dyDescent="0.35">
      <c r="A7835" t="s">
        <v>725</v>
      </c>
      <c r="B7835" t="s">
        <v>726</v>
      </c>
      <c r="C7835">
        <v>5998</v>
      </c>
      <c r="D7835" t="s">
        <v>627</v>
      </c>
      <c r="E7835">
        <v>2617</v>
      </c>
      <c r="F7835">
        <v>4.0833000000000004</v>
      </c>
      <c r="G7835">
        <v>36</v>
      </c>
      <c r="H7835" t="s">
        <v>727</v>
      </c>
      <c r="L7835" t="s">
        <v>728</v>
      </c>
      <c r="M7835">
        <v>35</v>
      </c>
      <c r="P7835">
        <v>0</v>
      </c>
      <c r="Q7835">
        <v>0</v>
      </c>
      <c r="R7835">
        <v>0</v>
      </c>
      <c r="S7835">
        <v>0</v>
      </c>
      <c r="T7835">
        <v>0</v>
      </c>
      <c r="V7835" t="s">
        <v>222</v>
      </c>
      <c r="W7835" t="s">
        <v>244</v>
      </c>
      <c r="X7835" t="s">
        <v>245</v>
      </c>
      <c r="Y7835">
        <v>0</v>
      </c>
      <c r="AC7835">
        <v>0.91921221409498455</v>
      </c>
    </row>
    <row r="7836" spans="1:29" x14ac:dyDescent="0.35">
      <c r="A7836" t="s">
        <v>3077</v>
      </c>
      <c r="B7836" t="s">
        <v>3078</v>
      </c>
      <c r="C7836">
        <v>6487</v>
      </c>
      <c r="D7836" t="s">
        <v>3066</v>
      </c>
      <c r="E7836">
        <v>1146</v>
      </c>
      <c r="F7836">
        <v>4.1666999999999996</v>
      </c>
      <c r="G7836">
        <v>6</v>
      </c>
      <c r="H7836" t="s">
        <v>3075</v>
      </c>
      <c r="I7836" t="s">
        <v>38</v>
      </c>
      <c r="J7836" t="s">
        <v>3075</v>
      </c>
      <c r="L7836" t="s">
        <v>3071</v>
      </c>
      <c r="M7836">
        <v>107</v>
      </c>
      <c r="P7836">
        <v>0</v>
      </c>
      <c r="Q7836">
        <v>0</v>
      </c>
      <c r="R7836">
        <v>1</v>
      </c>
      <c r="S7836">
        <v>0</v>
      </c>
      <c r="T7836">
        <v>0</v>
      </c>
      <c r="U7836" t="s">
        <v>3072</v>
      </c>
      <c r="V7836" t="s">
        <v>32</v>
      </c>
      <c r="W7836" t="s">
        <v>41</v>
      </c>
      <c r="X7836" t="s">
        <v>42</v>
      </c>
      <c r="Y7836">
        <v>2</v>
      </c>
      <c r="Z7836">
        <v>53</v>
      </c>
      <c r="AA7836">
        <v>34</v>
      </c>
      <c r="AC7836">
        <v>0.91922463783617125</v>
      </c>
    </row>
    <row r="7837" spans="1:29" x14ac:dyDescent="0.35">
      <c r="A7837" t="s">
        <v>8257</v>
      </c>
      <c r="B7837" t="s">
        <v>8258</v>
      </c>
      <c r="C7837">
        <v>6302</v>
      </c>
      <c r="D7837" t="s">
        <v>8148</v>
      </c>
      <c r="E7837">
        <v>1146</v>
      </c>
      <c r="F7837">
        <v>3.7</v>
      </c>
      <c r="G7837">
        <v>10</v>
      </c>
      <c r="H7837" t="s">
        <v>426</v>
      </c>
      <c r="I7837" t="s">
        <v>157</v>
      </c>
      <c r="J7837" t="s">
        <v>426</v>
      </c>
      <c r="L7837" t="s">
        <v>8259</v>
      </c>
      <c r="M7837">
        <v>75</v>
      </c>
      <c r="P7837">
        <v>0</v>
      </c>
      <c r="Q7837">
        <v>0</v>
      </c>
      <c r="R7837">
        <v>0</v>
      </c>
      <c r="S7837">
        <v>0</v>
      </c>
      <c r="T7837">
        <v>0</v>
      </c>
      <c r="U7837" t="s">
        <v>8252</v>
      </c>
      <c r="V7837" t="s">
        <v>394</v>
      </c>
      <c r="W7837" t="s">
        <v>428</v>
      </c>
      <c r="X7837" t="s">
        <v>429</v>
      </c>
      <c r="Y7837">
        <v>0</v>
      </c>
      <c r="AC7837">
        <v>0.91928210863058746</v>
      </c>
    </row>
    <row r="7838" spans="1:29" x14ac:dyDescent="0.35">
      <c r="A7838" t="s">
        <v>19736</v>
      </c>
      <c r="B7838" t="s">
        <v>19737</v>
      </c>
      <c r="C7838">
        <v>6134</v>
      </c>
      <c r="D7838" t="s">
        <v>19596</v>
      </c>
      <c r="E7838">
        <v>17973</v>
      </c>
      <c r="F7838">
        <v>3.9870999999999999</v>
      </c>
      <c r="G7838">
        <v>389</v>
      </c>
      <c r="H7838" t="s">
        <v>19738</v>
      </c>
      <c r="I7838" t="s">
        <v>157</v>
      </c>
      <c r="J7838" t="s">
        <v>19738</v>
      </c>
      <c r="L7838" t="s">
        <v>19739</v>
      </c>
      <c r="M7838">
        <v>28</v>
      </c>
      <c r="P7838">
        <v>0</v>
      </c>
      <c r="Q7838">
        <v>0</v>
      </c>
      <c r="R7838">
        <v>0</v>
      </c>
      <c r="S7838">
        <v>0</v>
      </c>
      <c r="T7838">
        <v>1</v>
      </c>
      <c r="U7838" t="s">
        <v>11739</v>
      </c>
      <c r="V7838" t="s">
        <v>306</v>
      </c>
      <c r="W7838" t="s">
        <v>823</v>
      </c>
      <c r="X7838" t="s">
        <v>824</v>
      </c>
      <c r="Y7838">
        <v>1</v>
      </c>
      <c r="Z7838">
        <v>15</v>
      </c>
      <c r="AA7838">
        <v>15</v>
      </c>
      <c r="AC7838">
        <v>0.91939507178752122</v>
      </c>
    </row>
    <row r="7839" spans="1:29" x14ac:dyDescent="0.35">
      <c r="A7839" t="s">
        <v>23059</v>
      </c>
      <c r="B7839" t="s">
        <v>23060</v>
      </c>
      <c r="C7839">
        <v>6160</v>
      </c>
      <c r="D7839" t="s">
        <v>22962</v>
      </c>
      <c r="E7839">
        <v>28219</v>
      </c>
      <c r="F7839">
        <v>4</v>
      </c>
      <c r="G7839">
        <v>89</v>
      </c>
      <c r="L7839" t="s">
        <v>23061</v>
      </c>
      <c r="M7839">
        <v>29</v>
      </c>
      <c r="P7839">
        <v>1</v>
      </c>
      <c r="Q7839">
        <v>0</v>
      </c>
      <c r="R7839">
        <v>0</v>
      </c>
      <c r="S7839">
        <v>0</v>
      </c>
      <c r="T7839">
        <v>1</v>
      </c>
      <c r="U7839" t="s">
        <v>23062</v>
      </c>
      <c r="V7839" t="s">
        <v>306</v>
      </c>
      <c r="W7839" t="s">
        <v>823</v>
      </c>
      <c r="X7839" t="s">
        <v>1091</v>
      </c>
      <c r="Y7839">
        <v>0</v>
      </c>
      <c r="AC7839">
        <v>0.91944869506954197</v>
      </c>
    </row>
    <row r="7840" spans="1:29" x14ac:dyDescent="0.35">
      <c r="A7840" t="s">
        <v>29506</v>
      </c>
      <c r="B7840" t="s">
        <v>29507</v>
      </c>
      <c r="C7840">
        <v>6285</v>
      </c>
      <c r="D7840" t="s">
        <v>29342</v>
      </c>
      <c r="E7840">
        <v>4253</v>
      </c>
      <c r="F7840">
        <v>4.1935000000000002</v>
      </c>
      <c r="G7840">
        <v>62</v>
      </c>
      <c r="H7840" t="s">
        <v>115</v>
      </c>
      <c r="I7840" t="s">
        <v>157</v>
      </c>
      <c r="J7840" t="s">
        <v>115</v>
      </c>
      <c r="L7840" t="s">
        <v>29508</v>
      </c>
      <c r="M7840">
        <v>19.989999999999998</v>
      </c>
      <c r="P7840">
        <v>0</v>
      </c>
      <c r="Q7840">
        <v>0</v>
      </c>
      <c r="R7840">
        <v>0</v>
      </c>
      <c r="S7840">
        <v>0</v>
      </c>
      <c r="T7840">
        <v>1</v>
      </c>
      <c r="U7840" t="s">
        <v>29509</v>
      </c>
      <c r="V7840" t="s">
        <v>394</v>
      </c>
      <c r="W7840" t="s">
        <v>395</v>
      </c>
      <c r="X7840" t="s">
        <v>395</v>
      </c>
      <c r="Y7840">
        <v>0</v>
      </c>
      <c r="AC7840">
        <v>0.91951315287290036</v>
      </c>
    </row>
    <row r="7841" spans="1:29" x14ac:dyDescent="0.35">
      <c r="A7841" t="s">
        <v>19887</v>
      </c>
      <c r="B7841" t="s">
        <v>19888</v>
      </c>
      <c r="C7841">
        <v>6315</v>
      </c>
      <c r="D7841" t="s">
        <v>19814</v>
      </c>
      <c r="E7841">
        <v>2137</v>
      </c>
      <c r="F7841">
        <v>4</v>
      </c>
      <c r="G7841">
        <v>143</v>
      </c>
      <c r="H7841" t="s">
        <v>426</v>
      </c>
      <c r="I7841" t="s">
        <v>157</v>
      </c>
      <c r="J7841" t="s">
        <v>426</v>
      </c>
      <c r="L7841" t="s">
        <v>19889</v>
      </c>
      <c r="M7841">
        <v>25</v>
      </c>
      <c r="P7841">
        <v>0</v>
      </c>
      <c r="Q7841">
        <v>0</v>
      </c>
      <c r="R7841">
        <v>0</v>
      </c>
      <c r="S7841">
        <v>0</v>
      </c>
      <c r="T7841">
        <v>0</v>
      </c>
      <c r="U7841" t="s">
        <v>19890</v>
      </c>
      <c r="V7841" t="s">
        <v>222</v>
      </c>
      <c r="W7841" t="s">
        <v>223</v>
      </c>
      <c r="X7841" t="s">
        <v>265</v>
      </c>
      <c r="Y7841">
        <v>0</v>
      </c>
      <c r="AC7841">
        <v>0.91962043895621637</v>
      </c>
    </row>
    <row r="7842" spans="1:29" x14ac:dyDescent="0.35">
      <c r="A7842" t="s">
        <v>26674</v>
      </c>
      <c r="B7842" t="s">
        <v>26675</v>
      </c>
      <c r="C7842">
        <v>5337</v>
      </c>
      <c r="D7842" t="s">
        <v>26428</v>
      </c>
      <c r="E7842">
        <v>636</v>
      </c>
      <c r="F7842">
        <v>4</v>
      </c>
      <c r="G7842">
        <v>2</v>
      </c>
      <c r="H7842" t="s">
        <v>195</v>
      </c>
      <c r="I7842" t="s">
        <v>157</v>
      </c>
      <c r="J7842" t="s">
        <v>195</v>
      </c>
      <c r="L7842" t="s">
        <v>26676</v>
      </c>
      <c r="M7842">
        <v>270</v>
      </c>
      <c r="P7842">
        <v>0</v>
      </c>
      <c r="Q7842">
        <v>0</v>
      </c>
      <c r="R7842">
        <v>1</v>
      </c>
      <c r="S7842">
        <v>0</v>
      </c>
      <c r="T7842">
        <v>0</v>
      </c>
      <c r="V7842" t="s">
        <v>394</v>
      </c>
      <c r="W7842" t="s">
        <v>418</v>
      </c>
      <c r="X7842" t="s">
        <v>419</v>
      </c>
      <c r="Y7842">
        <v>0</v>
      </c>
      <c r="AC7842">
        <v>0.91965674649279228</v>
      </c>
    </row>
    <row r="7843" spans="1:29" x14ac:dyDescent="0.35">
      <c r="A7843" t="s">
        <v>6579</v>
      </c>
      <c r="B7843" t="s">
        <v>6580</v>
      </c>
      <c r="C7843">
        <v>7095</v>
      </c>
      <c r="D7843" t="s">
        <v>6455</v>
      </c>
      <c r="E7843">
        <v>507</v>
      </c>
      <c r="F7843">
        <v>4</v>
      </c>
      <c r="G7843">
        <v>1</v>
      </c>
      <c r="H7843" t="s">
        <v>6456</v>
      </c>
      <c r="I7843" t="s">
        <v>38</v>
      </c>
      <c r="J7843" t="s">
        <v>6473</v>
      </c>
      <c r="L7843" t="s">
        <v>6556</v>
      </c>
      <c r="M7843">
        <v>25</v>
      </c>
      <c r="P7843">
        <v>0</v>
      </c>
      <c r="Q7843">
        <v>0</v>
      </c>
      <c r="R7843">
        <v>1</v>
      </c>
      <c r="S7843">
        <v>0</v>
      </c>
      <c r="T7843">
        <v>1</v>
      </c>
      <c r="U7843" t="s">
        <v>6459</v>
      </c>
      <c r="V7843" t="s">
        <v>32</v>
      </c>
      <c r="W7843" t="s">
        <v>41</v>
      </c>
      <c r="X7843" t="s">
        <v>59</v>
      </c>
      <c r="Y7843">
        <v>0</v>
      </c>
      <c r="AC7843">
        <v>0.92000660591020045</v>
      </c>
    </row>
    <row r="7844" spans="1:29" x14ac:dyDescent="0.35">
      <c r="A7844" t="s">
        <v>3105</v>
      </c>
      <c r="B7844" t="s">
        <v>3106</v>
      </c>
      <c r="C7844">
        <v>6487</v>
      </c>
      <c r="D7844" t="s">
        <v>3066</v>
      </c>
      <c r="E7844">
        <v>623</v>
      </c>
      <c r="F7844">
        <v>3.5</v>
      </c>
      <c r="G7844">
        <v>2</v>
      </c>
      <c r="H7844" t="s">
        <v>3070</v>
      </c>
      <c r="I7844" t="s">
        <v>38</v>
      </c>
      <c r="J7844" t="s">
        <v>3070</v>
      </c>
      <c r="L7844" t="s">
        <v>3107</v>
      </c>
      <c r="M7844">
        <v>34</v>
      </c>
      <c r="P7844">
        <v>0</v>
      </c>
      <c r="Q7844">
        <v>0</v>
      </c>
      <c r="R7844">
        <v>1</v>
      </c>
      <c r="S7844">
        <v>0</v>
      </c>
      <c r="T7844">
        <v>0</v>
      </c>
      <c r="U7844" t="s">
        <v>3072</v>
      </c>
      <c r="V7844" t="s">
        <v>32</v>
      </c>
      <c r="W7844" t="s">
        <v>41</v>
      </c>
      <c r="X7844" t="s">
        <v>59</v>
      </c>
      <c r="Y7844">
        <v>0</v>
      </c>
      <c r="AC7844">
        <v>0.92052204352295564</v>
      </c>
    </row>
    <row r="7845" spans="1:29" x14ac:dyDescent="0.35">
      <c r="A7845" t="s">
        <v>8142</v>
      </c>
      <c r="B7845" t="s">
        <v>8143</v>
      </c>
      <c r="C7845">
        <v>6147</v>
      </c>
      <c r="D7845" t="s">
        <v>8144</v>
      </c>
      <c r="E7845">
        <v>12732</v>
      </c>
      <c r="F7845">
        <v>4.1666999999999996</v>
      </c>
      <c r="G7845">
        <v>42</v>
      </c>
      <c r="M7845">
        <v>53</v>
      </c>
      <c r="P7845">
        <v>0</v>
      </c>
      <c r="Q7845">
        <v>0</v>
      </c>
      <c r="R7845">
        <v>1</v>
      </c>
      <c r="S7845">
        <v>1</v>
      </c>
      <c r="T7845">
        <v>0</v>
      </c>
      <c r="U7845" t="s">
        <v>8145</v>
      </c>
      <c r="V7845" t="s">
        <v>222</v>
      </c>
      <c r="W7845" t="s">
        <v>33</v>
      </c>
      <c r="Y7845">
        <v>0</v>
      </c>
      <c r="AC7845">
        <v>0.92052329676937239</v>
      </c>
    </row>
    <row r="7846" spans="1:29" x14ac:dyDescent="0.35">
      <c r="A7846" t="s">
        <v>12600</v>
      </c>
      <c r="B7846" t="s">
        <v>12601</v>
      </c>
      <c r="C7846">
        <v>6325</v>
      </c>
      <c r="D7846" t="s">
        <v>12588</v>
      </c>
      <c r="E7846">
        <v>1662</v>
      </c>
      <c r="F7846">
        <v>3.8</v>
      </c>
      <c r="G7846">
        <v>5</v>
      </c>
      <c r="H7846" t="s">
        <v>12602</v>
      </c>
      <c r="I7846" t="s">
        <v>38</v>
      </c>
      <c r="J7846" t="s">
        <v>12602</v>
      </c>
      <c r="L7846" t="s">
        <v>12603</v>
      </c>
      <c r="M7846">
        <v>65</v>
      </c>
      <c r="P7846">
        <v>0</v>
      </c>
      <c r="Q7846">
        <v>0</v>
      </c>
      <c r="R7846">
        <v>0</v>
      </c>
      <c r="S7846">
        <v>0</v>
      </c>
      <c r="T7846">
        <v>0</v>
      </c>
      <c r="V7846" t="s">
        <v>32</v>
      </c>
      <c r="W7846" t="s">
        <v>41</v>
      </c>
      <c r="X7846" t="s">
        <v>59</v>
      </c>
      <c r="Y7846">
        <v>0</v>
      </c>
      <c r="AC7846">
        <v>0.92052809242856815</v>
      </c>
    </row>
    <row r="7847" spans="1:29" x14ac:dyDescent="0.35">
      <c r="A7847" t="s">
        <v>1421</v>
      </c>
      <c r="B7847" t="s">
        <v>1422</v>
      </c>
      <c r="C7847">
        <v>5746</v>
      </c>
      <c r="D7847" t="s">
        <v>1063</v>
      </c>
      <c r="E7847">
        <v>16709</v>
      </c>
      <c r="F7847">
        <v>4.1218000000000004</v>
      </c>
      <c r="G7847">
        <v>197</v>
      </c>
      <c r="M7847">
        <v>6</v>
      </c>
      <c r="P7847">
        <v>0</v>
      </c>
      <c r="Q7847">
        <v>0</v>
      </c>
      <c r="R7847">
        <v>0</v>
      </c>
      <c r="S7847">
        <v>0</v>
      </c>
      <c r="T7847">
        <v>0</v>
      </c>
      <c r="V7847" t="s">
        <v>1292</v>
      </c>
      <c r="W7847" t="s">
        <v>1293</v>
      </c>
      <c r="X7847" t="s">
        <v>1423</v>
      </c>
      <c r="Y7847">
        <v>0</v>
      </c>
      <c r="AC7847">
        <v>0.92053388543755676</v>
      </c>
    </row>
    <row r="7848" spans="1:29" x14ac:dyDescent="0.35">
      <c r="A7848" t="s">
        <v>24554</v>
      </c>
      <c r="B7848" t="s">
        <v>24555</v>
      </c>
      <c r="C7848">
        <v>6363</v>
      </c>
      <c r="D7848" t="s">
        <v>24503</v>
      </c>
      <c r="E7848">
        <v>9357</v>
      </c>
      <c r="F7848">
        <v>4.2713999999999999</v>
      </c>
      <c r="G7848">
        <v>70</v>
      </c>
      <c r="H7848" t="s">
        <v>12867</v>
      </c>
      <c r="I7848" t="s">
        <v>803</v>
      </c>
      <c r="J7848" t="s">
        <v>5001</v>
      </c>
      <c r="L7848" t="s">
        <v>24556</v>
      </c>
      <c r="M7848">
        <v>20</v>
      </c>
      <c r="P7848">
        <v>0</v>
      </c>
      <c r="Q7848">
        <v>0</v>
      </c>
      <c r="R7848">
        <v>0</v>
      </c>
      <c r="S7848">
        <v>0</v>
      </c>
      <c r="T7848">
        <v>1</v>
      </c>
      <c r="U7848" t="s">
        <v>22108</v>
      </c>
      <c r="V7848" t="s">
        <v>306</v>
      </c>
      <c r="W7848" t="s">
        <v>823</v>
      </c>
      <c r="X7848" t="s">
        <v>855</v>
      </c>
      <c r="Y7848">
        <v>2</v>
      </c>
      <c r="Z7848">
        <v>20</v>
      </c>
      <c r="AA7848">
        <v>20</v>
      </c>
      <c r="AC7848">
        <v>0.92069384093695894</v>
      </c>
    </row>
    <row r="7849" spans="1:29" x14ac:dyDescent="0.35">
      <c r="A7849" t="s">
        <v>29566</v>
      </c>
      <c r="B7849" t="s">
        <v>29567</v>
      </c>
      <c r="C7849">
        <v>6375</v>
      </c>
      <c r="D7849" t="s">
        <v>29556</v>
      </c>
      <c r="E7849">
        <v>10283</v>
      </c>
      <c r="F7849">
        <v>4.6905000000000001</v>
      </c>
      <c r="G7849">
        <v>42</v>
      </c>
      <c r="H7849" t="s">
        <v>29568</v>
      </c>
      <c r="I7849" t="s">
        <v>157</v>
      </c>
      <c r="J7849" t="s">
        <v>29568</v>
      </c>
      <c r="L7849" t="s">
        <v>29569</v>
      </c>
      <c r="M7849">
        <v>45</v>
      </c>
      <c r="P7849">
        <v>0</v>
      </c>
      <c r="Q7849">
        <v>0</v>
      </c>
      <c r="R7849">
        <v>1</v>
      </c>
      <c r="S7849">
        <v>0</v>
      </c>
      <c r="T7849">
        <v>0</v>
      </c>
      <c r="U7849" t="s">
        <v>29570</v>
      </c>
      <c r="V7849" t="s">
        <v>222</v>
      </c>
      <c r="W7849" t="s">
        <v>223</v>
      </c>
      <c r="X7849" t="s">
        <v>265</v>
      </c>
      <c r="Y7849">
        <v>0</v>
      </c>
      <c r="AC7849">
        <v>0.92077673762840906</v>
      </c>
    </row>
    <row r="7850" spans="1:29" x14ac:dyDescent="0.35">
      <c r="A7850" t="s">
        <v>32050</v>
      </c>
      <c r="B7850" t="s">
        <v>32051</v>
      </c>
      <c r="C7850">
        <v>6245</v>
      </c>
      <c r="D7850" t="s">
        <v>31969</v>
      </c>
      <c r="E7850">
        <v>3954</v>
      </c>
      <c r="F7850">
        <v>3.05</v>
      </c>
      <c r="G7850">
        <v>20</v>
      </c>
      <c r="H7850" t="s">
        <v>31927</v>
      </c>
      <c r="I7850" t="s">
        <v>38</v>
      </c>
      <c r="J7850" t="s">
        <v>31978</v>
      </c>
      <c r="L7850" t="s">
        <v>32016</v>
      </c>
      <c r="M7850">
        <v>20</v>
      </c>
      <c r="P7850">
        <v>1</v>
      </c>
      <c r="Q7850">
        <v>0</v>
      </c>
      <c r="R7850">
        <v>1</v>
      </c>
      <c r="S7850">
        <v>0</v>
      </c>
      <c r="T7850">
        <v>1</v>
      </c>
      <c r="U7850" t="s">
        <v>21456</v>
      </c>
      <c r="V7850" t="s">
        <v>32</v>
      </c>
      <c r="W7850" t="s">
        <v>191</v>
      </c>
      <c r="X7850" t="s">
        <v>208</v>
      </c>
      <c r="Y7850">
        <v>0</v>
      </c>
      <c r="AC7850">
        <v>0.9208348554468897</v>
      </c>
    </row>
    <row r="7851" spans="1:29" x14ac:dyDescent="0.35">
      <c r="A7851" t="s">
        <v>10692</v>
      </c>
      <c r="B7851" t="s">
        <v>10693</v>
      </c>
      <c r="C7851">
        <v>6468</v>
      </c>
      <c r="D7851" t="s">
        <v>10683</v>
      </c>
      <c r="E7851">
        <v>5592</v>
      </c>
      <c r="F7851">
        <v>3.4630000000000001</v>
      </c>
      <c r="G7851">
        <v>54</v>
      </c>
      <c r="H7851" t="s">
        <v>10689</v>
      </c>
      <c r="I7851" t="s">
        <v>38</v>
      </c>
      <c r="J7851" t="s">
        <v>10689</v>
      </c>
      <c r="L7851" t="s">
        <v>10690</v>
      </c>
      <c r="M7851">
        <v>38</v>
      </c>
      <c r="O7851">
        <v>25</v>
      </c>
      <c r="P7851">
        <v>0</v>
      </c>
      <c r="Q7851">
        <v>0</v>
      </c>
      <c r="R7851">
        <v>0</v>
      </c>
      <c r="S7851">
        <v>0</v>
      </c>
      <c r="T7851">
        <v>1</v>
      </c>
      <c r="U7851" t="s">
        <v>10694</v>
      </c>
      <c r="V7851" t="s">
        <v>32</v>
      </c>
      <c r="W7851" t="s">
        <v>191</v>
      </c>
      <c r="X7851" t="s">
        <v>208</v>
      </c>
      <c r="Y7851">
        <v>0</v>
      </c>
      <c r="AC7851">
        <v>0.92083821155516499</v>
      </c>
    </row>
    <row r="7852" spans="1:29" x14ac:dyDescent="0.35">
      <c r="A7852" t="s">
        <v>5195</v>
      </c>
      <c r="B7852" t="s">
        <v>5196</v>
      </c>
      <c r="C7852">
        <v>6236</v>
      </c>
      <c r="D7852" t="s">
        <v>4908</v>
      </c>
      <c r="E7852">
        <v>16680</v>
      </c>
      <c r="F7852">
        <v>4.4371</v>
      </c>
      <c r="G7852">
        <v>286</v>
      </c>
      <c r="H7852" t="s">
        <v>5197</v>
      </c>
      <c r="I7852" t="s">
        <v>803</v>
      </c>
      <c r="J7852" t="s">
        <v>1208</v>
      </c>
      <c r="K7852" t="s">
        <v>5198</v>
      </c>
      <c r="L7852" t="s">
        <v>5199</v>
      </c>
      <c r="M7852">
        <v>26</v>
      </c>
      <c r="P7852">
        <v>0</v>
      </c>
      <c r="Q7852">
        <v>0</v>
      </c>
      <c r="R7852">
        <v>0</v>
      </c>
      <c r="S7852">
        <v>0</v>
      </c>
      <c r="T7852">
        <v>0</v>
      </c>
      <c r="U7852" t="s">
        <v>5143</v>
      </c>
      <c r="V7852" t="s">
        <v>306</v>
      </c>
      <c r="W7852" t="s">
        <v>823</v>
      </c>
      <c r="X7852" t="s">
        <v>855</v>
      </c>
      <c r="Y7852">
        <v>7</v>
      </c>
      <c r="Z7852">
        <v>26</v>
      </c>
      <c r="AA7852">
        <v>26</v>
      </c>
      <c r="AC7852">
        <v>0.92096954748794846</v>
      </c>
    </row>
    <row r="7853" spans="1:29" x14ac:dyDescent="0.35">
      <c r="A7853" t="s">
        <v>28137</v>
      </c>
      <c r="B7853" t="s">
        <v>28138</v>
      </c>
      <c r="C7853">
        <v>6073</v>
      </c>
      <c r="D7853" t="s">
        <v>28072</v>
      </c>
      <c r="E7853">
        <v>15699</v>
      </c>
      <c r="F7853">
        <v>4.2717000000000001</v>
      </c>
      <c r="G7853">
        <v>276</v>
      </c>
      <c r="H7853" t="s">
        <v>28139</v>
      </c>
      <c r="I7853" t="s">
        <v>157</v>
      </c>
      <c r="J7853" t="s">
        <v>28139</v>
      </c>
      <c r="L7853" t="s">
        <v>28140</v>
      </c>
      <c r="M7853">
        <v>50</v>
      </c>
      <c r="P7853">
        <v>0</v>
      </c>
      <c r="Q7853">
        <v>0</v>
      </c>
      <c r="R7853">
        <v>1</v>
      </c>
      <c r="S7853">
        <v>0</v>
      </c>
      <c r="T7853">
        <v>0</v>
      </c>
      <c r="V7853" t="s">
        <v>394</v>
      </c>
      <c r="W7853" t="s">
        <v>428</v>
      </c>
      <c r="X7853" t="s">
        <v>429</v>
      </c>
      <c r="Y7853">
        <v>0</v>
      </c>
      <c r="AC7853">
        <v>0.92101580364503044</v>
      </c>
    </row>
    <row r="7854" spans="1:29" x14ac:dyDescent="0.35">
      <c r="A7854" t="s">
        <v>22049</v>
      </c>
      <c r="B7854" t="s">
        <v>22050</v>
      </c>
      <c r="C7854">
        <v>5674</v>
      </c>
      <c r="D7854" t="s">
        <v>21902</v>
      </c>
      <c r="E7854">
        <v>64</v>
      </c>
      <c r="L7854" t="s">
        <v>22051</v>
      </c>
      <c r="M7854">
        <v>25</v>
      </c>
      <c r="N7854">
        <v>40</v>
      </c>
      <c r="P7854">
        <v>0</v>
      </c>
      <c r="Q7854">
        <v>1</v>
      </c>
      <c r="R7854">
        <v>0</v>
      </c>
      <c r="S7854">
        <v>0</v>
      </c>
      <c r="T7854">
        <v>1</v>
      </c>
      <c r="U7854" t="s">
        <v>22052</v>
      </c>
      <c r="V7854" t="s">
        <v>394</v>
      </c>
      <c r="W7854" t="s">
        <v>33</v>
      </c>
      <c r="Y7854">
        <v>0</v>
      </c>
      <c r="AC7854">
        <v>0.9210586363619595</v>
      </c>
    </row>
    <row r="7855" spans="1:29" x14ac:dyDescent="0.35">
      <c r="A7855" t="s">
        <v>17773</v>
      </c>
      <c r="B7855" t="s">
        <v>17774</v>
      </c>
      <c r="C7855">
        <v>5809</v>
      </c>
      <c r="D7855" t="s">
        <v>17573</v>
      </c>
      <c r="E7855">
        <v>11865</v>
      </c>
      <c r="F7855">
        <v>3.9908000000000001</v>
      </c>
      <c r="G7855">
        <v>542</v>
      </c>
      <c r="I7855" t="s">
        <v>803</v>
      </c>
      <c r="J7855" t="s">
        <v>17774</v>
      </c>
      <c r="K7855" t="s">
        <v>1120</v>
      </c>
      <c r="L7855" t="s">
        <v>17775</v>
      </c>
      <c r="M7855">
        <v>39</v>
      </c>
      <c r="P7855">
        <v>0</v>
      </c>
      <c r="Q7855">
        <v>0</v>
      </c>
      <c r="R7855">
        <v>0</v>
      </c>
      <c r="S7855">
        <v>0</v>
      </c>
      <c r="T7855">
        <v>0</v>
      </c>
      <c r="V7855" t="s">
        <v>306</v>
      </c>
      <c r="W7855" t="s">
        <v>815</v>
      </c>
      <c r="X7855" t="s">
        <v>832</v>
      </c>
      <c r="Y7855">
        <v>0</v>
      </c>
      <c r="AC7855">
        <v>0.92132173104665616</v>
      </c>
    </row>
    <row r="7856" spans="1:29" x14ac:dyDescent="0.35">
      <c r="A7856" t="s">
        <v>8324</v>
      </c>
      <c r="B7856" t="s">
        <v>8325</v>
      </c>
      <c r="C7856">
        <v>4372</v>
      </c>
      <c r="D7856" t="s">
        <v>8306</v>
      </c>
      <c r="E7856">
        <v>1903</v>
      </c>
      <c r="F7856">
        <v>4.4478</v>
      </c>
      <c r="G7856">
        <v>297</v>
      </c>
      <c r="H7856" t="s">
        <v>8127</v>
      </c>
      <c r="I7856" t="s">
        <v>157</v>
      </c>
      <c r="J7856" t="s">
        <v>8127</v>
      </c>
      <c r="L7856" t="s">
        <v>8326</v>
      </c>
      <c r="M7856">
        <v>72</v>
      </c>
      <c r="P7856">
        <v>0</v>
      </c>
      <c r="Q7856">
        <v>0</v>
      </c>
      <c r="R7856">
        <v>0</v>
      </c>
      <c r="S7856">
        <v>0</v>
      </c>
      <c r="T7856">
        <v>0</v>
      </c>
      <c r="V7856" t="s">
        <v>394</v>
      </c>
      <c r="W7856" t="s">
        <v>400</v>
      </c>
      <c r="X7856" t="s">
        <v>485</v>
      </c>
      <c r="Y7856">
        <v>0</v>
      </c>
      <c r="AC7856">
        <v>0.92151120142721688</v>
      </c>
    </row>
    <row r="7857" spans="1:29" x14ac:dyDescent="0.35">
      <c r="A7857" t="s">
        <v>23295</v>
      </c>
      <c r="B7857" t="s">
        <v>23296</v>
      </c>
      <c r="C7857">
        <v>6286</v>
      </c>
      <c r="D7857" t="s">
        <v>23177</v>
      </c>
      <c r="E7857">
        <v>7058</v>
      </c>
      <c r="F7857">
        <v>4.3300999999999998</v>
      </c>
      <c r="G7857">
        <v>415</v>
      </c>
      <c r="H7857" t="s">
        <v>2827</v>
      </c>
      <c r="I7857" t="s">
        <v>803</v>
      </c>
      <c r="J7857" t="s">
        <v>1609</v>
      </c>
      <c r="K7857" t="s">
        <v>23297</v>
      </c>
      <c r="L7857" t="s">
        <v>23298</v>
      </c>
      <c r="M7857">
        <v>29</v>
      </c>
      <c r="P7857">
        <v>0</v>
      </c>
      <c r="Q7857">
        <v>0</v>
      </c>
      <c r="R7857">
        <v>0</v>
      </c>
      <c r="S7857">
        <v>0</v>
      </c>
      <c r="T7857">
        <v>1</v>
      </c>
      <c r="U7857" t="s">
        <v>23299</v>
      </c>
      <c r="V7857" t="s">
        <v>306</v>
      </c>
      <c r="W7857" t="s">
        <v>823</v>
      </c>
      <c r="X7857" t="s">
        <v>824</v>
      </c>
      <c r="Y7857">
        <v>0</v>
      </c>
      <c r="AC7857">
        <v>0.92152670545836368</v>
      </c>
    </row>
    <row r="7858" spans="1:29" x14ac:dyDescent="0.35">
      <c r="A7858" t="s">
        <v>24596</v>
      </c>
      <c r="B7858" t="s">
        <v>24597</v>
      </c>
      <c r="C7858">
        <v>5857</v>
      </c>
      <c r="D7858" t="s">
        <v>24579</v>
      </c>
      <c r="E7858">
        <v>31464</v>
      </c>
      <c r="F7858">
        <v>4.5167999999999999</v>
      </c>
      <c r="G7858">
        <v>505</v>
      </c>
      <c r="H7858" t="s">
        <v>186</v>
      </c>
      <c r="I7858" t="s">
        <v>157</v>
      </c>
      <c r="J7858" t="s">
        <v>186</v>
      </c>
      <c r="L7858" t="s">
        <v>24598</v>
      </c>
      <c r="M7858">
        <v>52</v>
      </c>
      <c r="P7858">
        <v>0</v>
      </c>
      <c r="Q7858">
        <v>0</v>
      </c>
      <c r="R7858">
        <v>0</v>
      </c>
      <c r="S7858">
        <v>0</v>
      </c>
      <c r="T7858">
        <v>0</v>
      </c>
      <c r="U7858" t="s">
        <v>24599</v>
      </c>
      <c r="V7858" t="s">
        <v>394</v>
      </c>
      <c r="W7858" t="s">
        <v>474</v>
      </c>
      <c r="X7858" t="s">
        <v>475</v>
      </c>
      <c r="Y7858">
        <v>0</v>
      </c>
      <c r="AC7858">
        <v>0.92153537248311268</v>
      </c>
    </row>
    <row r="7859" spans="1:29" x14ac:dyDescent="0.35">
      <c r="A7859" t="s">
        <v>15441</v>
      </c>
      <c r="B7859" t="s">
        <v>15442</v>
      </c>
      <c r="C7859">
        <v>6499</v>
      </c>
      <c r="D7859" t="s">
        <v>15413</v>
      </c>
      <c r="E7859">
        <v>1177</v>
      </c>
      <c r="F7859">
        <v>4.7691999999999997</v>
      </c>
      <c r="G7859">
        <v>78</v>
      </c>
      <c r="H7859" t="s">
        <v>15424</v>
      </c>
      <c r="I7859" t="s">
        <v>157</v>
      </c>
      <c r="J7859" t="s">
        <v>15424</v>
      </c>
      <c r="L7859" t="s">
        <v>15437</v>
      </c>
      <c r="M7859">
        <v>45</v>
      </c>
      <c r="P7859">
        <v>0</v>
      </c>
      <c r="Q7859">
        <v>0</v>
      </c>
      <c r="R7859">
        <v>1</v>
      </c>
      <c r="S7859">
        <v>0</v>
      </c>
      <c r="T7859">
        <v>0</v>
      </c>
      <c r="U7859" t="s">
        <v>15421</v>
      </c>
      <c r="V7859" t="s">
        <v>93</v>
      </c>
      <c r="W7859" t="s">
        <v>94</v>
      </c>
      <c r="X7859" t="s">
        <v>95</v>
      </c>
      <c r="Y7859">
        <v>2</v>
      </c>
      <c r="Z7859">
        <v>38</v>
      </c>
      <c r="AA7859">
        <v>12</v>
      </c>
      <c r="AC7859">
        <v>0.92155222387498403</v>
      </c>
    </row>
    <row r="7860" spans="1:29" x14ac:dyDescent="0.35">
      <c r="A7860" t="s">
        <v>24272</v>
      </c>
      <c r="B7860" t="s">
        <v>24273</v>
      </c>
      <c r="C7860">
        <v>1164</v>
      </c>
      <c r="D7860" t="s">
        <v>24248</v>
      </c>
      <c r="E7860">
        <v>600</v>
      </c>
      <c r="F7860">
        <v>4.4420000000000002</v>
      </c>
      <c r="G7860">
        <v>1052</v>
      </c>
      <c r="H7860" t="s">
        <v>1910</v>
      </c>
      <c r="I7860" t="s">
        <v>38</v>
      </c>
      <c r="J7860" t="s">
        <v>1910</v>
      </c>
      <c r="L7860" t="s">
        <v>24274</v>
      </c>
      <c r="M7860">
        <v>140</v>
      </c>
      <c r="P7860">
        <v>0</v>
      </c>
      <c r="Q7860">
        <v>0</v>
      </c>
      <c r="R7860">
        <v>0</v>
      </c>
      <c r="S7860">
        <v>0</v>
      </c>
      <c r="T7860">
        <v>0</v>
      </c>
      <c r="V7860" t="s">
        <v>32</v>
      </c>
      <c r="W7860" t="s">
        <v>172</v>
      </c>
      <c r="X7860" t="s">
        <v>173</v>
      </c>
      <c r="Y7860">
        <v>2</v>
      </c>
      <c r="Z7860">
        <v>105</v>
      </c>
      <c r="AA7860">
        <v>34</v>
      </c>
      <c r="AC7860">
        <v>0.92176297950187691</v>
      </c>
    </row>
    <row r="7861" spans="1:29" x14ac:dyDescent="0.35">
      <c r="A7861" t="s">
        <v>18058</v>
      </c>
      <c r="B7861" t="s">
        <v>18059</v>
      </c>
      <c r="C7861">
        <v>6273</v>
      </c>
      <c r="D7861" t="s">
        <v>18037</v>
      </c>
      <c r="E7861">
        <v>7314</v>
      </c>
      <c r="F7861">
        <v>4.0803000000000003</v>
      </c>
      <c r="G7861">
        <v>1145</v>
      </c>
      <c r="I7861" t="s">
        <v>803</v>
      </c>
      <c r="J7861" t="s">
        <v>852</v>
      </c>
      <c r="L7861" t="s">
        <v>18060</v>
      </c>
      <c r="M7861">
        <v>20</v>
      </c>
      <c r="P7861">
        <v>0</v>
      </c>
      <c r="Q7861">
        <v>0</v>
      </c>
      <c r="R7861">
        <v>0</v>
      </c>
      <c r="S7861">
        <v>0</v>
      </c>
      <c r="T7861">
        <v>0</v>
      </c>
      <c r="V7861" t="s">
        <v>306</v>
      </c>
      <c r="W7861" t="s">
        <v>823</v>
      </c>
      <c r="X7861" t="s">
        <v>1392</v>
      </c>
      <c r="Y7861">
        <v>1</v>
      </c>
      <c r="Z7861">
        <v>20</v>
      </c>
      <c r="AA7861">
        <v>20</v>
      </c>
      <c r="AC7861">
        <v>0.92189235092192068</v>
      </c>
    </row>
    <row r="7862" spans="1:29" x14ac:dyDescent="0.35">
      <c r="A7862" t="s">
        <v>11969</v>
      </c>
      <c r="B7862" t="s">
        <v>11970</v>
      </c>
      <c r="C7862">
        <v>1063</v>
      </c>
      <c r="D7862" t="s">
        <v>11860</v>
      </c>
      <c r="E7862">
        <v>13342</v>
      </c>
      <c r="F7862">
        <v>2.75</v>
      </c>
      <c r="G7862">
        <v>16</v>
      </c>
      <c r="L7862" t="s">
        <v>11971</v>
      </c>
      <c r="M7862">
        <v>92</v>
      </c>
      <c r="N7862">
        <v>110</v>
      </c>
      <c r="P7862">
        <v>1</v>
      </c>
      <c r="Q7862">
        <v>0</v>
      </c>
      <c r="R7862">
        <v>0</v>
      </c>
      <c r="S7862">
        <v>1</v>
      </c>
      <c r="T7862">
        <v>1</v>
      </c>
      <c r="U7862" t="s">
        <v>3999</v>
      </c>
      <c r="V7862" t="s">
        <v>32</v>
      </c>
      <c r="W7862" t="s">
        <v>33</v>
      </c>
      <c r="X7862" t="s">
        <v>34</v>
      </c>
      <c r="Y7862">
        <v>0</v>
      </c>
      <c r="AC7862">
        <v>0.92197348191837469</v>
      </c>
    </row>
    <row r="7863" spans="1:29" x14ac:dyDescent="0.35">
      <c r="A7863" t="s">
        <v>25359</v>
      </c>
      <c r="B7863" t="s">
        <v>25360</v>
      </c>
      <c r="C7863">
        <v>3902</v>
      </c>
      <c r="D7863" t="s">
        <v>25136</v>
      </c>
      <c r="E7863">
        <v>50074</v>
      </c>
      <c r="F7863">
        <v>4.1269</v>
      </c>
      <c r="G7863">
        <v>197</v>
      </c>
      <c r="H7863" t="s">
        <v>25361</v>
      </c>
      <c r="I7863" t="s">
        <v>803</v>
      </c>
      <c r="J7863" t="s">
        <v>25362</v>
      </c>
      <c r="L7863" t="s">
        <v>25363</v>
      </c>
      <c r="M7863">
        <v>6</v>
      </c>
      <c r="P7863">
        <v>0</v>
      </c>
      <c r="Q7863">
        <v>0</v>
      </c>
      <c r="R7863">
        <v>0</v>
      </c>
      <c r="S7863">
        <v>0</v>
      </c>
      <c r="T7863">
        <v>1</v>
      </c>
      <c r="V7863" t="s">
        <v>306</v>
      </c>
      <c r="W7863" t="s">
        <v>823</v>
      </c>
      <c r="X7863" t="s">
        <v>1392</v>
      </c>
      <c r="Y7863">
        <v>5</v>
      </c>
      <c r="Z7863">
        <v>6</v>
      </c>
      <c r="AA7863">
        <v>6</v>
      </c>
      <c r="AC7863">
        <v>0.92200783749785065</v>
      </c>
    </row>
    <row r="7864" spans="1:29" x14ac:dyDescent="0.35">
      <c r="A7864" t="s">
        <v>31445</v>
      </c>
      <c r="B7864" t="s">
        <v>31446</v>
      </c>
      <c r="C7864">
        <v>6112</v>
      </c>
      <c r="D7864" t="s">
        <v>31409</v>
      </c>
      <c r="E7864">
        <v>13421</v>
      </c>
      <c r="F7864">
        <v>4.2991000000000001</v>
      </c>
      <c r="G7864">
        <v>234</v>
      </c>
      <c r="H7864" t="s">
        <v>31447</v>
      </c>
      <c r="I7864" t="s">
        <v>157</v>
      </c>
      <c r="J7864" t="s">
        <v>31447</v>
      </c>
      <c r="L7864" t="s">
        <v>31448</v>
      </c>
      <c r="M7864">
        <v>20</v>
      </c>
      <c r="P7864">
        <v>0</v>
      </c>
      <c r="Q7864">
        <v>0</v>
      </c>
      <c r="R7864">
        <v>0</v>
      </c>
      <c r="S7864">
        <v>0</v>
      </c>
      <c r="T7864">
        <v>0</v>
      </c>
      <c r="V7864" t="s">
        <v>222</v>
      </c>
      <c r="W7864" t="s">
        <v>244</v>
      </c>
      <c r="X7864" t="s">
        <v>280</v>
      </c>
      <c r="Y7864">
        <v>0</v>
      </c>
      <c r="AC7864">
        <v>0.92205646744883074</v>
      </c>
    </row>
    <row r="7865" spans="1:29" x14ac:dyDescent="0.35">
      <c r="A7865" t="s">
        <v>9099</v>
      </c>
      <c r="B7865" t="s">
        <v>9100</v>
      </c>
      <c r="C7865">
        <v>7004</v>
      </c>
      <c r="D7865" t="s">
        <v>9007</v>
      </c>
      <c r="E7865">
        <v>8775</v>
      </c>
      <c r="F7865">
        <v>3.4609000000000001</v>
      </c>
      <c r="G7865">
        <v>128</v>
      </c>
      <c r="H7865" t="s">
        <v>3390</v>
      </c>
      <c r="I7865" t="s">
        <v>157</v>
      </c>
      <c r="J7865" t="s">
        <v>3390</v>
      </c>
      <c r="L7865" t="s">
        <v>9101</v>
      </c>
      <c r="M7865">
        <v>29</v>
      </c>
      <c r="P7865">
        <v>0</v>
      </c>
      <c r="Q7865">
        <v>0</v>
      </c>
      <c r="R7865">
        <v>0</v>
      </c>
      <c r="S7865">
        <v>0</v>
      </c>
      <c r="T7865">
        <v>0</v>
      </c>
      <c r="V7865" t="s">
        <v>222</v>
      </c>
      <c r="W7865" t="s">
        <v>244</v>
      </c>
      <c r="X7865" t="s">
        <v>280</v>
      </c>
      <c r="Y7865">
        <v>0</v>
      </c>
      <c r="AC7865">
        <v>0.92240978447527622</v>
      </c>
    </row>
    <row r="7866" spans="1:29" x14ac:dyDescent="0.35">
      <c r="A7866" t="s">
        <v>19885</v>
      </c>
      <c r="B7866" t="s">
        <v>19886</v>
      </c>
      <c r="C7866">
        <v>6315</v>
      </c>
      <c r="D7866" t="s">
        <v>19814</v>
      </c>
      <c r="E7866">
        <v>2289</v>
      </c>
      <c r="F7866">
        <v>3.4615</v>
      </c>
      <c r="G7866">
        <v>13</v>
      </c>
      <c r="H7866" t="s">
        <v>1059</v>
      </c>
      <c r="I7866" t="s">
        <v>157</v>
      </c>
      <c r="J7866" t="s">
        <v>1059</v>
      </c>
      <c r="L7866" t="s">
        <v>19876</v>
      </c>
      <c r="M7866">
        <v>32</v>
      </c>
      <c r="P7866">
        <v>0</v>
      </c>
      <c r="Q7866">
        <v>1</v>
      </c>
      <c r="R7866">
        <v>1</v>
      </c>
      <c r="S7866">
        <v>0</v>
      </c>
      <c r="T7866">
        <v>0</v>
      </c>
      <c r="U7866" t="s">
        <v>19841</v>
      </c>
      <c r="V7866" t="s">
        <v>222</v>
      </c>
      <c r="W7866" t="s">
        <v>244</v>
      </c>
      <c r="X7866" t="s">
        <v>280</v>
      </c>
      <c r="Y7866">
        <v>0</v>
      </c>
      <c r="AC7866">
        <v>0.92250057453191603</v>
      </c>
    </row>
    <row r="7867" spans="1:29" x14ac:dyDescent="0.35">
      <c r="A7867" t="s">
        <v>11910</v>
      </c>
      <c r="B7867" t="s">
        <v>11911</v>
      </c>
      <c r="C7867">
        <v>1063</v>
      </c>
      <c r="D7867" t="s">
        <v>11860</v>
      </c>
      <c r="E7867">
        <v>32304</v>
      </c>
      <c r="F7867">
        <v>4.1913</v>
      </c>
      <c r="G7867">
        <v>1317</v>
      </c>
      <c r="H7867" t="s">
        <v>4039</v>
      </c>
      <c r="I7867" t="s">
        <v>38</v>
      </c>
      <c r="J7867" t="s">
        <v>4039</v>
      </c>
      <c r="L7867" t="s">
        <v>11882</v>
      </c>
      <c r="M7867">
        <v>38</v>
      </c>
      <c r="P7867">
        <v>0</v>
      </c>
      <c r="Q7867">
        <v>0</v>
      </c>
      <c r="R7867">
        <v>0</v>
      </c>
      <c r="S7867">
        <v>0</v>
      </c>
      <c r="T7867">
        <v>0</v>
      </c>
      <c r="U7867" t="s">
        <v>342</v>
      </c>
      <c r="V7867" t="s">
        <v>32</v>
      </c>
      <c r="W7867" t="s">
        <v>41</v>
      </c>
      <c r="X7867" t="s">
        <v>59</v>
      </c>
      <c r="Y7867">
        <v>0</v>
      </c>
      <c r="AC7867">
        <v>0.92260189663357905</v>
      </c>
    </row>
    <row r="7868" spans="1:29" x14ac:dyDescent="0.35">
      <c r="A7868" t="s">
        <v>1000</v>
      </c>
      <c r="B7868" t="s">
        <v>1001</v>
      </c>
      <c r="C7868">
        <v>6004</v>
      </c>
      <c r="D7868" t="s">
        <v>872</v>
      </c>
      <c r="E7868">
        <v>10722</v>
      </c>
      <c r="F7868">
        <v>4.2950999999999997</v>
      </c>
      <c r="G7868">
        <v>61</v>
      </c>
      <c r="H7868" t="s">
        <v>912</v>
      </c>
      <c r="I7868" t="s">
        <v>1002</v>
      </c>
      <c r="J7868" t="s">
        <v>912</v>
      </c>
      <c r="L7868" t="s">
        <v>1003</v>
      </c>
      <c r="M7868">
        <v>28</v>
      </c>
      <c r="P7868">
        <v>0</v>
      </c>
      <c r="Q7868">
        <v>0</v>
      </c>
      <c r="R7868">
        <v>0</v>
      </c>
      <c r="S7868">
        <v>0</v>
      </c>
      <c r="T7868">
        <v>0</v>
      </c>
      <c r="U7868" t="s">
        <v>987</v>
      </c>
      <c r="V7868" t="s">
        <v>222</v>
      </c>
      <c r="W7868" t="s">
        <v>244</v>
      </c>
      <c r="X7868" t="s">
        <v>245</v>
      </c>
      <c r="Y7868">
        <v>1</v>
      </c>
      <c r="Z7868">
        <v>44</v>
      </c>
      <c r="AA7868">
        <v>44</v>
      </c>
      <c r="AC7868">
        <v>0.92282762050151401</v>
      </c>
    </row>
    <row r="7869" spans="1:29" x14ac:dyDescent="0.35">
      <c r="A7869" t="s">
        <v>10367</v>
      </c>
      <c r="B7869" t="s">
        <v>10368</v>
      </c>
      <c r="C7869">
        <v>5972</v>
      </c>
      <c r="D7869" t="s">
        <v>10359</v>
      </c>
      <c r="E7869">
        <v>201467</v>
      </c>
      <c r="F7869">
        <v>4.4215999999999998</v>
      </c>
      <c r="G7869">
        <v>1466</v>
      </c>
      <c r="H7869" t="s">
        <v>10369</v>
      </c>
      <c r="I7869" t="s">
        <v>157</v>
      </c>
      <c r="J7869" t="s">
        <v>10369</v>
      </c>
      <c r="L7869" t="s">
        <v>10370</v>
      </c>
      <c r="M7869">
        <v>30</v>
      </c>
      <c r="P7869">
        <v>0</v>
      </c>
      <c r="Q7869">
        <v>0</v>
      </c>
      <c r="R7869">
        <v>0</v>
      </c>
      <c r="S7869">
        <v>0</v>
      </c>
      <c r="T7869">
        <v>0</v>
      </c>
      <c r="U7869" t="s">
        <v>10371</v>
      </c>
      <c r="V7869" t="s">
        <v>93</v>
      </c>
      <c r="W7869" t="s">
        <v>1745</v>
      </c>
      <c r="X7869" t="s">
        <v>2743</v>
      </c>
      <c r="Y7869">
        <v>2</v>
      </c>
      <c r="Z7869">
        <v>34</v>
      </c>
      <c r="AA7869">
        <v>12</v>
      </c>
      <c r="AC7869">
        <v>0.92294254494283945</v>
      </c>
    </row>
    <row r="7870" spans="1:29" x14ac:dyDescent="0.35">
      <c r="A7870" t="s">
        <v>11231</v>
      </c>
      <c r="B7870" t="s">
        <v>11232</v>
      </c>
      <c r="C7870">
        <v>1133</v>
      </c>
      <c r="D7870" t="s">
        <v>11167</v>
      </c>
      <c r="E7870">
        <v>15431</v>
      </c>
      <c r="F7870">
        <v>4.4644000000000004</v>
      </c>
      <c r="G7870">
        <v>900</v>
      </c>
      <c r="H7870" t="s">
        <v>163</v>
      </c>
      <c r="I7870" t="s">
        <v>803</v>
      </c>
      <c r="J7870" t="s">
        <v>11233</v>
      </c>
      <c r="K7870" t="s">
        <v>11234</v>
      </c>
      <c r="L7870" t="s">
        <v>11235</v>
      </c>
      <c r="M7870">
        <v>52</v>
      </c>
      <c r="P7870">
        <v>0</v>
      </c>
      <c r="Q7870">
        <v>0</v>
      </c>
      <c r="R7870">
        <v>0</v>
      </c>
      <c r="S7870">
        <v>0</v>
      </c>
      <c r="T7870">
        <v>0</v>
      </c>
      <c r="U7870" t="s">
        <v>11236</v>
      </c>
      <c r="V7870" t="s">
        <v>306</v>
      </c>
      <c r="W7870" t="s">
        <v>815</v>
      </c>
      <c r="X7870" t="s">
        <v>1155</v>
      </c>
      <c r="Y7870">
        <v>34</v>
      </c>
      <c r="Z7870">
        <v>52</v>
      </c>
      <c r="AA7870">
        <v>52</v>
      </c>
      <c r="AC7870">
        <v>0.92295809829279185</v>
      </c>
    </row>
    <row r="7871" spans="1:29" x14ac:dyDescent="0.35">
      <c r="A7871" t="s">
        <v>20107</v>
      </c>
      <c r="B7871" t="s">
        <v>20108</v>
      </c>
      <c r="C7871">
        <v>6182</v>
      </c>
      <c r="D7871" t="s">
        <v>20034</v>
      </c>
      <c r="E7871">
        <v>24514</v>
      </c>
      <c r="F7871">
        <v>3.9750000000000001</v>
      </c>
      <c r="G7871">
        <v>120</v>
      </c>
      <c r="H7871" t="s">
        <v>20109</v>
      </c>
      <c r="I7871" t="s">
        <v>157</v>
      </c>
      <c r="J7871" t="s">
        <v>20109</v>
      </c>
      <c r="L7871" t="s">
        <v>20110</v>
      </c>
      <c r="M7871">
        <v>26</v>
      </c>
      <c r="P7871">
        <v>0</v>
      </c>
      <c r="Q7871">
        <v>0</v>
      </c>
      <c r="R7871">
        <v>0</v>
      </c>
      <c r="S7871">
        <v>0</v>
      </c>
      <c r="T7871">
        <v>0</v>
      </c>
      <c r="V7871" t="s">
        <v>222</v>
      </c>
      <c r="W7871" t="s">
        <v>223</v>
      </c>
      <c r="X7871" t="s">
        <v>655</v>
      </c>
      <c r="Y7871">
        <v>1</v>
      </c>
      <c r="Z7871">
        <v>12</v>
      </c>
      <c r="AA7871">
        <v>12</v>
      </c>
      <c r="AC7871">
        <v>0.92318720835434032</v>
      </c>
    </row>
    <row r="7872" spans="1:29" x14ac:dyDescent="0.35">
      <c r="A7872" t="s">
        <v>27302</v>
      </c>
      <c r="B7872" t="s">
        <v>27303</v>
      </c>
      <c r="C7872">
        <v>3990</v>
      </c>
      <c r="D7872" t="s">
        <v>27221</v>
      </c>
      <c r="E7872">
        <v>18600</v>
      </c>
      <c r="F7872">
        <v>4.7142999999999997</v>
      </c>
      <c r="G7872">
        <v>154</v>
      </c>
      <c r="H7872" t="s">
        <v>19433</v>
      </c>
      <c r="I7872" t="s">
        <v>803</v>
      </c>
      <c r="J7872" t="s">
        <v>27304</v>
      </c>
      <c r="K7872" t="s">
        <v>27305</v>
      </c>
      <c r="L7872" t="s">
        <v>27306</v>
      </c>
      <c r="M7872">
        <v>40</v>
      </c>
      <c r="P7872">
        <v>0</v>
      </c>
      <c r="Q7872">
        <v>0</v>
      </c>
      <c r="R7872">
        <v>0</v>
      </c>
      <c r="S7872">
        <v>0</v>
      </c>
      <c r="T7872">
        <v>0</v>
      </c>
      <c r="U7872" t="s">
        <v>27307</v>
      </c>
      <c r="V7872" t="s">
        <v>306</v>
      </c>
      <c r="W7872" t="s">
        <v>815</v>
      </c>
      <c r="X7872" t="s">
        <v>840</v>
      </c>
      <c r="Y7872">
        <v>5</v>
      </c>
      <c r="Z7872">
        <v>40</v>
      </c>
      <c r="AA7872">
        <v>23</v>
      </c>
      <c r="AC7872">
        <v>0.92320310169033704</v>
      </c>
    </row>
    <row r="7873" spans="1:29" x14ac:dyDescent="0.35">
      <c r="A7873" t="s">
        <v>16036</v>
      </c>
      <c r="B7873" t="s">
        <v>16037</v>
      </c>
      <c r="C7873">
        <v>6259</v>
      </c>
      <c r="D7873" t="s">
        <v>15711</v>
      </c>
      <c r="E7873">
        <v>3599</v>
      </c>
      <c r="F7873">
        <v>4.5</v>
      </c>
      <c r="G7873">
        <v>100</v>
      </c>
      <c r="H7873" t="s">
        <v>16038</v>
      </c>
      <c r="I7873" t="s">
        <v>157</v>
      </c>
      <c r="J7873" t="s">
        <v>16038</v>
      </c>
      <c r="L7873" t="s">
        <v>16039</v>
      </c>
      <c r="M7873">
        <v>52</v>
      </c>
      <c r="P7873">
        <v>0</v>
      </c>
      <c r="Q7873">
        <v>0</v>
      </c>
      <c r="R7873">
        <v>1</v>
      </c>
      <c r="S7873">
        <v>0</v>
      </c>
      <c r="T7873">
        <v>1</v>
      </c>
      <c r="U7873" t="s">
        <v>16040</v>
      </c>
      <c r="V7873" t="s">
        <v>222</v>
      </c>
      <c r="W7873" t="s">
        <v>244</v>
      </c>
      <c r="X7873" t="s">
        <v>245</v>
      </c>
      <c r="Y7873">
        <v>0</v>
      </c>
      <c r="AC7873">
        <v>0.92321602058037922</v>
      </c>
    </row>
    <row r="7874" spans="1:29" x14ac:dyDescent="0.35">
      <c r="A7874" t="s">
        <v>16804</v>
      </c>
      <c r="B7874" t="s">
        <v>16805</v>
      </c>
      <c r="C7874">
        <v>5905</v>
      </c>
      <c r="D7874" t="s">
        <v>16739</v>
      </c>
      <c r="E7874">
        <v>38710</v>
      </c>
      <c r="F7874">
        <v>3.2625999999999999</v>
      </c>
      <c r="G7874">
        <v>377</v>
      </c>
      <c r="H7874" t="s">
        <v>16806</v>
      </c>
      <c r="I7874" t="s">
        <v>803</v>
      </c>
      <c r="J7874" t="s">
        <v>16794</v>
      </c>
      <c r="L7874" t="s">
        <v>16742</v>
      </c>
      <c r="M7874">
        <v>15</v>
      </c>
      <c r="P7874">
        <v>0</v>
      </c>
      <c r="Q7874">
        <v>0</v>
      </c>
      <c r="R7874">
        <v>0</v>
      </c>
      <c r="S7874">
        <v>0</v>
      </c>
      <c r="T7874">
        <v>0</v>
      </c>
      <c r="U7874" t="s">
        <v>16807</v>
      </c>
      <c r="V7874" t="s">
        <v>306</v>
      </c>
      <c r="W7874" t="s">
        <v>823</v>
      </c>
      <c r="X7874" t="s">
        <v>1392</v>
      </c>
      <c r="Y7874">
        <v>1</v>
      </c>
      <c r="Z7874">
        <v>15</v>
      </c>
      <c r="AA7874">
        <v>15</v>
      </c>
      <c r="AC7874">
        <v>0.92348413165589893</v>
      </c>
    </row>
    <row r="7875" spans="1:29" x14ac:dyDescent="0.35">
      <c r="A7875" t="s">
        <v>13341</v>
      </c>
      <c r="B7875" t="s">
        <v>13342</v>
      </c>
      <c r="C7875">
        <v>6106</v>
      </c>
      <c r="D7875" t="s">
        <v>13090</v>
      </c>
      <c r="E7875">
        <v>5565</v>
      </c>
      <c r="F7875">
        <v>4.4443999999999999</v>
      </c>
      <c r="G7875">
        <v>9</v>
      </c>
      <c r="I7875" t="s">
        <v>803</v>
      </c>
      <c r="M7875">
        <v>25</v>
      </c>
      <c r="P7875">
        <v>0</v>
      </c>
      <c r="Q7875">
        <v>1</v>
      </c>
      <c r="R7875">
        <v>0</v>
      </c>
      <c r="S7875">
        <v>0</v>
      </c>
      <c r="T7875">
        <v>1</v>
      </c>
      <c r="U7875" t="s">
        <v>13343</v>
      </c>
      <c r="V7875" t="s">
        <v>306</v>
      </c>
      <c r="W7875" t="s">
        <v>1138</v>
      </c>
      <c r="X7875" t="s">
        <v>1248</v>
      </c>
      <c r="Y7875">
        <v>0</v>
      </c>
      <c r="AC7875">
        <v>0.92360603697803501</v>
      </c>
    </row>
    <row r="7876" spans="1:29" x14ac:dyDescent="0.35">
      <c r="A7876" t="s">
        <v>21814</v>
      </c>
      <c r="B7876" t="s">
        <v>21815</v>
      </c>
      <c r="C7876">
        <v>6757</v>
      </c>
      <c r="D7876" t="s">
        <v>21806</v>
      </c>
      <c r="E7876">
        <v>3606</v>
      </c>
      <c r="F7876">
        <v>4.8285999999999998</v>
      </c>
      <c r="G7876">
        <v>70</v>
      </c>
      <c r="H7876" t="s">
        <v>21807</v>
      </c>
      <c r="I7876" t="s">
        <v>157</v>
      </c>
      <c r="J7876" t="s">
        <v>21807</v>
      </c>
      <c r="L7876" t="s">
        <v>21816</v>
      </c>
      <c r="M7876">
        <v>88</v>
      </c>
      <c r="P7876">
        <v>0</v>
      </c>
      <c r="Q7876">
        <v>1</v>
      </c>
      <c r="R7876">
        <v>0</v>
      </c>
      <c r="S7876">
        <v>0</v>
      </c>
      <c r="T7876">
        <v>0</v>
      </c>
      <c r="U7876" t="s">
        <v>21817</v>
      </c>
      <c r="V7876" t="s">
        <v>222</v>
      </c>
      <c r="W7876" t="s">
        <v>223</v>
      </c>
      <c r="X7876" t="s">
        <v>6887</v>
      </c>
      <c r="Y7876">
        <v>1</v>
      </c>
      <c r="Z7876">
        <v>88</v>
      </c>
      <c r="AA7876">
        <v>88</v>
      </c>
      <c r="AC7876">
        <v>0.92361082022244623</v>
      </c>
    </row>
    <row r="7877" spans="1:29" x14ac:dyDescent="0.35">
      <c r="A7877" t="s">
        <v>31633</v>
      </c>
      <c r="B7877" t="s">
        <v>31634</v>
      </c>
      <c r="C7877">
        <v>2084</v>
      </c>
      <c r="D7877" t="s">
        <v>31566</v>
      </c>
      <c r="E7877">
        <v>7468</v>
      </c>
      <c r="F7877">
        <v>4.2995999999999999</v>
      </c>
      <c r="G7877">
        <v>791</v>
      </c>
      <c r="H7877" t="s">
        <v>9271</v>
      </c>
      <c r="I7877" t="s">
        <v>38</v>
      </c>
      <c r="J7877" t="s">
        <v>31635</v>
      </c>
      <c r="L7877" t="s">
        <v>31636</v>
      </c>
      <c r="M7877">
        <v>32</v>
      </c>
      <c r="P7877">
        <v>0</v>
      </c>
      <c r="Q7877">
        <v>0</v>
      </c>
      <c r="R7877">
        <v>0</v>
      </c>
      <c r="S7877">
        <v>0</v>
      </c>
      <c r="T7877">
        <v>1</v>
      </c>
      <c r="V7877" t="s">
        <v>32</v>
      </c>
      <c r="W7877" t="s">
        <v>41</v>
      </c>
      <c r="X7877" t="s">
        <v>59</v>
      </c>
      <c r="Y7877">
        <v>0</v>
      </c>
      <c r="AC7877">
        <v>0.92392357335651121</v>
      </c>
    </row>
    <row r="7878" spans="1:29" x14ac:dyDescent="0.35">
      <c r="A7878" t="s">
        <v>23973</v>
      </c>
      <c r="B7878" t="s">
        <v>23974</v>
      </c>
      <c r="C7878">
        <v>6252</v>
      </c>
      <c r="D7878" t="s">
        <v>23923</v>
      </c>
      <c r="E7878">
        <v>644</v>
      </c>
      <c r="F7878">
        <v>5</v>
      </c>
      <c r="G7878">
        <v>1</v>
      </c>
      <c r="H7878" t="s">
        <v>23975</v>
      </c>
      <c r="I7878" t="s">
        <v>38</v>
      </c>
      <c r="J7878" t="s">
        <v>23975</v>
      </c>
      <c r="M7878">
        <v>45</v>
      </c>
      <c r="P7878">
        <v>1</v>
      </c>
      <c r="Q7878">
        <v>0</v>
      </c>
      <c r="R7878">
        <v>1</v>
      </c>
      <c r="S7878">
        <v>0</v>
      </c>
      <c r="T7878">
        <v>0</v>
      </c>
      <c r="V7878" t="s">
        <v>32</v>
      </c>
      <c r="W7878" t="s">
        <v>191</v>
      </c>
      <c r="X7878" t="s">
        <v>208</v>
      </c>
      <c r="Y7878">
        <v>0</v>
      </c>
      <c r="AC7878">
        <v>0.92393911729919453</v>
      </c>
    </row>
    <row r="7879" spans="1:29" x14ac:dyDescent="0.35">
      <c r="A7879" t="s">
        <v>30081</v>
      </c>
      <c r="B7879" t="s">
        <v>30082</v>
      </c>
      <c r="C7879">
        <v>5869</v>
      </c>
      <c r="D7879" t="s">
        <v>29945</v>
      </c>
      <c r="E7879">
        <v>16789</v>
      </c>
      <c r="F7879">
        <v>4.3795000000000002</v>
      </c>
      <c r="G7879">
        <v>332</v>
      </c>
      <c r="H7879" t="s">
        <v>30063</v>
      </c>
      <c r="I7879" t="s">
        <v>38</v>
      </c>
      <c r="J7879" t="s">
        <v>30063</v>
      </c>
      <c r="L7879" t="s">
        <v>30037</v>
      </c>
      <c r="M7879">
        <v>50</v>
      </c>
      <c r="O7879">
        <v>25</v>
      </c>
      <c r="P7879">
        <v>0</v>
      </c>
      <c r="Q7879">
        <v>0</v>
      </c>
      <c r="R7879">
        <v>0</v>
      </c>
      <c r="S7879">
        <v>1</v>
      </c>
      <c r="T7879">
        <v>1</v>
      </c>
      <c r="V7879" t="s">
        <v>32</v>
      </c>
      <c r="W7879" t="s">
        <v>41</v>
      </c>
      <c r="X7879" t="s">
        <v>59</v>
      </c>
      <c r="Y7879">
        <v>0</v>
      </c>
      <c r="AC7879">
        <v>0.92406870304481004</v>
      </c>
    </row>
    <row r="7880" spans="1:29" x14ac:dyDescent="0.35">
      <c r="A7880" t="s">
        <v>29391</v>
      </c>
      <c r="B7880" t="s">
        <v>29392</v>
      </c>
      <c r="C7880">
        <v>6285</v>
      </c>
      <c r="D7880" t="s">
        <v>29342</v>
      </c>
      <c r="E7880">
        <v>76545</v>
      </c>
      <c r="F7880">
        <v>3.9531999999999998</v>
      </c>
      <c r="G7880">
        <v>662</v>
      </c>
      <c r="H7880" t="s">
        <v>478</v>
      </c>
      <c r="I7880" t="s">
        <v>157</v>
      </c>
      <c r="J7880" t="s">
        <v>478</v>
      </c>
      <c r="L7880" t="s">
        <v>29393</v>
      </c>
      <c r="M7880">
        <v>12.99</v>
      </c>
      <c r="P7880">
        <v>0</v>
      </c>
      <c r="Q7880">
        <v>0</v>
      </c>
      <c r="R7880">
        <v>0</v>
      </c>
      <c r="S7880">
        <v>0</v>
      </c>
      <c r="T7880">
        <v>1</v>
      </c>
      <c r="U7880" t="s">
        <v>29394</v>
      </c>
      <c r="V7880" t="s">
        <v>394</v>
      </c>
      <c r="W7880" t="s">
        <v>405</v>
      </c>
      <c r="X7880" t="s">
        <v>406</v>
      </c>
      <c r="Y7880">
        <v>0</v>
      </c>
      <c r="AC7880">
        <v>0.92410256962451598</v>
      </c>
    </row>
    <row r="7881" spans="1:29" x14ac:dyDescent="0.35">
      <c r="A7881" t="s">
        <v>25558</v>
      </c>
      <c r="B7881" t="s">
        <v>25559</v>
      </c>
      <c r="C7881">
        <v>3902</v>
      </c>
      <c r="D7881" t="s">
        <v>25136</v>
      </c>
      <c r="E7881">
        <v>24451</v>
      </c>
      <c r="F7881">
        <v>4.4585999999999997</v>
      </c>
      <c r="G7881">
        <v>181</v>
      </c>
      <c r="M7881">
        <v>16</v>
      </c>
      <c r="P7881">
        <v>0</v>
      </c>
      <c r="Q7881">
        <v>0</v>
      </c>
      <c r="R7881">
        <v>0</v>
      </c>
      <c r="S7881">
        <v>0</v>
      </c>
      <c r="T7881">
        <v>1</v>
      </c>
      <c r="U7881" t="s">
        <v>4960</v>
      </c>
      <c r="V7881" t="s">
        <v>306</v>
      </c>
      <c r="W7881" t="s">
        <v>1138</v>
      </c>
      <c r="X7881" t="s">
        <v>1248</v>
      </c>
      <c r="Y7881">
        <v>0</v>
      </c>
      <c r="AC7881">
        <v>0.92413826884001127</v>
      </c>
    </row>
    <row r="7882" spans="1:29" x14ac:dyDescent="0.35">
      <c r="A7882" t="s">
        <v>21766</v>
      </c>
      <c r="B7882" t="s">
        <v>21763</v>
      </c>
      <c r="C7882">
        <v>6001</v>
      </c>
      <c r="D7882" t="s">
        <v>21758</v>
      </c>
      <c r="E7882">
        <v>4122</v>
      </c>
      <c r="F7882">
        <v>3.4380999999999999</v>
      </c>
      <c r="G7882">
        <v>105</v>
      </c>
      <c r="L7882" t="s">
        <v>21767</v>
      </c>
      <c r="M7882">
        <v>429</v>
      </c>
      <c r="P7882">
        <v>0</v>
      </c>
      <c r="Q7882">
        <v>0</v>
      </c>
      <c r="R7882">
        <v>0</v>
      </c>
      <c r="S7882">
        <v>1</v>
      </c>
      <c r="T7882">
        <v>0</v>
      </c>
      <c r="V7882" t="s">
        <v>394</v>
      </c>
      <c r="W7882" t="s">
        <v>2103</v>
      </c>
      <c r="X7882" t="s">
        <v>2104</v>
      </c>
      <c r="Y7882">
        <v>0</v>
      </c>
      <c r="AC7882">
        <v>0.92425027929229608</v>
      </c>
    </row>
    <row r="7883" spans="1:29" x14ac:dyDescent="0.35">
      <c r="A7883" t="s">
        <v>17408</v>
      </c>
      <c r="B7883" t="s">
        <v>17409</v>
      </c>
      <c r="C7883">
        <v>1741</v>
      </c>
      <c r="D7883" t="s">
        <v>17132</v>
      </c>
      <c r="E7883">
        <v>4245</v>
      </c>
      <c r="F7883">
        <v>3.8626999999999998</v>
      </c>
      <c r="G7883">
        <v>51</v>
      </c>
      <c r="H7883" t="s">
        <v>17410</v>
      </c>
      <c r="I7883" t="s">
        <v>803</v>
      </c>
      <c r="J7883" t="s">
        <v>17239</v>
      </c>
      <c r="L7883" t="s">
        <v>17411</v>
      </c>
      <c r="M7883">
        <v>16</v>
      </c>
      <c r="O7883">
        <v>8</v>
      </c>
      <c r="P7883">
        <v>1</v>
      </c>
      <c r="Q7883">
        <v>0</v>
      </c>
      <c r="R7883">
        <v>0</v>
      </c>
      <c r="S7883">
        <v>0</v>
      </c>
      <c r="T7883">
        <v>1</v>
      </c>
      <c r="U7883" t="s">
        <v>17412</v>
      </c>
      <c r="V7883" t="s">
        <v>306</v>
      </c>
      <c r="W7883" t="s">
        <v>823</v>
      </c>
      <c r="X7883" t="s">
        <v>824</v>
      </c>
      <c r="Y7883">
        <v>0</v>
      </c>
      <c r="AC7883">
        <v>0.92438641311757286</v>
      </c>
    </row>
    <row r="7884" spans="1:29" x14ac:dyDescent="0.35">
      <c r="A7884" t="s">
        <v>11650</v>
      </c>
      <c r="B7884" t="s">
        <v>11651</v>
      </c>
      <c r="C7884">
        <v>6189</v>
      </c>
      <c r="D7884" t="s">
        <v>11563</v>
      </c>
      <c r="E7884">
        <v>24615</v>
      </c>
      <c r="F7884">
        <v>4.6795</v>
      </c>
      <c r="G7884">
        <v>730</v>
      </c>
      <c r="H7884" t="s">
        <v>11652</v>
      </c>
      <c r="I7884" t="s">
        <v>157</v>
      </c>
      <c r="J7884" t="s">
        <v>11652</v>
      </c>
      <c r="L7884" t="s">
        <v>11640</v>
      </c>
      <c r="M7884">
        <v>21</v>
      </c>
      <c r="P7884">
        <v>0</v>
      </c>
      <c r="Q7884">
        <v>0</v>
      </c>
      <c r="R7884">
        <v>0</v>
      </c>
      <c r="S7884">
        <v>0</v>
      </c>
      <c r="T7884">
        <v>1</v>
      </c>
      <c r="U7884" t="s">
        <v>11641</v>
      </c>
      <c r="V7884" t="s">
        <v>160</v>
      </c>
      <c r="W7884" t="s">
        <v>394</v>
      </c>
      <c r="Y7884">
        <v>0</v>
      </c>
      <c r="AC7884">
        <v>0.92459572696154446</v>
      </c>
    </row>
    <row r="7885" spans="1:29" x14ac:dyDescent="0.35">
      <c r="A7885" t="s">
        <v>9191</v>
      </c>
      <c r="B7885" t="s">
        <v>9192</v>
      </c>
      <c r="C7885">
        <v>7004</v>
      </c>
      <c r="D7885" t="s">
        <v>9007</v>
      </c>
      <c r="E7885">
        <v>1666</v>
      </c>
      <c r="F7885">
        <v>4.6939000000000002</v>
      </c>
      <c r="G7885">
        <v>49</v>
      </c>
      <c r="M7885">
        <v>285</v>
      </c>
      <c r="P7885">
        <v>0</v>
      </c>
      <c r="Q7885">
        <v>0</v>
      </c>
      <c r="R7885">
        <v>0</v>
      </c>
      <c r="S7885">
        <v>0</v>
      </c>
      <c r="T7885">
        <v>0</v>
      </c>
      <c r="U7885" t="s">
        <v>9193</v>
      </c>
      <c r="V7885" t="s">
        <v>222</v>
      </c>
      <c r="W7885" t="s">
        <v>908</v>
      </c>
      <c r="X7885" t="s">
        <v>1028</v>
      </c>
      <c r="Y7885">
        <v>0</v>
      </c>
      <c r="AC7885">
        <v>0.92465989817826111</v>
      </c>
    </row>
    <row r="7886" spans="1:29" x14ac:dyDescent="0.35">
      <c r="A7886" t="s">
        <v>496</v>
      </c>
      <c r="B7886" t="s">
        <v>497</v>
      </c>
      <c r="C7886">
        <v>6018</v>
      </c>
      <c r="D7886" t="s">
        <v>391</v>
      </c>
      <c r="E7886">
        <v>5372</v>
      </c>
      <c r="F7886">
        <v>4.1749999999999998</v>
      </c>
      <c r="G7886">
        <v>40</v>
      </c>
      <c r="H7886" t="s">
        <v>186</v>
      </c>
      <c r="I7886" t="s">
        <v>157</v>
      </c>
      <c r="J7886" t="s">
        <v>186</v>
      </c>
      <c r="M7886">
        <v>38</v>
      </c>
      <c r="P7886">
        <v>0</v>
      </c>
      <c r="Q7886">
        <v>0</v>
      </c>
      <c r="R7886">
        <v>0</v>
      </c>
      <c r="S7886">
        <v>0</v>
      </c>
      <c r="T7886">
        <v>0</v>
      </c>
      <c r="U7886" t="s">
        <v>498</v>
      </c>
      <c r="V7886" t="s">
        <v>93</v>
      </c>
      <c r="W7886" t="s">
        <v>94</v>
      </c>
      <c r="X7886" t="s">
        <v>499</v>
      </c>
      <c r="Y7886">
        <v>0</v>
      </c>
      <c r="AC7886">
        <v>0.92470609624608391</v>
      </c>
    </row>
    <row r="7887" spans="1:29" x14ac:dyDescent="0.35">
      <c r="A7887" t="s">
        <v>19797</v>
      </c>
      <c r="B7887" t="s">
        <v>19798</v>
      </c>
      <c r="C7887">
        <v>6134</v>
      </c>
      <c r="D7887" t="s">
        <v>19596</v>
      </c>
      <c r="E7887">
        <v>4468</v>
      </c>
      <c r="F7887">
        <v>3.8332999999999999</v>
      </c>
      <c r="G7887">
        <v>6</v>
      </c>
      <c r="H7887" t="s">
        <v>19629</v>
      </c>
      <c r="I7887" t="s">
        <v>803</v>
      </c>
      <c r="J7887" t="s">
        <v>19799</v>
      </c>
      <c r="K7887" t="s">
        <v>19800</v>
      </c>
      <c r="L7887" t="s">
        <v>19801</v>
      </c>
      <c r="M7887">
        <v>32</v>
      </c>
      <c r="P7887">
        <v>0</v>
      </c>
      <c r="Q7887">
        <v>0</v>
      </c>
      <c r="R7887">
        <v>1</v>
      </c>
      <c r="S7887">
        <v>0</v>
      </c>
      <c r="T7887">
        <v>1</v>
      </c>
      <c r="U7887" t="s">
        <v>19802</v>
      </c>
      <c r="V7887" t="s">
        <v>306</v>
      </c>
      <c r="W7887" t="s">
        <v>815</v>
      </c>
      <c r="X7887" t="s">
        <v>1155</v>
      </c>
      <c r="Y7887">
        <v>5</v>
      </c>
      <c r="Z7887">
        <v>32</v>
      </c>
      <c r="AA7887">
        <v>32</v>
      </c>
      <c r="AC7887">
        <v>0.92488062919587444</v>
      </c>
    </row>
    <row r="7888" spans="1:29" x14ac:dyDescent="0.35">
      <c r="A7888" t="s">
        <v>4236</v>
      </c>
      <c r="B7888" t="s">
        <v>4237</v>
      </c>
      <c r="C7888">
        <v>8007</v>
      </c>
      <c r="D7888" t="s">
        <v>4129</v>
      </c>
      <c r="E7888">
        <v>1226</v>
      </c>
      <c r="F7888">
        <v>3.6667000000000001</v>
      </c>
      <c r="G7888">
        <v>3</v>
      </c>
      <c r="H7888" t="s">
        <v>3390</v>
      </c>
      <c r="I7888" t="s">
        <v>38</v>
      </c>
      <c r="J7888" t="s">
        <v>4146</v>
      </c>
      <c r="M7888">
        <v>25</v>
      </c>
      <c r="P7888">
        <v>0</v>
      </c>
      <c r="Q7888">
        <v>0</v>
      </c>
      <c r="R7888">
        <v>1</v>
      </c>
      <c r="S7888">
        <v>0</v>
      </c>
      <c r="T7888">
        <v>1</v>
      </c>
      <c r="U7888" t="s">
        <v>4238</v>
      </c>
      <c r="V7888" t="s">
        <v>93</v>
      </c>
      <c r="W7888" t="s">
        <v>1745</v>
      </c>
      <c r="X7888" t="s">
        <v>1746</v>
      </c>
      <c r="Y7888">
        <v>0</v>
      </c>
      <c r="AC7888">
        <v>0.92520547260150487</v>
      </c>
    </row>
    <row r="7889" spans="1:29" x14ac:dyDescent="0.35">
      <c r="A7889" t="s">
        <v>15987</v>
      </c>
      <c r="B7889" t="s">
        <v>15988</v>
      </c>
      <c r="C7889">
        <v>6259</v>
      </c>
      <c r="D7889" t="s">
        <v>15711</v>
      </c>
      <c r="E7889">
        <v>6382</v>
      </c>
      <c r="F7889">
        <v>4.1303999999999998</v>
      </c>
      <c r="G7889">
        <v>23</v>
      </c>
      <c r="H7889" t="s">
        <v>3015</v>
      </c>
      <c r="I7889" t="s">
        <v>157</v>
      </c>
      <c r="J7889" t="s">
        <v>3015</v>
      </c>
      <c r="L7889" t="s">
        <v>15989</v>
      </c>
      <c r="M7889">
        <v>68</v>
      </c>
      <c r="P7889">
        <v>0</v>
      </c>
      <c r="Q7889">
        <v>0</v>
      </c>
      <c r="R7889">
        <v>0</v>
      </c>
      <c r="S7889">
        <v>0</v>
      </c>
      <c r="T7889">
        <v>1</v>
      </c>
      <c r="U7889" t="s">
        <v>15990</v>
      </c>
      <c r="V7889" t="s">
        <v>222</v>
      </c>
      <c r="W7889" t="s">
        <v>223</v>
      </c>
      <c r="X7889" t="s">
        <v>224</v>
      </c>
      <c r="Y7889">
        <v>0</v>
      </c>
      <c r="AC7889">
        <v>0.92535742744353544</v>
      </c>
    </row>
    <row r="7890" spans="1:29" x14ac:dyDescent="0.35">
      <c r="A7890" t="s">
        <v>30408</v>
      </c>
      <c r="B7890" t="s">
        <v>30409</v>
      </c>
      <c r="C7890">
        <v>4225</v>
      </c>
      <c r="D7890" t="s">
        <v>30319</v>
      </c>
      <c r="E7890">
        <v>59505</v>
      </c>
      <c r="F7890">
        <v>4.0842000000000001</v>
      </c>
      <c r="G7890">
        <v>736</v>
      </c>
      <c r="H7890" t="s">
        <v>30410</v>
      </c>
      <c r="I7890" t="s">
        <v>803</v>
      </c>
      <c r="L7890" t="s">
        <v>30411</v>
      </c>
      <c r="M7890">
        <v>33</v>
      </c>
      <c r="P7890">
        <v>0</v>
      </c>
      <c r="Q7890">
        <v>0</v>
      </c>
      <c r="R7890">
        <v>0</v>
      </c>
      <c r="S7890">
        <v>0</v>
      </c>
      <c r="T7890">
        <v>0</v>
      </c>
      <c r="U7890" t="s">
        <v>30393</v>
      </c>
      <c r="V7890" t="s">
        <v>306</v>
      </c>
      <c r="W7890" t="s">
        <v>307</v>
      </c>
      <c r="X7890" t="s">
        <v>4120</v>
      </c>
      <c r="Y7890">
        <v>6</v>
      </c>
      <c r="Z7890">
        <v>33</v>
      </c>
      <c r="AA7890">
        <v>18</v>
      </c>
      <c r="AC7890">
        <v>0.92556267958898808</v>
      </c>
    </row>
    <row r="7891" spans="1:29" x14ac:dyDescent="0.35">
      <c r="A7891" t="s">
        <v>26089</v>
      </c>
      <c r="B7891" t="s">
        <v>26090</v>
      </c>
      <c r="C7891">
        <v>3902</v>
      </c>
      <c r="D7891" t="s">
        <v>25136</v>
      </c>
      <c r="E7891">
        <v>32212</v>
      </c>
      <c r="F7891">
        <v>4.3684000000000003</v>
      </c>
      <c r="G7891">
        <v>38</v>
      </c>
      <c r="M7891">
        <v>10</v>
      </c>
      <c r="P7891">
        <v>0</v>
      </c>
      <c r="Q7891">
        <v>0</v>
      </c>
      <c r="R7891">
        <v>0</v>
      </c>
      <c r="S7891">
        <v>0</v>
      </c>
      <c r="T7891">
        <v>1</v>
      </c>
      <c r="V7891" t="s">
        <v>394</v>
      </c>
      <c r="W7891" t="s">
        <v>474</v>
      </c>
      <c r="X7891" t="s">
        <v>475</v>
      </c>
      <c r="Y7891">
        <v>0</v>
      </c>
      <c r="AC7891">
        <v>0.92571935126940774</v>
      </c>
    </row>
    <row r="7892" spans="1:29" x14ac:dyDescent="0.35">
      <c r="A7892" t="s">
        <v>13281</v>
      </c>
      <c r="B7892" t="s">
        <v>13282</v>
      </c>
      <c r="C7892">
        <v>6106</v>
      </c>
      <c r="D7892" t="s">
        <v>13090</v>
      </c>
      <c r="E7892">
        <v>18539</v>
      </c>
      <c r="F7892">
        <v>3.7339000000000002</v>
      </c>
      <c r="G7892">
        <v>109</v>
      </c>
      <c r="I7892" t="s">
        <v>1158</v>
      </c>
      <c r="J7892" t="s">
        <v>13283</v>
      </c>
      <c r="K7892" t="s">
        <v>13284</v>
      </c>
      <c r="L7892" t="s">
        <v>13285</v>
      </c>
      <c r="M7892">
        <v>18</v>
      </c>
      <c r="P7892">
        <v>0</v>
      </c>
      <c r="Q7892">
        <v>0</v>
      </c>
      <c r="R7892">
        <v>0</v>
      </c>
      <c r="S7892">
        <v>0</v>
      </c>
      <c r="T7892">
        <v>1</v>
      </c>
      <c r="V7892" t="s">
        <v>306</v>
      </c>
      <c r="W7892" t="s">
        <v>823</v>
      </c>
      <c r="X7892" t="s">
        <v>1162</v>
      </c>
      <c r="Y7892">
        <v>1</v>
      </c>
      <c r="Z7892">
        <v>18</v>
      </c>
      <c r="AA7892">
        <v>18</v>
      </c>
      <c r="AC7892">
        <v>0.92581534608228577</v>
      </c>
    </row>
    <row r="7893" spans="1:29" x14ac:dyDescent="0.35">
      <c r="A7893" t="s">
        <v>27404</v>
      </c>
      <c r="B7893" t="s">
        <v>27405</v>
      </c>
      <c r="C7893">
        <v>3990</v>
      </c>
      <c r="D7893" t="s">
        <v>27221</v>
      </c>
      <c r="E7893">
        <v>1450</v>
      </c>
      <c r="F7893">
        <v>4.399</v>
      </c>
      <c r="G7893">
        <v>416</v>
      </c>
      <c r="H7893" t="s">
        <v>27406</v>
      </c>
      <c r="I7893" t="s">
        <v>157</v>
      </c>
      <c r="J7893" t="s">
        <v>27406</v>
      </c>
      <c r="L7893" t="s">
        <v>27402</v>
      </c>
      <c r="M7893">
        <v>17</v>
      </c>
      <c r="P7893">
        <v>0</v>
      </c>
      <c r="Q7893">
        <v>0</v>
      </c>
      <c r="R7893">
        <v>0</v>
      </c>
      <c r="S7893">
        <v>0</v>
      </c>
      <c r="T7893">
        <v>0</v>
      </c>
      <c r="U7893" t="s">
        <v>27403</v>
      </c>
      <c r="V7893" t="s">
        <v>160</v>
      </c>
      <c r="W7893" t="s">
        <v>306</v>
      </c>
      <c r="Y7893">
        <v>0</v>
      </c>
      <c r="AC7893">
        <v>0.92599303096756302</v>
      </c>
    </row>
    <row r="7894" spans="1:29" x14ac:dyDescent="0.35">
      <c r="A7894" t="s">
        <v>2481</v>
      </c>
      <c r="B7894" t="s">
        <v>2482</v>
      </c>
      <c r="C7894">
        <v>5333</v>
      </c>
      <c r="D7894" t="s">
        <v>2318</v>
      </c>
      <c r="E7894">
        <v>429</v>
      </c>
      <c r="F7894">
        <v>4.6212</v>
      </c>
      <c r="G7894">
        <v>462</v>
      </c>
      <c r="H7894" t="s">
        <v>2476</v>
      </c>
      <c r="I7894" t="s">
        <v>157</v>
      </c>
      <c r="J7894" t="s">
        <v>2476</v>
      </c>
      <c r="L7894" t="s">
        <v>2483</v>
      </c>
      <c r="M7894">
        <v>29</v>
      </c>
      <c r="P7894">
        <v>0</v>
      </c>
      <c r="Q7894">
        <v>1</v>
      </c>
      <c r="R7894">
        <v>0</v>
      </c>
      <c r="S7894">
        <v>0</v>
      </c>
      <c r="T7894">
        <v>0</v>
      </c>
      <c r="U7894" t="s">
        <v>2446</v>
      </c>
      <c r="V7894" t="s">
        <v>394</v>
      </c>
      <c r="W7894" t="s">
        <v>428</v>
      </c>
      <c r="X7894" t="s">
        <v>429</v>
      </c>
      <c r="Y7894">
        <v>1</v>
      </c>
      <c r="Z7894">
        <v>15</v>
      </c>
      <c r="AA7894">
        <v>15</v>
      </c>
      <c r="AC7894">
        <v>0.92605925043925663</v>
      </c>
    </row>
    <row r="7895" spans="1:29" x14ac:dyDescent="0.35">
      <c r="A7895" t="s">
        <v>14127</v>
      </c>
      <c r="B7895" t="s">
        <v>14128</v>
      </c>
      <c r="C7895">
        <v>6295</v>
      </c>
      <c r="D7895" t="s">
        <v>14091</v>
      </c>
      <c r="E7895">
        <v>4981</v>
      </c>
      <c r="F7895">
        <v>4.2161999999999997</v>
      </c>
      <c r="G7895">
        <v>37</v>
      </c>
      <c r="H7895" t="s">
        <v>8207</v>
      </c>
      <c r="I7895" t="s">
        <v>157</v>
      </c>
      <c r="J7895" t="s">
        <v>8207</v>
      </c>
      <c r="L7895" t="s">
        <v>14129</v>
      </c>
      <c r="M7895">
        <v>12</v>
      </c>
      <c r="P7895">
        <v>0</v>
      </c>
      <c r="Q7895">
        <v>0</v>
      </c>
      <c r="R7895">
        <v>0</v>
      </c>
      <c r="S7895">
        <v>0</v>
      </c>
      <c r="T7895">
        <v>1</v>
      </c>
      <c r="U7895" t="s">
        <v>14121</v>
      </c>
      <c r="V7895" t="s">
        <v>394</v>
      </c>
      <c r="W7895" t="s">
        <v>428</v>
      </c>
      <c r="X7895" t="s">
        <v>429</v>
      </c>
      <c r="Y7895">
        <v>0</v>
      </c>
      <c r="AC7895">
        <v>0.92619763780345443</v>
      </c>
    </row>
    <row r="7896" spans="1:29" x14ac:dyDescent="0.35">
      <c r="A7896" t="s">
        <v>3702</v>
      </c>
      <c r="B7896" t="s">
        <v>3703</v>
      </c>
      <c r="C7896">
        <v>5995</v>
      </c>
      <c r="D7896" t="s">
        <v>3614</v>
      </c>
      <c r="E7896">
        <v>15389</v>
      </c>
      <c r="F7896">
        <v>4.5701000000000001</v>
      </c>
      <c r="G7896">
        <v>214</v>
      </c>
      <c r="H7896" t="s">
        <v>426</v>
      </c>
      <c r="I7896" t="s">
        <v>157</v>
      </c>
      <c r="J7896" t="s">
        <v>426</v>
      </c>
      <c r="L7896" t="s">
        <v>3704</v>
      </c>
      <c r="M7896">
        <v>32</v>
      </c>
      <c r="P7896">
        <v>0</v>
      </c>
      <c r="Q7896">
        <v>0</v>
      </c>
      <c r="R7896">
        <v>0</v>
      </c>
      <c r="S7896">
        <v>0</v>
      </c>
      <c r="T7896">
        <v>0</v>
      </c>
      <c r="U7896" t="s">
        <v>3632</v>
      </c>
      <c r="V7896" t="s">
        <v>222</v>
      </c>
      <c r="W7896" t="s">
        <v>223</v>
      </c>
      <c r="X7896" t="s">
        <v>265</v>
      </c>
      <c r="Y7896">
        <v>0</v>
      </c>
      <c r="AC7896">
        <v>0.92644193399097186</v>
      </c>
    </row>
    <row r="7897" spans="1:29" x14ac:dyDescent="0.35">
      <c r="A7897" t="s">
        <v>6138</v>
      </c>
      <c r="B7897" t="s">
        <v>6139</v>
      </c>
      <c r="C7897">
        <v>1254</v>
      </c>
      <c r="D7897" t="s">
        <v>5675</v>
      </c>
      <c r="E7897">
        <v>5608</v>
      </c>
      <c r="F7897">
        <v>4.3684000000000003</v>
      </c>
      <c r="G7897">
        <v>38</v>
      </c>
      <c r="H7897" t="s">
        <v>6140</v>
      </c>
      <c r="I7897" t="s">
        <v>157</v>
      </c>
      <c r="J7897" t="s">
        <v>6140</v>
      </c>
      <c r="L7897" t="s">
        <v>6141</v>
      </c>
      <c r="M7897">
        <v>39</v>
      </c>
      <c r="P7897">
        <v>0</v>
      </c>
      <c r="Q7897">
        <v>0</v>
      </c>
      <c r="R7897">
        <v>1</v>
      </c>
      <c r="S7897">
        <v>0</v>
      </c>
      <c r="T7897">
        <v>0</v>
      </c>
      <c r="V7897" t="s">
        <v>394</v>
      </c>
      <c r="W7897" t="s">
        <v>428</v>
      </c>
      <c r="X7897" t="s">
        <v>429</v>
      </c>
      <c r="Y7897">
        <v>0</v>
      </c>
      <c r="AC7897">
        <v>0.92651500853407043</v>
      </c>
    </row>
    <row r="7898" spans="1:29" x14ac:dyDescent="0.35">
      <c r="A7898" t="s">
        <v>25281</v>
      </c>
      <c r="B7898" t="s">
        <v>25282</v>
      </c>
      <c r="C7898">
        <v>3902</v>
      </c>
      <c r="D7898" t="s">
        <v>25136</v>
      </c>
      <c r="E7898">
        <v>90109</v>
      </c>
      <c r="F7898">
        <v>4.4749999999999996</v>
      </c>
      <c r="G7898">
        <v>739</v>
      </c>
      <c r="I7898" t="s">
        <v>803</v>
      </c>
      <c r="J7898" t="s">
        <v>25283</v>
      </c>
      <c r="K7898" t="s">
        <v>25284</v>
      </c>
      <c r="M7898">
        <v>10</v>
      </c>
      <c r="P7898">
        <v>0</v>
      </c>
      <c r="Q7898">
        <v>0</v>
      </c>
      <c r="R7898">
        <v>0</v>
      </c>
      <c r="S7898">
        <v>0</v>
      </c>
      <c r="T7898">
        <v>1</v>
      </c>
      <c r="V7898" t="s">
        <v>306</v>
      </c>
      <c r="W7898" t="s">
        <v>823</v>
      </c>
      <c r="X7898" t="s">
        <v>1162</v>
      </c>
      <c r="Y7898">
        <v>11</v>
      </c>
      <c r="Z7898">
        <v>10</v>
      </c>
      <c r="AA7898">
        <v>10</v>
      </c>
      <c r="AC7898">
        <v>0.92667389876460093</v>
      </c>
    </row>
    <row r="7899" spans="1:29" x14ac:dyDescent="0.35">
      <c r="A7899" t="s">
        <v>6819</v>
      </c>
      <c r="B7899" t="s">
        <v>6820</v>
      </c>
      <c r="C7899">
        <v>6503</v>
      </c>
      <c r="D7899" t="s">
        <v>6747</v>
      </c>
      <c r="E7899">
        <v>1184</v>
      </c>
      <c r="F7899">
        <v>4.6666999999999996</v>
      </c>
      <c r="G7899">
        <v>33</v>
      </c>
      <c r="H7899" t="s">
        <v>6748</v>
      </c>
      <c r="I7899" t="s">
        <v>157</v>
      </c>
      <c r="J7899" t="s">
        <v>6748</v>
      </c>
      <c r="L7899" t="s">
        <v>6821</v>
      </c>
      <c r="M7899">
        <v>27</v>
      </c>
      <c r="P7899">
        <v>0</v>
      </c>
      <c r="Q7899">
        <v>0</v>
      </c>
      <c r="R7899">
        <v>1</v>
      </c>
      <c r="S7899">
        <v>0</v>
      </c>
      <c r="T7899">
        <v>0</v>
      </c>
      <c r="U7899" t="s">
        <v>6822</v>
      </c>
      <c r="V7899" t="s">
        <v>222</v>
      </c>
      <c r="W7899" t="s">
        <v>223</v>
      </c>
      <c r="X7899" t="s">
        <v>265</v>
      </c>
      <c r="Y7899">
        <v>0</v>
      </c>
      <c r="AC7899">
        <v>0.92667750310984487</v>
      </c>
    </row>
    <row r="7900" spans="1:29" x14ac:dyDescent="0.35">
      <c r="A7900" t="s">
        <v>23027</v>
      </c>
      <c r="B7900" t="s">
        <v>23028</v>
      </c>
      <c r="C7900">
        <v>6160</v>
      </c>
      <c r="D7900" t="s">
        <v>22962</v>
      </c>
      <c r="E7900">
        <v>38201</v>
      </c>
      <c r="F7900">
        <v>3.8628</v>
      </c>
      <c r="G7900">
        <v>1006</v>
      </c>
      <c r="H7900" t="s">
        <v>316</v>
      </c>
      <c r="I7900" t="s">
        <v>157</v>
      </c>
      <c r="J7900" t="s">
        <v>316</v>
      </c>
      <c r="L7900" t="s">
        <v>23029</v>
      </c>
      <c r="M7900">
        <v>32</v>
      </c>
      <c r="P7900">
        <v>0</v>
      </c>
      <c r="Q7900">
        <v>0</v>
      </c>
      <c r="R7900">
        <v>0</v>
      </c>
      <c r="S7900">
        <v>0</v>
      </c>
      <c r="T7900">
        <v>1</v>
      </c>
      <c r="V7900" t="s">
        <v>306</v>
      </c>
      <c r="W7900" t="s">
        <v>823</v>
      </c>
      <c r="X7900" t="s">
        <v>824</v>
      </c>
      <c r="Y7900">
        <v>0</v>
      </c>
      <c r="AC7900">
        <v>0.92673830530372459</v>
      </c>
    </row>
    <row r="7901" spans="1:29" x14ac:dyDescent="0.35">
      <c r="A7901" t="s">
        <v>20341</v>
      </c>
      <c r="B7901" t="s">
        <v>20342</v>
      </c>
      <c r="C7901">
        <v>6256</v>
      </c>
      <c r="D7901" t="s">
        <v>20319</v>
      </c>
      <c r="E7901">
        <v>5375</v>
      </c>
      <c r="F7901">
        <v>3.8275999999999999</v>
      </c>
      <c r="G7901">
        <v>29</v>
      </c>
      <c r="M7901">
        <v>36</v>
      </c>
      <c r="P7901">
        <v>0</v>
      </c>
      <c r="Q7901">
        <v>0</v>
      </c>
      <c r="R7901">
        <v>1</v>
      </c>
      <c r="S7901">
        <v>0</v>
      </c>
      <c r="T7901">
        <v>0</v>
      </c>
      <c r="U7901" t="s">
        <v>20343</v>
      </c>
      <c r="V7901" t="s">
        <v>394</v>
      </c>
      <c r="W7901" t="s">
        <v>2075</v>
      </c>
      <c r="X7901" t="s">
        <v>2076</v>
      </c>
      <c r="Y7901">
        <v>0</v>
      </c>
      <c r="AC7901">
        <v>0.92677372241141376</v>
      </c>
    </row>
    <row r="7902" spans="1:29" x14ac:dyDescent="0.35">
      <c r="A7902" t="s">
        <v>24222</v>
      </c>
      <c r="B7902" t="s">
        <v>24223</v>
      </c>
      <c r="C7902">
        <v>6330</v>
      </c>
      <c r="D7902" t="s">
        <v>24093</v>
      </c>
      <c r="E7902">
        <v>1248</v>
      </c>
      <c r="F7902">
        <v>4.4970999999999997</v>
      </c>
      <c r="G7902">
        <v>1386</v>
      </c>
      <c r="H7902" t="s">
        <v>186</v>
      </c>
      <c r="I7902" t="s">
        <v>157</v>
      </c>
      <c r="J7902" t="s">
        <v>186</v>
      </c>
      <c r="L7902" t="s">
        <v>24165</v>
      </c>
      <c r="M7902">
        <v>17</v>
      </c>
      <c r="P7902">
        <v>0</v>
      </c>
      <c r="Q7902">
        <v>0</v>
      </c>
      <c r="R7902">
        <v>1</v>
      </c>
      <c r="S7902">
        <v>0</v>
      </c>
      <c r="T7902">
        <v>0</v>
      </c>
      <c r="V7902" t="s">
        <v>222</v>
      </c>
      <c r="W7902" t="s">
        <v>244</v>
      </c>
      <c r="X7902" t="s">
        <v>280</v>
      </c>
      <c r="Y7902">
        <v>0</v>
      </c>
      <c r="AC7902">
        <v>0.92680859079160027</v>
      </c>
    </row>
    <row r="7903" spans="1:29" x14ac:dyDescent="0.35">
      <c r="A7903" t="s">
        <v>8038</v>
      </c>
      <c r="B7903" t="s">
        <v>8039</v>
      </c>
      <c r="C7903">
        <v>1073</v>
      </c>
      <c r="D7903" t="s">
        <v>7503</v>
      </c>
      <c r="E7903">
        <v>909</v>
      </c>
      <c r="H7903" t="s">
        <v>37</v>
      </c>
      <c r="I7903" t="s">
        <v>157</v>
      </c>
      <c r="J7903" t="s">
        <v>37</v>
      </c>
      <c r="L7903" t="s">
        <v>8040</v>
      </c>
      <c r="M7903">
        <v>70</v>
      </c>
      <c r="P7903">
        <v>0</v>
      </c>
      <c r="Q7903">
        <v>0</v>
      </c>
      <c r="R7903">
        <v>0</v>
      </c>
      <c r="S7903">
        <v>0</v>
      </c>
      <c r="T7903">
        <v>0</v>
      </c>
      <c r="V7903" t="s">
        <v>172</v>
      </c>
      <c r="W7903" t="s">
        <v>6206</v>
      </c>
      <c r="X7903" t="s">
        <v>6207</v>
      </c>
      <c r="Y7903">
        <v>0</v>
      </c>
      <c r="AC7903">
        <v>0.92691756625899313</v>
      </c>
    </row>
    <row r="7904" spans="1:29" x14ac:dyDescent="0.35">
      <c r="A7904" t="s">
        <v>24280</v>
      </c>
      <c r="B7904" t="s">
        <v>24281</v>
      </c>
      <c r="C7904">
        <v>6475</v>
      </c>
      <c r="D7904" t="s">
        <v>24277</v>
      </c>
      <c r="E7904">
        <v>2168</v>
      </c>
      <c r="F7904">
        <v>4.3676000000000004</v>
      </c>
      <c r="G7904">
        <v>204</v>
      </c>
      <c r="H7904" t="s">
        <v>186</v>
      </c>
      <c r="I7904" t="s">
        <v>157</v>
      </c>
      <c r="J7904" t="s">
        <v>186</v>
      </c>
      <c r="L7904" t="s">
        <v>24282</v>
      </c>
      <c r="M7904">
        <v>95</v>
      </c>
      <c r="P7904">
        <v>0</v>
      </c>
      <c r="Q7904">
        <v>0</v>
      </c>
      <c r="R7904">
        <v>0</v>
      </c>
      <c r="S7904">
        <v>0</v>
      </c>
      <c r="T7904">
        <v>0</v>
      </c>
      <c r="U7904" t="s">
        <v>24283</v>
      </c>
      <c r="V7904" t="s">
        <v>394</v>
      </c>
      <c r="W7904" t="s">
        <v>395</v>
      </c>
      <c r="X7904" t="s">
        <v>395</v>
      </c>
      <c r="Y7904">
        <v>0</v>
      </c>
      <c r="AC7904">
        <v>0.92699461983151765</v>
      </c>
    </row>
    <row r="7905" spans="1:29" x14ac:dyDescent="0.35">
      <c r="A7905" t="s">
        <v>16591</v>
      </c>
      <c r="B7905" t="s">
        <v>16592</v>
      </c>
      <c r="C7905">
        <v>6279</v>
      </c>
      <c r="D7905" t="s">
        <v>16593</v>
      </c>
      <c r="E7905">
        <v>513855</v>
      </c>
      <c r="F7905">
        <v>3.9914000000000001</v>
      </c>
      <c r="G7905">
        <v>2910</v>
      </c>
      <c r="H7905" t="s">
        <v>2868</v>
      </c>
      <c r="I7905" t="s">
        <v>803</v>
      </c>
      <c r="J7905" t="s">
        <v>16594</v>
      </c>
      <c r="K7905" t="s">
        <v>16595</v>
      </c>
      <c r="L7905" t="s">
        <v>16596</v>
      </c>
      <c r="M7905">
        <v>30</v>
      </c>
      <c r="P7905">
        <v>0</v>
      </c>
      <c r="Q7905">
        <v>0</v>
      </c>
      <c r="R7905">
        <v>0</v>
      </c>
      <c r="S7905">
        <v>0</v>
      </c>
      <c r="T7905">
        <v>0</v>
      </c>
      <c r="U7905" t="s">
        <v>16597</v>
      </c>
      <c r="V7905" t="s">
        <v>306</v>
      </c>
      <c r="W7905" t="s">
        <v>815</v>
      </c>
      <c r="X7905" t="s">
        <v>848</v>
      </c>
      <c r="Y7905">
        <v>33</v>
      </c>
      <c r="Z7905">
        <v>30</v>
      </c>
      <c r="AA7905">
        <v>15</v>
      </c>
      <c r="AC7905">
        <v>0.92716324322768595</v>
      </c>
    </row>
    <row r="7906" spans="1:29" x14ac:dyDescent="0.35">
      <c r="A7906" t="s">
        <v>30209</v>
      </c>
      <c r="B7906" t="s">
        <v>30210</v>
      </c>
      <c r="C7906">
        <v>5869</v>
      </c>
      <c r="D7906" t="s">
        <v>29945</v>
      </c>
      <c r="E7906">
        <v>4251</v>
      </c>
      <c r="F7906">
        <v>4.1618000000000004</v>
      </c>
      <c r="G7906">
        <v>272</v>
      </c>
      <c r="H7906" t="s">
        <v>186</v>
      </c>
      <c r="I7906" t="s">
        <v>38</v>
      </c>
      <c r="J7906" t="s">
        <v>12612</v>
      </c>
      <c r="L7906" t="s">
        <v>30211</v>
      </c>
      <c r="M7906">
        <v>295</v>
      </c>
      <c r="P7906">
        <v>0</v>
      </c>
      <c r="Q7906">
        <v>0</v>
      </c>
      <c r="R7906">
        <v>1</v>
      </c>
      <c r="S7906">
        <v>0</v>
      </c>
      <c r="T7906">
        <v>0</v>
      </c>
      <c r="U7906" t="s">
        <v>14696</v>
      </c>
      <c r="V7906" t="s">
        <v>32</v>
      </c>
      <c r="W7906" t="s">
        <v>41</v>
      </c>
      <c r="X7906" t="s">
        <v>42</v>
      </c>
      <c r="Y7906">
        <v>0</v>
      </c>
      <c r="AC7906">
        <v>0.9273450095505984</v>
      </c>
    </row>
    <row r="7907" spans="1:29" x14ac:dyDescent="0.35">
      <c r="A7907" t="s">
        <v>2405</v>
      </c>
      <c r="B7907" t="s">
        <v>2406</v>
      </c>
      <c r="C7907">
        <v>5333</v>
      </c>
      <c r="D7907" t="s">
        <v>2318</v>
      </c>
      <c r="E7907">
        <v>71780</v>
      </c>
      <c r="F7907">
        <v>4.1723999999999997</v>
      </c>
      <c r="G7907">
        <v>4895</v>
      </c>
      <c r="H7907" t="s">
        <v>2407</v>
      </c>
      <c r="I7907" t="s">
        <v>803</v>
      </c>
      <c r="J7907">
        <v>4</v>
      </c>
      <c r="K7907" t="s">
        <v>2408</v>
      </c>
      <c r="L7907" t="s">
        <v>2409</v>
      </c>
      <c r="M7907">
        <v>24</v>
      </c>
      <c r="P7907">
        <v>0</v>
      </c>
      <c r="Q7907">
        <v>0</v>
      </c>
      <c r="R7907">
        <v>0</v>
      </c>
      <c r="S7907">
        <v>0</v>
      </c>
      <c r="T7907">
        <v>0</v>
      </c>
      <c r="V7907" t="s">
        <v>306</v>
      </c>
      <c r="W7907" t="s">
        <v>815</v>
      </c>
      <c r="X7907" t="s">
        <v>848</v>
      </c>
      <c r="Y7907">
        <v>5</v>
      </c>
      <c r="Z7907">
        <v>24</v>
      </c>
      <c r="AA7907">
        <v>24</v>
      </c>
      <c r="AC7907">
        <v>0.927350106692437</v>
      </c>
    </row>
    <row r="7908" spans="1:29" x14ac:dyDescent="0.35">
      <c r="A7908" t="s">
        <v>13755</v>
      </c>
      <c r="B7908" t="s">
        <v>13756</v>
      </c>
      <c r="C7908">
        <v>6162</v>
      </c>
      <c r="D7908" t="s">
        <v>13613</v>
      </c>
      <c r="E7908">
        <v>1086</v>
      </c>
      <c r="F7908">
        <v>4.2</v>
      </c>
      <c r="G7908">
        <v>175</v>
      </c>
      <c r="H7908" t="s">
        <v>13757</v>
      </c>
      <c r="I7908" t="s">
        <v>157</v>
      </c>
      <c r="J7908" t="s">
        <v>13757</v>
      </c>
      <c r="L7908" t="s">
        <v>13758</v>
      </c>
      <c r="M7908">
        <v>29</v>
      </c>
      <c r="P7908">
        <v>0</v>
      </c>
      <c r="Q7908">
        <v>0</v>
      </c>
      <c r="R7908">
        <v>0</v>
      </c>
      <c r="S7908">
        <v>0</v>
      </c>
      <c r="T7908">
        <v>0</v>
      </c>
      <c r="U7908" t="s">
        <v>13759</v>
      </c>
      <c r="V7908" t="s">
        <v>222</v>
      </c>
      <c r="W7908" t="s">
        <v>223</v>
      </c>
      <c r="X7908" t="s">
        <v>271</v>
      </c>
      <c r="Y7908">
        <v>0</v>
      </c>
      <c r="AC7908">
        <v>0.92738903030294906</v>
      </c>
    </row>
    <row r="7909" spans="1:29" x14ac:dyDescent="0.35">
      <c r="A7909" t="s">
        <v>29865</v>
      </c>
      <c r="B7909" t="s">
        <v>29866</v>
      </c>
      <c r="C7909">
        <v>6343</v>
      </c>
      <c r="D7909" t="s">
        <v>29867</v>
      </c>
      <c r="E7909">
        <v>1695</v>
      </c>
      <c r="F7909">
        <v>3</v>
      </c>
      <c r="G7909">
        <v>6</v>
      </c>
      <c r="L7909" t="s">
        <v>29868</v>
      </c>
      <c r="M7909">
        <v>20</v>
      </c>
      <c r="P7909">
        <v>0</v>
      </c>
      <c r="Q7909">
        <v>0</v>
      </c>
      <c r="R7909">
        <v>1</v>
      </c>
      <c r="S7909">
        <v>0</v>
      </c>
      <c r="T7909">
        <v>0</v>
      </c>
      <c r="U7909" t="s">
        <v>29869</v>
      </c>
      <c r="V7909" t="s">
        <v>32</v>
      </c>
      <c r="W7909" t="s">
        <v>33</v>
      </c>
      <c r="X7909" t="s">
        <v>34</v>
      </c>
      <c r="Y7909">
        <v>0</v>
      </c>
      <c r="AC7909">
        <v>0.92746322324069108</v>
      </c>
    </row>
    <row r="7910" spans="1:29" x14ac:dyDescent="0.35">
      <c r="A7910" t="s">
        <v>216</v>
      </c>
      <c r="B7910" t="s">
        <v>217</v>
      </c>
      <c r="C7910">
        <v>6321</v>
      </c>
      <c r="D7910" t="s">
        <v>218</v>
      </c>
      <c r="E7910">
        <v>16947</v>
      </c>
      <c r="F7910">
        <v>4.5273000000000003</v>
      </c>
      <c r="G7910">
        <v>311</v>
      </c>
      <c r="H7910" t="s">
        <v>219</v>
      </c>
      <c r="I7910" t="s">
        <v>157</v>
      </c>
      <c r="J7910" t="s">
        <v>219</v>
      </c>
      <c r="L7910" t="s">
        <v>220</v>
      </c>
      <c r="M7910">
        <v>39</v>
      </c>
      <c r="P7910">
        <v>0</v>
      </c>
      <c r="Q7910">
        <v>0</v>
      </c>
      <c r="R7910">
        <v>0</v>
      </c>
      <c r="S7910">
        <v>0</v>
      </c>
      <c r="T7910">
        <v>1</v>
      </c>
      <c r="U7910" t="s">
        <v>221</v>
      </c>
      <c r="V7910" t="s">
        <v>222</v>
      </c>
      <c r="W7910" t="s">
        <v>223</v>
      </c>
      <c r="X7910" t="s">
        <v>224</v>
      </c>
      <c r="Y7910">
        <v>1</v>
      </c>
      <c r="Z7910">
        <v>15</v>
      </c>
      <c r="AA7910">
        <v>15</v>
      </c>
      <c r="AC7910">
        <v>0.92753041800754366</v>
      </c>
    </row>
    <row r="7911" spans="1:29" x14ac:dyDescent="0.35">
      <c r="A7911" t="s">
        <v>18047</v>
      </c>
      <c r="B7911" t="s">
        <v>18048</v>
      </c>
      <c r="C7911">
        <v>6273</v>
      </c>
      <c r="D7911" t="s">
        <v>18037</v>
      </c>
      <c r="E7911">
        <v>19512</v>
      </c>
      <c r="F7911">
        <v>4.4885999999999999</v>
      </c>
      <c r="G7911">
        <v>1230</v>
      </c>
      <c r="H7911" t="s">
        <v>18049</v>
      </c>
      <c r="M7911">
        <v>13</v>
      </c>
      <c r="P7911">
        <v>0</v>
      </c>
      <c r="Q7911">
        <v>0</v>
      </c>
      <c r="R7911">
        <v>0</v>
      </c>
      <c r="S7911">
        <v>0</v>
      </c>
      <c r="T7911">
        <v>1</v>
      </c>
      <c r="V7911" t="s">
        <v>306</v>
      </c>
      <c r="W7911" t="s">
        <v>823</v>
      </c>
      <c r="X7911" t="s">
        <v>1162</v>
      </c>
      <c r="Y7911">
        <v>0</v>
      </c>
      <c r="AC7911">
        <v>0.9276354755327737</v>
      </c>
    </row>
    <row r="7912" spans="1:29" x14ac:dyDescent="0.35">
      <c r="A7912" t="s">
        <v>24494</v>
      </c>
      <c r="B7912" t="s">
        <v>24495</v>
      </c>
      <c r="C7912">
        <v>6317</v>
      </c>
      <c r="D7912" t="s">
        <v>24327</v>
      </c>
      <c r="E7912">
        <v>12483</v>
      </c>
      <c r="F7912">
        <v>3.7917000000000001</v>
      </c>
      <c r="G7912">
        <v>24</v>
      </c>
      <c r="H7912" t="s">
        <v>5232</v>
      </c>
      <c r="I7912" t="s">
        <v>157</v>
      </c>
      <c r="J7912" t="s">
        <v>5232</v>
      </c>
      <c r="L7912" t="s">
        <v>24496</v>
      </c>
      <c r="M7912">
        <v>15</v>
      </c>
      <c r="P7912">
        <v>0</v>
      </c>
      <c r="Q7912">
        <v>0</v>
      </c>
      <c r="R7912">
        <v>0</v>
      </c>
      <c r="S7912">
        <v>0</v>
      </c>
      <c r="T7912">
        <v>1</v>
      </c>
      <c r="U7912" t="s">
        <v>24444</v>
      </c>
      <c r="V7912" t="s">
        <v>306</v>
      </c>
      <c r="W7912" t="s">
        <v>815</v>
      </c>
      <c r="X7912" t="s">
        <v>832</v>
      </c>
      <c r="Y7912">
        <v>0</v>
      </c>
      <c r="AC7912">
        <v>0.9276824277572191</v>
      </c>
    </row>
    <row r="7913" spans="1:29" x14ac:dyDescent="0.35">
      <c r="A7913" t="s">
        <v>761</v>
      </c>
      <c r="B7913" t="s">
        <v>762</v>
      </c>
      <c r="C7913">
        <v>5998</v>
      </c>
      <c r="D7913" t="s">
        <v>627</v>
      </c>
      <c r="E7913">
        <v>1163</v>
      </c>
      <c r="F7913">
        <v>4.9630000000000001</v>
      </c>
      <c r="G7913">
        <v>27</v>
      </c>
      <c r="H7913" t="s">
        <v>763</v>
      </c>
      <c r="I7913" t="s">
        <v>157</v>
      </c>
      <c r="J7913" t="s">
        <v>763</v>
      </c>
      <c r="M7913">
        <v>56</v>
      </c>
      <c r="P7913">
        <v>0</v>
      </c>
      <c r="Q7913">
        <v>0</v>
      </c>
      <c r="R7913">
        <v>0</v>
      </c>
      <c r="S7913">
        <v>0</v>
      </c>
      <c r="T7913">
        <v>0</v>
      </c>
      <c r="V7913" t="s">
        <v>222</v>
      </c>
      <c r="W7913" t="s">
        <v>244</v>
      </c>
      <c r="X7913" t="s">
        <v>280</v>
      </c>
      <c r="Y7913">
        <v>1</v>
      </c>
      <c r="Z7913">
        <v>36</v>
      </c>
      <c r="AA7913">
        <v>36</v>
      </c>
      <c r="AC7913">
        <v>0.92771205445534433</v>
      </c>
    </row>
    <row r="7914" spans="1:29" x14ac:dyDescent="0.35">
      <c r="A7914" t="s">
        <v>15553</v>
      </c>
      <c r="B7914" t="s">
        <v>15554</v>
      </c>
      <c r="C7914">
        <v>5946</v>
      </c>
      <c r="D7914" t="s">
        <v>15451</v>
      </c>
      <c r="E7914">
        <v>4822</v>
      </c>
      <c r="F7914">
        <v>3.0667</v>
      </c>
      <c r="G7914">
        <v>90</v>
      </c>
      <c r="H7914" t="s">
        <v>9271</v>
      </c>
      <c r="I7914" t="s">
        <v>157</v>
      </c>
      <c r="J7914" t="s">
        <v>9271</v>
      </c>
      <c r="L7914" t="s">
        <v>15555</v>
      </c>
      <c r="M7914">
        <v>76</v>
      </c>
      <c r="P7914">
        <v>0</v>
      </c>
      <c r="Q7914">
        <v>0</v>
      </c>
      <c r="R7914">
        <v>0</v>
      </c>
      <c r="S7914">
        <v>0</v>
      </c>
      <c r="T7914">
        <v>0</v>
      </c>
      <c r="V7914" t="s">
        <v>394</v>
      </c>
      <c r="W7914" t="s">
        <v>405</v>
      </c>
      <c r="X7914" t="s">
        <v>406</v>
      </c>
      <c r="Y7914">
        <v>0</v>
      </c>
      <c r="AC7914">
        <v>0.92771206952126384</v>
      </c>
    </row>
    <row r="7915" spans="1:29" x14ac:dyDescent="0.35">
      <c r="A7915" t="s">
        <v>26363</v>
      </c>
      <c r="B7915" t="s">
        <v>26364</v>
      </c>
      <c r="C7915">
        <v>3902</v>
      </c>
      <c r="D7915" t="s">
        <v>25136</v>
      </c>
      <c r="E7915">
        <v>0</v>
      </c>
      <c r="F7915">
        <v>4.1176000000000004</v>
      </c>
      <c r="G7915">
        <v>17</v>
      </c>
      <c r="I7915" t="s">
        <v>1158</v>
      </c>
      <c r="J7915" t="s">
        <v>26355</v>
      </c>
      <c r="M7915">
        <v>50</v>
      </c>
      <c r="P7915">
        <v>0</v>
      </c>
      <c r="Q7915">
        <v>0</v>
      </c>
      <c r="R7915">
        <v>0</v>
      </c>
      <c r="S7915">
        <v>0</v>
      </c>
      <c r="T7915">
        <v>0</v>
      </c>
      <c r="V7915" t="s">
        <v>26356</v>
      </c>
      <c r="Y7915">
        <v>8</v>
      </c>
      <c r="Z7915">
        <v>250</v>
      </c>
      <c r="AA7915">
        <v>10</v>
      </c>
      <c r="AC7915">
        <v>0.92771604599328916</v>
      </c>
    </row>
    <row r="7916" spans="1:29" x14ac:dyDescent="0.35">
      <c r="A7916" t="s">
        <v>28217</v>
      </c>
      <c r="B7916" t="s">
        <v>28218</v>
      </c>
      <c r="C7916">
        <v>5987</v>
      </c>
      <c r="D7916" t="s">
        <v>28175</v>
      </c>
      <c r="E7916">
        <v>26353</v>
      </c>
      <c r="F7916">
        <v>2.6071</v>
      </c>
      <c r="G7916">
        <v>56</v>
      </c>
      <c r="H7916" t="s">
        <v>163</v>
      </c>
      <c r="I7916" t="s">
        <v>157</v>
      </c>
      <c r="J7916" t="s">
        <v>163</v>
      </c>
      <c r="L7916" t="s">
        <v>28219</v>
      </c>
      <c r="M7916">
        <v>20</v>
      </c>
      <c r="P7916">
        <v>0</v>
      </c>
      <c r="Q7916">
        <v>0</v>
      </c>
      <c r="R7916">
        <v>0</v>
      </c>
      <c r="S7916">
        <v>0</v>
      </c>
      <c r="T7916">
        <v>0</v>
      </c>
      <c r="U7916" t="s">
        <v>28220</v>
      </c>
      <c r="V7916" t="s">
        <v>160</v>
      </c>
      <c r="W7916" t="s">
        <v>394</v>
      </c>
      <c r="Y7916">
        <v>0</v>
      </c>
      <c r="AC7916">
        <v>0.92791974758135076</v>
      </c>
    </row>
    <row r="7917" spans="1:29" x14ac:dyDescent="0.35">
      <c r="A7917" t="s">
        <v>4676</v>
      </c>
      <c r="B7917" t="s">
        <v>4677</v>
      </c>
      <c r="C7917">
        <v>6502</v>
      </c>
      <c r="D7917" t="s">
        <v>4662</v>
      </c>
      <c r="E7917">
        <v>6527</v>
      </c>
      <c r="F7917">
        <v>4.8</v>
      </c>
      <c r="G7917">
        <v>115</v>
      </c>
      <c r="H7917" t="s">
        <v>3570</v>
      </c>
      <c r="I7917" t="s">
        <v>157</v>
      </c>
      <c r="J7917" t="s">
        <v>3570</v>
      </c>
      <c r="L7917" t="s">
        <v>4678</v>
      </c>
      <c r="M7917">
        <v>29</v>
      </c>
      <c r="P7917">
        <v>0</v>
      </c>
      <c r="Q7917">
        <v>0</v>
      </c>
      <c r="R7917">
        <v>0</v>
      </c>
      <c r="S7917">
        <v>0</v>
      </c>
      <c r="T7917">
        <v>0</v>
      </c>
      <c r="U7917" t="s">
        <v>4679</v>
      </c>
      <c r="V7917" t="s">
        <v>222</v>
      </c>
      <c r="W7917" t="s">
        <v>244</v>
      </c>
      <c r="X7917" t="s">
        <v>245</v>
      </c>
      <c r="Y7917">
        <v>0</v>
      </c>
      <c r="AC7917">
        <v>0.92795667017919203</v>
      </c>
    </row>
    <row r="7918" spans="1:29" x14ac:dyDescent="0.35">
      <c r="A7918" t="s">
        <v>32184</v>
      </c>
      <c r="B7918" t="s">
        <v>32185</v>
      </c>
      <c r="C7918">
        <v>6149</v>
      </c>
      <c r="D7918" t="s">
        <v>32148</v>
      </c>
      <c r="E7918">
        <v>8755</v>
      </c>
      <c r="F7918">
        <v>4.1440999999999999</v>
      </c>
      <c r="G7918">
        <v>111</v>
      </c>
      <c r="H7918" t="s">
        <v>28542</v>
      </c>
      <c r="I7918" t="s">
        <v>803</v>
      </c>
      <c r="J7918" t="s">
        <v>5042</v>
      </c>
      <c r="L7918" t="s">
        <v>32186</v>
      </c>
      <c r="M7918">
        <v>40</v>
      </c>
      <c r="O7918">
        <v>34</v>
      </c>
      <c r="P7918">
        <v>0</v>
      </c>
      <c r="Q7918">
        <v>0</v>
      </c>
      <c r="R7918">
        <v>1</v>
      </c>
      <c r="S7918">
        <v>0</v>
      </c>
      <c r="T7918">
        <v>0</v>
      </c>
      <c r="V7918" t="s">
        <v>306</v>
      </c>
      <c r="W7918" t="s">
        <v>815</v>
      </c>
      <c r="X7918" t="s">
        <v>1155</v>
      </c>
      <c r="Y7918">
        <v>0</v>
      </c>
      <c r="AC7918">
        <v>0.92807721572440494</v>
      </c>
    </row>
    <row r="7919" spans="1:29" x14ac:dyDescent="0.35">
      <c r="A7919" t="s">
        <v>1221</v>
      </c>
      <c r="B7919" t="s">
        <v>1222</v>
      </c>
      <c r="C7919">
        <v>5746</v>
      </c>
      <c r="D7919" t="s">
        <v>1063</v>
      </c>
      <c r="E7919">
        <v>51057</v>
      </c>
      <c r="F7919">
        <v>3.9653999999999998</v>
      </c>
      <c r="G7919">
        <v>866</v>
      </c>
      <c r="H7919" t="s">
        <v>1223</v>
      </c>
      <c r="I7919" t="s">
        <v>803</v>
      </c>
      <c r="J7919" t="s">
        <v>1071</v>
      </c>
      <c r="L7919" t="s">
        <v>1224</v>
      </c>
      <c r="M7919">
        <v>22</v>
      </c>
      <c r="P7919">
        <v>0</v>
      </c>
      <c r="Q7919">
        <v>0</v>
      </c>
      <c r="R7919">
        <v>0</v>
      </c>
      <c r="S7919">
        <v>0</v>
      </c>
      <c r="T7919">
        <v>0</v>
      </c>
      <c r="U7919" t="s">
        <v>1225</v>
      </c>
      <c r="V7919" t="s">
        <v>306</v>
      </c>
      <c r="W7919" t="s">
        <v>823</v>
      </c>
      <c r="X7919" t="s">
        <v>855</v>
      </c>
      <c r="Y7919">
        <v>8</v>
      </c>
      <c r="Z7919">
        <v>22</v>
      </c>
      <c r="AA7919">
        <v>22</v>
      </c>
      <c r="AC7919">
        <v>0.92811503431346354</v>
      </c>
    </row>
    <row r="7920" spans="1:29" x14ac:dyDescent="0.35">
      <c r="A7920" t="s">
        <v>20382</v>
      </c>
      <c r="B7920" t="s">
        <v>20383</v>
      </c>
      <c r="C7920">
        <v>3729</v>
      </c>
      <c r="D7920" t="s">
        <v>20351</v>
      </c>
      <c r="E7920">
        <v>10307</v>
      </c>
      <c r="F7920">
        <v>4.3390000000000004</v>
      </c>
      <c r="G7920">
        <v>643</v>
      </c>
      <c r="H7920" t="s">
        <v>186</v>
      </c>
      <c r="I7920" t="s">
        <v>38</v>
      </c>
      <c r="J7920" t="s">
        <v>311</v>
      </c>
      <c r="L7920" t="s">
        <v>20381</v>
      </c>
      <c r="M7920">
        <v>120</v>
      </c>
      <c r="P7920">
        <v>0</v>
      </c>
      <c r="Q7920">
        <v>0</v>
      </c>
      <c r="R7920">
        <v>1</v>
      </c>
      <c r="S7920">
        <v>1</v>
      </c>
      <c r="T7920">
        <v>0</v>
      </c>
      <c r="V7920" t="s">
        <v>32</v>
      </c>
      <c r="W7920" t="s">
        <v>41</v>
      </c>
      <c r="X7920" t="s">
        <v>42</v>
      </c>
      <c r="Y7920">
        <v>2</v>
      </c>
      <c r="Z7920">
        <v>139</v>
      </c>
      <c r="AA7920">
        <v>32</v>
      </c>
      <c r="AC7920">
        <v>0.92829024694184625</v>
      </c>
    </row>
    <row r="7921" spans="1:29" x14ac:dyDescent="0.35">
      <c r="A7921" t="s">
        <v>8589</v>
      </c>
      <c r="B7921" t="s">
        <v>8590</v>
      </c>
      <c r="C7921">
        <v>6014</v>
      </c>
      <c r="D7921" t="s">
        <v>8545</v>
      </c>
      <c r="E7921">
        <v>23218</v>
      </c>
      <c r="F7921">
        <v>4.4314</v>
      </c>
      <c r="G7921">
        <v>554</v>
      </c>
      <c r="H7921" t="s">
        <v>557</v>
      </c>
      <c r="I7921" t="s">
        <v>157</v>
      </c>
      <c r="J7921" t="s">
        <v>557</v>
      </c>
      <c r="L7921" t="s">
        <v>8591</v>
      </c>
      <c r="M7921">
        <v>25</v>
      </c>
      <c r="P7921">
        <v>0</v>
      </c>
      <c r="Q7921">
        <v>0</v>
      </c>
      <c r="R7921">
        <v>0</v>
      </c>
      <c r="S7921">
        <v>1</v>
      </c>
      <c r="T7921">
        <v>1</v>
      </c>
      <c r="V7921" t="s">
        <v>394</v>
      </c>
      <c r="W7921" t="s">
        <v>395</v>
      </c>
      <c r="X7921" t="s">
        <v>2307</v>
      </c>
      <c r="Y7921">
        <v>0</v>
      </c>
      <c r="AC7921">
        <v>0.92848119511103955</v>
      </c>
    </row>
    <row r="7922" spans="1:29" x14ac:dyDescent="0.35">
      <c r="A7922" t="s">
        <v>30898</v>
      </c>
      <c r="B7922" t="s">
        <v>30899</v>
      </c>
      <c r="C7922">
        <v>3806</v>
      </c>
      <c r="D7922" t="s">
        <v>30874</v>
      </c>
      <c r="E7922">
        <v>420808</v>
      </c>
      <c r="F7922">
        <v>4.3521999999999998</v>
      </c>
      <c r="G7922">
        <v>6692</v>
      </c>
      <c r="H7922" t="s">
        <v>30900</v>
      </c>
      <c r="I7922" t="s">
        <v>1158</v>
      </c>
      <c r="J7922" t="s">
        <v>30901</v>
      </c>
      <c r="L7922" t="s">
        <v>30902</v>
      </c>
      <c r="M7922">
        <v>59</v>
      </c>
      <c r="P7922">
        <v>0</v>
      </c>
      <c r="Q7922">
        <v>0</v>
      </c>
      <c r="R7922">
        <v>0</v>
      </c>
      <c r="S7922">
        <v>0</v>
      </c>
      <c r="T7922">
        <v>0</v>
      </c>
      <c r="U7922" t="s">
        <v>30903</v>
      </c>
      <c r="V7922" t="s">
        <v>306</v>
      </c>
      <c r="W7922" t="s">
        <v>823</v>
      </c>
      <c r="X7922" t="s">
        <v>1091</v>
      </c>
      <c r="Y7922">
        <v>0</v>
      </c>
      <c r="AC7922">
        <v>0.92876208585454068</v>
      </c>
    </row>
    <row r="7923" spans="1:29" x14ac:dyDescent="0.35">
      <c r="A7923" t="s">
        <v>6052</v>
      </c>
      <c r="B7923" t="s">
        <v>6053</v>
      </c>
      <c r="C7923">
        <v>1254</v>
      </c>
      <c r="D7923" t="s">
        <v>5675</v>
      </c>
      <c r="E7923">
        <v>5092</v>
      </c>
      <c r="F7923">
        <v>4.0254000000000003</v>
      </c>
      <c r="G7923">
        <v>118</v>
      </c>
      <c r="H7923" t="s">
        <v>426</v>
      </c>
      <c r="I7923" t="s">
        <v>157</v>
      </c>
      <c r="J7923" t="s">
        <v>426</v>
      </c>
      <c r="L7923" t="s">
        <v>6054</v>
      </c>
      <c r="M7923">
        <v>23.5</v>
      </c>
      <c r="P7923">
        <v>0</v>
      </c>
      <c r="Q7923">
        <v>0</v>
      </c>
      <c r="R7923">
        <v>0</v>
      </c>
      <c r="S7923">
        <v>0</v>
      </c>
      <c r="T7923">
        <v>0</v>
      </c>
      <c r="V7923" t="s">
        <v>394</v>
      </c>
      <c r="W7923" t="s">
        <v>428</v>
      </c>
      <c r="X7923" t="s">
        <v>429</v>
      </c>
      <c r="Y7923">
        <v>0</v>
      </c>
      <c r="AC7923">
        <v>0.92894102085941166</v>
      </c>
    </row>
    <row r="7924" spans="1:29" x14ac:dyDescent="0.35">
      <c r="A7924" t="s">
        <v>3479</v>
      </c>
      <c r="B7924" t="s">
        <v>3480</v>
      </c>
      <c r="C7924">
        <v>7057</v>
      </c>
      <c r="D7924" t="s">
        <v>3384</v>
      </c>
      <c r="E7924">
        <v>24065</v>
      </c>
      <c r="F7924">
        <v>4.2381000000000002</v>
      </c>
      <c r="G7924">
        <v>231</v>
      </c>
      <c r="H7924" t="s">
        <v>3481</v>
      </c>
      <c r="I7924" t="s">
        <v>157</v>
      </c>
      <c r="J7924" t="s">
        <v>3481</v>
      </c>
      <c r="L7924" t="s">
        <v>3482</v>
      </c>
      <c r="M7924">
        <v>25</v>
      </c>
      <c r="P7924">
        <v>0</v>
      </c>
      <c r="Q7924">
        <v>0</v>
      </c>
      <c r="R7924">
        <v>0</v>
      </c>
      <c r="S7924">
        <v>0</v>
      </c>
      <c r="T7924">
        <v>0</v>
      </c>
      <c r="U7924" t="s">
        <v>3483</v>
      </c>
      <c r="V7924" t="s">
        <v>222</v>
      </c>
      <c r="W7924" t="s">
        <v>223</v>
      </c>
      <c r="X7924" t="s">
        <v>235</v>
      </c>
      <c r="Y7924">
        <v>0</v>
      </c>
      <c r="AC7924">
        <v>0.92918343455946084</v>
      </c>
    </row>
    <row r="7925" spans="1:29" x14ac:dyDescent="0.35">
      <c r="A7925" t="s">
        <v>5424</v>
      </c>
      <c r="B7925" t="s">
        <v>5425</v>
      </c>
      <c r="C7925">
        <v>2082</v>
      </c>
      <c r="D7925" t="s">
        <v>5426</v>
      </c>
      <c r="E7925">
        <v>59652</v>
      </c>
      <c r="F7925">
        <v>4.2503000000000002</v>
      </c>
      <c r="G7925">
        <v>2605</v>
      </c>
      <c r="H7925" t="s">
        <v>163</v>
      </c>
      <c r="I7925" t="s">
        <v>157</v>
      </c>
      <c r="J7925" t="s">
        <v>163</v>
      </c>
      <c r="L7925" t="s">
        <v>5427</v>
      </c>
      <c r="M7925">
        <v>90</v>
      </c>
      <c r="P7925">
        <v>0</v>
      </c>
      <c r="Q7925">
        <v>0</v>
      </c>
      <c r="R7925">
        <v>0</v>
      </c>
      <c r="S7925">
        <v>0</v>
      </c>
      <c r="T7925">
        <v>0</v>
      </c>
      <c r="U7925" t="s">
        <v>5428</v>
      </c>
      <c r="V7925" t="s">
        <v>394</v>
      </c>
      <c r="W7925" t="s">
        <v>400</v>
      </c>
      <c r="X7925" t="s">
        <v>401</v>
      </c>
      <c r="Y7925">
        <v>2</v>
      </c>
      <c r="Z7925">
        <v>175</v>
      </c>
      <c r="AA7925">
        <v>132</v>
      </c>
      <c r="AC7925">
        <v>0.92927454012352106</v>
      </c>
    </row>
    <row r="7926" spans="1:29" x14ac:dyDescent="0.35">
      <c r="A7926" t="s">
        <v>17151</v>
      </c>
      <c r="B7926" t="s">
        <v>17152</v>
      </c>
      <c r="C7926">
        <v>1741</v>
      </c>
      <c r="D7926" t="s">
        <v>17132</v>
      </c>
      <c r="E7926">
        <v>82329</v>
      </c>
      <c r="F7926">
        <v>4.5438000000000001</v>
      </c>
      <c r="G7926">
        <v>1177</v>
      </c>
      <c r="H7926" t="s">
        <v>186</v>
      </c>
      <c r="I7926" t="s">
        <v>38</v>
      </c>
      <c r="J7926" t="s">
        <v>186</v>
      </c>
      <c r="L7926" t="s">
        <v>17153</v>
      </c>
      <c r="M7926">
        <v>118</v>
      </c>
      <c r="P7926">
        <v>0</v>
      </c>
      <c r="Q7926">
        <v>0</v>
      </c>
      <c r="R7926">
        <v>0</v>
      </c>
      <c r="S7926">
        <v>0</v>
      </c>
      <c r="T7926">
        <v>0</v>
      </c>
      <c r="V7926" t="s">
        <v>32</v>
      </c>
      <c r="W7926" t="s">
        <v>41</v>
      </c>
      <c r="X7926" t="s">
        <v>42</v>
      </c>
      <c r="Y7926">
        <v>3</v>
      </c>
      <c r="Z7926">
        <v>135</v>
      </c>
      <c r="AA7926">
        <v>34</v>
      </c>
      <c r="AC7926">
        <v>0.92933841371884396</v>
      </c>
    </row>
    <row r="7927" spans="1:29" x14ac:dyDescent="0.35">
      <c r="A7927" t="s">
        <v>8761</v>
      </c>
      <c r="B7927" t="s">
        <v>8762</v>
      </c>
      <c r="C7927">
        <v>6334</v>
      </c>
      <c r="D7927" t="s">
        <v>8746</v>
      </c>
      <c r="E7927">
        <v>6191</v>
      </c>
      <c r="F7927">
        <v>4.5084</v>
      </c>
      <c r="G7927">
        <v>297</v>
      </c>
      <c r="L7927" t="s">
        <v>8763</v>
      </c>
      <c r="M7927">
        <v>35</v>
      </c>
      <c r="N7927">
        <v>69.5</v>
      </c>
      <c r="P7927">
        <v>0</v>
      </c>
      <c r="Q7927">
        <v>0</v>
      </c>
      <c r="R7927">
        <v>1</v>
      </c>
      <c r="S7927">
        <v>0</v>
      </c>
      <c r="T7927">
        <v>1</v>
      </c>
      <c r="U7927" t="s">
        <v>8764</v>
      </c>
      <c r="V7927" t="s">
        <v>394</v>
      </c>
      <c r="W7927" t="s">
        <v>33</v>
      </c>
      <c r="Y7927">
        <v>0</v>
      </c>
      <c r="AC7927">
        <v>0.92941029352486437</v>
      </c>
    </row>
    <row r="7928" spans="1:29" x14ac:dyDescent="0.35">
      <c r="A7928" t="s">
        <v>26422</v>
      </c>
      <c r="B7928" t="s">
        <v>26423</v>
      </c>
      <c r="C7928">
        <v>6314</v>
      </c>
      <c r="D7928" t="s">
        <v>26387</v>
      </c>
      <c r="E7928">
        <v>1033</v>
      </c>
      <c r="H7928" t="s">
        <v>426</v>
      </c>
      <c r="I7928" t="s">
        <v>157</v>
      </c>
      <c r="J7928" t="s">
        <v>426</v>
      </c>
      <c r="L7928" t="s">
        <v>26424</v>
      </c>
      <c r="M7928">
        <v>38</v>
      </c>
      <c r="P7928">
        <v>0</v>
      </c>
      <c r="Q7928">
        <v>0</v>
      </c>
      <c r="R7928">
        <v>1</v>
      </c>
      <c r="S7928">
        <v>0</v>
      </c>
      <c r="T7928">
        <v>1</v>
      </c>
      <c r="U7928" t="s">
        <v>26425</v>
      </c>
      <c r="V7928" t="s">
        <v>394</v>
      </c>
      <c r="W7928" t="s">
        <v>395</v>
      </c>
      <c r="X7928" t="s">
        <v>395</v>
      </c>
      <c r="Y7928">
        <v>0</v>
      </c>
      <c r="AC7928">
        <v>0.92964277122779237</v>
      </c>
    </row>
    <row r="7929" spans="1:29" x14ac:dyDescent="0.35">
      <c r="A7929" t="s">
        <v>2849</v>
      </c>
      <c r="B7929" t="s">
        <v>2850</v>
      </c>
      <c r="C7929">
        <v>5644</v>
      </c>
      <c r="D7929" t="s">
        <v>2788</v>
      </c>
      <c r="E7929">
        <v>61838</v>
      </c>
      <c r="F7929">
        <v>4.4031000000000002</v>
      </c>
      <c r="G7929">
        <v>655</v>
      </c>
      <c r="H7929" t="s">
        <v>2851</v>
      </c>
      <c r="I7929" t="s">
        <v>803</v>
      </c>
      <c r="J7929" t="s">
        <v>2852</v>
      </c>
      <c r="K7929" t="s">
        <v>2853</v>
      </c>
      <c r="L7929" t="s">
        <v>2854</v>
      </c>
      <c r="M7929">
        <v>52</v>
      </c>
      <c r="P7929">
        <v>0</v>
      </c>
      <c r="Q7929">
        <v>0</v>
      </c>
      <c r="R7929">
        <v>0</v>
      </c>
      <c r="S7929">
        <v>0</v>
      </c>
      <c r="T7929">
        <v>0</v>
      </c>
      <c r="V7929" t="s">
        <v>306</v>
      </c>
      <c r="W7929" t="s">
        <v>815</v>
      </c>
      <c r="X7929" t="s">
        <v>840</v>
      </c>
      <c r="Y7929">
        <v>2</v>
      </c>
      <c r="Z7929">
        <v>52</v>
      </c>
      <c r="AA7929">
        <v>25</v>
      </c>
      <c r="AC7929">
        <v>0.92981239033029439</v>
      </c>
    </row>
    <row r="7930" spans="1:29" x14ac:dyDescent="0.35">
      <c r="A7930" t="s">
        <v>11789</v>
      </c>
      <c r="B7930" t="s">
        <v>11790</v>
      </c>
      <c r="C7930">
        <v>6309</v>
      </c>
      <c r="D7930" t="s">
        <v>11687</v>
      </c>
      <c r="E7930">
        <v>1197</v>
      </c>
      <c r="F7930">
        <v>4</v>
      </c>
      <c r="G7930">
        <v>1</v>
      </c>
      <c r="H7930" t="s">
        <v>88</v>
      </c>
      <c r="I7930" t="s">
        <v>157</v>
      </c>
      <c r="J7930" t="s">
        <v>88</v>
      </c>
      <c r="L7930" t="s">
        <v>11791</v>
      </c>
      <c r="M7930">
        <v>48</v>
      </c>
      <c r="P7930">
        <v>0</v>
      </c>
      <c r="Q7930">
        <v>0</v>
      </c>
      <c r="R7930">
        <v>1</v>
      </c>
      <c r="S7930">
        <v>0</v>
      </c>
      <c r="T7930">
        <v>0</v>
      </c>
      <c r="U7930" t="s">
        <v>11792</v>
      </c>
      <c r="V7930" t="s">
        <v>93</v>
      </c>
      <c r="W7930" t="s">
        <v>1745</v>
      </c>
      <c r="X7930" t="s">
        <v>2743</v>
      </c>
      <c r="Y7930">
        <v>0</v>
      </c>
      <c r="AC7930">
        <v>0.92991564343395727</v>
      </c>
    </row>
    <row r="7931" spans="1:29" x14ac:dyDescent="0.35">
      <c r="A7931" t="s">
        <v>27212</v>
      </c>
      <c r="B7931" t="s">
        <v>27213</v>
      </c>
      <c r="C7931">
        <v>6130</v>
      </c>
      <c r="D7931" t="s">
        <v>19562</v>
      </c>
      <c r="E7931">
        <v>3771</v>
      </c>
      <c r="F7931">
        <v>4</v>
      </c>
      <c r="G7931">
        <v>8</v>
      </c>
      <c r="L7931" t="s">
        <v>27214</v>
      </c>
      <c r="M7931">
        <v>55</v>
      </c>
      <c r="P7931">
        <v>0</v>
      </c>
      <c r="Q7931">
        <v>0</v>
      </c>
      <c r="R7931">
        <v>1</v>
      </c>
      <c r="S7931">
        <v>0</v>
      </c>
      <c r="T7931">
        <v>0</v>
      </c>
      <c r="V7931" t="s">
        <v>394</v>
      </c>
      <c r="W7931" t="s">
        <v>2075</v>
      </c>
      <c r="X7931" t="s">
        <v>10541</v>
      </c>
      <c r="Y7931">
        <v>0</v>
      </c>
      <c r="AC7931">
        <v>0.93002186851346003</v>
      </c>
    </row>
    <row r="7932" spans="1:29" x14ac:dyDescent="0.35">
      <c r="A7932" t="s">
        <v>511</v>
      </c>
      <c r="B7932" t="s">
        <v>512</v>
      </c>
      <c r="C7932">
        <v>6018</v>
      </c>
      <c r="D7932" t="s">
        <v>391</v>
      </c>
      <c r="E7932">
        <v>1957</v>
      </c>
      <c r="F7932">
        <v>3.2581000000000002</v>
      </c>
      <c r="G7932">
        <v>31</v>
      </c>
      <c r="H7932" t="s">
        <v>478</v>
      </c>
      <c r="I7932" t="s">
        <v>157</v>
      </c>
      <c r="J7932" t="s">
        <v>478</v>
      </c>
      <c r="L7932" t="s">
        <v>513</v>
      </c>
      <c r="M7932">
        <v>72</v>
      </c>
      <c r="P7932">
        <v>0</v>
      </c>
      <c r="Q7932">
        <v>0</v>
      </c>
      <c r="R7932">
        <v>0</v>
      </c>
      <c r="S7932">
        <v>0</v>
      </c>
      <c r="T7932">
        <v>0</v>
      </c>
      <c r="V7932" t="s">
        <v>394</v>
      </c>
      <c r="W7932" t="s">
        <v>405</v>
      </c>
      <c r="X7932" t="s">
        <v>406</v>
      </c>
      <c r="Y7932">
        <v>0</v>
      </c>
      <c r="AC7932">
        <v>0.93006005489179078</v>
      </c>
    </row>
    <row r="7933" spans="1:29" x14ac:dyDescent="0.35">
      <c r="A7933" t="s">
        <v>15023</v>
      </c>
      <c r="B7933" t="s">
        <v>15024</v>
      </c>
      <c r="C7933">
        <v>5922</v>
      </c>
      <c r="D7933" t="s">
        <v>14946</v>
      </c>
      <c r="E7933">
        <v>3627</v>
      </c>
      <c r="F7933">
        <v>4.4000000000000004</v>
      </c>
      <c r="G7933">
        <v>5</v>
      </c>
      <c r="H7933" t="s">
        <v>620</v>
      </c>
      <c r="I7933" t="s">
        <v>157</v>
      </c>
      <c r="J7933" t="s">
        <v>620</v>
      </c>
      <c r="L7933" t="s">
        <v>15008</v>
      </c>
      <c r="M7933">
        <v>17</v>
      </c>
      <c r="P7933">
        <v>0</v>
      </c>
      <c r="Q7933">
        <v>0</v>
      </c>
      <c r="R7933">
        <v>0</v>
      </c>
      <c r="S7933">
        <v>0</v>
      </c>
      <c r="T7933">
        <v>0</v>
      </c>
      <c r="U7933" t="s">
        <v>15009</v>
      </c>
      <c r="V7933" t="s">
        <v>160</v>
      </c>
      <c r="W7933" t="s">
        <v>394</v>
      </c>
      <c r="Y7933">
        <v>0</v>
      </c>
      <c r="AC7933">
        <v>0.930131441996775</v>
      </c>
    </row>
    <row r="7934" spans="1:29" x14ac:dyDescent="0.35">
      <c r="A7934" t="s">
        <v>21690</v>
      </c>
      <c r="B7934" t="s">
        <v>21691</v>
      </c>
      <c r="C7934">
        <v>7055</v>
      </c>
      <c r="D7934" t="s">
        <v>21568</v>
      </c>
      <c r="E7934">
        <v>653</v>
      </c>
      <c r="F7934">
        <v>4.2603</v>
      </c>
      <c r="G7934">
        <v>73</v>
      </c>
      <c r="H7934" t="s">
        <v>525</v>
      </c>
      <c r="I7934" t="s">
        <v>157</v>
      </c>
      <c r="J7934" t="s">
        <v>525</v>
      </c>
      <c r="L7934" t="s">
        <v>21692</v>
      </c>
      <c r="M7934">
        <v>39</v>
      </c>
      <c r="P7934">
        <v>0</v>
      </c>
      <c r="Q7934">
        <v>0</v>
      </c>
      <c r="R7934">
        <v>0</v>
      </c>
      <c r="S7934">
        <v>0</v>
      </c>
      <c r="T7934">
        <v>0</v>
      </c>
      <c r="U7934" t="s">
        <v>21693</v>
      </c>
      <c r="V7934" t="s">
        <v>394</v>
      </c>
      <c r="W7934" t="s">
        <v>395</v>
      </c>
      <c r="X7934" t="s">
        <v>395</v>
      </c>
      <c r="Y7934">
        <v>0</v>
      </c>
      <c r="AC7934">
        <v>0.93039025426609467</v>
      </c>
    </row>
    <row r="7935" spans="1:29" x14ac:dyDescent="0.35">
      <c r="A7935" t="s">
        <v>19274</v>
      </c>
      <c r="B7935" t="s">
        <v>19275</v>
      </c>
      <c r="C7935">
        <v>8017</v>
      </c>
      <c r="D7935" t="s">
        <v>19187</v>
      </c>
      <c r="E7935">
        <v>2962</v>
      </c>
      <c r="F7935">
        <v>4.3</v>
      </c>
      <c r="G7935">
        <v>10</v>
      </c>
      <c r="L7935" t="s">
        <v>19276</v>
      </c>
      <c r="M7935">
        <v>30</v>
      </c>
      <c r="P7935">
        <v>0</v>
      </c>
      <c r="Q7935">
        <v>0</v>
      </c>
      <c r="R7935">
        <v>0</v>
      </c>
      <c r="S7935">
        <v>0</v>
      </c>
      <c r="T7935">
        <v>0</v>
      </c>
      <c r="V7935" t="s">
        <v>394</v>
      </c>
      <c r="W7935" t="s">
        <v>33</v>
      </c>
      <c r="Y7935">
        <v>0</v>
      </c>
      <c r="AC7935">
        <v>0.9303912557652313</v>
      </c>
    </row>
    <row r="7936" spans="1:29" x14ac:dyDescent="0.35">
      <c r="A7936" t="s">
        <v>6412</v>
      </c>
      <c r="B7936" t="s">
        <v>6413</v>
      </c>
      <c r="C7936">
        <v>6351</v>
      </c>
      <c r="D7936" t="s">
        <v>6324</v>
      </c>
      <c r="E7936">
        <v>5162</v>
      </c>
      <c r="F7936">
        <v>5</v>
      </c>
      <c r="G7936">
        <v>2</v>
      </c>
      <c r="H7936" t="s">
        <v>186</v>
      </c>
      <c r="I7936" t="s">
        <v>157</v>
      </c>
      <c r="J7936" t="s">
        <v>186</v>
      </c>
      <c r="L7936" t="s">
        <v>6405</v>
      </c>
      <c r="M7936">
        <v>10</v>
      </c>
      <c r="P7936">
        <v>0</v>
      </c>
      <c r="Q7936">
        <v>0</v>
      </c>
      <c r="R7936">
        <v>1</v>
      </c>
      <c r="S7936">
        <v>0</v>
      </c>
      <c r="T7936">
        <v>0</v>
      </c>
      <c r="U7936" t="s">
        <v>6406</v>
      </c>
      <c r="V7936" t="s">
        <v>222</v>
      </c>
      <c r="W7936" t="s">
        <v>160</v>
      </c>
      <c r="Y7936">
        <v>0</v>
      </c>
      <c r="AC7936">
        <v>0.93063374134744248</v>
      </c>
    </row>
    <row r="7937" spans="1:29" x14ac:dyDescent="0.35">
      <c r="A7937" t="s">
        <v>23435</v>
      </c>
      <c r="B7937" t="s">
        <v>23436</v>
      </c>
      <c r="C7937">
        <v>6366</v>
      </c>
      <c r="D7937" t="s">
        <v>23304</v>
      </c>
      <c r="E7937">
        <v>2461</v>
      </c>
      <c r="F7937">
        <v>5</v>
      </c>
      <c r="G7937">
        <v>9</v>
      </c>
      <c r="M7937">
        <v>20</v>
      </c>
      <c r="P7937">
        <v>0</v>
      </c>
      <c r="Q7937">
        <v>1</v>
      </c>
      <c r="R7937">
        <v>0</v>
      </c>
      <c r="S7937">
        <v>0</v>
      </c>
      <c r="T7937">
        <v>0</v>
      </c>
      <c r="U7937" t="s">
        <v>9039</v>
      </c>
      <c r="V7937" t="s">
        <v>222</v>
      </c>
      <c r="W7937" t="s">
        <v>908</v>
      </c>
      <c r="X7937" t="s">
        <v>926</v>
      </c>
      <c r="Y7937">
        <v>0</v>
      </c>
      <c r="AC7937">
        <v>0.93074970288820191</v>
      </c>
    </row>
    <row r="7938" spans="1:29" x14ac:dyDescent="0.35">
      <c r="A7938" t="s">
        <v>28027</v>
      </c>
      <c r="B7938" t="s">
        <v>28028</v>
      </c>
      <c r="C7938">
        <v>8020</v>
      </c>
      <c r="D7938" t="s">
        <v>28024</v>
      </c>
      <c r="E7938">
        <v>5426</v>
      </c>
      <c r="F7938">
        <v>4.5999999999999996</v>
      </c>
      <c r="G7938">
        <v>25</v>
      </c>
      <c r="H7938" t="s">
        <v>6727</v>
      </c>
      <c r="I7938" t="s">
        <v>157</v>
      </c>
      <c r="J7938" t="s">
        <v>6727</v>
      </c>
      <c r="L7938" t="s">
        <v>28029</v>
      </c>
      <c r="M7938">
        <v>31</v>
      </c>
      <c r="P7938">
        <v>0</v>
      </c>
      <c r="Q7938">
        <v>0</v>
      </c>
      <c r="R7938">
        <v>1</v>
      </c>
      <c r="S7938">
        <v>0</v>
      </c>
      <c r="T7938">
        <v>0</v>
      </c>
      <c r="U7938" t="s">
        <v>28030</v>
      </c>
      <c r="V7938" t="s">
        <v>222</v>
      </c>
      <c r="W7938" t="s">
        <v>223</v>
      </c>
      <c r="X7938" t="s">
        <v>271</v>
      </c>
      <c r="Y7938">
        <v>0</v>
      </c>
      <c r="AC7938">
        <v>0.93079077190415727</v>
      </c>
    </row>
    <row r="7939" spans="1:29" x14ac:dyDescent="0.35">
      <c r="A7939" t="s">
        <v>15773</v>
      </c>
      <c r="B7939" t="s">
        <v>15774</v>
      </c>
      <c r="C7939">
        <v>6259</v>
      </c>
      <c r="D7939" t="s">
        <v>15711</v>
      </c>
      <c r="E7939">
        <v>19333</v>
      </c>
      <c r="F7939">
        <v>4.4854000000000003</v>
      </c>
      <c r="G7939">
        <v>103</v>
      </c>
      <c r="H7939" t="s">
        <v>3015</v>
      </c>
      <c r="I7939" t="s">
        <v>157</v>
      </c>
      <c r="J7939" t="s">
        <v>3015</v>
      </c>
      <c r="L7939" t="s">
        <v>15775</v>
      </c>
      <c r="M7939">
        <v>63</v>
      </c>
      <c r="P7939">
        <v>0</v>
      </c>
      <c r="Q7939">
        <v>0</v>
      </c>
      <c r="R7939">
        <v>1</v>
      </c>
      <c r="S7939">
        <v>0</v>
      </c>
      <c r="T7939">
        <v>1</v>
      </c>
      <c r="U7939" t="s">
        <v>15776</v>
      </c>
      <c r="V7939" t="s">
        <v>222</v>
      </c>
      <c r="W7939" t="s">
        <v>223</v>
      </c>
      <c r="X7939" t="s">
        <v>224</v>
      </c>
      <c r="Y7939">
        <v>0</v>
      </c>
      <c r="AC7939">
        <v>0.93080072611729403</v>
      </c>
    </row>
    <row r="7940" spans="1:29" x14ac:dyDescent="0.35">
      <c r="A7940" t="s">
        <v>24362</v>
      </c>
      <c r="B7940" t="s">
        <v>24363</v>
      </c>
      <c r="C7940">
        <v>6317</v>
      </c>
      <c r="D7940" t="s">
        <v>24327</v>
      </c>
      <c r="E7940">
        <v>244183</v>
      </c>
      <c r="F7940">
        <v>4.4500999999999999</v>
      </c>
      <c r="G7940">
        <v>551</v>
      </c>
      <c r="H7940" t="s">
        <v>24364</v>
      </c>
      <c r="I7940" t="s">
        <v>803</v>
      </c>
      <c r="J7940" t="s">
        <v>24365</v>
      </c>
      <c r="K7940" t="s">
        <v>24366</v>
      </c>
      <c r="L7940" t="s">
        <v>24367</v>
      </c>
      <c r="M7940">
        <v>25</v>
      </c>
      <c r="P7940">
        <v>0</v>
      </c>
      <c r="Q7940">
        <v>0</v>
      </c>
      <c r="R7940">
        <v>0</v>
      </c>
      <c r="S7940">
        <v>0</v>
      </c>
      <c r="T7940">
        <v>1</v>
      </c>
      <c r="U7940" t="s">
        <v>24368</v>
      </c>
      <c r="V7940" t="s">
        <v>306</v>
      </c>
      <c r="W7940" t="s">
        <v>815</v>
      </c>
      <c r="X7940" t="s">
        <v>840</v>
      </c>
      <c r="Y7940">
        <v>3</v>
      </c>
      <c r="Z7940">
        <v>25</v>
      </c>
      <c r="AA7940">
        <v>25</v>
      </c>
      <c r="AC7940">
        <v>0.93080451402696074</v>
      </c>
    </row>
    <row r="7941" spans="1:29" x14ac:dyDescent="0.35">
      <c r="A7941" t="s">
        <v>25656</v>
      </c>
      <c r="B7941" t="s">
        <v>25657</v>
      </c>
      <c r="C7941">
        <v>3902</v>
      </c>
      <c r="D7941" t="s">
        <v>25136</v>
      </c>
      <c r="E7941">
        <v>19134</v>
      </c>
      <c r="F7941">
        <v>4.1875</v>
      </c>
      <c r="G7941">
        <v>16</v>
      </c>
      <c r="M7941">
        <v>55</v>
      </c>
      <c r="O7941">
        <v>27.5</v>
      </c>
      <c r="P7941">
        <v>1</v>
      </c>
      <c r="Q7941">
        <v>0</v>
      </c>
      <c r="R7941">
        <v>0</v>
      </c>
      <c r="S7941">
        <v>1</v>
      </c>
      <c r="T7941">
        <v>1</v>
      </c>
      <c r="U7941" t="s">
        <v>25658</v>
      </c>
      <c r="V7941" t="s">
        <v>306</v>
      </c>
      <c r="W7941" t="s">
        <v>1138</v>
      </c>
      <c r="X7941" t="s">
        <v>2247</v>
      </c>
      <c r="Y7941">
        <v>0</v>
      </c>
      <c r="AC7941">
        <v>0.93081397761903262</v>
      </c>
    </row>
    <row r="7942" spans="1:29" x14ac:dyDescent="0.35">
      <c r="A7942" t="s">
        <v>4313</v>
      </c>
      <c r="B7942" t="s">
        <v>4314</v>
      </c>
      <c r="C7942">
        <v>6474</v>
      </c>
      <c r="D7942" t="s">
        <v>4289</v>
      </c>
      <c r="E7942">
        <v>15065</v>
      </c>
      <c r="F7942">
        <v>4.8189000000000002</v>
      </c>
      <c r="G7942">
        <v>127</v>
      </c>
      <c r="H7942" t="s">
        <v>1910</v>
      </c>
      <c r="I7942" t="s">
        <v>157</v>
      </c>
      <c r="J7942" t="s">
        <v>1910</v>
      </c>
      <c r="L7942" t="s">
        <v>4315</v>
      </c>
      <c r="M7942">
        <v>35</v>
      </c>
      <c r="P7942">
        <v>0</v>
      </c>
      <c r="Q7942">
        <v>1</v>
      </c>
      <c r="R7942">
        <v>0</v>
      </c>
      <c r="S7942">
        <v>0</v>
      </c>
      <c r="T7942">
        <v>1</v>
      </c>
      <c r="U7942" t="s">
        <v>4316</v>
      </c>
      <c r="V7942" t="s">
        <v>306</v>
      </c>
      <c r="W7942" t="s">
        <v>815</v>
      </c>
      <c r="X7942" t="s">
        <v>832</v>
      </c>
      <c r="Y7942">
        <v>0</v>
      </c>
      <c r="AC7942">
        <v>0.93085312727318681</v>
      </c>
    </row>
    <row r="7943" spans="1:29" x14ac:dyDescent="0.35">
      <c r="A7943" t="s">
        <v>22698</v>
      </c>
      <c r="B7943" t="s">
        <v>22699</v>
      </c>
      <c r="C7943">
        <v>6340</v>
      </c>
      <c r="D7943" t="s">
        <v>22658</v>
      </c>
      <c r="E7943">
        <v>915</v>
      </c>
      <c r="F7943">
        <v>4</v>
      </c>
      <c r="G7943">
        <v>2</v>
      </c>
      <c r="H7943" t="s">
        <v>22659</v>
      </c>
      <c r="I7943" t="s">
        <v>38</v>
      </c>
      <c r="J7943" t="s">
        <v>22683</v>
      </c>
      <c r="L7943" t="s">
        <v>22684</v>
      </c>
      <c r="M7943">
        <v>36</v>
      </c>
      <c r="P7943">
        <v>1</v>
      </c>
      <c r="Q7943">
        <v>0</v>
      </c>
      <c r="R7943">
        <v>1</v>
      </c>
      <c r="S7943">
        <v>0</v>
      </c>
      <c r="T7943">
        <v>0</v>
      </c>
      <c r="U7943" t="s">
        <v>22685</v>
      </c>
      <c r="V7943" t="s">
        <v>32</v>
      </c>
      <c r="W7943" t="s">
        <v>191</v>
      </c>
      <c r="X7943" t="s">
        <v>208</v>
      </c>
      <c r="Y7943">
        <v>0</v>
      </c>
      <c r="AC7943">
        <v>0.93091802658312162</v>
      </c>
    </row>
    <row r="7944" spans="1:29" x14ac:dyDescent="0.35">
      <c r="A7944" t="s">
        <v>23556</v>
      </c>
      <c r="B7944" t="s">
        <v>23557</v>
      </c>
      <c r="C7944">
        <v>6341</v>
      </c>
      <c r="D7944" t="s">
        <v>23468</v>
      </c>
      <c r="E7944">
        <v>13705</v>
      </c>
      <c r="F7944">
        <v>4.8333000000000004</v>
      </c>
      <c r="G7944">
        <v>66</v>
      </c>
      <c r="H7944" t="s">
        <v>23558</v>
      </c>
      <c r="I7944" t="s">
        <v>157</v>
      </c>
      <c r="J7944" t="s">
        <v>23558</v>
      </c>
      <c r="L7944" t="s">
        <v>23559</v>
      </c>
      <c r="M7944">
        <v>22</v>
      </c>
      <c r="P7944">
        <v>0</v>
      </c>
      <c r="Q7944">
        <v>0</v>
      </c>
      <c r="R7944">
        <v>0</v>
      </c>
      <c r="S7944">
        <v>0</v>
      </c>
      <c r="T7944">
        <v>0</v>
      </c>
      <c r="U7944" t="s">
        <v>23560</v>
      </c>
      <c r="V7944" t="s">
        <v>394</v>
      </c>
      <c r="W7944" t="s">
        <v>400</v>
      </c>
      <c r="X7944" t="s">
        <v>401</v>
      </c>
      <c r="Y7944">
        <v>0</v>
      </c>
      <c r="AC7944">
        <v>0.93116616876902647</v>
      </c>
    </row>
    <row r="7945" spans="1:29" x14ac:dyDescent="0.35">
      <c r="A7945" t="s">
        <v>27314</v>
      </c>
      <c r="B7945" t="s">
        <v>27315</v>
      </c>
      <c r="C7945">
        <v>3990</v>
      </c>
      <c r="D7945" t="s">
        <v>27221</v>
      </c>
      <c r="E7945">
        <v>16780</v>
      </c>
      <c r="F7945">
        <v>4.2081999999999997</v>
      </c>
      <c r="G7945">
        <v>1153</v>
      </c>
      <c r="H7945" t="s">
        <v>17170</v>
      </c>
      <c r="I7945" t="s">
        <v>157</v>
      </c>
      <c r="J7945" t="s">
        <v>17170</v>
      </c>
      <c r="L7945" t="s">
        <v>27316</v>
      </c>
      <c r="M7945">
        <v>28</v>
      </c>
      <c r="P7945">
        <v>0</v>
      </c>
      <c r="Q7945">
        <v>0</v>
      </c>
      <c r="R7945">
        <v>0</v>
      </c>
      <c r="S7945">
        <v>0</v>
      </c>
      <c r="T7945">
        <v>0</v>
      </c>
      <c r="U7945" t="s">
        <v>27317</v>
      </c>
      <c r="V7945" t="s">
        <v>306</v>
      </c>
      <c r="W7945" t="s">
        <v>823</v>
      </c>
      <c r="X7945" t="s">
        <v>824</v>
      </c>
      <c r="Y7945">
        <v>0</v>
      </c>
      <c r="AC7945">
        <v>0.93130445486220848</v>
      </c>
    </row>
    <row r="7946" spans="1:29" x14ac:dyDescent="0.35">
      <c r="A7946" t="s">
        <v>11392</v>
      </c>
      <c r="B7946" t="s">
        <v>11393</v>
      </c>
      <c r="C7946">
        <v>6751</v>
      </c>
      <c r="D7946" t="s">
        <v>11394</v>
      </c>
      <c r="E7946">
        <v>131430</v>
      </c>
      <c r="F7946">
        <v>2.9384999999999999</v>
      </c>
      <c r="G7946">
        <v>683</v>
      </c>
      <c r="H7946" t="s">
        <v>620</v>
      </c>
      <c r="I7946" t="s">
        <v>803</v>
      </c>
      <c r="J7946" t="s">
        <v>2187</v>
      </c>
      <c r="K7946" t="s">
        <v>11395</v>
      </c>
      <c r="L7946" t="s">
        <v>11396</v>
      </c>
      <c r="M7946">
        <v>14</v>
      </c>
      <c r="P7946">
        <v>0</v>
      </c>
      <c r="Q7946">
        <v>1</v>
      </c>
      <c r="R7946">
        <v>0</v>
      </c>
      <c r="S7946">
        <v>0</v>
      </c>
      <c r="T7946">
        <v>1</v>
      </c>
      <c r="U7946" t="s">
        <v>11397</v>
      </c>
      <c r="V7946" t="s">
        <v>306</v>
      </c>
      <c r="W7946" t="s">
        <v>307</v>
      </c>
      <c r="X7946" t="s">
        <v>308</v>
      </c>
      <c r="Y7946">
        <v>8</v>
      </c>
      <c r="Z7946">
        <v>14</v>
      </c>
      <c r="AA7946">
        <v>14</v>
      </c>
      <c r="AC7946">
        <v>0.93136104507008632</v>
      </c>
    </row>
    <row r="7947" spans="1:29" x14ac:dyDescent="0.35">
      <c r="A7947" t="s">
        <v>15556</v>
      </c>
      <c r="B7947" t="s">
        <v>15557</v>
      </c>
      <c r="C7947">
        <v>5946</v>
      </c>
      <c r="D7947" t="s">
        <v>15451</v>
      </c>
      <c r="E7947">
        <v>1808</v>
      </c>
      <c r="F7947">
        <v>4.7640000000000002</v>
      </c>
      <c r="G7947">
        <v>89</v>
      </c>
      <c r="H7947" t="s">
        <v>398</v>
      </c>
      <c r="I7947" t="s">
        <v>157</v>
      </c>
      <c r="J7947" t="s">
        <v>398</v>
      </c>
      <c r="L7947" t="s">
        <v>15558</v>
      </c>
      <c r="M7947">
        <v>78</v>
      </c>
      <c r="P7947">
        <v>0</v>
      </c>
      <c r="Q7947">
        <v>0</v>
      </c>
      <c r="R7947">
        <v>0</v>
      </c>
      <c r="S7947">
        <v>0</v>
      </c>
      <c r="T7947">
        <v>0</v>
      </c>
      <c r="U7947" t="s">
        <v>15559</v>
      </c>
      <c r="V7947" t="s">
        <v>394</v>
      </c>
      <c r="W7947" t="s">
        <v>400</v>
      </c>
      <c r="X7947" t="s">
        <v>401</v>
      </c>
      <c r="Y7947">
        <v>0</v>
      </c>
      <c r="AC7947">
        <v>0.93149140777642592</v>
      </c>
    </row>
    <row r="7948" spans="1:29" x14ac:dyDescent="0.35">
      <c r="A7948" t="s">
        <v>9407</v>
      </c>
      <c r="B7948" t="s">
        <v>9408</v>
      </c>
      <c r="C7948">
        <v>7081</v>
      </c>
      <c r="D7948" t="s">
        <v>9400</v>
      </c>
      <c r="E7948">
        <v>1169</v>
      </c>
      <c r="L7948" t="s">
        <v>9409</v>
      </c>
      <c r="M7948">
        <v>75</v>
      </c>
      <c r="P7948">
        <v>1</v>
      </c>
      <c r="Q7948">
        <v>0</v>
      </c>
      <c r="R7948">
        <v>1</v>
      </c>
      <c r="S7948">
        <v>1</v>
      </c>
      <c r="T7948">
        <v>0</v>
      </c>
      <c r="U7948" t="s">
        <v>9410</v>
      </c>
      <c r="V7948" t="s">
        <v>394</v>
      </c>
      <c r="W7948" t="s">
        <v>33</v>
      </c>
      <c r="Y7948">
        <v>0</v>
      </c>
      <c r="AC7948">
        <v>0.93172044085967498</v>
      </c>
    </row>
    <row r="7949" spans="1:29" x14ac:dyDescent="0.35">
      <c r="A7949" t="s">
        <v>24182</v>
      </c>
      <c r="B7949" t="s">
        <v>24183</v>
      </c>
      <c r="C7949">
        <v>6330</v>
      </c>
      <c r="D7949" t="s">
        <v>24093</v>
      </c>
      <c r="E7949">
        <v>3568</v>
      </c>
      <c r="F7949">
        <v>4.2454000000000001</v>
      </c>
      <c r="G7949">
        <v>326</v>
      </c>
      <c r="H7949" t="s">
        <v>24184</v>
      </c>
      <c r="I7949" t="s">
        <v>157</v>
      </c>
      <c r="J7949" t="s">
        <v>24184</v>
      </c>
      <c r="L7949" t="s">
        <v>24185</v>
      </c>
      <c r="M7949">
        <v>31</v>
      </c>
      <c r="P7949">
        <v>0</v>
      </c>
      <c r="Q7949">
        <v>0</v>
      </c>
      <c r="R7949">
        <v>1</v>
      </c>
      <c r="S7949">
        <v>0</v>
      </c>
      <c r="T7949">
        <v>0</v>
      </c>
      <c r="U7949" t="s">
        <v>24186</v>
      </c>
      <c r="V7949" t="s">
        <v>222</v>
      </c>
      <c r="W7949" t="s">
        <v>223</v>
      </c>
      <c r="X7949" t="s">
        <v>881</v>
      </c>
      <c r="Y7949">
        <v>1</v>
      </c>
      <c r="Z7949">
        <v>11</v>
      </c>
      <c r="AA7949">
        <v>11</v>
      </c>
      <c r="AC7949">
        <v>0.93191422368204269</v>
      </c>
    </row>
    <row r="7950" spans="1:29" x14ac:dyDescent="0.35">
      <c r="A7950" t="s">
        <v>13504</v>
      </c>
      <c r="B7950" t="s">
        <v>13505</v>
      </c>
      <c r="C7950">
        <v>6368</v>
      </c>
      <c r="D7950" t="s">
        <v>13493</v>
      </c>
      <c r="E7950">
        <v>4569</v>
      </c>
      <c r="F7950">
        <v>4.6666999999999996</v>
      </c>
      <c r="G7950">
        <v>15</v>
      </c>
      <c r="L7950" t="s">
        <v>13506</v>
      </c>
      <c r="M7950">
        <v>39</v>
      </c>
      <c r="N7950">
        <v>45</v>
      </c>
      <c r="P7950">
        <v>1</v>
      </c>
      <c r="Q7950">
        <v>0</v>
      </c>
      <c r="R7950">
        <v>1</v>
      </c>
      <c r="S7950">
        <v>0</v>
      </c>
      <c r="T7950">
        <v>1</v>
      </c>
      <c r="U7950" t="s">
        <v>13507</v>
      </c>
      <c r="V7950" t="s">
        <v>394</v>
      </c>
      <c r="W7950" t="s">
        <v>33</v>
      </c>
      <c r="Y7950">
        <v>0</v>
      </c>
      <c r="AC7950">
        <v>0.93195447879080062</v>
      </c>
    </row>
    <row r="7951" spans="1:29" x14ac:dyDescent="0.35">
      <c r="A7951" t="s">
        <v>32700</v>
      </c>
      <c r="B7951" t="s">
        <v>32701</v>
      </c>
      <c r="C7951">
        <v>1070</v>
      </c>
      <c r="D7951" t="s">
        <v>32540</v>
      </c>
      <c r="E7951">
        <v>12600</v>
      </c>
      <c r="F7951">
        <v>4.5892999999999997</v>
      </c>
      <c r="G7951">
        <v>224</v>
      </c>
      <c r="H7951" t="s">
        <v>32702</v>
      </c>
      <c r="I7951" t="s">
        <v>157</v>
      </c>
      <c r="J7951" t="s">
        <v>32702</v>
      </c>
      <c r="L7951" t="s">
        <v>32703</v>
      </c>
      <c r="M7951">
        <v>39</v>
      </c>
      <c r="P7951">
        <v>0</v>
      </c>
      <c r="Q7951">
        <v>0</v>
      </c>
      <c r="R7951">
        <v>0</v>
      </c>
      <c r="S7951">
        <v>0</v>
      </c>
      <c r="T7951">
        <v>1</v>
      </c>
      <c r="U7951" t="s">
        <v>32704</v>
      </c>
      <c r="V7951" t="s">
        <v>306</v>
      </c>
      <c r="W7951" t="s">
        <v>815</v>
      </c>
      <c r="X7951" t="s">
        <v>1605</v>
      </c>
      <c r="Y7951">
        <v>0</v>
      </c>
      <c r="AC7951">
        <v>0.93204463774598489</v>
      </c>
    </row>
    <row r="7952" spans="1:29" x14ac:dyDescent="0.35">
      <c r="A7952" t="s">
        <v>8090</v>
      </c>
      <c r="B7952" t="s">
        <v>8091</v>
      </c>
      <c r="C7952">
        <v>3673</v>
      </c>
      <c r="D7952" t="s">
        <v>8053</v>
      </c>
      <c r="E7952">
        <v>9178</v>
      </c>
      <c r="F7952">
        <v>4.6905000000000001</v>
      </c>
      <c r="G7952">
        <v>42</v>
      </c>
      <c r="H7952" t="s">
        <v>947</v>
      </c>
      <c r="I7952" t="s">
        <v>38</v>
      </c>
      <c r="J7952" t="s">
        <v>8092</v>
      </c>
      <c r="L7952" t="s">
        <v>8063</v>
      </c>
      <c r="M7952">
        <v>139</v>
      </c>
      <c r="P7952">
        <v>0</v>
      </c>
      <c r="Q7952">
        <v>0</v>
      </c>
      <c r="R7952">
        <v>0</v>
      </c>
      <c r="S7952">
        <v>0</v>
      </c>
      <c r="T7952">
        <v>0</v>
      </c>
      <c r="V7952" t="s">
        <v>32</v>
      </c>
      <c r="W7952" t="s">
        <v>172</v>
      </c>
      <c r="X7952" t="s">
        <v>173</v>
      </c>
      <c r="Y7952">
        <v>2</v>
      </c>
      <c r="Z7952">
        <v>103</v>
      </c>
      <c r="AA7952">
        <v>82</v>
      </c>
      <c r="AC7952">
        <v>0.93213140778708092</v>
      </c>
    </row>
    <row r="7953" spans="1:29" x14ac:dyDescent="0.35">
      <c r="A7953" t="s">
        <v>29510</v>
      </c>
      <c r="B7953" t="s">
        <v>29511</v>
      </c>
      <c r="C7953">
        <v>6285</v>
      </c>
      <c r="D7953" t="s">
        <v>29342</v>
      </c>
      <c r="E7953">
        <v>28910</v>
      </c>
      <c r="F7953">
        <v>4.1723999999999997</v>
      </c>
      <c r="G7953">
        <v>58</v>
      </c>
      <c r="H7953" t="s">
        <v>163</v>
      </c>
      <c r="I7953" t="s">
        <v>157</v>
      </c>
      <c r="J7953" t="s">
        <v>163</v>
      </c>
      <c r="L7953" t="s">
        <v>29512</v>
      </c>
      <c r="M7953">
        <v>15.99</v>
      </c>
      <c r="P7953">
        <v>0</v>
      </c>
      <c r="Q7953">
        <v>0</v>
      </c>
      <c r="R7953">
        <v>0</v>
      </c>
      <c r="S7953">
        <v>0</v>
      </c>
      <c r="T7953">
        <v>1</v>
      </c>
      <c r="U7953" t="s">
        <v>29513</v>
      </c>
      <c r="V7953" t="s">
        <v>394</v>
      </c>
      <c r="W7953" t="s">
        <v>400</v>
      </c>
      <c r="X7953" t="s">
        <v>401</v>
      </c>
      <c r="Y7953">
        <v>0</v>
      </c>
      <c r="AC7953">
        <v>0.93220578991904546</v>
      </c>
    </row>
    <row r="7954" spans="1:29" x14ac:dyDescent="0.35">
      <c r="A7954" t="s">
        <v>979</v>
      </c>
      <c r="B7954" t="s">
        <v>980</v>
      </c>
      <c r="C7954">
        <v>6004</v>
      </c>
      <c r="D7954" t="s">
        <v>872</v>
      </c>
      <c r="E7954">
        <v>13053</v>
      </c>
      <c r="F7954">
        <v>4.16</v>
      </c>
      <c r="G7954">
        <v>25</v>
      </c>
      <c r="H7954" t="s">
        <v>981</v>
      </c>
      <c r="L7954" t="s">
        <v>982</v>
      </c>
      <c r="M7954">
        <v>29</v>
      </c>
      <c r="P7954">
        <v>0</v>
      </c>
      <c r="Q7954">
        <v>0</v>
      </c>
      <c r="R7954">
        <v>1</v>
      </c>
      <c r="S7954">
        <v>0</v>
      </c>
      <c r="T7954">
        <v>0</v>
      </c>
      <c r="U7954" t="s">
        <v>983</v>
      </c>
      <c r="V7954" t="s">
        <v>222</v>
      </c>
      <c r="W7954" t="s">
        <v>223</v>
      </c>
      <c r="X7954" t="s">
        <v>655</v>
      </c>
      <c r="Y7954">
        <v>0</v>
      </c>
      <c r="AC7954">
        <v>0.93229380763365566</v>
      </c>
    </row>
    <row r="7955" spans="1:29" x14ac:dyDescent="0.35">
      <c r="A7955" t="s">
        <v>20465</v>
      </c>
      <c r="B7955" t="s">
        <v>20466</v>
      </c>
      <c r="C7955">
        <v>4164</v>
      </c>
      <c r="D7955" t="s">
        <v>20394</v>
      </c>
      <c r="E7955">
        <v>17680</v>
      </c>
      <c r="F7955">
        <v>4.3564999999999996</v>
      </c>
      <c r="G7955">
        <v>446</v>
      </c>
      <c r="H7955" t="s">
        <v>186</v>
      </c>
      <c r="L7955" t="s">
        <v>20467</v>
      </c>
      <c r="M7955">
        <v>83</v>
      </c>
      <c r="P7955">
        <v>0</v>
      </c>
      <c r="Q7955">
        <v>0</v>
      </c>
      <c r="R7955">
        <v>0</v>
      </c>
      <c r="S7955">
        <v>0</v>
      </c>
      <c r="T7955">
        <v>0</v>
      </c>
      <c r="U7955" t="s">
        <v>20468</v>
      </c>
      <c r="V7955" t="s">
        <v>394</v>
      </c>
      <c r="W7955" t="s">
        <v>395</v>
      </c>
      <c r="X7955" t="s">
        <v>395</v>
      </c>
      <c r="Y7955">
        <v>0</v>
      </c>
      <c r="AC7955">
        <v>0.93238423596749609</v>
      </c>
    </row>
    <row r="7956" spans="1:29" x14ac:dyDescent="0.35">
      <c r="A7956" t="s">
        <v>19251</v>
      </c>
      <c r="B7956" t="s">
        <v>19252</v>
      </c>
      <c r="C7956">
        <v>8017</v>
      </c>
      <c r="D7956" t="s">
        <v>19187</v>
      </c>
      <c r="E7956">
        <v>6384</v>
      </c>
      <c r="F7956">
        <v>4.3939000000000004</v>
      </c>
      <c r="G7956">
        <v>33</v>
      </c>
      <c r="H7956" t="s">
        <v>5000</v>
      </c>
      <c r="I7956" t="s">
        <v>157</v>
      </c>
      <c r="J7956" t="s">
        <v>5000</v>
      </c>
      <c r="L7956" t="s">
        <v>19253</v>
      </c>
      <c r="M7956">
        <v>12</v>
      </c>
      <c r="P7956">
        <v>0</v>
      </c>
      <c r="Q7956">
        <v>0</v>
      </c>
      <c r="R7956">
        <v>0</v>
      </c>
      <c r="S7956">
        <v>0</v>
      </c>
      <c r="T7956">
        <v>0</v>
      </c>
      <c r="V7956" t="s">
        <v>394</v>
      </c>
      <c r="W7956" t="s">
        <v>400</v>
      </c>
      <c r="X7956" t="s">
        <v>401</v>
      </c>
      <c r="Y7956">
        <v>0</v>
      </c>
      <c r="AC7956">
        <v>0.93242214038192794</v>
      </c>
    </row>
    <row r="7957" spans="1:29" x14ac:dyDescent="0.35">
      <c r="A7957" t="s">
        <v>25647</v>
      </c>
      <c r="B7957" t="s">
        <v>25648</v>
      </c>
      <c r="C7957">
        <v>3902</v>
      </c>
      <c r="D7957" t="s">
        <v>25136</v>
      </c>
      <c r="E7957">
        <v>19637</v>
      </c>
      <c r="F7957">
        <v>4.0909000000000004</v>
      </c>
      <c r="G7957">
        <v>319</v>
      </c>
      <c r="H7957" t="s">
        <v>25649</v>
      </c>
      <c r="I7957" t="s">
        <v>157</v>
      </c>
      <c r="J7957" t="s">
        <v>25649</v>
      </c>
      <c r="K7957" t="s">
        <v>1396</v>
      </c>
      <c r="L7957" t="s">
        <v>25650</v>
      </c>
      <c r="M7957">
        <v>12</v>
      </c>
      <c r="P7957">
        <v>0</v>
      </c>
      <c r="Q7957">
        <v>0</v>
      </c>
      <c r="R7957">
        <v>0</v>
      </c>
      <c r="S7957">
        <v>0</v>
      </c>
      <c r="T7957">
        <v>1</v>
      </c>
      <c r="V7957" t="s">
        <v>306</v>
      </c>
      <c r="W7957" t="s">
        <v>823</v>
      </c>
      <c r="X7957" t="s">
        <v>855</v>
      </c>
      <c r="Y7957">
        <v>0</v>
      </c>
      <c r="AC7957">
        <v>0.93274176103776374</v>
      </c>
    </row>
    <row r="7958" spans="1:29" x14ac:dyDescent="0.35">
      <c r="A7958" t="s">
        <v>660</v>
      </c>
      <c r="B7958" t="s">
        <v>661</v>
      </c>
      <c r="C7958">
        <v>5998</v>
      </c>
      <c r="D7958" t="s">
        <v>627</v>
      </c>
      <c r="E7958">
        <v>7941</v>
      </c>
      <c r="F7958">
        <v>4.1325000000000003</v>
      </c>
      <c r="G7958">
        <v>166</v>
      </c>
      <c r="H7958" t="s">
        <v>632</v>
      </c>
      <c r="L7958" t="s">
        <v>662</v>
      </c>
      <c r="M7958">
        <v>34</v>
      </c>
      <c r="P7958">
        <v>0</v>
      </c>
      <c r="Q7958">
        <v>0</v>
      </c>
      <c r="R7958">
        <v>0</v>
      </c>
      <c r="S7958">
        <v>1</v>
      </c>
      <c r="T7958">
        <v>0</v>
      </c>
      <c r="U7958" t="s">
        <v>663</v>
      </c>
      <c r="V7958" t="s">
        <v>222</v>
      </c>
      <c r="W7958" t="s">
        <v>244</v>
      </c>
      <c r="X7958" t="s">
        <v>245</v>
      </c>
      <c r="Y7958">
        <v>0</v>
      </c>
      <c r="AC7958">
        <v>0.93291458675077887</v>
      </c>
    </row>
    <row r="7959" spans="1:29" x14ac:dyDescent="0.35">
      <c r="A7959" t="s">
        <v>32485</v>
      </c>
      <c r="B7959" t="s">
        <v>32486</v>
      </c>
      <c r="C7959">
        <v>6169</v>
      </c>
      <c r="D7959" t="s">
        <v>32437</v>
      </c>
      <c r="E7959">
        <v>55041</v>
      </c>
      <c r="F7959">
        <v>4.5141999999999998</v>
      </c>
      <c r="G7959">
        <v>459</v>
      </c>
      <c r="H7959" t="s">
        <v>163</v>
      </c>
      <c r="I7959" t="s">
        <v>157</v>
      </c>
      <c r="J7959" t="s">
        <v>163</v>
      </c>
      <c r="L7959" t="s">
        <v>32487</v>
      </c>
      <c r="M7959">
        <v>54</v>
      </c>
      <c r="P7959">
        <v>0</v>
      </c>
      <c r="Q7959">
        <v>0</v>
      </c>
      <c r="R7959">
        <v>0</v>
      </c>
      <c r="S7959">
        <v>0</v>
      </c>
      <c r="T7959">
        <v>0</v>
      </c>
      <c r="U7959" t="s">
        <v>32488</v>
      </c>
      <c r="V7959" t="s">
        <v>394</v>
      </c>
      <c r="W7959" t="s">
        <v>400</v>
      </c>
      <c r="X7959" t="s">
        <v>401</v>
      </c>
      <c r="Y7959">
        <v>0</v>
      </c>
      <c r="AC7959">
        <v>0.93295725992392797</v>
      </c>
    </row>
    <row r="7960" spans="1:29" x14ac:dyDescent="0.35">
      <c r="A7960" t="s">
        <v>13481</v>
      </c>
      <c r="B7960" t="s">
        <v>13482</v>
      </c>
      <c r="C7960">
        <v>7050</v>
      </c>
      <c r="D7960" t="s">
        <v>13372</v>
      </c>
      <c r="E7960">
        <v>14709</v>
      </c>
      <c r="F7960">
        <v>4.6444000000000001</v>
      </c>
      <c r="G7960">
        <v>45</v>
      </c>
      <c r="H7960" t="s">
        <v>13483</v>
      </c>
      <c r="I7960" t="s">
        <v>157</v>
      </c>
      <c r="J7960" t="s">
        <v>13483</v>
      </c>
      <c r="L7960" t="s">
        <v>13484</v>
      </c>
      <c r="M7960">
        <v>12</v>
      </c>
      <c r="P7960">
        <v>0</v>
      </c>
      <c r="Q7960">
        <v>0</v>
      </c>
      <c r="R7960">
        <v>0</v>
      </c>
      <c r="S7960">
        <v>0</v>
      </c>
      <c r="T7960">
        <v>0</v>
      </c>
      <c r="U7960" t="s">
        <v>13389</v>
      </c>
      <c r="V7960" t="s">
        <v>394</v>
      </c>
      <c r="W7960" t="s">
        <v>2075</v>
      </c>
      <c r="X7960" t="s">
        <v>4335</v>
      </c>
      <c r="Y7960">
        <v>0</v>
      </c>
      <c r="AC7960">
        <v>0.9329801769932653</v>
      </c>
    </row>
    <row r="7961" spans="1:29" x14ac:dyDescent="0.35">
      <c r="A7961" t="s">
        <v>8701</v>
      </c>
      <c r="B7961" t="s">
        <v>8702</v>
      </c>
      <c r="C7961">
        <v>6014</v>
      </c>
      <c r="D7961" t="s">
        <v>8545</v>
      </c>
      <c r="E7961">
        <v>0</v>
      </c>
      <c r="F7961">
        <v>4</v>
      </c>
      <c r="G7961">
        <v>6</v>
      </c>
      <c r="I7961" t="s">
        <v>1158</v>
      </c>
      <c r="J7961" t="s">
        <v>8586</v>
      </c>
      <c r="L7961" t="s">
        <v>8587</v>
      </c>
      <c r="M7961">
        <v>15</v>
      </c>
      <c r="P7961">
        <v>0</v>
      </c>
      <c r="Q7961">
        <v>0</v>
      </c>
      <c r="R7961">
        <v>0</v>
      </c>
      <c r="S7961">
        <v>0</v>
      </c>
      <c r="T7961">
        <v>1</v>
      </c>
      <c r="U7961" t="s">
        <v>8588</v>
      </c>
      <c r="V7961" t="s">
        <v>394</v>
      </c>
      <c r="W7961" t="s">
        <v>474</v>
      </c>
      <c r="X7961" t="s">
        <v>475</v>
      </c>
      <c r="Y7961">
        <v>0</v>
      </c>
      <c r="AC7961">
        <v>0.93337242127386244</v>
      </c>
    </row>
    <row r="7962" spans="1:29" x14ac:dyDescent="0.35">
      <c r="A7962" t="s">
        <v>15903</v>
      </c>
      <c r="B7962" t="s">
        <v>15904</v>
      </c>
      <c r="C7962">
        <v>6259</v>
      </c>
      <c r="D7962" t="s">
        <v>15711</v>
      </c>
      <c r="E7962">
        <v>10562</v>
      </c>
      <c r="F7962">
        <v>4.5079000000000002</v>
      </c>
      <c r="G7962">
        <v>252</v>
      </c>
      <c r="H7962" t="s">
        <v>15905</v>
      </c>
      <c r="I7962" t="s">
        <v>157</v>
      </c>
      <c r="J7962" t="s">
        <v>15905</v>
      </c>
      <c r="L7962" t="s">
        <v>15906</v>
      </c>
      <c r="M7962">
        <v>75</v>
      </c>
      <c r="P7962">
        <v>0</v>
      </c>
      <c r="Q7962">
        <v>0</v>
      </c>
      <c r="R7962">
        <v>1</v>
      </c>
      <c r="S7962">
        <v>0</v>
      </c>
      <c r="T7962">
        <v>1</v>
      </c>
      <c r="U7962" t="s">
        <v>15907</v>
      </c>
      <c r="V7962" t="s">
        <v>222</v>
      </c>
      <c r="W7962" t="s">
        <v>223</v>
      </c>
      <c r="X7962" t="s">
        <v>224</v>
      </c>
      <c r="Y7962">
        <v>0</v>
      </c>
      <c r="AC7962">
        <v>0.93357609970000388</v>
      </c>
    </row>
    <row r="7963" spans="1:29" x14ac:dyDescent="0.35">
      <c r="A7963" t="s">
        <v>9208</v>
      </c>
      <c r="B7963" t="s">
        <v>9209</v>
      </c>
      <c r="C7963">
        <v>7004</v>
      </c>
      <c r="D7963" t="s">
        <v>9007</v>
      </c>
      <c r="E7963">
        <v>1081</v>
      </c>
      <c r="F7963">
        <v>3</v>
      </c>
      <c r="G7963">
        <v>3</v>
      </c>
      <c r="M7963">
        <v>85</v>
      </c>
      <c r="P7963">
        <v>0</v>
      </c>
      <c r="Q7963">
        <v>0</v>
      </c>
      <c r="R7963">
        <v>1</v>
      </c>
      <c r="S7963">
        <v>0</v>
      </c>
      <c r="T7963">
        <v>0</v>
      </c>
      <c r="U7963" t="s">
        <v>9137</v>
      </c>
      <c r="V7963" t="s">
        <v>222</v>
      </c>
      <c r="W7963" t="s">
        <v>908</v>
      </c>
      <c r="X7963" t="s">
        <v>926</v>
      </c>
      <c r="Y7963">
        <v>0</v>
      </c>
      <c r="AC7963">
        <v>0.93366446648063817</v>
      </c>
    </row>
    <row r="7964" spans="1:29" x14ac:dyDescent="0.35">
      <c r="A7964" t="s">
        <v>1443</v>
      </c>
      <c r="B7964" t="s">
        <v>1444</v>
      </c>
      <c r="C7964">
        <v>5746</v>
      </c>
      <c r="D7964" t="s">
        <v>1063</v>
      </c>
      <c r="E7964">
        <v>11385</v>
      </c>
      <c r="F7964">
        <v>3.4765999999999999</v>
      </c>
      <c r="G7964">
        <v>107</v>
      </c>
      <c r="H7964" t="s">
        <v>1445</v>
      </c>
      <c r="I7964" t="s">
        <v>803</v>
      </c>
      <c r="J7964" t="s">
        <v>1446</v>
      </c>
      <c r="L7964" t="s">
        <v>1447</v>
      </c>
      <c r="M7964">
        <v>20</v>
      </c>
      <c r="P7964">
        <v>1</v>
      </c>
      <c r="Q7964">
        <v>0</v>
      </c>
      <c r="R7964">
        <v>0</v>
      </c>
      <c r="S7964">
        <v>0</v>
      </c>
      <c r="T7964">
        <v>1</v>
      </c>
      <c r="V7964" t="s">
        <v>306</v>
      </c>
      <c r="W7964" t="s">
        <v>307</v>
      </c>
      <c r="X7964" t="s">
        <v>1087</v>
      </c>
      <c r="Y7964">
        <v>0</v>
      </c>
      <c r="AC7964">
        <v>0.93377834349629918</v>
      </c>
    </row>
    <row r="7965" spans="1:29" x14ac:dyDescent="0.35">
      <c r="A7965" t="s">
        <v>25042</v>
      </c>
      <c r="B7965" t="s">
        <v>25043</v>
      </c>
      <c r="C7965">
        <v>6337</v>
      </c>
      <c r="D7965" t="s">
        <v>25019</v>
      </c>
      <c r="E7965">
        <v>72113</v>
      </c>
      <c r="F7965">
        <v>4.1938000000000004</v>
      </c>
      <c r="G7965">
        <v>356</v>
      </c>
      <c r="H7965" t="s">
        <v>25044</v>
      </c>
      <c r="I7965" t="s">
        <v>803</v>
      </c>
      <c r="J7965" t="s">
        <v>25032</v>
      </c>
      <c r="K7965" t="s">
        <v>25033</v>
      </c>
      <c r="L7965" t="s">
        <v>25045</v>
      </c>
      <c r="M7965">
        <v>16</v>
      </c>
      <c r="P7965">
        <v>0</v>
      </c>
      <c r="Q7965">
        <v>0</v>
      </c>
      <c r="R7965">
        <v>0</v>
      </c>
      <c r="S7965">
        <v>0</v>
      </c>
      <c r="T7965">
        <v>1</v>
      </c>
      <c r="U7965" t="s">
        <v>25035</v>
      </c>
      <c r="V7965" t="s">
        <v>306</v>
      </c>
      <c r="W7965" t="s">
        <v>815</v>
      </c>
      <c r="X7965" t="s">
        <v>840</v>
      </c>
      <c r="Y7965">
        <v>0</v>
      </c>
      <c r="AC7965">
        <v>0.93381253430715894</v>
      </c>
    </row>
    <row r="7966" spans="1:29" x14ac:dyDescent="0.35">
      <c r="A7966" t="s">
        <v>21559</v>
      </c>
      <c r="B7966" t="s">
        <v>21497</v>
      </c>
      <c r="C7966">
        <v>7025</v>
      </c>
      <c r="D7966" t="s">
        <v>21247</v>
      </c>
      <c r="E7966">
        <v>0</v>
      </c>
      <c r="H7966" t="s">
        <v>478</v>
      </c>
      <c r="I7966" t="s">
        <v>38</v>
      </c>
      <c r="J7966" t="s">
        <v>478</v>
      </c>
      <c r="M7966">
        <v>32</v>
      </c>
      <c r="P7966">
        <v>0</v>
      </c>
      <c r="Q7966">
        <v>0</v>
      </c>
      <c r="R7966">
        <v>1</v>
      </c>
      <c r="S7966">
        <v>0</v>
      </c>
      <c r="T7966">
        <v>0</v>
      </c>
      <c r="U7966" t="s">
        <v>21411</v>
      </c>
      <c r="V7966" t="s">
        <v>32</v>
      </c>
      <c r="W7966" t="s">
        <v>191</v>
      </c>
      <c r="X7966" t="s">
        <v>192</v>
      </c>
      <c r="Y7966">
        <v>0</v>
      </c>
      <c r="AC7966">
        <v>0.9339075530438623</v>
      </c>
    </row>
    <row r="7967" spans="1:29" x14ac:dyDescent="0.35">
      <c r="A7967" t="s">
        <v>17712</v>
      </c>
      <c r="B7967" t="s">
        <v>17713</v>
      </c>
      <c r="C7967">
        <v>5809</v>
      </c>
      <c r="D7967" t="s">
        <v>17573</v>
      </c>
      <c r="E7967">
        <v>25735</v>
      </c>
      <c r="F7967">
        <v>4.3571</v>
      </c>
      <c r="G7967">
        <v>28</v>
      </c>
      <c r="H7967" t="s">
        <v>17714</v>
      </c>
      <c r="I7967" t="s">
        <v>803</v>
      </c>
      <c r="J7967" t="s">
        <v>1490</v>
      </c>
      <c r="K7967" t="s">
        <v>1987</v>
      </c>
      <c r="L7967" t="s">
        <v>17715</v>
      </c>
      <c r="M7967">
        <v>49</v>
      </c>
      <c r="N7967">
        <v>84</v>
      </c>
      <c r="P7967">
        <v>1</v>
      </c>
      <c r="Q7967">
        <v>0</v>
      </c>
      <c r="R7967">
        <v>1</v>
      </c>
      <c r="S7967">
        <v>0</v>
      </c>
      <c r="T7967">
        <v>0</v>
      </c>
      <c r="U7967" t="s">
        <v>17716</v>
      </c>
      <c r="V7967" t="s">
        <v>306</v>
      </c>
      <c r="W7967" t="s">
        <v>815</v>
      </c>
      <c r="X7967" t="s">
        <v>832</v>
      </c>
      <c r="Y7967">
        <v>0</v>
      </c>
      <c r="AC7967">
        <v>0.9346775464319127</v>
      </c>
    </row>
    <row r="7968" spans="1:29" x14ac:dyDescent="0.35">
      <c r="A7968" t="s">
        <v>22829</v>
      </c>
      <c r="B7968" t="s">
        <v>22830</v>
      </c>
      <c r="C7968">
        <v>6144</v>
      </c>
      <c r="D7968" t="s">
        <v>22711</v>
      </c>
      <c r="E7968">
        <v>19007</v>
      </c>
      <c r="F7968">
        <v>4.1643999999999997</v>
      </c>
      <c r="G7968">
        <v>146</v>
      </c>
      <c r="H7968" t="s">
        <v>186</v>
      </c>
      <c r="I7968" t="s">
        <v>157</v>
      </c>
      <c r="J7968" t="s">
        <v>186</v>
      </c>
      <c r="M7968">
        <v>64</v>
      </c>
      <c r="P7968">
        <v>0</v>
      </c>
      <c r="Q7968">
        <v>0</v>
      </c>
      <c r="R7968">
        <v>0</v>
      </c>
      <c r="S7968">
        <v>0</v>
      </c>
      <c r="T7968">
        <v>0</v>
      </c>
      <c r="V7968" t="s">
        <v>32</v>
      </c>
      <c r="W7968" t="s">
        <v>41</v>
      </c>
      <c r="X7968" t="s">
        <v>42</v>
      </c>
      <c r="Y7968">
        <v>1</v>
      </c>
      <c r="Z7968">
        <v>26</v>
      </c>
      <c r="AA7968">
        <v>26</v>
      </c>
      <c r="AC7968">
        <v>0.93472571436834706</v>
      </c>
    </row>
    <row r="7969" spans="1:29" x14ac:dyDescent="0.35">
      <c r="A7969" t="s">
        <v>7952</v>
      </c>
      <c r="B7969" t="s">
        <v>7953</v>
      </c>
      <c r="C7969">
        <v>1073</v>
      </c>
      <c r="D7969" t="s">
        <v>7503</v>
      </c>
      <c r="E7969">
        <v>3653</v>
      </c>
      <c r="F7969">
        <v>5</v>
      </c>
      <c r="G7969">
        <v>3</v>
      </c>
      <c r="H7969" t="s">
        <v>7934</v>
      </c>
      <c r="I7969" t="s">
        <v>803</v>
      </c>
      <c r="J7969" t="s">
        <v>7954</v>
      </c>
      <c r="K7969" t="s">
        <v>7955</v>
      </c>
      <c r="L7969" t="s">
        <v>7956</v>
      </c>
      <c r="M7969">
        <v>35</v>
      </c>
      <c r="P7969">
        <v>0</v>
      </c>
      <c r="Q7969">
        <v>0</v>
      </c>
      <c r="R7969">
        <v>1</v>
      </c>
      <c r="S7969">
        <v>0</v>
      </c>
      <c r="T7969">
        <v>0</v>
      </c>
      <c r="U7969" t="s">
        <v>7547</v>
      </c>
      <c r="V7969" t="s">
        <v>306</v>
      </c>
      <c r="W7969" t="s">
        <v>307</v>
      </c>
      <c r="X7969" t="s">
        <v>1087</v>
      </c>
      <c r="Y7969">
        <v>6</v>
      </c>
      <c r="Z7969">
        <v>35</v>
      </c>
      <c r="AA7969">
        <v>35</v>
      </c>
      <c r="AC7969">
        <v>0.93480023585420835</v>
      </c>
    </row>
    <row r="7970" spans="1:29" x14ac:dyDescent="0.35">
      <c r="A7970" t="s">
        <v>16588</v>
      </c>
      <c r="B7970" t="s">
        <v>16589</v>
      </c>
      <c r="C7970">
        <v>5715</v>
      </c>
      <c r="D7970" t="s">
        <v>16557</v>
      </c>
      <c r="E7970">
        <v>3897</v>
      </c>
      <c r="F7970">
        <v>4.0517000000000003</v>
      </c>
      <c r="G7970">
        <v>58</v>
      </c>
      <c r="H7970" t="s">
        <v>467</v>
      </c>
      <c r="I7970" t="s">
        <v>157</v>
      </c>
      <c r="J7970" t="s">
        <v>467</v>
      </c>
      <c r="L7970" t="s">
        <v>16590</v>
      </c>
      <c r="M7970">
        <v>45</v>
      </c>
      <c r="P7970">
        <v>0</v>
      </c>
      <c r="Q7970">
        <v>0</v>
      </c>
      <c r="R7970">
        <v>1</v>
      </c>
      <c r="S7970">
        <v>0</v>
      </c>
      <c r="T7970">
        <v>0</v>
      </c>
      <c r="V7970" t="s">
        <v>394</v>
      </c>
      <c r="W7970" t="s">
        <v>395</v>
      </c>
      <c r="X7970" t="s">
        <v>395</v>
      </c>
      <c r="Y7970">
        <v>0</v>
      </c>
      <c r="AC7970">
        <v>0.93522114514575405</v>
      </c>
    </row>
    <row r="7971" spans="1:29" x14ac:dyDescent="0.35">
      <c r="A7971" t="s">
        <v>20055</v>
      </c>
      <c r="B7971" t="s">
        <v>20056</v>
      </c>
      <c r="C7971">
        <v>6182</v>
      </c>
      <c r="D7971" t="s">
        <v>20034</v>
      </c>
      <c r="E7971">
        <v>43376</v>
      </c>
      <c r="F7971">
        <v>4.7153</v>
      </c>
      <c r="G7971">
        <v>1377</v>
      </c>
      <c r="H7971" t="s">
        <v>186</v>
      </c>
      <c r="I7971" t="s">
        <v>157</v>
      </c>
      <c r="J7971" t="s">
        <v>186</v>
      </c>
      <c r="L7971" t="s">
        <v>20035</v>
      </c>
      <c r="M7971">
        <v>34</v>
      </c>
      <c r="P7971">
        <v>0</v>
      </c>
      <c r="Q7971">
        <v>0</v>
      </c>
      <c r="R7971">
        <v>0</v>
      </c>
      <c r="S7971">
        <v>0</v>
      </c>
      <c r="T7971">
        <v>0</v>
      </c>
      <c r="V7971" t="s">
        <v>222</v>
      </c>
      <c r="W7971" t="s">
        <v>223</v>
      </c>
      <c r="X7971" t="s">
        <v>260</v>
      </c>
      <c r="Y7971">
        <v>2</v>
      </c>
      <c r="Z7971">
        <v>48</v>
      </c>
      <c r="AA7971">
        <v>16</v>
      </c>
      <c r="AC7971">
        <v>0.93525747827951056</v>
      </c>
    </row>
    <row r="7972" spans="1:29" x14ac:dyDescent="0.35">
      <c r="A7972" t="s">
        <v>31758</v>
      </c>
      <c r="B7972" t="s">
        <v>31759</v>
      </c>
      <c r="C7972">
        <v>6232</v>
      </c>
      <c r="D7972" t="s">
        <v>31751</v>
      </c>
      <c r="E7972">
        <v>11333</v>
      </c>
      <c r="F7972">
        <v>4.7750000000000004</v>
      </c>
      <c r="G7972">
        <v>40</v>
      </c>
      <c r="L7972" t="s">
        <v>31760</v>
      </c>
      <c r="M7972">
        <v>42</v>
      </c>
      <c r="P7972">
        <v>1</v>
      </c>
      <c r="Q7972">
        <v>0</v>
      </c>
      <c r="R7972">
        <v>0</v>
      </c>
      <c r="S7972">
        <v>0</v>
      </c>
      <c r="T7972">
        <v>0</v>
      </c>
      <c r="U7972" t="s">
        <v>3269</v>
      </c>
      <c r="V7972" t="s">
        <v>306</v>
      </c>
      <c r="W7972" t="s">
        <v>823</v>
      </c>
      <c r="X7972" t="s">
        <v>1091</v>
      </c>
      <c r="Y7972">
        <v>0</v>
      </c>
      <c r="AC7972">
        <v>0.9355072550017407</v>
      </c>
    </row>
    <row r="7973" spans="1:29" x14ac:dyDescent="0.35">
      <c r="A7973" t="s">
        <v>14316</v>
      </c>
      <c r="B7973" t="s">
        <v>14317</v>
      </c>
      <c r="C7973">
        <v>6175</v>
      </c>
      <c r="D7973" t="s">
        <v>14235</v>
      </c>
      <c r="E7973">
        <v>14365</v>
      </c>
      <c r="F7973">
        <v>4.5826000000000002</v>
      </c>
      <c r="G7973">
        <v>448</v>
      </c>
      <c r="H7973" t="s">
        <v>195</v>
      </c>
      <c r="I7973" t="s">
        <v>157</v>
      </c>
      <c r="J7973" t="s">
        <v>195</v>
      </c>
      <c r="L7973" t="s">
        <v>14318</v>
      </c>
      <c r="M7973">
        <v>45</v>
      </c>
      <c r="P7973">
        <v>0</v>
      </c>
      <c r="Q7973">
        <v>0</v>
      </c>
      <c r="R7973">
        <v>0</v>
      </c>
      <c r="S7973">
        <v>0</v>
      </c>
      <c r="T7973">
        <v>0</v>
      </c>
      <c r="U7973" t="s">
        <v>14319</v>
      </c>
      <c r="V7973" t="s">
        <v>394</v>
      </c>
      <c r="W7973" t="s">
        <v>395</v>
      </c>
      <c r="X7973" t="s">
        <v>395</v>
      </c>
      <c r="Y7973">
        <v>0</v>
      </c>
      <c r="AC7973">
        <v>0.93553390027649641</v>
      </c>
    </row>
    <row r="7974" spans="1:29" x14ac:dyDescent="0.35">
      <c r="A7974" t="s">
        <v>7376</v>
      </c>
      <c r="B7974" t="s">
        <v>7377</v>
      </c>
      <c r="C7974">
        <v>6219</v>
      </c>
      <c r="D7974" t="s">
        <v>7319</v>
      </c>
      <c r="E7974">
        <v>8306</v>
      </c>
      <c r="F7974">
        <v>4.7687999999999997</v>
      </c>
      <c r="G7974">
        <v>372</v>
      </c>
      <c r="H7974" t="s">
        <v>163</v>
      </c>
      <c r="I7974" t="s">
        <v>157</v>
      </c>
      <c r="J7974" t="s">
        <v>163</v>
      </c>
      <c r="L7974" t="s">
        <v>7378</v>
      </c>
      <c r="M7974">
        <v>64</v>
      </c>
      <c r="P7974">
        <v>0</v>
      </c>
      <c r="Q7974">
        <v>0</v>
      </c>
      <c r="R7974">
        <v>0</v>
      </c>
      <c r="S7974">
        <v>0</v>
      </c>
      <c r="T7974">
        <v>0</v>
      </c>
      <c r="U7974" t="s">
        <v>7379</v>
      </c>
      <c r="V7974" t="s">
        <v>394</v>
      </c>
      <c r="W7974" t="s">
        <v>400</v>
      </c>
      <c r="X7974" t="s">
        <v>401</v>
      </c>
      <c r="Y7974">
        <v>0</v>
      </c>
      <c r="AC7974">
        <v>0.93558849948525513</v>
      </c>
    </row>
    <row r="7975" spans="1:29" x14ac:dyDescent="0.35">
      <c r="A7975" t="s">
        <v>10409</v>
      </c>
      <c r="B7975" t="s">
        <v>10410</v>
      </c>
      <c r="C7975">
        <v>5972</v>
      </c>
      <c r="D7975" t="s">
        <v>10359</v>
      </c>
      <c r="E7975">
        <v>32991</v>
      </c>
      <c r="F7975">
        <v>4.3045999999999998</v>
      </c>
      <c r="G7975">
        <v>417</v>
      </c>
      <c r="H7975" t="s">
        <v>10382</v>
      </c>
      <c r="I7975" t="s">
        <v>157</v>
      </c>
      <c r="J7975" t="s">
        <v>10382</v>
      </c>
      <c r="L7975" t="s">
        <v>10365</v>
      </c>
      <c r="M7975">
        <v>12</v>
      </c>
      <c r="P7975">
        <v>0</v>
      </c>
      <c r="Q7975">
        <v>0</v>
      </c>
      <c r="R7975">
        <v>0</v>
      </c>
      <c r="S7975">
        <v>0</v>
      </c>
      <c r="T7975">
        <v>0</v>
      </c>
      <c r="U7975" t="s">
        <v>10411</v>
      </c>
      <c r="V7975" t="s">
        <v>160</v>
      </c>
      <c r="W7975" t="s">
        <v>394</v>
      </c>
      <c r="Y7975">
        <v>0</v>
      </c>
      <c r="AC7975">
        <v>0.93566078035038758</v>
      </c>
    </row>
    <row r="7976" spans="1:29" x14ac:dyDescent="0.35">
      <c r="A7976" t="s">
        <v>2766</v>
      </c>
      <c r="B7976" t="s">
        <v>2767</v>
      </c>
      <c r="C7976">
        <v>5687</v>
      </c>
      <c r="D7976" t="s">
        <v>2768</v>
      </c>
      <c r="E7976">
        <v>26153</v>
      </c>
      <c r="F7976">
        <v>3.6518000000000002</v>
      </c>
      <c r="G7976">
        <v>1617</v>
      </c>
      <c r="H7976" t="s">
        <v>55</v>
      </c>
      <c r="I7976" t="s">
        <v>803</v>
      </c>
      <c r="J7976" t="s">
        <v>1609</v>
      </c>
      <c r="L7976" t="s">
        <v>2769</v>
      </c>
      <c r="M7976">
        <v>26</v>
      </c>
      <c r="P7976">
        <v>0</v>
      </c>
      <c r="Q7976">
        <v>0</v>
      </c>
      <c r="R7976">
        <v>0</v>
      </c>
      <c r="S7976">
        <v>0</v>
      </c>
      <c r="T7976">
        <v>0</v>
      </c>
      <c r="V7976" t="s">
        <v>306</v>
      </c>
      <c r="W7976" t="s">
        <v>823</v>
      </c>
      <c r="X7976" t="s">
        <v>824</v>
      </c>
      <c r="Y7976">
        <v>1</v>
      </c>
      <c r="Z7976">
        <v>26</v>
      </c>
      <c r="AA7976">
        <v>26</v>
      </c>
      <c r="AC7976">
        <v>0.9357898052531487</v>
      </c>
    </row>
    <row r="7977" spans="1:29" x14ac:dyDescent="0.35">
      <c r="A7977" t="s">
        <v>2649</v>
      </c>
      <c r="B7977" t="s">
        <v>2650</v>
      </c>
      <c r="C7977">
        <v>7086</v>
      </c>
      <c r="D7977" t="s">
        <v>2627</v>
      </c>
      <c r="E7977">
        <v>3221</v>
      </c>
      <c r="F7977">
        <v>3.4666999999999999</v>
      </c>
      <c r="G7977">
        <v>15</v>
      </c>
      <c r="M7977">
        <v>159</v>
      </c>
      <c r="P7977">
        <v>0</v>
      </c>
      <c r="Q7977">
        <v>0</v>
      </c>
      <c r="R7977">
        <v>0</v>
      </c>
      <c r="S7977">
        <v>0</v>
      </c>
      <c r="T7977">
        <v>0</v>
      </c>
      <c r="U7977" t="s">
        <v>2631</v>
      </c>
      <c r="V7977" t="s">
        <v>222</v>
      </c>
      <c r="W7977" t="s">
        <v>908</v>
      </c>
      <c r="X7977" t="s">
        <v>909</v>
      </c>
      <c r="Y7977">
        <v>0</v>
      </c>
      <c r="AC7977">
        <v>0.93581087553373687</v>
      </c>
    </row>
    <row r="7978" spans="1:29" x14ac:dyDescent="0.35">
      <c r="A7978" t="s">
        <v>23691</v>
      </c>
      <c r="B7978" t="s">
        <v>23692</v>
      </c>
      <c r="C7978">
        <v>3728</v>
      </c>
      <c r="D7978" t="s">
        <v>23688</v>
      </c>
      <c r="E7978">
        <v>56547</v>
      </c>
      <c r="F7978">
        <v>4.5391000000000004</v>
      </c>
      <c r="G7978">
        <v>1686</v>
      </c>
      <c r="H7978" t="s">
        <v>37</v>
      </c>
      <c r="I7978" t="s">
        <v>157</v>
      </c>
      <c r="J7978" t="s">
        <v>37</v>
      </c>
      <c r="L7978" t="s">
        <v>23693</v>
      </c>
      <c r="M7978">
        <v>49</v>
      </c>
      <c r="P7978">
        <v>0</v>
      </c>
      <c r="Q7978">
        <v>0</v>
      </c>
      <c r="R7978">
        <v>0</v>
      </c>
      <c r="S7978">
        <v>0</v>
      </c>
      <c r="T7978">
        <v>0</v>
      </c>
      <c r="U7978" t="s">
        <v>23694</v>
      </c>
      <c r="V7978" t="s">
        <v>394</v>
      </c>
      <c r="W7978" t="s">
        <v>400</v>
      </c>
      <c r="X7978" t="s">
        <v>485</v>
      </c>
      <c r="Y7978">
        <v>2</v>
      </c>
      <c r="Z7978">
        <v>89</v>
      </c>
      <c r="AA7978">
        <v>16</v>
      </c>
      <c r="AC7978">
        <v>0.93593561768748923</v>
      </c>
    </row>
    <row r="7979" spans="1:29" x14ac:dyDescent="0.35">
      <c r="A7979" t="s">
        <v>27414</v>
      </c>
      <c r="B7979" t="s">
        <v>27415</v>
      </c>
      <c r="C7979">
        <v>3990</v>
      </c>
      <c r="D7979" t="s">
        <v>27221</v>
      </c>
      <c r="E7979">
        <v>803</v>
      </c>
      <c r="L7979" t="s">
        <v>27416</v>
      </c>
      <c r="M7979">
        <v>34</v>
      </c>
      <c r="N7979">
        <v>59</v>
      </c>
      <c r="P7979">
        <v>1</v>
      </c>
      <c r="Q7979">
        <v>0</v>
      </c>
      <c r="R7979">
        <v>1</v>
      </c>
      <c r="S7979">
        <v>0</v>
      </c>
      <c r="T7979">
        <v>0</v>
      </c>
      <c r="U7979" t="s">
        <v>27417</v>
      </c>
      <c r="V7979" t="s">
        <v>306</v>
      </c>
      <c r="W7979" t="s">
        <v>815</v>
      </c>
      <c r="X7979" t="s">
        <v>1605</v>
      </c>
      <c r="Y7979">
        <v>0</v>
      </c>
      <c r="AC7979">
        <v>0.93617004348443977</v>
      </c>
    </row>
    <row r="7980" spans="1:29" x14ac:dyDescent="0.35">
      <c r="A7980" t="s">
        <v>22413</v>
      </c>
      <c r="B7980" t="s">
        <v>22414</v>
      </c>
      <c r="C7980">
        <v>6346</v>
      </c>
      <c r="D7980" t="s">
        <v>22187</v>
      </c>
      <c r="E7980">
        <v>4245</v>
      </c>
      <c r="F7980">
        <v>4</v>
      </c>
      <c r="G7980">
        <v>11</v>
      </c>
      <c r="H7980" t="s">
        <v>632</v>
      </c>
      <c r="I7980" t="s">
        <v>157</v>
      </c>
      <c r="J7980" t="s">
        <v>632</v>
      </c>
      <c r="L7980" t="s">
        <v>22415</v>
      </c>
      <c r="M7980">
        <v>44</v>
      </c>
      <c r="P7980">
        <v>0</v>
      </c>
      <c r="Q7980">
        <v>0</v>
      </c>
      <c r="R7980">
        <v>1</v>
      </c>
      <c r="S7980">
        <v>0</v>
      </c>
      <c r="T7980">
        <v>0</v>
      </c>
      <c r="U7980" t="s">
        <v>22416</v>
      </c>
      <c r="V7980" t="s">
        <v>222</v>
      </c>
      <c r="W7980" t="s">
        <v>223</v>
      </c>
      <c r="X7980" t="s">
        <v>265</v>
      </c>
      <c r="Y7980">
        <v>0</v>
      </c>
      <c r="AC7980">
        <v>0.9361709885431766</v>
      </c>
    </row>
    <row r="7981" spans="1:29" x14ac:dyDescent="0.35">
      <c r="A7981" t="s">
        <v>32074</v>
      </c>
      <c r="B7981" t="s">
        <v>32075</v>
      </c>
      <c r="C7981">
        <v>6245</v>
      </c>
      <c r="D7981" t="s">
        <v>31969</v>
      </c>
      <c r="E7981">
        <v>3185</v>
      </c>
      <c r="F7981">
        <v>3.8571</v>
      </c>
      <c r="G7981">
        <v>42</v>
      </c>
      <c r="H7981" t="s">
        <v>37</v>
      </c>
      <c r="I7981" t="s">
        <v>157</v>
      </c>
      <c r="J7981" t="s">
        <v>37</v>
      </c>
      <c r="L7981" t="s">
        <v>32076</v>
      </c>
      <c r="M7981">
        <v>30</v>
      </c>
      <c r="P7981">
        <v>0</v>
      </c>
      <c r="Q7981">
        <v>0</v>
      </c>
      <c r="R7981">
        <v>0</v>
      </c>
      <c r="S7981">
        <v>0</v>
      </c>
      <c r="T7981">
        <v>0</v>
      </c>
      <c r="U7981" t="s">
        <v>31988</v>
      </c>
      <c r="V7981" t="s">
        <v>32</v>
      </c>
      <c r="W7981" t="s">
        <v>191</v>
      </c>
      <c r="X7981" t="s">
        <v>192</v>
      </c>
      <c r="Y7981">
        <v>0</v>
      </c>
      <c r="AC7981">
        <v>0.93617271801960888</v>
      </c>
    </row>
    <row r="7982" spans="1:29" x14ac:dyDescent="0.35">
      <c r="A7982" t="s">
        <v>15300</v>
      </c>
      <c r="B7982" t="s">
        <v>15301</v>
      </c>
      <c r="C7982">
        <v>6472</v>
      </c>
      <c r="D7982" t="s">
        <v>15287</v>
      </c>
      <c r="E7982">
        <v>7509</v>
      </c>
      <c r="F7982">
        <v>4.875</v>
      </c>
      <c r="G7982">
        <v>8</v>
      </c>
      <c r="H7982" t="s">
        <v>15302</v>
      </c>
      <c r="I7982" t="s">
        <v>157</v>
      </c>
      <c r="J7982" t="s">
        <v>15302</v>
      </c>
      <c r="M7982">
        <v>14</v>
      </c>
      <c r="P7982">
        <v>0</v>
      </c>
      <c r="Q7982">
        <v>1</v>
      </c>
      <c r="R7982">
        <v>0</v>
      </c>
      <c r="S7982">
        <v>0</v>
      </c>
      <c r="T7982">
        <v>1</v>
      </c>
      <c r="V7982" t="s">
        <v>160</v>
      </c>
      <c r="W7982" t="s">
        <v>222</v>
      </c>
      <c r="Y7982">
        <v>0</v>
      </c>
      <c r="AC7982">
        <v>0.93627557984856669</v>
      </c>
    </row>
    <row r="7983" spans="1:29" x14ac:dyDescent="0.35">
      <c r="A7983" t="s">
        <v>23577</v>
      </c>
      <c r="B7983" t="s">
        <v>23578</v>
      </c>
      <c r="C7983">
        <v>6341</v>
      </c>
      <c r="D7983" t="s">
        <v>23468</v>
      </c>
      <c r="E7983">
        <v>13813</v>
      </c>
      <c r="F7983">
        <v>4.7091000000000003</v>
      </c>
      <c r="G7983">
        <v>55</v>
      </c>
      <c r="H7983" t="s">
        <v>3412</v>
      </c>
      <c r="I7983" t="s">
        <v>157</v>
      </c>
      <c r="J7983" t="s">
        <v>3412</v>
      </c>
      <c r="L7983" t="s">
        <v>23579</v>
      </c>
      <c r="M7983">
        <v>34</v>
      </c>
      <c r="P7983">
        <v>0</v>
      </c>
      <c r="Q7983">
        <v>0</v>
      </c>
      <c r="R7983">
        <v>0</v>
      </c>
      <c r="S7983">
        <v>0</v>
      </c>
      <c r="T7983">
        <v>0</v>
      </c>
      <c r="U7983" t="s">
        <v>23580</v>
      </c>
      <c r="V7983" t="s">
        <v>394</v>
      </c>
      <c r="W7983" t="s">
        <v>428</v>
      </c>
      <c r="X7983" t="s">
        <v>614</v>
      </c>
      <c r="Y7983">
        <v>0</v>
      </c>
      <c r="AC7983">
        <v>0.9363533826929219</v>
      </c>
    </row>
    <row r="7984" spans="1:29" x14ac:dyDescent="0.35">
      <c r="A7984" t="s">
        <v>27298</v>
      </c>
      <c r="B7984" t="s">
        <v>27299</v>
      </c>
      <c r="C7984">
        <v>3990</v>
      </c>
      <c r="D7984" t="s">
        <v>27221</v>
      </c>
      <c r="E7984">
        <v>20339</v>
      </c>
      <c r="F7984">
        <v>4.5057999999999998</v>
      </c>
      <c r="G7984">
        <v>429</v>
      </c>
      <c r="H7984" t="s">
        <v>1971</v>
      </c>
      <c r="I7984" t="s">
        <v>803</v>
      </c>
      <c r="J7984" t="s">
        <v>27300</v>
      </c>
      <c r="K7984" t="s">
        <v>1781</v>
      </c>
      <c r="L7984" t="s">
        <v>27301</v>
      </c>
      <c r="M7984">
        <v>25</v>
      </c>
      <c r="P7984">
        <v>0</v>
      </c>
      <c r="Q7984">
        <v>0</v>
      </c>
      <c r="R7984">
        <v>0</v>
      </c>
      <c r="S7984">
        <v>0</v>
      </c>
      <c r="T7984">
        <v>0</v>
      </c>
      <c r="V7984" t="s">
        <v>306</v>
      </c>
      <c r="W7984" t="s">
        <v>307</v>
      </c>
      <c r="X7984" t="s">
        <v>1106</v>
      </c>
      <c r="Y7984">
        <v>9</v>
      </c>
      <c r="Z7984">
        <v>25</v>
      </c>
      <c r="AA7984">
        <v>25</v>
      </c>
      <c r="AC7984">
        <v>0.93675422142129383</v>
      </c>
    </row>
    <row r="7985" spans="1:29" x14ac:dyDescent="0.35">
      <c r="A7985" t="s">
        <v>16962</v>
      </c>
      <c r="B7985" t="s">
        <v>16963</v>
      </c>
      <c r="C7985">
        <v>2366</v>
      </c>
      <c r="D7985" t="s">
        <v>16907</v>
      </c>
      <c r="E7985">
        <v>8894</v>
      </c>
      <c r="F7985">
        <v>4.6429</v>
      </c>
      <c r="G7985">
        <v>28</v>
      </c>
      <c r="H7985" t="s">
        <v>37</v>
      </c>
      <c r="I7985" t="s">
        <v>157</v>
      </c>
      <c r="J7985" t="s">
        <v>37</v>
      </c>
      <c r="L7985" t="s">
        <v>16964</v>
      </c>
      <c r="M7985">
        <v>40</v>
      </c>
      <c r="P7985">
        <v>0</v>
      </c>
      <c r="Q7985">
        <v>0</v>
      </c>
      <c r="R7985">
        <v>1</v>
      </c>
      <c r="S7985">
        <v>0</v>
      </c>
      <c r="T7985">
        <v>0</v>
      </c>
      <c r="V7985" t="s">
        <v>93</v>
      </c>
      <c r="W7985" t="s">
        <v>94</v>
      </c>
      <c r="X7985" t="s">
        <v>95</v>
      </c>
      <c r="Y7985">
        <v>0</v>
      </c>
      <c r="AC7985">
        <v>0.93677535837791615</v>
      </c>
    </row>
    <row r="7986" spans="1:29" x14ac:dyDescent="0.35">
      <c r="A7986" t="s">
        <v>30252</v>
      </c>
      <c r="B7986" t="s">
        <v>30253</v>
      </c>
      <c r="C7986">
        <v>5869</v>
      </c>
      <c r="D7986" t="s">
        <v>29945</v>
      </c>
      <c r="E7986">
        <v>2824</v>
      </c>
      <c r="F7986">
        <v>3.8033999999999999</v>
      </c>
      <c r="G7986">
        <v>595</v>
      </c>
      <c r="H7986" t="s">
        <v>1608</v>
      </c>
      <c r="I7986" t="s">
        <v>38</v>
      </c>
      <c r="J7986" t="s">
        <v>1608</v>
      </c>
      <c r="L7986" t="s">
        <v>30254</v>
      </c>
      <c r="M7986">
        <v>70</v>
      </c>
      <c r="P7986">
        <v>0</v>
      </c>
      <c r="Q7986">
        <v>0</v>
      </c>
      <c r="R7986">
        <v>0</v>
      </c>
      <c r="S7986">
        <v>1</v>
      </c>
      <c r="T7986">
        <v>0</v>
      </c>
      <c r="U7986" t="s">
        <v>40</v>
      </c>
      <c r="V7986" t="s">
        <v>32</v>
      </c>
      <c r="W7986" t="s">
        <v>41</v>
      </c>
      <c r="X7986" t="s">
        <v>59</v>
      </c>
      <c r="Y7986">
        <v>0</v>
      </c>
      <c r="AC7986">
        <v>0.93689574324765146</v>
      </c>
    </row>
    <row r="7987" spans="1:29" x14ac:dyDescent="0.35">
      <c r="A7987" t="s">
        <v>20016</v>
      </c>
      <c r="B7987" t="s">
        <v>20017</v>
      </c>
      <c r="C7987">
        <v>6226</v>
      </c>
      <c r="D7987" t="s">
        <v>19967</v>
      </c>
      <c r="E7987">
        <v>3376</v>
      </c>
      <c r="F7987">
        <v>4.0793999999999997</v>
      </c>
      <c r="G7987">
        <v>63</v>
      </c>
      <c r="H7987" t="s">
        <v>20018</v>
      </c>
      <c r="I7987" t="s">
        <v>157</v>
      </c>
      <c r="J7987" t="s">
        <v>20018</v>
      </c>
      <c r="L7987" t="s">
        <v>20019</v>
      </c>
      <c r="M7987">
        <v>58</v>
      </c>
      <c r="P7987">
        <v>0</v>
      </c>
      <c r="Q7987">
        <v>0</v>
      </c>
      <c r="R7987">
        <v>1</v>
      </c>
      <c r="S7987">
        <v>0</v>
      </c>
      <c r="T7987">
        <v>0</v>
      </c>
      <c r="U7987" t="s">
        <v>7315</v>
      </c>
      <c r="V7987" t="s">
        <v>222</v>
      </c>
      <c r="W7987" t="s">
        <v>223</v>
      </c>
      <c r="X7987" t="s">
        <v>6887</v>
      </c>
      <c r="Y7987">
        <v>0</v>
      </c>
      <c r="AC7987">
        <v>0.93693351005468084</v>
      </c>
    </row>
    <row r="7988" spans="1:29" x14ac:dyDescent="0.35">
      <c r="A7988" t="s">
        <v>14726</v>
      </c>
      <c r="B7988" t="s">
        <v>14727</v>
      </c>
      <c r="C7988">
        <v>6202</v>
      </c>
      <c r="D7988" t="s">
        <v>14671</v>
      </c>
      <c r="E7988">
        <v>12181</v>
      </c>
      <c r="F7988">
        <v>4.0850999999999997</v>
      </c>
      <c r="G7988">
        <v>47</v>
      </c>
      <c r="H7988" t="s">
        <v>186</v>
      </c>
      <c r="I7988" t="s">
        <v>38</v>
      </c>
      <c r="J7988" t="s">
        <v>14728</v>
      </c>
      <c r="L7988" t="s">
        <v>14729</v>
      </c>
      <c r="M7988">
        <v>220</v>
      </c>
      <c r="P7988">
        <v>0</v>
      </c>
      <c r="Q7988">
        <v>0</v>
      </c>
      <c r="R7988">
        <v>1</v>
      </c>
      <c r="S7988">
        <v>0</v>
      </c>
      <c r="T7988">
        <v>0</v>
      </c>
      <c r="V7988" t="s">
        <v>32</v>
      </c>
      <c r="W7988" t="s">
        <v>41</v>
      </c>
      <c r="X7988" t="s">
        <v>42</v>
      </c>
      <c r="Y7988">
        <v>0</v>
      </c>
      <c r="AC7988">
        <v>0.93701601673899648</v>
      </c>
    </row>
    <row r="7989" spans="1:29" x14ac:dyDescent="0.35">
      <c r="A7989" t="s">
        <v>21258</v>
      </c>
      <c r="B7989" t="s">
        <v>21259</v>
      </c>
      <c r="C7989">
        <v>7025</v>
      </c>
      <c r="D7989" t="s">
        <v>21247</v>
      </c>
      <c r="E7989">
        <v>22366</v>
      </c>
      <c r="F7989">
        <v>4.4943999999999997</v>
      </c>
      <c r="G7989">
        <v>267</v>
      </c>
      <c r="H7989" t="s">
        <v>1494</v>
      </c>
      <c r="I7989" t="s">
        <v>38</v>
      </c>
      <c r="J7989" t="s">
        <v>1494</v>
      </c>
      <c r="L7989" t="s">
        <v>21248</v>
      </c>
      <c r="M7989">
        <v>30</v>
      </c>
      <c r="P7989">
        <v>0</v>
      </c>
      <c r="Q7989">
        <v>0</v>
      </c>
      <c r="R7989">
        <v>0</v>
      </c>
      <c r="S7989">
        <v>0</v>
      </c>
      <c r="T7989">
        <v>0</v>
      </c>
      <c r="V7989" t="s">
        <v>32</v>
      </c>
      <c r="W7989" t="s">
        <v>41</v>
      </c>
      <c r="X7989" t="s">
        <v>59</v>
      </c>
      <c r="Y7989">
        <v>0</v>
      </c>
      <c r="AC7989">
        <v>0.93713288033419895</v>
      </c>
    </row>
    <row r="7990" spans="1:29" x14ac:dyDescent="0.35">
      <c r="A7990" t="s">
        <v>26044</v>
      </c>
      <c r="B7990" t="s">
        <v>26045</v>
      </c>
      <c r="C7990">
        <v>3902</v>
      </c>
      <c r="D7990" t="s">
        <v>25136</v>
      </c>
      <c r="E7990">
        <v>5517</v>
      </c>
      <c r="F7990">
        <v>4.4545000000000003</v>
      </c>
      <c r="G7990">
        <v>11</v>
      </c>
      <c r="M7990">
        <v>7</v>
      </c>
      <c r="P7990">
        <v>0</v>
      </c>
      <c r="Q7990">
        <v>0</v>
      </c>
      <c r="R7990">
        <v>0</v>
      </c>
      <c r="S7990">
        <v>0</v>
      </c>
      <c r="T7990">
        <v>0</v>
      </c>
      <c r="U7990" t="s">
        <v>25913</v>
      </c>
      <c r="V7990" t="s">
        <v>1292</v>
      </c>
      <c r="W7990" t="s">
        <v>6707</v>
      </c>
      <c r="X7990" t="s">
        <v>926</v>
      </c>
      <c r="Y7990">
        <v>0</v>
      </c>
      <c r="AC7990">
        <v>0.93753477605805613</v>
      </c>
    </row>
    <row r="7991" spans="1:29" x14ac:dyDescent="0.35">
      <c r="A7991" t="s">
        <v>2257</v>
      </c>
      <c r="B7991" t="s">
        <v>2258</v>
      </c>
      <c r="C7991">
        <v>5938</v>
      </c>
      <c r="D7991" t="s">
        <v>2170</v>
      </c>
      <c r="E7991">
        <v>2892</v>
      </c>
      <c r="F7991">
        <v>4.9824999999999999</v>
      </c>
      <c r="G7991">
        <v>57</v>
      </c>
      <c r="L7991" t="s">
        <v>2259</v>
      </c>
      <c r="M7991">
        <v>35</v>
      </c>
      <c r="N7991">
        <v>49</v>
      </c>
      <c r="P7991">
        <v>1</v>
      </c>
      <c r="Q7991">
        <v>1</v>
      </c>
      <c r="R7991">
        <v>0</v>
      </c>
      <c r="S7991">
        <v>0</v>
      </c>
      <c r="T7991">
        <v>1</v>
      </c>
      <c r="U7991" t="s">
        <v>2229</v>
      </c>
      <c r="V7991" t="s">
        <v>306</v>
      </c>
      <c r="W7991" t="s">
        <v>33</v>
      </c>
      <c r="Y7991">
        <v>0</v>
      </c>
      <c r="AC7991">
        <v>0.93770774524096656</v>
      </c>
    </row>
    <row r="7992" spans="1:29" x14ac:dyDescent="0.35">
      <c r="A7992" t="s">
        <v>18900</v>
      </c>
      <c r="B7992" t="s">
        <v>18901</v>
      </c>
      <c r="C7992">
        <v>4028</v>
      </c>
      <c r="D7992" t="s">
        <v>18597</v>
      </c>
      <c r="E7992">
        <v>1031</v>
      </c>
      <c r="H7992" t="s">
        <v>16275</v>
      </c>
      <c r="I7992" t="s">
        <v>157</v>
      </c>
      <c r="J7992" t="s">
        <v>16275</v>
      </c>
      <c r="L7992" t="s">
        <v>18898</v>
      </c>
      <c r="M7992">
        <v>29</v>
      </c>
      <c r="P7992">
        <v>0</v>
      </c>
      <c r="Q7992">
        <v>1</v>
      </c>
      <c r="R7992">
        <v>0</v>
      </c>
      <c r="S7992">
        <v>0</v>
      </c>
      <c r="T7992">
        <v>1</v>
      </c>
      <c r="U7992" t="s">
        <v>18899</v>
      </c>
      <c r="V7992" t="s">
        <v>394</v>
      </c>
      <c r="W7992" t="s">
        <v>428</v>
      </c>
      <c r="X7992" t="s">
        <v>2244</v>
      </c>
      <c r="Y7992">
        <v>1</v>
      </c>
      <c r="Z7992">
        <v>15</v>
      </c>
      <c r="AA7992">
        <v>15</v>
      </c>
      <c r="AC7992">
        <v>0.9377347277700081</v>
      </c>
    </row>
    <row r="7993" spans="1:29" x14ac:dyDescent="0.35">
      <c r="A7993" t="s">
        <v>13594</v>
      </c>
      <c r="B7993" t="s">
        <v>13595</v>
      </c>
      <c r="C7993">
        <v>6331</v>
      </c>
      <c r="D7993" t="s">
        <v>13512</v>
      </c>
      <c r="E7993">
        <v>4790</v>
      </c>
      <c r="F7993">
        <v>4.2439</v>
      </c>
      <c r="G7993">
        <v>41</v>
      </c>
      <c r="H7993" t="s">
        <v>13596</v>
      </c>
      <c r="I7993" t="s">
        <v>803</v>
      </c>
      <c r="L7993" t="s">
        <v>13597</v>
      </c>
      <c r="M7993">
        <v>24</v>
      </c>
      <c r="P7993">
        <v>0</v>
      </c>
      <c r="Q7993">
        <v>0</v>
      </c>
      <c r="R7993">
        <v>0</v>
      </c>
      <c r="S7993">
        <v>0</v>
      </c>
      <c r="T7993">
        <v>1</v>
      </c>
      <c r="U7993" t="s">
        <v>13598</v>
      </c>
      <c r="V7993" t="s">
        <v>306</v>
      </c>
      <c r="W7993" t="s">
        <v>823</v>
      </c>
      <c r="X7993" t="s">
        <v>855</v>
      </c>
      <c r="Y7993">
        <v>0</v>
      </c>
      <c r="AC7993">
        <v>0.93791302884362693</v>
      </c>
    </row>
    <row r="7994" spans="1:29" x14ac:dyDescent="0.35">
      <c r="A7994" t="s">
        <v>9623</v>
      </c>
      <c r="B7994" t="s">
        <v>9624</v>
      </c>
      <c r="C7994">
        <v>6320</v>
      </c>
      <c r="D7994" t="s">
        <v>9609</v>
      </c>
      <c r="E7994">
        <v>17638</v>
      </c>
      <c r="F7994">
        <v>3.9874999999999998</v>
      </c>
      <c r="G7994">
        <v>480</v>
      </c>
      <c r="H7994" t="s">
        <v>632</v>
      </c>
      <c r="I7994" t="s">
        <v>157</v>
      </c>
      <c r="J7994" t="s">
        <v>632</v>
      </c>
      <c r="L7994" t="s">
        <v>9625</v>
      </c>
      <c r="M7994">
        <v>30</v>
      </c>
      <c r="P7994">
        <v>0</v>
      </c>
      <c r="Q7994">
        <v>0</v>
      </c>
      <c r="R7994">
        <v>0</v>
      </c>
      <c r="S7994">
        <v>0</v>
      </c>
      <c r="T7994">
        <v>1</v>
      </c>
      <c r="U7994" t="s">
        <v>9626</v>
      </c>
      <c r="V7994" t="s">
        <v>222</v>
      </c>
      <c r="W7994" t="s">
        <v>244</v>
      </c>
      <c r="X7994" t="s">
        <v>245</v>
      </c>
      <c r="Y7994">
        <v>0</v>
      </c>
      <c r="AC7994">
        <v>0.93795819922550483</v>
      </c>
    </row>
    <row r="7995" spans="1:29" x14ac:dyDescent="0.35">
      <c r="A7995" t="s">
        <v>12127</v>
      </c>
      <c r="B7995" t="s">
        <v>12128</v>
      </c>
      <c r="C7995">
        <v>1132</v>
      </c>
      <c r="D7995" t="s">
        <v>12082</v>
      </c>
      <c r="E7995">
        <v>19012</v>
      </c>
      <c r="F7995">
        <v>4.2647000000000004</v>
      </c>
      <c r="G7995">
        <v>34</v>
      </c>
      <c r="H7995" t="s">
        <v>12129</v>
      </c>
      <c r="I7995" t="s">
        <v>803</v>
      </c>
      <c r="J7995">
        <v>0</v>
      </c>
      <c r="K7995" t="s">
        <v>12130</v>
      </c>
      <c r="L7995" t="s">
        <v>12131</v>
      </c>
      <c r="M7995">
        <v>59</v>
      </c>
      <c r="P7995">
        <v>0</v>
      </c>
      <c r="Q7995">
        <v>0</v>
      </c>
      <c r="R7995">
        <v>1</v>
      </c>
      <c r="S7995">
        <v>0</v>
      </c>
      <c r="T7995">
        <v>0</v>
      </c>
      <c r="V7995" t="s">
        <v>306</v>
      </c>
      <c r="W7995" t="s">
        <v>863</v>
      </c>
      <c r="X7995" t="s">
        <v>1245</v>
      </c>
      <c r="Y7995">
        <v>5</v>
      </c>
      <c r="Z7995">
        <v>59</v>
      </c>
      <c r="AA7995">
        <v>59</v>
      </c>
      <c r="AC7995">
        <v>0.93801803285710084</v>
      </c>
    </row>
    <row r="7996" spans="1:29" x14ac:dyDescent="0.35">
      <c r="A7996" t="s">
        <v>3461</v>
      </c>
      <c r="B7996" t="s">
        <v>3462</v>
      </c>
      <c r="C7996">
        <v>7057</v>
      </c>
      <c r="D7996" t="s">
        <v>3384</v>
      </c>
      <c r="E7996">
        <v>31136</v>
      </c>
      <c r="F7996">
        <v>4.4211</v>
      </c>
      <c r="G7996">
        <v>95</v>
      </c>
      <c r="L7996" t="s">
        <v>3463</v>
      </c>
      <c r="M7996">
        <v>76</v>
      </c>
      <c r="N7996">
        <v>102</v>
      </c>
      <c r="P7996">
        <v>1</v>
      </c>
      <c r="Q7996">
        <v>0</v>
      </c>
      <c r="R7996">
        <v>1</v>
      </c>
      <c r="S7996">
        <v>0</v>
      </c>
      <c r="T7996">
        <v>0</v>
      </c>
      <c r="U7996" t="s">
        <v>3464</v>
      </c>
      <c r="V7996" t="s">
        <v>222</v>
      </c>
      <c r="W7996" t="s">
        <v>33</v>
      </c>
      <c r="Y7996">
        <v>0</v>
      </c>
      <c r="AC7996">
        <v>0.93823370482933921</v>
      </c>
    </row>
    <row r="7997" spans="1:29" x14ac:dyDescent="0.35">
      <c r="A7997" t="s">
        <v>21230</v>
      </c>
      <c r="B7997" t="s">
        <v>21231</v>
      </c>
      <c r="C7997">
        <v>6323</v>
      </c>
      <c r="D7997" t="s">
        <v>21179</v>
      </c>
      <c r="E7997">
        <v>10314</v>
      </c>
      <c r="F7997">
        <v>4.8619000000000003</v>
      </c>
      <c r="G7997">
        <v>420</v>
      </c>
      <c r="H7997" t="s">
        <v>252</v>
      </c>
      <c r="I7997" t="s">
        <v>157</v>
      </c>
      <c r="J7997" t="s">
        <v>252</v>
      </c>
      <c r="L7997" t="s">
        <v>21232</v>
      </c>
      <c r="M7997">
        <v>45</v>
      </c>
      <c r="P7997">
        <v>0</v>
      </c>
      <c r="Q7997">
        <v>1</v>
      </c>
      <c r="R7997">
        <v>0</v>
      </c>
      <c r="S7997">
        <v>0</v>
      </c>
      <c r="T7997">
        <v>0</v>
      </c>
      <c r="U7997" t="s">
        <v>21233</v>
      </c>
      <c r="V7997" t="s">
        <v>93</v>
      </c>
      <c r="W7997" t="s">
        <v>94</v>
      </c>
      <c r="X7997" t="s">
        <v>95</v>
      </c>
      <c r="Y7997">
        <v>0</v>
      </c>
      <c r="AC7997">
        <v>0.93874131963563956</v>
      </c>
    </row>
    <row r="7998" spans="1:29" x14ac:dyDescent="0.35">
      <c r="A7998" t="s">
        <v>10905</v>
      </c>
      <c r="B7998" t="s">
        <v>10906</v>
      </c>
      <c r="C7998">
        <v>4348</v>
      </c>
      <c r="D7998" t="s">
        <v>10806</v>
      </c>
      <c r="E7998">
        <v>58657</v>
      </c>
      <c r="F7998">
        <v>3.8767999999999998</v>
      </c>
      <c r="G7998">
        <v>609</v>
      </c>
      <c r="H7998" t="s">
        <v>478</v>
      </c>
      <c r="I7998" t="s">
        <v>157</v>
      </c>
      <c r="J7998" t="s">
        <v>478</v>
      </c>
      <c r="L7998" t="s">
        <v>10907</v>
      </c>
      <c r="M7998">
        <v>68</v>
      </c>
      <c r="P7998">
        <v>0</v>
      </c>
      <c r="Q7998">
        <v>0</v>
      </c>
      <c r="R7998">
        <v>0</v>
      </c>
      <c r="S7998">
        <v>0</v>
      </c>
      <c r="T7998">
        <v>0</v>
      </c>
      <c r="U7998" t="s">
        <v>10908</v>
      </c>
      <c r="V7998" t="s">
        <v>394</v>
      </c>
      <c r="W7998" t="s">
        <v>405</v>
      </c>
      <c r="X7998" t="s">
        <v>406</v>
      </c>
      <c r="Y7998">
        <v>0</v>
      </c>
      <c r="AC7998">
        <v>0.93878430114420386</v>
      </c>
    </row>
    <row r="7999" spans="1:29" x14ac:dyDescent="0.35">
      <c r="A7999" t="s">
        <v>13870</v>
      </c>
      <c r="B7999" t="s">
        <v>13871</v>
      </c>
      <c r="C7999">
        <v>6156</v>
      </c>
      <c r="D7999" t="s">
        <v>13777</v>
      </c>
      <c r="E7999">
        <v>24716</v>
      </c>
      <c r="F7999">
        <v>3.6608999999999998</v>
      </c>
      <c r="G7999">
        <v>634</v>
      </c>
      <c r="H7999" t="s">
        <v>105</v>
      </c>
      <c r="I7999" t="s">
        <v>803</v>
      </c>
      <c r="J7999" t="s">
        <v>13872</v>
      </c>
      <c r="K7999" t="s">
        <v>13873</v>
      </c>
      <c r="L7999" t="s">
        <v>13874</v>
      </c>
      <c r="M7999">
        <v>64</v>
      </c>
      <c r="P7999">
        <v>0</v>
      </c>
      <c r="Q7999">
        <v>0</v>
      </c>
      <c r="R7999">
        <v>0</v>
      </c>
      <c r="S7999">
        <v>0</v>
      </c>
      <c r="T7999">
        <v>0</v>
      </c>
      <c r="U7999" t="s">
        <v>13875</v>
      </c>
      <c r="V7999" t="s">
        <v>394</v>
      </c>
      <c r="W7999" t="s">
        <v>418</v>
      </c>
      <c r="X7999" t="s">
        <v>419</v>
      </c>
      <c r="Y7999">
        <v>2</v>
      </c>
      <c r="Z7999">
        <v>64</v>
      </c>
      <c r="AA7999">
        <v>64</v>
      </c>
      <c r="AC7999">
        <v>0.93884954445912916</v>
      </c>
    </row>
    <row r="8000" spans="1:29" x14ac:dyDescent="0.35">
      <c r="A8000" t="s">
        <v>23852</v>
      </c>
      <c r="B8000" t="s">
        <v>23853</v>
      </c>
      <c r="C8000">
        <v>3728</v>
      </c>
      <c r="D8000" t="s">
        <v>23688</v>
      </c>
      <c r="E8000">
        <v>340</v>
      </c>
      <c r="F8000">
        <v>4.8513999999999999</v>
      </c>
      <c r="G8000">
        <v>148</v>
      </c>
      <c r="H8000" t="s">
        <v>115</v>
      </c>
      <c r="I8000" t="s">
        <v>157</v>
      </c>
      <c r="J8000" t="s">
        <v>115</v>
      </c>
      <c r="L8000" t="s">
        <v>23854</v>
      </c>
      <c r="M8000">
        <v>42</v>
      </c>
      <c r="P8000">
        <v>0</v>
      </c>
      <c r="Q8000">
        <v>1</v>
      </c>
      <c r="R8000">
        <v>0</v>
      </c>
      <c r="S8000">
        <v>0</v>
      </c>
      <c r="T8000">
        <v>0</v>
      </c>
      <c r="U8000" t="s">
        <v>23855</v>
      </c>
      <c r="V8000" t="s">
        <v>394</v>
      </c>
      <c r="W8000" t="s">
        <v>418</v>
      </c>
      <c r="X8000" t="s">
        <v>419</v>
      </c>
      <c r="Y8000">
        <v>0</v>
      </c>
      <c r="AC8000">
        <v>0.93901308048696197</v>
      </c>
    </row>
    <row r="8001" spans="1:29" x14ac:dyDescent="0.35">
      <c r="A8001" t="s">
        <v>30123</v>
      </c>
      <c r="B8001" t="s">
        <v>30124</v>
      </c>
      <c r="C8001">
        <v>5869</v>
      </c>
      <c r="D8001" t="s">
        <v>29945</v>
      </c>
      <c r="E8001">
        <v>10852</v>
      </c>
      <c r="F8001">
        <v>4.6279000000000003</v>
      </c>
      <c r="G8001">
        <v>43</v>
      </c>
      <c r="H8001" t="s">
        <v>186</v>
      </c>
      <c r="I8001" t="s">
        <v>38</v>
      </c>
      <c r="J8001" t="s">
        <v>12650</v>
      </c>
      <c r="L8001" t="s">
        <v>30125</v>
      </c>
      <c r="M8001">
        <v>295</v>
      </c>
      <c r="P8001">
        <v>0</v>
      </c>
      <c r="Q8001">
        <v>0</v>
      </c>
      <c r="R8001">
        <v>0</v>
      </c>
      <c r="S8001">
        <v>0</v>
      </c>
      <c r="T8001">
        <v>0</v>
      </c>
      <c r="U8001" t="s">
        <v>58</v>
      </c>
      <c r="V8001" t="s">
        <v>32</v>
      </c>
      <c r="W8001" t="s">
        <v>41</v>
      </c>
      <c r="X8001" t="s">
        <v>42</v>
      </c>
      <c r="Y8001">
        <v>2</v>
      </c>
      <c r="Z8001">
        <v>400</v>
      </c>
      <c r="AA8001">
        <v>65</v>
      </c>
      <c r="AC8001">
        <v>0.93901878256029614</v>
      </c>
    </row>
    <row r="8002" spans="1:29" x14ac:dyDescent="0.35">
      <c r="A8002" t="s">
        <v>10491</v>
      </c>
      <c r="B8002" t="s">
        <v>10492</v>
      </c>
      <c r="C8002">
        <v>5972</v>
      </c>
      <c r="D8002" t="s">
        <v>10359</v>
      </c>
      <c r="E8002">
        <v>13002</v>
      </c>
      <c r="F8002">
        <v>4.2857000000000003</v>
      </c>
      <c r="G8002">
        <v>77</v>
      </c>
      <c r="L8002" t="s">
        <v>10493</v>
      </c>
      <c r="M8002">
        <v>26</v>
      </c>
      <c r="P8002">
        <v>0</v>
      </c>
      <c r="Q8002">
        <v>0</v>
      </c>
      <c r="R8002">
        <v>0</v>
      </c>
      <c r="S8002">
        <v>0</v>
      </c>
      <c r="T8002">
        <v>0</v>
      </c>
      <c r="U8002" t="s">
        <v>10494</v>
      </c>
      <c r="V8002" t="s">
        <v>394</v>
      </c>
      <c r="W8002" t="s">
        <v>400</v>
      </c>
      <c r="X8002" t="s">
        <v>2146</v>
      </c>
      <c r="Y8002">
        <v>0</v>
      </c>
      <c r="AC8002">
        <v>0.9390717015620792</v>
      </c>
    </row>
    <row r="8003" spans="1:29" x14ac:dyDescent="0.35">
      <c r="A8003" t="s">
        <v>30664</v>
      </c>
      <c r="B8003" t="s">
        <v>30665</v>
      </c>
      <c r="C8003">
        <v>2000</v>
      </c>
      <c r="D8003" t="s">
        <v>30643</v>
      </c>
      <c r="E8003">
        <v>51578</v>
      </c>
      <c r="F8003">
        <v>4.1719999999999997</v>
      </c>
      <c r="G8003">
        <v>343</v>
      </c>
      <c r="H8003" t="s">
        <v>30666</v>
      </c>
      <c r="I8003" t="s">
        <v>803</v>
      </c>
      <c r="J8003" t="s">
        <v>30667</v>
      </c>
      <c r="K8003" t="s">
        <v>30668</v>
      </c>
      <c r="L8003" t="s">
        <v>30652</v>
      </c>
      <c r="M8003">
        <v>20</v>
      </c>
      <c r="P8003">
        <v>0</v>
      </c>
      <c r="Q8003">
        <v>0</v>
      </c>
      <c r="R8003">
        <v>1</v>
      </c>
      <c r="S8003">
        <v>0</v>
      </c>
      <c r="T8003">
        <v>1</v>
      </c>
      <c r="U8003" t="s">
        <v>30669</v>
      </c>
      <c r="V8003" t="s">
        <v>306</v>
      </c>
      <c r="W8003" t="s">
        <v>863</v>
      </c>
      <c r="X8003" t="s">
        <v>1245</v>
      </c>
      <c r="Y8003">
        <v>4</v>
      </c>
      <c r="Z8003">
        <v>20</v>
      </c>
      <c r="AA8003">
        <v>20</v>
      </c>
      <c r="AC8003">
        <v>0.93914466999839186</v>
      </c>
    </row>
    <row r="8004" spans="1:29" x14ac:dyDescent="0.35">
      <c r="A8004" t="s">
        <v>8026</v>
      </c>
      <c r="B8004" t="s">
        <v>8027</v>
      </c>
      <c r="C8004">
        <v>1073</v>
      </c>
      <c r="D8004" t="s">
        <v>7503</v>
      </c>
      <c r="E8004">
        <v>0</v>
      </c>
      <c r="F8004">
        <v>3.4</v>
      </c>
      <c r="G8004">
        <v>5</v>
      </c>
      <c r="H8004" t="s">
        <v>163</v>
      </c>
      <c r="I8004" t="s">
        <v>1158</v>
      </c>
      <c r="J8004" t="s">
        <v>8027</v>
      </c>
      <c r="L8004" t="s">
        <v>8028</v>
      </c>
      <c r="M8004">
        <v>110</v>
      </c>
      <c r="P8004">
        <v>0</v>
      </c>
      <c r="Q8004">
        <v>0</v>
      </c>
      <c r="R8004">
        <v>0</v>
      </c>
      <c r="S8004">
        <v>0</v>
      </c>
      <c r="T8004">
        <v>0</v>
      </c>
      <c r="U8004" t="s">
        <v>8029</v>
      </c>
      <c r="V8004" t="s">
        <v>394</v>
      </c>
      <c r="W8004" t="s">
        <v>400</v>
      </c>
      <c r="X8004" t="s">
        <v>401</v>
      </c>
      <c r="Y8004">
        <v>0</v>
      </c>
      <c r="AC8004">
        <v>0.93917911678106614</v>
      </c>
    </row>
    <row r="8005" spans="1:29" x14ac:dyDescent="0.35">
      <c r="A8005" t="s">
        <v>26040</v>
      </c>
      <c r="B8005" t="s">
        <v>26041</v>
      </c>
      <c r="C8005">
        <v>3902</v>
      </c>
      <c r="D8005" t="s">
        <v>25136</v>
      </c>
      <c r="E8005">
        <v>5679</v>
      </c>
      <c r="F8005">
        <v>4.1326999999999998</v>
      </c>
      <c r="G8005">
        <v>113</v>
      </c>
      <c r="H8005" t="s">
        <v>4078</v>
      </c>
      <c r="I8005" t="s">
        <v>157</v>
      </c>
      <c r="J8005" t="s">
        <v>4078</v>
      </c>
      <c r="L8005" t="s">
        <v>26042</v>
      </c>
      <c r="M8005">
        <v>12</v>
      </c>
      <c r="P8005">
        <v>0</v>
      </c>
      <c r="Q8005">
        <v>0</v>
      </c>
      <c r="R8005">
        <v>0</v>
      </c>
      <c r="S8005">
        <v>0</v>
      </c>
      <c r="T8005">
        <v>1</v>
      </c>
      <c r="U8005" t="s">
        <v>26043</v>
      </c>
      <c r="V8005" t="s">
        <v>306</v>
      </c>
      <c r="W8005" t="s">
        <v>823</v>
      </c>
      <c r="X8005" t="s">
        <v>1373</v>
      </c>
      <c r="Y8005">
        <v>0</v>
      </c>
      <c r="AC8005">
        <v>0.93941106189962398</v>
      </c>
    </row>
    <row r="8006" spans="1:29" x14ac:dyDescent="0.35">
      <c r="A8006" t="s">
        <v>11500</v>
      </c>
      <c r="B8006" t="s">
        <v>11501</v>
      </c>
      <c r="C8006">
        <v>6751</v>
      </c>
      <c r="D8006" t="s">
        <v>11394</v>
      </c>
      <c r="E8006">
        <v>17832</v>
      </c>
      <c r="F8006">
        <v>3.9651000000000001</v>
      </c>
      <c r="G8006">
        <v>86</v>
      </c>
      <c r="H8006" t="s">
        <v>105</v>
      </c>
      <c r="I8006" t="s">
        <v>157</v>
      </c>
      <c r="J8006" t="s">
        <v>105</v>
      </c>
      <c r="L8006" t="s">
        <v>11502</v>
      </c>
      <c r="M8006">
        <v>26</v>
      </c>
      <c r="P8006">
        <v>0</v>
      </c>
      <c r="Q8006">
        <v>1</v>
      </c>
      <c r="R8006">
        <v>0</v>
      </c>
      <c r="S8006">
        <v>0</v>
      </c>
      <c r="T8006">
        <v>1</v>
      </c>
      <c r="U8006" t="s">
        <v>11503</v>
      </c>
      <c r="V8006" t="s">
        <v>394</v>
      </c>
      <c r="W8006" t="s">
        <v>395</v>
      </c>
      <c r="X8006" t="s">
        <v>441</v>
      </c>
      <c r="Y8006">
        <v>0</v>
      </c>
      <c r="AC8006">
        <v>0.93945608647630596</v>
      </c>
    </row>
    <row r="8007" spans="1:29" x14ac:dyDescent="0.35">
      <c r="A8007" t="s">
        <v>12078</v>
      </c>
      <c r="B8007" t="s">
        <v>12079</v>
      </c>
      <c r="C8007">
        <v>1063</v>
      </c>
      <c r="D8007" t="s">
        <v>11860</v>
      </c>
      <c r="E8007">
        <v>0</v>
      </c>
      <c r="F8007">
        <v>4.6666999999999996</v>
      </c>
      <c r="G8007">
        <v>6</v>
      </c>
      <c r="H8007" t="s">
        <v>11890</v>
      </c>
      <c r="I8007" t="s">
        <v>803</v>
      </c>
      <c r="J8007" t="s">
        <v>11891</v>
      </c>
      <c r="K8007" t="s">
        <v>11892</v>
      </c>
      <c r="L8007" t="s">
        <v>11893</v>
      </c>
      <c r="M8007">
        <v>45</v>
      </c>
      <c r="P8007">
        <v>1</v>
      </c>
      <c r="Q8007">
        <v>0</v>
      </c>
      <c r="R8007">
        <v>0</v>
      </c>
      <c r="S8007">
        <v>0</v>
      </c>
      <c r="T8007">
        <v>0</v>
      </c>
      <c r="U8007" t="s">
        <v>11894</v>
      </c>
      <c r="V8007" t="s">
        <v>306</v>
      </c>
      <c r="W8007" t="s">
        <v>307</v>
      </c>
      <c r="X8007" t="s">
        <v>1087</v>
      </c>
      <c r="Y8007">
        <v>0</v>
      </c>
      <c r="AC8007">
        <v>0.93945824865608751</v>
      </c>
    </row>
    <row r="8008" spans="1:29" x14ac:dyDescent="0.35">
      <c r="A8008" t="s">
        <v>12959</v>
      </c>
      <c r="B8008" t="s">
        <v>12960</v>
      </c>
      <c r="C8008">
        <v>5879</v>
      </c>
      <c r="D8008" t="s">
        <v>12722</v>
      </c>
      <c r="E8008">
        <v>278</v>
      </c>
      <c r="F8008">
        <v>4.8898000000000001</v>
      </c>
      <c r="G8008">
        <v>118</v>
      </c>
      <c r="H8008" t="s">
        <v>105</v>
      </c>
      <c r="I8008" t="s">
        <v>157</v>
      </c>
      <c r="J8008" t="s">
        <v>105</v>
      </c>
      <c r="L8008" t="s">
        <v>12961</v>
      </c>
      <c r="M8008">
        <v>110</v>
      </c>
      <c r="P8008">
        <v>0</v>
      </c>
      <c r="Q8008">
        <v>1</v>
      </c>
      <c r="R8008">
        <v>0</v>
      </c>
      <c r="S8008">
        <v>0</v>
      </c>
      <c r="T8008">
        <v>0</v>
      </c>
      <c r="U8008" t="s">
        <v>12962</v>
      </c>
      <c r="V8008" t="s">
        <v>394</v>
      </c>
      <c r="W8008" t="s">
        <v>400</v>
      </c>
      <c r="X8008" t="s">
        <v>401</v>
      </c>
      <c r="Y8008">
        <v>0</v>
      </c>
      <c r="AC8008">
        <v>0.93952548068403086</v>
      </c>
    </row>
    <row r="8009" spans="1:29" x14ac:dyDescent="0.35">
      <c r="A8009" t="s">
        <v>17495</v>
      </c>
      <c r="B8009" t="s">
        <v>17496</v>
      </c>
      <c r="C8009">
        <v>6125</v>
      </c>
      <c r="D8009" t="s">
        <v>17463</v>
      </c>
      <c r="E8009">
        <v>78940</v>
      </c>
      <c r="F8009">
        <v>4.3623000000000003</v>
      </c>
      <c r="G8009">
        <v>472</v>
      </c>
      <c r="H8009" t="s">
        <v>17497</v>
      </c>
      <c r="I8009" t="s">
        <v>157</v>
      </c>
      <c r="J8009" t="s">
        <v>17497</v>
      </c>
      <c r="L8009" t="s">
        <v>17498</v>
      </c>
      <c r="M8009">
        <v>32</v>
      </c>
      <c r="P8009">
        <v>0</v>
      </c>
      <c r="Q8009">
        <v>0</v>
      </c>
      <c r="R8009">
        <v>0</v>
      </c>
      <c r="S8009">
        <v>0</v>
      </c>
      <c r="T8009">
        <v>1</v>
      </c>
      <c r="U8009" t="s">
        <v>17499</v>
      </c>
      <c r="V8009" t="s">
        <v>394</v>
      </c>
      <c r="W8009" t="s">
        <v>474</v>
      </c>
      <c r="X8009" t="s">
        <v>475</v>
      </c>
      <c r="Y8009">
        <v>0</v>
      </c>
      <c r="AC8009">
        <v>0.93957542660010951</v>
      </c>
    </row>
    <row r="8010" spans="1:29" x14ac:dyDescent="0.35">
      <c r="A8010" t="s">
        <v>18814</v>
      </c>
      <c r="B8010" t="s">
        <v>18815</v>
      </c>
      <c r="C8010">
        <v>4028</v>
      </c>
      <c r="D8010" t="s">
        <v>18597</v>
      </c>
      <c r="E8010">
        <v>8449</v>
      </c>
      <c r="F8010">
        <v>4.234</v>
      </c>
      <c r="G8010">
        <v>94</v>
      </c>
      <c r="M8010">
        <v>28</v>
      </c>
      <c r="P8010">
        <v>0</v>
      </c>
      <c r="Q8010">
        <v>0</v>
      </c>
      <c r="R8010">
        <v>0</v>
      </c>
      <c r="S8010">
        <v>0</v>
      </c>
      <c r="T8010">
        <v>0</v>
      </c>
      <c r="V8010" t="s">
        <v>306</v>
      </c>
      <c r="W8010" t="s">
        <v>1138</v>
      </c>
      <c r="X8010" t="s">
        <v>1139</v>
      </c>
      <c r="Y8010">
        <v>0</v>
      </c>
      <c r="AC8010">
        <v>0.93958740074804148</v>
      </c>
    </row>
    <row r="8011" spans="1:29" x14ac:dyDescent="0.35">
      <c r="A8011" t="s">
        <v>14751</v>
      </c>
      <c r="B8011" t="s">
        <v>14752</v>
      </c>
      <c r="C8011">
        <v>6202</v>
      </c>
      <c r="D8011" t="s">
        <v>14671</v>
      </c>
      <c r="E8011">
        <v>8671</v>
      </c>
      <c r="F8011">
        <v>4.4912000000000001</v>
      </c>
      <c r="G8011">
        <v>57</v>
      </c>
      <c r="H8011" t="s">
        <v>37</v>
      </c>
      <c r="I8011" t="s">
        <v>38</v>
      </c>
      <c r="J8011" t="s">
        <v>14672</v>
      </c>
      <c r="L8011" t="s">
        <v>14753</v>
      </c>
      <c r="M8011">
        <v>155</v>
      </c>
      <c r="P8011">
        <v>0</v>
      </c>
      <c r="Q8011">
        <v>0</v>
      </c>
      <c r="R8011">
        <v>0</v>
      </c>
      <c r="S8011">
        <v>0</v>
      </c>
      <c r="T8011">
        <v>0</v>
      </c>
      <c r="V8011" t="s">
        <v>32</v>
      </c>
      <c r="W8011" t="s">
        <v>41</v>
      </c>
      <c r="X8011" t="s">
        <v>42</v>
      </c>
      <c r="Y8011">
        <v>1</v>
      </c>
      <c r="Z8011">
        <v>80</v>
      </c>
      <c r="AA8011">
        <v>80</v>
      </c>
      <c r="AC8011">
        <v>0.93969934918648823</v>
      </c>
    </row>
    <row r="8012" spans="1:29" x14ac:dyDescent="0.35">
      <c r="A8012" t="s">
        <v>9143</v>
      </c>
      <c r="B8012" t="s">
        <v>9144</v>
      </c>
      <c r="C8012">
        <v>7004</v>
      </c>
      <c r="D8012" t="s">
        <v>9007</v>
      </c>
      <c r="E8012">
        <v>5424</v>
      </c>
      <c r="F8012">
        <v>3.5926</v>
      </c>
      <c r="G8012">
        <v>27</v>
      </c>
      <c r="M8012">
        <v>32</v>
      </c>
      <c r="P8012">
        <v>0</v>
      </c>
      <c r="Q8012">
        <v>0</v>
      </c>
      <c r="R8012">
        <v>0</v>
      </c>
      <c r="S8012">
        <v>0</v>
      </c>
      <c r="T8012">
        <v>0</v>
      </c>
      <c r="V8012" t="s">
        <v>222</v>
      </c>
      <c r="W8012" t="s">
        <v>908</v>
      </c>
      <c r="X8012" t="s">
        <v>926</v>
      </c>
      <c r="Y8012">
        <v>0</v>
      </c>
      <c r="AC8012">
        <v>0.93984482344468334</v>
      </c>
    </row>
    <row r="8013" spans="1:29" x14ac:dyDescent="0.35">
      <c r="A8013" t="s">
        <v>15100</v>
      </c>
      <c r="B8013" t="s">
        <v>15101</v>
      </c>
      <c r="C8013">
        <v>6254</v>
      </c>
      <c r="D8013" t="s">
        <v>15031</v>
      </c>
      <c r="E8013">
        <v>2537</v>
      </c>
      <c r="F8013">
        <v>2.6667000000000001</v>
      </c>
      <c r="G8013">
        <v>3</v>
      </c>
      <c r="H8013" t="s">
        <v>163</v>
      </c>
      <c r="I8013" t="s">
        <v>157</v>
      </c>
      <c r="J8013" t="s">
        <v>163</v>
      </c>
      <c r="L8013" t="s">
        <v>15102</v>
      </c>
      <c r="M8013">
        <v>20</v>
      </c>
      <c r="P8013">
        <v>0</v>
      </c>
      <c r="Q8013">
        <v>0</v>
      </c>
      <c r="R8013">
        <v>0</v>
      </c>
      <c r="S8013">
        <v>0</v>
      </c>
      <c r="T8013">
        <v>0</v>
      </c>
      <c r="U8013" t="s">
        <v>15103</v>
      </c>
      <c r="V8013" t="s">
        <v>306</v>
      </c>
      <c r="W8013" t="s">
        <v>815</v>
      </c>
      <c r="X8013" t="s">
        <v>832</v>
      </c>
      <c r="Y8013">
        <v>0</v>
      </c>
      <c r="AC8013">
        <v>0.9398589713045854</v>
      </c>
    </row>
    <row r="8014" spans="1:29" x14ac:dyDescent="0.35">
      <c r="A8014" t="s">
        <v>14799</v>
      </c>
      <c r="B8014" t="s">
        <v>14800</v>
      </c>
      <c r="C8014">
        <v>6202</v>
      </c>
      <c r="D8014" t="s">
        <v>14671</v>
      </c>
      <c r="E8014">
        <v>4761</v>
      </c>
      <c r="F8014">
        <v>4.0713999999999997</v>
      </c>
      <c r="G8014">
        <v>14</v>
      </c>
      <c r="H8014" t="s">
        <v>632</v>
      </c>
      <c r="I8014" t="s">
        <v>157</v>
      </c>
      <c r="J8014" t="s">
        <v>632</v>
      </c>
      <c r="L8014" t="s">
        <v>14801</v>
      </c>
      <c r="M8014">
        <v>65</v>
      </c>
      <c r="P8014">
        <v>0</v>
      </c>
      <c r="Q8014">
        <v>0</v>
      </c>
      <c r="R8014">
        <v>0</v>
      </c>
      <c r="S8014">
        <v>0</v>
      </c>
      <c r="T8014">
        <v>0</v>
      </c>
      <c r="V8014" t="s">
        <v>93</v>
      </c>
      <c r="W8014" t="s">
        <v>94</v>
      </c>
      <c r="X8014" t="s">
        <v>95</v>
      </c>
      <c r="Y8014">
        <v>0</v>
      </c>
      <c r="AC8014">
        <v>0.94004588016124124</v>
      </c>
    </row>
    <row r="8015" spans="1:29" x14ac:dyDescent="0.35">
      <c r="A8015" t="s">
        <v>18127</v>
      </c>
      <c r="B8015" t="s">
        <v>18128</v>
      </c>
      <c r="C8015">
        <v>5936</v>
      </c>
      <c r="D8015" t="s">
        <v>18103</v>
      </c>
      <c r="E8015">
        <v>31720</v>
      </c>
      <c r="F8015">
        <v>4.6787000000000001</v>
      </c>
      <c r="G8015">
        <v>221</v>
      </c>
      <c r="H8015" t="s">
        <v>3390</v>
      </c>
      <c r="I8015" t="s">
        <v>157</v>
      </c>
      <c r="J8015" t="s">
        <v>3390</v>
      </c>
      <c r="L8015" t="s">
        <v>18129</v>
      </c>
      <c r="M8015">
        <v>32</v>
      </c>
      <c r="P8015">
        <v>0</v>
      </c>
      <c r="Q8015">
        <v>0</v>
      </c>
      <c r="R8015">
        <v>0</v>
      </c>
      <c r="S8015">
        <v>0</v>
      </c>
      <c r="T8015">
        <v>0</v>
      </c>
      <c r="U8015" t="s">
        <v>18110</v>
      </c>
      <c r="V8015" t="s">
        <v>222</v>
      </c>
      <c r="W8015" t="s">
        <v>244</v>
      </c>
      <c r="X8015" t="s">
        <v>280</v>
      </c>
      <c r="Y8015">
        <v>2</v>
      </c>
      <c r="Z8015">
        <v>65</v>
      </c>
      <c r="AA8015">
        <v>16</v>
      </c>
      <c r="AC8015">
        <v>0.94010359963254631</v>
      </c>
    </row>
    <row r="8016" spans="1:29" x14ac:dyDescent="0.35">
      <c r="A8016" t="s">
        <v>3934</v>
      </c>
      <c r="B8016" t="s">
        <v>3774</v>
      </c>
      <c r="C8016">
        <v>5995</v>
      </c>
      <c r="D8016" t="s">
        <v>3614</v>
      </c>
      <c r="E8016">
        <v>2140</v>
      </c>
      <c r="F8016">
        <v>4.5</v>
      </c>
      <c r="G8016">
        <v>10</v>
      </c>
      <c r="H8016" t="s">
        <v>268</v>
      </c>
      <c r="L8016" t="s">
        <v>3775</v>
      </c>
      <c r="M8016">
        <v>26</v>
      </c>
      <c r="P8016">
        <v>0</v>
      </c>
      <c r="Q8016">
        <v>0</v>
      </c>
      <c r="R8016">
        <v>0</v>
      </c>
      <c r="S8016">
        <v>0</v>
      </c>
      <c r="T8016">
        <v>0</v>
      </c>
      <c r="V8016" t="s">
        <v>160</v>
      </c>
      <c r="W8016" t="s">
        <v>222</v>
      </c>
      <c r="Y8016">
        <v>0</v>
      </c>
      <c r="AC8016">
        <v>0.94011343123083169</v>
      </c>
    </row>
    <row r="8017" spans="1:29" x14ac:dyDescent="0.35">
      <c r="A8017" t="s">
        <v>30781</v>
      </c>
      <c r="B8017" t="s">
        <v>30782</v>
      </c>
      <c r="C8017">
        <v>6373</v>
      </c>
      <c r="D8017" t="s">
        <v>30705</v>
      </c>
      <c r="E8017">
        <v>7262</v>
      </c>
      <c r="F8017">
        <v>3.9037999999999999</v>
      </c>
      <c r="G8017">
        <v>52</v>
      </c>
      <c r="H8017" t="s">
        <v>30783</v>
      </c>
      <c r="I8017" t="s">
        <v>157</v>
      </c>
      <c r="J8017" t="s">
        <v>30783</v>
      </c>
      <c r="L8017" t="s">
        <v>30784</v>
      </c>
      <c r="M8017">
        <v>34</v>
      </c>
      <c r="P8017">
        <v>0</v>
      </c>
      <c r="Q8017">
        <v>0</v>
      </c>
      <c r="R8017">
        <v>0</v>
      </c>
      <c r="S8017">
        <v>0</v>
      </c>
      <c r="T8017">
        <v>0</v>
      </c>
      <c r="U8017" t="s">
        <v>30785</v>
      </c>
      <c r="V8017" t="s">
        <v>394</v>
      </c>
      <c r="W8017" t="s">
        <v>428</v>
      </c>
      <c r="X8017" t="s">
        <v>614</v>
      </c>
      <c r="Y8017">
        <v>0</v>
      </c>
      <c r="AC8017">
        <v>0.94024051545846277</v>
      </c>
    </row>
    <row r="8018" spans="1:29" x14ac:dyDescent="0.35">
      <c r="A8018" t="s">
        <v>31528</v>
      </c>
      <c r="B8018" t="s">
        <v>31529</v>
      </c>
      <c r="C8018">
        <v>6112</v>
      </c>
      <c r="D8018" t="s">
        <v>31409</v>
      </c>
      <c r="E8018">
        <v>3813</v>
      </c>
      <c r="F8018">
        <v>4.4381000000000004</v>
      </c>
      <c r="G8018">
        <v>194</v>
      </c>
      <c r="H8018" t="s">
        <v>31530</v>
      </c>
      <c r="I8018" t="s">
        <v>157</v>
      </c>
      <c r="J8018" t="s">
        <v>31530</v>
      </c>
      <c r="L8018" t="s">
        <v>31531</v>
      </c>
      <c r="M8018">
        <v>20</v>
      </c>
      <c r="P8018">
        <v>0</v>
      </c>
      <c r="Q8018">
        <v>0</v>
      </c>
      <c r="R8018">
        <v>0</v>
      </c>
      <c r="S8018">
        <v>0</v>
      </c>
      <c r="T8018">
        <v>0</v>
      </c>
      <c r="V8018" t="s">
        <v>222</v>
      </c>
      <c r="W8018" t="s">
        <v>223</v>
      </c>
      <c r="X8018" t="s">
        <v>655</v>
      </c>
      <c r="Y8018">
        <v>0</v>
      </c>
      <c r="AC8018">
        <v>0.94028764850871049</v>
      </c>
    </row>
    <row r="8019" spans="1:29" x14ac:dyDescent="0.35">
      <c r="A8019" t="s">
        <v>3716</v>
      </c>
      <c r="B8019" t="s">
        <v>3717</v>
      </c>
      <c r="C8019">
        <v>5995</v>
      </c>
      <c r="D8019" t="s">
        <v>3614</v>
      </c>
      <c r="E8019">
        <v>13037</v>
      </c>
      <c r="F8019">
        <v>3.3264999999999998</v>
      </c>
      <c r="G8019">
        <v>49</v>
      </c>
      <c r="H8019" t="s">
        <v>268</v>
      </c>
      <c r="I8019" t="s">
        <v>157</v>
      </c>
      <c r="J8019" t="s">
        <v>268</v>
      </c>
      <c r="L8019" t="s">
        <v>3649</v>
      </c>
      <c r="M8019">
        <v>16</v>
      </c>
      <c r="P8019">
        <v>0</v>
      </c>
      <c r="Q8019">
        <v>0</v>
      </c>
      <c r="R8019">
        <v>0</v>
      </c>
      <c r="S8019">
        <v>0</v>
      </c>
      <c r="T8019">
        <v>0</v>
      </c>
      <c r="V8019" t="s">
        <v>160</v>
      </c>
      <c r="W8019" t="s">
        <v>222</v>
      </c>
      <c r="Y8019">
        <v>0</v>
      </c>
      <c r="AC8019">
        <v>0.94034271503563049</v>
      </c>
    </row>
    <row r="8020" spans="1:29" x14ac:dyDescent="0.35">
      <c r="A8020" t="s">
        <v>4421</v>
      </c>
      <c r="B8020" t="s">
        <v>4422</v>
      </c>
      <c r="C8020">
        <v>3155</v>
      </c>
      <c r="D8020" t="s">
        <v>4395</v>
      </c>
      <c r="E8020">
        <v>13601</v>
      </c>
      <c r="F8020">
        <v>2.75</v>
      </c>
      <c r="G8020">
        <v>4</v>
      </c>
      <c r="L8020" t="s">
        <v>4423</v>
      </c>
      <c r="M8020">
        <v>30</v>
      </c>
      <c r="P8020">
        <v>0</v>
      </c>
      <c r="Q8020">
        <v>0</v>
      </c>
      <c r="R8020">
        <v>0</v>
      </c>
      <c r="S8020">
        <v>1</v>
      </c>
      <c r="T8020">
        <v>1</v>
      </c>
      <c r="U8020" t="s">
        <v>4012</v>
      </c>
      <c r="V8020" t="s">
        <v>32</v>
      </c>
      <c r="W8020" t="s">
        <v>33</v>
      </c>
      <c r="X8020" t="s">
        <v>34</v>
      </c>
      <c r="Y8020">
        <v>0</v>
      </c>
      <c r="AC8020">
        <v>0.94048567188227317</v>
      </c>
    </row>
    <row r="8021" spans="1:29" x14ac:dyDescent="0.35">
      <c r="A8021" t="s">
        <v>4665</v>
      </c>
      <c r="B8021" t="s">
        <v>4666</v>
      </c>
      <c r="C8021">
        <v>6502</v>
      </c>
      <c r="D8021" t="s">
        <v>4662</v>
      </c>
      <c r="E8021">
        <v>7417</v>
      </c>
      <c r="F8021">
        <v>4.9047999999999998</v>
      </c>
      <c r="G8021">
        <v>21</v>
      </c>
      <c r="M8021">
        <v>16</v>
      </c>
      <c r="P8021">
        <v>0</v>
      </c>
      <c r="Q8021">
        <v>0</v>
      </c>
      <c r="R8021">
        <v>0</v>
      </c>
      <c r="S8021">
        <v>0</v>
      </c>
      <c r="T8021">
        <v>0</v>
      </c>
      <c r="U8021" t="s">
        <v>4667</v>
      </c>
      <c r="V8021" t="s">
        <v>222</v>
      </c>
      <c r="W8021" t="s">
        <v>223</v>
      </c>
      <c r="X8021" t="s">
        <v>271</v>
      </c>
      <c r="Y8021">
        <v>0</v>
      </c>
      <c r="AC8021">
        <v>0.94060247166138933</v>
      </c>
    </row>
    <row r="8022" spans="1:29" x14ac:dyDescent="0.35">
      <c r="A8022" t="s">
        <v>2007</v>
      </c>
      <c r="B8022" t="s">
        <v>2008</v>
      </c>
      <c r="C8022">
        <v>5737</v>
      </c>
      <c r="D8022" t="s">
        <v>1917</v>
      </c>
      <c r="E8022">
        <v>8893</v>
      </c>
      <c r="F8022">
        <v>4.4298000000000002</v>
      </c>
      <c r="G8022">
        <v>228</v>
      </c>
      <c r="H8022" t="s">
        <v>2009</v>
      </c>
      <c r="I8022" t="s">
        <v>803</v>
      </c>
      <c r="J8022" t="s">
        <v>2010</v>
      </c>
      <c r="K8022" t="s">
        <v>2011</v>
      </c>
      <c r="L8022" t="s">
        <v>2012</v>
      </c>
      <c r="M8022">
        <v>21</v>
      </c>
      <c r="P8022">
        <v>0</v>
      </c>
      <c r="Q8022">
        <v>0</v>
      </c>
      <c r="R8022">
        <v>0</v>
      </c>
      <c r="S8022">
        <v>0</v>
      </c>
      <c r="T8022">
        <v>0</v>
      </c>
      <c r="U8022" t="s">
        <v>2013</v>
      </c>
      <c r="V8022" t="s">
        <v>306</v>
      </c>
      <c r="W8022" t="s">
        <v>823</v>
      </c>
      <c r="X8022" t="s">
        <v>1392</v>
      </c>
      <c r="Y8022">
        <v>1</v>
      </c>
      <c r="Z8022">
        <v>21</v>
      </c>
      <c r="AA8022">
        <v>21</v>
      </c>
      <c r="AC8022">
        <v>0.94060914060907064</v>
      </c>
    </row>
    <row r="8023" spans="1:29" x14ac:dyDescent="0.35">
      <c r="A8023" t="s">
        <v>3953</v>
      </c>
      <c r="B8023" t="s">
        <v>3954</v>
      </c>
      <c r="C8023">
        <v>5995</v>
      </c>
      <c r="D8023" t="s">
        <v>3614</v>
      </c>
      <c r="E8023">
        <v>1702</v>
      </c>
      <c r="F8023">
        <v>4.2</v>
      </c>
      <c r="G8023">
        <v>35</v>
      </c>
      <c r="H8023" t="s">
        <v>632</v>
      </c>
      <c r="I8023" t="s">
        <v>157</v>
      </c>
      <c r="J8023" t="s">
        <v>632</v>
      </c>
      <c r="L8023" t="s">
        <v>3955</v>
      </c>
      <c r="M8023">
        <v>34</v>
      </c>
      <c r="P8023">
        <v>0</v>
      </c>
      <c r="Q8023">
        <v>0</v>
      </c>
      <c r="R8023">
        <v>0</v>
      </c>
      <c r="S8023">
        <v>0</v>
      </c>
      <c r="T8023">
        <v>0</v>
      </c>
      <c r="U8023" t="s">
        <v>3632</v>
      </c>
      <c r="V8023" t="s">
        <v>222</v>
      </c>
      <c r="W8023" t="s">
        <v>244</v>
      </c>
      <c r="X8023" t="s">
        <v>245</v>
      </c>
      <c r="Y8023">
        <v>0</v>
      </c>
      <c r="AC8023">
        <v>0.94067389143588021</v>
      </c>
    </row>
    <row r="8024" spans="1:29" x14ac:dyDescent="0.35">
      <c r="A8024" t="s">
        <v>12540</v>
      </c>
      <c r="B8024" t="s">
        <v>12541</v>
      </c>
      <c r="C8024">
        <v>6117</v>
      </c>
      <c r="D8024" t="s">
        <v>12459</v>
      </c>
      <c r="E8024">
        <v>31466</v>
      </c>
      <c r="F8024">
        <v>3.9531999999999998</v>
      </c>
      <c r="G8024">
        <v>171</v>
      </c>
      <c r="H8024" t="s">
        <v>163</v>
      </c>
      <c r="I8024" t="s">
        <v>157</v>
      </c>
      <c r="J8024" t="s">
        <v>163</v>
      </c>
      <c r="L8024" t="s">
        <v>12542</v>
      </c>
      <c r="M8024">
        <v>54</v>
      </c>
      <c r="P8024">
        <v>0</v>
      </c>
      <c r="Q8024">
        <v>0</v>
      </c>
      <c r="R8024">
        <v>0</v>
      </c>
      <c r="S8024">
        <v>0</v>
      </c>
      <c r="T8024">
        <v>0</v>
      </c>
      <c r="U8024" t="s">
        <v>12543</v>
      </c>
      <c r="V8024" t="s">
        <v>394</v>
      </c>
      <c r="W8024" t="s">
        <v>400</v>
      </c>
      <c r="X8024" t="s">
        <v>401</v>
      </c>
      <c r="Y8024">
        <v>0</v>
      </c>
      <c r="AC8024">
        <v>0.94075552990440658</v>
      </c>
    </row>
    <row r="8025" spans="1:29" x14ac:dyDescent="0.35">
      <c r="A8025" t="s">
        <v>2825</v>
      </c>
      <c r="B8025" t="s">
        <v>2826</v>
      </c>
      <c r="C8025">
        <v>5644</v>
      </c>
      <c r="D8025" t="s">
        <v>2788</v>
      </c>
      <c r="E8025">
        <v>76696</v>
      </c>
      <c r="F8025">
        <v>4.1852</v>
      </c>
      <c r="G8025">
        <v>1231</v>
      </c>
      <c r="H8025" t="s">
        <v>2827</v>
      </c>
      <c r="I8025" t="s">
        <v>803</v>
      </c>
      <c r="J8025" t="s">
        <v>2828</v>
      </c>
      <c r="K8025" t="s">
        <v>2829</v>
      </c>
      <c r="L8025" t="s">
        <v>2830</v>
      </c>
      <c r="M8025">
        <v>52</v>
      </c>
      <c r="P8025">
        <v>0</v>
      </c>
      <c r="Q8025">
        <v>0</v>
      </c>
      <c r="R8025">
        <v>0</v>
      </c>
      <c r="S8025">
        <v>0</v>
      </c>
      <c r="T8025">
        <v>0</v>
      </c>
      <c r="U8025" t="s">
        <v>2831</v>
      </c>
      <c r="V8025" t="s">
        <v>306</v>
      </c>
      <c r="W8025" t="s">
        <v>815</v>
      </c>
      <c r="X8025" t="s">
        <v>1155</v>
      </c>
      <c r="Y8025">
        <v>17</v>
      </c>
      <c r="Z8025">
        <v>52</v>
      </c>
      <c r="AA8025">
        <v>52</v>
      </c>
      <c r="AC8025">
        <v>0.94080138727825424</v>
      </c>
    </row>
    <row r="8026" spans="1:29" x14ac:dyDescent="0.35">
      <c r="A8026" t="s">
        <v>27692</v>
      </c>
      <c r="B8026" t="s">
        <v>27693</v>
      </c>
      <c r="C8026">
        <v>5626</v>
      </c>
      <c r="D8026" t="s">
        <v>27636</v>
      </c>
      <c r="E8026">
        <v>1397</v>
      </c>
      <c r="F8026">
        <v>2.75</v>
      </c>
      <c r="G8026">
        <v>16</v>
      </c>
      <c r="H8026" t="s">
        <v>947</v>
      </c>
      <c r="I8026" t="s">
        <v>157</v>
      </c>
      <c r="J8026" t="s">
        <v>947</v>
      </c>
      <c r="L8026" t="s">
        <v>27694</v>
      </c>
      <c r="M8026">
        <v>29</v>
      </c>
      <c r="P8026">
        <v>0</v>
      </c>
      <c r="Q8026">
        <v>0</v>
      </c>
      <c r="R8026">
        <v>1</v>
      </c>
      <c r="S8026">
        <v>0</v>
      </c>
      <c r="T8026">
        <v>0</v>
      </c>
      <c r="U8026" t="s">
        <v>27695</v>
      </c>
      <c r="V8026" t="s">
        <v>394</v>
      </c>
      <c r="W8026" t="s">
        <v>5539</v>
      </c>
      <c r="X8026" t="s">
        <v>5561</v>
      </c>
      <c r="Y8026">
        <v>0</v>
      </c>
      <c r="AC8026">
        <v>0.94086284848100254</v>
      </c>
    </row>
    <row r="8027" spans="1:29" x14ac:dyDescent="0.35">
      <c r="A8027" t="s">
        <v>12048</v>
      </c>
      <c r="B8027" t="s">
        <v>12049</v>
      </c>
      <c r="C8027">
        <v>1063</v>
      </c>
      <c r="D8027" t="s">
        <v>11860</v>
      </c>
      <c r="E8027">
        <v>4634</v>
      </c>
      <c r="L8027" t="s">
        <v>11873</v>
      </c>
      <c r="M8027">
        <v>96</v>
      </c>
      <c r="N8027">
        <v>127</v>
      </c>
      <c r="P8027">
        <v>0</v>
      </c>
      <c r="Q8027">
        <v>0</v>
      </c>
      <c r="R8027">
        <v>0</v>
      </c>
      <c r="S8027">
        <v>0</v>
      </c>
      <c r="T8027">
        <v>0</v>
      </c>
      <c r="U8027" t="s">
        <v>342</v>
      </c>
      <c r="V8027" t="s">
        <v>32</v>
      </c>
      <c r="W8027" t="s">
        <v>33</v>
      </c>
      <c r="X8027" t="s">
        <v>34</v>
      </c>
      <c r="Y8027">
        <v>0</v>
      </c>
      <c r="AC8027">
        <v>0.94121862755161556</v>
      </c>
    </row>
    <row r="8028" spans="1:29" x14ac:dyDescent="0.35">
      <c r="A8028" t="s">
        <v>14892</v>
      </c>
      <c r="B8028" t="s">
        <v>14893</v>
      </c>
      <c r="C8028">
        <v>6202</v>
      </c>
      <c r="D8028" t="s">
        <v>14671</v>
      </c>
      <c r="E8028">
        <v>1436</v>
      </c>
      <c r="F8028">
        <v>5</v>
      </c>
      <c r="G8028">
        <v>2</v>
      </c>
      <c r="H8028" t="s">
        <v>14894</v>
      </c>
      <c r="I8028" t="s">
        <v>157</v>
      </c>
      <c r="J8028" t="s">
        <v>14894</v>
      </c>
      <c r="M8028">
        <v>75</v>
      </c>
      <c r="P8028">
        <v>0</v>
      </c>
      <c r="Q8028">
        <v>0</v>
      </c>
      <c r="R8028">
        <v>1</v>
      </c>
      <c r="S8028">
        <v>0</v>
      </c>
      <c r="T8028">
        <v>0</v>
      </c>
      <c r="V8028" t="s">
        <v>32</v>
      </c>
      <c r="W8028" t="s">
        <v>191</v>
      </c>
      <c r="X8028" t="s">
        <v>208</v>
      </c>
      <c r="Y8028">
        <v>0</v>
      </c>
      <c r="AC8028">
        <v>0.94139049502716898</v>
      </c>
    </row>
    <row r="8029" spans="1:29" x14ac:dyDescent="0.35">
      <c r="A8029" t="s">
        <v>4107</v>
      </c>
      <c r="B8029" t="s">
        <v>4108</v>
      </c>
      <c r="C8029">
        <v>5984</v>
      </c>
      <c r="D8029" t="s">
        <v>4089</v>
      </c>
      <c r="E8029">
        <v>64232</v>
      </c>
      <c r="F8029">
        <v>4.3517000000000001</v>
      </c>
      <c r="G8029">
        <v>9250</v>
      </c>
      <c r="H8029" t="s">
        <v>4109</v>
      </c>
      <c r="I8029" t="s">
        <v>157</v>
      </c>
      <c r="J8029" t="s">
        <v>4109</v>
      </c>
      <c r="L8029" t="s">
        <v>4110</v>
      </c>
      <c r="M8029">
        <v>25</v>
      </c>
      <c r="P8029">
        <v>0</v>
      </c>
      <c r="Q8029">
        <v>0</v>
      </c>
      <c r="R8029">
        <v>0</v>
      </c>
      <c r="S8029">
        <v>0</v>
      </c>
      <c r="T8029">
        <v>0</v>
      </c>
      <c r="V8029" t="s">
        <v>306</v>
      </c>
      <c r="W8029" t="s">
        <v>823</v>
      </c>
      <c r="X8029" t="s">
        <v>824</v>
      </c>
      <c r="Y8029">
        <v>0</v>
      </c>
      <c r="AC8029">
        <v>0.94148022883646776</v>
      </c>
    </row>
    <row r="8030" spans="1:29" x14ac:dyDescent="0.35">
      <c r="A8030" t="s">
        <v>12208</v>
      </c>
      <c r="B8030" t="s">
        <v>12209</v>
      </c>
      <c r="C8030">
        <v>1132</v>
      </c>
      <c r="D8030" t="s">
        <v>12082</v>
      </c>
      <c r="E8030">
        <v>1903</v>
      </c>
      <c r="F8030">
        <v>4.5532000000000004</v>
      </c>
      <c r="G8030">
        <v>94</v>
      </c>
      <c r="H8030" t="s">
        <v>1715</v>
      </c>
      <c r="I8030" t="s">
        <v>38</v>
      </c>
      <c r="J8030" t="s">
        <v>1715</v>
      </c>
      <c r="L8030" t="s">
        <v>12210</v>
      </c>
      <c r="M8030">
        <v>110</v>
      </c>
      <c r="P8030">
        <v>0</v>
      </c>
      <c r="Q8030">
        <v>0</v>
      </c>
      <c r="R8030">
        <v>1</v>
      </c>
      <c r="S8030">
        <v>0</v>
      </c>
      <c r="T8030">
        <v>0</v>
      </c>
      <c r="U8030" t="s">
        <v>12170</v>
      </c>
      <c r="V8030" t="s">
        <v>32</v>
      </c>
      <c r="W8030" t="s">
        <v>41</v>
      </c>
      <c r="X8030" t="s">
        <v>42</v>
      </c>
      <c r="Y8030">
        <v>0</v>
      </c>
      <c r="AC8030">
        <v>0.94162481385832619</v>
      </c>
    </row>
    <row r="8031" spans="1:29" x14ac:dyDescent="0.35">
      <c r="A8031" t="s">
        <v>9450</v>
      </c>
      <c r="B8031" t="s">
        <v>9451</v>
      </c>
      <c r="C8031">
        <v>6089</v>
      </c>
      <c r="D8031" t="s">
        <v>9413</v>
      </c>
      <c r="E8031">
        <v>42722</v>
      </c>
      <c r="F8031">
        <v>4.2344999999999997</v>
      </c>
      <c r="G8031">
        <v>371</v>
      </c>
      <c r="H8031" t="s">
        <v>9430</v>
      </c>
      <c r="I8031" t="s">
        <v>803</v>
      </c>
      <c r="J8031" t="s">
        <v>9452</v>
      </c>
      <c r="K8031" t="s">
        <v>9453</v>
      </c>
      <c r="L8031" t="s">
        <v>9454</v>
      </c>
      <c r="M8031">
        <v>32</v>
      </c>
      <c r="P8031">
        <v>0</v>
      </c>
      <c r="Q8031">
        <v>0</v>
      </c>
      <c r="R8031">
        <v>0</v>
      </c>
      <c r="S8031">
        <v>0</v>
      </c>
      <c r="T8031">
        <v>0</v>
      </c>
      <c r="U8031" t="s">
        <v>9455</v>
      </c>
      <c r="V8031" t="s">
        <v>306</v>
      </c>
      <c r="W8031" t="s">
        <v>815</v>
      </c>
      <c r="X8031" t="s">
        <v>848</v>
      </c>
      <c r="Y8031">
        <v>21</v>
      </c>
      <c r="Z8031">
        <v>32</v>
      </c>
      <c r="AA8031">
        <v>32</v>
      </c>
      <c r="AC8031">
        <v>0.9418059086512679</v>
      </c>
    </row>
    <row r="8032" spans="1:29" x14ac:dyDescent="0.35">
      <c r="A8032" t="s">
        <v>5907</v>
      </c>
      <c r="B8032" t="s">
        <v>5908</v>
      </c>
      <c r="C8032">
        <v>1254</v>
      </c>
      <c r="D8032" t="s">
        <v>5675</v>
      </c>
      <c r="E8032">
        <v>20466</v>
      </c>
      <c r="F8032">
        <v>4.1731999999999996</v>
      </c>
      <c r="G8032">
        <v>462</v>
      </c>
      <c r="H8032" t="s">
        <v>2805</v>
      </c>
      <c r="I8032" t="s">
        <v>803</v>
      </c>
      <c r="J8032" t="s">
        <v>5909</v>
      </c>
      <c r="L8032" t="s">
        <v>5910</v>
      </c>
      <c r="M8032">
        <v>28</v>
      </c>
      <c r="P8032">
        <v>0</v>
      </c>
      <c r="Q8032">
        <v>0</v>
      </c>
      <c r="R8032">
        <v>0</v>
      </c>
      <c r="S8032">
        <v>0</v>
      </c>
      <c r="T8032">
        <v>0</v>
      </c>
      <c r="V8032" t="s">
        <v>306</v>
      </c>
      <c r="W8032" t="s">
        <v>815</v>
      </c>
      <c r="X8032" t="s">
        <v>848</v>
      </c>
      <c r="Y8032">
        <v>0</v>
      </c>
      <c r="AC8032">
        <v>0.9418527035809926</v>
      </c>
    </row>
    <row r="8033" spans="1:29" x14ac:dyDescent="0.35">
      <c r="A8033" t="s">
        <v>28018</v>
      </c>
      <c r="B8033" t="s">
        <v>28019</v>
      </c>
      <c r="C8033">
        <v>6247</v>
      </c>
      <c r="D8033" t="s">
        <v>27958</v>
      </c>
      <c r="E8033">
        <v>46744</v>
      </c>
      <c r="F8033">
        <v>4.4507000000000003</v>
      </c>
      <c r="G8033">
        <v>213</v>
      </c>
      <c r="H8033" t="s">
        <v>163</v>
      </c>
      <c r="I8033" t="s">
        <v>157</v>
      </c>
      <c r="J8033" t="s">
        <v>163</v>
      </c>
      <c r="L8033" t="s">
        <v>28020</v>
      </c>
      <c r="M8033">
        <v>55</v>
      </c>
      <c r="P8033">
        <v>0</v>
      </c>
      <c r="Q8033">
        <v>0</v>
      </c>
      <c r="R8033">
        <v>0</v>
      </c>
      <c r="S8033">
        <v>0</v>
      </c>
      <c r="T8033">
        <v>0</v>
      </c>
      <c r="U8033" t="s">
        <v>28021</v>
      </c>
      <c r="V8033" t="s">
        <v>394</v>
      </c>
      <c r="W8033" t="s">
        <v>395</v>
      </c>
      <c r="X8033" t="s">
        <v>441</v>
      </c>
      <c r="Y8033">
        <v>0</v>
      </c>
      <c r="AC8033">
        <v>0.94189950966765446</v>
      </c>
    </row>
    <row r="8034" spans="1:29" x14ac:dyDescent="0.35">
      <c r="A8034" t="s">
        <v>7098</v>
      </c>
      <c r="B8034" t="s">
        <v>7099</v>
      </c>
      <c r="C8034">
        <v>6353</v>
      </c>
      <c r="D8034" t="s">
        <v>7057</v>
      </c>
      <c r="E8034">
        <v>36685</v>
      </c>
      <c r="F8034">
        <v>4.0999999999999996</v>
      </c>
      <c r="G8034">
        <v>150</v>
      </c>
      <c r="H8034" t="s">
        <v>7100</v>
      </c>
      <c r="I8034" t="s">
        <v>803</v>
      </c>
      <c r="J8034" t="s">
        <v>7101</v>
      </c>
      <c r="K8034" t="s">
        <v>7102</v>
      </c>
      <c r="L8034" t="s">
        <v>7103</v>
      </c>
      <c r="M8034">
        <v>22</v>
      </c>
      <c r="P8034">
        <v>0</v>
      </c>
      <c r="Q8034">
        <v>0</v>
      </c>
      <c r="R8034">
        <v>0</v>
      </c>
      <c r="S8034">
        <v>0</v>
      </c>
      <c r="T8034">
        <v>0</v>
      </c>
      <c r="U8034" t="s">
        <v>7104</v>
      </c>
      <c r="V8034" t="s">
        <v>306</v>
      </c>
      <c r="W8034" t="s">
        <v>823</v>
      </c>
      <c r="X8034" t="s">
        <v>1392</v>
      </c>
      <c r="Y8034">
        <v>9</v>
      </c>
      <c r="Z8034">
        <v>22</v>
      </c>
      <c r="AA8034">
        <v>22</v>
      </c>
      <c r="AC8034">
        <v>0.94193229059484052</v>
      </c>
    </row>
    <row r="8035" spans="1:29" x14ac:dyDescent="0.35">
      <c r="A8035" t="s">
        <v>9873</v>
      </c>
      <c r="B8035" t="s">
        <v>9874</v>
      </c>
      <c r="C8035">
        <v>6362</v>
      </c>
      <c r="D8035" t="s">
        <v>9848</v>
      </c>
      <c r="E8035">
        <v>3683</v>
      </c>
      <c r="F8035">
        <v>4.4667000000000003</v>
      </c>
      <c r="G8035">
        <v>15</v>
      </c>
      <c r="H8035" t="s">
        <v>9875</v>
      </c>
      <c r="I8035" t="s">
        <v>803</v>
      </c>
      <c r="J8035" t="s">
        <v>9876</v>
      </c>
      <c r="K8035" t="s">
        <v>9877</v>
      </c>
      <c r="L8035" t="s">
        <v>9878</v>
      </c>
      <c r="M8035">
        <v>35</v>
      </c>
      <c r="P8035">
        <v>0</v>
      </c>
      <c r="Q8035">
        <v>0</v>
      </c>
      <c r="R8035">
        <v>0</v>
      </c>
      <c r="S8035">
        <v>0</v>
      </c>
      <c r="T8035">
        <v>1</v>
      </c>
      <c r="U8035" t="s">
        <v>9879</v>
      </c>
      <c r="V8035" t="s">
        <v>306</v>
      </c>
      <c r="W8035" t="s">
        <v>815</v>
      </c>
      <c r="X8035" t="s">
        <v>832</v>
      </c>
      <c r="Y8035">
        <v>11</v>
      </c>
      <c r="Z8035">
        <v>35</v>
      </c>
      <c r="AA8035">
        <v>35</v>
      </c>
      <c r="AC8035">
        <v>0.942243159343359</v>
      </c>
    </row>
    <row r="8036" spans="1:29" x14ac:dyDescent="0.35">
      <c r="A8036" t="s">
        <v>5867</v>
      </c>
      <c r="B8036" t="s">
        <v>5868</v>
      </c>
      <c r="C8036">
        <v>1254</v>
      </c>
      <c r="D8036" t="s">
        <v>5675</v>
      </c>
      <c r="E8036">
        <v>24084</v>
      </c>
      <c r="F8036">
        <v>4.2907000000000002</v>
      </c>
      <c r="G8036">
        <v>774</v>
      </c>
      <c r="L8036" t="s">
        <v>5869</v>
      </c>
      <c r="M8036">
        <v>21</v>
      </c>
      <c r="P8036">
        <v>0</v>
      </c>
      <c r="Q8036">
        <v>0</v>
      </c>
      <c r="R8036">
        <v>0</v>
      </c>
      <c r="S8036">
        <v>0</v>
      </c>
      <c r="T8036">
        <v>0</v>
      </c>
      <c r="V8036" t="s">
        <v>306</v>
      </c>
      <c r="W8036" t="s">
        <v>823</v>
      </c>
      <c r="X8036" t="s">
        <v>824</v>
      </c>
      <c r="Y8036">
        <v>0</v>
      </c>
      <c r="AC8036">
        <v>0.94231510643637661</v>
      </c>
    </row>
    <row r="8037" spans="1:29" x14ac:dyDescent="0.35">
      <c r="A8037" t="s">
        <v>4188</v>
      </c>
      <c r="B8037" t="s">
        <v>4189</v>
      </c>
      <c r="C8037">
        <v>8007</v>
      </c>
      <c r="D8037" t="s">
        <v>4129</v>
      </c>
      <c r="E8037">
        <v>2331</v>
      </c>
      <c r="F8037">
        <v>4.0587999999999997</v>
      </c>
      <c r="G8037">
        <v>17</v>
      </c>
      <c r="H8037" t="s">
        <v>55</v>
      </c>
      <c r="I8037" t="s">
        <v>38</v>
      </c>
      <c r="J8037" t="s">
        <v>55</v>
      </c>
      <c r="L8037" t="s">
        <v>4175</v>
      </c>
      <c r="M8037">
        <v>28</v>
      </c>
      <c r="P8037">
        <v>0</v>
      </c>
      <c r="Q8037">
        <v>0</v>
      </c>
      <c r="R8037">
        <v>1</v>
      </c>
      <c r="S8037">
        <v>0</v>
      </c>
      <c r="T8037">
        <v>0</v>
      </c>
      <c r="U8037" t="s">
        <v>4176</v>
      </c>
      <c r="V8037" t="s">
        <v>32</v>
      </c>
      <c r="W8037" t="s">
        <v>41</v>
      </c>
      <c r="X8037" t="s">
        <v>59</v>
      </c>
      <c r="Y8037">
        <v>0</v>
      </c>
      <c r="AC8037">
        <v>0.94247142112096471</v>
      </c>
    </row>
    <row r="8038" spans="1:29" x14ac:dyDescent="0.35">
      <c r="A8038" t="s">
        <v>12684</v>
      </c>
      <c r="B8038" t="s">
        <v>12685</v>
      </c>
      <c r="C8038">
        <v>1180</v>
      </c>
      <c r="D8038" t="s">
        <v>12615</v>
      </c>
      <c r="E8038">
        <v>3134</v>
      </c>
      <c r="F8038">
        <v>4.4166999999999996</v>
      </c>
      <c r="G8038">
        <v>12</v>
      </c>
      <c r="H8038" t="s">
        <v>294</v>
      </c>
      <c r="I8038" t="s">
        <v>38</v>
      </c>
      <c r="J8038" t="s">
        <v>12686</v>
      </c>
      <c r="L8038" t="s">
        <v>12687</v>
      </c>
      <c r="M8038">
        <v>181</v>
      </c>
      <c r="P8038">
        <v>0</v>
      </c>
      <c r="Q8038">
        <v>0</v>
      </c>
      <c r="R8038">
        <v>0</v>
      </c>
      <c r="S8038">
        <v>0</v>
      </c>
      <c r="T8038">
        <v>0</v>
      </c>
      <c r="V8038" t="s">
        <v>32</v>
      </c>
      <c r="W8038" t="s">
        <v>41</v>
      </c>
      <c r="X8038" t="s">
        <v>42</v>
      </c>
      <c r="Y8038">
        <v>1</v>
      </c>
      <c r="Z8038">
        <v>137</v>
      </c>
      <c r="AA8038">
        <v>137</v>
      </c>
      <c r="AC8038">
        <v>0.94253603418644383</v>
      </c>
    </row>
    <row r="8039" spans="1:29" x14ac:dyDescent="0.35">
      <c r="A8039" t="s">
        <v>18147</v>
      </c>
      <c r="B8039" t="s">
        <v>18148</v>
      </c>
      <c r="C8039">
        <v>5936</v>
      </c>
      <c r="D8039" t="s">
        <v>18103</v>
      </c>
      <c r="E8039">
        <v>21343</v>
      </c>
      <c r="F8039">
        <v>4.3859000000000004</v>
      </c>
      <c r="G8039">
        <v>622</v>
      </c>
      <c r="H8039" t="s">
        <v>2618</v>
      </c>
      <c r="I8039" t="s">
        <v>157</v>
      </c>
      <c r="J8039" t="s">
        <v>2618</v>
      </c>
      <c r="L8039" t="s">
        <v>18149</v>
      </c>
      <c r="M8039">
        <v>45</v>
      </c>
      <c r="P8039">
        <v>0</v>
      </c>
      <c r="Q8039">
        <v>0</v>
      </c>
      <c r="R8039">
        <v>0</v>
      </c>
      <c r="S8039">
        <v>0</v>
      </c>
      <c r="T8039">
        <v>0</v>
      </c>
      <c r="U8039" t="s">
        <v>18150</v>
      </c>
      <c r="V8039" t="s">
        <v>222</v>
      </c>
      <c r="W8039" t="s">
        <v>223</v>
      </c>
      <c r="X8039" t="s">
        <v>235</v>
      </c>
      <c r="Y8039">
        <v>1</v>
      </c>
      <c r="Z8039">
        <v>20</v>
      </c>
      <c r="AA8039">
        <v>20</v>
      </c>
      <c r="AC8039">
        <v>0.94254259931552942</v>
      </c>
    </row>
    <row r="8040" spans="1:29" x14ac:dyDescent="0.35">
      <c r="A8040" t="s">
        <v>3956</v>
      </c>
      <c r="B8040" t="s">
        <v>3957</v>
      </c>
      <c r="C8040">
        <v>5995</v>
      </c>
      <c r="D8040" t="s">
        <v>3614</v>
      </c>
      <c r="E8040">
        <v>1622</v>
      </c>
      <c r="F8040">
        <v>4.6791</v>
      </c>
      <c r="G8040">
        <v>134</v>
      </c>
      <c r="H8040" t="s">
        <v>3845</v>
      </c>
      <c r="I8040" t="s">
        <v>157</v>
      </c>
      <c r="J8040" t="s">
        <v>3845</v>
      </c>
      <c r="L8040" t="s">
        <v>3838</v>
      </c>
      <c r="M8040">
        <v>16</v>
      </c>
      <c r="P8040">
        <v>0</v>
      </c>
      <c r="Q8040">
        <v>0</v>
      </c>
      <c r="R8040">
        <v>1</v>
      </c>
      <c r="S8040">
        <v>0</v>
      </c>
      <c r="T8040">
        <v>0</v>
      </c>
      <c r="V8040" t="s">
        <v>222</v>
      </c>
      <c r="W8040" t="s">
        <v>244</v>
      </c>
      <c r="X8040" t="s">
        <v>245</v>
      </c>
      <c r="Y8040">
        <v>0</v>
      </c>
      <c r="AC8040">
        <v>0.9425747774359573</v>
      </c>
    </row>
    <row r="8041" spans="1:29" x14ac:dyDescent="0.35">
      <c r="A8041" t="s">
        <v>6339</v>
      </c>
      <c r="B8041" t="s">
        <v>6340</v>
      </c>
      <c r="C8041">
        <v>6351</v>
      </c>
      <c r="D8041" t="s">
        <v>6324</v>
      </c>
      <c r="E8041">
        <v>23803</v>
      </c>
      <c r="F8041">
        <v>4.3262</v>
      </c>
      <c r="G8041">
        <v>233</v>
      </c>
      <c r="H8041" t="s">
        <v>947</v>
      </c>
      <c r="I8041" t="s">
        <v>157</v>
      </c>
      <c r="J8041" t="s">
        <v>947</v>
      </c>
      <c r="L8041" t="s">
        <v>6341</v>
      </c>
      <c r="M8041">
        <v>26</v>
      </c>
      <c r="P8041">
        <v>0</v>
      </c>
      <c r="Q8041">
        <v>0</v>
      </c>
      <c r="R8041">
        <v>0</v>
      </c>
      <c r="S8041">
        <v>0</v>
      </c>
      <c r="T8041">
        <v>0</v>
      </c>
      <c r="U8041" t="s">
        <v>6342</v>
      </c>
      <c r="V8041" t="s">
        <v>222</v>
      </c>
      <c r="W8041" t="s">
        <v>223</v>
      </c>
      <c r="X8041" t="s">
        <v>265</v>
      </c>
      <c r="Y8041">
        <v>1</v>
      </c>
      <c r="Z8041">
        <v>12</v>
      </c>
      <c r="AA8041">
        <v>12</v>
      </c>
      <c r="AC8041">
        <v>0.94261511626778927</v>
      </c>
    </row>
    <row r="8042" spans="1:29" x14ac:dyDescent="0.35">
      <c r="A8042" t="s">
        <v>29552</v>
      </c>
      <c r="B8042" t="s">
        <v>29553</v>
      </c>
      <c r="C8042">
        <v>6380</v>
      </c>
      <c r="D8042" t="s">
        <v>29524</v>
      </c>
      <c r="E8042">
        <v>0</v>
      </c>
      <c r="H8042" t="s">
        <v>29547</v>
      </c>
      <c r="I8042" t="s">
        <v>38</v>
      </c>
      <c r="J8042" t="s">
        <v>29548</v>
      </c>
      <c r="L8042" t="s">
        <v>29549</v>
      </c>
      <c r="M8042">
        <v>80</v>
      </c>
      <c r="P8042">
        <v>0</v>
      </c>
      <c r="Q8042">
        <v>1</v>
      </c>
      <c r="R8042">
        <v>1</v>
      </c>
      <c r="S8042">
        <v>1</v>
      </c>
      <c r="T8042">
        <v>0</v>
      </c>
      <c r="U8042" t="s">
        <v>29526</v>
      </c>
      <c r="V8042" t="s">
        <v>32</v>
      </c>
      <c r="W8042" t="s">
        <v>191</v>
      </c>
      <c r="X8042" t="s">
        <v>208</v>
      </c>
      <c r="Y8042">
        <v>0</v>
      </c>
      <c r="AC8042">
        <v>0.94275901857154665</v>
      </c>
    </row>
    <row r="8043" spans="1:29" x14ac:dyDescent="0.35">
      <c r="A8043" t="s">
        <v>28591</v>
      </c>
      <c r="B8043" t="s">
        <v>28592</v>
      </c>
      <c r="C8043">
        <v>5648</v>
      </c>
      <c r="D8043" t="s">
        <v>28460</v>
      </c>
      <c r="E8043">
        <v>43802</v>
      </c>
      <c r="F8043">
        <v>3.8896999999999999</v>
      </c>
      <c r="G8043">
        <v>272</v>
      </c>
      <c r="H8043" t="s">
        <v>8193</v>
      </c>
      <c r="I8043" t="s">
        <v>803</v>
      </c>
      <c r="J8043" t="s">
        <v>28593</v>
      </c>
      <c r="K8043" t="s">
        <v>28594</v>
      </c>
      <c r="L8043" t="s">
        <v>28595</v>
      </c>
      <c r="M8043">
        <v>39</v>
      </c>
      <c r="O8043">
        <v>19</v>
      </c>
      <c r="P8043">
        <v>0</v>
      </c>
      <c r="Q8043">
        <v>0</v>
      </c>
      <c r="R8043">
        <v>0</v>
      </c>
      <c r="S8043">
        <v>0</v>
      </c>
      <c r="T8043">
        <v>1</v>
      </c>
      <c r="U8043" t="s">
        <v>28596</v>
      </c>
      <c r="V8043" t="s">
        <v>306</v>
      </c>
      <c r="W8043" t="s">
        <v>815</v>
      </c>
      <c r="X8043" t="s">
        <v>816</v>
      </c>
      <c r="Y8043">
        <v>37</v>
      </c>
      <c r="Z8043">
        <v>39</v>
      </c>
      <c r="AA8043">
        <v>7</v>
      </c>
      <c r="AC8043">
        <v>0.94276030580800685</v>
      </c>
    </row>
    <row r="8044" spans="1:29" x14ac:dyDescent="0.35">
      <c r="A8044" t="s">
        <v>15567</v>
      </c>
      <c r="B8044" t="s">
        <v>15568</v>
      </c>
      <c r="C8044">
        <v>5946</v>
      </c>
      <c r="D8044" t="s">
        <v>15451</v>
      </c>
      <c r="E8044">
        <v>3226</v>
      </c>
      <c r="F8044">
        <v>4.8255999999999997</v>
      </c>
      <c r="G8044">
        <v>86</v>
      </c>
      <c r="H8044" t="s">
        <v>115</v>
      </c>
      <c r="I8044" t="s">
        <v>157</v>
      </c>
      <c r="J8044" t="s">
        <v>115</v>
      </c>
      <c r="L8044" t="s">
        <v>15569</v>
      </c>
      <c r="M8044">
        <v>76</v>
      </c>
      <c r="P8044">
        <v>0</v>
      </c>
      <c r="Q8044">
        <v>0</v>
      </c>
      <c r="R8044">
        <v>0</v>
      </c>
      <c r="S8044">
        <v>0</v>
      </c>
      <c r="T8044">
        <v>0</v>
      </c>
      <c r="U8044" t="s">
        <v>15570</v>
      </c>
      <c r="V8044" t="s">
        <v>394</v>
      </c>
      <c r="W8044" t="s">
        <v>395</v>
      </c>
      <c r="X8044" t="s">
        <v>395</v>
      </c>
      <c r="Y8044">
        <v>0</v>
      </c>
      <c r="AC8044">
        <v>0.94278247202640553</v>
      </c>
    </row>
    <row r="8045" spans="1:29" x14ac:dyDescent="0.35">
      <c r="A8045" t="s">
        <v>10438</v>
      </c>
      <c r="B8045" t="s">
        <v>10439</v>
      </c>
      <c r="C8045">
        <v>5972</v>
      </c>
      <c r="D8045" t="s">
        <v>10359</v>
      </c>
      <c r="E8045">
        <v>16175</v>
      </c>
      <c r="F8045">
        <v>4.6780999999999997</v>
      </c>
      <c r="G8045">
        <v>351</v>
      </c>
      <c r="H8045" t="s">
        <v>115</v>
      </c>
      <c r="I8045" t="s">
        <v>157</v>
      </c>
      <c r="J8045" t="s">
        <v>115</v>
      </c>
      <c r="L8045" t="s">
        <v>10440</v>
      </c>
      <c r="M8045">
        <v>50</v>
      </c>
      <c r="P8045">
        <v>0</v>
      </c>
      <c r="Q8045">
        <v>0</v>
      </c>
      <c r="R8045">
        <v>0</v>
      </c>
      <c r="S8045">
        <v>0</v>
      </c>
      <c r="T8045">
        <v>1</v>
      </c>
      <c r="U8045" t="s">
        <v>10441</v>
      </c>
      <c r="V8045" t="s">
        <v>394</v>
      </c>
      <c r="W8045" t="s">
        <v>400</v>
      </c>
      <c r="X8045" t="s">
        <v>401</v>
      </c>
      <c r="Y8045">
        <v>0</v>
      </c>
      <c r="AC8045">
        <v>0.94314991801387871</v>
      </c>
    </row>
    <row r="8046" spans="1:29" x14ac:dyDescent="0.35">
      <c r="A8046" t="s">
        <v>15016</v>
      </c>
      <c r="B8046" t="s">
        <v>15017</v>
      </c>
      <c r="C8046">
        <v>5922</v>
      </c>
      <c r="D8046" t="s">
        <v>14946</v>
      </c>
      <c r="E8046">
        <v>8645</v>
      </c>
      <c r="F8046">
        <v>4.8418000000000001</v>
      </c>
      <c r="G8046">
        <v>158</v>
      </c>
      <c r="H8046" t="s">
        <v>10360</v>
      </c>
      <c r="I8046" t="s">
        <v>157</v>
      </c>
      <c r="J8046" t="s">
        <v>10360</v>
      </c>
      <c r="L8046" t="s">
        <v>15018</v>
      </c>
      <c r="M8046">
        <v>46</v>
      </c>
      <c r="P8046">
        <v>0</v>
      </c>
      <c r="Q8046">
        <v>0</v>
      </c>
      <c r="R8046">
        <v>0</v>
      </c>
      <c r="S8046">
        <v>1</v>
      </c>
      <c r="T8046">
        <v>0</v>
      </c>
      <c r="U8046" t="s">
        <v>15019</v>
      </c>
      <c r="V8046" t="s">
        <v>93</v>
      </c>
      <c r="W8046" t="s">
        <v>94</v>
      </c>
      <c r="X8046" t="s">
        <v>95</v>
      </c>
      <c r="Y8046">
        <v>0</v>
      </c>
      <c r="AC8046">
        <v>0.9431895892014972</v>
      </c>
    </row>
    <row r="8047" spans="1:29" x14ac:dyDescent="0.35">
      <c r="A8047" t="s">
        <v>24501</v>
      </c>
      <c r="B8047" t="s">
        <v>24502</v>
      </c>
      <c r="C8047">
        <v>6363</v>
      </c>
      <c r="D8047" t="s">
        <v>24503</v>
      </c>
      <c r="E8047">
        <v>92560</v>
      </c>
      <c r="F8047">
        <v>3.6147999999999998</v>
      </c>
      <c r="G8047">
        <v>823</v>
      </c>
      <c r="H8047" t="s">
        <v>21709</v>
      </c>
      <c r="I8047" t="s">
        <v>157</v>
      </c>
      <c r="J8047" t="s">
        <v>21709</v>
      </c>
      <c r="L8047" t="s">
        <v>24504</v>
      </c>
      <c r="M8047">
        <v>24</v>
      </c>
      <c r="P8047">
        <v>0</v>
      </c>
      <c r="Q8047">
        <v>0</v>
      </c>
      <c r="R8047">
        <v>0</v>
      </c>
      <c r="S8047">
        <v>0</v>
      </c>
      <c r="T8047">
        <v>1</v>
      </c>
      <c r="U8047" t="s">
        <v>24505</v>
      </c>
      <c r="V8047" t="s">
        <v>306</v>
      </c>
      <c r="W8047" t="s">
        <v>823</v>
      </c>
      <c r="X8047" t="s">
        <v>855</v>
      </c>
      <c r="Y8047">
        <v>0</v>
      </c>
      <c r="AC8047">
        <v>0.94334062425996223</v>
      </c>
    </row>
    <row r="8048" spans="1:29" x14ac:dyDescent="0.35">
      <c r="A8048" t="s">
        <v>12330</v>
      </c>
      <c r="B8048" t="s">
        <v>12331</v>
      </c>
      <c r="C8048">
        <v>6491</v>
      </c>
      <c r="D8048" t="s">
        <v>12253</v>
      </c>
      <c r="E8048">
        <v>2611</v>
      </c>
      <c r="F8048">
        <v>4.5769000000000002</v>
      </c>
      <c r="G8048">
        <v>26</v>
      </c>
      <c r="H8048" t="s">
        <v>12332</v>
      </c>
      <c r="I8048" t="s">
        <v>157</v>
      </c>
      <c r="J8048" t="s">
        <v>12332</v>
      </c>
      <c r="L8048" t="s">
        <v>12333</v>
      </c>
      <c r="M8048">
        <v>24</v>
      </c>
      <c r="P8048">
        <v>0</v>
      </c>
      <c r="Q8048">
        <v>0</v>
      </c>
      <c r="R8048">
        <v>0</v>
      </c>
      <c r="S8048">
        <v>0</v>
      </c>
      <c r="T8048">
        <v>1</v>
      </c>
      <c r="U8048" t="s">
        <v>899</v>
      </c>
      <c r="V8048" t="s">
        <v>306</v>
      </c>
      <c r="W8048" t="s">
        <v>307</v>
      </c>
      <c r="X8048" t="s">
        <v>308</v>
      </c>
      <c r="Y8048">
        <v>0</v>
      </c>
      <c r="AC8048">
        <v>0.94362692151625516</v>
      </c>
    </row>
    <row r="8049" spans="1:29" x14ac:dyDescent="0.35">
      <c r="A8049" t="s">
        <v>10160</v>
      </c>
      <c r="B8049" t="s">
        <v>10161</v>
      </c>
      <c r="C8049">
        <v>6200</v>
      </c>
      <c r="D8049" t="s">
        <v>9905</v>
      </c>
      <c r="E8049">
        <v>31192</v>
      </c>
      <c r="F8049">
        <v>4.7930999999999999</v>
      </c>
      <c r="G8049">
        <v>58</v>
      </c>
      <c r="M8049">
        <v>24</v>
      </c>
      <c r="P8049">
        <v>0</v>
      </c>
      <c r="Q8049">
        <v>0</v>
      </c>
      <c r="R8049">
        <v>0</v>
      </c>
      <c r="S8049">
        <v>0</v>
      </c>
      <c r="T8049">
        <v>0</v>
      </c>
      <c r="V8049" t="s">
        <v>306</v>
      </c>
      <c r="W8049" t="s">
        <v>1138</v>
      </c>
      <c r="X8049" t="s">
        <v>1139</v>
      </c>
      <c r="Y8049">
        <v>0</v>
      </c>
      <c r="AC8049">
        <v>0.94363129488922526</v>
      </c>
    </row>
    <row r="8050" spans="1:29" x14ac:dyDescent="0.35">
      <c r="A8050" t="s">
        <v>9687</v>
      </c>
      <c r="B8050" t="s">
        <v>9688</v>
      </c>
      <c r="C8050">
        <v>6329</v>
      </c>
      <c r="D8050" t="s">
        <v>9660</v>
      </c>
      <c r="E8050">
        <v>2193</v>
      </c>
      <c r="F8050">
        <v>4.7680999999999996</v>
      </c>
      <c r="G8050">
        <v>69</v>
      </c>
      <c r="H8050" t="s">
        <v>1910</v>
      </c>
      <c r="I8050" t="s">
        <v>157</v>
      </c>
      <c r="J8050" t="s">
        <v>1910</v>
      </c>
      <c r="L8050" t="s">
        <v>9689</v>
      </c>
      <c r="M8050">
        <v>48</v>
      </c>
      <c r="P8050">
        <v>0</v>
      </c>
      <c r="Q8050">
        <v>0</v>
      </c>
      <c r="R8050">
        <v>1</v>
      </c>
      <c r="S8050">
        <v>0</v>
      </c>
      <c r="T8050">
        <v>1</v>
      </c>
      <c r="U8050" t="s">
        <v>9690</v>
      </c>
      <c r="V8050" t="s">
        <v>394</v>
      </c>
      <c r="W8050" t="s">
        <v>428</v>
      </c>
      <c r="X8050" t="s">
        <v>464</v>
      </c>
      <c r="Y8050">
        <v>0</v>
      </c>
      <c r="AC8050">
        <v>0.94364129403952279</v>
      </c>
    </row>
    <row r="8051" spans="1:29" x14ac:dyDescent="0.35">
      <c r="A8051" t="s">
        <v>25540</v>
      </c>
      <c r="B8051" t="s">
        <v>25541</v>
      </c>
      <c r="C8051">
        <v>3902</v>
      </c>
      <c r="D8051" t="s">
        <v>25136</v>
      </c>
      <c r="E8051">
        <v>25141</v>
      </c>
      <c r="F8051">
        <v>3.7311999999999999</v>
      </c>
      <c r="G8051">
        <v>372</v>
      </c>
      <c r="H8051" t="s">
        <v>4319</v>
      </c>
      <c r="I8051" t="s">
        <v>157</v>
      </c>
      <c r="J8051" t="s">
        <v>4319</v>
      </c>
      <c r="L8051" t="s">
        <v>25181</v>
      </c>
      <c r="M8051">
        <v>10</v>
      </c>
      <c r="P8051">
        <v>0</v>
      </c>
      <c r="Q8051">
        <v>0</v>
      </c>
      <c r="R8051">
        <v>0</v>
      </c>
      <c r="S8051">
        <v>0</v>
      </c>
      <c r="T8051">
        <v>1</v>
      </c>
      <c r="V8051" t="s">
        <v>306</v>
      </c>
      <c r="W8051" t="s">
        <v>307</v>
      </c>
      <c r="X8051" t="s">
        <v>1212</v>
      </c>
      <c r="Y8051">
        <v>0</v>
      </c>
      <c r="AC8051">
        <v>0.94411080394266889</v>
      </c>
    </row>
    <row r="8052" spans="1:29" x14ac:dyDescent="0.35">
      <c r="A8052" t="s">
        <v>17989</v>
      </c>
      <c r="B8052" t="s">
        <v>17990</v>
      </c>
      <c r="C8052">
        <v>6216</v>
      </c>
      <c r="D8052" t="s">
        <v>17959</v>
      </c>
      <c r="E8052">
        <v>12509</v>
      </c>
      <c r="F8052">
        <v>3.7894999999999999</v>
      </c>
      <c r="G8052">
        <v>38</v>
      </c>
      <c r="H8052" t="s">
        <v>17293</v>
      </c>
      <c r="I8052" t="s">
        <v>157</v>
      </c>
      <c r="J8052" t="s">
        <v>17293</v>
      </c>
      <c r="L8052" t="s">
        <v>17987</v>
      </c>
      <c r="M8052">
        <v>16</v>
      </c>
      <c r="O8052">
        <v>8</v>
      </c>
      <c r="P8052">
        <v>0</v>
      </c>
      <c r="Q8052">
        <v>0</v>
      </c>
      <c r="R8052">
        <v>0</v>
      </c>
      <c r="S8052">
        <v>1</v>
      </c>
      <c r="T8052">
        <v>0</v>
      </c>
      <c r="U8052" t="s">
        <v>17988</v>
      </c>
      <c r="V8052" t="s">
        <v>160</v>
      </c>
      <c r="W8052" t="s">
        <v>306</v>
      </c>
      <c r="Y8052">
        <v>1</v>
      </c>
      <c r="Z8052">
        <v>16</v>
      </c>
      <c r="AA8052">
        <v>8</v>
      </c>
      <c r="AC8052">
        <v>0.94413125415326371</v>
      </c>
    </row>
    <row r="8053" spans="1:29" x14ac:dyDescent="0.35">
      <c r="A8053" t="s">
        <v>12790</v>
      </c>
      <c r="B8053" t="s">
        <v>12791</v>
      </c>
      <c r="C8053">
        <v>5879</v>
      </c>
      <c r="D8053" t="s">
        <v>12722</v>
      </c>
      <c r="E8053">
        <v>72952</v>
      </c>
      <c r="F8053">
        <v>3.9695999999999998</v>
      </c>
      <c r="G8053">
        <v>3591</v>
      </c>
      <c r="H8053" t="s">
        <v>163</v>
      </c>
      <c r="I8053" t="s">
        <v>803</v>
      </c>
      <c r="J8053" t="s">
        <v>11978</v>
      </c>
      <c r="K8053" t="s">
        <v>12792</v>
      </c>
      <c r="L8053" t="s">
        <v>12793</v>
      </c>
      <c r="M8053">
        <v>60</v>
      </c>
      <c r="P8053">
        <v>0</v>
      </c>
      <c r="Q8053">
        <v>0</v>
      </c>
      <c r="R8053">
        <v>0</v>
      </c>
      <c r="S8053">
        <v>0</v>
      </c>
      <c r="T8053">
        <v>0</v>
      </c>
      <c r="U8053" t="s">
        <v>5322</v>
      </c>
      <c r="V8053" t="s">
        <v>306</v>
      </c>
      <c r="W8053" t="s">
        <v>815</v>
      </c>
      <c r="X8053" t="s">
        <v>1155</v>
      </c>
      <c r="Y8053">
        <v>21</v>
      </c>
      <c r="Z8053">
        <v>60</v>
      </c>
      <c r="AA8053">
        <v>60</v>
      </c>
      <c r="AC8053">
        <v>0.944508210790314</v>
      </c>
    </row>
    <row r="8054" spans="1:29" x14ac:dyDescent="0.35">
      <c r="A8054" t="s">
        <v>30761</v>
      </c>
      <c r="B8054" t="s">
        <v>30762</v>
      </c>
      <c r="C8054">
        <v>6373</v>
      </c>
      <c r="D8054" t="s">
        <v>30705</v>
      </c>
      <c r="E8054">
        <v>2757</v>
      </c>
      <c r="F8054">
        <v>4.1342999999999996</v>
      </c>
      <c r="G8054">
        <v>67</v>
      </c>
      <c r="H8054" t="s">
        <v>1562</v>
      </c>
      <c r="I8054" t="s">
        <v>157</v>
      </c>
      <c r="J8054" t="s">
        <v>1562</v>
      </c>
      <c r="L8054" t="s">
        <v>30763</v>
      </c>
      <c r="M8054">
        <v>46</v>
      </c>
      <c r="P8054">
        <v>0</v>
      </c>
      <c r="Q8054">
        <v>0</v>
      </c>
      <c r="R8054">
        <v>0</v>
      </c>
      <c r="S8054">
        <v>0</v>
      </c>
      <c r="T8054">
        <v>0</v>
      </c>
      <c r="U8054" t="s">
        <v>30764</v>
      </c>
      <c r="V8054" t="s">
        <v>394</v>
      </c>
      <c r="W8054" t="s">
        <v>428</v>
      </c>
      <c r="X8054" t="s">
        <v>464</v>
      </c>
      <c r="Y8054">
        <v>0</v>
      </c>
      <c r="AC8054">
        <v>0.94487183644010908</v>
      </c>
    </row>
    <row r="8055" spans="1:29" x14ac:dyDescent="0.35">
      <c r="A8055" t="s">
        <v>23988</v>
      </c>
      <c r="B8055" t="s">
        <v>23989</v>
      </c>
      <c r="C8055">
        <v>6114</v>
      </c>
      <c r="D8055" t="s">
        <v>23990</v>
      </c>
      <c r="E8055">
        <v>12284</v>
      </c>
      <c r="F8055">
        <v>3.9824999999999999</v>
      </c>
      <c r="G8055">
        <v>171</v>
      </c>
      <c r="I8055" t="s">
        <v>803</v>
      </c>
      <c r="J8055" t="s">
        <v>864</v>
      </c>
      <c r="M8055">
        <v>99</v>
      </c>
      <c r="P8055">
        <v>0</v>
      </c>
      <c r="Q8055">
        <v>0</v>
      </c>
      <c r="R8055">
        <v>1</v>
      </c>
      <c r="S8055">
        <v>0</v>
      </c>
      <c r="T8055">
        <v>0</v>
      </c>
      <c r="V8055" t="s">
        <v>394</v>
      </c>
      <c r="W8055" t="s">
        <v>2103</v>
      </c>
      <c r="X8055" t="s">
        <v>6232</v>
      </c>
      <c r="Y8055">
        <v>1</v>
      </c>
      <c r="Z8055">
        <v>99</v>
      </c>
      <c r="AA8055">
        <v>99</v>
      </c>
      <c r="AC8055">
        <v>0.94510735660008649</v>
      </c>
    </row>
    <row r="8056" spans="1:29" x14ac:dyDescent="0.35">
      <c r="A8056" t="s">
        <v>9060</v>
      </c>
      <c r="B8056" t="s">
        <v>9061</v>
      </c>
      <c r="C8056">
        <v>7004</v>
      </c>
      <c r="D8056" t="s">
        <v>9007</v>
      </c>
      <c r="E8056">
        <v>15184</v>
      </c>
      <c r="F8056">
        <v>4.7045000000000003</v>
      </c>
      <c r="G8056">
        <v>44</v>
      </c>
      <c r="M8056">
        <v>18</v>
      </c>
      <c r="P8056">
        <v>0</v>
      </c>
      <c r="Q8056">
        <v>0</v>
      </c>
      <c r="R8056">
        <v>0</v>
      </c>
      <c r="S8056">
        <v>0</v>
      </c>
      <c r="T8056">
        <v>0</v>
      </c>
      <c r="V8056" t="s">
        <v>222</v>
      </c>
      <c r="W8056" t="s">
        <v>908</v>
      </c>
      <c r="X8056" t="s">
        <v>926</v>
      </c>
      <c r="Y8056">
        <v>0</v>
      </c>
      <c r="AC8056">
        <v>0.94510767386636996</v>
      </c>
    </row>
    <row r="8057" spans="1:29" x14ac:dyDescent="0.35">
      <c r="A8057" t="s">
        <v>8550</v>
      </c>
      <c r="B8057" t="s">
        <v>8551</v>
      </c>
      <c r="C8057">
        <v>6014</v>
      </c>
      <c r="D8057" t="s">
        <v>8545</v>
      </c>
      <c r="E8057">
        <v>74947</v>
      </c>
      <c r="F8057">
        <v>4.0164999999999997</v>
      </c>
      <c r="G8057">
        <v>5028</v>
      </c>
      <c r="H8057" t="s">
        <v>478</v>
      </c>
      <c r="I8057" t="s">
        <v>157</v>
      </c>
      <c r="J8057" t="s">
        <v>478</v>
      </c>
      <c r="L8057" t="s">
        <v>8552</v>
      </c>
      <c r="M8057">
        <v>21</v>
      </c>
      <c r="P8057">
        <v>0</v>
      </c>
      <c r="Q8057">
        <v>0</v>
      </c>
      <c r="R8057">
        <v>0</v>
      </c>
      <c r="S8057">
        <v>0</v>
      </c>
      <c r="T8057">
        <v>1</v>
      </c>
      <c r="U8057" t="s">
        <v>8553</v>
      </c>
      <c r="V8057" t="s">
        <v>394</v>
      </c>
      <c r="W8057" t="s">
        <v>160</v>
      </c>
      <c r="Y8057">
        <v>0</v>
      </c>
      <c r="AC8057">
        <v>0.94514406230896686</v>
      </c>
    </row>
    <row r="8058" spans="1:29" x14ac:dyDescent="0.35">
      <c r="A8058" t="s">
        <v>2873</v>
      </c>
      <c r="B8058" t="s">
        <v>2874</v>
      </c>
      <c r="C8058">
        <v>5644</v>
      </c>
      <c r="D8058" t="s">
        <v>2788</v>
      </c>
      <c r="E8058">
        <v>48205</v>
      </c>
      <c r="F8058">
        <v>4.0717999999999996</v>
      </c>
      <c r="G8058">
        <v>1114</v>
      </c>
      <c r="H8058" t="s">
        <v>163</v>
      </c>
      <c r="I8058" t="s">
        <v>803</v>
      </c>
      <c r="J8058" t="s">
        <v>2875</v>
      </c>
      <c r="K8058" t="s">
        <v>2876</v>
      </c>
      <c r="L8058" t="s">
        <v>2877</v>
      </c>
      <c r="M8058">
        <v>52</v>
      </c>
      <c r="P8058">
        <v>0</v>
      </c>
      <c r="Q8058">
        <v>0</v>
      </c>
      <c r="R8058">
        <v>0</v>
      </c>
      <c r="S8058">
        <v>0</v>
      </c>
      <c r="T8058">
        <v>0</v>
      </c>
      <c r="U8058" t="s">
        <v>2878</v>
      </c>
      <c r="V8058" t="s">
        <v>306</v>
      </c>
      <c r="W8058" t="s">
        <v>815</v>
      </c>
      <c r="X8058" t="s">
        <v>1155</v>
      </c>
      <c r="Y8058">
        <v>13</v>
      </c>
      <c r="Z8058">
        <v>52</v>
      </c>
      <c r="AA8058">
        <v>52</v>
      </c>
      <c r="AC8058">
        <v>0.9451873854754671</v>
      </c>
    </row>
    <row r="8059" spans="1:29" x14ac:dyDescent="0.35">
      <c r="A8059" t="s">
        <v>7372</v>
      </c>
      <c r="B8059" t="s">
        <v>7373</v>
      </c>
      <c r="C8059">
        <v>6219</v>
      </c>
      <c r="D8059" t="s">
        <v>7319</v>
      </c>
      <c r="E8059">
        <v>10706</v>
      </c>
      <c r="F8059">
        <v>4.3731</v>
      </c>
      <c r="G8059">
        <v>386</v>
      </c>
      <c r="H8059" t="s">
        <v>186</v>
      </c>
      <c r="I8059" t="s">
        <v>157</v>
      </c>
      <c r="J8059" t="s">
        <v>186</v>
      </c>
      <c r="L8059" t="s">
        <v>7374</v>
      </c>
      <c r="M8059">
        <v>48</v>
      </c>
      <c r="P8059">
        <v>0</v>
      </c>
      <c r="Q8059">
        <v>0</v>
      </c>
      <c r="R8059">
        <v>0</v>
      </c>
      <c r="S8059">
        <v>0</v>
      </c>
      <c r="T8059">
        <v>0</v>
      </c>
      <c r="U8059" t="s">
        <v>7375</v>
      </c>
      <c r="V8059" t="s">
        <v>394</v>
      </c>
      <c r="W8059" t="s">
        <v>418</v>
      </c>
      <c r="X8059" t="s">
        <v>419</v>
      </c>
      <c r="Y8059">
        <v>0</v>
      </c>
      <c r="AC8059">
        <v>0.94530759440305523</v>
      </c>
    </row>
    <row r="8060" spans="1:29" x14ac:dyDescent="0.35">
      <c r="A8060" t="s">
        <v>6664</v>
      </c>
      <c r="B8060" t="s">
        <v>6665</v>
      </c>
      <c r="C8060">
        <v>7091</v>
      </c>
      <c r="D8060" t="s">
        <v>6623</v>
      </c>
      <c r="E8060">
        <v>2101</v>
      </c>
      <c r="F8060">
        <v>4.3478000000000003</v>
      </c>
      <c r="G8060">
        <v>23</v>
      </c>
      <c r="H8060" t="s">
        <v>37</v>
      </c>
      <c r="I8060" t="s">
        <v>157</v>
      </c>
      <c r="J8060" t="s">
        <v>37</v>
      </c>
      <c r="L8060" t="s">
        <v>6666</v>
      </c>
      <c r="M8060">
        <v>46</v>
      </c>
      <c r="P8060">
        <v>0</v>
      </c>
      <c r="Q8060">
        <v>0</v>
      </c>
      <c r="R8060">
        <v>0</v>
      </c>
      <c r="S8060">
        <v>1</v>
      </c>
      <c r="T8060">
        <v>0</v>
      </c>
      <c r="V8060" t="s">
        <v>394</v>
      </c>
      <c r="W8060" t="s">
        <v>5539</v>
      </c>
      <c r="X8060" t="s">
        <v>5561</v>
      </c>
      <c r="Y8060">
        <v>0</v>
      </c>
      <c r="AC8060">
        <v>0.94554577006821894</v>
      </c>
    </row>
    <row r="8061" spans="1:29" x14ac:dyDescent="0.35">
      <c r="A8061" t="s">
        <v>26180</v>
      </c>
      <c r="B8061" t="s">
        <v>26181</v>
      </c>
      <c r="C8061">
        <v>3902</v>
      </c>
      <c r="D8061" t="s">
        <v>25136</v>
      </c>
      <c r="E8061">
        <v>3706</v>
      </c>
      <c r="F8061">
        <v>3.4</v>
      </c>
      <c r="G8061">
        <v>10</v>
      </c>
      <c r="H8061" t="s">
        <v>26182</v>
      </c>
      <c r="M8061">
        <v>18</v>
      </c>
      <c r="P8061">
        <v>0</v>
      </c>
      <c r="Q8061">
        <v>0</v>
      </c>
      <c r="R8061">
        <v>0</v>
      </c>
      <c r="S8061">
        <v>0</v>
      </c>
      <c r="T8061">
        <v>1</v>
      </c>
      <c r="V8061" t="s">
        <v>222</v>
      </c>
      <c r="W8061" t="s">
        <v>908</v>
      </c>
      <c r="X8061" t="s">
        <v>926</v>
      </c>
      <c r="Y8061">
        <v>0</v>
      </c>
      <c r="AC8061">
        <v>0.94555412843749909</v>
      </c>
    </row>
    <row r="8062" spans="1:29" x14ac:dyDescent="0.35">
      <c r="A8062" t="s">
        <v>28255</v>
      </c>
      <c r="B8062" t="s">
        <v>28256</v>
      </c>
      <c r="C8062">
        <v>5987</v>
      </c>
      <c r="D8062" t="s">
        <v>28175</v>
      </c>
      <c r="E8062">
        <v>28604</v>
      </c>
      <c r="F8062">
        <v>3.9047999999999998</v>
      </c>
      <c r="G8062">
        <v>294</v>
      </c>
      <c r="H8062" t="s">
        <v>6644</v>
      </c>
      <c r="I8062" t="s">
        <v>157</v>
      </c>
      <c r="J8062" t="s">
        <v>6644</v>
      </c>
      <c r="L8062" t="s">
        <v>28257</v>
      </c>
      <c r="M8062">
        <v>21</v>
      </c>
      <c r="P8062">
        <v>0</v>
      </c>
      <c r="Q8062">
        <v>0</v>
      </c>
      <c r="R8062">
        <v>0</v>
      </c>
      <c r="S8062">
        <v>0</v>
      </c>
      <c r="T8062">
        <v>0</v>
      </c>
      <c r="U8062" t="s">
        <v>28258</v>
      </c>
      <c r="V8062" t="s">
        <v>394</v>
      </c>
      <c r="W8062" t="s">
        <v>418</v>
      </c>
      <c r="X8062" t="s">
        <v>4650</v>
      </c>
      <c r="Y8062">
        <v>0</v>
      </c>
      <c r="AC8062">
        <v>0.94565373387165286</v>
      </c>
    </row>
    <row r="8063" spans="1:29" x14ac:dyDescent="0.35">
      <c r="A8063" t="s">
        <v>9067</v>
      </c>
      <c r="B8063" t="s">
        <v>9068</v>
      </c>
      <c r="C8063">
        <v>7004</v>
      </c>
      <c r="D8063" t="s">
        <v>9007</v>
      </c>
      <c r="E8063">
        <v>13107</v>
      </c>
      <c r="F8063">
        <v>3.5055999999999998</v>
      </c>
      <c r="G8063">
        <v>269</v>
      </c>
      <c r="M8063">
        <v>16</v>
      </c>
      <c r="P8063">
        <v>0</v>
      </c>
      <c r="Q8063">
        <v>0</v>
      </c>
      <c r="R8063">
        <v>0</v>
      </c>
      <c r="S8063">
        <v>0</v>
      </c>
      <c r="T8063">
        <v>0</v>
      </c>
      <c r="V8063" t="s">
        <v>222</v>
      </c>
      <c r="W8063" t="s">
        <v>908</v>
      </c>
      <c r="X8063" t="s">
        <v>1312</v>
      </c>
      <c r="Y8063">
        <v>0</v>
      </c>
      <c r="AC8063">
        <v>0.94578519502012692</v>
      </c>
    </row>
    <row r="8064" spans="1:29" x14ac:dyDescent="0.35">
      <c r="A8064" t="s">
        <v>8296</v>
      </c>
      <c r="B8064" t="s">
        <v>8297</v>
      </c>
      <c r="C8064">
        <v>6302</v>
      </c>
      <c r="D8064" t="s">
        <v>8148</v>
      </c>
      <c r="E8064">
        <v>873</v>
      </c>
      <c r="F8064">
        <v>4.6666999999999996</v>
      </c>
      <c r="G8064">
        <v>3</v>
      </c>
      <c r="H8064" t="s">
        <v>557</v>
      </c>
      <c r="I8064" t="s">
        <v>157</v>
      </c>
      <c r="J8064" t="s">
        <v>557</v>
      </c>
      <c r="L8064" t="s">
        <v>8298</v>
      </c>
      <c r="M8064">
        <v>240</v>
      </c>
      <c r="P8064">
        <v>0</v>
      </c>
      <c r="Q8064">
        <v>0</v>
      </c>
      <c r="R8064">
        <v>0</v>
      </c>
      <c r="S8064">
        <v>0</v>
      </c>
      <c r="T8064">
        <v>0</v>
      </c>
      <c r="U8064" t="s">
        <v>8299</v>
      </c>
      <c r="V8064" t="s">
        <v>394</v>
      </c>
      <c r="W8064" t="s">
        <v>395</v>
      </c>
      <c r="X8064" t="s">
        <v>395</v>
      </c>
      <c r="Y8064">
        <v>0</v>
      </c>
      <c r="AC8064">
        <v>0.94581541738971431</v>
      </c>
    </row>
    <row r="8065" spans="1:29" x14ac:dyDescent="0.35">
      <c r="A8065" t="s">
        <v>6795</v>
      </c>
      <c r="B8065" t="s">
        <v>6796</v>
      </c>
      <c r="C8065">
        <v>6503</v>
      </c>
      <c r="D8065" t="s">
        <v>6747</v>
      </c>
      <c r="E8065">
        <v>1406</v>
      </c>
      <c r="F8065">
        <v>4.5758000000000001</v>
      </c>
      <c r="G8065">
        <v>33</v>
      </c>
      <c r="H8065" t="s">
        <v>525</v>
      </c>
      <c r="I8065" t="s">
        <v>157</v>
      </c>
      <c r="J8065" t="s">
        <v>525</v>
      </c>
      <c r="L8065" t="s">
        <v>6797</v>
      </c>
      <c r="M8065">
        <v>29</v>
      </c>
      <c r="P8065">
        <v>0</v>
      </c>
      <c r="Q8065">
        <v>0</v>
      </c>
      <c r="R8065">
        <v>1</v>
      </c>
      <c r="S8065">
        <v>0</v>
      </c>
      <c r="T8065">
        <v>0</v>
      </c>
      <c r="U8065" t="s">
        <v>6798</v>
      </c>
      <c r="V8065" t="s">
        <v>222</v>
      </c>
      <c r="W8065" t="s">
        <v>223</v>
      </c>
      <c r="X8065" t="s">
        <v>260</v>
      </c>
      <c r="Y8065">
        <v>0</v>
      </c>
      <c r="AC8065">
        <v>0.94604112204107327</v>
      </c>
    </row>
    <row r="8066" spans="1:29" x14ac:dyDescent="0.35">
      <c r="A8066" t="s">
        <v>20609</v>
      </c>
      <c r="B8066" t="s">
        <v>20610</v>
      </c>
      <c r="C8066">
        <v>6026</v>
      </c>
      <c r="D8066" t="s">
        <v>20568</v>
      </c>
      <c r="E8066">
        <v>5785</v>
      </c>
      <c r="F8066">
        <v>4.3226000000000004</v>
      </c>
      <c r="G8066">
        <v>31</v>
      </c>
      <c r="L8066" t="s">
        <v>20611</v>
      </c>
      <c r="M8066">
        <v>15</v>
      </c>
      <c r="P8066">
        <v>0</v>
      </c>
      <c r="Q8066">
        <v>0</v>
      </c>
      <c r="R8066">
        <v>0</v>
      </c>
      <c r="S8066">
        <v>0</v>
      </c>
      <c r="T8066">
        <v>0</v>
      </c>
      <c r="V8066" t="s">
        <v>306</v>
      </c>
      <c r="W8066" t="s">
        <v>7196</v>
      </c>
      <c r="Y8066">
        <v>0</v>
      </c>
      <c r="AC8066">
        <v>0.94609296303374979</v>
      </c>
    </row>
    <row r="8067" spans="1:29" x14ac:dyDescent="0.35">
      <c r="A8067" t="s">
        <v>25971</v>
      </c>
      <c r="B8067" t="s">
        <v>25972</v>
      </c>
      <c r="C8067">
        <v>3902</v>
      </c>
      <c r="D8067" t="s">
        <v>25136</v>
      </c>
      <c r="E8067">
        <v>8198</v>
      </c>
      <c r="F8067">
        <v>4.7142999999999997</v>
      </c>
      <c r="G8067">
        <v>7</v>
      </c>
      <c r="M8067">
        <v>20</v>
      </c>
      <c r="P8067">
        <v>0</v>
      </c>
      <c r="Q8067">
        <v>0</v>
      </c>
      <c r="R8067">
        <v>0</v>
      </c>
      <c r="S8067">
        <v>0</v>
      </c>
      <c r="T8067">
        <v>1</v>
      </c>
      <c r="V8067" t="s">
        <v>306</v>
      </c>
      <c r="W8067" t="s">
        <v>1138</v>
      </c>
      <c r="X8067" t="s">
        <v>1139</v>
      </c>
      <c r="Y8067">
        <v>0</v>
      </c>
      <c r="AC8067">
        <v>0.94626800401344968</v>
      </c>
    </row>
    <row r="8068" spans="1:29" x14ac:dyDescent="0.35">
      <c r="A8068" t="s">
        <v>22590</v>
      </c>
      <c r="B8068" t="s">
        <v>22591</v>
      </c>
      <c r="C8068">
        <v>3733</v>
      </c>
      <c r="D8068" t="s">
        <v>22513</v>
      </c>
      <c r="E8068">
        <v>3509</v>
      </c>
      <c r="F8068">
        <v>4.5965999999999996</v>
      </c>
      <c r="G8068">
        <v>119</v>
      </c>
      <c r="H8068" t="s">
        <v>115</v>
      </c>
      <c r="I8068" t="s">
        <v>157</v>
      </c>
      <c r="J8068" t="s">
        <v>115</v>
      </c>
      <c r="L8068" t="s">
        <v>22592</v>
      </c>
      <c r="M8068">
        <v>36</v>
      </c>
      <c r="P8068">
        <v>0</v>
      </c>
      <c r="Q8068">
        <v>0</v>
      </c>
      <c r="R8068">
        <v>1</v>
      </c>
      <c r="S8068">
        <v>0</v>
      </c>
      <c r="T8068">
        <v>0</v>
      </c>
      <c r="U8068" t="s">
        <v>22593</v>
      </c>
      <c r="V8068" t="s">
        <v>394</v>
      </c>
      <c r="W8068" t="s">
        <v>395</v>
      </c>
      <c r="X8068" t="s">
        <v>395</v>
      </c>
      <c r="Y8068">
        <v>0</v>
      </c>
      <c r="AC8068">
        <v>0.94632824082537803</v>
      </c>
    </row>
    <row r="8069" spans="1:29" x14ac:dyDescent="0.35">
      <c r="A8069" t="s">
        <v>7482</v>
      </c>
      <c r="B8069" t="s">
        <v>7483</v>
      </c>
      <c r="C8069">
        <v>6219</v>
      </c>
      <c r="D8069" t="s">
        <v>7319</v>
      </c>
      <c r="E8069">
        <v>6366</v>
      </c>
      <c r="F8069">
        <v>4.6086999999999998</v>
      </c>
      <c r="G8069">
        <v>23</v>
      </c>
      <c r="H8069" t="s">
        <v>658</v>
      </c>
      <c r="I8069" t="s">
        <v>157</v>
      </c>
      <c r="J8069" t="s">
        <v>658</v>
      </c>
      <c r="L8069" t="s">
        <v>7484</v>
      </c>
      <c r="M8069">
        <v>42</v>
      </c>
      <c r="P8069">
        <v>0</v>
      </c>
      <c r="Q8069">
        <v>0</v>
      </c>
      <c r="R8069">
        <v>1</v>
      </c>
      <c r="S8069">
        <v>0</v>
      </c>
      <c r="T8069">
        <v>0</v>
      </c>
      <c r="V8069" t="s">
        <v>394</v>
      </c>
      <c r="W8069" t="s">
        <v>428</v>
      </c>
      <c r="X8069" t="s">
        <v>429</v>
      </c>
      <c r="Y8069">
        <v>0</v>
      </c>
      <c r="AC8069">
        <v>0.94652335671657262</v>
      </c>
    </row>
    <row r="8070" spans="1:29" x14ac:dyDescent="0.35">
      <c r="A8070" t="s">
        <v>22755</v>
      </c>
      <c r="B8070" t="s">
        <v>22756</v>
      </c>
      <c r="C8070">
        <v>6144</v>
      </c>
      <c r="D8070" t="s">
        <v>22711</v>
      </c>
      <c r="E8070">
        <v>43660</v>
      </c>
      <c r="F8070">
        <v>3.5819000000000001</v>
      </c>
      <c r="G8070">
        <v>1966</v>
      </c>
      <c r="H8070" t="s">
        <v>186</v>
      </c>
      <c r="I8070" t="s">
        <v>157</v>
      </c>
      <c r="J8070" t="s">
        <v>186</v>
      </c>
      <c r="L8070" t="s">
        <v>22757</v>
      </c>
      <c r="M8070">
        <v>14</v>
      </c>
      <c r="P8070">
        <v>0</v>
      </c>
      <c r="Q8070">
        <v>0</v>
      </c>
      <c r="R8070">
        <v>0</v>
      </c>
      <c r="S8070">
        <v>0</v>
      </c>
      <c r="T8070">
        <v>0</v>
      </c>
      <c r="V8070" t="s">
        <v>160</v>
      </c>
      <c r="W8070" t="s">
        <v>222</v>
      </c>
      <c r="Y8070">
        <v>0</v>
      </c>
      <c r="AC8070">
        <v>0.94667792889399272</v>
      </c>
    </row>
    <row r="8071" spans="1:29" x14ac:dyDescent="0.35">
      <c r="A8071" t="s">
        <v>4100</v>
      </c>
      <c r="B8071" t="s">
        <v>4101</v>
      </c>
      <c r="C8071">
        <v>5984</v>
      </c>
      <c r="D8071" t="s">
        <v>4089</v>
      </c>
      <c r="E8071">
        <v>85500</v>
      </c>
      <c r="F8071">
        <v>3.6284999999999998</v>
      </c>
      <c r="G8071">
        <v>1058</v>
      </c>
      <c r="H8071" t="s">
        <v>4102</v>
      </c>
      <c r="I8071" t="s">
        <v>803</v>
      </c>
      <c r="J8071" t="s">
        <v>4103</v>
      </c>
      <c r="K8071" t="s">
        <v>4104</v>
      </c>
      <c r="L8071" t="s">
        <v>4105</v>
      </c>
      <c r="M8071">
        <v>19</v>
      </c>
      <c r="P8071">
        <v>0</v>
      </c>
      <c r="Q8071">
        <v>0</v>
      </c>
      <c r="R8071">
        <v>0</v>
      </c>
      <c r="S8071">
        <v>0</v>
      </c>
      <c r="T8071">
        <v>0</v>
      </c>
      <c r="U8071" t="s">
        <v>4106</v>
      </c>
      <c r="V8071" t="s">
        <v>306</v>
      </c>
      <c r="W8071" t="s">
        <v>307</v>
      </c>
      <c r="X8071" t="s">
        <v>308</v>
      </c>
      <c r="Y8071">
        <v>3</v>
      </c>
      <c r="Z8071">
        <v>19</v>
      </c>
      <c r="AA8071">
        <v>19</v>
      </c>
      <c r="AC8071">
        <v>0.94683756304153921</v>
      </c>
    </row>
    <row r="8072" spans="1:29" x14ac:dyDescent="0.35">
      <c r="A8072" t="s">
        <v>26609</v>
      </c>
      <c r="B8072" t="s">
        <v>26610</v>
      </c>
      <c r="C8072">
        <v>5337</v>
      </c>
      <c r="D8072" t="s">
        <v>26428</v>
      </c>
      <c r="E8072">
        <v>5363</v>
      </c>
      <c r="F8072">
        <v>4.1764999999999999</v>
      </c>
      <c r="G8072">
        <v>34</v>
      </c>
      <c r="H8072" t="s">
        <v>26611</v>
      </c>
      <c r="I8072" t="s">
        <v>157</v>
      </c>
      <c r="J8072" t="s">
        <v>26611</v>
      </c>
      <c r="L8072" t="s">
        <v>26612</v>
      </c>
      <c r="M8072">
        <v>20</v>
      </c>
      <c r="P8072">
        <v>0</v>
      </c>
      <c r="Q8072">
        <v>0</v>
      </c>
      <c r="R8072">
        <v>1</v>
      </c>
      <c r="S8072">
        <v>0</v>
      </c>
      <c r="T8072">
        <v>0</v>
      </c>
      <c r="V8072" t="s">
        <v>394</v>
      </c>
      <c r="W8072" t="s">
        <v>428</v>
      </c>
      <c r="X8072" t="s">
        <v>2110</v>
      </c>
      <c r="Y8072">
        <v>0</v>
      </c>
      <c r="AC8072">
        <v>0.94693615272636833</v>
      </c>
    </row>
    <row r="8073" spans="1:29" x14ac:dyDescent="0.35">
      <c r="A8073" t="s">
        <v>22951</v>
      </c>
      <c r="B8073" t="s">
        <v>22952</v>
      </c>
      <c r="C8073">
        <v>1071</v>
      </c>
      <c r="D8073" t="s">
        <v>22913</v>
      </c>
      <c r="E8073">
        <v>987</v>
      </c>
      <c r="F8073">
        <v>3</v>
      </c>
      <c r="G8073">
        <v>1</v>
      </c>
      <c r="L8073" t="s">
        <v>22953</v>
      </c>
      <c r="M8073">
        <v>35</v>
      </c>
      <c r="P8073">
        <v>0</v>
      </c>
      <c r="Q8073">
        <v>1</v>
      </c>
      <c r="R8073">
        <v>0</v>
      </c>
      <c r="S8073">
        <v>1</v>
      </c>
      <c r="T8073">
        <v>0</v>
      </c>
      <c r="U8073" t="s">
        <v>338</v>
      </c>
      <c r="V8073" t="s">
        <v>32</v>
      </c>
      <c r="W8073" t="s">
        <v>33</v>
      </c>
      <c r="X8073" t="s">
        <v>4075</v>
      </c>
      <c r="Y8073">
        <v>0</v>
      </c>
      <c r="AC8073">
        <v>0.94722421697446002</v>
      </c>
    </row>
    <row r="8074" spans="1:29" x14ac:dyDescent="0.35">
      <c r="A8074" t="s">
        <v>1349</v>
      </c>
      <c r="B8074" t="s">
        <v>1350</v>
      </c>
      <c r="C8074">
        <v>5746</v>
      </c>
      <c r="D8074" t="s">
        <v>1063</v>
      </c>
      <c r="E8074">
        <v>26598</v>
      </c>
      <c r="F8074">
        <v>4.6910999999999996</v>
      </c>
      <c r="G8074">
        <v>492</v>
      </c>
      <c r="L8074" t="s">
        <v>1351</v>
      </c>
      <c r="M8074">
        <v>55</v>
      </c>
      <c r="P8074">
        <v>0</v>
      </c>
      <c r="Q8074">
        <v>0</v>
      </c>
      <c r="R8074">
        <v>0</v>
      </c>
      <c r="S8074">
        <v>0</v>
      </c>
      <c r="T8074">
        <v>0</v>
      </c>
      <c r="U8074" t="s">
        <v>1352</v>
      </c>
      <c r="V8074" t="s">
        <v>306</v>
      </c>
      <c r="W8074" t="s">
        <v>823</v>
      </c>
      <c r="X8074" t="s">
        <v>1091</v>
      </c>
      <c r="Y8074">
        <v>0</v>
      </c>
      <c r="AC8074">
        <v>0.94725299723890521</v>
      </c>
    </row>
    <row r="8075" spans="1:29" x14ac:dyDescent="0.35">
      <c r="A8075" t="s">
        <v>26945</v>
      </c>
      <c r="B8075" t="s">
        <v>26946</v>
      </c>
      <c r="C8075">
        <v>6084</v>
      </c>
      <c r="D8075" t="s">
        <v>26910</v>
      </c>
      <c r="E8075">
        <v>16102</v>
      </c>
      <c r="F8075">
        <v>4.0758000000000001</v>
      </c>
      <c r="G8075">
        <v>132</v>
      </c>
      <c r="H8075" t="s">
        <v>26947</v>
      </c>
      <c r="I8075" t="s">
        <v>157</v>
      </c>
      <c r="J8075" t="s">
        <v>26947</v>
      </c>
      <c r="L8075" t="s">
        <v>26948</v>
      </c>
      <c r="M8075">
        <v>245</v>
      </c>
      <c r="P8075">
        <v>0</v>
      </c>
      <c r="Q8075">
        <v>0</v>
      </c>
      <c r="R8075">
        <v>0</v>
      </c>
      <c r="S8075">
        <v>0</v>
      </c>
      <c r="T8075">
        <v>0</v>
      </c>
      <c r="U8075" t="s">
        <v>26949</v>
      </c>
      <c r="V8075" t="s">
        <v>394</v>
      </c>
      <c r="W8075" t="s">
        <v>395</v>
      </c>
      <c r="X8075" t="s">
        <v>2307</v>
      </c>
      <c r="Y8075">
        <v>0</v>
      </c>
      <c r="AC8075">
        <v>0.9472577259317676</v>
      </c>
    </row>
    <row r="8076" spans="1:29" x14ac:dyDescent="0.35">
      <c r="A8076" t="s">
        <v>23767</v>
      </c>
      <c r="B8076" t="s">
        <v>23768</v>
      </c>
      <c r="C8076">
        <v>3728</v>
      </c>
      <c r="D8076" t="s">
        <v>23688</v>
      </c>
      <c r="E8076">
        <v>7390</v>
      </c>
      <c r="F8076">
        <v>4.444</v>
      </c>
      <c r="G8076">
        <v>482</v>
      </c>
      <c r="L8076" t="s">
        <v>23769</v>
      </c>
      <c r="M8076">
        <v>72</v>
      </c>
      <c r="P8076">
        <v>0</v>
      </c>
      <c r="Q8076">
        <v>0</v>
      </c>
      <c r="R8076">
        <v>0</v>
      </c>
      <c r="S8076">
        <v>0</v>
      </c>
      <c r="T8076">
        <v>0</v>
      </c>
      <c r="V8076" t="s">
        <v>394</v>
      </c>
      <c r="W8076" t="s">
        <v>400</v>
      </c>
      <c r="X8076" t="s">
        <v>401</v>
      </c>
      <c r="Y8076">
        <v>0</v>
      </c>
      <c r="AC8076">
        <v>0.94737135451062082</v>
      </c>
    </row>
    <row r="8077" spans="1:29" x14ac:dyDescent="0.35">
      <c r="A8077" t="s">
        <v>25706</v>
      </c>
      <c r="B8077" t="s">
        <v>25707</v>
      </c>
      <c r="C8077">
        <v>3902</v>
      </c>
      <c r="D8077" t="s">
        <v>25136</v>
      </c>
      <c r="E8077">
        <v>17037</v>
      </c>
      <c r="F8077">
        <v>4.1310000000000002</v>
      </c>
      <c r="G8077">
        <v>145</v>
      </c>
      <c r="H8077" t="s">
        <v>25708</v>
      </c>
      <c r="I8077" t="s">
        <v>157</v>
      </c>
      <c r="J8077" t="s">
        <v>25708</v>
      </c>
      <c r="L8077" t="s">
        <v>25709</v>
      </c>
      <c r="M8077">
        <v>12</v>
      </c>
      <c r="P8077">
        <v>0</v>
      </c>
      <c r="Q8077">
        <v>0</v>
      </c>
      <c r="R8077">
        <v>0</v>
      </c>
      <c r="S8077">
        <v>0</v>
      </c>
      <c r="T8077">
        <v>1</v>
      </c>
      <c r="U8077" t="s">
        <v>25710</v>
      </c>
      <c r="V8077" t="s">
        <v>306</v>
      </c>
      <c r="W8077" t="s">
        <v>1312</v>
      </c>
      <c r="X8077" t="s">
        <v>2244</v>
      </c>
      <c r="Y8077">
        <v>2</v>
      </c>
      <c r="Z8077">
        <v>17</v>
      </c>
      <c r="AA8077">
        <v>7</v>
      </c>
      <c r="AC8077">
        <v>0.94750513872764941</v>
      </c>
    </row>
    <row r="8078" spans="1:29" x14ac:dyDescent="0.35">
      <c r="A8078" t="s">
        <v>13686</v>
      </c>
      <c r="B8078" t="s">
        <v>13687</v>
      </c>
      <c r="C8078">
        <v>6162</v>
      </c>
      <c r="D8078" t="s">
        <v>13613</v>
      </c>
      <c r="E8078">
        <v>7293</v>
      </c>
      <c r="F8078">
        <v>4.2713000000000001</v>
      </c>
      <c r="G8078">
        <v>129</v>
      </c>
      <c r="H8078" t="s">
        <v>3385</v>
      </c>
      <c r="I8078" t="s">
        <v>157</v>
      </c>
      <c r="J8078" t="s">
        <v>3385</v>
      </c>
      <c r="L8078" t="s">
        <v>13688</v>
      </c>
      <c r="M8078">
        <v>27</v>
      </c>
      <c r="P8078">
        <v>0</v>
      </c>
      <c r="Q8078">
        <v>0</v>
      </c>
      <c r="R8078">
        <v>0</v>
      </c>
      <c r="S8078">
        <v>0</v>
      </c>
      <c r="T8078">
        <v>0</v>
      </c>
      <c r="U8078" t="s">
        <v>13689</v>
      </c>
      <c r="V8078" t="s">
        <v>222</v>
      </c>
      <c r="W8078" t="s">
        <v>244</v>
      </c>
      <c r="X8078" t="s">
        <v>280</v>
      </c>
      <c r="Y8078">
        <v>0</v>
      </c>
      <c r="AC8078">
        <v>0.94810694478212509</v>
      </c>
    </row>
    <row r="8079" spans="1:29" x14ac:dyDescent="0.35">
      <c r="A8079" t="s">
        <v>21153</v>
      </c>
      <c r="B8079" t="s">
        <v>21154</v>
      </c>
      <c r="C8079">
        <v>8012</v>
      </c>
      <c r="D8079" t="s">
        <v>21133</v>
      </c>
      <c r="E8079">
        <v>6994</v>
      </c>
      <c r="F8079">
        <v>4.2154999999999996</v>
      </c>
      <c r="G8079">
        <v>116</v>
      </c>
      <c r="H8079" t="s">
        <v>1684</v>
      </c>
      <c r="I8079" t="s">
        <v>157</v>
      </c>
      <c r="J8079" t="s">
        <v>1684</v>
      </c>
      <c r="L8079" t="s">
        <v>21155</v>
      </c>
      <c r="M8079">
        <v>26</v>
      </c>
      <c r="P8079">
        <v>0</v>
      </c>
      <c r="Q8079">
        <v>0</v>
      </c>
      <c r="R8079">
        <v>0</v>
      </c>
      <c r="S8079">
        <v>0</v>
      </c>
      <c r="T8079">
        <v>1</v>
      </c>
      <c r="U8079" t="s">
        <v>21156</v>
      </c>
      <c r="V8079" t="s">
        <v>394</v>
      </c>
      <c r="W8079" t="s">
        <v>405</v>
      </c>
      <c r="X8079" t="s">
        <v>406</v>
      </c>
      <c r="Y8079">
        <v>0</v>
      </c>
      <c r="AC8079">
        <v>0.94858056848039263</v>
      </c>
    </row>
    <row r="8080" spans="1:29" x14ac:dyDescent="0.35">
      <c r="A8080" t="s">
        <v>21750</v>
      </c>
      <c r="B8080" t="s">
        <v>21751</v>
      </c>
      <c r="C8080">
        <v>7055</v>
      </c>
      <c r="D8080" t="s">
        <v>21568</v>
      </c>
      <c r="E8080">
        <v>0</v>
      </c>
      <c r="F8080">
        <v>4.3769999999999998</v>
      </c>
      <c r="G8080">
        <v>61</v>
      </c>
      <c r="H8080" t="s">
        <v>21593</v>
      </c>
      <c r="I8080" t="s">
        <v>803</v>
      </c>
      <c r="J8080" t="s">
        <v>21752</v>
      </c>
      <c r="K8080" t="s">
        <v>21753</v>
      </c>
      <c r="L8080" t="s">
        <v>21596</v>
      </c>
      <c r="M8080">
        <v>27</v>
      </c>
      <c r="P8080">
        <v>0</v>
      </c>
      <c r="Q8080">
        <v>0</v>
      </c>
      <c r="R8080">
        <v>0</v>
      </c>
      <c r="S8080">
        <v>0</v>
      </c>
      <c r="T8080">
        <v>0</v>
      </c>
      <c r="U8080" t="s">
        <v>2025</v>
      </c>
      <c r="V8080" t="s">
        <v>306</v>
      </c>
      <c r="W8080" t="s">
        <v>307</v>
      </c>
      <c r="X8080" t="s">
        <v>1087</v>
      </c>
      <c r="Y8080">
        <v>0</v>
      </c>
      <c r="AC8080">
        <v>0.9490126935073554</v>
      </c>
    </row>
    <row r="8081" spans="1:29" x14ac:dyDescent="0.35">
      <c r="A8081" t="s">
        <v>23336</v>
      </c>
      <c r="B8081" t="s">
        <v>23337</v>
      </c>
      <c r="C8081">
        <v>6366</v>
      </c>
      <c r="D8081" t="s">
        <v>23304</v>
      </c>
      <c r="E8081">
        <v>6166</v>
      </c>
      <c r="F8081">
        <v>4.1227999999999998</v>
      </c>
      <c r="G8081">
        <v>57</v>
      </c>
      <c r="H8081" t="s">
        <v>23311</v>
      </c>
      <c r="I8081" t="s">
        <v>157</v>
      </c>
      <c r="J8081" t="s">
        <v>23311</v>
      </c>
      <c r="L8081" t="s">
        <v>23338</v>
      </c>
      <c r="M8081">
        <v>25</v>
      </c>
      <c r="P8081">
        <v>0</v>
      </c>
      <c r="Q8081">
        <v>0</v>
      </c>
      <c r="R8081">
        <v>0</v>
      </c>
      <c r="S8081">
        <v>0</v>
      </c>
      <c r="T8081">
        <v>0</v>
      </c>
      <c r="U8081" t="s">
        <v>23339</v>
      </c>
      <c r="V8081" t="s">
        <v>222</v>
      </c>
      <c r="W8081" t="s">
        <v>223</v>
      </c>
      <c r="X8081" t="s">
        <v>265</v>
      </c>
      <c r="Y8081">
        <v>2</v>
      </c>
      <c r="Z8081">
        <v>42</v>
      </c>
      <c r="AA8081">
        <v>9</v>
      </c>
      <c r="AC8081">
        <v>0.94908761540182951</v>
      </c>
    </row>
    <row r="8082" spans="1:29" x14ac:dyDescent="0.35">
      <c r="A8082" t="s">
        <v>16128</v>
      </c>
      <c r="B8082" t="s">
        <v>16129</v>
      </c>
      <c r="C8082">
        <v>6218</v>
      </c>
      <c r="D8082" t="s">
        <v>16112</v>
      </c>
      <c r="E8082">
        <v>101394</v>
      </c>
      <c r="F8082">
        <v>4.2173999999999996</v>
      </c>
      <c r="G8082">
        <v>1173</v>
      </c>
      <c r="H8082" t="s">
        <v>1823</v>
      </c>
      <c r="I8082" t="s">
        <v>157</v>
      </c>
      <c r="J8082" t="s">
        <v>1823</v>
      </c>
      <c r="L8082" t="s">
        <v>16130</v>
      </c>
      <c r="M8082">
        <v>56</v>
      </c>
      <c r="P8082">
        <v>0</v>
      </c>
      <c r="Q8082">
        <v>0</v>
      </c>
      <c r="R8082">
        <v>0</v>
      </c>
      <c r="S8082">
        <v>0</v>
      </c>
      <c r="T8082">
        <v>0</v>
      </c>
      <c r="U8082" t="s">
        <v>16131</v>
      </c>
      <c r="V8082" t="s">
        <v>394</v>
      </c>
      <c r="W8082" t="s">
        <v>400</v>
      </c>
      <c r="X8082" t="s">
        <v>401</v>
      </c>
      <c r="Y8082">
        <v>3</v>
      </c>
      <c r="Z8082">
        <v>135</v>
      </c>
      <c r="AA8082">
        <v>30</v>
      </c>
      <c r="AC8082">
        <v>0.94913215036006859</v>
      </c>
    </row>
    <row r="8083" spans="1:29" x14ac:dyDescent="0.35">
      <c r="A8083" t="s">
        <v>18285</v>
      </c>
      <c r="B8083" t="s">
        <v>18286</v>
      </c>
      <c r="C8083">
        <v>6345</v>
      </c>
      <c r="D8083" t="s">
        <v>18273</v>
      </c>
      <c r="E8083">
        <v>49198</v>
      </c>
      <c r="F8083">
        <v>4.5255999999999998</v>
      </c>
      <c r="G8083">
        <v>156</v>
      </c>
      <c r="H8083" t="s">
        <v>9924</v>
      </c>
      <c r="I8083" t="s">
        <v>803</v>
      </c>
      <c r="J8083" t="s">
        <v>18287</v>
      </c>
      <c r="K8083" t="s">
        <v>18288</v>
      </c>
      <c r="L8083" t="s">
        <v>18289</v>
      </c>
      <c r="M8083">
        <v>20</v>
      </c>
      <c r="P8083">
        <v>0</v>
      </c>
      <c r="Q8083">
        <v>0</v>
      </c>
      <c r="R8083">
        <v>1</v>
      </c>
      <c r="S8083">
        <v>0</v>
      </c>
      <c r="T8083">
        <v>1</v>
      </c>
      <c r="U8083" t="s">
        <v>18290</v>
      </c>
      <c r="V8083" t="s">
        <v>306</v>
      </c>
      <c r="W8083" t="s">
        <v>863</v>
      </c>
      <c r="X8083" t="s">
        <v>1245</v>
      </c>
      <c r="Y8083">
        <v>4</v>
      </c>
      <c r="Z8083">
        <v>20</v>
      </c>
      <c r="AA8083">
        <v>20</v>
      </c>
      <c r="AC8083">
        <v>0.94926906322070614</v>
      </c>
    </row>
    <row r="8084" spans="1:29" x14ac:dyDescent="0.35">
      <c r="A8084" t="s">
        <v>26357</v>
      </c>
      <c r="B8084" t="s">
        <v>26358</v>
      </c>
      <c r="C8084">
        <v>3902</v>
      </c>
      <c r="D8084" t="s">
        <v>25136</v>
      </c>
      <c r="E8084">
        <v>0</v>
      </c>
      <c r="F8084">
        <v>5</v>
      </c>
      <c r="G8084">
        <v>1</v>
      </c>
      <c r="I8084" t="s">
        <v>1158</v>
      </c>
      <c r="J8084" t="s">
        <v>26355</v>
      </c>
      <c r="M8084">
        <v>50</v>
      </c>
      <c r="P8084">
        <v>0</v>
      </c>
      <c r="Q8084">
        <v>0</v>
      </c>
      <c r="R8084">
        <v>0</v>
      </c>
      <c r="S8084">
        <v>0</v>
      </c>
      <c r="T8084">
        <v>0</v>
      </c>
      <c r="V8084" t="s">
        <v>26356</v>
      </c>
      <c r="Y8084">
        <v>8</v>
      </c>
      <c r="Z8084">
        <v>250</v>
      </c>
      <c r="AA8084">
        <v>10</v>
      </c>
      <c r="AC8084">
        <v>0.9494669651540304</v>
      </c>
    </row>
    <row r="8085" spans="1:29" x14ac:dyDescent="0.35">
      <c r="A8085" t="s">
        <v>16372</v>
      </c>
      <c r="B8085" t="s">
        <v>16373</v>
      </c>
      <c r="C8085">
        <v>6218</v>
      </c>
      <c r="D8085" t="s">
        <v>16112</v>
      </c>
      <c r="E8085">
        <v>13</v>
      </c>
      <c r="L8085" t="s">
        <v>16374</v>
      </c>
      <c r="M8085">
        <v>63</v>
      </c>
      <c r="N8085">
        <v>90</v>
      </c>
      <c r="P8085">
        <v>1</v>
      </c>
      <c r="Q8085">
        <v>1</v>
      </c>
      <c r="R8085">
        <v>0</v>
      </c>
      <c r="S8085">
        <v>0</v>
      </c>
      <c r="T8085">
        <v>1</v>
      </c>
      <c r="U8085" t="s">
        <v>16375</v>
      </c>
      <c r="V8085" t="s">
        <v>394</v>
      </c>
      <c r="W8085" t="s">
        <v>33</v>
      </c>
      <c r="Y8085">
        <v>0</v>
      </c>
      <c r="AC8085">
        <v>0.94949255332886184</v>
      </c>
    </row>
    <row r="8086" spans="1:29" x14ac:dyDescent="0.35">
      <c r="A8086" t="s">
        <v>31678</v>
      </c>
      <c r="B8086" t="s">
        <v>31679</v>
      </c>
      <c r="C8086">
        <v>2084</v>
      </c>
      <c r="D8086" t="s">
        <v>31566</v>
      </c>
      <c r="E8086">
        <v>253</v>
      </c>
      <c r="H8086" t="s">
        <v>6489</v>
      </c>
      <c r="I8086" t="s">
        <v>38</v>
      </c>
      <c r="J8086" t="s">
        <v>3236</v>
      </c>
      <c r="L8086" t="s">
        <v>31595</v>
      </c>
      <c r="M8086">
        <v>30</v>
      </c>
      <c r="P8086">
        <v>0</v>
      </c>
      <c r="Q8086">
        <v>1</v>
      </c>
      <c r="R8086">
        <v>0</v>
      </c>
      <c r="S8086">
        <v>0</v>
      </c>
      <c r="T8086">
        <v>0</v>
      </c>
      <c r="U8086" t="s">
        <v>342</v>
      </c>
      <c r="V8086" t="s">
        <v>32</v>
      </c>
      <c r="W8086" t="s">
        <v>41</v>
      </c>
      <c r="X8086" t="s">
        <v>59</v>
      </c>
      <c r="Y8086">
        <v>0</v>
      </c>
      <c r="AC8086">
        <v>0.94970226445879258</v>
      </c>
    </row>
    <row r="8087" spans="1:29" x14ac:dyDescent="0.35">
      <c r="A8087" t="s">
        <v>10563</v>
      </c>
      <c r="B8087" t="s">
        <v>10564</v>
      </c>
      <c r="C8087">
        <v>6300</v>
      </c>
      <c r="D8087" t="s">
        <v>10550</v>
      </c>
      <c r="E8087">
        <v>8095</v>
      </c>
      <c r="F8087">
        <v>4.5801999999999996</v>
      </c>
      <c r="G8087">
        <v>262</v>
      </c>
      <c r="H8087" t="s">
        <v>186</v>
      </c>
      <c r="I8087" t="s">
        <v>38</v>
      </c>
      <c r="J8087" t="s">
        <v>311</v>
      </c>
      <c r="L8087" t="s">
        <v>10565</v>
      </c>
      <c r="M8087">
        <v>89</v>
      </c>
      <c r="P8087">
        <v>0</v>
      </c>
      <c r="Q8087">
        <v>0</v>
      </c>
      <c r="R8087">
        <v>0</v>
      </c>
      <c r="S8087">
        <v>0</v>
      </c>
      <c r="T8087">
        <v>0</v>
      </c>
      <c r="U8087" t="s">
        <v>10566</v>
      </c>
      <c r="V8087" t="s">
        <v>32</v>
      </c>
      <c r="W8087" t="s">
        <v>41</v>
      </c>
      <c r="X8087" t="s">
        <v>42</v>
      </c>
      <c r="Y8087">
        <v>1</v>
      </c>
      <c r="Z8087">
        <v>34</v>
      </c>
      <c r="AA8087">
        <v>34</v>
      </c>
      <c r="AC8087">
        <v>0.95003751994129559</v>
      </c>
    </row>
    <row r="8088" spans="1:29" x14ac:dyDescent="0.35">
      <c r="A8088" t="s">
        <v>20688</v>
      </c>
      <c r="B8088" t="s">
        <v>20689</v>
      </c>
      <c r="C8088">
        <v>3976</v>
      </c>
      <c r="D8088" t="s">
        <v>20665</v>
      </c>
      <c r="E8088">
        <v>412271</v>
      </c>
      <c r="F8088">
        <v>4.4703999999999997</v>
      </c>
      <c r="G8088">
        <v>2668</v>
      </c>
      <c r="H8088" t="s">
        <v>20690</v>
      </c>
      <c r="I8088" t="s">
        <v>803</v>
      </c>
      <c r="J8088" t="s">
        <v>20691</v>
      </c>
      <c r="K8088" t="s">
        <v>20692</v>
      </c>
      <c r="L8088" t="s">
        <v>20693</v>
      </c>
      <c r="M8088">
        <v>32</v>
      </c>
      <c r="P8088">
        <v>0</v>
      </c>
      <c r="Q8088">
        <v>0</v>
      </c>
      <c r="R8088">
        <v>0</v>
      </c>
      <c r="S8088">
        <v>0</v>
      </c>
      <c r="T8088">
        <v>0</v>
      </c>
      <c r="U8088" t="s">
        <v>20694</v>
      </c>
      <c r="V8088" t="s">
        <v>306</v>
      </c>
      <c r="W8088" t="s">
        <v>815</v>
      </c>
      <c r="X8088" t="s">
        <v>848</v>
      </c>
      <c r="Y8088">
        <v>29</v>
      </c>
      <c r="Z8088">
        <v>32</v>
      </c>
      <c r="AA8088">
        <v>32</v>
      </c>
      <c r="AC8088">
        <v>0.95005560588641291</v>
      </c>
    </row>
    <row r="8089" spans="1:29" x14ac:dyDescent="0.35">
      <c r="A8089" t="s">
        <v>1452</v>
      </c>
      <c r="B8089" t="s">
        <v>1453</v>
      </c>
      <c r="C8089">
        <v>5746</v>
      </c>
      <c r="D8089" t="s">
        <v>1063</v>
      </c>
      <c r="E8089">
        <v>9065</v>
      </c>
      <c r="F8089">
        <v>4.0881999999999996</v>
      </c>
      <c r="G8089">
        <v>34</v>
      </c>
      <c r="M8089">
        <v>22.5</v>
      </c>
      <c r="P8089">
        <v>0</v>
      </c>
      <c r="Q8089">
        <v>0</v>
      </c>
      <c r="R8089">
        <v>0</v>
      </c>
      <c r="S8089">
        <v>0</v>
      </c>
      <c r="T8089">
        <v>0</v>
      </c>
      <c r="V8089" t="s">
        <v>306</v>
      </c>
      <c r="W8089" t="s">
        <v>823</v>
      </c>
      <c r="X8089" t="s">
        <v>855</v>
      </c>
      <c r="Y8089">
        <v>0</v>
      </c>
      <c r="AC8089">
        <v>0.95013610214036437</v>
      </c>
    </row>
    <row r="8090" spans="1:29" x14ac:dyDescent="0.35">
      <c r="A8090" t="s">
        <v>16475</v>
      </c>
      <c r="B8090" t="s">
        <v>16476</v>
      </c>
      <c r="C8090">
        <v>6188</v>
      </c>
      <c r="D8090" t="s">
        <v>16477</v>
      </c>
      <c r="E8090">
        <v>2937</v>
      </c>
      <c r="F8090">
        <v>3.25</v>
      </c>
      <c r="G8090">
        <v>4</v>
      </c>
      <c r="H8090" t="s">
        <v>426</v>
      </c>
      <c r="I8090" t="s">
        <v>157</v>
      </c>
      <c r="J8090" t="s">
        <v>426</v>
      </c>
      <c r="L8090" t="s">
        <v>16478</v>
      </c>
      <c r="M8090">
        <v>29</v>
      </c>
      <c r="P8090">
        <v>0</v>
      </c>
      <c r="Q8090">
        <v>0</v>
      </c>
      <c r="R8090">
        <v>1</v>
      </c>
      <c r="S8090">
        <v>0</v>
      </c>
      <c r="T8090">
        <v>0</v>
      </c>
      <c r="U8090" t="s">
        <v>16479</v>
      </c>
      <c r="V8090" t="s">
        <v>93</v>
      </c>
      <c r="W8090" t="s">
        <v>94</v>
      </c>
      <c r="X8090" t="s">
        <v>95</v>
      </c>
      <c r="Y8090">
        <v>0</v>
      </c>
      <c r="AC8090">
        <v>0.95034496485593611</v>
      </c>
    </row>
    <row r="8091" spans="1:29" x14ac:dyDescent="0.35">
      <c r="A8091" t="s">
        <v>1111</v>
      </c>
      <c r="B8091" t="s">
        <v>1112</v>
      </c>
      <c r="C8091">
        <v>5746</v>
      </c>
      <c r="D8091" t="s">
        <v>1063</v>
      </c>
      <c r="E8091">
        <v>228037</v>
      </c>
      <c r="F8091">
        <v>4.7196999999999996</v>
      </c>
      <c r="G8091">
        <v>2176</v>
      </c>
      <c r="H8091" t="s">
        <v>1113</v>
      </c>
      <c r="I8091" t="s">
        <v>803</v>
      </c>
      <c r="J8091" t="s">
        <v>1114</v>
      </c>
      <c r="K8091" t="s">
        <v>1115</v>
      </c>
      <c r="L8091" t="s">
        <v>1116</v>
      </c>
      <c r="M8091">
        <v>40</v>
      </c>
      <c r="P8091">
        <v>0</v>
      </c>
      <c r="Q8091">
        <v>0</v>
      </c>
      <c r="R8091">
        <v>0</v>
      </c>
      <c r="S8091">
        <v>0</v>
      </c>
      <c r="T8091">
        <v>0</v>
      </c>
      <c r="V8091" t="s">
        <v>306</v>
      </c>
      <c r="W8091" t="s">
        <v>815</v>
      </c>
      <c r="X8091" t="s">
        <v>840</v>
      </c>
      <c r="Y8091">
        <v>0</v>
      </c>
      <c r="AC8091">
        <v>0.95041813475672576</v>
      </c>
    </row>
    <row r="8092" spans="1:29" x14ac:dyDescent="0.35">
      <c r="A8092" t="s">
        <v>20354</v>
      </c>
      <c r="B8092" t="s">
        <v>20355</v>
      </c>
      <c r="C8092">
        <v>3729</v>
      </c>
      <c r="D8092" t="s">
        <v>20351</v>
      </c>
      <c r="E8092">
        <v>39854</v>
      </c>
      <c r="F8092">
        <v>4.6170999999999998</v>
      </c>
      <c r="G8092">
        <v>3259</v>
      </c>
      <c r="H8092" t="s">
        <v>302</v>
      </c>
      <c r="I8092" t="s">
        <v>38</v>
      </c>
      <c r="J8092" t="s">
        <v>5643</v>
      </c>
      <c r="L8092" t="s">
        <v>20356</v>
      </c>
      <c r="M8092">
        <v>35</v>
      </c>
      <c r="P8092">
        <v>0</v>
      </c>
      <c r="Q8092">
        <v>0</v>
      </c>
      <c r="R8092">
        <v>0</v>
      </c>
      <c r="S8092">
        <v>0</v>
      </c>
      <c r="T8092">
        <v>0</v>
      </c>
      <c r="U8092" t="s">
        <v>20357</v>
      </c>
      <c r="V8092" t="s">
        <v>32</v>
      </c>
      <c r="W8092" t="s">
        <v>41</v>
      </c>
      <c r="X8092" t="s">
        <v>59</v>
      </c>
      <c r="Y8092">
        <v>0</v>
      </c>
      <c r="AC8092">
        <v>0.9506120132872633</v>
      </c>
    </row>
    <row r="8093" spans="1:29" x14ac:dyDescent="0.35">
      <c r="A8093" t="s">
        <v>17372</v>
      </c>
      <c r="B8093" t="s">
        <v>17373</v>
      </c>
      <c r="C8093">
        <v>1741</v>
      </c>
      <c r="D8093" t="s">
        <v>17132</v>
      </c>
      <c r="E8093">
        <v>13528</v>
      </c>
      <c r="F8093">
        <v>4.0833000000000004</v>
      </c>
      <c r="G8093">
        <v>108</v>
      </c>
      <c r="H8093" t="s">
        <v>5274</v>
      </c>
      <c r="I8093" t="s">
        <v>157</v>
      </c>
      <c r="J8093" t="s">
        <v>5274</v>
      </c>
      <c r="L8093" t="s">
        <v>17374</v>
      </c>
      <c r="M8093">
        <v>15</v>
      </c>
      <c r="P8093">
        <v>0</v>
      </c>
      <c r="Q8093">
        <v>0</v>
      </c>
      <c r="R8093">
        <v>0</v>
      </c>
      <c r="S8093">
        <v>1</v>
      </c>
      <c r="T8093">
        <v>0</v>
      </c>
      <c r="V8093" t="s">
        <v>394</v>
      </c>
      <c r="W8093" t="s">
        <v>474</v>
      </c>
      <c r="X8093" t="s">
        <v>5276</v>
      </c>
      <c r="Y8093">
        <v>0</v>
      </c>
      <c r="AC8093">
        <v>0.95063918620488408</v>
      </c>
    </row>
    <row r="8094" spans="1:29" x14ac:dyDescent="0.35">
      <c r="A8094" t="s">
        <v>19763</v>
      </c>
      <c r="B8094" t="s">
        <v>19764</v>
      </c>
      <c r="C8094">
        <v>6134</v>
      </c>
      <c r="D8094" t="s">
        <v>19596</v>
      </c>
      <c r="E8094">
        <v>14342</v>
      </c>
      <c r="F8094">
        <v>3.0329999999999999</v>
      </c>
      <c r="G8094">
        <v>91</v>
      </c>
      <c r="H8094" t="s">
        <v>7934</v>
      </c>
      <c r="I8094" t="s">
        <v>157</v>
      </c>
      <c r="J8094" t="s">
        <v>7934</v>
      </c>
      <c r="L8094" t="s">
        <v>19765</v>
      </c>
      <c r="M8094">
        <v>15</v>
      </c>
      <c r="P8094">
        <v>0</v>
      </c>
      <c r="Q8094">
        <v>0</v>
      </c>
      <c r="R8094">
        <v>0</v>
      </c>
      <c r="S8094">
        <v>0</v>
      </c>
      <c r="T8094">
        <v>1</v>
      </c>
      <c r="U8094" t="s">
        <v>11739</v>
      </c>
      <c r="V8094" t="s">
        <v>160</v>
      </c>
      <c r="W8094" t="s">
        <v>306</v>
      </c>
      <c r="Y8094">
        <v>0</v>
      </c>
      <c r="AC8094">
        <v>0.95102836777253752</v>
      </c>
    </row>
    <row r="8095" spans="1:29" x14ac:dyDescent="0.35">
      <c r="A8095" t="s">
        <v>2127</v>
      </c>
      <c r="B8095" t="s">
        <v>2128</v>
      </c>
      <c r="C8095">
        <v>6272</v>
      </c>
      <c r="D8095" t="s">
        <v>2044</v>
      </c>
      <c r="E8095">
        <v>4050</v>
      </c>
      <c r="F8095">
        <v>4.1818</v>
      </c>
      <c r="G8095">
        <v>11</v>
      </c>
      <c r="H8095" t="s">
        <v>163</v>
      </c>
      <c r="I8095" t="s">
        <v>157</v>
      </c>
      <c r="J8095" t="s">
        <v>163</v>
      </c>
      <c r="L8095" t="s">
        <v>2129</v>
      </c>
      <c r="M8095">
        <v>70</v>
      </c>
      <c r="P8095">
        <v>0</v>
      </c>
      <c r="Q8095">
        <v>0</v>
      </c>
      <c r="R8095">
        <v>1</v>
      </c>
      <c r="S8095">
        <v>0</v>
      </c>
      <c r="T8095">
        <v>0</v>
      </c>
      <c r="U8095" t="s">
        <v>2130</v>
      </c>
      <c r="V8095" t="s">
        <v>394</v>
      </c>
      <c r="W8095" t="s">
        <v>395</v>
      </c>
      <c r="X8095" t="s">
        <v>441</v>
      </c>
      <c r="Y8095">
        <v>0</v>
      </c>
      <c r="AC8095">
        <v>0.95104636395958619</v>
      </c>
    </row>
    <row r="8096" spans="1:29" x14ac:dyDescent="0.35">
      <c r="A8096" t="s">
        <v>1709</v>
      </c>
      <c r="B8096" t="s">
        <v>1710</v>
      </c>
      <c r="C8096">
        <v>1517</v>
      </c>
      <c r="D8096" t="s">
        <v>1520</v>
      </c>
      <c r="E8096">
        <v>1988</v>
      </c>
      <c r="F8096">
        <v>3.6667000000000001</v>
      </c>
      <c r="G8096">
        <v>6</v>
      </c>
      <c r="H8096" t="s">
        <v>1711</v>
      </c>
      <c r="I8096" t="s">
        <v>157</v>
      </c>
      <c r="J8096" t="s">
        <v>1711</v>
      </c>
      <c r="L8096" t="s">
        <v>1712</v>
      </c>
      <c r="M8096">
        <v>28</v>
      </c>
      <c r="P8096">
        <v>0</v>
      </c>
      <c r="Q8096">
        <v>0</v>
      </c>
      <c r="R8096">
        <v>1</v>
      </c>
      <c r="S8096">
        <v>0</v>
      </c>
      <c r="T8096">
        <v>0</v>
      </c>
      <c r="V8096" t="s">
        <v>93</v>
      </c>
      <c r="W8096" t="s">
        <v>198</v>
      </c>
      <c r="X8096" t="s">
        <v>199</v>
      </c>
      <c r="Y8096">
        <v>0</v>
      </c>
      <c r="AC8096">
        <v>0.95149197835839983</v>
      </c>
    </row>
    <row r="8097" spans="1:29" x14ac:dyDescent="0.35">
      <c r="A8097" t="s">
        <v>7124</v>
      </c>
      <c r="B8097" t="s">
        <v>7125</v>
      </c>
      <c r="C8097">
        <v>6353</v>
      </c>
      <c r="D8097" t="s">
        <v>7057</v>
      </c>
      <c r="E8097">
        <v>25948</v>
      </c>
      <c r="F8097">
        <v>4.5</v>
      </c>
      <c r="G8097">
        <v>110</v>
      </c>
      <c r="H8097" t="s">
        <v>7126</v>
      </c>
      <c r="I8097" t="s">
        <v>803</v>
      </c>
      <c r="J8097" t="s">
        <v>7127</v>
      </c>
      <c r="K8097" t="s">
        <v>7128</v>
      </c>
      <c r="L8097" t="s">
        <v>7129</v>
      </c>
      <c r="M8097">
        <v>34</v>
      </c>
      <c r="P8097">
        <v>0</v>
      </c>
      <c r="Q8097">
        <v>0</v>
      </c>
      <c r="R8097">
        <v>0</v>
      </c>
      <c r="S8097">
        <v>0</v>
      </c>
      <c r="T8097">
        <v>0</v>
      </c>
      <c r="U8097" t="s">
        <v>7130</v>
      </c>
      <c r="V8097" t="s">
        <v>306</v>
      </c>
      <c r="W8097" t="s">
        <v>815</v>
      </c>
      <c r="X8097" t="s">
        <v>1605</v>
      </c>
      <c r="Y8097">
        <v>1</v>
      </c>
      <c r="Z8097">
        <v>34</v>
      </c>
      <c r="AA8097">
        <v>34</v>
      </c>
      <c r="AC8097">
        <v>0.95151550800019058</v>
      </c>
    </row>
    <row r="8098" spans="1:29" x14ac:dyDescent="0.35">
      <c r="A8098" t="s">
        <v>1226</v>
      </c>
      <c r="B8098" t="s">
        <v>1227</v>
      </c>
      <c r="C8098">
        <v>5746</v>
      </c>
      <c r="D8098" t="s">
        <v>1063</v>
      </c>
      <c r="E8098">
        <v>50318</v>
      </c>
      <c r="F8098">
        <v>4.2373000000000003</v>
      </c>
      <c r="G8098">
        <v>316</v>
      </c>
      <c r="H8098" t="s">
        <v>1228</v>
      </c>
      <c r="I8098" t="s">
        <v>1158</v>
      </c>
      <c r="L8098" t="s">
        <v>1229</v>
      </c>
      <c r="M8098">
        <v>26</v>
      </c>
      <c r="P8098">
        <v>0</v>
      </c>
      <c r="Q8098">
        <v>0</v>
      </c>
      <c r="R8098">
        <v>0</v>
      </c>
      <c r="S8098">
        <v>0</v>
      </c>
      <c r="T8098">
        <v>0</v>
      </c>
      <c r="U8098" t="s">
        <v>1230</v>
      </c>
      <c r="V8098" t="s">
        <v>306</v>
      </c>
      <c r="W8098" t="s">
        <v>815</v>
      </c>
      <c r="X8098" t="s">
        <v>832</v>
      </c>
      <c r="Y8098">
        <v>1</v>
      </c>
      <c r="Z8098">
        <v>15</v>
      </c>
      <c r="AA8098">
        <v>15</v>
      </c>
      <c r="AC8098">
        <v>0.95165375670439223</v>
      </c>
    </row>
    <row r="8099" spans="1:29" x14ac:dyDescent="0.35">
      <c r="A8099" t="s">
        <v>20963</v>
      </c>
      <c r="B8099" t="s">
        <v>20964</v>
      </c>
      <c r="C8099">
        <v>6184</v>
      </c>
      <c r="D8099" t="s">
        <v>20960</v>
      </c>
      <c r="E8099">
        <v>82399</v>
      </c>
      <c r="F8099">
        <v>4.0902000000000003</v>
      </c>
      <c r="G8099">
        <v>244</v>
      </c>
      <c r="H8099" t="s">
        <v>18616</v>
      </c>
      <c r="I8099" t="s">
        <v>803</v>
      </c>
      <c r="J8099">
        <v>10</v>
      </c>
      <c r="L8099" t="s">
        <v>20965</v>
      </c>
      <c r="M8099">
        <v>48</v>
      </c>
      <c r="O8099">
        <v>33.6</v>
      </c>
      <c r="P8099">
        <v>0</v>
      </c>
      <c r="Q8099">
        <v>0</v>
      </c>
      <c r="R8099">
        <v>0</v>
      </c>
      <c r="S8099">
        <v>0</v>
      </c>
      <c r="T8099">
        <v>0</v>
      </c>
      <c r="V8099" t="s">
        <v>306</v>
      </c>
      <c r="W8099" t="s">
        <v>823</v>
      </c>
      <c r="X8099" t="s">
        <v>1091</v>
      </c>
      <c r="Y8099">
        <v>0</v>
      </c>
      <c r="AC8099">
        <v>0.95169295468967396</v>
      </c>
    </row>
    <row r="8100" spans="1:29" x14ac:dyDescent="0.35">
      <c r="A8100" t="s">
        <v>26018</v>
      </c>
      <c r="B8100" t="s">
        <v>26019</v>
      </c>
      <c r="C8100">
        <v>3902</v>
      </c>
      <c r="D8100" t="s">
        <v>25136</v>
      </c>
      <c r="E8100">
        <v>6401</v>
      </c>
      <c r="F8100">
        <v>5</v>
      </c>
      <c r="G8100">
        <v>10</v>
      </c>
      <c r="M8100">
        <v>35</v>
      </c>
      <c r="P8100">
        <v>0</v>
      </c>
      <c r="Q8100">
        <v>0</v>
      </c>
      <c r="R8100">
        <v>0</v>
      </c>
      <c r="S8100">
        <v>0</v>
      </c>
      <c r="T8100">
        <v>1</v>
      </c>
      <c r="U8100" t="s">
        <v>4960</v>
      </c>
      <c r="V8100" t="s">
        <v>306</v>
      </c>
      <c r="W8100" t="s">
        <v>1312</v>
      </c>
      <c r="X8100" t="s">
        <v>7775</v>
      </c>
      <c r="Y8100">
        <v>0</v>
      </c>
      <c r="AC8100">
        <v>0.95188721115851826</v>
      </c>
    </row>
    <row r="8101" spans="1:29" x14ac:dyDescent="0.35">
      <c r="A8101" t="s">
        <v>15120</v>
      </c>
      <c r="B8101" t="s">
        <v>15121</v>
      </c>
      <c r="C8101">
        <v>7070</v>
      </c>
      <c r="D8101" t="s">
        <v>15122</v>
      </c>
      <c r="E8101">
        <v>80331</v>
      </c>
      <c r="F8101">
        <v>3.9765999999999999</v>
      </c>
      <c r="G8101">
        <v>2005</v>
      </c>
      <c r="H8101" t="s">
        <v>889</v>
      </c>
      <c r="I8101" t="s">
        <v>38</v>
      </c>
      <c r="J8101" t="s">
        <v>889</v>
      </c>
      <c r="L8101" t="s">
        <v>15123</v>
      </c>
      <c r="M8101">
        <v>140</v>
      </c>
      <c r="P8101">
        <v>0</v>
      </c>
      <c r="Q8101">
        <v>0</v>
      </c>
      <c r="R8101">
        <v>0</v>
      </c>
      <c r="S8101">
        <v>0</v>
      </c>
      <c r="T8101">
        <v>0</v>
      </c>
      <c r="U8101" t="s">
        <v>15124</v>
      </c>
      <c r="V8101" t="s">
        <v>32</v>
      </c>
      <c r="W8101" t="s">
        <v>41</v>
      </c>
      <c r="X8101" t="s">
        <v>42</v>
      </c>
      <c r="Y8101">
        <v>2</v>
      </c>
      <c r="Z8101">
        <v>105</v>
      </c>
      <c r="AA8101">
        <v>30</v>
      </c>
      <c r="AC8101">
        <v>0.95206372925308813</v>
      </c>
    </row>
    <row r="8102" spans="1:29" x14ac:dyDescent="0.35">
      <c r="A8102" t="s">
        <v>26248</v>
      </c>
      <c r="B8102" t="s">
        <v>26249</v>
      </c>
      <c r="C8102">
        <v>3902</v>
      </c>
      <c r="D8102" t="s">
        <v>25136</v>
      </c>
      <c r="E8102">
        <v>6314</v>
      </c>
      <c r="F8102">
        <v>2.8666999999999998</v>
      </c>
      <c r="G8102">
        <v>15</v>
      </c>
      <c r="M8102">
        <v>4</v>
      </c>
      <c r="P8102">
        <v>0</v>
      </c>
      <c r="Q8102">
        <v>0</v>
      </c>
      <c r="R8102">
        <v>0</v>
      </c>
      <c r="S8102">
        <v>0</v>
      </c>
      <c r="T8102">
        <v>1</v>
      </c>
      <c r="U8102" t="s">
        <v>26250</v>
      </c>
      <c r="V8102" t="s">
        <v>394</v>
      </c>
      <c r="W8102" t="s">
        <v>428</v>
      </c>
      <c r="X8102" t="s">
        <v>8050</v>
      </c>
      <c r="Y8102">
        <v>0</v>
      </c>
      <c r="AC8102">
        <v>0.95246589783233149</v>
      </c>
    </row>
    <row r="8103" spans="1:29" x14ac:dyDescent="0.35">
      <c r="A8103" t="s">
        <v>17991</v>
      </c>
      <c r="B8103" t="s">
        <v>17992</v>
      </c>
      <c r="C8103">
        <v>6216</v>
      </c>
      <c r="D8103" t="s">
        <v>17959</v>
      </c>
      <c r="E8103">
        <v>12150</v>
      </c>
      <c r="F8103">
        <v>4.4722</v>
      </c>
      <c r="G8103">
        <v>36</v>
      </c>
      <c r="H8103" t="s">
        <v>17993</v>
      </c>
      <c r="I8103" t="s">
        <v>803</v>
      </c>
      <c r="J8103" t="s">
        <v>17994</v>
      </c>
      <c r="K8103" t="s">
        <v>17993</v>
      </c>
      <c r="L8103" t="s">
        <v>17995</v>
      </c>
      <c r="M8103">
        <v>32</v>
      </c>
      <c r="O8103">
        <v>16</v>
      </c>
      <c r="P8103">
        <v>0</v>
      </c>
      <c r="Q8103">
        <v>0</v>
      </c>
      <c r="R8103">
        <v>0</v>
      </c>
      <c r="S8103">
        <v>1</v>
      </c>
      <c r="T8103">
        <v>0</v>
      </c>
      <c r="U8103" t="s">
        <v>17996</v>
      </c>
      <c r="V8103" t="s">
        <v>306</v>
      </c>
      <c r="W8103" t="s">
        <v>815</v>
      </c>
      <c r="X8103" t="s">
        <v>840</v>
      </c>
      <c r="Y8103">
        <v>1</v>
      </c>
      <c r="Z8103">
        <v>32</v>
      </c>
      <c r="AA8103">
        <v>16</v>
      </c>
      <c r="AC8103">
        <v>0.95256404676638229</v>
      </c>
    </row>
    <row r="8104" spans="1:29" x14ac:dyDescent="0.35">
      <c r="A8104" t="s">
        <v>13344</v>
      </c>
      <c r="B8104" t="s">
        <v>13345</v>
      </c>
      <c r="C8104">
        <v>6106</v>
      </c>
      <c r="D8104" t="s">
        <v>13090</v>
      </c>
      <c r="E8104">
        <v>5283</v>
      </c>
      <c r="F8104">
        <v>4.2778</v>
      </c>
      <c r="G8104">
        <v>36</v>
      </c>
      <c r="M8104">
        <v>31</v>
      </c>
      <c r="P8104">
        <v>0</v>
      </c>
      <c r="Q8104">
        <v>0</v>
      </c>
      <c r="R8104">
        <v>0</v>
      </c>
      <c r="S8104">
        <v>0</v>
      </c>
      <c r="T8104">
        <v>1</v>
      </c>
      <c r="V8104" t="s">
        <v>306</v>
      </c>
      <c r="W8104" t="s">
        <v>1138</v>
      </c>
      <c r="X8104" t="s">
        <v>1248</v>
      </c>
      <c r="Y8104">
        <v>0</v>
      </c>
      <c r="AC8104">
        <v>0.9526216732347651</v>
      </c>
    </row>
    <row r="8105" spans="1:29" x14ac:dyDescent="0.35">
      <c r="A8105" t="s">
        <v>26460</v>
      </c>
      <c r="B8105" t="s">
        <v>26461</v>
      </c>
      <c r="C8105">
        <v>5337</v>
      </c>
      <c r="D8105" t="s">
        <v>26428</v>
      </c>
      <c r="E8105">
        <v>12045</v>
      </c>
      <c r="F8105">
        <v>4.5776000000000003</v>
      </c>
      <c r="G8105">
        <v>947</v>
      </c>
      <c r="H8105" t="s">
        <v>186</v>
      </c>
      <c r="I8105" t="s">
        <v>157</v>
      </c>
      <c r="J8105" t="s">
        <v>186</v>
      </c>
      <c r="L8105" t="s">
        <v>26462</v>
      </c>
      <c r="M8105">
        <v>75</v>
      </c>
      <c r="P8105">
        <v>0</v>
      </c>
      <c r="Q8105">
        <v>0</v>
      </c>
      <c r="R8105">
        <v>0</v>
      </c>
      <c r="S8105">
        <v>0</v>
      </c>
      <c r="T8105">
        <v>0</v>
      </c>
      <c r="U8105" t="s">
        <v>26463</v>
      </c>
      <c r="V8105" t="s">
        <v>394</v>
      </c>
      <c r="W8105" t="s">
        <v>395</v>
      </c>
      <c r="X8105" t="s">
        <v>395</v>
      </c>
      <c r="Y8105">
        <v>2</v>
      </c>
      <c r="Z8105">
        <v>95</v>
      </c>
      <c r="AA8105">
        <v>30</v>
      </c>
      <c r="AC8105">
        <v>0.95262267308756443</v>
      </c>
    </row>
    <row r="8106" spans="1:29" x14ac:dyDescent="0.35">
      <c r="A8106" t="s">
        <v>11452</v>
      </c>
      <c r="B8106" t="s">
        <v>11453</v>
      </c>
      <c r="C8106">
        <v>6751</v>
      </c>
      <c r="D8106" t="s">
        <v>11394</v>
      </c>
      <c r="E8106">
        <v>20736</v>
      </c>
      <c r="F8106">
        <v>3.6983999999999999</v>
      </c>
      <c r="G8106">
        <v>63</v>
      </c>
      <c r="H8106" t="s">
        <v>11454</v>
      </c>
      <c r="I8106" t="s">
        <v>38</v>
      </c>
      <c r="J8106" t="s">
        <v>11455</v>
      </c>
      <c r="L8106" t="s">
        <v>11456</v>
      </c>
      <c r="M8106">
        <v>30</v>
      </c>
      <c r="P8106">
        <v>0</v>
      </c>
      <c r="Q8106">
        <v>1</v>
      </c>
      <c r="R8106">
        <v>0</v>
      </c>
      <c r="S8106">
        <v>0</v>
      </c>
      <c r="T8106">
        <v>1</v>
      </c>
      <c r="U8106" t="s">
        <v>11413</v>
      </c>
      <c r="V8106" t="s">
        <v>32</v>
      </c>
      <c r="W8106" t="s">
        <v>41</v>
      </c>
      <c r="X8106" t="s">
        <v>42</v>
      </c>
      <c r="Y8106">
        <v>0</v>
      </c>
      <c r="AC8106">
        <v>0.95267625093833641</v>
      </c>
    </row>
    <row r="8107" spans="1:29" x14ac:dyDescent="0.35">
      <c r="A8107" t="s">
        <v>6679</v>
      </c>
      <c r="B8107" t="s">
        <v>6680</v>
      </c>
      <c r="C8107">
        <v>7091</v>
      </c>
      <c r="D8107" t="s">
        <v>6623</v>
      </c>
      <c r="E8107">
        <v>4752</v>
      </c>
      <c r="F8107">
        <v>3.2856999999999998</v>
      </c>
      <c r="G8107">
        <v>7</v>
      </c>
      <c r="H8107" t="s">
        <v>268</v>
      </c>
      <c r="L8107" t="s">
        <v>6681</v>
      </c>
      <c r="M8107">
        <v>28</v>
      </c>
      <c r="P8107">
        <v>0</v>
      </c>
      <c r="Q8107">
        <v>0</v>
      </c>
      <c r="R8107">
        <v>0</v>
      </c>
      <c r="S8107">
        <v>0</v>
      </c>
      <c r="T8107">
        <v>1</v>
      </c>
      <c r="U8107" t="s">
        <v>6682</v>
      </c>
      <c r="V8107" t="s">
        <v>394</v>
      </c>
      <c r="W8107" t="s">
        <v>418</v>
      </c>
      <c r="X8107" t="s">
        <v>419</v>
      </c>
      <c r="Y8107">
        <v>0</v>
      </c>
      <c r="AC8107">
        <v>0.95290096878868202</v>
      </c>
    </row>
    <row r="8108" spans="1:29" x14ac:dyDescent="0.35">
      <c r="A8108" t="s">
        <v>11883</v>
      </c>
      <c r="B8108" t="s">
        <v>11884</v>
      </c>
      <c r="C8108">
        <v>1063</v>
      </c>
      <c r="D8108" t="s">
        <v>11860</v>
      </c>
      <c r="E8108">
        <v>65163</v>
      </c>
      <c r="F8108">
        <v>4.4218000000000002</v>
      </c>
      <c r="G8108">
        <v>358</v>
      </c>
      <c r="H8108" t="s">
        <v>3720</v>
      </c>
      <c r="I8108" t="s">
        <v>803</v>
      </c>
      <c r="J8108" t="s">
        <v>11861</v>
      </c>
      <c r="K8108" t="s">
        <v>11885</v>
      </c>
      <c r="L8108" t="s">
        <v>11886</v>
      </c>
      <c r="M8108">
        <v>45</v>
      </c>
      <c r="P8108">
        <v>0</v>
      </c>
      <c r="Q8108">
        <v>0</v>
      </c>
      <c r="R8108">
        <v>0</v>
      </c>
      <c r="S8108">
        <v>0</v>
      </c>
      <c r="T8108">
        <v>0</v>
      </c>
      <c r="U8108" t="s">
        <v>11887</v>
      </c>
      <c r="V8108" t="s">
        <v>306</v>
      </c>
      <c r="W8108" t="s">
        <v>307</v>
      </c>
      <c r="X8108" t="s">
        <v>1087</v>
      </c>
      <c r="Y8108">
        <v>15</v>
      </c>
      <c r="Z8108">
        <v>45</v>
      </c>
      <c r="AA8108">
        <v>45</v>
      </c>
      <c r="AC8108">
        <v>0.95290856814023872</v>
      </c>
    </row>
    <row r="8109" spans="1:29" x14ac:dyDescent="0.35">
      <c r="A8109" t="s">
        <v>30455</v>
      </c>
      <c r="B8109" t="s">
        <v>30456</v>
      </c>
      <c r="C8109">
        <v>4225</v>
      </c>
      <c r="D8109" t="s">
        <v>30319</v>
      </c>
      <c r="E8109">
        <v>38621</v>
      </c>
      <c r="F8109">
        <v>3.5</v>
      </c>
      <c r="G8109">
        <v>170</v>
      </c>
      <c r="H8109" t="s">
        <v>17306</v>
      </c>
      <c r="I8109" t="s">
        <v>803</v>
      </c>
      <c r="J8109" t="s">
        <v>30457</v>
      </c>
      <c r="K8109" t="s">
        <v>11318</v>
      </c>
      <c r="L8109" t="s">
        <v>30458</v>
      </c>
      <c r="M8109">
        <v>23</v>
      </c>
      <c r="P8109">
        <v>0</v>
      </c>
      <c r="Q8109">
        <v>0</v>
      </c>
      <c r="R8109">
        <v>0</v>
      </c>
      <c r="S8109">
        <v>0</v>
      </c>
      <c r="T8109">
        <v>0</v>
      </c>
      <c r="U8109" t="s">
        <v>30459</v>
      </c>
      <c r="V8109" t="s">
        <v>306</v>
      </c>
      <c r="W8109" t="s">
        <v>823</v>
      </c>
      <c r="X8109" t="s">
        <v>1392</v>
      </c>
      <c r="Y8109">
        <v>10</v>
      </c>
      <c r="Z8109">
        <v>23</v>
      </c>
      <c r="AA8109">
        <v>23</v>
      </c>
      <c r="AC8109">
        <v>0.95305470109856905</v>
      </c>
    </row>
    <row r="8110" spans="1:29" x14ac:dyDescent="0.35">
      <c r="A8110" t="s">
        <v>7926</v>
      </c>
      <c r="B8110" t="s">
        <v>7927</v>
      </c>
      <c r="C8110">
        <v>1073</v>
      </c>
      <c r="D8110" t="s">
        <v>7503</v>
      </c>
      <c r="E8110">
        <v>5499</v>
      </c>
      <c r="F8110">
        <v>4.3437999999999999</v>
      </c>
      <c r="G8110">
        <v>32</v>
      </c>
      <c r="H8110" t="s">
        <v>4474</v>
      </c>
      <c r="I8110" t="s">
        <v>157</v>
      </c>
      <c r="J8110" t="s">
        <v>4474</v>
      </c>
      <c r="L8110" t="s">
        <v>7928</v>
      </c>
      <c r="M8110">
        <v>80</v>
      </c>
      <c r="P8110">
        <v>0</v>
      </c>
      <c r="Q8110">
        <v>0</v>
      </c>
      <c r="R8110">
        <v>0</v>
      </c>
      <c r="S8110">
        <v>0</v>
      </c>
      <c r="T8110">
        <v>0</v>
      </c>
      <c r="V8110" t="s">
        <v>394</v>
      </c>
      <c r="W8110" t="s">
        <v>400</v>
      </c>
      <c r="X8110" t="s">
        <v>401</v>
      </c>
      <c r="Y8110">
        <v>0</v>
      </c>
      <c r="AC8110">
        <v>0.95315340713417851</v>
      </c>
    </row>
    <row r="8111" spans="1:29" x14ac:dyDescent="0.35">
      <c r="A8111" t="s">
        <v>4789</v>
      </c>
      <c r="B8111" t="s">
        <v>4790</v>
      </c>
      <c r="C8111">
        <v>1065</v>
      </c>
      <c r="D8111" t="s">
        <v>4754</v>
      </c>
      <c r="E8111">
        <v>35626</v>
      </c>
      <c r="F8111">
        <v>4.7691999999999997</v>
      </c>
      <c r="G8111">
        <v>104</v>
      </c>
      <c r="H8111" t="s">
        <v>4033</v>
      </c>
      <c r="I8111" t="s">
        <v>38</v>
      </c>
      <c r="J8111" t="s">
        <v>4033</v>
      </c>
      <c r="L8111" t="s">
        <v>4791</v>
      </c>
      <c r="M8111">
        <v>122</v>
      </c>
      <c r="P8111">
        <v>0</v>
      </c>
      <c r="Q8111">
        <v>0</v>
      </c>
      <c r="R8111">
        <v>0</v>
      </c>
      <c r="S8111">
        <v>0</v>
      </c>
      <c r="T8111">
        <v>0</v>
      </c>
      <c r="V8111" t="s">
        <v>32</v>
      </c>
      <c r="W8111" t="s">
        <v>41</v>
      </c>
      <c r="X8111" t="s">
        <v>42</v>
      </c>
      <c r="Y8111">
        <v>1</v>
      </c>
      <c r="Z8111">
        <v>160</v>
      </c>
      <c r="AA8111">
        <v>160</v>
      </c>
      <c r="AC8111">
        <v>0.95323793554869796</v>
      </c>
    </row>
    <row r="8112" spans="1:29" x14ac:dyDescent="0.35">
      <c r="A8112" t="s">
        <v>16604</v>
      </c>
      <c r="B8112" t="s">
        <v>16605</v>
      </c>
      <c r="C8112">
        <v>6279</v>
      </c>
      <c r="D8112" t="s">
        <v>16593</v>
      </c>
      <c r="E8112">
        <v>138336</v>
      </c>
      <c r="F8112">
        <v>3.9786999999999999</v>
      </c>
      <c r="G8112">
        <v>847</v>
      </c>
      <c r="H8112" t="s">
        <v>105</v>
      </c>
      <c r="I8112" t="s">
        <v>803</v>
      </c>
      <c r="J8112" t="s">
        <v>16606</v>
      </c>
      <c r="K8112" t="s">
        <v>16607</v>
      </c>
      <c r="L8112" t="s">
        <v>16608</v>
      </c>
      <c r="M8112">
        <v>42</v>
      </c>
      <c r="P8112">
        <v>0</v>
      </c>
      <c r="Q8112">
        <v>0</v>
      </c>
      <c r="R8112">
        <v>0</v>
      </c>
      <c r="S8112">
        <v>0</v>
      </c>
      <c r="T8112">
        <v>0</v>
      </c>
      <c r="U8112" t="s">
        <v>16609</v>
      </c>
      <c r="V8112" t="s">
        <v>306</v>
      </c>
      <c r="W8112" t="s">
        <v>815</v>
      </c>
      <c r="X8112" t="s">
        <v>1155</v>
      </c>
      <c r="Y8112">
        <v>35</v>
      </c>
      <c r="Z8112">
        <v>42</v>
      </c>
      <c r="AA8112">
        <v>42</v>
      </c>
      <c r="AC8112">
        <v>0.95325829420619634</v>
      </c>
    </row>
    <row r="8113" spans="1:29" x14ac:dyDescent="0.35">
      <c r="A8113" t="s">
        <v>6693</v>
      </c>
      <c r="B8113" t="s">
        <v>6694</v>
      </c>
      <c r="C8113">
        <v>7091</v>
      </c>
      <c r="D8113" t="s">
        <v>6623</v>
      </c>
      <c r="E8113">
        <v>2419</v>
      </c>
      <c r="F8113">
        <v>5</v>
      </c>
      <c r="G8113">
        <v>2</v>
      </c>
      <c r="H8113" t="s">
        <v>6695</v>
      </c>
      <c r="I8113" t="s">
        <v>157</v>
      </c>
      <c r="J8113" t="s">
        <v>6695</v>
      </c>
      <c r="L8113" t="s">
        <v>6696</v>
      </c>
      <c r="M8113">
        <v>30</v>
      </c>
      <c r="P8113">
        <v>0</v>
      </c>
      <c r="Q8113">
        <v>1</v>
      </c>
      <c r="R8113">
        <v>1</v>
      </c>
      <c r="S8113">
        <v>0</v>
      </c>
      <c r="T8113">
        <v>0</v>
      </c>
      <c r="U8113" t="s">
        <v>6697</v>
      </c>
      <c r="V8113" t="s">
        <v>394</v>
      </c>
      <c r="W8113" t="s">
        <v>418</v>
      </c>
      <c r="Y8113">
        <v>0</v>
      </c>
      <c r="AC8113">
        <v>0.95360252728992256</v>
      </c>
    </row>
    <row r="8114" spans="1:29" x14ac:dyDescent="0.35">
      <c r="A8114" t="s">
        <v>12678</v>
      </c>
      <c r="B8114" t="s">
        <v>12679</v>
      </c>
      <c r="C8114">
        <v>1180</v>
      </c>
      <c r="D8114" t="s">
        <v>12615</v>
      </c>
      <c r="E8114">
        <v>3904</v>
      </c>
      <c r="F8114">
        <v>4.6512000000000002</v>
      </c>
      <c r="G8114">
        <v>215</v>
      </c>
      <c r="H8114" t="s">
        <v>294</v>
      </c>
      <c r="I8114" t="s">
        <v>38</v>
      </c>
      <c r="J8114" t="s">
        <v>294</v>
      </c>
      <c r="L8114" t="s">
        <v>12680</v>
      </c>
      <c r="M8114">
        <v>116</v>
      </c>
      <c r="P8114">
        <v>0</v>
      </c>
      <c r="Q8114">
        <v>0</v>
      </c>
      <c r="R8114">
        <v>0</v>
      </c>
      <c r="S8114">
        <v>0</v>
      </c>
      <c r="T8114">
        <v>0</v>
      </c>
      <c r="U8114" t="s">
        <v>1757</v>
      </c>
      <c r="V8114" t="s">
        <v>32</v>
      </c>
      <c r="W8114" t="s">
        <v>172</v>
      </c>
      <c r="X8114" t="s">
        <v>173</v>
      </c>
      <c r="Y8114">
        <v>1</v>
      </c>
      <c r="Z8114">
        <v>88</v>
      </c>
      <c r="AA8114">
        <v>88</v>
      </c>
      <c r="AC8114">
        <v>0.9537129832593304</v>
      </c>
    </row>
    <row r="8115" spans="1:29" x14ac:dyDescent="0.35">
      <c r="A8115" t="s">
        <v>5067</v>
      </c>
      <c r="B8115" t="s">
        <v>5068</v>
      </c>
      <c r="C8115">
        <v>6236</v>
      </c>
      <c r="D8115" t="s">
        <v>4908</v>
      </c>
      <c r="E8115">
        <v>62510</v>
      </c>
      <c r="F8115">
        <v>3.34</v>
      </c>
      <c r="G8115">
        <v>150</v>
      </c>
      <c r="H8115" t="s">
        <v>5069</v>
      </c>
      <c r="I8115" t="s">
        <v>803</v>
      </c>
      <c r="J8115" t="s">
        <v>5070</v>
      </c>
      <c r="K8115" t="s">
        <v>5071</v>
      </c>
      <c r="L8115" t="s">
        <v>5072</v>
      </c>
      <c r="M8115">
        <v>32</v>
      </c>
      <c r="P8115">
        <v>0</v>
      </c>
      <c r="Q8115">
        <v>0</v>
      </c>
      <c r="R8115">
        <v>0</v>
      </c>
      <c r="S8115">
        <v>0</v>
      </c>
      <c r="T8115">
        <v>0</v>
      </c>
      <c r="V8115" t="s">
        <v>306</v>
      </c>
      <c r="W8115" t="s">
        <v>823</v>
      </c>
      <c r="X8115" t="s">
        <v>1392</v>
      </c>
      <c r="Y8115">
        <v>3</v>
      </c>
      <c r="Z8115">
        <v>32</v>
      </c>
      <c r="AA8115">
        <v>32</v>
      </c>
      <c r="AC8115">
        <v>0.95375298906712214</v>
      </c>
    </row>
    <row r="8116" spans="1:29" x14ac:dyDescent="0.35">
      <c r="A8116" t="s">
        <v>8982</v>
      </c>
      <c r="B8116" t="s">
        <v>8983</v>
      </c>
      <c r="C8116">
        <v>7083</v>
      </c>
      <c r="D8116" t="s">
        <v>8801</v>
      </c>
      <c r="E8116">
        <v>4465</v>
      </c>
      <c r="F8116">
        <v>4.6666999999999996</v>
      </c>
      <c r="G8116">
        <v>78</v>
      </c>
      <c r="H8116" t="s">
        <v>8984</v>
      </c>
      <c r="I8116" t="s">
        <v>157</v>
      </c>
      <c r="J8116" t="s">
        <v>8984</v>
      </c>
      <c r="L8116" t="s">
        <v>8985</v>
      </c>
      <c r="M8116">
        <v>30</v>
      </c>
      <c r="P8116">
        <v>0</v>
      </c>
      <c r="Q8116">
        <v>0</v>
      </c>
      <c r="R8116">
        <v>0</v>
      </c>
      <c r="S8116">
        <v>0</v>
      </c>
      <c r="T8116">
        <v>0</v>
      </c>
      <c r="U8116" t="s">
        <v>8973</v>
      </c>
      <c r="V8116" t="s">
        <v>222</v>
      </c>
      <c r="W8116" t="s">
        <v>223</v>
      </c>
      <c r="X8116" t="s">
        <v>224</v>
      </c>
      <c r="Y8116">
        <v>0</v>
      </c>
      <c r="AC8116">
        <v>0.95399164732684016</v>
      </c>
    </row>
    <row r="8117" spans="1:29" x14ac:dyDescent="0.35">
      <c r="A8117" t="s">
        <v>6025</v>
      </c>
      <c r="B8117" t="s">
        <v>6026</v>
      </c>
      <c r="C8117">
        <v>1254</v>
      </c>
      <c r="D8117" t="s">
        <v>5675</v>
      </c>
      <c r="E8117">
        <v>10245</v>
      </c>
      <c r="F8117">
        <v>4.7107000000000001</v>
      </c>
      <c r="G8117">
        <v>242</v>
      </c>
      <c r="H8117" t="s">
        <v>947</v>
      </c>
      <c r="I8117" t="s">
        <v>157</v>
      </c>
      <c r="J8117" t="s">
        <v>947</v>
      </c>
      <c r="L8117" t="s">
        <v>6027</v>
      </c>
      <c r="M8117">
        <v>38</v>
      </c>
      <c r="P8117">
        <v>0</v>
      </c>
      <c r="Q8117">
        <v>0</v>
      </c>
      <c r="R8117">
        <v>0</v>
      </c>
      <c r="S8117">
        <v>0</v>
      </c>
      <c r="T8117">
        <v>0</v>
      </c>
      <c r="V8117" t="s">
        <v>93</v>
      </c>
      <c r="W8117" t="s">
        <v>94</v>
      </c>
      <c r="X8117" t="s">
        <v>95</v>
      </c>
      <c r="Y8117">
        <v>0</v>
      </c>
      <c r="AC8117">
        <v>0.95403526270802874</v>
      </c>
    </row>
    <row r="8118" spans="1:29" x14ac:dyDescent="0.35">
      <c r="A8118" t="s">
        <v>28510</v>
      </c>
      <c r="B8118" t="s">
        <v>28511</v>
      </c>
      <c r="C8118">
        <v>5648</v>
      </c>
      <c r="D8118" t="s">
        <v>28460</v>
      </c>
      <c r="E8118">
        <v>107596</v>
      </c>
      <c r="F8118">
        <v>3.2107999999999999</v>
      </c>
      <c r="G8118">
        <v>574</v>
      </c>
      <c r="H8118" t="s">
        <v>28512</v>
      </c>
      <c r="I8118" t="s">
        <v>803</v>
      </c>
      <c r="J8118" t="s">
        <v>28513</v>
      </c>
      <c r="K8118" t="s">
        <v>28514</v>
      </c>
      <c r="L8118" t="s">
        <v>28515</v>
      </c>
      <c r="M8118">
        <v>14</v>
      </c>
      <c r="P8118">
        <v>0</v>
      </c>
      <c r="Q8118">
        <v>0</v>
      </c>
      <c r="R8118">
        <v>0</v>
      </c>
      <c r="S8118">
        <v>0</v>
      </c>
      <c r="T8118">
        <v>0</v>
      </c>
      <c r="U8118" t="s">
        <v>28496</v>
      </c>
      <c r="V8118" t="s">
        <v>160</v>
      </c>
      <c r="W8118" t="s">
        <v>306</v>
      </c>
      <c r="Y8118">
        <v>29</v>
      </c>
      <c r="Z8118">
        <v>14</v>
      </c>
      <c r="AA8118">
        <v>14</v>
      </c>
      <c r="AC8118">
        <v>0.95409512037544242</v>
      </c>
    </row>
    <row r="8119" spans="1:29" x14ac:dyDescent="0.35">
      <c r="A8119" t="s">
        <v>19065</v>
      </c>
      <c r="B8119" t="s">
        <v>19066</v>
      </c>
      <c r="C8119">
        <v>6749</v>
      </c>
      <c r="D8119" t="s">
        <v>19058</v>
      </c>
      <c r="E8119">
        <v>1333</v>
      </c>
      <c r="F8119">
        <v>4.9009</v>
      </c>
      <c r="G8119">
        <v>111</v>
      </c>
      <c r="H8119" t="s">
        <v>620</v>
      </c>
      <c r="I8119" t="s">
        <v>157</v>
      </c>
      <c r="J8119" t="s">
        <v>620</v>
      </c>
      <c r="L8119" t="s">
        <v>19063</v>
      </c>
      <c r="M8119">
        <v>40</v>
      </c>
      <c r="P8119">
        <v>0</v>
      </c>
      <c r="Q8119">
        <v>1</v>
      </c>
      <c r="R8119">
        <v>0</v>
      </c>
      <c r="S8119">
        <v>0</v>
      </c>
      <c r="T8119">
        <v>0</v>
      </c>
      <c r="U8119" t="s">
        <v>19067</v>
      </c>
      <c r="V8119" t="s">
        <v>394</v>
      </c>
      <c r="W8119" t="s">
        <v>395</v>
      </c>
      <c r="X8119" t="s">
        <v>441</v>
      </c>
      <c r="Y8119">
        <v>0</v>
      </c>
      <c r="AC8119">
        <v>0.95418717454813262</v>
      </c>
    </row>
    <row r="8120" spans="1:29" x14ac:dyDescent="0.35">
      <c r="A8120" t="s">
        <v>24004</v>
      </c>
      <c r="B8120" t="s">
        <v>24005</v>
      </c>
      <c r="C8120">
        <v>6114</v>
      </c>
      <c r="D8120" t="s">
        <v>23990</v>
      </c>
      <c r="E8120">
        <v>3602</v>
      </c>
      <c r="F8120">
        <v>4.7069000000000001</v>
      </c>
      <c r="G8120">
        <v>58</v>
      </c>
      <c r="M8120">
        <v>179</v>
      </c>
      <c r="P8120">
        <v>0</v>
      </c>
      <c r="Q8120">
        <v>0</v>
      </c>
      <c r="R8120">
        <v>1</v>
      </c>
      <c r="S8120">
        <v>0</v>
      </c>
      <c r="T8120">
        <v>0</v>
      </c>
      <c r="V8120" t="s">
        <v>394</v>
      </c>
      <c r="W8120" t="s">
        <v>2103</v>
      </c>
      <c r="X8120" t="s">
        <v>2104</v>
      </c>
      <c r="Y8120">
        <v>0</v>
      </c>
      <c r="AC8120">
        <v>0.95440475547274495</v>
      </c>
    </row>
    <row r="8121" spans="1:29" x14ac:dyDescent="0.35">
      <c r="A8121" t="s">
        <v>7949</v>
      </c>
      <c r="B8121" t="s">
        <v>7950</v>
      </c>
      <c r="C8121">
        <v>1073</v>
      </c>
      <c r="D8121" t="s">
        <v>7503</v>
      </c>
      <c r="E8121">
        <v>5908</v>
      </c>
      <c r="F8121">
        <v>4.3333000000000004</v>
      </c>
      <c r="G8121">
        <v>27</v>
      </c>
      <c r="H8121" t="s">
        <v>478</v>
      </c>
      <c r="I8121" t="s">
        <v>157</v>
      </c>
      <c r="J8121" t="s">
        <v>478</v>
      </c>
      <c r="L8121" t="s">
        <v>7951</v>
      </c>
      <c r="M8121">
        <v>72</v>
      </c>
      <c r="P8121">
        <v>0</v>
      </c>
      <c r="Q8121">
        <v>0</v>
      </c>
      <c r="R8121">
        <v>0</v>
      </c>
      <c r="S8121">
        <v>0</v>
      </c>
      <c r="T8121">
        <v>0</v>
      </c>
      <c r="V8121" t="s">
        <v>394</v>
      </c>
      <c r="W8121" t="s">
        <v>405</v>
      </c>
      <c r="X8121" t="s">
        <v>406</v>
      </c>
      <c r="Y8121">
        <v>0</v>
      </c>
      <c r="AC8121">
        <v>0.95463958665995308</v>
      </c>
    </row>
    <row r="8122" spans="1:29" x14ac:dyDescent="0.35">
      <c r="A8122" t="s">
        <v>10094</v>
      </c>
      <c r="B8122" t="s">
        <v>10095</v>
      </c>
      <c r="C8122">
        <v>6200</v>
      </c>
      <c r="D8122" t="s">
        <v>9905</v>
      </c>
      <c r="E8122">
        <v>60752</v>
      </c>
      <c r="F8122">
        <v>4.7142999999999997</v>
      </c>
      <c r="G8122">
        <v>35</v>
      </c>
      <c r="L8122" t="s">
        <v>10096</v>
      </c>
      <c r="M8122">
        <v>38</v>
      </c>
      <c r="N8122">
        <v>65</v>
      </c>
      <c r="O8122">
        <v>19</v>
      </c>
      <c r="P8122">
        <v>1</v>
      </c>
      <c r="Q8122">
        <v>0</v>
      </c>
      <c r="R8122">
        <v>0</v>
      </c>
      <c r="S8122">
        <v>1</v>
      </c>
      <c r="T8122">
        <v>0</v>
      </c>
      <c r="U8122" t="s">
        <v>10097</v>
      </c>
      <c r="V8122" t="s">
        <v>306</v>
      </c>
      <c r="W8122" t="s">
        <v>307</v>
      </c>
      <c r="X8122" t="s">
        <v>1693</v>
      </c>
      <c r="Y8122">
        <v>0</v>
      </c>
      <c r="AC8122">
        <v>0.95496214377074029</v>
      </c>
    </row>
    <row r="8123" spans="1:29" x14ac:dyDescent="0.35">
      <c r="A8123" t="s">
        <v>18975</v>
      </c>
      <c r="B8123" t="s">
        <v>18976</v>
      </c>
      <c r="C8123">
        <v>6332</v>
      </c>
      <c r="D8123" t="s">
        <v>18904</v>
      </c>
      <c r="E8123">
        <v>56932</v>
      </c>
      <c r="F8123">
        <v>3.8906000000000001</v>
      </c>
      <c r="G8123">
        <v>128</v>
      </c>
      <c r="H8123" t="s">
        <v>18977</v>
      </c>
      <c r="I8123" t="s">
        <v>803</v>
      </c>
      <c r="J8123" t="s">
        <v>2527</v>
      </c>
      <c r="K8123" t="s">
        <v>18978</v>
      </c>
      <c r="L8123" t="s">
        <v>18979</v>
      </c>
      <c r="M8123">
        <v>34</v>
      </c>
      <c r="P8123">
        <v>0</v>
      </c>
      <c r="Q8123">
        <v>0</v>
      </c>
      <c r="R8123">
        <v>0</v>
      </c>
      <c r="S8123">
        <v>0</v>
      </c>
      <c r="T8123">
        <v>1</v>
      </c>
      <c r="U8123" t="s">
        <v>18980</v>
      </c>
      <c r="V8123" t="s">
        <v>306</v>
      </c>
      <c r="W8123" t="s">
        <v>863</v>
      </c>
      <c r="X8123" t="s">
        <v>1245</v>
      </c>
      <c r="Y8123">
        <v>4</v>
      </c>
      <c r="Z8123">
        <v>34</v>
      </c>
      <c r="AA8123">
        <v>34</v>
      </c>
      <c r="AC8123">
        <v>0.95500781124176393</v>
      </c>
    </row>
    <row r="8124" spans="1:29" x14ac:dyDescent="0.35">
      <c r="A8124" t="s">
        <v>16463</v>
      </c>
      <c r="B8124" t="s">
        <v>16464</v>
      </c>
      <c r="C8124">
        <v>6240</v>
      </c>
      <c r="D8124" t="s">
        <v>16380</v>
      </c>
      <c r="E8124">
        <v>0</v>
      </c>
      <c r="H8124" t="s">
        <v>16384</v>
      </c>
      <c r="I8124" t="s">
        <v>38</v>
      </c>
      <c r="J8124" t="s">
        <v>16417</v>
      </c>
      <c r="L8124" t="s">
        <v>16402</v>
      </c>
      <c r="M8124">
        <v>50</v>
      </c>
      <c r="P8124">
        <v>0</v>
      </c>
      <c r="Q8124">
        <v>0</v>
      </c>
      <c r="R8124">
        <v>0</v>
      </c>
      <c r="S8124">
        <v>0</v>
      </c>
      <c r="T8124">
        <v>1</v>
      </c>
      <c r="U8124" t="s">
        <v>15213</v>
      </c>
      <c r="V8124" t="s">
        <v>32</v>
      </c>
      <c r="W8124" t="s">
        <v>41</v>
      </c>
      <c r="X8124" t="s">
        <v>59</v>
      </c>
      <c r="Y8124">
        <v>0</v>
      </c>
      <c r="AC8124">
        <v>0.95530675171649093</v>
      </c>
    </row>
    <row r="8125" spans="1:29" x14ac:dyDescent="0.35">
      <c r="A8125" t="s">
        <v>22291</v>
      </c>
      <c r="B8125" t="s">
        <v>22292</v>
      </c>
      <c r="C8125">
        <v>6346</v>
      </c>
      <c r="D8125" t="s">
        <v>22187</v>
      </c>
      <c r="E8125">
        <v>6998</v>
      </c>
      <c r="F8125">
        <v>4.3117999999999999</v>
      </c>
      <c r="G8125">
        <v>356</v>
      </c>
      <c r="H8125" t="s">
        <v>3015</v>
      </c>
      <c r="I8125" t="s">
        <v>157</v>
      </c>
      <c r="J8125" t="s">
        <v>3015</v>
      </c>
      <c r="L8125" t="s">
        <v>22293</v>
      </c>
      <c r="M8125">
        <v>55</v>
      </c>
      <c r="P8125">
        <v>0</v>
      </c>
      <c r="Q8125">
        <v>0</v>
      </c>
      <c r="R8125">
        <v>1</v>
      </c>
      <c r="S8125">
        <v>0</v>
      </c>
      <c r="T8125">
        <v>0</v>
      </c>
      <c r="U8125" t="s">
        <v>22294</v>
      </c>
      <c r="V8125" t="s">
        <v>222</v>
      </c>
      <c r="W8125" t="s">
        <v>244</v>
      </c>
      <c r="X8125" t="s">
        <v>280</v>
      </c>
      <c r="Y8125">
        <v>1</v>
      </c>
      <c r="Z8125">
        <v>193</v>
      </c>
      <c r="AA8125">
        <v>193</v>
      </c>
      <c r="AC8125">
        <v>0.95555809378323842</v>
      </c>
    </row>
    <row r="8126" spans="1:29" x14ac:dyDescent="0.35">
      <c r="A8126" t="s">
        <v>16750</v>
      </c>
      <c r="B8126" t="s">
        <v>16751</v>
      </c>
      <c r="C8126">
        <v>5905</v>
      </c>
      <c r="D8126" t="s">
        <v>16739</v>
      </c>
      <c r="E8126">
        <v>195102</v>
      </c>
      <c r="F8126">
        <v>4.3784000000000001</v>
      </c>
      <c r="G8126">
        <v>1118</v>
      </c>
      <c r="L8126" t="s">
        <v>16752</v>
      </c>
      <c r="M8126">
        <v>52.5</v>
      </c>
      <c r="P8126">
        <v>0</v>
      </c>
      <c r="Q8126">
        <v>0</v>
      </c>
      <c r="R8126">
        <v>0</v>
      </c>
      <c r="S8126">
        <v>0</v>
      </c>
      <c r="T8126">
        <v>0</v>
      </c>
      <c r="U8126" t="s">
        <v>16753</v>
      </c>
      <c r="V8126" t="s">
        <v>306</v>
      </c>
      <c r="W8126" t="s">
        <v>1220</v>
      </c>
      <c r="Y8126">
        <v>0</v>
      </c>
      <c r="AC8126">
        <v>0.95559082537458429</v>
      </c>
    </row>
    <row r="8127" spans="1:29" x14ac:dyDescent="0.35">
      <c r="A8127" t="s">
        <v>757</v>
      </c>
      <c r="B8127" t="s">
        <v>758</v>
      </c>
      <c r="C8127">
        <v>5998</v>
      </c>
      <c r="D8127" t="s">
        <v>627</v>
      </c>
      <c r="E8127">
        <v>1182</v>
      </c>
      <c r="F8127">
        <v>3.7902999999999998</v>
      </c>
      <c r="G8127">
        <v>124</v>
      </c>
      <c r="H8127" t="s">
        <v>176</v>
      </c>
      <c r="I8127" t="s">
        <v>157</v>
      </c>
      <c r="J8127" t="s">
        <v>176</v>
      </c>
      <c r="L8127" t="s">
        <v>759</v>
      </c>
      <c r="M8127">
        <v>29</v>
      </c>
      <c r="P8127">
        <v>0</v>
      </c>
      <c r="Q8127">
        <v>0</v>
      </c>
      <c r="R8127">
        <v>1</v>
      </c>
      <c r="S8127">
        <v>0</v>
      </c>
      <c r="T8127">
        <v>0</v>
      </c>
      <c r="U8127" t="s">
        <v>760</v>
      </c>
      <c r="V8127" t="s">
        <v>222</v>
      </c>
      <c r="W8127" t="s">
        <v>244</v>
      </c>
      <c r="X8127" t="s">
        <v>245</v>
      </c>
      <c r="Y8127">
        <v>0</v>
      </c>
      <c r="AC8127">
        <v>0.95572844034311688</v>
      </c>
    </row>
    <row r="8128" spans="1:29" x14ac:dyDescent="0.35">
      <c r="A8128" t="s">
        <v>32460</v>
      </c>
      <c r="B8128" t="s">
        <v>32461</v>
      </c>
      <c r="C8128">
        <v>6169</v>
      </c>
      <c r="D8128" t="s">
        <v>32437</v>
      </c>
      <c r="E8128">
        <v>109521</v>
      </c>
      <c r="F8128">
        <v>4.5094000000000003</v>
      </c>
      <c r="G8128">
        <v>1062</v>
      </c>
      <c r="H8128" t="s">
        <v>163</v>
      </c>
      <c r="I8128" t="s">
        <v>157</v>
      </c>
      <c r="J8128" t="s">
        <v>163</v>
      </c>
      <c r="L8128" t="s">
        <v>32462</v>
      </c>
      <c r="M8128">
        <v>48</v>
      </c>
      <c r="P8128">
        <v>0</v>
      </c>
      <c r="Q8128">
        <v>0</v>
      </c>
      <c r="R8128">
        <v>0</v>
      </c>
      <c r="S8128">
        <v>0</v>
      </c>
      <c r="T8128">
        <v>0</v>
      </c>
      <c r="U8128" t="s">
        <v>32463</v>
      </c>
      <c r="V8128" t="s">
        <v>394</v>
      </c>
      <c r="W8128" t="s">
        <v>395</v>
      </c>
      <c r="X8128" t="s">
        <v>441</v>
      </c>
      <c r="Y8128">
        <v>0</v>
      </c>
      <c r="AC8128">
        <v>0.9557495329873732</v>
      </c>
    </row>
    <row r="8129" spans="1:29" x14ac:dyDescent="0.35">
      <c r="A8129" t="s">
        <v>27599</v>
      </c>
      <c r="B8129" t="s">
        <v>27600</v>
      </c>
      <c r="C8129">
        <v>6145</v>
      </c>
      <c r="D8129" t="s">
        <v>27444</v>
      </c>
      <c r="E8129">
        <v>309</v>
      </c>
      <c r="F8129">
        <v>5</v>
      </c>
      <c r="G8129">
        <v>1</v>
      </c>
      <c r="H8129" t="s">
        <v>27480</v>
      </c>
      <c r="I8129" t="s">
        <v>157</v>
      </c>
      <c r="J8129" t="s">
        <v>27480</v>
      </c>
      <c r="L8129" t="s">
        <v>27595</v>
      </c>
      <c r="M8129">
        <v>12</v>
      </c>
      <c r="P8129">
        <v>0</v>
      </c>
      <c r="Q8129">
        <v>1</v>
      </c>
      <c r="R8129">
        <v>1</v>
      </c>
      <c r="S8129">
        <v>0</v>
      </c>
      <c r="T8129">
        <v>1</v>
      </c>
      <c r="U8129" t="s">
        <v>27596</v>
      </c>
      <c r="V8129" t="s">
        <v>222</v>
      </c>
      <c r="W8129" t="s">
        <v>244</v>
      </c>
      <c r="X8129" t="s">
        <v>280</v>
      </c>
      <c r="Y8129">
        <v>0</v>
      </c>
      <c r="AC8129">
        <v>0.95577983643158204</v>
      </c>
    </row>
    <row r="8130" spans="1:29" x14ac:dyDescent="0.35">
      <c r="A8130" t="s">
        <v>4251</v>
      </c>
      <c r="B8130" t="s">
        <v>4252</v>
      </c>
      <c r="C8130">
        <v>8007</v>
      </c>
      <c r="D8130" t="s">
        <v>4129</v>
      </c>
      <c r="E8130">
        <v>1124</v>
      </c>
      <c r="F8130">
        <v>3.3332999999999999</v>
      </c>
      <c r="G8130">
        <v>6</v>
      </c>
      <c r="H8130" t="s">
        <v>4203</v>
      </c>
      <c r="I8130" t="s">
        <v>157</v>
      </c>
      <c r="J8130" t="s">
        <v>4203</v>
      </c>
      <c r="L8130" t="s">
        <v>4253</v>
      </c>
      <c r="M8130">
        <v>40</v>
      </c>
      <c r="P8130">
        <v>0</v>
      </c>
      <c r="Q8130">
        <v>0</v>
      </c>
      <c r="R8130">
        <v>1</v>
      </c>
      <c r="S8130">
        <v>0</v>
      </c>
      <c r="T8130">
        <v>1</v>
      </c>
      <c r="U8130" t="s">
        <v>4205</v>
      </c>
      <c r="V8130" t="s">
        <v>93</v>
      </c>
      <c r="W8130" t="s">
        <v>94</v>
      </c>
      <c r="X8130" t="s">
        <v>95</v>
      </c>
      <c r="Y8130">
        <v>0</v>
      </c>
      <c r="AC8130">
        <v>0.95584801062696434</v>
      </c>
    </row>
    <row r="8131" spans="1:29" x14ac:dyDescent="0.35">
      <c r="A8131" t="s">
        <v>5434</v>
      </c>
      <c r="B8131" t="s">
        <v>5435</v>
      </c>
      <c r="C8131">
        <v>2082</v>
      </c>
      <c r="D8131" t="s">
        <v>5426</v>
      </c>
      <c r="E8131">
        <v>25054</v>
      </c>
      <c r="F8131">
        <v>4.6138000000000003</v>
      </c>
      <c r="G8131">
        <v>523</v>
      </c>
      <c r="H8131" t="s">
        <v>5436</v>
      </c>
      <c r="I8131" t="s">
        <v>157</v>
      </c>
      <c r="J8131" t="s">
        <v>5436</v>
      </c>
      <c r="L8131" t="s">
        <v>5437</v>
      </c>
      <c r="M8131">
        <v>39</v>
      </c>
      <c r="P8131">
        <v>0</v>
      </c>
      <c r="Q8131">
        <v>0</v>
      </c>
      <c r="R8131">
        <v>0</v>
      </c>
      <c r="S8131">
        <v>0</v>
      </c>
      <c r="T8131">
        <v>0</v>
      </c>
      <c r="U8131" t="s">
        <v>5438</v>
      </c>
      <c r="V8131" t="s">
        <v>394</v>
      </c>
      <c r="W8131" t="s">
        <v>428</v>
      </c>
      <c r="X8131" t="s">
        <v>429</v>
      </c>
      <c r="Y8131">
        <v>0</v>
      </c>
      <c r="AC8131">
        <v>0.95588925079621367</v>
      </c>
    </row>
    <row r="8132" spans="1:29" x14ac:dyDescent="0.35">
      <c r="A8132" t="s">
        <v>17484</v>
      </c>
      <c r="B8132" t="s">
        <v>17485</v>
      </c>
      <c r="C8132">
        <v>6125</v>
      </c>
      <c r="D8132" t="s">
        <v>17463</v>
      </c>
      <c r="E8132">
        <v>93358</v>
      </c>
      <c r="F8132">
        <v>4.2127999999999997</v>
      </c>
      <c r="G8132">
        <v>719</v>
      </c>
      <c r="H8132" t="s">
        <v>12129</v>
      </c>
      <c r="I8132" t="s">
        <v>157</v>
      </c>
      <c r="J8132" t="s">
        <v>12129</v>
      </c>
      <c r="L8132" t="s">
        <v>17486</v>
      </c>
      <c r="M8132">
        <v>25</v>
      </c>
      <c r="P8132">
        <v>0</v>
      </c>
      <c r="Q8132">
        <v>0</v>
      </c>
      <c r="R8132">
        <v>0</v>
      </c>
      <c r="S8132">
        <v>0</v>
      </c>
      <c r="T8132">
        <v>1</v>
      </c>
      <c r="U8132" t="s">
        <v>17487</v>
      </c>
      <c r="V8132" t="s">
        <v>394</v>
      </c>
      <c r="W8132" t="s">
        <v>412</v>
      </c>
      <c r="Y8132">
        <v>0</v>
      </c>
      <c r="AC8132">
        <v>0.9561401142936482</v>
      </c>
    </row>
    <row r="8133" spans="1:29" x14ac:dyDescent="0.35">
      <c r="A8133" t="s">
        <v>24187</v>
      </c>
      <c r="B8133" t="s">
        <v>24188</v>
      </c>
      <c r="C8133">
        <v>6330</v>
      </c>
      <c r="D8133" t="s">
        <v>24093</v>
      </c>
      <c r="E8133">
        <v>3340</v>
      </c>
      <c r="F8133">
        <v>4.6075999999999997</v>
      </c>
      <c r="G8133">
        <v>1496</v>
      </c>
      <c r="H8133" t="s">
        <v>24142</v>
      </c>
      <c r="I8133" t="s">
        <v>157</v>
      </c>
      <c r="J8133" t="s">
        <v>24142</v>
      </c>
      <c r="L8133" t="s">
        <v>24129</v>
      </c>
      <c r="M8133">
        <v>11</v>
      </c>
      <c r="P8133">
        <v>0</v>
      </c>
      <c r="Q8133">
        <v>0</v>
      </c>
      <c r="R8133">
        <v>1</v>
      </c>
      <c r="S8133">
        <v>1</v>
      </c>
      <c r="T8133">
        <v>0</v>
      </c>
      <c r="V8133" t="s">
        <v>222</v>
      </c>
      <c r="W8133" t="s">
        <v>244</v>
      </c>
      <c r="X8133" t="s">
        <v>245</v>
      </c>
      <c r="Y8133">
        <v>0</v>
      </c>
      <c r="AC8133">
        <v>0.95623730264126594</v>
      </c>
    </row>
    <row r="8134" spans="1:29" x14ac:dyDescent="0.35">
      <c r="A8134" t="s">
        <v>29498</v>
      </c>
      <c r="B8134" t="s">
        <v>29499</v>
      </c>
      <c r="C8134">
        <v>6285</v>
      </c>
      <c r="D8134" t="s">
        <v>29342</v>
      </c>
      <c r="E8134">
        <v>7690</v>
      </c>
      <c r="F8134">
        <v>3.863</v>
      </c>
      <c r="G8134">
        <v>73</v>
      </c>
      <c r="H8134" t="s">
        <v>105</v>
      </c>
      <c r="I8134" t="s">
        <v>157</v>
      </c>
      <c r="J8134" t="s">
        <v>105</v>
      </c>
      <c r="L8134" t="s">
        <v>29500</v>
      </c>
      <c r="M8134">
        <v>17.989999999999998</v>
      </c>
      <c r="P8134">
        <v>0</v>
      </c>
      <c r="Q8134">
        <v>0</v>
      </c>
      <c r="R8134">
        <v>0</v>
      </c>
      <c r="S8134">
        <v>0</v>
      </c>
      <c r="T8134">
        <v>1</v>
      </c>
      <c r="U8134" t="s">
        <v>29501</v>
      </c>
      <c r="V8134" t="s">
        <v>394</v>
      </c>
      <c r="W8134" t="s">
        <v>400</v>
      </c>
      <c r="X8134" t="s">
        <v>401</v>
      </c>
      <c r="Y8134">
        <v>0</v>
      </c>
      <c r="AC8134">
        <v>0.9562886965189189</v>
      </c>
    </row>
    <row r="8135" spans="1:29" x14ac:dyDescent="0.35">
      <c r="A8135" t="s">
        <v>3189</v>
      </c>
      <c r="B8135" t="s">
        <v>3190</v>
      </c>
      <c r="C8135">
        <v>6372</v>
      </c>
      <c r="D8135" t="s">
        <v>3114</v>
      </c>
      <c r="E8135">
        <v>2803</v>
      </c>
      <c r="F8135">
        <v>4.5237999999999996</v>
      </c>
      <c r="G8135">
        <v>42</v>
      </c>
      <c r="H8135" t="s">
        <v>1680</v>
      </c>
      <c r="I8135" t="s">
        <v>157</v>
      </c>
      <c r="J8135" t="s">
        <v>1680</v>
      </c>
      <c r="L8135" t="s">
        <v>3191</v>
      </c>
      <c r="M8135">
        <v>23.95</v>
      </c>
      <c r="P8135">
        <v>0</v>
      </c>
      <c r="Q8135">
        <v>1</v>
      </c>
      <c r="R8135">
        <v>1</v>
      </c>
      <c r="S8135">
        <v>0</v>
      </c>
      <c r="T8135">
        <v>0</v>
      </c>
      <c r="U8135" t="s">
        <v>3192</v>
      </c>
      <c r="V8135" t="s">
        <v>222</v>
      </c>
      <c r="W8135" t="s">
        <v>223</v>
      </c>
      <c r="X8135" t="s">
        <v>265</v>
      </c>
      <c r="Y8135">
        <v>0</v>
      </c>
      <c r="AC8135">
        <v>0.95686573840552813</v>
      </c>
    </row>
    <row r="8136" spans="1:29" x14ac:dyDescent="0.35">
      <c r="A8136" t="s">
        <v>7621</v>
      </c>
      <c r="B8136" t="s">
        <v>7622</v>
      </c>
      <c r="C8136">
        <v>1073</v>
      </c>
      <c r="D8136" t="s">
        <v>7503</v>
      </c>
      <c r="E8136">
        <v>60916</v>
      </c>
      <c r="F8136">
        <v>4.2474999999999996</v>
      </c>
      <c r="G8136">
        <v>2707</v>
      </c>
      <c r="H8136" t="s">
        <v>7623</v>
      </c>
      <c r="I8136" t="s">
        <v>803</v>
      </c>
      <c r="L8136" t="s">
        <v>7624</v>
      </c>
      <c r="M8136">
        <v>29.5</v>
      </c>
      <c r="P8136">
        <v>0</v>
      </c>
      <c r="Q8136">
        <v>0</v>
      </c>
      <c r="R8136">
        <v>0</v>
      </c>
      <c r="S8136">
        <v>0</v>
      </c>
      <c r="T8136">
        <v>0</v>
      </c>
      <c r="V8136" t="s">
        <v>306</v>
      </c>
      <c r="W8136" t="s">
        <v>823</v>
      </c>
      <c r="X8136" t="s">
        <v>824</v>
      </c>
      <c r="Y8136">
        <v>0</v>
      </c>
      <c r="AC8136">
        <v>0.9569300135611517</v>
      </c>
    </row>
    <row r="8137" spans="1:29" x14ac:dyDescent="0.35">
      <c r="A8137" t="s">
        <v>28388</v>
      </c>
      <c r="B8137" t="s">
        <v>28389</v>
      </c>
      <c r="C8137">
        <v>5780</v>
      </c>
      <c r="D8137" t="s">
        <v>28338</v>
      </c>
      <c r="E8137">
        <v>1291</v>
      </c>
      <c r="F8137">
        <v>5</v>
      </c>
      <c r="G8137">
        <v>1</v>
      </c>
      <c r="M8137">
        <v>30</v>
      </c>
      <c r="P8137">
        <v>0</v>
      </c>
      <c r="Q8137">
        <v>0</v>
      </c>
      <c r="R8137">
        <v>1</v>
      </c>
      <c r="S8137">
        <v>0</v>
      </c>
      <c r="T8137">
        <v>0</v>
      </c>
      <c r="U8137" t="s">
        <v>28344</v>
      </c>
      <c r="V8137" t="s">
        <v>222</v>
      </c>
      <c r="W8137" t="s">
        <v>908</v>
      </c>
      <c r="X8137" t="s">
        <v>1028</v>
      </c>
      <c r="Y8137">
        <v>0</v>
      </c>
      <c r="AC8137">
        <v>0.95708585771169186</v>
      </c>
    </row>
    <row r="8138" spans="1:29" x14ac:dyDescent="0.35">
      <c r="A8138" t="s">
        <v>18658</v>
      </c>
      <c r="B8138" t="s">
        <v>18659</v>
      </c>
      <c r="C8138">
        <v>4028</v>
      </c>
      <c r="D8138" t="s">
        <v>18597</v>
      </c>
      <c r="E8138">
        <v>62686</v>
      </c>
      <c r="F8138">
        <v>4.4402999999999997</v>
      </c>
      <c r="G8138">
        <v>561</v>
      </c>
      <c r="H8138" t="s">
        <v>18660</v>
      </c>
      <c r="I8138" t="s">
        <v>803</v>
      </c>
      <c r="J8138" t="s">
        <v>18661</v>
      </c>
      <c r="K8138" t="s">
        <v>18662</v>
      </c>
      <c r="L8138" t="s">
        <v>18663</v>
      </c>
      <c r="M8138">
        <v>25</v>
      </c>
      <c r="P8138">
        <v>0</v>
      </c>
      <c r="Q8138">
        <v>0</v>
      </c>
      <c r="R8138">
        <v>0</v>
      </c>
      <c r="S8138">
        <v>0</v>
      </c>
      <c r="T8138">
        <v>1</v>
      </c>
      <c r="U8138" t="s">
        <v>2843</v>
      </c>
      <c r="V8138" t="s">
        <v>306</v>
      </c>
      <c r="W8138" t="s">
        <v>307</v>
      </c>
      <c r="X8138" t="s">
        <v>1087</v>
      </c>
      <c r="Y8138">
        <v>20</v>
      </c>
      <c r="Z8138">
        <v>25</v>
      </c>
      <c r="AA8138">
        <v>25</v>
      </c>
      <c r="AC8138">
        <v>0.9574202441974069</v>
      </c>
    </row>
    <row r="8139" spans="1:29" x14ac:dyDescent="0.35">
      <c r="A8139" t="s">
        <v>31592</v>
      </c>
      <c r="B8139" t="s">
        <v>31593</v>
      </c>
      <c r="C8139">
        <v>2084</v>
      </c>
      <c r="D8139" t="s">
        <v>31566</v>
      </c>
      <c r="E8139">
        <v>22420</v>
      </c>
      <c r="F8139">
        <v>4.6432000000000002</v>
      </c>
      <c r="G8139">
        <v>185</v>
      </c>
      <c r="H8139" t="s">
        <v>1562</v>
      </c>
      <c r="I8139" t="s">
        <v>38</v>
      </c>
      <c r="J8139" t="s">
        <v>31594</v>
      </c>
      <c r="L8139" t="s">
        <v>31595</v>
      </c>
      <c r="M8139">
        <v>120</v>
      </c>
      <c r="P8139">
        <v>0</v>
      </c>
      <c r="Q8139">
        <v>0</v>
      </c>
      <c r="R8139">
        <v>0</v>
      </c>
      <c r="S8139">
        <v>0</v>
      </c>
      <c r="T8139">
        <v>0</v>
      </c>
      <c r="U8139" t="s">
        <v>3999</v>
      </c>
      <c r="V8139" t="s">
        <v>32</v>
      </c>
      <c r="W8139" t="s">
        <v>41</v>
      </c>
      <c r="X8139" t="s">
        <v>42</v>
      </c>
      <c r="Y8139">
        <v>3</v>
      </c>
      <c r="Z8139">
        <v>96</v>
      </c>
      <c r="AA8139">
        <v>30</v>
      </c>
      <c r="AC8139">
        <v>0.95764802209392841</v>
      </c>
    </row>
    <row r="8140" spans="1:29" x14ac:dyDescent="0.35">
      <c r="A8140" t="s">
        <v>18008</v>
      </c>
      <c r="B8140" t="s">
        <v>18009</v>
      </c>
      <c r="C8140">
        <v>6216</v>
      </c>
      <c r="D8140" t="s">
        <v>17959</v>
      </c>
      <c r="E8140">
        <v>7466</v>
      </c>
      <c r="F8140">
        <v>4.2647000000000004</v>
      </c>
      <c r="G8140">
        <v>34</v>
      </c>
      <c r="H8140" t="s">
        <v>1608</v>
      </c>
      <c r="I8140" t="s">
        <v>157</v>
      </c>
      <c r="J8140" t="s">
        <v>1608</v>
      </c>
      <c r="M8140">
        <v>25</v>
      </c>
      <c r="O8140">
        <v>12.5</v>
      </c>
      <c r="P8140">
        <v>0</v>
      </c>
      <c r="Q8140">
        <v>0</v>
      </c>
      <c r="R8140">
        <v>0</v>
      </c>
      <c r="S8140">
        <v>1</v>
      </c>
      <c r="T8140">
        <v>0</v>
      </c>
      <c r="U8140" t="s">
        <v>18010</v>
      </c>
      <c r="V8140" t="s">
        <v>306</v>
      </c>
      <c r="W8140" t="s">
        <v>160</v>
      </c>
      <c r="Y8140">
        <v>0</v>
      </c>
      <c r="AC8140">
        <v>0.95796708825603794</v>
      </c>
    </row>
    <row r="8141" spans="1:29" x14ac:dyDescent="0.35">
      <c r="A8141" t="s">
        <v>10626</v>
      </c>
      <c r="B8141" t="s">
        <v>10627</v>
      </c>
      <c r="C8141">
        <v>7037</v>
      </c>
      <c r="D8141" t="s">
        <v>10617</v>
      </c>
      <c r="E8141">
        <v>7401</v>
      </c>
      <c r="F8141">
        <v>4.1227999999999998</v>
      </c>
      <c r="G8141">
        <v>114</v>
      </c>
      <c r="I8141" t="s">
        <v>803</v>
      </c>
      <c r="J8141" t="s">
        <v>10628</v>
      </c>
      <c r="L8141" t="s">
        <v>10629</v>
      </c>
      <c r="M8141">
        <v>219</v>
      </c>
      <c r="P8141">
        <v>0</v>
      </c>
      <c r="Q8141">
        <v>0</v>
      </c>
      <c r="R8141">
        <v>0</v>
      </c>
      <c r="S8141">
        <v>0</v>
      </c>
      <c r="T8141">
        <v>0</v>
      </c>
      <c r="U8141" t="s">
        <v>10623</v>
      </c>
      <c r="V8141" t="s">
        <v>394</v>
      </c>
      <c r="W8141" t="s">
        <v>2103</v>
      </c>
      <c r="X8141" t="s">
        <v>2104</v>
      </c>
      <c r="Y8141">
        <v>1</v>
      </c>
      <c r="Z8141">
        <v>219</v>
      </c>
      <c r="AA8141">
        <v>219</v>
      </c>
      <c r="AC8141">
        <v>0.95804722371391604</v>
      </c>
    </row>
    <row r="8142" spans="1:29" x14ac:dyDescent="0.35">
      <c r="A8142" t="s">
        <v>24002</v>
      </c>
      <c r="B8142" t="s">
        <v>24003</v>
      </c>
      <c r="C8142">
        <v>6114</v>
      </c>
      <c r="D8142" t="s">
        <v>23990</v>
      </c>
      <c r="E8142">
        <v>12714</v>
      </c>
      <c r="F8142">
        <v>4.3220000000000001</v>
      </c>
      <c r="G8142">
        <v>59</v>
      </c>
      <c r="I8142" t="s">
        <v>803</v>
      </c>
      <c r="J8142" t="s">
        <v>7526</v>
      </c>
      <c r="M8142">
        <v>159</v>
      </c>
      <c r="P8142">
        <v>0</v>
      </c>
      <c r="Q8142">
        <v>0</v>
      </c>
      <c r="R8142">
        <v>1</v>
      </c>
      <c r="S8142">
        <v>0</v>
      </c>
      <c r="T8142">
        <v>0</v>
      </c>
      <c r="V8142" t="s">
        <v>394</v>
      </c>
      <c r="W8142" t="s">
        <v>2103</v>
      </c>
      <c r="X8142" t="s">
        <v>2104</v>
      </c>
      <c r="Y8142">
        <v>1</v>
      </c>
      <c r="Z8142">
        <v>159</v>
      </c>
      <c r="AA8142">
        <v>159</v>
      </c>
      <c r="AC8142">
        <v>0.95809141408834531</v>
      </c>
    </row>
    <row r="8143" spans="1:29" x14ac:dyDescent="0.35">
      <c r="A8143" t="s">
        <v>28273</v>
      </c>
      <c r="B8143" t="s">
        <v>28274</v>
      </c>
      <c r="C8143">
        <v>5987</v>
      </c>
      <c r="D8143" t="s">
        <v>28175</v>
      </c>
      <c r="E8143">
        <v>2352</v>
      </c>
      <c r="F8143">
        <v>4.4757999999999996</v>
      </c>
      <c r="G8143">
        <v>124</v>
      </c>
      <c r="H8143" t="s">
        <v>28275</v>
      </c>
      <c r="I8143" t="s">
        <v>1158</v>
      </c>
      <c r="L8143" t="s">
        <v>28276</v>
      </c>
      <c r="M8143">
        <v>36</v>
      </c>
      <c r="P8143">
        <v>0</v>
      </c>
      <c r="Q8143">
        <v>1</v>
      </c>
      <c r="R8143">
        <v>1</v>
      </c>
      <c r="S8143">
        <v>0</v>
      </c>
      <c r="T8143">
        <v>0</v>
      </c>
      <c r="U8143" t="s">
        <v>28277</v>
      </c>
      <c r="V8143" t="s">
        <v>394</v>
      </c>
      <c r="W8143" t="s">
        <v>418</v>
      </c>
      <c r="Y8143">
        <v>0</v>
      </c>
      <c r="AC8143">
        <v>0.95827460148995813</v>
      </c>
    </row>
    <row r="8144" spans="1:29" x14ac:dyDescent="0.35">
      <c r="A8144" t="s">
        <v>12578</v>
      </c>
      <c r="B8144" t="s">
        <v>12579</v>
      </c>
      <c r="C8144">
        <v>6117</v>
      </c>
      <c r="D8144" t="s">
        <v>12459</v>
      </c>
      <c r="E8144">
        <v>5029</v>
      </c>
      <c r="F8144">
        <v>3.4167000000000001</v>
      </c>
      <c r="G8144">
        <v>12</v>
      </c>
      <c r="H8144" t="s">
        <v>186</v>
      </c>
      <c r="I8144" t="s">
        <v>157</v>
      </c>
      <c r="J8144" t="s">
        <v>186</v>
      </c>
      <c r="L8144" t="s">
        <v>12580</v>
      </c>
      <c r="M8144">
        <v>54</v>
      </c>
      <c r="P8144">
        <v>0</v>
      </c>
      <c r="Q8144">
        <v>0</v>
      </c>
      <c r="R8144">
        <v>1</v>
      </c>
      <c r="S8144">
        <v>0</v>
      </c>
      <c r="T8144">
        <v>0</v>
      </c>
      <c r="U8144" t="s">
        <v>12581</v>
      </c>
      <c r="V8144" t="s">
        <v>394</v>
      </c>
      <c r="W8144" t="s">
        <v>474</v>
      </c>
      <c r="X8144" t="s">
        <v>475</v>
      </c>
      <c r="Y8144">
        <v>0</v>
      </c>
      <c r="AC8144">
        <v>0.95839531065756722</v>
      </c>
    </row>
    <row r="8145" spans="1:29" x14ac:dyDescent="0.35">
      <c r="A8145" t="s">
        <v>26151</v>
      </c>
      <c r="B8145" t="s">
        <v>26152</v>
      </c>
      <c r="C8145">
        <v>3902</v>
      </c>
      <c r="D8145" t="s">
        <v>25136</v>
      </c>
      <c r="E8145">
        <v>4035</v>
      </c>
      <c r="F8145">
        <v>3.2</v>
      </c>
      <c r="G8145">
        <v>5</v>
      </c>
      <c r="M8145">
        <v>38</v>
      </c>
      <c r="P8145">
        <v>0</v>
      </c>
      <c r="Q8145">
        <v>0</v>
      </c>
      <c r="R8145">
        <v>1</v>
      </c>
      <c r="S8145">
        <v>0</v>
      </c>
      <c r="T8145">
        <v>1</v>
      </c>
      <c r="V8145" t="s">
        <v>306</v>
      </c>
      <c r="W8145" t="s">
        <v>823</v>
      </c>
      <c r="X8145" t="s">
        <v>1317</v>
      </c>
      <c r="Y8145">
        <v>0</v>
      </c>
      <c r="AC8145">
        <v>0.95839621741060432</v>
      </c>
    </row>
    <row r="8146" spans="1:29" x14ac:dyDescent="0.35">
      <c r="A8146" t="s">
        <v>5807</v>
      </c>
      <c r="B8146" t="s">
        <v>5808</v>
      </c>
      <c r="C8146">
        <v>1254</v>
      </c>
      <c r="D8146" t="s">
        <v>5675</v>
      </c>
      <c r="E8146">
        <v>32096</v>
      </c>
      <c r="F8146">
        <v>3.8742999999999999</v>
      </c>
      <c r="G8146">
        <v>716</v>
      </c>
      <c r="H8146" t="s">
        <v>947</v>
      </c>
      <c r="I8146" t="s">
        <v>157</v>
      </c>
      <c r="J8146" t="s">
        <v>947</v>
      </c>
      <c r="L8146" t="s">
        <v>5809</v>
      </c>
      <c r="M8146">
        <v>45</v>
      </c>
      <c r="P8146">
        <v>0</v>
      </c>
      <c r="Q8146">
        <v>0</v>
      </c>
      <c r="R8146">
        <v>0</v>
      </c>
      <c r="S8146">
        <v>0</v>
      </c>
      <c r="T8146">
        <v>0</v>
      </c>
      <c r="V8146" t="s">
        <v>394</v>
      </c>
      <c r="W8146" t="s">
        <v>395</v>
      </c>
      <c r="X8146" t="s">
        <v>395</v>
      </c>
      <c r="Y8146">
        <v>1</v>
      </c>
      <c r="Z8146">
        <v>32.5</v>
      </c>
      <c r="AA8146">
        <v>32.5</v>
      </c>
      <c r="AC8146">
        <v>0.9584293875525608</v>
      </c>
    </row>
    <row r="8147" spans="1:29" x14ac:dyDescent="0.35">
      <c r="A8147" t="s">
        <v>17278</v>
      </c>
      <c r="B8147" t="s">
        <v>17279</v>
      </c>
      <c r="C8147">
        <v>1741</v>
      </c>
      <c r="D8147" t="s">
        <v>17132</v>
      </c>
      <c r="E8147">
        <v>2887</v>
      </c>
      <c r="F8147">
        <v>4.7126999999999999</v>
      </c>
      <c r="G8147">
        <v>463</v>
      </c>
      <c r="H8147" t="s">
        <v>115</v>
      </c>
      <c r="I8147" t="s">
        <v>157</v>
      </c>
      <c r="J8147" t="s">
        <v>115</v>
      </c>
      <c r="L8147" t="s">
        <v>17280</v>
      </c>
      <c r="M8147">
        <v>95</v>
      </c>
      <c r="P8147">
        <v>0</v>
      </c>
      <c r="Q8147">
        <v>0</v>
      </c>
      <c r="R8147">
        <v>0</v>
      </c>
      <c r="S8147">
        <v>0</v>
      </c>
      <c r="T8147">
        <v>0</v>
      </c>
      <c r="U8147" t="s">
        <v>17281</v>
      </c>
      <c r="V8147" t="s">
        <v>394</v>
      </c>
      <c r="W8147" t="s">
        <v>395</v>
      </c>
      <c r="X8147" t="s">
        <v>2290</v>
      </c>
      <c r="Y8147">
        <v>0</v>
      </c>
      <c r="AC8147">
        <v>0.958431729271503</v>
      </c>
    </row>
    <row r="8148" spans="1:29" x14ac:dyDescent="0.35">
      <c r="A8148" t="s">
        <v>9668</v>
      </c>
      <c r="B8148" t="s">
        <v>9669</v>
      </c>
      <c r="C8148">
        <v>6329</v>
      </c>
      <c r="D8148" t="s">
        <v>9660</v>
      </c>
      <c r="E8148">
        <v>5082</v>
      </c>
      <c r="F8148">
        <v>4.8795000000000002</v>
      </c>
      <c r="G8148">
        <v>83</v>
      </c>
      <c r="I8148" t="s">
        <v>157</v>
      </c>
      <c r="M8148">
        <v>65</v>
      </c>
      <c r="P8148">
        <v>0</v>
      </c>
      <c r="Q8148">
        <v>0</v>
      </c>
      <c r="R8148">
        <v>1</v>
      </c>
      <c r="S8148">
        <v>0</v>
      </c>
      <c r="T8148">
        <v>1</v>
      </c>
      <c r="U8148" t="s">
        <v>9670</v>
      </c>
      <c r="V8148" t="s">
        <v>394</v>
      </c>
      <c r="W8148" t="s">
        <v>2103</v>
      </c>
      <c r="X8148" t="s">
        <v>2104</v>
      </c>
      <c r="Y8148">
        <v>0</v>
      </c>
      <c r="AC8148">
        <v>0.95857390132662901</v>
      </c>
    </row>
    <row r="8149" spans="1:29" x14ac:dyDescent="0.35">
      <c r="A8149" t="s">
        <v>22297</v>
      </c>
      <c r="B8149" t="s">
        <v>22298</v>
      </c>
      <c r="C8149">
        <v>6346</v>
      </c>
      <c r="D8149" t="s">
        <v>22187</v>
      </c>
      <c r="E8149">
        <v>6592</v>
      </c>
      <c r="F8149">
        <v>3</v>
      </c>
      <c r="G8149">
        <v>11</v>
      </c>
      <c r="H8149" t="s">
        <v>22220</v>
      </c>
      <c r="I8149" t="s">
        <v>157</v>
      </c>
      <c r="J8149" t="s">
        <v>22220</v>
      </c>
      <c r="L8149" t="s">
        <v>22299</v>
      </c>
      <c r="M8149">
        <v>23</v>
      </c>
      <c r="P8149">
        <v>0</v>
      </c>
      <c r="Q8149">
        <v>0</v>
      </c>
      <c r="R8149">
        <v>1</v>
      </c>
      <c r="S8149">
        <v>0</v>
      </c>
      <c r="T8149">
        <v>0</v>
      </c>
      <c r="U8149" t="s">
        <v>22300</v>
      </c>
      <c r="V8149" t="s">
        <v>222</v>
      </c>
      <c r="W8149" t="s">
        <v>160</v>
      </c>
      <c r="Y8149">
        <v>0</v>
      </c>
      <c r="AC8149">
        <v>0.95858173108319844</v>
      </c>
    </row>
    <row r="8150" spans="1:29" x14ac:dyDescent="0.35">
      <c r="A8150" t="s">
        <v>17903</v>
      </c>
      <c r="B8150" t="s">
        <v>17904</v>
      </c>
      <c r="C8150">
        <v>6246</v>
      </c>
      <c r="D8150" t="s">
        <v>17836</v>
      </c>
      <c r="E8150">
        <v>16319</v>
      </c>
      <c r="F8150">
        <v>4.0976999999999997</v>
      </c>
      <c r="G8150">
        <v>174</v>
      </c>
      <c r="H8150" t="s">
        <v>17905</v>
      </c>
      <c r="I8150" t="s">
        <v>803</v>
      </c>
      <c r="J8150" t="s">
        <v>17906</v>
      </c>
      <c r="K8150" t="s">
        <v>1326</v>
      </c>
      <c r="L8150" t="s">
        <v>17907</v>
      </c>
      <c r="M8150">
        <v>36</v>
      </c>
      <c r="P8150">
        <v>0</v>
      </c>
      <c r="Q8150">
        <v>0</v>
      </c>
      <c r="R8150">
        <v>0</v>
      </c>
      <c r="S8150">
        <v>0</v>
      </c>
      <c r="T8150">
        <v>1</v>
      </c>
      <c r="U8150" t="s">
        <v>17908</v>
      </c>
      <c r="V8150" t="s">
        <v>306</v>
      </c>
      <c r="W8150" t="s">
        <v>815</v>
      </c>
      <c r="X8150" t="s">
        <v>832</v>
      </c>
      <c r="Y8150">
        <v>2</v>
      </c>
      <c r="Z8150">
        <v>36</v>
      </c>
      <c r="AA8150">
        <v>23</v>
      </c>
      <c r="AC8150">
        <v>0.95868922362338826</v>
      </c>
    </row>
    <row r="8151" spans="1:29" x14ac:dyDescent="0.35">
      <c r="A8151" t="s">
        <v>24200</v>
      </c>
      <c r="B8151" t="s">
        <v>24201</v>
      </c>
      <c r="C8151">
        <v>6330</v>
      </c>
      <c r="D8151" t="s">
        <v>24093</v>
      </c>
      <c r="E8151">
        <v>3137</v>
      </c>
      <c r="F8151">
        <v>4.3383000000000003</v>
      </c>
      <c r="G8151">
        <v>334</v>
      </c>
      <c r="H8151" t="s">
        <v>4033</v>
      </c>
      <c r="I8151" t="s">
        <v>157</v>
      </c>
      <c r="J8151" t="s">
        <v>4033</v>
      </c>
      <c r="L8151" t="s">
        <v>24145</v>
      </c>
      <c r="M8151">
        <v>11</v>
      </c>
      <c r="P8151">
        <v>0</v>
      </c>
      <c r="Q8151">
        <v>0</v>
      </c>
      <c r="R8151">
        <v>1</v>
      </c>
      <c r="S8151">
        <v>0</v>
      </c>
      <c r="T8151">
        <v>0</v>
      </c>
      <c r="V8151" t="s">
        <v>222</v>
      </c>
      <c r="W8151" t="s">
        <v>244</v>
      </c>
      <c r="X8151" t="s">
        <v>280</v>
      </c>
      <c r="Y8151">
        <v>0</v>
      </c>
      <c r="AC8151">
        <v>0.95891891793106943</v>
      </c>
    </row>
    <row r="8152" spans="1:29" x14ac:dyDescent="0.35">
      <c r="A8152" t="s">
        <v>8240</v>
      </c>
      <c r="B8152" t="s">
        <v>8241</v>
      </c>
      <c r="C8152">
        <v>6302</v>
      </c>
      <c r="D8152" t="s">
        <v>8148</v>
      </c>
      <c r="E8152">
        <v>2304</v>
      </c>
      <c r="F8152">
        <v>4.0909000000000004</v>
      </c>
      <c r="G8152">
        <v>11</v>
      </c>
      <c r="H8152" t="s">
        <v>8242</v>
      </c>
      <c r="I8152" t="s">
        <v>157</v>
      </c>
      <c r="J8152" t="s">
        <v>8242</v>
      </c>
      <c r="L8152" t="s">
        <v>8243</v>
      </c>
      <c r="M8152">
        <v>125</v>
      </c>
      <c r="P8152">
        <v>0</v>
      </c>
      <c r="Q8152">
        <v>0</v>
      </c>
      <c r="R8152">
        <v>0</v>
      </c>
      <c r="S8152">
        <v>0</v>
      </c>
      <c r="T8152">
        <v>0</v>
      </c>
      <c r="U8152" t="s">
        <v>8244</v>
      </c>
      <c r="V8152" t="s">
        <v>93</v>
      </c>
      <c r="W8152" t="s">
        <v>94</v>
      </c>
      <c r="X8152" t="s">
        <v>95</v>
      </c>
      <c r="Y8152">
        <v>0</v>
      </c>
      <c r="AC8152">
        <v>0.9592736958177942</v>
      </c>
    </row>
    <row r="8153" spans="1:29" x14ac:dyDescent="0.35">
      <c r="A8153" t="s">
        <v>30538</v>
      </c>
      <c r="B8153" t="s">
        <v>30539</v>
      </c>
      <c r="C8153">
        <v>4225</v>
      </c>
      <c r="D8153" t="s">
        <v>30319</v>
      </c>
      <c r="E8153">
        <v>10440</v>
      </c>
      <c r="F8153">
        <v>3.5714000000000001</v>
      </c>
      <c r="G8153">
        <v>35</v>
      </c>
      <c r="H8153" t="s">
        <v>9430</v>
      </c>
      <c r="I8153" t="s">
        <v>803</v>
      </c>
      <c r="J8153" t="s">
        <v>30540</v>
      </c>
      <c r="K8153" t="s">
        <v>30541</v>
      </c>
      <c r="L8153" t="s">
        <v>30542</v>
      </c>
      <c r="M8153">
        <v>26</v>
      </c>
      <c r="P8153">
        <v>0</v>
      </c>
      <c r="Q8153">
        <v>0</v>
      </c>
      <c r="R8153">
        <v>0</v>
      </c>
      <c r="S8153">
        <v>0</v>
      </c>
      <c r="T8153">
        <v>0</v>
      </c>
      <c r="U8153" t="s">
        <v>30543</v>
      </c>
      <c r="V8153" t="s">
        <v>306</v>
      </c>
      <c r="W8153" t="s">
        <v>307</v>
      </c>
      <c r="X8153" t="s">
        <v>4120</v>
      </c>
      <c r="Y8153">
        <v>0</v>
      </c>
      <c r="AC8153">
        <v>0.95935079396961254</v>
      </c>
    </row>
    <row r="8154" spans="1:29" x14ac:dyDescent="0.35">
      <c r="A8154" t="s">
        <v>4247</v>
      </c>
      <c r="B8154" t="s">
        <v>4248</v>
      </c>
      <c r="C8154">
        <v>8007</v>
      </c>
      <c r="D8154" t="s">
        <v>4129</v>
      </c>
      <c r="E8154">
        <v>1149</v>
      </c>
      <c r="F8154">
        <v>5</v>
      </c>
      <c r="G8154">
        <v>2</v>
      </c>
      <c r="L8154" t="s">
        <v>4249</v>
      </c>
      <c r="M8154">
        <v>80</v>
      </c>
      <c r="P8154">
        <v>1</v>
      </c>
      <c r="Q8154">
        <v>0</v>
      </c>
      <c r="R8154">
        <v>1</v>
      </c>
      <c r="S8154">
        <v>0</v>
      </c>
      <c r="T8154">
        <v>1</v>
      </c>
      <c r="U8154" t="s">
        <v>4250</v>
      </c>
      <c r="V8154" t="s">
        <v>32</v>
      </c>
      <c r="W8154" t="s">
        <v>33</v>
      </c>
      <c r="X8154" t="s">
        <v>34</v>
      </c>
      <c r="Y8154">
        <v>0</v>
      </c>
      <c r="AC8154">
        <v>0.95944422162643406</v>
      </c>
    </row>
    <row r="8155" spans="1:29" x14ac:dyDescent="0.35">
      <c r="A8155" t="s">
        <v>17344</v>
      </c>
      <c r="B8155" t="s">
        <v>17345</v>
      </c>
      <c r="C8155">
        <v>1741</v>
      </c>
      <c r="D8155" t="s">
        <v>17132</v>
      </c>
      <c r="E8155">
        <v>11289</v>
      </c>
      <c r="F8155">
        <v>4.0713999999999997</v>
      </c>
      <c r="G8155">
        <v>98</v>
      </c>
      <c r="H8155" t="s">
        <v>186</v>
      </c>
      <c r="I8155" t="s">
        <v>38</v>
      </c>
      <c r="J8155" t="s">
        <v>186</v>
      </c>
      <c r="L8155" t="s">
        <v>17346</v>
      </c>
      <c r="M8155">
        <v>118</v>
      </c>
      <c r="P8155">
        <v>0</v>
      </c>
      <c r="Q8155">
        <v>0</v>
      </c>
      <c r="R8155">
        <v>0</v>
      </c>
      <c r="S8155">
        <v>0</v>
      </c>
      <c r="T8155">
        <v>0</v>
      </c>
      <c r="U8155" t="s">
        <v>17347</v>
      </c>
      <c r="V8155" t="s">
        <v>32</v>
      </c>
      <c r="W8155" t="s">
        <v>41</v>
      </c>
      <c r="X8155" t="s">
        <v>42</v>
      </c>
      <c r="Y8155">
        <v>1</v>
      </c>
      <c r="Z8155">
        <v>142</v>
      </c>
      <c r="AA8155">
        <v>142</v>
      </c>
      <c r="AC8155">
        <v>0.95951203146524788</v>
      </c>
    </row>
    <row r="8156" spans="1:29" x14ac:dyDescent="0.35">
      <c r="A8156" t="s">
        <v>20566</v>
      </c>
      <c r="B8156" t="s">
        <v>20567</v>
      </c>
      <c r="C8156">
        <v>6026</v>
      </c>
      <c r="D8156" t="s">
        <v>20568</v>
      </c>
      <c r="E8156">
        <v>49608</v>
      </c>
      <c r="F8156">
        <v>4.1035000000000004</v>
      </c>
      <c r="G8156">
        <v>396</v>
      </c>
      <c r="I8156" t="s">
        <v>803</v>
      </c>
      <c r="J8156" t="s">
        <v>20569</v>
      </c>
      <c r="K8156" t="s">
        <v>20570</v>
      </c>
      <c r="L8156" t="s">
        <v>20571</v>
      </c>
      <c r="M8156">
        <v>15</v>
      </c>
      <c r="P8156">
        <v>0</v>
      </c>
      <c r="Q8156">
        <v>0</v>
      </c>
      <c r="R8156">
        <v>0</v>
      </c>
      <c r="S8156">
        <v>0</v>
      </c>
      <c r="T8156">
        <v>0</v>
      </c>
      <c r="V8156" t="s">
        <v>306</v>
      </c>
      <c r="W8156" t="s">
        <v>7196</v>
      </c>
      <c r="Y8156">
        <v>1</v>
      </c>
      <c r="Z8156">
        <v>15</v>
      </c>
      <c r="AA8156">
        <v>15</v>
      </c>
      <c r="AC8156">
        <v>0.95954782321256205</v>
      </c>
    </row>
    <row r="8157" spans="1:29" x14ac:dyDescent="0.35">
      <c r="A8157" t="s">
        <v>27939</v>
      </c>
      <c r="B8157" t="s">
        <v>27940</v>
      </c>
      <c r="C8157">
        <v>6307</v>
      </c>
      <c r="D8157" t="s">
        <v>27866</v>
      </c>
      <c r="E8157">
        <v>923</v>
      </c>
      <c r="F8157">
        <v>4</v>
      </c>
      <c r="G8157">
        <v>1</v>
      </c>
      <c r="L8157" t="s">
        <v>27941</v>
      </c>
      <c r="M8157">
        <v>72</v>
      </c>
      <c r="P8157">
        <v>0</v>
      </c>
      <c r="Q8157">
        <v>0</v>
      </c>
      <c r="R8157">
        <v>0</v>
      </c>
      <c r="S8157">
        <v>0</v>
      </c>
      <c r="T8157">
        <v>0</v>
      </c>
      <c r="U8157" t="s">
        <v>27942</v>
      </c>
      <c r="V8157" t="s">
        <v>394</v>
      </c>
      <c r="W8157" t="s">
        <v>395</v>
      </c>
      <c r="X8157" t="s">
        <v>395</v>
      </c>
      <c r="Y8157">
        <v>0</v>
      </c>
      <c r="AC8157">
        <v>0.95960834302297882</v>
      </c>
    </row>
    <row r="8158" spans="1:29" x14ac:dyDescent="0.35">
      <c r="A8158" t="s">
        <v>2147</v>
      </c>
      <c r="B8158" t="s">
        <v>2148</v>
      </c>
      <c r="C8158">
        <v>6272</v>
      </c>
      <c r="D8158" t="s">
        <v>2044</v>
      </c>
      <c r="E8158">
        <v>3334</v>
      </c>
      <c r="F8158">
        <v>4.1429</v>
      </c>
      <c r="G8158">
        <v>7</v>
      </c>
      <c r="L8158" t="s">
        <v>2074</v>
      </c>
      <c r="M8158">
        <v>49</v>
      </c>
      <c r="P8158">
        <v>0</v>
      </c>
      <c r="Q8158">
        <v>0</v>
      </c>
      <c r="R8158">
        <v>1</v>
      </c>
      <c r="S8158">
        <v>0</v>
      </c>
      <c r="T8158">
        <v>0</v>
      </c>
      <c r="V8158" t="s">
        <v>394</v>
      </c>
      <c r="W8158" t="s">
        <v>2103</v>
      </c>
      <c r="X8158" t="s">
        <v>2104</v>
      </c>
      <c r="Y8158">
        <v>0</v>
      </c>
      <c r="AC8158">
        <v>0.95966708585608196</v>
      </c>
    </row>
    <row r="8159" spans="1:29" x14ac:dyDescent="0.35">
      <c r="A8159" t="s">
        <v>32754</v>
      </c>
      <c r="B8159" t="s">
        <v>32755</v>
      </c>
      <c r="C8159">
        <v>1070</v>
      </c>
      <c r="D8159" t="s">
        <v>32540</v>
      </c>
      <c r="E8159">
        <v>5164</v>
      </c>
      <c r="F8159">
        <v>4.6214000000000004</v>
      </c>
      <c r="G8159">
        <v>346</v>
      </c>
      <c r="H8159" t="s">
        <v>115</v>
      </c>
      <c r="I8159" t="s">
        <v>38</v>
      </c>
      <c r="J8159" t="s">
        <v>115</v>
      </c>
      <c r="L8159" t="s">
        <v>32756</v>
      </c>
      <c r="M8159">
        <v>99</v>
      </c>
      <c r="P8159">
        <v>0</v>
      </c>
      <c r="Q8159">
        <v>0</v>
      </c>
      <c r="R8159">
        <v>0</v>
      </c>
      <c r="S8159">
        <v>0</v>
      </c>
      <c r="T8159">
        <v>0</v>
      </c>
      <c r="V8159" t="s">
        <v>32</v>
      </c>
      <c r="W8159" t="s">
        <v>41</v>
      </c>
      <c r="X8159" t="s">
        <v>42</v>
      </c>
      <c r="Y8159">
        <v>1</v>
      </c>
      <c r="Z8159">
        <v>125</v>
      </c>
      <c r="AA8159">
        <v>125</v>
      </c>
      <c r="AC8159">
        <v>0.95969284401513433</v>
      </c>
    </row>
    <row r="8160" spans="1:29" x14ac:dyDescent="0.35">
      <c r="A8160" t="s">
        <v>10655</v>
      </c>
      <c r="B8160" t="s">
        <v>10656</v>
      </c>
      <c r="C8160">
        <v>7037</v>
      </c>
      <c r="D8160" t="s">
        <v>10617</v>
      </c>
      <c r="E8160">
        <v>9889</v>
      </c>
      <c r="F8160">
        <v>4.1666999999999996</v>
      </c>
      <c r="G8160">
        <v>18</v>
      </c>
      <c r="H8160" t="s">
        <v>10644</v>
      </c>
      <c r="I8160" t="s">
        <v>157</v>
      </c>
      <c r="J8160" t="s">
        <v>10644</v>
      </c>
      <c r="L8160" t="s">
        <v>10657</v>
      </c>
      <c r="M8160">
        <v>10.99</v>
      </c>
      <c r="P8160">
        <v>0</v>
      </c>
      <c r="Q8160">
        <v>0</v>
      </c>
      <c r="R8160">
        <v>0</v>
      </c>
      <c r="S8160">
        <v>0</v>
      </c>
      <c r="T8160">
        <v>0</v>
      </c>
      <c r="U8160" t="s">
        <v>10658</v>
      </c>
      <c r="V8160" t="s">
        <v>394</v>
      </c>
      <c r="W8160" t="s">
        <v>474</v>
      </c>
      <c r="X8160" t="s">
        <v>475</v>
      </c>
      <c r="Y8160">
        <v>0</v>
      </c>
      <c r="AC8160">
        <v>0.95972782350531372</v>
      </c>
    </row>
    <row r="8161" spans="1:29" x14ac:dyDescent="0.35">
      <c r="A8161" t="s">
        <v>25872</v>
      </c>
      <c r="B8161" t="s">
        <v>25873</v>
      </c>
      <c r="C8161">
        <v>3902</v>
      </c>
      <c r="D8161" t="s">
        <v>25136</v>
      </c>
      <c r="E8161">
        <v>10098</v>
      </c>
      <c r="F8161">
        <v>4.6379999999999999</v>
      </c>
      <c r="G8161">
        <v>163</v>
      </c>
      <c r="H8161" t="s">
        <v>25585</v>
      </c>
      <c r="L8161" t="s">
        <v>25874</v>
      </c>
      <c r="M8161">
        <v>12</v>
      </c>
      <c r="P8161">
        <v>0</v>
      </c>
      <c r="Q8161">
        <v>0</v>
      </c>
      <c r="R8161">
        <v>0</v>
      </c>
      <c r="S8161">
        <v>0</v>
      </c>
      <c r="T8161">
        <v>1</v>
      </c>
      <c r="U8161" t="s">
        <v>25875</v>
      </c>
      <c r="V8161" t="s">
        <v>394</v>
      </c>
      <c r="W8161" t="s">
        <v>428</v>
      </c>
      <c r="X8161" t="s">
        <v>429</v>
      </c>
      <c r="Y8161">
        <v>0</v>
      </c>
      <c r="AC8161">
        <v>0.95983523260871517</v>
      </c>
    </row>
    <row r="8162" spans="1:29" x14ac:dyDescent="0.35">
      <c r="A8162" t="s">
        <v>9019</v>
      </c>
      <c r="B8162" t="s">
        <v>9020</v>
      </c>
      <c r="C8162">
        <v>7004</v>
      </c>
      <c r="D8162" t="s">
        <v>9007</v>
      </c>
      <c r="E8162">
        <v>39659</v>
      </c>
      <c r="F8162">
        <v>4.2079000000000004</v>
      </c>
      <c r="G8162">
        <v>534</v>
      </c>
      <c r="M8162">
        <v>155</v>
      </c>
      <c r="P8162">
        <v>0</v>
      </c>
      <c r="Q8162">
        <v>0</v>
      </c>
      <c r="R8162">
        <v>0</v>
      </c>
      <c r="S8162">
        <v>0</v>
      </c>
      <c r="T8162">
        <v>0</v>
      </c>
      <c r="U8162" t="s">
        <v>6825</v>
      </c>
      <c r="V8162" t="s">
        <v>222</v>
      </c>
      <c r="W8162" t="s">
        <v>908</v>
      </c>
      <c r="X8162" t="s">
        <v>1028</v>
      </c>
      <c r="Y8162">
        <v>0</v>
      </c>
      <c r="AC8162">
        <v>0.9598449654927772</v>
      </c>
    </row>
    <row r="8163" spans="1:29" x14ac:dyDescent="0.35">
      <c r="A8163" t="s">
        <v>18093</v>
      </c>
      <c r="B8163" t="s">
        <v>18094</v>
      </c>
      <c r="C8163">
        <v>6273</v>
      </c>
      <c r="D8163" t="s">
        <v>18037</v>
      </c>
      <c r="E8163">
        <v>2283</v>
      </c>
      <c r="F8163">
        <v>2.5</v>
      </c>
      <c r="G8163">
        <v>6</v>
      </c>
      <c r="H8163" t="s">
        <v>18095</v>
      </c>
      <c r="L8163" t="s">
        <v>18096</v>
      </c>
      <c r="M8163">
        <v>34</v>
      </c>
      <c r="P8163">
        <v>0</v>
      </c>
      <c r="Q8163">
        <v>0</v>
      </c>
      <c r="R8163">
        <v>1</v>
      </c>
      <c r="S8163">
        <v>0</v>
      </c>
      <c r="T8163">
        <v>0</v>
      </c>
      <c r="U8163" t="s">
        <v>18097</v>
      </c>
      <c r="V8163" t="s">
        <v>306</v>
      </c>
      <c r="W8163" t="s">
        <v>823</v>
      </c>
      <c r="X8163" t="s">
        <v>1392</v>
      </c>
      <c r="Y8163">
        <v>0</v>
      </c>
      <c r="AC8163">
        <v>0.96019247920503503</v>
      </c>
    </row>
    <row r="8164" spans="1:29" x14ac:dyDescent="0.35">
      <c r="A8164" t="s">
        <v>25187</v>
      </c>
      <c r="B8164" t="s">
        <v>25188</v>
      </c>
      <c r="C8164">
        <v>3902</v>
      </c>
      <c r="D8164" t="s">
        <v>25136</v>
      </c>
      <c r="E8164">
        <v>190809</v>
      </c>
      <c r="F8164">
        <v>4.0168999999999997</v>
      </c>
      <c r="G8164">
        <v>827</v>
      </c>
      <c r="H8164" t="s">
        <v>25189</v>
      </c>
      <c r="I8164" t="s">
        <v>803</v>
      </c>
      <c r="J8164" t="s">
        <v>25190</v>
      </c>
      <c r="L8164" t="s">
        <v>25191</v>
      </c>
      <c r="M8164">
        <v>6</v>
      </c>
      <c r="P8164">
        <v>0</v>
      </c>
      <c r="Q8164">
        <v>0</v>
      </c>
      <c r="R8164">
        <v>0</v>
      </c>
      <c r="S8164">
        <v>0</v>
      </c>
      <c r="T8164">
        <v>1</v>
      </c>
      <c r="V8164" t="s">
        <v>306</v>
      </c>
      <c r="W8164" t="s">
        <v>307</v>
      </c>
      <c r="X8164" t="s">
        <v>1212</v>
      </c>
      <c r="Y8164">
        <v>11</v>
      </c>
      <c r="Z8164">
        <v>6</v>
      </c>
      <c r="AA8164">
        <v>6</v>
      </c>
      <c r="AC8164">
        <v>0.96060877667625</v>
      </c>
    </row>
    <row r="8165" spans="1:29" x14ac:dyDescent="0.35">
      <c r="A8165" t="s">
        <v>17067</v>
      </c>
      <c r="B8165" t="s">
        <v>17068</v>
      </c>
      <c r="C8165">
        <v>6201</v>
      </c>
      <c r="D8165" t="s">
        <v>16997</v>
      </c>
      <c r="E8165">
        <v>5330</v>
      </c>
      <c r="F8165">
        <v>4.6189999999999998</v>
      </c>
      <c r="G8165">
        <v>21</v>
      </c>
      <c r="H8165" t="s">
        <v>17069</v>
      </c>
      <c r="I8165" t="s">
        <v>157</v>
      </c>
      <c r="J8165" t="s">
        <v>17069</v>
      </c>
      <c r="L8165" t="s">
        <v>17070</v>
      </c>
      <c r="M8165">
        <v>90</v>
      </c>
      <c r="P8165">
        <v>0</v>
      </c>
      <c r="Q8165">
        <v>0</v>
      </c>
      <c r="R8165">
        <v>0</v>
      </c>
      <c r="S8165">
        <v>0</v>
      </c>
      <c r="T8165">
        <v>0</v>
      </c>
      <c r="V8165" t="s">
        <v>306</v>
      </c>
      <c r="W8165" t="s">
        <v>815</v>
      </c>
      <c r="X8165" t="s">
        <v>840</v>
      </c>
      <c r="Y8165">
        <v>0</v>
      </c>
      <c r="AC8165">
        <v>0.9606110040565029</v>
      </c>
    </row>
    <row r="8166" spans="1:29" x14ac:dyDescent="0.35">
      <c r="A8166" t="s">
        <v>11512</v>
      </c>
      <c r="B8166" t="s">
        <v>11513</v>
      </c>
      <c r="C8166">
        <v>6751</v>
      </c>
      <c r="D8166" t="s">
        <v>11394</v>
      </c>
      <c r="E8166">
        <v>9402</v>
      </c>
      <c r="F8166">
        <v>4.1429</v>
      </c>
      <c r="G8166">
        <v>42</v>
      </c>
      <c r="H8166" t="s">
        <v>115</v>
      </c>
      <c r="I8166" t="s">
        <v>157</v>
      </c>
      <c r="J8166" t="s">
        <v>115</v>
      </c>
      <c r="L8166" t="s">
        <v>11514</v>
      </c>
      <c r="M8166">
        <v>28</v>
      </c>
      <c r="P8166">
        <v>0</v>
      </c>
      <c r="Q8166">
        <v>1</v>
      </c>
      <c r="R8166">
        <v>0</v>
      </c>
      <c r="S8166">
        <v>0</v>
      </c>
      <c r="T8166">
        <v>1</v>
      </c>
      <c r="U8166" t="s">
        <v>11515</v>
      </c>
      <c r="V8166" t="s">
        <v>394</v>
      </c>
      <c r="W8166" t="s">
        <v>395</v>
      </c>
      <c r="X8166" t="s">
        <v>395</v>
      </c>
      <c r="Y8166">
        <v>0</v>
      </c>
      <c r="AC8166">
        <v>0.96082548769853937</v>
      </c>
    </row>
    <row r="8167" spans="1:29" x14ac:dyDescent="0.35">
      <c r="A8167" t="s">
        <v>4584</v>
      </c>
      <c r="B8167" t="s">
        <v>4585</v>
      </c>
      <c r="C8167">
        <v>4171</v>
      </c>
      <c r="D8167" t="s">
        <v>4465</v>
      </c>
      <c r="E8167">
        <v>13614</v>
      </c>
      <c r="F8167">
        <v>4.407</v>
      </c>
      <c r="G8167">
        <v>172</v>
      </c>
      <c r="H8167" t="s">
        <v>3988</v>
      </c>
      <c r="I8167" t="s">
        <v>157</v>
      </c>
      <c r="J8167" t="s">
        <v>3988</v>
      </c>
      <c r="L8167" t="s">
        <v>4586</v>
      </c>
      <c r="M8167">
        <v>72</v>
      </c>
      <c r="P8167">
        <v>0</v>
      </c>
      <c r="Q8167">
        <v>0</v>
      </c>
      <c r="R8167">
        <v>0</v>
      </c>
      <c r="S8167">
        <v>0</v>
      </c>
      <c r="T8167">
        <v>0</v>
      </c>
      <c r="U8167" t="s">
        <v>4525</v>
      </c>
      <c r="V8167" t="s">
        <v>394</v>
      </c>
      <c r="W8167" t="s">
        <v>395</v>
      </c>
      <c r="X8167" t="s">
        <v>395</v>
      </c>
      <c r="Y8167">
        <v>0</v>
      </c>
      <c r="AC8167">
        <v>0.96093731510234315</v>
      </c>
    </row>
    <row r="8168" spans="1:29" x14ac:dyDescent="0.35">
      <c r="A8168" t="s">
        <v>27861</v>
      </c>
      <c r="B8168" t="s">
        <v>27862</v>
      </c>
      <c r="C8168">
        <v>6358</v>
      </c>
      <c r="D8168" t="s">
        <v>27769</v>
      </c>
      <c r="E8168">
        <v>23</v>
      </c>
      <c r="H8168" t="s">
        <v>3943</v>
      </c>
      <c r="I8168" t="s">
        <v>157</v>
      </c>
      <c r="J8168" t="s">
        <v>3943</v>
      </c>
      <c r="L8168" t="s">
        <v>27863</v>
      </c>
      <c r="M8168">
        <v>29</v>
      </c>
      <c r="P8168">
        <v>0</v>
      </c>
      <c r="Q8168">
        <v>1</v>
      </c>
      <c r="R8168">
        <v>0</v>
      </c>
      <c r="S8168">
        <v>0</v>
      </c>
      <c r="T8168">
        <v>0</v>
      </c>
      <c r="U8168" t="s">
        <v>27854</v>
      </c>
      <c r="V8168" t="s">
        <v>394</v>
      </c>
      <c r="W8168" t="s">
        <v>428</v>
      </c>
      <c r="X8168" t="s">
        <v>429</v>
      </c>
      <c r="Y8168">
        <v>0</v>
      </c>
      <c r="AC8168">
        <v>0.96127506130331564</v>
      </c>
    </row>
    <row r="8169" spans="1:29" x14ac:dyDescent="0.35">
      <c r="A8169" t="s">
        <v>4463</v>
      </c>
      <c r="B8169" t="s">
        <v>4464</v>
      </c>
      <c r="C8169">
        <v>4171</v>
      </c>
      <c r="D8169" t="s">
        <v>4465</v>
      </c>
      <c r="E8169">
        <v>39840</v>
      </c>
      <c r="F8169">
        <v>4.2396000000000003</v>
      </c>
      <c r="G8169">
        <v>3405</v>
      </c>
      <c r="H8169" t="s">
        <v>889</v>
      </c>
      <c r="I8169" t="s">
        <v>157</v>
      </c>
      <c r="J8169" t="s">
        <v>889</v>
      </c>
      <c r="L8169" t="s">
        <v>4466</v>
      </c>
      <c r="M8169">
        <v>49</v>
      </c>
      <c r="P8169">
        <v>0</v>
      </c>
      <c r="Q8169">
        <v>0</v>
      </c>
      <c r="R8169">
        <v>0</v>
      </c>
      <c r="S8169">
        <v>0</v>
      </c>
      <c r="T8169">
        <v>0</v>
      </c>
      <c r="U8169" t="s">
        <v>4467</v>
      </c>
      <c r="V8169" t="s">
        <v>394</v>
      </c>
      <c r="W8169" t="s">
        <v>395</v>
      </c>
      <c r="X8169" t="s">
        <v>2307</v>
      </c>
      <c r="Y8169">
        <v>1</v>
      </c>
      <c r="Z8169">
        <v>20</v>
      </c>
      <c r="AA8169">
        <v>20</v>
      </c>
      <c r="AC8169">
        <v>0.96128954709365411</v>
      </c>
    </row>
    <row r="8170" spans="1:29" x14ac:dyDescent="0.35">
      <c r="A8170" t="s">
        <v>442</v>
      </c>
      <c r="B8170" t="s">
        <v>443</v>
      </c>
      <c r="C8170">
        <v>6018</v>
      </c>
      <c r="D8170" t="s">
        <v>391</v>
      </c>
      <c r="E8170">
        <v>10578</v>
      </c>
      <c r="F8170">
        <v>4.3807999999999998</v>
      </c>
      <c r="G8170">
        <v>239</v>
      </c>
      <c r="H8170" t="s">
        <v>268</v>
      </c>
      <c r="I8170" t="s">
        <v>157</v>
      </c>
      <c r="J8170" t="s">
        <v>268</v>
      </c>
      <c r="L8170" t="s">
        <v>444</v>
      </c>
      <c r="M8170">
        <v>94</v>
      </c>
      <c r="P8170">
        <v>0</v>
      </c>
      <c r="Q8170">
        <v>0</v>
      </c>
      <c r="R8170">
        <v>0</v>
      </c>
      <c r="S8170">
        <v>0</v>
      </c>
      <c r="T8170">
        <v>0</v>
      </c>
      <c r="V8170" t="s">
        <v>394</v>
      </c>
      <c r="W8170" t="s">
        <v>395</v>
      </c>
      <c r="X8170" t="s">
        <v>395</v>
      </c>
      <c r="Y8170">
        <v>0</v>
      </c>
      <c r="AC8170">
        <v>0.96139566091998818</v>
      </c>
    </row>
    <row r="8171" spans="1:29" x14ac:dyDescent="0.35">
      <c r="A8171" t="s">
        <v>11067</v>
      </c>
      <c r="B8171" t="s">
        <v>11068</v>
      </c>
      <c r="C8171">
        <v>5864</v>
      </c>
      <c r="D8171" t="s">
        <v>11043</v>
      </c>
      <c r="E8171">
        <v>7893</v>
      </c>
      <c r="F8171">
        <v>4.2443999999999997</v>
      </c>
      <c r="G8171">
        <v>45</v>
      </c>
      <c r="M8171">
        <v>205</v>
      </c>
      <c r="P8171">
        <v>0</v>
      </c>
      <c r="Q8171">
        <v>0</v>
      </c>
      <c r="R8171">
        <v>0</v>
      </c>
      <c r="S8171">
        <v>0</v>
      </c>
      <c r="T8171">
        <v>0</v>
      </c>
      <c r="U8171" t="s">
        <v>11069</v>
      </c>
      <c r="V8171" t="s">
        <v>222</v>
      </c>
      <c r="W8171" t="s">
        <v>908</v>
      </c>
      <c r="X8171" t="s">
        <v>909</v>
      </c>
      <c r="Y8171">
        <v>0</v>
      </c>
      <c r="AC8171">
        <v>0.96159893490293458</v>
      </c>
    </row>
    <row r="8172" spans="1:29" x14ac:dyDescent="0.35">
      <c r="A8172" t="s">
        <v>26842</v>
      </c>
      <c r="B8172" t="s">
        <v>26843</v>
      </c>
      <c r="C8172">
        <v>5338</v>
      </c>
      <c r="D8172" t="s">
        <v>26711</v>
      </c>
      <c r="E8172">
        <v>1661</v>
      </c>
      <c r="F8172">
        <v>4.5662000000000003</v>
      </c>
      <c r="G8172">
        <v>136</v>
      </c>
      <c r="H8172" t="s">
        <v>873</v>
      </c>
      <c r="I8172" t="s">
        <v>157</v>
      </c>
      <c r="J8172" t="s">
        <v>873</v>
      </c>
      <c r="L8172" t="s">
        <v>26844</v>
      </c>
      <c r="M8172">
        <v>62</v>
      </c>
      <c r="P8172">
        <v>0</v>
      </c>
      <c r="Q8172">
        <v>0</v>
      </c>
      <c r="R8172">
        <v>0</v>
      </c>
      <c r="S8172">
        <v>0</v>
      </c>
      <c r="T8172">
        <v>1</v>
      </c>
      <c r="U8172" t="s">
        <v>26845</v>
      </c>
      <c r="V8172" t="s">
        <v>222</v>
      </c>
      <c r="W8172" t="s">
        <v>244</v>
      </c>
      <c r="X8172" t="s">
        <v>280</v>
      </c>
      <c r="Y8172">
        <v>0</v>
      </c>
      <c r="AC8172">
        <v>0.961760959741217</v>
      </c>
    </row>
    <row r="8173" spans="1:29" x14ac:dyDescent="0.35">
      <c r="A8173" t="s">
        <v>8097</v>
      </c>
      <c r="B8173" t="s">
        <v>8098</v>
      </c>
      <c r="C8173">
        <v>3673</v>
      </c>
      <c r="D8173" t="s">
        <v>8053</v>
      </c>
      <c r="E8173">
        <v>8832</v>
      </c>
      <c r="F8173">
        <v>4.3333000000000004</v>
      </c>
      <c r="G8173">
        <v>30</v>
      </c>
      <c r="H8173" t="s">
        <v>55</v>
      </c>
      <c r="I8173" t="s">
        <v>38</v>
      </c>
      <c r="J8173" t="s">
        <v>55</v>
      </c>
      <c r="L8173" t="s">
        <v>8073</v>
      </c>
      <c r="M8173">
        <v>29</v>
      </c>
      <c r="P8173">
        <v>0</v>
      </c>
      <c r="Q8173">
        <v>0</v>
      </c>
      <c r="R8173">
        <v>0</v>
      </c>
      <c r="S8173">
        <v>1</v>
      </c>
      <c r="T8173">
        <v>0</v>
      </c>
      <c r="V8173" t="s">
        <v>32</v>
      </c>
      <c r="W8173" t="s">
        <v>41</v>
      </c>
      <c r="X8173" t="s">
        <v>59</v>
      </c>
      <c r="Y8173">
        <v>0</v>
      </c>
      <c r="AC8173">
        <v>0.96176698710122599</v>
      </c>
    </row>
    <row r="8174" spans="1:29" x14ac:dyDescent="0.35">
      <c r="A8174" t="s">
        <v>71</v>
      </c>
      <c r="B8174" t="s">
        <v>72</v>
      </c>
      <c r="C8174">
        <v>6342</v>
      </c>
      <c r="D8174" t="s">
        <v>29</v>
      </c>
      <c r="E8174">
        <v>1377</v>
      </c>
      <c r="F8174">
        <v>3.625</v>
      </c>
      <c r="G8174">
        <v>8</v>
      </c>
      <c r="H8174" t="s">
        <v>55</v>
      </c>
      <c r="I8174" t="s">
        <v>38</v>
      </c>
      <c r="J8174" t="s">
        <v>55</v>
      </c>
      <c r="L8174" t="s">
        <v>64</v>
      </c>
      <c r="M8174">
        <v>30</v>
      </c>
      <c r="P8174">
        <v>0</v>
      </c>
      <c r="Q8174">
        <v>0</v>
      </c>
      <c r="R8174">
        <v>1</v>
      </c>
      <c r="S8174">
        <v>0</v>
      </c>
      <c r="T8174">
        <v>0</v>
      </c>
      <c r="U8174" t="s">
        <v>65</v>
      </c>
      <c r="V8174" t="s">
        <v>32</v>
      </c>
      <c r="W8174" t="s">
        <v>41</v>
      </c>
      <c r="X8174" t="s">
        <v>59</v>
      </c>
      <c r="Y8174">
        <v>0</v>
      </c>
      <c r="AC8174">
        <v>0.96190319774107447</v>
      </c>
    </row>
    <row r="8175" spans="1:29" x14ac:dyDescent="0.35">
      <c r="A8175" t="s">
        <v>14497</v>
      </c>
      <c r="B8175" t="s">
        <v>14498</v>
      </c>
      <c r="C8175">
        <v>3297</v>
      </c>
      <c r="D8175" t="s">
        <v>14441</v>
      </c>
      <c r="E8175">
        <v>6491</v>
      </c>
      <c r="F8175">
        <v>4.6875</v>
      </c>
      <c r="G8175">
        <v>64</v>
      </c>
      <c r="H8175" t="s">
        <v>268</v>
      </c>
      <c r="I8175" t="s">
        <v>157</v>
      </c>
      <c r="J8175" t="s">
        <v>268</v>
      </c>
      <c r="L8175" t="s">
        <v>14499</v>
      </c>
      <c r="M8175">
        <v>62</v>
      </c>
      <c r="P8175">
        <v>0</v>
      </c>
      <c r="Q8175">
        <v>0</v>
      </c>
      <c r="R8175">
        <v>0</v>
      </c>
      <c r="S8175">
        <v>0</v>
      </c>
      <c r="T8175">
        <v>0</v>
      </c>
      <c r="U8175" t="s">
        <v>14500</v>
      </c>
      <c r="V8175" t="s">
        <v>172</v>
      </c>
      <c r="W8175" t="s">
        <v>394</v>
      </c>
      <c r="X8175" t="s">
        <v>6149</v>
      </c>
      <c r="Y8175">
        <v>0</v>
      </c>
      <c r="AC8175">
        <v>0.96197145641321347</v>
      </c>
    </row>
    <row r="8176" spans="1:29" x14ac:dyDescent="0.35">
      <c r="A8176" t="s">
        <v>18608</v>
      </c>
      <c r="B8176" t="s">
        <v>18609</v>
      </c>
      <c r="C8176">
        <v>4028</v>
      </c>
      <c r="D8176" t="s">
        <v>18597</v>
      </c>
      <c r="E8176">
        <v>157773</v>
      </c>
      <c r="F8176">
        <v>4.0891000000000002</v>
      </c>
      <c r="G8176">
        <v>2087</v>
      </c>
      <c r="H8176" t="s">
        <v>1200</v>
      </c>
      <c r="I8176" t="s">
        <v>803</v>
      </c>
      <c r="J8176" t="s">
        <v>18610</v>
      </c>
      <c r="K8176" t="s">
        <v>18611</v>
      </c>
      <c r="L8176" t="s">
        <v>18612</v>
      </c>
      <c r="M8176">
        <v>45</v>
      </c>
      <c r="P8176">
        <v>0</v>
      </c>
      <c r="Q8176">
        <v>0</v>
      </c>
      <c r="R8176">
        <v>0</v>
      </c>
      <c r="S8176">
        <v>0</v>
      </c>
      <c r="T8176">
        <v>1</v>
      </c>
      <c r="U8176" t="s">
        <v>18613</v>
      </c>
      <c r="V8176" t="s">
        <v>306</v>
      </c>
      <c r="W8176" t="s">
        <v>815</v>
      </c>
      <c r="X8176" t="s">
        <v>1155</v>
      </c>
      <c r="Y8176">
        <v>45</v>
      </c>
      <c r="Z8176">
        <v>45</v>
      </c>
      <c r="AA8176">
        <v>22</v>
      </c>
      <c r="AC8176">
        <v>0.96203454422922241</v>
      </c>
    </row>
    <row r="8177" spans="1:29" x14ac:dyDescent="0.35">
      <c r="A8177" t="s">
        <v>3155</v>
      </c>
      <c r="B8177" t="s">
        <v>3156</v>
      </c>
      <c r="C8177">
        <v>6372</v>
      </c>
      <c r="D8177" t="s">
        <v>3114</v>
      </c>
      <c r="E8177">
        <v>9613</v>
      </c>
      <c r="F8177">
        <v>4.9211</v>
      </c>
      <c r="G8177">
        <v>266</v>
      </c>
      <c r="H8177" t="s">
        <v>3153</v>
      </c>
      <c r="I8177" t="s">
        <v>157</v>
      </c>
      <c r="J8177" t="s">
        <v>3153</v>
      </c>
      <c r="L8177" t="s">
        <v>3157</v>
      </c>
      <c r="M8177">
        <v>19.95</v>
      </c>
      <c r="P8177">
        <v>0</v>
      </c>
      <c r="Q8177">
        <v>0</v>
      </c>
      <c r="R8177">
        <v>0</v>
      </c>
      <c r="S8177">
        <v>0</v>
      </c>
      <c r="T8177">
        <v>0</v>
      </c>
      <c r="U8177" t="s">
        <v>3158</v>
      </c>
      <c r="V8177" t="s">
        <v>222</v>
      </c>
      <c r="W8177" t="s">
        <v>223</v>
      </c>
      <c r="X8177" t="s">
        <v>260</v>
      </c>
      <c r="Y8177">
        <v>0</v>
      </c>
      <c r="AC8177">
        <v>0.96206525019887168</v>
      </c>
    </row>
    <row r="8178" spans="1:29" x14ac:dyDescent="0.35">
      <c r="A8178" t="s">
        <v>15688</v>
      </c>
      <c r="B8178" t="s">
        <v>15689</v>
      </c>
      <c r="C8178">
        <v>6745</v>
      </c>
      <c r="D8178" t="s">
        <v>15615</v>
      </c>
      <c r="E8178">
        <v>12085</v>
      </c>
      <c r="F8178">
        <v>4.4286000000000003</v>
      </c>
      <c r="G8178">
        <v>14</v>
      </c>
      <c r="L8178" t="s">
        <v>15690</v>
      </c>
      <c r="M8178">
        <v>55</v>
      </c>
      <c r="N8178">
        <v>69</v>
      </c>
      <c r="P8178">
        <v>1</v>
      </c>
      <c r="Q8178">
        <v>0</v>
      </c>
      <c r="R8178">
        <v>0</v>
      </c>
      <c r="S8178">
        <v>0</v>
      </c>
      <c r="T8178">
        <v>1</v>
      </c>
      <c r="U8178" t="s">
        <v>15687</v>
      </c>
      <c r="V8178" t="s">
        <v>32</v>
      </c>
      <c r="W8178" t="s">
        <v>33</v>
      </c>
      <c r="X8178" t="s">
        <v>34</v>
      </c>
      <c r="Y8178">
        <v>0</v>
      </c>
      <c r="AC8178">
        <v>0.96213700157263227</v>
      </c>
    </row>
    <row r="8179" spans="1:29" x14ac:dyDescent="0.35">
      <c r="A8179" t="s">
        <v>2118</v>
      </c>
      <c r="B8179" t="s">
        <v>2119</v>
      </c>
      <c r="C8179">
        <v>6272</v>
      </c>
      <c r="D8179" t="s">
        <v>2044</v>
      </c>
      <c r="E8179">
        <v>5810</v>
      </c>
      <c r="F8179">
        <v>3.5385</v>
      </c>
      <c r="G8179">
        <v>13</v>
      </c>
      <c r="L8179" t="s">
        <v>2120</v>
      </c>
      <c r="M8179">
        <v>249</v>
      </c>
      <c r="P8179">
        <v>0</v>
      </c>
      <c r="Q8179">
        <v>0</v>
      </c>
      <c r="R8179">
        <v>0</v>
      </c>
      <c r="S8179">
        <v>0</v>
      </c>
      <c r="T8179">
        <v>0</v>
      </c>
      <c r="V8179" t="s">
        <v>394</v>
      </c>
      <c r="W8179" t="s">
        <v>33</v>
      </c>
      <c r="Y8179">
        <v>0</v>
      </c>
      <c r="AC8179">
        <v>0.96235676608134069</v>
      </c>
    </row>
    <row r="8180" spans="1:29" x14ac:dyDescent="0.35">
      <c r="A8180" t="s">
        <v>29807</v>
      </c>
      <c r="B8180" t="s">
        <v>29808</v>
      </c>
      <c r="C8180">
        <v>6234</v>
      </c>
      <c r="D8180" t="s">
        <v>29603</v>
      </c>
      <c r="E8180">
        <v>1580</v>
      </c>
      <c r="F8180">
        <v>4.3333000000000004</v>
      </c>
      <c r="G8180">
        <v>6</v>
      </c>
      <c r="H8180" t="s">
        <v>11040</v>
      </c>
      <c r="I8180" t="s">
        <v>157</v>
      </c>
      <c r="J8180" t="s">
        <v>11040</v>
      </c>
      <c r="L8180" t="s">
        <v>29809</v>
      </c>
      <c r="M8180">
        <v>12.5</v>
      </c>
      <c r="P8180">
        <v>0</v>
      </c>
      <c r="Q8180">
        <v>1</v>
      </c>
      <c r="R8180">
        <v>0</v>
      </c>
      <c r="S8180">
        <v>0</v>
      </c>
      <c r="T8180">
        <v>0</v>
      </c>
      <c r="U8180" t="s">
        <v>29810</v>
      </c>
      <c r="V8180" t="s">
        <v>394</v>
      </c>
      <c r="W8180" t="s">
        <v>428</v>
      </c>
      <c r="X8180" t="s">
        <v>429</v>
      </c>
      <c r="Y8180">
        <v>0</v>
      </c>
      <c r="AC8180">
        <v>0.96237969551784985</v>
      </c>
    </row>
    <row r="8181" spans="1:29" x14ac:dyDescent="0.35">
      <c r="A8181" t="s">
        <v>30234</v>
      </c>
      <c r="B8181" t="s">
        <v>30235</v>
      </c>
      <c r="C8181">
        <v>5869</v>
      </c>
      <c r="D8181" t="s">
        <v>29945</v>
      </c>
      <c r="E8181">
        <v>3644</v>
      </c>
      <c r="F8181">
        <v>4.6666999999999996</v>
      </c>
      <c r="G8181">
        <v>3</v>
      </c>
      <c r="L8181" t="s">
        <v>30236</v>
      </c>
      <c r="M8181">
        <v>390</v>
      </c>
      <c r="N8181">
        <v>470</v>
      </c>
      <c r="P8181">
        <v>1</v>
      </c>
      <c r="Q8181">
        <v>0</v>
      </c>
      <c r="R8181">
        <v>0</v>
      </c>
      <c r="S8181">
        <v>0</v>
      </c>
      <c r="T8181">
        <v>0</v>
      </c>
      <c r="U8181" t="s">
        <v>14696</v>
      </c>
      <c r="V8181" t="s">
        <v>32</v>
      </c>
      <c r="W8181" t="s">
        <v>33</v>
      </c>
      <c r="X8181" t="s">
        <v>34</v>
      </c>
      <c r="Y8181">
        <v>0</v>
      </c>
      <c r="AC8181">
        <v>0.96258996765176152</v>
      </c>
    </row>
    <row r="8182" spans="1:29" x14ac:dyDescent="0.35">
      <c r="A8182" t="s">
        <v>28614</v>
      </c>
      <c r="B8182" t="s">
        <v>28615</v>
      </c>
      <c r="C8182">
        <v>5648</v>
      </c>
      <c r="D8182" t="s">
        <v>28460</v>
      </c>
      <c r="E8182">
        <v>36594</v>
      </c>
      <c r="F8182">
        <v>4.2839</v>
      </c>
      <c r="G8182">
        <v>722</v>
      </c>
      <c r="H8182" t="s">
        <v>28616</v>
      </c>
      <c r="I8182" t="s">
        <v>803</v>
      </c>
      <c r="J8182" t="s">
        <v>28617</v>
      </c>
      <c r="L8182" t="s">
        <v>28618</v>
      </c>
      <c r="M8182">
        <v>28</v>
      </c>
      <c r="P8182">
        <v>0</v>
      </c>
      <c r="Q8182">
        <v>0</v>
      </c>
      <c r="R8182">
        <v>0</v>
      </c>
      <c r="S8182">
        <v>0</v>
      </c>
      <c r="T8182">
        <v>0</v>
      </c>
      <c r="V8182" t="s">
        <v>306</v>
      </c>
      <c r="W8182" t="s">
        <v>815</v>
      </c>
      <c r="X8182" t="s">
        <v>848</v>
      </c>
      <c r="Y8182">
        <v>1</v>
      </c>
      <c r="Z8182">
        <v>28</v>
      </c>
      <c r="AA8182">
        <v>28</v>
      </c>
      <c r="AC8182">
        <v>0.96285223887706251</v>
      </c>
    </row>
    <row r="8183" spans="1:29" x14ac:dyDescent="0.35">
      <c r="A8183" t="s">
        <v>27129</v>
      </c>
      <c r="B8183" t="s">
        <v>27130</v>
      </c>
      <c r="C8183">
        <v>6288</v>
      </c>
      <c r="D8183" t="s">
        <v>27100</v>
      </c>
      <c r="E8183">
        <v>6056</v>
      </c>
      <c r="F8183">
        <v>4.4402999999999997</v>
      </c>
      <c r="G8183">
        <v>134</v>
      </c>
      <c r="H8183" t="s">
        <v>1608</v>
      </c>
      <c r="I8183" t="s">
        <v>38</v>
      </c>
      <c r="J8183" t="s">
        <v>1608</v>
      </c>
      <c r="L8183" t="s">
        <v>27131</v>
      </c>
      <c r="M8183">
        <v>30</v>
      </c>
      <c r="P8183">
        <v>0</v>
      </c>
      <c r="Q8183">
        <v>0</v>
      </c>
      <c r="R8183">
        <v>0</v>
      </c>
      <c r="S8183">
        <v>0</v>
      </c>
      <c r="T8183">
        <v>0</v>
      </c>
      <c r="U8183" t="s">
        <v>27115</v>
      </c>
      <c r="V8183" t="s">
        <v>32</v>
      </c>
      <c r="W8183" t="s">
        <v>41</v>
      </c>
      <c r="X8183" t="s">
        <v>59</v>
      </c>
      <c r="Y8183">
        <v>0</v>
      </c>
      <c r="AC8183">
        <v>0.96292407293743698</v>
      </c>
    </row>
    <row r="8184" spans="1:29" x14ac:dyDescent="0.35">
      <c r="A8184" t="s">
        <v>25121</v>
      </c>
      <c r="B8184" t="s">
        <v>25122</v>
      </c>
      <c r="C8184">
        <v>6294</v>
      </c>
      <c r="D8184" t="s">
        <v>25095</v>
      </c>
      <c r="E8184">
        <v>4219</v>
      </c>
      <c r="F8184">
        <v>4.6551999999999998</v>
      </c>
      <c r="G8184">
        <v>29</v>
      </c>
      <c r="H8184" t="s">
        <v>25123</v>
      </c>
      <c r="I8184" t="s">
        <v>803</v>
      </c>
      <c r="J8184" t="s">
        <v>25124</v>
      </c>
      <c r="K8184" t="s">
        <v>25125</v>
      </c>
      <c r="L8184" t="s">
        <v>25126</v>
      </c>
      <c r="M8184">
        <v>28</v>
      </c>
      <c r="P8184">
        <v>0</v>
      </c>
      <c r="Q8184">
        <v>0</v>
      </c>
      <c r="R8184">
        <v>1</v>
      </c>
      <c r="S8184">
        <v>0</v>
      </c>
      <c r="T8184">
        <v>0</v>
      </c>
      <c r="U8184" t="s">
        <v>25127</v>
      </c>
      <c r="V8184" t="s">
        <v>394</v>
      </c>
      <c r="W8184" t="s">
        <v>412</v>
      </c>
      <c r="Y8184">
        <v>0</v>
      </c>
      <c r="AC8184">
        <v>0.96298185240490952</v>
      </c>
    </row>
    <row r="8185" spans="1:29" x14ac:dyDescent="0.35">
      <c r="A8185" t="s">
        <v>2762</v>
      </c>
      <c r="B8185" t="s">
        <v>2763</v>
      </c>
      <c r="C8185">
        <v>6195</v>
      </c>
      <c r="D8185" t="s">
        <v>2661</v>
      </c>
      <c r="E8185">
        <v>3629</v>
      </c>
      <c r="F8185">
        <v>3.6667000000000001</v>
      </c>
      <c r="G8185">
        <v>3</v>
      </c>
      <c r="L8185" t="s">
        <v>2764</v>
      </c>
      <c r="M8185">
        <v>74</v>
      </c>
      <c r="N8185">
        <v>107</v>
      </c>
      <c r="P8185">
        <v>1</v>
      </c>
      <c r="Q8185">
        <v>1</v>
      </c>
      <c r="R8185">
        <v>0</v>
      </c>
      <c r="S8185">
        <v>0</v>
      </c>
      <c r="T8185">
        <v>1</v>
      </c>
      <c r="U8185" t="s">
        <v>2765</v>
      </c>
      <c r="V8185" t="s">
        <v>394</v>
      </c>
      <c r="W8185" t="s">
        <v>33</v>
      </c>
      <c r="Y8185">
        <v>0</v>
      </c>
      <c r="AC8185">
        <v>0.96301765319169264</v>
      </c>
    </row>
    <row r="8186" spans="1:29" x14ac:dyDescent="0.35">
      <c r="A8186" t="s">
        <v>15326</v>
      </c>
      <c r="B8186" t="s">
        <v>15327</v>
      </c>
      <c r="C8186">
        <v>6255</v>
      </c>
      <c r="D8186" t="s">
        <v>15305</v>
      </c>
      <c r="E8186">
        <v>61847</v>
      </c>
      <c r="F8186">
        <v>4.7351999999999999</v>
      </c>
      <c r="G8186">
        <v>472</v>
      </c>
      <c r="I8186" t="s">
        <v>803</v>
      </c>
      <c r="J8186" t="s">
        <v>15328</v>
      </c>
      <c r="L8186" t="s">
        <v>15329</v>
      </c>
      <c r="M8186">
        <v>28</v>
      </c>
      <c r="P8186">
        <v>0</v>
      </c>
      <c r="Q8186">
        <v>0</v>
      </c>
      <c r="R8186">
        <v>0</v>
      </c>
      <c r="S8186">
        <v>0</v>
      </c>
      <c r="T8186">
        <v>1</v>
      </c>
      <c r="U8186" t="s">
        <v>15330</v>
      </c>
      <c r="V8186" t="s">
        <v>306</v>
      </c>
      <c r="W8186" t="s">
        <v>815</v>
      </c>
      <c r="X8186" t="s">
        <v>869</v>
      </c>
      <c r="Y8186">
        <v>2</v>
      </c>
      <c r="Z8186">
        <v>28</v>
      </c>
      <c r="AA8186">
        <v>28</v>
      </c>
      <c r="AC8186">
        <v>0.96303793509955027</v>
      </c>
    </row>
    <row r="8187" spans="1:29" x14ac:dyDescent="0.35">
      <c r="A8187" t="s">
        <v>19639</v>
      </c>
      <c r="B8187" t="s">
        <v>19640</v>
      </c>
      <c r="C8187">
        <v>6134</v>
      </c>
      <c r="D8187" t="s">
        <v>19596</v>
      </c>
      <c r="E8187">
        <v>35156</v>
      </c>
      <c r="F8187">
        <v>4.2213000000000003</v>
      </c>
      <c r="G8187">
        <v>1672</v>
      </c>
      <c r="H8187" t="s">
        <v>19641</v>
      </c>
      <c r="I8187" t="s">
        <v>157</v>
      </c>
      <c r="J8187" t="s">
        <v>19641</v>
      </c>
      <c r="L8187" t="s">
        <v>19642</v>
      </c>
      <c r="M8187">
        <v>38</v>
      </c>
      <c r="P8187">
        <v>0</v>
      </c>
      <c r="Q8187">
        <v>0</v>
      </c>
      <c r="R8187">
        <v>0</v>
      </c>
      <c r="S8187">
        <v>0</v>
      </c>
      <c r="T8187">
        <v>1</v>
      </c>
      <c r="U8187" t="s">
        <v>19643</v>
      </c>
      <c r="V8187" t="s">
        <v>394</v>
      </c>
      <c r="W8187" t="s">
        <v>395</v>
      </c>
      <c r="X8187" t="s">
        <v>395</v>
      </c>
      <c r="Y8187">
        <v>0</v>
      </c>
      <c r="AC8187">
        <v>0.96305384239978675</v>
      </c>
    </row>
    <row r="8188" spans="1:29" x14ac:dyDescent="0.35">
      <c r="A8188" t="s">
        <v>7221</v>
      </c>
      <c r="B8188" t="s">
        <v>7222</v>
      </c>
      <c r="C8188">
        <v>7006</v>
      </c>
      <c r="D8188" t="s">
        <v>7192</v>
      </c>
      <c r="E8188">
        <v>7673</v>
      </c>
      <c r="F8188">
        <v>3.5625</v>
      </c>
      <c r="G8188">
        <v>80</v>
      </c>
      <c r="M8188">
        <v>14</v>
      </c>
      <c r="P8188">
        <v>0</v>
      </c>
      <c r="Q8188">
        <v>0</v>
      </c>
      <c r="R8188">
        <v>0</v>
      </c>
      <c r="S8188">
        <v>0</v>
      </c>
      <c r="T8188">
        <v>0</v>
      </c>
      <c r="V8188" t="s">
        <v>306</v>
      </c>
      <c r="W8188" t="s">
        <v>7196</v>
      </c>
      <c r="Y8188">
        <v>0</v>
      </c>
      <c r="AC8188">
        <v>0.9632043063700535</v>
      </c>
    </row>
    <row r="8189" spans="1:29" x14ac:dyDescent="0.35">
      <c r="A8189" t="s">
        <v>19822</v>
      </c>
      <c r="B8189" t="s">
        <v>19823</v>
      </c>
      <c r="C8189">
        <v>6315</v>
      </c>
      <c r="D8189" t="s">
        <v>19814</v>
      </c>
      <c r="E8189">
        <v>12785</v>
      </c>
      <c r="F8189">
        <v>4.4791999999999996</v>
      </c>
      <c r="G8189">
        <v>505</v>
      </c>
      <c r="H8189" t="s">
        <v>674</v>
      </c>
      <c r="I8189" t="s">
        <v>157</v>
      </c>
      <c r="J8189" t="s">
        <v>674</v>
      </c>
      <c r="L8189" t="s">
        <v>19824</v>
      </c>
      <c r="M8189">
        <v>25</v>
      </c>
      <c r="P8189">
        <v>0</v>
      </c>
      <c r="Q8189">
        <v>0</v>
      </c>
      <c r="R8189">
        <v>0</v>
      </c>
      <c r="S8189">
        <v>0</v>
      </c>
      <c r="T8189">
        <v>0</v>
      </c>
      <c r="U8189" t="s">
        <v>19825</v>
      </c>
      <c r="V8189" t="s">
        <v>222</v>
      </c>
      <c r="W8189" t="s">
        <v>223</v>
      </c>
      <c r="X8189" t="s">
        <v>260</v>
      </c>
      <c r="Y8189">
        <v>0</v>
      </c>
      <c r="AC8189">
        <v>0.96329438044803239</v>
      </c>
    </row>
    <row r="8190" spans="1:29" x14ac:dyDescent="0.35">
      <c r="A8190" t="s">
        <v>3469</v>
      </c>
      <c r="B8190" t="s">
        <v>3470</v>
      </c>
      <c r="C8190">
        <v>7057</v>
      </c>
      <c r="D8190" t="s">
        <v>3384</v>
      </c>
      <c r="E8190">
        <v>27492</v>
      </c>
      <c r="F8190">
        <v>4.1547999999999998</v>
      </c>
      <c r="G8190">
        <v>239</v>
      </c>
      <c r="H8190" t="s">
        <v>3422</v>
      </c>
      <c r="I8190" t="s">
        <v>157</v>
      </c>
      <c r="J8190" t="s">
        <v>3422</v>
      </c>
      <c r="L8190" t="s">
        <v>3471</v>
      </c>
      <c r="M8190">
        <v>39</v>
      </c>
      <c r="P8190">
        <v>0</v>
      </c>
      <c r="Q8190">
        <v>0</v>
      </c>
      <c r="R8190">
        <v>0</v>
      </c>
      <c r="S8190">
        <v>0</v>
      </c>
      <c r="T8190">
        <v>0</v>
      </c>
      <c r="U8190" t="s">
        <v>3424</v>
      </c>
      <c r="V8190" t="s">
        <v>222</v>
      </c>
      <c r="W8190" t="s">
        <v>244</v>
      </c>
      <c r="X8190" t="s">
        <v>280</v>
      </c>
      <c r="Y8190">
        <v>1</v>
      </c>
      <c r="Z8190">
        <v>69</v>
      </c>
      <c r="AA8190">
        <v>69</v>
      </c>
      <c r="AC8190">
        <v>0.96331677441130092</v>
      </c>
    </row>
    <row r="8191" spans="1:29" x14ac:dyDescent="0.35">
      <c r="A8191" t="s">
        <v>19463</v>
      </c>
      <c r="B8191" t="s">
        <v>19464</v>
      </c>
      <c r="C8191">
        <v>6287</v>
      </c>
      <c r="D8191" t="s">
        <v>19398</v>
      </c>
      <c r="E8191">
        <v>16465</v>
      </c>
      <c r="F8191">
        <v>4.3333000000000004</v>
      </c>
      <c r="G8191">
        <v>12</v>
      </c>
      <c r="I8191" t="s">
        <v>803</v>
      </c>
      <c r="J8191" t="s">
        <v>19465</v>
      </c>
      <c r="L8191" t="s">
        <v>19466</v>
      </c>
      <c r="M8191">
        <v>38</v>
      </c>
      <c r="P8191">
        <v>1</v>
      </c>
      <c r="Q8191">
        <v>0</v>
      </c>
      <c r="R8191">
        <v>0</v>
      </c>
      <c r="S8191">
        <v>0</v>
      </c>
      <c r="T8191">
        <v>0</v>
      </c>
      <c r="V8191" t="s">
        <v>306</v>
      </c>
      <c r="W8191" t="s">
        <v>823</v>
      </c>
      <c r="X8191" t="s">
        <v>1091</v>
      </c>
      <c r="Y8191">
        <v>3</v>
      </c>
      <c r="Z8191">
        <v>38</v>
      </c>
      <c r="AA8191">
        <v>38</v>
      </c>
      <c r="AC8191">
        <v>0.96366908910200677</v>
      </c>
    </row>
    <row r="8192" spans="1:29" x14ac:dyDescent="0.35">
      <c r="A8192" t="s">
        <v>1398</v>
      </c>
      <c r="B8192" t="s">
        <v>1399</v>
      </c>
      <c r="C8192">
        <v>5746</v>
      </c>
      <c r="D8192" t="s">
        <v>1063</v>
      </c>
      <c r="E8192">
        <v>20253</v>
      </c>
      <c r="F8192">
        <v>3.8094999999999999</v>
      </c>
      <c r="G8192">
        <v>105</v>
      </c>
      <c r="H8192" t="s">
        <v>482</v>
      </c>
      <c r="I8192" t="s">
        <v>157</v>
      </c>
      <c r="J8192" t="s">
        <v>482</v>
      </c>
      <c r="L8192" t="s">
        <v>1400</v>
      </c>
      <c r="M8192">
        <v>38</v>
      </c>
      <c r="P8192">
        <v>0</v>
      </c>
      <c r="Q8192">
        <v>0</v>
      </c>
      <c r="R8192">
        <v>0</v>
      </c>
      <c r="S8192">
        <v>1</v>
      </c>
      <c r="T8192">
        <v>0</v>
      </c>
      <c r="V8192" t="s">
        <v>93</v>
      </c>
      <c r="W8192" t="s">
        <v>94</v>
      </c>
      <c r="X8192" t="s">
        <v>95</v>
      </c>
      <c r="Y8192">
        <v>0</v>
      </c>
      <c r="AC8192">
        <v>0.96376256285863926</v>
      </c>
    </row>
    <row r="8193" spans="1:29" x14ac:dyDescent="0.35">
      <c r="A8193" t="s">
        <v>26310</v>
      </c>
      <c r="B8193" t="s">
        <v>26311</v>
      </c>
      <c r="C8193">
        <v>3902</v>
      </c>
      <c r="D8193" t="s">
        <v>25136</v>
      </c>
      <c r="E8193">
        <v>3742</v>
      </c>
      <c r="F8193">
        <v>4.3333000000000004</v>
      </c>
      <c r="G8193">
        <v>6</v>
      </c>
      <c r="L8193" t="s">
        <v>26312</v>
      </c>
      <c r="M8193">
        <v>20</v>
      </c>
      <c r="P8193">
        <v>0</v>
      </c>
      <c r="Q8193">
        <v>0</v>
      </c>
      <c r="R8193">
        <v>0</v>
      </c>
      <c r="S8193">
        <v>0</v>
      </c>
      <c r="T8193">
        <v>0</v>
      </c>
      <c r="U8193" t="s">
        <v>25667</v>
      </c>
      <c r="V8193" t="s">
        <v>394</v>
      </c>
      <c r="W8193" t="s">
        <v>33</v>
      </c>
      <c r="Y8193">
        <v>0</v>
      </c>
      <c r="AC8193">
        <v>0.96413192512640378</v>
      </c>
    </row>
    <row r="8194" spans="1:29" x14ac:dyDescent="0.35">
      <c r="A8194" t="s">
        <v>3295</v>
      </c>
      <c r="B8194" t="s">
        <v>3296</v>
      </c>
      <c r="C8194">
        <v>7101</v>
      </c>
      <c r="D8194" t="s">
        <v>3231</v>
      </c>
      <c r="E8194">
        <v>1119</v>
      </c>
      <c r="F8194">
        <v>4.3333000000000004</v>
      </c>
      <c r="G8194">
        <v>6</v>
      </c>
      <c r="H8194" t="s">
        <v>3262</v>
      </c>
      <c r="I8194" t="s">
        <v>38</v>
      </c>
      <c r="J8194" t="s">
        <v>3262</v>
      </c>
      <c r="L8194" t="s">
        <v>3297</v>
      </c>
      <c r="M8194">
        <v>48</v>
      </c>
      <c r="P8194">
        <v>0</v>
      </c>
      <c r="Q8194">
        <v>0</v>
      </c>
      <c r="R8194">
        <v>0</v>
      </c>
      <c r="S8194">
        <v>0</v>
      </c>
      <c r="T8194">
        <v>0</v>
      </c>
      <c r="U8194" t="s">
        <v>3298</v>
      </c>
      <c r="V8194" t="s">
        <v>32</v>
      </c>
      <c r="W8194" t="s">
        <v>191</v>
      </c>
      <c r="X8194" t="s">
        <v>208</v>
      </c>
      <c r="Y8194">
        <v>0</v>
      </c>
      <c r="AC8194">
        <v>0.96430445270826237</v>
      </c>
    </row>
    <row r="8195" spans="1:29" x14ac:dyDescent="0.35">
      <c r="A8195" t="s">
        <v>19106</v>
      </c>
      <c r="B8195" t="s">
        <v>19107</v>
      </c>
      <c r="C8195">
        <v>3680</v>
      </c>
      <c r="D8195" t="s">
        <v>19096</v>
      </c>
      <c r="E8195">
        <v>49603</v>
      </c>
      <c r="F8195">
        <v>4.3410000000000002</v>
      </c>
      <c r="G8195">
        <v>1047</v>
      </c>
      <c r="H8195" t="s">
        <v>889</v>
      </c>
      <c r="I8195" t="s">
        <v>38</v>
      </c>
      <c r="J8195" t="s">
        <v>14620</v>
      </c>
      <c r="L8195" t="s">
        <v>19108</v>
      </c>
      <c r="M8195">
        <v>149</v>
      </c>
      <c r="P8195">
        <v>0</v>
      </c>
      <c r="Q8195">
        <v>0</v>
      </c>
      <c r="R8195">
        <v>0</v>
      </c>
      <c r="S8195">
        <v>0</v>
      </c>
      <c r="T8195">
        <v>0</v>
      </c>
      <c r="U8195" t="s">
        <v>3999</v>
      </c>
      <c r="V8195" t="s">
        <v>32</v>
      </c>
      <c r="W8195" t="s">
        <v>41</v>
      </c>
      <c r="X8195" t="s">
        <v>42</v>
      </c>
      <c r="Y8195">
        <v>3</v>
      </c>
      <c r="Z8195">
        <v>116</v>
      </c>
      <c r="AA8195">
        <v>34</v>
      </c>
      <c r="AC8195">
        <v>0.96443638403565979</v>
      </c>
    </row>
    <row r="8196" spans="1:29" x14ac:dyDescent="0.35">
      <c r="A8196" t="s">
        <v>23508</v>
      </c>
      <c r="B8196" t="s">
        <v>23509</v>
      </c>
      <c r="C8196">
        <v>6341</v>
      </c>
      <c r="D8196" t="s">
        <v>23468</v>
      </c>
      <c r="E8196">
        <v>36209</v>
      </c>
      <c r="F8196">
        <v>4.5317999999999996</v>
      </c>
      <c r="G8196">
        <v>220</v>
      </c>
      <c r="H8196" t="s">
        <v>1684</v>
      </c>
      <c r="I8196" t="s">
        <v>157</v>
      </c>
      <c r="J8196" t="s">
        <v>1684</v>
      </c>
      <c r="L8196" t="s">
        <v>23510</v>
      </c>
      <c r="M8196">
        <v>52</v>
      </c>
      <c r="P8196">
        <v>0</v>
      </c>
      <c r="Q8196">
        <v>0</v>
      </c>
      <c r="R8196">
        <v>0</v>
      </c>
      <c r="S8196">
        <v>0</v>
      </c>
      <c r="T8196">
        <v>0</v>
      </c>
      <c r="U8196" t="s">
        <v>23511</v>
      </c>
      <c r="V8196" t="s">
        <v>394</v>
      </c>
      <c r="W8196" t="s">
        <v>400</v>
      </c>
      <c r="X8196" t="s">
        <v>401</v>
      </c>
      <c r="Y8196">
        <v>0</v>
      </c>
      <c r="AC8196">
        <v>0.96450402645898459</v>
      </c>
    </row>
    <row r="8197" spans="1:29" x14ac:dyDescent="0.35">
      <c r="A8197" t="s">
        <v>13715</v>
      </c>
      <c r="B8197" t="s">
        <v>13716</v>
      </c>
      <c r="C8197">
        <v>6162</v>
      </c>
      <c r="D8197" t="s">
        <v>13613</v>
      </c>
      <c r="E8197">
        <v>3282</v>
      </c>
      <c r="F8197">
        <v>3.5428999999999999</v>
      </c>
      <c r="G8197">
        <v>35</v>
      </c>
      <c r="H8197" t="s">
        <v>3390</v>
      </c>
      <c r="I8197" t="s">
        <v>157</v>
      </c>
      <c r="J8197" t="s">
        <v>3390</v>
      </c>
      <c r="L8197" t="s">
        <v>13717</v>
      </c>
      <c r="M8197">
        <v>27</v>
      </c>
      <c r="P8197">
        <v>0</v>
      </c>
      <c r="Q8197">
        <v>0</v>
      </c>
      <c r="R8197">
        <v>0</v>
      </c>
      <c r="S8197">
        <v>0</v>
      </c>
      <c r="T8197">
        <v>0</v>
      </c>
      <c r="V8197" t="s">
        <v>222</v>
      </c>
      <c r="W8197" t="s">
        <v>244</v>
      </c>
      <c r="X8197" t="s">
        <v>280</v>
      </c>
      <c r="Y8197">
        <v>0</v>
      </c>
      <c r="AC8197">
        <v>0.96455531019406704</v>
      </c>
    </row>
    <row r="8198" spans="1:29" x14ac:dyDescent="0.35">
      <c r="A8198" t="s">
        <v>9752</v>
      </c>
      <c r="B8198" t="s">
        <v>9753</v>
      </c>
      <c r="C8198">
        <v>8001</v>
      </c>
      <c r="D8198" t="s">
        <v>9734</v>
      </c>
      <c r="E8198">
        <v>32224</v>
      </c>
      <c r="F8198">
        <v>4.3190999999999997</v>
      </c>
      <c r="G8198">
        <v>912</v>
      </c>
      <c r="H8198" t="s">
        <v>2697</v>
      </c>
      <c r="I8198" t="s">
        <v>157</v>
      </c>
      <c r="J8198" t="s">
        <v>2697</v>
      </c>
      <c r="M8198">
        <v>48</v>
      </c>
      <c r="P8198">
        <v>0</v>
      </c>
      <c r="Q8198">
        <v>0</v>
      </c>
      <c r="R8198">
        <v>0</v>
      </c>
      <c r="S8198">
        <v>0</v>
      </c>
      <c r="T8198">
        <v>1</v>
      </c>
      <c r="U8198" t="s">
        <v>9754</v>
      </c>
      <c r="V8198" t="s">
        <v>394</v>
      </c>
      <c r="W8198" t="s">
        <v>400</v>
      </c>
      <c r="X8198" t="s">
        <v>401</v>
      </c>
      <c r="Y8198">
        <v>0</v>
      </c>
      <c r="AC8198">
        <v>0.96464300363041</v>
      </c>
    </row>
    <row r="8199" spans="1:29" x14ac:dyDescent="0.35">
      <c r="A8199" t="s">
        <v>1590</v>
      </c>
      <c r="B8199" t="s">
        <v>1591</v>
      </c>
      <c r="C8199">
        <v>1517</v>
      </c>
      <c r="D8199" t="s">
        <v>1520</v>
      </c>
      <c r="E8199">
        <v>26187</v>
      </c>
      <c r="F8199">
        <v>4.5065</v>
      </c>
      <c r="G8199">
        <v>1696</v>
      </c>
      <c r="H8199" t="s">
        <v>302</v>
      </c>
      <c r="I8199" t="s">
        <v>38</v>
      </c>
      <c r="J8199" t="s">
        <v>302</v>
      </c>
      <c r="L8199" t="s">
        <v>1563</v>
      </c>
      <c r="M8199">
        <v>34</v>
      </c>
      <c r="P8199">
        <v>0</v>
      </c>
      <c r="Q8199">
        <v>0</v>
      </c>
      <c r="R8199">
        <v>0</v>
      </c>
      <c r="S8199">
        <v>0</v>
      </c>
      <c r="T8199">
        <v>0</v>
      </c>
      <c r="U8199" t="s">
        <v>1564</v>
      </c>
      <c r="V8199" t="s">
        <v>32</v>
      </c>
      <c r="W8199" t="s">
        <v>41</v>
      </c>
      <c r="X8199" t="s">
        <v>59</v>
      </c>
      <c r="Y8199">
        <v>0</v>
      </c>
      <c r="AC8199">
        <v>0.96468320622178694</v>
      </c>
    </row>
    <row r="8200" spans="1:29" x14ac:dyDescent="0.35">
      <c r="A8200" t="s">
        <v>4435</v>
      </c>
      <c r="B8200" t="s">
        <v>4436</v>
      </c>
      <c r="C8200">
        <v>3155</v>
      </c>
      <c r="D8200" t="s">
        <v>4395</v>
      </c>
      <c r="E8200">
        <v>6743</v>
      </c>
      <c r="F8200">
        <v>4.3635999999999999</v>
      </c>
      <c r="G8200">
        <v>11</v>
      </c>
      <c r="H8200" t="s">
        <v>4437</v>
      </c>
      <c r="I8200" t="s">
        <v>38</v>
      </c>
      <c r="J8200" t="s">
        <v>4438</v>
      </c>
      <c r="L8200" t="s">
        <v>4416</v>
      </c>
      <c r="M8200">
        <v>30</v>
      </c>
      <c r="P8200">
        <v>0</v>
      </c>
      <c r="Q8200">
        <v>0</v>
      </c>
      <c r="R8200">
        <v>1</v>
      </c>
      <c r="S8200">
        <v>0</v>
      </c>
      <c r="T8200">
        <v>0</v>
      </c>
      <c r="V8200" t="s">
        <v>32</v>
      </c>
      <c r="W8200" t="s">
        <v>41</v>
      </c>
      <c r="X8200" t="s">
        <v>59</v>
      </c>
      <c r="Y8200">
        <v>0</v>
      </c>
      <c r="AC8200">
        <v>0.96487948640921672</v>
      </c>
    </row>
    <row r="8201" spans="1:29" x14ac:dyDescent="0.35">
      <c r="A8201" t="s">
        <v>28880</v>
      </c>
      <c r="B8201" t="s">
        <v>28881</v>
      </c>
      <c r="C8201">
        <v>5648</v>
      </c>
      <c r="D8201" t="s">
        <v>28460</v>
      </c>
      <c r="E8201">
        <v>5188</v>
      </c>
      <c r="F8201">
        <v>3.6667000000000001</v>
      </c>
      <c r="G8201">
        <v>27</v>
      </c>
      <c r="H8201" t="s">
        <v>13333</v>
      </c>
      <c r="I8201" t="s">
        <v>803</v>
      </c>
      <c r="J8201" t="s">
        <v>28701</v>
      </c>
      <c r="L8201" t="s">
        <v>28882</v>
      </c>
      <c r="M8201">
        <v>15</v>
      </c>
      <c r="P8201">
        <v>0</v>
      </c>
      <c r="Q8201">
        <v>0</v>
      </c>
      <c r="R8201">
        <v>0</v>
      </c>
      <c r="S8201">
        <v>0</v>
      </c>
      <c r="T8201">
        <v>0</v>
      </c>
      <c r="V8201" t="s">
        <v>306</v>
      </c>
      <c r="W8201" t="s">
        <v>823</v>
      </c>
      <c r="X8201" t="s">
        <v>824</v>
      </c>
      <c r="Y8201">
        <v>0</v>
      </c>
      <c r="AC8201">
        <v>0.96506607253617871</v>
      </c>
    </row>
    <row r="8202" spans="1:29" x14ac:dyDescent="0.35">
      <c r="A8202" t="s">
        <v>23453</v>
      </c>
      <c r="B8202" t="s">
        <v>23454</v>
      </c>
      <c r="C8202">
        <v>6366</v>
      </c>
      <c r="D8202" t="s">
        <v>23304</v>
      </c>
      <c r="E8202">
        <v>557</v>
      </c>
      <c r="F8202">
        <v>4.6666999999999996</v>
      </c>
      <c r="G8202">
        <v>9</v>
      </c>
      <c r="H8202" t="s">
        <v>611</v>
      </c>
      <c r="I8202" t="s">
        <v>157</v>
      </c>
      <c r="J8202" t="s">
        <v>611</v>
      </c>
      <c r="L8202" t="s">
        <v>23455</v>
      </c>
      <c r="M8202">
        <v>20</v>
      </c>
      <c r="P8202">
        <v>0</v>
      </c>
      <c r="Q8202">
        <v>1</v>
      </c>
      <c r="R8202">
        <v>0</v>
      </c>
      <c r="S8202">
        <v>0</v>
      </c>
      <c r="T8202">
        <v>0</v>
      </c>
      <c r="U8202" t="s">
        <v>23456</v>
      </c>
      <c r="V8202" t="s">
        <v>222</v>
      </c>
      <c r="W8202" t="s">
        <v>223</v>
      </c>
      <c r="X8202" t="s">
        <v>265</v>
      </c>
      <c r="Y8202">
        <v>0</v>
      </c>
      <c r="AC8202">
        <v>0.96525726497261355</v>
      </c>
    </row>
    <row r="8203" spans="1:29" x14ac:dyDescent="0.35">
      <c r="A8203" t="s">
        <v>18792</v>
      </c>
      <c r="B8203" t="s">
        <v>18793</v>
      </c>
      <c r="C8203">
        <v>4028</v>
      </c>
      <c r="D8203" t="s">
        <v>18597</v>
      </c>
      <c r="E8203">
        <v>10239</v>
      </c>
      <c r="F8203">
        <v>3.7631999999999999</v>
      </c>
      <c r="G8203">
        <v>38</v>
      </c>
      <c r="H8203" t="s">
        <v>8193</v>
      </c>
      <c r="I8203" t="s">
        <v>157</v>
      </c>
      <c r="J8203" t="s">
        <v>8193</v>
      </c>
      <c r="L8203" t="s">
        <v>18794</v>
      </c>
      <c r="M8203">
        <v>15</v>
      </c>
      <c r="P8203">
        <v>0</v>
      </c>
      <c r="Q8203">
        <v>0</v>
      </c>
      <c r="R8203">
        <v>0</v>
      </c>
      <c r="S8203">
        <v>0</v>
      </c>
      <c r="T8203">
        <v>1</v>
      </c>
      <c r="U8203" t="s">
        <v>18795</v>
      </c>
      <c r="V8203" t="s">
        <v>160</v>
      </c>
      <c r="W8203" t="s">
        <v>306</v>
      </c>
      <c r="Y8203">
        <v>0</v>
      </c>
      <c r="AC8203">
        <v>0.96528784588585592</v>
      </c>
    </row>
    <row r="8204" spans="1:29" x14ac:dyDescent="0.35">
      <c r="A8204" t="s">
        <v>9974</v>
      </c>
      <c r="B8204" t="s">
        <v>9975</v>
      </c>
      <c r="C8204">
        <v>6200</v>
      </c>
      <c r="D8204" t="s">
        <v>9905</v>
      </c>
      <c r="E8204">
        <v>194099</v>
      </c>
      <c r="F8204">
        <v>4.5807000000000002</v>
      </c>
      <c r="G8204">
        <v>1059</v>
      </c>
      <c r="H8204" t="s">
        <v>9906</v>
      </c>
      <c r="I8204" t="s">
        <v>803</v>
      </c>
      <c r="J8204" t="s">
        <v>9907</v>
      </c>
      <c r="K8204" t="s">
        <v>9976</v>
      </c>
      <c r="L8204" t="s">
        <v>9977</v>
      </c>
      <c r="M8204">
        <v>22</v>
      </c>
      <c r="P8204">
        <v>0</v>
      </c>
      <c r="Q8204">
        <v>0</v>
      </c>
      <c r="R8204">
        <v>0</v>
      </c>
      <c r="S8204">
        <v>0</v>
      </c>
      <c r="T8204">
        <v>0</v>
      </c>
      <c r="U8204" t="s">
        <v>9978</v>
      </c>
      <c r="V8204" t="s">
        <v>306</v>
      </c>
      <c r="W8204" t="s">
        <v>307</v>
      </c>
      <c r="X8204" t="s">
        <v>1106</v>
      </c>
      <c r="Y8204">
        <v>4</v>
      </c>
      <c r="Z8204">
        <v>22</v>
      </c>
      <c r="AA8204">
        <v>22</v>
      </c>
      <c r="AC8204">
        <v>0.9653048118247548</v>
      </c>
    </row>
    <row r="8205" spans="1:29" x14ac:dyDescent="0.35">
      <c r="A8205" t="s">
        <v>1632</v>
      </c>
      <c r="B8205" t="s">
        <v>1633</v>
      </c>
      <c r="C8205">
        <v>1517</v>
      </c>
      <c r="D8205" t="s">
        <v>1520</v>
      </c>
      <c r="E8205">
        <v>12599</v>
      </c>
      <c r="F8205">
        <v>4.4673999999999996</v>
      </c>
      <c r="G8205">
        <v>92</v>
      </c>
      <c r="H8205" t="s">
        <v>1634</v>
      </c>
      <c r="I8205" t="s">
        <v>38</v>
      </c>
      <c r="J8205" t="s">
        <v>1634</v>
      </c>
      <c r="L8205" t="s">
        <v>1635</v>
      </c>
      <c r="M8205">
        <v>76</v>
      </c>
      <c r="P8205">
        <v>0</v>
      </c>
      <c r="Q8205">
        <v>0</v>
      </c>
      <c r="R8205">
        <v>0</v>
      </c>
      <c r="S8205">
        <v>1</v>
      </c>
      <c r="T8205">
        <v>0</v>
      </c>
      <c r="V8205" t="s">
        <v>32</v>
      </c>
      <c r="W8205" t="s">
        <v>41</v>
      </c>
      <c r="X8205" t="s">
        <v>42</v>
      </c>
      <c r="Y8205">
        <v>0</v>
      </c>
      <c r="AC8205">
        <v>0.96540591560734801</v>
      </c>
    </row>
    <row r="8206" spans="1:29" x14ac:dyDescent="0.35">
      <c r="A8206" t="s">
        <v>10383</v>
      </c>
      <c r="B8206" t="s">
        <v>10384</v>
      </c>
      <c r="C8206">
        <v>5972</v>
      </c>
      <c r="D8206" t="s">
        <v>10359</v>
      </c>
      <c r="E8206">
        <v>64826</v>
      </c>
      <c r="F8206">
        <v>3.9462000000000002</v>
      </c>
      <c r="G8206">
        <v>316</v>
      </c>
      <c r="H8206" t="s">
        <v>10382</v>
      </c>
      <c r="I8206" t="s">
        <v>157</v>
      </c>
      <c r="J8206" t="s">
        <v>10382</v>
      </c>
      <c r="L8206" t="s">
        <v>10370</v>
      </c>
      <c r="M8206">
        <v>12</v>
      </c>
      <c r="P8206">
        <v>0</v>
      </c>
      <c r="Q8206">
        <v>0</v>
      </c>
      <c r="R8206">
        <v>0</v>
      </c>
      <c r="S8206">
        <v>0</v>
      </c>
      <c r="T8206">
        <v>0</v>
      </c>
      <c r="U8206" t="s">
        <v>10385</v>
      </c>
      <c r="V8206" t="s">
        <v>93</v>
      </c>
      <c r="W8206" t="s">
        <v>160</v>
      </c>
      <c r="Y8206">
        <v>0</v>
      </c>
      <c r="AC8206">
        <v>0.96546770087447076</v>
      </c>
    </row>
    <row r="8207" spans="1:29" x14ac:dyDescent="0.35">
      <c r="A8207" t="s">
        <v>5244</v>
      </c>
      <c r="B8207" t="s">
        <v>5245</v>
      </c>
      <c r="C8207">
        <v>6236</v>
      </c>
      <c r="D8207" t="s">
        <v>4908</v>
      </c>
      <c r="E8207">
        <v>8579</v>
      </c>
      <c r="F8207">
        <v>4.2759</v>
      </c>
      <c r="G8207">
        <v>29</v>
      </c>
      <c r="H8207" t="s">
        <v>5246</v>
      </c>
      <c r="I8207" t="s">
        <v>803</v>
      </c>
      <c r="J8207" t="s">
        <v>5151</v>
      </c>
      <c r="K8207" t="s">
        <v>5247</v>
      </c>
      <c r="L8207" t="s">
        <v>5248</v>
      </c>
      <c r="M8207">
        <v>42</v>
      </c>
      <c r="P8207">
        <v>0</v>
      </c>
      <c r="Q8207">
        <v>0</v>
      </c>
      <c r="R8207">
        <v>0</v>
      </c>
      <c r="S8207">
        <v>0</v>
      </c>
      <c r="T8207">
        <v>0</v>
      </c>
      <c r="U8207" t="s">
        <v>5009</v>
      </c>
      <c r="V8207" t="s">
        <v>306</v>
      </c>
      <c r="W8207" t="s">
        <v>863</v>
      </c>
      <c r="X8207" t="s">
        <v>864</v>
      </c>
      <c r="Y8207">
        <v>0</v>
      </c>
      <c r="AC8207">
        <v>0.96547737206955875</v>
      </c>
    </row>
    <row r="8208" spans="1:29" x14ac:dyDescent="0.35">
      <c r="A8208" t="s">
        <v>20821</v>
      </c>
      <c r="B8208" t="s">
        <v>20822</v>
      </c>
      <c r="C8208">
        <v>3976</v>
      </c>
      <c r="D8208" t="s">
        <v>20665</v>
      </c>
      <c r="E8208">
        <v>39398</v>
      </c>
      <c r="F8208">
        <v>4.5909000000000004</v>
      </c>
      <c r="G8208">
        <v>44</v>
      </c>
      <c r="H8208" t="s">
        <v>20814</v>
      </c>
      <c r="I8208" t="s">
        <v>803</v>
      </c>
      <c r="J8208" t="s">
        <v>20672</v>
      </c>
      <c r="K8208" t="s">
        <v>20823</v>
      </c>
      <c r="L8208" t="s">
        <v>20674</v>
      </c>
      <c r="M8208">
        <v>17</v>
      </c>
      <c r="P8208">
        <v>0</v>
      </c>
      <c r="Q8208">
        <v>0</v>
      </c>
      <c r="R8208">
        <v>0</v>
      </c>
      <c r="S8208">
        <v>0</v>
      </c>
      <c r="T8208">
        <v>0</v>
      </c>
      <c r="V8208" t="s">
        <v>160</v>
      </c>
      <c r="W8208" t="s">
        <v>306</v>
      </c>
      <c r="Y8208">
        <v>0</v>
      </c>
      <c r="AC8208">
        <v>0.96552937960571272</v>
      </c>
    </row>
    <row r="8209" spans="1:29" x14ac:dyDescent="0.35">
      <c r="A8209" t="s">
        <v>29260</v>
      </c>
      <c r="B8209" t="s">
        <v>29261</v>
      </c>
      <c r="C8209">
        <v>6041</v>
      </c>
      <c r="D8209" t="s">
        <v>29080</v>
      </c>
      <c r="E8209">
        <v>5440</v>
      </c>
      <c r="F8209">
        <v>5</v>
      </c>
      <c r="G8209">
        <v>2</v>
      </c>
      <c r="H8209" t="s">
        <v>29262</v>
      </c>
      <c r="I8209" t="s">
        <v>157</v>
      </c>
      <c r="J8209" t="s">
        <v>29262</v>
      </c>
      <c r="L8209" t="s">
        <v>29263</v>
      </c>
      <c r="M8209">
        <v>110</v>
      </c>
      <c r="P8209">
        <v>1</v>
      </c>
      <c r="Q8209">
        <v>1</v>
      </c>
      <c r="R8209">
        <v>1</v>
      </c>
      <c r="S8209">
        <v>0</v>
      </c>
      <c r="T8209">
        <v>1</v>
      </c>
      <c r="U8209" t="s">
        <v>29264</v>
      </c>
      <c r="V8209" t="s">
        <v>394</v>
      </c>
      <c r="W8209" t="s">
        <v>395</v>
      </c>
      <c r="X8209" t="s">
        <v>2307</v>
      </c>
      <c r="Y8209">
        <v>0</v>
      </c>
      <c r="AC8209">
        <v>0.9656999513631388</v>
      </c>
    </row>
    <row r="8210" spans="1:29" x14ac:dyDescent="0.35">
      <c r="A8210" t="s">
        <v>29579</v>
      </c>
      <c r="B8210" t="s">
        <v>29580</v>
      </c>
      <c r="C8210">
        <v>6375</v>
      </c>
      <c r="D8210" t="s">
        <v>29556</v>
      </c>
      <c r="E8210">
        <v>4403</v>
      </c>
      <c r="F8210">
        <v>4.55</v>
      </c>
      <c r="G8210">
        <v>40</v>
      </c>
      <c r="H8210" t="s">
        <v>29581</v>
      </c>
      <c r="I8210" t="s">
        <v>157</v>
      </c>
      <c r="J8210" t="s">
        <v>29581</v>
      </c>
      <c r="L8210" t="s">
        <v>29582</v>
      </c>
      <c r="M8210">
        <v>65</v>
      </c>
      <c r="P8210">
        <v>0</v>
      </c>
      <c r="Q8210">
        <v>0</v>
      </c>
      <c r="R8210">
        <v>1</v>
      </c>
      <c r="S8210">
        <v>0</v>
      </c>
      <c r="T8210">
        <v>0</v>
      </c>
      <c r="U8210" t="s">
        <v>29583</v>
      </c>
      <c r="V8210" t="s">
        <v>222</v>
      </c>
      <c r="W8210" t="s">
        <v>223</v>
      </c>
      <c r="X8210" t="s">
        <v>6887</v>
      </c>
      <c r="Y8210">
        <v>0</v>
      </c>
      <c r="AC8210">
        <v>0.96571811335069668</v>
      </c>
    </row>
    <row r="8211" spans="1:29" x14ac:dyDescent="0.35">
      <c r="A8211" t="s">
        <v>4460</v>
      </c>
      <c r="B8211" t="s">
        <v>4461</v>
      </c>
      <c r="C8211">
        <v>3155</v>
      </c>
      <c r="D8211" t="s">
        <v>4395</v>
      </c>
      <c r="E8211">
        <v>106</v>
      </c>
      <c r="I8211" t="s">
        <v>38</v>
      </c>
      <c r="J8211" t="s">
        <v>4462</v>
      </c>
      <c r="L8211" t="s">
        <v>4427</v>
      </c>
      <c r="M8211">
        <v>34</v>
      </c>
      <c r="P8211">
        <v>0</v>
      </c>
      <c r="Q8211">
        <v>0</v>
      </c>
      <c r="R8211">
        <v>0</v>
      </c>
      <c r="S8211">
        <v>1</v>
      </c>
      <c r="T8211">
        <v>0</v>
      </c>
      <c r="U8211" t="s">
        <v>4428</v>
      </c>
      <c r="V8211" t="s">
        <v>32</v>
      </c>
      <c r="W8211" t="s">
        <v>41</v>
      </c>
      <c r="X8211" t="s">
        <v>59</v>
      </c>
      <c r="Y8211">
        <v>0</v>
      </c>
      <c r="AC8211">
        <v>0.96586626185974844</v>
      </c>
    </row>
    <row r="8212" spans="1:29" x14ac:dyDescent="0.35">
      <c r="A8212" t="s">
        <v>27105</v>
      </c>
      <c r="B8212" t="s">
        <v>27106</v>
      </c>
      <c r="C8212">
        <v>6288</v>
      </c>
      <c r="D8212" t="s">
        <v>27100</v>
      </c>
      <c r="E8212">
        <v>14689</v>
      </c>
      <c r="F8212">
        <v>4.4801000000000002</v>
      </c>
      <c r="G8212">
        <v>402</v>
      </c>
      <c r="L8212" t="s">
        <v>27107</v>
      </c>
      <c r="M8212">
        <v>25</v>
      </c>
      <c r="P8212">
        <v>0</v>
      </c>
      <c r="Q8212">
        <v>0</v>
      </c>
      <c r="R8212">
        <v>0</v>
      </c>
      <c r="S8212">
        <v>0</v>
      </c>
      <c r="T8212">
        <v>0</v>
      </c>
      <c r="U8212" t="s">
        <v>27108</v>
      </c>
      <c r="V8212" t="s">
        <v>32</v>
      </c>
      <c r="W8212" t="s">
        <v>33</v>
      </c>
      <c r="X8212" t="s">
        <v>34</v>
      </c>
      <c r="Y8212">
        <v>0</v>
      </c>
      <c r="AC8212">
        <v>0.96595131462713701</v>
      </c>
    </row>
    <row r="8213" spans="1:29" x14ac:dyDescent="0.35">
      <c r="A8213" t="s">
        <v>15714</v>
      </c>
      <c r="B8213" t="s">
        <v>15715</v>
      </c>
      <c r="C8213">
        <v>6259</v>
      </c>
      <c r="D8213" t="s">
        <v>15711</v>
      </c>
      <c r="E8213">
        <v>67121</v>
      </c>
      <c r="F8213">
        <v>4.4420000000000002</v>
      </c>
      <c r="G8213">
        <v>914</v>
      </c>
      <c r="H8213" t="s">
        <v>186</v>
      </c>
      <c r="I8213" t="s">
        <v>157</v>
      </c>
      <c r="J8213" t="s">
        <v>186</v>
      </c>
      <c r="L8213" t="s">
        <v>15716</v>
      </c>
      <c r="M8213">
        <v>26</v>
      </c>
      <c r="P8213">
        <v>0</v>
      </c>
      <c r="Q8213">
        <v>0</v>
      </c>
      <c r="R8213">
        <v>0</v>
      </c>
      <c r="S8213">
        <v>0</v>
      </c>
      <c r="T8213">
        <v>1</v>
      </c>
      <c r="U8213" t="s">
        <v>15713</v>
      </c>
      <c r="V8213" t="s">
        <v>222</v>
      </c>
      <c r="W8213" t="s">
        <v>223</v>
      </c>
      <c r="X8213" t="s">
        <v>260</v>
      </c>
      <c r="Y8213">
        <v>0</v>
      </c>
      <c r="AC8213">
        <v>0.96599000329791007</v>
      </c>
    </row>
    <row r="8214" spans="1:29" x14ac:dyDescent="0.35">
      <c r="A8214" t="s">
        <v>24447</v>
      </c>
      <c r="B8214" t="s">
        <v>24448</v>
      </c>
      <c r="C8214">
        <v>6317</v>
      </c>
      <c r="D8214" t="s">
        <v>24327</v>
      </c>
      <c r="E8214">
        <v>43839</v>
      </c>
      <c r="F8214">
        <v>4.2244999999999999</v>
      </c>
      <c r="G8214">
        <v>343</v>
      </c>
      <c r="H8214" t="s">
        <v>21050</v>
      </c>
      <c r="I8214" t="s">
        <v>157</v>
      </c>
      <c r="J8214" t="s">
        <v>21050</v>
      </c>
      <c r="L8214" t="s">
        <v>24449</v>
      </c>
      <c r="M8214">
        <v>28</v>
      </c>
      <c r="P8214">
        <v>0</v>
      </c>
      <c r="Q8214">
        <v>0</v>
      </c>
      <c r="R8214">
        <v>0</v>
      </c>
      <c r="S8214">
        <v>0</v>
      </c>
      <c r="T8214">
        <v>1</v>
      </c>
      <c r="U8214" t="s">
        <v>24412</v>
      </c>
      <c r="V8214" t="s">
        <v>306</v>
      </c>
      <c r="W8214" t="s">
        <v>815</v>
      </c>
      <c r="X8214" t="s">
        <v>1605</v>
      </c>
      <c r="Y8214">
        <v>1</v>
      </c>
      <c r="Z8214">
        <v>15</v>
      </c>
      <c r="AA8214">
        <v>15</v>
      </c>
      <c r="AC8214">
        <v>0.96603009494818837</v>
      </c>
    </row>
    <row r="8215" spans="1:29" x14ac:dyDescent="0.35">
      <c r="A8215" t="s">
        <v>19120</v>
      </c>
      <c r="B8215" t="s">
        <v>19121</v>
      </c>
      <c r="C8215">
        <v>3680</v>
      </c>
      <c r="D8215" t="s">
        <v>19096</v>
      </c>
      <c r="E8215">
        <v>17081</v>
      </c>
      <c r="F8215">
        <v>4.3410000000000002</v>
      </c>
      <c r="G8215">
        <v>1047</v>
      </c>
      <c r="H8215" t="s">
        <v>4078</v>
      </c>
      <c r="I8215" t="s">
        <v>38</v>
      </c>
      <c r="J8215" t="s">
        <v>19122</v>
      </c>
      <c r="L8215" t="s">
        <v>19108</v>
      </c>
      <c r="M8215">
        <v>34</v>
      </c>
      <c r="P8215">
        <v>0</v>
      </c>
      <c r="Q8215">
        <v>0</v>
      </c>
      <c r="R8215">
        <v>0</v>
      </c>
      <c r="S8215">
        <v>0</v>
      </c>
      <c r="T8215">
        <v>0</v>
      </c>
      <c r="U8215" t="s">
        <v>342</v>
      </c>
      <c r="V8215" t="s">
        <v>32</v>
      </c>
      <c r="W8215" t="s">
        <v>41</v>
      </c>
      <c r="X8215" t="s">
        <v>59</v>
      </c>
      <c r="Y8215">
        <v>0</v>
      </c>
      <c r="AC8215">
        <v>0.96622800138962051</v>
      </c>
    </row>
    <row r="8216" spans="1:29" x14ac:dyDescent="0.35">
      <c r="A8216" t="s">
        <v>12319</v>
      </c>
      <c r="B8216" t="s">
        <v>12320</v>
      </c>
      <c r="C8216">
        <v>6491</v>
      </c>
      <c r="D8216" t="s">
        <v>12253</v>
      </c>
      <c r="E8216">
        <v>4788</v>
      </c>
      <c r="F8216">
        <v>4.1810999999999998</v>
      </c>
      <c r="G8216">
        <v>127</v>
      </c>
      <c r="H8216" t="s">
        <v>12261</v>
      </c>
      <c r="I8216" t="s">
        <v>803</v>
      </c>
      <c r="J8216" t="s">
        <v>12321</v>
      </c>
      <c r="K8216" t="s">
        <v>12322</v>
      </c>
      <c r="L8216" t="s">
        <v>12323</v>
      </c>
      <c r="M8216">
        <v>24</v>
      </c>
      <c r="P8216">
        <v>0</v>
      </c>
      <c r="Q8216">
        <v>0</v>
      </c>
      <c r="R8216">
        <v>0</v>
      </c>
      <c r="S8216">
        <v>0</v>
      </c>
      <c r="T8216">
        <v>1</v>
      </c>
      <c r="U8216" t="s">
        <v>12324</v>
      </c>
      <c r="V8216" t="s">
        <v>306</v>
      </c>
      <c r="W8216" t="s">
        <v>307</v>
      </c>
      <c r="X8216" t="s">
        <v>1082</v>
      </c>
      <c r="Y8216">
        <v>0</v>
      </c>
      <c r="AC8216">
        <v>0.96629419288297991</v>
      </c>
    </row>
    <row r="8217" spans="1:29" x14ac:dyDescent="0.35">
      <c r="A8217" t="s">
        <v>30431</v>
      </c>
      <c r="B8217" t="s">
        <v>30432</v>
      </c>
      <c r="C8217">
        <v>4225</v>
      </c>
      <c r="D8217" t="s">
        <v>30319</v>
      </c>
      <c r="E8217">
        <v>48195</v>
      </c>
      <c r="F8217">
        <v>4.2656999999999998</v>
      </c>
      <c r="G8217">
        <v>1035</v>
      </c>
      <c r="H8217" t="s">
        <v>105</v>
      </c>
      <c r="I8217" t="s">
        <v>803</v>
      </c>
      <c r="J8217" t="s">
        <v>30433</v>
      </c>
      <c r="K8217" t="s">
        <v>30434</v>
      </c>
      <c r="L8217" t="s">
        <v>30435</v>
      </c>
      <c r="M8217">
        <v>45</v>
      </c>
      <c r="P8217">
        <v>0</v>
      </c>
      <c r="Q8217">
        <v>0</v>
      </c>
      <c r="R8217">
        <v>0</v>
      </c>
      <c r="S8217">
        <v>0</v>
      </c>
      <c r="T8217">
        <v>0</v>
      </c>
      <c r="U8217" t="s">
        <v>30436</v>
      </c>
      <c r="V8217" t="s">
        <v>306</v>
      </c>
      <c r="W8217" t="s">
        <v>815</v>
      </c>
      <c r="X8217" t="s">
        <v>1155</v>
      </c>
      <c r="Y8217">
        <v>34</v>
      </c>
      <c r="Z8217">
        <v>45</v>
      </c>
      <c r="AA8217">
        <v>45</v>
      </c>
      <c r="AC8217">
        <v>0.9666286148422184</v>
      </c>
    </row>
    <row r="8218" spans="1:29" x14ac:dyDescent="0.35">
      <c r="A8218" t="s">
        <v>24788</v>
      </c>
      <c r="B8218" t="s">
        <v>24789</v>
      </c>
      <c r="C8218">
        <v>6367</v>
      </c>
      <c r="D8218" t="s">
        <v>24742</v>
      </c>
      <c r="E8218">
        <v>7827</v>
      </c>
      <c r="F8218">
        <v>4.6914999999999996</v>
      </c>
      <c r="G8218">
        <v>188</v>
      </c>
      <c r="H8218" t="s">
        <v>409</v>
      </c>
      <c r="I8218" t="s">
        <v>157</v>
      </c>
      <c r="J8218" t="s">
        <v>409</v>
      </c>
      <c r="L8218" t="s">
        <v>24790</v>
      </c>
      <c r="M8218">
        <v>55</v>
      </c>
      <c r="P8218">
        <v>0</v>
      </c>
      <c r="Q8218">
        <v>0</v>
      </c>
      <c r="R8218">
        <v>0</v>
      </c>
      <c r="S8218">
        <v>0</v>
      </c>
      <c r="T8218">
        <v>0</v>
      </c>
      <c r="U8218" t="s">
        <v>24791</v>
      </c>
      <c r="V8218" t="s">
        <v>394</v>
      </c>
      <c r="W8218" t="s">
        <v>405</v>
      </c>
      <c r="X8218" t="s">
        <v>406</v>
      </c>
      <c r="Y8218">
        <v>0</v>
      </c>
      <c r="AC8218">
        <v>0.9666491814094329</v>
      </c>
    </row>
    <row r="8219" spans="1:29" x14ac:dyDescent="0.35">
      <c r="A8219" t="s">
        <v>20499</v>
      </c>
      <c r="B8219" t="s">
        <v>20500</v>
      </c>
      <c r="C8219">
        <v>4164</v>
      </c>
      <c r="D8219" t="s">
        <v>20394</v>
      </c>
      <c r="E8219">
        <v>10296</v>
      </c>
      <c r="F8219">
        <v>4.2621000000000002</v>
      </c>
      <c r="G8219">
        <v>351</v>
      </c>
      <c r="H8219" t="s">
        <v>1608</v>
      </c>
      <c r="I8219" t="s">
        <v>157</v>
      </c>
      <c r="J8219" t="s">
        <v>1608</v>
      </c>
      <c r="L8219" t="s">
        <v>20493</v>
      </c>
      <c r="M8219">
        <v>30</v>
      </c>
      <c r="P8219">
        <v>0</v>
      </c>
      <c r="Q8219">
        <v>0</v>
      </c>
      <c r="R8219">
        <v>1</v>
      </c>
      <c r="S8219">
        <v>0</v>
      </c>
      <c r="T8219">
        <v>0</v>
      </c>
      <c r="U8219" t="s">
        <v>20501</v>
      </c>
      <c r="V8219" t="s">
        <v>394</v>
      </c>
      <c r="W8219" t="s">
        <v>160</v>
      </c>
      <c r="Y8219">
        <v>0</v>
      </c>
      <c r="AC8219">
        <v>0.96681466483366107</v>
      </c>
    </row>
    <row r="8220" spans="1:29" x14ac:dyDescent="0.35">
      <c r="A8220" t="s">
        <v>12383</v>
      </c>
      <c r="B8220" t="s">
        <v>12384</v>
      </c>
      <c r="C8220">
        <v>6490</v>
      </c>
      <c r="D8220" t="s">
        <v>12385</v>
      </c>
      <c r="E8220">
        <v>176443</v>
      </c>
      <c r="F8220">
        <v>4.2840999999999996</v>
      </c>
      <c r="G8220">
        <v>1137</v>
      </c>
      <c r="H8220" t="s">
        <v>105</v>
      </c>
      <c r="I8220" t="s">
        <v>803</v>
      </c>
      <c r="J8220" t="s">
        <v>12386</v>
      </c>
      <c r="K8220" t="s">
        <v>12387</v>
      </c>
      <c r="L8220" t="s">
        <v>12388</v>
      </c>
      <c r="M8220">
        <v>45</v>
      </c>
      <c r="P8220">
        <v>0</v>
      </c>
      <c r="Q8220">
        <v>0</v>
      </c>
      <c r="R8220">
        <v>0</v>
      </c>
      <c r="S8220">
        <v>0</v>
      </c>
      <c r="T8220">
        <v>1</v>
      </c>
      <c r="U8220" t="s">
        <v>12389</v>
      </c>
      <c r="V8220" t="s">
        <v>306</v>
      </c>
      <c r="W8220" t="s">
        <v>815</v>
      </c>
      <c r="X8220" t="s">
        <v>1155</v>
      </c>
      <c r="Y8220">
        <v>50</v>
      </c>
      <c r="Z8220">
        <v>45</v>
      </c>
      <c r="AA8220">
        <v>45</v>
      </c>
      <c r="AC8220">
        <v>0.96687997509579859</v>
      </c>
    </row>
    <row r="8221" spans="1:29" x14ac:dyDescent="0.35">
      <c r="A8221" t="s">
        <v>945</v>
      </c>
      <c r="B8221" t="s">
        <v>946</v>
      </c>
      <c r="C8221">
        <v>6004</v>
      </c>
      <c r="D8221" t="s">
        <v>872</v>
      </c>
      <c r="E8221">
        <v>19111</v>
      </c>
      <c r="F8221">
        <v>4.1951000000000001</v>
      </c>
      <c r="G8221">
        <v>82</v>
      </c>
      <c r="H8221" t="s">
        <v>947</v>
      </c>
      <c r="I8221" t="s">
        <v>157</v>
      </c>
      <c r="J8221" t="s">
        <v>947</v>
      </c>
      <c r="L8221" t="s">
        <v>948</v>
      </c>
      <c r="M8221">
        <v>28</v>
      </c>
      <c r="P8221">
        <v>0</v>
      </c>
      <c r="Q8221">
        <v>0</v>
      </c>
      <c r="R8221">
        <v>1</v>
      </c>
      <c r="S8221">
        <v>0</v>
      </c>
      <c r="T8221">
        <v>0</v>
      </c>
      <c r="U8221" t="s">
        <v>949</v>
      </c>
      <c r="V8221" t="s">
        <v>222</v>
      </c>
      <c r="W8221" t="s">
        <v>223</v>
      </c>
      <c r="X8221" t="s">
        <v>265</v>
      </c>
      <c r="Y8221">
        <v>0</v>
      </c>
      <c r="AC8221">
        <v>0.96692771621656481</v>
      </c>
    </row>
    <row r="8222" spans="1:29" x14ac:dyDescent="0.35">
      <c r="A8222" t="s">
        <v>23537</v>
      </c>
      <c r="B8222" t="s">
        <v>23538</v>
      </c>
      <c r="C8222">
        <v>6341</v>
      </c>
      <c r="D8222" t="s">
        <v>23468</v>
      </c>
      <c r="E8222">
        <v>18644</v>
      </c>
      <c r="F8222">
        <v>4.6521999999999997</v>
      </c>
      <c r="G8222">
        <v>138</v>
      </c>
      <c r="H8222" t="s">
        <v>163</v>
      </c>
      <c r="I8222" t="s">
        <v>157</v>
      </c>
      <c r="J8222" t="s">
        <v>163</v>
      </c>
      <c r="L8222" t="s">
        <v>23539</v>
      </c>
      <c r="M8222">
        <v>52</v>
      </c>
      <c r="P8222">
        <v>0</v>
      </c>
      <c r="Q8222">
        <v>0</v>
      </c>
      <c r="R8222">
        <v>0</v>
      </c>
      <c r="S8222">
        <v>0</v>
      </c>
      <c r="T8222">
        <v>0</v>
      </c>
      <c r="U8222" t="s">
        <v>23540</v>
      </c>
      <c r="V8222" t="s">
        <v>394</v>
      </c>
      <c r="W8222" t="s">
        <v>400</v>
      </c>
      <c r="X8222" t="s">
        <v>401</v>
      </c>
      <c r="Y8222">
        <v>0</v>
      </c>
      <c r="AC8222">
        <v>0.96710193570771263</v>
      </c>
    </row>
    <row r="8223" spans="1:29" x14ac:dyDescent="0.35">
      <c r="A8223" t="s">
        <v>14444</v>
      </c>
      <c r="B8223" t="s">
        <v>14445</v>
      </c>
      <c r="C8223">
        <v>3297</v>
      </c>
      <c r="D8223" t="s">
        <v>14441</v>
      </c>
      <c r="E8223">
        <v>19364</v>
      </c>
      <c r="F8223">
        <v>4.4462000000000002</v>
      </c>
      <c r="G8223">
        <v>390</v>
      </c>
      <c r="H8223" t="s">
        <v>12676</v>
      </c>
      <c r="I8223" t="s">
        <v>157</v>
      </c>
      <c r="J8223" t="s">
        <v>12676</v>
      </c>
      <c r="L8223" t="s">
        <v>14446</v>
      </c>
      <c r="M8223">
        <v>30</v>
      </c>
      <c r="P8223">
        <v>0</v>
      </c>
      <c r="Q8223">
        <v>0</v>
      </c>
      <c r="R8223">
        <v>0</v>
      </c>
      <c r="S8223">
        <v>0</v>
      </c>
      <c r="T8223">
        <v>0</v>
      </c>
      <c r="U8223" t="s">
        <v>14447</v>
      </c>
      <c r="V8223" t="s">
        <v>172</v>
      </c>
      <c r="W8223" t="s">
        <v>394</v>
      </c>
      <c r="X8223" t="s">
        <v>418</v>
      </c>
      <c r="Y8223">
        <v>2</v>
      </c>
      <c r="Z8223">
        <v>49</v>
      </c>
      <c r="AA8223">
        <v>18</v>
      </c>
      <c r="AC8223">
        <v>0.96723166389843251</v>
      </c>
    </row>
    <row r="8224" spans="1:29" x14ac:dyDescent="0.35">
      <c r="A8224" t="s">
        <v>8765</v>
      </c>
      <c r="B8224" t="s">
        <v>8766</v>
      </c>
      <c r="C8224">
        <v>6334</v>
      </c>
      <c r="D8224" t="s">
        <v>8746</v>
      </c>
      <c r="E8224">
        <v>7160</v>
      </c>
      <c r="F8224">
        <v>4.4020999999999999</v>
      </c>
      <c r="G8224">
        <v>286</v>
      </c>
      <c r="H8224" t="s">
        <v>478</v>
      </c>
      <c r="L8224" t="s">
        <v>8767</v>
      </c>
      <c r="M8224">
        <v>25</v>
      </c>
      <c r="P8224">
        <v>0</v>
      </c>
      <c r="Q8224">
        <v>0</v>
      </c>
      <c r="R8224">
        <v>1</v>
      </c>
      <c r="S8224">
        <v>0</v>
      </c>
      <c r="T8224">
        <v>1</v>
      </c>
      <c r="U8224" t="s">
        <v>8768</v>
      </c>
      <c r="V8224" t="s">
        <v>394</v>
      </c>
      <c r="W8224" t="s">
        <v>400</v>
      </c>
      <c r="X8224" t="s">
        <v>401</v>
      </c>
      <c r="Y8224">
        <v>0</v>
      </c>
      <c r="AC8224">
        <v>0.96770934828730004</v>
      </c>
    </row>
    <row r="8225" spans="1:29" x14ac:dyDescent="0.35">
      <c r="A8225" t="s">
        <v>29472</v>
      </c>
      <c r="B8225" t="s">
        <v>29473</v>
      </c>
      <c r="C8225">
        <v>6285</v>
      </c>
      <c r="D8225" t="s">
        <v>29342</v>
      </c>
      <c r="E8225">
        <v>34950</v>
      </c>
      <c r="F8225">
        <v>4.1029</v>
      </c>
      <c r="G8225">
        <v>175</v>
      </c>
      <c r="H8225" t="s">
        <v>163</v>
      </c>
      <c r="I8225" t="s">
        <v>157</v>
      </c>
      <c r="J8225" t="s">
        <v>163</v>
      </c>
      <c r="L8225" t="s">
        <v>29474</v>
      </c>
      <c r="M8225">
        <v>11.99</v>
      </c>
      <c r="P8225">
        <v>0</v>
      </c>
      <c r="Q8225">
        <v>0</v>
      </c>
      <c r="R8225">
        <v>0</v>
      </c>
      <c r="S8225">
        <v>0</v>
      </c>
      <c r="T8225">
        <v>1</v>
      </c>
      <c r="U8225" t="s">
        <v>29475</v>
      </c>
      <c r="V8225" t="s">
        <v>394</v>
      </c>
      <c r="W8225" t="s">
        <v>395</v>
      </c>
      <c r="X8225" t="s">
        <v>441</v>
      </c>
      <c r="Y8225">
        <v>0</v>
      </c>
      <c r="AC8225">
        <v>0.96783049416631783</v>
      </c>
    </row>
    <row r="8226" spans="1:29" x14ac:dyDescent="0.35">
      <c r="A8226" t="s">
        <v>22573</v>
      </c>
      <c r="B8226" t="s">
        <v>22574</v>
      </c>
      <c r="C8226">
        <v>3733</v>
      </c>
      <c r="D8226" t="s">
        <v>22513</v>
      </c>
      <c r="E8226">
        <v>3806</v>
      </c>
      <c r="F8226">
        <v>4.4356</v>
      </c>
      <c r="G8226">
        <v>225</v>
      </c>
      <c r="H8226" t="s">
        <v>2697</v>
      </c>
      <c r="I8226" t="s">
        <v>157</v>
      </c>
      <c r="J8226" t="s">
        <v>2697</v>
      </c>
      <c r="L8226" t="s">
        <v>22575</v>
      </c>
      <c r="M8226">
        <v>61</v>
      </c>
      <c r="P8226">
        <v>0</v>
      </c>
      <c r="Q8226">
        <v>0</v>
      </c>
      <c r="R8226">
        <v>1</v>
      </c>
      <c r="S8226">
        <v>0</v>
      </c>
      <c r="T8226">
        <v>0</v>
      </c>
      <c r="U8226" t="s">
        <v>22576</v>
      </c>
      <c r="V8226" t="s">
        <v>394</v>
      </c>
      <c r="W8226" t="s">
        <v>400</v>
      </c>
      <c r="X8226" t="s">
        <v>401</v>
      </c>
      <c r="Y8226">
        <v>0</v>
      </c>
      <c r="AC8226">
        <v>0.96784765652818838</v>
      </c>
    </row>
    <row r="8227" spans="1:29" x14ac:dyDescent="0.35">
      <c r="A8227" t="s">
        <v>16121</v>
      </c>
      <c r="B8227" t="s">
        <v>16122</v>
      </c>
      <c r="C8227">
        <v>6218</v>
      </c>
      <c r="D8227" t="s">
        <v>16112</v>
      </c>
      <c r="E8227">
        <v>68043</v>
      </c>
      <c r="F8227">
        <v>3.9994000000000001</v>
      </c>
      <c r="G8227">
        <v>1668</v>
      </c>
      <c r="H8227" t="s">
        <v>16123</v>
      </c>
      <c r="I8227" t="s">
        <v>157</v>
      </c>
      <c r="J8227" t="s">
        <v>16123</v>
      </c>
      <c r="L8227" t="s">
        <v>16124</v>
      </c>
      <c r="M8227">
        <v>36</v>
      </c>
      <c r="P8227">
        <v>0</v>
      </c>
      <c r="Q8227">
        <v>0</v>
      </c>
      <c r="R8227">
        <v>0</v>
      </c>
      <c r="S8227">
        <v>0</v>
      </c>
      <c r="T8227">
        <v>0</v>
      </c>
      <c r="U8227" t="s">
        <v>16125</v>
      </c>
      <c r="V8227" t="s">
        <v>394</v>
      </c>
      <c r="W8227" t="s">
        <v>405</v>
      </c>
      <c r="X8227" t="s">
        <v>406</v>
      </c>
      <c r="Y8227">
        <v>1</v>
      </c>
      <c r="Z8227">
        <v>60</v>
      </c>
      <c r="AA8227">
        <v>60</v>
      </c>
      <c r="AC8227">
        <v>0.96789290212533408</v>
      </c>
    </row>
    <row r="8228" spans="1:29" x14ac:dyDescent="0.35">
      <c r="A8228" t="s">
        <v>26464</v>
      </c>
      <c r="B8228" t="s">
        <v>26465</v>
      </c>
      <c r="C8228">
        <v>5337</v>
      </c>
      <c r="D8228" t="s">
        <v>26428</v>
      </c>
      <c r="E8228">
        <v>5722</v>
      </c>
      <c r="F8228">
        <v>4.5805999999999996</v>
      </c>
      <c r="G8228">
        <v>937</v>
      </c>
      <c r="H8228" t="s">
        <v>2697</v>
      </c>
      <c r="I8228" t="s">
        <v>157</v>
      </c>
      <c r="J8228" t="s">
        <v>2697</v>
      </c>
      <c r="L8228" t="s">
        <v>26466</v>
      </c>
      <c r="M8228">
        <v>75</v>
      </c>
      <c r="P8228">
        <v>0</v>
      </c>
      <c r="Q8228">
        <v>0</v>
      </c>
      <c r="R8228">
        <v>0</v>
      </c>
      <c r="S8228">
        <v>0</v>
      </c>
      <c r="T8228">
        <v>0</v>
      </c>
      <c r="U8228" t="s">
        <v>26467</v>
      </c>
      <c r="V8228" t="s">
        <v>394</v>
      </c>
      <c r="W8228" t="s">
        <v>400</v>
      </c>
      <c r="X8228" t="s">
        <v>401</v>
      </c>
      <c r="Y8228">
        <v>0</v>
      </c>
      <c r="AC8228">
        <v>0.96797395328608848</v>
      </c>
    </row>
    <row r="8229" spans="1:29" x14ac:dyDescent="0.35">
      <c r="A8229" t="s">
        <v>2980</v>
      </c>
      <c r="B8229" t="s">
        <v>2981</v>
      </c>
      <c r="C8229">
        <v>5644</v>
      </c>
      <c r="D8229" t="s">
        <v>2788</v>
      </c>
      <c r="E8229">
        <v>10298</v>
      </c>
      <c r="F8229">
        <v>3.3696999999999999</v>
      </c>
      <c r="G8229">
        <v>165</v>
      </c>
      <c r="H8229" t="s">
        <v>415</v>
      </c>
      <c r="L8229" t="s">
        <v>2982</v>
      </c>
      <c r="M8229">
        <v>74</v>
      </c>
      <c r="P8229">
        <v>0</v>
      </c>
      <c r="Q8229">
        <v>0</v>
      </c>
      <c r="R8229">
        <v>0</v>
      </c>
      <c r="S8229">
        <v>0</v>
      </c>
      <c r="T8229">
        <v>0</v>
      </c>
      <c r="U8229" t="s">
        <v>2983</v>
      </c>
      <c r="V8229" t="s">
        <v>394</v>
      </c>
      <c r="W8229" t="s">
        <v>395</v>
      </c>
      <c r="X8229" t="s">
        <v>395</v>
      </c>
      <c r="Y8229">
        <v>0</v>
      </c>
      <c r="AC8229">
        <v>0.9683580535121552</v>
      </c>
    </row>
    <row r="8230" spans="1:29" x14ac:dyDescent="0.35">
      <c r="A8230" t="s">
        <v>7026</v>
      </c>
      <c r="B8230" t="s">
        <v>7027</v>
      </c>
      <c r="C8230">
        <v>6484</v>
      </c>
      <c r="D8230" t="s">
        <v>7019</v>
      </c>
      <c r="E8230">
        <v>4078</v>
      </c>
      <c r="F8230">
        <v>4.4828000000000001</v>
      </c>
      <c r="G8230">
        <v>116</v>
      </c>
      <c r="I8230" t="s">
        <v>803</v>
      </c>
      <c r="J8230" t="s">
        <v>7028</v>
      </c>
      <c r="M8230">
        <v>115</v>
      </c>
      <c r="P8230">
        <v>0</v>
      </c>
      <c r="Q8230">
        <v>0</v>
      </c>
      <c r="R8230">
        <v>1</v>
      </c>
      <c r="S8230">
        <v>0</v>
      </c>
      <c r="T8230">
        <v>0</v>
      </c>
      <c r="U8230" t="s">
        <v>7029</v>
      </c>
      <c r="V8230" t="s">
        <v>93</v>
      </c>
      <c r="W8230" t="s">
        <v>198</v>
      </c>
      <c r="X8230" t="s">
        <v>7021</v>
      </c>
      <c r="Y8230">
        <v>0</v>
      </c>
      <c r="AC8230">
        <v>0.96838972015773128</v>
      </c>
    </row>
    <row r="8231" spans="1:29" x14ac:dyDescent="0.35">
      <c r="A8231" t="s">
        <v>12862</v>
      </c>
      <c r="B8231" t="s">
        <v>12863</v>
      </c>
      <c r="C8231">
        <v>5879</v>
      </c>
      <c r="D8231" t="s">
        <v>12722</v>
      </c>
      <c r="E8231">
        <v>38471</v>
      </c>
      <c r="F8231">
        <v>3.8546</v>
      </c>
      <c r="G8231">
        <v>399</v>
      </c>
      <c r="H8231" t="s">
        <v>55</v>
      </c>
      <c r="I8231" t="s">
        <v>803</v>
      </c>
      <c r="J8231" t="s">
        <v>852</v>
      </c>
      <c r="L8231" t="s">
        <v>12864</v>
      </c>
      <c r="M8231">
        <v>54</v>
      </c>
      <c r="P8231">
        <v>0</v>
      </c>
      <c r="Q8231">
        <v>0</v>
      </c>
      <c r="R8231">
        <v>0</v>
      </c>
      <c r="S8231">
        <v>0</v>
      </c>
      <c r="T8231">
        <v>0</v>
      </c>
      <c r="V8231" t="s">
        <v>306</v>
      </c>
      <c r="W8231" t="s">
        <v>307</v>
      </c>
      <c r="X8231" t="s">
        <v>308</v>
      </c>
      <c r="Y8231">
        <v>5</v>
      </c>
      <c r="Z8231">
        <v>54</v>
      </c>
      <c r="AA8231">
        <v>49</v>
      </c>
      <c r="AC8231">
        <v>0.96863658341898706</v>
      </c>
    </row>
    <row r="8232" spans="1:29" x14ac:dyDescent="0.35">
      <c r="A8232" t="s">
        <v>22946</v>
      </c>
      <c r="B8232" t="s">
        <v>22947</v>
      </c>
      <c r="C8232">
        <v>1071</v>
      </c>
      <c r="D8232" t="s">
        <v>22913</v>
      </c>
      <c r="E8232">
        <v>2259</v>
      </c>
      <c r="F8232">
        <v>4.4545000000000003</v>
      </c>
      <c r="G8232">
        <v>11</v>
      </c>
      <c r="H8232" t="s">
        <v>1910</v>
      </c>
      <c r="I8232" t="s">
        <v>38</v>
      </c>
      <c r="J8232" t="s">
        <v>4457</v>
      </c>
      <c r="L8232" t="s">
        <v>22948</v>
      </c>
      <c r="M8232">
        <v>120</v>
      </c>
      <c r="P8232">
        <v>0</v>
      </c>
      <c r="Q8232">
        <v>0</v>
      </c>
      <c r="R8232">
        <v>0</v>
      </c>
      <c r="S8232">
        <v>0</v>
      </c>
      <c r="T8232">
        <v>0</v>
      </c>
      <c r="U8232" t="s">
        <v>4053</v>
      </c>
      <c r="V8232" t="s">
        <v>32</v>
      </c>
      <c r="W8232" t="s">
        <v>172</v>
      </c>
      <c r="X8232" t="s">
        <v>173</v>
      </c>
      <c r="Y8232">
        <v>1</v>
      </c>
      <c r="Z8232">
        <v>94</v>
      </c>
      <c r="AA8232">
        <v>94</v>
      </c>
      <c r="AC8232">
        <v>0.96867712208194079</v>
      </c>
    </row>
    <row r="8233" spans="1:29" x14ac:dyDescent="0.35">
      <c r="A8233" t="s">
        <v>22668</v>
      </c>
      <c r="B8233" t="s">
        <v>22669</v>
      </c>
      <c r="C8233">
        <v>6340</v>
      </c>
      <c r="D8233" t="s">
        <v>22658</v>
      </c>
      <c r="E8233">
        <v>1558</v>
      </c>
      <c r="F8233">
        <v>3.8182</v>
      </c>
      <c r="G8233">
        <v>11</v>
      </c>
      <c r="H8233" t="s">
        <v>22663</v>
      </c>
      <c r="I8233" t="s">
        <v>157</v>
      </c>
      <c r="J8233" t="s">
        <v>22663</v>
      </c>
      <c r="L8233" t="s">
        <v>22660</v>
      </c>
      <c r="M8233">
        <v>36</v>
      </c>
      <c r="P8233">
        <v>0</v>
      </c>
      <c r="Q8233">
        <v>0</v>
      </c>
      <c r="R8233">
        <v>1</v>
      </c>
      <c r="S8233">
        <v>1</v>
      </c>
      <c r="T8233">
        <v>0</v>
      </c>
      <c r="V8233" t="s">
        <v>32</v>
      </c>
      <c r="W8233" t="s">
        <v>191</v>
      </c>
      <c r="X8233" t="s">
        <v>208</v>
      </c>
      <c r="Y8233">
        <v>0</v>
      </c>
      <c r="AC8233">
        <v>0.96878734314581882</v>
      </c>
    </row>
    <row r="8234" spans="1:29" x14ac:dyDescent="0.35">
      <c r="A8234" t="s">
        <v>7327</v>
      </c>
      <c r="B8234" t="s">
        <v>7328</v>
      </c>
      <c r="C8234">
        <v>6219</v>
      </c>
      <c r="D8234" t="s">
        <v>7319</v>
      </c>
      <c r="E8234">
        <v>49959</v>
      </c>
      <c r="F8234">
        <v>4.5434999999999999</v>
      </c>
      <c r="G8234">
        <v>1229</v>
      </c>
      <c r="H8234" t="s">
        <v>658</v>
      </c>
      <c r="I8234" t="s">
        <v>157</v>
      </c>
      <c r="J8234" t="s">
        <v>658</v>
      </c>
      <c r="L8234" t="s">
        <v>7329</v>
      </c>
      <c r="M8234">
        <v>49</v>
      </c>
      <c r="P8234">
        <v>0</v>
      </c>
      <c r="Q8234">
        <v>0</v>
      </c>
      <c r="R8234">
        <v>0</v>
      </c>
      <c r="S8234">
        <v>0</v>
      </c>
      <c r="T8234">
        <v>0</v>
      </c>
      <c r="U8234" t="s">
        <v>7330</v>
      </c>
      <c r="V8234" t="s">
        <v>394</v>
      </c>
      <c r="W8234" t="s">
        <v>428</v>
      </c>
      <c r="X8234" t="s">
        <v>429</v>
      </c>
      <c r="Y8234">
        <v>2</v>
      </c>
      <c r="Z8234">
        <v>70</v>
      </c>
      <c r="AA8234">
        <v>15</v>
      </c>
      <c r="AC8234">
        <v>0.9689710396526372</v>
      </c>
    </row>
    <row r="8235" spans="1:29" x14ac:dyDescent="0.35">
      <c r="A8235" t="s">
        <v>25542</v>
      </c>
      <c r="B8235" t="s">
        <v>25543</v>
      </c>
      <c r="C8235">
        <v>3902</v>
      </c>
      <c r="D8235" t="s">
        <v>25136</v>
      </c>
      <c r="E8235">
        <v>24940</v>
      </c>
      <c r="F8235">
        <v>3.5</v>
      </c>
      <c r="G8235">
        <v>110</v>
      </c>
      <c r="H8235" t="s">
        <v>25544</v>
      </c>
      <c r="I8235" t="s">
        <v>803</v>
      </c>
      <c r="J8235" t="s">
        <v>25545</v>
      </c>
      <c r="K8235" t="s">
        <v>25546</v>
      </c>
      <c r="L8235" t="s">
        <v>25547</v>
      </c>
      <c r="M8235">
        <v>10</v>
      </c>
      <c r="O8235">
        <v>6</v>
      </c>
      <c r="P8235">
        <v>0</v>
      </c>
      <c r="Q8235">
        <v>0</v>
      </c>
      <c r="R8235">
        <v>0</v>
      </c>
      <c r="S8235">
        <v>0</v>
      </c>
      <c r="T8235">
        <v>1</v>
      </c>
      <c r="U8235" t="s">
        <v>25548</v>
      </c>
      <c r="V8235" t="s">
        <v>306</v>
      </c>
      <c r="W8235" t="s">
        <v>863</v>
      </c>
      <c r="X8235" t="s">
        <v>864</v>
      </c>
      <c r="Y8235">
        <v>1</v>
      </c>
      <c r="Z8235">
        <v>10</v>
      </c>
      <c r="AA8235">
        <v>7</v>
      </c>
      <c r="AC8235">
        <v>0.96900295859525565</v>
      </c>
    </row>
    <row r="8236" spans="1:29" x14ac:dyDescent="0.35">
      <c r="A8236" t="s">
        <v>14140</v>
      </c>
      <c r="B8236" t="s">
        <v>14141</v>
      </c>
      <c r="C8236">
        <v>6295</v>
      </c>
      <c r="D8236" t="s">
        <v>14091</v>
      </c>
      <c r="E8236">
        <v>6627</v>
      </c>
      <c r="F8236">
        <v>4.3076999999999996</v>
      </c>
      <c r="G8236">
        <v>13</v>
      </c>
      <c r="H8236" t="s">
        <v>2732</v>
      </c>
      <c r="I8236" t="s">
        <v>157</v>
      </c>
      <c r="J8236" t="s">
        <v>2732</v>
      </c>
      <c r="L8236" t="s">
        <v>14142</v>
      </c>
      <c r="M8236">
        <v>24</v>
      </c>
      <c r="P8236">
        <v>0</v>
      </c>
      <c r="Q8236">
        <v>0</v>
      </c>
      <c r="R8236">
        <v>0</v>
      </c>
      <c r="S8236">
        <v>0</v>
      </c>
      <c r="T8236">
        <v>0</v>
      </c>
      <c r="U8236" t="s">
        <v>14143</v>
      </c>
      <c r="V8236" t="s">
        <v>394</v>
      </c>
      <c r="W8236" t="s">
        <v>428</v>
      </c>
      <c r="X8236" t="s">
        <v>429</v>
      </c>
      <c r="Y8236">
        <v>0</v>
      </c>
      <c r="AC8236">
        <v>0.96902191865168441</v>
      </c>
    </row>
    <row r="8237" spans="1:29" x14ac:dyDescent="0.35">
      <c r="A8237" t="s">
        <v>28197</v>
      </c>
      <c r="B8237" t="s">
        <v>28198</v>
      </c>
      <c r="C8237">
        <v>5987</v>
      </c>
      <c r="D8237" t="s">
        <v>28175</v>
      </c>
      <c r="E8237">
        <v>41275</v>
      </c>
      <c r="F8237">
        <v>4.0567000000000002</v>
      </c>
      <c r="G8237">
        <v>388</v>
      </c>
      <c r="H8237" t="s">
        <v>1271</v>
      </c>
      <c r="I8237" t="s">
        <v>803</v>
      </c>
      <c r="J8237" t="s">
        <v>28199</v>
      </c>
      <c r="L8237" t="s">
        <v>28200</v>
      </c>
      <c r="M8237">
        <v>24</v>
      </c>
      <c r="P8237">
        <v>0</v>
      </c>
      <c r="Q8237">
        <v>0</v>
      </c>
      <c r="R8237">
        <v>0</v>
      </c>
      <c r="S8237">
        <v>0</v>
      </c>
      <c r="T8237">
        <v>1</v>
      </c>
      <c r="U8237" t="s">
        <v>6682</v>
      </c>
      <c r="V8237" t="s">
        <v>306</v>
      </c>
      <c r="W8237" t="s">
        <v>823</v>
      </c>
      <c r="X8237" t="s">
        <v>1080</v>
      </c>
      <c r="Y8237">
        <v>3</v>
      </c>
      <c r="Z8237">
        <v>24</v>
      </c>
      <c r="AA8237">
        <v>24</v>
      </c>
      <c r="AC8237">
        <v>0.96914920810065674</v>
      </c>
    </row>
    <row r="8238" spans="1:29" x14ac:dyDescent="0.35">
      <c r="A8238" t="s">
        <v>29721</v>
      </c>
      <c r="B8238" t="s">
        <v>29722</v>
      </c>
      <c r="C8238">
        <v>6234</v>
      </c>
      <c r="D8238" t="s">
        <v>29603</v>
      </c>
      <c r="E8238">
        <v>91079</v>
      </c>
      <c r="F8238">
        <v>4.1803999999999997</v>
      </c>
      <c r="G8238">
        <v>255</v>
      </c>
      <c r="H8238" t="s">
        <v>163</v>
      </c>
      <c r="I8238" t="s">
        <v>157</v>
      </c>
      <c r="J8238" t="s">
        <v>163</v>
      </c>
      <c r="L8238" t="s">
        <v>29723</v>
      </c>
      <c r="M8238">
        <v>30.9</v>
      </c>
      <c r="P8238">
        <v>0</v>
      </c>
      <c r="Q8238">
        <v>0</v>
      </c>
      <c r="R8238">
        <v>0</v>
      </c>
      <c r="S8238">
        <v>0</v>
      </c>
      <c r="T8238">
        <v>0</v>
      </c>
      <c r="U8238" t="s">
        <v>29724</v>
      </c>
      <c r="V8238" t="s">
        <v>394</v>
      </c>
      <c r="W8238" t="s">
        <v>400</v>
      </c>
      <c r="X8238" t="s">
        <v>401</v>
      </c>
      <c r="Y8238">
        <v>0</v>
      </c>
      <c r="AC8238">
        <v>0.96915694909921835</v>
      </c>
    </row>
    <row r="8239" spans="1:29" x14ac:dyDescent="0.35">
      <c r="A8239" t="s">
        <v>21984</v>
      </c>
      <c r="B8239" t="s">
        <v>21985</v>
      </c>
      <c r="C8239">
        <v>5674</v>
      </c>
      <c r="D8239" t="s">
        <v>21902</v>
      </c>
      <c r="E8239">
        <v>10448</v>
      </c>
      <c r="F8239">
        <v>4.8319000000000001</v>
      </c>
      <c r="G8239">
        <v>339</v>
      </c>
      <c r="H8239" t="s">
        <v>115</v>
      </c>
      <c r="I8239" t="s">
        <v>157</v>
      </c>
      <c r="J8239" t="s">
        <v>115</v>
      </c>
      <c r="L8239" t="s">
        <v>21986</v>
      </c>
      <c r="M8239">
        <v>60</v>
      </c>
      <c r="P8239">
        <v>0</v>
      </c>
      <c r="Q8239">
        <v>0</v>
      </c>
      <c r="R8239">
        <v>0</v>
      </c>
      <c r="S8239">
        <v>0</v>
      </c>
      <c r="T8239">
        <v>1</v>
      </c>
      <c r="U8239" t="s">
        <v>21987</v>
      </c>
      <c r="V8239" t="s">
        <v>394</v>
      </c>
      <c r="W8239" t="s">
        <v>395</v>
      </c>
      <c r="X8239" t="s">
        <v>2290</v>
      </c>
      <c r="Y8239">
        <v>0</v>
      </c>
      <c r="AC8239">
        <v>0.96919796508636225</v>
      </c>
    </row>
    <row r="8240" spans="1:29" x14ac:dyDescent="0.35">
      <c r="A8240" t="s">
        <v>19988</v>
      </c>
      <c r="B8240" t="s">
        <v>19989</v>
      </c>
      <c r="C8240">
        <v>6226</v>
      </c>
      <c r="D8240" t="s">
        <v>19967</v>
      </c>
      <c r="E8240">
        <v>14485</v>
      </c>
      <c r="F8240">
        <v>3.8529</v>
      </c>
      <c r="G8240">
        <v>136</v>
      </c>
      <c r="H8240" t="s">
        <v>19990</v>
      </c>
      <c r="L8240" t="s">
        <v>19991</v>
      </c>
      <c r="M8240">
        <v>38</v>
      </c>
      <c r="P8240">
        <v>0</v>
      </c>
      <c r="Q8240">
        <v>0</v>
      </c>
      <c r="R8240">
        <v>0</v>
      </c>
      <c r="S8240">
        <v>0</v>
      </c>
      <c r="T8240">
        <v>0</v>
      </c>
      <c r="U8240" t="s">
        <v>19992</v>
      </c>
      <c r="V8240" t="s">
        <v>394</v>
      </c>
      <c r="W8240" t="s">
        <v>2075</v>
      </c>
      <c r="X8240" t="s">
        <v>4335</v>
      </c>
      <c r="Y8240">
        <v>0</v>
      </c>
      <c r="AC8240">
        <v>0.96926322410576093</v>
      </c>
    </row>
    <row r="8241" spans="1:29" x14ac:dyDescent="0.35">
      <c r="A8241" t="s">
        <v>11432</v>
      </c>
      <c r="B8241" t="s">
        <v>11433</v>
      </c>
      <c r="C8241">
        <v>6751</v>
      </c>
      <c r="D8241" t="s">
        <v>11394</v>
      </c>
      <c r="E8241">
        <v>25358</v>
      </c>
      <c r="F8241">
        <v>4.2957999999999998</v>
      </c>
      <c r="G8241">
        <v>71</v>
      </c>
      <c r="H8241" t="s">
        <v>11434</v>
      </c>
      <c r="I8241" t="s">
        <v>803</v>
      </c>
      <c r="J8241" t="s">
        <v>11435</v>
      </c>
      <c r="K8241" t="s">
        <v>11436</v>
      </c>
      <c r="L8241" t="s">
        <v>11437</v>
      </c>
      <c r="M8241">
        <v>18</v>
      </c>
      <c r="P8241">
        <v>0</v>
      </c>
      <c r="Q8241">
        <v>1</v>
      </c>
      <c r="R8241">
        <v>0</v>
      </c>
      <c r="S8241">
        <v>0</v>
      </c>
      <c r="T8241">
        <v>1</v>
      </c>
      <c r="U8241" t="s">
        <v>11438</v>
      </c>
      <c r="V8241" t="s">
        <v>306</v>
      </c>
      <c r="W8241" t="s">
        <v>307</v>
      </c>
      <c r="X8241" t="s">
        <v>1087</v>
      </c>
      <c r="Y8241">
        <v>8</v>
      </c>
      <c r="Z8241">
        <v>18</v>
      </c>
      <c r="AA8241">
        <v>18</v>
      </c>
      <c r="AC8241">
        <v>0.9692979510946037</v>
      </c>
    </row>
    <row r="8242" spans="1:29" x14ac:dyDescent="0.35">
      <c r="A8242" t="s">
        <v>144</v>
      </c>
      <c r="B8242" t="s">
        <v>145</v>
      </c>
      <c r="C8242">
        <v>6485</v>
      </c>
      <c r="D8242" t="s">
        <v>110</v>
      </c>
      <c r="E8242">
        <v>897</v>
      </c>
      <c r="F8242">
        <v>3.7143000000000002</v>
      </c>
      <c r="G8242">
        <v>7</v>
      </c>
      <c r="H8242" t="s">
        <v>121</v>
      </c>
      <c r="I8242" t="s">
        <v>38</v>
      </c>
      <c r="J8242" t="s">
        <v>121</v>
      </c>
      <c r="M8242">
        <v>29</v>
      </c>
      <c r="P8242">
        <v>0</v>
      </c>
      <c r="Q8242">
        <v>0</v>
      </c>
      <c r="R8242">
        <v>1</v>
      </c>
      <c r="S8242">
        <v>0</v>
      </c>
      <c r="T8242">
        <v>0</v>
      </c>
      <c r="U8242" t="s">
        <v>129</v>
      </c>
      <c r="V8242" t="s">
        <v>32</v>
      </c>
      <c r="W8242" t="s">
        <v>41</v>
      </c>
      <c r="X8242" t="s">
        <v>59</v>
      </c>
      <c r="Y8242">
        <v>0</v>
      </c>
      <c r="AC8242">
        <v>0.96937173093362361</v>
      </c>
    </row>
    <row r="8243" spans="1:29" x14ac:dyDescent="0.35">
      <c r="A8243" t="s">
        <v>26794</v>
      </c>
      <c r="B8243" t="s">
        <v>26795</v>
      </c>
      <c r="C8243">
        <v>5338</v>
      </c>
      <c r="D8243" t="s">
        <v>26711</v>
      </c>
      <c r="E8243">
        <v>2679</v>
      </c>
      <c r="F8243">
        <v>4.4443999999999999</v>
      </c>
      <c r="G8243">
        <v>81</v>
      </c>
      <c r="H8243" t="s">
        <v>3861</v>
      </c>
      <c r="I8243" t="s">
        <v>157</v>
      </c>
      <c r="J8243" t="s">
        <v>3861</v>
      </c>
      <c r="L8243" t="s">
        <v>26796</v>
      </c>
      <c r="M8243">
        <v>42</v>
      </c>
      <c r="P8243">
        <v>0</v>
      </c>
      <c r="Q8243">
        <v>0</v>
      </c>
      <c r="R8243">
        <v>0</v>
      </c>
      <c r="S8243">
        <v>0</v>
      </c>
      <c r="T8243">
        <v>1</v>
      </c>
      <c r="U8243" t="s">
        <v>26797</v>
      </c>
      <c r="V8243" t="s">
        <v>222</v>
      </c>
      <c r="W8243" t="s">
        <v>223</v>
      </c>
      <c r="X8243" t="s">
        <v>265</v>
      </c>
      <c r="Y8243">
        <v>0</v>
      </c>
      <c r="AC8243">
        <v>0.96958054360812829</v>
      </c>
    </row>
    <row r="8244" spans="1:29" x14ac:dyDescent="0.35">
      <c r="A8244" t="s">
        <v>3234</v>
      </c>
      <c r="B8244" t="s">
        <v>3235</v>
      </c>
      <c r="C8244">
        <v>7101</v>
      </c>
      <c r="D8244" t="s">
        <v>3231</v>
      </c>
      <c r="E8244">
        <v>4216</v>
      </c>
      <c r="F8244">
        <v>4.5267999999999997</v>
      </c>
      <c r="G8244">
        <v>112</v>
      </c>
      <c r="H8244" t="s">
        <v>3236</v>
      </c>
      <c r="I8244" t="s">
        <v>38</v>
      </c>
      <c r="J8244" t="s">
        <v>3236</v>
      </c>
      <c r="L8244" t="s">
        <v>3237</v>
      </c>
      <c r="M8244">
        <v>30</v>
      </c>
      <c r="P8244">
        <v>0</v>
      </c>
      <c r="Q8244">
        <v>0</v>
      </c>
      <c r="R8244">
        <v>0</v>
      </c>
      <c r="S8244">
        <v>0</v>
      </c>
      <c r="T8244">
        <v>1</v>
      </c>
      <c r="U8244" t="s">
        <v>3238</v>
      </c>
      <c r="V8244" t="s">
        <v>32</v>
      </c>
      <c r="W8244" t="s">
        <v>41</v>
      </c>
      <c r="X8244" t="s">
        <v>59</v>
      </c>
      <c r="Y8244">
        <v>0</v>
      </c>
      <c r="AC8244">
        <v>0.96984503424681612</v>
      </c>
    </row>
    <row r="8245" spans="1:29" x14ac:dyDescent="0.35">
      <c r="A8245" t="s">
        <v>19803</v>
      </c>
      <c r="B8245" t="s">
        <v>19804</v>
      </c>
      <c r="C8245">
        <v>6134</v>
      </c>
      <c r="D8245" t="s">
        <v>19596</v>
      </c>
      <c r="E8245">
        <v>4079</v>
      </c>
      <c r="F8245">
        <v>4.8528000000000002</v>
      </c>
      <c r="G8245">
        <v>197</v>
      </c>
      <c r="H8245" t="s">
        <v>19805</v>
      </c>
      <c r="I8245" t="s">
        <v>157</v>
      </c>
      <c r="J8245" t="s">
        <v>19805</v>
      </c>
      <c r="L8245" t="s">
        <v>19806</v>
      </c>
      <c r="M8245">
        <v>38</v>
      </c>
      <c r="P8245">
        <v>0</v>
      </c>
      <c r="Q8245">
        <v>1</v>
      </c>
      <c r="R8245">
        <v>0</v>
      </c>
      <c r="S8245">
        <v>0</v>
      </c>
      <c r="T8245">
        <v>1</v>
      </c>
      <c r="U8245" t="s">
        <v>19807</v>
      </c>
      <c r="V8245" t="s">
        <v>306</v>
      </c>
      <c r="W8245" t="s">
        <v>815</v>
      </c>
      <c r="X8245" t="s">
        <v>832</v>
      </c>
      <c r="Y8245">
        <v>0</v>
      </c>
      <c r="AC8245">
        <v>0.96985143864003809</v>
      </c>
    </row>
    <row r="8246" spans="1:29" x14ac:dyDescent="0.35">
      <c r="A8246" t="s">
        <v>21402</v>
      </c>
      <c r="B8246" t="s">
        <v>21403</v>
      </c>
      <c r="C8246">
        <v>7025</v>
      </c>
      <c r="D8246" t="s">
        <v>21247</v>
      </c>
      <c r="E8246">
        <v>2347</v>
      </c>
      <c r="F8246">
        <v>3.4544999999999999</v>
      </c>
      <c r="G8246">
        <v>22</v>
      </c>
      <c r="H8246" t="s">
        <v>21320</v>
      </c>
      <c r="I8246" t="s">
        <v>157</v>
      </c>
      <c r="J8246" t="s">
        <v>21320</v>
      </c>
      <c r="M8246">
        <v>46</v>
      </c>
      <c r="P8246">
        <v>0</v>
      </c>
      <c r="Q8246">
        <v>0</v>
      </c>
      <c r="R8246">
        <v>0</v>
      </c>
      <c r="S8246">
        <v>0</v>
      </c>
      <c r="T8246">
        <v>0</v>
      </c>
      <c r="V8246" t="s">
        <v>32</v>
      </c>
      <c r="W8246" t="s">
        <v>191</v>
      </c>
      <c r="X8246" t="s">
        <v>208</v>
      </c>
      <c r="Y8246">
        <v>0</v>
      </c>
      <c r="AC8246">
        <v>0.96987176216242488</v>
      </c>
    </row>
    <row r="8247" spans="1:29" x14ac:dyDescent="0.35">
      <c r="A8247" t="s">
        <v>32749</v>
      </c>
      <c r="B8247" t="s">
        <v>32750</v>
      </c>
      <c r="C8247">
        <v>1070</v>
      </c>
      <c r="D8247" t="s">
        <v>32540</v>
      </c>
      <c r="E8247">
        <v>6095</v>
      </c>
      <c r="F8247">
        <v>4.7365000000000004</v>
      </c>
      <c r="G8247">
        <v>1203</v>
      </c>
      <c r="H8247" t="s">
        <v>1910</v>
      </c>
      <c r="I8247" t="s">
        <v>38</v>
      </c>
      <c r="J8247" t="s">
        <v>18544</v>
      </c>
      <c r="L8247" t="s">
        <v>32751</v>
      </c>
      <c r="M8247">
        <v>120</v>
      </c>
      <c r="P8247">
        <v>0</v>
      </c>
      <c r="Q8247">
        <v>0</v>
      </c>
      <c r="R8247">
        <v>0</v>
      </c>
      <c r="S8247">
        <v>0</v>
      </c>
      <c r="T8247">
        <v>0</v>
      </c>
      <c r="U8247" t="s">
        <v>4053</v>
      </c>
      <c r="V8247" t="s">
        <v>32</v>
      </c>
      <c r="W8247" t="s">
        <v>172</v>
      </c>
      <c r="X8247" t="s">
        <v>173</v>
      </c>
      <c r="Y8247">
        <v>1</v>
      </c>
      <c r="Z8247">
        <v>98</v>
      </c>
      <c r="AA8247">
        <v>98</v>
      </c>
      <c r="AC8247">
        <v>0.97006668096254656</v>
      </c>
    </row>
    <row r="8248" spans="1:29" x14ac:dyDescent="0.35">
      <c r="A8248" t="s">
        <v>21961</v>
      </c>
      <c r="B8248" t="s">
        <v>21962</v>
      </c>
      <c r="C8248">
        <v>5674</v>
      </c>
      <c r="D8248" t="s">
        <v>21902</v>
      </c>
      <c r="E8248">
        <v>47908</v>
      </c>
      <c r="F8248">
        <v>4.5522</v>
      </c>
      <c r="G8248">
        <v>862</v>
      </c>
      <c r="H8248" t="s">
        <v>186</v>
      </c>
      <c r="I8248" t="s">
        <v>157</v>
      </c>
      <c r="J8248" t="s">
        <v>186</v>
      </c>
      <c r="L8248" t="s">
        <v>21963</v>
      </c>
      <c r="M8248">
        <v>51</v>
      </c>
      <c r="P8248">
        <v>0</v>
      </c>
      <c r="Q8248">
        <v>0</v>
      </c>
      <c r="R8248">
        <v>0</v>
      </c>
      <c r="S8248">
        <v>0</v>
      </c>
      <c r="T8248">
        <v>1</v>
      </c>
      <c r="U8248" t="s">
        <v>21964</v>
      </c>
      <c r="V8248" t="s">
        <v>394</v>
      </c>
      <c r="W8248" t="s">
        <v>395</v>
      </c>
      <c r="X8248" t="s">
        <v>395</v>
      </c>
      <c r="Y8248">
        <v>1</v>
      </c>
      <c r="Z8248">
        <v>20</v>
      </c>
      <c r="AA8248">
        <v>20</v>
      </c>
      <c r="AC8248">
        <v>0.97033121626463192</v>
      </c>
    </row>
    <row r="8249" spans="1:29" x14ac:dyDescent="0.35">
      <c r="A8249" t="s">
        <v>10609</v>
      </c>
      <c r="B8249" t="s">
        <v>10610</v>
      </c>
      <c r="C8249">
        <v>6300</v>
      </c>
      <c r="D8249" t="s">
        <v>10550</v>
      </c>
      <c r="E8249">
        <v>343</v>
      </c>
      <c r="F8249">
        <v>3</v>
      </c>
      <c r="G8249">
        <v>2</v>
      </c>
      <c r="H8249" t="s">
        <v>206</v>
      </c>
      <c r="I8249" t="s">
        <v>157</v>
      </c>
      <c r="J8249" t="s">
        <v>206</v>
      </c>
      <c r="L8249" t="s">
        <v>10611</v>
      </c>
      <c r="M8249">
        <v>52</v>
      </c>
      <c r="P8249">
        <v>0</v>
      </c>
      <c r="Q8249">
        <v>0</v>
      </c>
      <c r="R8249">
        <v>1</v>
      </c>
      <c r="S8249">
        <v>0</v>
      </c>
      <c r="T8249">
        <v>0</v>
      </c>
      <c r="U8249" t="s">
        <v>10583</v>
      </c>
      <c r="V8249" t="s">
        <v>32</v>
      </c>
      <c r="W8249" t="s">
        <v>191</v>
      </c>
      <c r="X8249" t="s">
        <v>208</v>
      </c>
      <c r="Y8249">
        <v>0</v>
      </c>
      <c r="AC8249">
        <v>0.97043539930864664</v>
      </c>
    </row>
    <row r="8250" spans="1:29" x14ac:dyDescent="0.35">
      <c r="A8250" t="s">
        <v>23101</v>
      </c>
      <c r="B8250" t="s">
        <v>23102</v>
      </c>
      <c r="C8250">
        <v>6160</v>
      </c>
      <c r="D8250" t="s">
        <v>22962</v>
      </c>
      <c r="E8250">
        <v>16167</v>
      </c>
      <c r="F8250">
        <v>4.7727000000000004</v>
      </c>
      <c r="G8250">
        <v>22</v>
      </c>
      <c r="L8250" t="s">
        <v>23103</v>
      </c>
      <c r="M8250">
        <v>58</v>
      </c>
      <c r="P8250">
        <v>1</v>
      </c>
      <c r="Q8250">
        <v>0</v>
      </c>
      <c r="R8250">
        <v>0</v>
      </c>
      <c r="S8250">
        <v>0</v>
      </c>
      <c r="T8250">
        <v>1</v>
      </c>
      <c r="V8250" t="s">
        <v>306</v>
      </c>
      <c r="W8250" t="s">
        <v>823</v>
      </c>
      <c r="X8250" t="s">
        <v>1091</v>
      </c>
      <c r="Y8250">
        <v>0</v>
      </c>
      <c r="AC8250">
        <v>0.97049412740468988</v>
      </c>
    </row>
    <row r="8251" spans="1:29" x14ac:dyDescent="0.35">
      <c r="A8251" t="s">
        <v>27858</v>
      </c>
      <c r="B8251" t="s">
        <v>27859</v>
      </c>
      <c r="C8251">
        <v>6358</v>
      </c>
      <c r="D8251" t="s">
        <v>27769</v>
      </c>
      <c r="E8251">
        <v>13</v>
      </c>
      <c r="F8251">
        <v>5</v>
      </c>
      <c r="G8251">
        <v>1</v>
      </c>
      <c r="H8251" t="s">
        <v>115</v>
      </c>
      <c r="I8251" t="s">
        <v>157</v>
      </c>
      <c r="J8251" t="s">
        <v>115</v>
      </c>
      <c r="L8251" t="s">
        <v>27860</v>
      </c>
      <c r="M8251">
        <v>49</v>
      </c>
      <c r="P8251">
        <v>0</v>
      </c>
      <c r="Q8251">
        <v>1</v>
      </c>
      <c r="R8251">
        <v>0</v>
      </c>
      <c r="S8251">
        <v>0</v>
      </c>
      <c r="T8251">
        <v>0</v>
      </c>
      <c r="U8251" t="s">
        <v>27854</v>
      </c>
      <c r="V8251" t="s">
        <v>394</v>
      </c>
      <c r="W8251" t="s">
        <v>400</v>
      </c>
      <c r="X8251" t="s">
        <v>2146</v>
      </c>
      <c r="Y8251">
        <v>0</v>
      </c>
      <c r="AC8251">
        <v>0.97074225524630819</v>
      </c>
    </row>
    <row r="8252" spans="1:29" x14ac:dyDescent="0.35">
      <c r="A8252" t="s">
        <v>1535</v>
      </c>
      <c r="B8252" t="s">
        <v>1536</v>
      </c>
      <c r="C8252">
        <v>1517</v>
      </c>
      <c r="D8252" t="s">
        <v>1520</v>
      </c>
      <c r="E8252">
        <v>99920</v>
      </c>
      <c r="F8252">
        <v>4.3822000000000001</v>
      </c>
      <c r="G8252">
        <v>955</v>
      </c>
      <c r="H8252" t="s">
        <v>1537</v>
      </c>
      <c r="I8252" t="s">
        <v>803</v>
      </c>
      <c r="J8252" t="s">
        <v>1538</v>
      </c>
      <c r="K8252" t="s">
        <v>1539</v>
      </c>
      <c r="L8252" t="s">
        <v>1540</v>
      </c>
      <c r="M8252">
        <v>36</v>
      </c>
      <c r="P8252">
        <v>0</v>
      </c>
      <c r="Q8252">
        <v>0</v>
      </c>
      <c r="R8252">
        <v>0</v>
      </c>
      <c r="S8252">
        <v>0</v>
      </c>
      <c r="T8252">
        <v>0</v>
      </c>
      <c r="U8252" t="s">
        <v>1541</v>
      </c>
      <c r="V8252" t="s">
        <v>306</v>
      </c>
      <c r="W8252" t="s">
        <v>823</v>
      </c>
      <c r="X8252" t="s">
        <v>1080</v>
      </c>
      <c r="Y8252">
        <v>14</v>
      </c>
      <c r="Z8252">
        <v>36</v>
      </c>
      <c r="AA8252">
        <v>36</v>
      </c>
      <c r="AC8252">
        <v>0.97084274795614367</v>
      </c>
    </row>
    <row r="8253" spans="1:29" x14ac:dyDescent="0.35">
      <c r="A8253" t="s">
        <v>16326</v>
      </c>
      <c r="B8253" t="s">
        <v>16327</v>
      </c>
      <c r="C8253">
        <v>6218</v>
      </c>
      <c r="D8253" t="s">
        <v>16112</v>
      </c>
      <c r="E8253">
        <v>3510</v>
      </c>
      <c r="F8253">
        <v>3.6</v>
      </c>
      <c r="G8253">
        <v>15</v>
      </c>
      <c r="H8253" t="s">
        <v>195</v>
      </c>
      <c r="I8253" t="s">
        <v>157</v>
      </c>
      <c r="J8253" t="s">
        <v>195</v>
      </c>
      <c r="L8253" t="s">
        <v>16328</v>
      </c>
      <c r="M8253">
        <v>95</v>
      </c>
      <c r="P8253">
        <v>0</v>
      </c>
      <c r="Q8253">
        <v>0</v>
      </c>
      <c r="R8253">
        <v>1</v>
      </c>
      <c r="S8253">
        <v>0</v>
      </c>
      <c r="T8253">
        <v>0</v>
      </c>
      <c r="V8253" t="s">
        <v>394</v>
      </c>
      <c r="W8253" t="s">
        <v>395</v>
      </c>
      <c r="X8253" t="s">
        <v>395</v>
      </c>
      <c r="Y8253">
        <v>1</v>
      </c>
      <c r="Z8253">
        <v>76</v>
      </c>
      <c r="AA8253">
        <v>76</v>
      </c>
      <c r="AC8253">
        <v>0.970873131406222</v>
      </c>
    </row>
    <row r="8254" spans="1:29" x14ac:dyDescent="0.35">
      <c r="A8254" t="s">
        <v>29741</v>
      </c>
      <c r="B8254" t="s">
        <v>29742</v>
      </c>
      <c r="C8254">
        <v>6234</v>
      </c>
      <c r="D8254" t="s">
        <v>29603</v>
      </c>
      <c r="E8254">
        <v>55852</v>
      </c>
      <c r="F8254">
        <v>4.4123000000000001</v>
      </c>
      <c r="G8254">
        <v>228</v>
      </c>
      <c r="H8254" t="s">
        <v>163</v>
      </c>
      <c r="I8254" t="s">
        <v>157</v>
      </c>
      <c r="J8254" t="s">
        <v>163</v>
      </c>
      <c r="L8254" t="s">
        <v>29743</v>
      </c>
      <c r="M8254">
        <v>8.9</v>
      </c>
      <c r="P8254">
        <v>0</v>
      </c>
      <c r="Q8254">
        <v>0</v>
      </c>
      <c r="R8254">
        <v>1</v>
      </c>
      <c r="S8254">
        <v>0</v>
      </c>
      <c r="T8254">
        <v>0</v>
      </c>
      <c r="U8254" t="s">
        <v>29744</v>
      </c>
      <c r="V8254" t="s">
        <v>394</v>
      </c>
      <c r="W8254" t="s">
        <v>400</v>
      </c>
      <c r="X8254" t="s">
        <v>401</v>
      </c>
      <c r="Y8254">
        <v>0</v>
      </c>
      <c r="AC8254">
        <v>0.9710741042462897</v>
      </c>
    </row>
    <row r="8255" spans="1:29" x14ac:dyDescent="0.35">
      <c r="A8255" t="s">
        <v>4362</v>
      </c>
      <c r="B8255" t="s">
        <v>4363</v>
      </c>
      <c r="C8255">
        <v>1138</v>
      </c>
      <c r="D8255" t="s">
        <v>4349</v>
      </c>
      <c r="E8255">
        <v>2881</v>
      </c>
      <c r="F8255">
        <v>4.5125999999999999</v>
      </c>
      <c r="G8255">
        <v>119</v>
      </c>
      <c r="H8255" t="s">
        <v>37</v>
      </c>
      <c r="I8255" t="s">
        <v>38</v>
      </c>
      <c r="J8255" t="s">
        <v>1584</v>
      </c>
      <c r="L8255" t="s">
        <v>4364</v>
      </c>
      <c r="M8255">
        <v>104</v>
      </c>
      <c r="P8255">
        <v>0</v>
      </c>
      <c r="Q8255">
        <v>0</v>
      </c>
      <c r="R8255">
        <v>0</v>
      </c>
      <c r="S8255">
        <v>0</v>
      </c>
      <c r="T8255">
        <v>0</v>
      </c>
      <c r="V8255" t="s">
        <v>32</v>
      </c>
      <c r="W8255" t="s">
        <v>172</v>
      </c>
      <c r="X8255" t="s">
        <v>173</v>
      </c>
      <c r="Y8255">
        <v>0</v>
      </c>
      <c r="AC8255">
        <v>0.97112171395563784</v>
      </c>
    </row>
    <row r="8256" spans="1:29" x14ac:dyDescent="0.35">
      <c r="A8256" t="s">
        <v>30973</v>
      </c>
      <c r="B8256" t="s">
        <v>30974</v>
      </c>
      <c r="C8256">
        <v>3806</v>
      </c>
      <c r="D8256" t="s">
        <v>30874</v>
      </c>
      <c r="E8256">
        <v>49653</v>
      </c>
      <c r="F8256">
        <v>4.4482999999999997</v>
      </c>
      <c r="G8256">
        <v>890</v>
      </c>
      <c r="L8256" t="s">
        <v>30975</v>
      </c>
      <c r="M8256">
        <v>49</v>
      </c>
      <c r="P8256">
        <v>0</v>
      </c>
      <c r="Q8256">
        <v>0</v>
      </c>
      <c r="R8256">
        <v>0</v>
      </c>
      <c r="S8256">
        <v>0</v>
      </c>
      <c r="T8256">
        <v>0</v>
      </c>
      <c r="U8256" t="s">
        <v>30976</v>
      </c>
      <c r="V8256" t="s">
        <v>306</v>
      </c>
      <c r="W8256" t="s">
        <v>823</v>
      </c>
      <c r="X8256" t="s">
        <v>1091</v>
      </c>
      <c r="Y8256">
        <v>0</v>
      </c>
      <c r="AC8256">
        <v>0.97120219296934285</v>
      </c>
    </row>
    <row r="8257" spans="1:29" x14ac:dyDescent="0.35">
      <c r="A8257" t="s">
        <v>7555</v>
      </c>
      <c r="B8257" t="s">
        <v>7556</v>
      </c>
      <c r="C8257">
        <v>1073</v>
      </c>
      <c r="D8257" t="s">
        <v>7503</v>
      </c>
      <c r="E8257">
        <v>140059</v>
      </c>
      <c r="F8257">
        <v>4.3384999999999998</v>
      </c>
      <c r="G8257">
        <v>898</v>
      </c>
      <c r="H8257" t="s">
        <v>163</v>
      </c>
      <c r="I8257" t="s">
        <v>803</v>
      </c>
      <c r="J8257" t="s">
        <v>7557</v>
      </c>
      <c r="K8257" t="s">
        <v>7558</v>
      </c>
      <c r="L8257" t="s">
        <v>7559</v>
      </c>
      <c r="M8257">
        <v>55</v>
      </c>
      <c r="P8257">
        <v>0</v>
      </c>
      <c r="Q8257">
        <v>0</v>
      </c>
      <c r="R8257">
        <v>0</v>
      </c>
      <c r="S8257">
        <v>0</v>
      </c>
      <c r="T8257">
        <v>0</v>
      </c>
      <c r="U8257" t="s">
        <v>7560</v>
      </c>
      <c r="V8257" t="s">
        <v>306</v>
      </c>
      <c r="W8257" t="s">
        <v>815</v>
      </c>
      <c r="X8257" t="s">
        <v>1155</v>
      </c>
      <c r="Y8257">
        <v>41</v>
      </c>
      <c r="Z8257">
        <v>55</v>
      </c>
      <c r="AA8257">
        <v>55</v>
      </c>
      <c r="AC8257">
        <v>0.97123953005645025</v>
      </c>
    </row>
    <row r="8258" spans="1:29" x14ac:dyDescent="0.35">
      <c r="A8258" t="s">
        <v>19143</v>
      </c>
      <c r="B8258" t="s">
        <v>19144</v>
      </c>
      <c r="C8258">
        <v>3680</v>
      </c>
      <c r="D8258" t="s">
        <v>19096</v>
      </c>
      <c r="E8258">
        <v>6678</v>
      </c>
      <c r="F8258">
        <v>4.4981999999999998</v>
      </c>
      <c r="G8258">
        <v>1389</v>
      </c>
      <c r="H8258" t="s">
        <v>19145</v>
      </c>
      <c r="I8258" t="s">
        <v>157</v>
      </c>
      <c r="J8258" t="s">
        <v>19145</v>
      </c>
      <c r="L8258" t="s">
        <v>19105</v>
      </c>
      <c r="M8258">
        <v>34</v>
      </c>
      <c r="P8258">
        <v>0</v>
      </c>
      <c r="Q8258">
        <v>0</v>
      </c>
      <c r="R8258">
        <v>0</v>
      </c>
      <c r="S8258">
        <v>0</v>
      </c>
      <c r="T8258">
        <v>1</v>
      </c>
      <c r="U8258" t="s">
        <v>3999</v>
      </c>
      <c r="V8258" t="s">
        <v>32</v>
      </c>
      <c r="W8258" t="s">
        <v>41</v>
      </c>
      <c r="X8258" t="s">
        <v>59</v>
      </c>
      <c r="Y8258">
        <v>0</v>
      </c>
      <c r="AC8258">
        <v>0.97128373547447433</v>
      </c>
    </row>
    <row r="8259" spans="1:29" x14ac:dyDescent="0.35">
      <c r="A8259" t="s">
        <v>9091</v>
      </c>
      <c r="B8259" t="s">
        <v>9092</v>
      </c>
      <c r="C8259">
        <v>7004</v>
      </c>
      <c r="D8259" t="s">
        <v>9007</v>
      </c>
      <c r="E8259">
        <v>11507</v>
      </c>
      <c r="F8259">
        <v>3.9474</v>
      </c>
      <c r="G8259">
        <v>38</v>
      </c>
      <c r="M8259">
        <v>34</v>
      </c>
      <c r="P8259">
        <v>0</v>
      </c>
      <c r="Q8259">
        <v>0</v>
      </c>
      <c r="R8259">
        <v>1</v>
      </c>
      <c r="S8259">
        <v>0</v>
      </c>
      <c r="T8259">
        <v>0</v>
      </c>
      <c r="V8259" t="s">
        <v>222</v>
      </c>
      <c r="W8259" t="s">
        <v>908</v>
      </c>
      <c r="X8259" t="s">
        <v>1028</v>
      </c>
      <c r="Y8259">
        <v>0</v>
      </c>
      <c r="AC8259">
        <v>0.97170553237247936</v>
      </c>
    </row>
    <row r="8260" spans="1:29" x14ac:dyDescent="0.35">
      <c r="A8260" t="s">
        <v>11637</v>
      </c>
      <c r="B8260" t="s">
        <v>11638</v>
      </c>
      <c r="C8260">
        <v>6189</v>
      </c>
      <c r="D8260" t="s">
        <v>11563</v>
      </c>
      <c r="E8260">
        <v>46292</v>
      </c>
      <c r="F8260">
        <v>4.6795</v>
      </c>
      <c r="G8260">
        <v>730</v>
      </c>
      <c r="H8260" t="s">
        <v>11639</v>
      </c>
      <c r="I8260" t="s">
        <v>157</v>
      </c>
      <c r="J8260" t="s">
        <v>11639</v>
      </c>
      <c r="L8260" t="s">
        <v>11640</v>
      </c>
      <c r="M8260">
        <v>40</v>
      </c>
      <c r="P8260">
        <v>0</v>
      </c>
      <c r="Q8260">
        <v>0</v>
      </c>
      <c r="R8260">
        <v>0</v>
      </c>
      <c r="S8260">
        <v>0</v>
      </c>
      <c r="T8260">
        <v>1</v>
      </c>
      <c r="U8260" t="s">
        <v>11641</v>
      </c>
      <c r="V8260" t="s">
        <v>394</v>
      </c>
      <c r="W8260" t="s">
        <v>400</v>
      </c>
      <c r="X8260" t="s">
        <v>485</v>
      </c>
      <c r="Y8260">
        <v>1</v>
      </c>
      <c r="Z8260">
        <v>21</v>
      </c>
      <c r="AA8260">
        <v>21</v>
      </c>
      <c r="AC8260">
        <v>0.9718921898427747</v>
      </c>
    </row>
    <row r="8261" spans="1:29" x14ac:dyDescent="0.35">
      <c r="A8261" t="s">
        <v>12705</v>
      </c>
      <c r="B8261" t="s">
        <v>12706</v>
      </c>
      <c r="C8261">
        <v>1180</v>
      </c>
      <c r="D8261" t="s">
        <v>12615</v>
      </c>
      <c r="E8261">
        <v>1162</v>
      </c>
      <c r="F8261">
        <v>4.2954999999999997</v>
      </c>
      <c r="G8261">
        <v>44</v>
      </c>
      <c r="H8261" t="s">
        <v>115</v>
      </c>
      <c r="I8261" t="s">
        <v>38</v>
      </c>
      <c r="J8261" t="s">
        <v>116</v>
      </c>
      <c r="L8261" t="s">
        <v>12707</v>
      </c>
      <c r="M8261">
        <v>108</v>
      </c>
      <c r="P8261">
        <v>0</v>
      </c>
      <c r="Q8261">
        <v>0</v>
      </c>
      <c r="R8261">
        <v>0</v>
      </c>
      <c r="S8261">
        <v>0</v>
      </c>
      <c r="T8261">
        <v>0</v>
      </c>
      <c r="U8261" t="s">
        <v>4053</v>
      </c>
      <c r="V8261" t="s">
        <v>32</v>
      </c>
      <c r="W8261" t="s">
        <v>172</v>
      </c>
      <c r="X8261" t="s">
        <v>173</v>
      </c>
      <c r="Y8261">
        <v>1</v>
      </c>
      <c r="Z8261">
        <v>148</v>
      </c>
      <c r="AA8261">
        <v>148</v>
      </c>
      <c r="AC8261">
        <v>0.97194396768733993</v>
      </c>
    </row>
    <row r="8262" spans="1:29" x14ac:dyDescent="0.35">
      <c r="A8262" t="s">
        <v>8487</v>
      </c>
      <c r="B8262" t="s">
        <v>8488</v>
      </c>
      <c r="C8262">
        <v>5668</v>
      </c>
      <c r="D8262" t="s">
        <v>8421</v>
      </c>
      <c r="E8262">
        <v>13709</v>
      </c>
      <c r="F8262">
        <v>4.0342000000000002</v>
      </c>
      <c r="G8262">
        <v>146</v>
      </c>
      <c r="H8262" t="s">
        <v>186</v>
      </c>
      <c r="I8262" t="s">
        <v>157</v>
      </c>
      <c r="J8262" t="s">
        <v>186</v>
      </c>
      <c r="L8262" t="s">
        <v>8489</v>
      </c>
      <c r="M8262">
        <v>65</v>
      </c>
      <c r="P8262">
        <v>0</v>
      </c>
      <c r="Q8262">
        <v>0</v>
      </c>
      <c r="R8262">
        <v>0</v>
      </c>
      <c r="S8262">
        <v>0</v>
      </c>
      <c r="T8262">
        <v>0</v>
      </c>
      <c r="U8262" t="s">
        <v>8490</v>
      </c>
      <c r="V8262" t="s">
        <v>394</v>
      </c>
      <c r="W8262" t="s">
        <v>395</v>
      </c>
      <c r="X8262" t="s">
        <v>395</v>
      </c>
      <c r="Y8262">
        <v>0</v>
      </c>
      <c r="AC8262">
        <v>0.97236832741819634</v>
      </c>
    </row>
    <row r="8263" spans="1:29" x14ac:dyDescent="0.35">
      <c r="A8263" t="s">
        <v>26091</v>
      </c>
      <c r="B8263" t="s">
        <v>26092</v>
      </c>
      <c r="C8263">
        <v>3902</v>
      </c>
      <c r="D8263" t="s">
        <v>25136</v>
      </c>
      <c r="E8263">
        <v>4679</v>
      </c>
      <c r="F8263">
        <v>3.1667000000000001</v>
      </c>
      <c r="G8263">
        <v>6</v>
      </c>
      <c r="L8263" t="s">
        <v>26093</v>
      </c>
      <c r="M8263">
        <v>15</v>
      </c>
      <c r="N8263">
        <v>30</v>
      </c>
      <c r="O8263">
        <v>7.5</v>
      </c>
      <c r="P8263">
        <v>1</v>
      </c>
      <c r="Q8263">
        <v>0</v>
      </c>
      <c r="R8263">
        <v>0</v>
      </c>
      <c r="S8263">
        <v>1</v>
      </c>
      <c r="T8263">
        <v>1</v>
      </c>
      <c r="U8263" t="s">
        <v>26094</v>
      </c>
      <c r="V8263" t="s">
        <v>160</v>
      </c>
      <c r="W8263" t="s">
        <v>306</v>
      </c>
      <c r="Y8263">
        <v>0</v>
      </c>
      <c r="AC8263">
        <v>0.97242697977749115</v>
      </c>
    </row>
    <row r="8264" spans="1:29" x14ac:dyDescent="0.35">
      <c r="A8264" t="s">
        <v>8336</v>
      </c>
      <c r="B8264" t="s">
        <v>8337</v>
      </c>
      <c r="C8264">
        <v>4372</v>
      </c>
      <c r="D8264" t="s">
        <v>8306</v>
      </c>
      <c r="E8264">
        <v>9171</v>
      </c>
      <c r="F8264">
        <v>4.2804000000000002</v>
      </c>
      <c r="G8264">
        <v>189</v>
      </c>
      <c r="H8264" t="s">
        <v>186</v>
      </c>
      <c r="I8264" t="s">
        <v>157</v>
      </c>
      <c r="J8264" t="s">
        <v>186</v>
      </c>
      <c r="L8264" t="s">
        <v>8338</v>
      </c>
      <c r="M8264">
        <v>67</v>
      </c>
      <c r="P8264">
        <v>0</v>
      </c>
      <c r="Q8264">
        <v>0</v>
      </c>
      <c r="R8264">
        <v>0</v>
      </c>
      <c r="S8264">
        <v>0</v>
      </c>
      <c r="T8264">
        <v>0</v>
      </c>
      <c r="U8264" t="s">
        <v>8339</v>
      </c>
      <c r="V8264" t="s">
        <v>394</v>
      </c>
      <c r="W8264" t="s">
        <v>418</v>
      </c>
      <c r="X8264" t="s">
        <v>419</v>
      </c>
      <c r="Y8264">
        <v>0</v>
      </c>
      <c r="AC8264">
        <v>0.97268690490943799</v>
      </c>
    </row>
    <row r="8265" spans="1:29" x14ac:dyDescent="0.35">
      <c r="A8265" t="s">
        <v>26231</v>
      </c>
      <c r="B8265" t="s">
        <v>26232</v>
      </c>
      <c r="C8265">
        <v>3902</v>
      </c>
      <c r="D8265" t="s">
        <v>25136</v>
      </c>
      <c r="E8265">
        <v>2887</v>
      </c>
      <c r="F8265">
        <v>2.9375</v>
      </c>
      <c r="G8265">
        <v>16</v>
      </c>
      <c r="H8265" t="s">
        <v>557</v>
      </c>
      <c r="I8265" t="s">
        <v>157</v>
      </c>
      <c r="J8265" t="s">
        <v>557</v>
      </c>
      <c r="L8265" t="s">
        <v>26233</v>
      </c>
      <c r="M8265">
        <v>18</v>
      </c>
      <c r="P8265">
        <v>0</v>
      </c>
      <c r="Q8265">
        <v>0</v>
      </c>
      <c r="R8265">
        <v>0</v>
      </c>
      <c r="S8265">
        <v>0</v>
      </c>
      <c r="T8265">
        <v>1</v>
      </c>
      <c r="U8265" t="s">
        <v>26234</v>
      </c>
      <c r="V8265" t="s">
        <v>394</v>
      </c>
      <c r="W8265" t="s">
        <v>395</v>
      </c>
      <c r="X8265" t="s">
        <v>395</v>
      </c>
      <c r="Y8265">
        <v>0</v>
      </c>
      <c r="AC8265">
        <v>0.97277244330947366</v>
      </c>
    </row>
    <row r="8266" spans="1:29" x14ac:dyDescent="0.35">
      <c r="A8266" t="s">
        <v>13024</v>
      </c>
      <c r="B8266" t="s">
        <v>13025</v>
      </c>
      <c r="C8266">
        <v>5879</v>
      </c>
      <c r="D8266" t="s">
        <v>12722</v>
      </c>
      <c r="E8266">
        <v>4342</v>
      </c>
      <c r="F8266">
        <v>1.6667000000000001</v>
      </c>
      <c r="G8266">
        <v>9</v>
      </c>
      <c r="H8266" t="s">
        <v>13026</v>
      </c>
      <c r="I8266" t="s">
        <v>157</v>
      </c>
      <c r="J8266" t="s">
        <v>13026</v>
      </c>
      <c r="M8266">
        <v>14</v>
      </c>
      <c r="P8266">
        <v>0</v>
      </c>
      <c r="Q8266">
        <v>0</v>
      </c>
      <c r="R8266">
        <v>0</v>
      </c>
      <c r="S8266">
        <v>0</v>
      </c>
      <c r="T8266">
        <v>0</v>
      </c>
      <c r="U8266" t="s">
        <v>13027</v>
      </c>
      <c r="V8266" t="s">
        <v>306</v>
      </c>
      <c r="W8266" t="s">
        <v>823</v>
      </c>
      <c r="X8266" t="s">
        <v>1091</v>
      </c>
      <c r="Y8266">
        <v>2</v>
      </c>
      <c r="Z8266">
        <v>18</v>
      </c>
      <c r="AA8266">
        <v>11</v>
      </c>
      <c r="AC8266">
        <v>0.97277714407744031</v>
      </c>
    </row>
    <row r="8267" spans="1:29" x14ac:dyDescent="0.35">
      <c r="A8267" t="s">
        <v>5509</v>
      </c>
      <c r="B8267" t="s">
        <v>5510</v>
      </c>
      <c r="C8267">
        <v>2082</v>
      </c>
      <c r="D8267" t="s">
        <v>5426</v>
      </c>
      <c r="E8267">
        <v>5420</v>
      </c>
      <c r="F8267">
        <v>4.0416999999999996</v>
      </c>
      <c r="G8267">
        <v>24</v>
      </c>
      <c r="H8267" t="s">
        <v>186</v>
      </c>
      <c r="I8267" t="s">
        <v>157</v>
      </c>
      <c r="J8267" t="s">
        <v>186</v>
      </c>
      <c r="L8267" t="s">
        <v>5511</v>
      </c>
      <c r="M8267">
        <v>93</v>
      </c>
      <c r="P8267">
        <v>0</v>
      </c>
      <c r="Q8267">
        <v>0</v>
      </c>
      <c r="R8267">
        <v>0</v>
      </c>
      <c r="S8267">
        <v>0</v>
      </c>
      <c r="T8267">
        <v>0</v>
      </c>
      <c r="U8267" t="s">
        <v>5512</v>
      </c>
      <c r="V8267" t="s">
        <v>394</v>
      </c>
      <c r="W8267" t="s">
        <v>395</v>
      </c>
      <c r="X8267" t="s">
        <v>395</v>
      </c>
      <c r="Y8267">
        <v>0</v>
      </c>
      <c r="AC8267">
        <v>0.97307942963494121</v>
      </c>
    </row>
    <row r="8268" spans="1:29" x14ac:dyDescent="0.35">
      <c r="A8268" t="s">
        <v>6429</v>
      </c>
      <c r="B8268" t="s">
        <v>6430</v>
      </c>
      <c r="C8268">
        <v>6351</v>
      </c>
      <c r="D8268" t="s">
        <v>6324</v>
      </c>
      <c r="E8268">
        <v>2152</v>
      </c>
      <c r="F8268">
        <v>4.7125000000000004</v>
      </c>
      <c r="G8268">
        <v>240</v>
      </c>
      <c r="H8268" t="s">
        <v>6431</v>
      </c>
      <c r="I8268" t="s">
        <v>157</v>
      </c>
      <c r="J8268" t="s">
        <v>6431</v>
      </c>
      <c r="L8268" t="s">
        <v>6432</v>
      </c>
      <c r="M8268">
        <v>30</v>
      </c>
      <c r="P8268">
        <v>0</v>
      </c>
      <c r="Q8268">
        <v>0</v>
      </c>
      <c r="R8268">
        <v>0</v>
      </c>
      <c r="S8268">
        <v>0</v>
      </c>
      <c r="T8268">
        <v>0</v>
      </c>
      <c r="U8268" t="s">
        <v>6433</v>
      </c>
      <c r="V8268" t="s">
        <v>222</v>
      </c>
      <c r="W8268" t="s">
        <v>223</v>
      </c>
      <c r="X8268" t="s">
        <v>260</v>
      </c>
      <c r="Y8268">
        <v>0</v>
      </c>
      <c r="AC8268">
        <v>0.97326774956056106</v>
      </c>
    </row>
    <row r="8269" spans="1:29" x14ac:dyDescent="0.35">
      <c r="A8269" t="s">
        <v>62</v>
      </c>
      <c r="B8269" t="s">
        <v>63</v>
      </c>
      <c r="C8269">
        <v>6342</v>
      </c>
      <c r="D8269" t="s">
        <v>29</v>
      </c>
      <c r="E8269">
        <v>1542</v>
      </c>
      <c r="F8269">
        <v>3.625</v>
      </c>
      <c r="G8269">
        <v>8</v>
      </c>
      <c r="H8269" t="s">
        <v>37</v>
      </c>
      <c r="I8269" t="s">
        <v>38</v>
      </c>
      <c r="J8269" t="s">
        <v>37</v>
      </c>
      <c r="L8269" t="s">
        <v>64</v>
      </c>
      <c r="M8269">
        <v>195</v>
      </c>
      <c r="P8269">
        <v>0</v>
      </c>
      <c r="Q8269">
        <v>0</v>
      </c>
      <c r="R8269">
        <v>1</v>
      </c>
      <c r="S8269">
        <v>0</v>
      </c>
      <c r="T8269">
        <v>0</v>
      </c>
      <c r="U8269" t="s">
        <v>65</v>
      </c>
      <c r="V8269" t="s">
        <v>32</v>
      </c>
      <c r="W8269" t="s">
        <v>41</v>
      </c>
      <c r="X8269" t="s">
        <v>42</v>
      </c>
      <c r="Y8269">
        <v>2</v>
      </c>
      <c r="Z8269">
        <v>75</v>
      </c>
      <c r="AA8269">
        <v>30</v>
      </c>
      <c r="AC8269">
        <v>0.97327421803909231</v>
      </c>
    </row>
    <row r="8270" spans="1:29" x14ac:dyDescent="0.35">
      <c r="A8270" t="s">
        <v>1187</v>
      </c>
      <c r="B8270" t="s">
        <v>1188</v>
      </c>
      <c r="C8270">
        <v>5746</v>
      </c>
      <c r="D8270" t="s">
        <v>1063</v>
      </c>
      <c r="E8270">
        <v>66546</v>
      </c>
      <c r="F8270">
        <v>4.0610999999999997</v>
      </c>
      <c r="G8270">
        <v>360</v>
      </c>
      <c r="H8270" t="s">
        <v>1189</v>
      </c>
      <c r="I8270" t="s">
        <v>803</v>
      </c>
      <c r="J8270" t="s">
        <v>1190</v>
      </c>
      <c r="L8270" t="s">
        <v>1191</v>
      </c>
      <c r="M8270">
        <v>18</v>
      </c>
      <c r="P8270">
        <v>0</v>
      </c>
      <c r="Q8270">
        <v>0</v>
      </c>
      <c r="R8270">
        <v>0</v>
      </c>
      <c r="S8270">
        <v>0</v>
      </c>
      <c r="T8270">
        <v>0</v>
      </c>
      <c r="U8270" t="s">
        <v>1192</v>
      </c>
      <c r="V8270" t="s">
        <v>306</v>
      </c>
      <c r="W8270" t="s">
        <v>823</v>
      </c>
      <c r="X8270" t="s">
        <v>855</v>
      </c>
      <c r="Y8270">
        <v>2</v>
      </c>
      <c r="Z8270">
        <v>18</v>
      </c>
      <c r="AA8270">
        <v>18</v>
      </c>
      <c r="AC8270">
        <v>0.97330397094745547</v>
      </c>
    </row>
    <row r="8271" spans="1:29" x14ac:dyDescent="0.35">
      <c r="A8271" t="s">
        <v>15726</v>
      </c>
      <c r="B8271" t="s">
        <v>15727</v>
      </c>
      <c r="C8271">
        <v>6259</v>
      </c>
      <c r="D8271" t="s">
        <v>15711</v>
      </c>
      <c r="E8271">
        <v>32083</v>
      </c>
      <c r="F8271">
        <v>4.5758000000000001</v>
      </c>
      <c r="G8271">
        <v>363</v>
      </c>
      <c r="H8271" t="s">
        <v>658</v>
      </c>
      <c r="I8271" t="s">
        <v>157</v>
      </c>
      <c r="J8271" t="s">
        <v>658</v>
      </c>
      <c r="L8271" t="s">
        <v>15728</v>
      </c>
      <c r="M8271">
        <v>45</v>
      </c>
      <c r="P8271">
        <v>0</v>
      </c>
      <c r="Q8271">
        <v>0</v>
      </c>
      <c r="R8271">
        <v>0</v>
      </c>
      <c r="S8271">
        <v>0</v>
      </c>
      <c r="T8271">
        <v>1</v>
      </c>
      <c r="U8271" t="s">
        <v>15729</v>
      </c>
      <c r="V8271" t="s">
        <v>222</v>
      </c>
      <c r="W8271" t="s">
        <v>223</v>
      </c>
      <c r="X8271" t="s">
        <v>700</v>
      </c>
      <c r="Y8271">
        <v>1</v>
      </c>
      <c r="Z8271">
        <v>24</v>
      </c>
      <c r="AA8271">
        <v>24</v>
      </c>
      <c r="AC8271">
        <v>0.97345047272492635</v>
      </c>
    </row>
    <row r="8272" spans="1:29" x14ac:dyDescent="0.35">
      <c r="A8272" t="s">
        <v>15534</v>
      </c>
      <c r="B8272" t="s">
        <v>15535</v>
      </c>
      <c r="C8272">
        <v>5946</v>
      </c>
      <c r="D8272" t="s">
        <v>15451</v>
      </c>
      <c r="E8272">
        <v>12883</v>
      </c>
      <c r="F8272">
        <v>4.3009000000000004</v>
      </c>
      <c r="G8272">
        <v>113</v>
      </c>
      <c r="H8272" t="s">
        <v>432</v>
      </c>
      <c r="I8272" t="s">
        <v>157</v>
      </c>
      <c r="J8272" t="s">
        <v>432</v>
      </c>
      <c r="L8272" t="s">
        <v>15536</v>
      </c>
      <c r="M8272">
        <v>56</v>
      </c>
      <c r="P8272">
        <v>0</v>
      </c>
      <c r="Q8272">
        <v>0</v>
      </c>
      <c r="R8272">
        <v>0</v>
      </c>
      <c r="S8272">
        <v>0</v>
      </c>
      <c r="T8272">
        <v>0</v>
      </c>
      <c r="V8272" t="s">
        <v>394</v>
      </c>
      <c r="W8272" t="s">
        <v>395</v>
      </c>
      <c r="X8272" t="s">
        <v>395</v>
      </c>
      <c r="Y8272">
        <v>0</v>
      </c>
      <c r="AC8272">
        <v>0.9735158226186742</v>
      </c>
    </row>
    <row r="8273" spans="1:29" x14ac:dyDescent="0.35">
      <c r="A8273" t="s">
        <v>22401</v>
      </c>
      <c r="B8273" t="s">
        <v>22402</v>
      </c>
      <c r="C8273">
        <v>6346</v>
      </c>
      <c r="D8273" t="s">
        <v>22187</v>
      </c>
      <c r="E8273">
        <v>4510</v>
      </c>
      <c r="F8273">
        <v>4.0833000000000004</v>
      </c>
      <c r="G8273">
        <v>12</v>
      </c>
      <c r="H8273" t="s">
        <v>426</v>
      </c>
      <c r="I8273" t="s">
        <v>157</v>
      </c>
      <c r="J8273" t="s">
        <v>426</v>
      </c>
      <c r="L8273" t="s">
        <v>22403</v>
      </c>
      <c r="M8273">
        <v>42</v>
      </c>
      <c r="P8273">
        <v>0</v>
      </c>
      <c r="Q8273">
        <v>0</v>
      </c>
      <c r="R8273">
        <v>1</v>
      </c>
      <c r="S8273">
        <v>0</v>
      </c>
      <c r="T8273">
        <v>0</v>
      </c>
      <c r="U8273" t="s">
        <v>22404</v>
      </c>
      <c r="V8273" t="s">
        <v>222</v>
      </c>
      <c r="W8273" t="s">
        <v>223</v>
      </c>
      <c r="X8273" t="s">
        <v>265</v>
      </c>
      <c r="Y8273">
        <v>0</v>
      </c>
      <c r="AC8273">
        <v>0.97356950781277052</v>
      </c>
    </row>
    <row r="8274" spans="1:29" x14ac:dyDescent="0.35">
      <c r="A8274" t="s">
        <v>9069</v>
      </c>
      <c r="B8274" t="s">
        <v>9070</v>
      </c>
      <c r="C8274">
        <v>7004</v>
      </c>
      <c r="D8274" t="s">
        <v>9007</v>
      </c>
      <c r="E8274">
        <v>12517</v>
      </c>
      <c r="F8274">
        <v>4.3</v>
      </c>
      <c r="G8274">
        <v>140</v>
      </c>
      <c r="H8274" t="s">
        <v>3390</v>
      </c>
      <c r="I8274" t="s">
        <v>157</v>
      </c>
      <c r="J8274" t="s">
        <v>3390</v>
      </c>
      <c r="L8274" t="s">
        <v>9071</v>
      </c>
      <c r="M8274">
        <v>34</v>
      </c>
      <c r="P8274">
        <v>0</v>
      </c>
      <c r="Q8274">
        <v>0</v>
      </c>
      <c r="R8274">
        <v>0</v>
      </c>
      <c r="S8274">
        <v>0</v>
      </c>
      <c r="T8274">
        <v>0</v>
      </c>
      <c r="U8274" t="s">
        <v>9072</v>
      </c>
      <c r="V8274" t="s">
        <v>222</v>
      </c>
      <c r="W8274" t="s">
        <v>223</v>
      </c>
      <c r="X8274" t="s">
        <v>224</v>
      </c>
      <c r="Y8274">
        <v>0</v>
      </c>
      <c r="AC8274">
        <v>0.97357503595864237</v>
      </c>
    </row>
    <row r="8275" spans="1:29" x14ac:dyDescent="0.35">
      <c r="A8275" t="s">
        <v>10158</v>
      </c>
      <c r="B8275" t="s">
        <v>10159</v>
      </c>
      <c r="C8275">
        <v>6200</v>
      </c>
      <c r="D8275" t="s">
        <v>9905</v>
      </c>
      <c r="E8275">
        <v>33004</v>
      </c>
      <c r="F8275">
        <v>3</v>
      </c>
      <c r="G8275">
        <v>72</v>
      </c>
      <c r="I8275" t="s">
        <v>1158</v>
      </c>
      <c r="J8275" t="s">
        <v>10159</v>
      </c>
      <c r="M8275">
        <v>20</v>
      </c>
      <c r="O8275">
        <v>14</v>
      </c>
      <c r="P8275">
        <v>0</v>
      </c>
      <c r="Q8275">
        <v>0</v>
      </c>
      <c r="R8275">
        <v>0</v>
      </c>
      <c r="S8275">
        <v>1</v>
      </c>
      <c r="T8275">
        <v>0</v>
      </c>
      <c r="V8275" t="s">
        <v>306</v>
      </c>
      <c r="W8275" t="s">
        <v>1138</v>
      </c>
      <c r="X8275" t="s">
        <v>1248</v>
      </c>
      <c r="Y8275">
        <v>0</v>
      </c>
      <c r="AC8275">
        <v>0.97364719067091077</v>
      </c>
    </row>
    <row r="8276" spans="1:29" x14ac:dyDescent="0.35">
      <c r="A8276" t="s">
        <v>28889</v>
      </c>
      <c r="B8276" t="s">
        <v>28890</v>
      </c>
      <c r="C8276">
        <v>5648</v>
      </c>
      <c r="D8276" t="s">
        <v>28460</v>
      </c>
      <c r="E8276">
        <v>5113</v>
      </c>
      <c r="F8276">
        <v>3.7692000000000001</v>
      </c>
      <c r="G8276">
        <v>13</v>
      </c>
      <c r="M8276">
        <v>20</v>
      </c>
      <c r="P8276">
        <v>0</v>
      </c>
      <c r="Q8276">
        <v>0</v>
      </c>
      <c r="R8276">
        <v>0</v>
      </c>
      <c r="S8276">
        <v>0</v>
      </c>
      <c r="T8276">
        <v>0</v>
      </c>
      <c r="V8276" t="s">
        <v>306</v>
      </c>
      <c r="W8276" t="s">
        <v>1138</v>
      </c>
      <c r="X8276" t="s">
        <v>1139</v>
      </c>
      <c r="Y8276">
        <v>0</v>
      </c>
      <c r="AC8276">
        <v>0.97371089650210874</v>
      </c>
    </row>
    <row r="8277" spans="1:29" x14ac:dyDescent="0.35">
      <c r="A8277" t="s">
        <v>1948</v>
      </c>
      <c r="B8277" t="s">
        <v>1949</v>
      </c>
      <c r="C8277">
        <v>5737</v>
      </c>
      <c r="D8277" t="s">
        <v>1917</v>
      </c>
      <c r="E8277">
        <v>39865</v>
      </c>
      <c r="F8277">
        <v>4.5430000000000001</v>
      </c>
      <c r="G8277">
        <v>256</v>
      </c>
      <c r="H8277" t="s">
        <v>1950</v>
      </c>
      <c r="I8277" t="s">
        <v>803</v>
      </c>
      <c r="J8277" t="s">
        <v>1951</v>
      </c>
      <c r="K8277" t="s">
        <v>1952</v>
      </c>
      <c r="L8277" t="s">
        <v>1953</v>
      </c>
      <c r="M8277">
        <v>26</v>
      </c>
      <c r="P8277">
        <v>0</v>
      </c>
      <c r="Q8277">
        <v>0</v>
      </c>
      <c r="R8277">
        <v>0</v>
      </c>
      <c r="S8277">
        <v>0</v>
      </c>
      <c r="T8277">
        <v>0</v>
      </c>
      <c r="U8277" t="s">
        <v>1954</v>
      </c>
      <c r="V8277" t="s">
        <v>306</v>
      </c>
      <c r="W8277" t="s">
        <v>863</v>
      </c>
      <c r="X8277" t="s">
        <v>1245</v>
      </c>
      <c r="Y8277">
        <v>2</v>
      </c>
      <c r="Z8277">
        <v>26</v>
      </c>
      <c r="AA8277">
        <v>26</v>
      </c>
      <c r="AC8277">
        <v>0.97378029515295006</v>
      </c>
    </row>
    <row r="8278" spans="1:29" x14ac:dyDescent="0.35">
      <c r="A8278" t="s">
        <v>890</v>
      </c>
      <c r="B8278" t="s">
        <v>891</v>
      </c>
      <c r="C8278">
        <v>6004</v>
      </c>
      <c r="D8278" t="s">
        <v>872</v>
      </c>
      <c r="E8278">
        <v>44737</v>
      </c>
      <c r="F8278">
        <v>4.5346000000000002</v>
      </c>
      <c r="G8278">
        <v>159</v>
      </c>
      <c r="H8278" t="s">
        <v>892</v>
      </c>
      <c r="I8278" t="s">
        <v>157</v>
      </c>
      <c r="J8278" t="s">
        <v>892</v>
      </c>
      <c r="L8278" t="s">
        <v>893</v>
      </c>
      <c r="M8278">
        <v>40</v>
      </c>
      <c r="P8278">
        <v>0</v>
      </c>
      <c r="Q8278">
        <v>0</v>
      </c>
      <c r="R8278">
        <v>0</v>
      </c>
      <c r="S8278">
        <v>0</v>
      </c>
      <c r="T8278">
        <v>0</v>
      </c>
      <c r="U8278" t="s">
        <v>894</v>
      </c>
      <c r="V8278" t="s">
        <v>222</v>
      </c>
      <c r="W8278" t="s">
        <v>223</v>
      </c>
      <c r="X8278" t="s">
        <v>224</v>
      </c>
      <c r="Y8278">
        <v>0</v>
      </c>
      <c r="AC8278">
        <v>0.97391022233553604</v>
      </c>
    </row>
    <row r="8279" spans="1:29" x14ac:dyDescent="0.35">
      <c r="A8279" t="s">
        <v>17216</v>
      </c>
      <c r="B8279" t="s">
        <v>17217</v>
      </c>
      <c r="C8279">
        <v>1741</v>
      </c>
      <c r="D8279" t="s">
        <v>17132</v>
      </c>
      <c r="E8279">
        <v>47764</v>
      </c>
      <c r="F8279">
        <v>4.5505000000000004</v>
      </c>
      <c r="G8279">
        <v>307</v>
      </c>
      <c r="H8279" t="s">
        <v>5339</v>
      </c>
      <c r="I8279" t="s">
        <v>803</v>
      </c>
      <c r="J8279" t="s">
        <v>17218</v>
      </c>
      <c r="K8279" t="s">
        <v>17219</v>
      </c>
      <c r="L8279" t="s">
        <v>17220</v>
      </c>
      <c r="M8279">
        <v>35</v>
      </c>
      <c r="P8279">
        <v>0</v>
      </c>
      <c r="Q8279">
        <v>0</v>
      </c>
      <c r="R8279">
        <v>0</v>
      </c>
      <c r="S8279">
        <v>0</v>
      </c>
      <c r="T8279">
        <v>0</v>
      </c>
      <c r="U8279" t="s">
        <v>17221</v>
      </c>
      <c r="V8279" t="s">
        <v>306</v>
      </c>
      <c r="W8279" t="s">
        <v>307</v>
      </c>
      <c r="X8279" t="s">
        <v>1087</v>
      </c>
      <c r="Y8279">
        <v>9</v>
      </c>
      <c r="Z8279">
        <v>35</v>
      </c>
      <c r="AA8279">
        <v>35</v>
      </c>
      <c r="AC8279">
        <v>0.97417821165361607</v>
      </c>
    </row>
    <row r="8280" spans="1:29" x14ac:dyDescent="0.35">
      <c r="A8280" t="s">
        <v>1057</v>
      </c>
      <c r="B8280" t="s">
        <v>1058</v>
      </c>
      <c r="C8280">
        <v>6004</v>
      </c>
      <c r="D8280" t="s">
        <v>872</v>
      </c>
      <c r="E8280">
        <v>2204</v>
      </c>
      <c r="F8280">
        <v>2.3332999999999999</v>
      </c>
      <c r="G8280">
        <v>9</v>
      </c>
      <c r="H8280" t="s">
        <v>1059</v>
      </c>
      <c r="I8280" t="s">
        <v>1002</v>
      </c>
      <c r="J8280" t="s">
        <v>1059</v>
      </c>
      <c r="L8280" t="s">
        <v>1031</v>
      </c>
      <c r="M8280">
        <v>40</v>
      </c>
      <c r="N8280">
        <v>45</v>
      </c>
      <c r="P8280">
        <v>0</v>
      </c>
      <c r="Q8280">
        <v>0</v>
      </c>
      <c r="R8280">
        <v>1</v>
      </c>
      <c r="S8280">
        <v>0</v>
      </c>
      <c r="T8280">
        <v>0</v>
      </c>
      <c r="U8280" t="s">
        <v>1060</v>
      </c>
      <c r="V8280" t="s">
        <v>222</v>
      </c>
      <c r="W8280" t="s">
        <v>244</v>
      </c>
      <c r="X8280" t="s">
        <v>280</v>
      </c>
      <c r="Y8280">
        <v>1</v>
      </c>
      <c r="Z8280">
        <v>26</v>
      </c>
      <c r="AA8280">
        <v>26</v>
      </c>
      <c r="AC8280">
        <v>0.97430078483204741</v>
      </c>
    </row>
    <row r="8281" spans="1:29" x14ac:dyDescent="0.35">
      <c r="A8281" t="s">
        <v>30179</v>
      </c>
      <c r="B8281" t="s">
        <v>30180</v>
      </c>
      <c r="C8281">
        <v>5869</v>
      </c>
      <c r="D8281" t="s">
        <v>29945</v>
      </c>
      <c r="E8281">
        <v>6094</v>
      </c>
      <c r="F8281">
        <v>4.4615</v>
      </c>
      <c r="G8281">
        <v>26</v>
      </c>
      <c r="I8281" t="s">
        <v>21370</v>
      </c>
      <c r="J8281" t="s">
        <v>30181</v>
      </c>
      <c r="L8281" t="s">
        <v>30140</v>
      </c>
      <c r="M8281">
        <v>100</v>
      </c>
      <c r="P8281">
        <v>0</v>
      </c>
      <c r="Q8281">
        <v>0</v>
      </c>
      <c r="R8281">
        <v>0</v>
      </c>
      <c r="S8281">
        <v>0</v>
      </c>
      <c r="T8281">
        <v>0</v>
      </c>
      <c r="V8281" t="s">
        <v>93</v>
      </c>
      <c r="W8281" t="s">
        <v>94</v>
      </c>
      <c r="X8281" t="s">
        <v>95</v>
      </c>
      <c r="Y8281">
        <v>0</v>
      </c>
      <c r="AC8281">
        <v>0.9745400145081824</v>
      </c>
    </row>
    <row r="8282" spans="1:29" x14ac:dyDescent="0.35">
      <c r="A8282" t="s">
        <v>11835</v>
      </c>
      <c r="B8282" t="s">
        <v>11836</v>
      </c>
      <c r="C8282">
        <v>6151</v>
      </c>
      <c r="D8282" t="s">
        <v>11830</v>
      </c>
      <c r="E8282">
        <v>26887</v>
      </c>
      <c r="F8282">
        <v>3.3797999999999999</v>
      </c>
      <c r="G8282">
        <v>258</v>
      </c>
      <c r="M8282">
        <v>39</v>
      </c>
      <c r="P8282">
        <v>0</v>
      </c>
      <c r="Q8282">
        <v>0</v>
      </c>
      <c r="R8282">
        <v>1</v>
      </c>
      <c r="S8282">
        <v>1</v>
      </c>
      <c r="T8282">
        <v>0</v>
      </c>
      <c r="V8282" t="s">
        <v>306</v>
      </c>
      <c r="W8282" t="s">
        <v>1312</v>
      </c>
      <c r="X8282" t="s">
        <v>7759</v>
      </c>
      <c r="Y8282">
        <v>0</v>
      </c>
      <c r="AC8282">
        <v>0.97522271002200733</v>
      </c>
    </row>
    <row r="8283" spans="1:29" x14ac:dyDescent="0.35">
      <c r="A8283" t="s">
        <v>19162</v>
      </c>
      <c r="B8283" t="s">
        <v>19163</v>
      </c>
      <c r="C8283">
        <v>3680</v>
      </c>
      <c r="D8283" t="s">
        <v>19096</v>
      </c>
      <c r="E8283">
        <v>4346</v>
      </c>
      <c r="F8283">
        <v>4.5597000000000003</v>
      </c>
      <c r="G8283">
        <v>159</v>
      </c>
      <c r="H8283" t="s">
        <v>115</v>
      </c>
      <c r="I8283" t="s">
        <v>38</v>
      </c>
      <c r="J8283" t="s">
        <v>19151</v>
      </c>
      <c r="L8283" t="s">
        <v>19164</v>
      </c>
      <c r="M8283">
        <v>90</v>
      </c>
      <c r="P8283">
        <v>0</v>
      </c>
      <c r="Q8283">
        <v>1</v>
      </c>
      <c r="R8283">
        <v>0</v>
      </c>
      <c r="S8283">
        <v>0</v>
      </c>
      <c r="T8283">
        <v>0</v>
      </c>
      <c r="U8283" t="s">
        <v>342</v>
      </c>
      <c r="V8283" t="s">
        <v>32</v>
      </c>
      <c r="W8283" t="s">
        <v>41</v>
      </c>
      <c r="X8283" t="s">
        <v>42</v>
      </c>
      <c r="Y8283">
        <v>0</v>
      </c>
      <c r="AC8283">
        <v>0.9752590090466372</v>
      </c>
    </row>
    <row r="8284" spans="1:29" x14ac:dyDescent="0.35">
      <c r="A8284" t="s">
        <v>600</v>
      </c>
      <c r="B8284" t="s">
        <v>601</v>
      </c>
      <c r="C8284">
        <v>6312</v>
      </c>
      <c r="D8284" t="s">
        <v>570</v>
      </c>
      <c r="E8284">
        <v>10316</v>
      </c>
      <c r="F8284">
        <v>4.5030000000000001</v>
      </c>
      <c r="G8284">
        <v>167</v>
      </c>
      <c r="H8284" t="s">
        <v>186</v>
      </c>
      <c r="I8284" t="s">
        <v>157</v>
      </c>
      <c r="J8284" t="s">
        <v>186</v>
      </c>
      <c r="L8284" t="s">
        <v>602</v>
      </c>
      <c r="M8284">
        <v>59</v>
      </c>
      <c r="P8284">
        <v>0</v>
      </c>
      <c r="Q8284">
        <v>0</v>
      </c>
      <c r="R8284">
        <v>1</v>
      </c>
      <c r="S8284">
        <v>0</v>
      </c>
      <c r="T8284">
        <v>0</v>
      </c>
      <c r="U8284" t="s">
        <v>603</v>
      </c>
      <c r="V8284" t="s">
        <v>394</v>
      </c>
      <c r="W8284" t="s">
        <v>400</v>
      </c>
      <c r="X8284" t="s">
        <v>401</v>
      </c>
      <c r="Y8284">
        <v>0</v>
      </c>
      <c r="AC8284">
        <v>0.975355878414079</v>
      </c>
    </row>
    <row r="8285" spans="1:29" x14ac:dyDescent="0.35">
      <c r="A8285" t="s">
        <v>6487</v>
      </c>
      <c r="B8285" t="s">
        <v>6488</v>
      </c>
      <c r="C8285">
        <v>7095</v>
      </c>
      <c r="D8285" t="s">
        <v>6455</v>
      </c>
      <c r="E8285">
        <v>4595</v>
      </c>
      <c r="F8285">
        <v>4.5263</v>
      </c>
      <c r="G8285">
        <v>19</v>
      </c>
      <c r="H8285" t="s">
        <v>6489</v>
      </c>
      <c r="I8285" t="s">
        <v>38</v>
      </c>
      <c r="J8285" t="s">
        <v>6490</v>
      </c>
      <c r="L8285" t="s">
        <v>6491</v>
      </c>
      <c r="M8285">
        <v>25</v>
      </c>
      <c r="P8285">
        <v>0</v>
      </c>
      <c r="Q8285">
        <v>0</v>
      </c>
      <c r="R8285">
        <v>1</v>
      </c>
      <c r="S8285">
        <v>0</v>
      </c>
      <c r="T8285">
        <v>1</v>
      </c>
      <c r="U8285" t="s">
        <v>6459</v>
      </c>
      <c r="V8285" t="s">
        <v>32</v>
      </c>
      <c r="W8285" t="s">
        <v>41</v>
      </c>
      <c r="X8285" t="s">
        <v>59</v>
      </c>
      <c r="Y8285">
        <v>0</v>
      </c>
      <c r="AC8285">
        <v>0.97541671872015345</v>
      </c>
    </row>
    <row r="8286" spans="1:29" x14ac:dyDescent="0.35">
      <c r="A8286" t="s">
        <v>11054</v>
      </c>
      <c r="B8286" t="s">
        <v>11055</v>
      </c>
      <c r="C8286">
        <v>5864</v>
      </c>
      <c r="D8286" t="s">
        <v>11043</v>
      </c>
      <c r="E8286">
        <v>10936</v>
      </c>
      <c r="F8286">
        <v>3.8675000000000002</v>
      </c>
      <c r="G8286">
        <v>83</v>
      </c>
      <c r="H8286" t="s">
        <v>3412</v>
      </c>
      <c r="I8286" t="s">
        <v>157</v>
      </c>
      <c r="J8286" t="s">
        <v>3412</v>
      </c>
      <c r="L8286" t="s">
        <v>11056</v>
      </c>
      <c r="M8286">
        <v>28</v>
      </c>
      <c r="P8286">
        <v>0</v>
      </c>
      <c r="Q8286">
        <v>0</v>
      </c>
      <c r="R8286">
        <v>1</v>
      </c>
      <c r="S8286">
        <v>0</v>
      </c>
      <c r="T8286">
        <v>0</v>
      </c>
      <c r="V8286" t="s">
        <v>222</v>
      </c>
      <c r="W8286" t="s">
        <v>223</v>
      </c>
      <c r="X8286" t="s">
        <v>700</v>
      </c>
      <c r="Y8286">
        <v>0</v>
      </c>
      <c r="AC8286">
        <v>0.97557024989868146</v>
      </c>
    </row>
    <row r="8287" spans="1:29" x14ac:dyDescent="0.35">
      <c r="A8287" t="s">
        <v>18796</v>
      </c>
      <c r="B8287" t="s">
        <v>18797</v>
      </c>
      <c r="C8287">
        <v>4028</v>
      </c>
      <c r="D8287" t="s">
        <v>18597</v>
      </c>
      <c r="E8287">
        <v>9957</v>
      </c>
      <c r="F8287">
        <v>4.4843999999999999</v>
      </c>
      <c r="G8287">
        <v>225</v>
      </c>
      <c r="H8287" t="s">
        <v>810</v>
      </c>
      <c r="I8287" t="s">
        <v>803</v>
      </c>
      <c r="J8287" t="s">
        <v>18776</v>
      </c>
      <c r="K8287" t="s">
        <v>18798</v>
      </c>
      <c r="L8287" t="s">
        <v>18777</v>
      </c>
      <c r="M8287">
        <v>39</v>
      </c>
      <c r="P8287">
        <v>0</v>
      </c>
      <c r="Q8287">
        <v>0</v>
      </c>
      <c r="R8287">
        <v>0</v>
      </c>
      <c r="S8287">
        <v>0</v>
      </c>
      <c r="T8287">
        <v>1</v>
      </c>
      <c r="U8287" t="s">
        <v>18799</v>
      </c>
      <c r="V8287" t="s">
        <v>306</v>
      </c>
      <c r="W8287" t="s">
        <v>815</v>
      </c>
      <c r="X8287" t="s">
        <v>1605</v>
      </c>
      <c r="Y8287">
        <v>1</v>
      </c>
      <c r="Z8287">
        <v>20</v>
      </c>
      <c r="AA8287">
        <v>20</v>
      </c>
      <c r="AC8287">
        <v>0.97589910145483361</v>
      </c>
    </row>
    <row r="8288" spans="1:29" x14ac:dyDescent="0.35">
      <c r="A8288" t="s">
        <v>1672</v>
      </c>
      <c r="B8288" t="s">
        <v>1673</v>
      </c>
      <c r="C8288">
        <v>1517</v>
      </c>
      <c r="D8288" t="s">
        <v>1520</v>
      </c>
      <c r="E8288">
        <v>4969</v>
      </c>
      <c r="F8288">
        <v>4.3913000000000002</v>
      </c>
      <c r="G8288">
        <v>23</v>
      </c>
      <c r="H8288" t="s">
        <v>37</v>
      </c>
      <c r="I8288" t="s">
        <v>38</v>
      </c>
      <c r="J8288" t="s">
        <v>68</v>
      </c>
      <c r="L8288" t="s">
        <v>1674</v>
      </c>
      <c r="M8288">
        <v>158</v>
      </c>
      <c r="P8288">
        <v>0</v>
      </c>
      <c r="Q8288">
        <v>0</v>
      </c>
      <c r="R8288">
        <v>1</v>
      </c>
      <c r="S8288">
        <v>0</v>
      </c>
      <c r="T8288">
        <v>0</v>
      </c>
      <c r="V8288" t="s">
        <v>32</v>
      </c>
      <c r="W8288" t="s">
        <v>41</v>
      </c>
      <c r="X8288" t="s">
        <v>42</v>
      </c>
      <c r="Y8288">
        <v>1</v>
      </c>
      <c r="Z8288">
        <v>34</v>
      </c>
      <c r="AA8288">
        <v>34</v>
      </c>
      <c r="AC8288">
        <v>0.97602183538920417</v>
      </c>
    </row>
    <row r="8289" spans="1:29" x14ac:dyDescent="0.35">
      <c r="A8289" t="s">
        <v>25238</v>
      </c>
      <c r="B8289" t="s">
        <v>25239</v>
      </c>
      <c r="C8289">
        <v>3902</v>
      </c>
      <c r="D8289" t="s">
        <v>25136</v>
      </c>
      <c r="E8289">
        <v>111316</v>
      </c>
      <c r="F8289">
        <v>3.5836000000000001</v>
      </c>
      <c r="G8289">
        <v>1405</v>
      </c>
      <c r="H8289" t="s">
        <v>10068</v>
      </c>
      <c r="I8289" t="s">
        <v>803</v>
      </c>
      <c r="J8289" t="s">
        <v>25240</v>
      </c>
      <c r="K8289" t="s">
        <v>1306</v>
      </c>
      <c r="L8289" t="s">
        <v>25241</v>
      </c>
      <c r="M8289">
        <v>14</v>
      </c>
      <c r="P8289">
        <v>0</v>
      </c>
      <c r="Q8289">
        <v>0</v>
      </c>
      <c r="R8289">
        <v>0</v>
      </c>
      <c r="S8289">
        <v>0</v>
      </c>
      <c r="T8289">
        <v>1</v>
      </c>
      <c r="V8289" t="s">
        <v>306</v>
      </c>
      <c r="W8289" t="s">
        <v>823</v>
      </c>
      <c r="X8289" t="s">
        <v>1392</v>
      </c>
      <c r="Y8289">
        <v>4</v>
      </c>
      <c r="Z8289">
        <v>14</v>
      </c>
      <c r="AA8289">
        <v>14</v>
      </c>
      <c r="AC8289">
        <v>0.97605690879179907</v>
      </c>
    </row>
    <row r="8290" spans="1:29" x14ac:dyDescent="0.35">
      <c r="A8290" t="s">
        <v>21877</v>
      </c>
      <c r="B8290" t="s">
        <v>21878</v>
      </c>
      <c r="C8290">
        <v>6204</v>
      </c>
      <c r="D8290" t="s">
        <v>21846</v>
      </c>
      <c r="E8290">
        <v>75009</v>
      </c>
      <c r="F8290">
        <v>3.8220000000000001</v>
      </c>
      <c r="G8290">
        <v>264</v>
      </c>
      <c r="H8290" t="s">
        <v>889</v>
      </c>
      <c r="I8290" t="s">
        <v>157</v>
      </c>
      <c r="J8290" t="s">
        <v>889</v>
      </c>
      <c r="L8290" t="s">
        <v>21855</v>
      </c>
      <c r="M8290">
        <v>15</v>
      </c>
      <c r="P8290">
        <v>0</v>
      </c>
      <c r="Q8290">
        <v>0</v>
      </c>
      <c r="R8290">
        <v>0</v>
      </c>
      <c r="S8290">
        <v>0</v>
      </c>
      <c r="T8290">
        <v>0</v>
      </c>
      <c r="U8290" t="s">
        <v>21856</v>
      </c>
      <c r="V8290" t="s">
        <v>222</v>
      </c>
      <c r="W8290" t="s">
        <v>244</v>
      </c>
      <c r="X8290" t="s">
        <v>245</v>
      </c>
      <c r="Y8290">
        <v>0</v>
      </c>
      <c r="AC8290">
        <v>0.97606758702600138</v>
      </c>
    </row>
    <row r="8291" spans="1:29" x14ac:dyDescent="0.35">
      <c r="A8291" t="s">
        <v>30551</v>
      </c>
      <c r="B8291" t="s">
        <v>30552</v>
      </c>
      <c r="C8291">
        <v>4225</v>
      </c>
      <c r="D8291" t="s">
        <v>30319</v>
      </c>
      <c r="E8291">
        <v>8330</v>
      </c>
      <c r="F8291">
        <v>4.3387000000000002</v>
      </c>
      <c r="G8291">
        <v>561</v>
      </c>
      <c r="L8291" t="s">
        <v>30553</v>
      </c>
      <c r="M8291">
        <v>54</v>
      </c>
      <c r="P8291">
        <v>0</v>
      </c>
      <c r="Q8291">
        <v>0</v>
      </c>
      <c r="R8291">
        <v>0</v>
      </c>
      <c r="S8291">
        <v>0</v>
      </c>
      <c r="T8291">
        <v>0</v>
      </c>
      <c r="U8291" t="s">
        <v>30526</v>
      </c>
      <c r="V8291" t="s">
        <v>306</v>
      </c>
      <c r="W8291" t="s">
        <v>823</v>
      </c>
      <c r="X8291" t="s">
        <v>1091</v>
      </c>
      <c r="Y8291">
        <v>0</v>
      </c>
      <c r="AC8291">
        <v>0.97627665673245856</v>
      </c>
    </row>
    <row r="8292" spans="1:29" x14ac:dyDescent="0.35">
      <c r="A8292" t="s">
        <v>11378</v>
      </c>
      <c r="B8292" t="s">
        <v>11379</v>
      </c>
      <c r="C8292">
        <v>5996</v>
      </c>
      <c r="D8292" t="s">
        <v>11366</v>
      </c>
      <c r="E8292">
        <v>17417</v>
      </c>
      <c r="F8292">
        <v>4.3917000000000002</v>
      </c>
      <c r="G8292">
        <v>120</v>
      </c>
      <c r="H8292" t="s">
        <v>11380</v>
      </c>
      <c r="L8292" t="s">
        <v>11381</v>
      </c>
      <c r="M8292">
        <v>49</v>
      </c>
      <c r="N8292">
        <v>71</v>
      </c>
      <c r="P8292">
        <v>0</v>
      </c>
      <c r="Q8292">
        <v>0</v>
      </c>
      <c r="R8292">
        <v>1</v>
      </c>
      <c r="S8292">
        <v>0</v>
      </c>
      <c r="T8292">
        <v>1</v>
      </c>
      <c r="U8292" t="s">
        <v>11373</v>
      </c>
      <c r="V8292" t="s">
        <v>394</v>
      </c>
      <c r="W8292" t="s">
        <v>2103</v>
      </c>
      <c r="X8292" t="s">
        <v>10668</v>
      </c>
      <c r="Y8292">
        <v>0</v>
      </c>
      <c r="AC8292">
        <v>0.97646179267234634</v>
      </c>
    </row>
    <row r="8293" spans="1:29" x14ac:dyDescent="0.35">
      <c r="A8293" t="s">
        <v>32796</v>
      </c>
      <c r="B8293" t="s">
        <v>32797</v>
      </c>
      <c r="C8293">
        <v>1070</v>
      </c>
      <c r="D8293" t="s">
        <v>32540</v>
      </c>
      <c r="E8293">
        <v>193</v>
      </c>
      <c r="H8293" t="s">
        <v>32798</v>
      </c>
      <c r="I8293" t="s">
        <v>803</v>
      </c>
      <c r="L8293" t="s">
        <v>32799</v>
      </c>
      <c r="M8293">
        <v>50</v>
      </c>
      <c r="N8293">
        <v>78</v>
      </c>
      <c r="P8293">
        <v>0</v>
      </c>
      <c r="Q8293">
        <v>1</v>
      </c>
      <c r="R8293">
        <v>1</v>
      </c>
      <c r="S8293">
        <v>0</v>
      </c>
      <c r="T8293">
        <v>1</v>
      </c>
      <c r="U8293" t="s">
        <v>32800</v>
      </c>
      <c r="V8293" t="s">
        <v>306</v>
      </c>
      <c r="W8293" t="s">
        <v>307</v>
      </c>
      <c r="X8293" t="s">
        <v>1106</v>
      </c>
      <c r="Y8293">
        <v>0</v>
      </c>
      <c r="AC8293">
        <v>0.97646276230879647</v>
      </c>
    </row>
    <row r="8294" spans="1:29" x14ac:dyDescent="0.35">
      <c r="A8294" t="s">
        <v>30769</v>
      </c>
      <c r="B8294" t="s">
        <v>30770</v>
      </c>
      <c r="C8294">
        <v>6373</v>
      </c>
      <c r="D8294" t="s">
        <v>30705</v>
      </c>
      <c r="E8294">
        <v>2470</v>
      </c>
      <c r="F8294">
        <v>4.0545</v>
      </c>
      <c r="G8294">
        <v>55</v>
      </c>
      <c r="H8294" t="s">
        <v>8792</v>
      </c>
      <c r="I8294" t="s">
        <v>157</v>
      </c>
      <c r="J8294" t="s">
        <v>8792</v>
      </c>
      <c r="L8294" t="s">
        <v>30771</v>
      </c>
      <c r="M8294">
        <v>36</v>
      </c>
      <c r="P8294">
        <v>0</v>
      </c>
      <c r="Q8294">
        <v>0</v>
      </c>
      <c r="R8294">
        <v>0</v>
      </c>
      <c r="S8294">
        <v>0</v>
      </c>
      <c r="T8294">
        <v>0</v>
      </c>
      <c r="U8294" t="s">
        <v>30772</v>
      </c>
      <c r="V8294" t="s">
        <v>394</v>
      </c>
      <c r="W8294" t="s">
        <v>428</v>
      </c>
      <c r="X8294" t="s">
        <v>464</v>
      </c>
      <c r="Y8294">
        <v>0</v>
      </c>
      <c r="AC8294">
        <v>0.9765303027624066</v>
      </c>
    </row>
    <row r="8295" spans="1:29" x14ac:dyDescent="0.35">
      <c r="A8295" t="s">
        <v>2031</v>
      </c>
      <c r="B8295" t="s">
        <v>2032</v>
      </c>
      <c r="C8295">
        <v>5737</v>
      </c>
      <c r="D8295" t="s">
        <v>1917</v>
      </c>
      <c r="E8295">
        <v>999</v>
      </c>
      <c r="F8295">
        <v>4.5278</v>
      </c>
      <c r="G8295">
        <v>72</v>
      </c>
      <c r="H8295" t="s">
        <v>105</v>
      </c>
      <c r="I8295" t="s">
        <v>157</v>
      </c>
      <c r="J8295" t="s">
        <v>105</v>
      </c>
      <c r="L8295" t="s">
        <v>2033</v>
      </c>
      <c r="M8295">
        <v>28</v>
      </c>
      <c r="P8295">
        <v>0</v>
      </c>
      <c r="Q8295">
        <v>1</v>
      </c>
      <c r="R8295">
        <v>0</v>
      </c>
      <c r="S8295">
        <v>0</v>
      </c>
      <c r="T8295">
        <v>0</v>
      </c>
      <c r="U8295" t="s">
        <v>2034</v>
      </c>
      <c r="V8295" t="s">
        <v>306</v>
      </c>
      <c r="W8295" t="s">
        <v>815</v>
      </c>
      <c r="X8295" t="s">
        <v>1605</v>
      </c>
      <c r="Y8295">
        <v>1</v>
      </c>
      <c r="Z8295">
        <v>16</v>
      </c>
      <c r="AA8295">
        <v>16</v>
      </c>
      <c r="AC8295">
        <v>0.97656060170256198</v>
      </c>
    </row>
    <row r="8296" spans="1:29" x14ac:dyDescent="0.35">
      <c r="A8296" t="s">
        <v>5670</v>
      </c>
      <c r="B8296" t="s">
        <v>5671</v>
      </c>
      <c r="C8296">
        <v>5673</v>
      </c>
      <c r="D8296" t="s">
        <v>5603</v>
      </c>
      <c r="E8296">
        <v>2720</v>
      </c>
      <c r="F8296">
        <v>5</v>
      </c>
      <c r="G8296">
        <v>1</v>
      </c>
      <c r="L8296" t="s">
        <v>5672</v>
      </c>
      <c r="M8296">
        <v>22</v>
      </c>
      <c r="P8296">
        <v>0</v>
      </c>
      <c r="Q8296">
        <v>1</v>
      </c>
      <c r="R8296">
        <v>1</v>
      </c>
      <c r="S8296">
        <v>0</v>
      </c>
      <c r="T8296">
        <v>0</v>
      </c>
      <c r="U8296" t="s">
        <v>4200</v>
      </c>
      <c r="V8296" t="s">
        <v>32</v>
      </c>
      <c r="W8296" t="s">
        <v>33</v>
      </c>
      <c r="X8296" t="s">
        <v>34</v>
      </c>
      <c r="Y8296">
        <v>0</v>
      </c>
      <c r="AC8296">
        <v>0.97656959004488086</v>
      </c>
    </row>
    <row r="8297" spans="1:29" x14ac:dyDescent="0.35">
      <c r="A8297" t="s">
        <v>31249</v>
      </c>
      <c r="B8297" t="s">
        <v>31250</v>
      </c>
      <c r="C8297">
        <v>1169</v>
      </c>
      <c r="D8297" t="s">
        <v>31140</v>
      </c>
      <c r="E8297">
        <v>1568</v>
      </c>
      <c r="F8297">
        <v>4.7137000000000002</v>
      </c>
      <c r="G8297">
        <v>517</v>
      </c>
      <c r="H8297" t="s">
        <v>115</v>
      </c>
      <c r="I8297" t="s">
        <v>38</v>
      </c>
      <c r="J8297" t="s">
        <v>116</v>
      </c>
      <c r="L8297" t="s">
        <v>31251</v>
      </c>
      <c r="M8297">
        <v>110</v>
      </c>
      <c r="P8297">
        <v>0</v>
      </c>
      <c r="Q8297">
        <v>1</v>
      </c>
      <c r="R8297">
        <v>0</v>
      </c>
      <c r="S8297">
        <v>0</v>
      </c>
      <c r="T8297">
        <v>0</v>
      </c>
      <c r="U8297" t="s">
        <v>4459</v>
      </c>
      <c r="V8297" t="s">
        <v>32</v>
      </c>
      <c r="W8297" t="s">
        <v>172</v>
      </c>
      <c r="X8297" t="s">
        <v>173</v>
      </c>
      <c r="Y8297">
        <v>1</v>
      </c>
      <c r="Z8297">
        <v>128</v>
      </c>
      <c r="AA8297">
        <v>128</v>
      </c>
      <c r="AC8297">
        <v>0.97678052620007405</v>
      </c>
    </row>
    <row r="8298" spans="1:29" x14ac:dyDescent="0.35">
      <c r="A8298" t="s">
        <v>10307</v>
      </c>
      <c r="B8298" t="s">
        <v>10308</v>
      </c>
      <c r="C8298">
        <v>6352</v>
      </c>
      <c r="D8298" t="s">
        <v>10247</v>
      </c>
      <c r="E8298">
        <v>35804</v>
      </c>
      <c r="F8298">
        <v>4.1988000000000003</v>
      </c>
      <c r="G8298">
        <v>166</v>
      </c>
      <c r="H8298" t="s">
        <v>186</v>
      </c>
      <c r="I8298" t="s">
        <v>157</v>
      </c>
      <c r="J8298" t="s">
        <v>186</v>
      </c>
      <c r="L8298" t="s">
        <v>10309</v>
      </c>
      <c r="M8298">
        <v>45</v>
      </c>
      <c r="P8298">
        <v>0</v>
      </c>
      <c r="Q8298">
        <v>0</v>
      </c>
      <c r="R8298">
        <v>0</v>
      </c>
      <c r="S8298">
        <v>0</v>
      </c>
      <c r="T8298">
        <v>1</v>
      </c>
      <c r="U8298" t="s">
        <v>10310</v>
      </c>
      <c r="V8298" t="s">
        <v>394</v>
      </c>
      <c r="W8298" t="s">
        <v>395</v>
      </c>
      <c r="X8298" t="s">
        <v>395</v>
      </c>
      <c r="Y8298">
        <v>2</v>
      </c>
      <c r="Z8298">
        <v>40</v>
      </c>
      <c r="AA8298">
        <v>26</v>
      </c>
      <c r="AC8298">
        <v>0.97683388819523376</v>
      </c>
    </row>
    <row r="8299" spans="1:29" x14ac:dyDescent="0.35">
      <c r="A8299" t="s">
        <v>16339</v>
      </c>
      <c r="B8299" t="s">
        <v>16340</v>
      </c>
      <c r="C8299">
        <v>6218</v>
      </c>
      <c r="D8299" t="s">
        <v>16112</v>
      </c>
      <c r="E8299">
        <v>1399</v>
      </c>
      <c r="F8299">
        <v>4</v>
      </c>
      <c r="G8299">
        <v>4</v>
      </c>
      <c r="H8299" t="s">
        <v>195</v>
      </c>
      <c r="I8299" t="s">
        <v>157</v>
      </c>
      <c r="J8299" t="s">
        <v>195</v>
      </c>
      <c r="L8299" t="s">
        <v>16341</v>
      </c>
      <c r="M8299">
        <v>60</v>
      </c>
      <c r="P8299">
        <v>0</v>
      </c>
      <c r="Q8299">
        <v>0</v>
      </c>
      <c r="R8299">
        <v>1</v>
      </c>
      <c r="S8299">
        <v>0</v>
      </c>
      <c r="T8299">
        <v>0</v>
      </c>
      <c r="V8299" t="s">
        <v>172</v>
      </c>
      <c r="W8299" t="s">
        <v>394</v>
      </c>
      <c r="X8299" t="s">
        <v>6149</v>
      </c>
      <c r="Y8299">
        <v>0</v>
      </c>
      <c r="AC8299">
        <v>0.97685512685952969</v>
      </c>
    </row>
    <row r="8300" spans="1:29" x14ac:dyDescent="0.35">
      <c r="A8300" t="s">
        <v>22325</v>
      </c>
      <c r="B8300" t="s">
        <v>22326</v>
      </c>
      <c r="C8300">
        <v>6346</v>
      </c>
      <c r="D8300" t="s">
        <v>22187</v>
      </c>
      <c r="E8300">
        <v>6068</v>
      </c>
      <c r="F8300">
        <v>5</v>
      </c>
      <c r="G8300">
        <v>6</v>
      </c>
      <c r="L8300" t="s">
        <v>22327</v>
      </c>
      <c r="M8300">
        <v>79</v>
      </c>
      <c r="N8300">
        <v>100</v>
      </c>
      <c r="P8300">
        <v>1</v>
      </c>
      <c r="Q8300">
        <v>0</v>
      </c>
      <c r="R8300">
        <v>1</v>
      </c>
      <c r="S8300">
        <v>1</v>
      </c>
      <c r="T8300">
        <v>1</v>
      </c>
      <c r="U8300" t="s">
        <v>22328</v>
      </c>
      <c r="V8300" t="s">
        <v>222</v>
      </c>
      <c r="W8300" t="s">
        <v>33</v>
      </c>
      <c r="Y8300">
        <v>0</v>
      </c>
      <c r="AC8300">
        <v>0.97702410925830774</v>
      </c>
    </row>
    <row r="8301" spans="1:29" x14ac:dyDescent="0.35">
      <c r="A8301" t="s">
        <v>11325</v>
      </c>
      <c r="B8301" t="s">
        <v>11326</v>
      </c>
      <c r="C8301">
        <v>1133</v>
      </c>
      <c r="D8301" t="s">
        <v>11167</v>
      </c>
      <c r="E8301">
        <v>1206</v>
      </c>
      <c r="F8301">
        <v>4.5</v>
      </c>
      <c r="G8301">
        <v>6</v>
      </c>
      <c r="H8301" t="s">
        <v>11327</v>
      </c>
      <c r="I8301" t="s">
        <v>803</v>
      </c>
      <c r="J8301" t="s">
        <v>7300</v>
      </c>
      <c r="K8301" t="s">
        <v>11328</v>
      </c>
      <c r="L8301" t="s">
        <v>11329</v>
      </c>
      <c r="M8301">
        <v>37</v>
      </c>
      <c r="P8301">
        <v>0</v>
      </c>
      <c r="Q8301">
        <v>1</v>
      </c>
      <c r="R8301">
        <v>0</v>
      </c>
      <c r="S8301">
        <v>0</v>
      </c>
      <c r="T8301">
        <v>0</v>
      </c>
      <c r="U8301" t="s">
        <v>11268</v>
      </c>
      <c r="V8301" t="s">
        <v>306</v>
      </c>
      <c r="W8301" t="s">
        <v>815</v>
      </c>
      <c r="X8301" t="s">
        <v>2900</v>
      </c>
      <c r="Y8301">
        <v>1</v>
      </c>
      <c r="Z8301">
        <v>37</v>
      </c>
      <c r="AA8301">
        <v>37</v>
      </c>
      <c r="AC8301">
        <v>0.97722059689823038</v>
      </c>
    </row>
    <row r="8302" spans="1:29" x14ac:dyDescent="0.35">
      <c r="A8302" t="s">
        <v>28915</v>
      </c>
      <c r="B8302" t="s">
        <v>28916</v>
      </c>
      <c r="C8302">
        <v>5648</v>
      </c>
      <c r="D8302" t="s">
        <v>28460</v>
      </c>
      <c r="E8302">
        <v>3157</v>
      </c>
      <c r="F8302">
        <v>4.2</v>
      </c>
      <c r="G8302">
        <v>5</v>
      </c>
      <c r="H8302" t="s">
        <v>28917</v>
      </c>
      <c r="I8302" t="s">
        <v>803</v>
      </c>
      <c r="J8302" t="s">
        <v>28918</v>
      </c>
      <c r="K8302" t="s">
        <v>28919</v>
      </c>
      <c r="L8302" t="s">
        <v>28920</v>
      </c>
      <c r="M8302">
        <v>16</v>
      </c>
      <c r="P8302">
        <v>0</v>
      </c>
      <c r="Q8302">
        <v>1</v>
      </c>
      <c r="R8302">
        <v>1</v>
      </c>
      <c r="S8302">
        <v>0</v>
      </c>
      <c r="T8302">
        <v>0</v>
      </c>
      <c r="U8302" t="s">
        <v>28810</v>
      </c>
      <c r="V8302" t="s">
        <v>160</v>
      </c>
      <c r="W8302" t="s">
        <v>306</v>
      </c>
      <c r="Y8302">
        <v>5</v>
      </c>
      <c r="Z8302">
        <v>16</v>
      </c>
      <c r="AA8302">
        <v>16</v>
      </c>
      <c r="AC8302">
        <v>0.97748063944174923</v>
      </c>
    </row>
    <row r="8303" spans="1:29" x14ac:dyDescent="0.35">
      <c r="A8303" t="s">
        <v>23457</v>
      </c>
      <c r="B8303" t="s">
        <v>23458</v>
      </c>
      <c r="C8303">
        <v>6366</v>
      </c>
      <c r="D8303" t="s">
        <v>23304</v>
      </c>
      <c r="E8303">
        <v>445</v>
      </c>
      <c r="F8303">
        <v>4.2857000000000003</v>
      </c>
      <c r="G8303">
        <v>7</v>
      </c>
      <c r="H8303" t="s">
        <v>23459</v>
      </c>
      <c r="I8303" t="s">
        <v>157</v>
      </c>
      <c r="J8303" t="s">
        <v>23459</v>
      </c>
      <c r="L8303" t="s">
        <v>23460</v>
      </c>
      <c r="M8303">
        <v>20</v>
      </c>
      <c r="P8303">
        <v>0</v>
      </c>
      <c r="Q8303">
        <v>1</v>
      </c>
      <c r="R8303">
        <v>0</v>
      </c>
      <c r="S8303">
        <v>0</v>
      </c>
      <c r="T8303">
        <v>0</v>
      </c>
      <c r="U8303" t="s">
        <v>23461</v>
      </c>
      <c r="V8303" t="s">
        <v>222</v>
      </c>
      <c r="W8303" t="s">
        <v>223</v>
      </c>
      <c r="X8303" t="s">
        <v>265</v>
      </c>
      <c r="Y8303">
        <v>0</v>
      </c>
      <c r="AC8303">
        <v>0.97752204849078073</v>
      </c>
    </row>
    <row r="8304" spans="1:29" x14ac:dyDescent="0.35">
      <c r="A8304" t="s">
        <v>5863</v>
      </c>
      <c r="B8304" t="s">
        <v>5864</v>
      </c>
      <c r="C8304">
        <v>1254</v>
      </c>
      <c r="D8304" t="s">
        <v>5675</v>
      </c>
      <c r="E8304">
        <v>17889</v>
      </c>
      <c r="F8304">
        <v>4.3638000000000003</v>
      </c>
      <c r="G8304">
        <v>459</v>
      </c>
      <c r="H8304" t="s">
        <v>5865</v>
      </c>
      <c r="I8304" t="s">
        <v>157</v>
      </c>
      <c r="J8304" t="s">
        <v>5865</v>
      </c>
      <c r="L8304" t="s">
        <v>5866</v>
      </c>
      <c r="M8304">
        <v>19.5</v>
      </c>
      <c r="P8304">
        <v>0</v>
      </c>
      <c r="Q8304">
        <v>0</v>
      </c>
      <c r="R8304">
        <v>0</v>
      </c>
      <c r="S8304">
        <v>0</v>
      </c>
      <c r="T8304">
        <v>0</v>
      </c>
      <c r="V8304" t="s">
        <v>394</v>
      </c>
      <c r="W8304" t="s">
        <v>428</v>
      </c>
      <c r="X8304" t="s">
        <v>429</v>
      </c>
      <c r="Y8304">
        <v>0</v>
      </c>
      <c r="AC8304">
        <v>0.97760509981873733</v>
      </c>
    </row>
    <row r="8305" spans="1:29" x14ac:dyDescent="0.35">
      <c r="A8305" t="s">
        <v>19536</v>
      </c>
      <c r="B8305" t="s">
        <v>19537</v>
      </c>
      <c r="C8305">
        <v>6287</v>
      </c>
      <c r="D8305" t="s">
        <v>19398</v>
      </c>
      <c r="E8305">
        <v>1095</v>
      </c>
      <c r="F8305">
        <v>3</v>
      </c>
      <c r="G8305">
        <v>4</v>
      </c>
      <c r="I8305" t="s">
        <v>803</v>
      </c>
      <c r="J8305" t="s">
        <v>19538</v>
      </c>
      <c r="K8305" t="s">
        <v>19539</v>
      </c>
      <c r="L8305" t="s">
        <v>19540</v>
      </c>
      <c r="M8305">
        <v>22</v>
      </c>
      <c r="P8305">
        <v>0</v>
      </c>
      <c r="Q8305">
        <v>1</v>
      </c>
      <c r="R8305">
        <v>1</v>
      </c>
      <c r="S8305">
        <v>0</v>
      </c>
      <c r="T8305">
        <v>0</v>
      </c>
      <c r="V8305" t="s">
        <v>306</v>
      </c>
      <c r="W8305" t="s">
        <v>823</v>
      </c>
      <c r="X8305" t="s">
        <v>855</v>
      </c>
      <c r="Y8305">
        <v>5</v>
      </c>
      <c r="Z8305">
        <v>22</v>
      </c>
      <c r="AA8305">
        <v>22</v>
      </c>
      <c r="AC8305">
        <v>0.97797482620692122</v>
      </c>
    </row>
    <row r="8306" spans="1:29" x14ac:dyDescent="0.35">
      <c r="A8306" t="s">
        <v>4277</v>
      </c>
      <c r="B8306" t="s">
        <v>4278</v>
      </c>
      <c r="C8306">
        <v>8007</v>
      </c>
      <c r="D8306" t="s">
        <v>4129</v>
      </c>
      <c r="E8306">
        <v>492</v>
      </c>
      <c r="F8306">
        <v>3.5</v>
      </c>
      <c r="G8306">
        <v>4</v>
      </c>
      <c r="H8306" t="s">
        <v>4223</v>
      </c>
      <c r="I8306" t="s">
        <v>157</v>
      </c>
      <c r="J8306" t="s">
        <v>4223</v>
      </c>
      <c r="M8306">
        <v>42</v>
      </c>
      <c r="P8306">
        <v>0</v>
      </c>
      <c r="Q8306">
        <v>0</v>
      </c>
      <c r="R8306">
        <v>1</v>
      </c>
      <c r="S8306">
        <v>0</v>
      </c>
      <c r="T8306">
        <v>0</v>
      </c>
      <c r="U8306" t="s">
        <v>4187</v>
      </c>
      <c r="V8306" t="s">
        <v>32</v>
      </c>
      <c r="W8306" t="s">
        <v>191</v>
      </c>
      <c r="X8306" t="s">
        <v>208</v>
      </c>
      <c r="Y8306">
        <v>0</v>
      </c>
      <c r="AC8306">
        <v>0.97815932527511107</v>
      </c>
    </row>
    <row r="8307" spans="1:29" x14ac:dyDescent="0.35">
      <c r="A8307" t="s">
        <v>8647</v>
      </c>
      <c r="B8307" t="s">
        <v>8648</v>
      </c>
      <c r="C8307">
        <v>6014</v>
      </c>
      <c r="D8307" t="s">
        <v>8545</v>
      </c>
      <c r="E8307">
        <v>40090</v>
      </c>
      <c r="F8307">
        <v>4.5507</v>
      </c>
      <c r="G8307">
        <v>276</v>
      </c>
      <c r="H8307" t="s">
        <v>8614</v>
      </c>
      <c r="I8307" t="s">
        <v>1158</v>
      </c>
      <c r="L8307" t="s">
        <v>8615</v>
      </c>
      <c r="M8307">
        <v>7</v>
      </c>
      <c r="P8307">
        <v>0</v>
      </c>
      <c r="Q8307">
        <v>0</v>
      </c>
      <c r="R8307">
        <v>0</v>
      </c>
      <c r="S8307">
        <v>0</v>
      </c>
      <c r="T8307">
        <v>0</v>
      </c>
      <c r="U8307" t="s">
        <v>8616</v>
      </c>
      <c r="V8307" t="s">
        <v>394</v>
      </c>
      <c r="W8307" t="s">
        <v>474</v>
      </c>
      <c r="X8307" t="s">
        <v>5276</v>
      </c>
      <c r="Y8307">
        <v>0</v>
      </c>
      <c r="AC8307">
        <v>0.97816548692567029</v>
      </c>
    </row>
    <row r="8308" spans="1:29" x14ac:dyDescent="0.35">
      <c r="A8308" t="s">
        <v>2844</v>
      </c>
      <c r="B8308" t="s">
        <v>2845</v>
      </c>
      <c r="C8308">
        <v>5644</v>
      </c>
      <c r="D8308" t="s">
        <v>2788</v>
      </c>
      <c r="E8308">
        <v>65660</v>
      </c>
      <c r="F8308">
        <v>4.4202000000000004</v>
      </c>
      <c r="G8308">
        <v>802</v>
      </c>
      <c r="H8308" t="s">
        <v>1570</v>
      </c>
      <c r="I8308" t="s">
        <v>803</v>
      </c>
      <c r="J8308" t="s">
        <v>2846</v>
      </c>
      <c r="K8308" t="s">
        <v>2847</v>
      </c>
      <c r="L8308" t="s">
        <v>2848</v>
      </c>
      <c r="M8308">
        <v>32</v>
      </c>
      <c r="P8308">
        <v>0</v>
      </c>
      <c r="Q8308">
        <v>0</v>
      </c>
      <c r="R8308">
        <v>0</v>
      </c>
      <c r="S8308">
        <v>0</v>
      </c>
      <c r="T8308">
        <v>0</v>
      </c>
      <c r="V8308" t="s">
        <v>306</v>
      </c>
      <c r="W8308" t="s">
        <v>307</v>
      </c>
      <c r="X8308" t="s">
        <v>1087</v>
      </c>
      <c r="Y8308">
        <v>9</v>
      </c>
      <c r="Z8308">
        <v>32</v>
      </c>
      <c r="AA8308">
        <v>32</v>
      </c>
      <c r="AC8308">
        <v>0.97830472500513799</v>
      </c>
    </row>
    <row r="8309" spans="1:29" x14ac:dyDescent="0.35">
      <c r="A8309" t="s">
        <v>3577</v>
      </c>
      <c r="B8309" t="s">
        <v>3578</v>
      </c>
      <c r="C8309">
        <v>7057</v>
      </c>
      <c r="D8309" t="s">
        <v>3384</v>
      </c>
      <c r="E8309">
        <v>8740</v>
      </c>
      <c r="F8309">
        <v>4</v>
      </c>
      <c r="G8309">
        <v>86</v>
      </c>
      <c r="H8309" t="s">
        <v>794</v>
      </c>
      <c r="I8309" t="s">
        <v>157</v>
      </c>
      <c r="J8309" t="s">
        <v>794</v>
      </c>
      <c r="L8309" t="s">
        <v>3579</v>
      </c>
      <c r="M8309">
        <v>26</v>
      </c>
      <c r="P8309">
        <v>0</v>
      </c>
      <c r="Q8309">
        <v>0</v>
      </c>
      <c r="R8309">
        <v>0</v>
      </c>
      <c r="S8309">
        <v>0</v>
      </c>
      <c r="T8309">
        <v>0</v>
      </c>
      <c r="U8309" t="s">
        <v>3580</v>
      </c>
      <c r="V8309" t="s">
        <v>222</v>
      </c>
      <c r="W8309" t="s">
        <v>223</v>
      </c>
      <c r="X8309" t="s">
        <v>265</v>
      </c>
      <c r="Y8309">
        <v>0</v>
      </c>
      <c r="AC8309">
        <v>0.97839298823455367</v>
      </c>
    </row>
    <row r="8310" spans="1:29" x14ac:dyDescent="0.35">
      <c r="A8310" t="s">
        <v>30437</v>
      </c>
      <c r="B8310" t="s">
        <v>30438</v>
      </c>
      <c r="C8310">
        <v>4225</v>
      </c>
      <c r="D8310" t="s">
        <v>30319</v>
      </c>
      <c r="E8310">
        <v>47818</v>
      </c>
      <c r="F8310">
        <v>4.0941000000000001</v>
      </c>
      <c r="G8310">
        <v>3656</v>
      </c>
      <c r="H8310" t="s">
        <v>1340</v>
      </c>
      <c r="I8310" t="s">
        <v>157</v>
      </c>
      <c r="J8310" t="s">
        <v>1340</v>
      </c>
      <c r="L8310" t="s">
        <v>30357</v>
      </c>
      <c r="M8310">
        <v>18</v>
      </c>
      <c r="P8310">
        <v>0</v>
      </c>
      <c r="Q8310">
        <v>0</v>
      </c>
      <c r="R8310">
        <v>0</v>
      </c>
      <c r="S8310">
        <v>0</v>
      </c>
      <c r="T8310">
        <v>0</v>
      </c>
      <c r="U8310" t="s">
        <v>30439</v>
      </c>
      <c r="V8310" t="s">
        <v>160</v>
      </c>
      <c r="W8310" t="s">
        <v>306</v>
      </c>
      <c r="Y8310">
        <v>0</v>
      </c>
      <c r="AC8310">
        <v>0.97855346921592701</v>
      </c>
    </row>
    <row r="8311" spans="1:29" x14ac:dyDescent="0.35">
      <c r="A8311" t="s">
        <v>3126</v>
      </c>
      <c r="B8311" t="s">
        <v>3127</v>
      </c>
      <c r="C8311">
        <v>6372</v>
      </c>
      <c r="D8311" t="s">
        <v>3114</v>
      </c>
      <c r="E8311">
        <v>16087</v>
      </c>
      <c r="F8311">
        <v>4.3174999999999999</v>
      </c>
      <c r="G8311">
        <v>781</v>
      </c>
      <c r="H8311" t="s">
        <v>3128</v>
      </c>
      <c r="I8311" t="s">
        <v>157</v>
      </c>
      <c r="J8311" t="s">
        <v>3128</v>
      </c>
      <c r="L8311" t="s">
        <v>3129</v>
      </c>
      <c r="M8311">
        <v>29.95</v>
      </c>
      <c r="P8311">
        <v>0</v>
      </c>
      <c r="Q8311">
        <v>0</v>
      </c>
      <c r="R8311">
        <v>0</v>
      </c>
      <c r="S8311">
        <v>0</v>
      </c>
      <c r="T8311">
        <v>0</v>
      </c>
      <c r="U8311" t="s">
        <v>3130</v>
      </c>
      <c r="V8311" t="s">
        <v>222</v>
      </c>
      <c r="W8311" t="s">
        <v>244</v>
      </c>
      <c r="X8311" t="s">
        <v>245</v>
      </c>
      <c r="Y8311">
        <v>1</v>
      </c>
      <c r="Z8311">
        <v>23.99</v>
      </c>
      <c r="AA8311">
        <v>23.99</v>
      </c>
      <c r="AC8311">
        <v>0.9790066873903327</v>
      </c>
    </row>
    <row r="8312" spans="1:29" x14ac:dyDescent="0.35">
      <c r="A8312" t="s">
        <v>1259</v>
      </c>
      <c r="B8312" t="s">
        <v>1260</v>
      </c>
      <c r="C8312">
        <v>5746</v>
      </c>
      <c r="D8312" t="s">
        <v>1063</v>
      </c>
      <c r="E8312">
        <v>42087</v>
      </c>
      <c r="F8312">
        <v>4.5068999999999999</v>
      </c>
      <c r="G8312">
        <v>144</v>
      </c>
      <c r="L8312" t="s">
        <v>1261</v>
      </c>
      <c r="M8312">
        <v>60</v>
      </c>
      <c r="P8312">
        <v>0</v>
      </c>
      <c r="Q8312">
        <v>0</v>
      </c>
      <c r="R8312">
        <v>0</v>
      </c>
      <c r="S8312">
        <v>0</v>
      </c>
      <c r="T8312">
        <v>1</v>
      </c>
      <c r="U8312" t="s">
        <v>1262</v>
      </c>
      <c r="V8312" t="s">
        <v>306</v>
      </c>
      <c r="W8312" t="s">
        <v>1220</v>
      </c>
      <c r="Y8312">
        <v>0</v>
      </c>
      <c r="AC8312">
        <v>0.97907120959313354</v>
      </c>
    </row>
    <row r="8313" spans="1:29" x14ac:dyDescent="0.35">
      <c r="A8313" t="s">
        <v>14038</v>
      </c>
      <c r="B8313" t="s">
        <v>14039</v>
      </c>
      <c r="C8313">
        <v>6357</v>
      </c>
      <c r="D8313" t="s">
        <v>14027</v>
      </c>
      <c r="E8313">
        <v>23827</v>
      </c>
      <c r="F8313">
        <v>4.1673</v>
      </c>
      <c r="G8313">
        <v>251</v>
      </c>
      <c r="H8313" t="s">
        <v>14040</v>
      </c>
      <c r="I8313" t="s">
        <v>157</v>
      </c>
      <c r="J8313" t="s">
        <v>14040</v>
      </c>
      <c r="L8313" t="s">
        <v>14041</v>
      </c>
      <c r="M8313">
        <v>17</v>
      </c>
      <c r="P8313">
        <v>0</v>
      </c>
      <c r="Q8313">
        <v>0</v>
      </c>
      <c r="R8313">
        <v>0</v>
      </c>
      <c r="S8313">
        <v>0</v>
      </c>
      <c r="T8313">
        <v>0</v>
      </c>
      <c r="U8313" t="s">
        <v>14042</v>
      </c>
      <c r="V8313" t="s">
        <v>394</v>
      </c>
      <c r="W8313" t="s">
        <v>400</v>
      </c>
      <c r="X8313" t="s">
        <v>2146</v>
      </c>
      <c r="Y8313">
        <v>0</v>
      </c>
      <c r="AC8313">
        <v>0.97916408467462879</v>
      </c>
    </row>
    <row r="8314" spans="1:29" x14ac:dyDescent="0.35">
      <c r="A8314" t="s">
        <v>11051</v>
      </c>
      <c r="B8314" t="s">
        <v>11052</v>
      </c>
      <c r="C8314">
        <v>5864</v>
      </c>
      <c r="D8314" t="s">
        <v>11043</v>
      </c>
      <c r="E8314">
        <v>11061</v>
      </c>
      <c r="F8314">
        <v>4.4583000000000004</v>
      </c>
      <c r="G8314">
        <v>72</v>
      </c>
      <c r="M8314">
        <v>205</v>
      </c>
      <c r="P8314">
        <v>0</v>
      </c>
      <c r="Q8314">
        <v>0</v>
      </c>
      <c r="R8314">
        <v>0</v>
      </c>
      <c r="S8314">
        <v>0</v>
      </c>
      <c r="T8314">
        <v>0</v>
      </c>
      <c r="U8314" t="s">
        <v>11053</v>
      </c>
      <c r="V8314" t="s">
        <v>222</v>
      </c>
      <c r="W8314" t="s">
        <v>908</v>
      </c>
      <c r="X8314" t="s">
        <v>909</v>
      </c>
      <c r="Y8314">
        <v>0</v>
      </c>
      <c r="AC8314">
        <v>0.97932551528979483</v>
      </c>
    </row>
    <row r="8315" spans="1:29" x14ac:dyDescent="0.35">
      <c r="A8315" t="s">
        <v>25030</v>
      </c>
      <c r="B8315" t="s">
        <v>25031</v>
      </c>
      <c r="C8315">
        <v>6337</v>
      </c>
      <c r="D8315" t="s">
        <v>25019</v>
      </c>
      <c r="E8315">
        <v>120917</v>
      </c>
      <c r="F8315">
        <v>4.4717000000000002</v>
      </c>
      <c r="G8315">
        <v>761</v>
      </c>
      <c r="H8315" t="s">
        <v>2697</v>
      </c>
      <c r="I8315" t="s">
        <v>803</v>
      </c>
      <c r="J8315" t="s">
        <v>25032</v>
      </c>
      <c r="K8315" t="s">
        <v>25033</v>
      </c>
      <c r="L8315" t="s">
        <v>25034</v>
      </c>
      <c r="M8315">
        <v>28</v>
      </c>
      <c r="P8315">
        <v>0</v>
      </c>
      <c r="Q8315">
        <v>0</v>
      </c>
      <c r="R8315">
        <v>0</v>
      </c>
      <c r="S8315">
        <v>0</v>
      </c>
      <c r="T8315">
        <v>1</v>
      </c>
      <c r="U8315" t="s">
        <v>25035</v>
      </c>
      <c r="V8315" t="s">
        <v>306</v>
      </c>
      <c r="W8315" t="s">
        <v>815</v>
      </c>
      <c r="X8315" t="s">
        <v>840</v>
      </c>
      <c r="Y8315">
        <v>2</v>
      </c>
      <c r="Z8315">
        <v>28</v>
      </c>
      <c r="AA8315">
        <v>16</v>
      </c>
      <c r="AC8315">
        <v>0.97945731457781982</v>
      </c>
    </row>
    <row r="8316" spans="1:29" x14ac:dyDescent="0.35">
      <c r="A8316" t="s">
        <v>13446</v>
      </c>
      <c r="B8316" t="s">
        <v>13447</v>
      </c>
      <c r="C8316">
        <v>7050</v>
      </c>
      <c r="D8316" t="s">
        <v>13372</v>
      </c>
      <c r="E8316">
        <v>5494</v>
      </c>
      <c r="F8316">
        <v>4.4000000000000004</v>
      </c>
      <c r="G8316">
        <v>90</v>
      </c>
      <c r="H8316" t="s">
        <v>13378</v>
      </c>
      <c r="I8316" t="s">
        <v>157</v>
      </c>
      <c r="J8316" t="s">
        <v>13378</v>
      </c>
      <c r="L8316" t="s">
        <v>13448</v>
      </c>
      <c r="M8316">
        <v>50</v>
      </c>
      <c r="P8316">
        <v>0</v>
      </c>
      <c r="Q8316">
        <v>0</v>
      </c>
      <c r="R8316">
        <v>1</v>
      </c>
      <c r="S8316">
        <v>0</v>
      </c>
      <c r="T8316">
        <v>0</v>
      </c>
      <c r="U8316" t="s">
        <v>13389</v>
      </c>
      <c r="V8316" t="s">
        <v>394</v>
      </c>
      <c r="W8316" t="s">
        <v>2075</v>
      </c>
      <c r="X8316" t="s">
        <v>4335</v>
      </c>
      <c r="Y8316">
        <v>0</v>
      </c>
      <c r="AC8316">
        <v>0.97953545053365321</v>
      </c>
    </row>
    <row r="8317" spans="1:29" x14ac:dyDescent="0.35">
      <c r="A8317" t="s">
        <v>4865</v>
      </c>
      <c r="B8317" t="s">
        <v>4866</v>
      </c>
      <c r="C8317">
        <v>1065</v>
      </c>
      <c r="D8317" t="s">
        <v>4754</v>
      </c>
      <c r="E8317">
        <v>5870</v>
      </c>
      <c r="F8317">
        <v>4.7</v>
      </c>
      <c r="G8317">
        <v>10</v>
      </c>
      <c r="H8317" t="s">
        <v>4033</v>
      </c>
      <c r="I8317" t="s">
        <v>38</v>
      </c>
      <c r="J8317" t="s">
        <v>4771</v>
      </c>
      <c r="L8317" t="s">
        <v>4867</v>
      </c>
      <c r="M8317">
        <v>112</v>
      </c>
      <c r="P8317">
        <v>0</v>
      </c>
      <c r="Q8317">
        <v>0</v>
      </c>
      <c r="R8317">
        <v>0</v>
      </c>
      <c r="S8317">
        <v>0</v>
      </c>
      <c r="T8317">
        <v>0</v>
      </c>
      <c r="V8317" t="s">
        <v>32</v>
      </c>
      <c r="W8317" t="s">
        <v>172</v>
      </c>
      <c r="X8317" t="s">
        <v>173</v>
      </c>
      <c r="Y8317">
        <v>1</v>
      </c>
      <c r="Z8317">
        <v>145</v>
      </c>
      <c r="AA8317">
        <v>145</v>
      </c>
      <c r="AC8317">
        <v>0.97967723327450751</v>
      </c>
    </row>
    <row r="8318" spans="1:29" x14ac:dyDescent="0.35">
      <c r="A8318" t="s">
        <v>887</v>
      </c>
      <c r="B8318" t="s">
        <v>888</v>
      </c>
      <c r="C8318">
        <v>6004</v>
      </c>
      <c r="D8318" t="s">
        <v>872</v>
      </c>
      <c r="E8318">
        <v>47059</v>
      </c>
      <c r="F8318">
        <v>4.0766</v>
      </c>
      <c r="G8318">
        <v>235</v>
      </c>
      <c r="H8318" t="s">
        <v>889</v>
      </c>
      <c r="I8318" t="s">
        <v>157</v>
      </c>
      <c r="J8318" t="s">
        <v>889</v>
      </c>
      <c r="L8318" t="s">
        <v>874</v>
      </c>
      <c r="M8318">
        <v>18</v>
      </c>
      <c r="P8318">
        <v>0</v>
      </c>
      <c r="Q8318">
        <v>0</v>
      </c>
      <c r="R8318">
        <v>0</v>
      </c>
      <c r="S8318">
        <v>0</v>
      </c>
      <c r="T8318">
        <v>0</v>
      </c>
      <c r="U8318" t="s">
        <v>875</v>
      </c>
      <c r="V8318" t="s">
        <v>160</v>
      </c>
      <c r="W8318" t="s">
        <v>222</v>
      </c>
      <c r="Y8318">
        <v>0</v>
      </c>
      <c r="AC8318">
        <v>0.97999282077933769</v>
      </c>
    </row>
    <row r="8319" spans="1:29" x14ac:dyDescent="0.35">
      <c r="A8319" t="s">
        <v>4468</v>
      </c>
      <c r="B8319" t="s">
        <v>4469</v>
      </c>
      <c r="C8319">
        <v>4171</v>
      </c>
      <c r="D8319" t="s">
        <v>4465</v>
      </c>
      <c r="E8319">
        <v>166423</v>
      </c>
      <c r="F8319">
        <v>4.2442000000000002</v>
      </c>
      <c r="G8319">
        <v>2911</v>
      </c>
      <c r="H8319" t="s">
        <v>163</v>
      </c>
      <c r="I8319" t="s">
        <v>157</v>
      </c>
      <c r="J8319" t="s">
        <v>163</v>
      </c>
      <c r="L8319" t="s">
        <v>4470</v>
      </c>
      <c r="M8319">
        <v>82</v>
      </c>
      <c r="P8319">
        <v>0</v>
      </c>
      <c r="Q8319">
        <v>0</v>
      </c>
      <c r="R8319">
        <v>0</v>
      </c>
      <c r="S8319">
        <v>0</v>
      </c>
      <c r="T8319">
        <v>0</v>
      </c>
      <c r="U8319" t="s">
        <v>4471</v>
      </c>
      <c r="V8319" t="s">
        <v>394</v>
      </c>
      <c r="W8319" t="s">
        <v>400</v>
      </c>
      <c r="X8319" t="s">
        <v>401</v>
      </c>
      <c r="Y8319">
        <v>0</v>
      </c>
      <c r="AC8319">
        <v>0.98032178122526714</v>
      </c>
    </row>
    <row r="8320" spans="1:29" x14ac:dyDescent="0.35">
      <c r="A8320" t="s">
        <v>29870</v>
      </c>
      <c r="B8320" t="s">
        <v>29871</v>
      </c>
      <c r="C8320">
        <v>6343</v>
      </c>
      <c r="D8320" t="s">
        <v>29867</v>
      </c>
      <c r="E8320">
        <v>1569</v>
      </c>
      <c r="F8320">
        <v>4.7390999999999996</v>
      </c>
      <c r="G8320">
        <v>23</v>
      </c>
      <c r="H8320" t="s">
        <v>115</v>
      </c>
      <c r="I8320" t="s">
        <v>38</v>
      </c>
      <c r="J8320" t="s">
        <v>115</v>
      </c>
      <c r="L8320" t="s">
        <v>29872</v>
      </c>
      <c r="M8320">
        <v>55</v>
      </c>
      <c r="P8320">
        <v>0</v>
      </c>
      <c r="Q8320">
        <v>0</v>
      </c>
      <c r="R8320">
        <v>1</v>
      </c>
      <c r="S8320">
        <v>0</v>
      </c>
      <c r="T8320">
        <v>0</v>
      </c>
      <c r="U8320" t="s">
        <v>15637</v>
      </c>
      <c r="V8320" t="s">
        <v>32</v>
      </c>
      <c r="W8320" t="s">
        <v>41</v>
      </c>
      <c r="X8320" t="s">
        <v>42</v>
      </c>
      <c r="Y8320">
        <v>1</v>
      </c>
      <c r="Z8320">
        <v>20</v>
      </c>
      <c r="AA8320">
        <v>20</v>
      </c>
      <c r="AC8320">
        <v>0.98036576594690805</v>
      </c>
    </row>
    <row r="8321" spans="1:29" x14ac:dyDescent="0.35">
      <c r="A8321" t="s">
        <v>4327</v>
      </c>
      <c r="B8321" t="s">
        <v>4328</v>
      </c>
      <c r="C8321">
        <v>6474</v>
      </c>
      <c r="D8321" t="s">
        <v>4289</v>
      </c>
      <c r="E8321">
        <v>3878</v>
      </c>
      <c r="F8321">
        <v>4.6666999999999996</v>
      </c>
      <c r="G8321">
        <v>12</v>
      </c>
      <c r="L8321" t="s">
        <v>4329</v>
      </c>
      <c r="M8321">
        <v>30</v>
      </c>
      <c r="N8321">
        <v>44</v>
      </c>
      <c r="O8321">
        <v>25</v>
      </c>
      <c r="P8321">
        <v>1</v>
      </c>
      <c r="Q8321">
        <v>0</v>
      </c>
      <c r="R8321">
        <v>0</v>
      </c>
      <c r="S8321">
        <v>1</v>
      </c>
      <c r="T8321">
        <v>1</v>
      </c>
      <c r="U8321" t="s">
        <v>4330</v>
      </c>
      <c r="V8321" t="s">
        <v>306</v>
      </c>
      <c r="W8321" t="s">
        <v>823</v>
      </c>
      <c r="X8321" t="s">
        <v>1317</v>
      </c>
      <c r="Y8321">
        <v>0</v>
      </c>
      <c r="AC8321">
        <v>0.98053218441753742</v>
      </c>
    </row>
    <row r="8322" spans="1:29" x14ac:dyDescent="0.35">
      <c r="A8322" t="s">
        <v>5518</v>
      </c>
      <c r="B8322" t="s">
        <v>5519</v>
      </c>
      <c r="C8322">
        <v>2082</v>
      </c>
      <c r="D8322" t="s">
        <v>5426</v>
      </c>
      <c r="E8322">
        <v>2459</v>
      </c>
      <c r="F8322">
        <v>3.7726999999999999</v>
      </c>
      <c r="G8322">
        <v>22</v>
      </c>
      <c r="H8322" t="s">
        <v>186</v>
      </c>
      <c r="I8322" t="s">
        <v>157</v>
      </c>
      <c r="J8322" t="s">
        <v>186</v>
      </c>
      <c r="L8322" t="s">
        <v>5520</v>
      </c>
      <c r="M8322">
        <v>59</v>
      </c>
      <c r="P8322">
        <v>0</v>
      </c>
      <c r="Q8322">
        <v>0</v>
      </c>
      <c r="R8322">
        <v>0</v>
      </c>
      <c r="S8322">
        <v>0</v>
      </c>
      <c r="T8322">
        <v>0</v>
      </c>
      <c r="V8322" t="s">
        <v>394</v>
      </c>
      <c r="W8322" t="s">
        <v>395</v>
      </c>
      <c r="X8322" t="s">
        <v>395</v>
      </c>
      <c r="Y8322">
        <v>0</v>
      </c>
      <c r="AC8322">
        <v>0.98070866682383095</v>
      </c>
    </row>
    <row r="8323" spans="1:29" x14ac:dyDescent="0.35">
      <c r="A8323" t="s">
        <v>12010</v>
      </c>
      <c r="B8323" t="s">
        <v>12011</v>
      </c>
      <c r="C8323">
        <v>1063</v>
      </c>
      <c r="D8323" t="s">
        <v>11860</v>
      </c>
      <c r="E8323">
        <v>8458</v>
      </c>
      <c r="F8323">
        <v>3.8849</v>
      </c>
      <c r="G8323">
        <v>391</v>
      </c>
      <c r="H8323" t="s">
        <v>186</v>
      </c>
      <c r="I8323" t="s">
        <v>38</v>
      </c>
      <c r="J8323" t="s">
        <v>8106</v>
      </c>
      <c r="L8323" t="s">
        <v>12012</v>
      </c>
      <c r="M8323">
        <v>101</v>
      </c>
      <c r="P8323">
        <v>0</v>
      </c>
      <c r="Q8323">
        <v>0</v>
      </c>
      <c r="R8323">
        <v>0</v>
      </c>
      <c r="S8323">
        <v>0</v>
      </c>
      <c r="T8323">
        <v>0</v>
      </c>
      <c r="U8323" t="s">
        <v>342</v>
      </c>
      <c r="V8323" t="s">
        <v>32</v>
      </c>
      <c r="W8323" t="s">
        <v>41</v>
      </c>
      <c r="X8323" t="s">
        <v>42</v>
      </c>
      <c r="Y8323">
        <v>3</v>
      </c>
      <c r="Z8323">
        <v>133</v>
      </c>
      <c r="AA8323">
        <v>38</v>
      </c>
      <c r="AC8323">
        <v>0.9808123972785312</v>
      </c>
    </row>
    <row r="8324" spans="1:29" x14ac:dyDescent="0.35">
      <c r="A8324" t="s">
        <v>28129</v>
      </c>
      <c r="B8324" t="s">
        <v>28130</v>
      </c>
      <c r="C8324">
        <v>6073</v>
      </c>
      <c r="D8324" t="s">
        <v>28072</v>
      </c>
      <c r="E8324">
        <v>66551</v>
      </c>
      <c r="F8324">
        <v>4.2016</v>
      </c>
      <c r="G8324">
        <v>516</v>
      </c>
      <c r="H8324" t="s">
        <v>163</v>
      </c>
      <c r="I8324" t="s">
        <v>157</v>
      </c>
      <c r="J8324" t="s">
        <v>163</v>
      </c>
      <c r="L8324" t="s">
        <v>28131</v>
      </c>
      <c r="M8324">
        <v>85</v>
      </c>
      <c r="P8324">
        <v>0</v>
      </c>
      <c r="Q8324">
        <v>0</v>
      </c>
      <c r="R8324">
        <v>0</v>
      </c>
      <c r="S8324">
        <v>0</v>
      </c>
      <c r="T8324">
        <v>0</v>
      </c>
      <c r="U8324" t="s">
        <v>28132</v>
      </c>
      <c r="V8324" t="s">
        <v>394</v>
      </c>
      <c r="W8324" t="s">
        <v>400</v>
      </c>
      <c r="X8324" t="s">
        <v>401</v>
      </c>
      <c r="Y8324">
        <v>2</v>
      </c>
      <c r="Z8324">
        <v>122</v>
      </c>
      <c r="AA8324">
        <v>43</v>
      </c>
      <c r="AC8324">
        <v>0.98095537153264956</v>
      </c>
    </row>
    <row r="8325" spans="1:29" x14ac:dyDescent="0.35">
      <c r="A8325" t="s">
        <v>6268</v>
      </c>
      <c r="B8325" t="s">
        <v>6269</v>
      </c>
      <c r="C8325">
        <v>1254</v>
      </c>
      <c r="D8325" t="s">
        <v>5675</v>
      </c>
      <c r="E8325">
        <v>1535</v>
      </c>
      <c r="F8325">
        <v>4.125</v>
      </c>
      <c r="G8325">
        <v>8</v>
      </c>
      <c r="H8325" t="s">
        <v>186</v>
      </c>
      <c r="I8325" t="s">
        <v>157</v>
      </c>
      <c r="J8325" t="s">
        <v>186</v>
      </c>
      <c r="L8325" t="s">
        <v>6270</v>
      </c>
      <c r="M8325">
        <v>61</v>
      </c>
      <c r="P8325">
        <v>0</v>
      </c>
      <c r="Q8325">
        <v>0</v>
      </c>
      <c r="R8325">
        <v>0</v>
      </c>
      <c r="S8325">
        <v>0</v>
      </c>
      <c r="T8325">
        <v>0</v>
      </c>
      <c r="V8325" t="s">
        <v>394</v>
      </c>
      <c r="W8325" t="s">
        <v>395</v>
      </c>
      <c r="X8325" t="s">
        <v>395</v>
      </c>
      <c r="Y8325">
        <v>0</v>
      </c>
      <c r="AC8325">
        <v>0.98106237074407632</v>
      </c>
    </row>
    <row r="8326" spans="1:29" x14ac:dyDescent="0.35">
      <c r="A8326" t="s">
        <v>13180</v>
      </c>
      <c r="B8326" t="s">
        <v>13181</v>
      </c>
      <c r="C8326">
        <v>6106</v>
      </c>
      <c r="D8326" t="s">
        <v>13090</v>
      </c>
      <c r="E8326">
        <v>73808</v>
      </c>
      <c r="F8326">
        <v>3.6861000000000002</v>
      </c>
      <c r="G8326">
        <v>959</v>
      </c>
      <c r="H8326" t="s">
        <v>13182</v>
      </c>
      <c r="I8326" t="s">
        <v>803</v>
      </c>
      <c r="J8326" t="s">
        <v>13183</v>
      </c>
      <c r="K8326" t="s">
        <v>13184</v>
      </c>
      <c r="L8326" t="s">
        <v>13185</v>
      </c>
      <c r="M8326">
        <v>42</v>
      </c>
      <c r="P8326">
        <v>0</v>
      </c>
      <c r="Q8326">
        <v>0</v>
      </c>
      <c r="R8326">
        <v>0</v>
      </c>
      <c r="S8326">
        <v>0</v>
      </c>
      <c r="T8326">
        <v>1</v>
      </c>
      <c r="U8326" t="s">
        <v>13186</v>
      </c>
      <c r="V8326" t="s">
        <v>306</v>
      </c>
      <c r="W8326" t="s">
        <v>815</v>
      </c>
      <c r="X8326" t="s">
        <v>1155</v>
      </c>
      <c r="Y8326">
        <v>38</v>
      </c>
      <c r="Z8326">
        <v>42</v>
      </c>
      <c r="AA8326">
        <v>42</v>
      </c>
      <c r="AC8326">
        <v>0.98109887941274698</v>
      </c>
    </row>
    <row r="8327" spans="1:29" x14ac:dyDescent="0.35">
      <c r="A8327" t="s">
        <v>15980</v>
      </c>
      <c r="B8327" t="s">
        <v>15981</v>
      </c>
      <c r="C8327">
        <v>6259</v>
      </c>
      <c r="D8327" t="s">
        <v>15711</v>
      </c>
      <c r="E8327">
        <v>6844</v>
      </c>
      <c r="F8327">
        <v>4.5038</v>
      </c>
      <c r="G8327">
        <v>131</v>
      </c>
      <c r="H8327" t="s">
        <v>186</v>
      </c>
      <c r="I8327" t="s">
        <v>157</v>
      </c>
      <c r="J8327" t="s">
        <v>186</v>
      </c>
      <c r="L8327" t="s">
        <v>15982</v>
      </c>
      <c r="M8327">
        <v>54</v>
      </c>
      <c r="P8327">
        <v>0</v>
      </c>
      <c r="Q8327">
        <v>0</v>
      </c>
      <c r="R8327">
        <v>1</v>
      </c>
      <c r="S8327">
        <v>0</v>
      </c>
      <c r="T8327">
        <v>1</v>
      </c>
      <c r="U8327" t="s">
        <v>15983</v>
      </c>
      <c r="V8327" t="s">
        <v>222</v>
      </c>
      <c r="W8327" t="s">
        <v>223</v>
      </c>
      <c r="X8327" t="s">
        <v>260</v>
      </c>
      <c r="Y8327">
        <v>0</v>
      </c>
      <c r="AC8327">
        <v>0.98112721393683833</v>
      </c>
    </row>
    <row r="8328" spans="1:29" x14ac:dyDescent="0.35">
      <c r="A8328" t="s">
        <v>28245</v>
      </c>
      <c r="B8328" t="s">
        <v>28246</v>
      </c>
      <c r="C8328">
        <v>5987</v>
      </c>
      <c r="D8328" t="s">
        <v>28175</v>
      </c>
      <c r="E8328">
        <v>19560</v>
      </c>
      <c r="F8328">
        <v>3.9964</v>
      </c>
      <c r="G8328">
        <v>277</v>
      </c>
      <c r="H8328" t="s">
        <v>2707</v>
      </c>
      <c r="I8328" t="s">
        <v>157</v>
      </c>
      <c r="J8328" t="s">
        <v>2707</v>
      </c>
      <c r="L8328" t="s">
        <v>28247</v>
      </c>
      <c r="M8328">
        <v>38</v>
      </c>
      <c r="P8328">
        <v>0</v>
      </c>
      <c r="Q8328">
        <v>0</v>
      </c>
      <c r="R8328">
        <v>1</v>
      </c>
      <c r="S8328">
        <v>0</v>
      </c>
      <c r="T8328">
        <v>0</v>
      </c>
      <c r="U8328" t="s">
        <v>28248</v>
      </c>
      <c r="V8328" t="s">
        <v>93</v>
      </c>
      <c r="W8328" t="s">
        <v>94</v>
      </c>
      <c r="X8328" t="s">
        <v>499</v>
      </c>
      <c r="Y8328">
        <v>1</v>
      </c>
      <c r="Z8328">
        <v>14</v>
      </c>
      <c r="AA8328">
        <v>14</v>
      </c>
      <c r="AC8328">
        <v>0.98116133104358216</v>
      </c>
    </row>
    <row r="8329" spans="1:29" x14ac:dyDescent="0.35">
      <c r="A8329" t="s">
        <v>4896</v>
      </c>
      <c r="B8329" t="s">
        <v>4897</v>
      </c>
      <c r="C8329">
        <v>1065</v>
      </c>
      <c r="D8329" t="s">
        <v>4754</v>
      </c>
      <c r="E8329">
        <v>1017</v>
      </c>
      <c r="F8329">
        <v>3</v>
      </c>
      <c r="G8329">
        <v>2</v>
      </c>
      <c r="H8329" t="s">
        <v>4898</v>
      </c>
      <c r="I8329" t="s">
        <v>157</v>
      </c>
      <c r="J8329" t="s">
        <v>4898</v>
      </c>
      <c r="L8329" t="s">
        <v>4899</v>
      </c>
      <c r="M8329">
        <v>68</v>
      </c>
      <c r="P8329">
        <v>0</v>
      </c>
      <c r="Q8329">
        <v>0</v>
      </c>
      <c r="R8329">
        <v>1</v>
      </c>
      <c r="S8329">
        <v>0</v>
      </c>
      <c r="T8329">
        <v>0</v>
      </c>
      <c r="V8329" t="s">
        <v>93</v>
      </c>
      <c r="W8329" t="s">
        <v>94</v>
      </c>
      <c r="X8329" t="s">
        <v>95</v>
      </c>
      <c r="Y8329">
        <v>0</v>
      </c>
      <c r="AC8329">
        <v>0.98118449369207605</v>
      </c>
    </row>
    <row r="8330" spans="1:29" x14ac:dyDescent="0.35">
      <c r="A8330" t="s">
        <v>25864</v>
      </c>
      <c r="B8330" t="s">
        <v>25865</v>
      </c>
      <c r="C8330">
        <v>3902</v>
      </c>
      <c r="D8330" t="s">
        <v>25136</v>
      </c>
      <c r="E8330">
        <v>10866</v>
      </c>
      <c r="F8330">
        <v>3.2</v>
      </c>
      <c r="G8330">
        <v>10</v>
      </c>
      <c r="L8330" t="s">
        <v>25866</v>
      </c>
      <c r="M8330">
        <v>20</v>
      </c>
      <c r="O8330">
        <v>12</v>
      </c>
      <c r="P8330">
        <v>1</v>
      </c>
      <c r="Q8330">
        <v>0</v>
      </c>
      <c r="R8330">
        <v>0</v>
      </c>
      <c r="S8330">
        <v>0</v>
      </c>
      <c r="T8330">
        <v>1</v>
      </c>
      <c r="U8330" t="s">
        <v>25867</v>
      </c>
      <c r="V8330" t="s">
        <v>160</v>
      </c>
      <c r="W8330" t="s">
        <v>306</v>
      </c>
      <c r="Y8330">
        <v>0</v>
      </c>
      <c r="AC8330">
        <v>0.9813361287582536</v>
      </c>
    </row>
    <row r="8331" spans="1:29" x14ac:dyDescent="0.35">
      <c r="A8331" t="s">
        <v>26986</v>
      </c>
      <c r="B8331" t="s">
        <v>26987</v>
      </c>
      <c r="C8331">
        <v>6187</v>
      </c>
      <c r="D8331" t="s">
        <v>26980</v>
      </c>
      <c r="E8331">
        <v>2226</v>
      </c>
      <c r="F8331">
        <v>3.25</v>
      </c>
      <c r="G8331">
        <v>4</v>
      </c>
      <c r="H8331" t="s">
        <v>26988</v>
      </c>
      <c r="I8331" t="s">
        <v>157</v>
      </c>
      <c r="J8331" t="s">
        <v>26988</v>
      </c>
      <c r="L8331" t="s">
        <v>26985</v>
      </c>
      <c r="M8331">
        <v>15</v>
      </c>
      <c r="P8331">
        <v>0</v>
      </c>
      <c r="Q8331">
        <v>0</v>
      </c>
      <c r="R8331">
        <v>0</v>
      </c>
      <c r="S8331">
        <v>1</v>
      </c>
      <c r="T8331">
        <v>1</v>
      </c>
      <c r="V8331" t="s">
        <v>394</v>
      </c>
      <c r="W8331" t="s">
        <v>474</v>
      </c>
      <c r="X8331" t="s">
        <v>5276</v>
      </c>
      <c r="Y8331">
        <v>0</v>
      </c>
      <c r="AC8331">
        <v>0.98134219874506323</v>
      </c>
    </row>
    <row r="8332" spans="1:29" x14ac:dyDescent="0.35">
      <c r="A8332" t="s">
        <v>32038</v>
      </c>
      <c r="B8332" t="s">
        <v>32039</v>
      </c>
      <c r="C8332">
        <v>6245</v>
      </c>
      <c r="D8332" t="s">
        <v>31969</v>
      </c>
      <c r="E8332">
        <v>4378</v>
      </c>
      <c r="F8332">
        <v>4.9032</v>
      </c>
      <c r="G8332">
        <v>62</v>
      </c>
      <c r="H8332" t="s">
        <v>478</v>
      </c>
      <c r="I8332" t="s">
        <v>38</v>
      </c>
      <c r="J8332" t="s">
        <v>32040</v>
      </c>
      <c r="M8332">
        <v>24</v>
      </c>
      <c r="P8332">
        <v>0</v>
      </c>
      <c r="Q8332">
        <v>0</v>
      </c>
      <c r="R8332">
        <v>1</v>
      </c>
      <c r="S8332">
        <v>0</v>
      </c>
      <c r="T8332">
        <v>0</v>
      </c>
      <c r="V8332" t="s">
        <v>32</v>
      </c>
      <c r="W8332" t="s">
        <v>191</v>
      </c>
      <c r="X8332" t="s">
        <v>192</v>
      </c>
      <c r="Y8332">
        <v>6</v>
      </c>
      <c r="Z8332">
        <v>24</v>
      </c>
      <c r="AA8332">
        <v>24</v>
      </c>
      <c r="AC8332">
        <v>0.9813486432833457</v>
      </c>
    </row>
    <row r="8333" spans="1:29" x14ac:dyDescent="0.35">
      <c r="A8333" t="s">
        <v>17604</v>
      </c>
      <c r="B8333" t="s">
        <v>17605</v>
      </c>
      <c r="C8333">
        <v>5809</v>
      </c>
      <c r="D8333" t="s">
        <v>17573</v>
      </c>
      <c r="E8333">
        <v>98093</v>
      </c>
      <c r="F8333">
        <v>4.5837000000000003</v>
      </c>
      <c r="G8333">
        <v>1016</v>
      </c>
      <c r="H8333" t="s">
        <v>17606</v>
      </c>
      <c r="I8333" t="s">
        <v>803</v>
      </c>
      <c r="J8333" t="s">
        <v>17607</v>
      </c>
      <c r="K8333" t="s">
        <v>17608</v>
      </c>
      <c r="L8333" t="s">
        <v>17609</v>
      </c>
      <c r="M8333">
        <v>48</v>
      </c>
      <c r="P8333">
        <v>0</v>
      </c>
      <c r="Q8333">
        <v>0</v>
      </c>
      <c r="R8333">
        <v>0</v>
      </c>
      <c r="S8333">
        <v>0</v>
      </c>
      <c r="T8333">
        <v>0</v>
      </c>
      <c r="V8333" t="s">
        <v>306</v>
      </c>
      <c r="W8333" t="s">
        <v>815</v>
      </c>
      <c r="X8333" t="s">
        <v>832</v>
      </c>
      <c r="Y8333">
        <v>3</v>
      </c>
      <c r="Z8333">
        <v>48</v>
      </c>
      <c r="AA8333">
        <v>48</v>
      </c>
      <c r="AC8333">
        <v>0.98150345893599411</v>
      </c>
    </row>
    <row r="8334" spans="1:29" x14ac:dyDescent="0.35">
      <c r="A8334" t="s">
        <v>19877</v>
      </c>
      <c r="B8334" t="s">
        <v>19878</v>
      </c>
      <c r="C8334">
        <v>6315</v>
      </c>
      <c r="D8334" t="s">
        <v>19814</v>
      </c>
      <c r="E8334">
        <v>2421</v>
      </c>
      <c r="F8334">
        <v>4.4683999999999999</v>
      </c>
      <c r="G8334">
        <v>237</v>
      </c>
      <c r="H8334" t="s">
        <v>3128</v>
      </c>
      <c r="I8334" t="s">
        <v>157</v>
      </c>
      <c r="J8334" t="s">
        <v>3128</v>
      </c>
      <c r="L8334" t="s">
        <v>19879</v>
      </c>
      <c r="M8334">
        <v>30</v>
      </c>
      <c r="P8334">
        <v>0</v>
      </c>
      <c r="Q8334">
        <v>0</v>
      </c>
      <c r="R8334">
        <v>1</v>
      </c>
      <c r="S8334">
        <v>0</v>
      </c>
      <c r="T8334">
        <v>0</v>
      </c>
      <c r="U8334" t="s">
        <v>19880</v>
      </c>
      <c r="V8334" t="s">
        <v>222</v>
      </c>
      <c r="W8334" t="s">
        <v>244</v>
      </c>
      <c r="X8334" t="s">
        <v>245</v>
      </c>
      <c r="Y8334">
        <v>1</v>
      </c>
      <c r="Z8334">
        <v>46</v>
      </c>
      <c r="AA8334">
        <v>46</v>
      </c>
      <c r="AC8334">
        <v>0.98170047479452471</v>
      </c>
    </row>
    <row r="8335" spans="1:29" x14ac:dyDescent="0.35">
      <c r="A8335" t="s">
        <v>11048</v>
      </c>
      <c r="B8335" t="s">
        <v>11049</v>
      </c>
      <c r="C8335">
        <v>5864</v>
      </c>
      <c r="D8335" t="s">
        <v>11043</v>
      </c>
      <c r="E8335">
        <v>11818</v>
      </c>
      <c r="F8335">
        <v>3.4923000000000002</v>
      </c>
      <c r="G8335">
        <v>65</v>
      </c>
      <c r="M8335">
        <v>205</v>
      </c>
      <c r="P8335">
        <v>0</v>
      </c>
      <c r="Q8335">
        <v>0</v>
      </c>
      <c r="R8335">
        <v>0</v>
      </c>
      <c r="S8335">
        <v>0</v>
      </c>
      <c r="T8335">
        <v>0</v>
      </c>
      <c r="U8335" t="s">
        <v>11050</v>
      </c>
      <c r="V8335" t="s">
        <v>222</v>
      </c>
      <c r="W8335" t="s">
        <v>908</v>
      </c>
      <c r="X8335" t="s">
        <v>909</v>
      </c>
      <c r="Y8335">
        <v>0</v>
      </c>
      <c r="AC8335">
        <v>0.98179702753447273</v>
      </c>
    </row>
    <row r="8336" spans="1:29" x14ac:dyDescent="0.35">
      <c r="A8336" t="s">
        <v>14366</v>
      </c>
      <c r="B8336" t="s">
        <v>14367</v>
      </c>
      <c r="C8336">
        <v>6175</v>
      </c>
      <c r="D8336" t="s">
        <v>14235</v>
      </c>
      <c r="E8336">
        <v>14448</v>
      </c>
      <c r="F8336">
        <v>4.5094000000000003</v>
      </c>
      <c r="G8336">
        <v>212</v>
      </c>
      <c r="H8336" t="s">
        <v>37</v>
      </c>
      <c r="I8336" t="s">
        <v>157</v>
      </c>
      <c r="J8336" t="s">
        <v>37</v>
      </c>
      <c r="L8336" t="s">
        <v>14368</v>
      </c>
      <c r="M8336">
        <v>28.5</v>
      </c>
      <c r="P8336">
        <v>0</v>
      </c>
      <c r="Q8336">
        <v>0</v>
      </c>
      <c r="R8336">
        <v>0</v>
      </c>
      <c r="S8336">
        <v>0</v>
      </c>
      <c r="T8336">
        <v>0</v>
      </c>
      <c r="U8336" t="s">
        <v>14369</v>
      </c>
      <c r="V8336" t="s">
        <v>306</v>
      </c>
      <c r="W8336" t="s">
        <v>815</v>
      </c>
      <c r="X8336" t="s">
        <v>832</v>
      </c>
      <c r="Y8336">
        <v>1</v>
      </c>
      <c r="Z8336">
        <v>14.5</v>
      </c>
      <c r="AA8336">
        <v>14.5</v>
      </c>
      <c r="AC8336">
        <v>0.98198602331960283</v>
      </c>
    </row>
    <row r="8337" spans="1:29" x14ac:dyDescent="0.35">
      <c r="A8337" t="s">
        <v>6261</v>
      </c>
      <c r="B8337" t="s">
        <v>6262</v>
      </c>
      <c r="C8337">
        <v>1254</v>
      </c>
      <c r="D8337" t="s">
        <v>5675</v>
      </c>
      <c r="E8337">
        <v>2689</v>
      </c>
      <c r="F8337">
        <v>4.75</v>
      </c>
      <c r="G8337">
        <v>8</v>
      </c>
      <c r="H8337" t="s">
        <v>163</v>
      </c>
      <c r="I8337" t="s">
        <v>157</v>
      </c>
      <c r="J8337" t="s">
        <v>163</v>
      </c>
      <c r="L8337" t="s">
        <v>6263</v>
      </c>
      <c r="M8337">
        <v>74</v>
      </c>
      <c r="P8337">
        <v>0</v>
      </c>
      <c r="Q8337">
        <v>0</v>
      </c>
      <c r="R8337">
        <v>0</v>
      </c>
      <c r="S8337">
        <v>0</v>
      </c>
      <c r="T8337">
        <v>0</v>
      </c>
      <c r="V8337" t="s">
        <v>394</v>
      </c>
      <c r="W8337" t="s">
        <v>400</v>
      </c>
      <c r="X8337" t="s">
        <v>401</v>
      </c>
      <c r="Y8337">
        <v>0</v>
      </c>
      <c r="AC8337">
        <v>0.98199006859753168</v>
      </c>
    </row>
    <row r="8338" spans="1:29" x14ac:dyDescent="0.35">
      <c r="A8338" t="s">
        <v>24445</v>
      </c>
      <c r="B8338" t="s">
        <v>24446</v>
      </c>
      <c r="C8338">
        <v>6317</v>
      </c>
      <c r="D8338" t="s">
        <v>24327</v>
      </c>
      <c r="E8338">
        <v>57283</v>
      </c>
      <c r="F8338">
        <v>4.2572000000000001</v>
      </c>
      <c r="G8338">
        <v>797</v>
      </c>
      <c r="H8338" t="s">
        <v>316</v>
      </c>
      <c r="I8338" t="s">
        <v>803</v>
      </c>
      <c r="J8338" t="s">
        <v>1609</v>
      </c>
      <c r="L8338" t="s">
        <v>24406</v>
      </c>
      <c r="M8338">
        <v>11</v>
      </c>
      <c r="P8338">
        <v>0</v>
      </c>
      <c r="Q8338">
        <v>0</v>
      </c>
      <c r="R8338">
        <v>0</v>
      </c>
      <c r="S8338">
        <v>0</v>
      </c>
      <c r="T8338">
        <v>1</v>
      </c>
      <c r="U8338" t="s">
        <v>24407</v>
      </c>
      <c r="V8338" t="s">
        <v>160</v>
      </c>
      <c r="W8338" t="s">
        <v>306</v>
      </c>
      <c r="Y8338">
        <v>0</v>
      </c>
      <c r="AC8338">
        <v>0.98202988754618215</v>
      </c>
    </row>
    <row r="8339" spans="1:29" x14ac:dyDescent="0.35">
      <c r="A8339" t="s">
        <v>31605</v>
      </c>
      <c r="B8339" t="s">
        <v>8112</v>
      </c>
      <c r="C8339">
        <v>2084</v>
      </c>
      <c r="D8339" t="s">
        <v>31566</v>
      </c>
      <c r="E8339">
        <v>16364</v>
      </c>
      <c r="F8339">
        <v>4.8438999999999997</v>
      </c>
      <c r="G8339">
        <v>314</v>
      </c>
      <c r="H8339" t="s">
        <v>37</v>
      </c>
      <c r="I8339" t="s">
        <v>38</v>
      </c>
      <c r="J8339" t="s">
        <v>1584</v>
      </c>
      <c r="L8339" t="s">
        <v>31606</v>
      </c>
      <c r="M8339">
        <v>92</v>
      </c>
      <c r="P8339">
        <v>0</v>
      </c>
      <c r="Q8339">
        <v>0</v>
      </c>
      <c r="R8339">
        <v>0</v>
      </c>
      <c r="S8339">
        <v>0</v>
      </c>
      <c r="T8339">
        <v>0</v>
      </c>
      <c r="U8339" t="s">
        <v>31607</v>
      </c>
      <c r="V8339" t="s">
        <v>32</v>
      </c>
      <c r="W8339" t="s">
        <v>172</v>
      </c>
      <c r="X8339" t="s">
        <v>173</v>
      </c>
      <c r="Y8339">
        <v>4</v>
      </c>
      <c r="Z8339">
        <v>130</v>
      </c>
      <c r="AA8339">
        <v>32</v>
      </c>
      <c r="AC8339">
        <v>0.98209561396220513</v>
      </c>
    </row>
    <row r="8340" spans="1:29" x14ac:dyDescent="0.35">
      <c r="A8340" t="s">
        <v>10875</v>
      </c>
      <c r="B8340" t="s">
        <v>10876</v>
      </c>
      <c r="C8340">
        <v>4348</v>
      </c>
      <c r="D8340" t="s">
        <v>10806</v>
      </c>
      <c r="E8340">
        <v>52999</v>
      </c>
      <c r="F8340">
        <v>4.3963000000000001</v>
      </c>
      <c r="G8340">
        <v>1070</v>
      </c>
      <c r="H8340" t="s">
        <v>3988</v>
      </c>
      <c r="I8340" t="s">
        <v>157</v>
      </c>
      <c r="J8340" t="s">
        <v>3988</v>
      </c>
      <c r="L8340" t="s">
        <v>10877</v>
      </c>
      <c r="M8340">
        <v>54</v>
      </c>
      <c r="P8340">
        <v>0</v>
      </c>
      <c r="Q8340">
        <v>0</v>
      </c>
      <c r="R8340">
        <v>0</v>
      </c>
      <c r="S8340">
        <v>0</v>
      </c>
      <c r="T8340">
        <v>0</v>
      </c>
      <c r="U8340" t="s">
        <v>10878</v>
      </c>
      <c r="V8340" t="s">
        <v>394</v>
      </c>
      <c r="W8340" t="s">
        <v>395</v>
      </c>
      <c r="X8340" t="s">
        <v>395</v>
      </c>
      <c r="Y8340">
        <v>1</v>
      </c>
      <c r="Z8340">
        <v>21</v>
      </c>
      <c r="AA8340">
        <v>21</v>
      </c>
      <c r="AC8340">
        <v>0.98214413976123516</v>
      </c>
    </row>
    <row r="8341" spans="1:29" x14ac:dyDescent="0.35">
      <c r="A8341" t="s">
        <v>17109</v>
      </c>
      <c r="B8341" t="s">
        <v>17110</v>
      </c>
      <c r="C8341">
        <v>6201</v>
      </c>
      <c r="D8341" t="s">
        <v>16997</v>
      </c>
      <c r="E8341">
        <v>13729</v>
      </c>
      <c r="F8341">
        <v>4.4615</v>
      </c>
      <c r="G8341">
        <v>13</v>
      </c>
      <c r="L8341" t="s">
        <v>17111</v>
      </c>
      <c r="M8341">
        <v>380</v>
      </c>
      <c r="N8341">
        <v>480</v>
      </c>
      <c r="P8341">
        <v>1</v>
      </c>
      <c r="Q8341">
        <v>1</v>
      </c>
      <c r="R8341">
        <v>1</v>
      </c>
      <c r="S8341">
        <v>0</v>
      </c>
      <c r="T8341">
        <v>0</v>
      </c>
      <c r="U8341" t="s">
        <v>16999</v>
      </c>
      <c r="V8341" t="s">
        <v>394</v>
      </c>
      <c r="W8341" t="s">
        <v>33</v>
      </c>
      <c r="Y8341">
        <v>0</v>
      </c>
      <c r="AC8341">
        <v>0.9822377604257666</v>
      </c>
    </row>
    <row r="8342" spans="1:29" x14ac:dyDescent="0.35">
      <c r="A8342" t="s">
        <v>18192</v>
      </c>
      <c r="B8342" t="s">
        <v>18193</v>
      </c>
      <c r="C8342">
        <v>5936</v>
      </c>
      <c r="D8342" t="s">
        <v>18103</v>
      </c>
      <c r="E8342">
        <v>8465</v>
      </c>
      <c r="F8342">
        <v>4.0826000000000002</v>
      </c>
      <c r="G8342">
        <v>121</v>
      </c>
      <c r="H8342" t="s">
        <v>18194</v>
      </c>
      <c r="I8342" t="s">
        <v>157</v>
      </c>
      <c r="J8342" t="s">
        <v>18194</v>
      </c>
      <c r="L8342" t="s">
        <v>18195</v>
      </c>
      <c r="M8342">
        <v>35</v>
      </c>
      <c r="P8342">
        <v>0</v>
      </c>
      <c r="Q8342">
        <v>0</v>
      </c>
      <c r="R8342">
        <v>0</v>
      </c>
      <c r="S8342">
        <v>0</v>
      </c>
      <c r="T8342">
        <v>0</v>
      </c>
      <c r="U8342" t="s">
        <v>18196</v>
      </c>
      <c r="V8342" t="s">
        <v>222</v>
      </c>
      <c r="W8342" t="s">
        <v>223</v>
      </c>
      <c r="X8342" t="s">
        <v>271</v>
      </c>
      <c r="Y8342">
        <v>0</v>
      </c>
      <c r="AC8342">
        <v>0.98227564592741523</v>
      </c>
    </row>
    <row r="8343" spans="1:29" x14ac:dyDescent="0.35">
      <c r="A8343" t="s">
        <v>31949</v>
      </c>
      <c r="B8343" t="s">
        <v>31950</v>
      </c>
      <c r="C8343">
        <v>6304</v>
      </c>
      <c r="D8343" t="s">
        <v>31790</v>
      </c>
      <c r="E8343">
        <v>888</v>
      </c>
      <c r="F8343">
        <v>1</v>
      </c>
      <c r="G8343">
        <v>2</v>
      </c>
      <c r="H8343" t="s">
        <v>31932</v>
      </c>
      <c r="I8343" t="s">
        <v>157</v>
      </c>
      <c r="J8343" t="s">
        <v>31932</v>
      </c>
      <c r="M8343">
        <v>17</v>
      </c>
      <c r="P8343">
        <v>0</v>
      </c>
      <c r="Q8343">
        <v>0</v>
      </c>
      <c r="R8343">
        <v>1</v>
      </c>
      <c r="S8343">
        <v>0</v>
      </c>
      <c r="T8343">
        <v>0</v>
      </c>
      <c r="V8343" t="s">
        <v>222</v>
      </c>
      <c r="W8343" t="s">
        <v>223</v>
      </c>
      <c r="X8343" t="s">
        <v>881</v>
      </c>
      <c r="Y8343">
        <v>0</v>
      </c>
      <c r="AC8343">
        <v>0.98236065833028297</v>
      </c>
    </row>
    <row r="8344" spans="1:29" x14ac:dyDescent="0.35">
      <c r="A8344" t="s">
        <v>20338</v>
      </c>
      <c r="B8344" t="s">
        <v>20339</v>
      </c>
      <c r="C8344">
        <v>6256</v>
      </c>
      <c r="D8344" t="s">
        <v>20319</v>
      </c>
      <c r="E8344">
        <v>9940</v>
      </c>
      <c r="F8344">
        <v>4.7241</v>
      </c>
      <c r="G8344">
        <v>29</v>
      </c>
      <c r="M8344">
        <v>30</v>
      </c>
      <c r="P8344">
        <v>0</v>
      </c>
      <c r="Q8344">
        <v>0</v>
      </c>
      <c r="R8344">
        <v>1</v>
      </c>
      <c r="S8344">
        <v>0</v>
      </c>
      <c r="T8344">
        <v>0</v>
      </c>
      <c r="U8344" t="s">
        <v>20340</v>
      </c>
      <c r="V8344" t="s">
        <v>394</v>
      </c>
      <c r="W8344" t="s">
        <v>2075</v>
      </c>
      <c r="X8344" t="s">
        <v>2076</v>
      </c>
      <c r="Y8344">
        <v>0</v>
      </c>
      <c r="AC8344">
        <v>0.9823910098123988</v>
      </c>
    </row>
    <row r="8345" spans="1:29" x14ac:dyDescent="0.35">
      <c r="A8345" t="s">
        <v>27926</v>
      </c>
      <c r="B8345" t="s">
        <v>27927</v>
      </c>
      <c r="C8345">
        <v>6307</v>
      </c>
      <c r="D8345" t="s">
        <v>27866</v>
      </c>
      <c r="E8345">
        <v>3126</v>
      </c>
      <c r="F8345">
        <v>4.3333000000000004</v>
      </c>
      <c r="G8345">
        <v>3</v>
      </c>
      <c r="H8345" t="s">
        <v>8978</v>
      </c>
      <c r="I8345" t="s">
        <v>157</v>
      </c>
      <c r="J8345" t="s">
        <v>8978</v>
      </c>
      <c r="L8345" t="s">
        <v>27928</v>
      </c>
      <c r="M8345">
        <v>140</v>
      </c>
      <c r="P8345">
        <v>0</v>
      </c>
      <c r="Q8345">
        <v>0</v>
      </c>
      <c r="R8345">
        <v>0</v>
      </c>
      <c r="S8345">
        <v>0</v>
      </c>
      <c r="T8345">
        <v>0</v>
      </c>
      <c r="U8345" t="s">
        <v>27929</v>
      </c>
      <c r="V8345" t="s">
        <v>394</v>
      </c>
      <c r="W8345" t="s">
        <v>405</v>
      </c>
      <c r="X8345" t="s">
        <v>406</v>
      </c>
      <c r="Y8345">
        <v>0</v>
      </c>
      <c r="AC8345">
        <v>0.98246491975738037</v>
      </c>
    </row>
    <row r="8346" spans="1:29" x14ac:dyDescent="0.35">
      <c r="A8346" t="s">
        <v>24197</v>
      </c>
      <c r="B8346" t="s">
        <v>24198</v>
      </c>
      <c r="C8346">
        <v>6330</v>
      </c>
      <c r="D8346" t="s">
        <v>24093</v>
      </c>
      <c r="E8346">
        <v>3177</v>
      </c>
      <c r="F8346">
        <v>4.3159999999999998</v>
      </c>
      <c r="G8346">
        <v>307</v>
      </c>
      <c r="H8346" t="s">
        <v>24098</v>
      </c>
      <c r="I8346" t="s">
        <v>157</v>
      </c>
      <c r="J8346" t="s">
        <v>24098</v>
      </c>
      <c r="L8346" t="s">
        <v>24199</v>
      </c>
      <c r="M8346">
        <v>36</v>
      </c>
      <c r="P8346">
        <v>0</v>
      </c>
      <c r="Q8346">
        <v>0</v>
      </c>
      <c r="R8346">
        <v>1</v>
      </c>
      <c r="S8346">
        <v>0</v>
      </c>
      <c r="T8346">
        <v>0</v>
      </c>
      <c r="U8346" t="s">
        <v>24162</v>
      </c>
      <c r="V8346" t="s">
        <v>222</v>
      </c>
      <c r="W8346" t="s">
        <v>244</v>
      </c>
      <c r="X8346" t="s">
        <v>280</v>
      </c>
      <c r="Y8346">
        <v>1</v>
      </c>
      <c r="Z8346">
        <v>85</v>
      </c>
      <c r="AA8346">
        <v>85</v>
      </c>
      <c r="AC8346">
        <v>0.98247644429132541</v>
      </c>
    </row>
    <row r="8347" spans="1:29" x14ac:dyDescent="0.35">
      <c r="A8347" t="s">
        <v>22516</v>
      </c>
      <c r="B8347" t="s">
        <v>22517</v>
      </c>
      <c r="C8347">
        <v>3733</v>
      </c>
      <c r="D8347" t="s">
        <v>22513</v>
      </c>
      <c r="E8347">
        <v>98621</v>
      </c>
      <c r="F8347">
        <v>4.2888000000000002</v>
      </c>
      <c r="G8347">
        <v>3286</v>
      </c>
      <c r="H8347" t="s">
        <v>426</v>
      </c>
      <c r="I8347" t="s">
        <v>157</v>
      </c>
      <c r="J8347" t="s">
        <v>426</v>
      </c>
      <c r="L8347" t="s">
        <v>22518</v>
      </c>
      <c r="M8347">
        <v>27</v>
      </c>
      <c r="P8347">
        <v>0</v>
      </c>
      <c r="Q8347">
        <v>0</v>
      </c>
      <c r="R8347">
        <v>1</v>
      </c>
      <c r="S8347">
        <v>0</v>
      </c>
      <c r="T8347">
        <v>0</v>
      </c>
      <c r="U8347" t="s">
        <v>22519</v>
      </c>
      <c r="V8347" t="s">
        <v>394</v>
      </c>
      <c r="W8347" t="s">
        <v>428</v>
      </c>
      <c r="X8347" t="s">
        <v>429</v>
      </c>
      <c r="Y8347">
        <v>1</v>
      </c>
      <c r="Z8347">
        <v>15</v>
      </c>
      <c r="AA8347">
        <v>15</v>
      </c>
      <c r="AC8347">
        <v>0.98249483662567716</v>
      </c>
    </row>
    <row r="8348" spans="1:29" x14ac:dyDescent="0.35">
      <c r="A8348" t="s">
        <v>15446</v>
      </c>
      <c r="B8348" t="s">
        <v>15447</v>
      </c>
      <c r="C8348">
        <v>6499</v>
      </c>
      <c r="D8348" t="s">
        <v>15413</v>
      </c>
      <c r="E8348">
        <v>939</v>
      </c>
      <c r="F8348">
        <v>4.3333000000000004</v>
      </c>
      <c r="G8348">
        <v>3</v>
      </c>
      <c r="H8348" t="s">
        <v>15419</v>
      </c>
      <c r="I8348" t="s">
        <v>157</v>
      </c>
      <c r="J8348" t="s">
        <v>15419</v>
      </c>
      <c r="L8348" t="s">
        <v>15440</v>
      </c>
      <c r="M8348">
        <v>12</v>
      </c>
      <c r="P8348">
        <v>0</v>
      </c>
      <c r="Q8348">
        <v>1</v>
      </c>
      <c r="R8348">
        <v>1</v>
      </c>
      <c r="S8348">
        <v>0</v>
      </c>
      <c r="T8348">
        <v>0</v>
      </c>
      <c r="U8348" t="s">
        <v>15448</v>
      </c>
      <c r="V8348" t="s">
        <v>93</v>
      </c>
      <c r="W8348" t="s">
        <v>94</v>
      </c>
      <c r="X8348" t="s">
        <v>95</v>
      </c>
      <c r="Y8348">
        <v>0</v>
      </c>
      <c r="AC8348">
        <v>0.98267220413848233</v>
      </c>
    </row>
    <row r="8349" spans="1:29" x14ac:dyDescent="0.35">
      <c r="A8349" t="s">
        <v>20020</v>
      </c>
      <c r="B8349" t="s">
        <v>20021</v>
      </c>
      <c r="C8349">
        <v>6226</v>
      </c>
      <c r="D8349" t="s">
        <v>19967</v>
      </c>
      <c r="E8349">
        <v>4454</v>
      </c>
      <c r="F8349">
        <v>3.5</v>
      </c>
      <c r="G8349">
        <v>4</v>
      </c>
      <c r="H8349" t="s">
        <v>105</v>
      </c>
      <c r="I8349" t="s">
        <v>157</v>
      </c>
      <c r="J8349" t="s">
        <v>105</v>
      </c>
      <c r="L8349" t="s">
        <v>19977</v>
      </c>
      <c r="M8349">
        <v>15</v>
      </c>
      <c r="P8349">
        <v>0</v>
      </c>
      <c r="Q8349">
        <v>0</v>
      </c>
      <c r="R8349">
        <v>1</v>
      </c>
      <c r="S8349">
        <v>0</v>
      </c>
      <c r="T8349">
        <v>1</v>
      </c>
      <c r="U8349" t="s">
        <v>20022</v>
      </c>
      <c r="V8349" t="s">
        <v>394</v>
      </c>
      <c r="W8349" t="s">
        <v>400</v>
      </c>
      <c r="X8349" t="s">
        <v>485</v>
      </c>
      <c r="Y8349">
        <v>0</v>
      </c>
      <c r="AC8349">
        <v>0.98279979392559358</v>
      </c>
    </row>
    <row r="8350" spans="1:29" x14ac:dyDescent="0.35">
      <c r="A8350" t="s">
        <v>31311</v>
      </c>
      <c r="B8350" t="s">
        <v>31312</v>
      </c>
      <c r="C8350">
        <v>6365</v>
      </c>
      <c r="D8350" t="s">
        <v>31254</v>
      </c>
      <c r="E8350">
        <v>3253</v>
      </c>
      <c r="F8350">
        <v>4.6375999999999999</v>
      </c>
      <c r="G8350">
        <v>149</v>
      </c>
      <c r="H8350" t="s">
        <v>31313</v>
      </c>
      <c r="I8350" t="s">
        <v>157</v>
      </c>
      <c r="J8350" t="s">
        <v>31313</v>
      </c>
      <c r="L8350" t="s">
        <v>31314</v>
      </c>
      <c r="M8350">
        <v>78</v>
      </c>
      <c r="P8350">
        <v>0</v>
      </c>
      <c r="Q8350">
        <v>0</v>
      </c>
      <c r="R8350">
        <v>0</v>
      </c>
      <c r="S8350">
        <v>0</v>
      </c>
      <c r="T8350">
        <v>0</v>
      </c>
      <c r="U8350" t="s">
        <v>31315</v>
      </c>
      <c r="V8350" t="s">
        <v>222</v>
      </c>
      <c r="W8350" t="s">
        <v>223</v>
      </c>
      <c r="X8350" t="s">
        <v>6887</v>
      </c>
      <c r="Y8350">
        <v>0</v>
      </c>
      <c r="AC8350">
        <v>0.98280033567495062</v>
      </c>
    </row>
    <row r="8351" spans="1:29" x14ac:dyDescent="0.35">
      <c r="A8351" t="s">
        <v>2137</v>
      </c>
      <c r="B8351" t="s">
        <v>2138</v>
      </c>
      <c r="C8351">
        <v>6272</v>
      </c>
      <c r="D8351" t="s">
        <v>2044</v>
      </c>
      <c r="E8351">
        <v>7926</v>
      </c>
      <c r="F8351">
        <v>3.6667000000000001</v>
      </c>
      <c r="G8351">
        <v>9</v>
      </c>
      <c r="I8351" t="s">
        <v>803</v>
      </c>
      <c r="J8351" t="s">
        <v>2139</v>
      </c>
      <c r="M8351">
        <v>39</v>
      </c>
      <c r="P8351">
        <v>0</v>
      </c>
      <c r="Q8351">
        <v>0</v>
      </c>
      <c r="R8351">
        <v>1</v>
      </c>
      <c r="S8351">
        <v>0</v>
      </c>
      <c r="T8351">
        <v>0</v>
      </c>
      <c r="V8351" t="s">
        <v>394</v>
      </c>
      <c r="W8351" t="s">
        <v>2103</v>
      </c>
      <c r="X8351" t="s">
        <v>2104</v>
      </c>
      <c r="Y8351">
        <v>0</v>
      </c>
      <c r="AC8351">
        <v>0.98293440031128776</v>
      </c>
    </row>
    <row r="8352" spans="1:29" x14ac:dyDescent="0.35">
      <c r="A8352" t="s">
        <v>8199</v>
      </c>
      <c r="B8352" t="s">
        <v>8200</v>
      </c>
      <c r="C8352">
        <v>6302</v>
      </c>
      <c r="D8352" t="s">
        <v>8148</v>
      </c>
      <c r="E8352">
        <v>3397</v>
      </c>
      <c r="F8352">
        <v>3.3683999999999998</v>
      </c>
      <c r="G8352">
        <v>38</v>
      </c>
      <c r="H8352" t="s">
        <v>1608</v>
      </c>
      <c r="I8352" t="s">
        <v>157</v>
      </c>
      <c r="J8352" t="s">
        <v>1608</v>
      </c>
      <c r="L8352" t="s">
        <v>8197</v>
      </c>
      <c r="M8352">
        <v>130</v>
      </c>
      <c r="P8352">
        <v>0</v>
      </c>
      <c r="Q8352">
        <v>0</v>
      </c>
      <c r="R8352">
        <v>0</v>
      </c>
      <c r="S8352">
        <v>0</v>
      </c>
      <c r="T8352">
        <v>0</v>
      </c>
      <c r="U8352" t="s">
        <v>8198</v>
      </c>
      <c r="V8352" t="s">
        <v>394</v>
      </c>
      <c r="W8352" t="s">
        <v>160</v>
      </c>
      <c r="Y8352">
        <v>0</v>
      </c>
      <c r="AC8352">
        <v>0.98327958368846791</v>
      </c>
    </row>
    <row r="8353" spans="1:29" x14ac:dyDescent="0.35">
      <c r="A8353" t="s">
        <v>5886</v>
      </c>
      <c r="B8353" t="s">
        <v>5887</v>
      </c>
      <c r="C8353">
        <v>1254</v>
      </c>
      <c r="D8353" t="s">
        <v>5675</v>
      </c>
      <c r="E8353">
        <v>9788</v>
      </c>
      <c r="F8353">
        <v>3.8603000000000001</v>
      </c>
      <c r="G8353">
        <v>408</v>
      </c>
      <c r="H8353" t="s">
        <v>163</v>
      </c>
      <c r="I8353" t="s">
        <v>157</v>
      </c>
      <c r="J8353" t="s">
        <v>163</v>
      </c>
      <c r="L8353" t="s">
        <v>5888</v>
      </c>
      <c r="M8353">
        <v>55</v>
      </c>
      <c r="P8353">
        <v>0</v>
      </c>
      <c r="Q8353">
        <v>0</v>
      </c>
      <c r="R8353">
        <v>0</v>
      </c>
      <c r="S8353">
        <v>0</v>
      </c>
      <c r="T8353">
        <v>0</v>
      </c>
      <c r="V8353" t="s">
        <v>394</v>
      </c>
      <c r="W8353" t="s">
        <v>400</v>
      </c>
      <c r="X8353" t="s">
        <v>401</v>
      </c>
      <c r="Y8353">
        <v>0</v>
      </c>
      <c r="AC8353">
        <v>0.98330686719446736</v>
      </c>
    </row>
    <row r="8354" spans="1:29" x14ac:dyDescent="0.35">
      <c r="A8354" t="s">
        <v>4224</v>
      </c>
      <c r="B8354" t="s">
        <v>4225</v>
      </c>
      <c r="C8354">
        <v>8007</v>
      </c>
      <c r="D8354" t="s">
        <v>4129</v>
      </c>
      <c r="E8354">
        <v>1596</v>
      </c>
      <c r="F8354">
        <v>4.42</v>
      </c>
      <c r="G8354">
        <v>50</v>
      </c>
      <c r="H8354" t="s">
        <v>186</v>
      </c>
      <c r="I8354" t="s">
        <v>38</v>
      </c>
      <c r="J8354" t="s">
        <v>311</v>
      </c>
      <c r="L8354" t="s">
        <v>4192</v>
      </c>
      <c r="M8354">
        <v>70</v>
      </c>
      <c r="P8354">
        <v>0</v>
      </c>
      <c r="Q8354">
        <v>0</v>
      </c>
      <c r="R8354">
        <v>0</v>
      </c>
      <c r="S8354">
        <v>0</v>
      </c>
      <c r="T8354">
        <v>0</v>
      </c>
      <c r="U8354" t="s">
        <v>4193</v>
      </c>
      <c r="V8354" t="s">
        <v>32</v>
      </c>
      <c r="W8354" t="s">
        <v>41</v>
      </c>
      <c r="X8354" t="s">
        <v>42</v>
      </c>
      <c r="Y8354">
        <v>1</v>
      </c>
      <c r="Z8354">
        <v>28</v>
      </c>
      <c r="AA8354">
        <v>28</v>
      </c>
      <c r="AC8354">
        <v>0.98339854273311533</v>
      </c>
    </row>
    <row r="8355" spans="1:29" x14ac:dyDescent="0.35">
      <c r="A8355" t="s">
        <v>3492</v>
      </c>
      <c r="B8355" t="s">
        <v>3493</v>
      </c>
      <c r="C8355">
        <v>7057</v>
      </c>
      <c r="D8355" t="s">
        <v>3384</v>
      </c>
      <c r="E8355">
        <v>21472</v>
      </c>
      <c r="F8355">
        <v>3.9944000000000002</v>
      </c>
      <c r="G8355">
        <v>356</v>
      </c>
      <c r="H8355" t="s">
        <v>3494</v>
      </c>
      <c r="I8355" t="s">
        <v>157</v>
      </c>
      <c r="J8355" t="s">
        <v>3494</v>
      </c>
      <c r="L8355" t="s">
        <v>3495</v>
      </c>
      <c r="M8355">
        <v>24</v>
      </c>
      <c r="P8355">
        <v>0</v>
      </c>
      <c r="Q8355">
        <v>0</v>
      </c>
      <c r="R8355">
        <v>0</v>
      </c>
      <c r="S8355">
        <v>0</v>
      </c>
      <c r="T8355">
        <v>0</v>
      </c>
      <c r="U8355" t="s">
        <v>3496</v>
      </c>
      <c r="V8355" t="s">
        <v>222</v>
      </c>
      <c r="W8355" t="s">
        <v>223</v>
      </c>
      <c r="X8355" t="s">
        <v>265</v>
      </c>
      <c r="Y8355">
        <v>0</v>
      </c>
      <c r="AC8355">
        <v>0.98353919619495456</v>
      </c>
    </row>
    <row r="8356" spans="1:29" x14ac:dyDescent="0.35">
      <c r="A8356" t="s">
        <v>9062</v>
      </c>
      <c r="B8356" t="s">
        <v>9063</v>
      </c>
      <c r="C8356">
        <v>7004</v>
      </c>
      <c r="D8356" t="s">
        <v>9007</v>
      </c>
      <c r="E8356">
        <v>14509</v>
      </c>
      <c r="F8356">
        <v>3.8938000000000001</v>
      </c>
      <c r="G8356">
        <v>113</v>
      </c>
      <c r="M8356">
        <v>199</v>
      </c>
      <c r="P8356">
        <v>0</v>
      </c>
      <c r="Q8356">
        <v>0</v>
      </c>
      <c r="R8356">
        <v>0</v>
      </c>
      <c r="S8356">
        <v>0</v>
      </c>
      <c r="T8356">
        <v>0</v>
      </c>
      <c r="U8356" t="s">
        <v>9064</v>
      </c>
      <c r="V8356" t="s">
        <v>222</v>
      </c>
      <c r="W8356" t="s">
        <v>908</v>
      </c>
      <c r="X8356" t="s">
        <v>909</v>
      </c>
      <c r="Y8356">
        <v>0</v>
      </c>
      <c r="AC8356">
        <v>0.98359461701677542</v>
      </c>
    </row>
    <row r="8357" spans="1:29" x14ac:dyDescent="0.35">
      <c r="A8357" t="s">
        <v>3013</v>
      </c>
      <c r="B8357" t="s">
        <v>3014</v>
      </c>
      <c r="C8357">
        <v>5644</v>
      </c>
      <c r="D8357" t="s">
        <v>2788</v>
      </c>
      <c r="E8357">
        <v>10137</v>
      </c>
      <c r="F8357">
        <v>4.4062999999999999</v>
      </c>
      <c r="G8357">
        <v>32</v>
      </c>
      <c r="H8357" t="s">
        <v>3015</v>
      </c>
      <c r="I8357" t="s">
        <v>157</v>
      </c>
      <c r="J8357" t="s">
        <v>3015</v>
      </c>
      <c r="L8357" t="s">
        <v>3016</v>
      </c>
      <c r="M8357">
        <v>53</v>
      </c>
      <c r="P8357">
        <v>0</v>
      </c>
      <c r="Q8357">
        <v>0</v>
      </c>
      <c r="R8357">
        <v>1</v>
      </c>
      <c r="S8357">
        <v>0</v>
      </c>
      <c r="T8357">
        <v>0</v>
      </c>
      <c r="U8357" t="s">
        <v>3017</v>
      </c>
      <c r="V8357" t="s">
        <v>394</v>
      </c>
      <c r="W8357" t="s">
        <v>428</v>
      </c>
      <c r="X8357" t="s">
        <v>429</v>
      </c>
      <c r="Y8357">
        <v>0</v>
      </c>
      <c r="AC8357">
        <v>0.98363495726647432</v>
      </c>
    </row>
    <row r="8358" spans="1:29" x14ac:dyDescent="0.35">
      <c r="A8358" t="s">
        <v>9474</v>
      </c>
      <c r="B8358" t="s">
        <v>9475</v>
      </c>
      <c r="C8358">
        <v>6089</v>
      </c>
      <c r="D8358" t="s">
        <v>9413</v>
      </c>
      <c r="E8358">
        <v>19556</v>
      </c>
      <c r="F8358">
        <v>3.3731</v>
      </c>
      <c r="G8358">
        <v>134</v>
      </c>
      <c r="M8358">
        <v>12</v>
      </c>
      <c r="P8358">
        <v>0</v>
      </c>
      <c r="Q8358">
        <v>0</v>
      </c>
      <c r="R8358">
        <v>0</v>
      </c>
      <c r="S8358">
        <v>0</v>
      </c>
      <c r="T8358">
        <v>0</v>
      </c>
      <c r="V8358" t="s">
        <v>306</v>
      </c>
      <c r="W8358" t="s">
        <v>815</v>
      </c>
      <c r="X8358" t="s">
        <v>1155</v>
      </c>
      <c r="Y8358">
        <v>0</v>
      </c>
      <c r="AC8358">
        <v>0.9836797237128867</v>
      </c>
    </row>
    <row r="8359" spans="1:29" x14ac:dyDescent="0.35">
      <c r="A8359" t="s">
        <v>21727</v>
      </c>
      <c r="B8359" t="s">
        <v>21728</v>
      </c>
      <c r="C8359">
        <v>7055</v>
      </c>
      <c r="D8359" t="s">
        <v>21568</v>
      </c>
      <c r="E8359">
        <v>2567</v>
      </c>
      <c r="F8359">
        <v>5</v>
      </c>
      <c r="G8359">
        <v>4</v>
      </c>
      <c r="L8359" t="s">
        <v>21729</v>
      </c>
      <c r="M8359">
        <v>69</v>
      </c>
      <c r="P8359">
        <v>1</v>
      </c>
      <c r="Q8359">
        <v>1</v>
      </c>
      <c r="R8359">
        <v>0</v>
      </c>
      <c r="S8359">
        <v>0</v>
      </c>
      <c r="T8359">
        <v>0</v>
      </c>
      <c r="U8359" t="s">
        <v>21730</v>
      </c>
      <c r="V8359" t="s">
        <v>306</v>
      </c>
      <c r="W8359" t="s">
        <v>823</v>
      </c>
      <c r="X8359" t="s">
        <v>1091</v>
      </c>
      <c r="Y8359">
        <v>0</v>
      </c>
      <c r="AC8359">
        <v>0.98375397012670651</v>
      </c>
    </row>
    <row r="8360" spans="1:29" x14ac:dyDescent="0.35">
      <c r="A8360" t="s">
        <v>21472</v>
      </c>
      <c r="B8360" t="s">
        <v>21473</v>
      </c>
      <c r="C8360">
        <v>7025</v>
      </c>
      <c r="D8360" t="s">
        <v>21247</v>
      </c>
      <c r="E8360">
        <v>1170</v>
      </c>
      <c r="F8360">
        <v>5</v>
      </c>
      <c r="G8360">
        <v>2</v>
      </c>
      <c r="H8360" t="s">
        <v>21439</v>
      </c>
      <c r="I8360" t="s">
        <v>38</v>
      </c>
      <c r="J8360" t="s">
        <v>21474</v>
      </c>
      <c r="M8360">
        <v>18</v>
      </c>
      <c r="P8360">
        <v>0</v>
      </c>
      <c r="Q8360">
        <v>0</v>
      </c>
      <c r="R8360">
        <v>0</v>
      </c>
      <c r="S8360">
        <v>0</v>
      </c>
      <c r="T8360">
        <v>0</v>
      </c>
      <c r="V8360" t="s">
        <v>32</v>
      </c>
      <c r="W8360" t="s">
        <v>191</v>
      </c>
      <c r="X8360" t="s">
        <v>208</v>
      </c>
      <c r="Y8360">
        <v>0</v>
      </c>
      <c r="AC8360">
        <v>0.98394918418968591</v>
      </c>
    </row>
    <row r="8361" spans="1:29" x14ac:dyDescent="0.35">
      <c r="A8361" t="s">
        <v>5185</v>
      </c>
      <c r="B8361" t="s">
        <v>5186</v>
      </c>
      <c r="C8361">
        <v>6236</v>
      </c>
      <c r="D8361" t="s">
        <v>4908</v>
      </c>
      <c r="E8361">
        <v>18131</v>
      </c>
      <c r="F8361">
        <v>3.8462000000000001</v>
      </c>
      <c r="G8361">
        <v>65</v>
      </c>
      <c r="H8361" t="s">
        <v>5187</v>
      </c>
      <c r="I8361" t="s">
        <v>803</v>
      </c>
      <c r="J8361" t="s">
        <v>5188</v>
      </c>
      <c r="K8361" t="s">
        <v>5189</v>
      </c>
      <c r="M8361">
        <v>24</v>
      </c>
      <c r="P8361">
        <v>0</v>
      </c>
      <c r="Q8361">
        <v>0</v>
      </c>
      <c r="R8361">
        <v>0</v>
      </c>
      <c r="S8361">
        <v>0</v>
      </c>
      <c r="T8361">
        <v>0</v>
      </c>
      <c r="V8361" t="s">
        <v>306</v>
      </c>
      <c r="W8361" t="s">
        <v>823</v>
      </c>
      <c r="X8361" t="s">
        <v>1392</v>
      </c>
      <c r="Y8361">
        <v>2</v>
      </c>
      <c r="Z8361">
        <v>24</v>
      </c>
      <c r="AA8361">
        <v>24</v>
      </c>
      <c r="AC8361">
        <v>0.98398417619191558</v>
      </c>
    </row>
    <row r="8362" spans="1:29" x14ac:dyDescent="0.35">
      <c r="A8362" t="s">
        <v>4769</v>
      </c>
      <c r="B8362" t="s">
        <v>4770</v>
      </c>
      <c r="C8362">
        <v>1065</v>
      </c>
      <c r="D8362" t="s">
        <v>4754</v>
      </c>
      <c r="E8362">
        <v>53079</v>
      </c>
      <c r="F8362">
        <v>4.8076999999999996</v>
      </c>
      <c r="G8362">
        <v>208</v>
      </c>
      <c r="H8362" t="s">
        <v>4033</v>
      </c>
      <c r="I8362" t="s">
        <v>38</v>
      </c>
      <c r="J8362" t="s">
        <v>4771</v>
      </c>
      <c r="L8362" t="s">
        <v>4772</v>
      </c>
      <c r="M8362">
        <v>112</v>
      </c>
      <c r="P8362">
        <v>0</v>
      </c>
      <c r="Q8362">
        <v>0</v>
      </c>
      <c r="R8362">
        <v>0</v>
      </c>
      <c r="S8362">
        <v>0</v>
      </c>
      <c r="T8362">
        <v>0</v>
      </c>
      <c r="V8362" t="s">
        <v>32</v>
      </c>
      <c r="W8362" t="s">
        <v>172</v>
      </c>
      <c r="X8362" t="s">
        <v>173</v>
      </c>
      <c r="Y8362">
        <v>2</v>
      </c>
      <c r="Z8362">
        <v>184</v>
      </c>
      <c r="AA8362">
        <v>145</v>
      </c>
      <c r="AC8362">
        <v>0.98421219843979468</v>
      </c>
    </row>
    <row r="8363" spans="1:29" x14ac:dyDescent="0.35">
      <c r="A8363" t="s">
        <v>32624</v>
      </c>
      <c r="B8363" t="s">
        <v>32625</v>
      </c>
      <c r="C8363">
        <v>1070</v>
      </c>
      <c r="D8363" t="s">
        <v>32540</v>
      </c>
      <c r="E8363">
        <v>38366</v>
      </c>
      <c r="F8363">
        <v>4.6006</v>
      </c>
      <c r="G8363">
        <v>323</v>
      </c>
      <c r="H8363" t="s">
        <v>32626</v>
      </c>
      <c r="I8363" t="s">
        <v>38</v>
      </c>
      <c r="J8363" t="s">
        <v>32627</v>
      </c>
      <c r="L8363" t="s">
        <v>32628</v>
      </c>
      <c r="M8363">
        <v>95</v>
      </c>
      <c r="P8363">
        <v>0</v>
      </c>
      <c r="Q8363">
        <v>0</v>
      </c>
      <c r="R8363">
        <v>0</v>
      </c>
      <c r="S8363">
        <v>0</v>
      </c>
      <c r="T8363">
        <v>0</v>
      </c>
      <c r="U8363" t="s">
        <v>360</v>
      </c>
      <c r="V8363" t="s">
        <v>32</v>
      </c>
      <c r="W8363" t="s">
        <v>41</v>
      </c>
      <c r="X8363" t="s">
        <v>42</v>
      </c>
      <c r="Y8363">
        <v>1</v>
      </c>
      <c r="Z8363">
        <v>155</v>
      </c>
      <c r="AA8363">
        <v>155</v>
      </c>
      <c r="AC8363">
        <v>0.98425710742939609</v>
      </c>
    </row>
    <row r="8364" spans="1:29" x14ac:dyDescent="0.35">
      <c r="A8364" t="s">
        <v>32306</v>
      </c>
      <c r="B8364" t="s">
        <v>32307</v>
      </c>
      <c r="C8364">
        <v>6344</v>
      </c>
      <c r="D8364" t="s">
        <v>32237</v>
      </c>
      <c r="E8364">
        <v>8048</v>
      </c>
      <c r="F8364">
        <v>3.8611</v>
      </c>
      <c r="G8364">
        <v>36</v>
      </c>
      <c r="H8364" t="s">
        <v>32308</v>
      </c>
      <c r="I8364" t="s">
        <v>803</v>
      </c>
      <c r="J8364" t="s">
        <v>32309</v>
      </c>
      <c r="K8364" t="s">
        <v>32310</v>
      </c>
      <c r="L8364" t="s">
        <v>32311</v>
      </c>
      <c r="M8364">
        <v>75</v>
      </c>
      <c r="P8364">
        <v>0</v>
      </c>
      <c r="Q8364">
        <v>0</v>
      </c>
      <c r="R8364">
        <v>0</v>
      </c>
      <c r="S8364">
        <v>0</v>
      </c>
      <c r="T8364">
        <v>0</v>
      </c>
      <c r="U8364" t="s">
        <v>32312</v>
      </c>
      <c r="V8364" t="s">
        <v>306</v>
      </c>
      <c r="W8364" t="s">
        <v>863</v>
      </c>
      <c r="X8364" t="s">
        <v>1245</v>
      </c>
      <c r="Y8364">
        <v>1</v>
      </c>
      <c r="Z8364">
        <v>75</v>
      </c>
      <c r="AA8364">
        <v>75</v>
      </c>
      <c r="AC8364">
        <v>0.98426941079232078</v>
      </c>
    </row>
    <row r="8365" spans="1:29" x14ac:dyDescent="0.35">
      <c r="A8365" t="s">
        <v>25789</v>
      </c>
      <c r="B8365" t="s">
        <v>25790</v>
      </c>
      <c r="C8365">
        <v>3902</v>
      </c>
      <c r="D8365" t="s">
        <v>25136</v>
      </c>
      <c r="E8365">
        <v>5527</v>
      </c>
      <c r="F8365">
        <v>4.8268000000000004</v>
      </c>
      <c r="G8365">
        <v>231</v>
      </c>
      <c r="H8365" t="s">
        <v>2662</v>
      </c>
      <c r="I8365" t="s">
        <v>157</v>
      </c>
      <c r="J8365" t="s">
        <v>2662</v>
      </c>
      <c r="L8365" t="s">
        <v>25791</v>
      </c>
      <c r="M8365">
        <v>16</v>
      </c>
      <c r="P8365">
        <v>0</v>
      </c>
      <c r="Q8365">
        <v>1</v>
      </c>
      <c r="R8365">
        <v>0</v>
      </c>
      <c r="S8365">
        <v>0</v>
      </c>
      <c r="T8365">
        <v>1</v>
      </c>
      <c r="U8365" t="s">
        <v>25792</v>
      </c>
      <c r="V8365" t="s">
        <v>394</v>
      </c>
      <c r="W8365" t="s">
        <v>474</v>
      </c>
      <c r="X8365" t="s">
        <v>475</v>
      </c>
      <c r="Y8365">
        <v>0</v>
      </c>
      <c r="AC8365">
        <v>0.98444250365514552</v>
      </c>
    </row>
    <row r="8366" spans="1:29" x14ac:dyDescent="0.35">
      <c r="A8366" t="s">
        <v>23330</v>
      </c>
      <c r="B8366" t="s">
        <v>23331</v>
      </c>
      <c r="C8366">
        <v>6366</v>
      </c>
      <c r="D8366" t="s">
        <v>23304</v>
      </c>
      <c r="E8366">
        <v>6995</v>
      </c>
      <c r="F8366">
        <v>4.2927</v>
      </c>
      <c r="G8366">
        <v>41</v>
      </c>
      <c r="H8366" t="s">
        <v>23318</v>
      </c>
      <c r="I8366" t="s">
        <v>157</v>
      </c>
      <c r="J8366" t="s">
        <v>23318</v>
      </c>
      <c r="L8366" t="s">
        <v>23332</v>
      </c>
      <c r="M8366">
        <v>25</v>
      </c>
      <c r="P8366">
        <v>0</v>
      </c>
      <c r="Q8366">
        <v>0</v>
      </c>
      <c r="R8366">
        <v>0</v>
      </c>
      <c r="S8366">
        <v>0</v>
      </c>
      <c r="T8366">
        <v>0</v>
      </c>
      <c r="U8366" t="s">
        <v>23333</v>
      </c>
      <c r="V8366" t="s">
        <v>222</v>
      </c>
      <c r="W8366" t="s">
        <v>223</v>
      </c>
      <c r="X8366" t="s">
        <v>224</v>
      </c>
      <c r="Y8366">
        <v>0</v>
      </c>
      <c r="AC8366">
        <v>0.9845205747814274</v>
      </c>
    </row>
    <row r="8367" spans="1:29" x14ac:dyDescent="0.35">
      <c r="A8367" t="s">
        <v>23156</v>
      </c>
      <c r="B8367" t="s">
        <v>23157</v>
      </c>
      <c r="C8367">
        <v>6160</v>
      </c>
      <c r="D8367" t="s">
        <v>22962</v>
      </c>
      <c r="E8367">
        <v>2935</v>
      </c>
      <c r="F8367">
        <v>4.6666999999999996</v>
      </c>
      <c r="G8367">
        <v>3</v>
      </c>
      <c r="I8367" t="s">
        <v>803</v>
      </c>
      <c r="L8367" t="s">
        <v>23158</v>
      </c>
      <c r="M8367">
        <v>29</v>
      </c>
      <c r="P8367">
        <v>1</v>
      </c>
      <c r="Q8367">
        <v>0</v>
      </c>
      <c r="R8367">
        <v>0</v>
      </c>
      <c r="S8367">
        <v>0</v>
      </c>
      <c r="T8367">
        <v>1</v>
      </c>
      <c r="U8367" t="s">
        <v>23159</v>
      </c>
      <c r="V8367" t="s">
        <v>306</v>
      </c>
      <c r="W8367" t="s">
        <v>307</v>
      </c>
      <c r="X8367" t="s">
        <v>308</v>
      </c>
      <c r="Y8367">
        <v>0</v>
      </c>
      <c r="AC8367">
        <v>0.98481038592191916</v>
      </c>
    </row>
    <row r="8368" spans="1:29" x14ac:dyDescent="0.35">
      <c r="A8368" t="s">
        <v>3585</v>
      </c>
      <c r="B8368" t="s">
        <v>3586</v>
      </c>
      <c r="C8368">
        <v>7057</v>
      </c>
      <c r="D8368" t="s">
        <v>3384</v>
      </c>
      <c r="E8368">
        <v>7753</v>
      </c>
      <c r="F8368">
        <v>4.1398999999999999</v>
      </c>
      <c r="G8368">
        <v>579</v>
      </c>
      <c r="H8368" t="s">
        <v>3565</v>
      </c>
      <c r="I8368" t="s">
        <v>157</v>
      </c>
      <c r="J8368" t="s">
        <v>3565</v>
      </c>
      <c r="L8368" t="s">
        <v>3587</v>
      </c>
      <c r="M8368">
        <v>28</v>
      </c>
      <c r="P8368">
        <v>0</v>
      </c>
      <c r="Q8368">
        <v>0</v>
      </c>
      <c r="R8368">
        <v>0</v>
      </c>
      <c r="S8368">
        <v>0</v>
      </c>
      <c r="T8368">
        <v>0</v>
      </c>
      <c r="U8368" t="s">
        <v>3588</v>
      </c>
      <c r="V8368" t="s">
        <v>222</v>
      </c>
      <c r="W8368" t="s">
        <v>244</v>
      </c>
      <c r="X8368" t="s">
        <v>280</v>
      </c>
      <c r="Y8368">
        <v>0</v>
      </c>
      <c r="AC8368">
        <v>0.98497754243315838</v>
      </c>
    </row>
    <row r="8369" spans="1:29" x14ac:dyDescent="0.35">
      <c r="A8369" t="s">
        <v>18888</v>
      </c>
      <c r="B8369" t="s">
        <v>18889</v>
      </c>
      <c r="C8369">
        <v>4028</v>
      </c>
      <c r="D8369" t="s">
        <v>18597</v>
      </c>
      <c r="E8369">
        <v>1039</v>
      </c>
      <c r="F8369">
        <v>4</v>
      </c>
      <c r="G8369">
        <v>2</v>
      </c>
      <c r="H8369" t="s">
        <v>16707</v>
      </c>
      <c r="I8369" t="s">
        <v>157</v>
      </c>
      <c r="J8369" t="s">
        <v>16707</v>
      </c>
      <c r="L8369" t="s">
        <v>18890</v>
      </c>
      <c r="M8369">
        <v>33</v>
      </c>
      <c r="P8369">
        <v>0</v>
      </c>
      <c r="Q8369">
        <v>1</v>
      </c>
      <c r="R8369">
        <v>0</v>
      </c>
      <c r="S8369">
        <v>0</v>
      </c>
      <c r="T8369">
        <v>1</v>
      </c>
      <c r="U8369" t="s">
        <v>18891</v>
      </c>
      <c r="V8369" t="s">
        <v>306</v>
      </c>
      <c r="W8369" t="s">
        <v>815</v>
      </c>
      <c r="X8369" t="s">
        <v>832</v>
      </c>
      <c r="Y8369">
        <v>1</v>
      </c>
      <c r="Z8369">
        <v>15</v>
      </c>
      <c r="AA8369">
        <v>15</v>
      </c>
      <c r="AC8369">
        <v>0.98510298675819841</v>
      </c>
    </row>
    <row r="8370" spans="1:29" x14ac:dyDescent="0.35">
      <c r="A8370" t="s">
        <v>8795</v>
      </c>
      <c r="B8370" t="s">
        <v>8796</v>
      </c>
      <c r="C8370">
        <v>6334</v>
      </c>
      <c r="D8370" t="s">
        <v>8746</v>
      </c>
      <c r="E8370">
        <v>1366</v>
      </c>
      <c r="F8370">
        <v>3.8812000000000002</v>
      </c>
      <c r="G8370">
        <v>101</v>
      </c>
      <c r="H8370" t="s">
        <v>478</v>
      </c>
      <c r="I8370" t="s">
        <v>157</v>
      </c>
      <c r="J8370" t="s">
        <v>478</v>
      </c>
      <c r="L8370" t="s">
        <v>8797</v>
      </c>
      <c r="M8370">
        <v>64</v>
      </c>
      <c r="P8370">
        <v>0</v>
      </c>
      <c r="Q8370">
        <v>0</v>
      </c>
      <c r="R8370">
        <v>1</v>
      </c>
      <c r="S8370">
        <v>0</v>
      </c>
      <c r="T8370">
        <v>1</v>
      </c>
      <c r="U8370" t="s">
        <v>8798</v>
      </c>
      <c r="V8370" t="s">
        <v>394</v>
      </c>
      <c r="W8370" t="s">
        <v>405</v>
      </c>
      <c r="X8370" t="s">
        <v>406</v>
      </c>
      <c r="Y8370">
        <v>0</v>
      </c>
      <c r="AC8370">
        <v>0.98513759602207318</v>
      </c>
    </row>
    <row r="8371" spans="1:29" x14ac:dyDescent="0.35">
      <c r="A8371" t="s">
        <v>20711</v>
      </c>
      <c r="B8371" t="s">
        <v>20712</v>
      </c>
      <c r="C8371">
        <v>3976</v>
      </c>
      <c r="D8371" t="s">
        <v>20665</v>
      </c>
      <c r="E8371">
        <v>260149</v>
      </c>
      <c r="F8371">
        <v>4.2188999999999997</v>
      </c>
      <c r="G8371">
        <v>5336</v>
      </c>
      <c r="H8371" t="s">
        <v>163</v>
      </c>
      <c r="I8371" t="s">
        <v>803</v>
      </c>
      <c r="J8371" t="s">
        <v>20707</v>
      </c>
      <c r="K8371" t="s">
        <v>20708</v>
      </c>
      <c r="L8371" t="s">
        <v>20713</v>
      </c>
      <c r="M8371">
        <v>47</v>
      </c>
      <c r="P8371">
        <v>0</v>
      </c>
      <c r="Q8371">
        <v>0</v>
      </c>
      <c r="R8371">
        <v>0</v>
      </c>
      <c r="S8371">
        <v>0</v>
      </c>
      <c r="T8371">
        <v>0</v>
      </c>
      <c r="U8371" t="s">
        <v>20714</v>
      </c>
      <c r="V8371" t="s">
        <v>306</v>
      </c>
      <c r="W8371" t="s">
        <v>815</v>
      </c>
      <c r="X8371" t="s">
        <v>1155</v>
      </c>
      <c r="Y8371">
        <v>39</v>
      </c>
      <c r="Z8371">
        <v>47</v>
      </c>
      <c r="AA8371">
        <v>47</v>
      </c>
      <c r="AC8371">
        <v>0.98516532729824191</v>
      </c>
    </row>
    <row r="8372" spans="1:29" x14ac:dyDescent="0.35">
      <c r="A8372" t="s">
        <v>3088</v>
      </c>
      <c r="B8372" t="s">
        <v>3089</v>
      </c>
      <c r="C8372">
        <v>6487</v>
      </c>
      <c r="D8372" t="s">
        <v>3066</v>
      </c>
      <c r="E8372">
        <v>809</v>
      </c>
      <c r="F8372">
        <v>4.5</v>
      </c>
      <c r="G8372">
        <v>6</v>
      </c>
      <c r="H8372" t="s">
        <v>3075</v>
      </c>
      <c r="I8372" t="s">
        <v>38</v>
      </c>
      <c r="J8372" t="s">
        <v>3075</v>
      </c>
      <c r="L8372" t="s">
        <v>3084</v>
      </c>
      <c r="M8372">
        <v>107</v>
      </c>
      <c r="P8372">
        <v>0</v>
      </c>
      <c r="Q8372">
        <v>0</v>
      </c>
      <c r="R8372">
        <v>1</v>
      </c>
      <c r="S8372">
        <v>0</v>
      </c>
      <c r="T8372">
        <v>0</v>
      </c>
      <c r="U8372" t="s">
        <v>3072</v>
      </c>
      <c r="V8372" t="s">
        <v>32</v>
      </c>
      <c r="W8372" t="s">
        <v>41</v>
      </c>
      <c r="X8372" t="s">
        <v>42</v>
      </c>
      <c r="Y8372">
        <v>2</v>
      </c>
      <c r="Z8372">
        <v>53</v>
      </c>
      <c r="AA8372">
        <v>34</v>
      </c>
      <c r="AC8372">
        <v>0.98519226530415971</v>
      </c>
    </row>
    <row r="8373" spans="1:29" x14ac:dyDescent="0.35">
      <c r="A8373" t="s">
        <v>7561</v>
      </c>
      <c r="B8373" t="s">
        <v>7562</v>
      </c>
      <c r="C8373">
        <v>1073</v>
      </c>
      <c r="D8373" t="s">
        <v>7503</v>
      </c>
      <c r="E8373">
        <v>122588</v>
      </c>
      <c r="F8373">
        <v>4.4976000000000003</v>
      </c>
      <c r="G8373">
        <v>1451</v>
      </c>
      <c r="H8373" t="s">
        <v>3008</v>
      </c>
      <c r="I8373" t="s">
        <v>803</v>
      </c>
      <c r="J8373" t="s">
        <v>7563</v>
      </c>
      <c r="K8373" t="s">
        <v>7564</v>
      </c>
      <c r="M8373">
        <v>45</v>
      </c>
      <c r="P8373">
        <v>0</v>
      </c>
      <c r="Q8373">
        <v>0</v>
      </c>
      <c r="R8373">
        <v>0</v>
      </c>
      <c r="S8373">
        <v>0</v>
      </c>
      <c r="T8373">
        <v>1</v>
      </c>
      <c r="V8373" t="s">
        <v>306</v>
      </c>
      <c r="W8373" t="s">
        <v>307</v>
      </c>
      <c r="X8373" t="s">
        <v>1087</v>
      </c>
      <c r="Y8373">
        <v>14</v>
      </c>
      <c r="Z8373">
        <v>45</v>
      </c>
      <c r="AA8373">
        <v>45</v>
      </c>
      <c r="AC8373">
        <v>0.98550916315277126</v>
      </c>
    </row>
    <row r="8374" spans="1:29" x14ac:dyDescent="0.35">
      <c r="A8374" t="s">
        <v>14859</v>
      </c>
      <c r="B8374" t="s">
        <v>14860</v>
      </c>
      <c r="C8374">
        <v>6202</v>
      </c>
      <c r="D8374" t="s">
        <v>14671</v>
      </c>
      <c r="E8374">
        <v>2540</v>
      </c>
      <c r="F8374">
        <v>3</v>
      </c>
      <c r="G8374">
        <v>9</v>
      </c>
      <c r="H8374" t="s">
        <v>632</v>
      </c>
      <c r="I8374" t="s">
        <v>157</v>
      </c>
      <c r="J8374" t="s">
        <v>632</v>
      </c>
      <c r="L8374" t="s">
        <v>14861</v>
      </c>
      <c r="M8374">
        <v>65</v>
      </c>
      <c r="P8374">
        <v>0</v>
      </c>
      <c r="Q8374">
        <v>0</v>
      </c>
      <c r="R8374">
        <v>0</v>
      </c>
      <c r="S8374">
        <v>0</v>
      </c>
      <c r="T8374">
        <v>0</v>
      </c>
      <c r="V8374" t="s">
        <v>93</v>
      </c>
      <c r="W8374" t="s">
        <v>94</v>
      </c>
      <c r="X8374" t="s">
        <v>95</v>
      </c>
      <c r="Y8374">
        <v>0</v>
      </c>
      <c r="AC8374">
        <v>0.98562876898971852</v>
      </c>
    </row>
    <row r="8375" spans="1:29" x14ac:dyDescent="0.35">
      <c r="A8375" t="s">
        <v>17547</v>
      </c>
      <c r="B8375" t="s">
        <v>17548</v>
      </c>
      <c r="C8375">
        <v>6125</v>
      </c>
      <c r="D8375" t="s">
        <v>17463</v>
      </c>
      <c r="E8375">
        <v>13024</v>
      </c>
      <c r="F8375">
        <v>3.5135000000000001</v>
      </c>
      <c r="G8375">
        <v>37</v>
      </c>
      <c r="H8375" t="s">
        <v>17549</v>
      </c>
      <c r="I8375" t="s">
        <v>157</v>
      </c>
      <c r="J8375" t="s">
        <v>17549</v>
      </c>
      <c r="L8375" t="s">
        <v>17550</v>
      </c>
      <c r="M8375">
        <v>23</v>
      </c>
      <c r="P8375">
        <v>0</v>
      </c>
      <c r="Q8375">
        <v>0</v>
      </c>
      <c r="R8375">
        <v>0</v>
      </c>
      <c r="S8375">
        <v>0</v>
      </c>
      <c r="T8375">
        <v>1</v>
      </c>
      <c r="U8375" t="s">
        <v>17491</v>
      </c>
      <c r="V8375" t="s">
        <v>394</v>
      </c>
      <c r="W8375" t="s">
        <v>395</v>
      </c>
      <c r="X8375" t="s">
        <v>395</v>
      </c>
      <c r="Y8375">
        <v>0</v>
      </c>
      <c r="AC8375">
        <v>0.9856515985109271</v>
      </c>
    </row>
    <row r="8376" spans="1:29" x14ac:dyDescent="0.35">
      <c r="A8376" t="s">
        <v>15807</v>
      </c>
      <c r="B8376" t="s">
        <v>15808</v>
      </c>
      <c r="C8376">
        <v>6259</v>
      </c>
      <c r="D8376" t="s">
        <v>15711</v>
      </c>
      <c r="E8376">
        <v>15733</v>
      </c>
      <c r="F8376">
        <v>4</v>
      </c>
      <c r="G8376">
        <v>32</v>
      </c>
      <c r="H8376" t="s">
        <v>186</v>
      </c>
      <c r="I8376" t="s">
        <v>157</v>
      </c>
      <c r="J8376" t="s">
        <v>186</v>
      </c>
      <c r="L8376" t="s">
        <v>15809</v>
      </c>
      <c r="M8376">
        <v>58</v>
      </c>
      <c r="P8376">
        <v>0</v>
      </c>
      <c r="Q8376">
        <v>0</v>
      </c>
      <c r="R8376">
        <v>0</v>
      </c>
      <c r="S8376">
        <v>0</v>
      </c>
      <c r="T8376">
        <v>1</v>
      </c>
      <c r="U8376" t="s">
        <v>15810</v>
      </c>
      <c r="V8376" t="s">
        <v>222</v>
      </c>
      <c r="W8376" t="s">
        <v>223</v>
      </c>
      <c r="X8376" t="s">
        <v>271</v>
      </c>
      <c r="Y8376">
        <v>0</v>
      </c>
      <c r="AC8376">
        <v>0.98586575532466136</v>
      </c>
    </row>
    <row r="8377" spans="1:29" x14ac:dyDescent="0.35">
      <c r="A8377" t="s">
        <v>25461</v>
      </c>
      <c r="B8377" t="s">
        <v>25462</v>
      </c>
      <c r="C8377">
        <v>3902</v>
      </c>
      <c r="D8377" t="s">
        <v>25136</v>
      </c>
      <c r="E8377">
        <v>30396</v>
      </c>
      <c r="F8377">
        <v>4.5549999999999997</v>
      </c>
      <c r="G8377">
        <v>200</v>
      </c>
      <c r="H8377" t="s">
        <v>25463</v>
      </c>
      <c r="I8377" t="s">
        <v>157</v>
      </c>
      <c r="J8377" t="s">
        <v>25463</v>
      </c>
      <c r="L8377" t="s">
        <v>25464</v>
      </c>
      <c r="M8377">
        <v>20</v>
      </c>
      <c r="O8377">
        <v>11</v>
      </c>
      <c r="P8377">
        <v>0</v>
      </c>
      <c r="Q8377">
        <v>0</v>
      </c>
      <c r="R8377">
        <v>0</v>
      </c>
      <c r="S8377">
        <v>0</v>
      </c>
      <c r="T8377">
        <v>1</v>
      </c>
      <c r="V8377" t="s">
        <v>306</v>
      </c>
      <c r="W8377" t="s">
        <v>863</v>
      </c>
      <c r="X8377" t="s">
        <v>1186</v>
      </c>
      <c r="Y8377">
        <v>0</v>
      </c>
      <c r="AC8377">
        <v>0.98597166412044379</v>
      </c>
    </row>
    <row r="8378" spans="1:29" x14ac:dyDescent="0.35">
      <c r="A8378" t="s">
        <v>29973</v>
      </c>
      <c r="B8378" t="s">
        <v>29974</v>
      </c>
      <c r="C8378">
        <v>5869</v>
      </c>
      <c r="D8378" t="s">
        <v>29945</v>
      </c>
      <c r="E8378">
        <v>57082</v>
      </c>
      <c r="F8378">
        <v>4.6642999999999999</v>
      </c>
      <c r="G8378">
        <v>971</v>
      </c>
      <c r="H8378" t="s">
        <v>29975</v>
      </c>
      <c r="I8378" t="s">
        <v>803</v>
      </c>
      <c r="J8378" t="s">
        <v>29976</v>
      </c>
      <c r="K8378" t="s">
        <v>29977</v>
      </c>
      <c r="L8378" t="s">
        <v>29978</v>
      </c>
      <c r="M8378">
        <v>59</v>
      </c>
      <c r="P8378">
        <v>0</v>
      </c>
      <c r="Q8378">
        <v>0</v>
      </c>
      <c r="R8378">
        <v>0</v>
      </c>
      <c r="S8378">
        <v>0</v>
      </c>
      <c r="T8378">
        <v>0</v>
      </c>
      <c r="U8378" t="s">
        <v>29979</v>
      </c>
      <c r="V8378" t="s">
        <v>306</v>
      </c>
      <c r="W8378" t="s">
        <v>307</v>
      </c>
      <c r="X8378" t="s">
        <v>1106</v>
      </c>
      <c r="Y8378">
        <v>6</v>
      </c>
      <c r="Z8378">
        <v>59</v>
      </c>
      <c r="AA8378">
        <v>59</v>
      </c>
      <c r="AC8378">
        <v>0.98621332537256456</v>
      </c>
    </row>
    <row r="8379" spans="1:29" x14ac:dyDescent="0.35">
      <c r="A8379" t="s">
        <v>12163</v>
      </c>
      <c r="B8379" t="s">
        <v>12164</v>
      </c>
      <c r="C8379">
        <v>1132</v>
      </c>
      <c r="D8379" t="s">
        <v>12082</v>
      </c>
      <c r="E8379">
        <v>26130</v>
      </c>
      <c r="F8379">
        <v>4.1020000000000003</v>
      </c>
      <c r="G8379">
        <v>49</v>
      </c>
      <c r="H8379" t="s">
        <v>478</v>
      </c>
      <c r="I8379" t="s">
        <v>157</v>
      </c>
      <c r="J8379" t="s">
        <v>478</v>
      </c>
      <c r="L8379" t="s">
        <v>12165</v>
      </c>
      <c r="M8379">
        <v>32</v>
      </c>
      <c r="P8379">
        <v>0</v>
      </c>
      <c r="Q8379">
        <v>0</v>
      </c>
      <c r="R8379">
        <v>1</v>
      </c>
      <c r="S8379">
        <v>0</v>
      </c>
      <c r="T8379">
        <v>0</v>
      </c>
      <c r="U8379" t="s">
        <v>12166</v>
      </c>
      <c r="V8379" t="s">
        <v>394</v>
      </c>
      <c r="W8379" t="s">
        <v>400</v>
      </c>
      <c r="X8379" t="s">
        <v>401</v>
      </c>
      <c r="Y8379">
        <v>0</v>
      </c>
      <c r="AC8379">
        <v>0.98642690477895278</v>
      </c>
    </row>
    <row r="8380" spans="1:29" x14ac:dyDescent="0.35">
      <c r="A8380" t="s">
        <v>9428</v>
      </c>
      <c r="B8380" t="s">
        <v>9429</v>
      </c>
      <c r="C8380">
        <v>6089</v>
      </c>
      <c r="D8380" t="s">
        <v>9413</v>
      </c>
      <c r="E8380">
        <v>23348</v>
      </c>
      <c r="F8380">
        <v>4.0456000000000003</v>
      </c>
      <c r="G8380">
        <v>2410</v>
      </c>
      <c r="H8380" t="s">
        <v>9430</v>
      </c>
      <c r="I8380" t="s">
        <v>157</v>
      </c>
      <c r="J8380" t="s">
        <v>9430</v>
      </c>
      <c r="L8380" t="s">
        <v>9426</v>
      </c>
      <c r="M8380">
        <v>19</v>
      </c>
      <c r="P8380">
        <v>0</v>
      </c>
      <c r="Q8380">
        <v>0</v>
      </c>
      <c r="R8380">
        <v>1</v>
      </c>
      <c r="S8380">
        <v>0</v>
      </c>
      <c r="T8380">
        <v>0</v>
      </c>
      <c r="U8380" t="s">
        <v>9431</v>
      </c>
      <c r="V8380" t="s">
        <v>394</v>
      </c>
      <c r="W8380" t="s">
        <v>160</v>
      </c>
      <c r="Y8380">
        <v>0</v>
      </c>
      <c r="AC8380">
        <v>0.9864516537325011</v>
      </c>
    </row>
    <row r="8381" spans="1:29" x14ac:dyDescent="0.35">
      <c r="A8381" t="s">
        <v>2363</v>
      </c>
      <c r="B8381" t="s">
        <v>2364</v>
      </c>
      <c r="C8381">
        <v>5333</v>
      </c>
      <c r="D8381" t="s">
        <v>2318</v>
      </c>
      <c r="E8381">
        <v>121605</v>
      </c>
      <c r="F8381">
        <v>4.0831999999999997</v>
      </c>
      <c r="G8381">
        <v>661</v>
      </c>
      <c r="I8381" t="s">
        <v>803</v>
      </c>
      <c r="J8381">
        <v>1</v>
      </c>
      <c r="K8381" t="s">
        <v>2365</v>
      </c>
      <c r="L8381" t="s">
        <v>2366</v>
      </c>
      <c r="M8381">
        <v>15</v>
      </c>
      <c r="P8381">
        <v>0</v>
      </c>
      <c r="Q8381">
        <v>0</v>
      </c>
      <c r="R8381">
        <v>0</v>
      </c>
      <c r="S8381">
        <v>0</v>
      </c>
      <c r="T8381">
        <v>0</v>
      </c>
      <c r="U8381" t="s">
        <v>2338</v>
      </c>
      <c r="V8381" t="s">
        <v>306</v>
      </c>
      <c r="W8381" t="s">
        <v>823</v>
      </c>
      <c r="X8381" t="s">
        <v>855</v>
      </c>
      <c r="Y8381">
        <v>9</v>
      </c>
      <c r="Z8381">
        <v>15</v>
      </c>
      <c r="AA8381">
        <v>15</v>
      </c>
      <c r="AC8381">
        <v>0.98646760960353874</v>
      </c>
    </row>
    <row r="8382" spans="1:29" x14ac:dyDescent="0.35">
      <c r="A8382" t="s">
        <v>25451</v>
      </c>
      <c r="B8382" t="s">
        <v>25452</v>
      </c>
      <c r="C8382">
        <v>3902</v>
      </c>
      <c r="D8382" t="s">
        <v>25136</v>
      </c>
      <c r="E8382">
        <v>30477</v>
      </c>
      <c r="F8382">
        <v>4.3333000000000004</v>
      </c>
      <c r="G8382">
        <v>54</v>
      </c>
      <c r="H8382" t="s">
        <v>557</v>
      </c>
      <c r="I8382" t="s">
        <v>157</v>
      </c>
      <c r="J8382" t="s">
        <v>557</v>
      </c>
      <c r="L8382" t="s">
        <v>25453</v>
      </c>
      <c r="M8382">
        <v>18</v>
      </c>
      <c r="P8382">
        <v>0</v>
      </c>
      <c r="Q8382">
        <v>0</v>
      </c>
      <c r="R8382">
        <v>0</v>
      </c>
      <c r="S8382">
        <v>0</v>
      </c>
      <c r="T8382">
        <v>1</v>
      </c>
      <c r="U8382" t="s">
        <v>25454</v>
      </c>
      <c r="V8382" t="s">
        <v>222</v>
      </c>
      <c r="W8382" t="s">
        <v>223</v>
      </c>
      <c r="X8382" t="s">
        <v>265</v>
      </c>
      <c r="Y8382">
        <v>0</v>
      </c>
      <c r="AC8382">
        <v>0.98659168244377216</v>
      </c>
    </row>
    <row r="8383" spans="1:29" x14ac:dyDescent="0.35">
      <c r="A8383" t="s">
        <v>10290</v>
      </c>
      <c r="B8383" t="s">
        <v>10291</v>
      </c>
      <c r="C8383">
        <v>6352</v>
      </c>
      <c r="D8383" t="s">
        <v>10247</v>
      </c>
      <c r="E8383">
        <v>24560</v>
      </c>
      <c r="F8383">
        <v>4.6554000000000002</v>
      </c>
      <c r="G8383">
        <v>296</v>
      </c>
      <c r="H8383" t="s">
        <v>3943</v>
      </c>
      <c r="I8383" t="s">
        <v>157</v>
      </c>
      <c r="J8383" t="s">
        <v>3943</v>
      </c>
      <c r="L8383" t="s">
        <v>10292</v>
      </c>
      <c r="M8383">
        <v>34</v>
      </c>
      <c r="P8383">
        <v>0</v>
      </c>
      <c r="Q8383">
        <v>0</v>
      </c>
      <c r="R8383">
        <v>0</v>
      </c>
      <c r="S8383">
        <v>0</v>
      </c>
      <c r="T8383">
        <v>1</v>
      </c>
      <c r="U8383" t="s">
        <v>10293</v>
      </c>
      <c r="V8383" t="s">
        <v>394</v>
      </c>
      <c r="W8383" t="s">
        <v>395</v>
      </c>
      <c r="X8383" t="s">
        <v>2307</v>
      </c>
      <c r="Y8383">
        <v>0</v>
      </c>
      <c r="AC8383">
        <v>0.98684492776868071</v>
      </c>
    </row>
    <row r="8384" spans="1:29" x14ac:dyDescent="0.35">
      <c r="A8384" t="s">
        <v>21523</v>
      </c>
      <c r="B8384" t="s">
        <v>21524</v>
      </c>
      <c r="C8384">
        <v>7025</v>
      </c>
      <c r="D8384" t="s">
        <v>21247</v>
      </c>
      <c r="E8384">
        <v>371</v>
      </c>
      <c r="H8384" t="s">
        <v>21439</v>
      </c>
      <c r="I8384" t="s">
        <v>38</v>
      </c>
      <c r="J8384" t="s">
        <v>21440</v>
      </c>
      <c r="M8384">
        <v>18</v>
      </c>
      <c r="P8384">
        <v>0</v>
      </c>
      <c r="Q8384">
        <v>0</v>
      </c>
      <c r="R8384">
        <v>0</v>
      </c>
      <c r="S8384">
        <v>1</v>
      </c>
      <c r="T8384">
        <v>0</v>
      </c>
      <c r="V8384" t="s">
        <v>32</v>
      </c>
      <c r="W8384" t="s">
        <v>191</v>
      </c>
      <c r="X8384" t="s">
        <v>208</v>
      </c>
      <c r="Y8384">
        <v>0</v>
      </c>
      <c r="AC8384">
        <v>0.98686147003950142</v>
      </c>
    </row>
    <row r="8385" spans="1:29" x14ac:dyDescent="0.35">
      <c r="A8385" t="s">
        <v>4343</v>
      </c>
      <c r="B8385" t="s">
        <v>4344</v>
      </c>
      <c r="C8385">
        <v>6474</v>
      </c>
      <c r="D8385" t="s">
        <v>4289</v>
      </c>
      <c r="E8385">
        <v>1022</v>
      </c>
      <c r="F8385">
        <v>4.8333000000000004</v>
      </c>
      <c r="G8385">
        <v>72</v>
      </c>
      <c r="L8385" t="s">
        <v>4345</v>
      </c>
      <c r="M8385">
        <v>48</v>
      </c>
      <c r="P8385">
        <v>0</v>
      </c>
      <c r="Q8385">
        <v>1</v>
      </c>
      <c r="R8385">
        <v>0</v>
      </c>
      <c r="S8385">
        <v>0</v>
      </c>
      <c r="T8385">
        <v>1</v>
      </c>
      <c r="U8385" t="s">
        <v>4346</v>
      </c>
      <c r="V8385" t="s">
        <v>306</v>
      </c>
      <c r="W8385" t="s">
        <v>1220</v>
      </c>
      <c r="Y8385">
        <v>0</v>
      </c>
      <c r="AC8385">
        <v>0.98697678530885147</v>
      </c>
    </row>
    <row r="8386" spans="1:29" x14ac:dyDescent="0.35">
      <c r="A8386" t="s">
        <v>5800</v>
      </c>
      <c r="B8386" t="s">
        <v>5801</v>
      </c>
      <c r="C8386">
        <v>1254</v>
      </c>
      <c r="D8386" t="s">
        <v>5675</v>
      </c>
      <c r="E8386">
        <v>41729</v>
      </c>
      <c r="F8386">
        <v>4.0515999999999996</v>
      </c>
      <c r="G8386">
        <v>1317</v>
      </c>
      <c r="H8386" t="s">
        <v>163</v>
      </c>
      <c r="I8386" t="s">
        <v>803</v>
      </c>
      <c r="J8386" t="s">
        <v>5802</v>
      </c>
      <c r="L8386" t="s">
        <v>5803</v>
      </c>
      <c r="M8386">
        <v>34</v>
      </c>
      <c r="P8386">
        <v>0</v>
      </c>
      <c r="Q8386">
        <v>0</v>
      </c>
      <c r="R8386">
        <v>0</v>
      </c>
      <c r="S8386">
        <v>0</v>
      </c>
      <c r="T8386">
        <v>0</v>
      </c>
      <c r="V8386" t="s">
        <v>306</v>
      </c>
      <c r="W8386" t="s">
        <v>815</v>
      </c>
      <c r="X8386" t="s">
        <v>1155</v>
      </c>
      <c r="Y8386">
        <v>14</v>
      </c>
      <c r="Z8386">
        <v>34</v>
      </c>
      <c r="AA8386">
        <v>34</v>
      </c>
      <c r="AC8386">
        <v>0.98704596701196556</v>
      </c>
    </row>
    <row r="8387" spans="1:29" x14ac:dyDescent="0.35">
      <c r="A8387" t="s">
        <v>17400</v>
      </c>
      <c r="B8387" t="s">
        <v>17401</v>
      </c>
      <c r="C8387">
        <v>1741</v>
      </c>
      <c r="D8387" t="s">
        <v>17132</v>
      </c>
      <c r="E8387">
        <v>7764</v>
      </c>
      <c r="F8387">
        <v>3.8048999999999999</v>
      </c>
      <c r="G8387">
        <v>41</v>
      </c>
      <c r="H8387" t="s">
        <v>17402</v>
      </c>
      <c r="I8387" t="s">
        <v>157</v>
      </c>
      <c r="J8387" t="s">
        <v>17402</v>
      </c>
      <c r="L8387" t="s">
        <v>17403</v>
      </c>
      <c r="M8387">
        <v>34</v>
      </c>
      <c r="O8387">
        <v>17</v>
      </c>
      <c r="P8387">
        <v>0</v>
      </c>
      <c r="Q8387">
        <v>0</v>
      </c>
      <c r="R8387">
        <v>0</v>
      </c>
      <c r="S8387">
        <v>1</v>
      </c>
      <c r="T8387">
        <v>0</v>
      </c>
      <c r="V8387" t="s">
        <v>394</v>
      </c>
      <c r="W8387" t="s">
        <v>428</v>
      </c>
      <c r="X8387" t="s">
        <v>429</v>
      </c>
      <c r="Y8387">
        <v>0</v>
      </c>
      <c r="AC8387">
        <v>0.98707398150682901</v>
      </c>
    </row>
    <row r="8388" spans="1:29" x14ac:dyDescent="0.35">
      <c r="A8388" t="s">
        <v>4651</v>
      </c>
      <c r="B8388" t="s">
        <v>4652</v>
      </c>
      <c r="C8388">
        <v>6742</v>
      </c>
      <c r="D8388" t="s">
        <v>4633</v>
      </c>
      <c r="E8388">
        <v>4467</v>
      </c>
      <c r="F8388">
        <v>4.9000000000000004</v>
      </c>
      <c r="G8388">
        <v>30</v>
      </c>
      <c r="H8388" t="s">
        <v>252</v>
      </c>
      <c r="I8388" t="s">
        <v>157</v>
      </c>
      <c r="J8388" t="s">
        <v>252</v>
      </c>
      <c r="L8388" t="s">
        <v>4653</v>
      </c>
      <c r="M8388">
        <v>28</v>
      </c>
      <c r="P8388">
        <v>0</v>
      </c>
      <c r="Q8388">
        <v>0</v>
      </c>
      <c r="R8388">
        <v>0</v>
      </c>
      <c r="S8388">
        <v>0</v>
      </c>
      <c r="T8388">
        <v>1</v>
      </c>
      <c r="U8388" t="s">
        <v>4654</v>
      </c>
      <c r="V8388" t="s">
        <v>93</v>
      </c>
      <c r="W8388" t="s">
        <v>94</v>
      </c>
      <c r="X8388" t="s">
        <v>95</v>
      </c>
      <c r="Y8388">
        <v>0</v>
      </c>
      <c r="AC8388">
        <v>0.98726971700390831</v>
      </c>
    </row>
    <row r="8389" spans="1:29" x14ac:dyDescent="0.35">
      <c r="A8389" t="s">
        <v>3695</v>
      </c>
      <c r="B8389" t="s">
        <v>3696</v>
      </c>
      <c r="C8389">
        <v>5995</v>
      </c>
      <c r="D8389" t="s">
        <v>3614</v>
      </c>
      <c r="E8389">
        <v>15958</v>
      </c>
      <c r="F8389">
        <v>4.2313000000000001</v>
      </c>
      <c r="G8389">
        <v>294</v>
      </c>
      <c r="H8389" t="s">
        <v>873</v>
      </c>
      <c r="I8389" t="s">
        <v>157</v>
      </c>
      <c r="J8389" t="s">
        <v>873</v>
      </c>
      <c r="L8389" t="s">
        <v>3697</v>
      </c>
      <c r="M8389">
        <v>28</v>
      </c>
      <c r="P8389">
        <v>0</v>
      </c>
      <c r="Q8389">
        <v>0</v>
      </c>
      <c r="R8389">
        <v>0</v>
      </c>
      <c r="S8389">
        <v>0</v>
      </c>
      <c r="T8389">
        <v>0</v>
      </c>
      <c r="U8389" t="s">
        <v>3698</v>
      </c>
      <c r="V8389" t="s">
        <v>222</v>
      </c>
      <c r="W8389" t="s">
        <v>223</v>
      </c>
      <c r="X8389" t="s">
        <v>700</v>
      </c>
      <c r="Y8389">
        <v>0</v>
      </c>
      <c r="AC8389">
        <v>0.9873636719979092</v>
      </c>
    </row>
    <row r="8390" spans="1:29" x14ac:dyDescent="0.35">
      <c r="A8390" t="s">
        <v>13469</v>
      </c>
      <c r="B8390" t="s">
        <v>13470</v>
      </c>
      <c r="C8390">
        <v>7050</v>
      </c>
      <c r="D8390" t="s">
        <v>13372</v>
      </c>
      <c r="E8390">
        <v>11224</v>
      </c>
      <c r="F8390">
        <v>4.3076999999999996</v>
      </c>
      <c r="G8390">
        <v>65</v>
      </c>
      <c r="H8390" t="s">
        <v>13471</v>
      </c>
      <c r="L8390" t="s">
        <v>13472</v>
      </c>
      <c r="M8390">
        <v>30</v>
      </c>
      <c r="P8390">
        <v>0</v>
      </c>
      <c r="Q8390">
        <v>0</v>
      </c>
      <c r="R8390">
        <v>0</v>
      </c>
      <c r="S8390">
        <v>0</v>
      </c>
      <c r="T8390">
        <v>0</v>
      </c>
      <c r="U8390" t="s">
        <v>13473</v>
      </c>
      <c r="V8390" t="s">
        <v>394</v>
      </c>
      <c r="W8390" t="s">
        <v>2075</v>
      </c>
      <c r="X8390" t="s">
        <v>4335</v>
      </c>
      <c r="Y8390">
        <v>0</v>
      </c>
      <c r="AC8390">
        <v>0.98752448447815866</v>
      </c>
    </row>
    <row r="8391" spans="1:29" x14ac:dyDescent="0.35">
      <c r="A8391" t="s">
        <v>13796</v>
      </c>
      <c r="B8391" t="s">
        <v>13797</v>
      </c>
      <c r="C8391">
        <v>6156</v>
      </c>
      <c r="D8391" t="s">
        <v>13777</v>
      </c>
      <c r="E8391">
        <v>113034</v>
      </c>
      <c r="F8391">
        <v>4.3319999999999999</v>
      </c>
      <c r="G8391">
        <v>765</v>
      </c>
      <c r="H8391" t="s">
        <v>13798</v>
      </c>
      <c r="I8391" t="s">
        <v>803</v>
      </c>
      <c r="J8391" t="s">
        <v>13799</v>
      </c>
      <c r="K8391" t="s">
        <v>13800</v>
      </c>
      <c r="L8391" t="s">
        <v>13801</v>
      </c>
      <c r="M8391">
        <v>54</v>
      </c>
      <c r="P8391">
        <v>0</v>
      </c>
      <c r="Q8391">
        <v>0</v>
      </c>
      <c r="R8391">
        <v>0</v>
      </c>
      <c r="S8391">
        <v>0</v>
      </c>
      <c r="T8391">
        <v>0</v>
      </c>
      <c r="U8391" t="s">
        <v>13802</v>
      </c>
      <c r="V8391" t="s">
        <v>306</v>
      </c>
      <c r="W8391" t="s">
        <v>815</v>
      </c>
      <c r="X8391" t="s">
        <v>1155</v>
      </c>
      <c r="Y8391">
        <v>29</v>
      </c>
      <c r="Z8391">
        <v>54</v>
      </c>
      <c r="AA8391">
        <v>54</v>
      </c>
      <c r="AC8391">
        <v>0.98758690949460082</v>
      </c>
    </row>
    <row r="8392" spans="1:29" x14ac:dyDescent="0.35">
      <c r="A8392" t="s">
        <v>20153</v>
      </c>
      <c r="B8392" t="s">
        <v>20154</v>
      </c>
      <c r="C8392">
        <v>6182</v>
      </c>
      <c r="D8392" t="s">
        <v>20034</v>
      </c>
      <c r="E8392">
        <v>14520</v>
      </c>
      <c r="F8392">
        <v>4.6558999999999999</v>
      </c>
      <c r="G8392">
        <v>1398</v>
      </c>
      <c r="H8392" t="s">
        <v>632</v>
      </c>
      <c r="I8392" t="s">
        <v>157</v>
      </c>
      <c r="J8392" t="s">
        <v>632</v>
      </c>
      <c r="L8392" t="s">
        <v>20155</v>
      </c>
      <c r="M8392">
        <v>42</v>
      </c>
      <c r="P8392">
        <v>0</v>
      </c>
      <c r="Q8392">
        <v>0</v>
      </c>
      <c r="R8392">
        <v>0</v>
      </c>
      <c r="S8392">
        <v>0</v>
      </c>
      <c r="T8392">
        <v>0</v>
      </c>
      <c r="V8392" t="s">
        <v>222</v>
      </c>
      <c r="W8392" t="s">
        <v>223</v>
      </c>
      <c r="X8392" t="s">
        <v>224</v>
      </c>
      <c r="Y8392">
        <v>0</v>
      </c>
      <c r="AC8392">
        <v>0.98771010913925517</v>
      </c>
    </row>
    <row r="8393" spans="1:29" x14ac:dyDescent="0.35">
      <c r="A8393" t="s">
        <v>26262</v>
      </c>
      <c r="B8393" t="s">
        <v>26263</v>
      </c>
      <c r="C8393">
        <v>3902</v>
      </c>
      <c r="D8393" t="s">
        <v>25136</v>
      </c>
      <c r="E8393">
        <v>11340</v>
      </c>
      <c r="F8393">
        <v>4.5833000000000004</v>
      </c>
      <c r="G8393">
        <v>12</v>
      </c>
      <c r="L8393" t="s">
        <v>26264</v>
      </c>
      <c r="M8393">
        <v>15</v>
      </c>
      <c r="P8393">
        <v>1</v>
      </c>
      <c r="Q8393">
        <v>0</v>
      </c>
      <c r="R8393">
        <v>0</v>
      </c>
      <c r="S8393">
        <v>0</v>
      </c>
      <c r="T8393">
        <v>1</v>
      </c>
      <c r="U8393" t="s">
        <v>26265</v>
      </c>
      <c r="V8393" t="s">
        <v>394</v>
      </c>
      <c r="W8393" t="s">
        <v>33</v>
      </c>
      <c r="Y8393">
        <v>0</v>
      </c>
      <c r="AC8393">
        <v>0.98781897566347521</v>
      </c>
    </row>
    <row r="8394" spans="1:29" x14ac:dyDescent="0.35">
      <c r="A8394" t="s">
        <v>9231</v>
      </c>
      <c r="B8394" t="s">
        <v>9232</v>
      </c>
      <c r="C8394">
        <v>7004</v>
      </c>
      <c r="D8394" t="s">
        <v>9007</v>
      </c>
      <c r="E8394">
        <v>17</v>
      </c>
      <c r="F8394">
        <v>5</v>
      </c>
      <c r="G8394">
        <v>2</v>
      </c>
      <c r="L8394" t="s">
        <v>9233</v>
      </c>
      <c r="M8394">
        <v>155</v>
      </c>
      <c r="N8394">
        <v>255</v>
      </c>
      <c r="P8394">
        <v>1</v>
      </c>
      <c r="Q8394">
        <v>1</v>
      </c>
      <c r="R8394">
        <v>1</v>
      </c>
      <c r="S8394">
        <v>1</v>
      </c>
      <c r="T8394">
        <v>0</v>
      </c>
      <c r="U8394" t="s">
        <v>9234</v>
      </c>
      <c r="V8394" t="s">
        <v>222</v>
      </c>
      <c r="W8394" t="s">
        <v>33</v>
      </c>
      <c r="Y8394">
        <v>0</v>
      </c>
      <c r="AC8394">
        <v>0.98784977973715205</v>
      </c>
    </row>
    <row r="8395" spans="1:29" x14ac:dyDescent="0.35">
      <c r="A8395" t="s">
        <v>32104</v>
      </c>
      <c r="B8395" t="s">
        <v>32105</v>
      </c>
      <c r="C8395">
        <v>6245</v>
      </c>
      <c r="D8395" t="s">
        <v>31969</v>
      </c>
      <c r="E8395">
        <v>2123</v>
      </c>
      <c r="F8395">
        <v>4.5999999999999996</v>
      </c>
      <c r="G8395">
        <v>40</v>
      </c>
      <c r="H8395" t="s">
        <v>31927</v>
      </c>
      <c r="I8395" t="s">
        <v>38</v>
      </c>
      <c r="J8395" t="s">
        <v>31998</v>
      </c>
      <c r="L8395" t="s">
        <v>31999</v>
      </c>
      <c r="M8395">
        <v>20</v>
      </c>
      <c r="P8395">
        <v>0</v>
      </c>
      <c r="Q8395">
        <v>0</v>
      </c>
      <c r="R8395">
        <v>0</v>
      </c>
      <c r="S8395">
        <v>0</v>
      </c>
      <c r="T8395">
        <v>0</v>
      </c>
      <c r="U8395" t="s">
        <v>31980</v>
      </c>
      <c r="V8395" t="s">
        <v>32</v>
      </c>
      <c r="W8395" t="s">
        <v>191</v>
      </c>
      <c r="X8395" t="s">
        <v>208</v>
      </c>
      <c r="Y8395">
        <v>0</v>
      </c>
      <c r="AC8395">
        <v>0.98789786438974958</v>
      </c>
    </row>
    <row r="8396" spans="1:29" x14ac:dyDescent="0.35">
      <c r="A8396" t="s">
        <v>8270</v>
      </c>
      <c r="B8396" t="s">
        <v>8271</v>
      </c>
      <c r="C8396">
        <v>6302</v>
      </c>
      <c r="D8396" t="s">
        <v>8148</v>
      </c>
      <c r="E8396">
        <v>1685</v>
      </c>
      <c r="F8396">
        <v>5</v>
      </c>
      <c r="G8396">
        <v>9</v>
      </c>
      <c r="H8396" t="s">
        <v>557</v>
      </c>
      <c r="I8396" t="s">
        <v>157</v>
      </c>
      <c r="J8396" t="s">
        <v>557</v>
      </c>
      <c r="L8396" t="s">
        <v>8272</v>
      </c>
      <c r="M8396">
        <v>225</v>
      </c>
      <c r="P8396">
        <v>0</v>
      </c>
      <c r="Q8396">
        <v>0</v>
      </c>
      <c r="R8396">
        <v>0</v>
      </c>
      <c r="S8396">
        <v>0</v>
      </c>
      <c r="T8396">
        <v>0</v>
      </c>
      <c r="U8396" t="s">
        <v>8162</v>
      </c>
      <c r="V8396" t="s">
        <v>394</v>
      </c>
      <c r="W8396" t="s">
        <v>395</v>
      </c>
      <c r="X8396" t="s">
        <v>395</v>
      </c>
      <c r="Y8396">
        <v>0</v>
      </c>
      <c r="AC8396">
        <v>0.98800335831330055</v>
      </c>
    </row>
    <row r="8397" spans="1:29" x14ac:dyDescent="0.35">
      <c r="A8397" t="s">
        <v>15469</v>
      </c>
      <c r="B8397" t="s">
        <v>15470</v>
      </c>
      <c r="C8397">
        <v>5946</v>
      </c>
      <c r="D8397" t="s">
        <v>15451</v>
      </c>
      <c r="E8397">
        <v>17558</v>
      </c>
      <c r="F8397">
        <v>4.1489000000000003</v>
      </c>
      <c r="G8397">
        <v>705</v>
      </c>
      <c r="H8397" t="s">
        <v>186</v>
      </c>
      <c r="I8397" t="s">
        <v>157</v>
      </c>
      <c r="J8397" t="s">
        <v>186</v>
      </c>
      <c r="L8397" t="s">
        <v>15471</v>
      </c>
      <c r="M8397">
        <v>76</v>
      </c>
      <c r="P8397">
        <v>0</v>
      </c>
      <c r="Q8397">
        <v>0</v>
      </c>
      <c r="R8397">
        <v>0</v>
      </c>
      <c r="S8397">
        <v>0</v>
      </c>
      <c r="T8397">
        <v>0</v>
      </c>
      <c r="U8397" t="s">
        <v>15472</v>
      </c>
      <c r="V8397" t="s">
        <v>394</v>
      </c>
      <c r="W8397" t="s">
        <v>395</v>
      </c>
      <c r="X8397" t="s">
        <v>395</v>
      </c>
      <c r="Y8397">
        <v>0</v>
      </c>
      <c r="AC8397">
        <v>0.98806950486361411</v>
      </c>
    </row>
    <row r="8398" spans="1:29" x14ac:dyDescent="0.35">
      <c r="A8398" t="s">
        <v>2678</v>
      </c>
      <c r="B8398" t="s">
        <v>2679</v>
      </c>
      <c r="C8398">
        <v>6195</v>
      </c>
      <c r="D8398" t="s">
        <v>2661</v>
      </c>
      <c r="E8398">
        <v>58788</v>
      </c>
      <c r="F8398">
        <v>4.0923999999999996</v>
      </c>
      <c r="G8398">
        <v>714</v>
      </c>
      <c r="H8398" t="s">
        <v>2662</v>
      </c>
      <c r="I8398" t="s">
        <v>157</v>
      </c>
      <c r="J8398" t="s">
        <v>2662</v>
      </c>
      <c r="L8398" t="s">
        <v>2680</v>
      </c>
      <c r="M8398">
        <v>54</v>
      </c>
      <c r="P8398">
        <v>0</v>
      </c>
      <c r="Q8398">
        <v>0</v>
      </c>
      <c r="R8398">
        <v>0</v>
      </c>
      <c r="S8398">
        <v>0</v>
      </c>
      <c r="T8398">
        <v>1</v>
      </c>
      <c r="U8398" t="s">
        <v>2681</v>
      </c>
      <c r="V8398" t="s">
        <v>394</v>
      </c>
      <c r="W8398" t="s">
        <v>395</v>
      </c>
      <c r="X8398" t="s">
        <v>395</v>
      </c>
      <c r="Y8398">
        <v>0</v>
      </c>
      <c r="AC8398">
        <v>0.98850833569689089</v>
      </c>
    </row>
    <row r="8399" spans="1:29" x14ac:dyDescent="0.35">
      <c r="A8399" t="s">
        <v>31734</v>
      </c>
      <c r="B8399" t="s">
        <v>31735</v>
      </c>
      <c r="C8399">
        <v>5979</v>
      </c>
      <c r="D8399" t="s">
        <v>31685</v>
      </c>
      <c r="E8399">
        <v>3275</v>
      </c>
      <c r="F8399">
        <v>4.125</v>
      </c>
      <c r="G8399">
        <v>8</v>
      </c>
      <c r="L8399" t="s">
        <v>31736</v>
      </c>
      <c r="M8399">
        <v>130</v>
      </c>
      <c r="N8399">
        <v>160</v>
      </c>
      <c r="P8399">
        <v>1</v>
      </c>
      <c r="Q8399">
        <v>0</v>
      </c>
      <c r="R8399">
        <v>0</v>
      </c>
      <c r="S8399">
        <v>0</v>
      </c>
      <c r="T8399">
        <v>0</v>
      </c>
      <c r="U8399" t="s">
        <v>31737</v>
      </c>
      <c r="V8399" t="s">
        <v>32</v>
      </c>
      <c r="W8399" t="s">
        <v>33</v>
      </c>
      <c r="X8399" t="s">
        <v>34</v>
      </c>
      <c r="Y8399">
        <v>0</v>
      </c>
      <c r="AC8399">
        <v>0.98856910511401852</v>
      </c>
    </row>
    <row r="8400" spans="1:29" x14ac:dyDescent="0.35">
      <c r="A8400" t="s">
        <v>19254</v>
      </c>
      <c r="B8400" t="s">
        <v>19255</v>
      </c>
      <c r="C8400">
        <v>8017</v>
      </c>
      <c r="D8400" t="s">
        <v>19187</v>
      </c>
      <c r="E8400">
        <v>6786</v>
      </c>
      <c r="F8400">
        <v>4.4375</v>
      </c>
      <c r="G8400">
        <v>32</v>
      </c>
      <c r="H8400" t="s">
        <v>597</v>
      </c>
      <c r="I8400" t="s">
        <v>157</v>
      </c>
      <c r="J8400" t="s">
        <v>597</v>
      </c>
      <c r="L8400" t="s">
        <v>19256</v>
      </c>
      <c r="M8400">
        <v>7</v>
      </c>
      <c r="P8400">
        <v>0</v>
      </c>
      <c r="Q8400">
        <v>0</v>
      </c>
      <c r="R8400">
        <v>0</v>
      </c>
      <c r="S8400">
        <v>0</v>
      </c>
      <c r="T8400">
        <v>0</v>
      </c>
      <c r="U8400" t="s">
        <v>19257</v>
      </c>
      <c r="V8400" t="s">
        <v>394</v>
      </c>
      <c r="W8400" t="s">
        <v>395</v>
      </c>
      <c r="X8400" t="s">
        <v>2307</v>
      </c>
      <c r="Y8400">
        <v>0</v>
      </c>
      <c r="AC8400">
        <v>0.98863162230841894</v>
      </c>
    </row>
    <row r="8401" spans="1:29" x14ac:dyDescent="0.35">
      <c r="A8401" t="s">
        <v>27329</v>
      </c>
      <c r="B8401" t="s">
        <v>27330</v>
      </c>
      <c r="C8401">
        <v>3990</v>
      </c>
      <c r="D8401" t="s">
        <v>27221</v>
      </c>
      <c r="E8401">
        <v>8883</v>
      </c>
      <c r="F8401">
        <v>4.5431999999999997</v>
      </c>
      <c r="G8401">
        <v>521</v>
      </c>
      <c r="H8401" t="s">
        <v>27331</v>
      </c>
      <c r="I8401" t="s">
        <v>157</v>
      </c>
      <c r="J8401" t="s">
        <v>27331</v>
      </c>
      <c r="L8401" t="s">
        <v>27327</v>
      </c>
      <c r="M8401">
        <v>42</v>
      </c>
      <c r="P8401">
        <v>0</v>
      </c>
      <c r="Q8401">
        <v>0</v>
      </c>
      <c r="R8401">
        <v>0</v>
      </c>
      <c r="S8401">
        <v>0</v>
      </c>
      <c r="T8401">
        <v>0</v>
      </c>
      <c r="U8401" t="s">
        <v>27328</v>
      </c>
      <c r="V8401" t="s">
        <v>306</v>
      </c>
      <c r="W8401" t="s">
        <v>815</v>
      </c>
      <c r="X8401" t="s">
        <v>1605</v>
      </c>
      <c r="Y8401">
        <v>1</v>
      </c>
      <c r="Z8401">
        <v>16</v>
      </c>
      <c r="AA8401">
        <v>16</v>
      </c>
      <c r="AC8401">
        <v>0.98879911345300198</v>
      </c>
    </row>
    <row r="8402" spans="1:29" x14ac:dyDescent="0.35">
      <c r="A8402" t="s">
        <v>4424</v>
      </c>
      <c r="B8402" t="s">
        <v>4425</v>
      </c>
      <c r="C8402">
        <v>3155</v>
      </c>
      <c r="D8402" t="s">
        <v>4395</v>
      </c>
      <c r="E8402">
        <v>12210</v>
      </c>
      <c r="F8402">
        <v>4.3845999999999998</v>
      </c>
      <c r="G8402">
        <v>13</v>
      </c>
      <c r="H8402" t="s">
        <v>810</v>
      </c>
      <c r="I8402" t="s">
        <v>38</v>
      </c>
      <c r="J8402" t="s">
        <v>4426</v>
      </c>
      <c r="L8402" t="s">
        <v>4427</v>
      </c>
      <c r="M8402">
        <v>147</v>
      </c>
      <c r="P8402">
        <v>0</v>
      </c>
      <c r="Q8402">
        <v>1</v>
      </c>
      <c r="R8402">
        <v>0</v>
      </c>
      <c r="S8402">
        <v>1</v>
      </c>
      <c r="T8402">
        <v>0</v>
      </c>
      <c r="U8402" t="s">
        <v>4428</v>
      </c>
      <c r="V8402" t="s">
        <v>32</v>
      </c>
      <c r="W8402" t="s">
        <v>41</v>
      </c>
      <c r="X8402" t="s">
        <v>42</v>
      </c>
      <c r="Y8402">
        <v>3</v>
      </c>
      <c r="Z8402">
        <v>119</v>
      </c>
      <c r="AA8402">
        <v>34</v>
      </c>
      <c r="AC8402">
        <v>0.9889066181302264</v>
      </c>
    </row>
    <row r="8403" spans="1:29" x14ac:dyDescent="0.35">
      <c r="A8403" t="s">
        <v>31269</v>
      </c>
      <c r="B8403" t="s">
        <v>31270</v>
      </c>
      <c r="C8403">
        <v>6365</v>
      </c>
      <c r="D8403" t="s">
        <v>31254</v>
      </c>
      <c r="E8403">
        <v>9237</v>
      </c>
      <c r="F8403">
        <v>4.4702999999999999</v>
      </c>
      <c r="G8403">
        <v>353</v>
      </c>
      <c r="H8403" t="s">
        <v>268</v>
      </c>
      <c r="I8403" t="s">
        <v>157</v>
      </c>
      <c r="J8403" t="s">
        <v>268</v>
      </c>
      <c r="L8403" t="s">
        <v>31271</v>
      </c>
      <c r="M8403">
        <v>42</v>
      </c>
      <c r="P8403">
        <v>0</v>
      </c>
      <c r="Q8403">
        <v>0</v>
      </c>
      <c r="R8403">
        <v>0</v>
      </c>
      <c r="S8403">
        <v>0</v>
      </c>
      <c r="T8403">
        <v>0</v>
      </c>
      <c r="U8403" t="s">
        <v>31272</v>
      </c>
      <c r="V8403" t="s">
        <v>222</v>
      </c>
      <c r="W8403" t="s">
        <v>223</v>
      </c>
      <c r="X8403" t="s">
        <v>271</v>
      </c>
      <c r="Y8403">
        <v>0</v>
      </c>
      <c r="AC8403">
        <v>0.98904065976386146</v>
      </c>
    </row>
    <row r="8404" spans="1:29" x14ac:dyDescent="0.35">
      <c r="A8404" t="s">
        <v>24800</v>
      </c>
      <c r="B8404" t="s">
        <v>24801</v>
      </c>
      <c r="C8404">
        <v>6367</v>
      </c>
      <c r="D8404" t="s">
        <v>24742</v>
      </c>
      <c r="E8404">
        <v>11287</v>
      </c>
      <c r="F8404">
        <v>4.4831000000000003</v>
      </c>
      <c r="G8404">
        <v>267</v>
      </c>
      <c r="I8404" t="s">
        <v>803</v>
      </c>
      <c r="J8404">
        <v>140</v>
      </c>
      <c r="K8404" t="s">
        <v>24802</v>
      </c>
      <c r="L8404" t="s">
        <v>24751</v>
      </c>
      <c r="M8404">
        <v>59</v>
      </c>
      <c r="N8404">
        <v>81</v>
      </c>
      <c r="P8404">
        <v>1</v>
      </c>
      <c r="Q8404">
        <v>0</v>
      </c>
      <c r="R8404">
        <v>1</v>
      </c>
      <c r="S8404">
        <v>0</v>
      </c>
      <c r="T8404">
        <v>1</v>
      </c>
      <c r="U8404" t="s">
        <v>24752</v>
      </c>
      <c r="V8404" t="s">
        <v>306</v>
      </c>
      <c r="W8404" t="s">
        <v>33</v>
      </c>
      <c r="Y8404">
        <v>8</v>
      </c>
      <c r="Z8404">
        <v>59</v>
      </c>
      <c r="AA8404">
        <v>59</v>
      </c>
      <c r="AC8404">
        <v>0.98910292886901996</v>
      </c>
    </row>
    <row r="8405" spans="1:29" x14ac:dyDescent="0.35">
      <c r="A8405" t="s">
        <v>24924</v>
      </c>
      <c r="B8405" t="s">
        <v>24925</v>
      </c>
      <c r="C8405">
        <v>6159</v>
      </c>
      <c r="D8405" t="s">
        <v>24926</v>
      </c>
      <c r="E8405">
        <v>2857</v>
      </c>
      <c r="F8405">
        <v>4.5556000000000001</v>
      </c>
      <c r="G8405">
        <v>36</v>
      </c>
      <c r="H8405" t="s">
        <v>4766</v>
      </c>
      <c r="I8405" t="s">
        <v>157</v>
      </c>
      <c r="J8405" t="s">
        <v>4766</v>
      </c>
      <c r="L8405" t="s">
        <v>24927</v>
      </c>
      <c r="M8405">
        <v>48</v>
      </c>
      <c r="P8405">
        <v>0</v>
      </c>
      <c r="Q8405">
        <v>0</v>
      </c>
      <c r="R8405">
        <v>1</v>
      </c>
      <c r="S8405">
        <v>0</v>
      </c>
      <c r="T8405">
        <v>0</v>
      </c>
      <c r="U8405" t="s">
        <v>24928</v>
      </c>
      <c r="V8405" t="s">
        <v>222</v>
      </c>
      <c r="W8405" t="s">
        <v>223</v>
      </c>
      <c r="X8405" t="s">
        <v>265</v>
      </c>
      <c r="Y8405">
        <v>0</v>
      </c>
      <c r="AC8405">
        <v>0.98916667810326331</v>
      </c>
    </row>
    <row r="8406" spans="1:29" x14ac:dyDescent="0.35">
      <c r="A8406" t="s">
        <v>12916</v>
      </c>
      <c r="B8406" t="s">
        <v>12917</v>
      </c>
      <c r="C8406">
        <v>5879</v>
      </c>
      <c r="D8406" t="s">
        <v>12722</v>
      </c>
      <c r="E8406">
        <v>19992</v>
      </c>
      <c r="F8406">
        <v>4.2660999999999998</v>
      </c>
      <c r="G8406">
        <v>2503</v>
      </c>
      <c r="H8406" t="s">
        <v>10156</v>
      </c>
      <c r="I8406" t="s">
        <v>803</v>
      </c>
      <c r="J8406" t="s">
        <v>12918</v>
      </c>
      <c r="L8406" t="s">
        <v>12919</v>
      </c>
      <c r="M8406">
        <v>28</v>
      </c>
      <c r="P8406">
        <v>0</v>
      </c>
      <c r="Q8406">
        <v>0</v>
      </c>
      <c r="R8406">
        <v>0</v>
      </c>
      <c r="S8406">
        <v>0</v>
      </c>
      <c r="T8406">
        <v>0</v>
      </c>
      <c r="V8406" t="s">
        <v>160</v>
      </c>
      <c r="W8406" t="s">
        <v>306</v>
      </c>
      <c r="Y8406">
        <v>2</v>
      </c>
      <c r="Z8406">
        <v>28</v>
      </c>
      <c r="AA8406">
        <v>28</v>
      </c>
      <c r="AC8406">
        <v>0.98930769638972427</v>
      </c>
    </row>
    <row r="8407" spans="1:29" x14ac:dyDescent="0.35">
      <c r="A8407" t="s">
        <v>17313</v>
      </c>
      <c r="B8407" t="s">
        <v>17314</v>
      </c>
      <c r="C8407">
        <v>1741</v>
      </c>
      <c r="D8407" t="s">
        <v>17132</v>
      </c>
      <c r="E8407">
        <v>9874</v>
      </c>
      <c r="F8407">
        <v>4.6375999999999999</v>
      </c>
      <c r="G8407">
        <v>298</v>
      </c>
      <c r="H8407" t="s">
        <v>478</v>
      </c>
      <c r="I8407" t="s">
        <v>157</v>
      </c>
      <c r="J8407" t="s">
        <v>478</v>
      </c>
      <c r="L8407" t="s">
        <v>17315</v>
      </c>
      <c r="M8407">
        <v>82</v>
      </c>
      <c r="P8407">
        <v>0</v>
      </c>
      <c r="Q8407">
        <v>0</v>
      </c>
      <c r="R8407">
        <v>0</v>
      </c>
      <c r="S8407">
        <v>0</v>
      </c>
      <c r="T8407">
        <v>0</v>
      </c>
      <c r="V8407" t="s">
        <v>394</v>
      </c>
      <c r="W8407" t="s">
        <v>405</v>
      </c>
      <c r="X8407" t="s">
        <v>406</v>
      </c>
      <c r="Y8407">
        <v>0</v>
      </c>
      <c r="AC8407">
        <v>0.98962489818622701</v>
      </c>
    </row>
    <row r="8408" spans="1:29" x14ac:dyDescent="0.35">
      <c r="A8408" t="s">
        <v>29429</v>
      </c>
      <c r="B8408" t="s">
        <v>29430</v>
      </c>
      <c r="C8408">
        <v>6285</v>
      </c>
      <c r="D8408" t="s">
        <v>29342</v>
      </c>
      <c r="E8408">
        <v>38263</v>
      </c>
      <c r="F8408">
        <v>4.4203000000000001</v>
      </c>
      <c r="G8408">
        <v>345</v>
      </c>
      <c r="H8408" t="s">
        <v>426</v>
      </c>
      <c r="I8408" t="s">
        <v>157</v>
      </c>
      <c r="J8408" t="s">
        <v>426</v>
      </c>
      <c r="L8408" t="s">
        <v>29431</v>
      </c>
      <c r="M8408">
        <v>11.99</v>
      </c>
      <c r="P8408">
        <v>0</v>
      </c>
      <c r="Q8408">
        <v>0</v>
      </c>
      <c r="R8408">
        <v>0</v>
      </c>
      <c r="S8408">
        <v>0</v>
      </c>
      <c r="T8408">
        <v>1</v>
      </c>
      <c r="U8408" t="s">
        <v>29432</v>
      </c>
      <c r="V8408" t="s">
        <v>394</v>
      </c>
      <c r="W8408" t="s">
        <v>428</v>
      </c>
      <c r="X8408" t="s">
        <v>429</v>
      </c>
      <c r="Y8408">
        <v>1</v>
      </c>
      <c r="Z8408">
        <v>5.99</v>
      </c>
      <c r="AA8408">
        <v>5.99</v>
      </c>
      <c r="AC8408">
        <v>0.98965295521042163</v>
      </c>
    </row>
    <row r="8409" spans="1:29" x14ac:dyDescent="0.35">
      <c r="A8409" t="s">
        <v>22201</v>
      </c>
      <c r="B8409" t="s">
        <v>22202</v>
      </c>
      <c r="C8409">
        <v>6346</v>
      </c>
      <c r="D8409" t="s">
        <v>22187</v>
      </c>
      <c r="E8409">
        <v>27356</v>
      </c>
      <c r="F8409">
        <v>4.4257</v>
      </c>
      <c r="G8409">
        <v>639</v>
      </c>
      <c r="H8409" t="s">
        <v>3015</v>
      </c>
      <c r="I8409" t="s">
        <v>157</v>
      </c>
      <c r="J8409" t="s">
        <v>3015</v>
      </c>
      <c r="L8409" t="s">
        <v>22203</v>
      </c>
      <c r="M8409">
        <v>56</v>
      </c>
      <c r="P8409">
        <v>0</v>
      </c>
      <c r="Q8409">
        <v>0</v>
      </c>
      <c r="R8409">
        <v>1</v>
      </c>
      <c r="S8409">
        <v>0</v>
      </c>
      <c r="T8409">
        <v>0</v>
      </c>
      <c r="U8409" t="s">
        <v>22189</v>
      </c>
      <c r="V8409" t="s">
        <v>222</v>
      </c>
      <c r="W8409" t="s">
        <v>244</v>
      </c>
      <c r="X8409" t="s">
        <v>280</v>
      </c>
      <c r="Y8409">
        <v>3</v>
      </c>
      <c r="Z8409">
        <v>196</v>
      </c>
      <c r="AA8409">
        <v>22</v>
      </c>
      <c r="AC8409">
        <v>0.98967171285760114</v>
      </c>
    </row>
    <row r="8410" spans="1:29" x14ac:dyDescent="0.35">
      <c r="A8410" t="s">
        <v>11108</v>
      </c>
      <c r="B8410" t="s">
        <v>11109</v>
      </c>
      <c r="C8410">
        <v>6328</v>
      </c>
      <c r="D8410" t="s">
        <v>11098</v>
      </c>
      <c r="E8410">
        <v>43559</v>
      </c>
      <c r="F8410">
        <v>4.5232000000000001</v>
      </c>
      <c r="G8410">
        <v>625</v>
      </c>
      <c r="H8410" t="s">
        <v>658</v>
      </c>
      <c r="I8410" t="s">
        <v>157</v>
      </c>
      <c r="J8410" t="s">
        <v>658</v>
      </c>
      <c r="L8410" t="s">
        <v>11110</v>
      </c>
      <c r="M8410">
        <v>34</v>
      </c>
      <c r="P8410">
        <v>0</v>
      </c>
      <c r="Q8410">
        <v>0</v>
      </c>
      <c r="R8410">
        <v>0</v>
      </c>
      <c r="S8410">
        <v>0</v>
      </c>
      <c r="T8410">
        <v>1</v>
      </c>
      <c r="U8410" t="s">
        <v>11111</v>
      </c>
      <c r="V8410" t="s">
        <v>222</v>
      </c>
      <c r="W8410" t="s">
        <v>223</v>
      </c>
      <c r="X8410" t="s">
        <v>235</v>
      </c>
      <c r="Y8410">
        <v>0</v>
      </c>
      <c r="AC8410">
        <v>0.98991834036498194</v>
      </c>
    </row>
    <row r="8411" spans="1:29" x14ac:dyDescent="0.35">
      <c r="A8411" t="s">
        <v>3876</v>
      </c>
      <c r="B8411" t="s">
        <v>3877</v>
      </c>
      <c r="C8411">
        <v>5995</v>
      </c>
      <c r="D8411" t="s">
        <v>3614</v>
      </c>
      <c r="E8411">
        <v>4488</v>
      </c>
      <c r="F8411">
        <v>3.8571</v>
      </c>
      <c r="G8411">
        <v>14</v>
      </c>
      <c r="L8411" t="s">
        <v>3878</v>
      </c>
      <c r="M8411">
        <v>28</v>
      </c>
      <c r="P8411">
        <v>0</v>
      </c>
      <c r="Q8411">
        <v>0</v>
      </c>
      <c r="R8411">
        <v>0</v>
      </c>
      <c r="S8411">
        <v>1</v>
      </c>
      <c r="T8411">
        <v>0</v>
      </c>
      <c r="U8411" t="s">
        <v>3879</v>
      </c>
      <c r="V8411" t="s">
        <v>222</v>
      </c>
      <c r="W8411" t="s">
        <v>33</v>
      </c>
      <c r="Y8411">
        <v>0</v>
      </c>
      <c r="AC8411">
        <v>0.98994922882461278</v>
      </c>
    </row>
    <row r="8412" spans="1:29" x14ac:dyDescent="0.35">
      <c r="A8412" t="s">
        <v>18209</v>
      </c>
      <c r="B8412" t="s">
        <v>18210</v>
      </c>
      <c r="C8412">
        <v>5936</v>
      </c>
      <c r="D8412" t="s">
        <v>18103</v>
      </c>
      <c r="E8412">
        <v>7663</v>
      </c>
      <c r="F8412">
        <v>4.6597</v>
      </c>
      <c r="G8412">
        <v>429</v>
      </c>
      <c r="H8412" t="s">
        <v>115</v>
      </c>
      <c r="I8412" t="s">
        <v>157</v>
      </c>
      <c r="J8412" t="s">
        <v>115</v>
      </c>
      <c r="L8412" t="s">
        <v>18211</v>
      </c>
      <c r="M8412">
        <v>32</v>
      </c>
      <c r="P8412">
        <v>0</v>
      </c>
      <c r="Q8412">
        <v>0</v>
      </c>
      <c r="R8412">
        <v>0</v>
      </c>
      <c r="S8412">
        <v>0</v>
      </c>
      <c r="T8412">
        <v>0</v>
      </c>
      <c r="V8412" t="s">
        <v>222</v>
      </c>
      <c r="W8412" t="s">
        <v>223</v>
      </c>
      <c r="X8412" t="s">
        <v>260</v>
      </c>
      <c r="Y8412">
        <v>0</v>
      </c>
      <c r="AC8412">
        <v>0.99001479503316525</v>
      </c>
    </row>
    <row r="8413" spans="1:29" x14ac:dyDescent="0.35">
      <c r="A8413" t="s">
        <v>22185</v>
      </c>
      <c r="B8413" t="s">
        <v>22186</v>
      </c>
      <c r="C8413">
        <v>6346</v>
      </c>
      <c r="D8413" t="s">
        <v>22187</v>
      </c>
      <c r="E8413">
        <v>34658</v>
      </c>
      <c r="F8413">
        <v>4.2888999999999999</v>
      </c>
      <c r="G8413">
        <v>720</v>
      </c>
      <c r="H8413" t="s">
        <v>632</v>
      </c>
      <c r="I8413" t="s">
        <v>157</v>
      </c>
      <c r="J8413" t="s">
        <v>632</v>
      </c>
      <c r="L8413" t="s">
        <v>22188</v>
      </c>
      <c r="M8413">
        <v>53</v>
      </c>
      <c r="P8413">
        <v>0</v>
      </c>
      <c r="Q8413">
        <v>0</v>
      </c>
      <c r="R8413">
        <v>1</v>
      </c>
      <c r="S8413">
        <v>0</v>
      </c>
      <c r="T8413">
        <v>0</v>
      </c>
      <c r="U8413" t="s">
        <v>22189</v>
      </c>
      <c r="V8413" t="s">
        <v>222</v>
      </c>
      <c r="W8413" t="s">
        <v>244</v>
      </c>
      <c r="X8413" t="s">
        <v>245</v>
      </c>
      <c r="Y8413">
        <v>3</v>
      </c>
      <c r="Z8413">
        <v>170</v>
      </c>
      <c r="AA8413">
        <v>21</v>
      </c>
      <c r="AC8413">
        <v>0.99002852668876928</v>
      </c>
    </row>
    <row r="8414" spans="1:29" x14ac:dyDescent="0.35">
      <c r="A8414" t="s">
        <v>3031</v>
      </c>
      <c r="B8414" t="s">
        <v>3032</v>
      </c>
      <c r="C8414">
        <v>5644</v>
      </c>
      <c r="D8414" t="s">
        <v>2788</v>
      </c>
      <c r="E8414">
        <v>12571</v>
      </c>
      <c r="F8414">
        <v>3.3635999999999999</v>
      </c>
      <c r="G8414">
        <v>11</v>
      </c>
      <c r="H8414" t="s">
        <v>3033</v>
      </c>
      <c r="I8414" t="s">
        <v>157</v>
      </c>
      <c r="J8414" t="s">
        <v>3033</v>
      </c>
      <c r="L8414" t="s">
        <v>3034</v>
      </c>
      <c r="M8414">
        <v>86</v>
      </c>
      <c r="P8414">
        <v>0</v>
      </c>
      <c r="Q8414">
        <v>0</v>
      </c>
      <c r="R8414">
        <v>0</v>
      </c>
      <c r="S8414">
        <v>0</v>
      </c>
      <c r="T8414">
        <v>0</v>
      </c>
      <c r="U8414" t="s">
        <v>3035</v>
      </c>
      <c r="V8414" t="s">
        <v>394</v>
      </c>
      <c r="W8414" t="s">
        <v>405</v>
      </c>
      <c r="X8414" t="s">
        <v>406</v>
      </c>
      <c r="Y8414">
        <v>0</v>
      </c>
      <c r="AC8414">
        <v>0.99003690041050907</v>
      </c>
    </row>
    <row r="8415" spans="1:29" x14ac:dyDescent="0.35">
      <c r="A8415" t="s">
        <v>22999</v>
      </c>
      <c r="B8415" t="s">
        <v>23000</v>
      </c>
      <c r="C8415">
        <v>6160</v>
      </c>
      <c r="D8415" t="s">
        <v>22962</v>
      </c>
      <c r="E8415">
        <v>73459</v>
      </c>
      <c r="F8415">
        <v>3.4611000000000001</v>
      </c>
      <c r="G8415">
        <v>373</v>
      </c>
      <c r="H8415" t="s">
        <v>3720</v>
      </c>
      <c r="I8415" t="s">
        <v>803</v>
      </c>
      <c r="J8415" t="s">
        <v>23001</v>
      </c>
      <c r="K8415" t="s">
        <v>23002</v>
      </c>
      <c r="L8415" t="s">
        <v>23003</v>
      </c>
      <c r="M8415">
        <v>38</v>
      </c>
      <c r="P8415">
        <v>1</v>
      </c>
      <c r="Q8415">
        <v>0</v>
      </c>
      <c r="R8415">
        <v>0</v>
      </c>
      <c r="S8415">
        <v>0</v>
      </c>
      <c r="T8415">
        <v>1</v>
      </c>
      <c r="V8415" t="s">
        <v>306</v>
      </c>
      <c r="W8415" t="s">
        <v>307</v>
      </c>
      <c r="X8415" t="s">
        <v>308</v>
      </c>
      <c r="Y8415">
        <v>1</v>
      </c>
      <c r="Z8415">
        <v>38</v>
      </c>
      <c r="AA8415">
        <v>38</v>
      </c>
      <c r="AC8415">
        <v>0.99025541889938162</v>
      </c>
    </row>
    <row r="8416" spans="1:29" x14ac:dyDescent="0.35">
      <c r="A8416" t="s">
        <v>6835</v>
      </c>
      <c r="B8416" t="s">
        <v>6836</v>
      </c>
      <c r="C8416">
        <v>6503</v>
      </c>
      <c r="D8416" t="s">
        <v>6747</v>
      </c>
      <c r="E8416">
        <v>865</v>
      </c>
      <c r="F8416">
        <v>4.2895000000000003</v>
      </c>
      <c r="G8416">
        <v>38</v>
      </c>
      <c r="H8416" t="s">
        <v>6748</v>
      </c>
      <c r="I8416" t="s">
        <v>157</v>
      </c>
      <c r="J8416" t="s">
        <v>6748</v>
      </c>
      <c r="L8416" t="s">
        <v>6837</v>
      </c>
      <c r="M8416">
        <v>24</v>
      </c>
      <c r="P8416">
        <v>0</v>
      </c>
      <c r="Q8416">
        <v>0</v>
      </c>
      <c r="R8416">
        <v>1</v>
      </c>
      <c r="S8416">
        <v>0</v>
      </c>
      <c r="T8416">
        <v>0</v>
      </c>
      <c r="U8416" t="s">
        <v>6786</v>
      </c>
      <c r="V8416" t="s">
        <v>222</v>
      </c>
      <c r="W8416" t="s">
        <v>223</v>
      </c>
      <c r="X8416" t="s">
        <v>235</v>
      </c>
      <c r="Y8416">
        <v>0</v>
      </c>
      <c r="AC8416">
        <v>0.99028959891549795</v>
      </c>
    </row>
    <row r="8417" spans="1:29" x14ac:dyDescent="0.35">
      <c r="A8417" t="s">
        <v>24979</v>
      </c>
      <c r="B8417" t="s">
        <v>24980</v>
      </c>
      <c r="C8417">
        <v>6159</v>
      </c>
      <c r="D8417" t="s">
        <v>24926</v>
      </c>
      <c r="E8417">
        <v>637</v>
      </c>
      <c r="F8417">
        <v>4.5556000000000001</v>
      </c>
      <c r="G8417">
        <v>9</v>
      </c>
      <c r="H8417" t="s">
        <v>3015</v>
      </c>
      <c r="I8417" t="s">
        <v>157</v>
      </c>
      <c r="J8417" t="s">
        <v>3015</v>
      </c>
      <c r="L8417" t="s">
        <v>24981</v>
      </c>
      <c r="M8417">
        <v>52</v>
      </c>
      <c r="P8417">
        <v>0</v>
      </c>
      <c r="Q8417">
        <v>0</v>
      </c>
      <c r="R8417">
        <v>1</v>
      </c>
      <c r="S8417">
        <v>0</v>
      </c>
      <c r="T8417">
        <v>0</v>
      </c>
      <c r="U8417" t="s">
        <v>24978</v>
      </c>
      <c r="V8417" t="s">
        <v>222</v>
      </c>
      <c r="W8417" t="s">
        <v>244</v>
      </c>
      <c r="X8417" t="s">
        <v>245</v>
      </c>
      <c r="Y8417">
        <v>0</v>
      </c>
      <c r="AC8417">
        <v>0.99030415998651034</v>
      </c>
    </row>
    <row r="8418" spans="1:29" x14ac:dyDescent="0.35">
      <c r="A8418" t="s">
        <v>30465</v>
      </c>
      <c r="B8418" t="s">
        <v>30466</v>
      </c>
      <c r="C8418">
        <v>4225</v>
      </c>
      <c r="D8418" t="s">
        <v>30319</v>
      </c>
      <c r="E8418">
        <v>34712</v>
      </c>
      <c r="F8418">
        <v>4.2849000000000004</v>
      </c>
      <c r="G8418">
        <v>516</v>
      </c>
      <c r="H8418" t="s">
        <v>30467</v>
      </c>
      <c r="I8418" t="s">
        <v>803</v>
      </c>
      <c r="J8418" t="s">
        <v>2955</v>
      </c>
      <c r="K8418" t="s">
        <v>30468</v>
      </c>
      <c r="L8418" t="s">
        <v>30469</v>
      </c>
      <c r="M8418">
        <v>26</v>
      </c>
      <c r="P8418">
        <v>0</v>
      </c>
      <c r="Q8418">
        <v>0</v>
      </c>
      <c r="R8418">
        <v>0</v>
      </c>
      <c r="S8418">
        <v>0</v>
      </c>
      <c r="T8418">
        <v>0</v>
      </c>
      <c r="U8418" t="s">
        <v>30470</v>
      </c>
      <c r="V8418" t="s">
        <v>306</v>
      </c>
      <c r="W8418" t="s">
        <v>815</v>
      </c>
      <c r="X8418" t="s">
        <v>848</v>
      </c>
      <c r="Y8418">
        <v>17</v>
      </c>
      <c r="Z8418">
        <v>26</v>
      </c>
      <c r="AA8418">
        <v>26</v>
      </c>
      <c r="AC8418">
        <v>0.99032384483968894</v>
      </c>
    </row>
    <row r="8419" spans="1:29" x14ac:dyDescent="0.35">
      <c r="A8419" t="s">
        <v>28144</v>
      </c>
      <c r="B8419" t="s">
        <v>28145</v>
      </c>
      <c r="C8419">
        <v>6073</v>
      </c>
      <c r="D8419" t="s">
        <v>28072</v>
      </c>
      <c r="E8419">
        <v>8678</v>
      </c>
      <c r="F8419">
        <v>3.1515</v>
      </c>
      <c r="G8419">
        <v>99</v>
      </c>
      <c r="H8419" t="s">
        <v>478</v>
      </c>
      <c r="I8419" t="s">
        <v>157</v>
      </c>
      <c r="J8419" t="s">
        <v>478</v>
      </c>
      <c r="L8419" t="s">
        <v>28146</v>
      </c>
      <c r="M8419">
        <v>20</v>
      </c>
      <c r="P8419">
        <v>0</v>
      </c>
      <c r="Q8419">
        <v>0</v>
      </c>
      <c r="R8419">
        <v>0</v>
      </c>
      <c r="S8419">
        <v>0</v>
      </c>
      <c r="T8419">
        <v>0</v>
      </c>
      <c r="U8419" t="s">
        <v>28147</v>
      </c>
      <c r="V8419" t="s">
        <v>394</v>
      </c>
      <c r="W8419" t="s">
        <v>474</v>
      </c>
      <c r="X8419" t="s">
        <v>475</v>
      </c>
      <c r="Y8419">
        <v>0</v>
      </c>
      <c r="AC8419">
        <v>0.99045375221650633</v>
      </c>
    </row>
    <row r="8420" spans="1:29" x14ac:dyDescent="0.35">
      <c r="A8420" t="s">
        <v>14166</v>
      </c>
      <c r="B8420" t="s">
        <v>14167</v>
      </c>
      <c r="C8420">
        <v>8008</v>
      </c>
      <c r="D8420" t="s">
        <v>14159</v>
      </c>
      <c r="E8420">
        <v>34228</v>
      </c>
      <c r="F8420">
        <v>3.7378999999999998</v>
      </c>
      <c r="G8420">
        <v>557</v>
      </c>
      <c r="H8420" t="s">
        <v>2707</v>
      </c>
      <c r="I8420" t="s">
        <v>157</v>
      </c>
      <c r="J8420" t="s">
        <v>2707</v>
      </c>
      <c r="L8420" t="s">
        <v>14168</v>
      </c>
      <c r="M8420">
        <v>28</v>
      </c>
      <c r="P8420">
        <v>0</v>
      </c>
      <c r="Q8420">
        <v>0</v>
      </c>
      <c r="R8420">
        <v>0</v>
      </c>
      <c r="S8420">
        <v>0</v>
      </c>
      <c r="T8420">
        <v>1</v>
      </c>
      <c r="U8420" t="s">
        <v>14169</v>
      </c>
      <c r="V8420" t="s">
        <v>394</v>
      </c>
      <c r="W8420" t="s">
        <v>5539</v>
      </c>
      <c r="X8420" t="s">
        <v>5561</v>
      </c>
      <c r="Y8420">
        <v>0</v>
      </c>
      <c r="AC8420">
        <v>0.99048605165582526</v>
      </c>
    </row>
    <row r="8421" spans="1:29" x14ac:dyDescent="0.35">
      <c r="A8421" t="s">
        <v>21341</v>
      </c>
      <c r="B8421" t="s">
        <v>21342</v>
      </c>
      <c r="C8421">
        <v>7025</v>
      </c>
      <c r="D8421" t="s">
        <v>21247</v>
      </c>
      <c r="E8421">
        <v>5275</v>
      </c>
      <c r="F8421">
        <v>4.3448000000000002</v>
      </c>
      <c r="G8421">
        <v>29</v>
      </c>
      <c r="H8421" t="s">
        <v>16541</v>
      </c>
      <c r="I8421" t="s">
        <v>38</v>
      </c>
      <c r="J8421" t="s">
        <v>21343</v>
      </c>
      <c r="M8421">
        <v>58</v>
      </c>
      <c r="P8421">
        <v>0</v>
      </c>
      <c r="Q8421">
        <v>0</v>
      </c>
      <c r="R8421">
        <v>0</v>
      </c>
      <c r="S8421">
        <v>0</v>
      </c>
      <c r="T8421">
        <v>0</v>
      </c>
      <c r="V8421" t="s">
        <v>32</v>
      </c>
      <c r="W8421" t="s">
        <v>191</v>
      </c>
      <c r="X8421" t="s">
        <v>192</v>
      </c>
      <c r="Y8421">
        <v>0</v>
      </c>
      <c r="AC8421">
        <v>0.99063140292775409</v>
      </c>
    </row>
    <row r="8422" spans="1:29" x14ac:dyDescent="0.35">
      <c r="A8422" t="s">
        <v>3650</v>
      </c>
      <c r="B8422" t="s">
        <v>3651</v>
      </c>
      <c r="C8422">
        <v>5995</v>
      </c>
      <c r="D8422" t="s">
        <v>3614</v>
      </c>
      <c r="E8422">
        <v>30999</v>
      </c>
      <c r="F8422">
        <v>4.4926000000000004</v>
      </c>
      <c r="G8422">
        <v>272</v>
      </c>
      <c r="H8422" t="s">
        <v>268</v>
      </c>
      <c r="I8422" t="s">
        <v>157</v>
      </c>
      <c r="J8422" t="s">
        <v>268</v>
      </c>
      <c r="L8422" t="s">
        <v>3652</v>
      </c>
      <c r="M8422">
        <v>17</v>
      </c>
      <c r="P8422">
        <v>0</v>
      </c>
      <c r="Q8422">
        <v>0</v>
      </c>
      <c r="R8422">
        <v>0</v>
      </c>
      <c r="S8422">
        <v>0</v>
      </c>
      <c r="T8422">
        <v>0</v>
      </c>
      <c r="U8422" t="s">
        <v>3653</v>
      </c>
      <c r="V8422" t="s">
        <v>222</v>
      </c>
      <c r="W8422" t="s">
        <v>223</v>
      </c>
      <c r="X8422" t="s">
        <v>700</v>
      </c>
      <c r="Y8422">
        <v>1</v>
      </c>
      <c r="Z8422">
        <v>34</v>
      </c>
      <c r="AA8422">
        <v>34</v>
      </c>
      <c r="AC8422">
        <v>0.99078270754327702</v>
      </c>
    </row>
    <row r="8423" spans="1:29" x14ac:dyDescent="0.35">
      <c r="A8423" t="s">
        <v>26714</v>
      </c>
      <c r="B8423" t="s">
        <v>26715</v>
      </c>
      <c r="C8423">
        <v>5338</v>
      </c>
      <c r="D8423" t="s">
        <v>26711</v>
      </c>
      <c r="E8423">
        <v>12656</v>
      </c>
      <c r="F8423">
        <v>4.6974999999999998</v>
      </c>
      <c r="G8423">
        <v>400</v>
      </c>
      <c r="H8423" t="s">
        <v>1602</v>
      </c>
      <c r="I8423" t="s">
        <v>157</v>
      </c>
      <c r="J8423" t="s">
        <v>1602</v>
      </c>
      <c r="L8423" t="s">
        <v>26716</v>
      </c>
      <c r="M8423">
        <v>28</v>
      </c>
      <c r="P8423">
        <v>0</v>
      </c>
      <c r="Q8423">
        <v>0</v>
      </c>
      <c r="R8423">
        <v>0</v>
      </c>
      <c r="S8423">
        <v>0</v>
      </c>
      <c r="T8423">
        <v>1</v>
      </c>
      <c r="U8423" t="s">
        <v>26717</v>
      </c>
      <c r="V8423" t="s">
        <v>222</v>
      </c>
      <c r="W8423" t="s">
        <v>223</v>
      </c>
      <c r="X8423" t="s">
        <v>260</v>
      </c>
      <c r="Y8423">
        <v>0</v>
      </c>
      <c r="AC8423">
        <v>0.99082441398417009</v>
      </c>
    </row>
    <row r="8424" spans="1:29" x14ac:dyDescent="0.35">
      <c r="A8424" t="s">
        <v>5734</v>
      </c>
      <c r="B8424" t="s">
        <v>5735</v>
      </c>
      <c r="C8424">
        <v>1254</v>
      </c>
      <c r="D8424" t="s">
        <v>5675</v>
      </c>
      <c r="E8424">
        <v>32398</v>
      </c>
      <c r="F8424">
        <v>4.0721999999999996</v>
      </c>
      <c r="G8424">
        <v>1635</v>
      </c>
      <c r="H8424" t="s">
        <v>478</v>
      </c>
      <c r="I8424" t="s">
        <v>157</v>
      </c>
      <c r="J8424" t="s">
        <v>478</v>
      </c>
      <c r="L8424" t="s">
        <v>5736</v>
      </c>
      <c r="M8424">
        <v>37</v>
      </c>
      <c r="P8424">
        <v>0</v>
      </c>
      <c r="Q8424">
        <v>0</v>
      </c>
      <c r="R8424">
        <v>0</v>
      </c>
      <c r="S8424">
        <v>0</v>
      </c>
      <c r="T8424">
        <v>0</v>
      </c>
      <c r="U8424" t="s">
        <v>5737</v>
      </c>
      <c r="V8424" t="s">
        <v>394</v>
      </c>
      <c r="W8424" t="s">
        <v>405</v>
      </c>
      <c r="X8424" t="s">
        <v>406</v>
      </c>
      <c r="Y8424">
        <v>1</v>
      </c>
      <c r="Z8424">
        <v>60</v>
      </c>
      <c r="AA8424">
        <v>60</v>
      </c>
      <c r="AC8424">
        <v>0.99092614085138553</v>
      </c>
    </row>
    <row r="8425" spans="1:29" x14ac:dyDescent="0.35">
      <c r="A8425" t="s">
        <v>28128</v>
      </c>
      <c r="B8425" t="s">
        <v>28126</v>
      </c>
      <c r="C8425">
        <v>6073</v>
      </c>
      <c r="D8425" t="s">
        <v>28072</v>
      </c>
      <c r="E8425">
        <v>2817</v>
      </c>
      <c r="F8425">
        <v>4.6660000000000004</v>
      </c>
      <c r="G8425">
        <v>527</v>
      </c>
      <c r="H8425" t="s">
        <v>620</v>
      </c>
      <c r="I8425" t="s">
        <v>157</v>
      </c>
      <c r="J8425" t="s">
        <v>620</v>
      </c>
      <c r="L8425" t="s">
        <v>28127</v>
      </c>
      <c r="M8425">
        <v>22</v>
      </c>
      <c r="P8425">
        <v>0</v>
      </c>
      <c r="Q8425">
        <v>1</v>
      </c>
      <c r="R8425">
        <v>0</v>
      </c>
      <c r="S8425">
        <v>0</v>
      </c>
      <c r="T8425">
        <v>1</v>
      </c>
      <c r="U8425" t="s">
        <v>7429</v>
      </c>
      <c r="V8425" t="s">
        <v>394</v>
      </c>
      <c r="W8425" t="s">
        <v>395</v>
      </c>
      <c r="X8425" t="s">
        <v>395</v>
      </c>
      <c r="Y8425">
        <v>0</v>
      </c>
      <c r="AC8425">
        <v>0.99119629501928208</v>
      </c>
    </row>
    <row r="8426" spans="1:29" x14ac:dyDescent="0.35">
      <c r="A8426" t="s">
        <v>5282</v>
      </c>
      <c r="B8426" t="s">
        <v>5283</v>
      </c>
      <c r="C8426">
        <v>6236</v>
      </c>
      <c r="D8426" t="s">
        <v>4908</v>
      </c>
      <c r="E8426">
        <v>4292</v>
      </c>
      <c r="F8426">
        <v>3.5</v>
      </c>
      <c r="G8426">
        <v>2</v>
      </c>
      <c r="H8426" t="s">
        <v>810</v>
      </c>
      <c r="I8426" t="s">
        <v>157</v>
      </c>
      <c r="J8426" t="s">
        <v>810</v>
      </c>
      <c r="L8426" t="s">
        <v>5284</v>
      </c>
      <c r="M8426">
        <v>16</v>
      </c>
      <c r="P8426">
        <v>0</v>
      </c>
      <c r="Q8426">
        <v>0</v>
      </c>
      <c r="R8426">
        <v>0</v>
      </c>
      <c r="S8426">
        <v>0</v>
      </c>
      <c r="T8426">
        <v>0</v>
      </c>
      <c r="U8426" t="s">
        <v>5285</v>
      </c>
      <c r="V8426" t="s">
        <v>160</v>
      </c>
      <c r="W8426" t="s">
        <v>306</v>
      </c>
      <c r="Y8426">
        <v>0</v>
      </c>
      <c r="AC8426">
        <v>0.99122508066710691</v>
      </c>
    </row>
    <row r="8427" spans="1:29" x14ac:dyDescent="0.35">
      <c r="A8427" t="s">
        <v>11802</v>
      </c>
      <c r="B8427" t="s">
        <v>11803</v>
      </c>
      <c r="C8427">
        <v>6309</v>
      </c>
      <c r="D8427" t="s">
        <v>11687</v>
      </c>
      <c r="E8427">
        <v>0</v>
      </c>
      <c r="H8427" t="s">
        <v>478</v>
      </c>
      <c r="I8427" t="s">
        <v>157</v>
      </c>
      <c r="J8427" t="s">
        <v>478</v>
      </c>
      <c r="L8427" t="s">
        <v>11710</v>
      </c>
      <c r="M8427">
        <v>25</v>
      </c>
      <c r="P8427">
        <v>1</v>
      </c>
      <c r="Q8427">
        <v>0</v>
      </c>
      <c r="R8427">
        <v>1</v>
      </c>
      <c r="S8427">
        <v>0</v>
      </c>
      <c r="T8427">
        <v>0</v>
      </c>
      <c r="U8427" t="s">
        <v>11711</v>
      </c>
      <c r="V8427" t="s">
        <v>160</v>
      </c>
      <c r="W8427" t="s">
        <v>394</v>
      </c>
      <c r="Y8427">
        <v>0</v>
      </c>
      <c r="AC8427">
        <v>0.99129311856640667</v>
      </c>
    </row>
    <row r="8428" spans="1:29" x14ac:dyDescent="0.35">
      <c r="A8428" t="s">
        <v>29440</v>
      </c>
      <c r="B8428" t="s">
        <v>29441</v>
      </c>
      <c r="C8428">
        <v>6285</v>
      </c>
      <c r="D8428" t="s">
        <v>29342</v>
      </c>
      <c r="E8428">
        <v>36241</v>
      </c>
      <c r="F8428">
        <v>4.2899000000000003</v>
      </c>
      <c r="G8428">
        <v>307</v>
      </c>
      <c r="H8428" t="s">
        <v>163</v>
      </c>
      <c r="I8428" t="s">
        <v>157</v>
      </c>
      <c r="J8428" t="s">
        <v>163</v>
      </c>
      <c r="L8428" t="s">
        <v>29442</v>
      </c>
      <c r="M8428">
        <v>15.99</v>
      </c>
      <c r="P8428">
        <v>0</v>
      </c>
      <c r="Q8428">
        <v>0</v>
      </c>
      <c r="R8428">
        <v>0</v>
      </c>
      <c r="S8428">
        <v>0</v>
      </c>
      <c r="T8428">
        <v>1</v>
      </c>
      <c r="U8428" t="s">
        <v>29443</v>
      </c>
      <c r="V8428" t="s">
        <v>394</v>
      </c>
      <c r="W8428" t="s">
        <v>400</v>
      </c>
      <c r="X8428" t="s">
        <v>401</v>
      </c>
      <c r="Y8428">
        <v>0</v>
      </c>
      <c r="AC8428">
        <v>0.99135698174908082</v>
      </c>
    </row>
    <row r="8429" spans="1:29" x14ac:dyDescent="0.35">
      <c r="A8429" t="s">
        <v>29025</v>
      </c>
      <c r="B8429" t="s">
        <v>29026</v>
      </c>
      <c r="C8429">
        <v>7020</v>
      </c>
      <c r="D8429" t="s">
        <v>28957</v>
      </c>
      <c r="E8429">
        <v>11417</v>
      </c>
      <c r="F8429">
        <v>4.2</v>
      </c>
      <c r="G8429">
        <v>75</v>
      </c>
      <c r="H8429" t="s">
        <v>163</v>
      </c>
      <c r="I8429" t="s">
        <v>157</v>
      </c>
      <c r="J8429" t="s">
        <v>163</v>
      </c>
      <c r="L8429" t="s">
        <v>29027</v>
      </c>
      <c r="M8429">
        <v>165</v>
      </c>
      <c r="P8429">
        <v>0</v>
      </c>
      <c r="Q8429">
        <v>0</v>
      </c>
      <c r="R8429">
        <v>0</v>
      </c>
      <c r="S8429">
        <v>0</v>
      </c>
      <c r="T8429">
        <v>0</v>
      </c>
      <c r="U8429" t="s">
        <v>29028</v>
      </c>
      <c r="V8429" t="s">
        <v>394</v>
      </c>
      <c r="W8429" t="s">
        <v>395</v>
      </c>
      <c r="X8429" t="s">
        <v>441</v>
      </c>
      <c r="Y8429">
        <v>0</v>
      </c>
      <c r="AC8429">
        <v>0.99136676159379311</v>
      </c>
    </row>
    <row r="8430" spans="1:29" x14ac:dyDescent="0.35">
      <c r="A8430" t="s">
        <v>20265</v>
      </c>
      <c r="B8430" t="s">
        <v>20266</v>
      </c>
      <c r="C8430">
        <v>6182</v>
      </c>
      <c r="D8430" t="s">
        <v>20034</v>
      </c>
      <c r="E8430">
        <v>3371</v>
      </c>
      <c r="F8430">
        <v>3.6429</v>
      </c>
      <c r="G8430">
        <v>28</v>
      </c>
      <c r="H8430" t="s">
        <v>415</v>
      </c>
      <c r="I8430" t="s">
        <v>803</v>
      </c>
      <c r="J8430" t="s">
        <v>20267</v>
      </c>
      <c r="L8430" t="s">
        <v>20268</v>
      </c>
      <c r="M8430">
        <v>8</v>
      </c>
      <c r="P8430">
        <v>0</v>
      </c>
      <c r="Q8430">
        <v>0</v>
      </c>
      <c r="R8430">
        <v>0</v>
      </c>
      <c r="S8430">
        <v>0</v>
      </c>
      <c r="T8430">
        <v>0</v>
      </c>
      <c r="V8430" t="s">
        <v>222</v>
      </c>
      <c r="W8430" t="s">
        <v>223</v>
      </c>
      <c r="X8430" t="s">
        <v>224</v>
      </c>
      <c r="Y8430">
        <v>0</v>
      </c>
      <c r="AC8430">
        <v>0.99211218694899495</v>
      </c>
    </row>
    <row r="8431" spans="1:29" x14ac:dyDescent="0.35">
      <c r="A8431" t="s">
        <v>8668</v>
      </c>
      <c r="B8431" t="s">
        <v>8669</v>
      </c>
      <c r="C8431">
        <v>6014</v>
      </c>
      <c r="D8431" t="s">
        <v>8545</v>
      </c>
      <c r="E8431">
        <v>0</v>
      </c>
      <c r="F8431">
        <v>3.9683999999999999</v>
      </c>
      <c r="G8431">
        <v>95</v>
      </c>
      <c r="H8431" t="s">
        <v>8581</v>
      </c>
      <c r="I8431" t="s">
        <v>1158</v>
      </c>
      <c r="J8431" t="s">
        <v>8582</v>
      </c>
      <c r="L8431" t="s">
        <v>8583</v>
      </c>
      <c r="M8431">
        <v>20</v>
      </c>
      <c r="P8431">
        <v>0</v>
      </c>
      <c r="Q8431">
        <v>0</v>
      </c>
      <c r="R8431">
        <v>0</v>
      </c>
      <c r="S8431">
        <v>0</v>
      </c>
      <c r="T8431">
        <v>1</v>
      </c>
      <c r="V8431" t="s">
        <v>394</v>
      </c>
      <c r="W8431" t="s">
        <v>400</v>
      </c>
      <c r="X8431" t="s">
        <v>401</v>
      </c>
      <c r="Y8431">
        <v>0</v>
      </c>
      <c r="AC8431">
        <v>0.99228661675015295</v>
      </c>
    </row>
    <row r="8432" spans="1:29" x14ac:dyDescent="0.35">
      <c r="A8432" t="s">
        <v>769</v>
      </c>
      <c r="B8432" t="s">
        <v>770</v>
      </c>
      <c r="C8432">
        <v>5998</v>
      </c>
      <c r="D8432" t="s">
        <v>627</v>
      </c>
      <c r="E8432">
        <v>1006</v>
      </c>
      <c r="F8432">
        <v>4.1890000000000001</v>
      </c>
      <c r="G8432">
        <v>164</v>
      </c>
      <c r="H8432" t="s">
        <v>771</v>
      </c>
      <c r="I8432" t="s">
        <v>157</v>
      </c>
      <c r="J8432" t="s">
        <v>771</v>
      </c>
      <c r="L8432" t="s">
        <v>772</v>
      </c>
      <c r="M8432">
        <v>30</v>
      </c>
      <c r="P8432">
        <v>0</v>
      </c>
      <c r="Q8432">
        <v>0</v>
      </c>
      <c r="R8432">
        <v>1</v>
      </c>
      <c r="S8432">
        <v>0</v>
      </c>
      <c r="T8432">
        <v>0</v>
      </c>
      <c r="U8432" t="s">
        <v>773</v>
      </c>
      <c r="V8432" t="s">
        <v>222</v>
      </c>
      <c r="W8432" t="s">
        <v>244</v>
      </c>
      <c r="X8432" t="s">
        <v>245</v>
      </c>
      <c r="Y8432">
        <v>0</v>
      </c>
      <c r="AC8432">
        <v>0.99248510423302216</v>
      </c>
    </row>
    <row r="8433" spans="1:29" x14ac:dyDescent="0.35">
      <c r="A8433" t="s">
        <v>5645</v>
      </c>
      <c r="B8433" t="s">
        <v>5646</v>
      </c>
      <c r="C8433">
        <v>5673</v>
      </c>
      <c r="D8433" t="s">
        <v>5603</v>
      </c>
      <c r="E8433">
        <v>8974</v>
      </c>
      <c r="F8433">
        <v>4.0286</v>
      </c>
      <c r="G8433">
        <v>35</v>
      </c>
      <c r="H8433" t="s">
        <v>4078</v>
      </c>
      <c r="I8433" t="s">
        <v>38</v>
      </c>
      <c r="J8433" t="s">
        <v>4078</v>
      </c>
      <c r="L8433" t="s">
        <v>5640</v>
      </c>
      <c r="M8433">
        <v>29</v>
      </c>
      <c r="P8433">
        <v>0</v>
      </c>
      <c r="Q8433">
        <v>0</v>
      </c>
      <c r="R8433">
        <v>0</v>
      </c>
      <c r="S8433">
        <v>0</v>
      </c>
      <c r="T8433">
        <v>0</v>
      </c>
      <c r="U8433" t="s">
        <v>4200</v>
      </c>
      <c r="V8433" t="s">
        <v>32</v>
      </c>
      <c r="W8433" t="s">
        <v>41</v>
      </c>
      <c r="X8433" t="s">
        <v>42</v>
      </c>
      <c r="Y8433">
        <v>0</v>
      </c>
      <c r="AC8433">
        <v>0.99249283036197311</v>
      </c>
    </row>
    <row r="8434" spans="1:29" x14ac:dyDescent="0.35">
      <c r="A8434" t="s">
        <v>3209</v>
      </c>
      <c r="B8434" t="s">
        <v>3210</v>
      </c>
      <c r="C8434">
        <v>6372</v>
      </c>
      <c r="D8434" t="s">
        <v>3114</v>
      </c>
      <c r="E8434">
        <v>1885</v>
      </c>
      <c r="F8434">
        <v>4.8056000000000001</v>
      </c>
      <c r="G8434">
        <v>108</v>
      </c>
      <c r="H8434" t="s">
        <v>1059</v>
      </c>
      <c r="I8434" t="s">
        <v>157</v>
      </c>
      <c r="J8434" t="s">
        <v>1059</v>
      </c>
      <c r="M8434">
        <v>29.99</v>
      </c>
      <c r="P8434">
        <v>0</v>
      </c>
      <c r="Q8434">
        <v>0</v>
      </c>
      <c r="R8434">
        <v>0</v>
      </c>
      <c r="S8434">
        <v>0</v>
      </c>
      <c r="T8434">
        <v>0</v>
      </c>
      <c r="U8434" t="s">
        <v>3192</v>
      </c>
      <c r="V8434" t="s">
        <v>222</v>
      </c>
      <c r="W8434" t="s">
        <v>244</v>
      </c>
      <c r="X8434" t="s">
        <v>245</v>
      </c>
      <c r="Y8434">
        <v>0</v>
      </c>
      <c r="AC8434">
        <v>0.99261978534674911</v>
      </c>
    </row>
    <row r="8435" spans="1:29" x14ac:dyDescent="0.35">
      <c r="A8435" t="s">
        <v>23964</v>
      </c>
      <c r="B8435" t="s">
        <v>23965</v>
      </c>
      <c r="C8435">
        <v>6252</v>
      </c>
      <c r="D8435" t="s">
        <v>23923</v>
      </c>
      <c r="E8435">
        <v>2927</v>
      </c>
      <c r="F8435">
        <v>3.8856999999999999</v>
      </c>
      <c r="G8435">
        <v>35</v>
      </c>
      <c r="H8435" t="s">
        <v>186</v>
      </c>
      <c r="I8435" t="s">
        <v>38</v>
      </c>
      <c r="J8435" t="s">
        <v>186</v>
      </c>
      <c r="L8435" t="s">
        <v>23924</v>
      </c>
      <c r="M8435">
        <v>96</v>
      </c>
      <c r="P8435">
        <v>0</v>
      </c>
      <c r="Q8435">
        <v>0</v>
      </c>
      <c r="R8435">
        <v>0</v>
      </c>
      <c r="S8435">
        <v>0</v>
      </c>
      <c r="T8435">
        <v>1</v>
      </c>
      <c r="U8435" t="s">
        <v>23948</v>
      </c>
      <c r="V8435" t="s">
        <v>32</v>
      </c>
      <c r="W8435" t="s">
        <v>41</v>
      </c>
      <c r="X8435" t="s">
        <v>42</v>
      </c>
      <c r="Y8435">
        <v>1</v>
      </c>
      <c r="Z8435">
        <v>26</v>
      </c>
      <c r="AA8435">
        <v>26</v>
      </c>
      <c r="AC8435">
        <v>0.99266729457902936</v>
      </c>
    </row>
    <row r="8436" spans="1:29" x14ac:dyDescent="0.35">
      <c r="A8436" t="s">
        <v>2674</v>
      </c>
      <c r="B8436" t="s">
        <v>2675</v>
      </c>
      <c r="C8436">
        <v>6195</v>
      </c>
      <c r="D8436" t="s">
        <v>2661</v>
      </c>
      <c r="E8436">
        <v>72034</v>
      </c>
      <c r="F8436">
        <v>4.3964999999999996</v>
      </c>
      <c r="G8436">
        <v>966</v>
      </c>
      <c r="H8436" t="s">
        <v>2667</v>
      </c>
      <c r="I8436" t="s">
        <v>157</v>
      </c>
      <c r="J8436" t="s">
        <v>2667</v>
      </c>
      <c r="L8436" t="s">
        <v>2676</v>
      </c>
      <c r="M8436">
        <v>65</v>
      </c>
      <c r="P8436">
        <v>0</v>
      </c>
      <c r="Q8436">
        <v>0</v>
      </c>
      <c r="R8436">
        <v>0</v>
      </c>
      <c r="S8436">
        <v>0</v>
      </c>
      <c r="T8436">
        <v>1</v>
      </c>
      <c r="U8436" t="s">
        <v>2677</v>
      </c>
      <c r="V8436" t="s">
        <v>394</v>
      </c>
      <c r="W8436" t="s">
        <v>400</v>
      </c>
      <c r="X8436" t="s">
        <v>401</v>
      </c>
      <c r="Y8436">
        <v>0</v>
      </c>
      <c r="AC8436">
        <v>0.99293110702538689</v>
      </c>
    </row>
    <row r="8437" spans="1:29" x14ac:dyDescent="0.35">
      <c r="A8437" t="s">
        <v>28319</v>
      </c>
      <c r="B8437" t="s">
        <v>28320</v>
      </c>
      <c r="C8437">
        <v>6360</v>
      </c>
      <c r="D8437" t="s">
        <v>28321</v>
      </c>
      <c r="E8437">
        <v>6457</v>
      </c>
      <c r="F8437">
        <v>4.3269000000000002</v>
      </c>
      <c r="G8437">
        <v>104</v>
      </c>
      <c r="H8437" t="s">
        <v>28322</v>
      </c>
      <c r="I8437" t="s">
        <v>157</v>
      </c>
      <c r="J8437" t="s">
        <v>28322</v>
      </c>
      <c r="L8437" t="s">
        <v>28323</v>
      </c>
      <c r="M8437">
        <v>29</v>
      </c>
      <c r="P8437">
        <v>0</v>
      </c>
      <c r="Q8437">
        <v>0</v>
      </c>
      <c r="R8437">
        <v>1</v>
      </c>
      <c r="S8437">
        <v>0</v>
      </c>
      <c r="T8437">
        <v>1</v>
      </c>
      <c r="U8437" t="s">
        <v>28324</v>
      </c>
      <c r="V8437" t="s">
        <v>222</v>
      </c>
      <c r="W8437" t="s">
        <v>244</v>
      </c>
      <c r="X8437" t="s">
        <v>245</v>
      </c>
      <c r="Y8437">
        <v>0</v>
      </c>
      <c r="AC8437">
        <v>0.99340023722751958</v>
      </c>
    </row>
    <row r="8438" spans="1:29" x14ac:dyDescent="0.35">
      <c r="A8438" t="s">
        <v>5022</v>
      </c>
      <c r="B8438" t="s">
        <v>5023</v>
      </c>
      <c r="C8438">
        <v>6236</v>
      </c>
      <c r="D8438" t="s">
        <v>4908</v>
      </c>
      <c r="E8438">
        <v>97986</v>
      </c>
      <c r="F8438">
        <v>3.9045000000000001</v>
      </c>
      <c r="G8438">
        <v>157</v>
      </c>
      <c r="H8438" t="s">
        <v>3720</v>
      </c>
      <c r="I8438" t="s">
        <v>157</v>
      </c>
      <c r="J8438" t="s">
        <v>3720</v>
      </c>
      <c r="L8438" t="s">
        <v>5024</v>
      </c>
      <c r="M8438">
        <v>29</v>
      </c>
      <c r="P8438">
        <v>1</v>
      </c>
      <c r="Q8438">
        <v>0</v>
      </c>
      <c r="R8438">
        <v>0</v>
      </c>
      <c r="S8438">
        <v>0</v>
      </c>
      <c r="T8438">
        <v>0</v>
      </c>
      <c r="V8438" t="s">
        <v>306</v>
      </c>
      <c r="W8438" t="s">
        <v>160</v>
      </c>
      <c r="Y8438">
        <v>0</v>
      </c>
      <c r="AC8438">
        <v>0.99371773265390484</v>
      </c>
    </row>
    <row r="8439" spans="1:29" x14ac:dyDescent="0.35">
      <c r="A8439" t="s">
        <v>7479</v>
      </c>
      <c r="B8439" t="s">
        <v>7480</v>
      </c>
      <c r="C8439">
        <v>6219</v>
      </c>
      <c r="D8439" t="s">
        <v>7319</v>
      </c>
      <c r="E8439">
        <v>6435</v>
      </c>
      <c r="F8439">
        <v>4.1071</v>
      </c>
      <c r="G8439">
        <v>28</v>
      </c>
      <c r="H8439" t="s">
        <v>658</v>
      </c>
      <c r="I8439" t="s">
        <v>157</v>
      </c>
      <c r="J8439" t="s">
        <v>658</v>
      </c>
      <c r="L8439" t="s">
        <v>7481</v>
      </c>
      <c r="M8439">
        <v>48</v>
      </c>
      <c r="P8439">
        <v>0</v>
      </c>
      <c r="Q8439">
        <v>0</v>
      </c>
      <c r="R8439">
        <v>1</v>
      </c>
      <c r="S8439">
        <v>0</v>
      </c>
      <c r="T8439">
        <v>0</v>
      </c>
      <c r="V8439" t="s">
        <v>394</v>
      </c>
      <c r="W8439" t="s">
        <v>428</v>
      </c>
      <c r="X8439" t="s">
        <v>614</v>
      </c>
      <c r="Y8439">
        <v>0</v>
      </c>
      <c r="AC8439">
        <v>0.99388286273377791</v>
      </c>
    </row>
    <row r="8440" spans="1:29" x14ac:dyDescent="0.35">
      <c r="A8440" t="s">
        <v>25474</v>
      </c>
      <c r="B8440" t="s">
        <v>25475</v>
      </c>
      <c r="C8440">
        <v>3902</v>
      </c>
      <c r="D8440" t="s">
        <v>25136</v>
      </c>
      <c r="E8440">
        <v>29439</v>
      </c>
      <c r="F8440">
        <v>2.8235000000000001</v>
      </c>
      <c r="G8440">
        <v>17</v>
      </c>
      <c r="M8440">
        <v>72</v>
      </c>
      <c r="N8440">
        <v>195</v>
      </c>
      <c r="O8440">
        <v>35</v>
      </c>
      <c r="P8440">
        <v>1</v>
      </c>
      <c r="Q8440">
        <v>0</v>
      </c>
      <c r="R8440">
        <v>0</v>
      </c>
      <c r="S8440">
        <v>1</v>
      </c>
      <c r="T8440">
        <v>1</v>
      </c>
      <c r="U8440" t="s">
        <v>4960</v>
      </c>
      <c r="V8440" t="s">
        <v>306</v>
      </c>
      <c r="W8440" t="s">
        <v>1138</v>
      </c>
      <c r="X8440" t="s">
        <v>2247</v>
      </c>
      <c r="Y8440">
        <v>0</v>
      </c>
      <c r="AC8440">
        <v>0.99389237692852561</v>
      </c>
    </row>
    <row r="8441" spans="1:29" x14ac:dyDescent="0.35">
      <c r="A8441" t="s">
        <v>16178</v>
      </c>
      <c r="B8441" t="s">
        <v>16179</v>
      </c>
      <c r="C8441">
        <v>6218</v>
      </c>
      <c r="D8441" t="s">
        <v>16112</v>
      </c>
      <c r="E8441">
        <v>22873</v>
      </c>
      <c r="F8441">
        <v>4.5602999999999998</v>
      </c>
      <c r="G8441">
        <v>514</v>
      </c>
      <c r="H8441" t="s">
        <v>3015</v>
      </c>
      <c r="I8441" t="s">
        <v>157</v>
      </c>
      <c r="J8441" t="s">
        <v>3015</v>
      </c>
      <c r="L8441" t="s">
        <v>16180</v>
      </c>
      <c r="M8441">
        <v>60</v>
      </c>
      <c r="P8441">
        <v>0</v>
      </c>
      <c r="Q8441">
        <v>0</v>
      </c>
      <c r="R8441">
        <v>0</v>
      </c>
      <c r="S8441">
        <v>0</v>
      </c>
      <c r="T8441">
        <v>1</v>
      </c>
      <c r="U8441" t="s">
        <v>16181</v>
      </c>
      <c r="V8441" t="s">
        <v>394</v>
      </c>
      <c r="W8441" t="s">
        <v>395</v>
      </c>
      <c r="X8441" t="s">
        <v>2307</v>
      </c>
      <c r="Y8441">
        <v>0</v>
      </c>
      <c r="AC8441">
        <v>0.99394090117958445</v>
      </c>
    </row>
    <row r="8442" spans="1:29" x14ac:dyDescent="0.35">
      <c r="A8442" t="s">
        <v>9334</v>
      </c>
      <c r="B8442" t="s">
        <v>9335</v>
      </c>
      <c r="C8442">
        <v>6183</v>
      </c>
      <c r="D8442" t="s">
        <v>9257</v>
      </c>
      <c r="E8442">
        <v>4067</v>
      </c>
      <c r="F8442">
        <v>4.0704000000000002</v>
      </c>
      <c r="G8442">
        <v>142</v>
      </c>
      <c r="H8442" t="s">
        <v>186</v>
      </c>
      <c r="I8442" t="s">
        <v>38</v>
      </c>
      <c r="J8442" t="s">
        <v>311</v>
      </c>
      <c r="L8442" t="s">
        <v>9317</v>
      </c>
      <c r="M8442">
        <v>108</v>
      </c>
      <c r="P8442">
        <v>0</v>
      </c>
      <c r="Q8442">
        <v>0</v>
      </c>
      <c r="R8442">
        <v>0</v>
      </c>
      <c r="S8442">
        <v>0</v>
      </c>
      <c r="T8442">
        <v>0</v>
      </c>
      <c r="U8442" t="s">
        <v>9336</v>
      </c>
      <c r="V8442" t="s">
        <v>32</v>
      </c>
      <c r="W8442" t="s">
        <v>41</v>
      </c>
      <c r="X8442" t="s">
        <v>42</v>
      </c>
      <c r="Y8442">
        <v>1</v>
      </c>
      <c r="Z8442">
        <v>32</v>
      </c>
      <c r="AA8442">
        <v>32</v>
      </c>
      <c r="AC8442">
        <v>0.9940507694702877</v>
      </c>
    </row>
    <row r="8443" spans="1:29" x14ac:dyDescent="0.35">
      <c r="A8443" t="s">
        <v>30970</v>
      </c>
      <c r="B8443" t="s">
        <v>30971</v>
      </c>
      <c r="C8443">
        <v>3806</v>
      </c>
      <c r="D8443" t="s">
        <v>30874</v>
      </c>
      <c r="E8443">
        <v>51066</v>
      </c>
      <c r="F8443">
        <v>4.0457999999999998</v>
      </c>
      <c r="G8443">
        <v>240</v>
      </c>
      <c r="L8443" t="s">
        <v>30972</v>
      </c>
      <c r="M8443">
        <v>50</v>
      </c>
      <c r="P8443">
        <v>0</v>
      </c>
      <c r="Q8443">
        <v>0</v>
      </c>
      <c r="R8443">
        <v>0</v>
      </c>
      <c r="S8443">
        <v>0</v>
      </c>
      <c r="T8443">
        <v>0</v>
      </c>
      <c r="V8443" t="s">
        <v>306</v>
      </c>
      <c r="W8443" t="s">
        <v>823</v>
      </c>
      <c r="X8443" t="s">
        <v>1091</v>
      </c>
      <c r="Y8443">
        <v>0</v>
      </c>
      <c r="AC8443">
        <v>0.99424098915004389</v>
      </c>
    </row>
    <row r="8444" spans="1:29" x14ac:dyDescent="0.35">
      <c r="A8444" t="s">
        <v>30820</v>
      </c>
      <c r="B8444" t="s">
        <v>30821</v>
      </c>
      <c r="C8444">
        <v>6373</v>
      </c>
      <c r="D8444" t="s">
        <v>30705</v>
      </c>
      <c r="E8444">
        <v>3828</v>
      </c>
      <c r="F8444">
        <v>3.7917000000000001</v>
      </c>
      <c r="G8444">
        <v>48</v>
      </c>
      <c r="H8444" t="s">
        <v>163</v>
      </c>
      <c r="I8444" t="s">
        <v>157</v>
      </c>
      <c r="J8444" t="s">
        <v>163</v>
      </c>
      <c r="L8444" t="s">
        <v>30822</v>
      </c>
      <c r="M8444">
        <v>42</v>
      </c>
      <c r="P8444">
        <v>0</v>
      </c>
      <c r="Q8444">
        <v>0</v>
      </c>
      <c r="R8444">
        <v>0</v>
      </c>
      <c r="S8444">
        <v>0</v>
      </c>
      <c r="T8444">
        <v>0</v>
      </c>
      <c r="U8444" t="s">
        <v>30823</v>
      </c>
      <c r="V8444" t="s">
        <v>306</v>
      </c>
      <c r="W8444" t="s">
        <v>815</v>
      </c>
      <c r="X8444" t="s">
        <v>1605</v>
      </c>
      <c r="Y8444">
        <v>0</v>
      </c>
      <c r="AC8444">
        <v>0.99424359379442862</v>
      </c>
    </row>
    <row r="8445" spans="1:29" x14ac:dyDescent="0.35">
      <c r="A8445" t="s">
        <v>13458</v>
      </c>
      <c r="B8445" t="s">
        <v>13459</v>
      </c>
      <c r="C8445">
        <v>7050</v>
      </c>
      <c r="D8445" t="s">
        <v>13372</v>
      </c>
      <c r="E8445">
        <v>9393</v>
      </c>
      <c r="F8445">
        <v>4.2222</v>
      </c>
      <c r="G8445">
        <v>81</v>
      </c>
      <c r="H8445" t="s">
        <v>13383</v>
      </c>
      <c r="L8445" t="s">
        <v>13460</v>
      </c>
      <c r="M8445">
        <v>26</v>
      </c>
      <c r="P8445">
        <v>0</v>
      </c>
      <c r="Q8445">
        <v>0</v>
      </c>
      <c r="R8445">
        <v>0</v>
      </c>
      <c r="S8445">
        <v>0</v>
      </c>
      <c r="T8445">
        <v>0</v>
      </c>
      <c r="V8445" t="s">
        <v>394</v>
      </c>
      <c r="W8445" t="s">
        <v>2075</v>
      </c>
      <c r="X8445" t="s">
        <v>4335</v>
      </c>
      <c r="Y8445">
        <v>0</v>
      </c>
      <c r="AC8445">
        <v>0.99424538897965098</v>
      </c>
    </row>
    <row r="8446" spans="1:29" x14ac:dyDescent="0.35">
      <c r="A8446" t="s">
        <v>25222</v>
      </c>
      <c r="B8446" t="s">
        <v>25223</v>
      </c>
      <c r="C8446">
        <v>3902</v>
      </c>
      <c r="D8446" t="s">
        <v>25136</v>
      </c>
      <c r="E8446">
        <v>136013</v>
      </c>
      <c r="F8446">
        <v>4.1794000000000002</v>
      </c>
      <c r="G8446">
        <v>602</v>
      </c>
      <c r="H8446" t="s">
        <v>3720</v>
      </c>
      <c r="I8446" t="s">
        <v>803</v>
      </c>
      <c r="J8446" t="s">
        <v>25224</v>
      </c>
      <c r="K8446" t="s">
        <v>25225</v>
      </c>
      <c r="L8446" t="s">
        <v>25226</v>
      </c>
      <c r="M8446">
        <v>14</v>
      </c>
      <c r="P8446">
        <v>0</v>
      </c>
      <c r="Q8446">
        <v>0</v>
      </c>
      <c r="R8446">
        <v>0</v>
      </c>
      <c r="S8446">
        <v>0</v>
      </c>
      <c r="T8446">
        <v>1</v>
      </c>
      <c r="V8446" t="s">
        <v>306</v>
      </c>
      <c r="W8446" t="s">
        <v>863</v>
      </c>
      <c r="X8446" t="s">
        <v>864</v>
      </c>
      <c r="Y8446">
        <v>8</v>
      </c>
      <c r="Z8446">
        <v>14</v>
      </c>
      <c r="AA8446">
        <v>14</v>
      </c>
      <c r="AC8446">
        <v>0.99439228044151751</v>
      </c>
    </row>
    <row r="8447" spans="1:29" x14ac:dyDescent="0.35">
      <c r="A8447" t="s">
        <v>4619</v>
      </c>
      <c r="B8447" t="s">
        <v>4620</v>
      </c>
      <c r="C8447">
        <v>4171</v>
      </c>
      <c r="D8447" t="s">
        <v>4465</v>
      </c>
      <c r="E8447">
        <v>5361</v>
      </c>
      <c r="F8447">
        <v>5</v>
      </c>
      <c r="G8447">
        <v>4</v>
      </c>
      <c r="L8447" t="s">
        <v>4621</v>
      </c>
      <c r="M8447">
        <v>82</v>
      </c>
      <c r="N8447">
        <v>121</v>
      </c>
      <c r="P8447">
        <v>1</v>
      </c>
      <c r="Q8447">
        <v>1</v>
      </c>
      <c r="R8447">
        <v>0</v>
      </c>
      <c r="S8447">
        <v>0</v>
      </c>
      <c r="T8447">
        <v>0</v>
      </c>
      <c r="U8447" t="s">
        <v>4622</v>
      </c>
      <c r="V8447" t="s">
        <v>394</v>
      </c>
      <c r="W8447" t="s">
        <v>33</v>
      </c>
      <c r="Y8447">
        <v>0</v>
      </c>
      <c r="AC8447">
        <v>0.99445667535423765</v>
      </c>
    </row>
    <row r="8448" spans="1:29" x14ac:dyDescent="0.35">
      <c r="A8448" t="s">
        <v>21948</v>
      </c>
      <c r="B8448" t="s">
        <v>21949</v>
      </c>
      <c r="C8448">
        <v>5674</v>
      </c>
      <c r="D8448" t="s">
        <v>21902</v>
      </c>
      <c r="E8448">
        <v>53172</v>
      </c>
      <c r="F8448">
        <v>4.3071000000000002</v>
      </c>
      <c r="G8448">
        <v>1781</v>
      </c>
      <c r="H8448" t="s">
        <v>163</v>
      </c>
      <c r="I8448" t="s">
        <v>157</v>
      </c>
      <c r="J8448" t="s">
        <v>163</v>
      </c>
      <c r="L8448" t="s">
        <v>21950</v>
      </c>
      <c r="M8448">
        <v>40</v>
      </c>
      <c r="P8448">
        <v>0</v>
      </c>
      <c r="Q8448">
        <v>0</v>
      </c>
      <c r="R8448">
        <v>0</v>
      </c>
      <c r="S8448">
        <v>0</v>
      </c>
      <c r="T8448">
        <v>1</v>
      </c>
      <c r="U8448" t="s">
        <v>21951</v>
      </c>
      <c r="V8448" t="s">
        <v>306</v>
      </c>
      <c r="W8448" t="s">
        <v>815</v>
      </c>
      <c r="X8448" t="s">
        <v>1605</v>
      </c>
      <c r="Y8448">
        <v>0</v>
      </c>
      <c r="AC8448">
        <v>0.99450914803931567</v>
      </c>
    </row>
    <row r="8449" spans="1:29" x14ac:dyDescent="0.35">
      <c r="A8449" t="s">
        <v>5317</v>
      </c>
      <c r="B8449" t="s">
        <v>5318</v>
      </c>
      <c r="C8449">
        <v>6236</v>
      </c>
      <c r="D8449" t="s">
        <v>4908</v>
      </c>
      <c r="E8449">
        <v>13165</v>
      </c>
      <c r="F8449">
        <v>4.7142999999999997</v>
      </c>
      <c r="G8449">
        <v>7</v>
      </c>
      <c r="H8449" t="s">
        <v>5319</v>
      </c>
      <c r="I8449" t="s">
        <v>157</v>
      </c>
      <c r="J8449" t="s">
        <v>5319</v>
      </c>
      <c r="L8449" t="s">
        <v>5305</v>
      </c>
      <c r="M8449">
        <v>30</v>
      </c>
      <c r="P8449">
        <v>0</v>
      </c>
      <c r="Q8449">
        <v>0</v>
      </c>
      <c r="R8449">
        <v>0</v>
      </c>
      <c r="S8449">
        <v>0</v>
      </c>
      <c r="T8449">
        <v>0</v>
      </c>
      <c r="U8449" t="s">
        <v>5306</v>
      </c>
      <c r="V8449" t="s">
        <v>394</v>
      </c>
      <c r="W8449" t="s">
        <v>160</v>
      </c>
      <c r="Y8449">
        <v>0</v>
      </c>
      <c r="AC8449">
        <v>0.99451087955119089</v>
      </c>
    </row>
    <row r="8450" spans="1:29" x14ac:dyDescent="0.35">
      <c r="A8450" t="s">
        <v>23800</v>
      </c>
      <c r="B8450" t="s">
        <v>23801</v>
      </c>
      <c r="C8450">
        <v>3728</v>
      </c>
      <c r="D8450" t="s">
        <v>23688</v>
      </c>
      <c r="E8450">
        <v>32582</v>
      </c>
      <c r="F8450">
        <v>4.1608000000000001</v>
      </c>
      <c r="G8450">
        <v>367</v>
      </c>
      <c r="H8450" t="s">
        <v>186</v>
      </c>
      <c r="I8450" t="s">
        <v>157</v>
      </c>
      <c r="J8450" t="s">
        <v>186</v>
      </c>
      <c r="L8450" t="s">
        <v>23802</v>
      </c>
      <c r="M8450">
        <v>88</v>
      </c>
      <c r="P8450">
        <v>0</v>
      </c>
      <c r="Q8450">
        <v>0</v>
      </c>
      <c r="R8450">
        <v>0</v>
      </c>
      <c r="S8450">
        <v>0</v>
      </c>
      <c r="T8450">
        <v>1</v>
      </c>
      <c r="U8450" t="s">
        <v>23803</v>
      </c>
      <c r="V8450" t="s">
        <v>394</v>
      </c>
      <c r="W8450" t="s">
        <v>400</v>
      </c>
      <c r="X8450" t="s">
        <v>401</v>
      </c>
      <c r="Y8450">
        <v>1</v>
      </c>
      <c r="Z8450">
        <v>140</v>
      </c>
      <c r="AA8450">
        <v>140</v>
      </c>
      <c r="AC8450">
        <v>0.99470053138281811</v>
      </c>
    </row>
    <row r="8451" spans="1:29" x14ac:dyDescent="0.35">
      <c r="A8451" t="s">
        <v>12308</v>
      </c>
      <c r="B8451" t="s">
        <v>12309</v>
      </c>
      <c r="C8451">
        <v>6491</v>
      </c>
      <c r="D8451" t="s">
        <v>12253</v>
      </c>
      <c r="E8451">
        <v>6164</v>
      </c>
      <c r="F8451">
        <v>4.1646000000000001</v>
      </c>
      <c r="G8451">
        <v>79</v>
      </c>
      <c r="H8451" t="s">
        <v>12310</v>
      </c>
      <c r="I8451" t="s">
        <v>803</v>
      </c>
      <c r="J8451" t="s">
        <v>12311</v>
      </c>
      <c r="K8451" t="s">
        <v>1769</v>
      </c>
      <c r="L8451" t="s">
        <v>12312</v>
      </c>
      <c r="M8451">
        <v>22</v>
      </c>
      <c r="P8451">
        <v>0</v>
      </c>
      <c r="Q8451">
        <v>0</v>
      </c>
      <c r="R8451">
        <v>0</v>
      </c>
      <c r="S8451">
        <v>0</v>
      </c>
      <c r="T8451">
        <v>1</v>
      </c>
      <c r="U8451" t="s">
        <v>12313</v>
      </c>
      <c r="V8451" t="s">
        <v>306</v>
      </c>
      <c r="W8451" t="s">
        <v>307</v>
      </c>
      <c r="X8451" t="s">
        <v>1212</v>
      </c>
      <c r="Y8451">
        <v>1</v>
      </c>
      <c r="Z8451">
        <v>22</v>
      </c>
      <c r="AA8451">
        <v>22</v>
      </c>
      <c r="AC8451">
        <v>0.99472656266606307</v>
      </c>
    </row>
    <row r="8452" spans="1:29" x14ac:dyDescent="0.35">
      <c r="A8452" t="s">
        <v>17524</v>
      </c>
      <c r="B8452" t="s">
        <v>17525</v>
      </c>
      <c r="C8452">
        <v>6125</v>
      </c>
      <c r="D8452" t="s">
        <v>17463</v>
      </c>
      <c r="E8452">
        <v>15636</v>
      </c>
      <c r="F8452">
        <v>4.0472999999999999</v>
      </c>
      <c r="G8452">
        <v>169</v>
      </c>
      <c r="H8452" t="s">
        <v>3988</v>
      </c>
      <c r="I8452" t="s">
        <v>157</v>
      </c>
      <c r="J8452" t="s">
        <v>3988</v>
      </c>
      <c r="L8452" t="s">
        <v>17526</v>
      </c>
      <c r="M8452">
        <v>40</v>
      </c>
      <c r="P8452">
        <v>0</v>
      </c>
      <c r="Q8452">
        <v>0</v>
      </c>
      <c r="R8452">
        <v>0</v>
      </c>
      <c r="S8452">
        <v>0</v>
      </c>
      <c r="T8452">
        <v>1</v>
      </c>
      <c r="U8452" t="s">
        <v>17527</v>
      </c>
      <c r="V8452" t="s">
        <v>394</v>
      </c>
      <c r="W8452" t="s">
        <v>395</v>
      </c>
      <c r="X8452" t="s">
        <v>395</v>
      </c>
      <c r="Y8452">
        <v>0</v>
      </c>
      <c r="AC8452">
        <v>0.99482726853084791</v>
      </c>
    </row>
    <row r="8453" spans="1:29" x14ac:dyDescent="0.35">
      <c r="A8453" t="s">
        <v>30070</v>
      </c>
      <c r="B8453" t="s">
        <v>30071</v>
      </c>
      <c r="C8453">
        <v>5869</v>
      </c>
      <c r="D8453" t="s">
        <v>29945</v>
      </c>
      <c r="E8453">
        <v>17214</v>
      </c>
      <c r="F8453">
        <v>4.4893999999999998</v>
      </c>
      <c r="G8453">
        <v>47</v>
      </c>
      <c r="H8453" t="s">
        <v>30072</v>
      </c>
      <c r="I8453" t="s">
        <v>803</v>
      </c>
      <c r="J8453" t="s">
        <v>30073</v>
      </c>
      <c r="L8453" t="s">
        <v>30074</v>
      </c>
      <c r="M8453">
        <v>70</v>
      </c>
      <c r="P8453">
        <v>0</v>
      </c>
      <c r="Q8453">
        <v>0</v>
      </c>
      <c r="R8453">
        <v>0</v>
      </c>
      <c r="S8453">
        <v>0</v>
      </c>
      <c r="T8453">
        <v>0</v>
      </c>
      <c r="U8453" t="s">
        <v>30075</v>
      </c>
      <c r="V8453" t="s">
        <v>306</v>
      </c>
      <c r="W8453" t="s">
        <v>815</v>
      </c>
      <c r="X8453" t="s">
        <v>840</v>
      </c>
      <c r="Y8453">
        <v>0</v>
      </c>
      <c r="AC8453">
        <v>0.99506839130770908</v>
      </c>
    </row>
    <row r="8454" spans="1:29" x14ac:dyDescent="0.35">
      <c r="A8454" t="s">
        <v>2773</v>
      </c>
      <c r="B8454" t="s">
        <v>2774</v>
      </c>
      <c r="C8454">
        <v>5687</v>
      </c>
      <c r="D8454" t="s">
        <v>2768</v>
      </c>
      <c r="E8454">
        <v>6063</v>
      </c>
      <c r="F8454">
        <v>4.0167000000000002</v>
      </c>
      <c r="G8454">
        <v>60</v>
      </c>
      <c r="H8454" t="s">
        <v>2775</v>
      </c>
      <c r="I8454" t="s">
        <v>157</v>
      </c>
      <c r="J8454" t="s">
        <v>2775</v>
      </c>
      <c r="L8454" t="s">
        <v>2776</v>
      </c>
      <c r="M8454">
        <v>26</v>
      </c>
      <c r="P8454">
        <v>0</v>
      </c>
      <c r="Q8454">
        <v>0</v>
      </c>
      <c r="R8454">
        <v>0</v>
      </c>
      <c r="S8454">
        <v>0</v>
      </c>
      <c r="T8454">
        <v>0</v>
      </c>
      <c r="V8454" t="s">
        <v>306</v>
      </c>
      <c r="W8454" t="s">
        <v>823</v>
      </c>
      <c r="X8454" t="s">
        <v>824</v>
      </c>
      <c r="Y8454">
        <v>0</v>
      </c>
      <c r="AC8454">
        <v>0.99519910433549352</v>
      </c>
    </row>
    <row r="8455" spans="1:29" x14ac:dyDescent="0.35">
      <c r="A8455" t="s">
        <v>27546</v>
      </c>
      <c r="B8455" t="s">
        <v>27547</v>
      </c>
      <c r="C8455">
        <v>6145</v>
      </c>
      <c r="D8455" t="s">
        <v>27444</v>
      </c>
      <c r="E8455">
        <v>27553</v>
      </c>
      <c r="F8455">
        <v>4.1063999999999998</v>
      </c>
      <c r="G8455">
        <v>94</v>
      </c>
      <c r="H8455" t="s">
        <v>186</v>
      </c>
      <c r="I8455" t="s">
        <v>157</v>
      </c>
      <c r="J8455" t="s">
        <v>186</v>
      </c>
      <c r="L8455" t="s">
        <v>27548</v>
      </c>
      <c r="M8455">
        <v>16</v>
      </c>
      <c r="P8455">
        <v>0</v>
      </c>
      <c r="Q8455">
        <v>0</v>
      </c>
      <c r="R8455">
        <v>0</v>
      </c>
      <c r="S8455">
        <v>0</v>
      </c>
      <c r="T8455">
        <v>1</v>
      </c>
      <c r="U8455" t="s">
        <v>27549</v>
      </c>
      <c r="V8455" t="s">
        <v>93</v>
      </c>
      <c r="W8455" t="s">
        <v>94</v>
      </c>
      <c r="X8455" t="s">
        <v>499</v>
      </c>
      <c r="Y8455">
        <v>0</v>
      </c>
      <c r="AC8455">
        <v>0.99520767487677353</v>
      </c>
    </row>
    <row r="8456" spans="1:29" x14ac:dyDescent="0.35">
      <c r="A8456" t="s">
        <v>25890</v>
      </c>
      <c r="B8456" t="s">
        <v>25676</v>
      </c>
      <c r="C8456">
        <v>3902</v>
      </c>
      <c r="D8456" t="s">
        <v>25136</v>
      </c>
      <c r="E8456">
        <v>15903</v>
      </c>
      <c r="F8456">
        <v>4.0130999999999997</v>
      </c>
      <c r="G8456">
        <v>153</v>
      </c>
      <c r="H8456" t="s">
        <v>25891</v>
      </c>
      <c r="I8456" t="s">
        <v>157</v>
      </c>
      <c r="J8456" t="s">
        <v>25891</v>
      </c>
      <c r="L8456" t="s">
        <v>25892</v>
      </c>
      <c r="M8456">
        <v>12</v>
      </c>
      <c r="P8456">
        <v>0</v>
      </c>
      <c r="Q8456">
        <v>0</v>
      </c>
      <c r="R8456">
        <v>0</v>
      </c>
      <c r="S8456">
        <v>0</v>
      </c>
      <c r="T8456">
        <v>1</v>
      </c>
      <c r="U8456" t="s">
        <v>25893</v>
      </c>
      <c r="V8456" t="s">
        <v>394</v>
      </c>
      <c r="W8456" t="s">
        <v>428</v>
      </c>
      <c r="X8456" t="s">
        <v>429</v>
      </c>
      <c r="Y8456">
        <v>0</v>
      </c>
      <c r="AC8456">
        <v>0.99538555934021877</v>
      </c>
    </row>
    <row r="8457" spans="1:29" x14ac:dyDescent="0.35">
      <c r="A8457" t="s">
        <v>3286</v>
      </c>
      <c r="B8457" t="s">
        <v>3287</v>
      </c>
      <c r="C8457">
        <v>7101</v>
      </c>
      <c r="D8457" t="s">
        <v>3231</v>
      </c>
      <c r="E8457">
        <v>1252</v>
      </c>
      <c r="F8457">
        <v>5</v>
      </c>
      <c r="G8457">
        <v>1</v>
      </c>
      <c r="H8457" t="s">
        <v>3282</v>
      </c>
      <c r="I8457" t="s">
        <v>38</v>
      </c>
      <c r="J8457" t="s">
        <v>3282</v>
      </c>
      <c r="L8457" t="s">
        <v>3288</v>
      </c>
      <c r="M8457">
        <v>44</v>
      </c>
      <c r="P8457">
        <v>1</v>
      </c>
      <c r="Q8457">
        <v>0</v>
      </c>
      <c r="R8457">
        <v>1</v>
      </c>
      <c r="S8457">
        <v>0</v>
      </c>
      <c r="T8457">
        <v>0</v>
      </c>
      <c r="U8457" t="s">
        <v>3259</v>
      </c>
      <c r="V8457" t="s">
        <v>32</v>
      </c>
      <c r="W8457" t="s">
        <v>191</v>
      </c>
      <c r="X8457" t="s">
        <v>208</v>
      </c>
      <c r="Y8457">
        <v>0</v>
      </c>
      <c r="AC8457">
        <v>0.99541267309058679</v>
      </c>
    </row>
    <row r="8458" spans="1:29" x14ac:dyDescent="0.35">
      <c r="A8458" t="s">
        <v>27918</v>
      </c>
      <c r="B8458" t="s">
        <v>27919</v>
      </c>
      <c r="C8458">
        <v>6307</v>
      </c>
      <c r="D8458" t="s">
        <v>27866</v>
      </c>
      <c r="E8458">
        <v>1471</v>
      </c>
      <c r="F8458">
        <v>4.6971999999999996</v>
      </c>
      <c r="G8458">
        <v>142</v>
      </c>
      <c r="H8458" t="s">
        <v>620</v>
      </c>
      <c r="I8458" t="s">
        <v>157</v>
      </c>
      <c r="J8458" t="s">
        <v>620</v>
      </c>
      <c r="L8458" t="s">
        <v>27903</v>
      </c>
      <c r="M8458">
        <v>65</v>
      </c>
      <c r="P8458">
        <v>0</v>
      </c>
      <c r="Q8458">
        <v>0</v>
      </c>
      <c r="R8458">
        <v>0</v>
      </c>
      <c r="S8458">
        <v>0</v>
      </c>
      <c r="T8458">
        <v>1</v>
      </c>
      <c r="U8458" t="s">
        <v>27904</v>
      </c>
      <c r="V8458" t="s">
        <v>160</v>
      </c>
      <c r="W8458" t="s">
        <v>394</v>
      </c>
      <c r="Y8458">
        <v>0</v>
      </c>
      <c r="AC8458">
        <v>0.99541664393866025</v>
      </c>
    </row>
    <row r="8459" spans="1:29" x14ac:dyDescent="0.35">
      <c r="A8459" t="s">
        <v>26533</v>
      </c>
      <c r="B8459" t="s">
        <v>26534</v>
      </c>
      <c r="C8459">
        <v>5337</v>
      </c>
      <c r="D8459" t="s">
        <v>26428</v>
      </c>
      <c r="E8459">
        <v>20650</v>
      </c>
      <c r="F8459">
        <v>4.4184999999999999</v>
      </c>
      <c r="G8459">
        <v>1723</v>
      </c>
      <c r="H8459" t="s">
        <v>26535</v>
      </c>
      <c r="I8459" t="s">
        <v>803</v>
      </c>
      <c r="J8459" t="s">
        <v>26536</v>
      </c>
      <c r="K8459" t="s">
        <v>26498</v>
      </c>
      <c r="L8459" t="s">
        <v>26537</v>
      </c>
      <c r="M8459">
        <v>43</v>
      </c>
      <c r="P8459">
        <v>0</v>
      </c>
      <c r="Q8459">
        <v>0</v>
      </c>
      <c r="R8459">
        <v>1</v>
      </c>
      <c r="S8459">
        <v>0</v>
      </c>
      <c r="T8459">
        <v>0</v>
      </c>
      <c r="U8459" t="s">
        <v>26538</v>
      </c>
      <c r="V8459" t="s">
        <v>306</v>
      </c>
      <c r="W8459" t="s">
        <v>815</v>
      </c>
      <c r="X8459" t="s">
        <v>816</v>
      </c>
      <c r="Y8459">
        <v>11</v>
      </c>
      <c r="Z8459">
        <v>43</v>
      </c>
      <c r="AA8459">
        <v>43</v>
      </c>
      <c r="AC8459">
        <v>0.99563768216010673</v>
      </c>
    </row>
    <row r="8460" spans="1:29" x14ac:dyDescent="0.35">
      <c r="A8460" t="s">
        <v>26171</v>
      </c>
      <c r="B8460" t="s">
        <v>26172</v>
      </c>
      <c r="C8460">
        <v>3902</v>
      </c>
      <c r="D8460" t="s">
        <v>25136</v>
      </c>
      <c r="E8460">
        <v>3796</v>
      </c>
      <c r="F8460">
        <v>5</v>
      </c>
      <c r="G8460">
        <v>5</v>
      </c>
      <c r="M8460">
        <v>25</v>
      </c>
      <c r="P8460">
        <v>0</v>
      </c>
      <c r="Q8460">
        <v>0</v>
      </c>
      <c r="R8460">
        <v>0</v>
      </c>
      <c r="S8460">
        <v>0</v>
      </c>
      <c r="T8460">
        <v>1</v>
      </c>
      <c r="U8460" t="s">
        <v>4960</v>
      </c>
      <c r="V8460" t="s">
        <v>306</v>
      </c>
      <c r="W8460" t="s">
        <v>1312</v>
      </c>
      <c r="X8460" t="s">
        <v>7775</v>
      </c>
      <c r="Y8460">
        <v>0</v>
      </c>
      <c r="AC8460">
        <v>0.99575122358689483</v>
      </c>
    </row>
    <row r="8461" spans="1:29" x14ac:dyDescent="0.35">
      <c r="A8461" t="s">
        <v>16927</v>
      </c>
      <c r="B8461" t="s">
        <v>16928</v>
      </c>
      <c r="C8461">
        <v>2366</v>
      </c>
      <c r="D8461" t="s">
        <v>16907</v>
      </c>
      <c r="E8461">
        <v>27300</v>
      </c>
      <c r="F8461">
        <v>4.3833000000000002</v>
      </c>
      <c r="G8461">
        <v>120</v>
      </c>
      <c r="L8461" t="s">
        <v>16929</v>
      </c>
      <c r="M8461">
        <v>20</v>
      </c>
      <c r="P8461">
        <v>0</v>
      </c>
      <c r="Q8461">
        <v>0</v>
      </c>
      <c r="R8461">
        <v>0</v>
      </c>
      <c r="S8461">
        <v>0</v>
      </c>
      <c r="T8461">
        <v>0</v>
      </c>
      <c r="U8461" t="s">
        <v>16930</v>
      </c>
      <c r="V8461" t="s">
        <v>306</v>
      </c>
      <c r="W8461" t="s">
        <v>7196</v>
      </c>
      <c r="Y8461">
        <v>0</v>
      </c>
      <c r="AC8461">
        <v>0.99588211819601635</v>
      </c>
    </row>
    <row r="8462" spans="1:29" x14ac:dyDescent="0.35">
      <c r="A8462" t="s">
        <v>5751</v>
      </c>
      <c r="B8462" t="s">
        <v>5752</v>
      </c>
      <c r="C8462">
        <v>1254</v>
      </c>
      <c r="D8462" t="s">
        <v>5675</v>
      </c>
      <c r="E8462">
        <v>40899</v>
      </c>
      <c r="F8462">
        <v>4.6121999999999996</v>
      </c>
      <c r="G8462">
        <v>1194</v>
      </c>
      <c r="H8462" t="s">
        <v>37</v>
      </c>
      <c r="I8462" t="s">
        <v>157</v>
      </c>
      <c r="J8462" t="s">
        <v>37</v>
      </c>
      <c r="L8462" t="s">
        <v>5753</v>
      </c>
      <c r="M8462">
        <v>26</v>
      </c>
      <c r="P8462">
        <v>0</v>
      </c>
      <c r="Q8462">
        <v>0</v>
      </c>
      <c r="R8462">
        <v>0</v>
      </c>
      <c r="S8462">
        <v>0</v>
      </c>
      <c r="T8462">
        <v>0</v>
      </c>
      <c r="U8462" t="s">
        <v>5754</v>
      </c>
      <c r="V8462" t="s">
        <v>394</v>
      </c>
      <c r="W8462" t="s">
        <v>428</v>
      </c>
      <c r="X8462" t="s">
        <v>614</v>
      </c>
      <c r="Y8462">
        <v>0</v>
      </c>
      <c r="AC8462">
        <v>0.99592910935406298</v>
      </c>
    </row>
    <row r="8463" spans="1:29" x14ac:dyDescent="0.35">
      <c r="A8463" t="s">
        <v>24571</v>
      </c>
      <c r="B8463" t="s">
        <v>24572</v>
      </c>
      <c r="C8463">
        <v>6363</v>
      </c>
      <c r="D8463" t="s">
        <v>24503</v>
      </c>
      <c r="E8463">
        <v>1153</v>
      </c>
      <c r="H8463" t="s">
        <v>24573</v>
      </c>
      <c r="I8463" t="s">
        <v>803</v>
      </c>
      <c r="J8463" t="s">
        <v>1609</v>
      </c>
      <c r="K8463" t="s">
        <v>24574</v>
      </c>
      <c r="L8463" t="s">
        <v>24575</v>
      </c>
      <c r="M8463">
        <v>24</v>
      </c>
      <c r="P8463">
        <v>0</v>
      </c>
      <c r="Q8463">
        <v>1</v>
      </c>
      <c r="R8463">
        <v>0</v>
      </c>
      <c r="S8463">
        <v>1</v>
      </c>
      <c r="T8463">
        <v>1</v>
      </c>
      <c r="U8463" t="s">
        <v>24576</v>
      </c>
      <c r="V8463" t="s">
        <v>306</v>
      </c>
      <c r="W8463" t="s">
        <v>823</v>
      </c>
      <c r="X8463" t="s">
        <v>855</v>
      </c>
      <c r="Y8463">
        <v>3</v>
      </c>
      <c r="Z8463">
        <v>24</v>
      </c>
      <c r="AA8463">
        <v>24</v>
      </c>
      <c r="AC8463">
        <v>0.99602920233064274</v>
      </c>
    </row>
    <row r="8464" spans="1:29" x14ac:dyDescent="0.35">
      <c r="A8464" t="s">
        <v>26846</v>
      </c>
      <c r="B8464" t="s">
        <v>26847</v>
      </c>
      <c r="C8464">
        <v>5338</v>
      </c>
      <c r="D8464" t="s">
        <v>26711</v>
      </c>
      <c r="E8464">
        <v>1604</v>
      </c>
      <c r="F8464">
        <v>4.4947999999999997</v>
      </c>
      <c r="G8464">
        <v>97</v>
      </c>
      <c r="H8464" t="s">
        <v>26848</v>
      </c>
      <c r="I8464" t="s">
        <v>157</v>
      </c>
      <c r="J8464" t="s">
        <v>26848</v>
      </c>
      <c r="L8464" t="s">
        <v>26849</v>
      </c>
      <c r="M8464">
        <v>59</v>
      </c>
      <c r="P8464">
        <v>0</v>
      </c>
      <c r="Q8464">
        <v>0</v>
      </c>
      <c r="R8464">
        <v>0</v>
      </c>
      <c r="S8464">
        <v>0</v>
      </c>
      <c r="T8464">
        <v>1</v>
      </c>
      <c r="U8464" t="s">
        <v>26850</v>
      </c>
      <c r="V8464" t="s">
        <v>222</v>
      </c>
      <c r="W8464" t="s">
        <v>244</v>
      </c>
      <c r="X8464" t="s">
        <v>245</v>
      </c>
      <c r="Y8464">
        <v>0</v>
      </c>
      <c r="AC8464">
        <v>0.99605656443746016</v>
      </c>
    </row>
    <row r="8465" spans="1:29" x14ac:dyDescent="0.35">
      <c r="A8465" t="s">
        <v>28938</v>
      </c>
      <c r="B8465" t="s">
        <v>28939</v>
      </c>
      <c r="C8465">
        <v>5648</v>
      </c>
      <c r="D8465" t="s">
        <v>28460</v>
      </c>
      <c r="E8465">
        <v>4857</v>
      </c>
      <c r="F8465">
        <v>4.6666999999999996</v>
      </c>
      <c r="G8465">
        <v>3</v>
      </c>
      <c r="H8465" t="s">
        <v>478</v>
      </c>
      <c r="I8465" t="s">
        <v>157</v>
      </c>
      <c r="J8465" t="s">
        <v>478</v>
      </c>
      <c r="L8465" t="s">
        <v>28931</v>
      </c>
      <c r="M8465">
        <v>14</v>
      </c>
      <c r="P8465">
        <v>0</v>
      </c>
      <c r="Q8465">
        <v>0</v>
      </c>
      <c r="R8465">
        <v>0</v>
      </c>
      <c r="S8465">
        <v>0</v>
      </c>
      <c r="T8465">
        <v>0</v>
      </c>
      <c r="U8465" t="s">
        <v>28932</v>
      </c>
      <c r="V8465" t="s">
        <v>394</v>
      </c>
      <c r="W8465" t="s">
        <v>160</v>
      </c>
      <c r="Y8465">
        <v>0</v>
      </c>
      <c r="AC8465">
        <v>0.99622876361785317</v>
      </c>
    </row>
    <row r="8466" spans="1:29" x14ac:dyDescent="0.35">
      <c r="A8466" t="s">
        <v>12240</v>
      </c>
      <c r="B8466" t="s">
        <v>12241</v>
      </c>
      <c r="C8466">
        <v>1132</v>
      </c>
      <c r="D8466" t="s">
        <v>12082</v>
      </c>
      <c r="E8466">
        <v>655</v>
      </c>
      <c r="F8466">
        <v>3</v>
      </c>
      <c r="G8466">
        <v>1</v>
      </c>
      <c r="H8466" t="s">
        <v>4406</v>
      </c>
      <c r="I8466" t="s">
        <v>157</v>
      </c>
      <c r="J8466" t="s">
        <v>4406</v>
      </c>
      <c r="L8466" t="s">
        <v>12242</v>
      </c>
      <c r="M8466">
        <v>235</v>
      </c>
      <c r="P8466">
        <v>0</v>
      </c>
      <c r="Q8466">
        <v>0</v>
      </c>
      <c r="R8466">
        <v>1</v>
      </c>
      <c r="S8466">
        <v>0</v>
      </c>
      <c r="T8466">
        <v>0</v>
      </c>
      <c r="U8466" t="s">
        <v>12243</v>
      </c>
      <c r="V8466" t="s">
        <v>394</v>
      </c>
      <c r="W8466" t="s">
        <v>474</v>
      </c>
      <c r="X8466" t="s">
        <v>475</v>
      </c>
      <c r="Y8466">
        <v>0</v>
      </c>
      <c r="AC8466">
        <v>0.99648739475659376</v>
      </c>
    </row>
    <row r="8467" spans="1:29" x14ac:dyDescent="0.35">
      <c r="A8467" t="s">
        <v>3859</v>
      </c>
      <c r="B8467" t="s">
        <v>3860</v>
      </c>
      <c r="C8467">
        <v>5995</v>
      </c>
      <c r="D8467" t="s">
        <v>3614</v>
      </c>
      <c r="E8467">
        <v>5185</v>
      </c>
      <c r="F8467">
        <v>3.6604000000000001</v>
      </c>
      <c r="G8467">
        <v>53</v>
      </c>
      <c r="H8467" t="s">
        <v>3861</v>
      </c>
      <c r="I8467" t="s">
        <v>157</v>
      </c>
      <c r="J8467" t="s">
        <v>3861</v>
      </c>
      <c r="L8467" t="s">
        <v>3862</v>
      </c>
      <c r="M8467">
        <v>32</v>
      </c>
      <c r="P8467">
        <v>0</v>
      </c>
      <c r="Q8467">
        <v>0</v>
      </c>
      <c r="R8467">
        <v>0</v>
      </c>
      <c r="S8467">
        <v>0</v>
      </c>
      <c r="T8467">
        <v>0</v>
      </c>
      <c r="V8467" t="s">
        <v>222</v>
      </c>
      <c r="W8467" t="s">
        <v>223</v>
      </c>
      <c r="X8467" t="s">
        <v>260</v>
      </c>
      <c r="Y8467">
        <v>0</v>
      </c>
      <c r="AC8467">
        <v>0.99670285979137985</v>
      </c>
    </row>
    <row r="8468" spans="1:29" x14ac:dyDescent="0.35">
      <c r="A8468" t="s">
        <v>11828</v>
      </c>
      <c r="B8468" t="s">
        <v>11829</v>
      </c>
      <c r="C8468">
        <v>6151</v>
      </c>
      <c r="D8468" t="s">
        <v>11830</v>
      </c>
      <c r="E8468">
        <v>64769</v>
      </c>
      <c r="F8468">
        <v>3.7782</v>
      </c>
      <c r="G8468">
        <v>1443</v>
      </c>
      <c r="H8468" t="s">
        <v>11831</v>
      </c>
      <c r="I8468" t="s">
        <v>803</v>
      </c>
      <c r="J8468" t="s">
        <v>852</v>
      </c>
      <c r="K8468" t="s">
        <v>11832</v>
      </c>
      <c r="L8468" t="s">
        <v>11833</v>
      </c>
      <c r="M8468">
        <v>27</v>
      </c>
      <c r="P8468">
        <v>0</v>
      </c>
      <c r="Q8468">
        <v>0</v>
      </c>
      <c r="R8468">
        <v>0</v>
      </c>
      <c r="S8468">
        <v>1</v>
      </c>
      <c r="T8468">
        <v>0</v>
      </c>
      <c r="U8468" t="s">
        <v>11834</v>
      </c>
      <c r="V8468" t="s">
        <v>306</v>
      </c>
      <c r="W8468" t="s">
        <v>307</v>
      </c>
      <c r="X8468" t="s">
        <v>1106</v>
      </c>
      <c r="Y8468">
        <v>0</v>
      </c>
      <c r="AC8468">
        <v>0.99673994080355011</v>
      </c>
    </row>
    <row r="8469" spans="1:29" x14ac:dyDescent="0.35">
      <c r="A8469" t="s">
        <v>25802</v>
      </c>
      <c r="B8469" t="s">
        <v>25803</v>
      </c>
      <c r="C8469">
        <v>3902</v>
      </c>
      <c r="D8469" t="s">
        <v>25136</v>
      </c>
      <c r="E8469">
        <v>13177</v>
      </c>
      <c r="F8469">
        <v>4.375</v>
      </c>
      <c r="G8469">
        <v>8</v>
      </c>
      <c r="M8469">
        <v>12</v>
      </c>
      <c r="P8469">
        <v>0</v>
      </c>
      <c r="Q8469">
        <v>0</v>
      </c>
      <c r="R8469">
        <v>0</v>
      </c>
      <c r="S8469">
        <v>0</v>
      </c>
      <c r="T8469">
        <v>1</v>
      </c>
      <c r="V8469" t="s">
        <v>1292</v>
      </c>
      <c r="W8469" t="s">
        <v>1138</v>
      </c>
      <c r="X8469" t="s">
        <v>2174</v>
      </c>
      <c r="Y8469">
        <v>0</v>
      </c>
      <c r="AC8469">
        <v>0.99710751321002999</v>
      </c>
    </row>
    <row r="8470" spans="1:29" x14ac:dyDescent="0.35">
      <c r="A8470" t="s">
        <v>28943</v>
      </c>
      <c r="B8470" t="s">
        <v>28944</v>
      </c>
      <c r="C8470">
        <v>5648</v>
      </c>
      <c r="D8470" t="s">
        <v>28460</v>
      </c>
      <c r="E8470">
        <v>1445</v>
      </c>
      <c r="F8470">
        <v>5</v>
      </c>
      <c r="G8470">
        <v>3</v>
      </c>
      <c r="H8470" t="s">
        <v>163</v>
      </c>
      <c r="I8470" t="s">
        <v>157</v>
      </c>
      <c r="J8470" t="s">
        <v>163</v>
      </c>
      <c r="L8470" t="s">
        <v>28945</v>
      </c>
      <c r="M8470">
        <v>39</v>
      </c>
      <c r="P8470">
        <v>0</v>
      </c>
      <c r="Q8470">
        <v>0</v>
      </c>
      <c r="R8470">
        <v>0</v>
      </c>
      <c r="S8470">
        <v>0</v>
      </c>
      <c r="T8470">
        <v>0</v>
      </c>
      <c r="U8470" t="s">
        <v>28946</v>
      </c>
      <c r="V8470" t="s">
        <v>394</v>
      </c>
      <c r="W8470" t="s">
        <v>400</v>
      </c>
      <c r="X8470" t="s">
        <v>401</v>
      </c>
      <c r="Y8470">
        <v>0</v>
      </c>
      <c r="AC8470">
        <v>0.99718593679874534</v>
      </c>
    </row>
    <row r="8471" spans="1:29" x14ac:dyDescent="0.35">
      <c r="A8471" t="s">
        <v>19431</v>
      </c>
      <c r="B8471" t="s">
        <v>19432</v>
      </c>
      <c r="C8471">
        <v>6287</v>
      </c>
      <c r="D8471" t="s">
        <v>19398</v>
      </c>
      <c r="E8471">
        <v>23551</v>
      </c>
      <c r="F8471">
        <v>4.5671999999999997</v>
      </c>
      <c r="G8471">
        <v>67</v>
      </c>
      <c r="H8471" t="s">
        <v>19433</v>
      </c>
      <c r="I8471" t="s">
        <v>803</v>
      </c>
      <c r="J8471" t="s">
        <v>19434</v>
      </c>
      <c r="K8471" t="s">
        <v>19435</v>
      </c>
      <c r="L8471" t="s">
        <v>19436</v>
      </c>
      <c r="M8471">
        <v>39</v>
      </c>
      <c r="P8471">
        <v>0</v>
      </c>
      <c r="Q8471">
        <v>0</v>
      </c>
      <c r="R8471">
        <v>1</v>
      </c>
      <c r="S8471">
        <v>0</v>
      </c>
      <c r="T8471">
        <v>1</v>
      </c>
      <c r="U8471" t="s">
        <v>19437</v>
      </c>
      <c r="V8471" t="s">
        <v>306</v>
      </c>
      <c r="W8471" t="s">
        <v>863</v>
      </c>
      <c r="X8471" t="s">
        <v>864</v>
      </c>
      <c r="Y8471">
        <v>0</v>
      </c>
      <c r="AC8471">
        <v>0.9975344595968878</v>
      </c>
    </row>
    <row r="8472" spans="1:29" x14ac:dyDescent="0.35">
      <c r="A8472" t="s">
        <v>1211</v>
      </c>
      <c r="B8472" t="s">
        <v>1212</v>
      </c>
      <c r="C8472">
        <v>5746</v>
      </c>
      <c r="D8472" t="s">
        <v>1063</v>
      </c>
      <c r="E8472">
        <v>62919</v>
      </c>
      <c r="F8472">
        <v>4.6577000000000002</v>
      </c>
      <c r="G8472">
        <v>1335</v>
      </c>
      <c r="H8472" t="s">
        <v>1213</v>
      </c>
      <c r="I8472" t="s">
        <v>803</v>
      </c>
      <c r="J8472" t="s">
        <v>1214</v>
      </c>
      <c r="K8472" t="s">
        <v>1215</v>
      </c>
      <c r="M8472">
        <v>18</v>
      </c>
      <c r="P8472">
        <v>0</v>
      </c>
      <c r="Q8472">
        <v>0</v>
      </c>
      <c r="R8472">
        <v>0</v>
      </c>
      <c r="S8472">
        <v>0</v>
      </c>
      <c r="T8472">
        <v>0</v>
      </c>
      <c r="V8472" t="s">
        <v>306</v>
      </c>
      <c r="W8472" t="s">
        <v>307</v>
      </c>
      <c r="X8472" t="s">
        <v>1212</v>
      </c>
      <c r="Y8472">
        <v>21</v>
      </c>
      <c r="Z8472">
        <v>18</v>
      </c>
      <c r="AA8472">
        <v>18</v>
      </c>
      <c r="AC8472">
        <v>0.9975637385204722</v>
      </c>
    </row>
    <row r="8473" spans="1:29" x14ac:dyDescent="0.35">
      <c r="A8473" t="s">
        <v>2429</v>
      </c>
      <c r="B8473" t="s">
        <v>2430</v>
      </c>
      <c r="C8473">
        <v>5333</v>
      </c>
      <c r="D8473" t="s">
        <v>2318</v>
      </c>
      <c r="E8473">
        <v>736</v>
      </c>
      <c r="F8473">
        <v>4.5975000000000001</v>
      </c>
      <c r="G8473">
        <v>718</v>
      </c>
      <c r="H8473" t="s">
        <v>2431</v>
      </c>
      <c r="I8473" t="s">
        <v>157</v>
      </c>
      <c r="J8473" t="s">
        <v>2431</v>
      </c>
      <c r="L8473" t="s">
        <v>2432</v>
      </c>
      <c r="M8473">
        <v>44</v>
      </c>
      <c r="P8473">
        <v>0</v>
      </c>
      <c r="Q8473">
        <v>1</v>
      </c>
      <c r="R8473">
        <v>0</v>
      </c>
      <c r="S8473">
        <v>0</v>
      </c>
      <c r="T8473">
        <v>0</v>
      </c>
      <c r="U8473" t="s">
        <v>2433</v>
      </c>
      <c r="V8473" t="s">
        <v>394</v>
      </c>
      <c r="W8473" t="s">
        <v>395</v>
      </c>
      <c r="X8473" t="s">
        <v>395</v>
      </c>
      <c r="Y8473">
        <v>0</v>
      </c>
      <c r="AC8473">
        <v>0.9976785445487274</v>
      </c>
    </row>
    <row r="8474" spans="1:29" x14ac:dyDescent="0.35">
      <c r="A8474" t="s">
        <v>11488</v>
      </c>
      <c r="B8474" t="s">
        <v>11489</v>
      </c>
      <c r="C8474">
        <v>6751</v>
      </c>
      <c r="D8474" t="s">
        <v>11394</v>
      </c>
      <c r="E8474">
        <v>9513</v>
      </c>
      <c r="F8474">
        <v>3.5293999999999999</v>
      </c>
      <c r="G8474">
        <v>34</v>
      </c>
      <c r="H8474" t="s">
        <v>11490</v>
      </c>
      <c r="I8474" t="s">
        <v>803</v>
      </c>
      <c r="J8474" t="s">
        <v>3721</v>
      </c>
      <c r="K8474" t="s">
        <v>11417</v>
      </c>
      <c r="L8474" t="s">
        <v>11491</v>
      </c>
      <c r="M8474">
        <v>18</v>
      </c>
      <c r="P8474">
        <v>0</v>
      </c>
      <c r="Q8474">
        <v>1</v>
      </c>
      <c r="R8474">
        <v>0</v>
      </c>
      <c r="S8474">
        <v>0</v>
      </c>
      <c r="T8474">
        <v>1</v>
      </c>
      <c r="U8474" t="s">
        <v>11492</v>
      </c>
      <c r="V8474" t="s">
        <v>306</v>
      </c>
      <c r="W8474" t="s">
        <v>823</v>
      </c>
      <c r="X8474" t="s">
        <v>855</v>
      </c>
      <c r="Y8474">
        <v>2</v>
      </c>
      <c r="Z8474">
        <v>18</v>
      </c>
      <c r="AA8474">
        <v>18</v>
      </c>
      <c r="AC8474">
        <v>0.9978332720123978</v>
      </c>
    </row>
    <row r="8475" spans="1:29" x14ac:dyDescent="0.35">
      <c r="A8475" t="s">
        <v>528</v>
      </c>
      <c r="B8475" t="s">
        <v>529</v>
      </c>
      <c r="C8475">
        <v>6283</v>
      </c>
      <c r="D8475" t="s">
        <v>530</v>
      </c>
      <c r="E8475">
        <v>18300</v>
      </c>
      <c r="F8475">
        <v>4.5092999999999996</v>
      </c>
      <c r="G8475">
        <v>915</v>
      </c>
      <c r="H8475" t="s">
        <v>531</v>
      </c>
      <c r="I8475" t="s">
        <v>157</v>
      </c>
      <c r="J8475" t="s">
        <v>531</v>
      </c>
      <c r="L8475" t="s">
        <v>532</v>
      </c>
      <c r="M8475">
        <v>56</v>
      </c>
      <c r="P8475">
        <v>0</v>
      </c>
      <c r="Q8475">
        <v>0</v>
      </c>
      <c r="R8475">
        <v>1</v>
      </c>
      <c r="S8475">
        <v>0</v>
      </c>
      <c r="T8475">
        <v>0</v>
      </c>
      <c r="U8475" t="s">
        <v>533</v>
      </c>
      <c r="V8475" t="s">
        <v>394</v>
      </c>
      <c r="W8475" t="s">
        <v>400</v>
      </c>
      <c r="X8475" t="s">
        <v>401</v>
      </c>
      <c r="Y8475">
        <v>1</v>
      </c>
      <c r="Z8475">
        <v>22</v>
      </c>
      <c r="AA8475">
        <v>22</v>
      </c>
      <c r="AC8475">
        <v>0.99787050927957155</v>
      </c>
    </row>
    <row r="8476" spans="1:29" x14ac:dyDescent="0.35">
      <c r="A8476" t="s">
        <v>26520</v>
      </c>
      <c r="B8476" t="s">
        <v>26521</v>
      </c>
      <c r="C8476">
        <v>5337</v>
      </c>
      <c r="D8476" t="s">
        <v>26428</v>
      </c>
      <c r="E8476">
        <v>5184</v>
      </c>
      <c r="F8476">
        <v>4.5465</v>
      </c>
      <c r="G8476">
        <v>452</v>
      </c>
      <c r="H8476" t="s">
        <v>186</v>
      </c>
      <c r="I8476" t="s">
        <v>157</v>
      </c>
      <c r="J8476" t="s">
        <v>186</v>
      </c>
      <c r="L8476" t="s">
        <v>26522</v>
      </c>
      <c r="M8476">
        <v>50</v>
      </c>
      <c r="P8476">
        <v>0</v>
      </c>
      <c r="Q8476">
        <v>0</v>
      </c>
      <c r="R8476">
        <v>0</v>
      </c>
      <c r="S8476">
        <v>0</v>
      </c>
      <c r="T8476">
        <v>0</v>
      </c>
      <c r="U8476" t="s">
        <v>26523</v>
      </c>
      <c r="V8476" t="s">
        <v>394</v>
      </c>
      <c r="W8476" t="s">
        <v>395</v>
      </c>
      <c r="X8476" t="s">
        <v>395</v>
      </c>
      <c r="Y8476">
        <v>1</v>
      </c>
      <c r="Z8476">
        <v>30</v>
      </c>
      <c r="AA8476">
        <v>30</v>
      </c>
      <c r="AC8476">
        <v>0.99793074203425702</v>
      </c>
    </row>
    <row r="8477" spans="1:29" x14ac:dyDescent="0.35">
      <c r="A8477" t="s">
        <v>31910</v>
      </c>
      <c r="B8477" t="s">
        <v>31911</v>
      </c>
      <c r="C8477">
        <v>6304</v>
      </c>
      <c r="D8477" t="s">
        <v>31790</v>
      </c>
      <c r="E8477">
        <v>1736</v>
      </c>
      <c r="F8477">
        <v>4.6760999999999999</v>
      </c>
      <c r="G8477">
        <v>71</v>
      </c>
      <c r="H8477" t="s">
        <v>31912</v>
      </c>
      <c r="I8477" t="s">
        <v>157</v>
      </c>
      <c r="J8477" t="s">
        <v>31912</v>
      </c>
      <c r="L8477" t="s">
        <v>31913</v>
      </c>
      <c r="M8477">
        <v>42</v>
      </c>
      <c r="P8477">
        <v>0</v>
      </c>
      <c r="Q8477">
        <v>0</v>
      </c>
      <c r="R8477">
        <v>1</v>
      </c>
      <c r="S8477">
        <v>0</v>
      </c>
      <c r="T8477">
        <v>0</v>
      </c>
      <c r="U8477" t="s">
        <v>31914</v>
      </c>
      <c r="V8477" t="s">
        <v>222</v>
      </c>
      <c r="W8477" t="s">
        <v>244</v>
      </c>
      <c r="X8477" t="s">
        <v>280</v>
      </c>
      <c r="Y8477">
        <v>0</v>
      </c>
      <c r="AC8477">
        <v>0.99796464926454131</v>
      </c>
    </row>
    <row r="8478" spans="1:29" x14ac:dyDescent="0.35">
      <c r="A8478" t="s">
        <v>26256</v>
      </c>
      <c r="B8478" t="s">
        <v>26257</v>
      </c>
      <c r="C8478">
        <v>3902</v>
      </c>
      <c r="D8478" t="s">
        <v>25136</v>
      </c>
      <c r="E8478">
        <v>2441</v>
      </c>
      <c r="F8478">
        <v>3.75</v>
      </c>
      <c r="G8478">
        <v>4</v>
      </c>
      <c r="M8478">
        <v>8</v>
      </c>
      <c r="P8478">
        <v>0</v>
      </c>
      <c r="Q8478">
        <v>0</v>
      </c>
      <c r="R8478">
        <v>0</v>
      </c>
      <c r="S8478">
        <v>0</v>
      </c>
      <c r="T8478">
        <v>1</v>
      </c>
      <c r="U8478" t="s">
        <v>1161</v>
      </c>
      <c r="V8478" t="s">
        <v>306</v>
      </c>
      <c r="W8478" t="s">
        <v>1138</v>
      </c>
      <c r="X8478" t="s">
        <v>1139</v>
      </c>
      <c r="Y8478">
        <v>0</v>
      </c>
      <c r="AC8478">
        <v>0.99797465003401553</v>
      </c>
    </row>
    <row r="8479" spans="1:29" x14ac:dyDescent="0.35">
      <c r="A8479" t="s">
        <v>22151</v>
      </c>
      <c r="B8479" t="s">
        <v>22152</v>
      </c>
      <c r="C8479">
        <v>6326</v>
      </c>
      <c r="D8479" t="s">
        <v>22055</v>
      </c>
      <c r="E8479">
        <v>11246</v>
      </c>
      <c r="F8479">
        <v>4.3333000000000004</v>
      </c>
      <c r="G8479">
        <v>6</v>
      </c>
      <c r="M8479">
        <v>16</v>
      </c>
      <c r="O8479">
        <v>8</v>
      </c>
      <c r="P8479">
        <v>1</v>
      </c>
      <c r="Q8479">
        <v>0</v>
      </c>
      <c r="R8479">
        <v>0</v>
      </c>
      <c r="S8479">
        <v>1</v>
      </c>
      <c r="T8479">
        <v>1</v>
      </c>
      <c r="U8479" t="s">
        <v>22153</v>
      </c>
      <c r="V8479" t="s">
        <v>306</v>
      </c>
      <c r="W8479" t="s">
        <v>1138</v>
      </c>
      <c r="X8479" t="s">
        <v>2174</v>
      </c>
      <c r="Y8479">
        <v>0</v>
      </c>
      <c r="AC8479">
        <v>0.99802252026379223</v>
      </c>
    </row>
    <row r="8480" spans="1:29" x14ac:dyDescent="0.35">
      <c r="A8480" t="s">
        <v>29005</v>
      </c>
      <c r="B8480" t="s">
        <v>29006</v>
      </c>
      <c r="C8480">
        <v>7020</v>
      </c>
      <c r="D8480" t="s">
        <v>28957</v>
      </c>
      <c r="E8480">
        <v>22558</v>
      </c>
      <c r="F8480">
        <v>3.65</v>
      </c>
      <c r="G8480">
        <v>120</v>
      </c>
      <c r="L8480" t="s">
        <v>29007</v>
      </c>
      <c r="M8480">
        <v>75</v>
      </c>
      <c r="N8480">
        <v>117</v>
      </c>
      <c r="P8480">
        <v>0</v>
      </c>
      <c r="Q8480">
        <v>0</v>
      </c>
      <c r="R8480">
        <v>0</v>
      </c>
      <c r="S8480">
        <v>1</v>
      </c>
      <c r="T8480">
        <v>0</v>
      </c>
      <c r="U8480" t="s">
        <v>29008</v>
      </c>
      <c r="V8480" t="s">
        <v>394</v>
      </c>
      <c r="W8480" t="s">
        <v>33</v>
      </c>
      <c r="Y8480">
        <v>0</v>
      </c>
      <c r="AC8480">
        <v>0.99823434758005836</v>
      </c>
    </row>
    <row r="8481" spans="1:29" x14ac:dyDescent="0.35">
      <c r="A8481" t="s">
        <v>19300</v>
      </c>
      <c r="B8481" t="s">
        <v>19301</v>
      </c>
      <c r="C8481">
        <v>8017</v>
      </c>
      <c r="D8481" t="s">
        <v>19187</v>
      </c>
      <c r="E8481">
        <v>2200</v>
      </c>
      <c r="F8481">
        <v>3.5</v>
      </c>
      <c r="G8481">
        <v>4</v>
      </c>
      <c r="H8481" t="s">
        <v>19263</v>
      </c>
      <c r="I8481" t="s">
        <v>157</v>
      </c>
      <c r="J8481" t="s">
        <v>19263</v>
      </c>
      <c r="L8481" t="s">
        <v>19302</v>
      </c>
      <c r="M8481">
        <v>22</v>
      </c>
      <c r="P8481">
        <v>0</v>
      </c>
      <c r="Q8481">
        <v>0</v>
      </c>
      <c r="R8481">
        <v>0</v>
      </c>
      <c r="S8481">
        <v>0</v>
      </c>
      <c r="T8481">
        <v>0</v>
      </c>
      <c r="V8481" t="s">
        <v>394</v>
      </c>
      <c r="W8481" t="s">
        <v>474</v>
      </c>
      <c r="X8481" t="s">
        <v>475</v>
      </c>
      <c r="Y8481">
        <v>0</v>
      </c>
      <c r="AC8481">
        <v>0.99845485749891749</v>
      </c>
    </row>
    <row r="8482" spans="1:29" x14ac:dyDescent="0.35">
      <c r="A8482" t="s">
        <v>20398</v>
      </c>
      <c r="B8482" t="s">
        <v>20399</v>
      </c>
      <c r="C8482">
        <v>4164</v>
      </c>
      <c r="D8482" t="s">
        <v>20394</v>
      </c>
      <c r="E8482">
        <v>12651</v>
      </c>
      <c r="F8482">
        <v>4.2359999999999998</v>
      </c>
      <c r="G8482">
        <v>2449</v>
      </c>
      <c r="H8482" t="s">
        <v>268</v>
      </c>
      <c r="I8482" t="s">
        <v>157</v>
      </c>
      <c r="J8482" t="s">
        <v>268</v>
      </c>
      <c r="L8482" t="s">
        <v>20396</v>
      </c>
      <c r="M8482">
        <v>14</v>
      </c>
      <c r="P8482">
        <v>0</v>
      </c>
      <c r="Q8482">
        <v>0</v>
      </c>
      <c r="R8482">
        <v>0</v>
      </c>
      <c r="S8482">
        <v>0</v>
      </c>
      <c r="T8482">
        <v>0</v>
      </c>
      <c r="U8482" t="s">
        <v>20397</v>
      </c>
      <c r="V8482" t="s">
        <v>394</v>
      </c>
      <c r="W8482" t="s">
        <v>160</v>
      </c>
      <c r="Y8482">
        <v>0</v>
      </c>
      <c r="AC8482">
        <v>0.99845985619904565</v>
      </c>
    </row>
    <row r="8483" spans="1:29" x14ac:dyDescent="0.35">
      <c r="A8483" t="s">
        <v>14255</v>
      </c>
      <c r="B8483" t="s">
        <v>14256</v>
      </c>
      <c r="C8483">
        <v>6175</v>
      </c>
      <c r="D8483" t="s">
        <v>14235</v>
      </c>
      <c r="E8483">
        <v>75212</v>
      </c>
      <c r="F8483">
        <v>4.4156000000000004</v>
      </c>
      <c r="G8483">
        <v>1742</v>
      </c>
      <c r="H8483" t="s">
        <v>14257</v>
      </c>
      <c r="I8483" t="s">
        <v>803</v>
      </c>
      <c r="J8483" t="s">
        <v>14258</v>
      </c>
      <c r="K8483" t="s">
        <v>14259</v>
      </c>
      <c r="L8483" t="s">
        <v>14260</v>
      </c>
      <c r="M8483">
        <v>44</v>
      </c>
      <c r="P8483">
        <v>0</v>
      </c>
      <c r="Q8483">
        <v>0</v>
      </c>
      <c r="R8483">
        <v>0</v>
      </c>
      <c r="S8483">
        <v>0</v>
      </c>
      <c r="T8483">
        <v>0</v>
      </c>
      <c r="U8483" t="s">
        <v>14261</v>
      </c>
      <c r="V8483" t="s">
        <v>306</v>
      </c>
      <c r="W8483" t="s">
        <v>815</v>
      </c>
      <c r="X8483" t="s">
        <v>1155</v>
      </c>
      <c r="Y8483">
        <v>21</v>
      </c>
      <c r="Z8483">
        <v>44</v>
      </c>
      <c r="AA8483">
        <v>44</v>
      </c>
      <c r="AC8483">
        <v>0.99848073539077342</v>
      </c>
    </row>
    <row r="8484" spans="1:29" x14ac:dyDescent="0.35">
      <c r="A8484" t="s">
        <v>18028</v>
      </c>
      <c r="B8484" t="s">
        <v>18029</v>
      </c>
      <c r="C8484">
        <v>6216</v>
      </c>
      <c r="D8484" t="s">
        <v>17959</v>
      </c>
      <c r="E8484">
        <v>4902</v>
      </c>
      <c r="F8484">
        <v>4.6207000000000003</v>
      </c>
      <c r="G8484">
        <v>58</v>
      </c>
      <c r="H8484" t="s">
        <v>105</v>
      </c>
      <c r="I8484" t="s">
        <v>157</v>
      </c>
      <c r="J8484" t="s">
        <v>105</v>
      </c>
      <c r="L8484" t="s">
        <v>18030</v>
      </c>
      <c r="M8484">
        <v>68</v>
      </c>
      <c r="O8484">
        <v>34</v>
      </c>
      <c r="P8484">
        <v>0</v>
      </c>
      <c r="Q8484">
        <v>0</v>
      </c>
      <c r="R8484">
        <v>0</v>
      </c>
      <c r="S8484">
        <v>1</v>
      </c>
      <c r="T8484">
        <v>0</v>
      </c>
      <c r="U8484" t="s">
        <v>18017</v>
      </c>
      <c r="V8484" t="s">
        <v>306</v>
      </c>
      <c r="W8484" t="s">
        <v>815</v>
      </c>
      <c r="X8484" t="s">
        <v>1605</v>
      </c>
      <c r="Y8484">
        <v>1</v>
      </c>
      <c r="Z8484">
        <v>25</v>
      </c>
      <c r="AA8484">
        <v>12.5</v>
      </c>
      <c r="AC8484">
        <v>0.99861879543874221</v>
      </c>
    </row>
    <row r="8485" spans="1:29" x14ac:dyDescent="0.35">
      <c r="A8485" t="s">
        <v>20438</v>
      </c>
      <c r="B8485" t="s">
        <v>20439</v>
      </c>
      <c r="C8485">
        <v>4164</v>
      </c>
      <c r="D8485" t="s">
        <v>20394</v>
      </c>
      <c r="E8485">
        <v>21135</v>
      </c>
      <c r="F8485">
        <v>4.4755000000000003</v>
      </c>
      <c r="G8485">
        <v>633</v>
      </c>
      <c r="H8485" t="s">
        <v>186</v>
      </c>
      <c r="L8485" t="s">
        <v>20440</v>
      </c>
      <c r="M8485">
        <v>71</v>
      </c>
      <c r="P8485">
        <v>0</v>
      </c>
      <c r="Q8485">
        <v>0</v>
      </c>
      <c r="R8485">
        <v>0</v>
      </c>
      <c r="S8485">
        <v>0</v>
      </c>
      <c r="T8485">
        <v>0</v>
      </c>
      <c r="U8485" t="s">
        <v>20441</v>
      </c>
      <c r="V8485" t="s">
        <v>394</v>
      </c>
      <c r="W8485" t="s">
        <v>395</v>
      </c>
      <c r="X8485" t="s">
        <v>395</v>
      </c>
      <c r="Y8485">
        <v>0</v>
      </c>
      <c r="AC8485">
        <v>0.99863750312929922</v>
      </c>
    </row>
    <row r="8486" spans="1:29" x14ac:dyDescent="0.35">
      <c r="A8486" t="s">
        <v>22885</v>
      </c>
      <c r="B8486" t="s">
        <v>16906</v>
      </c>
      <c r="C8486">
        <v>6144</v>
      </c>
      <c r="D8486" t="s">
        <v>22711</v>
      </c>
      <c r="E8486">
        <v>6736</v>
      </c>
      <c r="F8486">
        <v>3.3793000000000002</v>
      </c>
      <c r="G8486">
        <v>29</v>
      </c>
      <c r="H8486" t="s">
        <v>14463</v>
      </c>
      <c r="I8486" t="s">
        <v>157</v>
      </c>
      <c r="J8486" t="s">
        <v>14463</v>
      </c>
      <c r="L8486" t="s">
        <v>22886</v>
      </c>
      <c r="M8486">
        <v>24</v>
      </c>
      <c r="P8486">
        <v>0</v>
      </c>
      <c r="Q8486">
        <v>0</v>
      </c>
      <c r="R8486">
        <v>1</v>
      </c>
      <c r="S8486">
        <v>0</v>
      </c>
      <c r="T8486">
        <v>0</v>
      </c>
      <c r="V8486" t="s">
        <v>93</v>
      </c>
      <c r="W8486" t="s">
        <v>94</v>
      </c>
      <c r="X8486" t="s">
        <v>499</v>
      </c>
      <c r="Y8486">
        <v>0</v>
      </c>
      <c r="AC8486">
        <v>0.99874452144805226</v>
      </c>
    </row>
    <row r="8487" spans="1:29" x14ac:dyDescent="0.35">
      <c r="A8487" t="s">
        <v>9512</v>
      </c>
      <c r="B8487" t="s">
        <v>9513</v>
      </c>
      <c r="C8487">
        <v>6089</v>
      </c>
      <c r="D8487" t="s">
        <v>9413</v>
      </c>
      <c r="E8487">
        <v>8588</v>
      </c>
      <c r="F8487">
        <v>4.4808000000000003</v>
      </c>
      <c r="G8487">
        <v>52</v>
      </c>
      <c r="H8487" t="s">
        <v>186</v>
      </c>
      <c r="I8487" t="s">
        <v>157</v>
      </c>
      <c r="J8487" t="s">
        <v>186</v>
      </c>
      <c r="L8487" t="s">
        <v>9514</v>
      </c>
      <c r="M8487">
        <v>59</v>
      </c>
      <c r="P8487">
        <v>0</v>
      </c>
      <c r="Q8487">
        <v>0</v>
      </c>
      <c r="R8487">
        <v>1</v>
      </c>
      <c r="S8487">
        <v>0</v>
      </c>
      <c r="T8487">
        <v>0</v>
      </c>
      <c r="U8487" t="s">
        <v>9515</v>
      </c>
      <c r="V8487" t="s">
        <v>394</v>
      </c>
      <c r="W8487" t="s">
        <v>395</v>
      </c>
      <c r="X8487" t="s">
        <v>395</v>
      </c>
      <c r="Y8487">
        <v>0</v>
      </c>
      <c r="AC8487">
        <v>0.99889166972717003</v>
      </c>
    </row>
    <row r="8488" spans="1:29" x14ac:dyDescent="0.35">
      <c r="A8488" t="s">
        <v>29265</v>
      </c>
      <c r="B8488" t="s">
        <v>29261</v>
      </c>
      <c r="C8488">
        <v>6041</v>
      </c>
      <c r="D8488" t="s">
        <v>29080</v>
      </c>
      <c r="E8488">
        <v>0</v>
      </c>
      <c r="H8488" t="s">
        <v>29262</v>
      </c>
      <c r="I8488" t="s">
        <v>157</v>
      </c>
      <c r="J8488" t="s">
        <v>29262</v>
      </c>
      <c r="L8488" t="s">
        <v>29263</v>
      </c>
      <c r="M8488">
        <v>110</v>
      </c>
      <c r="P8488">
        <v>1</v>
      </c>
      <c r="Q8488">
        <v>1</v>
      </c>
      <c r="R8488">
        <v>1</v>
      </c>
      <c r="S8488">
        <v>0</v>
      </c>
      <c r="T8488">
        <v>1</v>
      </c>
      <c r="U8488" t="s">
        <v>29264</v>
      </c>
      <c r="V8488" t="s">
        <v>394</v>
      </c>
      <c r="W8488" t="s">
        <v>395</v>
      </c>
      <c r="X8488" t="s">
        <v>2307</v>
      </c>
      <c r="Y8488">
        <v>0</v>
      </c>
      <c r="AC8488">
        <v>0.99897038743224065</v>
      </c>
    </row>
    <row r="8489" spans="1:29" x14ac:dyDescent="0.35">
      <c r="A8489" t="s">
        <v>9501</v>
      </c>
      <c r="B8489" t="s">
        <v>9502</v>
      </c>
      <c r="C8489">
        <v>6089</v>
      </c>
      <c r="D8489" t="s">
        <v>9413</v>
      </c>
      <c r="E8489">
        <v>14820</v>
      </c>
      <c r="F8489">
        <v>4.2233999999999998</v>
      </c>
      <c r="G8489">
        <v>94</v>
      </c>
      <c r="H8489" t="s">
        <v>186</v>
      </c>
      <c r="I8489" t="s">
        <v>157</v>
      </c>
      <c r="J8489" t="s">
        <v>186</v>
      </c>
      <c r="L8489" t="s">
        <v>9503</v>
      </c>
      <c r="M8489">
        <v>120</v>
      </c>
      <c r="P8489">
        <v>0</v>
      </c>
      <c r="Q8489">
        <v>0</v>
      </c>
      <c r="R8489">
        <v>1</v>
      </c>
      <c r="S8489">
        <v>0</v>
      </c>
      <c r="T8489">
        <v>0</v>
      </c>
      <c r="V8489" t="s">
        <v>394</v>
      </c>
      <c r="W8489" t="s">
        <v>400</v>
      </c>
      <c r="X8489" t="s">
        <v>401</v>
      </c>
      <c r="Y8489">
        <v>0</v>
      </c>
      <c r="AC8489">
        <v>0.99909794928595896</v>
      </c>
    </row>
    <row r="8490" spans="1:29" x14ac:dyDescent="0.35">
      <c r="A8490" t="s">
        <v>24726</v>
      </c>
      <c r="B8490" t="s">
        <v>24727</v>
      </c>
      <c r="C8490">
        <v>6166</v>
      </c>
      <c r="D8490" t="s">
        <v>24684</v>
      </c>
      <c r="E8490">
        <v>6805</v>
      </c>
      <c r="F8490">
        <v>4.4802</v>
      </c>
      <c r="G8490">
        <v>177</v>
      </c>
      <c r="H8490" t="s">
        <v>24728</v>
      </c>
      <c r="I8490" t="s">
        <v>803</v>
      </c>
      <c r="J8490">
        <v>122</v>
      </c>
      <c r="K8490" t="s">
        <v>24729</v>
      </c>
      <c r="L8490" t="s">
        <v>24730</v>
      </c>
      <c r="M8490">
        <v>52</v>
      </c>
      <c r="P8490">
        <v>0</v>
      </c>
      <c r="Q8490">
        <v>0</v>
      </c>
      <c r="R8490">
        <v>1</v>
      </c>
      <c r="S8490">
        <v>0</v>
      </c>
      <c r="T8490">
        <v>0</v>
      </c>
      <c r="U8490" t="s">
        <v>24731</v>
      </c>
      <c r="V8490" t="s">
        <v>306</v>
      </c>
      <c r="W8490" t="s">
        <v>815</v>
      </c>
      <c r="X8490" t="s">
        <v>1155</v>
      </c>
      <c r="Y8490">
        <v>15</v>
      </c>
      <c r="Z8490">
        <v>52</v>
      </c>
      <c r="AA8490">
        <v>52</v>
      </c>
      <c r="AC8490">
        <v>0.99911705097771131</v>
      </c>
    </row>
    <row r="8491" spans="1:29" x14ac:dyDescent="0.35">
      <c r="A8491" t="s">
        <v>1821</v>
      </c>
      <c r="B8491" t="s">
        <v>1822</v>
      </c>
      <c r="C8491">
        <v>6242</v>
      </c>
      <c r="D8491" t="s">
        <v>1760</v>
      </c>
      <c r="E8491">
        <v>2370</v>
      </c>
      <c r="F8491">
        <v>3.9285999999999999</v>
      </c>
      <c r="G8491">
        <v>14</v>
      </c>
      <c r="H8491" t="s">
        <v>1823</v>
      </c>
      <c r="I8491" t="s">
        <v>157</v>
      </c>
      <c r="J8491" t="s">
        <v>1823</v>
      </c>
      <c r="L8491" t="s">
        <v>1824</v>
      </c>
      <c r="M8491">
        <v>32</v>
      </c>
      <c r="P8491">
        <v>0</v>
      </c>
      <c r="Q8491">
        <v>0</v>
      </c>
      <c r="R8491">
        <v>0</v>
      </c>
      <c r="S8491">
        <v>0</v>
      </c>
      <c r="T8491">
        <v>1</v>
      </c>
      <c r="U8491" t="s">
        <v>1825</v>
      </c>
      <c r="V8491" t="s">
        <v>306</v>
      </c>
      <c r="W8491" t="s">
        <v>815</v>
      </c>
      <c r="X8491" t="s">
        <v>1605</v>
      </c>
      <c r="Y8491">
        <v>0</v>
      </c>
      <c r="AC8491">
        <v>0.99920642672163917</v>
      </c>
    </row>
    <row r="8492" spans="1:29" x14ac:dyDescent="0.35">
      <c r="A8492" t="s">
        <v>18490</v>
      </c>
      <c r="B8492" t="s">
        <v>18491</v>
      </c>
      <c r="C8492">
        <v>7038</v>
      </c>
      <c r="D8492" t="s">
        <v>18479</v>
      </c>
      <c r="E8492">
        <v>58695</v>
      </c>
      <c r="F8492">
        <v>4.1205999999999996</v>
      </c>
      <c r="G8492">
        <v>423</v>
      </c>
      <c r="H8492" t="s">
        <v>37</v>
      </c>
      <c r="I8492" t="s">
        <v>38</v>
      </c>
      <c r="J8492" t="s">
        <v>1584</v>
      </c>
      <c r="L8492" t="s">
        <v>18492</v>
      </c>
      <c r="M8492">
        <v>160</v>
      </c>
      <c r="P8492">
        <v>0</v>
      </c>
      <c r="Q8492">
        <v>0</v>
      </c>
      <c r="R8492">
        <v>0</v>
      </c>
      <c r="S8492">
        <v>0</v>
      </c>
      <c r="T8492">
        <v>0</v>
      </c>
      <c r="V8492" t="s">
        <v>32</v>
      </c>
      <c r="W8492" t="s">
        <v>41</v>
      </c>
      <c r="X8492" t="s">
        <v>42</v>
      </c>
      <c r="Y8492">
        <v>2</v>
      </c>
      <c r="Z8492">
        <v>85</v>
      </c>
      <c r="AA8492">
        <v>35</v>
      </c>
      <c r="AC8492">
        <v>0.9994589682949061</v>
      </c>
    </row>
    <row r="8493" spans="1:29" x14ac:dyDescent="0.35">
      <c r="A8493" t="s">
        <v>31793</v>
      </c>
      <c r="B8493" t="s">
        <v>31794</v>
      </c>
      <c r="C8493">
        <v>6304</v>
      </c>
      <c r="D8493" t="s">
        <v>31790</v>
      </c>
      <c r="E8493">
        <v>12932</v>
      </c>
      <c r="F8493">
        <v>4.4341999999999997</v>
      </c>
      <c r="G8493">
        <v>76</v>
      </c>
      <c r="H8493" t="s">
        <v>432</v>
      </c>
      <c r="I8493" t="s">
        <v>157</v>
      </c>
      <c r="J8493" t="s">
        <v>432</v>
      </c>
      <c r="L8493" t="s">
        <v>31795</v>
      </c>
      <c r="M8493">
        <v>50</v>
      </c>
      <c r="P8493">
        <v>0</v>
      </c>
      <c r="Q8493">
        <v>0</v>
      </c>
      <c r="R8493">
        <v>1</v>
      </c>
      <c r="S8493">
        <v>0</v>
      </c>
      <c r="T8493">
        <v>0</v>
      </c>
      <c r="U8493" t="s">
        <v>31796</v>
      </c>
      <c r="V8493" t="s">
        <v>222</v>
      </c>
      <c r="W8493" t="s">
        <v>223</v>
      </c>
      <c r="X8493" t="s">
        <v>271</v>
      </c>
      <c r="Y8493">
        <v>0</v>
      </c>
      <c r="AC8493">
        <v>0.99967771575169839</v>
      </c>
    </row>
    <row r="8494" spans="1:29" x14ac:dyDescent="0.35">
      <c r="A8494" t="s">
        <v>21879</v>
      </c>
      <c r="B8494" t="s">
        <v>21880</v>
      </c>
      <c r="C8494">
        <v>6204</v>
      </c>
      <c r="D8494" t="s">
        <v>21846</v>
      </c>
      <c r="E8494">
        <v>73936</v>
      </c>
      <c r="F8494">
        <v>4.6357999999999997</v>
      </c>
      <c r="G8494">
        <v>1233</v>
      </c>
      <c r="H8494" t="s">
        <v>15235</v>
      </c>
      <c r="I8494" t="s">
        <v>157</v>
      </c>
      <c r="J8494" t="s">
        <v>15235</v>
      </c>
      <c r="L8494" t="s">
        <v>21881</v>
      </c>
      <c r="M8494">
        <v>30</v>
      </c>
      <c r="P8494">
        <v>0</v>
      </c>
      <c r="Q8494">
        <v>0</v>
      </c>
      <c r="R8494">
        <v>0</v>
      </c>
      <c r="S8494">
        <v>0</v>
      </c>
      <c r="T8494">
        <v>0</v>
      </c>
      <c r="U8494" t="s">
        <v>21882</v>
      </c>
      <c r="V8494" t="s">
        <v>222</v>
      </c>
      <c r="W8494" t="s">
        <v>223</v>
      </c>
      <c r="X8494" t="s">
        <v>271</v>
      </c>
      <c r="Y8494">
        <v>0</v>
      </c>
      <c r="AC8494">
        <v>0.99990653234350779</v>
      </c>
    </row>
    <row r="8495" spans="1:29" x14ac:dyDescent="0.35">
      <c r="A8495" t="s">
        <v>13045</v>
      </c>
      <c r="B8495" t="s">
        <v>13046</v>
      </c>
      <c r="C8495">
        <v>5879</v>
      </c>
      <c r="D8495" t="s">
        <v>12722</v>
      </c>
      <c r="E8495">
        <v>1863</v>
      </c>
      <c r="F8495">
        <v>5</v>
      </c>
      <c r="G8495">
        <v>2</v>
      </c>
      <c r="L8495" t="s">
        <v>13047</v>
      </c>
      <c r="M8495">
        <v>85</v>
      </c>
      <c r="N8495">
        <v>100</v>
      </c>
      <c r="P8495">
        <v>1</v>
      </c>
      <c r="Q8495">
        <v>0</v>
      </c>
      <c r="R8495">
        <v>1</v>
      </c>
      <c r="S8495">
        <v>0</v>
      </c>
      <c r="T8495">
        <v>0</v>
      </c>
      <c r="U8495" t="s">
        <v>13048</v>
      </c>
      <c r="V8495" t="s">
        <v>160</v>
      </c>
      <c r="W8495" t="s">
        <v>394</v>
      </c>
      <c r="Y8495">
        <v>0</v>
      </c>
      <c r="AC8495">
        <v>0.9999336650581544</v>
      </c>
    </row>
  </sheetData>
  <sortState xmlns:xlrd2="http://schemas.microsoft.com/office/spreadsheetml/2017/richdata2" ref="A2:AC8495">
    <sortCondition ref="AC2:AC849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8FD5-145F-4836-A726-C92066062A65}">
  <dimension ref="A1:AC512"/>
  <sheetViews>
    <sheetView topLeftCell="D1" workbookViewId="0">
      <selection activeCell="H491" sqref="H491"/>
    </sheetView>
  </sheetViews>
  <sheetFormatPr defaultRowHeight="14.5" x14ac:dyDescent="0.35"/>
  <cols>
    <col min="1" max="1" width="16.6328125" customWidth="1"/>
    <col min="2" max="2" width="14.90625" customWidth="1"/>
    <col min="3" max="3" width="10.1796875" customWidth="1"/>
    <col min="4" max="4" width="13.26953125" customWidth="1"/>
    <col min="5" max="5" width="12.81640625" customWidth="1"/>
    <col min="7" max="7" width="9.1796875" customWidth="1"/>
    <col min="9" max="9" width="14.6328125" customWidth="1"/>
    <col min="10" max="10" width="15.54296875" customWidth="1"/>
    <col min="11" max="11" width="15" customWidth="1"/>
    <col min="12" max="12" width="12.26953125" customWidth="1"/>
    <col min="13" max="13" width="11" customWidth="1"/>
    <col min="14" max="14" width="16.36328125" customWidth="1"/>
    <col min="15" max="15" width="15.26953125" customWidth="1"/>
    <col min="16" max="16" width="15.54296875" customWidth="1"/>
    <col min="18" max="18" width="12.453125" customWidth="1"/>
    <col min="19" max="19" width="13.36328125" customWidth="1"/>
    <col min="20" max="20" width="18.26953125" customWidth="1"/>
    <col min="21" max="21" width="11.08984375" customWidth="1"/>
    <col min="22" max="22" width="17.1796875" customWidth="1"/>
    <col min="23" max="23" width="19.36328125" customWidth="1"/>
    <col min="24" max="24" width="16.7265625" customWidth="1"/>
    <col min="25" max="25" width="12.7265625" customWidth="1"/>
    <col min="26" max="26" width="16.54296875" customWidth="1"/>
    <col min="27" max="27" width="16.26953125" customWidth="1"/>
    <col min="29" max="29" width="21.26953125"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C1" t="s">
        <v>32814</v>
      </c>
    </row>
    <row r="2" spans="1:29" x14ac:dyDescent="0.35">
      <c r="A2" t="s">
        <v>24982</v>
      </c>
      <c r="B2" t="s">
        <v>24983</v>
      </c>
      <c r="C2">
        <v>6159</v>
      </c>
      <c r="D2" t="s">
        <v>24926</v>
      </c>
      <c r="E2">
        <v>557</v>
      </c>
      <c r="F2">
        <v>3</v>
      </c>
      <c r="G2">
        <v>2</v>
      </c>
      <c r="H2" t="s">
        <v>186</v>
      </c>
      <c r="I2" t="s">
        <v>157</v>
      </c>
      <c r="J2" t="s">
        <v>186</v>
      </c>
      <c r="M2">
        <v>18</v>
      </c>
      <c r="P2">
        <v>0</v>
      </c>
      <c r="Q2">
        <v>0</v>
      </c>
      <c r="R2">
        <v>1</v>
      </c>
      <c r="S2">
        <v>0</v>
      </c>
      <c r="T2">
        <v>0</v>
      </c>
      <c r="U2" t="s">
        <v>24974</v>
      </c>
      <c r="V2" t="s">
        <v>222</v>
      </c>
      <c r="W2" t="s">
        <v>223</v>
      </c>
      <c r="X2" t="s">
        <v>224</v>
      </c>
      <c r="Y2">
        <v>0</v>
      </c>
      <c r="AC2" t="str">
        <f>IF(F2="","Not Rated", IF(F2&gt;4,"High Rated","Low Rated"))</f>
        <v>Low Rated</v>
      </c>
    </row>
    <row r="3" spans="1:29" x14ac:dyDescent="0.35">
      <c r="A3" t="s">
        <v>15292</v>
      </c>
      <c r="B3" t="s">
        <v>15293</v>
      </c>
      <c r="C3">
        <v>6472</v>
      </c>
      <c r="D3" t="s">
        <v>15287</v>
      </c>
      <c r="E3">
        <v>24418</v>
      </c>
      <c r="F3">
        <v>4.7944000000000004</v>
      </c>
      <c r="G3">
        <v>603</v>
      </c>
      <c r="H3" t="s">
        <v>4728</v>
      </c>
      <c r="I3" t="s">
        <v>157</v>
      </c>
      <c r="J3" t="s">
        <v>4728</v>
      </c>
      <c r="L3" t="s">
        <v>15294</v>
      </c>
      <c r="M3">
        <v>38</v>
      </c>
      <c r="P3">
        <v>0</v>
      </c>
      <c r="Q3">
        <v>0</v>
      </c>
      <c r="R3">
        <v>0</v>
      </c>
      <c r="S3">
        <v>0</v>
      </c>
      <c r="T3">
        <v>1</v>
      </c>
      <c r="U3" t="s">
        <v>15295</v>
      </c>
      <c r="V3" t="s">
        <v>222</v>
      </c>
      <c r="W3" t="s">
        <v>244</v>
      </c>
      <c r="X3" t="s">
        <v>245</v>
      </c>
      <c r="Y3">
        <v>1</v>
      </c>
      <c r="Z3">
        <v>14</v>
      </c>
      <c r="AA3">
        <v>14</v>
      </c>
      <c r="AC3" t="str">
        <f t="shared" ref="AC3:AC66" si="0">IF(F3="","Not Rated", IF(F3&gt;4,"High Rated","Low Rated"))</f>
        <v>High Rated</v>
      </c>
    </row>
    <row r="4" spans="1:29" x14ac:dyDescent="0.35">
      <c r="A4" t="s">
        <v>6236</v>
      </c>
      <c r="B4" t="s">
        <v>6237</v>
      </c>
      <c r="C4">
        <v>1254</v>
      </c>
      <c r="D4" t="s">
        <v>5675</v>
      </c>
      <c r="E4">
        <v>2159</v>
      </c>
      <c r="F4">
        <v>3.8</v>
      </c>
      <c r="G4">
        <v>5</v>
      </c>
      <c r="H4" t="s">
        <v>1979</v>
      </c>
      <c r="I4" t="s">
        <v>803</v>
      </c>
      <c r="J4" t="s">
        <v>6238</v>
      </c>
      <c r="K4" t="s">
        <v>6239</v>
      </c>
      <c r="L4" t="s">
        <v>6240</v>
      </c>
      <c r="M4">
        <v>29</v>
      </c>
      <c r="P4">
        <v>0</v>
      </c>
      <c r="Q4">
        <v>0</v>
      </c>
      <c r="R4">
        <v>1</v>
      </c>
      <c r="S4">
        <v>0</v>
      </c>
      <c r="T4">
        <v>0</v>
      </c>
      <c r="U4" t="s">
        <v>6241</v>
      </c>
      <c r="V4" t="s">
        <v>306</v>
      </c>
      <c r="W4" t="s">
        <v>815</v>
      </c>
      <c r="X4" t="s">
        <v>1605</v>
      </c>
      <c r="Y4">
        <v>1</v>
      </c>
      <c r="Z4">
        <v>29</v>
      </c>
      <c r="AA4">
        <v>29</v>
      </c>
      <c r="AC4" t="str">
        <f t="shared" si="0"/>
        <v>Low Rated</v>
      </c>
    </row>
    <row r="5" spans="1:29" x14ac:dyDescent="0.35">
      <c r="A5" t="s">
        <v>11880</v>
      </c>
      <c r="B5" t="s">
        <v>11881</v>
      </c>
      <c r="C5">
        <v>1063</v>
      </c>
      <c r="D5" t="s">
        <v>11860</v>
      </c>
      <c r="E5">
        <v>69220</v>
      </c>
      <c r="F5">
        <v>4.1913</v>
      </c>
      <c r="G5">
        <v>1317</v>
      </c>
      <c r="H5" t="s">
        <v>3988</v>
      </c>
      <c r="I5" t="s">
        <v>38</v>
      </c>
      <c r="J5" t="s">
        <v>4026</v>
      </c>
      <c r="L5" t="s">
        <v>11882</v>
      </c>
      <c r="M5">
        <v>123</v>
      </c>
      <c r="P5">
        <v>0</v>
      </c>
      <c r="Q5">
        <v>0</v>
      </c>
      <c r="R5">
        <v>0</v>
      </c>
      <c r="S5">
        <v>0</v>
      </c>
      <c r="T5">
        <v>0</v>
      </c>
      <c r="U5" t="s">
        <v>3999</v>
      </c>
      <c r="V5" t="s">
        <v>32</v>
      </c>
      <c r="W5" t="s">
        <v>41</v>
      </c>
      <c r="X5" t="s">
        <v>42</v>
      </c>
      <c r="Y5">
        <v>3</v>
      </c>
      <c r="Z5">
        <v>155</v>
      </c>
      <c r="AA5">
        <v>38</v>
      </c>
      <c r="AC5" t="str">
        <f t="shared" si="0"/>
        <v>High Rated</v>
      </c>
    </row>
    <row r="6" spans="1:29" x14ac:dyDescent="0.35">
      <c r="A6" t="s">
        <v>4855</v>
      </c>
      <c r="B6" t="s">
        <v>4856</v>
      </c>
      <c r="C6">
        <v>1065</v>
      </c>
      <c r="D6" t="s">
        <v>4754</v>
      </c>
      <c r="E6">
        <v>7564</v>
      </c>
      <c r="F6">
        <v>4.3076999999999996</v>
      </c>
      <c r="G6">
        <v>26</v>
      </c>
      <c r="H6" t="s">
        <v>4033</v>
      </c>
      <c r="I6" t="s">
        <v>157</v>
      </c>
      <c r="J6" t="s">
        <v>4033</v>
      </c>
      <c r="L6" t="s">
        <v>4857</v>
      </c>
      <c r="M6">
        <v>122</v>
      </c>
      <c r="P6">
        <v>0</v>
      </c>
      <c r="Q6">
        <v>0</v>
      </c>
      <c r="R6">
        <v>0</v>
      </c>
      <c r="S6">
        <v>0</v>
      </c>
      <c r="T6">
        <v>0</v>
      </c>
      <c r="V6" t="s">
        <v>32</v>
      </c>
      <c r="W6" t="s">
        <v>41</v>
      </c>
      <c r="X6" t="s">
        <v>42</v>
      </c>
      <c r="Y6">
        <v>0</v>
      </c>
      <c r="AC6" t="str">
        <f t="shared" si="0"/>
        <v>High Rated</v>
      </c>
    </row>
    <row r="7" spans="1:29" x14ac:dyDescent="0.35">
      <c r="A7" t="s">
        <v>5465</v>
      </c>
      <c r="B7" t="s">
        <v>5466</v>
      </c>
      <c r="C7">
        <v>2082</v>
      </c>
      <c r="D7" t="s">
        <v>5426</v>
      </c>
      <c r="E7">
        <v>26393</v>
      </c>
      <c r="F7">
        <v>4.7546999999999997</v>
      </c>
      <c r="G7">
        <v>159</v>
      </c>
      <c r="H7" t="s">
        <v>5467</v>
      </c>
      <c r="I7" t="s">
        <v>157</v>
      </c>
      <c r="J7" t="s">
        <v>5467</v>
      </c>
      <c r="L7" t="s">
        <v>5468</v>
      </c>
      <c r="M7">
        <v>67</v>
      </c>
      <c r="P7">
        <v>0</v>
      </c>
      <c r="Q7">
        <v>0</v>
      </c>
      <c r="R7">
        <v>0</v>
      </c>
      <c r="S7">
        <v>0</v>
      </c>
      <c r="T7">
        <v>0</v>
      </c>
      <c r="U7" t="s">
        <v>5469</v>
      </c>
      <c r="V7" t="s">
        <v>394</v>
      </c>
      <c r="W7" t="s">
        <v>474</v>
      </c>
      <c r="X7" t="s">
        <v>475</v>
      </c>
      <c r="Y7">
        <v>0</v>
      </c>
      <c r="AC7" t="str">
        <f t="shared" si="0"/>
        <v>High Rated</v>
      </c>
    </row>
    <row r="8" spans="1:29" x14ac:dyDescent="0.35">
      <c r="A8" t="s">
        <v>434</v>
      </c>
      <c r="B8" t="s">
        <v>435</v>
      </c>
      <c r="C8">
        <v>6018</v>
      </c>
      <c r="D8" t="s">
        <v>391</v>
      </c>
      <c r="E8">
        <v>3206</v>
      </c>
      <c r="F8">
        <v>4.8022999999999998</v>
      </c>
      <c r="G8">
        <v>258</v>
      </c>
      <c r="L8" t="s">
        <v>436</v>
      </c>
      <c r="M8">
        <v>88</v>
      </c>
      <c r="N8">
        <v>142</v>
      </c>
      <c r="P8">
        <v>0</v>
      </c>
      <c r="Q8">
        <v>0</v>
      </c>
      <c r="R8">
        <v>0</v>
      </c>
      <c r="S8">
        <v>0</v>
      </c>
      <c r="T8">
        <v>1</v>
      </c>
      <c r="U8" t="s">
        <v>437</v>
      </c>
      <c r="V8" t="s">
        <v>394</v>
      </c>
      <c r="W8" t="s">
        <v>33</v>
      </c>
      <c r="Y8">
        <v>0</v>
      </c>
      <c r="AC8" t="str">
        <f t="shared" si="0"/>
        <v>High Rated</v>
      </c>
    </row>
    <row r="9" spans="1:29" x14ac:dyDescent="0.35">
      <c r="A9" t="s">
        <v>6564</v>
      </c>
      <c r="B9" t="s">
        <v>6565</v>
      </c>
      <c r="C9">
        <v>7095</v>
      </c>
      <c r="D9" t="s">
        <v>6455</v>
      </c>
      <c r="E9">
        <v>664</v>
      </c>
      <c r="F9">
        <v>3.5455000000000001</v>
      </c>
      <c r="G9">
        <v>11</v>
      </c>
      <c r="H9" t="s">
        <v>1910</v>
      </c>
      <c r="I9" t="s">
        <v>38</v>
      </c>
      <c r="J9" t="s">
        <v>6480</v>
      </c>
      <c r="L9" t="s">
        <v>6556</v>
      </c>
      <c r="M9">
        <v>135</v>
      </c>
      <c r="P9">
        <v>0</v>
      </c>
      <c r="Q9">
        <v>0</v>
      </c>
      <c r="R9">
        <v>0</v>
      </c>
      <c r="S9">
        <v>0</v>
      </c>
      <c r="T9">
        <v>1</v>
      </c>
      <c r="U9" t="s">
        <v>6459</v>
      </c>
      <c r="V9" t="s">
        <v>32</v>
      </c>
      <c r="W9" t="s">
        <v>41</v>
      </c>
      <c r="X9" t="s">
        <v>42</v>
      </c>
      <c r="Y9">
        <v>1</v>
      </c>
      <c r="Z9">
        <v>25</v>
      </c>
      <c r="AA9">
        <v>25</v>
      </c>
      <c r="AC9" t="str">
        <f t="shared" si="0"/>
        <v>Low Rated</v>
      </c>
    </row>
    <row r="10" spans="1:29" x14ac:dyDescent="0.35">
      <c r="A10" t="s">
        <v>16892</v>
      </c>
      <c r="B10" t="s">
        <v>16893</v>
      </c>
      <c r="C10">
        <v>5905</v>
      </c>
      <c r="D10" t="s">
        <v>16739</v>
      </c>
      <c r="E10">
        <v>2352</v>
      </c>
      <c r="F10">
        <v>2.9355000000000002</v>
      </c>
      <c r="G10">
        <v>31</v>
      </c>
      <c r="L10" t="s">
        <v>16894</v>
      </c>
      <c r="M10">
        <v>24</v>
      </c>
      <c r="P10">
        <v>0</v>
      </c>
      <c r="Q10">
        <v>0</v>
      </c>
      <c r="R10">
        <v>0</v>
      </c>
      <c r="S10">
        <v>0</v>
      </c>
      <c r="T10">
        <v>0</v>
      </c>
      <c r="U10" t="s">
        <v>16895</v>
      </c>
      <c r="V10" t="s">
        <v>306</v>
      </c>
      <c r="W10" t="s">
        <v>823</v>
      </c>
      <c r="X10" t="s">
        <v>824</v>
      </c>
      <c r="Y10">
        <v>0</v>
      </c>
      <c r="AC10" t="str">
        <f t="shared" si="0"/>
        <v>Low Rated</v>
      </c>
    </row>
    <row r="11" spans="1:29" x14ac:dyDescent="0.35">
      <c r="A11" t="s">
        <v>28497</v>
      </c>
      <c r="B11" t="s">
        <v>28498</v>
      </c>
      <c r="C11">
        <v>5648</v>
      </c>
      <c r="D11" t="s">
        <v>28460</v>
      </c>
      <c r="E11">
        <v>79986</v>
      </c>
      <c r="F11">
        <v>4.3959999999999999</v>
      </c>
      <c r="G11">
        <v>2419</v>
      </c>
      <c r="H11" t="s">
        <v>186</v>
      </c>
      <c r="I11" t="s">
        <v>157</v>
      </c>
      <c r="J11" t="s">
        <v>186</v>
      </c>
      <c r="L11" t="s">
        <v>28499</v>
      </c>
      <c r="M11">
        <v>48</v>
      </c>
      <c r="P11">
        <v>0</v>
      </c>
      <c r="Q11">
        <v>0</v>
      </c>
      <c r="R11">
        <v>0</v>
      </c>
      <c r="S11">
        <v>0</v>
      </c>
      <c r="T11">
        <v>0</v>
      </c>
      <c r="V11" t="s">
        <v>394</v>
      </c>
      <c r="W11" t="s">
        <v>395</v>
      </c>
      <c r="X11" t="s">
        <v>441</v>
      </c>
      <c r="Y11">
        <v>1</v>
      </c>
      <c r="Z11">
        <v>16</v>
      </c>
      <c r="AA11">
        <v>16</v>
      </c>
      <c r="AC11" t="str">
        <f t="shared" si="0"/>
        <v>High Rated</v>
      </c>
    </row>
    <row r="12" spans="1:29" x14ac:dyDescent="0.35">
      <c r="A12" t="s">
        <v>3980</v>
      </c>
      <c r="B12" t="s">
        <v>3981</v>
      </c>
      <c r="C12">
        <v>5995</v>
      </c>
      <c r="D12" t="s">
        <v>3614</v>
      </c>
      <c r="E12">
        <v>292</v>
      </c>
      <c r="F12">
        <v>4.766</v>
      </c>
      <c r="G12">
        <v>47</v>
      </c>
      <c r="H12" t="s">
        <v>3982</v>
      </c>
      <c r="I12" t="s">
        <v>157</v>
      </c>
      <c r="J12" t="s">
        <v>3982</v>
      </c>
      <c r="L12" t="s">
        <v>3983</v>
      </c>
      <c r="M12">
        <v>34</v>
      </c>
      <c r="P12">
        <v>0</v>
      </c>
      <c r="Q12">
        <v>0</v>
      </c>
      <c r="R12">
        <v>0</v>
      </c>
      <c r="S12">
        <v>0</v>
      </c>
      <c r="T12">
        <v>1</v>
      </c>
      <c r="U12" t="s">
        <v>3984</v>
      </c>
      <c r="V12" t="s">
        <v>222</v>
      </c>
      <c r="W12" t="s">
        <v>223</v>
      </c>
      <c r="X12" t="s">
        <v>271</v>
      </c>
      <c r="Y12">
        <v>0</v>
      </c>
      <c r="AC12" t="str">
        <f t="shared" si="0"/>
        <v>High Rated</v>
      </c>
    </row>
    <row r="13" spans="1:29" x14ac:dyDescent="0.35">
      <c r="A13" t="s">
        <v>11104</v>
      </c>
      <c r="B13" t="s">
        <v>11105</v>
      </c>
      <c r="C13">
        <v>6328</v>
      </c>
      <c r="D13" t="s">
        <v>11098</v>
      </c>
      <c r="E13">
        <v>70086</v>
      </c>
      <c r="F13">
        <v>4.0823999999999998</v>
      </c>
      <c r="G13">
        <v>425</v>
      </c>
      <c r="H13" t="s">
        <v>186</v>
      </c>
      <c r="I13" t="s">
        <v>157</v>
      </c>
      <c r="J13" t="s">
        <v>186</v>
      </c>
      <c r="L13" t="s">
        <v>11106</v>
      </c>
      <c r="M13">
        <v>44</v>
      </c>
      <c r="P13">
        <v>0</v>
      </c>
      <c r="Q13">
        <v>0</v>
      </c>
      <c r="R13">
        <v>0</v>
      </c>
      <c r="S13">
        <v>0</v>
      </c>
      <c r="T13">
        <v>0</v>
      </c>
      <c r="U13" t="s">
        <v>11107</v>
      </c>
      <c r="V13" t="s">
        <v>222</v>
      </c>
      <c r="W13" t="s">
        <v>223</v>
      </c>
      <c r="X13" t="s">
        <v>265</v>
      </c>
      <c r="Y13">
        <v>0</v>
      </c>
      <c r="AC13" t="str">
        <f t="shared" si="0"/>
        <v>High Rated</v>
      </c>
    </row>
    <row r="14" spans="1:29" x14ac:dyDescent="0.35">
      <c r="A14" t="s">
        <v>19303</v>
      </c>
      <c r="B14" t="s">
        <v>19304</v>
      </c>
      <c r="C14">
        <v>8017</v>
      </c>
      <c r="D14" t="s">
        <v>19187</v>
      </c>
      <c r="E14">
        <v>1635</v>
      </c>
      <c r="F14">
        <v>3.75</v>
      </c>
      <c r="G14">
        <v>4</v>
      </c>
      <c r="H14" t="s">
        <v>16123</v>
      </c>
      <c r="I14" t="s">
        <v>157</v>
      </c>
      <c r="J14" t="s">
        <v>16123</v>
      </c>
      <c r="L14" t="s">
        <v>19305</v>
      </c>
      <c r="M14">
        <v>17</v>
      </c>
      <c r="P14">
        <v>0</v>
      </c>
      <c r="Q14">
        <v>0</v>
      </c>
      <c r="R14">
        <v>1</v>
      </c>
      <c r="S14">
        <v>0</v>
      </c>
      <c r="T14">
        <v>0</v>
      </c>
      <c r="V14" t="s">
        <v>394</v>
      </c>
      <c r="W14" t="s">
        <v>400</v>
      </c>
      <c r="X14" t="s">
        <v>2146</v>
      </c>
      <c r="Y14">
        <v>0</v>
      </c>
      <c r="AC14" t="str">
        <f t="shared" si="0"/>
        <v>Low Rated</v>
      </c>
    </row>
    <row r="15" spans="1:29" x14ac:dyDescent="0.35">
      <c r="A15" t="s">
        <v>18123</v>
      </c>
      <c r="B15" t="s">
        <v>18124</v>
      </c>
      <c r="C15">
        <v>5936</v>
      </c>
      <c r="D15" t="s">
        <v>18103</v>
      </c>
      <c r="E15">
        <v>33713</v>
      </c>
      <c r="F15">
        <v>4.3010000000000002</v>
      </c>
      <c r="G15">
        <v>309</v>
      </c>
      <c r="H15" t="s">
        <v>37</v>
      </c>
      <c r="I15" t="s">
        <v>157</v>
      </c>
      <c r="J15" t="s">
        <v>37</v>
      </c>
      <c r="L15" t="s">
        <v>18125</v>
      </c>
      <c r="M15">
        <v>37</v>
      </c>
      <c r="P15">
        <v>0</v>
      </c>
      <c r="Q15">
        <v>0</v>
      </c>
      <c r="R15">
        <v>0</v>
      </c>
      <c r="S15">
        <v>0</v>
      </c>
      <c r="T15">
        <v>0</v>
      </c>
      <c r="U15" t="s">
        <v>18126</v>
      </c>
      <c r="V15" t="s">
        <v>222</v>
      </c>
      <c r="W15" t="s">
        <v>223</v>
      </c>
      <c r="X15" t="s">
        <v>271</v>
      </c>
      <c r="Y15">
        <v>0</v>
      </c>
      <c r="AC15" t="str">
        <f t="shared" si="0"/>
        <v>High Rated</v>
      </c>
    </row>
    <row r="16" spans="1:29" x14ac:dyDescent="0.35">
      <c r="A16" t="s">
        <v>11179</v>
      </c>
      <c r="B16" t="s">
        <v>11180</v>
      </c>
      <c r="C16">
        <v>1133</v>
      </c>
      <c r="D16" t="s">
        <v>11167</v>
      </c>
      <c r="E16">
        <v>62416</v>
      </c>
      <c r="F16">
        <v>4.3079000000000001</v>
      </c>
      <c r="G16">
        <v>367</v>
      </c>
      <c r="H16" t="s">
        <v>11181</v>
      </c>
      <c r="I16" t="s">
        <v>803</v>
      </c>
      <c r="J16" t="s">
        <v>11182</v>
      </c>
      <c r="K16" t="s">
        <v>11183</v>
      </c>
      <c r="L16" t="s">
        <v>11184</v>
      </c>
      <c r="M16">
        <v>38</v>
      </c>
      <c r="P16">
        <v>0</v>
      </c>
      <c r="Q16">
        <v>0</v>
      </c>
      <c r="R16">
        <v>0</v>
      </c>
      <c r="S16">
        <v>0</v>
      </c>
      <c r="T16">
        <v>0</v>
      </c>
      <c r="U16" t="s">
        <v>11185</v>
      </c>
      <c r="V16" t="s">
        <v>306</v>
      </c>
      <c r="W16" t="s">
        <v>307</v>
      </c>
      <c r="X16" t="s">
        <v>308</v>
      </c>
      <c r="Y16">
        <v>5</v>
      </c>
      <c r="Z16">
        <v>38</v>
      </c>
      <c r="AA16">
        <v>38</v>
      </c>
      <c r="AC16" t="str">
        <f t="shared" si="0"/>
        <v>High Rated</v>
      </c>
    </row>
    <row r="17" spans="1:29" x14ac:dyDescent="0.35">
      <c r="A17" t="s">
        <v>20949</v>
      </c>
      <c r="B17" t="s">
        <v>20950</v>
      </c>
      <c r="C17">
        <v>3976</v>
      </c>
      <c r="D17" t="s">
        <v>20665</v>
      </c>
      <c r="E17">
        <v>688</v>
      </c>
      <c r="H17" t="s">
        <v>18313</v>
      </c>
      <c r="I17" t="s">
        <v>803</v>
      </c>
      <c r="J17" t="s">
        <v>20951</v>
      </c>
      <c r="L17" t="s">
        <v>20952</v>
      </c>
      <c r="M17">
        <v>32</v>
      </c>
      <c r="P17">
        <v>0</v>
      </c>
      <c r="Q17">
        <v>1</v>
      </c>
      <c r="R17">
        <v>0</v>
      </c>
      <c r="S17">
        <v>1</v>
      </c>
      <c r="T17">
        <v>0</v>
      </c>
      <c r="U17" t="s">
        <v>20953</v>
      </c>
      <c r="V17" t="s">
        <v>306</v>
      </c>
      <c r="W17" t="s">
        <v>307</v>
      </c>
      <c r="X17" t="s">
        <v>1087</v>
      </c>
      <c r="Y17">
        <v>9</v>
      </c>
      <c r="Z17">
        <v>32</v>
      </c>
      <c r="AA17">
        <v>32</v>
      </c>
      <c r="AC17" t="str">
        <f t="shared" si="0"/>
        <v>Not Rated</v>
      </c>
    </row>
    <row r="18" spans="1:29" x14ac:dyDescent="0.35">
      <c r="A18" t="s">
        <v>17045</v>
      </c>
      <c r="B18" t="s">
        <v>17046</v>
      </c>
      <c r="C18">
        <v>6201</v>
      </c>
      <c r="D18" t="s">
        <v>16997</v>
      </c>
      <c r="E18">
        <v>4580</v>
      </c>
      <c r="F18">
        <v>4.0704000000000002</v>
      </c>
      <c r="G18">
        <v>71</v>
      </c>
      <c r="H18" t="s">
        <v>186</v>
      </c>
      <c r="I18" t="s">
        <v>157</v>
      </c>
      <c r="J18" t="s">
        <v>186</v>
      </c>
      <c r="L18" t="s">
        <v>17047</v>
      </c>
      <c r="M18">
        <v>320</v>
      </c>
      <c r="P18">
        <v>0</v>
      </c>
      <c r="Q18">
        <v>0</v>
      </c>
      <c r="R18">
        <v>0</v>
      </c>
      <c r="S18">
        <v>0</v>
      </c>
      <c r="T18">
        <v>0</v>
      </c>
      <c r="U18" t="s">
        <v>17048</v>
      </c>
      <c r="V18" t="s">
        <v>394</v>
      </c>
      <c r="W18" t="s">
        <v>395</v>
      </c>
      <c r="X18" t="s">
        <v>395</v>
      </c>
      <c r="Y18">
        <v>0</v>
      </c>
      <c r="AC18" t="str">
        <f t="shared" si="0"/>
        <v>High Rated</v>
      </c>
    </row>
    <row r="19" spans="1:29" x14ac:dyDescent="0.35">
      <c r="A19" t="s">
        <v>26396</v>
      </c>
      <c r="B19" t="s">
        <v>26397</v>
      </c>
      <c r="C19">
        <v>6314</v>
      </c>
      <c r="D19" t="s">
        <v>26387</v>
      </c>
      <c r="E19">
        <v>12224</v>
      </c>
      <c r="F19">
        <v>4.2087000000000003</v>
      </c>
      <c r="G19">
        <v>254</v>
      </c>
      <c r="H19" t="s">
        <v>478</v>
      </c>
      <c r="I19" t="s">
        <v>157</v>
      </c>
      <c r="J19" t="s">
        <v>478</v>
      </c>
      <c r="L19" t="s">
        <v>26398</v>
      </c>
      <c r="M19">
        <v>68</v>
      </c>
      <c r="P19">
        <v>0</v>
      </c>
      <c r="Q19">
        <v>0</v>
      </c>
      <c r="R19">
        <v>0</v>
      </c>
      <c r="S19">
        <v>0</v>
      </c>
      <c r="T19">
        <v>1</v>
      </c>
      <c r="V19" t="s">
        <v>394</v>
      </c>
      <c r="W19" t="s">
        <v>405</v>
      </c>
      <c r="X19" t="s">
        <v>406</v>
      </c>
      <c r="Y19">
        <v>0</v>
      </c>
      <c r="AC19" t="str">
        <f t="shared" si="0"/>
        <v>High Rated</v>
      </c>
    </row>
    <row r="20" spans="1:29" x14ac:dyDescent="0.35">
      <c r="A20" t="s">
        <v>21434</v>
      </c>
      <c r="B20" t="s">
        <v>21435</v>
      </c>
      <c r="C20">
        <v>7025</v>
      </c>
      <c r="D20" t="s">
        <v>21247</v>
      </c>
      <c r="E20">
        <v>1829</v>
      </c>
      <c r="F20">
        <v>4.4443999999999999</v>
      </c>
      <c r="G20">
        <v>9</v>
      </c>
      <c r="H20" t="s">
        <v>7985</v>
      </c>
      <c r="I20" t="s">
        <v>38</v>
      </c>
      <c r="J20" t="s">
        <v>21436</v>
      </c>
      <c r="M20">
        <v>58</v>
      </c>
      <c r="P20">
        <v>0</v>
      </c>
      <c r="Q20">
        <v>0</v>
      </c>
      <c r="R20">
        <v>0</v>
      </c>
      <c r="S20">
        <v>0</v>
      </c>
      <c r="T20">
        <v>0</v>
      </c>
      <c r="V20" t="s">
        <v>32</v>
      </c>
      <c r="W20" t="s">
        <v>191</v>
      </c>
      <c r="X20" t="s">
        <v>192</v>
      </c>
      <c r="Y20">
        <v>0</v>
      </c>
      <c r="AC20" t="str">
        <f t="shared" si="0"/>
        <v>High Rated</v>
      </c>
    </row>
    <row r="21" spans="1:29" x14ac:dyDescent="0.35">
      <c r="A21" t="s">
        <v>22120</v>
      </c>
      <c r="B21" t="s">
        <v>22121</v>
      </c>
      <c r="C21">
        <v>6326</v>
      </c>
      <c r="D21" t="s">
        <v>22055</v>
      </c>
      <c r="E21">
        <v>18228</v>
      </c>
      <c r="F21">
        <v>4.2969999999999997</v>
      </c>
      <c r="G21">
        <v>165</v>
      </c>
      <c r="H21" t="s">
        <v>22122</v>
      </c>
      <c r="I21" t="s">
        <v>803</v>
      </c>
      <c r="J21" t="s">
        <v>22123</v>
      </c>
      <c r="K21" t="s">
        <v>22124</v>
      </c>
      <c r="L21" t="s">
        <v>22125</v>
      </c>
      <c r="M21">
        <v>28</v>
      </c>
      <c r="P21">
        <v>0</v>
      </c>
      <c r="Q21">
        <v>1</v>
      </c>
      <c r="R21">
        <v>0</v>
      </c>
      <c r="S21">
        <v>0</v>
      </c>
      <c r="T21">
        <v>1</v>
      </c>
      <c r="U21" t="s">
        <v>22126</v>
      </c>
      <c r="V21" t="s">
        <v>306</v>
      </c>
      <c r="W21" t="s">
        <v>307</v>
      </c>
      <c r="X21" t="s">
        <v>1087</v>
      </c>
      <c r="Y21">
        <v>7</v>
      </c>
      <c r="Z21">
        <v>28</v>
      </c>
      <c r="AA21">
        <v>28</v>
      </c>
      <c r="AC21" t="str">
        <f t="shared" si="0"/>
        <v>High Rated</v>
      </c>
    </row>
    <row r="22" spans="1:29" x14ac:dyDescent="0.35">
      <c r="A22" t="s">
        <v>10311</v>
      </c>
      <c r="B22" t="s">
        <v>10312</v>
      </c>
      <c r="C22">
        <v>6352</v>
      </c>
      <c r="D22" t="s">
        <v>10247</v>
      </c>
      <c r="E22">
        <v>10700</v>
      </c>
      <c r="F22">
        <v>4.2</v>
      </c>
      <c r="G22">
        <v>5</v>
      </c>
      <c r="L22" t="s">
        <v>10313</v>
      </c>
      <c r="M22">
        <v>32</v>
      </c>
      <c r="O22">
        <v>24</v>
      </c>
      <c r="P22">
        <v>1</v>
      </c>
      <c r="Q22">
        <v>0</v>
      </c>
      <c r="R22">
        <v>1</v>
      </c>
      <c r="S22">
        <v>0</v>
      </c>
      <c r="T22">
        <v>1</v>
      </c>
      <c r="U22" t="s">
        <v>10314</v>
      </c>
      <c r="V22" t="s">
        <v>93</v>
      </c>
      <c r="W22" t="s">
        <v>33</v>
      </c>
      <c r="Y22">
        <v>0</v>
      </c>
      <c r="AC22" t="str">
        <f t="shared" si="0"/>
        <v>High Rated</v>
      </c>
    </row>
    <row r="23" spans="1:29" x14ac:dyDescent="0.35">
      <c r="A23" t="s">
        <v>32128</v>
      </c>
      <c r="B23" t="s">
        <v>32129</v>
      </c>
      <c r="C23">
        <v>6245</v>
      </c>
      <c r="D23" t="s">
        <v>31969</v>
      </c>
      <c r="E23">
        <v>1158</v>
      </c>
      <c r="F23">
        <v>4.1666999999999996</v>
      </c>
      <c r="G23">
        <v>6</v>
      </c>
      <c r="H23" t="s">
        <v>32130</v>
      </c>
      <c r="I23" t="s">
        <v>38</v>
      </c>
      <c r="J23" t="s">
        <v>32130</v>
      </c>
      <c r="M23">
        <v>20</v>
      </c>
      <c r="P23">
        <v>0</v>
      </c>
      <c r="Q23">
        <v>0</v>
      </c>
      <c r="R23">
        <v>0</v>
      </c>
      <c r="S23">
        <v>0</v>
      </c>
      <c r="T23">
        <v>0</v>
      </c>
      <c r="U23" t="s">
        <v>21411</v>
      </c>
      <c r="V23" t="s">
        <v>32</v>
      </c>
      <c r="W23" t="s">
        <v>191</v>
      </c>
      <c r="X23" t="s">
        <v>208</v>
      </c>
      <c r="Y23">
        <v>0</v>
      </c>
      <c r="AC23" t="str">
        <f t="shared" si="0"/>
        <v>High Rated</v>
      </c>
    </row>
    <row r="24" spans="1:29" x14ac:dyDescent="0.35">
      <c r="A24" t="s">
        <v>28044</v>
      </c>
      <c r="B24" t="s">
        <v>28045</v>
      </c>
      <c r="C24">
        <v>8020</v>
      </c>
      <c r="D24" t="s">
        <v>28024</v>
      </c>
      <c r="E24">
        <v>2734</v>
      </c>
      <c r="F24">
        <v>4.25</v>
      </c>
      <c r="G24">
        <v>4</v>
      </c>
      <c r="H24" t="s">
        <v>163</v>
      </c>
      <c r="I24" t="s">
        <v>157</v>
      </c>
      <c r="J24" t="s">
        <v>163</v>
      </c>
      <c r="L24" t="s">
        <v>28046</v>
      </c>
      <c r="M24">
        <v>15</v>
      </c>
      <c r="P24">
        <v>0</v>
      </c>
      <c r="Q24">
        <v>0</v>
      </c>
      <c r="R24">
        <v>1</v>
      </c>
      <c r="S24">
        <v>0</v>
      </c>
      <c r="T24">
        <v>0</v>
      </c>
      <c r="U24" t="s">
        <v>28047</v>
      </c>
      <c r="V24" t="s">
        <v>222</v>
      </c>
      <c r="W24" t="s">
        <v>223</v>
      </c>
      <c r="X24" t="s">
        <v>260</v>
      </c>
      <c r="Y24">
        <v>0</v>
      </c>
      <c r="AC24" t="str">
        <f t="shared" si="0"/>
        <v>High Rated</v>
      </c>
    </row>
    <row r="25" spans="1:29" x14ac:dyDescent="0.35">
      <c r="A25" t="s">
        <v>16014</v>
      </c>
      <c r="B25" t="s">
        <v>16015</v>
      </c>
      <c r="C25">
        <v>6259</v>
      </c>
      <c r="D25" t="s">
        <v>15711</v>
      </c>
      <c r="E25">
        <v>5128</v>
      </c>
      <c r="F25">
        <v>3.8519000000000001</v>
      </c>
      <c r="G25">
        <v>27</v>
      </c>
      <c r="H25" t="s">
        <v>16016</v>
      </c>
      <c r="I25" t="s">
        <v>157</v>
      </c>
      <c r="J25" t="s">
        <v>16016</v>
      </c>
      <c r="L25" t="s">
        <v>16017</v>
      </c>
      <c r="M25">
        <v>32</v>
      </c>
      <c r="P25">
        <v>0</v>
      </c>
      <c r="Q25">
        <v>0</v>
      </c>
      <c r="R25">
        <v>0</v>
      </c>
      <c r="S25">
        <v>1</v>
      </c>
      <c r="T25">
        <v>1</v>
      </c>
      <c r="U25" t="s">
        <v>6825</v>
      </c>
      <c r="V25" t="s">
        <v>222</v>
      </c>
      <c r="W25" t="s">
        <v>223</v>
      </c>
      <c r="X25" t="s">
        <v>655</v>
      </c>
      <c r="Y25">
        <v>0</v>
      </c>
      <c r="AC25" t="str">
        <f t="shared" si="0"/>
        <v>Low Rated</v>
      </c>
    </row>
    <row r="26" spans="1:29" x14ac:dyDescent="0.35">
      <c r="A26" t="s">
        <v>15824</v>
      </c>
      <c r="B26" t="s">
        <v>15825</v>
      </c>
      <c r="C26">
        <v>6259</v>
      </c>
      <c r="D26" t="s">
        <v>15711</v>
      </c>
      <c r="E26">
        <v>14239</v>
      </c>
      <c r="F26">
        <v>4.6158999999999999</v>
      </c>
      <c r="G26">
        <v>328</v>
      </c>
      <c r="H26" t="s">
        <v>37</v>
      </c>
      <c r="I26" t="s">
        <v>157</v>
      </c>
      <c r="J26" t="s">
        <v>37</v>
      </c>
      <c r="L26" t="s">
        <v>15826</v>
      </c>
      <c r="M26">
        <v>54</v>
      </c>
      <c r="P26">
        <v>0</v>
      </c>
      <c r="Q26">
        <v>0</v>
      </c>
      <c r="R26">
        <v>0</v>
      </c>
      <c r="S26">
        <v>0</v>
      </c>
      <c r="T26">
        <v>1</v>
      </c>
      <c r="U26" t="s">
        <v>15827</v>
      </c>
      <c r="V26" t="s">
        <v>222</v>
      </c>
      <c r="W26" t="s">
        <v>223</v>
      </c>
      <c r="X26" t="s">
        <v>260</v>
      </c>
      <c r="Y26">
        <v>1</v>
      </c>
      <c r="Z26">
        <v>26</v>
      </c>
      <c r="AA26">
        <v>26</v>
      </c>
      <c r="AC26" t="str">
        <f t="shared" si="0"/>
        <v>High Rated</v>
      </c>
    </row>
    <row r="27" spans="1:29" x14ac:dyDescent="0.35">
      <c r="A27" t="s">
        <v>27702</v>
      </c>
      <c r="B27" t="s">
        <v>27703</v>
      </c>
      <c r="C27">
        <v>5626</v>
      </c>
      <c r="D27" t="s">
        <v>27636</v>
      </c>
      <c r="E27">
        <v>1791</v>
      </c>
      <c r="F27">
        <v>4.8173000000000004</v>
      </c>
      <c r="G27">
        <v>892</v>
      </c>
      <c r="H27" t="s">
        <v>897</v>
      </c>
      <c r="I27" t="s">
        <v>157</v>
      </c>
      <c r="J27" t="s">
        <v>897</v>
      </c>
      <c r="L27" t="s">
        <v>27704</v>
      </c>
      <c r="M27">
        <v>48</v>
      </c>
      <c r="P27">
        <v>0</v>
      </c>
      <c r="Q27">
        <v>1</v>
      </c>
      <c r="R27">
        <v>0</v>
      </c>
      <c r="S27">
        <v>0</v>
      </c>
      <c r="T27">
        <v>0</v>
      </c>
      <c r="U27" t="s">
        <v>27705</v>
      </c>
      <c r="V27" t="s">
        <v>93</v>
      </c>
      <c r="W27" t="s">
        <v>94</v>
      </c>
      <c r="X27" t="s">
        <v>95</v>
      </c>
      <c r="Y27">
        <v>0</v>
      </c>
      <c r="AC27" t="str">
        <f t="shared" si="0"/>
        <v>High Rated</v>
      </c>
    </row>
    <row r="28" spans="1:29" x14ac:dyDescent="0.35">
      <c r="A28" t="s">
        <v>22815</v>
      </c>
      <c r="B28" t="s">
        <v>22816</v>
      </c>
      <c r="C28">
        <v>6144</v>
      </c>
      <c r="D28" t="s">
        <v>22711</v>
      </c>
      <c r="E28">
        <v>22152</v>
      </c>
      <c r="F28">
        <v>4.7096</v>
      </c>
      <c r="G28">
        <v>365</v>
      </c>
      <c r="H28" t="s">
        <v>22809</v>
      </c>
      <c r="I28" t="s">
        <v>157</v>
      </c>
      <c r="J28" t="s">
        <v>22809</v>
      </c>
      <c r="L28" t="s">
        <v>22817</v>
      </c>
      <c r="M28">
        <v>38</v>
      </c>
      <c r="P28">
        <v>0</v>
      </c>
      <c r="Q28">
        <v>0</v>
      </c>
      <c r="R28">
        <v>0</v>
      </c>
      <c r="S28">
        <v>0</v>
      </c>
      <c r="T28">
        <v>0</v>
      </c>
      <c r="U28" t="s">
        <v>22818</v>
      </c>
      <c r="V28" t="s">
        <v>93</v>
      </c>
      <c r="W28" t="s">
        <v>94</v>
      </c>
      <c r="X28" t="s">
        <v>95</v>
      </c>
      <c r="Y28">
        <v>0</v>
      </c>
      <c r="AC28" t="str">
        <f t="shared" si="0"/>
        <v>High Rated</v>
      </c>
    </row>
    <row r="29" spans="1:29" x14ac:dyDescent="0.35">
      <c r="A29" t="s">
        <v>30199</v>
      </c>
      <c r="B29" t="s">
        <v>30200</v>
      </c>
      <c r="C29">
        <v>5869</v>
      </c>
      <c r="D29" t="s">
        <v>29945</v>
      </c>
      <c r="E29">
        <v>4436</v>
      </c>
      <c r="F29">
        <v>2.5</v>
      </c>
      <c r="G29">
        <v>4</v>
      </c>
      <c r="H29" t="s">
        <v>30201</v>
      </c>
      <c r="I29" t="s">
        <v>803</v>
      </c>
      <c r="J29" t="s">
        <v>30202</v>
      </c>
      <c r="L29" t="s">
        <v>30203</v>
      </c>
      <c r="M29">
        <v>90</v>
      </c>
      <c r="P29">
        <v>0</v>
      </c>
      <c r="Q29">
        <v>0</v>
      </c>
      <c r="R29">
        <v>0</v>
      </c>
      <c r="S29">
        <v>0</v>
      </c>
      <c r="T29">
        <v>0</v>
      </c>
      <c r="U29" t="s">
        <v>30204</v>
      </c>
      <c r="V29" t="s">
        <v>306</v>
      </c>
      <c r="W29" t="s">
        <v>823</v>
      </c>
      <c r="X29" t="s">
        <v>1091</v>
      </c>
      <c r="Y29">
        <v>1</v>
      </c>
      <c r="Z29">
        <v>90</v>
      </c>
      <c r="AA29">
        <v>90</v>
      </c>
      <c r="AC29" t="str">
        <f t="shared" si="0"/>
        <v>Low Rated</v>
      </c>
    </row>
    <row r="30" spans="1:29" x14ac:dyDescent="0.35">
      <c r="A30" t="s">
        <v>24433</v>
      </c>
      <c r="B30" t="s">
        <v>24434</v>
      </c>
      <c r="C30">
        <v>6317</v>
      </c>
      <c r="D30" t="s">
        <v>24327</v>
      </c>
      <c r="E30">
        <v>69220</v>
      </c>
      <c r="F30">
        <v>4.7142999999999997</v>
      </c>
      <c r="G30">
        <v>49</v>
      </c>
      <c r="M30">
        <v>23</v>
      </c>
      <c r="P30">
        <v>0</v>
      </c>
      <c r="Q30">
        <v>0</v>
      </c>
      <c r="R30">
        <v>0</v>
      </c>
      <c r="S30">
        <v>0</v>
      </c>
      <c r="T30">
        <v>1</v>
      </c>
      <c r="U30" t="s">
        <v>4960</v>
      </c>
      <c r="V30" t="s">
        <v>306</v>
      </c>
      <c r="W30" t="s">
        <v>1138</v>
      </c>
      <c r="X30" t="s">
        <v>1248</v>
      </c>
      <c r="Y30">
        <v>0</v>
      </c>
      <c r="AC30" t="str">
        <f t="shared" si="0"/>
        <v>High Rated</v>
      </c>
    </row>
    <row r="31" spans="1:29" x14ac:dyDescent="0.35">
      <c r="A31" t="s">
        <v>4400</v>
      </c>
      <c r="B31" t="s">
        <v>4401</v>
      </c>
      <c r="C31">
        <v>3155</v>
      </c>
      <c r="D31" t="s">
        <v>4395</v>
      </c>
      <c r="E31">
        <v>34288</v>
      </c>
      <c r="F31">
        <v>4.4664999999999999</v>
      </c>
      <c r="G31">
        <v>671</v>
      </c>
      <c r="H31" t="s">
        <v>4402</v>
      </c>
      <c r="I31" t="s">
        <v>38</v>
      </c>
      <c r="J31" t="s">
        <v>4403</v>
      </c>
      <c r="L31" t="s">
        <v>4396</v>
      </c>
      <c r="M31">
        <v>32</v>
      </c>
      <c r="P31">
        <v>0</v>
      </c>
      <c r="Q31">
        <v>0</v>
      </c>
      <c r="R31">
        <v>0</v>
      </c>
      <c r="S31">
        <v>0</v>
      </c>
      <c r="T31">
        <v>0</v>
      </c>
      <c r="V31" t="s">
        <v>32</v>
      </c>
      <c r="W31" t="s">
        <v>41</v>
      </c>
      <c r="X31" t="s">
        <v>59</v>
      </c>
      <c r="Y31">
        <v>0</v>
      </c>
      <c r="AC31" t="str">
        <f t="shared" si="0"/>
        <v>High Rated</v>
      </c>
    </row>
    <row r="32" spans="1:29" x14ac:dyDescent="0.35">
      <c r="A32" t="s">
        <v>29327</v>
      </c>
      <c r="B32" t="s">
        <v>29328</v>
      </c>
      <c r="C32">
        <v>6238</v>
      </c>
      <c r="D32" t="s">
        <v>29270</v>
      </c>
      <c r="E32">
        <v>3882</v>
      </c>
      <c r="F32">
        <v>4.3093000000000004</v>
      </c>
      <c r="G32">
        <v>97</v>
      </c>
      <c r="H32" t="s">
        <v>186</v>
      </c>
      <c r="I32" t="s">
        <v>38</v>
      </c>
      <c r="J32" t="s">
        <v>186</v>
      </c>
      <c r="L32" t="s">
        <v>29326</v>
      </c>
      <c r="M32">
        <v>88</v>
      </c>
      <c r="P32">
        <v>0</v>
      </c>
      <c r="Q32">
        <v>0</v>
      </c>
      <c r="R32">
        <v>0</v>
      </c>
      <c r="S32">
        <v>0</v>
      </c>
      <c r="T32">
        <v>1</v>
      </c>
      <c r="U32" t="s">
        <v>29272</v>
      </c>
      <c r="V32" t="s">
        <v>32</v>
      </c>
      <c r="W32" t="s">
        <v>41</v>
      </c>
      <c r="X32" t="s">
        <v>42</v>
      </c>
      <c r="Y32">
        <v>1</v>
      </c>
      <c r="Z32">
        <v>32</v>
      </c>
      <c r="AA32">
        <v>32</v>
      </c>
      <c r="AC32" t="str">
        <f t="shared" si="0"/>
        <v>High Rated</v>
      </c>
    </row>
    <row r="33" spans="1:29" x14ac:dyDescent="0.35">
      <c r="A33" t="s">
        <v>28685</v>
      </c>
      <c r="B33" t="s">
        <v>28686</v>
      </c>
      <c r="C33">
        <v>5648</v>
      </c>
      <c r="D33" t="s">
        <v>28460</v>
      </c>
      <c r="E33">
        <v>25644</v>
      </c>
      <c r="F33">
        <v>4.3029999999999999</v>
      </c>
      <c r="G33">
        <v>33</v>
      </c>
      <c r="L33" t="s">
        <v>28687</v>
      </c>
      <c r="M33">
        <v>25</v>
      </c>
      <c r="P33">
        <v>1</v>
      </c>
      <c r="Q33">
        <v>0</v>
      </c>
      <c r="R33">
        <v>0</v>
      </c>
      <c r="S33">
        <v>0</v>
      </c>
      <c r="T33">
        <v>0</v>
      </c>
      <c r="V33" t="s">
        <v>306</v>
      </c>
      <c r="W33" t="s">
        <v>863</v>
      </c>
      <c r="X33" t="s">
        <v>1186</v>
      </c>
      <c r="Y33">
        <v>0</v>
      </c>
      <c r="AC33" t="str">
        <f t="shared" si="0"/>
        <v>High Rated</v>
      </c>
    </row>
    <row r="34" spans="1:29" x14ac:dyDescent="0.35">
      <c r="A34" t="s">
        <v>20221</v>
      </c>
      <c r="B34" t="s">
        <v>20222</v>
      </c>
      <c r="C34">
        <v>6182</v>
      </c>
      <c r="D34" t="s">
        <v>20034</v>
      </c>
      <c r="E34">
        <v>7535</v>
      </c>
      <c r="F34">
        <v>3.4146000000000001</v>
      </c>
      <c r="G34">
        <v>41</v>
      </c>
      <c r="H34" t="s">
        <v>658</v>
      </c>
      <c r="I34" t="s">
        <v>157</v>
      </c>
      <c r="J34" t="s">
        <v>658</v>
      </c>
      <c r="L34" t="s">
        <v>20223</v>
      </c>
      <c r="M34">
        <v>30</v>
      </c>
      <c r="P34">
        <v>0</v>
      </c>
      <c r="Q34">
        <v>0</v>
      </c>
      <c r="R34">
        <v>1</v>
      </c>
      <c r="S34">
        <v>0</v>
      </c>
      <c r="T34">
        <v>0</v>
      </c>
      <c r="V34" t="s">
        <v>222</v>
      </c>
      <c r="W34" t="s">
        <v>223</v>
      </c>
      <c r="X34" t="s">
        <v>265</v>
      </c>
      <c r="Y34">
        <v>0</v>
      </c>
      <c r="AC34" t="str">
        <f t="shared" si="0"/>
        <v>Low Rated</v>
      </c>
    </row>
    <row r="35" spans="1:29" x14ac:dyDescent="0.35">
      <c r="A35" t="s">
        <v>13749</v>
      </c>
      <c r="B35" t="s">
        <v>13750</v>
      </c>
      <c r="C35">
        <v>6162</v>
      </c>
      <c r="D35" t="s">
        <v>13613</v>
      </c>
      <c r="E35">
        <v>1374</v>
      </c>
      <c r="F35">
        <v>4.3510999999999997</v>
      </c>
      <c r="G35">
        <v>262</v>
      </c>
      <c r="H35" t="s">
        <v>3390</v>
      </c>
      <c r="I35" t="s">
        <v>157</v>
      </c>
      <c r="J35" t="s">
        <v>3390</v>
      </c>
      <c r="L35" t="s">
        <v>13751</v>
      </c>
      <c r="M35">
        <v>32</v>
      </c>
      <c r="P35">
        <v>0</v>
      </c>
      <c r="Q35">
        <v>0</v>
      </c>
      <c r="R35">
        <v>0</v>
      </c>
      <c r="S35">
        <v>0</v>
      </c>
      <c r="T35">
        <v>0</v>
      </c>
      <c r="U35" t="s">
        <v>13735</v>
      </c>
      <c r="V35" t="s">
        <v>222</v>
      </c>
      <c r="W35" t="s">
        <v>244</v>
      </c>
      <c r="X35" t="s">
        <v>280</v>
      </c>
      <c r="Y35">
        <v>0</v>
      </c>
      <c r="AC35" t="str">
        <f t="shared" si="0"/>
        <v>High Rated</v>
      </c>
    </row>
    <row r="36" spans="1:29" x14ac:dyDescent="0.35">
      <c r="A36" t="s">
        <v>18487</v>
      </c>
      <c r="B36" t="s">
        <v>18488</v>
      </c>
      <c r="C36">
        <v>7038</v>
      </c>
      <c r="D36" t="s">
        <v>18479</v>
      </c>
      <c r="E36">
        <v>62769</v>
      </c>
      <c r="F36">
        <v>4.5857000000000001</v>
      </c>
      <c r="G36">
        <v>980</v>
      </c>
      <c r="H36" t="s">
        <v>37</v>
      </c>
      <c r="I36" t="s">
        <v>38</v>
      </c>
      <c r="J36" t="s">
        <v>37</v>
      </c>
      <c r="L36" t="s">
        <v>18489</v>
      </c>
      <c r="M36">
        <v>160</v>
      </c>
      <c r="P36">
        <v>0</v>
      </c>
      <c r="Q36">
        <v>0</v>
      </c>
      <c r="R36">
        <v>0</v>
      </c>
      <c r="S36">
        <v>0</v>
      </c>
      <c r="T36">
        <v>0</v>
      </c>
      <c r="U36" t="s">
        <v>16391</v>
      </c>
      <c r="V36" t="s">
        <v>32</v>
      </c>
      <c r="W36" t="s">
        <v>41</v>
      </c>
      <c r="X36" t="s">
        <v>42</v>
      </c>
      <c r="Y36">
        <v>2</v>
      </c>
      <c r="Z36">
        <v>85</v>
      </c>
      <c r="AA36">
        <v>35</v>
      </c>
      <c r="AC36" t="str">
        <f t="shared" si="0"/>
        <v>High Rated</v>
      </c>
    </row>
    <row r="37" spans="1:29" x14ac:dyDescent="0.35">
      <c r="A37" t="s">
        <v>29858</v>
      </c>
      <c r="B37" t="s">
        <v>29859</v>
      </c>
      <c r="C37">
        <v>6488</v>
      </c>
      <c r="D37" t="s">
        <v>29835</v>
      </c>
      <c r="E37">
        <v>3860</v>
      </c>
      <c r="F37">
        <v>4.6936999999999998</v>
      </c>
      <c r="G37">
        <v>111</v>
      </c>
      <c r="H37" t="s">
        <v>3943</v>
      </c>
      <c r="I37" t="s">
        <v>157</v>
      </c>
      <c r="J37" t="s">
        <v>3943</v>
      </c>
      <c r="L37" t="s">
        <v>29840</v>
      </c>
      <c r="M37">
        <v>32</v>
      </c>
      <c r="P37">
        <v>0</v>
      </c>
      <c r="Q37">
        <v>0</v>
      </c>
      <c r="R37">
        <v>0</v>
      </c>
      <c r="S37">
        <v>0</v>
      </c>
      <c r="T37">
        <v>1</v>
      </c>
      <c r="U37" t="s">
        <v>29860</v>
      </c>
      <c r="V37" t="s">
        <v>394</v>
      </c>
      <c r="W37" t="s">
        <v>428</v>
      </c>
      <c r="X37" t="s">
        <v>429</v>
      </c>
      <c r="Y37">
        <v>0</v>
      </c>
      <c r="AC37" t="str">
        <f t="shared" si="0"/>
        <v>High Rated</v>
      </c>
    </row>
    <row r="38" spans="1:29" x14ac:dyDescent="0.35">
      <c r="A38" t="s">
        <v>31180</v>
      </c>
      <c r="B38" t="s">
        <v>31181</v>
      </c>
      <c r="C38">
        <v>1169</v>
      </c>
      <c r="D38" t="s">
        <v>31140</v>
      </c>
      <c r="E38">
        <v>13815</v>
      </c>
      <c r="F38">
        <v>4.6988000000000003</v>
      </c>
      <c r="G38">
        <v>581</v>
      </c>
      <c r="H38" t="s">
        <v>6456</v>
      </c>
      <c r="I38" t="s">
        <v>38</v>
      </c>
      <c r="J38" t="s">
        <v>128</v>
      </c>
      <c r="L38" t="s">
        <v>31182</v>
      </c>
      <c r="M38">
        <v>35</v>
      </c>
      <c r="P38">
        <v>0</v>
      </c>
      <c r="Q38">
        <v>1</v>
      </c>
      <c r="R38">
        <v>0</v>
      </c>
      <c r="S38">
        <v>0</v>
      </c>
      <c r="T38">
        <v>0</v>
      </c>
      <c r="U38" t="s">
        <v>342</v>
      </c>
      <c r="V38" t="s">
        <v>32</v>
      </c>
      <c r="W38" t="s">
        <v>41</v>
      </c>
      <c r="X38" t="s">
        <v>42</v>
      </c>
      <c r="Y38">
        <v>3</v>
      </c>
      <c r="Z38">
        <v>156</v>
      </c>
      <c r="AA38">
        <v>85</v>
      </c>
      <c r="AC38" t="str">
        <f t="shared" si="0"/>
        <v>High Rated</v>
      </c>
    </row>
    <row r="39" spans="1:29" x14ac:dyDescent="0.35">
      <c r="A39" t="s">
        <v>11724</v>
      </c>
      <c r="B39" t="s">
        <v>11725</v>
      </c>
      <c r="C39">
        <v>6309</v>
      </c>
      <c r="D39" t="s">
        <v>11687</v>
      </c>
      <c r="E39">
        <v>2143</v>
      </c>
      <c r="F39">
        <v>4.0598000000000001</v>
      </c>
      <c r="G39">
        <v>251</v>
      </c>
      <c r="H39" t="s">
        <v>105</v>
      </c>
      <c r="I39" t="s">
        <v>157</v>
      </c>
      <c r="J39" t="s">
        <v>105</v>
      </c>
      <c r="L39" t="s">
        <v>11726</v>
      </c>
      <c r="M39">
        <v>98</v>
      </c>
      <c r="P39">
        <v>0</v>
      </c>
      <c r="Q39">
        <v>0</v>
      </c>
      <c r="R39">
        <v>0</v>
      </c>
      <c r="S39">
        <v>0</v>
      </c>
      <c r="T39">
        <v>0</v>
      </c>
      <c r="U39" t="s">
        <v>11727</v>
      </c>
      <c r="V39" t="s">
        <v>394</v>
      </c>
      <c r="W39" t="s">
        <v>400</v>
      </c>
      <c r="X39" t="s">
        <v>401</v>
      </c>
      <c r="Y39">
        <v>0</v>
      </c>
      <c r="AC39" t="str">
        <f t="shared" si="0"/>
        <v>High Rated</v>
      </c>
    </row>
    <row r="40" spans="1:29" x14ac:dyDescent="0.35">
      <c r="A40" t="s">
        <v>22837</v>
      </c>
      <c r="B40" t="s">
        <v>22838</v>
      </c>
      <c r="C40">
        <v>6144</v>
      </c>
      <c r="D40" t="s">
        <v>22711</v>
      </c>
      <c r="E40">
        <v>14727</v>
      </c>
      <c r="F40">
        <v>3.2631999999999999</v>
      </c>
      <c r="G40">
        <v>95</v>
      </c>
      <c r="H40" t="s">
        <v>5815</v>
      </c>
      <c r="I40" t="s">
        <v>157</v>
      </c>
      <c r="J40" t="s">
        <v>5815</v>
      </c>
      <c r="L40" t="s">
        <v>22839</v>
      </c>
      <c r="M40">
        <v>14</v>
      </c>
      <c r="P40">
        <v>1</v>
      </c>
      <c r="Q40">
        <v>0</v>
      </c>
      <c r="R40">
        <v>0</v>
      </c>
      <c r="S40">
        <v>0</v>
      </c>
      <c r="T40">
        <v>0</v>
      </c>
      <c r="V40" t="s">
        <v>160</v>
      </c>
      <c r="W40" t="s">
        <v>222</v>
      </c>
      <c r="Y40">
        <v>0</v>
      </c>
      <c r="AC40" t="str">
        <f t="shared" si="0"/>
        <v>Low Rated</v>
      </c>
    </row>
    <row r="41" spans="1:29" x14ac:dyDescent="0.35">
      <c r="A41" t="s">
        <v>20315</v>
      </c>
      <c r="B41" t="s">
        <v>20316</v>
      </c>
      <c r="C41">
        <v>6182</v>
      </c>
      <c r="D41" t="s">
        <v>20034</v>
      </c>
      <c r="E41">
        <v>163</v>
      </c>
      <c r="F41">
        <v>4.8479999999999999</v>
      </c>
      <c r="G41">
        <v>171</v>
      </c>
      <c r="H41" t="s">
        <v>16660</v>
      </c>
      <c r="I41" t="s">
        <v>157</v>
      </c>
      <c r="J41" t="s">
        <v>16660</v>
      </c>
      <c r="L41" t="s">
        <v>20314</v>
      </c>
      <c r="M41">
        <v>12</v>
      </c>
      <c r="P41">
        <v>0</v>
      </c>
      <c r="Q41">
        <v>1</v>
      </c>
      <c r="R41">
        <v>1</v>
      </c>
      <c r="S41">
        <v>0</v>
      </c>
      <c r="T41">
        <v>0</v>
      </c>
      <c r="U41" t="s">
        <v>20309</v>
      </c>
      <c r="V41" t="s">
        <v>160</v>
      </c>
      <c r="W41" t="s">
        <v>222</v>
      </c>
      <c r="Y41">
        <v>0</v>
      </c>
      <c r="AC41" t="str">
        <f t="shared" si="0"/>
        <v>High Rated</v>
      </c>
    </row>
    <row r="42" spans="1:29" x14ac:dyDescent="0.35">
      <c r="A42" t="s">
        <v>31579</v>
      </c>
      <c r="B42" t="s">
        <v>31580</v>
      </c>
      <c r="C42">
        <v>2084</v>
      </c>
      <c r="D42" t="s">
        <v>31566</v>
      </c>
      <c r="E42">
        <v>36867</v>
      </c>
      <c r="F42">
        <v>4.1516000000000002</v>
      </c>
      <c r="G42">
        <v>310</v>
      </c>
      <c r="H42" t="s">
        <v>186</v>
      </c>
      <c r="I42" t="s">
        <v>38</v>
      </c>
      <c r="J42" t="s">
        <v>186</v>
      </c>
      <c r="L42" t="s">
        <v>31581</v>
      </c>
      <c r="M42">
        <v>98</v>
      </c>
      <c r="P42">
        <v>0</v>
      </c>
      <c r="Q42">
        <v>0</v>
      </c>
      <c r="R42">
        <v>0</v>
      </c>
      <c r="S42">
        <v>0</v>
      </c>
      <c r="T42">
        <v>0</v>
      </c>
      <c r="U42" t="s">
        <v>31582</v>
      </c>
      <c r="V42" t="s">
        <v>32</v>
      </c>
      <c r="W42" t="s">
        <v>41</v>
      </c>
      <c r="X42" t="s">
        <v>42</v>
      </c>
      <c r="Y42">
        <v>3</v>
      </c>
      <c r="Z42">
        <v>74</v>
      </c>
      <c r="AA42">
        <v>32</v>
      </c>
      <c r="AC42" t="str">
        <f t="shared" si="0"/>
        <v>High Rated</v>
      </c>
    </row>
    <row r="43" spans="1:29" x14ac:dyDescent="0.35">
      <c r="A43" t="s">
        <v>12808</v>
      </c>
      <c r="B43" t="s">
        <v>12809</v>
      </c>
      <c r="C43">
        <v>5879</v>
      </c>
      <c r="D43" t="s">
        <v>12722</v>
      </c>
      <c r="E43">
        <v>65833</v>
      </c>
      <c r="F43">
        <v>4.0860000000000003</v>
      </c>
      <c r="G43">
        <v>314</v>
      </c>
      <c r="H43" t="s">
        <v>12810</v>
      </c>
      <c r="I43" t="s">
        <v>803</v>
      </c>
      <c r="J43" t="s">
        <v>12811</v>
      </c>
      <c r="K43" t="s">
        <v>12812</v>
      </c>
      <c r="L43" t="s">
        <v>12732</v>
      </c>
      <c r="M43">
        <v>28</v>
      </c>
      <c r="P43">
        <v>0</v>
      </c>
      <c r="Q43">
        <v>0</v>
      </c>
      <c r="R43">
        <v>0</v>
      </c>
      <c r="S43">
        <v>0</v>
      </c>
      <c r="T43">
        <v>1</v>
      </c>
      <c r="U43" t="s">
        <v>12733</v>
      </c>
      <c r="V43" t="s">
        <v>160</v>
      </c>
      <c r="W43" t="s">
        <v>306</v>
      </c>
      <c r="Y43">
        <v>3</v>
      </c>
      <c r="Z43">
        <v>28</v>
      </c>
      <c r="AA43">
        <v>28</v>
      </c>
      <c r="AC43" t="str">
        <f t="shared" si="0"/>
        <v>High Rated</v>
      </c>
    </row>
    <row r="44" spans="1:29" x14ac:dyDescent="0.35">
      <c r="A44" t="s">
        <v>19898</v>
      </c>
      <c r="B44" t="s">
        <v>19899</v>
      </c>
      <c r="C44">
        <v>6315</v>
      </c>
      <c r="D44" t="s">
        <v>19814</v>
      </c>
      <c r="E44">
        <v>1437</v>
      </c>
      <c r="F44">
        <v>4.5227000000000004</v>
      </c>
      <c r="G44">
        <v>352</v>
      </c>
      <c r="H44" t="s">
        <v>19900</v>
      </c>
      <c r="I44" t="s">
        <v>157</v>
      </c>
      <c r="J44" t="s">
        <v>19900</v>
      </c>
      <c r="L44" t="s">
        <v>19901</v>
      </c>
      <c r="M44">
        <v>25</v>
      </c>
      <c r="P44">
        <v>0</v>
      </c>
      <c r="Q44">
        <v>1</v>
      </c>
      <c r="R44">
        <v>0</v>
      </c>
      <c r="S44">
        <v>0</v>
      </c>
      <c r="T44">
        <v>0</v>
      </c>
      <c r="U44" t="s">
        <v>19902</v>
      </c>
      <c r="V44" t="s">
        <v>222</v>
      </c>
      <c r="W44" t="s">
        <v>223</v>
      </c>
      <c r="X44" t="s">
        <v>265</v>
      </c>
      <c r="Y44">
        <v>0</v>
      </c>
      <c r="AC44" t="str">
        <f t="shared" si="0"/>
        <v>High Rated</v>
      </c>
    </row>
    <row r="45" spans="1:29" x14ac:dyDescent="0.35">
      <c r="A45" t="s">
        <v>14792</v>
      </c>
      <c r="B45" t="s">
        <v>14793</v>
      </c>
      <c r="C45">
        <v>6202</v>
      </c>
      <c r="D45" t="s">
        <v>14671</v>
      </c>
      <c r="E45">
        <v>5073</v>
      </c>
      <c r="F45">
        <v>4.4706000000000001</v>
      </c>
      <c r="G45">
        <v>17</v>
      </c>
      <c r="H45" t="s">
        <v>7985</v>
      </c>
      <c r="I45" t="s">
        <v>38</v>
      </c>
      <c r="J45" t="s">
        <v>14794</v>
      </c>
      <c r="L45" t="s">
        <v>14795</v>
      </c>
      <c r="M45">
        <v>90</v>
      </c>
      <c r="P45">
        <v>0</v>
      </c>
      <c r="Q45">
        <v>0</v>
      </c>
      <c r="R45">
        <v>0</v>
      </c>
      <c r="S45">
        <v>0</v>
      </c>
      <c r="T45">
        <v>0</v>
      </c>
      <c r="V45" t="s">
        <v>93</v>
      </c>
      <c r="W45" t="s">
        <v>94</v>
      </c>
      <c r="X45" t="s">
        <v>95</v>
      </c>
      <c r="Y45">
        <v>1</v>
      </c>
      <c r="Z45">
        <v>38</v>
      </c>
      <c r="AA45">
        <v>38</v>
      </c>
      <c r="AC45" t="str">
        <f t="shared" si="0"/>
        <v>High Rated</v>
      </c>
    </row>
    <row r="46" spans="1:29" x14ac:dyDescent="0.35">
      <c r="A46" t="s">
        <v>23489</v>
      </c>
      <c r="B46" t="s">
        <v>23490</v>
      </c>
      <c r="C46">
        <v>6341</v>
      </c>
      <c r="D46" t="s">
        <v>23468</v>
      </c>
      <c r="E46">
        <v>15303</v>
      </c>
      <c r="F46">
        <v>4.3966000000000003</v>
      </c>
      <c r="G46">
        <v>58</v>
      </c>
      <c r="H46" t="s">
        <v>409</v>
      </c>
      <c r="I46" t="s">
        <v>157</v>
      </c>
      <c r="J46" t="s">
        <v>409</v>
      </c>
      <c r="L46" t="s">
        <v>23479</v>
      </c>
      <c r="M46">
        <v>12</v>
      </c>
      <c r="P46">
        <v>0</v>
      </c>
      <c r="Q46">
        <v>0</v>
      </c>
      <c r="R46">
        <v>0</v>
      </c>
      <c r="S46">
        <v>0</v>
      </c>
      <c r="T46">
        <v>0</v>
      </c>
      <c r="U46" t="s">
        <v>23480</v>
      </c>
      <c r="V46" t="s">
        <v>160</v>
      </c>
      <c r="W46" t="s">
        <v>394</v>
      </c>
      <c r="Y46">
        <v>0</v>
      </c>
      <c r="AC46" t="str">
        <f t="shared" si="0"/>
        <v>High Rated</v>
      </c>
    </row>
    <row r="47" spans="1:29" x14ac:dyDescent="0.35">
      <c r="A47" t="s">
        <v>16418</v>
      </c>
      <c r="B47" t="s">
        <v>16419</v>
      </c>
      <c r="C47">
        <v>6240</v>
      </c>
      <c r="D47" t="s">
        <v>16380</v>
      </c>
      <c r="E47">
        <v>10759</v>
      </c>
      <c r="F47">
        <v>4.4000000000000004</v>
      </c>
      <c r="G47">
        <v>25</v>
      </c>
      <c r="H47" t="s">
        <v>16384</v>
      </c>
      <c r="I47" t="s">
        <v>38</v>
      </c>
      <c r="J47" t="s">
        <v>16420</v>
      </c>
      <c r="L47" t="s">
        <v>16414</v>
      </c>
      <c r="M47">
        <v>50</v>
      </c>
      <c r="P47">
        <v>0</v>
      </c>
      <c r="Q47">
        <v>0</v>
      </c>
      <c r="R47">
        <v>0</v>
      </c>
      <c r="S47">
        <v>0</v>
      </c>
      <c r="T47">
        <v>1</v>
      </c>
      <c r="V47" t="s">
        <v>32</v>
      </c>
      <c r="W47" t="s">
        <v>41</v>
      </c>
      <c r="X47" t="s">
        <v>59</v>
      </c>
      <c r="Y47">
        <v>0</v>
      </c>
      <c r="AC47" t="str">
        <f t="shared" si="0"/>
        <v>High Rated</v>
      </c>
    </row>
    <row r="48" spans="1:29" x14ac:dyDescent="0.35">
      <c r="A48" t="s">
        <v>5705</v>
      </c>
      <c r="B48" t="s">
        <v>5706</v>
      </c>
      <c r="C48">
        <v>1254</v>
      </c>
      <c r="D48" t="s">
        <v>5675</v>
      </c>
      <c r="E48">
        <v>112957</v>
      </c>
      <c r="F48">
        <v>3.7543000000000002</v>
      </c>
      <c r="G48">
        <v>2572</v>
      </c>
      <c r="H48" t="s">
        <v>163</v>
      </c>
      <c r="I48" t="s">
        <v>803</v>
      </c>
      <c r="J48" t="s">
        <v>5707</v>
      </c>
      <c r="K48" t="s">
        <v>5708</v>
      </c>
      <c r="L48" t="s">
        <v>5709</v>
      </c>
      <c r="M48">
        <v>37</v>
      </c>
      <c r="P48">
        <v>0</v>
      </c>
      <c r="Q48">
        <v>0</v>
      </c>
      <c r="R48">
        <v>0</v>
      </c>
      <c r="S48">
        <v>0</v>
      </c>
      <c r="T48">
        <v>0</v>
      </c>
      <c r="V48" t="s">
        <v>306</v>
      </c>
      <c r="W48" t="s">
        <v>815</v>
      </c>
      <c r="X48" t="s">
        <v>1155</v>
      </c>
      <c r="Y48">
        <v>34</v>
      </c>
      <c r="Z48">
        <v>37</v>
      </c>
      <c r="AA48">
        <v>36</v>
      </c>
      <c r="AC48" t="str">
        <f t="shared" si="0"/>
        <v>Low Rated</v>
      </c>
    </row>
    <row r="49" spans="1:29" x14ac:dyDescent="0.35">
      <c r="A49" t="s">
        <v>28742</v>
      </c>
      <c r="B49" t="s">
        <v>28743</v>
      </c>
      <c r="C49">
        <v>5648</v>
      </c>
      <c r="D49" t="s">
        <v>28460</v>
      </c>
      <c r="E49">
        <v>56808</v>
      </c>
      <c r="F49">
        <v>4.1779000000000002</v>
      </c>
      <c r="G49">
        <v>298</v>
      </c>
      <c r="H49" t="s">
        <v>28744</v>
      </c>
      <c r="I49" t="s">
        <v>157</v>
      </c>
      <c r="J49" t="s">
        <v>28744</v>
      </c>
      <c r="L49" t="s">
        <v>28745</v>
      </c>
      <c r="M49">
        <v>22</v>
      </c>
      <c r="O49">
        <v>11</v>
      </c>
      <c r="P49">
        <v>0</v>
      </c>
      <c r="Q49">
        <v>0</v>
      </c>
      <c r="R49">
        <v>0</v>
      </c>
      <c r="S49">
        <v>1</v>
      </c>
      <c r="T49">
        <v>1</v>
      </c>
      <c r="U49" t="s">
        <v>11743</v>
      </c>
      <c r="V49" t="s">
        <v>394</v>
      </c>
      <c r="W49" t="s">
        <v>405</v>
      </c>
      <c r="X49" t="s">
        <v>2048</v>
      </c>
      <c r="Y49">
        <v>0</v>
      </c>
      <c r="AC49" t="str">
        <f t="shared" si="0"/>
        <v>High Rated</v>
      </c>
    </row>
    <row r="50" spans="1:29" x14ac:dyDescent="0.35">
      <c r="A50" t="s">
        <v>16048</v>
      </c>
      <c r="B50" t="s">
        <v>16049</v>
      </c>
      <c r="C50">
        <v>6259</v>
      </c>
      <c r="D50" t="s">
        <v>15711</v>
      </c>
      <c r="E50">
        <v>3130</v>
      </c>
      <c r="F50">
        <v>4.2647000000000004</v>
      </c>
      <c r="G50">
        <v>68</v>
      </c>
      <c r="L50" t="s">
        <v>16050</v>
      </c>
      <c r="M50">
        <v>68</v>
      </c>
      <c r="P50">
        <v>0</v>
      </c>
      <c r="Q50">
        <v>0</v>
      </c>
      <c r="R50">
        <v>1</v>
      </c>
      <c r="S50">
        <v>0</v>
      </c>
      <c r="T50">
        <v>0</v>
      </c>
      <c r="U50" t="s">
        <v>16051</v>
      </c>
      <c r="V50" t="s">
        <v>222</v>
      </c>
      <c r="W50" t="s">
        <v>223</v>
      </c>
      <c r="X50" t="s">
        <v>224</v>
      </c>
      <c r="Y50">
        <v>0</v>
      </c>
      <c r="AC50" t="str">
        <f t="shared" si="0"/>
        <v>High Rated</v>
      </c>
    </row>
    <row r="51" spans="1:29" x14ac:dyDescent="0.35">
      <c r="A51" t="s">
        <v>28821</v>
      </c>
      <c r="B51" t="s">
        <v>28822</v>
      </c>
      <c r="C51">
        <v>5648</v>
      </c>
      <c r="D51" t="s">
        <v>28460</v>
      </c>
      <c r="E51">
        <v>9262</v>
      </c>
      <c r="F51">
        <v>3.52</v>
      </c>
      <c r="G51">
        <v>25</v>
      </c>
      <c r="H51" t="s">
        <v>1608</v>
      </c>
      <c r="I51" t="s">
        <v>803</v>
      </c>
      <c r="J51" t="s">
        <v>28823</v>
      </c>
      <c r="K51" t="s">
        <v>28824</v>
      </c>
      <c r="L51" t="s">
        <v>28590</v>
      </c>
      <c r="M51">
        <v>16</v>
      </c>
      <c r="P51">
        <v>0</v>
      </c>
      <c r="Q51">
        <v>0</v>
      </c>
      <c r="R51">
        <v>0</v>
      </c>
      <c r="S51">
        <v>0</v>
      </c>
      <c r="T51">
        <v>0</v>
      </c>
      <c r="V51" t="s">
        <v>306</v>
      </c>
      <c r="W51" t="s">
        <v>815</v>
      </c>
      <c r="X51" t="s">
        <v>1155</v>
      </c>
      <c r="Y51">
        <v>3</v>
      </c>
      <c r="Z51">
        <v>16</v>
      </c>
      <c r="AA51">
        <v>16</v>
      </c>
      <c r="AC51" t="str">
        <f t="shared" si="0"/>
        <v>Low Rated</v>
      </c>
    </row>
    <row r="52" spans="1:29" x14ac:dyDescent="0.35">
      <c r="A52" t="s">
        <v>24999</v>
      </c>
      <c r="B52" t="s">
        <v>25000</v>
      </c>
      <c r="C52">
        <v>6159</v>
      </c>
      <c r="D52" t="s">
        <v>24926</v>
      </c>
      <c r="E52">
        <v>346</v>
      </c>
      <c r="F52">
        <v>5</v>
      </c>
      <c r="G52">
        <v>3</v>
      </c>
      <c r="H52" t="s">
        <v>115</v>
      </c>
      <c r="I52" t="s">
        <v>157</v>
      </c>
      <c r="J52" t="s">
        <v>115</v>
      </c>
      <c r="L52" t="s">
        <v>25001</v>
      </c>
      <c r="M52">
        <v>16</v>
      </c>
      <c r="P52">
        <v>0</v>
      </c>
      <c r="Q52">
        <v>0</v>
      </c>
      <c r="R52">
        <v>1</v>
      </c>
      <c r="S52">
        <v>0</v>
      </c>
      <c r="T52">
        <v>0</v>
      </c>
      <c r="U52" t="s">
        <v>25002</v>
      </c>
      <c r="V52" t="s">
        <v>222</v>
      </c>
      <c r="W52" t="s">
        <v>244</v>
      </c>
      <c r="X52" t="s">
        <v>245</v>
      </c>
      <c r="Y52">
        <v>1</v>
      </c>
      <c r="Z52">
        <v>39</v>
      </c>
      <c r="AA52">
        <v>39</v>
      </c>
      <c r="AC52" t="str">
        <f t="shared" si="0"/>
        <v>High Rated</v>
      </c>
    </row>
    <row r="53" spans="1:29" x14ac:dyDescent="0.35">
      <c r="A53" t="s">
        <v>17925</v>
      </c>
      <c r="B53" t="s">
        <v>17926</v>
      </c>
      <c r="C53">
        <v>6246</v>
      </c>
      <c r="D53" t="s">
        <v>17836</v>
      </c>
      <c r="E53">
        <v>10006</v>
      </c>
      <c r="F53">
        <v>4.7289000000000003</v>
      </c>
      <c r="G53">
        <v>284</v>
      </c>
      <c r="H53" t="s">
        <v>17927</v>
      </c>
      <c r="I53" t="s">
        <v>803</v>
      </c>
      <c r="J53" t="s">
        <v>17928</v>
      </c>
      <c r="K53" t="s">
        <v>17929</v>
      </c>
      <c r="L53" t="s">
        <v>17930</v>
      </c>
      <c r="M53">
        <v>21</v>
      </c>
      <c r="P53">
        <v>0</v>
      </c>
      <c r="Q53">
        <v>0</v>
      </c>
      <c r="R53">
        <v>0</v>
      </c>
      <c r="S53">
        <v>0</v>
      </c>
      <c r="T53">
        <v>1</v>
      </c>
      <c r="U53" t="s">
        <v>17931</v>
      </c>
      <c r="V53" t="s">
        <v>306</v>
      </c>
      <c r="W53" t="s">
        <v>823</v>
      </c>
      <c r="X53" t="s">
        <v>855</v>
      </c>
      <c r="Y53">
        <v>1</v>
      </c>
      <c r="Z53">
        <v>21</v>
      </c>
      <c r="AA53">
        <v>21</v>
      </c>
      <c r="AC53" t="str">
        <f t="shared" si="0"/>
        <v>High Rated</v>
      </c>
    </row>
    <row r="54" spans="1:29" x14ac:dyDescent="0.35">
      <c r="A54" t="s">
        <v>27723</v>
      </c>
      <c r="B54" t="s">
        <v>27724</v>
      </c>
      <c r="C54">
        <v>3865</v>
      </c>
      <c r="D54" t="s">
        <v>27714</v>
      </c>
      <c r="E54">
        <v>183848</v>
      </c>
      <c r="F54">
        <v>4.6466000000000003</v>
      </c>
      <c r="G54">
        <v>1197</v>
      </c>
      <c r="H54" t="s">
        <v>27725</v>
      </c>
      <c r="I54" t="s">
        <v>803</v>
      </c>
      <c r="J54" t="s">
        <v>1958</v>
      </c>
      <c r="K54" t="s">
        <v>27726</v>
      </c>
      <c r="L54" t="s">
        <v>27727</v>
      </c>
      <c r="M54">
        <v>25</v>
      </c>
      <c r="P54">
        <v>0</v>
      </c>
      <c r="Q54">
        <v>0</v>
      </c>
      <c r="R54">
        <v>0</v>
      </c>
      <c r="S54">
        <v>0</v>
      </c>
      <c r="T54">
        <v>0</v>
      </c>
      <c r="U54" t="s">
        <v>27728</v>
      </c>
      <c r="V54" t="s">
        <v>306</v>
      </c>
      <c r="W54" t="s">
        <v>823</v>
      </c>
      <c r="X54" t="s">
        <v>1080</v>
      </c>
      <c r="Y54">
        <v>3</v>
      </c>
      <c r="Z54">
        <v>25</v>
      </c>
      <c r="AA54">
        <v>25</v>
      </c>
      <c r="AC54" t="str">
        <f t="shared" si="0"/>
        <v>High Rated</v>
      </c>
    </row>
    <row r="55" spans="1:29" x14ac:dyDescent="0.35">
      <c r="A55" t="s">
        <v>13961</v>
      </c>
      <c r="B55" t="s">
        <v>13962</v>
      </c>
      <c r="C55">
        <v>6235</v>
      </c>
      <c r="D55" t="s">
        <v>13952</v>
      </c>
      <c r="E55">
        <v>27977</v>
      </c>
      <c r="F55">
        <v>3.8776000000000002</v>
      </c>
      <c r="G55">
        <v>147</v>
      </c>
      <c r="H55" t="s">
        <v>13963</v>
      </c>
      <c r="I55" t="s">
        <v>803</v>
      </c>
      <c r="J55" t="s">
        <v>13964</v>
      </c>
      <c r="K55" t="s">
        <v>13965</v>
      </c>
      <c r="L55" t="s">
        <v>13966</v>
      </c>
      <c r="M55">
        <v>12</v>
      </c>
      <c r="P55">
        <v>0</v>
      </c>
      <c r="Q55">
        <v>0</v>
      </c>
      <c r="R55">
        <v>0</v>
      </c>
      <c r="S55">
        <v>0</v>
      </c>
      <c r="T55">
        <v>0</v>
      </c>
      <c r="V55" t="s">
        <v>306</v>
      </c>
      <c r="W55" t="s">
        <v>815</v>
      </c>
      <c r="X55" t="s">
        <v>840</v>
      </c>
      <c r="Y55">
        <v>0</v>
      </c>
      <c r="AC55" t="str">
        <f t="shared" si="0"/>
        <v>Low Rated</v>
      </c>
    </row>
    <row r="56" spans="1:29" x14ac:dyDescent="0.35">
      <c r="A56" t="s">
        <v>8381</v>
      </c>
      <c r="B56" t="s">
        <v>8382</v>
      </c>
      <c r="C56">
        <v>4372</v>
      </c>
      <c r="D56" t="s">
        <v>8306</v>
      </c>
      <c r="E56">
        <v>3259</v>
      </c>
      <c r="F56">
        <v>4.1852</v>
      </c>
      <c r="G56">
        <v>54</v>
      </c>
      <c r="H56" t="s">
        <v>467</v>
      </c>
      <c r="I56" t="s">
        <v>157</v>
      </c>
      <c r="J56" t="s">
        <v>467</v>
      </c>
      <c r="L56" t="s">
        <v>8383</v>
      </c>
      <c r="M56">
        <v>152</v>
      </c>
      <c r="P56">
        <v>0</v>
      </c>
      <c r="Q56">
        <v>0</v>
      </c>
      <c r="R56">
        <v>0</v>
      </c>
      <c r="S56">
        <v>0</v>
      </c>
      <c r="T56">
        <v>0</v>
      </c>
      <c r="V56" t="s">
        <v>394</v>
      </c>
      <c r="W56" t="s">
        <v>400</v>
      </c>
      <c r="X56" t="s">
        <v>401</v>
      </c>
      <c r="Y56">
        <v>0</v>
      </c>
      <c r="AC56" t="str">
        <f t="shared" si="0"/>
        <v>High Rated</v>
      </c>
    </row>
    <row r="57" spans="1:29" x14ac:dyDescent="0.35">
      <c r="A57" t="s">
        <v>21390</v>
      </c>
      <c r="B57" t="s">
        <v>21391</v>
      </c>
      <c r="C57">
        <v>7025</v>
      </c>
      <c r="D57" t="s">
        <v>21247</v>
      </c>
      <c r="E57">
        <v>2443</v>
      </c>
      <c r="F57">
        <v>4.1666999999999996</v>
      </c>
      <c r="G57">
        <v>6</v>
      </c>
      <c r="L57" t="s">
        <v>21271</v>
      </c>
      <c r="M57">
        <v>86</v>
      </c>
      <c r="P57">
        <v>1</v>
      </c>
      <c r="Q57">
        <v>1</v>
      </c>
      <c r="R57">
        <v>0</v>
      </c>
      <c r="S57">
        <v>1</v>
      </c>
      <c r="T57">
        <v>0</v>
      </c>
      <c r="V57" t="s">
        <v>32</v>
      </c>
      <c r="W57" t="s">
        <v>33</v>
      </c>
      <c r="X57" t="s">
        <v>34</v>
      </c>
      <c r="Y57">
        <v>0</v>
      </c>
      <c r="AC57" t="str">
        <f t="shared" si="0"/>
        <v>High Rated</v>
      </c>
    </row>
    <row r="58" spans="1:29" x14ac:dyDescent="0.35">
      <c r="A58" t="s">
        <v>13510</v>
      </c>
      <c r="B58" t="s">
        <v>13511</v>
      </c>
      <c r="C58">
        <v>6331</v>
      </c>
      <c r="D58" t="s">
        <v>13512</v>
      </c>
      <c r="E58">
        <v>46623</v>
      </c>
      <c r="F58">
        <v>4.4943</v>
      </c>
      <c r="G58">
        <v>87</v>
      </c>
      <c r="H58" t="s">
        <v>13513</v>
      </c>
      <c r="I58" t="s">
        <v>803</v>
      </c>
      <c r="J58" t="s">
        <v>864</v>
      </c>
      <c r="K58" t="s">
        <v>13514</v>
      </c>
      <c r="L58" t="s">
        <v>13515</v>
      </c>
      <c r="M58">
        <v>40</v>
      </c>
      <c r="P58">
        <v>0</v>
      </c>
      <c r="Q58">
        <v>0</v>
      </c>
      <c r="R58">
        <v>0</v>
      </c>
      <c r="S58">
        <v>0</v>
      </c>
      <c r="T58">
        <v>0</v>
      </c>
      <c r="U58" t="s">
        <v>13516</v>
      </c>
      <c r="V58" t="s">
        <v>306</v>
      </c>
      <c r="W58" t="s">
        <v>815</v>
      </c>
      <c r="X58" t="s">
        <v>840</v>
      </c>
      <c r="Y58">
        <v>2</v>
      </c>
      <c r="Z58">
        <v>40</v>
      </c>
      <c r="AA58">
        <v>40</v>
      </c>
      <c r="AC58" t="str">
        <f t="shared" si="0"/>
        <v>High Rated</v>
      </c>
    </row>
    <row r="59" spans="1:29" x14ac:dyDescent="0.35">
      <c r="A59" t="s">
        <v>30282</v>
      </c>
      <c r="B59" t="s">
        <v>30283</v>
      </c>
      <c r="C59">
        <v>5869</v>
      </c>
      <c r="D59" t="s">
        <v>29945</v>
      </c>
      <c r="E59">
        <v>1838</v>
      </c>
      <c r="F59">
        <v>4.6116999999999999</v>
      </c>
      <c r="G59">
        <v>273</v>
      </c>
      <c r="H59" t="s">
        <v>1910</v>
      </c>
      <c r="I59" t="s">
        <v>38</v>
      </c>
      <c r="J59" t="s">
        <v>4005</v>
      </c>
      <c r="L59" t="s">
        <v>30284</v>
      </c>
      <c r="M59">
        <v>235</v>
      </c>
      <c r="P59">
        <v>0</v>
      </c>
      <c r="Q59">
        <v>0</v>
      </c>
      <c r="R59">
        <v>0</v>
      </c>
      <c r="S59">
        <v>0</v>
      </c>
      <c r="T59">
        <v>0</v>
      </c>
      <c r="U59" t="s">
        <v>40</v>
      </c>
      <c r="V59" t="s">
        <v>32</v>
      </c>
      <c r="W59" t="s">
        <v>172</v>
      </c>
      <c r="X59" t="s">
        <v>173</v>
      </c>
      <c r="Y59">
        <v>1</v>
      </c>
      <c r="Z59">
        <v>180</v>
      </c>
      <c r="AA59">
        <v>180</v>
      </c>
      <c r="AC59" t="str">
        <f t="shared" si="0"/>
        <v>High Rated</v>
      </c>
    </row>
    <row r="60" spans="1:29" x14ac:dyDescent="0.35">
      <c r="A60" t="s">
        <v>24871</v>
      </c>
      <c r="B60" t="s">
        <v>24872</v>
      </c>
      <c r="C60">
        <v>6367</v>
      </c>
      <c r="D60" t="s">
        <v>24742</v>
      </c>
      <c r="E60">
        <v>902</v>
      </c>
      <c r="F60">
        <v>4</v>
      </c>
      <c r="G60">
        <v>2</v>
      </c>
      <c r="H60" t="s">
        <v>1979</v>
      </c>
      <c r="I60" t="s">
        <v>803</v>
      </c>
      <c r="J60" t="s">
        <v>24805</v>
      </c>
      <c r="K60" t="s">
        <v>24806</v>
      </c>
      <c r="L60" t="s">
        <v>24807</v>
      </c>
      <c r="M60">
        <v>18</v>
      </c>
      <c r="P60">
        <v>0</v>
      </c>
      <c r="Q60">
        <v>0</v>
      </c>
      <c r="R60">
        <v>0</v>
      </c>
      <c r="S60">
        <v>0</v>
      </c>
      <c r="T60">
        <v>1</v>
      </c>
      <c r="U60" t="s">
        <v>24808</v>
      </c>
      <c r="V60" t="s">
        <v>306</v>
      </c>
      <c r="W60" t="s">
        <v>815</v>
      </c>
      <c r="X60" t="s">
        <v>840</v>
      </c>
      <c r="Y60">
        <v>4</v>
      </c>
      <c r="Z60">
        <v>18</v>
      </c>
      <c r="AA60">
        <v>18</v>
      </c>
      <c r="AC60" t="str">
        <f t="shared" si="0"/>
        <v>Low Rated</v>
      </c>
    </row>
    <row r="61" spans="1:29" x14ac:dyDescent="0.35">
      <c r="A61" t="s">
        <v>22632</v>
      </c>
      <c r="B61" t="s">
        <v>22633</v>
      </c>
      <c r="C61">
        <v>3733</v>
      </c>
      <c r="D61" t="s">
        <v>22513</v>
      </c>
      <c r="E61">
        <v>18284</v>
      </c>
      <c r="F61">
        <v>3.45</v>
      </c>
      <c r="G61">
        <v>40</v>
      </c>
      <c r="H61" t="s">
        <v>22634</v>
      </c>
      <c r="I61" t="s">
        <v>803</v>
      </c>
      <c r="J61" t="s">
        <v>2171</v>
      </c>
      <c r="L61" t="s">
        <v>22557</v>
      </c>
      <c r="M61">
        <v>29</v>
      </c>
      <c r="P61">
        <v>0</v>
      </c>
      <c r="Q61">
        <v>0</v>
      </c>
      <c r="R61">
        <v>1</v>
      </c>
      <c r="S61">
        <v>0</v>
      </c>
      <c r="T61">
        <v>0</v>
      </c>
      <c r="U61" t="s">
        <v>22558</v>
      </c>
      <c r="V61" t="s">
        <v>394</v>
      </c>
      <c r="W61" t="s">
        <v>405</v>
      </c>
      <c r="X61" t="s">
        <v>406</v>
      </c>
      <c r="Y61">
        <v>0</v>
      </c>
      <c r="AC61" t="str">
        <f t="shared" si="0"/>
        <v>Low Rated</v>
      </c>
    </row>
    <row r="62" spans="1:29" x14ac:dyDescent="0.35">
      <c r="A62" t="s">
        <v>1840</v>
      </c>
      <c r="B62" t="s">
        <v>1841</v>
      </c>
      <c r="C62">
        <v>6356</v>
      </c>
      <c r="D62" t="s">
        <v>1833</v>
      </c>
      <c r="E62">
        <v>11428</v>
      </c>
      <c r="F62">
        <v>4.3605</v>
      </c>
      <c r="G62">
        <v>430</v>
      </c>
      <c r="H62" t="s">
        <v>163</v>
      </c>
      <c r="I62" t="s">
        <v>157</v>
      </c>
      <c r="J62" t="s">
        <v>163</v>
      </c>
      <c r="L62" t="s">
        <v>1842</v>
      </c>
      <c r="M62">
        <v>180</v>
      </c>
      <c r="P62">
        <v>0</v>
      </c>
      <c r="Q62">
        <v>0</v>
      </c>
      <c r="R62">
        <v>0</v>
      </c>
      <c r="S62">
        <v>0</v>
      </c>
      <c r="T62">
        <v>0</v>
      </c>
      <c r="U62" t="s">
        <v>1843</v>
      </c>
      <c r="V62" t="s">
        <v>394</v>
      </c>
      <c r="W62" t="s">
        <v>395</v>
      </c>
      <c r="X62" t="s">
        <v>395</v>
      </c>
      <c r="Y62">
        <v>2</v>
      </c>
      <c r="Z62">
        <v>290</v>
      </c>
      <c r="AA62">
        <v>92</v>
      </c>
      <c r="AC62" t="str">
        <f t="shared" si="0"/>
        <v>High Rated</v>
      </c>
    </row>
    <row r="63" spans="1:29" x14ac:dyDescent="0.35">
      <c r="A63" t="s">
        <v>26136</v>
      </c>
      <c r="B63" t="s">
        <v>26137</v>
      </c>
      <c r="C63">
        <v>3902</v>
      </c>
      <c r="D63" t="s">
        <v>25136</v>
      </c>
      <c r="E63">
        <v>4153</v>
      </c>
      <c r="F63">
        <v>4.3333000000000004</v>
      </c>
      <c r="G63">
        <v>6</v>
      </c>
      <c r="M63">
        <v>20</v>
      </c>
      <c r="O63">
        <v>10</v>
      </c>
      <c r="P63">
        <v>0</v>
      </c>
      <c r="Q63">
        <v>0</v>
      </c>
      <c r="R63">
        <v>0</v>
      </c>
      <c r="S63">
        <v>0</v>
      </c>
      <c r="T63">
        <v>1</v>
      </c>
      <c r="V63" t="s">
        <v>306</v>
      </c>
      <c r="W63" t="s">
        <v>7196</v>
      </c>
      <c r="Y63">
        <v>0</v>
      </c>
      <c r="AC63" t="str">
        <f t="shared" si="0"/>
        <v>High Rated</v>
      </c>
    </row>
    <row r="64" spans="1:29" x14ac:dyDescent="0.35">
      <c r="A64" t="s">
        <v>32521</v>
      </c>
      <c r="B64" t="s">
        <v>32522</v>
      </c>
      <c r="C64">
        <v>6169</v>
      </c>
      <c r="D64" t="s">
        <v>32437</v>
      </c>
      <c r="E64">
        <v>8989</v>
      </c>
      <c r="F64">
        <v>4.875</v>
      </c>
      <c r="G64">
        <v>8</v>
      </c>
      <c r="L64" t="s">
        <v>32523</v>
      </c>
      <c r="M64">
        <v>340</v>
      </c>
      <c r="N64">
        <v>420</v>
      </c>
      <c r="O64">
        <v>320</v>
      </c>
      <c r="P64">
        <v>1</v>
      </c>
      <c r="Q64">
        <v>0</v>
      </c>
      <c r="R64">
        <v>1</v>
      </c>
      <c r="S64">
        <v>0</v>
      </c>
      <c r="T64">
        <v>1</v>
      </c>
      <c r="U64" t="s">
        <v>32524</v>
      </c>
      <c r="V64" t="s">
        <v>394</v>
      </c>
      <c r="W64" t="s">
        <v>33</v>
      </c>
      <c r="Y64">
        <v>0</v>
      </c>
      <c r="AC64" t="str">
        <f t="shared" si="0"/>
        <v>High Rated</v>
      </c>
    </row>
    <row r="65" spans="1:29" x14ac:dyDescent="0.35">
      <c r="A65" t="s">
        <v>21421</v>
      </c>
      <c r="B65" t="s">
        <v>21422</v>
      </c>
      <c r="C65">
        <v>7025</v>
      </c>
      <c r="D65" t="s">
        <v>21247</v>
      </c>
      <c r="E65">
        <v>2154</v>
      </c>
      <c r="F65">
        <v>5</v>
      </c>
      <c r="G65">
        <v>2</v>
      </c>
      <c r="H65" t="s">
        <v>21423</v>
      </c>
      <c r="I65" t="s">
        <v>38</v>
      </c>
      <c r="J65" t="s">
        <v>21424</v>
      </c>
      <c r="M65">
        <v>18</v>
      </c>
      <c r="P65">
        <v>0</v>
      </c>
      <c r="Q65">
        <v>0</v>
      </c>
      <c r="R65">
        <v>1</v>
      </c>
      <c r="S65">
        <v>0</v>
      </c>
      <c r="T65">
        <v>0</v>
      </c>
      <c r="U65" t="s">
        <v>21411</v>
      </c>
      <c r="V65" t="s">
        <v>32</v>
      </c>
      <c r="W65" t="s">
        <v>191</v>
      </c>
      <c r="X65" t="s">
        <v>208</v>
      </c>
      <c r="Y65">
        <v>0</v>
      </c>
      <c r="AC65" t="str">
        <f t="shared" si="0"/>
        <v>High Rated</v>
      </c>
    </row>
    <row r="66" spans="1:29" x14ac:dyDescent="0.35">
      <c r="A66" t="s">
        <v>24660</v>
      </c>
      <c r="B66" t="s">
        <v>24661</v>
      </c>
      <c r="C66">
        <v>5857</v>
      </c>
      <c r="D66" t="s">
        <v>24579</v>
      </c>
      <c r="E66">
        <v>4303</v>
      </c>
      <c r="F66">
        <v>4.5999999999999996</v>
      </c>
      <c r="G66">
        <v>40</v>
      </c>
      <c r="H66" t="s">
        <v>658</v>
      </c>
      <c r="I66" t="s">
        <v>157</v>
      </c>
      <c r="J66" t="s">
        <v>658</v>
      </c>
      <c r="L66" t="s">
        <v>24662</v>
      </c>
      <c r="M66">
        <v>38</v>
      </c>
      <c r="P66">
        <v>0</v>
      </c>
      <c r="Q66">
        <v>0</v>
      </c>
      <c r="R66">
        <v>0</v>
      </c>
      <c r="S66">
        <v>0</v>
      </c>
      <c r="T66">
        <v>0</v>
      </c>
      <c r="U66" t="s">
        <v>24663</v>
      </c>
      <c r="V66" t="s">
        <v>394</v>
      </c>
      <c r="W66" t="s">
        <v>428</v>
      </c>
      <c r="X66" t="s">
        <v>429</v>
      </c>
      <c r="Y66">
        <v>0</v>
      </c>
      <c r="AC66" t="str">
        <f t="shared" si="0"/>
        <v>High Rated</v>
      </c>
    </row>
    <row r="67" spans="1:29" x14ac:dyDescent="0.35">
      <c r="A67" t="s">
        <v>26327</v>
      </c>
      <c r="B67" t="s">
        <v>26328</v>
      </c>
      <c r="C67">
        <v>3902</v>
      </c>
      <c r="D67" t="s">
        <v>25136</v>
      </c>
      <c r="E67">
        <v>1080</v>
      </c>
      <c r="F67">
        <v>4</v>
      </c>
      <c r="G67">
        <v>4</v>
      </c>
      <c r="M67">
        <v>14</v>
      </c>
      <c r="P67">
        <v>0</v>
      </c>
      <c r="Q67">
        <v>1</v>
      </c>
      <c r="R67">
        <v>0</v>
      </c>
      <c r="S67">
        <v>0</v>
      </c>
      <c r="T67">
        <v>1</v>
      </c>
      <c r="U67" t="s">
        <v>25390</v>
      </c>
      <c r="V67" t="s">
        <v>306</v>
      </c>
      <c r="W67" t="s">
        <v>1138</v>
      </c>
      <c r="X67" t="s">
        <v>2174</v>
      </c>
      <c r="Y67">
        <v>0</v>
      </c>
      <c r="AC67" t="str">
        <f t="shared" ref="AC67:AC130" si="1">IF(F67="","Not Rated", IF(F67&gt;4,"High Rated","Low Rated"))</f>
        <v>Low Rated</v>
      </c>
    </row>
    <row r="68" spans="1:29" x14ac:dyDescent="0.35">
      <c r="A68" t="s">
        <v>976</v>
      </c>
      <c r="B68" t="s">
        <v>977</v>
      </c>
      <c r="C68">
        <v>6004</v>
      </c>
      <c r="D68" t="s">
        <v>872</v>
      </c>
      <c r="E68">
        <v>14341</v>
      </c>
      <c r="F68">
        <v>4.2191999999999998</v>
      </c>
      <c r="G68">
        <v>73</v>
      </c>
      <c r="H68" t="s">
        <v>947</v>
      </c>
      <c r="I68" t="s">
        <v>157</v>
      </c>
      <c r="J68" t="s">
        <v>947</v>
      </c>
      <c r="L68" t="s">
        <v>978</v>
      </c>
      <c r="M68">
        <v>28</v>
      </c>
      <c r="P68">
        <v>0</v>
      </c>
      <c r="Q68">
        <v>0</v>
      </c>
      <c r="R68">
        <v>1</v>
      </c>
      <c r="S68">
        <v>0</v>
      </c>
      <c r="T68">
        <v>0</v>
      </c>
      <c r="U68" t="s">
        <v>949</v>
      </c>
      <c r="V68" t="s">
        <v>222</v>
      </c>
      <c r="W68" t="s">
        <v>223</v>
      </c>
      <c r="X68" t="s">
        <v>265</v>
      </c>
      <c r="Y68">
        <v>0</v>
      </c>
      <c r="AC68" t="str">
        <f t="shared" si="1"/>
        <v>High Rated</v>
      </c>
    </row>
    <row r="69" spans="1:29" x14ac:dyDescent="0.35">
      <c r="A69" t="s">
        <v>14818</v>
      </c>
      <c r="B69" t="s">
        <v>14819</v>
      </c>
      <c r="C69">
        <v>6202</v>
      </c>
      <c r="D69" t="s">
        <v>14671</v>
      </c>
      <c r="E69">
        <v>4100</v>
      </c>
      <c r="F69">
        <v>4.5</v>
      </c>
      <c r="G69">
        <v>14</v>
      </c>
      <c r="H69" t="s">
        <v>7985</v>
      </c>
      <c r="I69" t="s">
        <v>157</v>
      </c>
      <c r="J69" t="s">
        <v>7985</v>
      </c>
      <c r="L69" t="s">
        <v>14820</v>
      </c>
      <c r="M69">
        <v>90</v>
      </c>
      <c r="P69">
        <v>0</v>
      </c>
      <c r="Q69">
        <v>0</v>
      </c>
      <c r="R69">
        <v>0</v>
      </c>
      <c r="S69">
        <v>0</v>
      </c>
      <c r="T69">
        <v>0</v>
      </c>
      <c r="V69" t="s">
        <v>93</v>
      </c>
      <c r="W69" t="s">
        <v>94</v>
      </c>
      <c r="X69" t="s">
        <v>95</v>
      </c>
      <c r="Y69">
        <v>0</v>
      </c>
      <c r="AC69" t="str">
        <f t="shared" si="1"/>
        <v>High Rated</v>
      </c>
    </row>
    <row r="70" spans="1:29" x14ac:dyDescent="0.35">
      <c r="A70" t="s">
        <v>3274</v>
      </c>
      <c r="B70" t="s">
        <v>3275</v>
      </c>
      <c r="C70">
        <v>7101</v>
      </c>
      <c r="D70" t="s">
        <v>3231</v>
      </c>
      <c r="E70">
        <v>1458</v>
      </c>
      <c r="F70">
        <v>4.4241999999999999</v>
      </c>
      <c r="G70">
        <v>66</v>
      </c>
      <c r="H70" t="s">
        <v>3236</v>
      </c>
      <c r="I70" t="s">
        <v>38</v>
      </c>
      <c r="J70" t="s">
        <v>3236</v>
      </c>
      <c r="L70" t="s">
        <v>3276</v>
      </c>
      <c r="M70">
        <v>30</v>
      </c>
      <c r="P70">
        <v>0</v>
      </c>
      <c r="Q70">
        <v>0</v>
      </c>
      <c r="R70">
        <v>0</v>
      </c>
      <c r="S70">
        <v>0</v>
      </c>
      <c r="T70">
        <v>0</v>
      </c>
      <c r="U70" t="s">
        <v>3250</v>
      </c>
      <c r="V70" t="s">
        <v>32</v>
      </c>
      <c r="W70" t="s">
        <v>41</v>
      </c>
      <c r="X70" t="s">
        <v>59</v>
      </c>
      <c r="Y70">
        <v>0</v>
      </c>
      <c r="AC70" t="str">
        <f t="shared" si="1"/>
        <v>High Rated</v>
      </c>
    </row>
    <row r="71" spans="1:29" x14ac:dyDescent="0.35">
      <c r="A71" t="s">
        <v>5272</v>
      </c>
      <c r="B71" t="s">
        <v>5273</v>
      </c>
      <c r="C71">
        <v>6236</v>
      </c>
      <c r="D71" t="s">
        <v>4908</v>
      </c>
      <c r="E71">
        <v>11527</v>
      </c>
      <c r="F71">
        <v>3.4906000000000001</v>
      </c>
      <c r="G71">
        <v>53</v>
      </c>
      <c r="H71" t="s">
        <v>5274</v>
      </c>
      <c r="I71" t="s">
        <v>157</v>
      </c>
      <c r="J71" t="s">
        <v>5274</v>
      </c>
      <c r="L71" t="s">
        <v>5275</v>
      </c>
      <c r="M71">
        <v>25</v>
      </c>
      <c r="P71">
        <v>0</v>
      </c>
      <c r="Q71">
        <v>0</v>
      </c>
      <c r="R71">
        <v>0</v>
      </c>
      <c r="S71">
        <v>1</v>
      </c>
      <c r="T71">
        <v>0</v>
      </c>
      <c r="V71" t="s">
        <v>394</v>
      </c>
      <c r="W71" t="s">
        <v>474</v>
      </c>
      <c r="X71" t="s">
        <v>5276</v>
      </c>
      <c r="Y71">
        <v>0</v>
      </c>
      <c r="AC71" t="str">
        <f t="shared" si="1"/>
        <v>Low Rated</v>
      </c>
    </row>
    <row r="72" spans="1:29" x14ac:dyDescent="0.35">
      <c r="A72" t="s">
        <v>4028</v>
      </c>
      <c r="B72" t="s">
        <v>4029</v>
      </c>
      <c r="C72">
        <v>1179</v>
      </c>
      <c r="D72" t="s">
        <v>3987</v>
      </c>
      <c r="E72">
        <v>8056</v>
      </c>
      <c r="F72">
        <v>4.6875</v>
      </c>
      <c r="G72">
        <v>272</v>
      </c>
      <c r="H72" t="s">
        <v>889</v>
      </c>
      <c r="I72" t="s">
        <v>38</v>
      </c>
      <c r="J72" t="s">
        <v>889</v>
      </c>
      <c r="L72" t="s">
        <v>4030</v>
      </c>
      <c r="M72">
        <v>112</v>
      </c>
      <c r="P72">
        <v>0</v>
      </c>
      <c r="Q72">
        <v>0</v>
      </c>
      <c r="R72">
        <v>0</v>
      </c>
      <c r="S72">
        <v>0</v>
      </c>
      <c r="T72">
        <v>0</v>
      </c>
      <c r="V72" t="s">
        <v>32</v>
      </c>
      <c r="W72" t="s">
        <v>41</v>
      </c>
      <c r="X72" t="s">
        <v>42</v>
      </c>
      <c r="Y72">
        <v>1</v>
      </c>
      <c r="Z72">
        <v>90</v>
      </c>
      <c r="AA72">
        <v>90</v>
      </c>
      <c r="AC72" t="str">
        <f t="shared" si="1"/>
        <v>High Rated</v>
      </c>
    </row>
    <row r="73" spans="1:29" x14ac:dyDescent="0.35">
      <c r="A73" t="s">
        <v>15722</v>
      </c>
      <c r="B73" t="s">
        <v>15723</v>
      </c>
      <c r="C73">
        <v>6259</v>
      </c>
      <c r="D73" t="s">
        <v>15711</v>
      </c>
      <c r="E73">
        <v>40523</v>
      </c>
      <c r="F73">
        <v>4.6966000000000001</v>
      </c>
      <c r="G73">
        <v>323</v>
      </c>
      <c r="H73" t="s">
        <v>658</v>
      </c>
      <c r="I73" t="s">
        <v>157</v>
      </c>
      <c r="J73" t="s">
        <v>658</v>
      </c>
      <c r="L73" t="s">
        <v>15724</v>
      </c>
      <c r="M73">
        <v>45</v>
      </c>
      <c r="P73">
        <v>0</v>
      </c>
      <c r="Q73">
        <v>0</v>
      </c>
      <c r="R73">
        <v>0</v>
      </c>
      <c r="S73">
        <v>0</v>
      </c>
      <c r="T73">
        <v>1</v>
      </c>
      <c r="U73" t="s">
        <v>15725</v>
      </c>
      <c r="V73" t="s">
        <v>222</v>
      </c>
      <c r="W73" t="s">
        <v>223</v>
      </c>
      <c r="X73" t="s">
        <v>700</v>
      </c>
      <c r="Y73">
        <v>0</v>
      </c>
      <c r="AC73" t="str">
        <f t="shared" si="1"/>
        <v>High Rated</v>
      </c>
    </row>
    <row r="74" spans="1:29" x14ac:dyDescent="0.35">
      <c r="A74" t="s">
        <v>9903</v>
      </c>
      <c r="B74" t="s">
        <v>9904</v>
      </c>
      <c r="C74">
        <v>6200</v>
      </c>
      <c r="D74" t="s">
        <v>9905</v>
      </c>
      <c r="E74">
        <v>968317</v>
      </c>
      <c r="F74">
        <v>4.6356999999999999</v>
      </c>
      <c r="G74">
        <v>12136</v>
      </c>
      <c r="H74" t="s">
        <v>9906</v>
      </c>
      <c r="I74" t="s">
        <v>803</v>
      </c>
      <c r="J74" t="s">
        <v>9907</v>
      </c>
      <c r="K74" t="s">
        <v>9908</v>
      </c>
      <c r="L74" t="s">
        <v>9909</v>
      </c>
      <c r="M74">
        <v>21</v>
      </c>
      <c r="P74">
        <v>0</v>
      </c>
      <c r="Q74">
        <v>0</v>
      </c>
      <c r="R74">
        <v>0</v>
      </c>
      <c r="S74">
        <v>0</v>
      </c>
      <c r="T74">
        <v>0</v>
      </c>
      <c r="U74" t="s">
        <v>9910</v>
      </c>
      <c r="V74" t="s">
        <v>306</v>
      </c>
      <c r="W74" t="s">
        <v>307</v>
      </c>
      <c r="X74" t="s">
        <v>1106</v>
      </c>
      <c r="Y74">
        <v>6</v>
      </c>
      <c r="Z74">
        <v>21</v>
      </c>
      <c r="AA74">
        <v>20</v>
      </c>
      <c r="AC74" t="str">
        <f t="shared" si="1"/>
        <v>High Rated</v>
      </c>
    </row>
    <row r="75" spans="1:29" x14ac:dyDescent="0.35">
      <c r="A75" t="s">
        <v>7835</v>
      </c>
      <c r="B75" t="s">
        <v>7836</v>
      </c>
      <c r="C75">
        <v>1073</v>
      </c>
      <c r="D75" t="s">
        <v>7503</v>
      </c>
      <c r="E75">
        <v>47079</v>
      </c>
      <c r="F75">
        <v>4.2434000000000003</v>
      </c>
      <c r="G75">
        <v>152</v>
      </c>
      <c r="H75" t="s">
        <v>163</v>
      </c>
      <c r="I75" t="s">
        <v>1158</v>
      </c>
      <c r="J75" t="s">
        <v>7837</v>
      </c>
      <c r="L75" t="s">
        <v>7838</v>
      </c>
      <c r="M75">
        <v>110</v>
      </c>
      <c r="P75">
        <v>0</v>
      </c>
      <c r="Q75">
        <v>0</v>
      </c>
      <c r="R75">
        <v>0</v>
      </c>
      <c r="S75">
        <v>0</v>
      </c>
      <c r="T75">
        <v>0</v>
      </c>
      <c r="U75" t="s">
        <v>7839</v>
      </c>
      <c r="V75" t="s">
        <v>394</v>
      </c>
      <c r="W75" t="s">
        <v>400</v>
      </c>
      <c r="X75" t="s">
        <v>401</v>
      </c>
      <c r="Y75">
        <v>2</v>
      </c>
      <c r="Z75">
        <v>110</v>
      </c>
      <c r="AA75">
        <v>110</v>
      </c>
      <c r="AC75" t="str">
        <f t="shared" si="1"/>
        <v>High Rated</v>
      </c>
    </row>
    <row r="76" spans="1:29" x14ac:dyDescent="0.35">
      <c r="A76" t="s">
        <v>18416</v>
      </c>
      <c r="B76" t="s">
        <v>18417</v>
      </c>
      <c r="C76">
        <v>6250</v>
      </c>
      <c r="D76" t="s">
        <v>18364</v>
      </c>
      <c r="E76">
        <v>3431</v>
      </c>
      <c r="F76">
        <v>4.45</v>
      </c>
      <c r="G76">
        <v>20</v>
      </c>
      <c r="H76" t="s">
        <v>18365</v>
      </c>
      <c r="I76" t="s">
        <v>38</v>
      </c>
      <c r="J76" t="s">
        <v>18418</v>
      </c>
      <c r="L76" t="s">
        <v>18419</v>
      </c>
      <c r="M76">
        <v>65</v>
      </c>
      <c r="P76">
        <v>0</v>
      </c>
      <c r="Q76">
        <v>0</v>
      </c>
      <c r="R76">
        <v>0</v>
      </c>
      <c r="S76">
        <v>0</v>
      </c>
      <c r="T76">
        <v>0</v>
      </c>
      <c r="U76" t="s">
        <v>18420</v>
      </c>
      <c r="V76" t="s">
        <v>93</v>
      </c>
      <c r="W76" t="s">
        <v>94</v>
      </c>
      <c r="X76" t="s">
        <v>95</v>
      </c>
      <c r="Y76">
        <v>1</v>
      </c>
      <c r="Z76">
        <v>16</v>
      </c>
      <c r="AA76">
        <v>16</v>
      </c>
      <c r="AC76" t="str">
        <f t="shared" si="1"/>
        <v>High Rated</v>
      </c>
    </row>
    <row r="77" spans="1:29" x14ac:dyDescent="0.35">
      <c r="A77" t="s">
        <v>28536</v>
      </c>
      <c r="B77" t="s">
        <v>28537</v>
      </c>
      <c r="C77">
        <v>5648</v>
      </c>
      <c r="D77" t="s">
        <v>28460</v>
      </c>
      <c r="E77">
        <v>78502</v>
      </c>
      <c r="F77">
        <v>4.2289000000000003</v>
      </c>
      <c r="G77">
        <v>2586</v>
      </c>
      <c r="H77" t="s">
        <v>4033</v>
      </c>
      <c r="I77" t="s">
        <v>803</v>
      </c>
      <c r="J77" t="s">
        <v>12844</v>
      </c>
      <c r="K77" t="s">
        <v>28538</v>
      </c>
      <c r="L77" t="s">
        <v>28539</v>
      </c>
      <c r="M77">
        <v>39</v>
      </c>
      <c r="P77">
        <v>0</v>
      </c>
      <c r="Q77">
        <v>0</v>
      </c>
      <c r="R77">
        <v>0</v>
      </c>
      <c r="S77">
        <v>0</v>
      </c>
      <c r="T77">
        <v>0</v>
      </c>
      <c r="V77" t="s">
        <v>306</v>
      </c>
      <c r="W77" t="s">
        <v>815</v>
      </c>
      <c r="X77" t="s">
        <v>816</v>
      </c>
      <c r="Y77">
        <v>5</v>
      </c>
      <c r="Z77">
        <v>39</v>
      </c>
      <c r="AA77">
        <v>39</v>
      </c>
      <c r="AC77" t="str">
        <f t="shared" si="1"/>
        <v>High Rated</v>
      </c>
    </row>
    <row r="78" spans="1:29" x14ac:dyDescent="0.35">
      <c r="A78" t="s">
        <v>493</v>
      </c>
      <c r="B78" t="s">
        <v>494</v>
      </c>
      <c r="C78">
        <v>6018</v>
      </c>
      <c r="D78" t="s">
        <v>391</v>
      </c>
      <c r="E78">
        <v>5169</v>
      </c>
      <c r="F78">
        <v>4.1818</v>
      </c>
      <c r="G78">
        <v>77</v>
      </c>
      <c r="H78" t="s">
        <v>268</v>
      </c>
      <c r="I78" t="s">
        <v>157</v>
      </c>
      <c r="J78" t="s">
        <v>268</v>
      </c>
      <c r="L78" t="s">
        <v>495</v>
      </c>
      <c r="M78">
        <v>85</v>
      </c>
      <c r="P78">
        <v>0</v>
      </c>
      <c r="Q78">
        <v>0</v>
      </c>
      <c r="R78">
        <v>0</v>
      </c>
      <c r="S78">
        <v>0</v>
      </c>
      <c r="T78">
        <v>1</v>
      </c>
      <c r="V78" t="s">
        <v>394</v>
      </c>
      <c r="W78" t="s">
        <v>395</v>
      </c>
      <c r="X78" t="s">
        <v>395</v>
      </c>
      <c r="Y78">
        <v>0</v>
      </c>
      <c r="AC78" t="str">
        <f t="shared" si="1"/>
        <v>High Rated</v>
      </c>
    </row>
    <row r="79" spans="1:29" x14ac:dyDescent="0.35">
      <c r="A79" t="s">
        <v>20312</v>
      </c>
      <c r="B79" t="s">
        <v>20313</v>
      </c>
      <c r="C79">
        <v>6182</v>
      </c>
      <c r="D79" t="s">
        <v>20034</v>
      </c>
      <c r="E79">
        <v>221</v>
      </c>
      <c r="F79">
        <v>4.8479999999999999</v>
      </c>
      <c r="G79">
        <v>171</v>
      </c>
      <c r="H79" t="s">
        <v>4728</v>
      </c>
      <c r="I79" t="s">
        <v>157</v>
      </c>
      <c r="J79" t="s">
        <v>4728</v>
      </c>
      <c r="L79" t="s">
        <v>20314</v>
      </c>
      <c r="M79">
        <v>26</v>
      </c>
      <c r="P79">
        <v>0</v>
      </c>
      <c r="Q79">
        <v>1</v>
      </c>
      <c r="R79">
        <v>0</v>
      </c>
      <c r="S79">
        <v>0</v>
      </c>
      <c r="T79">
        <v>0</v>
      </c>
      <c r="U79" t="s">
        <v>20309</v>
      </c>
      <c r="V79" t="s">
        <v>222</v>
      </c>
      <c r="W79" t="s">
        <v>244</v>
      </c>
      <c r="X79" t="s">
        <v>280</v>
      </c>
      <c r="Y79">
        <v>1</v>
      </c>
      <c r="Z79">
        <v>12</v>
      </c>
      <c r="AA79">
        <v>12</v>
      </c>
      <c r="AC79" t="str">
        <f t="shared" si="1"/>
        <v>High Rated</v>
      </c>
    </row>
    <row r="80" spans="1:29" x14ac:dyDescent="0.35">
      <c r="A80" t="s">
        <v>32069</v>
      </c>
      <c r="B80" t="s">
        <v>32070</v>
      </c>
      <c r="C80">
        <v>6245</v>
      </c>
      <c r="D80" t="s">
        <v>31969</v>
      </c>
      <c r="E80">
        <v>3348</v>
      </c>
      <c r="F80">
        <v>4</v>
      </c>
      <c r="G80">
        <v>20</v>
      </c>
      <c r="H80" t="s">
        <v>32059</v>
      </c>
      <c r="I80" t="s">
        <v>38</v>
      </c>
      <c r="J80" t="s">
        <v>32060</v>
      </c>
      <c r="L80" t="s">
        <v>32071</v>
      </c>
      <c r="M80">
        <v>26</v>
      </c>
      <c r="P80">
        <v>0</v>
      </c>
      <c r="Q80">
        <v>0</v>
      </c>
      <c r="R80">
        <v>1</v>
      </c>
      <c r="S80">
        <v>0</v>
      </c>
      <c r="T80">
        <v>0</v>
      </c>
      <c r="U80" t="s">
        <v>1757</v>
      </c>
      <c r="V80" t="s">
        <v>32</v>
      </c>
      <c r="W80" t="s">
        <v>191</v>
      </c>
      <c r="X80" t="s">
        <v>208</v>
      </c>
      <c r="Y80">
        <v>1</v>
      </c>
      <c r="Z80">
        <v>12</v>
      </c>
      <c r="AA80">
        <v>12</v>
      </c>
      <c r="AC80" t="str">
        <f t="shared" si="1"/>
        <v>Low Rated</v>
      </c>
    </row>
    <row r="81" spans="1:29" x14ac:dyDescent="0.35">
      <c r="A81" t="s">
        <v>15623</v>
      </c>
      <c r="B81" t="s">
        <v>15624</v>
      </c>
      <c r="C81">
        <v>6745</v>
      </c>
      <c r="D81" t="s">
        <v>15615</v>
      </c>
      <c r="E81">
        <v>45869</v>
      </c>
      <c r="F81">
        <v>3.6065999999999998</v>
      </c>
      <c r="G81">
        <v>61</v>
      </c>
      <c r="L81" t="s">
        <v>15625</v>
      </c>
      <c r="M81">
        <v>25</v>
      </c>
      <c r="P81">
        <v>0</v>
      </c>
      <c r="Q81">
        <v>0</v>
      </c>
      <c r="R81">
        <v>0</v>
      </c>
      <c r="S81">
        <v>0</v>
      </c>
      <c r="T81">
        <v>0</v>
      </c>
      <c r="U81" t="s">
        <v>15626</v>
      </c>
      <c r="V81" t="s">
        <v>32</v>
      </c>
      <c r="W81" t="s">
        <v>33</v>
      </c>
      <c r="X81" t="s">
        <v>34</v>
      </c>
      <c r="Y81">
        <v>0</v>
      </c>
      <c r="AC81" t="str">
        <f t="shared" si="1"/>
        <v>Low Rated</v>
      </c>
    </row>
    <row r="82" spans="1:29" x14ac:dyDescent="0.35">
      <c r="A82" t="s">
        <v>10887</v>
      </c>
      <c r="B82" t="s">
        <v>10888</v>
      </c>
      <c r="C82">
        <v>4348</v>
      </c>
      <c r="D82" t="s">
        <v>10806</v>
      </c>
      <c r="E82">
        <v>65834</v>
      </c>
      <c r="F82">
        <v>4.2919</v>
      </c>
      <c r="G82">
        <v>908</v>
      </c>
      <c r="H82" t="s">
        <v>889</v>
      </c>
      <c r="I82" t="s">
        <v>157</v>
      </c>
      <c r="J82" t="s">
        <v>889</v>
      </c>
      <c r="L82" t="s">
        <v>10889</v>
      </c>
      <c r="M82">
        <v>96</v>
      </c>
      <c r="P82">
        <v>0</v>
      </c>
      <c r="Q82">
        <v>0</v>
      </c>
      <c r="R82">
        <v>0</v>
      </c>
      <c r="S82">
        <v>0</v>
      </c>
      <c r="T82">
        <v>0</v>
      </c>
      <c r="V82" t="s">
        <v>394</v>
      </c>
      <c r="W82" t="s">
        <v>474</v>
      </c>
      <c r="X82" t="s">
        <v>475</v>
      </c>
      <c r="Y82">
        <v>1</v>
      </c>
      <c r="Z82">
        <v>40</v>
      </c>
      <c r="AA82">
        <v>40</v>
      </c>
      <c r="AC82" t="str">
        <f t="shared" si="1"/>
        <v>High Rated</v>
      </c>
    </row>
    <row r="83" spans="1:29" x14ac:dyDescent="0.35">
      <c r="A83" t="s">
        <v>16052</v>
      </c>
      <c r="B83" t="s">
        <v>16053</v>
      </c>
      <c r="C83">
        <v>6259</v>
      </c>
      <c r="D83" t="s">
        <v>15711</v>
      </c>
      <c r="E83">
        <v>2997</v>
      </c>
      <c r="F83">
        <v>4.0999999999999996</v>
      </c>
      <c r="G83">
        <v>10</v>
      </c>
      <c r="H83" t="s">
        <v>16054</v>
      </c>
      <c r="I83" t="s">
        <v>157</v>
      </c>
      <c r="J83" t="s">
        <v>16054</v>
      </c>
      <c r="L83" t="s">
        <v>16055</v>
      </c>
      <c r="M83">
        <v>32</v>
      </c>
      <c r="P83">
        <v>0</v>
      </c>
      <c r="Q83">
        <v>0</v>
      </c>
      <c r="R83">
        <v>0</v>
      </c>
      <c r="S83">
        <v>0</v>
      </c>
      <c r="T83">
        <v>1</v>
      </c>
      <c r="U83" t="s">
        <v>16056</v>
      </c>
      <c r="V83" t="s">
        <v>222</v>
      </c>
      <c r="W83" t="s">
        <v>223</v>
      </c>
      <c r="X83" t="s">
        <v>655</v>
      </c>
      <c r="Y83">
        <v>0</v>
      </c>
      <c r="AC83" t="str">
        <f t="shared" si="1"/>
        <v>High Rated</v>
      </c>
    </row>
    <row r="84" spans="1:29" x14ac:dyDescent="0.35">
      <c r="A84" t="s">
        <v>24091</v>
      </c>
      <c r="B84" t="s">
        <v>24092</v>
      </c>
      <c r="C84">
        <v>6330</v>
      </c>
      <c r="D84" t="s">
        <v>24093</v>
      </c>
      <c r="E84">
        <v>48940</v>
      </c>
      <c r="F84">
        <v>4.5761000000000003</v>
      </c>
      <c r="G84">
        <v>1937</v>
      </c>
      <c r="H84" t="s">
        <v>897</v>
      </c>
      <c r="I84" t="s">
        <v>157</v>
      </c>
      <c r="J84" t="s">
        <v>897</v>
      </c>
      <c r="L84" t="s">
        <v>24094</v>
      </c>
      <c r="M84">
        <v>34</v>
      </c>
      <c r="P84">
        <v>0</v>
      </c>
      <c r="Q84">
        <v>1</v>
      </c>
      <c r="R84">
        <v>0</v>
      </c>
      <c r="S84">
        <v>0</v>
      </c>
      <c r="T84">
        <v>0</v>
      </c>
      <c r="U84" t="s">
        <v>24095</v>
      </c>
      <c r="V84" t="s">
        <v>222</v>
      </c>
      <c r="W84" t="s">
        <v>223</v>
      </c>
      <c r="X84" t="s">
        <v>235</v>
      </c>
      <c r="Y84">
        <v>2</v>
      </c>
      <c r="Z84">
        <v>51</v>
      </c>
      <c r="AA84">
        <v>11</v>
      </c>
      <c r="AC84" t="str">
        <f t="shared" si="1"/>
        <v>High Rated</v>
      </c>
    </row>
    <row r="85" spans="1:29" x14ac:dyDescent="0.35">
      <c r="A85" t="s">
        <v>31347</v>
      </c>
      <c r="B85" t="s">
        <v>31348</v>
      </c>
      <c r="C85">
        <v>7064</v>
      </c>
      <c r="D85" t="s">
        <v>31342</v>
      </c>
      <c r="E85">
        <v>48693</v>
      </c>
      <c r="F85">
        <v>3.9384999999999999</v>
      </c>
      <c r="G85">
        <v>423</v>
      </c>
      <c r="I85" t="s">
        <v>1158</v>
      </c>
      <c r="J85" t="s">
        <v>31349</v>
      </c>
      <c r="K85" t="s">
        <v>31350</v>
      </c>
      <c r="L85" t="s">
        <v>31351</v>
      </c>
      <c r="M85">
        <v>29</v>
      </c>
      <c r="N85">
        <v>39</v>
      </c>
      <c r="P85">
        <v>0</v>
      </c>
      <c r="Q85">
        <v>0</v>
      </c>
      <c r="R85">
        <v>0</v>
      </c>
      <c r="S85">
        <v>0</v>
      </c>
      <c r="T85">
        <v>1</v>
      </c>
      <c r="U85" t="s">
        <v>31352</v>
      </c>
      <c r="V85" t="s">
        <v>306</v>
      </c>
      <c r="W85" t="s">
        <v>823</v>
      </c>
      <c r="X85" t="s">
        <v>1162</v>
      </c>
      <c r="Y85">
        <v>0</v>
      </c>
      <c r="AC85" t="str">
        <f t="shared" si="1"/>
        <v>Low Rated</v>
      </c>
    </row>
    <row r="86" spans="1:29" x14ac:dyDescent="0.35">
      <c r="A86" t="s">
        <v>23437</v>
      </c>
      <c r="B86" t="s">
        <v>23438</v>
      </c>
      <c r="C86">
        <v>6366</v>
      </c>
      <c r="D86" t="s">
        <v>23304</v>
      </c>
      <c r="E86">
        <v>2238</v>
      </c>
      <c r="F86">
        <v>3.7778</v>
      </c>
      <c r="G86">
        <v>9</v>
      </c>
      <c r="H86" t="s">
        <v>10468</v>
      </c>
      <c r="I86" t="s">
        <v>157</v>
      </c>
      <c r="J86" t="s">
        <v>10468</v>
      </c>
      <c r="L86" t="s">
        <v>23439</v>
      </c>
      <c r="M86">
        <v>9</v>
      </c>
      <c r="P86">
        <v>0</v>
      </c>
      <c r="Q86">
        <v>0</v>
      </c>
      <c r="R86">
        <v>1</v>
      </c>
      <c r="S86">
        <v>0</v>
      </c>
      <c r="T86">
        <v>0</v>
      </c>
      <c r="U86" t="s">
        <v>23440</v>
      </c>
      <c r="V86" t="s">
        <v>222</v>
      </c>
      <c r="W86" t="s">
        <v>244</v>
      </c>
      <c r="X86" t="s">
        <v>245</v>
      </c>
      <c r="Y86">
        <v>0</v>
      </c>
      <c r="AC86" t="str">
        <f t="shared" si="1"/>
        <v>Low Rated</v>
      </c>
    </row>
    <row r="87" spans="1:29" x14ac:dyDescent="0.35">
      <c r="A87" t="s">
        <v>31171</v>
      </c>
      <c r="B87" t="s">
        <v>31172</v>
      </c>
      <c r="C87">
        <v>1169</v>
      </c>
      <c r="D87" t="s">
        <v>31140</v>
      </c>
      <c r="E87">
        <v>15990</v>
      </c>
      <c r="F87">
        <v>4.6551</v>
      </c>
      <c r="G87">
        <v>316</v>
      </c>
      <c r="H87" t="s">
        <v>37</v>
      </c>
      <c r="I87" t="s">
        <v>38</v>
      </c>
      <c r="J87" t="s">
        <v>68</v>
      </c>
      <c r="L87" t="s">
        <v>31173</v>
      </c>
      <c r="M87">
        <v>156</v>
      </c>
      <c r="P87">
        <v>0</v>
      </c>
      <c r="Q87">
        <v>0</v>
      </c>
      <c r="R87">
        <v>0</v>
      </c>
      <c r="S87">
        <v>0</v>
      </c>
      <c r="T87">
        <v>0</v>
      </c>
      <c r="V87" t="s">
        <v>32</v>
      </c>
      <c r="W87" t="s">
        <v>41</v>
      </c>
      <c r="X87" t="s">
        <v>42</v>
      </c>
      <c r="Y87">
        <v>2</v>
      </c>
      <c r="Z87">
        <v>130</v>
      </c>
      <c r="AA87">
        <v>35</v>
      </c>
      <c r="AC87" t="str">
        <f t="shared" si="1"/>
        <v>High Rated</v>
      </c>
    </row>
    <row r="88" spans="1:29" x14ac:dyDescent="0.35">
      <c r="A88" t="s">
        <v>29980</v>
      </c>
      <c r="B88" t="s">
        <v>29981</v>
      </c>
      <c r="C88">
        <v>5869</v>
      </c>
      <c r="D88" t="s">
        <v>29945</v>
      </c>
      <c r="E88">
        <v>54405</v>
      </c>
      <c r="F88">
        <v>4.2191000000000001</v>
      </c>
      <c r="G88">
        <v>1912</v>
      </c>
      <c r="H88" t="s">
        <v>4414</v>
      </c>
      <c r="I88" t="s">
        <v>38</v>
      </c>
      <c r="J88" t="s">
        <v>4414</v>
      </c>
      <c r="L88" t="s">
        <v>29982</v>
      </c>
      <c r="M88">
        <v>150</v>
      </c>
      <c r="P88">
        <v>0</v>
      </c>
      <c r="Q88">
        <v>0</v>
      </c>
      <c r="R88">
        <v>0</v>
      </c>
      <c r="S88">
        <v>0</v>
      </c>
      <c r="T88">
        <v>0</v>
      </c>
      <c r="V88" t="s">
        <v>32</v>
      </c>
      <c r="W88" t="s">
        <v>41</v>
      </c>
      <c r="X88" t="s">
        <v>42</v>
      </c>
      <c r="Y88">
        <v>3</v>
      </c>
      <c r="Z88">
        <v>215</v>
      </c>
      <c r="AA88">
        <v>50</v>
      </c>
      <c r="AC88" t="str">
        <f t="shared" si="1"/>
        <v>High Rated</v>
      </c>
    </row>
    <row r="89" spans="1:29" x14ac:dyDescent="0.35">
      <c r="A89" t="s">
        <v>28353</v>
      </c>
      <c r="B89" t="s">
        <v>28354</v>
      </c>
      <c r="C89">
        <v>5780</v>
      </c>
      <c r="D89" t="s">
        <v>28338</v>
      </c>
      <c r="E89">
        <v>10547</v>
      </c>
      <c r="F89">
        <v>3.3845999999999998</v>
      </c>
      <c r="G89">
        <v>65</v>
      </c>
      <c r="M89">
        <v>169.99</v>
      </c>
      <c r="P89">
        <v>0</v>
      </c>
      <c r="Q89">
        <v>0</v>
      </c>
      <c r="R89">
        <v>0</v>
      </c>
      <c r="S89">
        <v>0</v>
      </c>
      <c r="T89">
        <v>0</v>
      </c>
      <c r="U89" t="s">
        <v>28355</v>
      </c>
      <c r="V89" t="s">
        <v>222</v>
      </c>
      <c r="W89" t="s">
        <v>908</v>
      </c>
      <c r="X89" t="s">
        <v>909</v>
      </c>
      <c r="Y89">
        <v>0</v>
      </c>
      <c r="AC89" t="str">
        <f t="shared" si="1"/>
        <v>Low Rated</v>
      </c>
    </row>
    <row r="90" spans="1:29" x14ac:dyDescent="0.35">
      <c r="A90" t="s">
        <v>32497</v>
      </c>
      <c r="B90" t="s">
        <v>32498</v>
      </c>
      <c r="C90">
        <v>6169</v>
      </c>
      <c r="D90" t="s">
        <v>32437</v>
      </c>
      <c r="E90">
        <v>62672</v>
      </c>
      <c r="F90">
        <v>4.4595000000000002</v>
      </c>
      <c r="G90">
        <v>346</v>
      </c>
      <c r="H90" t="s">
        <v>3895</v>
      </c>
      <c r="I90" t="s">
        <v>157</v>
      </c>
      <c r="J90" t="s">
        <v>3895</v>
      </c>
      <c r="L90" t="s">
        <v>32499</v>
      </c>
      <c r="M90">
        <v>38</v>
      </c>
      <c r="P90">
        <v>0</v>
      </c>
      <c r="Q90">
        <v>0</v>
      </c>
      <c r="R90">
        <v>0</v>
      </c>
      <c r="S90">
        <v>0</v>
      </c>
      <c r="T90">
        <v>0</v>
      </c>
      <c r="U90" t="s">
        <v>32500</v>
      </c>
      <c r="V90" t="s">
        <v>394</v>
      </c>
      <c r="W90" t="s">
        <v>474</v>
      </c>
      <c r="X90" t="s">
        <v>475</v>
      </c>
      <c r="Y90">
        <v>0</v>
      </c>
      <c r="AC90" t="str">
        <f t="shared" si="1"/>
        <v>High Rated</v>
      </c>
    </row>
    <row r="91" spans="1:29" x14ac:dyDescent="0.35">
      <c r="A91" t="s">
        <v>32138</v>
      </c>
      <c r="B91" t="s">
        <v>32139</v>
      </c>
      <c r="C91">
        <v>6245</v>
      </c>
      <c r="D91" t="s">
        <v>31969</v>
      </c>
      <c r="E91">
        <v>754</v>
      </c>
      <c r="F91">
        <v>4.2</v>
      </c>
      <c r="G91">
        <v>5</v>
      </c>
      <c r="H91" t="s">
        <v>1910</v>
      </c>
      <c r="I91" t="s">
        <v>38</v>
      </c>
      <c r="J91" t="s">
        <v>1910</v>
      </c>
      <c r="M91">
        <v>32</v>
      </c>
      <c r="P91">
        <v>0</v>
      </c>
      <c r="Q91">
        <v>0</v>
      </c>
      <c r="R91">
        <v>1</v>
      </c>
      <c r="S91">
        <v>0</v>
      </c>
      <c r="T91">
        <v>0</v>
      </c>
      <c r="U91" t="s">
        <v>21411</v>
      </c>
      <c r="V91" t="s">
        <v>32</v>
      </c>
      <c r="W91" t="s">
        <v>191</v>
      </c>
      <c r="X91" t="s">
        <v>192</v>
      </c>
      <c r="Y91">
        <v>0</v>
      </c>
      <c r="AC91" t="str">
        <f t="shared" si="1"/>
        <v>High Rated</v>
      </c>
    </row>
    <row r="92" spans="1:29" x14ac:dyDescent="0.35">
      <c r="A92" t="s">
        <v>28428</v>
      </c>
      <c r="B92" t="s">
        <v>28429</v>
      </c>
      <c r="C92">
        <v>6225</v>
      </c>
      <c r="D92" t="s">
        <v>28402</v>
      </c>
      <c r="E92">
        <v>6917</v>
      </c>
      <c r="F92">
        <v>3.6808999999999998</v>
      </c>
      <c r="G92">
        <v>47</v>
      </c>
      <c r="H92" t="s">
        <v>8207</v>
      </c>
      <c r="I92" t="s">
        <v>157</v>
      </c>
      <c r="J92" t="s">
        <v>8207</v>
      </c>
      <c r="L92" t="s">
        <v>28430</v>
      </c>
      <c r="M92">
        <v>49</v>
      </c>
      <c r="P92">
        <v>0</v>
      </c>
      <c r="Q92">
        <v>0</v>
      </c>
      <c r="R92">
        <v>0</v>
      </c>
      <c r="S92">
        <v>0</v>
      </c>
      <c r="T92">
        <v>0</v>
      </c>
      <c r="U92" t="s">
        <v>28420</v>
      </c>
      <c r="V92" t="s">
        <v>394</v>
      </c>
      <c r="W92" t="s">
        <v>5539</v>
      </c>
      <c r="X92" t="s">
        <v>5561</v>
      </c>
      <c r="Y92">
        <v>0</v>
      </c>
      <c r="AC92" t="str">
        <f t="shared" si="1"/>
        <v>Low Rated</v>
      </c>
    </row>
    <row r="93" spans="1:29" x14ac:dyDescent="0.35">
      <c r="A93" t="s">
        <v>28708</v>
      </c>
      <c r="B93" t="s">
        <v>28709</v>
      </c>
      <c r="C93">
        <v>5648</v>
      </c>
      <c r="D93" t="s">
        <v>28460</v>
      </c>
      <c r="E93">
        <v>20783</v>
      </c>
      <c r="F93">
        <v>4.3635999999999999</v>
      </c>
      <c r="G93">
        <v>55</v>
      </c>
      <c r="H93" t="s">
        <v>14398</v>
      </c>
      <c r="I93" t="s">
        <v>803</v>
      </c>
      <c r="J93" t="s">
        <v>28710</v>
      </c>
      <c r="K93" t="s">
        <v>10014</v>
      </c>
      <c r="L93" t="s">
        <v>28711</v>
      </c>
      <c r="M93">
        <v>27</v>
      </c>
      <c r="O93">
        <v>13</v>
      </c>
      <c r="P93">
        <v>0</v>
      </c>
      <c r="Q93">
        <v>0</v>
      </c>
      <c r="R93">
        <v>0</v>
      </c>
      <c r="S93">
        <v>1</v>
      </c>
      <c r="T93">
        <v>1</v>
      </c>
      <c r="U93" t="s">
        <v>28712</v>
      </c>
      <c r="V93" t="s">
        <v>306</v>
      </c>
      <c r="W93" t="s">
        <v>863</v>
      </c>
      <c r="X93" t="s">
        <v>864</v>
      </c>
      <c r="Y93">
        <v>3</v>
      </c>
      <c r="Z93">
        <v>27</v>
      </c>
      <c r="AA93">
        <v>7</v>
      </c>
      <c r="AC93" t="str">
        <f t="shared" si="1"/>
        <v>High Rated</v>
      </c>
    </row>
    <row r="94" spans="1:29" x14ac:dyDescent="0.35">
      <c r="A94" t="s">
        <v>19956</v>
      </c>
      <c r="B94" t="s">
        <v>19957</v>
      </c>
      <c r="C94">
        <v>5606</v>
      </c>
      <c r="D94" t="s">
        <v>19942</v>
      </c>
      <c r="E94">
        <v>1653</v>
      </c>
      <c r="F94">
        <v>4.8710000000000004</v>
      </c>
      <c r="G94">
        <v>31</v>
      </c>
      <c r="H94" t="s">
        <v>12502</v>
      </c>
      <c r="I94" t="s">
        <v>157</v>
      </c>
      <c r="J94" t="s">
        <v>12502</v>
      </c>
      <c r="L94" t="s">
        <v>19958</v>
      </c>
      <c r="M94">
        <v>25</v>
      </c>
      <c r="P94">
        <v>0</v>
      </c>
      <c r="Q94">
        <v>0</v>
      </c>
      <c r="R94">
        <v>0</v>
      </c>
      <c r="S94">
        <v>0</v>
      </c>
      <c r="T94">
        <v>0</v>
      </c>
      <c r="V94" t="s">
        <v>93</v>
      </c>
      <c r="W94" t="s">
        <v>198</v>
      </c>
      <c r="X94" t="s">
        <v>199</v>
      </c>
      <c r="Y94">
        <v>0</v>
      </c>
      <c r="AC94" t="str">
        <f t="shared" si="1"/>
        <v>High Rated</v>
      </c>
    </row>
    <row r="95" spans="1:29" x14ac:dyDescent="0.35">
      <c r="A95" t="s">
        <v>31683</v>
      </c>
      <c r="B95" t="s">
        <v>31684</v>
      </c>
      <c r="C95">
        <v>5979</v>
      </c>
      <c r="D95" t="s">
        <v>31685</v>
      </c>
      <c r="E95">
        <v>232390</v>
      </c>
      <c r="F95">
        <v>4.585</v>
      </c>
      <c r="G95">
        <v>5039</v>
      </c>
      <c r="H95" t="s">
        <v>37</v>
      </c>
      <c r="I95" t="s">
        <v>38</v>
      </c>
      <c r="J95" t="s">
        <v>37</v>
      </c>
      <c r="L95" t="s">
        <v>31686</v>
      </c>
      <c r="M95">
        <v>180</v>
      </c>
      <c r="P95">
        <v>0</v>
      </c>
      <c r="Q95">
        <v>0</v>
      </c>
      <c r="R95">
        <v>0</v>
      </c>
      <c r="S95">
        <v>0</v>
      </c>
      <c r="T95">
        <v>0</v>
      </c>
      <c r="U95" t="s">
        <v>31582</v>
      </c>
      <c r="V95" t="s">
        <v>32</v>
      </c>
      <c r="W95" t="s">
        <v>41</v>
      </c>
      <c r="X95" t="s">
        <v>42</v>
      </c>
      <c r="Y95">
        <v>5</v>
      </c>
      <c r="Z95">
        <v>224</v>
      </c>
      <c r="AA95">
        <v>35</v>
      </c>
      <c r="AC95" t="str">
        <f t="shared" si="1"/>
        <v>High Rated</v>
      </c>
    </row>
    <row r="96" spans="1:29" x14ac:dyDescent="0.35">
      <c r="A96" t="s">
        <v>31080</v>
      </c>
      <c r="B96" t="s">
        <v>31081</v>
      </c>
      <c r="C96">
        <v>3806</v>
      </c>
      <c r="D96" t="s">
        <v>30874</v>
      </c>
      <c r="E96">
        <v>12462</v>
      </c>
      <c r="F96">
        <v>4.1551</v>
      </c>
      <c r="G96">
        <v>445</v>
      </c>
      <c r="H96" t="s">
        <v>5232</v>
      </c>
      <c r="I96" t="s">
        <v>803</v>
      </c>
      <c r="J96" t="s">
        <v>31082</v>
      </c>
      <c r="K96" t="s">
        <v>31083</v>
      </c>
      <c r="L96" t="s">
        <v>31084</v>
      </c>
      <c r="M96">
        <v>40</v>
      </c>
      <c r="P96">
        <v>0</v>
      </c>
      <c r="Q96">
        <v>0</v>
      </c>
      <c r="R96">
        <v>0</v>
      </c>
      <c r="S96">
        <v>1</v>
      </c>
      <c r="T96">
        <v>0</v>
      </c>
      <c r="V96" t="s">
        <v>306</v>
      </c>
      <c r="W96" t="s">
        <v>815</v>
      </c>
      <c r="X96" t="s">
        <v>1155</v>
      </c>
      <c r="Y96">
        <v>2</v>
      </c>
      <c r="Z96">
        <v>40</v>
      </c>
      <c r="AA96">
        <v>40</v>
      </c>
      <c r="AC96" t="str">
        <f t="shared" si="1"/>
        <v>High Rated</v>
      </c>
    </row>
    <row r="97" spans="1:29" x14ac:dyDescent="0.35">
      <c r="A97" t="s">
        <v>23739</v>
      </c>
      <c r="B97" t="s">
        <v>23740</v>
      </c>
      <c r="C97">
        <v>3728</v>
      </c>
      <c r="D97" t="s">
        <v>23688</v>
      </c>
      <c r="E97">
        <v>15022</v>
      </c>
      <c r="F97">
        <v>4.3254999999999999</v>
      </c>
      <c r="G97">
        <v>599</v>
      </c>
      <c r="H97" t="s">
        <v>478</v>
      </c>
      <c r="I97" t="s">
        <v>157</v>
      </c>
      <c r="J97" t="s">
        <v>478</v>
      </c>
      <c r="L97" t="s">
        <v>23741</v>
      </c>
      <c r="M97">
        <v>55</v>
      </c>
      <c r="P97">
        <v>0</v>
      </c>
      <c r="Q97">
        <v>0</v>
      </c>
      <c r="R97">
        <v>1</v>
      </c>
      <c r="S97">
        <v>0</v>
      </c>
      <c r="T97">
        <v>0</v>
      </c>
      <c r="V97" t="s">
        <v>394</v>
      </c>
      <c r="W97" t="s">
        <v>405</v>
      </c>
      <c r="X97" t="s">
        <v>406</v>
      </c>
      <c r="Y97">
        <v>0</v>
      </c>
      <c r="AC97" t="str">
        <f t="shared" si="1"/>
        <v>High Rated</v>
      </c>
    </row>
    <row r="98" spans="1:29" x14ac:dyDescent="0.35">
      <c r="A98" t="s">
        <v>6055</v>
      </c>
      <c r="B98" t="s">
        <v>6056</v>
      </c>
      <c r="C98">
        <v>1254</v>
      </c>
      <c r="D98" t="s">
        <v>5675</v>
      </c>
      <c r="E98">
        <v>9778</v>
      </c>
      <c r="F98">
        <v>4.1303999999999998</v>
      </c>
      <c r="G98">
        <v>115</v>
      </c>
      <c r="H98" t="s">
        <v>163</v>
      </c>
      <c r="I98" t="s">
        <v>157</v>
      </c>
      <c r="J98" t="s">
        <v>163</v>
      </c>
      <c r="L98" t="s">
        <v>6057</v>
      </c>
      <c r="M98">
        <v>52</v>
      </c>
      <c r="P98">
        <v>0</v>
      </c>
      <c r="Q98">
        <v>0</v>
      </c>
      <c r="R98">
        <v>0</v>
      </c>
      <c r="S98">
        <v>0</v>
      </c>
      <c r="T98">
        <v>0</v>
      </c>
      <c r="V98" t="s">
        <v>394</v>
      </c>
      <c r="W98" t="s">
        <v>400</v>
      </c>
      <c r="X98" t="s">
        <v>401</v>
      </c>
      <c r="Y98">
        <v>0</v>
      </c>
      <c r="AC98" t="str">
        <f t="shared" si="1"/>
        <v>High Rated</v>
      </c>
    </row>
    <row r="99" spans="1:29" x14ac:dyDescent="0.35">
      <c r="A99" t="s">
        <v>26917</v>
      </c>
      <c r="B99" t="s">
        <v>26918</v>
      </c>
      <c r="C99">
        <v>6084</v>
      </c>
      <c r="D99" t="s">
        <v>26910</v>
      </c>
      <c r="E99">
        <v>24003</v>
      </c>
      <c r="F99">
        <v>4.0959000000000003</v>
      </c>
      <c r="G99">
        <v>1001</v>
      </c>
      <c r="H99" t="s">
        <v>26919</v>
      </c>
      <c r="I99" t="s">
        <v>157</v>
      </c>
      <c r="J99" t="s">
        <v>26919</v>
      </c>
      <c r="L99" t="s">
        <v>26920</v>
      </c>
      <c r="M99">
        <v>80</v>
      </c>
      <c r="P99">
        <v>0</v>
      </c>
      <c r="Q99">
        <v>0</v>
      </c>
      <c r="R99">
        <v>0</v>
      </c>
      <c r="S99">
        <v>0</v>
      </c>
      <c r="T99">
        <v>0</v>
      </c>
      <c r="U99" t="s">
        <v>26921</v>
      </c>
      <c r="V99" t="s">
        <v>394</v>
      </c>
      <c r="W99" t="s">
        <v>428</v>
      </c>
      <c r="X99" t="s">
        <v>464</v>
      </c>
      <c r="Y99">
        <v>0</v>
      </c>
      <c r="AC99" t="str">
        <f t="shared" si="1"/>
        <v>High Rated</v>
      </c>
    </row>
    <row r="100" spans="1:29" x14ac:dyDescent="0.35">
      <c r="A100" t="s">
        <v>18664</v>
      </c>
      <c r="B100" t="s">
        <v>18665</v>
      </c>
      <c r="C100">
        <v>4028</v>
      </c>
      <c r="D100" t="s">
        <v>18597</v>
      </c>
      <c r="E100">
        <v>57439</v>
      </c>
      <c r="F100">
        <v>4.7300000000000004</v>
      </c>
      <c r="G100">
        <v>263</v>
      </c>
      <c r="I100" t="s">
        <v>1158</v>
      </c>
      <c r="J100" t="s">
        <v>18666</v>
      </c>
      <c r="M100">
        <v>4</v>
      </c>
      <c r="P100">
        <v>0</v>
      </c>
      <c r="Q100">
        <v>0</v>
      </c>
      <c r="R100">
        <v>0</v>
      </c>
      <c r="S100">
        <v>0</v>
      </c>
      <c r="T100">
        <v>1</v>
      </c>
      <c r="V100" t="s">
        <v>306</v>
      </c>
      <c r="W100" t="s">
        <v>1220</v>
      </c>
      <c r="Y100">
        <v>4</v>
      </c>
      <c r="Z100">
        <v>4</v>
      </c>
      <c r="AA100">
        <v>4</v>
      </c>
      <c r="AC100" t="str">
        <f t="shared" si="1"/>
        <v>High Rated</v>
      </c>
    </row>
    <row r="101" spans="1:29" x14ac:dyDescent="0.35">
      <c r="A101" t="s">
        <v>9654</v>
      </c>
      <c r="B101" t="s">
        <v>9655</v>
      </c>
      <c r="C101">
        <v>6320</v>
      </c>
      <c r="D101" t="s">
        <v>9609</v>
      </c>
      <c r="E101">
        <v>1148</v>
      </c>
      <c r="L101" t="s">
        <v>9656</v>
      </c>
      <c r="M101">
        <v>32</v>
      </c>
      <c r="N101">
        <v>46</v>
      </c>
      <c r="P101">
        <v>0</v>
      </c>
      <c r="Q101">
        <v>1</v>
      </c>
      <c r="R101">
        <v>0</v>
      </c>
      <c r="S101">
        <v>0</v>
      </c>
      <c r="T101">
        <v>1</v>
      </c>
      <c r="U101" t="s">
        <v>9657</v>
      </c>
      <c r="V101" t="s">
        <v>222</v>
      </c>
      <c r="W101" t="s">
        <v>33</v>
      </c>
      <c r="Y101">
        <v>0</v>
      </c>
      <c r="AC101" t="str">
        <f t="shared" si="1"/>
        <v>Not Rated</v>
      </c>
    </row>
    <row r="102" spans="1:29" x14ac:dyDescent="0.35">
      <c r="A102" t="s">
        <v>32177</v>
      </c>
      <c r="B102" t="s">
        <v>32178</v>
      </c>
      <c r="C102">
        <v>6149</v>
      </c>
      <c r="D102" t="s">
        <v>32148</v>
      </c>
      <c r="E102">
        <v>12328</v>
      </c>
      <c r="F102">
        <v>4.2168999999999999</v>
      </c>
      <c r="G102">
        <v>83</v>
      </c>
      <c r="H102" t="s">
        <v>32179</v>
      </c>
      <c r="I102" t="s">
        <v>803</v>
      </c>
      <c r="J102" t="s">
        <v>32180</v>
      </c>
      <c r="K102" t="s">
        <v>32181</v>
      </c>
      <c r="L102" t="s">
        <v>32182</v>
      </c>
      <c r="M102">
        <v>30</v>
      </c>
      <c r="P102">
        <v>0</v>
      </c>
      <c r="Q102">
        <v>0</v>
      </c>
      <c r="R102">
        <v>1</v>
      </c>
      <c r="S102">
        <v>0</v>
      </c>
      <c r="T102">
        <v>0</v>
      </c>
      <c r="U102" t="s">
        <v>32183</v>
      </c>
      <c r="V102" t="s">
        <v>306</v>
      </c>
      <c r="W102" t="s">
        <v>815</v>
      </c>
      <c r="X102" t="s">
        <v>848</v>
      </c>
      <c r="Y102">
        <v>3</v>
      </c>
      <c r="Z102">
        <v>30</v>
      </c>
      <c r="AA102">
        <v>30</v>
      </c>
      <c r="AC102" t="str">
        <f t="shared" si="1"/>
        <v>High Rated</v>
      </c>
    </row>
    <row r="103" spans="1:29" x14ac:dyDescent="0.35">
      <c r="A103" t="s">
        <v>19396</v>
      </c>
      <c r="B103" t="s">
        <v>19397</v>
      </c>
      <c r="C103">
        <v>6287</v>
      </c>
      <c r="D103" t="s">
        <v>19398</v>
      </c>
      <c r="E103">
        <v>61838</v>
      </c>
      <c r="F103">
        <v>4.2561</v>
      </c>
      <c r="G103">
        <v>289</v>
      </c>
      <c r="H103" t="s">
        <v>19399</v>
      </c>
      <c r="I103" t="s">
        <v>157</v>
      </c>
      <c r="J103" t="s">
        <v>19399</v>
      </c>
      <c r="L103" t="s">
        <v>19400</v>
      </c>
      <c r="M103">
        <v>48</v>
      </c>
      <c r="P103">
        <v>0</v>
      </c>
      <c r="Q103">
        <v>0</v>
      </c>
      <c r="R103">
        <v>0</v>
      </c>
      <c r="S103">
        <v>0</v>
      </c>
      <c r="T103">
        <v>1</v>
      </c>
      <c r="U103" t="s">
        <v>19401</v>
      </c>
      <c r="V103" t="s">
        <v>306</v>
      </c>
      <c r="W103" t="s">
        <v>823</v>
      </c>
      <c r="X103" t="s">
        <v>1091</v>
      </c>
      <c r="Y103">
        <v>0</v>
      </c>
      <c r="AC103" t="str">
        <f t="shared" si="1"/>
        <v>High Rated</v>
      </c>
    </row>
    <row r="104" spans="1:29" x14ac:dyDescent="0.35">
      <c r="A104" t="s">
        <v>564</v>
      </c>
      <c r="B104" t="s">
        <v>565</v>
      </c>
      <c r="C104">
        <v>6283</v>
      </c>
      <c r="D104" t="s">
        <v>530</v>
      </c>
      <c r="E104">
        <v>2138</v>
      </c>
      <c r="F104">
        <v>4.25</v>
      </c>
      <c r="G104">
        <v>12</v>
      </c>
      <c r="H104" t="s">
        <v>545</v>
      </c>
      <c r="I104" t="s">
        <v>157</v>
      </c>
      <c r="J104" t="s">
        <v>545</v>
      </c>
      <c r="L104" t="s">
        <v>566</v>
      </c>
      <c r="M104">
        <v>38</v>
      </c>
      <c r="P104">
        <v>0</v>
      </c>
      <c r="Q104">
        <v>0</v>
      </c>
      <c r="R104">
        <v>1</v>
      </c>
      <c r="S104">
        <v>0</v>
      </c>
      <c r="T104">
        <v>0</v>
      </c>
      <c r="U104" t="s">
        <v>567</v>
      </c>
      <c r="V104" t="s">
        <v>394</v>
      </c>
      <c r="W104" t="s">
        <v>428</v>
      </c>
      <c r="X104" t="s">
        <v>429</v>
      </c>
      <c r="Y104">
        <v>0</v>
      </c>
      <c r="AC104" t="str">
        <f t="shared" si="1"/>
        <v>High Rated</v>
      </c>
    </row>
    <row r="105" spans="1:29" x14ac:dyDescent="0.35">
      <c r="A105" t="s">
        <v>4020</v>
      </c>
      <c r="B105" t="s">
        <v>4021</v>
      </c>
      <c r="C105">
        <v>1179</v>
      </c>
      <c r="D105" t="s">
        <v>3987</v>
      </c>
      <c r="E105">
        <v>12882</v>
      </c>
      <c r="F105">
        <v>4.069</v>
      </c>
      <c r="G105">
        <v>58</v>
      </c>
      <c r="H105" t="s">
        <v>3988</v>
      </c>
      <c r="I105" t="s">
        <v>38</v>
      </c>
      <c r="J105" t="s">
        <v>4022</v>
      </c>
      <c r="L105" t="s">
        <v>4023</v>
      </c>
      <c r="M105">
        <v>101</v>
      </c>
      <c r="P105">
        <v>0</v>
      </c>
      <c r="Q105">
        <v>0</v>
      </c>
      <c r="R105">
        <v>0</v>
      </c>
      <c r="S105">
        <v>0</v>
      </c>
      <c r="T105">
        <v>0</v>
      </c>
      <c r="U105" t="s">
        <v>3999</v>
      </c>
      <c r="V105" t="s">
        <v>32</v>
      </c>
      <c r="W105" t="s">
        <v>41</v>
      </c>
      <c r="X105" t="s">
        <v>42</v>
      </c>
      <c r="Y105">
        <v>4</v>
      </c>
      <c r="Z105">
        <v>133</v>
      </c>
      <c r="AA105">
        <v>38</v>
      </c>
      <c r="AC105" t="str">
        <f t="shared" si="1"/>
        <v>High Rated</v>
      </c>
    </row>
    <row r="106" spans="1:29" x14ac:dyDescent="0.35">
      <c r="A106" t="s">
        <v>24912</v>
      </c>
      <c r="B106" t="s">
        <v>24913</v>
      </c>
      <c r="C106">
        <v>5671</v>
      </c>
      <c r="D106" t="s">
        <v>24906</v>
      </c>
      <c r="E106">
        <v>65272</v>
      </c>
      <c r="F106">
        <v>4.3796999999999997</v>
      </c>
      <c r="G106">
        <v>2399</v>
      </c>
      <c r="H106" t="s">
        <v>24914</v>
      </c>
      <c r="I106" t="s">
        <v>803</v>
      </c>
      <c r="J106" t="s">
        <v>24913</v>
      </c>
      <c r="L106" t="s">
        <v>24915</v>
      </c>
      <c r="M106">
        <v>7</v>
      </c>
      <c r="P106">
        <v>0</v>
      </c>
      <c r="Q106">
        <v>0</v>
      </c>
      <c r="R106">
        <v>0</v>
      </c>
      <c r="S106">
        <v>0</v>
      </c>
      <c r="T106">
        <v>0</v>
      </c>
      <c r="U106" t="s">
        <v>9601</v>
      </c>
      <c r="V106" t="s">
        <v>394</v>
      </c>
      <c r="W106" t="s">
        <v>412</v>
      </c>
      <c r="Y106">
        <v>0</v>
      </c>
      <c r="AC106" t="str">
        <f t="shared" si="1"/>
        <v>High Rated</v>
      </c>
    </row>
    <row r="107" spans="1:29" x14ac:dyDescent="0.35">
      <c r="A107" t="s">
        <v>17909</v>
      </c>
      <c r="B107" t="s">
        <v>17910</v>
      </c>
      <c r="C107">
        <v>6246</v>
      </c>
      <c r="D107" t="s">
        <v>17836</v>
      </c>
      <c r="E107">
        <v>12625</v>
      </c>
      <c r="F107">
        <v>4.5975999999999999</v>
      </c>
      <c r="G107">
        <v>251</v>
      </c>
      <c r="H107" t="s">
        <v>105</v>
      </c>
      <c r="I107" t="s">
        <v>157</v>
      </c>
      <c r="J107" t="s">
        <v>105</v>
      </c>
      <c r="L107" t="s">
        <v>17911</v>
      </c>
      <c r="M107">
        <v>32</v>
      </c>
      <c r="P107">
        <v>0</v>
      </c>
      <c r="Q107">
        <v>0</v>
      </c>
      <c r="R107">
        <v>0</v>
      </c>
      <c r="S107">
        <v>0</v>
      </c>
      <c r="T107">
        <v>1</v>
      </c>
      <c r="U107" t="s">
        <v>17912</v>
      </c>
      <c r="V107" t="s">
        <v>394</v>
      </c>
      <c r="W107" t="s">
        <v>400</v>
      </c>
      <c r="X107" t="s">
        <v>401</v>
      </c>
      <c r="Y107">
        <v>0</v>
      </c>
      <c r="AC107" t="str">
        <f t="shared" si="1"/>
        <v>High Rated</v>
      </c>
    </row>
    <row r="108" spans="1:29" x14ac:dyDescent="0.35">
      <c r="A108" t="s">
        <v>22361</v>
      </c>
      <c r="B108" t="s">
        <v>22362</v>
      </c>
      <c r="C108">
        <v>6346</v>
      </c>
      <c r="D108" t="s">
        <v>22187</v>
      </c>
      <c r="E108">
        <v>5242</v>
      </c>
      <c r="F108">
        <v>4.6818</v>
      </c>
      <c r="G108">
        <v>22</v>
      </c>
      <c r="I108" t="s">
        <v>1158</v>
      </c>
      <c r="J108" t="s">
        <v>22363</v>
      </c>
      <c r="L108" t="s">
        <v>22364</v>
      </c>
      <c r="M108">
        <v>65</v>
      </c>
      <c r="P108">
        <v>0</v>
      </c>
      <c r="Q108">
        <v>0</v>
      </c>
      <c r="R108">
        <v>1</v>
      </c>
      <c r="S108">
        <v>0</v>
      </c>
      <c r="T108">
        <v>0</v>
      </c>
      <c r="U108" t="s">
        <v>22340</v>
      </c>
      <c r="V108" t="s">
        <v>93</v>
      </c>
      <c r="W108" t="s">
        <v>94</v>
      </c>
      <c r="X108" t="s">
        <v>95</v>
      </c>
      <c r="Y108">
        <v>2</v>
      </c>
      <c r="Z108">
        <v>65</v>
      </c>
      <c r="AA108">
        <v>65</v>
      </c>
      <c r="AC108" t="str">
        <f t="shared" si="1"/>
        <v>High Rated</v>
      </c>
    </row>
    <row r="109" spans="1:29" x14ac:dyDescent="0.35">
      <c r="A109" t="s">
        <v>17821</v>
      </c>
      <c r="B109" t="s">
        <v>17822</v>
      </c>
      <c r="C109">
        <v>5809</v>
      </c>
      <c r="D109" t="s">
        <v>17573</v>
      </c>
      <c r="E109">
        <v>5025</v>
      </c>
      <c r="F109">
        <v>4</v>
      </c>
      <c r="G109">
        <v>6</v>
      </c>
      <c r="H109" t="s">
        <v>17764</v>
      </c>
      <c r="I109" t="s">
        <v>803</v>
      </c>
      <c r="J109" t="s">
        <v>13568</v>
      </c>
      <c r="L109" t="s">
        <v>17823</v>
      </c>
      <c r="M109">
        <v>36</v>
      </c>
      <c r="P109">
        <v>1</v>
      </c>
      <c r="Q109">
        <v>0</v>
      </c>
      <c r="R109">
        <v>0</v>
      </c>
      <c r="S109">
        <v>0</v>
      </c>
      <c r="T109">
        <v>0</v>
      </c>
      <c r="U109" t="s">
        <v>17824</v>
      </c>
      <c r="V109" t="s">
        <v>306</v>
      </c>
      <c r="W109" t="s">
        <v>815</v>
      </c>
      <c r="X109" t="s">
        <v>840</v>
      </c>
      <c r="Y109">
        <v>0</v>
      </c>
      <c r="AC109" t="str">
        <f t="shared" si="1"/>
        <v>Low Rated</v>
      </c>
    </row>
    <row r="110" spans="1:29" x14ac:dyDescent="0.35">
      <c r="A110" t="s">
        <v>5899</v>
      </c>
      <c r="B110" t="s">
        <v>5900</v>
      </c>
      <c r="C110">
        <v>1254</v>
      </c>
      <c r="D110" t="s">
        <v>5675</v>
      </c>
      <c r="E110">
        <v>15610</v>
      </c>
      <c r="F110">
        <v>3.2427999999999999</v>
      </c>
      <c r="G110">
        <v>383</v>
      </c>
      <c r="H110" t="s">
        <v>5901</v>
      </c>
      <c r="I110" t="s">
        <v>157</v>
      </c>
      <c r="J110" t="s">
        <v>5901</v>
      </c>
      <c r="L110" t="s">
        <v>5902</v>
      </c>
      <c r="M110">
        <v>44</v>
      </c>
      <c r="P110">
        <v>0</v>
      </c>
      <c r="Q110">
        <v>0</v>
      </c>
      <c r="R110">
        <v>0</v>
      </c>
      <c r="S110">
        <v>0</v>
      </c>
      <c r="T110">
        <v>0</v>
      </c>
      <c r="V110" t="s">
        <v>394</v>
      </c>
      <c r="W110" t="s">
        <v>405</v>
      </c>
      <c r="X110" t="s">
        <v>406</v>
      </c>
      <c r="Y110">
        <v>0</v>
      </c>
      <c r="AC110" t="str">
        <f t="shared" si="1"/>
        <v>Low Rated</v>
      </c>
    </row>
    <row r="111" spans="1:29" x14ac:dyDescent="0.35">
      <c r="A111" t="s">
        <v>13320</v>
      </c>
      <c r="B111" t="s">
        <v>13321</v>
      </c>
      <c r="C111">
        <v>6106</v>
      </c>
      <c r="D111" t="s">
        <v>13090</v>
      </c>
      <c r="E111">
        <v>8807</v>
      </c>
      <c r="F111">
        <v>3.4544999999999999</v>
      </c>
      <c r="G111">
        <v>22</v>
      </c>
      <c r="H111" t="s">
        <v>13322</v>
      </c>
      <c r="I111" t="s">
        <v>803</v>
      </c>
      <c r="J111" t="s">
        <v>13323</v>
      </c>
      <c r="K111" t="s">
        <v>13324</v>
      </c>
      <c r="L111" t="s">
        <v>13325</v>
      </c>
      <c r="M111">
        <v>25</v>
      </c>
      <c r="P111">
        <v>0</v>
      </c>
      <c r="Q111">
        <v>0</v>
      </c>
      <c r="R111">
        <v>0</v>
      </c>
      <c r="S111">
        <v>0</v>
      </c>
      <c r="T111">
        <v>1</v>
      </c>
      <c r="U111" t="s">
        <v>13326</v>
      </c>
      <c r="V111" t="s">
        <v>306</v>
      </c>
      <c r="W111" t="s">
        <v>307</v>
      </c>
      <c r="X111" t="s">
        <v>308</v>
      </c>
      <c r="Y111">
        <v>0</v>
      </c>
      <c r="AC111" t="str">
        <f t="shared" si="1"/>
        <v>Low Rated</v>
      </c>
    </row>
    <row r="112" spans="1:29" x14ac:dyDescent="0.35">
      <c r="A112" t="s">
        <v>21826</v>
      </c>
      <c r="B112" t="s">
        <v>21827</v>
      </c>
      <c r="C112">
        <v>6757</v>
      </c>
      <c r="D112" t="s">
        <v>21806</v>
      </c>
      <c r="E112">
        <v>1724</v>
      </c>
      <c r="F112">
        <v>4.7354000000000003</v>
      </c>
      <c r="G112">
        <v>189</v>
      </c>
      <c r="H112" t="s">
        <v>1035</v>
      </c>
      <c r="I112" t="s">
        <v>157</v>
      </c>
      <c r="J112" t="s">
        <v>1035</v>
      </c>
      <c r="L112" t="s">
        <v>21828</v>
      </c>
      <c r="M112">
        <v>49</v>
      </c>
      <c r="P112">
        <v>0</v>
      </c>
      <c r="Q112">
        <v>1</v>
      </c>
      <c r="R112">
        <v>0</v>
      </c>
      <c r="S112">
        <v>0</v>
      </c>
      <c r="T112">
        <v>0</v>
      </c>
      <c r="U112" t="s">
        <v>21829</v>
      </c>
      <c r="V112" t="s">
        <v>222</v>
      </c>
      <c r="W112" t="s">
        <v>223</v>
      </c>
      <c r="X112" t="s">
        <v>224</v>
      </c>
      <c r="Y112">
        <v>0</v>
      </c>
      <c r="AC112" t="str">
        <f t="shared" si="1"/>
        <v>High Rated</v>
      </c>
    </row>
    <row r="113" spans="1:29" x14ac:dyDescent="0.35">
      <c r="A113" t="s">
        <v>28372</v>
      </c>
      <c r="B113" t="s">
        <v>28373</v>
      </c>
      <c r="C113">
        <v>5780</v>
      </c>
      <c r="D113" t="s">
        <v>28338</v>
      </c>
      <c r="E113">
        <v>5094</v>
      </c>
      <c r="F113">
        <v>4.5735999999999999</v>
      </c>
      <c r="G113">
        <v>197</v>
      </c>
      <c r="M113">
        <v>149.99</v>
      </c>
      <c r="P113">
        <v>0</v>
      </c>
      <c r="Q113">
        <v>0</v>
      </c>
      <c r="R113">
        <v>1</v>
      </c>
      <c r="S113">
        <v>0</v>
      </c>
      <c r="T113">
        <v>0</v>
      </c>
      <c r="U113" t="s">
        <v>6825</v>
      </c>
      <c r="V113" t="s">
        <v>222</v>
      </c>
      <c r="W113" t="s">
        <v>908</v>
      </c>
      <c r="X113" t="s">
        <v>926</v>
      </c>
      <c r="Y113">
        <v>0</v>
      </c>
      <c r="AC113" t="str">
        <f t="shared" si="1"/>
        <v>High Rated</v>
      </c>
    </row>
    <row r="114" spans="1:29" x14ac:dyDescent="0.35">
      <c r="A114" t="s">
        <v>19772</v>
      </c>
      <c r="B114" t="s">
        <v>19773</v>
      </c>
      <c r="C114">
        <v>6134</v>
      </c>
      <c r="D114" t="s">
        <v>19596</v>
      </c>
      <c r="E114">
        <v>11446</v>
      </c>
      <c r="F114">
        <v>4.1867999999999999</v>
      </c>
      <c r="G114">
        <v>1124</v>
      </c>
      <c r="H114" t="s">
        <v>1132</v>
      </c>
      <c r="I114" t="s">
        <v>803</v>
      </c>
      <c r="J114" t="s">
        <v>19761</v>
      </c>
      <c r="K114" t="s">
        <v>13218</v>
      </c>
      <c r="L114" t="s">
        <v>19762</v>
      </c>
      <c r="M114">
        <v>28</v>
      </c>
      <c r="P114">
        <v>0</v>
      </c>
      <c r="Q114">
        <v>0</v>
      </c>
      <c r="R114">
        <v>0</v>
      </c>
      <c r="S114">
        <v>0</v>
      </c>
      <c r="T114">
        <v>1</v>
      </c>
      <c r="U114" t="s">
        <v>12281</v>
      </c>
      <c r="V114" t="s">
        <v>306</v>
      </c>
      <c r="W114" t="s">
        <v>823</v>
      </c>
      <c r="X114" t="s">
        <v>824</v>
      </c>
      <c r="Y114">
        <v>1</v>
      </c>
      <c r="Z114">
        <v>15</v>
      </c>
      <c r="AA114">
        <v>15</v>
      </c>
      <c r="AC114" t="str">
        <f t="shared" si="1"/>
        <v>High Rated</v>
      </c>
    </row>
    <row r="115" spans="1:29" x14ac:dyDescent="0.35">
      <c r="A115" t="s">
        <v>20927</v>
      </c>
      <c r="B115" t="s">
        <v>20928</v>
      </c>
      <c r="C115">
        <v>3976</v>
      </c>
      <c r="D115" t="s">
        <v>20665</v>
      </c>
      <c r="E115">
        <v>5275</v>
      </c>
      <c r="F115">
        <v>3.6364000000000001</v>
      </c>
      <c r="G115">
        <v>11</v>
      </c>
      <c r="M115">
        <v>40</v>
      </c>
      <c r="P115">
        <v>0</v>
      </c>
      <c r="Q115">
        <v>0</v>
      </c>
      <c r="R115">
        <v>0</v>
      </c>
      <c r="S115">
        <v>0</v>
      </c>
      <c r="T115">
        <v>0</v>
      </c>
      <c r="V115" t="s">
        <v>306</v>
      </c>
      <c r="W115" t="s">
        <v>1138</v>
      </c>
      <c r="X115" t="s">
        <v>1248</v>
      </c>
      <c r="Y115">
        <v>0</v>
      </c>
      <c r="AC115" t="str">
        <f t="shared" si="1"/>
        <v>Low Rated</v>
      </c>
    </row>
    <row r="116" spans="1:29" x14ac:dyDescent="0.35">
      <c r="A116" t="s">
        <v>3628</v>
      </c>
      <c r="B116" t="s">
        <v>3629</v>
      </c>
      <c r="C116">
        <v>5995</v>
      </c>
      <c r="D116" t="s">
        <v>3614</v>
      </c>
      <c r="E116">
        <v>50939</v>
      </c>
      <c r="F116">
        <v>3.6322999999999999</v>
      </c>
      <c r="G116">
        <v>2271</v>
      </c>
      <c r="H116" t="s">
        <v>3630</v>
      </c>
      <c r="I116" t="s">
        <v>157</v>
      </c>
      <c r="J116" t="s">
        <v>3630</v>
      </c>
      <c r="L116" t="s">
        <v>3631</v>
      </c>
      <c r="M116">
        <v>30</v>
      </c>
      <c r="P116">
        <v>1</v>
      </c>
      <c r="Q116">
        <v>0</v>
      </c>
      <c r="R116">
        <v>0</v>
      </c>
      <c r="S116">
        <v>0</v>
      </c>
      <c r="T116">
        <v>0</v>
      </c>
      <c r="U116" t="s">
        <v>3632</v>
      </c>
      <c r="V116" t="s">
        <v>222</v>
      </c>
      <c r="W116" t="s">
        <v>223</v>
      </c>
      <c r="X116" t="s">
        <v>265</v>
      </c>
      <c r="Y116">
        <v>1</v>
      </c>
      <c r="Z116">
        <v>16</v>
      </c>
      <c r="AA116">
        <v>16</v>
      </c>
      <c r="AC116" t="str">
        <f t="shared" si="1"/>
        <v>Low Rated</v>
      </c>
    </row>
    <row r="117" spans="1:29" x14ac:dyDescent="0.35">
      <c r="A117" t="s">
        <v>28713</v>
      </c>
      <c r="B117" t="s">
        <v>28714</v>
      </c>
      <c r="C117">
        <v>5648</v>
      </c>
      <c r="D117" t="s">
        <v>28460</v>
      </c>
      <c r="E117">
        <v>20532</v>
      </c>
      <c r="F117">
        <v>4.3535000000000004</v>
      </c>
      <c r="G117">
        <v>874</v>
      </c>
      <c r="H117" t="s">
        <v>1064</v>
      </c>
      <c r="I117" t="s">
        <v>803</v>
      </c>
      <c r="J117" t="s">
        <v>1126</v>
      </c>
      <c r="K117" t="s">
        <v>19544</v>
      </c>
      <c r="L117" t="s">
        <v>28715</v>
      </c>
      <c r="M117">
        <v>22</v>
      </c>
      <c r="P117">
        <v>0</v>
      </c>
      <c r="Q117">
        <v>0</v>
      </c>
      <c r="R117">
        <v>0</v>
      </c>
      <c r="S117">
        <v>0</v>
      </c>
      <c r="T117">
        <v>0</v>
      </c>
      <c r="V117" t="s">
        <v>306</v>
      </c>
      <c r="W117" t="s">
        <v>823</v>
      </c>
      <c r="X117" t="s">
        <v>855</v>
      </c>
      <c r="Y117">
        <v>2</v>
      </c>
      <c r="Z117">
        <v>22</v>
      </c>
      <c r="AA117">
        <v>22</v>
      </c>
      <c r="AC117" t="str">
        <f t="shared" si="1"/>
        <v>High Rated</v>
      </c>
    </row>
    <row r="118" spans="1:29" x14ac:dyDescent="0.35">
      <c r="A118" t="s">
        <v>20119</v>
      </c>
      <c r="B118" t="s">
        <v>20120</v>
      </c>
      <c r="C118">
        <v>6182</v>
      </c>
      <c r="D118" t="s">
        <v>20034</v>
      </c>
      <c r="E118">
        <v>21105</v>
      </c>
      <c r="F118">
        <v>4.4344000000000001</v>
      </c>
      <c r="G118">
        <v>815</v>
      </c>
      <c r="H118" t="s">
        <v>37</v>
      </c>
      <c r="I118" t="s">
        <v>157</v>
      </c>
      <c r="J118" t="s">
        <v>37</v>
      </c>
      <c r="L118" t="s">
        <v>20121</v>
      </c>
      <c r="M118">
        <v>32</v>
      </c>
      <c r="P118">
        <v>0</v>
      </c>
      <c r="Q118">
        <v>0</v>
      </c>
      <c r="R118">
        <v>0</v>
      </c>
      <c r="S118">
        <v>0</v>
      </c>
      <c r="T118">
        <v>0</v>
      </c>
      <c r="U118" t="s">
        <v>20122</v>
      </c>
      <c r="V118" t="s">
        <v>32</v>
      </c>
      <c r="W118" t="s">
        <v>41</v>
      </c>
      <c r="X118" t="s">
        <v>4358</v>
      </c>
      <c r="Y118">
        <v>1</v>
      </c>
      <c r="Z118">
        <v>18</v>
      </c>
      <c r="AA118">
        <v>18</v>
      </c>
      <c r="AC118" t="str">
        <f t="shared" si="1"/>
        <v>High Rated</v>
      </c>
    </row>
    <row r="119" spans="1:29" x14ac:dyDescent="0.35">
      <c r="A119" t="s">
        <v>18926</v>
      </c>
      <c r="B119" t="s">
        <v>18927</v>
      </c>
      <c r="C119">
        <v>6332</v>
      </c>
      <c r="D119" t="s">
        <v>18904</v>
      </c>
      <c r="E119">
        <v>131018</v>
      </c>
      <c r="F119">
        <v>4.7169999999999996</v>
      </c>
      <c r="G119">
        <v>106</v>
      </c>
      <c r="H119" t="s">
        <v>12810</v>
      </c>
      <c r="I119" t="s">
        <v>803</v>
      </c>
      <c r="J119" t="s">
        <v>18928</v>
      </c>
      <c r="K119" t="s">
        <v>18929</v>
      </c>
      <c r="L119" t="s">
        <v>18930</v>
      </c>
      <c r="M119">
        <v>24</v>
      </c>
      <c r="P119">
        <v>0</v>
      </c>
      <c r="Q119">
        <v>0</v>
      </c>
      <c r="R119">
        <v>0</v>
      </c>
      <c r="S119">
        <v>0</v>
      </c>
      <c r="T119">
        <v>1</v>
      </c>
      <c r="U119" t="s">
        <v>18931</v>
      </c>
      <c r="V119" t="s">
        <v>306</v>
      </c>
      <c r="W119" t="s">
        <v>307</v>
      </c>
      <c r="X119" t="s">
        <v>1212</v>
      </c>
      <c r="Y119">
        <v>18</v>
      </c>
      <c r="Z119">
        <v>24</v>
      </c>
      <c r="AA119">
        <v>24</v>
      </c>
      <c r="AC119" t="str">
        <f t="shared" si="1"/>
        <v>High Rated</v>
      </c>
    </row>
    <row r="120" spans="1:29" x14ac:dyDescent="0.35">
      <c r="A120" t="s">
        <v>21441</v>
      </c>
      <c r="B120" t="s">
        <v>21442</v>
      </c>
      <c r="C120">
        <v>7025</v>
      </c>
      <c r="D120" t="s">
        <v>21247</v>
      </c>
      <c r="E120">
        <v>1672</v>
      </c>
      <c r="F120">
        <v>4.25</v>
      </c>
      <c r="G120">
        <v>8</v>
      </c>
      <c r="H120" t="s">
        <v>21320</v>
      </c>
      <c r="I120" t="s">
        <v>38</v>
      </c>
      <c r="J120" t="s">
        <v>21367</v>
      </c>
      <c r="M120">
        <v>46</v>
      </c>
      <c r="P120">
        <v>1</v>
      </c>
      <c r="Q120">
        <v>0</v>
      </c>
      <c r="R120">
        <v>0</v>
      </c>
      <c r="S120">
        <v>0</v>
      </c>
      <c r="T120">
        <v>0</v>
      </c>
      <c r="V120" t="s">
        <v>32</v>
      </c>
      <c r="W120" t="s">
        <v>191</v>
      </c>
      <c r="X120" t="s">
        <v>208</v>
      </c>
      <c r="Y120">
        <v>0</v>
      </c>
      <c r="AC120" t="str">
        <f t="shared" si="1"/>
        <v>High Rated</v>
      </c>
    </row>
    <row r="121" spans="1:29" x14ac:dyDescent="0.35">
      <c r="A121" t="s">
        <v>18222</v>
      </c>
      <c r="B121" t="s">
        <v>18223</v>
      </c>
      <c r="C121">
        <v>5936</v>
      </c>
      <c r="D121" t="s">
        <v>18103</v>
      </c>
      <c r="E121">
        <v>6474</v>
      </c>
      <c r="F121">
        <v>4.5540000000000003</v>
      </c>
      <c r="G121">
        <v>213</v>
      </c>
      <c r="H121" t="s">
        <v>186</v>
      </c>
      <c r="I121" t="s">
        <v>157</v>
      </c>
      <c r="J121" t="s">
        <v>186</v>
      </c>
      <c r="L121" t="s">
        <v>18224</v>
      </c>
      <c r="M121">
        <v>33</v>
      </c>
      <c r="P121">
        <v>0</v>
      </c>
      <c r="Q121">
        <v>0</v>
      </c>
      <c r="R121">
        <v>0</v>
      </c>
      <c r="S121">
        <v>0</v>
      </c>
      <c r="T121">
        <v>0</v>
      </c>
      <c r="V121" t="s">
        <v>222</v>
      </c>
      <c r="W121" t="s">
        <v>223</v>
      </c>
      <c r="X121" t="s">
        <v>265</v>
      </c>
      <c r="Y121">
        <v>0</v>
      </c>
      <c r="AC121" t="str">
        <f t="shared" si="1"/>
        <v>High Rated</v>
      </c>
    </row>
    <row r="122" spans="1:29" x14ac:dyDescent="0.35">
      <c r="A122" t="s">
        <v>28605</v>
      </c>
      <c r="B122" t="s">
        <v>28606</v>
      </c>
      <c r="C122">
        <v>5648</v>
      </c>
      <c r="D122" t="s">
        <v>28460</v>
      </c>
      <c r="E122">
        <v>39447</v>
      </c>
      <c r="F122">
        <v>4.5480999999999998</v>
      </c>
      <c r="G122">
        <v>135</v>
      </c>
      <c r="M122">
        <v>27</v>
      </c>
      <c r="P122">
        <v>0</v>
      </c>
      <c r="Q122">
        <v>0</v>
      </c>
      <c r="R122">
        <v>0</v>
      </c>
      <c r="S122">
        <v>0</v>
      </c>
      <c r="T122">
        <v>1</v>
      </c>
      <c r="U122" t="s">
        <v>11743</v>
      </c>
      <c r="V122" t="s">
        <v>306</v>
      </c>
      <c r="W122" t="s">
        <v>1138</v>
      </c>
      <c r="X122" t="s">
        <v>1248</v>
      </c>
      <c r="Y122">
        <v>0</v>
      </c>
      <c r="AC122" t="str">
        <f t="shared" si="1"/>
        <v>High Rated</v>
      </c>
    </row>
    <row r="123" spans="1:29" x14ac:dyDescent="0.35">
      <c r="A123" t="s">
        <v>3667</v>
      </c>
      <c r="B123" t="s">
        <v>3668</v>
      </c>
      <c r="C123">
        <v>5995</v>
      </c>
      <c r="D123" t="s">
        <v>3614</v>
      </c>
      <c r="E123">
        <v>24671</v>
      </c>
      <c r="F123">
        <v>4.6060999999999996</v>
      </c>
      <c r="G123">
        <v>457</v>
      </c>
      <c r="H123" t="s">
        <v>426</v>
      </c>
      <c r="I123" t="s">
        <v>157</v>
      </c>
      <c r="J123" t="s">
        <v>426</v>
      </c>
      <c r="L123" t="s">
        <v>3669</v>
      </c>
      <c r="M123">
        <v>32</v>
      </c>
      <c r="P123">
        <v>0</v>
      </c>
      <c r="Q123">
        <v>0</v>
      </c>
      <c r="R123">
        <v>0</v>
      </c>
      <c r="S123">
        <v>0</v>
      </c>
      <c r="T123">
        <v>0</v>
      </c>
      <c r="U123" t="s">
        <v>3632</v>
      </c>
      <c r="V123" t="s">
        <v>222</v>
      </c>
      <c r="W123" t="s">
        <v>223</v>
      </c>
      <c r="X123" t="s">
        <v>265</v>
      </c>
      <c r="Y123">
        <v>0</v>
      </c>
      <c r="AC123" t="str">
        <f t="shared" si="1"/>
        <v>High Rated</v>
      </c>
    </row>
    <row r="124" spans="1:29" x14ac:dyDescent="0.35">
      <c r="A124" t="s">
        <v>23194</v>
      </c>
      <c r="B124" t="s">
        <v>23195</v>
      </c>
      <c r="C124">
        <v>6286</v>
      </c>
      <c r="D124" t="s">
        <v>23177</v>
      </c>
      <c r="E124">
        <v>61828</v>
      </c>
      <c r="F124">
        <v>4.6322000000000001</v>
      </c>
      <c r="G124">
        <v>908</v>
      </c>
      <c r="H124" t="s">
        <v>23196</v>
      </c>
      <c r="I124" t="s">
        <v>803</v>
      </c>
      <c r="J124" t="s">
        <v>23197</v>
      </c>
      <c r="K124" t="s">
        <v>23198</v>
      </c>
      <c r="L124" t="s">
        <v>23199</v>
      </c>
      <c r="M124">
        <v>52</v>
      </c>
      <c r="P124">
        <v>0</v>
      </c>
      <c r="Q124">
        <v>0</v>
      </c>
      <c r="R124">
        <v>0</v>
      </c>
      <c r="S124">
        <v>0</v>
      </c>
      <c r="T124">
        <v>1</v>
      </c>
      <c r="U124" t="s">
        <v>23200</v>
      </c>
      <c r="V124" t="s">
        <v>306</v>
      </c>
      <c r="W124" t="s">
        <v>815</v>
      </c>
      <c r="X124" t="s">
        <v>1155</v>
      </c>
      <c r="Y124">
        <v>23</v>
      </c>
      <c r="Z124">
        <v>52</v>
      </c>
      <c r="AA124">
        <v>52</v>
      </c>
      <c r="AC124" t="str">
        <f t="shared" si="1"/>
        <v>High Rated</v>
      </c>
    </row>
    <row r="125" spans="1:29" x14ac:dyDescent="0.35">
      <c r="A125" t="s">
        <v>24842</v>
      </c>
      <c r="B125" t="s">
        <v>24843</v>
      </c>
      <c r="C125">
        <v>6367</v>
      </c>
      <c r="D125" t="s">
        <v>24742</v>
      </c>
      <c r="E125">
        <v>5403</v>
      </c>
      <c r="F125">
        <v>4.5210999999999997</v>
      </c>
      <c r="G125">
        <v>71</v>
      </c>
      <c r="M125">
        <v>28</v>
      </c>
      <c r="P125">
        <v>0</v>
      </c>
      <c r="Q125">
        <v>0</v>
      </c>
      <c r="R125">
        <v>1</v>
      </c>
      <c r="S125">
        <v>0</v>
      </c>
      <c r="T125">
        <v>1</v>
      </c>
      <c r="U125" t="s">
        <v>12566</v>
      </c>
      <c r="V125" t="s">
        <v>306</v>
      </c>
      <c r="W125" t="s">
        <v>1138</v>
      </c>
      <c r="X125" t="s">
        <v>1248</v>
      </c>
      <c r="Y125">
        <v>0</v>
      </c>
      <c r="AC125" t="str">
        <f t="shared" si="1"/>
        <v>High Rated</v>
      </c>
    </row>
    <row r="126" spans="1:29" x14ac:dyDescent="0.35">
      <c r="A126" t="s">
        <v>9128</v>
      </c>
      <c r="B126" t="s">
        <v>9129</v>
      </c>
      <c r="C126">
        <v>7004</v>
      </c>
      <c r="D126" t="s">
        <v>9007</v>
      </c>
      <c r="E126">
        <v>6734</v>
      </c>
      <c r="F126">
        <v>3.4144000000000001</v>
      </c>
      <c r="G126">
        <v>111</v>
      </c>
      <c r="H126" t="s">
        <v>9130</v>
      </c>
      <c r="I126" t="s">
        <v>157</v>
      </c>
      <c r="J126" t="s">
        <v>9130</v>
      </c>
      <c r="L126" t="s">
        <v>9131</v>
      </c>
      <c r="M126">
        <v>29</v>
      </c>
      <c r="P126">
        <v>0</v>
      </c>
      <c r="Q126">
        <v>0</v>
      </c>
      <c r="R126">
        <v>0</v>
      </c>
      <c r="S126">
        <v>0</v>
      </c>
      <c r="T126">
        <v>0</v>
      </c>
      <c r="V126" t="s">
        <v>222</v>
      </c>
      <c r="W126" t="s">
        <v>223</v>
      </c>
      <c r="X126" t="s">
        <v>265</v>
      </c>
      <c r="Y126">
        <v>0</v>
      </c>
      <c r="AC126" t="str">
        <f t="shared" si="1"/>
        <v>Low Rated</v>
      </c>
    </row>
    <row r="127" spans="1:29" x14ac:dyDescent="0.35">
      <c r="A127" t="s">
        <v>9963</v>
      </c>
      <c r="B127" t="s">
        <v>9964</v>
      </c>
      <c r="C127">
        <v>6200</v>
      </c>
      <c r="D127" t="s">
        <v>9905</v>
      </c>
      <c r="E127">
        <v>243370</v>
      </c>
      <c r="F127">
        <v>4.2671999999999999</v>
      </c>
      <c r="G127">
        <v>842</v>
      </c>
      <c r="H127" t="s">
        <v>9906</v>
      </c>
      <c r="I127" t="s">
        <v>803</v>
      </c>
      <c r="J127" t="s">
        <v>9907</v>
      </c>
      <c r="K127" t="s">
        <v>9965</v>
      </c>
      <c r="L127" t="s">
        <v>9966</v>
      </c>
      <c r="M127">
        <v>26</v>
      </c>
      <c r="P127">
        <v>0</v>
      </c>
      <c r="Q127">
        <v>0</v>
      </c>
      <c r="R127">
        <v>0</v>
      </c>
      <c r="S127">
        <v>0</v>
      </c>
      <c r="T127">
        <v>0</v>
      </c>
      <c r="U127" t="s">
        <v>9967</v>
      </c>
      <c r="V127" t="s">
        <v>306</v>
      </c>
      <c r="W127" t="s">
        <v>307</v>
      </c>
      <c r="X127" t="s">
        <v>4120</v>
      </c>
      <c r="Y127">
        <v>4</v>
      </c>
      <c r="Z127">
        <v>26</v>
      </c>
      <c r="AA127">
        <v>26</v>
      </c>
      <c r="AC127" t="str">
        <f t="shared" si="1"/>
        <v>High Rated</v>
      </c>
    </row>
    <row r="128" spans="1:29" x14ac:dyDescent="0.35">
      <c r="A128" t="s">
        <v>7017</v>
      </c>
      <c r="B128" t="s">
        <v>7018</v>
      </c>
      <c r="C128">
        <v>6484</v>
      </c>
      <c r="D128" t="s">
        <v>7019</v>
      </c>
      <c r="E128">
        <v>5842</v>
      </c>
      <c r="F128">
        <v>4.4409000000000001</v>
      </c>
      <c r="G128">
        <v>127</v>
      </c>
      <c r="I128" t="s">
        <v>803</v>
      </c>
      <c r="J128" t="s">
        <v>7020</v>
      </c>
      <c r="M128">
        <v>95</v>
      </c>
      <c r="P128">
        <v>0</v>
      </c>
      <c r="Q128">
        <v>0</v>
      </c>
      <c r="R128">
        <v>1</v>
      </c>
      <c r="S128">
        <v>0</v>
      </c>
      <c r="T128">
        <v>0</v>
      </c>
      <c r="V128" t="s">
        <v>93</v>
      </c>
      <c r="W128" t="s">
        <v>198</v>
      </c>
      <c r="X128" t="s">
        <v>7021</v>
      </c>
      <c r="Y128">
        <v>2</v>
      </c>
      <c r="Z128">
        <v>95</v>
      </c>
      <c r="AA128">
        <v>95</v>
      </c>
      <c r="AC128" t="str">
        <f t="shared" si="1"/>
        <v>High Rated</v>
      </c>
    </row>
    <row r="129" spans="1:29" x14ac:dyDescent="0.35">
      <c r="A129" t="s">
        <v>24550</v>
      </c>
      <c r="B129" t="s">
        <v>24551</v>
      </c>
      <c r="C129">
        <v>6363</v>
      </c>
      <c r="D129" t="s">
        <v>24503</v>
      </c>
      <c r="E129">
        <v>15992</v>
      </c>
      <c r="F129">
        <v>4.0239000000000003</v>
      </c>
      <c r="G129">
        <v>209</v>
      </c>
      <c r="I129" t="s">
        <v>803</v>
      </c>
      <c r="J129" t="s">
        <v>2527</v>
      </c>
      <c r="L129" t="s">
        <v>24552</v>
      </c>
      <c r="M129">
        <v>55</v>
      </c>
      <c r="N129">
        <v>64</v>
      </c>
      <c r="P129">
        <v>0</v>
      </c>
      <c r="Q129">
        <v>0</v>
      </c>
      <c r="R129">
        <v>0</v>
      </c>
      <c r="S129">
        <v>0</v>
      </c>
      <c r="T129">
        <v>1</v>
      </c>
      <c r="U129" t="s">
        <v>24553</v>
      </c>
      <c r="V129" t="s">
        <v>306</v>
      </c>
      <c r="W129" t="s">
        <v>823</v>
      </c>
      <c r="X129" t="s">
        <v>855</v>
      </c>
      <c r="Y129">
        <v>2</v>
      </c>
      <c r="Z129">
        <v>55</v>
      </c>
      <c r="AA129">
        <v>55</v>
      </c>
      <c r="AC129" t="str">
        <f t="shared" si="1"/>
        <v>High Rated</v>
      </c>
    </row>
    <row r="130" spans="1:29" x14ac:dyDescent="0.35">
      <c r="A130" t="s">
        <v>188</v>
      </c>
      <c r="B130" t="s">
        <v>189</v>
      </c>
      <c r="C130">
        <v>5847</v>
      </c>
      <c r="D130" t="s">
        <v>155</v>
      </c>
      <c r="E130">
        <v>1162</v>
      </c>
      <c r="F130">
        <v>4.625</v>
      </c>
      <c r="G130">
        <v>8</v>
      </c>
      <c r="H130" t="s">
        <v>190</v>
      </c>
      <c r="M130">
        <v>112</v>
      </c>
      <c r="P130">
        <v>0</v>
      </c>
      <c r="Q130">
        <v>0</v>
      </c>
      <c r="R130">
        <v>1</v>
      </c>
      <c r="S130">
        <v>0</v>
      </c>
      <c r="T130">
        <v>0</v>
      </c>
      <c r="V130" t="s">
        <v>32</v>
      </c>
      <c r="W130" t="s">
        <v>191</v>
      </c>
      <c r="X130" t="s">
        <v>192</v>
      </c>
      <c r="Y130">
        <v>0</v>
      </c>
      <c r="AC130" t="str">
        <f t="shared" si="1"/>
        <v>High Rated</v>
      </c>
    </row>
    <row r="131" spans="1:29" x14ac:dyDescent="0.35">
      <c r="A131" t="s">
        <v>6613</v>
      </c>
      <c r="B131" t="s">
        <v>6614</v>
      </c>
      <c r="C131">
        <v>6743</v>
      </c>
      <c r="D131" t="s">
        <v>6587</v>
      </c>
      <c r="E131">
        <v>867</v>
      </c>
      <c r="F131">
        <v>3.5</v>
      </c>
      <c r="G131">
        <v>10</v>
      </c>
      <c r="H131" t="s">
        <v>115</v>
      </c>
      <c r="I131" t="s">
        <v>157</v>
      </c>
      <c r="J131" t="s">
        <v>115</v>
      </c>
      <c r="L131" t="s">
        <v>6615</v>
      </c>
      <c r="M131">
        <v>25</v>
      </c>
      <c r="P131">
        <v>0</v>
      </c>
      <c r="Q131">
        <v>0</v>
      </c>
      <c r="R131">
        <v>1</v>
      </c>
      <c r="S131">
        <v>0</v>
      </c>
      <c r="T131">
        <v>1</v>
      </c>
      <c r="U131" t="s">
        <v>6616</v>
      </c>
      <c r="V131" t="s">
        <v>394</v>
      </c>
      <c r="W131" t="s">
        <v>395</v>
      </c>
      <c r="X131" t="s">
        <v>395</v>
      </c>
      <c r="Y131">
        <v>0</v>
      </c>
      <c r="AC131" t="str">
        <f t="shared" ref="AC131:AC194" si="2">IF(F131="","Not Rated", IF(F131&gt;4,"High Rated","Low Rated"))</f>
        <v>Low Rated</v>
      </c>
    </row>
    <row r="132" spans="1:29" x14ac:dyDescent="0.35">
      <c r="A132" t="s">
        <v>14328</v>
      </c>
      <c r="B132" t="s">
        <v>14329</v>
      </c>
      <c r="C132">
        <v>6175</v>
      </c>
      <c r="D132" t="s">
        <v>14235</v>
      </c>
      <c r="E132">
        <v>21456</v>
      </c>
      <c r="F132">
        <v>3.9891999999999999</v>
      </c>
      <c r="G132">
        <v>646</v>
      </c>
      <c r="H132" t="s">
        <v>14330</v>
      </c>
      <c r="I132" t="s">
        <v>157</v>
      </c>
      <c r="J132" t="s">
        <v>14330</v>
      </c>
      <c r="K132" t="s">
        <v>1306</v>
      </c>
      <c r="L132" t="s">
        <v>14331</v>
      </c>
      <c r="M132">
        <v>26</v>
      </c>
      <c r="P132">
        <v>0</v>
      </c>
      <c r="Q132">
        <v>0</v>
      </c>
      <c r="R132">
        <v>0</v>
      </c>
      <c r="S132">
        <v>0</v>
      </c>
      <c r="T132">
        <v>0</v>
      </c>
      <c r="U132" t="s">
        <v>14332</v>
      </c>
      <c r="V132" t="s">
        <v>306</v>
      </c>
      <c r="W132" t="s">
        <v>823</v>
      </c>
      <c r="X132" t="s">
        <v>824</v>
      </c>
      <c r="Y132">
        <v>0</v>
      </c>
      <c r="AC132" t="str">
        <f t="shared" si="2"/>
        <v>Low Rated</v>
      </c>
    </row>
    <row r="133" spans="1:29" x14ac:dyDescent="0.35">
      <c r="A133" t="s">
        <v>13105</v>
      </c>
      <c r="B133" t="s">
        <v>13106</v>
      </c>
      <c r="C133">
        <v>6106</v>
      </c>
      <c r="D133" t="s">
        <v>13090</v>
      </c>
      <c r="E133">
        <v>197231</v>
      </c>
      <c r="F133">
        <v>4.1942000000000004</v>
      </c>
      <c r="G133">
        <v>1514</v>
      </c>
      <c r="H133" t="s">
        <v>13107</v>
      </c>
      <c r="I133" t="s">
        <v>803</v>
      </c>
      <c r="J133" t="s">
        <v>13108</v>
      </c>
      <c r="K133" t="s">
        <v>13109</v>
      </c>
      <c r="L133" t="s">
        <v>13110</v>
      </c>
      <c r="M133">
        <v>27</v>
      </c>
      <c r="P133">
        <v>0</v>
      </c>
      <c r="Q133">
        <v>0</v>
      </c>
      <c r="R133">
        <v>0</v>
      </c>
      <c r="S133">
        <v>0</v>
      </c>
      <c r="T133">
        <v>1</v>
      </c>
      <c r="U133" t="s">
        <v>13111</v>
      </c>
      <c r="V133" t="s">
        <v>306</v>
      </c>
      <c r="W133" t="s">
        <v>307</v>
      </c>
      <c r="X133" t="s">
        <v>1087</v>
      </c>
      <c r="Y133">
        <v>18</v>
      </c>
      <c r="Z133">
        <v>27</v>
      </c>
      <c r="AA133">
        <v>27</v>
      </c>
      <c r="AC133" t="str">
        <f t="shared" si="2"/>
        <v>High Rated</v>
      </c>
    </row>
    <row r="134" spans="1:29" x14ac:dyDescent="0.35">
      <c r="A134" t="s">
        <v>4764</v>
      </c>
      <c r="B134" t="s">
        <v>4765</v>
      </c>
      <c r="C134">
        <v>1065</v>
      </c>
      <c r="D134" t="s">
        <v>4754</v>
      </c>
      <c r="E134">
        <v>76097</v>
      </c>
      <c r="F134">
        <v>4.6632999999999996</v>
      </c>
      <c r="G134">
        <v>300</v>
      </c>
      <c r="H134" t="s">
        <v>4766</v>
      </c>
      <c r="I134" t="s">
        <v>38</v>
      </c>
      <c r="J134" t="s">
        <v>4767</v>
      </c>
      <c r="L134" t="s">
        <v>4768</v>
      </c>
      <c r="M134">
        <v>136</v>
      </c>
      <c r="P134">
        <v>0</v>
      </c>
      <c r="Q134">
        <v>0</v>
      </c>
      <c r="R134">
        <v>0</v>
      </c>
      <c r="S134">
        <v>0</v>
      </c>
      <c r="T134">
        <v>0</v>
      </c>
      <c r="V134" t="s">
        <v>32</v>
      </c>
      <c r="W134" t="s">
        <v>41</v>
      </c>
      <c r="X134" t="s">
        <v>42</v>
      </c>
      <c r="Y134">
        <v>2</v>
      </c>
      <c r="Z134">
        <v>100</v>
      </c>
      <c r="AA134">
        <v>76</v>
      </c>
      <c r="AC134" t="str">
        <f t="shared" si="2"/>
        <v>High Rated</v>
      </c>
    </row>
    <row r="135" spans="1:29" x14ac:dyDescent="0.35">
      <c r="A135" t="s">
        <v>4144</v>
      </c>
      <c r="B135" t="s">
        <v>4145</v>
      </c>
      <c r="C135">
        <v>8007</v>
      </c>
      <c r="D135" t="s">
        <v>4129</v>
      </c>
      <c r="E135">
        <v>4567</v>
      </c>
      <c r="F135">
        <v>4.125</v>
      </c>
      <c r="G135">
        <v>8</v>
      </c>
      <c r="H135" t="s">
        <v>3390</v>
      </c>
      <c r="I135" t="s">
        <v>38</v>
      </c>
      <c r="J135" t="s">
        <v>4146</v>
      </c>
      <c r="L135" t="s">
        <v>4147</v>
      </c>
      <c r="M135">
        <v>25</v>
      </c>
      <c r="P135">
        <v>0</v>
      </c>
      <c r="Q135">
        <v>0</v>
      </c>
      <c r="R135">
        <v>1</v>
      </c>
      <c r="S135">
        <v>0</v>
      </c>
      <c r="T135">
        <v>0</v>
      </c>
      <c r="U135" t="s">
        <v>4148</v>
      </c>
      <c r="V135" t="s">
        <v>93</v>
      </c>
      <c r="W135" t="s">
        <v>1745</v>
      </c>
      <c r="X135" t="s">
        <v>1746</v>
      </c>
      <c r="Y135">
        <v>0</v>
      </c>
      <c r="AC135" t="str">
        <f t="shared" si="2"/>
        <v>High Rated</v>
      </c>
    </row>
    <row r="136" spans="1:29" x14ac:dyDescent="0.35">
      <c r="A136" t="s">
        <v>25772</v>
      </c>
      <c r="B136" t="s">
        <v>25773</v>
      </c>
      <c r="C136">
        <v>3902</v>
      </c>
      <c r="D136" t="s">
        <v>25136</v>
      </c>
      <c r="E136">
        <v>14129</v>
      </c>
      <c r="F136">
        <v>3.7208999999999999</v>
      </c>
      <c r="G136">
        <v>43</v>
      </c>
      <c r="M136">
        <v>16</v>
      </c>
      <c r="P136">
        <v>0</v>
      </c>
      <c r="Q136">
        <v>0</v>
      </c>
      <c r="R136">
        <v>0</v>
      </c>
      <c r="S136">
        <v>0</v>
      </c>
      <c r="T136">
        <v>1</v>
      </c>
      <c r="V136" t="s">
        <v>1292</v>
      </c>
      <c r="W136" t="s">
        <v>1138</v>
      </c>
      <c r="X136" t="s">
        <v>6232</v>
      </c>
      <c r="Y136">
        <v>0</v>
      </c>
      <c r="AC136" t="str">
        <f t="shared" si="2"/>
        <v>Low Rated</v>
      </c>
    </row>
    <row r="137" spans="1:29" x14ac:dyDescent="0.35">
      <c r="A137" t="s">
        <v>10050</v>
      </c>
      <c r="B137" t="s">
        <v>10051</v>
      </c>
      <c r="C137">
        <v>6200</v>
      </c>
      <c r="D137" t="s">
        <v>9905</v>
      </c>
      <c r="E137">
        <v>104926</v>
      </c>
      <c r="F137">
        <v>4.7050000000000001</v>
      </c>
      <c r="G137">
        <v>600</v>
      </c>
      <c r="H137" t="s">
        <v>9931</v>
      </c>
      <c r="I137" t="s">
        <v>803</v>
      </c>
      <c r="J137" t="s">
        <v>10052</v>
      </c>
      <c r="K137" t="s">
        <v>10053</v>
      </c>
      <c r="L137" t="s">
        <v>10054</v>
      </c>
      <c r="M137">
        <v>40</v>
      </c>
      <c r="P137">
        <v>0</v>
      </c>
      <c r="Q137">
        <v>0</v>
      </c>
      <c r="R137">
        <v>0</v>
      </c>
      <c r="S137">
        <v>0</v>
      </c>
      <c r="T137">
        <v>0</v>
      </c>
      <c r="V137" t="s">
        <v>306</v>
      </c>
      <c r="W137" t="s">
        <v>815</v>
      </c>
      <c r="X137" t="s">
        <v>840</v>
      </c>
      <c r="Y137">
        <v>4</v>
      </c>
      <c r="Z137">
        <v>40</v>
      </c>
      <c r="AA137">
        <v>40</v>
      </c>
      <c r="AC137" t="str">
        <f t="shared" si="2"/>
        <v>High Rated</v>
      </c>
    </row>
    <row r="138" spans="1:29" x14ac:dyDescent="0.35">
      <c r="A138" t="s">
        <v>6227</v>
      </c>
      <c r="B138" t="s">
        <v>6228</v>
      </c>
      <c r="C138">
        <v>1254</v>
      </c>
      <c r="D138" t="s">
        <v>5675</v>
      </c>
      <c r="E138">
        <v>2447</v>
      </c>
      <c r="F138">
        <v>4.3125</v>
      </c>
      <c r="G138">
        <v>16</v>
      </c>
      <c r="H138" t="s">
        <v>947</v>
      </c>
      <c r="I138" t="s">
        <v>157</v>
      </c>
      <c r="J138" t="s">
        <v>947</v>
      </c>
      <c r="L138" t="s">
        <v>6229</v>
      </c>
      <c r="M138">
        <v>23.5</v>
      </c>
      <c r="P138">
        <v>0</v>
      </c>
      <c r="Q138">
        <v>0</v>
      </c>
      <c r="R138">
        <v>0</v>
      </c>
      <c r="S138">
        <v>0</v>
      </c>
      <c r="T138">
        <v>0</v>
      </c>
      <c r="V138" t="s">
        <v>172</v>
      </c>
      <c r="W138" t="s">
        <v>394</v>
      </c>
      <c r="X138" t="s">
        <v>6145</v>
      </c>
      <c r="Y138">
        <v>0</v>
      </c>
      <c r="AC138" t="str">
        <f t="shared" si="2"/>
        <v>High Rated</v>
      </c>
    </row>
    <row r="139" spans="1:29" x14ac:dyDescent="0.35">
      <c r="A139" t="s">
        <v>4239</v>
      </c>
      <c r="B139" t="s">
        <v>4240</v>
      </c>
      <c r="C139">
        <v>8007</v>
      </c>
      <c r="D139" t="s">
        <v>4129</v>
      </c>
      <c r="E139">
        <v>1220</v>
      </c>
      <c r="F139">
        <v>4.4211</v>
      </c>
      <c r="G139">
        <v>38</v>
      </c>
      <c r="H139" t="s">
        <v>4241</v>
      </c>
      <c r="I139" t="s">
        <v>38</v>
      </c>
      <c r="J139" t="s">
        <v>4241</v>
      </c>
      <c r="L139" t="s">
        <v>4242</v>
      </c>
      <c r="M139">
        <v>45</v>
      </c>
      <c r="P139">
        <v>0</v>
      </c>
      <c r="Q139">
        <v>0</v>
      </c>
      <c r="R139">
        <v>0</v>
      </c>
      <c r="S139">
        <v>0</v>
      </c>
      <c r="T139">
        <v>0</v>
      </c>
      <c r="U139" t="s">
        <v>4187</v>
      </c>
      <c r="V139" t="s">
        <v>32</v>
      </c>
      <c r="W139" t="s">
        <v>41</v>
      </c>
      <c r="X139" t="s">
        <v>42</v>
      </c>
      <c r="Y139">
        <v>0</v>
      </c>
      <c r="AC139" t="str">
        <f t="shared" si="2"/>
        <v>High Rated</v>
      </c>
    </row>
    <row r="140" spans="1:29" x14ac:dyDescent="0.35">
      <c r="A140" t="s">
        <v>4819</v>
      </c>
      <c r="B140" t="s">
        <v>4820</v>
      </c>
      <c r="C140">
        <v>1065</v>
      </c>
      <c r="D140" t="s">
        <v>4754</v>
      </c>
      <c r="E140">
        <v>16186</v>
      </c>
      <c r="F140">
        <v>4</v>
      </c>
      <c r="G140">
        <v>12</v>
      </c>
      <c r="I140" t="s">
        <v>38</v>
      </c>
      <c r="J140" t="s">
        <v>4821</v>
      </c>
      <c r="L140" t="s">
        <v>4822</v>
      </c>
      <c r="M140">
        <v>102</v>
      </c>
      <c r="P140">
        <v>0</v>
      </c>
      <c r="Q140">
        <v>0</v>
      </c>
      <c r="R140">
        <v>1</v>
      </c>
      <c r="S140">
        <v>0</v>
      </c>
      <c r="T140">
        <v>0</v>
      </c>
      <c r="V140" t="s">
        <v>32</v>
      </c>
      <c r="W140" t="s">
        <v>41</v>
      </c>
      <c r="X140" t="s">
        <v>59</v>
      </c>
      <c r="Y140">
        <v>0</v>
      </c>
      <c r="AC140" t="str">
        <f t="shared" si="2"/>
        <v>Low Rated</v>
      </c>
    </row>
    <row r="141" spans="1:29" x14ac:dyDescent="0.35">
      <c r="A141" t="s">
        <v>23218</v>
      </c>
      <c r="B141" t="s">
        <v>23219</v>
      </c>
      <c r="C141">
        <v>6286</v>
      </c>
      <c r="D141" t="s">
        <v>23177</v>
      </c>
      <c r="E141">
        <v>51752</v>
      </c>
      <c r="F141">
        <v>4.6578999999999997</v>
      </c>
      <c r="G141">
        <v>757</v>
      </c>
      <c r="H141" t="s">
        <v>23220</v>
      </c>
      <c r="I141" t="s">
        <v>803</v>
      </c>
      <c r="J141" t="s">
        <v>23221</v>
      </c>
      <c r="K141" t="s">
        <v>1335</v>
      </c>
      <c r="L141" t="s">
        <v>23222</v>
      </c>
      <c r="M141">
        <v>26</v>
      </c>
      <c r="P141">
        <v>0</v>
      </c>
      <c r="Q141">
        <v>0</v>
      </c>
      <c r="R141">
        <v>0</v>
      </c>
      <c r="S141">
        <v>0</v>
      </c>
      <c r="T141">
        <v>1</v>
      </c>
      <c r="U141" t="s">
        <v>23223</v>
      </c>
      <c r="V141" t="s">
        <v>306</v>
      </c>
      <c r="W141" t="s">
        <v>307</v>
      </c>
      <c r="X141" t="s">
        <v>1106</v>
      </c>
      <c r="Y141">
        <v>4</v>
      </c>
      <c r="Z141">
        <v>26</v>
      </c>
      <c r="AA141">
        <v>26</v>
      </c>
      <c r="AC141" t="str">
        <f t="shared" si="2"/>
        <v>High Rated</v>
      </c>
    </row>
    <row r="142" spans="1:29" x14ac:dyDescent="0.35">
      <c r="A142" t="s">
        <v>26445</v>
      </c>
      <c r="B142" t="s">
        <v>26446</v>
      </c>
      <c r="C142">
        <v>5337</v>
      </c>
      <c r="D142" t="s">
        <v>26428</v>
      </c>
      <c r="E142">
        <v>12870</v>
      </c>
      <c r="F142">
        <v>4.4532999999999996</v>
      </c>
      <c r="G142">
        <v>1337</v>
      </c>
      <c r="H142" t="s">
        <v>3988</v>
      </c>
      <c r="I142" t="s">
        <v>157</v>
      </c>
      <c r="J142" t="s">
        <v>3988</v>
      </c>
      <c r="L142" t="s">
        <v>26447</v>
      </c>
      <c r="M142">
        <v>50</v>
      </c>
      <c r="P142">
        <v>0</v>
      </c>
      <c r="Q142">
        <v>0</v>
      </c>
      <c r="R142">
        <v>0</v>
      </c>
      <c r="S142">
        <v>0</v>
      </c>
      <c r="T142">
        <v>0</v>
      </c>
      <c r="U142" t="s">
        <v>26448</v>
      </c>
      <c r="V142" t="s">
        <v>394</v>
      </c>
      <c r="W142" t="s">
        <v>418</v>
      </c>
      <c r="X142" t="s">
        <v>419</v>
      </c>
      <c r="Y142">
        <v>2</v>
      </c>
      <c r="Z142">
        <v>96</v>
      </c>
      <c r="AA142">
        <v>35</v>
      </c>
      <c r="AC142" t="str">
        <f t="shared" si="2"/>
        <v>High Rated</v>
      </c>
    </row>
    <row r="143" spans="1:29" x14ac:dyDescent="0.35">
      <c r="A143" t="s">
        <v>32101</v>
      </c>
      <c r="B143" t="s">
        <v>32102</v>
      </c>
      <c r="C143">
        <v>6245</v>
      </c>
      <c r="D143" t="s">
        <v>31969</v>
      </c>
      <c r="E143">
        <v>2181</v>
      </c>
      <c r="F143">
        <v>4</v>
      </c>
      <c r="G143">
        <v>15</v>
      </c>
      <c r="H143" t="s">
        <v>31927</v>
      </c>
      <c r="I143" t="s">
        <v>38</v>
      </c>
      <c r="J143" t="s">
        <v>31927</v>
      </c>
      <c r="L143" t="s">
        <v>32103</v>
      </c>
      <c r="M143">
        <v>20</v>
      </c>
      <c r="P143">
        <v>0</v>
      </c>
      <c r="Q143">
        <v>0</v>
      </c>
      <c r="R143">
        <v>0</v>
      </c>
      <c r="S143">
        <v>0</v>
      </c>
      <c r="T143">
        <v>0</v>
      </c>
      <c r="U143" t="s">
        <v>360</v>
      </c>
      <c r="V143" t="s">
        <v>32</v>
      </c>
      <c r="W143" t="s">
        <v>191</v>
      </c>
      <c r="X143" t="s">
        <v>208</v>
      </c>
      <c r="Y143">
        <v>0</v>
      </c>
      <c r="AC143" t="str">
        <f t="shared" si="2"/>
        <v>Low Rated</v>
      </c>
    </row>
    <row r="144" spans="1:29" x14ac:dyDescent="0.35">
      <c r="A144" t="s">
        <v>22408</v>
      </c>
      <c r="B144" t="s">
        <v>22409</v>
      </c>
      <c r="C144">
        <v>6346</v>
      </c>
      <c r="D144" t="s">
        <v>22187</v>
      </c>
      <c r="E144">
        <v>4416</v>
      </c>
      <c r="F144">
        <v>4.2667000000000002</v>
      </c>
      <c r="G144">
        <v>15</v>
      </c>
      <c r="H144" t="s">
        <v>7985</v>
      </c>
      <c r="I144" t="s">
        <v>157</v>
      </c>
      <c r="J144" t="s">
        <v>7985</v>
      </c>
      <c r="L144" t="s">
        <v>22410</v>
      </c>
      <c r="M144">
        <v>66</v>
      </c>
      <c r="P144">
        <v>0</v>
      </c>
      <c r="Q144">
        <v>0</v>
      </c>
      <c r="R144">
        <v>1</v>
      </c>
      <c r="S144">
        <v>0</v>
      </c>
      <c r="T144">
        <v>0</v>
      </c>
      <c r="U144" t="s">
        <v>22274</v>
      </c>
      <c r="V144" t="s">
        <v>222</v>
      </c>
      <c r="W144" t="s">
        <v>223</v>
      </c>
      <c r="X144" t="s">
        <v>224</v>
      </c>
      <c r="Y144">
        <v>0</v>
      </c>
      <c r="AC144" t="str">
        <f t="shared" si="2"/>
        <v>High Rated</v>
      </c>
    </row>
    <row r="145" spans="1:29" x14ac:dyDescent="0.35">
      <c r="A145" t="s">
        <v>17351</v>
      </c>
      <c r="B145" t="s">
        <v>17352</v>
      </c>
      <c r="C145">
        <v>1741</v>
      </c>
      <c r="D145" t="s">
        <v>17132</v>
      </c>
      <c r="E145">
        <v>9884</v>
      </c>
      <c r="F145">
        <v>4.2702999999999998</v>
      </c>
      <c r="G145">
        <v>37</v>
      </c>
      <c r="H145" t="s">
        <v>186</v>
      </c>
      <c r="I145" t="s">
        <v>38</v>
      </c>
      <c r="J145" t="s">
        <v>311</v>
      </c>
      <c r="L145" t="s">
        <v>17353</v>
      </c>
      <c r="M145">
        <v>118</v>
      </c>
      <c r="P145">
        <v>0</v>
      </c>
      <c r="Q145">
        <v>0</v>
      </c>
      <c r="R145">
        <v>0</v>
      </c>
      <c r="S145">
        <v>1</v>
      </c>
      <c r="T145">
        <v>0</v>
      </c>
      <c r="V145" t="s">
        <v>32</v>
      </c>
      <c r="W145" t="s">
        <v>41</v>
      </c>
      <c r="X145" t="s">
        <v>42</v>
      </c>
      <c r="Y145">
        <v>2</v>
      </c>
      <c r="Z145">
        <v>125</v>
      </c>
      <c r="AA145">
        <v>75</v>
      </c>
      <c r="AC145" t="str">
        <f t="shared" si="2"/>
        <v>High Rated</v>
      </c>
    </row>
    <row r="146" spans="1:29" x14ac:dyDescent="0.35">
      <c r="A146" t="s">
        <v>31741</v>
      </c>
      <c r="B146" t="s">
        <v>31742</v>
      </c>
      <c r="C146">
        <v>5979</v>
      </c>
      <c r="D146" t="s">
        <v>31685</v>
      </c>
      <c r="E146">
        <v>1485</v>
      </c>
      <c r="F146">
        <v>4.9443999999999999</v>
      </c>
      <c r="G146">
        <v>36</v>
      </c>
      <c r="L146" t="s">
        <v>31743</v>
      </c>
      <c r="M146">
        <v>135</v>
      </c>
      <c r="N146">
        <v>207</v>
      </c>
      <c r="P146">
        <v>1</v>
      </c>
      <c r="Q146">
        <v>1</v>
      </c>
      <c r="R146">
        <v>0</v>
      </c>
      <c r="S146">
        <v>0</v>
      </c>
      <c r="T146">
        <v>0</v>
      </c>
      <c r="V146" t="s">
        <v>32</v>
      </c>
      <c r="W146" t="s">
        <v>33</v>
      </c>
      <c r="X146" t="s">
        <v>34</v>
      </c>
      <c r="Y146">
        <v>0</v>
      </c>
      <c r="AC146" t="str">
        <f t="shared" si="2"/>
        <v>High Rated</v>
      </c>
    </row>
    <row r="147" spans="1:29" x14ac:dyDescent="0.35">
      <c r="A147" t="s">
        <v>32613</v>
      </c>
      <c r="B147" t="s">
        <v>32614</v>
      </c>
      <c r="C147">
        <v>1070</v>
      </c>
      <c r="D147" t="s">
        <v>32540</v>
      </c>
      <c r="E147">
        <v>46061</v>
      </c>
      <c r="F147">
        <v>4.0926</v>
      </c>
      <c r="G147">
        <v>324</v>
      </c>
      <c r="H147" t="s">
        <v>32551</v>
      </c>
      <c r="I147" t="s">
        <v>803</v>
      </c>
      <c r="J147" t="s">
        <v>32615</v>
      </c>
      <c r="K147" t="s">
        <v>32616</v>
      </c>
      <c r="L147" t="s">
        <v>32617</v>
      </c>
      <c r="M147">
        <v>40</v>
      </c>
      <c r="P147">
        <v>0</v>
      </c>
      <c r="Q147">
        <v>0</v>
      </c>
      <c r="R147">
        <v>0</v>
      </c>
      <c r="S147">
        <v>0</v>
      </c>
      <c r="T147">
        <v>0</v>
      </c>
      <c r="U147" t="s">
        <v>32618</v>
      </c>
      <c r="V147" t="s">
        <v>306</v>
      </c>
      <c r="W147" t="s">
        <v>815</v>
      </c>
      <c r="X147" t="s">
        <v>848</v>
      </c>
      <c r="Y147">
        <v>14</v>
      </c>
      <c r="Z147">
        <v>40</v>
      </c>
      <c r="AA147">
        <v>40</v>
      </c>
      <c r="AC147" t="str">
        <f t="shared" si="2"/>
        <v>High Rated</v>
      </c>
    </row>
    <row r="148" spans="1:29" x14ac:dyDescent="0.35">
      <c r="A148" t="s">
        <v>32025</v>
      </c>
      <c r="B148" t="s">
        <v>32026</v>
      </c>
      <c r="C148">
        <v>6245</v>
      </c>
      <c r="D148" t="s">
        <v>31969</v>
      </c>
      <c r="E148">
        <v>5314</v>
      </c>
      <c r="F148">
        <v>4.4443999999999999</v>
      </c>
      <c r="G148">
        <v>54</v>
      </c>
      <c r="H148" t="s">
        <v>37</v>
      </c>
      <c r="I148" t="s">
        <v>157</v>
      </c>
      <c r="J148" t="s">
        <v>37</v>
      </c>
      <c r="L148" t="s">
        <v>32027</v>
      </c>
      <c r="M148">
        <v>30</v>
      </c>
      <c r="P148">
        <v>0</v>
      </c>
      <c r="Q148">
        <v>0</v>
      </c>
      <c r="R148">
        <v>0</v>
      </c>
      <c r="S148">
        <v>0</v>
      </c>
      <c r="T148">
        <v>0</v>
      </c>
      <c r="U148" t="s">
        <v>31980</v>
      </c>
      <c r="V148" t="s">
        <v>32</v>
      </c>
      <c r="W148" t="s">
        <v>191</v>
      </c>
      <c r="X148" t="s">
        <v>192</v>
      </c>
      <c r="Y148">
        <v>0</v>
      </c>
      <c r="AC148" t="str">
        <f t="shared" si="2"/>
        <v>High Rated</v>
      </c>
    </row>
    <row r="149" spans="1:29" x14ac:dyDescent="0.35">
      <c r="A149" t="s">
        <v>22031</v>
      </c>
      <c r="B149" t="s">
        <v>22032</v>
      </c>
      <c r="C149">
        <v>5674</v>
      </c>
      <c r="D149" t="s">
        <v>21902</v>
      </c>
      <c r="E149">
        <v>6808</v>
      </c>
      <c r="F149">
        <v>3.6364000000000001</v>
      </c>
      <c r="G149">
        <v>22</v>
      </c>
      <c r="L149" t="s">
        <v>22033</v>
      </c>
      <c r="M149">
        <v>40</v>
      </c>
      <c r="P149">
        <v>0</v>
      </c>
      <c r="Q149">
        <v>0</v>
      </c>
      <c r="R149">
        <v>0</v>
      </c>
      <c r="S149">
        <v>0</v>
      </c>
      <c r="T149">
        <v>1</v>
      </c>
      <c r="U149" t="s">
        <v>21947</v>
      </c>
      <c r="V149" t="s">
        <v>394</v>
      </c>
      <c r="W149" t="s">
        <v>33</v>
      </c>
      <c r="Y149">
        <v>0</v>
      </c>
      <c r="AC149" t="str">
        <f t="shared" si="2"/>
        <v>Low Rated</v>
      </c>
    </row>
    <row r="150" spans="1:29" x14ac:dyDescent="0.35">
      <c r="A150" t="s">
        <v>7760</v>
      </c>
      <c r="B150" t="s">
        <v>7761</v>
      </c>
      <c r="C150">
        <v>1073</v>
      </c>
      <c r="D150" t="s">
        <v>7503</v>
      </c>
      <c r="E150">
        <v>19259</v>
      </c>
      <c r="F150">
        <v>4.4288999999999996</v>
      </c>
      <c r="G150">
        <v>921</v>
      </c>
      <c r="H150" t="s">
        <v>179</v>
      </c>
      <c r="I150" t="s">
        <v>38</v>
      </c>
      <c r="J150" t="s">
        <v>7762</v>
      </c>
      <c r="M150">
        <v>45</v>
      </c>
      <c r="P150">
        <v>0</v>
      </c>
      <c r="Q150">
        <v>0</v>
      </c>
      <c r="R150">
        <v>0</v>
      </c>
      <c r="S150">
        <v>0</v>
      </c>
      <c r="T150">
        <v>0</v>
      </c>
      <c r="V150" t="s">
        <v>32</v>
      </c>
      <c r="W150" t="s">
        <v>41</v>
      </c>
      <c r="X150" t="s">
        <v>59</v>
      </c>
      <c r="Y150">
        <v>0</v>
      </c>
      <c r="AC150" t="str">
        <f t="shared" si="2"/>
        <v>High Rated</v>
      </c>
    </row>
    <row r="151" spans="1:29" x14ac:dyDescent="0.35">
      <c r="A151" t="s">
        <v>28376</v>
      </c>
      <c r="B151" t="s">
        <v>28377</v>
      </c>
      <c r="C151">
        <v>5780</v>
      </c>
      <c r="D151" t="s">
        <v>28338</v>
      </c>
      <c r="E151">
        <v>4440</v>
      </c>
      <c r="F151">
        <v>4.9179000000000004</v>
      </c>
      <c r="G151">
        <v>195</v>
      </c>
      <c r="M151">
        <v>189.99</v>
      </c>
      <c r="P151">
        <v>0</v>
      </c>
      <c r="Q151">
        <v>0</v>
      </c>
      <c r="R151">
        <v>1</v>
      </c>
      <c r="S151">
        <v>0</v>
      </c>
      <c r="T151">
        <v>0</v>
      </c>
      <c r="U151" t="s">
        <v>28344</v>
      </c>
      <c r="V151" t="s">
        <v>222</v>
      </c>
      <c r="W151" t="s">
        <v>908</v>
      </c>
      <c r="X151" t="s">
        <v>975</v>
      </c>
      <c r="Y151">
        <v>0</v>
      </c>
      <c r="AC151" t="str">
        <f t="shared" si="2"/>
        <v>High Rated</v>
      </c>
    </row>
    <row r="152" spans="1:29" x14ac:dyDescent="0.35">
      <c r="A152" t="s">
        <v>31282</v>
      </c>
      <c r="B152" t="s">
        <v>31283</v>
      </c>
      <c r="C152">
        <v>6365</v>
      </c>
      <c r="D152" t="s">
        <v>31254</v>
      </c>
      <c r="E152">
        <v>7749</v>
      </c>
      <c r="F152">
        <v>4.2702</v>
      </c>
      <c r="G152">
        <v>581</v>
      </c>
      <c r="H152" t="s">
        <v>31266</v>
      </c>
      <c r="I152" t="s">
        <v>157</v>
      </c>
      <c r="J152" t="s">
        <v>31266</v>
      </c>
      <c r="L152" t="s">
        <v>31284</v>
      </c>
      <c r="M152">
        <v>48</v>
      </c>
      <c r="P152">
        <v>0</v>
      </c>
      <c r="Q152">
        <v>0</v>
      </c>
      <c r="R152">
        <v>0</v>
      </c>
      <c r="S152">
        <v>0</v>
      </c>
      <c r="T152">
        <v>0</v>
      </c>
      <c r="U152" t="s">
        <v>31268</v>
      </c>
      <c r="V152" t="s">
        <v>222</v>
      </c>
      <c r="W152" t="s">
        <v>244</v>
      </c>
      <c r="X152" t="s">
        <v>280</v>
      </c>
      <c r="Y152">
        <v>1</v>
      </c>
      <c r="Z152">
        <v>14</v>
      </c>
      <c r="AA152">
        <v>14</v>
      </c>
      <c r="AC152" t="str">
        <f t="shared" si="2"/>
        <v>High Rated</v>
      </c>
    </row>
    <row r="153" spans="1:29" x14ac:dyDescent="0.35">
      <c r="A153" t="s">
        <v>31411</v>
      </c>
      <c r="B153" t="s">
        <v>31412</v>
      </c>
      <c r="C153">
        <v>6112</v>
      </c>
      <c r="D153" t="s">
        <v>31409</v>
      </c>
      <c r="E153">
        <v>40843</v>
      </c>
      <c r="F153">
        <v>3.9112</v>
      </c>
      <c r="G153">
        <v>1014</v>
      </c>
      <c r="H153" t="s">
        <v>18214</v>
      </c>
      <c r="I153" t="s">
        <v>157</v>
      </c>
      <c r="J153" t="s">
        <v>18214</v>
      </c>
      <c r="L153" t="s">
        <v>31413</v>
      </c>
      <c r="M153">
        <v>20</v>
      </c>
      <c r="P153">
        <v>0</v>
      </c>
      <c r="Q153">
        <v>0</v>
      </c>
      <c r="R153">
        <v>0</v>
      </c>
      <c r="S153">
        <v>0</v>
      </c>
      <c r="T153">
        <v>0</v>
      </c>
      <c r="U153" t="s">
        <v>31414</v>
      </c>
      <c r="V153" t="s">
        <v>222</v>
      </c>
      <c r="W153" t="s">
        <v>244</v>
      </c>
      <c r="X153" t="s">
        <v>245</v>
      </c>
      <c r="Y153">
        <v>1</v>
      </c>
      <c r="Z153">
        <v>44</v>
      </c>
      <c r="AA153">
        <v>44</v>
      </c>
      <c r="AC153" t="str">
        <f t="shared" si="2"/>
        <v>Low Rated</v>
      </c>
    </row>
    <row r="154" spans="1:29" x14ac:dyDescent="0.35">
      <c r="A154" t="s">
        <v>17128</v>
      </c>
      <c r="B154" t="s">
        <v>17129</v>
      </c>
      <c r="C154">
        <v>6201</v>
      </c>
      <c r="D154" t="s">
        <v>16997</v>
      </c>
      <c r="E154">
        <v>163</v>
      </c>
      <c r="F154">
        <v>4</v>
      </c>
      <c r="G154">
        <v>1</v>
      </c>
      <c r="H154" t="s">
        <v>620</v>
      </c>
      <c r="I154" t="s">
        <v>157</v>
      </c>
      <c r="J154" t="s">
        <v>620</v>
      </c>
      <c r="M154">
        <v>100</v>
      </c>
      <c r="P154">
        <v>0</v>
      </c>
      <c r="Q154">
        <v>1</v>
      </c>
      <c r="R154">
        <v>1</v>
      </c>
      <c r="S154">
        <v>0</v>
      </c>
      <c r="T154">
        <v>0</v>
      </c>
      <c r="U154" t="s">
        <v>17044</v>
      </c>
      <c r="V154" t="s">
        <v>160</v>
      </c>
      <c r="W154" t="s">
        <v>394</v>
      </c>
      <c r="Y154">
        <v>0</v>
      </c>
      <c r="AC154" t="str">
        <f t="shared" si="2"/>
        <v>Low Rated</v>
      </c>
    </row>
    <row r="155" spans="1:29" x14ac:dyDescent="0.35">
      <c r="A155" t="s">
        <v>13339</v>
      </c>
      <c r="B155" t="s">
        <v>13340</v>
      </c>
      <c r="C155">
        <v>6106</v>
      </c>
      <c r="D155" t="s">
        <v>13090</v>
      </c>
      <c r="E155">
        <v>6536</v>
      </c>
      <c r="F155">
        <v>4.5152000000000001</v>
      </c>
      <c r="G155">
        <v>33</v>
      </c>
      <c r="M155">
        <v>27</v>
      </c>
      <c r="P155">
        <v>0</v>
      </c>
      <c r="Q155">
        <v>0</v>
      </c>
      <c r="R155">
        <v>0</v>
      </c>
      <c r="S155">
        <v>0</v>
      </c>
      <c r="T155">
        <v>1</v>
      </c>
      <c r="V155" t="s">
        <v>306</v>
      </c>
      <c r="W155" t="s">
        <v>1138</v>
      </c>
      <c r="X155" t="s">
        <v>1248</v>
      </c>
      <c r="Y155">
        <v>0</v>
      </c>
      <c r="AC155" t="str">
        <f t="shared" si="2"/>
        <v>High Rated</v>
      </c>
    </row>
    <row r="156" spans="1:29" x14ac:dyDescent="0.35">
      <c r="A156" t="s">
        <v>28409</v>
      </c>
      <c r="B156" t="s">
        <v>28410</v>
      </c>
      <c r="C156">
        <v>6225</v>
      </c>
      <c r="D156" t="s">
        <v>28402</v>
      </c>
      <c r="E156">
        <v>17319</v>
      </c>
      <c r="F156">
        <v>4.3425000000000002</v>
      </c>
      <c r="G156">
        <v>181</v>
      </c>
      <c r="H156" t="s">
        <v>2707</v>
      </c>
      <c r="I156" t="s">
        <v>157</v>
      </c>
      <c r="J156" t="s">
        <v>2707</v>
      </c>
      <c r="L156" t="s">
        <v>28411</v>
      </c>
      <c r="M156">
        <v>38</v>
      </c>
      <c r="P156">
        <v>0</v>
      </c>
      <c r="Q156">
        <v>0</v>
      </c>
      <c r="R156">
        <v>0</v>
      </c>
      <c r="S156">
        <v>0</v>
      </c>
      <c r="T156">
        <v>0</v>
      </c>
      <c r="U156" t="s">
        <v>28412</v>
      </c>
      <c r="V156" t="s">
        <v>394</v>
      </c>
      <c r="W156" t="s">
        <v>5539</v>
      </c>
      <c r="X156" t="s">
        <v>5561</v>
      </c>
      <c r="Y156">
        <v>0</v>
      </c>
      <c r="AC156" t="str">
        <f t="shared" si="2"/>
        <v>High Rated</v>
      </c>
    </row>
    <row r="157" spans="1:29" x14ac:dyDescent="0.35">
      <c r="A157" t="s">
        <v>20074</v>
      </c>
      <c r="B157" t="s">
        <v>20075</v>
      </c>
      <c r="C157">
        <v>6182</v>
      </c>
      <c r="D157" t="s">
        <v>20034</v>
      </c>
      <c r="E157">
        <v>32654</v>
      </c>
      <c r="F157">
        <v>4.7514000000000003</v>
      </c>
      <c r="G157">
        <v>1078</v>
      </c>
      <c r="H157" t="s">
        <v>195</v>
      </c>
      <c r="I157" t="s">
        <v>157</v>
      </c>
      <c r="J157" t="s">
        <v>195</v>
      </c>
      <c r="L157" t="s">
        <v>20076</v>
      </c>
      <c r="M157">
        <v>30</v>
      </c>
      <c r="P157">
        <v>0</v>
      </c>
      <c r="Q157">
        <v>1</v>
      </c>
      <c r="R157">
        <v>0</v>
      </c>
      <c r="S157">
        <v>0</v>
      </c>
      <c r="T157">
        <v>0</v>
      </c>
      <c r="U157" t="s">
        <v>20077</v>
      </c>
      <c r="V157" t="s">
        <v>222</v>
      </c>
      <c r="W157" t="s">
        <v>223</v>
      </c>
      <c r="X157" t="s">
        <v>271</v>
      </c>
      <c r="Y157">
        <v>0</v>
      </c>
      <c r="AC157" t="str">
        <f t="shared" si="2"/>
        <v>High Rated</v>
      </c>
    </row>
    <row r="158" spans="1:29" x14ac:dyDescent="0.35">
      <c r="A158" t="s">
        <v>14418</v>
      </c>
      <c r="B158" t="s">
        <v>14419</v>
      </c>
      <c r="C158">
        <v>6175</v>
      </c>
      <c r="D158" t="s">
        <v>14235</v>
      </c>
      <c r="E158">
        <v>3226</v>
      </c>
      <c r="F158">
        <v>4.5358000000000001</v>
      </c>
      <c r="G158">
        <v>321</v>
      </c>
      <c r="H158" t="s">
        <v>14420</v>
      </c>
      <c r="I158" t="s">
        <v>803</v>
      </c>
      <c r="J158" t="s">
        <v>14421</v>
      </c>
      <c r="K158" t="s">
        <v>14422</v>
      </c>
      <c r="L158" t="s">
        <v>14423</v>
      </c>
      <c r="M158">
        <v>30</v>
      </c>
      <c r="P158">
        <v>0</v>
      </c>
      <c r="Q158">
        <v>1</v>
      </c>
      <c r="R158">
        <v>0</v>
      </c>
      <c r="S158">
        <v>0</v>
      </c>
      <c r="T158">
        <v>0</v>
      </c>
      <c r="U158" t="s">
        <v>14424</v>
      </c>
      <c r="V158" t="s">
        <v>306</v>
      </c>
      <c r="W158" t="s">
        <v>815</v>
      </c>
      <c r="X158" t="s">
        <v>848</v>
      </c>
      <c r="Y158">
        <v>17</v>
      </c>
      <c r="Z158">
        <v>30</v>
      </c>
      <c r="AA158">
        <v>30</v>
      </c>
      <c r="AC158" t="str">
        <f t="shared" si="2"/>
        <v>High Rated</v>
      </c>
    </row>
    <row r="159" spans="1:29" x14ac:dyDescent="0.35">
      <c r="A159" t="s">
        <v>15908</v>
      </c>
      <c r="B159" t="s">
        <v>15909</v>
      </c>
      <c r="C159">
        <v>6259</v>
      </c>
      <c r="D159" t="s">
        <v>15711</v>
      </c>
      <c r="E159">
        <v>10347</v>
      </c>
      <c r="F159">
        <v>4.3559000000000001</v>
      </c>
      <c r="G159">
        <v>59</v>
      </c>
      <c r="H159" t="s">
        <v>658</v>
      </c>
      <c r="I159" t="s">
        <v>157</v>
      </c>
      <c r="J159" t="s">
        <v>658</v>
      </c>
      <c r="L159" t="s">
        <v>15910</v>
      </c>
      <c r="M159">
        <v>45</v>
      </c>
      <c r="P159">
        <v>0</v>
      </c>
      <c r="Q159">
        <v>0</v>
      </c>
      <c r="R159">
        <v>0</v>
      </c>
      <c r="S159">
        <v>0</v>
      </c>
      <c r="T159">
        <v>1</v>
      </c>
      <c r="U159" t="s">
        <v>15911</v>
      </c>
      <c r="V159" t="s">
        <v>222</v>
      </c>
      <c r="W159" t="s">
        <v>223</v>
      </c>
      <c r="X159" t="s">
        <v>265</v>
      </c>
      <c r="Y159">
        <v>0</v>
      </c>
      <c r="AC159" t="str">
        <f t="shared" si="2"/>
        <v>High Rated</v>
      </c>
    </row>
    <row r="160" spans="1:29" x14ac:dyDescent="0.35">
      <c r="A160" t="s">
        <v>6560</v>
      </c>
      <c r="B160" t="s">
        <v>6561</v>
      </c>
      <c r="C160">
        <v>7095</v>
      </c>
      <c r="D160" t="s">
        <v>6455</v>
      </c>
      <c r="E160">
        <v>733</v>
      </c>
      <c r="F160">
        <v>5</v>
      </c>
      <c r="G160">
        <v>1</v>
      </c>
      <c r="H160" t="s">
        <v>6456</v>
      </c>
      <c r="I160" t="s">
        <v>38</v>
      </c>
      <c r="J160" t="s">
        <v>6473</v>
      </c>
      <c r="L160" t="s">
        <v>6474</v>
      </c>
      <c r="M160">
        <v>25</v>
      </c>
      <c r="P160">
        <v>0</v>
      </c>
      <c r="Q160">
        <v>0</v>
      </c>
      <c r="R160">
        <v>1</v>
      </c>
      <c r="S160">
        <v>0</v>
      </c>
      <c r="T160">
        <v>1</v>
      </c>
      <c r="U160" t="s">
        <v>6459</v>
      </c>
      <c r="V160" t="s">
        <v>32</v>
      </c>
      <c r="W160" t="s">
        <v>41</v>
      </c>
      <c r="X160" t="s">
        <v>59</v>
      </c>
      <c r="Y160">
        <v>0</v>
      </c>
      <c r="AC160" t="str">
        <f t="shared" si="2"/>
        <v>High Rated</v>
      </c>
    </row>
    <row r="161" spans="1:29" x14ac:dyDescent="0.35">
      <c r="A161" t="s">
        <v>14586</v>
      </c>
      <c r="B161" t="s">
        <v>14587</v>
      </c>
      <c r="C161">
        <v>3297</v>
      </c>
      <c r="D161" t="s">
        <v>14441</v>
      </c>
      <c r="E161">
        <v>1080</v>
      </c>
      <c r="F161">
        <v>4.8042999999999996</v>
      </c>
      <c r="G161">
        <v>46</v>
      </c>
      <c r="H161" t="s">
        <v>14588</v>
      </c>
      <c r="I161" t="s">
        <v>157</v>
      </c>
      <c r="J161" t="s">
        <v>14588</v>
      </c>
      <c r="L161" t="s">
        <v>14480</v>
      </c>
      <c r="M161">
        <v>40</v>
      </c>
      <c r="N161">
        <v>48</v>
      </c>
      <c r="P161">
        <v>0</v>
      </c>
      <c r="Q161">
        <v>0</v>
      </c>
      <c r="R161">
        <v>0</v>
      </c>
      <c r="S161">
        <v>0</v>
      </c>
      <c r="T161">
        <v>1</v>
      </c>
      <c r="V161" t="s">
        <v>172</v>
      </c>
      <c r="W161" t="s">
        <v>6206</v>
      </c>
      <c r="X161" t="s">
        <v>6206</v>
      </c>
      <c r="Y161">
        <v>0</v>
      </c>
      <c r="AC161" t="str">
        <f t="shared" si="2"/>
        <v>High Rated</v>
      </c>
    </row>
    <row r="162" spans="1:29" x14ac:dyDescent="0.35">
      <c r="A162" t="s">
        <v>6122</v>
      </c>
      <c r="B162" t="s">
        <v>6123</v>
      </c>
      <c r="C162">
        <v>1254</v>
      </c>
      <c r="D162" t="s">
        <v>5675</v>
      </c>
      <c r="E162">
        <v>5413</v>
      </c>
      <c r="F162">
        <v>4.0286</v>
      </c>
      <c r="G162">
        <v>35</v>
      </c>
      <c r="L162" t="s">
        <v>6124</v>
      </c>
      <c r="M162">
        <v>37</v>
      </c>
      <c r="P162">
        <v>0</v>
      </c>
      <c r="Q162">
        <v>0</v>
      </c>
      <c r="R162">
        <v>0</v>
      </c>
      <c r="S162">
        <v>0</v>
      </c>
      <c r="T162">
        <v>0</v>
      </c>
      <c r="V162" t="s">
        <v>306</v>
      </c>
      <c r="W162" t="s">
        <v>815</v>
      </c>
      <c r="X162" t="s">
        <v>832</v>
      </c>
      <c r="Y162">
        <v>0</v>
      </c>
      <c r="AC162" t="str">
        <f t="shared" si="2"/>
        <v>High Rated</v>
      </c>
    </row>
    <row r="163" spans="1:29" x14ac:dyDescent="0.35">
      <c r="A163" t="s">
        <v>15377</v>
      </c>
      <c r="B163" t="s">
        <v>15378</v>
      </c>
      <c r="C163">
        <v>6255</v>
      </c>
      <c r="D163" t="s">
        <v>15305</v>
      </c>
      <c r="E163">
        <v>19097</v>
      </c>
      <c r="F163">
        <v>3.1778</v>
      </c>
      <c r="G163">
        <v>45</v>
      </c>
      <c r="H163" t="s">
        <v>15379</v>
      </c>
      <c r="I163" t="s">
        <v>803</v>
      </c>
      <c r="J163" t="s">
        <v>15380</v>
      </c>
      <c r="K163" t="s">
        <v>15381</v>
      </c>
      <c r="L163" t="s">
        <v>15382</v>
      </c>
      <c r="M163">
        <v>20</v>
      </c>
      <c r="P163">
        <v>0</v>
      </c>
      <c r="Q163">
        <v>0</v>
      </c>
      <c r="R163">
        <v>0</v>
      </c>
      <c r="S163">
        <v>0</v>
      </c>
      <c r="T163">
        <v>1</v>
      </c>
      <c r="U163" t="s">
        <v>15383</v>
      </c>
      <c r="V163" t="s">
        <v>306</v>
      </c>
      <c r="W163" t="s">
        <v>815</v>
      </c>
      <c r="X163" t="s">
        <v>832</v>
      </c>
      <c r="Y163">
        <v>1</v>
      </c>
      <c r="Z163">
        <v>20</v>
      </c>
      <c r="AA163">
        <v>20</v>
      </c>
      <c r="AC163" t="str">
        <f t="shared" si="2"/>
        <v>Low Rated</v>
      </c>
    </row>
    <row r="164" spans="1:29" x14ac:dyDescent="0.35">
      <c r="A164" t="s">
        <v>2265</v>
      </c>
      <c r="B164" t="s">
        <v>2266</v>
      </c>
      <c r="C164">
        <v>7075</v>
      </c>
      <c r="D164" t="s">
        <v>2262</v>
      </c>
      <c r="E164">
        <v>151868</v>
      </c>
      <c r="F164">
        <v>4.5631000000000004</v>
      </c>
      <c r="G164">
        <v>4523</v>
      </c>
      <c r="H164" t="s">
        <v>2263</v>
      </c>
      <c r="I164" t="s">
        <v>157</v>
      </c>
      <c r="J164" t="s">
        <v>2263</v>
      </c>
      <c r="L164" t="s">
        <v>2264</v>
      </c>
      <c r="M164">
        <v>38</v>
      </c>
      <c r="P164">
        <v>0</v>
      </c>
      <c r="Q164">
        <v>0</v>
      </c>
      <c r="R164">
        <v>0</v>
      </c>
      <c r="S164">
        <v>0</v>
      </c>
      <c r="T164">
        <v>0</v>
      </c>
      <c r="V164" t="s">
        <v>394</v>
      </c>
      <c r="W164" t="s">
        <v>395</v>
      </c>
      <c r="X164" t="s">
        <v>395</v>
      </c>
      <c r="Y164">
        <v>2</v>
      </c>
      <c r="Z164">
        <v>65</v>
      </c>
      <c r="AA164">
        <v>22</v>
      </c>
      <c r="AC164" t="str">
        <f t="shared" si="2"/>
        <v>High Rated</v>
      </c>
    </row>
    <row r="165" spans="1:29" x14ac:dyDescent="0.35">
      <c r="A165" t="s">
        <v>14191</v>
      </c>
      <c r="B165" t="s">
        <v>14192</v>
      </c>
      <c r="C165">
        <v>8008</v>
      </c>
      <c r="D165" t="s">
        <v>14159</v>
      </c>
      <c r="E165">
        <v>11912</v>
      </c>
      <c r="F165">
        <v>3.7606000000000002</v>
      </c>
      <c r="G165">
        <v>71</v>
      </c>
      <c r="H165" t="s">
        <v>1910</v>
      </c>
      <c r="I165" t="s">
        <v>157</v>
      </c>
      <c r="J165" t="s">
        <v>1910</v>
      </c>
      <c r="L165" t="s">
        <v>14193</v>
      </c>
      <c r="M165">
        <v>24</v>
      </c>
      <c r="P165">
        <v>0</v>
      </c>
      <c r="Q165">
        <v>0</v>
      </c>
      <c r="R165">
        <v>1</v>
      </c>
      <c r="S165">
        <v>0</v>
      </c>
      <c r="T165">
        <v>1</v>
      </c>
      <c r="U165" t="s">
        <v>14194</v>
      </c>
      <c r="V165" t="s">
        <v>394</v>
      </c>
      <c r="W165" t="s">
        <v>5539</v>
      </c>
      <c r="X165" t="s">
        <v>6102</v>
      </c>
      <c r="Y165">
        <v>0</v>
      </c>
      <c r="AC165" t="str">
        <f t="shared" si="2"/>
        <v>Low Rated</v>
      </c>
    </row>
    <row r="166" spans="1:29" x14ac:dyDescent="0.35">
      <c r="A166" t="s">
        <v>15117</v>
      </c>
      <c r="B166" t="s">
        <v>15118</v>
      </c>
      <c r="C166">
        <v>5841</v>
      </c>
      <c r="D166" t="s">
        <v>15109</v>
      </c>
      <c r="E166">
        <v>11285</v>
      </c>
      <c r="F166">
        <v>4.5769000000000002</v>
      </c>
      <c r="G166">
        <v>130</v>
      </c>
      <c r="H166" t="s">
        <v>37</v>
      </c>
      <c r="I166" t="s">
        <v>38</v>
      </c>
      <c r="J166" t="s">
        <v>68</v>
      </c>
      <c r="L166" t="s">
        <v>15119</v>
      </c>
      <c r="M166">
        <v>106</v>
      </c>
      <c r="P166">
        <v>0</v>
      </c>
      <c r="Q166">
        <v>0</v>
      </c>
      <c r="R166">
        <v>0</v>
      </c>
      <c r="S166">
        <v>0</v>
      </c>
      <c r="T166">
        <v>0</v>
      </c>
      <c r="U166" t="s">
        <v>3999</v>
      </c>
      <c r="V166" t="s">
        <v>32</v>
      </c>
      <c r="W166" t="s">
        <v>41</v>
      </c>
      <c r="X166" t="s">
        <v>42</v>
      </c>
      <c r="Y166">
        <v>0</v>
      </c>
      <c r="AC166" t="str">
        <f t="shared" si="2"/>
        <v>High Rated</v>
      </c>
    </row>
    <row r="167" spans="1:29" x14ac:dyDescent="0.35">
      <c r="A167" t="s">
        <v>22616</v>
      </c>
      <c r="B167" t="s">
        <v>22617</v>
      </c>
      <c r="C167">
        <v>3733</v>
      </c>
      <c r="D167" t="s">
        <v>22513</v>
      </c>
      <c r="E167">
        <v>6512</v>
      </c>
      <c r="F167">
        <v>3.5</v>
      </c>
      <c r="G167">
        <v>14</v>
      </c>
      <c r="H167" t="s">
        <v>2697</v>
      </c>
      <c r="I167" t="s">
        <v>803</v>
      </c>
      <c r="J167">
        <v>640</v>
      </c>
      <c r="K167" t="s">
        <v>22618</v>
      </c>
      <c r="L167" t="s">
        <v>22619</v>
      </c>
      <c r="M167">
        <v>38</v>
      </c>
      <c r="O167">
        <v>22.99</v>
      </c>
      <c r="P167">
        <v>0</v>
      </c>
      <c r="Q167">
        <v>0</v>
      </c>
      <c r="R167">
        <v>1</v>
      </c>
      <c r="S167">
        <v>0</v>
      </c>
      <c r="T167">
        <v>0</v>
      </c>
      <c r="U167" t="s">
        <v>6682</v>
      </c>
      <c r="V167" t="s">
        <v>306</v>
      </c>
      <c r="W167" t="s">
        <v>815</v>
      </c>
      <c r="X167" t="s">
        <v>1155</v>
      </c>
      <c r="Y167">
        <v>5</v>
      </c>
      <c r="Z167">
        <v>38</v>
      </c>
      <c r="AA167">
        <v>22.99</v>
      </c>
      <c r="AC167" t="str">
        <f t="shared" si="2"/>
        <v>Low Rated</v>
      </c>
    </row>
    <row r="168" spans="1:29" x14ac:dyDescent="0.35">
      <c r="A168" t="s">
        <v>6901</v>
      </c>
      <c r="B168" t="s">
        <v>6902</v>
      </c>
      <c r="C168">
        <v>6503</v>
      </c>
      <c r="D168" t="s">
        <v>6747</v>
      </c>
      <c r="E168">
        <v>345</v>
      </c>
      <c r="F168">
        <v>4.9722</v>
      </c>
      <c r="G168">
        <v>36</v>
      </c>
      <c r="H168" t="s">
        <v>6840</v>
      </c>
      <c r="I168" t="s">
        <v>157</v>
      </c>
      <c r="J168" t="s">
        <v>6840</v>
      </c>
      <c r="L168" t="s">
        <v>6903</v>
      </c>
      <c r="M168">
        <v>28</v>
      </c>
      <c r="P168">
        <v>0</v>
      </c>
      <c r="Q168">
        <v>0</v>
      </c>
      <c r="R168">
        <v>1</v>
      </c>
      <c r="S168">
        <v>0</v>
      </c>
      <c r="T168">
        <v>0</v>
      </c>
      <c r="U168" t="s">
        <v>6786</v>
      </c>
      <c r="V168" t="s">
        <v>222</v>
      </c>
      <c r="W168" t="s">
        <v>244</v>
      </c>
      <c r="X168" t="s">
        <v>280</v>
      </c>
      <c r="Y168">
        <v>0</v>
      </c>
      <c r="AC168" t="str">
        <f t="shared" si="2"/>
        <v>High Rated</v>
      </c>
    </row>
    <row r="169" spans="1:29" x14ac:dyDescent="0.35">
      <c r="A169" t="s">
        <v>14836</v>
      </c>
      <c r="B169" t="s">
        <v>14837</v>
      </c>
      <c r="C169">
        <v>6202</v>
      </c>
      <c r="D169" t="s">
        <v>14671</v>
      </c>
      <c r="E169">
        <v>3334</v>
      </c>
      <c r="F169">
        <v>3.5293999999999999</v>
      </c>
      <c r="G169">
        <v>17</v>
      </c>
      <c r="H169" t="s">
        <v>163</v>
      </c>
      <c r="I169" t="s">
        <v>38</v>
      </c>
      <c r="J169" t="s">
        <v>12643</v>
      </c>
      <c r="L169" t="s">
        <v>14838</v>
      </c>
      <c r="M169">
        <v>80</v>
      </c>
      <c r="P169">
        <v>0</v>
      </c>
      <c r="Q169">
        <v>0</v>
      </c>
      <c r="R169">
        <v>0</v>
      </c>
      <c r="S169">
        <v>0</v>
      </c>
      <c r="T169">
        <v>0</v>
      </c>
      <c r="V169" t="s">
        <v>32</v>
      </c>
      <c r="W169" t="s">
        <v>41</v>
      </c>
      <c r="X169" t="s">
        <v>42</v>
      </c>
      <c r="Y169">
        <v>1</v>
      </c>
      <c r="Z169">
        <v>145</v>
      </c>
      <c r="AA169">
        <v>145</v>
      </c>
      <c r="AC169" t="str">
        <f t="shared" si="2"/>
        <v>Low Rated</v>
      </c>
    </row>
    <row r="170" spans="1:29" x14ac:dyDescent="0.35">
      <c r="A170" t="s">
        <v>9526</v>
      </c>
      <c r="B170" t="s">
        <v>9527</v>
      </c>
      <c r="C170">
        <v>6089</v>
      </c>
      <c r="D170" t="s">
        <v>9413</v>
      </c>
      <c r="E170">
        <v>5546</v>
      </c>
      <c r="F170">
        <v>4.2142999999999997</v>
      </c>
      <c r="G170">
        <v>28</v>
      </c>
      <c r="H170" t="s">
        <v>771</v>
      </c>
      <c r="I170" t="s">
        <v>157</v>
      </c>
      <c r="J170" t="s">
        <v>771</v>
      </c>
      <c r="L170" t="s">
        <v>9528</v>
      </c>
      <c r="M170">
        <v>30</v>
      </c>
      <c r="P170">
        <v>0</v>
      </c>
      <c r="Q170">
        <v>0</v>
      </c>
      <c r="R170">
        <v>1</v>
      </c>
      <c r="S170">
        <v>0</v>
      </c>
      <c r="T170">
        <v>0</v>
      </c>
      <c r="V170" t="s">
        <v>394</v>
      </c>
      <c r="W170" t="s">
        <v>428</v>
      </c>
      <c r="X170" t="s">
        <v>464</v>
      </c>
      <c r="Y170">
        <v>0</v>
      </c>
      <c r="AC170" t="str">
        <f t="shared" si="2"/>
        <v>High Rated</v>
      </c>
    </row>
    <row r="171" spans="1:29" x14ac:dyDescent="0.35">
      <c r="A171" t="s">
        <v>19895</v>
      </c>
      <c r="B171" t="s">
        <v>19896</v>
      </c>
      <c r="C171">
        <v>6315</v>
      </c>
      <c r="D171" t="s">
        <v>19814</v>
      </c>
      <c r="E171">
        <v>1767</v>
      </c>
      <c r="F171">
        <v>4.3164999999999996</v>
      </c>
      <c r="G171">
        <v>158</v>
      </c>
      <c r="H171" t="s">
        <v>632</v>
      </c>
      <c r="I171" t="s">
        <v>157</v>
      </c>
      <c r="J171" t="s">
        <v>632</v>
      </c>
      <c r="L171" t="s">
        <v>19897</v>
      </c>
      <c r="M171">
        <v>25</v>
      </c>
      <c r="P171">
        <v>0</v>
      </c>
      <c r="Q171">
        <v>0</v>
      </c>
      <c r="R171">
        <v>0</v>
      </c>
      <c r="S171">
        <v>0</v>
      </c>
      <c r="T171">
        <v>0</v>
      </c>
      <c r="U171" t="s">
        <v>19894</v>
      </c>
      <c r="V171" t="s">
        <v>222</v>
      </c>
      <c r="W171" t="s">
        <v>244</v>
      </c>
      <c r="X171" t="s">
        <v>280</v>
      </c>
      <c r="Y171">
        <v>1</v>
      </c>
      <c r="Z171">
        <v>54</v>
      </c>
      <c r="AA171">
        <v>54</v>
      </c>
      <c r="AC171" t="str">
        <f t="shared" si="2"/>
        <v>High Rated</v>
      </c>
    </row>
    <row r="172" spans="1:29" x14ac:dyDescent="0.35">
      <c r="A172" t="s">
        <v>10526</v>
      </c>
      <c r="B172" t="s">
        <v>10527</v>
      </c>
      <c r="C172">
        <v>5972</v>
      </c>
      <c r="D172" t="s">
        <v>10359</v>
      </c>
      <c r="E172">
        <v>6327</v>
      </c>
      <c r="F172">
        <v>5</v>
      </c>
      <c r="G172">
        <v>1</v>
      </c>
      <c r="L172" t="s">
        <v>10528</v>
      </c>
      <c r="M172">
        <v>20</v>
      </c>
      <c r="P172">
        <v>1</v>
      </c>
      <c r="Q172">
        <v>0</v>
      </c>
      <c r="R172">
        <v>0</v>
      </c>
      <c r="S172">
        <v>0</v>
      </c>
      <c r="T172">
        <v>1</v>
      </c>
      <c r="U172" t="s">
        <v>10525</v>
      </c>
      <c r="V172" t="s">
        <v>394</v>
      </c>
      <c r="W172" t="s">
        <v>33</v>
      </c>
      <c r="Y172">
        <v>0</v>
      </c>
      <c r="AC172" t="str">
        <f t="shared" si="2"/>
        <v>High Rated</v>
      </c>
    </row>
    <row r="173" spans="1:29" x14ac:dyDescent="0.35">
      <c r="A173" t="s">
        <v>15125</v>
      </c>
      <c r="B173" t="s">
        <v>15126</v>
      </c>
      <c r="C173">
        <v>7070</v>
      </c>
      <c r="D173" t="s">
        <v>15122</v>
      </c>
      <c r="E173">
        <v>67306</v>
      </c>
      <c r="F173">
        <v>3.9765999999999999</v>
      </c>
      <c r="G173">
        <v>2005</v>
      </c>
      <c r="H173" t="s">
        <v>55</v>
      </c>
      <c r="I173" t="s">
        <v>38</v>
      </c>
      <c r="J173" t="s">
        <v>55</v>
      </c>
      <c r="L173" t="s">
        <v>15123</v>
      </c>
      <c r="M173">
        <v>30</v>
      </c>
      <c r="P173">
        <v>0</v>
      </c>
      <c r="Q173">
        <v>0</v>
      </c>
      <c r="R173">
        <v>0</v>
      </c>
      <c r="S173">
        <v>0</v>
      </c>
      <c r="T173">
        <v>0</v>
      </c>
      <c r="U173" t="s">
        <v>15124</v>
      </c>
      <c r="V173" t="s">
        <v>32</v>
      </c>
      <c r="W173" t="s">
        <v>41</v>
      </c>
      <c r="X173" t="s">
        <v>59</v>
      </c>
      <c r="Y173">
        <v>0</v>
      </c>
      <c r="AC173" t="str">
        <f t="shared" si="2"/>
        <v>Low Rated</v>
      </c>
    </row>
    <row r="174" spans="1:29" x14ac:dyDescent="0.35">
      <c r="A174" t="s">
        <v>13640</v>
      </c>
      <c r="B174" t="s">
        <v>13641</v>
      </c>
      <c r="C174">
        <v>6162</v>
      </c>
      <c r="D174" t="s">
        <v>13613</v>
      </c>
      <c r="E174">
        <v>22883</v>
      </c>
      <c r="F174">
        <v>4.1783999999999999</v>
      </c>
      <c r="G174">
        <v>970</v>
      </c>
      <c r="H174" t="s">
        <v>3395</v>
      </c>
      <c r="I174" t="s">
        <v>157</v>
      </c>
      <c r="J174" t="s">
        <v>3395</v>
      </c>
      <c r="L174" t="s">
        <v>13642</v>
      </c>
      <c r="M174">
        <v>29</v>
      </c>
      <c r="P174">
        <v>0</v>
      </c>
      <c r="Q174">
        <v>0</v>
      </c>
      <c r="R174">
        <v>0</v>
      </c>
      <c r="S174">
        <v>0</v>
      </c>
      <c r="T174">
        <v>0</v>
      </c>
      <c r="U174" t="s">
        <v>13643</v>
      </c>
      <c r="V174" t="s">
        <v>222</v>
      </c>
      <c r="W174" t="s">
        <v>223</v>
      </c>
      <c r="X174" t="s">
        <v>265</v>
      </c>
      <c r="Y174">
        <v>1</v>
      </c>
      <c r="Z174">
        <v>16</v>
      </c>
      <c r="AA174">
        <v>16</v>
      </c>
      <c r="AC174" t="str">
        <f t="shared" si="2"/>
        <v>High Rated</v>
      </c>
    </row>
    <row r="175" spans="1:29" x14ac:dyDescent="0.35">
      <c r="A175" t="s">
        <v>8689</v>
      </c>
      <c r="B175" t="s">
        <v>8690</v>
      </c>
      <c r="C175">
        <v>6014</v>
      </c>
      <c r="D175" t="s">
        <v>8545</v>
      </c>
      <c r="E175">
        <v>0</v>
      </c>
      <c r="F175">
        <v>4.8461999999999996</v>
      </c>
      <c r="G175">
        <v>13</v>
      </c>
      <c r="I175" t="s">
        <v>1158</v>
      </c>
      <c r="J175" t="s">
        <v>8691</v>
      </c>
      <c r="L175" t="s">
        <v>8692</v>
      </c>
      <c r="M175">
        <v>15</v>
      </c>
      <c r="P175">
        <v>0</v>
      </c>
      <c r="Q175">
        <v>0</v>
      </c>
      <c r="R175">
        <v>0</v>
      </c>
      <c r="S175">
        <v>0</v>
      </c>
      <c r="T175">
        <v>1</v>
      </c>
      <c r="U175" t="s">
        <v>8588</v>
      </c>
      <c r="V175" t="s">
        <v>394</v>
      </c>
      <c r="W175" t="s">
        <v>474</v>
      </c>
      <c r="X175" t="s">
        <v>475</v>
      </c>
      <c r="Y175">
        <v>0</v>
      </c>
      <c r="AC175" t="str">
        <f t="shared" si="2"/>
        <v>High Rated</v>
      </c>
    </row>
    <row r="176" spans="1:29" x14ac:dyDescent="0.35">
      <c r="A176" t="s">
        <v>15521</v>
      </c>
      <c r="B176" t="s">
        <v>15522</v>
      </c>
      <c r="C176">
        <v>5946</v>
      </c>
      <c r="D176" t="s">
        <v>15451</v>
      </c>
      <c r="E176">
        <v>4060</v>
      </c>
      <c r="F176">
        <v>4.1875</v>
      </c>
      <c r="G176">
        <v>144</v>
      </c>
      <c r="H176" t="s">
        <v>432</v>
      </c>
      <c r="I176" t="s">
        <v>157</v>
      </c>
      <c r="J176" t="s">
        <v>432</v>
      </c>
      <c r="L176" t="s">
        <v>15523</v>
      </c>
      <c r="M176">
        <v>44</v>
      </c>
      <c r="P176">
        <v>0</v>
      </c>
      <c r="Q176">
        <v>0</v>
      </c>
      <c r="R176">
        <v>0</v>
      </c>
      <c r="S176">
        <v>0</v>
      </c>
      <c r="T176">
        <v>0</v>
      </c>
      <c r="V176" t="s">
        <v>394</v>
      </c>
      <c r="W176" t="s">
        <v>428</v>
      </c>
      <c r="X176" t="s">
        <v>429</v>
      </c>
      <c r="Y176">
        <v>0</v>
      </c>
      <c r="AC176" t="str">
        <f t="shared" si="2"/>
        <v>High Rated</v>
      </c>
    </row>
    <row r="177" spans="1:29" x14ac:dyDescent="0.35">
      <c r="A177" t="s">
        <v>3662</v>
      </c>
      <c r="B177" t="s">
        <v>3663</v>
      </c>
      <c r="C177">
        <v>5995</v>
      </c>
      <c r="D177" t="s">
        <v>3614</v>
      </c>
      <c r="E177">
        <v>24898</v>
      </c>
      <c r="F177">
        <v>4.3023999999999996</v>
      </c>
      <c r="G177">
        <v>678</v>
      </c>
      <c r="H177" t="s">
        <v>3664</v>
      </c>
      <c r="I177" t="s">
        <v>157</v>
      </c>
      <c r="J177" t="s">
        <v>3664</v>
      </c>
      <c r="L177" t="s">
        <v>3665</v>
      </c>
      <c r="M177">
        <v>30</v>
      </c>
      <c r="P177">
        <v>0</v>
      </c>
      <c r="Q177">
        <v>0</v>
      </c>
      <c r="R177">
        <v>0</v>
      </c>
      <c r="S177">
        <v>0</v>
      </c>
      <c r="T177">
        <v>0</v>
      </c>
      <c r="U177" t="s">
        <v>3666</v>
      </c>
      <c r="V177" t="s">
        <v>222</v>
      </c>
      <c r="W177" t="s">
        <v>223</v>
      </c>
      <c r="X177" t="s">
        <v>881</v>
      </c>
      <c r="Y177">
        <v>2</v>
      </c>
      <c r="Z177">
        <v>49</v>
      </c>
      <c r="AA177">
        <v>16</v>
      </c>
      <c r="AC177" t="str">
        <f t="shared" si="2"/>
        <v>High Rated</v>
      </c>
    </row>
    <row r="178" spans="1:29" x14ac:dyDescent="0.35">
      <c r="A178" t="s">
        <v>12397</v>
      </c>
      <c r="B178" t="s">
        <v>12398</v>
      </c>
      <c r="C178">
        <v>6490</v>
      </c>
      <c r="D178" t="s">
        <v>12385</v>
      </c>
      <c r="E178">
        <v>67936</v>
      </c>
      <c r="F178">
        <v>4.6878000000000002</v>
      </c>
      <c r="G178">
        <v>394</v>
      </c>
      <c r="H178" t="s">
        <v>12399</v>
      </c>
      <c r="I178" t="s">
        <v>803</v>
      </c>
      <c r="J178" t="s">
        <v>12400</v>
      </c>
      <c r="K178" t="s">
        <v>12401</v>
      </c>
      <c r="L178" t="s">
        <v>12402</v>
      </c>
      <c r="M178">
        <v>40</v>
      </c>
      <c r="P178">
        <v>0</v>
      </c>
      <c r="Q178">
        <v>0</v>
      </c>
      <c r="R178">
        <v>0</v>
      </c>
      <c r="S178">
        <v>0</v>
      </c>
      <c r="T178">
        <v>1</v>
      </c>
      <c r="U178" t="s">
        <v>12403</v>
      </c>
      <c r="V178" t="s">
        <v>306</v>
      </c>
      <c r="W178" t="s">
        <v>815</v>
      </c>
      <c r="X178" t="s">
        <v>840</v>
      </c>
      <c r="Y178">
        <v>9</v>
      </c>
      <c r="Z178">
        <v>40</v>
      </c>
      <c r="AA178">
        <v>40</v>
      </c>
      <c r="AC178" t="str">
        <f t="shared" si="2"/>
        <v>High Rated</v>
      </c>
    </row>
    <row r="179" spans="1:29" x14ac:dyDescent="0.35">
      <c r="A179" t="s">
        <v>14106</v>
      </c>
      <c r="B179" t="s">
        <v>14107</v>
      </c>
      <c r="C179">
        <v>6295</v>
      </c>
      <c r="D179" t="s">
        <v>14091</v>
      </c>
      <c r="E179">
        <v>40516</v>
      </c>
      <c r="F179">
        <v>4.3745000000000003</v>
      </c>
      <c r="G179">
        <v>267</v>
      </c>
      <c r="H179" t="s">
        <v>557</v>
      </c>
      <c r="I179" t="s">
        <v>157</v>
      </c>
      <c r="J179" t="s">
        <v>557</v>
      </c>
      <c r="L179" t="s">
        <v>14108</v>
      </c>
      <c r="M179">
        <v>26</v>
      </c>
      <c r="P179">
        <v>0</v>
      </c>
      <c r="Q179">
        <v>0</v>
      </c>
      <c r="R179">
        <v>0</v>
      </c>
      <c r="S179">
        <v>0</v>
      </c>
      <c r="T179">
        <v>1</v>
      </c>
      <c r="U179" t="s">
        <v>14109</v>
      </c>
      <c r="V179" t="s">
        <v>394</v>
      </c>
      <c r="W179" t="s">
        <v>395</v>
      </c>
      <c r="X179" t="s">
        <v>395</v>
      </c>
      <c r="Y179">
        <v>0</v>
      </c>
      <c r="AC179" t="str">
        <f t="shared" si="2"/>
        <v>High Rated</v>
      </c>
    </row>
    <row r="180" spans="1:29" x14ac:dyDescent="0.35">
      <c r="A180" t="s">
        <v>28070</v>
      </c>
      <c r="B180" t="s">
        <v>28071</v>
      </c>
      <c r="C180">
        <v>6073</v>
      </c>
      <c r="D180" t="s">
        <v>28072</v>
      </c>
      <c r="E180">
        <v>262434</v>
      </c>
      <c r="F180">
        <v>4.3375000000000004</v>
      </c>
      <c r="G180">
        <v>5393</v>
      </c>
      <c r="H180" t="s">
        <v>186</v>
      </c>
      <c r="I180" t="s">
        <v>157</v>
      </c>
      <c r="J180" t="s">
        <v>186</v>
      </c>
      <c r="L180" t="s">
        <v>28073</v>
      </c>
      <c r="M180">
        <v>122</v>
      </c>
      <c r="N180">
        <v>142</v>
      </c>
      <c r="P180">
        <v>0</v>
      </c>
      <c r="Q180">
        <v>0</v>
      </c>
      <c r="R180">
        <v>0</v>
      </c>
      <c r="S180">
        <v>0</v>
      </c>
      <c r="T180">
        <v>0</v>
      </c>
      <c r="U180" t="s">
        <v>28074</v>
      </c>
      <c r="V180" t="s">
        <v>394</v>
      </c>
      <c r="W180" t="s">
        <v>400</v>
      </c>
      <c r="X180" t="s">
        <v>401</v>
      </c>
      <c r="Y180">
        <v>2</v>
      </c>
      <c r="Z180">
        <v>85</v>
      </c>
      <c r="AA180">
        <v>43</v>
      </c>
      <c r="AC180" t="str">
        <f t="shared" si="2"/>
        <v>High Rated</v>
      </c>
    </row>
    <row r="181" spans="1:29" x14ac:dyDescent="0.35">
      <c r="A181" t="s">
        <v>16971</v>
      </c>
      <c r="B181" t="s">
        <v>16972</v>
      </c>
      <c r="C181">
        <v>2366</v>
      </c>
      <c r="D181" t="s">
        <v>16907</v>
      </c>
      <c r="E181">
        <v>6376</v>
      </c>
      <c r="F181">
        <v>4.2962999999999996</v>
      </c>
      <c r="G181">
        <v>135</v>
      </c>
      <c r="H181" t="s">
        <v>892</v>
      </c>
      <c r="L181" t="s">
        <v>16973</v>
      </c>
      <c r="M181">
        <v>22</v>
      </c>
      <c r="P181">
        <v>0</v>
      </c>
      <c r="Q181">
        <v>0</v>
      </c>
      <c r="R181">
        <v>1</v>
      </c>
      <c r="S181">
        <v>0</v>
      </c>
      <c r="T181">
        <v>0</v>
      </c>
      <c r="V181" t="s">
        <v>93</v>
      </c>
      <c r="W181" t="s">
        <v>1745</v>
      </c>
      <c r="X181" t="s">
        <v>1746</v>
      </c>
      <c r="Y181">
        <v>0</v>
      </c>
      <c r="AC181" t="str">
        <f t="shared" si="2"/>
        <v>High Rated</v>
      </c>
    </row>
    <row r="182" spans="1:29" x14ac:dyDescent="0.35">
      <c r="A182" t="s">
        <v>23128</v>
      </c>
      <c r="B182" t="s">
        <v>23129</v>
      </c>
      <c r="C182">
        <v>6160</v>
      </c>
      <c r="D182" t="s">
        <v>22962</v>
      </c>
      <c r="E182">
        <v>6383</v>
      </c>
      <c r="F182">
        <v>4.4166999999999996</v>
      </c>
      <c r="G182">
        <v>12</v>
      </c>
      <c r="I182" t="s">
        <v>803</v>
      </c>
      <c r="J182" t="s">
        <v>23130</v>
      </c>
      <c r="K182" t="s">
        <v>23131</v>
      </c>
      <c r="L182" t="s">
        <v>23132</v>
      </c>
      <c r="M182">
        <v>48</v>
      </c>
      <c r="P182">
        <v>0</v>
      </c>
      <c r="Q182">
        <v>0</v>
      </c>
      <c r="R182">
        <v>0</v>
      </c>
      <c r="S182">
        <v>0</v>
      </c>
      <c r="T182">
        <v>1</v>
      </c>
      <c r="U182" t="s">
        <v>23133</v>
      </c>
      <c r="V182" t="s">
        <v>306</v>
      </c>
      <c r="W182" t="s">
        <v>815</v>
      </c>
      <c r="X182" t="s">
        <v>840</v>
      </c>
      <c r="Y182">
        <v>2</v>
      </c>
      <c r="Z182">
        <v>48</v>
      </c>
      <c r="AA182">
        <v>48</v>
      </c>
      <c r="AC182" t="str">
        <f t="shared" si="2"/>
        <v>High Rated</v>
      </c>
    </row>
    <row r="183" spans="1:29" x14ac:dyDescent="0.35">
      <c r="A183" t="s">
        <v>11985</v>
      </c>
      <c r="B183" t="s">
        <v>11986</v>
      </c>
      <c r="C183">
        <v>1063</v>
      </c>
      <c r="D183" t="s">
        <v>11860</v>
      </c>
      <c r="E183">
        <v>9689</v>
      </c>
      <c r="F183">
        <v>3.8879999999999999</v>
      </c>
      <c r="G183">
        <v>125</v>
      </c>
      <c r="H183" t="s">
        <v>11987</v>
      </c>
      <c r="L183" t="s">
        <v>11988</v>
      </c>
      <c r="M183">
        <v>50</v>
      </c>
      <c r="P183">
        <v>0</v>
      </c>
      <c r="Q183">
        <v>0</v>
      </c>
      <c r="R183">
        <v>0</v>
      </c>
      <c r="S183">
        <v>1</v>
      </c>
      <c r="T183">
        <v>0</v>
      </c>
      <c r="U183" t="s">
        <v>11989</v>
      </c>
      <c r="V183" t="s">
        <v>306</v>
      </c>
      <c r="W183" t="s">
        <v>307</v>
      </c>
      <c r="X183" t="s">
        <v>308</v>
      </c>
      <c r="Y183">
        <v>0</v>
      </c>
      <c r="AC183" t="str">
        <f t="shared" si="2"/>
        <v>Low Rated</v>
      </c>
    </row>
    <row r="184" spans="1:29" x14ac:dyDescent="0.35">
      <c r="A184" t="s">
        <v>2443</v>
      </c>
      <c r="B184" t="s">
        <v>2444</v>
      </c>
      <c r="C184">
        <v>5333</v>
      </c>
      <c r="D184" t="s">
        <v>2318</v>
      </c>
      <c r="E184">
        <v>1773</v>
      </c>
      <c r="F184">
        <v>4.766</v>
      </c>
      <c r="G184">
        <v>705</v>
      </c>
      <c r="H184" t="s">
        <v>1715</v>
      </c>
      <c r="I184" t="s">
        <v>157</v>
      </c>
      <c r="J184" t="s">
        <v>1715</v>
      </c>
      <c r="L184" t="s">
        <v>2445</v>
      </c>
      <c r="M184">
        <v>39</v>
      </c>
      <c r="P184">
        <v>0</v>
      </c>
      <c r="Q184">
        <v>1</v>
      </c>
      <c r="R184">
        <v>0</v>
      </c>
      <c r="S184">
        <v>0</v>
      </c>
      <c r="T184">
        <v>0</v>
      </c>
      <c r="U184" t="s">
        <v>2446</v>
      </c>
      <c r="V184" t="s">
        <v>394</v>
      </c>
      <c r="W184" t="s">
        <v>474</v>
      </c>
      <c r="X184" t="s">
        <v>475</v>
      </c>
      <c r="Y184">
        <v>1</v>
      </c>
      <c r="Z184">
        <v>20</v>
      </c>
      <c r="AA184">
        <v>20</v>
      </c>
      <c r="AC184" t="str">
        <f t="shared" si="2"/>
        <v>High Rated</v>
      </c>
    </row>
    <row r="185" spans="1:29" x14ac:dyDescent="0.35">
      <c r="A185" t="s">
        <v>29292</v>
      </c>
      <c r="B185" t="s">
        <v>29293</v>
      </c>
      <c r="C185">
        <v>6238</v>
      </c>
      <c r="D185" t="s">
        <v>29270</v>
      </c>
      <c r="E185">
        <v>7430</v>
      </c>
      <c r="F185">
        <v>4.4494999999999996</v>
      </c>
      <c r="G185">
        <v>218</v>
      </c>
      <c r="H185" t="s">
        <v>186</v>
      </c>
      <c r="I185" t="s">
        <v>38</v>
      </c>
      <c r="J185" t="s">
        <v>311</v>
      </c>
      <c r="L185" t="s">
        <v>29294</v>
      </c>
      <c r="M185">
        <v>88</v>
      </c>
      <c r="P185">
        <v>0</v>
      </c>
      <c r="Q185">
        <v>0</v>
      </c>
      <c r="R185">
        <v>0</v>
      </c>
      <c r="S185">
        <v>0</v>
      </c>
      <c r="T185">
        <v>1</v>
      </c>
      <c r="U185" t="s">
        <v>29272</v>
      </c>
      <c r="V185" t="s">
        <v>32</v>
      </c>
      <c r="W185" t="s">
        <v>41</v>
      </c>
      <c r="X185" t="s">
        <v>42</v>
      </c>
      <c r="Y185">
        <v>0</v>
      </c>
      <c r="AC185" t="str">
        <f t="shared" si="2"/>
        <v>High Rated</v>
      </c>
    </row>
    <row r="186" spans="1:29" x14ac:dyDescent="0.35">
      <c r="A186" t="s">
        <v>1290</v>
      </c>
      <c r="B186" t="s">
        <v>1291</v>
      </c>
      <c r="C186">
        <v>5746</v>
      </c>
      <c r="D186" t="s">
        <v>1063</v>
      </c>
      <c r="E186">
        <v>35078</v>
      </c>
      <c r="F186">
        <v>3.4681000000000002</v>
      </c>
      <c r="G186">
        <v>658</v>
      </c>
      <c r="M186">
        <v>20</v>
      </c>
      <c r="P186">
        <v>0</v>
      </c>
      <c r="Q186">
        <v>0</v>
      </c>
      <c r="R186">
        <v>0</v>
      </c>
      <c r="S186">
        <v>0</v>
      </c>
      <c r="T186">
        <v>0</v>
      </c>
      <c r="V186" t="s">
        <v>1292</v>
      </c>
      <c r="W186" t="s">
        <v>1293</v>
      </c>
      <c r="X186" t="s">
        <v>1294</v>
      </c>
      <c r="Y186">
        <v>0</v>
      </c>
      <c r="AC186" t="str">
        <f t="shared" si="2"/>
        <v>Low Rated</v>
      </c>
    </row>
    <row r="187" spans="1:29" x14ac:dyDescent="0.35">
      <c r="A187" t="s">
        <v>30168</v>
      </c>
      <c r="B187" t="s">
        <v>30169</v>
      </c>
      <c r="C187">
        <v>5869</v>
      </c>
      <c r="D187" t="s">
        <v>29945</v>
      </c>
      <c r="E187">
        <v>6591</v>
      </c>
      <c r="F187">
        <v>3.6533000000000002</v>
      </c>
      <c r="G187">
        <v>225</v>
      </c>
      <c r="H187" t="s">
        <v>37</v>
      </c>
      <c r="I187" t="s">
        <v>38</v>
      </c>
      <c r="J187" t="s">
        <v>68</v>
      </c>
      <c r="L187" t="s">
        <v>30170</v>
      </c>
      <c r="M187">
        <v>235</v>
      </c>
      <c r="P187">
        <v>0</v>
      </c>
      <c r="Q187">
        <v>0</v>
      </c>
      <c r="R187">
        <v>0</v>
      </c>
      <c r="S187">
        <v>0</v>
      </c>
      <c r="T187">
        <v>0</v>
      </c>
      <c r="V187" t="s">
        <v>32</v>
      </c>
      <c r="W187" t="s">
        <v>41</v>
      </c>
      <c r="X187" t="s">
        <v>42</v>
      </c>
      <c r="Y187">
        <v>1</v>
      </c>
      <c r="Z187">
        <v>180</v>
      </c>
      <c r="AA187">
        <v>180</v>
      </c>
      <c r="AC187" t="str">
        <f t="shared" si="2"/>
        <v>Low Rated</v>
      </c>
    </row>
    <row r="188" spans="1:29" x14ac:dyDescent="0.35">
      <c r="A188" t="s">
        <v>18555</v>
      </c>
      <c r="B188" t="s">
        <v>18556</v>
      </c>
      <c r="C188">
        <v>7038</v>
      </c>
      <c r="D188" t="s">
        <v>18479</v>
      </c>
      <c r="E188">
        <v>12729</v>
      </c>
      <c r="F188">
        <v>3.9855999999999998</v>
      </c>
      <c r="G188">
        <v>277</v>
      </c>
      <c r="H188" t="s">
        <v>302</v>
      </c>
      <c r="I188" t="s">
        <v>38</v>
      </c>
      <c r="J188" t="s">
        <v>18557</v>
      </c>
      <c r="L188" t="s">
        <v>18526</v>
      </c>
      <c r="M188">
        <v>35</v>
      </c>
      <c r="P188">
        <v>0</v>
      </c>
      <c r="Q188">
        <v>0</v>
      </c>
      <c r="R188">
        <v>0</v>
      </c>
      <c r="S188">
        <v>0</v>
      </c>
      <c r="T188">
        <v>0</v>
      </c>
      <c r="U188" t="s">
        <v>18497</v>
      </c>
      <c r="V188" t="s">
        <v>32</v>
      </c>
      <c r="W188" t="s">
        <v>41</v>
      </c>
      <c r="X188" t="s">
        <v>59</v>
      </c>
      <c r="Y188">
        <v>0</v>
      </c>
      <c r="AC188" t="str">
        <f t="shared" si="2"/>
        <v>Low Rated</v>
      </c>
    </row>
    <row r="189" spans="1:29" x14ac:dyDescent="0.35">
      <c r="A189" t="s">
        <v>28540</v>
      </c>
      <c r="B189" t="s">
        <v>28541</v>
      </c>
      <c r="C189">
        <v>5648</v>
      </c>
      <c r="D189" t="s">
        <v>28460</v>
      </c>
      <c r="E189">
        <v>72328</v>
      </c>
      <c r="F189">
        <v>4.5594000000000001</v>
      </c>
      <c r="G189">
        <v>1044</v>
      </c>
      <c r="H189" t="s">
        <v>28542</v>
      </c>
      <c r="I189" t="s">
        <v>803</v>
      </c>
      <c r="J189" t="s">
        <v>28543</v>
      </c>
      <c r="K189" t="s">
        <v>28544</v>
      </c>
      <c r="L189" t="s">
        <v>28545</v>
      </c>
      <c r="M189">
        <v>32</v>
      </c>
      <c r="P189">
        <v>0</v>
      </c>
      <c r="Q189">
        <v>0</v>
      </c>
      <c r="R189">
        <v>0</v>
      </c>
      <c r="S189">
        <v>0</v>
      </c>
      <c r="T189">
        <v>0</v>
      </c>
      <c r="V189" t="s">
        <v>306</v>
      </c>
      <c r="W189" t="s">
        <v>863</v>
      </c>
      <c r="X189" t="s">
        <v>1245</v>
      </c>
      <c r="Y189">
        <v>2</v>
      </c>
      <c r="Z189">
        <v>32</v>
      </c>
      <c r="AA189">
        <v>16</v>
      </c>
      <c r="AC189" t="str">
        <f t="shared" si="2"/>
        <v>High Rated</v>
      </c>
    </row>
    <row r="190" spans="1:29" x14ac:dyDescent="0.35">
      <c r="A190" t="s">
        <v>500</v>
      </c>
      <c r="B190" t="s">
        <v>501</v>
      </c>
      <c r="C190">
        <v>6018</v>
      </c>
      <c r="D190" t="s">
        <v>391</v>
      </c>
      <c r="E190">
        <v>5451</v>
      </c>
      <c r="F190">
        <v>4.1025999999999998</v>
      </c>
      <c r="G190">
        <v>39</v>
      </c>
      <c r="H190" t="s">
        <v>163</v>
      </c>
      <c r="I190" t="s">
        <v>157</v>
      </c>
      <c r="J190" t="s">
        <v>163</v>
      </c>
      <c r="L190" t="s">
        <v>502</v>
      </c>
      <c r="M190">
        <v>98</v>
      </c>
      <c r="P190">
        <v>0</v>
      </c>
      <c r="Q190">
        <v>0</v>
      </c>
      <c r="R190">
        <v>0</v>
      </c>
      <c r="S190">
        <v>0</v>
      </c>
      <c r="T190">
        <v>0</v>
      </c>
      <c r="U190" t="s">
        <v>503</v>
      </c>
      <c r="V190" t="s">
        <v>394</v>
      </c>
      <c r="W190" t="s">
        <v>400</v>
      </c>
      <c r="X190" t="s">
        <v>401</v>
      </c>
      <c r="Y190">
        <v>0</v>
      </c>
      <c r="AC190" t="str">
        <f t="shared" si="2"/>
        <v>High Rated</v>
      </c>
    </row>
    <row r="191" spans="1:29" x14ac:dyDescent="0.35">
      <c r="A191" t="s">
        <v>30221</v>
      </c>
      <c r="B191" t="s">
        <v>30222</v>
      </c>
      <c r="C191">
        <v>5869</v>
      </c>
      <c r="D191" t="s">
        <v>29945</v>
      </c>
      <c r="E191">
        <v>3895</v>
      </c>
      <c r="F191">
        <v>5</v>
      </c>
      <c r="G191">
        <v>2</v>
      </c>
      <c r="H191" t="s">
        <v>206</v>
      </c>
      <c r="I191" t="s">
        <v>157</v>
      </c>
      <c r="J191" t="s">
        <v>206</v>
      </c>
      <c r="M191">
        <v>135</v>
      </c>
      <c r="P191">
        <v>0</v>
      </c>
      <c r="Q191">
        <v>0</v>
      </c>
      <c r="R191">
        <v>1</v>
      </c>
      <c r="S191">
        <v>0</v>
      </c>
      <c r="T191">
        <v>0</v>
      </c>
      <c r="V191" t="s">
        <v>32</v>
      </c>
      <c r="W191" t="s">
        <v>191</v>
      </c>
      <c r="X191" t="s">
        <v>208</v>
      </c>
      <c r="Y191">
        <v>0</v>
      </c>
      <c r="AC191" t="str">
        <f t="shared" si="2"/>
        <v>High Rated</v>
      </c>
    </row>
    <row r="192" spans="1:29" x14ac:dyDescent="0.35">
      <c r="A192" t="s">
        <v>14807</v>
      </c>
      <c r="B192" t="s">
        <v>14701</v>
      </c>
      <c r="C192">
        <v>6202</v>
      </c>
      <c r="D192" t="s">
        <v>14671</v>
      </c>
      <c r="E192">
        <v>4462</v>
      </c>
      <c r="F192">
        <v>4.25</v>
      </c>
      <c r="G192">
        <v>8</v>
      </c>
      <c r="H192" t="s">
        <v>14778</v>
      </c>
      <c r="I192" t="s">
        <v>38</v>
      </c>
      <c r="J192" t="s">
        <v>14778</v>
      </c>
      <c r="L192" t="s">
        <v>14808</v>
      </c>
      <c r="M192">
        <v>110</v>
      </c>
      <c r="P192">
        <v>1</v>
      </c>
      <c r="Q192">
        <v>1</v>
      </c>
      <c r="R192">
        <v>0</v>
      </c>
      <c r="S192">
        <v>0</v>
      </c>
      <c r="T192">
        <v>0</v>
      </c>
      <c r="V192" t="s">
        <v>32</v>
      </c>
      <c r="W192" t="s">
        <v>41</v>
      </c>
      <c r="X192" t="s">
        <v>42</v>
      </c>
      <c r="Y192">
        <v>0</v>
      </c>
      <c r="AC192" t="str">
        <f t="shared" si="2"/>
        <v>High Rated</v>
      </c>
    </row>
    <row r="193" spans="1:29" x14ac:dyDescent="0.35">
      <c r="A193" t="s">
        <v>10662</v>
      </c>
      <c r="B193" t="s">
        <v>10663</v>
      </c>
      <c r="C193">
        <v>7037</v>
      </c>
      <c r="D193" t="s">
        <v>10617</v>
      </c>
      <c r="E193">
        <v>1769</v>
      </c>
      <c r="F193">
        <v>4.8</v>
      </c>
      <c r="G193">
        <v>15</v>
      </c>
      <c r="I193" t="s">
        <v>803</v>
      </c>
      <c r="M193">
        <v>279</v>
      </c>
      <c r="P193">
        <v>0</v>
      </c>
      <c r="Q193">
        <v>0</v>
      </c>
      <c r="R193">
        <v>0</v>
      </c>
      <c r="S193">
        <v>0</v>
      </c>
      <c r="T193">
        <v>0</v>
      </c>
      <c r="U193" t="s">
        <v>10664</v>
      </c>
      <c r="V193" t="s">
        <v>394</v>
      </c>
      <c r="W193" t="s">
        <v>2103</v>
      </c>
      <c r="X193" t="s">
        <v>6232</v>
      </c>
      <c r="Y193">
        <v>0</v>
      </c>
      <c r="AC193" t="str">
        <f t="shared" si="2"/>
        <v>High Rated</v>
      </c>
    </row>
    <row r="194" spans="1:29" x14ac:dyDescent="0.35">
      <c r="A194" t="s">
        <v>13718</v>
      </c>
      <c r="B194" t="s">
        <v>13719</v>
      </c>
      <c r="C194">
        <v>6162</v>
      </c>
      <c r="D194" t="s">
        <v>13613</v>
      </c>
      <c r="E194">
        <v>3044</v>
      </c>
      <c r="F194">
        <v>3.8182</v>
      </c>
      <c r="G194">
        <v>22</v>
      </c>
      <c r="H194" t="s">
        <v>13720</v>
      </c>
      <c r="I194" t="s">
        <v>157</v>
      </c>
      <c r="J194" t="s">
        <v>13720</v>
      </c>
      <c r="L194" t="s">
        <v>13721</v>
      </c>
      <c r="M194">
        <v>29</v>
      </c>
      <c r="P194">
        <v>0</v>
      </c>
      <c r="Q194">
        <v>0</v>
      </c>
      <c r="R194">
        <v>0</v>
      </c>
      <c r="S194">
        <v>1</v>
      </c>
      <c r="T194">
        <v>0</v>
      </c>
      <c r="U194" t="s">
        <v>13722</v>
      </c>
      <c r="V194" t="s">
        <v>222</v>
      </c>
      <c r="W194" t="s">
        <v>223</v>
      </c>
      <c r="X194" t="s">
        <v>655</v>
      </c>
      <c r="Y194">
        <v>0</v>
      </c>
      <c r="AC194" t="str">
        <f t="shared" si="2"/>
        <v>Low Rated</v>
      </c>
    </row>
    <row r="195" spans="1:29" x14ac:dyDescent="0.35">
      <c r="A195" t="s">
        <v>1975</v>
      </c>
      <c r="B195" t="s">
        <v>1976</v>
      </c>
      <c r="C195">
        <v>5737</v>
      </c>
      <c r="D195" t="s">
        <v>1917</v>
      </c>
      <c r="E195">
        <v>21973</v>
      </c>
      <c r="F195">
        <v>4.2426000000000004</v>
      </c>
      <c r="G195">
        <v>169</v>
      </c>
      <c r="M195">
        <v>35</v>
      </c>
      <c r="P195">
        <v>0</v>
      </c>
      <c r="Q195">
        <v>0</v>
      </c>
      <c r="R195">
        <v>0</v>
      </c>
      <c r="S195">
        <v>0</v>
      </c>
      <c r="T195">
        <v>0</v>
      </c>
      <c r="V195" t="s">
        <v>306</v>
      </c>
      <c r="W195" t="s">
        <v>1138</v>
      </c>
      <c r="X195" t="s">
        <v>1248</v>
      </c>
      <c r="Y195">
        <v>0</v>
      </c>
      <c r="AC195" t="str">
        <f t="shared" ref="AC195:AC258" si="3">IF(F195="","Not Rated", IF(F195&gt;4,"High Rated","Low Rated"))</f>
        <v>High Rated</v>
      </c>
    </row>
    <row r="196" spans="1:29" x14ac:dyDescent="0.35">
      <c r="A196" t="s">
        <v>4449</v>
      </c>
      <c r="B196" t="s">
        <v>4450</v>
      </c>
      <c r="C196">
        <v>3155</v>
      </c>
      <c r="D196" t="s">
        <v>4395</v>
      </c>
      <c r="E196">
        <v>2321</v>
      </c>
      <c r="F196">
        <v>3.25</v>
      </c>
      <c r="G196">
        <v>4</v>
      </c>
      <c r="H196" t="s">
        <v>115</v>
      </c>
      <c r="I196" t="s">
        <v>38</v>
      </c>
      <c r="J196" t="s">
        <v>116</v>
      </c>
      <c r="L196" t="s">
        <v>4451</v>
      </c>
      <c r="M196">
        <v>96</v>
      </c>
      <c r="P196">
        <v>0</v>
      </c>
      <c r="Q196">
        <v>0</v>
      </c>
      <c r="R196">
        <v>1</v>
      </c>
      <c r="S196">
        <v>0</v>
      </c>
      <c r="T196">
        <v>0</v>
      </c>
      <c r="U196" t="s">
        <v>4452</v>
      </c>
      <c r="V196" t="s">
        <v>32</v>
      </c>
      <c r="W196" t="s">
        <v>172</v>
      </c>
      <c r="X196" t="s">
        <v>173</v>
      </c>
      <c r="Y196">
        <v>2</v>
      </c>
      <c r="Z196">
        <v>125</v>
      </c>
      <c r="AA196">
        <v>38</v>
      </c>
      <c r="AC196" t="str">
        <f t="shared" si="3"/>
        <v>Low Rated</v>
      </c>
    </row>
    <row r="197" spans="1:29" x14ac:dyDescent="0.35">
      <c r="A197" t="s">
        <v>21591</v>
      </c>
      <c r="B197" t="s">
        <v>21592</v>
      </c>
      <c r="C197">
        <v>7055</v>
      </c>
      <c r="D197" t="s">
        <v>21568</v>
      </c>
      <c r="E197">
        <v>39658</v>
      </c>
      <c r="F197">
        <v>4.3483999999999998</v>
      </c>
      <c r="G197">
        <v>221</v>
      </c>
      <c r="H197" t="s">
        <v>21593</v>
      </c>
      <c r="I197" t="s">
        <v>803</v>
      </c>
      <c r="J197" t="s">
        <v>21594</v>
      </c>
      <c r="K197" t="s">
        <v>21595</v>
      </c>
      <c r="L197" t="s">
        <v>21596</v>
      </c>
      <c r="M197">
        <v>27</v>
      </c>
      <c r="P197">
        <v>0</v>
      </c>
      <c r="Q197">
        <v>0</v>
      </c>
      <c r="R197">
        <v>0</v>
      </c>
      <c r="S197">
        <v>0</v>
      </c>
      <c r="T197">
        <v>0</v>
      </c>
      <c r="U197" t="s">
        <v>2025</v>
      </c>
      <c r="V197" t="s">
        <v>306</v>
      </c>
      <c r="W197" t="s">
        <v>307</v>
      </c>
      <c r="X197" t="s">
        <v>1087</v>
      </c>
      <c r="Y197">
        <v>12</v>
      </c>
      <c r="Z197">
        <v>27</v>
      </c>
      <c r="AA197">
        <v>27</v>
      </c>
      <c r="AC197" t="str">
        <f t="shared" si="3"/>
        <v>High Rated</v>
      </c>
    </row>
    <row r="198" spans="1:29" x14ac:dyDescent="0.35">
      <c r="A198" t="s">
        <v>7404</v>
      </c>
      <c r="B198" t="s">
        <v>7405</v>
      </c>
      <c r="C198">
        <v>6219</v>
      </c>
      <c r="D198" t="s">
        <v>7319</v>
      </c>
      <c r="E198">
        <v>4762</v>
      </c>
      <c r="F198">
        <v>4.3981000000000003</v>
      </c>
      <c r="G198">
        <v>314</v>
      </c>
      <c r="H198" t="s">
        <v>163</v>
      </c>
      <c r="I198" t="s">
        <v>157</v>
      </c>
      <c r="J198" t="s">
        <v>163</v>
      </c>
      <c r="L198" t="s">
        <v>7406</v>
      </c>
      <c r="M198">
        <v>86</v>
      </c>
      <c r="P198">
        <v>0</v>
      </c>
      <c r="Q198">
        <v>0</v>
      </c>
      <c r="R198">
        <v>0</v>
      </c>
      <c r="S198">
        <v>0</v>
      </c>
      <c r="T198">
        <v>0</v>
      </c>
      <c r="V198" t="s">
        <v>394</v>
      </c>
      <c r="W198" t="s">
        <v>395</v>
      </c>
      <c r="X198" t="s">
        <v>441</v>
      </c>
      <c r="Y198">
        <v>0</v>
      </c>
      <c r="AC198" t="str">
        <f t="shared" si="3"/>
        <v>High Rated</v>
      </c>
    </row>
    <row r="199" spans="1:29" x14ac:dyDescent="0.35">
      <c r="A199" t="s">
        <v>9043</v>
      </c>
      <c r="B199" t="s">
        <v>9044</v>
      </c>
      <c r="C199">
        <v>7004</v>
      </c>
      <c r="D199" t="s">
        <v>9007</v>
      </c>
      <c r="E199">
        <v>16763</v>
      </c>
      <c r="F199">
        <v>4.1121999999999996</v>
      </c>
      <c r="G199">
        <v>196</v>
      </c>
      <c r="H199" t="s">
        <v>9045</v>
      </c>
      <c r="I199" t="s">
        <v>157</v>
      </c>
      <c r="J199" t="s">
        <v>9045</v>
      </c>
      <c r="L199" t="s">
        <v>9046</v>
      </c>
      <c r="M199">
        <v>34</v>
      </c>
      <c r="P199">
        <v>0</v>
      </c>
      <c r="Q199">
        <v>0</v>
      </c>
      <c r="R199">
        <v>0</v>
      </c>
      <c r="S199">
        <v>0</v>
      </c>
      <c r="T199">
        <v>0</v>
      </c>
      <c r="U199" t="s">
        <v>9047</v>
      </c>
      <c r="V199" t="s">
        <v>222</v>
      </c>
      <c r="W199" t="s">
        <v>223</v>
      </c>
      <c r="X199" t="s">
        <v>265</v>
      </c>
      <c r="Y199">
        <v>0</v>
      </c>
      <c r="AC199" t="str">
        <f t="shared" si="3"/>
        <v>High Rated</v>
      </c>
    </row>
    <row r="200" spans="1:29" x14ac:dyDescent="0.35">
      <c r="A200" t="s">
        <v>26302</v>
      </c>
      <c r="B200" t="s">
        <v>26303</v>
      </c>
      <c r="C200">
        <v>3902</v>
      </c>
      <c r="D200" t="s">
        <v>25136</v>
      </c>
      <c r="E200">
        <v>4478</v>
      </c>
      <c r="F200">
        <v>4.5</v>
      </c>
      <c r="G200">
        <v>6</v>
      </c>
      <c r="L200" t="s">
        <v>26304</v>
      </c>
      <c r="M200">
        <v>16</v>
      </c>
      <c r="P200">
        <v>0</v>
      </c>
      <c r="Q200">
        <v>0</v>
      </c>
      <c r="R200">
        <v>0</v>
      </c>
      <c r="S200">
        <v>0</v>
      </c>
      <c r="T200">
        <v>0</v>
      </c>
      <c r="U200" t="s">
        <v>26305</v>
      </c>
      <c r="V200" t="s">
        <v>394</v>
      </c>
      <c r="W200" t="s">
        <v>474</v>
      </c>
      <c r="X200" t="s">
        <v>475</v>
      </c>
      <c r="Y200">
        <v>0</v>
      </c>
      <c r="AC200" t="str">
        <f t="shared" si="3"/>
        <v>High Rated</v>
      </c>
    </row>
    <row r="201" spans="1:29" x14ac:dyDescent="0.35">
      <c r="A201" t="s">
        <v>7105</v>
      </c>
      <c r="B201" t="s">
        <v>7106</v>
      </c>
      <c r="C201">
        <v>6353</v>
      </c>
      <c r="D201" t="s">
        <v>7057</v>
      </c>
      <c r="E201">
        <v>31752</v>
      </c>
      <c r="F201">
        <v>4.8750999999999998</v>
      </c>
      <c r="G201">
        <v>1017</v>
      </c>
      <c r="H201" t="s">
        <v>1489</v>
      </c>
      <c r="I201" t="s">
        <v>803</v>
      </c>
      <c r="J201" t="s">
        <v>7107</v>
      </c>
      <c r="K201" t="s">
        <v>7108</v>
      </c>
      <c r="L201" t="s">
        <v>7109</v>
      </c>
      <c r="M201">
        <v>25</v>
      </c>
      <c r="P201">
        <v>0</v>
      </c>
      <c r="Q201">
        <v>1</v>
      </c>
      <c r="R201">
        <v>0</v>
      </c>
      <c r="S201">
        <v>0</v>
      </c>
      <c r="T201">
        <v>0</v>
      </c>
      <c r="U201" t="s">
        <v>7110</v>
      </c>
      <c r="V201" t="s">
        <v>306</v>
      </c>
      <c r="W201" t="s">
        <v>863</v>
      </c>
      <c r="X201" t="s">
        <v>864</v>
      </c>
      <c r="Y201">
        <v>5</v>
      </c>
      <c r="Z201">
        <v>25</v>
      </c>
      <c r="AA201">
        <v>25</v>
      </c>
      <c r="AC201" t="str">
        <f t="shared" si="3"/>
        <v>High Rated</v>
      </c>
    </row>
    <row r="202" spans="1:29" x14ac:dyDescent="0.35">
      <c r="A202" t="s">
        <v>20538</v>
      </c>
      <c r="B202" t="s">
        <v>20539</v>
      </c>
      <c r="C202">
        <v>4164</v>
      </c>
      <c r="D202" t="s">
        <v>20394</v>
      </c>
      <c r="E202">
        <v>10417</v>
      </c>
      <c r="F202">
        <v>4.1280000000000001</v>
      </c>
      <c r="G202">
        <v>125</v>
      </c>
      <c r="H202" t="s">
        <v>415</v>
      </c>
      <c r="L202" t="s">
        <v>20540</v>
      </c>
      <c r="M202">
        <v>89</v>
      </c>
      <c r="P202">
        <v>0</v>
      </c>
      <c r="Q202">
        <v>0</v>
      </c>
      <c r="R202">
        <v>0</v>
      </c>
      <c r="S202">
        <v>0</v>
      </c>
      <c r="T202">
        <v>0</v>
      </c>
      <c r="V202" t="s">
        <v>394</v>
      </c>
      <c r="W202" t="s">
        <v>400</v>
      </c>
      <c r="X202" t="s">
        <v>401</v>
      </c>
      <c r="Y202">
        <v>0</v>
      </c>
      <c r="AC202" t="str">
        <f t="shared" si="3"/>
        <v>High Rated</v>
      </c>
    </row>
    <row r="203" spans="1:29" x14ac:dyDescent="0.35">
      <c r="A203" t="s">
        <v>21558</v>
      </c>
      <c r="B203" t="s">
        <v>21506</v>
      </c>
      <c r="C203">
        <v>7025</v>
      </c>
      <c r="D203" t="s">
        <v>21247</v>
      </c>
      <c r="E203">
        <v>0</v>
      </c>
      <c r="H203" t="s">
        <v>478</v>
      </c>
      <c r="I203" t="s">
        <v>38</v>
      </c>
      <c r="J203" t="s">
        <v>21507</v>
      </c>
      <c r="M203">
        <v>32</v>
      </c>
      <c r="P203">
        <v>0</v>
      </c>
      <c r="Q203">
        <v>0</v>
      </c>
      <c r="R203">
        <v>1</v>
      </c>
      <c r="S203">
        <v>0</v>
      </c>
      <c r="T203">
        <v>0</v>
      </c>
      <c r="U203" t="s">
        <v>21411</v>
      </c>
      <c r="V203" t="s">
        <v>32</v>
      </c>
      <c r="W203" t="s">
        <v>191</v>
      </c>
      <c r="X203" t="s">
        <v>192</v>
      </c>
      <c r="Y203">
        <v>0</v>
      </c>
      <c r="AC203" t="str">
        <f t="shared" si="3"/>
        <v>Not Rated</v>
      </c>
    </row>
    <row r="204" spans="1:29" x14ac:dyDescent="0.35">
      <c r="A204" t="s">
        <v>9040</v>
      </c>
      <c r="B204" t="s">
        <v>9041</v>
      </c>
      <c r="C204">
        <v>7004</v>
      </c>
      <c r="D204" t="s">
        <v>9007</v>
      </c>
      <c r="E204">
        <v>17529</v>
      </c>
      <c r="F204">
        <v>4.2592999999999996</v>
      </c>
      <c r="G204">
        <v>270</v>
      </c>
      <c r="M204">
        <v>149</v>
      </c>
      <c r="P204">
        <v>0</v>
      </c>
      <c r="Q204">
        <v>0</v>
      </c>
      <c r="R204">
        <v>0</v>
      </c>
      <c r="S204">
        <v>0</v>
      </c>
      <c r="T204">
        <v>0</v>
      </c>
      <c r="U204" t="s">
        <v>9042</v>
      </c>
      <c r="V204" t="s">
        <v>222</v>
      </c>
      <c r="W204" t="s">
        <v>908</v>
      </c>
      <c r="X204" t="s">
        <v>975</v>
      </c>
      <c r="Y204">
        <v>0</v>
      </c>
      <c r="AC204" t="str">
        <f t="shared" si="3"/>
        <v>High Rated</v>
      </c>
    </row>
    <row r="205" spans="1:29" x14ac:dyDescent="0.35">
      <c r="A205" t="s">
        <v>22461</v>
      </c>
      <c r="B205" t="s">
        <v>22462</v>
      </c>
      <c r="C205">
        <v>6346</v>
      </c>
      <c r="D205" t="s">
        <v>22187</v>
      </c>
      <c r="E205">
        <v>2676</v>
      </c>
      <c r="F205">
        <v>4</v>
      </c>
      <c r="G205">
        <v>9</v>
      </c>
      <c r="H205" t="s">
        <v>7985</v>
      </c>
      <c r="I205" t="s">
        <v>157</v>
      </c>
      <c r="J205" t="s">
        <v>7985</v>
      </c>
      <c r="L205" t="s">
        <v>22463</v>
      </c>
      <c r="M205">
        <v>66</v>
      </c>
      <c r="P205">
        <v>0</v>
      </c>
      <c r="Q205">
        <v>0</v>
      </c>
      <c r="R205">
        <v>1</v>
      </c>
      <c r="S205">
        <v>0</v>
      </c>
      <c r="T205">
        <v>0</v>
      </c>
      <c r="U205" t="s">
        <v>22332</v>
      </c>
      <c r="V205" t="s">
        <v>222</v>
      </c>
      <c r="W205" t="s">
        <v>223</v>
      </c>
      <c r="X205" t="s">
        <v>224</v>
      </c>
      <c r="Y205">
        <v>1</v>
      </c>
      <c r="Z205">
        <v>22</v>
      </c>
      <c r="AA205">
        <v>22</v>
      </c>
      <c r="AC205" t="str">
        <f t="shared" si="3"/>
        <v>Low Rated</v>
      </c>
    </row>
    <row r="206" spans="1:29" x14ac:dyDescent="0.35">
      <c r="A206" t="s">
        <v>16652</v>
      </c>
      <c r="B206" t="s">
        <v>16653</v>
      </c>
      <c r="C206">
        <v>6279</v>
      </c>
      <c r="D206" t="s">
        <v>16593</v>
      </c>
      <c r="E206">
        <v>56846</v>
      </c>
      <c r="F206">
        <v>4.0713999999999997</v>
      </c>
      <c r="G206">
        <v>154</v>
      </c>
      <c r="H206" t="s">
        <v>16654</v>
      </c>
      <c r="I206" t="s">
        <v>803</v>
      </c>
      <c r="J206" t="s">
        <v>16655</v>
      </c>
      <c r="K206" t="s">
        <v>16656</v>
      </c>
      <c r="L206" t="s">
        <v>16657</v>
      </c>
      <c r="M206">
        <v>22</v>
      </c>
      <c r="P206">
        <v>0</v>
      </c>
      <c r="Q206">
        <v>0</v>
      </c>
      <c r="R206">
        <v>0</v>
      </c>
      <c r="S206">
        <v>0</v>
      </c>
      <c r="T206">
        <v>0</v>
      </c>
      <c r="U206" t="s">
        <v>16616</v>
      </c>
      <c r="V206" t="s">
        <v>306</v>
      </c>
      <c r="W206" t="s">
        <v>307</v>
      </c>
      <c r="X206" t="s">
        <v>1106</v>
      </c>
      <c r="Y206">
        <v>2</v>
      </c>
      <c r="Z206">
        <v>22</v>
      </c>
      <c r="AA206">
        <v>22</v>
      </c>
      <c r="AC206" t="str">
        <f t="shared" si="3"/>
        <v>High Rated</v>
      </c>
    </row>
    <row r="207" spans="1:29" x14ac:dyDescent="0.35">
      <c r="A207" t="s">
        <v>32099</v>
      </c>
      <c r="B207" t="s">
        <v>32100</v>
      </c>
      <c r="C207">
        <v>6245</v>
      </c>
      <c r="D207" t="s">
        <v>31969</v>
      </c>
      <c r="E207">
        <v>2593</v>
      </c>
      <c r="F207">
        <v>5</v>
      </c>
      <c r="G207">
        <v>8</v>
      </c>
      <c r="H207" t="s">
        <v>31927</v>
      </c>
      <c r="I207" t="s">
        <v>38</v>
      </c>
      <c r="J207" t="s">
        <v>31978</v>
      </c>
      <c r="L207" t="s">
        <v>31983</v>
      </c>
      <c r="M207">
        <v>20</v>
      </c>
      <c r="P207">
        <v>0</v>
      </c>
      <c r="Q207">
        <v>0</v>
      </c>
      <c r="R207">
        <v>0</v>
      </c>
      <c r="S207">
        <v>0</v>
      </c>
      <c r="T207">
        <v>0</v>
      </c>
      <c r="U207" t="s">
        <v>1757</v>
      </c>
      <c r="V207" t="s">
        <v>32</v>
      </c>
      <c r="W207" t="s">
        <v>191</v>
      </c>
      <c r="X207" t="s">
        <v>208</v>
      </c>
      <c r="Y207">
        <v>0</v>
      </c>
      <c r="AC207" t="str">
        <f t="shared" si="3"/>
        <v>High Rated</v>
      </c>
    </row>
    <row r="208" spans="1:29" x14ac:dyDescent="0.35">
      <c r="A208" t="s">
        <v>11369</v>
      </c>
      <c r="B208" t="s">
        <v>11370</v>
      </c>
      <c r="C208">
        <v>5996</v>
      </c>
      <c r="D208" t="s">
        <v>11366</v>
      </c>
      <c r="E208">
        <v>35507</v>
      </c>
      <c r="F208">
        <v>4.1409000000000002</v>
      </c>
      <c r="G208">
        <v>149</v>
      </c>
      <c r="H208" t="s">
        <v>11371</v>
      </c>
      <c r="L208" t="s">
        <v>11372</v>
      </c>
      <c r="M208">
        <v>24</v>
      </c>
      <c r="P208">
        <v>0</v>
      </c>
      <c r="Q208">
        <v>0</v>
      </c>
      <c r="R208">
        <v>1</v>
      </c>
      <c r="S208">
        <v>0</v>
      </c>
      <c r="T208">
        <v>1</v>
      </c>
      <c r="U208" t="s">
        <v>11373</v>
      </c>
      <c r="V208" t="s">
        <v>394</v>
      </c>
      <c r="W208" t="s">
        <v>2103</v>
      </c>
      <c r="X208" t="s">
        <v>10668</v>
      </c>
      <c r="Y208">
        <v>0</v>
      </c>
      <c r="AC208" t="str">
        <f t="shared" si="3"/>
        <v>High Rated</v>
      </c>
    </row>
    <row r="209" spans="1:29" x14ac:dyDescent="0.35">
      <c r="A209" t="s">
        <v>5610</v>
      </c>
      <c r="B209" t="s">
        <v>5611</v>
      </c>
      <c r="C209">
        <v>5673</v>
      </c>
      <c r="D209" t="s">
        <v>5603</v>
      </c>
      <c r="E209">
        <v>20560</v>
      </c>
      <c r="F209">
        <v>4.1948999999999996</v>
      </c>
      <c r="G209">
        <v>118</v>
      </c>
      <c r="H209" t="s">
        <v>302</v>
      </c>
      <c r="I209" t="s">
        <v>157</v>
      </c>
      <c r="J209" t="s">
        <v>302</v>
      </c>
      <c r="L209" t="s">
        <v>5604</v>
      </c>
      <c r="M209">
        <v>29</v>
      </c>
      <c r="P209">
        <v>0</v>
      </c>
      <c r="Q209">
        <v>0</v>
      </c>
      <c r="R209">
        <v>0</v>
      </c>
      <c r="S209">
        <v>0</v>
      </c>
      <c r="T209">
        <v>1</v>
      </c>
      <c r="U209" t="s">
        <v>5605</v>
      </c>
      <c r="V209" t="s">
        <v>32</v>
      </c>
      <c r="W209" t="s">
        <v>41</v>
      </c>
      <c r="X209" t="s">
        <v>59</v>
      </c>
      <c r="Y209">
        <v>0</v>
      </c>
      <c r="AC209" t="str">
        <f t="shared" si="3"/>
        <v>High Rated</v>
      </c>
    </row>
    <row r="210" spans="1:29" x14ac:dyDescent="0.35">
      <c r="A210" t="s">
        <v>6910</v>
      </c>
      <c r="B210" t="s">
        <v>6911</v>
      </c>
      <c r="C210">
        <v>6503</v>
      </c>
      <c r="D210" t="s">
        <v>6747</v>
      </c>
      <c r="E210">
        <v>319</v>
      </c>
      <c r="H210" t="s">
        <v>525</v>
      </c>
      <c r="I210" t="s">
        <v>157</v>
      </c>
      <c r="J210" t="s">
        <v>525</v>
      </c>
      <c r="L210" t="s">
        <v>6906</v>
      </c>
      <c r="M210">
        <v>12</v>
      </c>
      <c r="P210">
        <v>0</v>
      </c>
      <c r="Q210">
        <v>0</v>
      </c>
      <c r="R210">
        <v>1</v>
      </c>
      <c r="S210">
        <v>0</v>
      </c>
      <c r="T210">
        <v>0</v>
      </c>
      <c r="U210" t="s">
        <v>6872</v>
      </c>
      <c r="V210" t="s">
        <v>222</v>
      </c>
      <c r="W210" t="s">
        <v>244</v>
      </c>
      <c r="X210" t="s">
        <v>280</v>
      </c>
      <c r="Y210">
        <v>0</v>
      </c>
      <c r="AC210" t="str">
        <f t="shared" si="3"/>
        <v>Not Rated</v>
      </c>
    </row>
    <row r="211" spans="1:29" x14ac:dyDescent="0.35">
      <c r="A211" t="s">
        <v>8165</v>
      </c>
      <c r="B211" t="s">
        <v>6159</v>
      </c>
      <c r="C211">
        <v>6302</v>
      </c>
      <c r="D211" t="s">
        <v>8148</v>
      </c>
      <c r="E211">
        <v>4529</v>
      </c>
      <c r="F211">
        <v>3.8220999999999998</v>
      </c>
      <c r="G211">
        <v>253</v>
      </c>
      <c r="H211" t="s">
        <v>478</v>
      </c>
      <c r="I211" t="s">
        <v>157</v>
      </c>
      <c r="J211" t="s">
        <v>478</v>
      </c>
      <c r="L211" t="s">
        <v>8166</v>
      </c>
      <c r="M211">
        <v>145</v>
      </c>
      <c r="P211">
        <v>0</v>
      </c>
      <c r="Q211">
        <v>0</v>
      </c>
      <c r="R211">
        <v>0</v>
      </c>
      <c r="S211">
        <v>0</v>
      </c>
      <c r="T211">
        <v>0</v>
      </c>
      <c r="U211" t="s">
        <v>8167</v>
      </c>
      <c r="V211" t="s">
        <v>394</v>
      </c>
      <c r="W211" t="s">
        <v>405</v>
      </c>
      <c r="X211" t="s">
        <v>406</v>
      </c>
      <c r="Y211">
        <v>0</v>
      </c>
      <c r="AC211" t="str">
        <f t="shared" si="3"/>
        <v>Low Rated</v>
      </c>
    </row>
    <row r="212" spans="1:29" x14ac:dyDescent="0.35">
      <c r="A212" t="s">
        <v>15465</v>
      </c>
      <c r="B212" t="s">
        <v>15466</v>
      </c>
      <c r="C212">
        <v>5946</v>
      </c>
      <c r="D212" t="s">
        <v>15451</v>
      </c>
      <c r="E212">
        <v>62349</v>
      </c>
      <c r="F212">
        <v>4.4493999999999998</v>
      </c>
      <c r="G212">
        <v>948</v>
      </c>
      <c r="H212" t="s">
        <v>3412</v>
      </c>
      <c r="I212" t="s">
        <v>157</v>
      </c>
      <c r="J212" t="s">
        <v>3412</v>
      </c>
      <c r="L212" t="s">
        <v>15467</v>
      </c>
      <c r="M212">
        <v>44</v>
      </c>
      <c r="P212">
        <v>0</v>
      </c>
      <c r="Q212">
        <v>0</v>
      </c>
      <c r="R212">
        <v>0</v>
      </c>
      <c r="S212">
        <v>0</v>
      </c>
      <c r="T212">
        <v>0</v>
      </c>
      <c r="U212" t="s">
        <v>15468</v>
      </c>
      <c r="V212" t="s">
        <v>394</v>
      </c>
      <c r="W212" t="s">
        <v>428</v>
      </c>
      <c r="X212" t="s">
        <v>429</v>
      </c>
      <c r="Y212">
        <v>2</v>
      </c>
      <c r="Z212">
        <v>68</v>
      </c>
      <c r="AA212">
        <v>22</v>
      </c>
      <c r="AC212" t="str">
        <f t="shared" si="3"/>
        <v>High Rated</v>
      </c>
    </row>
    <row r="213" spans="1:29" x14ac:dyDescent="0.35">
      <c r="A213" t="s">
        <v>15506</v>
      </c>
      <c r="B213" t="s">
        <v>15507</v>
      </c>
      <c r="C213">
        <v>5946</v>
      </c>
      <c r="D213" t="s">
        <v>15451</v>
      </c>
      <c r="E213">
        <v>20613</v>
      </c>
      <c r="F213">
        <v>4.3723000000000001</v>
      </c>
      <c r="G213">
        <v>282</v>
      </c>
      <c r="H213" t="s">
        <v>432</v>
      </c>
      <c r="I213" t="s">
        <v>157</v>
      </c>
      <c r="J213" t="s">
        <v>432</v>
      </c>
      <c r="L213" t="s">
        <v>15508</v>
      </c>
      <c r="M213">
        <v>72</v>
      </c>
      <c r="P213">
        <v>0</v>
      </c>
      <c r="Q213">
        <v>0</v>
      </c>
      <c r="R213">
        <v>0</v>
      </c>
      <c r="S213">
        <v>0</v>
      </c>
      <c r="T213">
        <v>0</v>
      </c>
      <c r="U213" t="s">
        <v>15509</v>
      </c>
      <c r="V213" t="s">
        <v>394</v>
      </c>
      <c r="W213" t="s">
        <v>400</v>
      </c>
      <c r="X213" t="s">
        <v>485</v>
      </c>
      <c r="Y213">
        <v>1</v>
      </c>
      <c r="Z213">
        <v>24</v>
      </c>
      <c r="AA213">
        <v>24</v>
      </c>
      <c r="AC213" t="str">
        <f t="shared" si="3"/>
        <v>High Rated</v>
      </c>
    </row>
    <row r="214" spans="1:29" x14ac:dyDescent="0.35">
      <c r="A214" t="s">
        <v>31589</v>
      </c>
      <c r="B214" t="s">
        <v>31590</v>
      </c>
      <c r="C214">
        <v>2084</v>
      </c>
      <c r="D214" t="s">
        <v>31566</v>
      </c>
      <c r="E214">
        <v>24475</v>
      </c>
      <c r="F214">
        <v>4.3152999999999997</v>
      </c>
      <c r="G214">
        <v>314</v>
      </c>
      <c r="H214" t="s">
        <v>163</v>
      </c>
      <c r="I214" t="s">
        <v>38</v>
      </c>
      <c r="J214" t="s">
        <v>7713</v>
      </c>
      <c r="L214" t="s">
        <v>31591</v>
      </c>
      <c r="M214">
        <v>65</v>
      </c>
      <c r="P214">
        <v>0</v>
      </c>
      <c r="Q214">
        <v>0</v>
      </c>
      <c r="R214">
        <v>0</v>
      </c>
      <c r="S214">
        <v>0</v>
      </c>
      <c r="T214">
        <v>0</v>
      </c>
      <c r="U214" t="s">
        <v>342</v>
      </c>
      <c r="V214" t="s">
        <v>32</v>
      </c>
      <c r="W214" t="s">
        <v>41</v>
      </c>
      <c r="X214" t="s">
        <v>42</v>
      </c>
      <c r="Y214">
        <v>3</v>
      </c>
      <c r="Z214">
        <v>105</v>
      </c>
      <c r="AA214">
        <v>32</v>
      </c>
      <c r="AC214" t="str">
        <f t="shared" si="3"/>
        <v>High Rated</v>
      </c>
    </row>
    <row r="215" spans="1:29" x14ac:dyDescent="0.35">
      <c r="A215" t="s">
        <v>10324</v>
      </c>
      <c r="B215" t="s">
        <v>10325</v>
      </c>
      <c r="C215">
        <v>6352</v>
      </c>
      <c r="D215" t="s">
        <v>10247</v>
      </c>
      <c r="E215">
        <v>4682</v>
      </c>
      <c r="F215">
        <v>3</v>
      </c>
      <c r="G215">
        <v>6</v>
      </c>
      <c r="M215">
        <v>10</v>
      </c>
      <c r="P215">
        <v>0</v>
      </c>
      <c r="Q215">
        <v>0</v>
      </c>
      <c r="R215">
        <v>1</v>
      </c>
      <c r="S215">
        <v>0</v>
      </c>
      <c r="T215">
        <v>1</v>
      </c>
      <c r="U215" t="s">
        <v>10326</v>
      </c>
      <c r="V215" t="s">
        <v>1292</v>
      </c>
      <c r="W215" t="s">
        <v>10327</v>
      </c>
      <c r="X215" t="s">
        <v>10328</v>
      </c>
      <c r="Y215">
        <v>0</v>
      </c>
      <c r="AC215" t="str">
        <f t="shared" si="3"/>
        <v>Low Rated</v>
      </c>
    </row>
    <row r="216" spans="1:29" x14ac:dyDescent="0.35">
      <c r="A216" t="s">
        <v>5834</v>
      </c>
      <c r="B216" t="s">
        <v>5835</v>
      </c>
      <c r="C216">
        <v>1254</v>
      </c>
      <c r="D216" t="s">
        <v>5675</v>
      </c>
      <c r="E216">
        <v>27481</v>
      </c>
      <c r="F216">
        <v>4.3205999999999998</v>
      </c>
      <c r="G216">
        <v>705</v>
      </c>
      <c r="H216" t="s">
        <v>5836</v>
      </c>
      <c r="I216" t="s">
        <v>803</v>
      </c>
      <c r="J216" t="s">
        <v>5837</v>
      </c>
      <c r="L216" t="s">
        <v>5838</v>
      </c>
      <c r="M216">
        <v>37</v>
      </c>
      <c r="P216">
        <v>0</v>
      </c>
      <c r="Q216">
        <v>0</v>
      </c>
      <c r="R216">
        <v>0</v>
      </c>
      <c r="S216">
        <v>0</v>
      </c>
      <c r="T216">
        <v>0</v>
      </c>
      <c r="V216" t="s">
        <v>306</v>
      </c>
      <c r="W216" t="s">
        <v>815</v>
      </c>
      <c r="X216" t="s">
        <v>1155</v>
      </c>
      <c r="Y216">
        <v>5</v>
      </c>
      <c r="Z216">
        <v>37</v>
      </c>
      <c r="AA216">
        <v>37</v>
      </c>
      <c r="AC216" t="str">
        <f t="shared" si="3"/>
        <v>High Rated</v>
      </c>
    </row>
    <row r="217" spans="1:29" x14ac:dyDescent="0.35">
      <c r="A217" t="s">
        <v>15090</v>
      </c>
      <c r="B217" t="s">
        <v>15091</v>
      </c>
      <c r="C217">
        <v>6254</v>
      </c>
      <c r="D217" t="s">
        <v>15031</v>
      </c>
      <c r="E217">
        <v>5637</v>
      </c>
      <c r="F217">
        <v>4.7691999999999997</v>
      </c>
      <c r="G217">
        <v>13</v>
      </c>
      <c r="H217" t="s">
        <v>15092</v>
      </c>
      <c r="I217" t="s">
        <v>803</v>
      </c>
      <c r="J217" t="s">
        <v>15093</v>
      </c>
      <c r="K217" t="s">
        <v>15094</v>
      </c>
      <c r="L217" t="s">
        <v>15095</v>
      </c>
      <c r="M217">
        <v>32</v>
      </c>
      <c r="P217">
        <v>1</v>
      </c>
      <c r="Q217">
        <v>0</v>
      </c>
      <c r="R217">
        <v>0</v>
      </c>
      <c r="S217">
        <v>0</v>
      </c>
      <c r="T217">
        <v>0</v>
      </c>
      <c r="V217" t="s">
        <v>306</v>
      </c>
      <c r="W217" t="s">
        <v>863</v>
      </c>
      <c r="X217" t="s">
        <v>864</v>
      </c>
      <c r="Y217">
        <v>0</v>
      </c>
      <c r="AC217" t="str">
        <f t="shared" si="3"/>
        <v>High Rated</v>
      </c>
    </row>
    <row r="218" spans="1:29" x14ac:dyDescent="0.35">
      <c r="A218" t="s">
        <v>15160</v>
      </c>
      <c r="B218" t="s">
        <v>15161</v>
      </c>
      <c r="C218">
        <v>7070</v>
      </c>
      <c r="D218" t="s">
        <v>15122</v>
      </c>
      <c r="E218">
        <v>9320</v>
      </c>
      <c r="F218">
        <v>3.9167000000000001</v>
      </c>
      <c r="G218">
        <v>72</v>
      </c>
      <c r="M218">
        <v>35</v>
      </c>
      <c r="P218">
        <v>0</v>
      </c>
      <c r="Q218">
        <v>0</v>
      </c>
      <c r="R218">
        <v>0</v>
      </c>
      <c r="S218">
        <v>0</v>
      </c>
      <c r="T218">
        <v>0</v>
      </c>
      <c r="V218" t="s">
        <v>32</v>
      </c>
      <c r="W218" t="s">
        <v>41</v>
      </c>
      <c r="X218" t="s">
        <v>59</v>
      </c>
      <c r="Y218">
        <v>0</v>
      </c>
      <c r="AC218" t="str">
        <f t="shared" si="3"/>
        <v>Low Rated</v>
      </c>
    </row>
    <row r="219" spans="1:29" x14ac:dyDescent="0.35">
      <c r="A219" t="s">
        <v>31466</v>
      </c>
      <c r="B219" t="s">
        <v>31467</v>
      </c>
      <c r="C219">
        <v>6112</v>
      </c>
      <c r="D219" t="s">
        <v>31409</v>
      </c>
      <c r="E219">
        <v>10993</v>
      </c>
      <c r="F219">
        <v>4.0936000000000003</v>
      </c>
      <c r="G219">
        <v>545</v>
      </c>
      <c r="H219" t="s">
        <v>18214</v>
      </c>
      <c r="I219" t="s">
        <v>157</v>
      </c>
      <c r="J219" t="s">
        <v>18214</v>
      </c>
      <c r="L219" t="s">
        <v>31468</v>
      </c>
      <c r="M219">
        <v>20</v>
      </c>
      <c r="P219">
        <v>0</v>
      </c>
      <c r="Q219">
        <v>0</v>
      </c>
      <c r="R219">
        <v>0</v>
      </c>
      <c r="S219">
        <v>0</v>
      </c>
      <c r="T219">
        <v>0</v>
      </c>
      <c r="V219" t="s">
        <v>222</v>
      </c>
      <c r="W219" t="s">
        <v>244</v>
      </c>
      <c r="X219" t="s">
        <v>245</v>
      </c>
      <c r="Y219">
        <v>1</v>
      </c>
      <c r="Z219">
        <v>44</v>
      </c>
      <c r="AA219">
        <v>44</v>
      </c>
      <c r="AC219" t="str">
        <f t="shared" si="3"/>
        <v>High Rated</v>
      </c>
    </row>
    <row r="220" spans="1:29" x14ac:dyDescent="0.35">
      <c r="A220" t="s">
        <v>18186</v>
      </c>
      <c r="B220" t="s">
        <v>18187</v>
      </c>
      <c r="C220">
        <v>5936</v>
      </c>
      <c r="D220" t="s">
        <v>18103</v>
      </c>
      <c r="E220">
        <v>8690</v>
      </c>
      <c r="F220">
        <v>3.6768999999999998</v>
      </c>
      <c r="G220">
        <v>65</v>
      </c>
      <c r="H220" t="s">
        <v>268</v>
      </c>
      <c r="I220" t="s">
        <v>157</v>
      </c>
      <c r="J220" t="s">
        <v>268</v>
      </c>
      <c r="L220" t="s">
        <v>18159</v>
      </c>
      <c r="M220">
        <v>14</v>
      </c>
      <c r="P220">
        <v>0</v>
      </c>
      <c r="Q220">
        <v>0</v>
      </c>
      <c r="R220">
        <v>0</v>
      </c>
      <c r="S220">
        <v>0</v>
      </c>
      <c r="T220">
        <v>0</v>
      </c>
      <c r="U220" t="s">
        <v>18160</v>
      </c>
      <c r="V220" t="s">
        <v>160</v>
      </c>
      <c r="W220" t="s">
        <v>222</v>
      </c>
      <c r="Y220">
        <v>0</v>
      </c>
      <c r="AC220" t="str">
        <f t="shared" si="3"/>
        <v>Low Rated</v>
      </c>
    </row>
    <row r="221" spans="1:29" x14ac:dyDescent="0.35">
      <c r="A221" t="s">
        <v>1514</v>
      </c>
      <c r="B221" t="s">
        <v>1515</v>
      </c>
      <c r="C221">
        <v>6173</v>
      </c>
      <c r="D221" t="s">
        <v>1516</v>
      </c>
      <c r="E221">
        <v>3942</v>
      </c>
      <c r="F221">
        <v>4.9047999999999998</v>
      </c>
      <c r="G221">
        <v>42</v>
      </c>
      <c r="I221" t="s">
        <v>803</v>
      </c>
      <c r="J221" t="s">
        <v>1517</v>
      </c>
      <c r="M221">
        <v>50</v>
      </c>
      <c r="P221">
        <v>0</v>
      </c>
      <c r="Q221">
        <v>0</v>
      </c>
      <c r="R221">
        <v>0</v>
      </c>
      <c r="S221">
        <v>0</v>
      </c>
      <c r="T221">
        <v>0</v>
      </c>
      <c r="U221" t="s">
        <v>974</v>
      </c>
      <c r="V221" t="s">
        <v>222</v>
      </c>
      <c r="W221" t="s">
        <v>908</v>
      </c>
      <c r="X221" t="s">
        <v>1312</v>
      </c>
      <c r="Y221">
        <v>2</v>
      </c>
      <c r="Z221">
        <v>50</v>
      </c>
      <c r="AA221">
        <v>50</v>
      </c>
      <c r="AC221" t="str">
        <f t="shared" si="3"/>
        <v>High Rated</v>
      </c>
    </row>
    <row r="222" spans="1:29" x14ac:dyDescent="0.35">
      <c r="A222" t="s">
        <v>26102</v>
      </c>
      <c r="B222" t="s">
        <v>26103</v>
      </c>
      <c r="C222">
        <v>3902</v>
      </c>
      <c r="D222" t="s">
        <v>25136</v>
      </c>
      <c r="E222">
        <v>6752</v>
      </c>
      <c r="F222">
        <v>3.6111</v>
      </c>
      <c r="G222">
        <v>36</v>
      </c>
      <c r="H222" t="s">
        <v>8193</v>
      </c>
      <c r="I222" t="s">
        <v>157</v>
      </c>
      <c r="J222" t="s">
        <v>8193</v>
      </c>
      <c r="L222" t="s">
        <v>26104</v>
      </c>
      <c r="M222">
        <v>20</v>
      </c>
      <c r="P222">
        <v>0</v>
      </c>
      <c r="Q222">
        <v>0</v>
      </c>
      <c r="R222">
        <v>0</v>
      </c>
      <c r="S222">
        <v>0</v>
      </c>
      <c r="T222">
        <v>1</v>
      </c>
      <c r="U222" t="s">
        <v>26105</v>
      </c>
      <c r="V222" t="s">
        <v>394</v>
      </c>
      <c r="W222" t="s">
        <v>400</v>
      </c>
      <c r="X222" t="s">
        <v>401</v>
      </c>
      <c r="Y222">
        <v>0</v>
      </c>
      <c r="AC222" t="str">
        <f t="shared" si="3"/>
        <v>Low Rated</v>
      </c>
    </row>
    <row r="223" spans="1:29" x14ac:dyDescent="0.35">
      <c r="A223" t="s">
        <v>26061</v>
      </c>
      <c r="B223" t="s">
        <v>26062</v>
      </c>
      <c r="C223">
        <v>3902</v>
      </c>
      <c r="D223" t="s">
        <v>25136</v>
      </c>
      <c r="E223">
        <v>5235</v>
      </c>
      <c r="F223">
        <v>3.25</v>
      </c>
      <c r="G223">
        <v>4</v>
      </c>
      <c r="L223" t="s">
        <v>26063</v>
      </c>
      <c r="M223">
        <v>18</v>
      </c>
      <c r="N223">
        <v>27</v>
      </c>
      <c r="O223">
        <v>9.6</v>
      </c>
      <c r="P223">
        <v>1</v>
      </c>
      <c r="Q223">
        <v>0</v>
      </c>
      <c r="R223">
        <v>0</v>
      </c>
      <c r="S223">
        <v>1</v>
      </c>
      <c r="T223">
        <v>1</v>
      </c>
      <c r="U223" t="s">
        <v>26064</v>
      </c>
      <c r="V223" t="s">
        <v>306</v>
      </c>
      <c r="W223" t="s">
        <v>307</v>
      </c>
      <c r="X223" t="s">
        <v>1693</v>
      </c>
      <c r="Y223">
        <v>0</v>
      </c>
      <c r="AC223" t="str">
        <f t="shared" si="3"/>
        <v>Low Rated</v>
      </c>
    </row>
    <row r="224" spans="1:29" x14ac:dyDescent="0.35">
      <c r="A224" t="s">
        <v>3196</v>
      </c>
      <c r="B224" t="s">
        <v>3197</v>
      </c>
      <c r="C224">
        <v>6372</v>
      </c>
      <c r="D224" t="s">
        <v>3114</v>
      </c>
      <c r="E224">
        <v>2687</v>
      </c>
      <c r="F224">
        <v>4.7636000000000003</v>
      </c>
      <c r="G224">
        <v>55</v>
      </c>
      <c r="L224" t="s">
        <v>3198</v>
      </c>
      <c r="M224">
        <v>49.95</v>
      </c>
      <c r="N224">
        <v>59.5</v>
      </c>
      <c r="P224">
        <v>0</v>
      </c>
      <c r="Q224">
        <v>0</v>
      </c>
      <c r="R224">
        <v>1</v>
      </c>
      <c r="S224">
        <v>1</v>
      </c>
      <c r="T224">
        <v>0</v>
      </c>
      <c r="U224" t="s">
        <v>3199</v>
      </c>
      <c r="V224" t="s">
        <v>222</v>
      </c>
      <c r="W224" t="s">
        <v>33</v>
      </c>
      <c r="Y224">
        <v>0</v>
      </c>
      <c r="AC224" t="str">
        <f t="shared" si="3"/>
        <v>High Rated</v>
      </c>
    </row>
    <row r="225" spans="1:29" x14ac:dyDescent="0.35">
      <c r="A225" t="s">
        <v>30836</v>
      </c>
      <c r="B225" t="s">
        <v>30837</v>
      </c>
      <c r="C225">
        <v>5651</v>
      </c>
      <c r="D225" t="s">
        <v>30835</v>
      </c>
      <c r="E225">
        <v>23556</v>
      </c>
      <c r="F225">
        <v>3.5863</v>
      </c>
      <c r="G225">
        <v>452</v>
      </c>
      <c r="M225">
        <v>20</v>
      </c>
      <c r="P225">
        <v>1</v>
      </c>
      <c r="Q225">
        <v>0</v>
      </c>
      <c r="R225">
        <v>0</v>
      </c>
      <c r="S225">
        <v>0</v>
      </c>
      <c r="T225">
        <v>1</v>
      </c>
      <c r="V225" t="s">
        <v>1292</v>
      </c>
      <c r="W225" t="s">
        <v>1293</v>
      </c>
      <c r="X225" t="s">
        <v>1294</v>
      </c>
      <c r="Y225">
        <v>0</v>
      </c>
      <c r="AC225" t="str">
        <f t="shared" si="3"/>
        <v>Low Rated</v>
      </c>
    </row>
    <row r="226" spans="1:29" x14ac:dyDescent="0.35">
      <c r="A226" t="s">
        <v>30162</v>
      </c>
      <c r="B226" t="s">
        <v>30163</v>
      </c>
      <c r="C226">
        <v>5869</v>
      </c>
      <c r="D226" t="s">
        <v>29945</v>
      </c>
      <c r="E226">
        <v>7306</v>
      </c>
      <c r="F226">
        <v>3.6154000000000002</v>
      </c>
      <c r="G226">
        <v>13</v>
      </c>
      <c r="H226" t="s">
        <v>115</v>
      </c>
      <c r="I226" t="s">
        <v>38</v>
      </c>
      <c r="J226" t="s">
        <v>116</v>
      </c>
      <c r="L226" t="s">
        <v>30164</v>
      </c>
      <c r="M226">
        <v>395</v>
      </c>
      <c r="P226">
        <v>0</v>
      </c>
      <c r="Q226">
        <v>1</v>
      </c>
      <c r="R226">
        <v>0</v>
      </c>
      <c r="S226">
        <v>0</v>
      </c>
      <c r="T226">
        <v>0</v>
      </c>
      <c r="U226" t="s">
        <v>14696</v>
      </c>
      <c r="V226" t="s">
        <v>32</v>
      </c>
      <c r="W226" t="s">
        <v>41</v>
      </c>
      <c r="X226" t="s">
        <v>42</v>
      </c>
      <c r="Y226">
        <v>1</v>
      </c>
      <c r="Z226">
        <v>250</v>
      </c>
      <c r="AA226">
        <v>250</v>
      </c>
      <c r="AC226" t="str">
        <f t="shared" si="3"/>
        <v>Low Rated</v>
      </c>
    </row>
    <row r="227" spans="1:29" x14ac:dyDescent="0.35">
      <c r="A227" t="s">
        <v>15672</v>
      </c>
      <c r="B227" t="s">
        <v>15673</v>
      </c>
      <c r="C227">
        <v>6745</v>
      </c>
      <c r="D227" t="s">
        <v>15615</v>
      </c>
      <c r="E227">
        <v>14633</v>
      </c>
      <c r="F227">
        <v>3.8052999999999999</v>
      </c>
      <c r="G227">
        <v>226</v>
      </c>
      <c r="H227" t="s">
        <v>6489</v>
      </c>
      <c r="I227" t="s">
        <v>38</v>
      </c>
      <c r="J227" t="s">
        <v>6489</v>
      </c>
      <c r="L227" t="s">
        <v>15674</v>
      </c>
      <c r="M227">
        <v>25</v>
      </c>
      <c r="P227">
        <v>0</v>
      </c>
      <c r="Q227">
        <v>0</v>
      </c>
      <c r="R227">
        <v>0</v>
      </c>
      <c r="S227">
        <v>0</v>
      </c>
      <c r="T227">
        <v>0</v>
      </c>
      <c r="U227" t="s">
        <v>15622</v>
      </c>
      <c r="V227" t="s">
        <v>32</v>
      </c>
      <c r="W227" t="s">
        <v>41</v>
      </c>
      <c r="X227" t="s">
        <v>42</v>
      </c>
      <c r="Y227">
        <v>0</v>
      </c>
      <c r="AC227" t="str">
        <f t="shared" si="3"/>
        <v>Low Rated</v>
      </c>
    </row>
    <row r="228" spans="1:29" x14ac:dyDescent="0.35">
      <c r="A228" t="s">
        <v>32262</v>
      </c>
      <c r="B228" t="s">
        <v>32263</v>
      </c>
      <c r="C228">
        <v>6344</v>
      </c>
      <c r="D228" t="s">
        <v>32237</v>
      </c>
      <c r="E228">
        <v>29082</v>
      </c>
      <c r="F228">
        <v>4.0928000000000004</v>
      </c>
      <c r="G228">
        <v>377</v>
      </c>
      <c r="H228" t="s">
        <v>810</v>
      </c>
      <c r="I228" t="s">
        <v>803</v>
      </c>
      <c r="J228" t="s">
        <v>32264</v>
      </c>
      <c r="K228" t="s">
        <v>32265</v>
      </c>
      <c r="L228" t="s">
        <v>32266</v>
      </c>
      <c r="M228">
        <v>68</v>
      </c>
      <c r="P228">
        <v>0</v>
      </c>
      <c r="Q228">
        <v>0</v>
      </c>
      <c r="R228">
        <v>0</v>
      </c>
      <c r="S228">
        <v>0</v>
      </c>
      <c r="T228">
        <v>0</v>
      </c>
      <c r="U228" t="s">
        <v>32267</v>
      </c>
      <c r="V228" t="s">
        <v>306</v>
      </c>
      <c r="W228" t="s">
        <v>815</v>
      </c>
      <c r="X228" t="s">
        <v>1155</v>
      </c>
      <c r="Y228">
        <v>19</v>
      </c>
      <c r="Z228">
        <v>68</v>
      </c>
      <c r="AA228">
        <v>68</v>
      </c>
      <c r="AC228" t="str">
        <f t="shared" si="3"/>
        <v>High Rated</v>
      </c>
    </row>
    <row r="229" spans="1:29" x14ac:dyDescent="0.35">
      <c r="A229" t="s">
        <v>16531</v>
      </c>
      <c r="B229" t="s">
        <v>16532</v>
      </c>
      <c r="C229">
        <v>6207</v>
      </c>
      <c r="D229" t="s">
        <v>16482</v>
      </c>
      <c r="E229">
        <v>4877</v>
      </c>
      <c r="F229">
        <v>4.5026999999999999</v>
      </c>
      <c r="G229">
        <v>183</v>
      </c>
      <c r="H229" t="s">
        <v>531</v>
      </c>
      <c r="I229" t="s">
        <v>157</v>
      </c>
      <c r="J229" t="s">
        <v>531</v>
      </c>
      <c r="L229" t="s">
        <v>16533</v>
      </c>
      <c r="M229">
        <v>44</v>
      </c>
      <c r="P229">
        <v>0</v>
      </c>
      <c r="Q229">
        <v>0</v>
      </c>
      <c r="R229">
        <v>1</v>
      </c>
      <c r="S229">
        <v>0</v>
      </c>
      <c r="T229">
        <v>1</v>
      </c>
      <c r="U229" t="s">
        <v>16534</v>
      </c>
      <c r="V229" t="s">
        <v>394</v>
      </c>
      <c r="W229" t="s">
        <v>395</v>
      </c>
      <c r="X229" t="s">
        <v>2307</v>
      </c>
      <c r="Y229">
        <v>0</v>
      </c>
      <c r="AC229" t="str">
        <f t="shared" si="3"/>
        <v>High Rated</v>
      </c>
    </row>
    <row r="230" spans="1:29" x14ac:dyDescent="0.35">
      <c r="A230" t="s">
        <v>19364</v>
      </c>
      <c r="B230" t="s">
        <v>19365</v>
      </c>
      <c r="C230">
        <v>6744</v>
      </c>
      <c r="D230" t="s">
        <v>19326</v>
      </c>
      <c r="E230">
        <v>2532</v>
      </c>
      <c r="F230">
        <v>4.6538000000000004</v>
      </c>
      <c r="G230">
        <v>52</v>
      </c>
      <c r="H230" t="s">
        <v>163</v>
      </c>
      <c r="I230" t="s">
        <v>157</v>
      </c>
      <c r="J230" t="s">
        <v>163</v>
      </c>
      <c r="L230" t="s">
        <v>19366</v>
      </c>
      <c r="M230">
        <v>10</v>
      </c>
      <c r="P230">
        <v>0</v>
      </c>
      <c r="Q230">
        <v>0</v>
      </c>
      <c r="R230">
        <v>1</v>
      </c>
      <c r="S230">
        <v>0</v>
      </c>
      <c r="T230">
        <v>0</v>
      </c>
      <c r="U230" t="s">
        <v>19367</v>
      </c>
      <c r="V230" t="s">
        <v>93</v>
      </c>
      <c r="W230" t="s">
        <v>198</v>
      </c>
      <c r="X230" t="s">
        <v>7021</v>
      </c>
      <c r="Y230">
        <v>0</v>
      </c>
      <c r="AC230" t="str">
        <f t="shared" si="3"/>
        <v>High Rated</v>
      </c>
    </row>
    <row r="231" spans="1:29" x14ac:dyDescent="0.35">
      <c r="A231" t="s">
        <v>29433</v>
      </c>
      <c r="B231" t="s">
        <v>29434</v>
      </c>
      <c r="C231">
        <v>6285</v>
      </c>
      <c r="D231" t="s">
        <v>29342</v>
      </c>
      <c r="E231">
        <v>18399</v>
      </c>
      <c r="F231">
        <v>4.4203000000000001</v>
      </c>
      <c r="G231">
        <v>345</v>
      </c>
      <c r="H231" t="s">
        <v>186</v>
      </c>
      <c r="I231" t="s">
        <v>157</v>
      </c>
      <c r="J231" t="s">
        <v>186</v>
      </c>
      <c r="L231" t="s">
        <v>29431</v>
      </c>
      <c r="M231">
        <v>5.99</v>
      </c>
      <c r="P231">
        <v>0</v>
      </c>
      <c r="Q231">
        <v>0</v>
      </c>
      <c r="R231">
        <v>0</v>
      </c>
      <c r="S231">
        <v>0</v>
      </c>
      <c r="T231">
        <v>1</v>
      </c>
      <c r="U231" t="s">
        <v>29435</v>
      </c>
      <c r="V231" t="s">
        <v>394</v>
      </c>
      <c r="W231" t="s">
        <v>428</v>
      </c>
      <c r="X231" t="s">
        <v>429</v>
      </c>
      <c r="Y231">
        <v>0</v>
      </c>
      <c r="AC231" t="str">
        <f t="shared" si="3"/>
        <v>High Rated</v>
      </c>
    </row>
    <row r="232" spans="1:29" x14ac:dyDescent="0.35">
      <c r="A232" t="s">
        <v>6671</v>
      </c>
      <c r="B232" t="s">
        <v>6672</v>
      </c>
      <c r="C232">
        <v>7091</v>
      </c>
      <c r="D232" t="s">
        <v>6623</v>
      </c>
      <c r="E232">
        <v>2307</v>
      </c>
      <c r="F232">
        <v>3.875</v>
      </c>
      <c r="G232">
        <v>8</v>
      </c>
      <c r="H232" t="s">
        <v>6673</v>
      </c>
      <c r="I232" t="s">
        <v>89</v>
      </c>
      <c r="J232" t="s">
        <v>6674</v>
      </c>
      <c r="L232" t="s">
        <v>6675</v>
      </c>
      <c r="M232">
        <v>28</v>
      </c>
      <c r="P232">
        <v>0</v>
      </c>
      <c r="Q232">
        <v>0</v>
      </c>
      <c r="R232">
        <v>1</v>
      </c>
      <c r="S232">
        <v>0</v>
      </c>
      <c r="T232">
        <v>0</v>
      </c>
      <c r="V232" t="s">
        <v>93</v>
      </c>
      <c r="W232" t="s">
        <v>94</v>
      </c>
      <c r="X232" t="s">
        <v>95</v>
      </c>
      <c r="Y232">
        <v>0</v>
      </c>
      <c r="AC232" t="str">
        <f t="shared" si="3"/>
        <v>Low Rated</v>
      </c>
    </row>
    <row r="233" spans="1:29" x14ac:dyDescent="0.35">
      <c r="A233" t="s">
        <v>28694</v>
      </c>
      <c r="B233" t="s">
        <v>28695</v>
      </c>
      <c r="C233">
        <v>5648</v>
      </c>
      <c r="D233" t="s">
        <v>28460</v>
      </c>
      <c r="E233">
        <v>23549</v>
      </c>
      <c r="F233">
        <v>3.1071</v>
      </c>
      <c r="G233">
        <v>84</v>
      </c>
      <c r="H233" t="s">
        <v>1608</v>
      </c>
      <c r="I233" t="s">
        <v>803</v>
      </c>
      <c r="J233" t="s">
        <v>28696</v>
      </c>
      <c r="K233" t="s">
        <v>28697</v>
      </c>
      <c r="L233" t="s">
        <v>28595</v>
      </c>
      <c r="M233">
        <v>15</v>
      </c>
      <c r="O233">
        <v>7</v>
      </c>
      <c r="P233">
        <v>0</v>
      </c>
      <c r="Q233">
        <v>0</v>
      </c>
      <c r="R233">
        <v>0</v>
      </c>
      <c r="S233">
        <v>1</v>
      </c>
      <c r="T233">
        <v>0</v>
      </c>
      <c r="U233" t="s">
        <v>28596</v>
      </c>
      <c r="V233" t="s">
        <v>306</v>
      </c>
      <c r="W233" t="s">
        <v>815</v>
      </c>
      <c r="X233" t="s">
        <v>816</v>
      </c>
      <c r="Y233">
        <v>5</v>
      </c>
      <c r="Z233">
        <v>15</v>
      </c>
      <c r="AA233">
        <v>7</v>
      </c>
      <c r="AC233" t="str">
        <f t="shared" si="3"/>
        <v>Low Rated</v>
      </c>
    </row>
    <row r="234" spans="1:29" x14ac:dyDescent="0.35">
      <c r="A234" t="s">
        <v>14005</v>
      </c>
      <c r="B234" t="s">
        <v>14006</v>
      </c>
      <c r="C234">
        <v>6235</v>
      </c>
      <c r="D234" t="s">
        <v>13952</v>
      </c>
      <c r="E234">
        <v>3389</v>
      </c>
      <c r="F234">
        <v>3.3845999999999998</v>
      </c>
      <c r="G234">
        <v>13</v>
      </c>
      <c r="H234" t="s">
        <v>620</v>
      </c>
      <c r="I234" t="s">
        <v>803</v>
      </c>
      <c r="J234" t="s">
        <v>14007</v>
      </c>
      <c r="K234" t="s">
        <v>14008</v>
      </c>
      <c r="L234" t="s">
        <v>14009</v>
      </c>
      <c r="M234">
        <v>15</v>
      </c>
      <c r="P234">
        <v>0</v>
      </c>
      <c r="Q234">
        <v>0</v>
      </c>
      <c r="R234">
        <v>0</v>
      </c>
      <c r="S234">
        <v>0</v>
      </c>
      <c r="T234">
        <v>0</v>
      </c>
      <c r="V234" t="s">
        <v>93</v>
      </c>
      <c r="W234" t="s">
        <v>94</v>
      </c>
      <c r="X234" t="s">
        <v>95</v>
      </c>
      <c r="Y234">
        <v>0</v>
      </c>
      <c r="AC234" t="str">
        <f t="shared" si="3"/>
        <v>Low Rated</v>
      </c>
    </row>
    <row r="235" spans="1:29" x14ac:dyDescent="0.35">
      <c r="A235" t="s">
        <v>31093</v>
      </c>
      <c r="B235" t="s">
        <v>31094</v>
      </c>
      <c r="C235">
        <v>3806</v>
      </c>
      <c r="D235" t="s">
        <v>30874</v>
      </c>
      <c r="E235">
        <v>7706</v>
      </c>
      <c r="F235">
        <v>4.0236000000000001</v>
      </c>
      <c r="G235">
        <v>466</v>
      </c>
      <c r="H235" t="s">
        <v>31095</v>
      </c>
      <c r="I235" t="s">
        <v>803</v>
      </c>
      <c r="J235" t="s">
        <v>30967</v>
      </c>
      <c r="K235" t="s">
        <v>31096</v>
      </c>
      <c r="L235" t="s">
        <v>31097</v>
      </c>
      <c r="M235">
        <v>26</v>
      </c>
      <c r="P235">
        <v>0</v>
      </c>
      <c r="Q235">
        <v>0</v>
      </c>
      <c r="R235">
        <v>0</v>
      </c>
      <c r="S235">
        <v>0</v>
      </c>
      <c r="T235">
        <v>0</v>
      </c>
      <c r="U235" t="s">
        <v>13304</v>
      </c>
      <c r="V235" t="s">
        <v>306</v>
      </c>
      <c r="W235" t="s">
        <v>823</v>
      </c>
      <c r="X235" t="s">
        <v>855</v>
      </c>
      <c r="Y235">
        <v>3</v>
      </c>
      <c r="Z235">
        <v>26</v>
      </c>
      <c r="AA235">
        <v>26</v>
      </c>
      <c r="AC235" t="str">
        <f t="shared" si="3"/>
        <v>High Rated</v>
      </c>
    </row>
    <row r="236" spans="1:29" x14ac:dyDescent="0.35">
      <c r="A236" t="s">
        <v>11241</v>
      </c>
      <c r="B236" t="s">
        <v>11242</v>
      </c>
      <c r="C236">
        <v>1133</v>
      </c>
      <c r="D236" t="s">
        <v>11167</v>
      </c>
      <c r="E236">
        <v>14628</v>
      </c>
      <c r="F236">
        <v>4.5027999999999997</v>
      </c>
      <c r="G236">
        <v>354</v>
      </c>
      <c r="H236" t="s">
        <v>4033</v>
      </c>
      <c r="I236" t="s">
        <v>38</v>
      </c>
      <c r="J236" t="s">
        <v>4033</v>
      </c>
      <c r="L236" t="s">
        <v>11243</v>
      </c>
      <c r="M236">
        <v>108</v>
      </c>
      <c r="P236">
        <v>0</v>
      </c>
      <c r="Q236">
        <v>0</v>
      </c>
      <c r="R236">
        <v>1</v>
      </c>
      <c r="S236">
        <v>0</v>
      </c>
      <c r="T236">
        <v>0</v>
      </c>
      <c r="U236" t="s">
        <v>1589</v>
      </c>
      <c r="V236" t="s">
        <v>32</v>
      </c>
      <c r="W236" t="s">
        <v>41</v>
      </c>
      <c r="X236" t="s">
        <v>42</v>
      </c>
      <c r="Y236">
        <v>0</v>
      </c>
      <c r="AC236" t="str">
        <f t="shared" si="3"/>
        <v>High Rated</v>
      </c>
    </row>
    <row r="237" spans="1:29" x14ac:dyDescent="0.35">
      <c r="A237" t="s">
        <v>8171</v>
      </c>
      <c r="B237" t="s">
        <v>8172</v>
      </c>
      <c r="C237">
        <v>6302</v>
      </c>
      <c r="D237" t="s">
        <v>8148</v>
      </c>
      <c r="E237">
        <v>6271</v>
      </c>
      <c r="F237">
        <v>4.2</v>
      </c>
      <c r="G237">
        <v>70</v>
      </c>
      <c r="H237" t="s">
        <v>426</v>
      </c>
      <c r="I237" t="s">
        <v>157</v>
      </c>
      <c r="J237" t="s">
        <v>426</v>
      </c>
      <c r="L237" t="s">
        <v>8173</v>
      </c>
      <c r="M237">
        <v>75</v>
      </c>
      <c r="P237">
        <v>0</v>
      </c>
      <c r="Q237">
        <v>0</v>
      </c>
      <c r="R237">
        <v>0</v>
      </c>
      <c r="S237">
        <v>0</v>
      </c>
      <c r="T237">
        <v>0</v>
      </c>
      <c r="U237" t="s">
        <v>8174</v>
      </c>
      <c r="V237" t="s">
        <v>394</v>
      </c>
      <c r="W237" t="s">
        <v>428</v>
      </c>
      <c r="X237" t="s">
        <v>429</v>
      </c>
      <c r="Y237">
        <v>0</v>
      </c>
      <c r="AC237" t="str">
        <f t="shared" si="3"/>
        <v>High Rated</v>
      </c>
    </row>
    <row r="238" spans="1:29" x14ac:dyDescent="0.35">
      <c r="A238" t="s">
        <v>22060</v>
      </c>
      <c r="B238" t="s">
        <v>22061</v>
      </c>
      <c r="C238">
        <v>6326</v>
      </c>
      <c r="D238" t="s">
        <v>22055</v>
      </c>
      <c r="E238">
        <v>95820</v>
      </c>
      <c r="F238">
        <v>4.7403000000000004</v>
      </c>
      <c r="G238">
        <v>335</v>
      </c>
      <c r="I238" t="s">
        <v>803</v>
      </c>
      <c r="J238" t="s">
        <v>22062</v>
      </c>
      <c r="M238">
        <v>38</v>
      </c>
      <c r="P238">
        <v>0</v>
      </c>
      <c r="Q238">
        <v>1</v>
      </c>
      <c r="R238">
        <v>0</v>
      </c>
      <c r="S238">
        <v>0</v>
      </c>
      <c r="T238">
        <v>0</v>
      </c>
      <c r="U238" t="s">
        <v>22063</v>
      </c>
      <c r="V238" t="s">
        <v>306</v>
      </c>
      <c r="W238" t="s">
        <v>863</v>
      </c>
      <c r="X238" t="s">
        <v>864</v>
      </c>
      <c r="Y238">
        <v>4</v>
      </c>
      <c r="Z238">
        <v>38</v>
      </c>
      <c r="AA238">
        <v>19</v>
      </c>
      <c r="AC238" t="str">
        <f t="shared" si="3"/>
        <v>High Rated</v>
      </c>
    </row>
    <row r="239" spans="1:29" x14ac:dyDescent="0.35">
      <c r="A239" t="s">
        <v>19547</v>
      </c>
      <c r="B239" t="s">
        <v>19548</v>
      </c>
      <c r="C239">
        <v>6338</v>
      </c>
      <c r="D239" t="s">
        <v>19543</v>
      </c>
      <c r="E239">
        <v>166231</v>
      </c>
      <c r="F239">
        <v>4.5073999999999996</v>
      </c>
      <c r="G239">
        <v>946</v>
      </c>
      <c r="H239" t="s">
        <v>2827</v>
      </c>
      <c r="I239" t="s">
        <v>803</v>
      </c>
      <c r="J239" t="s">
        <v>19549</v>
      </c>
      <c r="K239" t="s">
        <v>19550</v>
      </c>
      <c r="L239" t="s">
        <v>19551</v>
      </c>
      <c r="M239">
        <v>28</v>
      </c>
      <c r="P239">
        <v>0</v>
      </c>
      <c r="Q239">
        <v>0</v>
      </c>
      <c r="R239">
        <v>0</v>
      </c>
      <c r="S239">
        <v>0</v>
      </c>
      <c r="T239">
        <v>1</v>
      </c>
      <c r="U239" t="s">
        <v>19552</v>
      </c>
      <c r="V239" t="s">
        <v>306</v>
      </c>
      <c r="W239" t="s">
        <v>863</v>
      </c>
      <c r="X239" t="s">
        <v>864</v>
      </c>
      <c r="Y239">
        <v>7</v>
      </c>
      <c r="Z239">
        <v>28</v>
      </c>
      <c r="AA239">
        <v>28</v>
      </c>
      <c r="AC239" t="str">
        <f t="shared" si="3"/>
        <v>High Rated</v>
      </c>
    </row>
    <row r="240" spans="1:29" x14ac:dyDescent="0.35">
      <c r="A240" t="s">
        <v>30399</v>
      </c>
      <c r="B240" t="s">
        <v>30400</v>
      </c>
      <c r="C240">
        <v>4225</v>
      </c>
      <c r="D240" t="s">
        <v>30319</v>
      </c>
      <c r="E240">
        <v>62771</v>
      </c>
      <c r="F240">
        <v>4.5427999999999997</v>
      </c>
      <c r="G240">
        <v>619</v>
      </c>
      <c r="H240" t="s">
        <v>30401</v>
      </c>
      <c r="I240" t="s">
        <v>803</v>
      </c>
      <c r="J240" t="s">
        <v>19405</v>
      </c>
      <c r="K240" t="s">
        <v>30402</v>
      </c>
      <c r="L240" t="s">
        <v>30403</v>
      </c>
      <c r="M240">
        <v>29</v>
      </c>
      <c r="P240">
        <v>0</v>
      </c>
      <c r="Q240">
        <v>0</v>
      </c>
      <c r="R240">
        <v>0</v>
      </c>
      <c r="S240">
        <v>0</v>
      </c>
      <c r="T240">
        <v>0</v>
      </c>
      <c r="U240" t="s">
        <v>30404</v>
      </c>
      <c r="V240" t="s">
        <v>306</v>
      </c>
      <c r="W240" t="s">
        <v>863</v>
      </c>
      <c r="X240" t="s">
        <v>864</v>
      </c>
      <c r="Y240">
        <v>5</v>
      </c>
      <c r="Z240">
        <v>29</v>
      </c>
      <c r="AA240">
        <v>29</v>
      </c>
      <c r="AC240" t="str">
        <f t="shared" si="3"/>
        <v>High Rated</v>
      </c>
    </row>
    <row r="241" spans="1:29" x14ac:dyDescent="0.35">
      <c r="A241" t="s">
        <v>27202</v>
      </c>
      <c r="B241" t="s">
        <v>27203</v>
      </c>
      <c r="C241">
        <v>6130</v>
      </c>
      <c r="D241" t="s">
        <v>19562</v>
      </c>
      <c r="E241">
        <v>6326</v>
      </c>
      <c r="F241">
        <v>3.0832999999999999</v>
      </c>
      <c r="G241">
        <v>24</v>
      </c>
      <c r="M241">
        <v>45</v>
      </c>
      <c r="P241">
        <v>0</v>
      </c>
      <c r="Q241">
        <v>0</v>
      </c>
      <c r="R241">
        <v>0</v>
      </c>
      <c r="S241">
        <v>0</v>
      </c>
      <c r="T241">
        <v>0</v>
      </c>
      <c r="V241" t="s">
        <v>222</v>
      </c>
      <c r="W241" t="s">
        <v>908</v>
      </c>
      <c r="X241" t="s">
        <v>1312</v>
      </c>
      <c r="Y241">
        <v>0</v>
      </c>
      <c r="AC241" t="str">
        <f t="shared" si="3"/>
        <v>Low Rated</v>
      </c>
    </row>
    <row r="242" spans="1:29" x14ac:dyDescent="0.35">
      <c r="A242" t="s">
        <v>25379</v>
      </c>
      <c r="B242" t="s">
        <v>25380</v>
      </c>
      <c r="C242">
        <v>3902</v>
      </c>
      <c r="D242" t="s">
        <v>25136</v>
      </c>
      <c r="E242">
        <v>44533</v>
      </c>
      <c r="F242">
        <v>4.2218999999999998</v>
      </c>
      <c r="G242">
        <v>329</v>
      </c>
      <c r="M242">
        <v>30</v>
      </c>
      <c r="P242">
        <v>0</v>
      </c>
      <c r="Q242">
        <v>0</v>
      </c>
      <c r="R242">
        <v>0</v>
      </c>
      <c r="S242">
        <v>0</v>
      </c>
      <c r="T242">
        <v>1</v>
      </c>
      <c r="U242" t="s">
        <v>25381</v>
      </c>
      <c r="V242" t="s">
        <v>306</v>
      </c>
      <c r="W242" t="s">
        <v>1138</v>
      </c>
      <c r="X242" t="s">
        <v>1248</v>
      </c>
      <c r="Y242">
        <v>0</v>
      </c>
      <c r="AC242" t="str">
        <f t="shared" si="3"/>
        <v>High Rated</v>
      </c>
    </row>
    <row r="243" spans="1:29" x14ac:dyDescent="0.35">
      <c r="A243" t="s">
        <v>10091</v>
      </c>
      <c r="B243" t="s">
        <v>10092</v>
      </c>
      <c r="C243">
        <v>6200</v>
      </c>
      <c r="D243" t="s">
        <v>9905</v>
      </c>
      <c r="E243">
        <v>61327</v>
      </c>
      <c r="F243">
        <v>4.4203000000000001</v>
      </c>
      <c r="G243">
        <v>138</v>
      </c>
      <c r="I243" t="s">
        <v>1158</v>
      </c>
      <c r="J243" t="s">
        <v>10093</v>
      </c>
      <c r="M243">
        <v>34</v>
      </c>
      <c r="P243">
        <v>0</v>
      </c>
      <c r="Q243">
        <v>0</v>
      </c>
      <c r="R243">
        <v>0</v>
      </c>
      <c r="S243">
        <v>0</v>
      </c>
      <c r="T243">
        <v>0</v>
      </c>
      <c r="V243" t="s">
        <v>306</v>
      </c>
      <c r="W243" t="s">
        <v>1138</v>
      </c>
      <c r="X243" t="s">
        <v>1248</v>
      </c>
      <c r="Y243">
        <v>1</v>
      </c>
      <c r="Z243">
        <v>20</v>
      </c>
      <c r="AA243">
        <v>14</v>
      </c>
      <c r="AC243" t="str">
        <f t="shared" si="3"/>
        <v>High Rated</v>
      </c>
    </row>
    <row r="244" spans="1:29" x14ac:dyDescent="0.35">
      <c r="A244" t="s">
        <v>7094</v>
      </c>
      <c r="B244" t="s">
        <v>7095</v>
      </c>
      <c r="C244">
        <v>6353</v>
      </c>
      <c r="D244" t="s">
        <v>7057</v>
      </c>
      <c r="E244">
        <v>36867</v>
      </c>
      <c r="F244">
        <v>4.7849000000000004</v>
      </c>
      <c r="G244">
        <v>172</v>
      </c>
      <c r="L244" t="s">
        <v>7096</v>
      </c>
      <c r="M244">
        <v>125</v>
      </c>
      <c r="P244">
        <v>1</v>
      </c>
      <c r="Q244">
        <v>0</v>
      </c>
      <c r="R244">
        <v>0</v>
      </c>
      <c r="S244">
        <v>0</v>
      </c>
      <c r="T244">
        <v>0</v>
      </c>
      <c r="U244" t="s">
        <v>7097</v>
      </c>
      <c r="V244" t="s">
        <v>306</v>
      </c>
      <c r="W244" t="s">
        <v>823</v>
      </c>
      <c r="X244" t="s">
        <v>1091</v>
      </c>
      <c r="Y244">
        <v>0</v>
      </c>
      <c r="AC244" t="str">
        <f t="shared" si="3"/>
        <v>High Rated</v>
      </c>
    </row>
    <row r="245" spans="1:29" x14ac:dyDescent="0.35">
      <c r="A245" t="s">
        <v>32680</v>
      </c>
      <c r="B245" t="s">
        <v>32681</v>
      </c>
      <c r="C245">
        <v>1070</v>
      </c>
      <c r="D245" t="s">
        <v>32540</v>
      </c>
      <c r="E245">
        <v>17255</v>
      </c>
      <c r="F245">
        <v>4.5849000000000002</v>
      </c>
      <c r="G245">
        <v>1313</v>
      </c>
      <c r="H245" t="s">
        <v>195</v>
      </c>
      <c r="I245" t="s">
        <v>38</v>
      </c>
      <c r="J245" t="s">
        <v>32682</v>
      </c>
      <c r="L245" t="s">
        <v>32683</v>
      </c>
      <c r="M245">
        <v>138</v>
      </c>
      <c r="P245">
        <v>0</v>
      </c>
      <c r="Q245">
        <v>0</v>
      </c>
      <c r="R245">
        <v>0</v>
      </c>
      <c r="S245">
        <v>0</v>
      </c>
      <c r="T245">
        <v>0</v>
      </c>
      <c r="V245" t="s">
        <v>32</v>
      </c>
      <c r="W245" t="s">
        <v>41</v>
      </c>
      <c r="X245" t="s">
        <v>42</v>
      </c>
      <c r="Y245">
        <v>1</v>
      </c>
      <c r="Z245">
        <v>95</v>
      </c>
      <c r="AA245">
        <v>95</v>
      </c>
      <c r="AC245" t="str">
        <f t="shared" si="3"/>
        <v>High Rated</v>
      </c>
    </row>
    <row r="246" spans="1:29" x14ac:dyDescent="0.35">
      <c r="A246" t="s">
        <v>10060</v>
      </c>
      <c r="B246" t="s">
        <v>10061</v>
      </c>
      <c r="C246">
        <v>6200</v>
      </c>
      <c r="D246" t="s">
        <v>9905</v>
      </c>
      <c r="E246">
        <v>93762</v>
      </c>
      <c r="F246">
        <v>3.3660000000000001</v>
      </c>
      <c r="G246">
        <v>530</v>
      </c>
      <c r="H246" t="s">
        <v>10062</v>
      </c>
      <c r="I246" t="s">
        <v>803</v>
      </c>
      <c r="J246" t="s">
        <v>10063</v>
      </c>
      <c r="K246" t="s">
        <v>10064</v>
      </c>
      <c r="L246" t="s">
        <v>10065</v>
      </c>
      <c r="M246">
        <v>23</v>
      </c>
      <c r="P246">
        <v>0</v>
      </c>
      <c r="Q246">
        <v>0</v>
      </c>
      <c r="R246">
        <v>0</v>
      </c>
      <c r="S246">
        <v>0</v>
      </c>
      <c r="T246">
        <v>0</v>
      </c>
      <c r="V246" t="s">
        <v>306</v>
      </c>
      <c r="W246" t="s">
        <v>823</v>
      </c>
      <c r="X246" t="s">
        <v>1392</v>
      </c>
      <c r="Y246">
        <v>19</v>
      </c>
      <c r="Z246">
        <v>23</v>
      </c>
      <c r="AA246">
        <v>23</v>
      </c>
      <c r="AC246" t="str">
        <f t="shared" si="3"/>
        <v>Low Rated</v>
      </c>
    </row>
    <row r="247" spans="1:29" x14ac:dyDescent="0.35">
      <c r="A247" t="s">
        <v>14604</v>
      </c>
      <c r="B247" t="s">
        <v>14605</v>
      </c>
      <c r="C247">
        <v>3297</v>
      </c>
      <c r="D247" t="s">
        <v>14441</v>
      </c>
      <c r="E247">
        <v>254</v>
      </c>
      <c r="F247">
        <v>1.8</v>
      </c>
      <c r="G247">
        <v>5</v>
      </c>
      <c r="H247" t="s">
        <v>14606</v>
      </c>
      <c r="I247" t="s">
        <v>157</v>
      </c>
      <c r="J247" t="s">
        <v>14606</v>
      </c>
      <c r="L247" t="s">
        <v>14607</v>
      </c>
      <c r="M247">
        <v>22</v>
      </c>
      <c r="P247">
        <v>0</v>
      </c>
      <c r="Q247">
        <v>0</v>
      </c>
      <c r="R247">
        <v>1</v>
      </c>
      <c r="S247">
        <v>0</v>
      </c>
      <c r="T247">
        <v>0</v>
      </c>
      <c r="V247" t="s">
        <v>93</v>
      </c>
      <c r="W247" t="s">
        <v>198</v>
      </c>
      <c r="X247" t="s">
        <v>199</v>
      </c>
      <c r="Y247">
        <v>0</v>
      </c>
      <c r="AC247" t="str">
        <f t="shared" si="3"/>
        <v>Low Rated</v>
      </c>
    </row>
    <row r="248" spans="1:29" x14ac:dyDescent="0.35">
      <c r="A248" t="s">
        <v>6520</v>
      </c>
      <c r="B248" t="s">
        <v>6521</v>
      </c>
      <c r="C248">
        <v>7095</v>
      </c>
      <c r="D248" t="s">
        <v>6455</v>
      </c>
      <c r="E248">
        <v>3195</v>
      </c>
      <c r="F248">
        <v>5</v>
      </c>
      <c r="G248">
        <v>13</v>
      </c>
      <c r="H248" t="s">
        <v>1910</v>
      </c>
      <c r="I248" t="s">
        <v>38</v>
      </c>
      <c r="J248" t="s">
        <v>4457</v>
      </c>
      <c r="L248" t="s">
        <v>6522</v>
      </c>
      <c r="M248">
        <v>135</v>
      </c>
      <c r="P248">
        <v>0</v>
      </c>
      <c r="Q248">
        <v>0</v>
      </c>
      <c r="R248">
        <v>1</v>
      </c>
      <c r="S248">
        <v>0</v>
      </c>
      <c r="T248">
        <v>1</v>
      </c>
      <c r="U248" t="s">
        <v>6459</v>
      </c>
      <c r="V248" t="s">
        <v>32</v>
      </c>
      <c r="W248" t="s">
        <v>41</v>
      </c>
      <c r="X248" t="s">
        <v>42</v>
      </c>
      <c r="Y248">
        <v>0</v>
      </c>
      <c r="AC248" t="str">
        <f t="shared" si="3"/>
        <v>High Rated</v>
      </c>
    </row>
    <row r="249" spans="1:29" x14ac:dyDescent="0.35">
      <c r="A249" t="s">
        <v>2185</v>
      </c>
      <c r="B249" t="s">
        <v>2186</v>
      </c>
      <c r="C249">
        <v>5938</v>
      </c>
      <c r="D249" t="s">
        <v>2170</v>
      </c>
      <c r="E249">
        <v>98295</v>
      </c>
      <c r="F249">
        <v>4.6898</v>
      </c>
      <c r="G249">
        <v>3540</v>
      </c>
      <c r="H249" t="s">
        <v>163</v>
      </c>
      <c r="I249" t="s">
        <v>1158</v>
      </c>
      <c r="J249" t="s">
        <v>2187</v>
      </c>
      <c r="L249" t="s">
        <v>2188</v>
      </c>
      <c r="M249">
        <v>18</v>
      </c>
      <c r="P249">
        <v>0</v>
      </c>
      <c r="Q249">
        <v>0</v>
      </c>
      <c r="R249">
        <v>0</v>
      </c>
      <c r="S249">
        <v>0</v>
      </c>
      <c r="T249">
        <v>0</v>
      </c>
      <c r="U249" t="s">
        <v>2189</v>
      </c>
      <c r="V249" t="s">
        <v>306</v>
      </c>
      <c r="W249" t="s">
        <v>1138</v>
      </c>
      <c r="X249" t="s">
        <v>2190</v>
      </c>
      <c r="Y249">
        <v>1</v>
      </c>
      <c r="Z249">
        <v>18</v>
      </c>
      <c r="AA249">
        <v>18</v>
      </c>
      <c r="AC249" t="str">
        <f t="shared" si="3"/>
        <v>High Rated</v>
      </c>
    </row>
    <row r="250" spans="1:29" x14ac:dyDescent="0.35">
      <c r="A250" t="s">
        <v>27427</v>
      </c>
      <c r="B250" t="s">
        <v>27428</v>
      </c>
      <c r="C250">
        <v>6303</v>
      </c>
      <c r="D250" t="s">
        <v>27420</v>
      </c>
      <c r="E250">
        <v>3924</v>
      </c>
      <c r="F250">
        <v>4.125</v>
      </c>
      <c r="G250">
        <v>24</v>
      </c>
      <c r="H250" t="s">
        <v>186</v>
      </c>
      <c r="I250" t="s">
        <v>157</v>
      </c>
      <c r="J250" t="s">
        <v>186</v>
      </c>
      <c r="L250" t="s">
        <v>27429</v>
      </c>
      <c r="M250">
        <v>46</v>
      </c>
      <c r="P250">
        <v>0</v>
      </c>
      <c r="Q250">
        <v>0</v>
      </c>
      <c r="R250">
        <v>1</v>
      </c>
      <c r="S250">
        <v>0</v>
      </c>
      <c r="T250">
        <v>0</v>
      </c>
      <c r="U250" t="s">
        <v>27430</v>
      </c>
      <c r="V250" t="s">
        <v>394</v>
      </c>
      <c r="W250" t="s">
        <v>400</v>
      </c>
      <c r="X250" t="s">
        <v>485</v>
      </c>
      <c r="Y250">
        <v>0</v>
      </c>
      <c r="AC250" t="str">
        <f t="shared" si="3"/>
        <v>High Rated</v>
      </c>
    </row>
    <row r="251" spans="1:29" x14ac:dyDescent="0.35">
      <c r="A251" t="s">
        <v>28532</v>
      </c>
      <c r="B251" t="s">
        <v>28533</v>
      </c>
      <c r="C251">
        <v>5648</v>
      </c>
      <c r="D251" t="s">
        <v>28460</v>
      </c>
      <c r="E251">
        <v>79657</v>
      </c>
      <c r="F251">
        <v>4.0377999999999998</v>
      </c>
      <c r="G251">
        <v>1587</v>
      </c>
      <c r="H251" t="s">
        <v>5688</v>
      </c>
      <c r="I251" t="s">
        <v>803</v>
      </c>
      <c r="J251" t="s">
        <v>28534</v>
      </c>
      <c r="L251" t="s">
        <v>28535</v>
      </c>
      <c r="M251">
        <v>25</v>
      </c>
      <c r="P251">
        <v>0</v>
      </c>
      <c r="Q251">
        <v>0</v>
      </c>
      <c r="R251">
        <v>0</v>
      </c>
      <c r="S251">
        <v>0</v>
      </c>
      <c r="T251">
        <v>0</v>
      </c>
      <c r="V251" t="s">
        <v>306</v>
      </c>
      <c r="W251" t="s">
        <v>815</v>
      </c>
      <c r="X251" t="s">
        <v>848</v>
      </c>
      <c r="Y251">
        <v>7</v>
      </c>
      <c r="Z251">
        <v>25</v>
      </c>
      <c r="AA251">
        <v>25</v>
      </c>
      <c r="AC251" t="str">
        <f t="shared" si="3"/>
        <v>High Rated</v>
      </c>
    </row>
    <row r="252" spans="1:29" x14ac:dyDescent="0.35">
      <c r="A252" t="s">
        <v>3538</v>
      </c>
      <c r="B252" t="s">
        <v>3539</v>
      </c>
      <c r="C252">
        <v>7057</v>
      </c>
      <c r="D252" t="s">
        <v>3384</v>
      </c>
      <c r="E252">
        <v>15186</v>
      </c>
      <c r="F252">
        <v>4.3212999999999999</v>
      </c>
      <c r="G252">
        <v>249</v>
      </c>
      <c r="H252" t="s">
        <v>3515</v>
      </c>
      <c r="L252" t="s">
        <v>3540</v>
      </c>
      <c r="M252">
        <v>30</v>
      </c>
      <c r="P252">
        <v>0</v>
      </c>
      <c r="Q252">
        <v>0</v>
      </c>
      <c r="R252">
        <v>0</v>
      </c>
      <c r="S252">
        <v>0</v>
      </c>
      <c r="T252">
        <v>0</v>
      </c>
      <c r="U252" t="s">
        <v>3541</v>
      </c>
      <c r="V252" t="s">
        <v>222</v>
      </c>
      <c r="W252" t="s">
        <v>244</v>
      </c>
      <c r="X252" t="s">
        <v>280</v>
      </c>
      <c r="Y252">
        <v>0</v>
      </c>
      <c r="AC252" t="str">
        <f t="shared" si="3"/>
        <v>High Rated</v>
      </c>
    </row>
    <row r="253" spans="1:29" x14ac:dyDescent="0.35">
      <c r="A253" t="s">
        <v>31680</v>
      </c>
      <c r="B253" t="s">
        <v>31675</v>
      </c>
      <c r="C253">
        <v>2084</v>
      </c>
      <c r="D253" t="s">
        <v>31566</v>
      </c>
      <c r="E253">
        <v>226</v>
      </c>
      <c r="H253" t="s">
        <v>897</v>
      </c>
      <c r="I253" t="s">
        <v>38</v>
      </c>
      <c r="J253" t="s">
        <v>31681</v>
      </c>
      <c r="L253" t="s">
        <v>31682</v>
      </c>
      <c r="M253">
        <v>190</v>
      </c>
      <c r="P253">
        <v>0</v>
      </c>
      <c r="Q253">
        <v>0</v>
      </c>
      <c r="R253">
        <v>0</v>
      </c>
      <c r="S253">
        <v>1</v>
      </c>
      <c r="T253">
        <v>0</v>
      </c>
      <c r="V253" t="s">
        <v>32</v>
      </c>
      <c r="W253" t="s">
        <v>172</v>
      </c>
      <c r="X253" t="s">
        <v>173</v>
      </c>
      <c r="Y253">
        <v>0</v>
      </c>
      <c r="AC253" t="str">
        <f t="shared" si="3"/>
        <v>Not Rated</v>
      </c>
    </row>
    <row r="254" spans="1:29" x14ac:dyDescent="0.35">
      <c r="A254" t="s">
        <v>19971</v>
      </c>
      <c r="B254" t="s">
        <v>19972</v>
      </c>
      <c r="C254">
        <v>6226</v>
      </c>
      <c r="D254" t="s">
        <v>19967</v>
      </c>
      <c r="E254">
        <v>5313</v>
      </c>
      <c r="F254">
        <v>4.5749000000000004</v>
      </c>
      <c r="G254">
        <v>494</v>
      </c>
      <c r="H254" t="s">
        <v>19973</v>
      </c>
      <c r="I254" t="s">
        <v>157</v>
      </c>
      <c r="J254" t="s">
        <v>19973</v>
      </c>
      <c r="L254" t="s">
        <v>19974</v>
      </c>
      <c r="M254">
        <v>25</v>
      </c>
      <c r="P254">
        <v>0</v>
      </c>
      <c r="Q254">
        <v>0</v>
      </c>
      <c r="R254">
        <v>0</v>
      </c>
      <c r="S254">
        <v>0</v>
      </c>
      <c r="T254">
        <v>0</v>
      </c>
      <c r="V254" t="s">
        <v>394</v>
      </c>
      <c r="W254" t="s">
        <v>160</v>
      </c>
      <c r="Y254">
        <v>0</v>
      </c>
      <c r="AC254" t="str">
        <f t="shared" si="3"/>
        <v>High Rated</v>
      </c>
    </row>
    <row r="255" spans="1:29" x14ac:dyDescent="0.35">
      <c r="A255" t="s">
        <v>12180</v>
      </c>
      <c r="B255" t="s">
        <v>12181</v>
      </c>
      <c r="C255">
        <v>1132</v>
      </c>
      <c r="D255" t="s">
        <v>12082</v>
      </c>
      <c r="E255">
        <v>3829</v>
      </c>
      <c r="F255">
        <v>4.7272999999999996</v>
      </c>
      <c r="G255">
        <v>22</v>
      </c>
      <c r="H255" t="s">
        <v>1715</v>
      </c>
      <c r="I255" t="s">
        <v>38</v>
      </c>
      <c r="J255" t="s">
        <v>12182</v>
      </c>
      <c r="L255" t="s">
        <v>12183</v>
      </c>
      <c r="M255">
        <v>110</v>
      </c>
      <c r="P255">
        <v>0</v>
      </c>
      <c r="Q255">
        <v>0</v>
      </c>
      <c r="R255">
        <v>0</v>
      </c>
      <c r="S255">
        <v>0</v>
      </c>
      <c r="T255">
        <v>0</v>
      </c>
      <c r="U255" t="s">
        <v>12170</v>
      </c>
      <c r="V255" t="s">
        <v>32</v>
      </c>
      <c r="W255" t="s">
        <v>41</v>
      </c>
      <c r="X255" t="s">
        <v>42</v>
      </c>
      <c r="Y255">
        <v>0</v>
      </c>
      <c r="AC255" t="str">
        <f t="shared" si="3"/>
        <v>High Rated</v>
      </c>
    </row>
    <row r="256" spans="1:29" x14ac:dyDescent="0.35">
      <c r="A256" t="s">
        <v>8362</v>
      </c>
      <c r="B256" t="s">
        <v>8363</v>
      </c>
      <c r="C256">
        <v>4372</v>
      </c>
      <c r="D256" t="s">
        <v>8306</v>
      </c>
      <c r="E256">
        <v>6096</v>
      </c>
      <c r="F256">
        <v>3.7745000000000002</v>
      </c>
      <c r="G256">
        <v>102</v>
      </c>
      <c r="H256" t="s">
        <v>186</v>
      </c>
      <c r="I256" t="s">
        <v>157</v>
      </c>
      <c r="J256" t="s">
        <v>186</v>
      </c>
      <c r="L256" t="s">
        <v>8364</v>
      </c>
      <c r="M256">
        <v>67</v>
      </c>
      <c r="P256">
        <v>0</v>
      </c>
      <c r="Q256">
        <v>0</v>
      </c>
      <c r="R256">
        <v>0</v>
      </c>
      <c r="S256">
        <v>0</v>
      </c>
      <c r="T256">
        <v>0</v>
      </c>
      <c r="U256" t="s">
        <v>8365</v>
      </c>
      <c r="V256" t="s">
        <v>394</v>
      </c>
      <c r="W256" t="s">
        <v>395</v>
      </c>
      <c r="X256" t="s">
        <v>520</v>
      </c>
      <c r="Y256">
        <v>0</v>
      </c>
      <c r="AC256" t="str">
        <f t="shared" si="3"/>
        <v>Low Rated</v>
      </c>
    </row>
    <row r="257" spans="1:29" x14ac:dyDescent="0.35">
      <c r="A257" t="s">
        <v>21177</v>
      </c>
      <c r="B257" t="s">
        <v>21178</v>
      </c>
      <c r="C257">
        <v>6323</v>
      </c>
      <c r="D257" t="s">
        <v>21179</v>
      </c>
      <c r="E257">
        <v>115691</v>
      </c>
      <c r="F257">
        <v>4.4633000000000003</v>
      </c>
      <c r="G257">
        <v>1157</v>
      </c>
      <c r="H257" t="s">
        <v>21180</v>
      </c>
      <c r="I257" t="s">
        <v>38</v>
      </c>
      <c r="J257" t="s">
        <v>21180</v>
      </c>
      <c r="L257" t="s">
        <v>21181</v>
      </c>
      <c r="M257">
        <v>25</v>
      </c>
      <c r="P257">
        <v>0</v>
      </c>
      <c r="Q257">
        <v>0</v>
      </c>
      <c r="R257">
        <v>0</v>
      </c>
      <c r="S257">
        <v>0</v>
      </c>
      <c r="T257">
        <v>0</v>
      </c>
      <c r="U257" t="s">
        <v>21182</v>
      </c>
      <c r="V257" t="s">
        <v>93</v>
      </c>
      <c r="W257" t="s">
        <v>1745</v>
      </c>
      <c r="X257" t="s">
        <v>1746</v>
      </c>
      <c r="Y257">
        <v>4</v>
      </c>
      <c r="Z257">
        <v>40</v>
      </c>
      <c r="AA257">
        <v>25</v>
      </c>
      <c r="AC257" t="str">
        <f t="shared" si="3"/>
        <v>High Rated</v>
      </c>
    </row>
    <row r="258" spans="1:29" x14ac:dyDescent="0.35">
      <c r="A258" t="s">
        <v>865</v>
      </c>
      <c r="B258" t="s">
        <v>866</v>
      </c>
      <c r="C258">
        <v>7103</v>
      </c>
      <c r="D258" t="s">
        <v>801</v>
      </c>
      <c r="E258">
        <v>1164</v>
      </c>
      <c r="F258">
        <v>4.5</v>
      </c>
      <c r="G258">
        <v>2</v>
      </c>
      <c r="L258" t="s">
        <v>867</v>
      </c>
      <c r="M258">
        <v>60</v>
      </c>
      <c r="N258">
        <v>84</v>
      </c>
      <c r="P258">
        <v>0</v>
      </c>
      <c r="Q258">
        <v>0</v>
      </c>
      <c r="R258">
        <v>1</v>
      </c>
      <c r="S258">
        <v>0</v>
      </c>
      <c r="T258">
        <v>1</v>
      </c>
      <c r="U258" t="s">
        <v>868</v>
      </c>
      <c r="V258" t="s">
        <v>306</v>
      </c>
      <c r="W258" t="s">
        <v>815</v>
      </c>
      <c r="X258" t="s">
        <v>869</v>
      </c>
      <c r="Y258">
        <v>0</v>
      </c>
      <c r="AC258" t="str">
        <f t="shared" si="3"/>
        <v>High Rated</v>
      </c>
    </row>
    <row r="259" spans="1:29" x14ac:dyDescent="0.35">
      <c r="A259" t="s">
        <v>18826</v>
      </c>
      <c r="B259" t="s">
        <v>18827</v>
      </c>
      <c r="C259">
        <v>4028</v>
      </c>
      <c r="D259" t="s">
        <v>18597</v>
      </c>
      <c r="E259">
        <v>8048</v>
      </c>
      <c r="F259">
        <v>4.6154000000000002</v>
      </c>
      <c r="G259">
        <v>26</v>
      </c>
      <c r="M259">
        <v>25</v>
      </c>
      <c r="P259">
        <v>0</v>
      </c>
      <c r="Q259">
        <v>0</v>
      </c>
      <c r="R259">
        <v>0</v>
      </c>
      <c r="S259">
        <v>0</v>
      </c>
      <c r="T259">
        <v>1</v>
      </c>
      <c r="V259" t="s">
        <v>306</v>
      </c>
      <c r="W259" t="s">
        <v>1138</v>
      </c>
      <c r="X259" t="s">
        <v>1139</v>
      </c>
      <c r="Y259">
        <v>0</v>
      </c>
      <c r="AC259" t="str">
        <f t="shared" ref="AC259:AC322" si="4">IF(F259="","Not Rated", IF(F259&gt;4,"High Rated","Low Rated"))</f>
        <v>High Rated</v>
      </c>
    </row>
    <row r="260" spans="1:29" x14ac:dyDescent="0.35">
      <c r="A260" t="s">
        <v>12629</v>
      </c>
      <c r="B260" t="s">
        <v>12630</v>
      </c>
      <c r="C260">
        <v>1180</v>
      </c>
      <c r="D260" t="s">
        <v>12615</v>
      </c>
      <c r="E260">
        <v>13344</v>
      </c>
      <c r="F260">
        <v>4.6074999999999999</v>
      </c>
      <c r="G260">
        <v>107</v>
      </c>
      <c r="H260" t="s">
        <v>294</v>
      </c>
      <c r="I260" t="s">
        <v>38</v>
      </c>
      <c r="J260" t="s">
        <v>4056</v>
      </c>
      <c r="L260" t="s">
        <v>12628</v>
      </c>
      <c r="M260">
        <v>149</v>
      </c>
      <c r="P260">
        <v>0</v>
      </c>
      <c r="Q260">
        <v>0</v>
      </c>
      <c r="R260">
        <v>0</v>
      </c>
      <c r="S260">
        <v>0</v>
      </c>
      <c r="T260">
        <v>0</v>
      </c>
      <c r="U260" t="s">
        <v>159</v>
      </c>
      <c r="V260" t="s">
        <v>32</v>
      </c>
      <c r="W260" t="s">
        <v>41</v>
      </c>
      <c r="X260" t="s">
        <v>42</v>
      </c>
      <c r="Y260">
        <v>2</v>
      </c>
      <c r="Z260">
        <v>112</v>
      </c>
      <c r="AA260">
        <v>77</v>
      </c>
      <c r="AC260" t="str">
        <f t="shared" si="4"/>
        <v>High Rated</v>
      </c>
    </row>
    <row r="261" spans="1:29" x14ac:dyDescent="0.35">
      <c r="A261" t="s">
        <v>5813</v>
      </c>
      <c r="B261" t="s">
        <v>5814</v>
      </c>
      <c r="C261">
        <v>1254</v>
      </c>
      <c r="D261" t="s">
        <v>5675</v>
      </c>
      <c r="E261">
        <v>40156</v>
      </c>
      <c r="F261">
        <v>3.78</v>
      </c>
      <c r="G261">
        <v>800</v>
      </c>
      <c r="H261" t="s">
        <v>5815</v>
      </c>
      <c r="I261" t="s">
        <v>803</v>
      </c>
      <c r="J261" t="s">
        <v>5816</v>
      </c>
      <c r="L261" t="s">
        <v>5817</v>
      </c>
      <c r="M261">
        <v>42</v>
      </c>
      <c r="P261">
        <v>0</v>
      </c>
      <c r="Q261">
        <v>0</v>
      </c>
      <c r="R261">
        <v>0</v>
      </c>
      <c r="S261">
        <v>0</v>
      </c>
      <c r="T261">
        <v>0</v>
      </c>
      <c r="V261" t="s">
        <v>306</v>
      </c>
      <c r="W261" t="s">
        <v>815</v>
      </c>
      <c r="X261" t="s">
        <v>1926</v>
      </c>
      <c r="Y261">
        <v>2</v>
      </c>
      <c r="Z261">
        <v>42</v>
      </c>
      <c r="AA261">
        <v>42</v>
      </c>
      <c r="AC261" t="str">
        <f t="shared" si="4"/>
        <v>Low Rated</v>
      </c>
    </row>
    <row r="262" spans="1:29" x14ac:dyDescent="0.35">
      <c r="A262" t="s">
        <v>20584</v>
      </c>
      <c r="B262" t="s">
        <v>20585</v>
      </c>
      <c r="C262">
        <v>6026</v>
      </c>
      <c r="D262" t="s">
        <v>20568</v>
      </c>
      <c r="E262">
        <v>23868</v>
      </c>
      <c r="F262">
        <v>4.4574999999999996</v>
      </c>
      <c r="G262">
        <v>247</v>
      </c>
      <c r="H262" t="s">
        <v>20586</v>
      </c>
      <c r="I262" t="s">
        <v>803</v>
      </c>
      <c r="L262" t="s">
        <v>20587</v>
      </c>
      <c r="M262">
        <v>15</v>
      </c>
      <c r="P262">
        <v>0</v>
      </c>
      <c r="Q262">
        <v>0</v>
      </c>
      <c r="R262">
        <v>0</v>
      </c>
      <c r="S262">
        <v>0</v>
      </c>
      <c r="T262">
        <v>0</v>
      </c>
      <c r="V262" t="s">
        <v>306</v>
      </c>
      <c r="W262" t="s">
        <v>7196</v>
      </c>
      <c r="Y262">
        <v>0</v>
      </c>
      <c r="AC262" t="str">
        <f t="shared" si="4"/>
        <v>High Rated</v>
      </c>
    </row>
    <row r="263" spans="1:29" x14ac:dyDescent="0.35">
      <c r="A263" t="s">
        <v>31429</v>
      </c>
      <c r="B263" t="s">
        <v>31430</v>
      </c>
      <c r="C263">
        <v>6112</v>
      </c>
      <c r="D263" t="s">
        <v>31409</v>
      </c>
      <c r="E263">
        <v>22525</v>
      </c>
      <c r="F263">
        <v>3.7273000000000001</v>
      </c>
      <c r="G263">
        <v>385</v>
      </c>
      <c r="H263" t="s">
        <v>21916</v>
      </c>
      <c r="I263" t="s">
        <v>157</v>
      </c>
      <c r="J263" t="s">
        <v>21916</v>
      </c>
      <c r="L263" t="s">
        <v>31431</v>
      </c>
      <c r="M263">
        <v>20</v>
      </c>
      <c r="P263">
        <v>0</v>
      </c>
      <c r="Q263">
        <v>0</v>
      </c>
      <c r="R263">
        <v>0</v>
      </c>
      <c r="S263">
        <v>0</v>
      </c>
      <c r="T263">
        <v>0</v>
      </c>
      <c r="U263" t="s">
        <v>31432</v>
      </c>
      <c r="V263" t="s">
        <v>222</v>
      </c>
      <c r="W263" t="s">
        <v>223</v>
      </c>
      <c r="X263" t="s">
        <v>235</v>
      </c>
      <c r="Y263">
        <v>0</v>
      </c>
      <c r="AC263" t="str">
        <f t="shared" si="4"/>
        <v>Low Rated</v>
      </c>
    </row>
    <row r="264" spans="1:29" x14ac:dyDescent="0.35">
      <c r="A264" t="s">
        <v>18107</v>
      </c>
      <c r="B264" t="s">
        <v>18108</v>
      </c>
      <c r="C264">
        <v>5936</v>
      </c>
      <c r="D264" t="s">
        <v>18103</v>
      </c>
      <c r="E264">
        <v>47240</v>
      </c>
      <c r="F264">
        <v>4.5473999999999997</v>
      </c>
      <c r="G264">
        <v>232</v>
      </c>
      <c r="H264" t="s">
        <v>3390</v>
      </c>
      <c r="I264" t="s">
        <v>157</v>
      </c>
      <c r="J264" t="s">
        <v>3390</v>
      </c>
      <c r="L264" t="s">
        <v>18109</v>
      </c>
      <c r="M264">
        <v>32</v>
      </c>
      <c r="P264">
        <v>0</v>
      </c>
      <c r="Q264">
        <v>0</v>
      </c>
      <c r="R264">
        <v>0</v>
      </c>
      <c r="S264">
        <v>0</v>
      </c>
      <c r="T264">
        <v>0</v>
      </c>
      <c r="U264" t="s">
        <v>18110</v>
      </c>
      <c r="V264" t="s">
        <v>222</v>
      </c>
      <c r="W264" t="s">
        <v>244</v>
      </c>
      <c r="X264" t="s">
        <v>245</v>
      </c>
      <c r="Y264">
        <v>2</v>
      </c>
      <c r="Z264">
        <v>65</v>
      </c>
      <c r="AA264">
        <v>16</v>
      </c>
      <c r="AC264" t="str">
        <f t="shared" si="4"/>
        <v>High Rated</v>
      </c>
    </row>
    <row r="265" spans="1:29" x14ac:dyDescent="0.35">
      <c r="A265" t="s">
        <v>10755</v>
      </c>
      <c r="B265" t="s">
        <v>10756</v>
      </c>
      <c r="C265">
        <v>6347</v>
      </c>
      <c r="D265" t="s">
        <v>10749</v>
      </c>
      <c r="E265">
        <v>32441</v>
      </c>
      <c r="F265">
        <v>4.3179999999999996</v>
      </c>
      <c r="G265">
        <v>283</v>
      </c>
      <c r="H265" t="s">
        <v>10757</v>
      </c>
      <c r="I265" t="s">
        <v>803</v>
      </c>
      <c r="J265" t="s">
        <v>10758</v>
      </c>
      <c r="K265" t="s">
        <v>10759</v>
      </c>
      <c r="L265" t="s">
        <v>10760</v>
      </c>
      <c r="M265">
        <v>26</v>
      </c>
      <c r="P265">
        <v>0</v>
      </c>
      <c r="Q265">
        <v>0</v>
      </c>
      <c r="R265">
        <v>1</v>
      </c>
      <c r="S265">
        <v>0</v>
      </c>
      <c r="T265">
        <v>0</v>
      </c>
      <c r="U265" t="s">
        <v>10754</v>
      </c>
      <c r="V265" t="s">
        <v>306</v>
      </c>
      <c r="W265" t="s">
        <v>863</v>
      </c>
      <c r="X265" t="s">
        <v>864</v>
      </c>
      <c r="Y265">
        <v>3</v>
      </c>
      <c r="Z265">
        <v>26</v>
      </c>
      <c r="AA265">
        <v>26</v>
      </c>
      <c r="AC265" t="str">
        <f t="shared" si="4"/>
        <v>High Rated</v>
      </c>
    </row>
    <row r="266" spans="1:29" x14ac:dyDescent="0.35">
      <c r="A266" t="s">
        <v>24229</v>
      </c>
      <c r="B266" t="s">
        <v>24230</v>
      </c>
      <c r="C266">
        <v>6330</v>
      </c>
      <c r="D266" t="s">
        <v>24093</v>
      </c>
      <c r="E266">
        <v>388</v>
      </c>
      <c r="L266" t="s">
        <v>24231</v>
      </c>
      <c r="M266">
        <v>72</v>
      </c>
      <c r="N266">
        <v>106</v>
      </c>
      <c r="P266">
        <v>1</v>
      </c>
      <c r="Q266">
        <v>1</v>
      </c>
      <c r="R266">
        <v>1</v>
      </c>
      <c r="S266">
        <v>0</v>
      </c>
      <c r="T266">
        <v>0</v>
      </c>
      <c r="U266" t="s">
        <v>24232</v>
      </c>
      <c r="V266" t="s">
        <v>222</v>
      </c>
      <c r="W266" t="s">
        <v>33</v>
      </c>
      <c r="Y266">
        <v>0</v>
      </c>
      <c r="AC266" t="str">
        <f t="shared" si="4"/>
        <v>Not Rated</v>
      </c>
    </row>
    <row r="267" spans="1:29" x14ac:dyDescent="0.35">
      <c r="A267" t="s">
        <v>5818</v>
      </c>
      <c r="B267" t="s">
        <v>5819</v>
      </c>
      <c r="C267">
        <v>1254</v>
      </c>
      <c r="D267" t="s">
        <v>5675</v>
      </c>
      <c r="E267">
        <v>39956</v>
      </c>
      <c r="F267">
        <v>3.8599000000000001</v>
      </c>
      <c r="G267">
        <v>628</v>
      </c>
      <c r="H267" t="s">
        <v>2903</v>
      </c>
      <c r="I267" t="s">
        <v>803</v>
      </c>
      <c r="J267" t="s">
        <v>5820</v>
      </c>
      <c r="L267" t="s">
        <v>5821</v>
      </c>
      <c r="M267">
        <v>23</v>
      </c>
      <c r="P267">
        <v>0</v>
      </c>
      <c r="Q267">
        <v>0</v>
      </c>
      <c r="R267">
        <v>0</v>
      </c>
      <c r="S267">
        <v>0</v>
      </c>
      <c r="T267">
        <v>0</v>
      </c>
      <c r="V267" t="s">
        <v>306</v>
      </c>
      <c r="W267" t="s">
        <v>823</v>
      </c>
      <c r="X267" t="s">
        <v>1392</v>
      </c>
      <c r="Y267">
        <v>7</v>
      </c>
      <c r="Z267">
        <v>23</v>
      </c>
      <c r="AA267">
        <v>23</v>
      </c>
      <c r="AC267" t="str">
        <f t="shared" si="4"/>
        <v>Low Rated</v>
      </c>
    </row>
    <row r="268" spans="1:29" x14ac:dyDescent="0.35">
      <c r="A268" t="s">
        <v>13410</v>
      </c>
      <c r="B268" t="s">
        <v>13411</v>
      </c>
      <c r="C268">
        <v>7050</v>
      </c>
      <c r="D268" t="s">
        <v>13372</v>
      </c>
      <c r="E268">
        <v>5372</v>
      </c>
      <c r="F268">
        <v>4.3455000000000004</v>
      </c>
      <c r="G268">
        <v>220</v>
      </c>
      <c r="H268" t="s">
        <v>13412</v>
      </c>
      <c r="L268" t="s">
        <v>13413</v>
      </c>
      <c r="M268">
        <v>12</v>
      </c>
      <c r="P268">
        <v>0</v>
      </c>
      <c r="Q268">
        <v>0</v>
      </c>
      <c r="R268">
        <v>0</v>
      </c>
      <c r="S268">
        <v>0</v>
      </c>
      <c r="T268">
        <v>0</v>
      </c>
      <c r="U268" t="s">
        <v>13414</v>
      </c>
      <c r="V268" t="s">
        <v>394</v>
      </c>
      <c r="W268" t="s">
        <v>2075</v>
      </c>
      <c r="X268" t="s">
        <v>4335</v>
      </c>
      <c r="Y268">
        <v>0</v>
      </c>
      <c r="AC268" t="str">
        <f t="shared" si="4"/>
        <v>High Rated</v>
      </c>
    </row>
    <row r="269" spans="1:29" x14ac:dyDescent="0.35">
      <c r="A269" t="s">
        <v>32156</v>
      </c>
      <c r="B269" t="s">
        <v>32157</v>
      </c>
      <c r="C269">
        <v>6149</v>
      </c>
      <c r="D269" t="s">
        <v>32148</v>
      </c>
      <c r="E269">
        <v>16614</v>
      </c>
      <c r="F269">
        <v>4.0728999999999997</v>
      </c>
      <c r="G269">
        <v>288</v>
      </c>
      <c r="H269" t="s">
        <v>2827</v>
      </c>
      <c r="I269" t="s">
        <v>803</v>
      </c>
      <c r="J269" t="s">
        <v>32158</v>
      </c>
      <c r="K269" t="s">
        <v>30453</v>
      </c>
      <c r="L269" t="s">
        <v>32159</v>
      </c>
      <c r="M269">
        <v>40</v>
      </c>
      <c r="P269">
        <v>0</v>
      </c>
      <c r="Q269">
        <v>0</v>
      </c>
      <c r="R269">
        <v>1</v>
      </c>
      <c r="S269">
        <v>0</v>
      </c>
      <c r="T269">
        <v>0</v>
      </c>
      <c r="U269" t="s">
        <v>32160</v>
      </c>
      <c r="V269" t="s">
        <v>306</v>
      </c>
      <c r="W269" t="s">
        <v>815</v>
      </c>
      <c r="X269" t="s">
        <v>1155</v>
      </c>
      <c r="Y269">
        <v>8</v>
      </c>
      <c r="Z269">
        <v>40</v>
      </c>
      <c r="AA269">
        <v>40</v>
      </c>
      <c r="AC269" t="str">
        <f t="shared" si="4"/>
        <v>High Rated</v>
      </c>
    </row>
    <row r="270" spans="1:29" x14ac:dyDescent="0.35">
      <c r="A270" t="s">
        <v>28904</v>
      </c>
      <c r="B270" t="s">
        <v>28905</v>
      </c>
      <c r="C270">
        <v>5648</v>
      </c>
      <c r="D270" t="s">
        <v>28460</v>
      </c>
      <c r="E270">
        <v>3602</v>
      </c>
      <c r="F270">
        <v>4.3333000000000004</v>
      </c>
      <c r="G270">
        <v>6</v>
      </c>
      <c r="I270" t="s">
        <v>803</v>
      </c>
      <c r="L270" t="s">
        <v>28906</v>
      </c>
      <c r="M270">
        <v>25</v>
      </c>
      <c r="P270">
        <v>1</v>
      </c>
      <c r="Q270">
        <v>0</v>
      </c>
      <c r="R270">
        <v>0</v>
      </c>
      <c r="S270">
        <v>0</v>
      </c>
      <c r="T270">
        <v>0</v>
      </c>
      <c r="U270" t="s">
        <v>28907</v>
      </c>
      <c r="V270" t="s">
        <v>306</v>
      </c>
      <c r="W270" t="s">
        <v>823</v>
      </c>
      <c r="X270" t="s">
        <v>1091</v>
      </c>
      <c r="Y270">
        <v>1</v>
      </c>
      <c r="Z270">
        <v>45</v>
      </c>
      <c r="AA270">
        <v>45</v>
      </c>
      <c r="AC270" t="str">
        <f t="shared" si="4"/>
        <v>High Rated</v>
      </c>
    </row>
    <row r="271" spans="1:29" x14ac:dyDescent="0.35">
      <c r="A271" t="s">
        <v>3530</v>
      </c>
      <c r="B271" t="s">
        <v>3531</v>
      </c>
      <c r="C271">
        <v>7057</v>
      </c>
      <c r="D271" t="s">
        <v>3384</v>
      </c>
      <c r="E271">
        <v>17187</v>
      </c>
      <c r="F271">
        <v>4.0853999999999999</v>
      </c>
      <c r="G271">
        <v>246</v>
      </c>
      <c r="H271" t="s">
        <v>3385</v>
      </c>
      <c r="I271" t="s">
        <v>157</v>
      </c>
      <c r="J271" t="s">
        <v>3385</v>
      </c>
      <c r="L271" t="s">
        <v>3532</v>
      </c>
      <c r="M271">
        <v>28</v>
      </c>
      <c r="P271">
        <v>0</v>
      </c>
      <c r="Q271">
        <v>0</v>
      </c>
      <c r="R271">
        <v>0</v>
      </c>
      <c r="S271">
        <v>0</v>
      </c>
      <c r="T271">
        <v>0</v>
      </c>
      <c r="U271" t="s">
        <v>3533</v>
      </c>
      <c r="V271" t="s">
        <v>222</v>
      </c>
      <c r="W271" t="s">
        <v>244</v>
      </c>
      <c r="X271" t="s">
        <v>280</v>
      </c>
      <c r="Y271">
        <v>1</v>
      </c>
      <c r="Z271">
        <v>69</v>
      </c>
      <c r="AA271">
        <v>69</v>
      </c>
      <c r="AC271" t="str">
        <f t="shared" si="4"/>
        <v>High Rated</v>
      </c>
    </row>
    <row r="272" spans="1:29" x14ac:dyDescent="0.35">
      <c r="A272" t="s">
        <v>11692</v>
      </c>
      <c r="B272" t="s">
        <v>11693</v>
      </c>
      <c r="C272">
        <v>6309</v>
      </c>
      <c r="D272" t="s">
        <v>11687</v>
      </c>
      <c r="E272">
        <v>4597</v>
      </c>
      <c r="F272">
        <v>4.2549999999999999</v>
      </c>
      <c r="G272">
        <v>1196</v>
      </c>
      <c r="H272" t="s">
        <v>11694</v>
      </c>
      <c r="I272" t="s">
        <v>157</v>
      </c>
      <c r="J272" t="s">
        <v>11694</v>
      </c>
      <c r="L272" t="s">
        <v>11695</v>
      </c>
      <c r="M272">
        <v>125</v>
      </c>
      <c r="P272">
        <v>0</v>
      </c>
      <c r="Q272">
        <v>0</v>
      </c>
      <c r="R272">
        <v>0</v>
      </c>
      <c r="S272">
        <v>0</v>
      </c>
      <c r="T272">
        <v>0</v>
      </c>
      <c r="U272" t="s">
        <v>11696</v>
      </c>
      <c r="V272" t="s">
        <v>394</v>
      </c>
      <c r="W272" t="s">
        <v>400</v>
      </c>
      <c r="X272" t="s">
        <v>485</v>
      </c>
      <c r="Y272">
        <v>1</v>
      </c>
      <c r="Z272">
        <v>45</v>
      </c>
      <c r="AA272">
        <v>45</v>
      </c>
      <c r="AC272" t="str">
        <f t="shared" si="4"/>
        <v>High Rated</v>
      </c>
    </row>
    <row r="273" spans="1:29" x14ac:dyDescent="0.35">
      <c r="A273" t="s">
        <v>29967</v>
      </c>
      <c r="B273" t="s">
        <v>29968</v>
      </c>
      <c r="C273">
        <v>5869</v>
      </c>
      <c r="D273" t="s">
        <v>29945</v>
      </c>
      <c r="E273">
        <v>61807</v>
      </c>
      <c r="F273">
        <v>4.3116000000000003</v>
      </c>
      <c r="G273">
        <v>1210</v>
      </c>
      <c r="H273" t="s">
        <v>186</v>
      </c>
      <c r="I273" t="s">
        <v>38</v>
      </c>
      <c r="J273" t="s">
        <v>12650</v>
      </c>
      <c r="L273" t="s">
        <v>29969</v>
      </c>
      <c r="M273">
        <v>295</v>
      </c>
      <c r="P273">
        <v>0</v>
      </c>
      <c r="Q273">
        <v>0</v>
      </c>
      <c r="R273">
        <v>0</v>
      </c>
      <c r="S273">
        <v>0</v>
      </c>
      <c r="T273">
        <v>0</v>
      </c>
      <c r="U273" t="s">
        <v>58</v>
      </c>
      <c r="V273" t="s">
        <v>32</v>
      </c>
      <c r="W273" t="s">
        <v>41</v>
      </c>
      <c r="X273" t="s">
        <v>42</v>
      </c>
      <c r="Y273">
        <v>3</v>
      </c>
      <c r="Z273">
        <v>400</v>
      </c>
      <c r="AA273">
        <v>70</v>
      </c>
      <c r="AC273" t="str">
        <f t="shared" si="4"/>
        <v>High Rated</v>
      </c>
    </row>
    <row r="274" spans="1:29" x14ac:dyDescent="0.35">
      <c r="A274" t="s">
        <v>21352</v>
      </c>
      <c r="B274" t="s">
        <v>21353</v>
      </c>
      <c r="C274">
        <v>7025</v>
      </c>
      <c r="D274" t="s">
        <v>21247</v>
      </c>
      <c r="E274">
        <v>4592</v>
      </c>
      <c r="F274">
        <v>4.2568000000000001</v>
      </c>
      <c r="G274">
        <v>74</v>
      </c>
      <c r="H274" t="s">
        <v>163</v>
      </c>
      <c r="I274" t="s">
        <v>38</v>
      </c>
      <c r="J274" t="s">
        <v>163</v>
      </c>
      <c r="L274" t="s">
        <v>21354</v>
      </c>
      <c r="M274">
        <v>98</v>
      </c>
      <c r="P274">
        <v>0</v>
      </c>
      <c r="Q274">
        <v>0</v>
      </c>
      <c r="R274">
        <v>0</v>
      </c>
      <c r="S274">
        <v>0</v>
      </c>
      <c r="T274">
        <v>0</v>
      </c>
      <c r="U274" t="s">
        <v>21252</v>
      </c>
      <c r="V274" t="s">
        <v>32</v>
      </c>
      <c r="W274" t="s">
        <v>41</v>
      </c>
      <c r="X274" t="s">
        <v>42</v>
      </c>
      <c r="Y274">
        <v>1</v>
      </c>
      <c r="Z274">
        <v>35</v>
      </c>
      <c r="AA274">
        <v>35</v>
      </c>
      <c r="AC274" t="str">
        <f t="shared" si="4"/>
        <v>High Rated</v>
      </c>
    </row>
    <row r="275" spans="1:29" x14ac:dyDescent="0.35">
      <c r="A275" t="s">
        <v>32569</v>
      </c>
      <c r="B275" t="s">
        <v>32570</v>
      </c>
      <c r="C275">
        <v>1070</v>
      </c>
      <c r="D275" t="s">
        <v>32540</v>
      </c>
      <c r="E275">
        <v>128926</v>
      </c>
      <c r="F275">
        <v>4.4279000000000002</v>
      </c>
      <c r="G275">
        <v>451</v>
      </c>
      <c r="H275" t="s">
        <v>32571</v>
      </c>
      <c r="I275" t="s">
        <v>803</v>
      </c>
      <c r="J275" t="s">
        <v>32572</v>
      </c>
      <c r="K275" t="s">
        <v>32573</v>
      </c>
      <c r="L275" t="s">
        <v>32574</v>
      </c>
      <c r="M275">
        <v>60</v>
      </c>
      <c r="P275">
        <v>0</v>
      </c>
      <c r="Q275">
        <v>0</v>
      </c>
      <c r="R275">
        <v>0</v>
      </c>
      <c r="S275">
        <v>0</v>
      </c>
      <c r="T275">
        <v>0</v>
      </c>
      <c r="U275" t="s">
        <v>32575</v>
      </c>
      <c r="V275" t="s">
        <v>306</v>
      </c>
      <c r="W275" t="s">
        <v>815</v>
      </c>
      <c r="X275" t="s">
        <v>1155</v>
      </c>
      <c r="Y275">
        <v>39</v>
      </c>
      <c r="Z275">
        <v>60</v>
      </c>
      <c r="AA275">
        <v>60</v>
      </c>
      <c r="AC275" t="str">
        <f t="shared" si="4"/>
        <v>High Rated</v>
      </c>
    </row>
    <row r="276" spans="1:29" x14ac:dyDescent="0.35">
      <c r="A276" t="s">
        <v>11191</v>
      </c>
      <c r="B276" t="s">
        <v>11192</v>
      </c>
      <c r="C276">
        <v>1133</v>
      </c>
      <c r="D276" t="s">
        <v>11167</v>
      </c>
      <c r="E276">
        <v>43958</v>
      </c>
      <c r="F276">
        <v>4.5069999999999997</v>
      </c>
      <c r="G276">
        <v>215</v>
      </c>
      <c r="H276" t="s">
        <v>5339</v>
      </c>
      <c r="I276" t="s">
        <v>803</v>
      </c>
      <c r="J276" t="s">
        <v>11193</v>
      </c>
      <c r="K276" t="s">
        <v>11194</v>
      </c>
      <c r="L276" t="s">
        <v>11195</v>
      </c>
      <c r="M276">
        <v>40</v>
      </c>
      <c r="P276">
        <v>0</v>
      </c>
      <c r="Q276">
        <v>0</v>
      </c>
      <c r="R276">
        <v>0</v>
      </c>
      <c r="S276">
        <v>0</v>
      </c>
      <c r="T276">
        <v>0</v>
      </c>
      <c r="U276" t="s">
        <v>11196</v>
      </c>
      <c r="V276" t="s">
        <v>306</v>
      </c>
      <c r="W276" t="s">
        <v>307</v>
      </c>
      <c r="X276" t="s">
        <v>1087</v>
      </c>
      <c r="Y276">
        <v>10</v>
      </c>
      <c r="Z276">
        <v>43</v>
      </c>
      <c r="AA276">
        <v>40</v>
      </c>
      <c r="AC276" t="str">
        <f t="shared" si="4"/>
        <v>High Rated</v>
      </c>
    </row>
    <row r="277" spans="1:29" x14ac:dyDescent="0.35">
      <c r="A277" t="s">
        <v>27839</v>
      </c>
      <c r="B277" t="s">
        <v>27840</v>
      </c>
      <c r="C277">
        <v>6358</v>
      </c>
      <c r="D277" t="s">
        <v>27769</v>
      </c>
      <c r="E277">
        <v>2820</v>
      </c>
      <c r="F277">
        <v>4.68</v>
      </c>
      <c r="G277">
        <v>25</v>
      </c>
      <c r="L277" t="s">
        <v>27841</v>
      </c>
      <c r="M277">
        <v>79</v>
      </c>
      <c r="N277">
        <v>119</v>
      </c>
      <c r="P277">
        <v>0</v>
      </c>
      <c r="Q277">
        <v>0</v>
      </c>
      <c r="R277">
        <v>1</v>
      </c>
      <c r="S277">
        <v>0</v>
      </c>
      <c r="T277">
        <v>1</v>
      </c>
      <c r="U277" t="s">
        <v>27842</v>
      </c>
      <c r="V277" t="s">
        <v>394</v>
      </c>
      <c r="W277" t="s">
        <v>33</v>
      </c>
      <c r="Y277">
        <v>0</v>
      </c>
      <c r="AC277" t="str">
        <f t="shared" si="4"/>
        <v>High Rated</v>
      </c>
    </row>
    <row r="278" spans="1:29" x14ac:dyDescent="0.35">
      <c r="A278" t="s">
        <v>667</v>
      </c>
      <c r="B278" t="s">
        <v>668</v>
      </c>
      <c r="C278">
        <v>5998</v>
      </c>
      <c r="D278" t="s">
        <v>627</v>
      </c>
      <c r="E278">
        <v>7818</v>
      </c>
      <c r="F278">
        <v>4.5164</v>
      </c>
      <c r="G278">
        <v>122</v>
      </c>
      <c r="H278" t="s">
        <v>669</v>
      </c>
      <c r="L278" t="s">
        <v>670</v>
      </c>
      <c r="M278">
        <v>38</v>
      </c>
      <c r="P278">
        <v>0</v>
      </c>
      <c r="Q278">
        <v>0</v>
      </c>
      <c r="R278">
        <v>1</v>
      </c>
      <c r="S278">
        <v>0</v>
      </c>
      <c r="T278">
        <v>0</v>
      </c>
      <c r="U278" t="s">
        <v>671</v>
      </c>
      <c r="V278" t="s">
        <v>222</v>
      </c>
      <c r="W278" t="s">
        <v>223</v>
      </c>
      <c r="X278" t="s">
        <v>271</v>
      </c>
      <c r="Y278">
        <v>0</v>
      </c>
      <c r="AC278" t="str">
        <f t="shared" si="4"/>
        <v>High Rated</v>
      </c>
    </row>
    <row r="279" spans="1:29" x14ac:dyDescent="0.35">
      <c r="A279" t="s">
        <v>14664</v>
      </c>
      <c r="B279" t="s">
        <v>14665</v>
      </c>
      <c r="C279">
        <v>6335</v>
      </c>
      <c r="D279" t="s">
        <v>14624</v>
      </c>
      <c r="E279">
        <v>2023</v>
      </c>
      <c r="F279">
        <v>3.9220999999999999</v>
      </c>
      <c r="G279">
        <v>77</v>
      </c>
      <c r="H279" t="s">
        <v>14666</v>
      </c>
      <c r="I279" t="s">
        <v>157</v>
      </c>
      <c r="J279" t="s">
        <v>14666</v>
      </c>
      <c r="L279" t="s">
        <v>14667</v>
      </c>
      <c r="M279">
        <v>60</v>
      </c>
      <c r="P279">
        <v>0</v>
      </c>
      <c r="Q279">
        <v>0</v>
      </c>
      <c r="R279">
        <v>0</v>
      </c>
      <c r="S279">
        <v>0</v>
      </c>
      <c r="T279">
        <v>1</v>
      </c>
      <c r="U279" t="s">
        <v>14668</v>
      </c>
      <c r="V279" t="s">
        <v>93</v>
      </c>
      <c r="W279" t="s">
        <v>94</v>
      </c>
      <c r="X279" t="s">
        <v>95</v>
      </c>
      <c r="Y279">
        <v>0</v>
      </c>
      <c r="AC279" t="str">
        <f t="shared" si="4"/>
        <v>Low Rated</v>
      </c>
    </row>
    <row r="280" spans="1:29" x14ac:dyDescent="0.35">
      <c r="A280" t="s">
        <v>514</v>
      </c>
      <c r="B280" t="s">
        <v>515</v>
      </c>
      <c r="C280">
        <v>6018</v>
      </c>
      <c r="D280" t="s">
        <v>391</v>
      </c>
      <c r="E280">
        <v>1897</v>
      </c>
      <c r="F280">
        <v>3.2</v>
      </c>
      <c r="G280">
        <v>30</v>
      </c>
      <c r="H280" t="s">
        <v>186</v>
      </c>
      <c r="I280" t="s">
        <v>157</v>
      </c>
      <c r="J280" t="s">
        <v>186</v>
      </c>
      <c r="L280" t="s">
        <v>516</v>
      </c>
      <c r="M280">
        <v>40</v>
      </c>
      <c r="P280">
        <v>0</v>
      </c>
      <c r="Q280">
        <v>0</v>
      </c>
      <c r="R280">
        <v>0</v>
      </c>
      <c r="S280">
        <v>0</v>
      </c>
      <c r="T280">
        <v>1</v>
      </c>
      <c r="V280" t="s">
        <v>394</v>
      </c>
      <c r="W280" t="s">
        <v>395</v>
      </c>
      <c r="X280" t="s">
        <v>395</v>
      </c>
      <c r="Y280">
        <v>0</v>
      </c>
      <c r="AC280" t="str">
        <f t="shared" si="4"/>
        <v>Low Rated</v>
      </c>
    </row>
    <row r="281" spans="1:29" x14ac:dyDescent="0.35">
      <c r="A281" t="s">
        <v>691</v>
      </c>
      <c r="B281" t="s">
        <v>692</v>
      </c>
      <c r="C281">
        <v>5998</v>
      </c>
      <c r="D281" t="s">
        <v>627</v>
      </c>
      <c r="E281">
        <v>5673</v>
      </c>
      <c r="F281">
        <v>4.1863000000000001</v>
      </c>
      <c r="G281">
        <v>102</v>
      </c>
      <c r="H281" t="s">
        <v>176</v>
      </c>
      <c r="L281" t="s">
        <v>693</v>
      </c>
      <c r="M281">
        <v>30</v>
      </c>
      <c r="P281">
        <v>0</v>
      </c>
      <c r="Q281">
        <v>0</v>
      </c>
      <c r="R281">
        <v>0</v>
      </c>
      <c r="S281">
        <v>0</v>
      </c>
      <c r="T281">
        <v>1</v>
      </c>
      <c r="V281" t="s">
        <v>222</v>
      </c>
      <c r="W281" t="s">
        <v>223</v>
      </c>
      <c r="X281" t="s">
        <v>265</v>
      </c>
      <c r="Y281">
        <v>0</v>
      </c>
      <c r="AC281" t="str">
        <f t="shared" si="4"/>
        <v>High Rated</v>
      </c>
    </row>
    <row r="282" spans="1:29" x14ac:dyDescent="0.35">
      <c r="A282" t="s">
        <v>8373</v>
      </c>
      <c r="B282" t="s">
        <v>8374</v>
      </c>
      <c r="C282">
        <v>4372</v>
      </c>
      <c r="D282" t="s">
        <v>8306</v>
      </c>
      <c r="E282">
        <v>5136</v>
      </c>
      <c r="F282">
        <v>4.2537000000000003</v>
      </c>
      <c r="G282">
        <v>67</v>
      </c>
      <c r="H282" t="s">
        <v>8356</v>
      </c>
      <c r="I282" t="s">
        <v>157</v>
      </c>
      <c r="J282" t="s">
        <v>8356</v>
      </c>
      <c r="L282" t="s">
        <v>8375</v>
      </c>
      <c r="M282">
        <v>38</v>
      </c>
      <c r="P282">
        <v>0</v>
      </c>
      <c r="Q282">
        <v>0</v>
      </c>
      <c r="R282">
        <v>0</v>
      </c>
      <c r="S282">
        <v>0</v>
      </c>
      <c r="T282">
        <v>0</v>
      </c>
      <c r="U282" t="s">
        <v>8376</v>
      </c>
      <c r="V282" t="s">
        <v>394</v>
      </c>
      <c r="W282" t="s">
        <v>428</v>
      </c>
      <c r="X282" t="s">
        <v>429</v>
      </c>
      <c r="Y282">
        <v>0</v>
      </c>
      <c r="AC282" t="str">
        <f t="shared" si="4"/>
        <v>High Rated</v>
      </c>
    </row>
    <row r="283" spans="1:29" x14ac:dyDescent="0.35">
      <c r="A283" t="s">
        <v>20575</v>
      </c>
      <c r="B283" t="s">
        <v>20576</v>
      </c>
      <c r="C283">
        <v>6026</v>
      </c>
      <c r="D283" t="s">
        <v>20568</v>
      </c>
      <c r="E283">
        <v>36600</v>
      </c>
      <c r="F283">
        <v>4.6337999999999999</v>
      </c>
      <c r="G283">
        <v>314</v>
      </c>
      <c r="L283" t="s">
        <v>20577</v>
      </c>
      <c r="M283">
        <v>15</v>
      </c>
      <c r="P283">
        <v>1</v>
      </c>
      <c r="Q283">
        <v>0</v>
      </c>
      <c r="R283">
        <v>0</v>
      </c>
      <c r="S283">
        <v>0</v>
      </c>
      <c r="T283">
        <v>0</v>
      </c>
      <c r="V283" t="s">
        <v>306</v>
      </c>
      <c r="W283" t="s">
        <v>7196</v>
      </c>
      <c r="Y283">
        <v>0</v>
      </c>
      <c r="AC283" t="str">
        <f t="shared" si="4"/>
        <v>High Rated</v>
      </c>
    </row>
    <row r="284" spans="1:29" x14ac:dyDescent="0.35">
      <c r="A284" t="s">
        <v>16870</v>
      </c>
      <c r="B284" t="s">
        <v>16871</v>
      </c>
      <c r="C284">
        <v>5905</v>
      </c>
      <c r="D284" t="s">
        <v>16739</v>
      </c>
      <c r="E284">
        <v>14866</v>
      </c>
      <c r="F284">
        <v>4.4667000000000003</v>
      </c>
      <c r="G284">
        <v>30</v>
      </c>
      <c r="H284" t="s">
        <v>1132</v>
      </c>
      <c r="I284" t="s">
        <v>803</v>
      </c>
      <c r="J284" t="s">
        <v>2527</v>
      </c>
      <c r="L284" t="s">
        <v>16780</v>
      </c>
      <c r="M284">
        <v>22</v>
      </c>
      <c r="P284">
        <v>0</v>
      </c>
      <c r="Q284">
        <v>0</v>
      </c>
      <c r="R284">
        <v>0</v>
      </c>
      <c r="S284">
        <v>0</v>
      </c>
      <c r="T284">
        <v>0</v>
      </c>
      <c r="V284" t="s">
        <v>306</v>
      </c>
      <c r="W284" t="s">
        <v>815</v>
      </c>
      <c r="X284" t="s">
        <v>832</v>
      </c>
      <c r="Y284">
        <v>3</v>
      </c>
      <c r="Z284">
        <v>22</v>
      </c>
      <c r="AA284">
        <v>22</v>
      </c>
      <c r="AC284" t="str">
        <f t="shared" si="4"/>
        <v>High Rated</v>
      </c>
    </row>
    <row r="285" spans="1:29" x14ac:dyDescent="0.35">
      <c r="A285" t="s">
        <v>29355</v>
      </c>
      <c r="B285" t="s">
        <v>29356</v>
      </c>
      <c r="C285">
        <v>6285</v>
      </c>
      <c r="D285" t="s">
        <v>29342</v>
      </c>
      <c r="E285">
        <v>150051</v>
      </c>
      <c r="F285">
        <v>4.3775000000000004</v>
      </c>
      <c r="G285">
        <v>1547</v>
      </c>
      <c r="H285" t="s">
        <v>426</v>
      </c>
      <c r="I285" t="s">
        <v>157</v>
      </c>
      <c r="J285" t="s">
        <v>426</v>
      </c>
      <c r="L285" t="s">
        <v>29357</v>
      </c>
      <c r="M285">
        <v>11.99</v>
      </c>
      <c r="P285">
        <v>0</v>
      </c>
      <c r="Q285">
        <v>0</v>
      </c>
      <c r="R285">
        <v>0</v>
      </c>
      <c r="S285">
        <v>0</v>
      </c>
      <c r="T285">
        <v>1</v>
      </c>
      <c r="U285" t="s">
        <v>29358</v>
      </c>
      <c r="V285" t="s">
        <v>394</v>
      </c>
      <c r="W285" t="s">
        <v>428</v>
      </c>
      <c r="X285" t="s">
        <v>429</v>
      </c>
      <c r="Y285">
        <v>0</v>
      </c>
      <c r="AC285" t="str">
        <f t="shared" si="4"/>
        <v>High Rated</v>
      </c>
    </row>
    <row r="286" spans="1:29" x14ac:dyDescent="0.35">
      <c r="A286" t="s">
        <v>15485</v>
      </c>
      <c r="B286" t="s">
        <v>15486</v>
      </c>
      <c r="C286">
        <v>5946</v>
      </c>
      <c r="D286" t="s">
        <v>15451</v>
      </c>
      <c r="E286">
        <v>9711</v>
      </c>
      <c r="F286">
        <v>4.1824000000000003</v>
      </c>
      <c r="G286">
        <v>603</v>
      </c>
      <c r="H286" t="s">
        <v>15197</v>
      </c>
      <c r="I286" t="s">
        <v>157</v>
      </c>
      <c r="J286" t="s">
        <v>15197</v>
      </c>
      <c r="L286" t="s">
        <v>15487</v>
      </c>
      <c r="M286">
        <v>110</v>
      </c>
      <c r="P286">
        <v>0</v>
      </c>
      <c r="Q286">
        <v>0</v>
      </c>
      <c r="R286">
        <v>0</v>
      </c>
      <c r="S286">
        <v>0</v>
      </c>
      <c r="T286">
        <v>0</v>
      </c>
      <c r="V286" t="s">
        <v>394</v>
      </c>
      <c r="W286" t="s">
        <v>400</v>
      </c>
      <c r="X286" t="s">
        <v>401</v>
      </c>
      <c r="Y286">
        <v>0</v>
      </c>
      <c r="AC286" t="str">
        <f t="shared" si="4"/>
        <v>High Rated</v>
      </c>
    </row>
    <row r="287" spans="1:29" x14ac:dyDescent="0.35">
      <c r="A287" t="s">
        <v>4417</v>
      </c>
      <c r="B287" t="s">
        <v>4418</v>
      </c>
      <c r="C287">
        <v>3155</v>
      </c>
      <c r="D287" t="s">
        <v>4395</v>
      </c>
      <c r="E287">
        <v>13663</v>
      </c>
      <c r="F287">
        <v>4.4664999999999999</v>
      </c>
      <c r="G287">
        <v>671</v>
      </c>
      <c r="H287" t="s">
        <v>4419</v>
      </c>
      <c r="I287" t="s">
        <v>38</v>
      </c>
      <c r="J287" t="s">
        <v>4419</v>
      </c>
      <c r="L287" t="s">
        <v>4420</v>
      </c>
      <c r="M287">
        <v>15</v>
      </c>
      <c r="P287">
        <v>1</v>
      </c>
      <c r="Q287">
        <v>0</v>
      </c>
      <c r="R287">
        <v>1</v>
      </c>
      <c r="S287">
        <v>1</v>
      </c>
      <c r="T287">
        <v>0</v>
      </c>
      <c r="U287" t="s">
        <v>342</v>
      </c>
      <c r="V287" t="s">
        <v>32</v>
      </c>
      <c r="W287" t="s">
        <v>41</v>
      </c>
      <c r="X287" t="s">
        <v>42</v>
      </c>
      <c r="Y287">
        <v>0</v>
      </c>
      <c r="AC287" t="str">
        <f t="shared" si="4"/>
        <v>High Rated</v>
      </c>
    </row>
    <row r="288" spans="1:29" x14ac:dyDescent="0.35">
      <c r="A288" t="s">
        <v>14061</v>
      </c>
      <c r="B288" t="s">
        <v>14062</v>
      </c>
      <c r="C288">
        <v>6357</v>
      </c>
      <c r="D288" t="s">
        <v>14027</v>
      </c>
      <c r="E288">
        <v>7237</v>
      </c>
      <c r="F288">
        <v>4.5225999999999997</v>
      </c>
      <c r="G288">
        <v>155</v>
      </c>
      <c r="H288" t="s">
        <v>897</v>
      </c>
      <c r="I288" t="s">
        <v>157</v>
      </c>
      <c r="J288" t="s">
        <v>897</v>
      </c>
      <c r="L288" t="s">
        <v>14063</v>
      </c>
      <c r="M288">
        <v>26</v>
      </c>
      <c r="P288">
        <v>0</v>
      </c>
      <c r="Q288">
        <v>0</v>
      </c>
      <c r="R288">
        <v>0</v>
      </c>
      <c r="S288">
        <v>0</v>
      </c>
      <c r="T288">
        <v>1</v>
      </c>
      <c r="U288" t="s">
        <v>14064</v>
      </c>
      <c r="V288" t="s">
        <v>394</v>
      </c>
      <c r="W288" t="s">
        <v>428</v>
      </c>
      <c r="X288" t="s">
        <v>429</v>
      </c>
      <c r="Y288">
        <v>0</v>
      </c>
      <c r="AC288" t="str">
        <f t="shared" si="4"/>
        <v>High Rated</v>
      </c>
    </row>
    <row r="289" spans="1:29" x14ac:dyDescent="0.35">
      <c r="A289" t="s">
        <v>31996</v>
      </c>
      <c r="B289" t="s">
        <v>31997</v>
      </c>
      <c r="C289">
        <v>6245</v>
      </c>
      <c r="D289" t="s">
        <v>31969</v>
      </c>
      <c r="E289">
        <v>8096</v>
      </c>
      <c r="F289">
        <v>4.5403000000000002</v>
      </c>
      <c r="G289">
        <v>124</v>
      </c>
      <c r="H289" t="s">
        <v>31927</v>
      </c>
      <c r="I289" t="s">
        <v>38</v>
      </c>
      <c r="J289" t="s">
        <v>31998</v>
      </c>
      <c r="L289" t="s">
        <v>31999</v>
      </c>
      <c r="M289">
        <v>20</v>
      </c>
      <c r="P289">
        <v>0</v>
      </c>
      <c r="Q289">
        <v>0</v>
      </c>
      <c r="R289">
        <v>0</v>
      </c>
      <c r="S289">
        <v>0</v>
      </c>
      <c r="T289">
        <v>0</v>
      </c>
      <c r="U289" t="s">
        <v>31980</v>
      </c>
      <c r="V289" t="s">
        <v>32</v>
      </c>
      <c r="W289" t="s">
        <v>191</v>
      </c>
      <c r="X289" t="s">
        <v>208</v>
      </c>
      <c r="Y289">
        <v>2</v>
      </c>
      <c r="Z289">
        <v>78</v>
      </c>
      <c r="AA289">
        <v>32</v>
      </c>
      <c r="AC289" t="str">
        <f t="shared" si="4"/>
        <v>High Rated</v>
      </c>
    </row>
    <row r="290" spans="1:29" x14ac:dyDescent="0.35">
      <c r="A290" t="s">
        <v>9227</v>
      </c>
      <c r="B290" t="s">
        <v>9228</v>
      </c>
      <c r="C290">
        <v>7004</v>
      </c>
      <c r="D290" t="s">
        <v>9007</v>
      </c>
      <c r="E290">
        <v>419</v>
      </c>
      <c r="F290">
        <v>4.5217000000000001</v>
      </c>
      <c r="G290">
        <v>46</v>
      </c>
      <c r="H290" t="s">
        <v>9216</v>
      </c>
      <c r="I290" t="s">
        <v>157</v>
      </c>
      <c r="J290" t="s">
        <v>9216</v>
      </c>
      <c r="L290" t="s">
        <v>9229</v>
      </c>
      <c r="M290">
        <v>28</v>
      </c>
      <c r="P290">
        <v>0</v>
      </c>
      <c r="Q290">
        <v>1</v>
      </c>
      <c r="R290">
        <v>0</v>
      </c>
      <c r="S290">
        <v>0</v>
      </c>
      <c r="T290">
        <v>0</v>
      </c>
      <c r="U290" t="s">
        <v>9230</v>
      </c>
      <c r="V290" t="s">
        <v>222</v>
      </c>
      <c r="W290" t="s">
        <v>223</v>
      </c>
      <c r="X290" t="s">
        <v>881</v>
      </c>
      <c r="Y290">
        <v>0</v>
      </c>
      <c r="AC290" t="str">
        <f t="shared" si="4"/>
        <v>High Rated</v>
      </c>
    </row>
    <row r="291" spans="1:29" x14ac:dyDescent="0.35">
      <c r="A291" t="s">
        <v>27435</v>
      </c>
      <c r="B291" t="s">
        <v>27436</v>
      </c>
      <c r="C291">
        <v>6303</v>
      </c>
      <c r="D291" t="s">
        <v>27420</v>
      </c>
      <c r="E291">
        <v>906</v>
      </c>
      <c r="F291">
        <v>5</v>
      </c>
      <c r="G291">
        <v>3</v>
      </c>
      <c r="H291" t="s">
        <v>163</v>
      </c>
      <c r="I291" t="s">
        <v>157</v>
      </c>
      <c r="J291" t="s">
        <v>163</v>
      </c>
      <c r="L291" t="s">
        <v>27437</v>
      </c>
      <c r="M291">
        <v>105</v>
      </c>
      <c r="P291">
        <v>0</v>
      </c>
      <c r="Q291">
        <v>0</v>
      </c>
      <c r="R291">
        <v>1</v>
      </c>
      <c r="S291">
        <v>0</v>
      </c>
      <c r="T291">
        <v>0</v>
      </c>
      <c r="U291" t="s">
        <v>27438</v>
      </c>
      <c r="V291" t="s">
        <v>394</v>
      </c>
      <c r="W291" t="s">
        <v>400</v>
      </c>
      <c r="X291" t="s">
        <v>401</v>
      </c>
      <c r="Y291">
        <v>0</v>
      </c>
      <c r="AC291" t="str">
        <f t="shared" si="4"/>
        <v>High Rated</v>
      </c>
    </row>
    <row r="292" spans="1:29" x14ac:dyDescent="0.35">
      <c r="A292" t="s">
        <v>25734</v>
      </c>
      <c r="B292" t="s">
        <v>25735</v>
      </c>
      <c r="C292">
        <v>3902</v>
      </c>
      <c r="D292" t="s">
        <v>25136</v>
      </c>
      <c r="E292">
        <v>15242</v>
      </c>
      <c r="F292">
        <v>3.7</v>
      </c>
      <c r="G292">
        <v>50</v>
      </c>
      <c r="H292" t="s">
        <v>25736</v>
      </c>
      <c r="I292" t="s">
        <v>803</v>
      </c>
      <c r="J292" t="s">
        <v>2253</v>
      </c>
      <c r="K292" t="s">
        <v>25737</v>
      </c>
      <c r="L292" t="s">
        <v>25738</v>
      </c>
      <c r="M292">
        <v>10</v>
      </c>
      <c r="P292">
        <v>0</v>
      </c>
      <c r="Q292">
        <v>1</v>
      </c>
      <c r="R292">
        <v>0</v>
      </c>
      <c r="S292">
        <v>0</v>
      </c>
      <c r="T292">
        <v>1</v>
      </c>
      <c r="U292" t="s">
        <v>25739</v>
      </c>
      <c r="V292" t="s">
        <v>306</v>
      </c>
      <c r="W292" t="s">
        <v>307</v>
      </c>
      <c r="X292" t="s">
        <v>308</v>
      </c>
      <c r="Y292">
        <v>7</v>
      </c>
      <c r="Z292">
        <v>10</v>
      </c>
      <c r="AA292">
        <v>10</v>
      </c>
      <c r="AC292" t="str">
        <f t="shared" si="4"/>
        <v>Low Rated</v>
      </c>
    </row>
    <row r="293" spans="1:29" x14ac:dyDescent="0.35">
      <c r="A293" t="s">
        <v>30749</v>
      </c>
      <c r="B293" t="s">
        <v>30750</v>
      </c>
      <c r="C293">
        <v>6373</v>
      </c>
      <c r="D293" t="s">
        <v>30705</v>
      </c>
      <c r="E293">
        <v>5711</v>
      </c>
      <c r="F293">
        <v>4.2366000000000001</v>
      </c>
      <c r="G293">
        <v>93</v>
      </c>
      <c r="L293" t="s">
        <v>30751</v>
      </c>
      <c r="M293">
        <v>49</v>
      </c>
      <c r="P293">
        <v>0</v>
      </c>
      <c r="Q293">
        <v>0</v>
      </c>
      <c r="R293">
        <v>0</v>
      </c>
      <c r="S293">
        <v>0</v>
      </c>
      <c r="T293">
        <v>0</v>
      </c>
      <c r="U293" t="s">
        <v>30752</v>
      </c>
      <c r="V293" t="s">
        <v>394</v>
      </c>
      <c r="W293" t="s">
        <v>33</v>
      </c>
      <c r="Y293">
        <v>0</v>
      </c>
      <c r="AC293" t="str">
        <f t="shared" si="4"/>
        <v>High Rated</v>
      </c>
    </row>
    <row r="294" spans="1:29" x14ac:dyDescent="0.35">
      <c r="A294" t="s">
        <v>17413</v>
      </c>
      <c r="B294" t="s">
        <v>17414</v>
      </c>
      <c r="C294">
        <v>1741</v>
      </c>
      <c r="D294" t="s">
        <v>17132</v>
      </c>
      <c r="E294">
        <v>5507</v>
      </c>
      <c r="F294">
        <v>3.5516999999999999</v>
      </c>
      <c r="G294">
        <v>29</v>
      </c>
      <c r="H294" t="s">
        <v>531</v>
      </c>
      <c r="I294" t="s">
        <v>157</v>
      </c>
      <c r="J294" t="s">
        <v>531</v>
      </c>
      <c r="L294" t="s">
        <v>17415</v>
      </c>
      <c r="M294">
        <v>30</v>
      </c>
      <c r="P294">
        <v>0</v>
      </c>
      <c r="Q294">
        <v>0</v>
      </c>
      <c r="R294">
        <v>0</v>
      </c>
      <c r="S294">
        <v>1</v>
      </c>
      <c r="T294">
        <v>0</v>
      </c>
      <c r="V294" t="s">
        <v>394</v>
      </c>
      <c r="W294" t="s">
        <v>395</v>
      </c>
      <c r="X294" t="s">
        <v>2307</v>
      </c>
      <c r="Y294">
        <v>0</v>
      </c>
      <c r="AC294" t="str">
        <f t="shared" si="4"/>
        <v>Low Rated</v>
      </c>
    </row>
    <row r="295" spans="1:29" x14ac:dyDescent="0.35">
      <c r="A295" t="s">
        <v>29757</v>
      </c>
      <c r="B295" t="s">
        <v>29758</v>
      </c>
      <c r="C295">
        <v>6234</v>
      </c>
      <c r="D295" t="s">
        <v>29603</v>
      </c>
      <c r="E295">
        <v>74003</v>
      </c>
      <c r="F295">
        <v>4.3080999999999996</v>
      </c>
      <c r="G295">
        <v>172</v>
      </c>
      <c r="H295" t="s">
        <v>163</v>
      </c>
      <c r="I295" t="s">
        <v>157</v>
      </c>
      <c r="J295" t="s">
        <v>163</v>
      </c>
      <c r="L295" t="s">
        <v>29759</v>
      </c>
      <c r="M295">
        <v>7.8</v>
      </c>
      <c r="P295">
        <v>0</v>
      </c>
      <c r="Q295">
        <v>0</v>
      </c>
      <c r="R295">
        <v>1</v>
      </c>
      <c r="S295">
        <v>0</v>
      </c>
      <c r="T295">
        <v>0</v>
      </c>
      <c r="U295" t="s">
        <v>29760</v>
      </c>
      <c r="V295" t="s">
        <v>394</v>
      </c>
      <c r="W295" t="s">
        <v>400</v>
      </c>
      <c r="X295" t="s">
        <v>401</v>
      </c>
      <c r="Y295">
        <v>0</v>
      </c>
      <c r="AC295" t="str">
        <f t="shared" si="4"/>
        <v>High Rated</v>
      </c>
    </row>
    <row r="296" spans="1:29" x14ac:dyDescent="0.35">
      <c r="A296" t="s">
        <v>8934</v>
      </c>
      <c r="B296" t="s">
        <v>8935</v>
      </c>
      <c r="C296">
        <v>7083</v>
      </c>
      <c r="D296" t="s">
        <v>8801</v>
      </c>
      <c r="E296">
        <v>18686</v>
      </c>
      <c r="F296">
        <v>3.9087999999999998</v>
      </c>
      <c r="G296">
        <v>1086</v>
      </c>
      <c r="H296" t="s">
        <v>3417</v>
      </c>
      <c r="I296" t="s">
        <v>157</v>
      </c>
      <c r="J296" t="s">
        <v>3417</v>
      </c>
      <c r="L296" t="s">
        <v>8936</v>
      </c>
      <c r="M296">
        <v>27</v>
      </c>
      <c r="P296">
        <v>0</v>
      </c>
      <c r="Q296">
        <v>0</v>
      </c>
      <c r="R296">
        <v>0</v>
      </c>
      <c r="S296">
        <v>0</v>
      </c>
      <c r="T296">
        <v>0</v>
      </c>
      <c r="U296" t="s">
        <v>8937</v>
      </c>
      <c r="V296" t="s">
        <v>222</v>
      </c>
      <c r="W296" t="s">
        <v>244</v>
      </c>
      <c r="X296" t="s">
        <v>280</v>
      </c>
      <c r="Y296">
        <v>0</v>
      </c>
      <c r="AC296" t="str">
        <f t="shared" si="4"/>
        <v>Low Rated</v>
      </c>
    </row>
    <row r="297" spans="1:29" x14ac:dyDescent="0.35">
      <c r="A297" t="s">
        <v>31664</v>
      </c>
      <c r="B297" t="s">
        <v>31665</v>
      </c>
      <c r="C297">
        <v>2084</v>
      </c>
      <c r="D297" t="s">
        <v>31566</v>
      </c>
      <c r="E297">
        <v>3898</v>
      </c>
      <c r="F297">
        <v>4.8235000000000001</v>
      </c>
      <c r="G297">
        <v>17</v>
      </c>
      <c r="H297" t="s">
        <v>9271</v>
      </c>
      <c r="I297" t="s">
        <v>157</v>
      </c>
      <c r="J297" t="s">
        <v>9271</v>
      </c>
      <c r="L297" t="s">
        <v>31666</v>
      </c>
      <c r="M297">
        <v>32</v>
      </c>
      <c r="P297">
        <v>0</v>
      </c>
      <c r="Q297">
        <v>0</v>
      </c>
      <c r="R297">
        <v>0</v>
      </c>
      <c r="S297">
        <v>0</v>
      </c>
      <c r="T297">
        <v>0</v>
      </c>
      <c r="U297" t="s">
        <v>31607</v>
      </c>
      <c r="V297" t="s">
        <v>32</v>
      </c>
      <c r="W297" t="s">
        <v>41</v>
      </c>
      <c r="X297" t="s">
        <v>59</v>
      </c>
      <c r="Y297">
        <v>0</v>
      </c>
      <c r="AC297" t="str">
        <f t="shared" si="4"/>
        <v>High Rated</v>
      </c>
    </row>
    <row r="298" spans="1:29" x14ac:dyDescent="0.35">
      <c r="A298" t="s">
        <v>6414</v>
      </c>
      <c r="B298" t="s">
        <v>6415</v>
      </c>
      <c r="C298">
        <v>6351</v>
      </c>
      <c r="D298" t="s">
        <v>6324</v>
      </c>
      <c r="E298">
        <v>4972</v>
      </c>
      <c r="F298">
        <v>3.6667000000000001</v>
      </c>
      <c r="G298">
        <v>9</v>
      </c>
      <c r="H298" t="s">
        <v>3988</v>
      </c>
      <c r="I298" t="s">
        <v>157</v>
      </c>
      <c r="J298" t="s">
        <v>3988</v>
      </c>
      <c r="L298" t="s">
        <v>6416</v>
      </c>
      <c r="M298">
        <v>12</v>
      </c>
      <c r="P298">
        <v>0</v>
      </c>
      <c r="Q298">
        <v>0</v>
      </c>
      <c r="R298">
        <v>1</v>
      </c>
      <c r="S298">
        <v>0</v>
      </c>
      <c r="T298">
        <v>0</v>
      </c>
      <c r="U298" t="s">
        <v>6399</v>
      </c>
      <c r="V298" t="s">
        <v>222</v>
      </c>
      <c r="W298" t="s">
        <v>160</v>
      </c>
      <c r="Y298">
        <v>0</v>
      </c>
      <c r="AC298" t="str">
        <f t="shared" si="4"/>
        <v>Low Rated</v>
      </c>
    </row>
    <row r="299" spans="1:29" x14ac:dyDescent="0.35">
      <c r="A299" t="s">
        <v>28288</v>
      </c>
      <c r="B299" t="s">
        <v>28289</v>
      </c>
      <c r="C299">
        <v>5987</v>
      </c>
      <c r="D299" t="s">
        <v>28175</v>
      </c>
      <c r="E299">
        <v>6277</v>
      </c>
      <c r="F299">
        <v>3.3683999999999998</v>
      </c>
      <c r="G299">
        <v>19</v>
      </c>
      <c r="H299" t="s">
        <v>6644</v>
      </c>
      <c r="I299" t="s">
        <v>157</v>
      </c>
      <c r="J299" t="s">
        <v>6644</v>
      </c>
      <c r="M299">
        <v>21</v>
      </c>
      <c r="P299">
        <v>0</v>
      </c>
      <c r="Q299">
        <v>0</v>
      </c>
      <c r="R299">
        <v>0</v>
      </c>
      <c r="S299">
        <v>0</v>
      </c>
      <c r="T299">
        <v>0</v>
      </c>
      <c r="U299" t="s">
        <v>28290</v>
      </c>
      <c r="V299" t="s">
        <v>394</v>
      </c>
      <c r="W299" t="s">
        <v>418</v>
      </c>
      <c r="X299" t="s">
        <v>419</v>
      </c>
      <c r="Y299">
        <v>0</v>
      </c>
      <c r="AC299" t="str">
        <f t="shared" si="4"/>
        <v>Low Rated</v>
      </c>
    </row>
    <row r="300" spans="1:29" x14ac:dyDescent="0.35">
      <c r="A300" t="s">
        <v>13712</v>
      </c>
      <c r="B300" t="s">
        <v>13713</v>
      </c>
      <c r="C300">
        <v>6162</v>
      </c>
      <c r="D300" t="s">
        <v>13613</v>
      </c>
      <c r="E300">
        <v>3287</v>
      </c>
      <c r="F300">
        <v>3</v>
      </c>
      <c r="G300">
        <v>2</v>
      </c>
      <c r="H300" t="s">
        <v>13714</v>
      </c>
      <c r="I300" t="s">
        <v>157</v>
      </c>
      <c r="J300" t="s">
        <v>13714</v>
      </c>
      <c r="L300" t="s">
        <v>13629</v>
      </c>
      <c r="M300">
        <v>16</v>
      </c>
      <c r="P300">
        <v>0</v>
      </c>
      <c r="Q300">
        <v>0</v>
      </c>
      <c r="R300">
        <v>1</v>
      </c>
      <c r="S300">
        <v>0</v>
      </c>
      <c r="T300">
        <v>0</v>
      </c>
      <c r="U300" t="s">
        <v>13630</v>
      </c>
      <c r="V300" t="s">
        <v>222</v>
      </c>
      <c r="W300" t="s">
        <v>223</v>
      </c>
      <c r="X300" t="s">
        <v>265</v>
      </c>
      <c r="Y300">
        <v>0</v>
      </c>
      <c r="AC300" t="str">
        <f t="shared" si="4"/>
        <v>Low Rated</v>
      </c>
    </row>
    <row r="301" spans="1:29" x14ac:dyDescent="0.35">
      <c r="A301" t="s">
        <v>25554</v>
      </c>
      <c r="B301" t="s">
        <v>25555</v>
      </c>
      <c r="C301">
        <v>3902</v>
      </c>
      <c r="D301" t="s">
        <v>25136</v>
      </c>
      <c r="E301">
        <v>45067</v>
      </c>
      <c r="F301">
        <v>3.9956</v>
      </c>
      <c r="G301">
        <v>452</v>
      </c>
      <c r="H301" t="s">
        <v>8792</v>
      </c>
      <c r="I301" t="s">
        <v>157</v>
      </c>
      <c r="J301" t="s">
        <v>8792</v>
      </c>
      <c r="L301" t="s">
        <v>25556</v>
      </c>
      <c r="M301">
        <v>15</v>
      </c>
      <c r="P301">
        <v>0</v>
      </c>
      <c r="Q301">
        <v>0</v>
      </c>
      <c r="R301">
        <v>0</v>
      </c>
      <c r="S301">
        <v>1</v>
      </c>
      <c r="T301">
        <v>1</v>
      </c>
      <c r="U301" t="s">
        <v>25557</v>
      </c>
      <c r="V301" t="s">
        <v>394</v>
      </c>
      <c r="W301" t="s">
        <v>400</v>
      </c>
      <c r="X301" t="s">
        <v>485</v>
      </c>
      <c r="Y301">
        <v>0</v>
      </c>
      <c r="AC301" t="str">
        <f t="shared" si="4"/>
        <v>Low Rated</v>
      </c>
    </row>
    <row r="302" spans="1:29" x14ac:dyDescent="0.35">
      <c r="A302" t="s">
        <v>12955</v>
      </c>
      <c r="B302" t="s">
        <v>12956</v>
      </c>
      <c r="C302">
        <v>5879</v>
      </c>
      <c r="D302" t="s">
        <v>12722</v>
      </c>
      <c r="E302">
        <v>10044</v>
      </c>
      <c r="F302">
        <v>4.5896999999999997</v>
      </c>
      <c r="G302">
        <v>39</v>
      </c>
      <c r="M302">
        <v>69</v>
      </c>
      <c r="P302">
        <v>0</v>
      </c>
      <c r="Q302">
        <v>0</v>
      </c>
      <c r="R302">
        <v>0</v>
      </c>
      <c r="S302">
        <v>1</v>
      </c>
      <c r="T302">
        <v>0</v>
      </c>
      <c r="V302" t="s">
        <v>306</v>
      </c>
      <c r="W302" t="s">
        <v>1138</v>
      </c>
      <c r="X302" t="s">
        <v>1248</v>
      </c>
      <c r="Y302">
        <v>0</v>
      </c>
      <c r="AC302" t="str">
        <f t="shared" si="4"/>
        <v>High Rated</v>
      </c>
    </row>
    <row r="303" spans="1:29" x14ac:dyDescent="0.35">
      <c r="A303" t="s">
        <v>9291</v>
      </c>
      <c r="B303" t="s">
        <v>9292</v>
      </c>
      <c r="C303">
        <v>6183</v>
      </c>
      <c r="D303" t="s">
        <v>9257</v>
      </c>
      <c r="E303">
        <v>7959</v>
      </c>
      <c r="F303">
        <v>3.3934000000000002</v>
      </c>
      <c r="G303">
        <v>244</v>
      </c>
      <c r="H303" t="s">
        <v>9293</v>
      </c>
      <c r="I303" t="s">
        <v>38</v>
      </c>
      <c r="J303" t="s">
        <v>9293</v>
      </c>
      <c r="L303" t="s">
        <v>9294</v>
      </c>
      <c r="M303">
        <v>32</v>
      </c>
      <c r="P303">
        <v>0</v>
      </c>
      <c r="Q303">
        <v>0</v>
      </c>
      <c r="R303">
        <v>0</v>
      </c>
      <c r="S303">
        <v>0</v>
      </c>
      <c r="T303">
        <v>0</v>
      </c>
      <c r="U303" t="s">
        <v>9295</v>
      </c>
      <c r="V303" t="s">
        <v>32</v>
      </c>
      <c r="W303" t="s">
        <v>41</v>
      </c>
      <c r="X303" t="s">
        <v>59</v>
      </c>
      <c r="Y303">
        <v>0</v>
      </c>
      <c r="AC303" t="str">
        <f t="shared" si="4"/>
        <v>Low Rated</v>
      </c>
    </row>
    <row r="304" spans="1:29" x14ac:dyDescent="0.35">
      <c r="A304" t="s">
        <v>11573</v>
      </c>
      <c r="B304" t="s">
        <v>11574</v>
      </c>
      <c r="C304">
        <v>6189</v>
      </c>
      <c r="D304" t="s">
        <v>11563</v>
      </c>
      <c r="E304">
        <v>162336</v>
      </c>
      <c r="F304">
        <v>3.9994999999999998</v>
      </c>
      <c r="G304">
        <v>1927</v>
      </c>
      <c r="H304" t="s">
        <v>268</v>
      </c>
      <c r="I304" t="s">
        <v>157</v>
      </c>
      <c r="J304" t="s">
        <v>268</v>
      </c>
      <c r="L304" t="s">
        <v>11575</v>
      </c>
      <c r="M304">
        <v>39</v>
      </c>
      <c r="P304">
        <v>0</v>
      </c>
      <c r="Q304">
        <v>0</v>
      </c>
      <c r="R304">
        <v>0</v>
      </c>
      <c r="S304">
        <v>0</v>
      </c>
      <c r="T304">
        <v>1</v>
      </c>
      <c r="U304" t="s">
        <v>11576</v>
      </c>
      <c r="V304" t="s">
        <v>394</v>
      </c>
      <c r="W304" t="s">
        <v>395</v>
      </c>
      <c r="X304" t="s">
        <v>395</v>
      </c>
      <c r="Y304">
        <v>1</v>
      </c>
      <c r="Z304">
        <v>21</v>
      </c>
      <c r="AA304">
        <v>21</v>
      </c>
      <c r="AC304" t="str">
        <f t="shared" si="4"/>
        <v>Low Rated</v>
      </c>
    </row>
    <row r="305" spans="1:29" x14ac:dyDescent="0.35">
      <c r="A305" t="s">
        <v>20824</v>
      </c>
      <c r="B305" t="s">
        <v>20825</v>
      </c>
      <c r="C305">
        <v>3976</v>
      </c>
      <c r="D305" t="s">
        <v>20665</v>
      </c>
      <c r="E305">
        <v>35089</v>
      </c>
      <c r="F305">
        <v>3.4327999999999999</v>
      </c>
      <c r="G305">
        <v>201</v>
      </c>
      <c r="H305" t="s">
        <v>12261</v>
      </c>
      <c r="I305" t="s">
        <v>803</v>
      </c>
      <c r="J305" t="s">
        <v>20826</v>
      </c>
      <c r="K305" t="s">
        <v>20827</v>
      </c>
      <c r="L305" t="s">
        <v>20802</v>
      </c>
      <c r="M305">
        <v>24</v>
      </c>
      <c r="P305">
        <v>0</v>
      </c>
      <c r="Q305">
        <v>0</v>
      </c>
      <c r="R305">
        <v>0</v>
      </c>
      <c r="S305">
        <v>0</v>
      </c>
      <c r="T305">
        <v>0</v>
      </c>
      <c r="V305" t="s">
        <v>160</v>
      </c>
      <c r="W305" t="s">
        <v>306</v>
      </c>
      <c r="Y305">
        <v>0</v>
      </c>
      <c r="AC305" t="str">
        <f t="shared" si="4"/>
        <v>Low Rated</v>
      </c>
    </row>
    <row r="306" spans="1:29" x14ac:dyDescent="0.35">
      <c r="A306" t="s">
        <v>17378</v>
      </c>
      <c r="B306" t="s">
        <v>17379</v>
      </c>
      <c r="C306">
        <v>1741</v>
      </c>
      <c r="D306" t="s">
        <v>17132</v>
      </c>
      <c r="E306">
        <v>7677</v>
      </c>
      <c r="F306">
        <v>3.5385</v>
      </c>
      <c r="G306">
        <v>13</v>
      </c>
      <c r="H306" t="s">
        <v>5192</v>
      </c>
      <c r="I306" t="s">
        <v>803</v>
      </c>
      <c r="J306" t="s">
        <v>17214</v>
      </c>
      <c r="K306" t="s">
        <v>1306</v>
      </c>
      <c r="L306" t="s">
        <v>17380</v>
      </c>
      <c r="M306">
        <v>30</v>
      </c>
      <c r="P306">
        <v>0</v>
      </c>
      <c r="Q306">
        <v>0</v>
      </c>
      <c r="R306">
        <v>0</v>
      </c>
      <c r="S306">
        <v>0</v>
      </c>
      <c r="T306">
        <v>0</v>
      </c>
      <c r="U306" t="s">
        <v>17381</v>
      </c>
      <c r="V306" t="s">
        <v>306</v>
      </c>
      <c r="W306" t="s">
        <v>823</v>
      </c>
      <c r="X306" t="s">
        <v>824</v>
      </c>
      <c r="Y306">
        <v>0</v>
      </c>
      <c r="AC306" t="str">
        <f t="shared" si="4"/>
        <v>Low Rated</v>
      </c>
    </row>
    <row r="307" spans="1:29" x14ac:dyDescent="0.35">
      <c r="A307" t="s">
        <v>5679</v>
      </c>
      <c r="B307" t="s">
        <v>5680</v>
      </c>
      <c r="C307">
        <v>1254</v>
      </c>
      <c r="D307" t="s">
        <v>5675</v>
      </c>
      <c r="E307">
        <v>37388</v>
      </c>
      <c r="F307">
        <v>4.5293999999999999</v>
      </c>
      <c r="G307">
        <v>4375</v>
      </c>
      <c r="H307" t="s">
        <v>163</v>
      </c>
      <c r="I307" t="s">
        <v>157</v>
      </c>
      <c r="J307" t="s">
        <v>163</v>
      </c>
      <c r="L307" t="s">
        <v>5677</v>
      </c>
      <c r="M307">
        <v>14</v>
      </c>
      <c r="P307">
        <v>0</v>
      </c>
      <c r="Q307">
        <v>0</v>
      </c>
      <c r="R307">
        <v>0</v>
      </c>
      <c r="S307">
        <v>0</v>
      </c>
      <c r="T307">
        <v>0</v>
      </c>
      <c r="U307" t="s">
        <v>5678</v>
      </c>
      <c r="V307" t="s">
        <v>394</v>
      </c>
      <c r="W307" t="s">
        <v>160</v>
      </c>
      <c r="Y307">
        <v>0</v>
      </c>
      <c r="AC307" t="str">
        <f t="shared" si="4"/>
        <v>High Rated</v>
      </c>
    </row>
    <row r="308" spans="1:29" x14ac:dyDescent="0.35">
      <c r="A308" t="s">
        <v>28908</v>
      </c>
      <c r="B308" t="s">
        <v>28909</v>
      </c>
      <c r="C308">
        <v>5648</v>
      </c>
      <c r="D308" t="s">
        <v>28460</v>
      </c>
      <c r="E308">
        <v>2207</v>
      </c>
      <c r="F308">
        <v>3.0417000000000001</v>
      </c>
      <c r="G308">
        <v>24</v>
      </c>
      <c r="H308" t="s">
        <v>15753</v>
      </c>
      <c r="I308" t="s">
        <v>157</v>
      </c>
      <c r="J308" t="s">
        <v>15753</v>
      </c>
      <c r="L308" t="s">
        <v>28910</v>
      </c>
      <c r="M308">
        <v>39</v>
      </c>
      <c r="P308">
        <v>1</v>
      </c>
      <c r="Q308">
        <v>0</v>
      </c>
      <c r="R308">
        <v>0</v>
      </c>
      <c r="S308">
        <v>0</v>
      </c>
      <c r="T308">
        <v>0</v>
      </c>
      <c r="V308" t="s">
        <v>394</v>
      </c>
      <c r="W308" t="s">
        <v>5539</v>
      </c>
      <c r="X308" t="s">
        <v>5561</v>
      </c>
      <c r="Y308">
        <v>0</v>
      </c>
      <c r="AC308" t="str">
        <f t="shared" si="4"/>
        <v>Low Rated</v>
      </c>
    </row>
    <row r="309" spans="1:29" x14ac:dyDescent="0.35">
      <c r="A309" t="s">
        <v>26634</v>
      </c>
      <c r="B309" t="s">
        <v>26635</v>
      </c>
      <c r="C309">
        <v>5337</v>
      </c>
      <c r="D309" t="s">
        <v>26428</v>
      </c>
      <c r="E309">
        <v>4643</v>
      </c>
      <c r="F309">
        <v>4.2381000000000002</v>
      </c>
      <c r="G309">
        <v>21</v>
      </c>
      <c r="H309" t="s">
        <v>674</v>
      </c>
      <c r="I309" t="s">
        <v>157</v>
      </c>
      <c r="J309" t="s">
        <v>674</v>
      </c>
      <c r="L309" t="s">
        <v>26636</v>
      </c>
      <c r="M309">
        <v>36</v>
      </c>
      <c r="P309">
        <v>0</v>
      </c>
      <c r="Q309">
        <v>0</v>
      </c>
      <c r="R309">
        <v>0</v>
      </c>
      <c r="S309">
        <v>0</v>
      </c>
      <c r="T309">
        <v>0</v>
      </c>
      <c r="V309" t="s">
        <v>394</v>
      </c>
      <c r="W309" t="s">
        <v>428</v>
      </c>
      <c r="X309" t="s">
        <v>429</v>
      </c>
      <c r="Y309">
        <v>0</v>
      </c>
      <c r="AC309" t="str">
        <f t="shared" si="4"/>
        <v>High Rated</v>
      </c>
    </row>
    <row r="310" spans="1:29" x14ac:dyDescent="0.35">
      <c r="A310" t="s">
        <v>2969</v>
      </c>
      <c r="B310" t="s">
        <v>2970</v>
      </c>
      <c r="C310">
        <v>5644</v>
      </c>
      <c r="D310" t="s">
        <v>2788</v>
      </c>
      <c r="E310">
        <v>11848</v>
      </c>
      <c r="F310">
        <v>3.8098999999999998</v>
      </c>
      <c r="G310">
        <v>121</v>
      </c>
      <c r="H310" t="s">
        <v>2971</v>
      </c>
      <c r="I310" t="s">
        <v>803</v>
      </c>
      <c r="J310" t="s">
        <v>2972</v>
      </c>
      <c r="K310" t="s">
        <v>2973</v>
      </c>
      <c r="L310" t="s">
        <v>2974</v>
      </c>
      <c r="M310">
        <v>40</v>
      </c>
      <c r="P310">
        <v>0</v>
      </c>
      <c r="Q310">
        <v>0</v>
      </c>
      <c r="R310">
        <v>0</v>
      </c>
      <c r="S310">
        <v>0</v>
      </c>
      <c r="T310">
        <v>0</v>
      </c>
      <c r="V310" t="s">
        <v>306</v>
      </c>
      <c r="W310" t="s">
        <v>815</v>
      </c>
      <c r="X310" t="s">
        <v>1155</v>
      </c>
      <c r="Y310">
        <v>1</v>
      </c>
      <c r="Z310">
        <v>40</v>
      </c>
      <c r="AA310">
        <v>40</v>
      </c>
      <c r="AC310" t="str">
        <f t="shared" si="4"/>
        <v>Low Rated</v>
      </c>
    </row>
    <row r="311" spans="1:29" x14ac:dyDescent="0.35">
      <c r="A311" t="s">
        <v>6647</v>
      </c>
      <c r="B311" t="s">
        <v>6648</v>
      </c>
      <c r="C311">
        <v>7091</v>
      </c>
      <c r="D311" t="s">
        <v>6623</v>
      </c>
      <c r="E311">
        <v>8003</v>
      </c>
      <c r="F311">
        <v>4.2691999999999997</v>
      </c>
      <c r="G311">
        <v>52</v>
      </c>
      <c r="H311" t="s">
        <v>6644</v>
      </c>
      <c r="I311" t="s">
        <v>157</v>
      </c>
      <c r="J311" t="s">
        <v>6644</v>
      </c>
      <c r="L311" t="s">
        <v>6649</v>
      </c>
      <c r="M311">
        <v>28</v>
      </c>
      <c r="P311">
        <v>0</v>
      </c>
      <c r="Q311">
        <v>0</v>
      </c>
      <c r="R311">
        <v>1</v>
      </c>
      <c r="S311">
        <v>0</v>
      </c>
      <c r="T311">
        <v>0</v>
      </c>
      <c r="U311" t="s">
        <v>6646</v>
      </c>
      <c r="V311" t="s">
        <v>394</v>
      </c>
      <c r="W311" t="s">
        <v>418</v>
      </c>
      <c r="X311" t="s">
        <v>4650</v>
      </c>
      <c r="Y311">
        <v>0</v>
      </c>
      <c r="AC311" t="str">
        <f t="shared" si="4"/>
        <v>High Rated</v>
      </c>
    </row>
    <row r="312" spans="1:29" x14ac:dyDescent="0.35">
      <c r="A312" t="s">
        <v>6888</v>
      </c>
      <c r="B312" t="s">
        <v>6889</v>
      </c>
      <c r="C312">
        <v>6503</v>
      </c>
      <c r="D312" t="s">
        <v>6747</v>
      </c>
      <c r="E312">
        <v>481</v>
      </c>
      <c r="F312">
        <v>4.8140000000000001</v>
      </c>
      <c r="G312">
        <v>43</v>
      </c>
      <c r="H312" t="s">
        <v>6748</v>
      </c>
      <c r="I312" t="s">
        <v>157</v>
      </c>
      <c r="J312" t="s">
        <v>6748</v>
      </c>
      <c r="L312" t="s">
        <v>6890</v>
      </c>
      <c r="M312">
        <v>27</v>
      </c>
      <c r="P312">
        <v>0</v>
      </c>
      <c r="Q312">
        <v>0</v>
      </c>
      <c r="R312">
        <v>1</v>
      </c>
      <c r="S312">
        <v>0</v>
      </c>
      <c r="T312">
        <v>0</v>
      </c>
      <c r="U312" t="s">
        <v>6891</v>
      </c>
      <c r="V312" t="s">
        <v>222</v>
      </c>
      <c r="W312" t="s">
        <v>223</v>
      </c>
      <c r="X312" t="s">
        <v>265</v>
      </c>
      <c r="Y312">
        <v>0</v>
      </c>
      <c r="AC312" t="str">
        <f t="shared" si="4"/>
        <v>High Rated</v>
      </c>
    </row>
    <row r="313" spans="1:29" x14ac:dyDescent="0.35">
      <c r="A313" t="s">
        <v>12197</v>
      </c>
      <c r="B313" t="s">
        <v>12198</v>
      </c>
      <c r="C313">
        <v>1132</v>
      </c>
      <c r="D313" t="s">
        <v>12082</v>
      </c>
      <c r="E313">
        <v>2188</v>
      </c>
      <c r="F313">
        <v>4.2857000000000003</v>
      </c>
      <c r="G313">
        <v>14</v>
      </c>
      <c r="H313" t="s">
        <v>3988</v>
      </c>
      <c r="I313" t="s">
        <v>157</v>
      </c>
      <c r="J313" t="s">
        <v>3988</v>
      </c>
      <c r="L313" t="s">
        <v>12199</v>
      </c>
      <c r="M313">
        <v>170</v>
      </c>
      <c r="P313">
        <v>0</v>
      </c>
      <c r="Q313">
        <v>0</v>
      </c>
      <c r="R313">
        <v>1</v>
      </c>
      <c r="S313">
        <v>0</v>
      </c>
      <c r="T313">
        <v>0</v>
      </c>
      <c r="U313" t="s">
        <v>12200</v>
      </c>
      <c r="V313" t="s">
        <v>394</v>
      </c>
      <c r="W313" t="s">
        <v>395</v>
      </c>
      <c r="X313" t="s">
        <v>395</v>
      </c>
      <c r="Y313">
        <v>0</v>
      </c>
      <c r="AC313" t="str">
        <f t="shared" si="4"/>
        <v>High Rated</v>
      </c>
    </row>
    <row r="314" spans="1:29" x14ac:dyDescent="0.35">
      <c r="A314" t="s">
        <v>31883</v>
      </c>
      <c r="B314" t="s">
        <v>31884</v>
      </c>
      <c r="C314">
        <v>6304</v>
      </c>
      <c r="D314" t="s">
        <v>31790</v>
      </c>
      <c r="E314">
        <v>2292</v>
      </c>
      <c r="F314">
        <v>2.375</v>
      </c>
      <c r="G314">
        <v>8</v>
      </c>
      <c r="H314" t="s">
        <v>26661</v>
      </c>
      <c r="I314" t="s">
        <v>157</v>
      </c>
      <c r="J314" t="s">
        <v>26661</v>
      </c>
      <c r="M314">
        <v>21</v>
      </c>
      <c r="P314">
        <v>0</v>
      </c>
      <c r="Q314">
        <v>0</v>
      </c>
      <c r="R314">
        <v>1</v>
      </c>
      <c r="S314">
        <v>0</v>
      </c>
      <c r="T314">
        <v>0</v>
      </c>
      <c r="V314" t="s">
        <v>222</v>
      </c>
      <c r="W314" t="s">
        <v>223</v>
      </c>
      <c r="X314" t="s">
        <v>271</v>
      </c>
      <c r="Y314">
        <v>0</v>
      </c>
      <c r="AC314" t="str">
        <f t="shared" si="4"/>
        <v>Low Rated</v>
      </c>
    </row>
    <row r="315" spans="1:29" x14ac:dyDescent="0.35">
      <c r="A315" t="s">
        <v>16785</v>
      </c>
      <c r="B315" t="s">
        <v>16786</v>
      </c>
      <c r="C315">
        <v>5905</v>
      </c>
      <c r="D315" t="s">
        <v>16739</v>
      </c>
      <c r="E315">
        <v>50671</v>
      </c>
      <c r="F315">
        <v>3.7256999999999998</v>
      </c>
      <c r="G315">
        <v>711</v>
      </c>
      <c r="H315" t="s">
        <v>163</v>
      </c>
      <c r="I315" t="s">
        <v>157</v>
      </c>
      <c r="J315" t="s">
        <v>163</v>
      </c>
      <c r="L315" t="s">
        <v>16787</v>
      </c>
      <c r="M315">
        <v>34</v>
      </c>
      <c r="P315">
        <v>0</v>
      </c>
      <c r="Q315">
        <v>0</v>
      </c>
      <c r="R315">
        <v>0</v>
      </c>
      <c r="S315">
        <v>1</v>
      </c>
      <c r="T315">
        <v>0</v>
      </c>
      <c r="V315" t="s">
        <v>306</v>
      </c>
      <c r="W315" t="s">
        <v>815</v>
      </c>
      <c r="X315" t="s">
        <v>1605</v>
      </c>
      <c r="Y315">
        <v>0</v>
      </c>
      <c r="AC315" t="str">
        <f t="shared" si="4"/>
        <v>Low Rated</v>
      </c>
    </row>
    <row r="316" spans="1:29" x14ac:dyDescent="0.35">
      <c r="A316" t="s">
        <v>10347</v>
      </c>
      <c r="B316" t="s">
        <v>10348</v>
      </c>
      <c r="C316">
        <v>6352</v>
      </c>
      <c r="D316" t="s">
        <v>10247</v>
      </c>
      <c r="E316">
        <v>7523</v>
      </c>
      <c r="F316">
        <v>5</v>
      </c>
      <c r="G316">
        <v>1</v>
      </c>
      <c r="L316" t="s">
        <v>10349</v>
      </c>
      <c r="M316">
        <v>59</v>
      </c>
      <c r="N316">
        <v>86</v>
      </c>
      <c r="O316">
        <v>41.3</v>
      </c>
      <c r="P316">
        <v>1</v>
      </c>
      <c r="Q316">
        <v>0</v>
      </c>
      <c r="R316">
        <v>0</v>
      </c>
      <c r="S316">
        <v>1</v>
      </c>
      <c r="T316">
        <v>1</v>
      </c>
      <c r="U316" t="s">
        <v>10350</v>
      </c>
      <c r="V316" t="s">
        <v>394</v>
      </c>
      <c r="W316" t="s">
        <v>33</v>
      </c>
      <c r="Y316">
        <v>0</v>
      </c>
      <c r="AC316" t="str">
        <f t="shared" si="4"/>
        <v>High Rated</v>
      </c>
    </row>
    <row r="317" spans="1:29" x14ac:dyDescent="0.35">
      <c r="A317" t="s">
        <v>8848</v>
      </c>
      <c r="B317" t="s">
        <v>8849</v>
      </c>
      <c r="C317">
        <v>7083</v>
      </c>
      <c r="D317" t="s">
        <v>8801</v>
      </c>
      <c r="E317">
        <v>214435</v>
      </c>
      <c r="F317">
        <v>4.2008000000000001</v>
      </c>
      <c r="G317">
        <v>1265</v>
      </c>
      <c r="H317" t="s">
        <v>163</v>
      </c>
      <c r="I317" t="s">
        <v>157</v>
      </c>
      <c r="J317" t="s">
        <v>163</v>
      </c>
      <c r="L317" t="s">
        <v>8850</v>
      </c>
      <c r="M317">
        <v>74</v>
      </c>
      <c r="P317">
        <v>0</v>
      </c>
      <c r="Q317">
        <v>0</v>
      </c>
      <c r="R317">
        <v>0</v>
      </c>
      <c r="S317">
        <v>0</v>
      </c>
      <c r="T317">
        <v>0</v>
      </c>
      <c r="U317" t="s">
        <v>8851</v>
      </c>
      <c r="V317" t="s">
        <v>394</v>
      </c>
      <c r="W317" t="s">
        <v>400</v>
      </c>
      <c r="X317" t="s">
        <v>401</v>
      </c>
      <c r="Y317">
        <v>1</v>
      </c>
      <c r="Z317">
        <v>28</v>
      </c>
      <c r="AA317">
        <v>28</v>
      </c>
      <c r="AC317" t="str">
        <f t="shared" si="4"/>
        <v>High Rated</v>
      </c>
    </row>
    <row r="318" spans="1:29" x14ac:dyDescent="0.35">
      <c r="A318" t="s">
        <v>16302</v>
      </c>
      <c r="B318" t="s">
        <v>16303</v>
      </c>
      <c r="C318">
        <v>6218</v>
      </c>
      <c r="D318" t="s">
        <v>16112</v>
      </c>
      <c r="E318">
        <v>6043</v>
      </c>
      <c r="F318">
        <v>4.5152000000000001</v>
      </c>
      <c r="G318">
        <v>33</v>
      </c>
      <c r="H318" t="s">
        <v>186</v>
      </c>
      <c r="I318" t="s">
        <v>157</v>
      </c>
      <c r="J318" t="s">
        <v>186</v>
      </c>
      <c r="L318" t="s">
        <v>16304</v>
      </c>
      <c r="M318">
        <v>46</v>
      </c>
      <c r="P318">
        <v>0</v>
      </c>
      <c r="Q318">
        <v>0</v>
      </c>
      <c r="R318">
        <v>0</v>
      </c>
      <c r="S318">
        <v>1</v>
      </c>
      <c r="T318">
        <v>0</v>
      </c>
      <c r="U318" t="s">
        <v>16305</v>
      </c>
      <c r="V318" t="s">
        <v>394</v>
      </c>
      <c r="W318" t="s">
        <v>395</v>
      </c>
      <c r="X318" t="s">
        <v>395</v>
      </c>
      <c r="Y318">
        <v>0</v>
      </c>
      <c r="AC318" t="str">
        <f t="shared" si="4"/>
        <v>High Rated</v>
      </c>
    </row>
    <row r="319" spans="1:29" x14ac:dyDescent="0.35">
      <c r="A319" t="s">
        <v>5461</v>
      </c>
      <c r="B319" t="s">
        <v>5462</v>
      </c>
      <c r="C319">
        <v>2082</v>
      </c>
      <c r="D319" t="s">
        <v>5426</v>
      </c>
      <c r="E319">
        <v>8236</v>
      </c>
      <c r="F319">
        <v>4.6528</v>
      </c>
      <c r="G319">
        <v>193</v>
      </c>
      <c r="H319" t="s">
        <v>5463</v>
      </c>
      <c r="I319" t="s">
        <v>157</v>
      </c>
      <c r="J319" t="s">
        <v>5463</v>
      </c>
      <c r="L319" t="s">
        <v>5464</v>
      </c>
      <c r="M319">
        <v>96</v>
      </c>
      <c r="P319">
        <v>0</v>
      </c>
      <c r="Q319">
        <v>0</v>
      </c>
      <c r="R319">
        <v>0</v>
      </c>
      <c r="S319">
        <v>0</v>
      </c>
      <c r="T319">
        <v>0</v>
      </c>
      <c r="V319" t="s">
        <v>394</v>
      </c>
      <c r="W319" t="s">
        <v>395</v>
      </c>
      <c r="X319" t="s">
        <v>520</v>
      </c>
      <c r="Y319">
        <v>0</v>
      </c>
      <c r="AC319" t="str">
        <f t="shared" si="4"/>
        <v>High Rated</v>
      </c>
    </row>
    <row r="320" spans="1:29" x14ac:dyDescent="0.35">
      <c r="A320" t="s">
        <v>3713</v>
      </c>
      <c r="B320" t="s">
        <v>3714</v>
      </c>
      <c r="C320">
        <v>5995</v>
      </c>
      <c r="D320" t="s">
        <v>3614</v>
      </c>
      <c r="E320">
        <v>13629</v>
      </c>
      <c r="F320">
        <v>4.1627000000000001</v>
      </c>
      <c r="G320">
        <v>332</v>
      </c>
      <c r="H320" t="s">
        <v>632</v>
      </c>
      <c r="I320" t="s">
        <v>157</v>
      </c>
      <c r="J320" t="s">
        <v>632</v>
      </c>
      <c r="L320" t="s">
        <v>3715</v>
      </c>
      <c r="M320">
        <v>30</v>
      </c>
      <c r="P320">
        <v>0</v>
      </c>
      <c r="Q320">
        <v>0</v>
      </c>
      <c r="R320">
        <v>0</v>
      </c>
      <c r="S320">
        <v>0</v>
      </c>
      <c r="T320">
        <v>0</v>
      </c>
      <c r="U320" t="s">
        <v>3632</v>
      </c>
      <c r="V320" t="s">
        <v>222</v>
      </c>
      <c r="W320" t="s">
        <v>244</v>
      </c>
      <c r="X320" t="s">
        <v>245</v>
      </c>
      <c r="Y320">
        <v>1</v>
      </c>
      <c r="Z320">
        <v>86</v>
      </c>
      <c r="AA320">
        <v>86</v>
      </c>
      <c r="AC320" t="str">
        <f t="shared" si="4"/>
        <v>High Rated</v>
      </c>
    </row>
    <row r="321" spans="1:29" x14ac:dyDescent="0.35">
      <c r="A321" t="s">
        <v>10258</v>
      </c>
      <c r="B321" t="s">
        <v>10259</v>
      </c>
      <c r="C321">
        <v>6352</v>
      </c>
      <c r="D321" t="s">
        <v>10247</v>
      </c>
      <c r="E321">
        <v>77300</v>
      </c>
      <c r="F321">
        <v>4.1052</v>
      </c>
      <c r="G321">
        <v>485</v>
      </c>
      <c r="H321" t="s">
        <v>3861</v>
      </c>
      <c r="I321" t="s">
        <v>1002</v>
      </c>
      <c r="J321" t="s">
        <v>10260</v>
      </c>
      <c r="L321" t="s">
        <v>10261</v>
      </c>
      <c r="M321">
        <v>34</v>
      </c>
      <c r="P321">
        <v>0</v>
      </c>
      <c r="Q321">
        <v>0</v>
      </c>
      <c r="R321">
        <v>0</v>
      </c>
      <c r="S321">
        <v>0</v>
      </c>
      <c r="T321">
        <v>1</v>
      </c>
      <c r="U321" t="s">
        <v>10262</v>
      </c>
      <c r="V321" t="s">
        <v>394</v>
      </c>
      <c r="W321" t="s">
        <v>428</v>
      </c>
      <c r="X321" t="s">
        <v>464</v>
      </c>
      <c r="Y321">
        <v>1</v>
      </c>
      <c r="Z321">
        <v>34</v>
      </c>
      <c r="AA321">
        <v>34</v>
      </c>
      <c r="AC321" t="str">
        <f t="shared" si="4"/>
        <v>High Rated</v>
      </c>
    </row>
    <row r="322" spans="1:29" x14ac:dyDescent="0.35">
      <c r="A322" t="s">
        <v>17563</v>
      </c>
      <c r="B322" t="s">
        <v>17564</v>
      </c>
      <c r="C322">
        <v>6125</v>
      </c>
      <c r="D322" t="s">
        <v>17463</v>
      </c>
      <c r="E322">
        <v>8013</v>
      </c>
      <c r="F322">
        <v>4</v>
      </c>
      <c r="G322">
        <v>17</v>
      </c>
      <c r="H322" t="s">
        <v>4356</v>
      </c>
      <c r="I322" t="s">
        <v>157</v>
      </c>
      <c r="J322" t="s">
        <v>4356</v>
      </c>
      <c r="L322" t="s">
        <v>17565</v>
      </c>
      <c r="M322">
        <v>31</v>
      </c>
      <c r="P322">
        <v>0</v>
      </c>
      <c r="Q322">
        <v>0</v>
      </c>
      <c r="R322">
        <v>0</v>
      </c>
      <c r="S322">
        <v>0</v>
      </c>
      <c r="T322">
        <v>1</v>
      </c>
      <c r="U322" t="s">
        <v>17566</v>
      </c>
      <c r="V322" t="s">
        <v>394</v>
      </c>
      <c r="W322" t="s">
        <v>428</v>
      </c>
      <c r="X322" t="s">
        <v>464</v>
      </c>
      <c r="Y322">
        <v>0</v>
      </c>
      <c r="AC322" t="str">
        <f t="shared" si="4"/>
        <v>Low Rated</v>
      </c>
    </row>
    <row r="323" spans="1:29" x14ac:dyDescent="0.35">
      <c r="A323" t="s">
        <v>3122</v>
      </c>
      <c r="B323" t="s">
        <v>3123</v>
      </c>
      <c r="C323">
        <v>6372</v>
      </c>
      <c r="D323" t="s">
        <v>3114</v>
      </c>
      <c r="E323">
        <v>17937</v>
      </c>
      <c r="F323">
        <v>4.7835000000000001</v>
      </c>
      <c r="G323">
        <v>679</v>
      </c>
      <c r="H323" t="s">
        <v>1059</v>
      </c>
      <c r="I323" t="s">
        <v>157</v>
      </c>
      <c r="J323" t="s">
        <v>1059</v>
      </c>
      <c r="L323" t="s">
        <v>3124</v>
      </c>
      <c r="M323">
        <v>29.95</v>
      </c>
      <c r="P323">
        <v>0</v>
      </c>
      <c r="Q323">
        <v>0</v>
      </c>
      <c r="R323">
        <v>0</v>
      </c>
      <c r="S323">
        <v>0</v>
      </c>
      <c r="T323">
        <v>1</v>
      </c>
      <c r="U323" t="s">
        <v>3125</v>
      </c>
      <c r="V323" t="s">
        <v>222</v>
      </c>
      <c r="W323" t="s">
        <v>244</v>
      </c>
      <c r="X323" t="s">
        <v>245</v>
      </c>
      <c r="Y323">
        <v>0</v>
      </c>
      <c r="AC323" t="str">
        <f t="shared" ref="AC323:AC386" si="5">IF(F323="","Not Rated", IF(F323&gt;4,"High Rated","Low Rated"))</f>
        <v>High Rated</v>
      </c>
    </row>
    <row r="324" spans="1:29" x14ac:dyDescent="0.35">
      <c r="A324" t="s">
        <v>14114</v>
      </c>
      <c r="B324" t="s">
        <v>14115</v>
      </c>
      <c r="C324">
        <v>6295</v>
      </c>
      <c r="D324" t="s">
        <v>14091</v>
      </c>
      <c r="E324">
        <v>11430</v>
      </c>
      <c r="F324">
        <v>4.5392000000000001</v>
      </c>
      <c r="G324">
        <v>102</v>
      </c>
      <c r="H324" t="s">
        <v>186</v>
      </c>
      <c r="I324" t="s">
        <v>157</v>
      </c>
      <c r="J324" t="s">
        <v>186</v>
      </c>
      <c r="L324" t="s">
        <v>14116</v>
      </c>
      <c r="M324">
        <v>24</v>
      </c>
      <c r="P324">
        <v>0</v>
      </c>
      <c r="Q324">
        <v>0</v>
      </c>
      <c r="R324">
        <v>0</v>
      </c>
      <c r="S324">
        <v>0</v>
      </c>
      <c r="T324">
        <v>0</v>
      </c>
      <c r="U324" t="s">
        <v>14117</v>
      </c>
      <c r="V324" t="s">
        <v>394</v>
      </c>
      <c r="W324" t="s">
        <v>395</v>
      </c>
      <c r="X324" t="s">
        <v>395</v>
      </c>
      <c r="Y324">
        <v>0</v>
      </c>
      <c r="AC324" t="str">
        <f t="shared" si="5"/>
        <v>High Rated</v>
      </c>
    </row>
    <row r="325" spans="1:29" x14ac:dyDescent="0.35">
      <c r="A325" t="s">
        <v>3941</v>
      </c>
      <c r="B325" t="s">
        <v>3942</v>
      </c>
      <c r="C325">
        <v>5995</v>
      </c>
      <c r="D325" t="s">
        <v>3614</v>
      </c>
      <c r="E325">
        <v>1948</v>
      </c>
      <c r="F325">
        <v>4.7134999999999998</v>
      </c>
      <c r="G325">
        <v>370</v>
      </c>
      <c r="H325" t="s">
        <v>3943</v>
      </c>
      <c r="I325" t="s">
        <v>157</v>
      </c>
      <c r="J325" t="s">
        <v>3943</v>
      </c>
      <c r="M325">
        <v>34</v>
      </c>
      <c r="P325">
        <v>0</v>
      </c>
      <c r="Q325">
        <v>0</v>
      </c>
      <c r="R325">
        <v>0</v>
      </c>
      <c r="S325">
        <v>0</v>
      </c>
      <c r="T325">
        <v>1</v>
      </c>
      <c r="U325" t="s">
        <v>3944</v>
      </c>
      <c r="V325" t="s">
        <v>222</v>
      </c>
      <c r="W325" t="s">
        <v>244</v>
      </c>
      <c r="X325" t="s">
        <v>245</v>
      </c>
      <c r="Y325">
        <v>1</v>
      </c>
      <c r="Z325">
        <v>14</v>
      </c>
      <c r="AA325">
        <v>14</v>
      </c>
      <c r="AC325" t="str">
        <f t="shared" si="5"/>
        <v>High Rated</v>
      </c>
    </row>
    <row r="326" spans="1:29" x14ac:dyDescent="0.35">
      <c r="A326" t="s">
        <v>3985</v>
      </c>
      <c r="B326" t="s">
        <v>3986</v>
      </c>
      <c r="C326">
        <v>1179</v>
      </c>
      <c r="D326" t="s">
        <v>3987</v>
      </c>
      <c r="E326">
        <v>118787</v>
      </c>
      <c r="F326">
        <v>4.3022999999999998</v>
      </c>
      <c r="G326">
        <v>1280</v>
      </c>
      <c r="H326" t="s">
        <v>3988</v>
      </c>
      <c r="I326" t="s">
        <v>38</v>
      </c>
      <c r="J326" t="s">
        <v>3989</v>
      </c>
      <c r="L326" t="s">
        <v>3990</v>
      </c>
      <c r="M326">
        <v>123</v>
      </c>
      <c r="P326">
        <v>0</v>
      </c>
      <c r="Q326">
        <v>0</v>
      </c>
      <c r="R326">
        <v>0</v>
      </c>
      <c r="S326">
        <v>0</v>
      </c>
      <c r="T326">
        <v>0</v>
      </c>
      <c r="U326" t="s">
        <v>342</v>
      </c>
      <c r="V326" t="s">
        <v>32</v>
      </c>
      <c r="W326" t="s">
        <v>41</v>
      </c>
      <c r="X326" t="s">
        <v>42</v>
      </c>
      <c r="Y326">
        <v>3</v>
      </c>
      <c r="Z326">
        <v>155</v>
      </c>
      <c r="AA326">
        <v>38</v>
      </c>
      <c r="AC326" t="str">
        <f t="shared" si="5"/>
        <v>High Rated</v>
      </c>
    </row>
    <row r="327" spans="1:29" x14ac:dyDescent="0.35">
      <c r="A327" t="s">
        <v>6046</v>
      </c>
      <c r="B327" t="s">
        <v>6047</v>
      </c>
      <c r="C327">
        <v>1254</v>
      </c>
      <c r="D327" t="s">
        <v>5675</v>
      </c>
      <c r="E327">
        <v>8967</v>
      </c>
      <c r="F327">
        <v>4.2674000000000003</v>
      </c>
      <c r="G327">
        <v>172</v>
      </c>
      <c r="H327" t="s">
        <v>163</v>
      </c>
      <c r="I327" t="s">
        <v>157</v>
      </c>
      <c r="J327" t="s">
        <v>163</v>
      </c>
      <c r="L327" t="s">
        <v>6048</v>
      </c>
      <c r="M327">
        <v>34</v>
      </c>
      <c r="P327">
        <v>0</v>
      </c>
      <c r="Q327">
        <v>0</v>
      </c>
      <c r="R327">
        <v>0</v>
      </c>
      <c r="S327">
        <v>1</v>
      </c>
      <c r="T327">
        <v>0</v>
      </c>
      <c r="V327" t="s">
        <v>306</v>
      </c>
      <c r="W327" t="s">
        <v>815</v>
      </c>
      <c r="X327" t="s">
        <v>1605</v>
      </c>
      <c r="Y327">
        <v>0</v>
      </c>
      <c r="AC327" t="str">
        <f t="shared" si="5"/>
        <v>High Rated</v>
      </c>
    </row>
    <row r="328" spans="1:29" x14ac:dyDescent="0.35">
      <c r="A328" t="s">
        <v>21124</v>
      </c>
      <c r="B328" t="s">
        <v>21125</v>
      </c>
      <c r="C328">
        <v>6184</v>
      </c>
      <c r="D328" t="s">
        <v>20960</v>
      </c>
      <c r="E328">
        <v>2532</v>
      </c>
      <c r="F328">
        <v>3.3</v>
      </c>
      <c r="G328">
        <v>10</v>
      </c>
      <c r="L328" t="s">
        <v>21126</v>
      </c>
      <c r="M328">
        <v>62</v>
      </c>
      <c r="P328">
        <v>0</v>
      </c>
      <c r="Q328">
        <v>1</v>
      </c>
      <c r="R328">
        <v>1</v>
      </c>
      <c r="S328">
        <v>0</v>
      </c>
      <c r="T328">
        <v>0</v>
      </c>
      <c r="U328" t="s">
        <v>21127</v>
      </c>
      <c r="V328" t="s">
        <v>306</v>
      </c>
      <c r="W328" t="s">
        <v>1220</v>
      </c>
      <c r="Y328">
        <v>0</v>
      </c>
      <c r="AC328" t="str">
        <f t="shared" si="5"/>
        <v>Low Rated</v>
      </c>
    </row>
    <row r="329" spans="1:29" x14ac:dyDescent="0.35">
      <c r="A329" t="s">
        <v>29663</v>
      </c>
      <c r="B329" t="s">
        <v>29664</v>
      </c>
      <c r="C329">
        <v>6234</v>
      </c>
      <c r="D329" t="s">
        <v>29603</v>
      </c>
      <c r="E329">
        <v>46065</v>
      </c>
      <c r="F329">
        <v>3.8940000000000001</v>
      </c>
      <c r="G329">
        <v>566</v>
      </c>
      <c r="H329" t="s">
        <v>29665</v>
      </c>
      <c r="I329" t="s">
        <v>157</v>
      </c>
      <c r="J329" t="s">
        <v>29665</v>
      </c>
      <c r="L329" t="s">
        <v>29666</v>
      </c>
      <c r="M329">
        <v>14.2</v>
      </c>
      <c r="P329">
        <v>0</v>
      </c>
      <c r="Q329">
        <v>0</v>
      </c>
      <c r="R329">
        <v>0</v>
      </c>
      <c r="S329">
        <v>0</v>
      </c>
      <c r="T329">
        <v>1</v>
      </c>
      <c r="U329" t="s">
        <v>29667</v>
      </c>
      <c r="V329" t="s">
        <v>222</v>
      </c>
      <c r="W329" t="s">
        <v>223</v>
      </c>
      <c r="X329" t="s">
        <v>271</v>
      </c>
      <c r="Y329">
        <v>0</v>
      </c>
      <c r="AC329" t="str">
        <f t="shared" si="5"/>
        <v>Low Rated</v>
      </c>
    </row>
    <row r="330" spans="1:29" x14ac:dyDescent="0.35">
      <c r="A330" t="s">
        <v>5320</v>
      </c>
      <c r="B330" t="s">
        <v>5321</v>
      </c>
      <c r="C330">
        <v>6236</v>
      </c>
      <c r="D330" t="s">
        <v>4908</v>
      </c>
      <c r="E330">
        <v>1327</v>
      </c>
      <c r="F330">
        <v>1</v>
      </c>
      <c r="G330">
        <v>1</v>
      </c>
      <c r="M330">
        <v>44</v>
      </c>
      <c r="P330">
        <v>0</v>
      </c>
      <c r="Q330">
        <v>0</v>
      </c>
      <c r="R330">
        <v>0</v>
      </c>
      <c r="S330">
        <v>0</v>
      </c>
      <c r="T330">
        <v>0</v>
      </c>
      <c r="U330" t="s">
        <v>5322</v>
      </c>
      <c r="V330" t="s">
        <v>306</v>
      </c>
      <c r="W330" t="s">
        <v>1138</v>
      </c>
      <c r="X330" t="s">
        <v>1248</v>
      </c>
      <c r="Y330">
        <v>0</v>
      </c>
      <c r="AC330" t="str">
        <f t="shared" si="5"/>
        <v>Low Rated</v>
      </c>
    </row>
    <row r="331" spans="1:29" x14ac:dyDescent="0.35">
      <c r="A331" t="s">
        <v>22417</v>
      </c>
      <c r="B331" t="s">
        <v>22418</v>
      </c>
      <c r="C331">
        <v>6346</v>
      </c>
      <c r="D331" t="s">
        <v>22187</v>
      </c>
      <c r="E331">
        <v>4128</v>
      </c>
      <c r="F331">
        <v>3.7273000000000001</v>
      </c>
      <c r="G331">
        <v>11</v>
      </c>
      <c r="H331" t="s">
        <v>7985</v>
      </c>
      <c r="I331" t="s">
        <v>157</v>
      </c>
      <c r="J331" t="s">
        <v>7985</v>
      </c>
      <c r="L331" t="s">
        <v>22419</v>
      </c>
      <c r="M331">
        <v>44</v>
      </c>
      <c r="P331">
        <v>0</v>
      </c>
      <c r="Q331">
        <v>0</v>
      </c>
      <c r="R331">
        <v>1</v>
      </c>
      <c r="S331">
        <v>0</v>
      </c>
      <c r="T331">
        <v>0</v>
      </c>
      <c r="U331" t="s">
        <v>22420</v>
      </c>
      <c r="V331" t="s">
        <v>222</v>
      </c>
      <c r="W331" t="s">
        <v>223</v>
      </c>
      <c r="X331" t="s">
        <v>700</v>
      </c>
      <c r="Y331">
        <v>0</v>
      </c>
      <c r="AC331" t="str">
        <f t="shared" si="5"/>
        <v>Low Rated</v>
      </c>
    </row>
    <row r="332" spans="1:29" x14ac:dyDescent="0.35">
      <c r="A332" t="s">
        <v>3935</v>
      </c>
      <c r="B332" t="s">
        <v>3936</v>
      </c>
      <c r="C332">
        <v>5995</v>
      </c>
      <c r="D332" t="s">
        <v>3614</v>
      </c>
      <c r="E332">
        <v>2135</v>
      </c>
      <c r="F332">
        <v>4.7907000000000002</v>
      </c>
      <c r="G332">
        <v>43</v>
      </c>
      <c r="H332" t="s">
        <v>897</v>
      </c>
      <c r="I332" t="s">
        <v>157</v>
      </c>
      <c r="J332" t="s">
        <v>897</v>
      </c>
      <c r="L332" t="s">
        <v>3937</v>
      </c>
      <c r="M332">
        <v>43</v>
      </c>
      <c r="P332">
        <v>0</v>
      </c>
      <c r="Q332">
        <v>0</v>
      </c>
      <c r="R332">
        <v>0</v>
      </c>
      <c r="S332">
        <v>0</v>
      </c>
      <c r="T332">
        <v>0</v>
      </c>
      <c r="U332" t="s">
        <v>3938</v>
      </c>
      <c r="V332" t="s">
        <v>222</v>
      </c>
      <c r="W332" t="s">
        <v>223</v>
      </c>
      <c r="X332" t="s">
        <v>224</v>
      </c>
      <c r="Y332">
        <v>0</v>
      </c>
      <c r="AC332" t="str">
        <f t="shared" si="5"/>
        <v>High Rated</v>
      </c>
    </row>
    <row r="333" spans="1:29" x14ac:dyDescent="0.35">
      <c r="A333" t="s">
        <v>22489</v>
      </c>
      <c r="B333" t="s">
        <v>22490</v>
      </c>
      <c r="C333">
        <v>6346</v>
      </c>
      <c r="D333" t="s">
        <v>22187</v>
      </c>
      <c r="E333">
        <v>1250</v>
      </c>
      <c r="F333">
        <v>4.3600000000000003</v>
      </c>
      <c r="G333">
        <v>175</v>
      </c>
      <c r="H333" t="s">
        <v>115</v>
      </c>
      <c r="I333" t="s">
        <v>157</v>
      </c>
      <c r="J333" t="s">
        <v>115</v>
      </c>
      <c r="L333" t="s">
        <v>22259</v>
      </c>
      <c r="M333">
        <v>21</v>
      </c>
      <c r="P333">
        <v>0</v>
      </c>
      <c r="Q333">
        <v>1</v>
      </c>
      <c r="R333">
        <v>1</v>
      </c>
      <c r="S333">
        <v>0</v>
      </c>
      <c r="T333">
        <v>0</v>
      </c>
      <c r="U333" t="s">
        <v>22236</v>
      </c>
      <c r="V333" t="s">
        <v>222</v>
      </c>
      <c r="W333" t="s">
        <v>244</v>
      </c>
      <c r="X333" t="s">
        <v>280</v>
      </c>
      <c r="Y333">
        <v>0</v>
      </c>
      <c r="AC333" t="str">
        <f t="shared" si="5"/>
        <v>High Rated</v>
      </c>
    </row>
    <row r="334" spans="1:29" x14ac:dyDescent="0.35">
      <c r="A334" t="s">
        <v>4173</v>
      </c>
      <c r="B334" t="s">
        <v>4174</v>
      </c>
      <c r="C334">
        <v>8007</v>
      </c>
      <c r="D334" t="s">
        <v>4129</v>
      </c>
      <c r="E334">
        <v>2901</v>
      </c>
      <c r="F334">
        <v>4.6139999999999999</v>
      </c>
      <c r="G334">
        <v>57</v>
      </c>
      <c r="H334" t="s">
        <v>186</v>
      </c>
      <c r="I334" t="s">
        <v>38</v>
      </c>
      <c r="J334" t="s">
        <v>186</v>
      </c>
      <c r="L334" t="s">
        <v>4175</v>
      </c>
      <c r="M334">
        <v>70</v>
      </c>
      <c r="P334">
        <v>0</v>
      </c>
      <c r="Q334">
        <v>0</v>
      </c>
      <c r="R334">
        <v>1</v>
      </c>
      <c r="S334">
        <v>0</v>
      </c>
      <c r="T334">
        <v>0</v>
      </c>
      <c r="U334" t="s">
        <v>4176</v>
      </c>
      <c r="V334" t="s">
        <v>32</v>
      </c>
      <c r="W334" t="s">
        <v>41</v>
      </c>
      <c r="X334" t="s">
        <v>42</v>
      </c>
      <c r="Y334">
        <v>1</v>
      </c>
      <c r="Z334">
        <v>28</v>
      </c>
      <c r="AA334">
        <v>28</v>
      </c>
      <c r="AC334" t="str">
        <f t="shared" si="5"/>
        <v>High Rated</v>
      </c>
    </row>
    <row r="335" spans="1:29" x14ac:dyDescent="0.35">
      <c r="A335" t="s">
        <v>5759</v>
      </c>
      <c r="B335" t="s">
        <v>5760</v>
      </c>
      <c r="C335">
        <v>1254</v>
      </c>
      <c r="D335" t="s">
        <v>5675</v>
      </c>
      <c r="E335">
        <v>43458</v>
      </c>
      <c r="F335">
        <v>4.1685999999999996</v>
      </c>
      <c r="G335">
        <v>1038</v>
      </c>
      <c r="H335" t="s">
        <v>674</v>
      </c>
      <c r="I335" t="s">
        <v>157</v>
      </c>
      <c r="J335" t="s">
        <v>674</v>
      </c>
      <c r="L335" t="s">
        <v>5761</v>
      </c>
      <c r="M335">
        <v>23.5</v>
      </c>
      <c r="P335">
        <v>0</v>
      </c>
      <c r="Q335">
        <v>0</v>
      </c>
      <c r="R335">
        <v>0</v>
      </c>
      <c r="S335">
        <v>0</v>
      </c>
      <c r="T335">
        <v>0</v>
      </c>
      <c r="U335" t="s">
        <v>5762</v>
      </c>
      <c r="V335" t="s">
        <v>394</v>
      </c>
      <c r="W335" t="s">
        <v>428</v>
      </c>
      <c r="X335" t="s">
        <v>429</v>
      </c>
      <c r="Y335">
        <v>1</v>
      </c>
      <c r="Z335">
        <v>11</v>
      </c>
      <c r="AA335">
        <v>11</v>
      </c>
      <c r="AC335" t="str">
        <f t="shared" si="5"/>
        <v>High Rated</v>
      </c>
    </row>
    <row r="336" spans="1:29" x14ac:dyDescent="0.35">
      <c r="A336" t="s">
        <v>30808</v>
      </c>
      <c r="B336" t="s">
        <v>30809</v>
      </c>
      <c r="C336">
        <v>6373</v>
      </c>
      <c r="D336" t="s">
        <v>30705</v>
      </c>
      <c r="E336">
        <v>2541</v>
      </c>
      <c r="F336">
        <v>3.8292999999999999</v>
      </c>
      <c r="G336">
        <v>41</v>
      </c>
      <c r="L336" t="s">
        <v>30810</v>
      </c>
      <c r="M336">
        <v>66</v>
      </c>
      <c r="P336">
        <v>0</v>
      </c>
      <c r="Q336">
        <v>0</v>
      </c>
      <c r="R336">
        <v>0</v>
      </c>
      <c r="S336">
        <v>0</v>
      </c>
      <c r="T336">
        <v>0</v>
      </c>
      <c r="U336" t="s">
        <v>30811</v>
      </c>
      <c r="V336" t="s">
        <v>394</v>
      </c>
      <c r="W336" t="s">
        <v>33</v>
      </c>
      <c r="Y336">
        <v>0</v>
      </c>
      <c r="AC336" t="str">
        <f t="shared" si="5"/>
        <v>Low Rated</v>
      </c>
    </row>
    <row r="337" spans="1:29" x14ac:dyDescent="0.35">
      <c r="A337" t="s">
        <v>30523</v>
      </c>
      <c r="B337" t="s">
        <v>30524</v>
      </c>
      <c r="C337">
        <v>4225</v>
      </c>
      <c r="D337" t="s">
        <v>30319</v>
      </c>
      <c r="E337">
        <v>15161</v>
      </c>
      <c r="F337">
        <v>4.2</v>
      </c>
      <c r="G337">
        <v>10</v>
      </c>
      <c r="L337" t="s">
        <v>30525</v>
      </c>
      <c r="M337">
        <v>29</v>
      </c>
      <c r="P337">
        <v>1</v>
      </c>
      <c r="Q337">
        <v>0</v>
      </c>
      <c r="R337">
        <v>1</v>
      </c>
      <c r="S337">
        <v>1</v>
      </c>
      <c r="T337">
        <v>0</v>
      </c>
      <c r="U337" t="s">
        <v>30526</v>
      </c>
      <c r="V337" t="s">
        <v>160</v>
      </c>
      <c r="W337" t="s">
        <v>33</v>
      </c>
      <c r="Y337">
        <v>0</v>
      </c>
      <c r="AC337" t="str">
        <f t="shared" si="5"/>
        <v>High Rated</v>
      </c>
    </row>
    <row r="338" spans="1:29" x14ac:dyDescent="0.35">
      <c r="A338" t="s">
        <v>15138</v>
      </c>
      <c r="B338" t="s">
        <v>15139</v>
      </c>
      <c r="C338">
        <v>7070</v>
      </c>
      <c r="D338" t="s">
        <v>15122</v>
      </c>
      <c r="E338">
        <v>16904</v>
      </c>
      <c r="F338">
        <v>4.1688000000000001</v>
      </c>
      <c r="G338">
        <v>160</v>
      </c>
      <c r="H338" t="s">
        <v>15140</v>
      </c>
      <c r="I338" t="s">
        <v>157</v>
      </c>
      <c r="J338" t="s">
        <v>15140</v>
      </c>
      <c r="L338" t="s">
        <v>15141</v>
      </c>
      <c r="M338">
        <v>30</v>
      </c>
      <c r="P338">
        <v>0</v>
      </c>
      <c r="Q338">
        <v>0</v>
      </c>
      <c r="R338">
        <v>0</v>
      </c>
      <c r="S338">
        <v>0</v>
      </c>
      <c r="T338">
        <v>0</v>
      </c>
      <c r="V338" t="s">
        <v>32</v>
      </c>
      <c r="W338" t="s">
        <v>41</v>
      </c>
      <c r="X338" t="s">
        <v>59</v>
      </c>
      <c r="Y338">
        <v>0</v>
      </c>
      <c r="AC338" t="str">
        <f t="shared" si="5"/>
        <v>High Rated</v>
      </c>
    </row>
    <row r="339" spans="1:29" x14ac:dyDescent="0.35">
      <c r="A339" t="s">
        <v>5990</v>
      </c>
      <c r="B339" t="s">
        <v>5991</v>
      </c>
      <c r="C339">
        <v>1254</v>
      </c>
      <c r="D339" t="s">
        <v>5675</v>
      </c>
      <c r="E339">
        <v>12952</v>
      </c>
      <c r="F339">
        <v>3.8944000000000001</v>
      </c>
      <c r="G339">
        <v>180</v>
      </c>
      <c r="H339" t="s">
        <v>163</v>
      </c>
      <c r="I339" t="s">
        <v>803</v>
      </c>
      <c r="J339" t="s">
        <v>5992</v>
      </c>
      <c r="L339" t="s">
        <v>5993</v>
      </c>
      <c r="M339">
        <v>33</v>
      </c>
      <c r="P339">
        <v>0</v>
      </c>
      <c r="Q339">
        <v>0</v>
      </c>
      <c r="R339">
        <v>0</v>
      </c>
      <c r="S339">
        <v>0</v>
      </c>
      <c r="T339">
        <v>0</v>
      </c>
      <c r="V339" t="s">
        <v>306</v>
      </c>
      <c r="W339" t="s">
        <v>815</v>
      </c>
      <c r="X339" t="s">
        <v>1155</v>
      </c>
      <c r="Y339">
        <v>3</v>
      </c>
      <c r="Z339">
        <v>33</v>
      </c>
      <c r="AA339">
        <v>33</v>
      </c>
      <c r="AC339" t="str">
        <f t="shared" si="5"/>
        <v>Low Rated</v>
      </c>
    </row>
    <row r="340" spans="1:29" x14ac:dyDescent="0.35">
      <c r="A340" t="s">
        <v>19238</v>
      </c>
      <c r="B340" t="s">
        <v>19239</v>
      </c>
      <c r="C340">
        <v>8017</v>
      </c>
      <c r="D340" t="s">
        <v>19187</v>
      </c>
      <c r="E340">
        <v>4870</v>
      </c>
      <c r="F340">
        <v>4.1052999999999997</v>
      </c>
      <c r="G340">
        <v>19</v>
      </c>
      <c r="H340" t="s">
        <v>3390</v>
      </c>
      <c r="I340" t="s">
        <v>157</v>
      </c>
      <c r="J340" t="s">
        <v>3390</v>
      </c>
      <c r="L340" t="s">
        <v>19240</v>
      </c>
      <c r="M340">
        <v>8</v>
      </c>
      <c r="P340">
        <v>0</v>
      </c>
      <c r="Q340">
        <v>0</v>
      </c>
      <c r="R340">
        <v>1</v>
      </c>
      <c r="S340">
        <v>0</v>
      </c>
      <c r="T340">
        <v>0</v>
      </c>
      <c r="V340" t="s">
        <v>93</v>
      </c>
      <c r="W340" t="s">
        <v>1745</v>
      </c>
      <c r="X340" t="s">
        <v>1746</v>
      </c>
      <c r="Y340">
        <v>0</v>
      </c>
      <c r="AC340" t="str">
        <f t="shared" si="5"/>
        <v>High Rated</v>
      </c>
    </row>
    <row r="341" spans="1:29" x14ac:dyDescent="0.35">
      <c r="A341" t="s">
        <v>3783</v>
      </c>
      <c r="B341" t="s">
        <v>3784</v>
      </c>
      <c r="C341">
        <v>5995</v>
      </c>
      <c r="D341" t="s">
        <v>3614</v>
      </c>
      <c r="E341">
        <v>8196</v>
      </c>
      <c r="F341">
        <v>4.1336000000000004</v>
      </c>
      <c r="G341">
        <v>232</v>
      </c>
      <c r="H341" t="s">
        <v>3390</v>
      </c>
      <c r="I341" t="s">
        <v>157</v>
      </c>
      <c r="J341" t="s">
        <v>3390</v>
      </c>
      <c r="L341" t="s">
        <v>3785</v>
      </c>
      <c r="M341">
        <v>30</v>
      </c>
      <c r="P341">
        <v>0</v>
      </c>
      <c r="Q341">
        <v>0</v>
      </c>
      <c r="R341">
        <v>0</v>
      </c>
      <c r="S341">
        <v>0</v>
      </c>
      <c r="T341">
        <v>0</v>
      </c>
      <c r="U341" t="s">
        <v>3632</v>
      </c>
      <c r="V341" t="s">
        <v>222</v>
      </c>
      <c r="W341" t="s">
        <v>244</v>
      </c>
      <c r="X341" t="s">
        <v>245</v>
      </c>
      <c r="Y341">
        <v>1</v>
      </c>
      <c r="Z341">
        <v>86</v>
      </c>
      <c r="AA341">
        <v>86</v>
      </c>
      <c r="AC341" t="str">
        <f t="shared" si="5"/>
        <v>High Rated</v>
      </c>
    </row>
    <row r="342" spans="1:29" x14ac:dyDescent="0.35">
      <c r="A342" t="s">
        <v>31783</v>
      </c>
      <c r="B342" t="s">
        <v>31784</v>
      </c>
      <c r="C342">
        <v>6501</v>
      </c>
      <c r="D342" t="s">
        <v>31773</v>
      </c>
      <c r="E342">
        <v>2361</v>
      </c>
      <c r="F342">
        <v>4.625</v>
      </c>
      <c r="G342">
        <v>32</v>
      </c>
      <c r="H342" t="s">
        <v>31781</v>
      </c>
      <c r="I342" t="s">
        <v>157</v>
      </c>
      <c r="J342" t="s">
        <v>31781</v>
      </c>
      <c r="L342" t="s">
        <v>31785</v>
      </c>
      <c r="M342">
        <v>18</v>
      </c>
      <c r="P342">
        <v>0</v>
      </c>
      <c r="Q342">
        <v>1</v>
      </c>
      <c r="R342">
        <v>1</v>
      </c>
      <c r="S342">
        <v>0</v>
      </c>
      <c r="T342">
        <v>1</v>
      </c>
      <c r="U342" t="s">
        <v>31776</v>
      </c>
      <c r="V342" t="s">
        <v>222</v>
      </c>
      <c r="W342" t="s">
        <v>244</v>
      </c>
      <c r="X342" t="s">
        <v>280</v>
      </c>
      <c r="Y342">
        <v>4</v>
      </c>
      <c r="Z342">
        <v>18</v>
      </c>
      <c r="AA342">
        <v>18</v>
      </c>
      <c r="AC342" t="str">
        <f t="shared" si="5"/>
        <v>High Rated</v>
      </c>
    </row>
    <row r="343" spans="1:29" x14ac:dyDescent="0.35">
      <c r="A343" t="s">
        <v>7009</v>
      </c>
      <c r="B343" t="s">
        <v>7010</v>
      </c>
      <c r="C343">
        <v>6349</v>
      </c>
      <c r="D343" t="s">
        <v>6982</v>
      </c>
      <c r="E343">
        <v>1300</v>
      </c>
      <c r="F343">
        <v>4.5</v>
      </c>
      <c r="G343">
        <v>40</v>
      </c>
      <c r="H343" t="s">
        <v>1910</v>
      </c>
      <c r="I343" t="s">
        <v>157</v>
      </c>
      <c r="J343" t="s">
        <v>1910</v>
      </c>
      <c r="L343" t="s">
        <v>7011</v>
      </c>
      <c r="M343">
        <v>48</v>
      </c>
      <c r="P343">
        <v>0</v>
      </c>
      <c r="Q343">
        <v>0</v>
      </c>
      <c r="R343">
        <v>1</v>
      </c>
      <c r="S343">
        <v>0</v>
      </c>
      <c r="T343">
        <v>1</v>
      </c>
      <c r="U343" t="s">
        <v>7012</v>
      </c>
      <c r="V343" t="s">
        <v>394</v>
      </c>
      <c r="W343" t="s">
        <v>395</v>
      </c>
      <c r="X343" t="s">
        <v>2307</v>
      </c>
      <c r="Y343">
        <v>0</v>
      </c>
      <c r="AC343" t="str">
        <f t="shared" si="5"/>
        <v>High Rated</v>
      </c>
    </row>
    <row r="344" spans="1:29" x14ac:dyDescent="0.35">
      <c r="A344" t="s">
        <v>25651</v>
      </c>
      <c r="B344" t="s">
        <v>25652</v>
      </c>
      <c r="C344">
        <v>3902</v>
      </c>
      <c r="D344" t="s">
        <v>25136</v>
      </c>
      <c r="E344">
        <v>19347</v>
      </c>
      <c r="F344">
        <v>4.1666999999999996</v>
      </c>
      <c r="G344">
        <v>36</v>
      </c>
      <c r="H344" t="s">
        <v>5939</v>
      </c>
      <c r="I344" t="s">
        <v>803</v>
      </c>
      <c r="J344" t="s">
        <v>25653</v>
      </c>
      <c r="K344" t="s">
        <v>25654</v>
      </c>
      <c r="L344" t="s">
        <v>25547</v>
      </c>
      <c r="M344">
        <v>10</v>
      </c>
      <c r="P344">
        <v>1</v>
      </c>
      <c r="Q344">
        <v>0</v>
      </c>
      <c r="R344">
        <v>0</v>
      </c>
      <c r="S344">
        <v>0</v>
      </c>
      <c r="T344">
        <v>1</v>
      </c>
      <c r="U344" t="s">
        <v>25655</v>
      </c>
      <c r="V344" t="s">
        <v>306</v>
      </c>
      <c r="W344" t="s">
        <v>307</v>
      </c>
      <c r="X344" t="s">
        <v>1106</v>
      </c>
      <c r="Y344">
        <v>5</v>
      </c>
      <c r="Z344">
        <v>10</v>
      </c>
      <c r="AA344">
        <v>10</v>
      </c>
      <c r="AC344" t="str">
        <f t="shared" si="5"/>
        <v>High Rated</v>
      </c>
    </row>
    <row r="345" spans="1:29" x14ac:dyDescent="0.35">
      <c r="A345" t="s">
        <v>25744</v>
      </c>
      <c r="B345" t="s">
        <v>25745</v>
      </c>
      <c r="C345">
        <v>3902</v>
      </c>
      <c r="D345" t="s">
        <v>25136</v>
      </c>
      <c r="E345">
        <v>14915</v>
      </c>
      <c r="F345">
        <v>4.7885999999999997</v>
      </c>
      <c r="G345">
        <v>175</v>
      </c>
      <c r="M345">
        <v>22</v>
      </c>
      <c r="P345">
        <v>0</v>
      </c>
      <c r="Q345">
        <v>0</v>
      </c>
      <c r="R345">
        <v>0</v>
      </c>
      <c r="S345">
        <v>0</v>
      </c>
      <c r="T345">
        <v>1</v>
      </c>
      <c r="V345" t="s">
        <v>306</v>
      </c>
      <c r="W345" t="s">
        <v>1138</v>
      </c>
      <c r="X345" t="s">
        <v>1248</v>
      </c>
      <c r="Y345">
        <v>0</v>
      </c>
      <c r="AC345" t="str">
        <f t="shared" si="5"/>
        <v>High Rated</v>
      </c>
    </row>
    <row r="346" spans="1:29" x14ac:dyDescent="0.35">
      <c r="A346" t="s">
        <v>18179</v>
      </c>
      <c r="B346" t="s">
        <v>18180</v>
      </c>
      <c r="C346">
        <v>5936</v>
      </c>
      <c r="D346" t="s">
        <v>18103</v>
      </c>
      <c r="E346">
        <v>10363</v>
      </c>
      <c r="F346">
        <v>4.4410999999999996</v>
      </c>
      <c r="G346">
        <v>263</v>
      </c>
      <c r="H346" t="s">
        <v>3731</v>
      </c>
      <c r="I346" t="s">
        <v>157</v>
      </c>
      <c r="J346" t="s">
        <v>3731</v>
      </c>
      <c r="L346" t="s">
        <v>18181</v>
      </c>
      <c r="M346">
        <v>37</v>
      </c>
      <c r="P346">
        <v>0</v>
      </c>
      <c r="Q346">
        <v>0</v>
      </c>
      <c r="R346">
        <v>0</v>
      </c>
      <c r="S346">
        <v>0</v>
      </c>
      <c r="T346">
        <v>0</v>
      </c>
      <c r="U346" t="s">
        <v>18182</v>
      </c>
      <c r="V346" t="s">
        <v>222</v>
      </c>
      <c r="W346" t="s">
        <v>223</v>
      </c>
      <c r="X346" t="s">
        <v>265</v>
      </c>
      <c r="Y346">
        <v>1</v>
      </c>
      <c r="Z346">
        <v>19</v>
      </c>
      <c r="AA346">
        <v>19</v>
      </c>
      <c r="AC346" t="str">
        <f t="shared" si="5"/>
        <v>High Rated</v>
      </c>
    </row>
    <row r="347" spans="1:29" x14ac:dyDescent="0.35">
      <c r="A347" t="s">
        <v>7141</v>
      </c>
      <c r="B347" t="s">
        <v>7142</v>
      </c>
      <c r="C347">
        <v>6353</v>
      </c>
      <c r="D347" t="s">
        <v>7057</v>
      </c>
      <c r="E347">
        <v>15817</v>
      </c>
      <c r="F347">
        <v>4.7916999999999996</v>
      </c>
      <c r="G347">
        <v>48</v>
      </c>
      <c r="H347" t="s">
        <v>7143</v>
      </c>
      <c r="I347" t="s">
        <v>803</v>
      </c>
      <c r="J347" t="s">
        <v>7144</v>
      </c>
      <c r="L347" t="s">
        <v>7145</v>
      </c>
      <c r="M347">
        <v>42</v>
      </c>
      <c r="P347">
        <v>0</v>
      </c>
      <c r="Q347">
        <v>0</v>
      </c>
      <c r="R347">
        <v>1</v>
      </c>
      <c r="S347">
        <v>0</v>
      </c>
      <c r="T347">
        <v>0</v>
      </c>
      <c r="U347" t="s">
        <v>7146</v>
      </c>
      <c r="V347" t="s">
        <v>306</v>
      </c>
      <c r="W347" t="s">
        <v>1220</v>
      </c>
      <c r="Y347">
        <v>1</v>
      </c>
      <c r="Z347">
        <v>42</v>
      </c>
      <c r="AA347">
        <v>42</v>
      </c>
      <c r="AC347" t="str">
        <f t="shared" si="5"/>
        <v>High Rated</v>
      </c>
    </row>
    <row r="348" spans="1:29" x14ac:dyDescent="0.35">
      <c r="A348" t="s">
        <v>28148</v>
      </c>
      <c r="B348" t="s">
        <v>28149</v>
      </c>
      <c r="C348">
        <v>6073</v>
      </c>
      <c r="D348" t="s">
        <v>28072</v>
      </c>
      <c r="E348">
        <v>19808</v>
      </c>
      <c r="F348">
        <v>3.8085</v>
      </c>
      <c r="G348">
        <v>94</v>
      </c>
      <c r="H348" t="s">
        <v>186</v>
      </c>
      <c r="I348" t="s">
        <v>157</v>
      </c>
      <c r="J348" t="s">
        <v>186</v>
      </c>
      <c r="L348" t="s">
        <v>28150</v>
      </c>
      <c r="M348">
        <v>48</v>
      </c>
      <c r="P348">
        <v>0</v>
      </c>
      <c r="Q348">
        <v>0</v>
      </c>
      <c r="R348">
        <v>0</v>
      </c>
      <c r="S348">
        <v>0</v>
      </c>
      <c r="T348">
        <v>0</v>
      </c>
      <c r="V348" t="s">
        <v>394</v>
      </c>
      <c r="W348" t="s">
        <v>395</v>
      </c>
      <c r="X348" t="s">
        <v>2307</v>
      </c>
      <c r="Y348">
        <v>0</v>
      </c>
      <c r="AC348" t="str">
        <f t="shared" si="5"/>
        <v>Low Rated</v>
      </c>
    </row>
    <row r="349" spans="1:29" x14ac:dyDescent="0.35">
      <c r="A349" t="s">
        <v>29826</v>
      </c>
      <c r="B349" t="s">
        <v>29827</v>
      </c>
      <c r="C349">
        <v>8000</v>
      </c>
      <c r="D349" t="s">
        <v>29813</v>
      </c>
      <c r="E349">
        <v>6721</v>
      </c>
      <c r="F349">
        <v>4.4000000000000004</v>
      </c>
      <c r="G349">
        <v>10</v>
      </c>
      <c r="L349" t="s">
        <v>29825</v>
      </c>
      <c r="M349">
        <v>25</v>
      </c>
      <c r="P349">
        <v>0</v>
      </c>
      <c r="Q349">
        <v>0</v>
      </c>
      <c r="R349">
        <v>1</v>
      </c>
      <c r="S349">
        <v>0</v>
      </c>
      <c r="T349">
        <v>0</v>
      </c>
      <c r="U349" t="s">
        <v>29828</v>
      </c>
      <c r="V349" t="s">
        <v>306</v>
      </c>
      <c r="W349" t="s">
        <v>33</v>
      </c>
      <c r="Y349">
        <v>0</v>
      </c>
      <c r="AC349" t="str">
        <f t="shared" si="5"/>
        <v>High Rated</v>
      </c>
    </row>
    <row r="350" spans="1:29" x14ac:dyDescent="0.35">
      <c r="A350" t="s">
        <v>14239</v>
      </c>
      <c r="B350" t="s">
        <v>14240</v>
      </c>
      <c r="C350">
        <v>6175</v>
      </c>
      <c r="D350" t="s">
        <v>14235</v>
      </c>
      <c r="E350">
        <v>87147</v>
      </c>
      <c r="F350">
        <v>4.1734</v>
      </c>
      <c r="G350">
        <v>940</v>
      </c>
      <c r="H350" t="s">
        <v>14241</v>
      </c>
      <c r="I350" t="s">
        <v>803</v>
      </c>
      <c r="J350" t="s">
        <v>14242</v>
      </c>
      <c r="K350" t="s">
        <v>14243</v>
      </c>
      <c r="L350" t="s">
        <v>14244</v>
      </c>
      <c r="M350">
        <v>29</v>
      </c>
      <c r="P350">
        <v>0</v>
      </c>
      <c r="Q350">
        <v>0</v>
      </c>
      <c r="R350">
        <v>0</v>
      </c>
      <c r="S350">
        <v>0</v>
      </c>
      <c r="T350">
        <v>0</v>
      </c>
      <c r="U350" t="s">
        <v>14245</v>
      </c>
      <c r="V350" t="s">
        <v>306</v>
      </c>
      <c r="W350" t="s">
        <v>815</v>
      </c>
      <c r="X350" t="s">
        <v>848</v>
      </c>
      <c r="Y350">
        <v>27</v>
      </c>
      <c r="Z350">
        <v>29</v>
      </c>
      <c r="AA350">
        <v>13</v>
      </c>
      <c r="AC350" t="str">
        <f t="shared" si="5"/>
        <v>High Rated</v>
      </c>
    </row>
    <row r="351" spans="1:29" x14ac:dyDescent="0.35">
      <c r="A351" t="s">
        <v>8948</v>
      </c>
      <c r="B351" t="s">
        <v>8949</v>
      </c>
      <c r="C351">
        <v>7083</v>
      </c>
      <c r="D351" t="s">
        <v>8801</v>
      </c>
      <c r="E351">
        <v>22114</v>
      </c>
      <c r="F351">
        <v>4.3955000000000002</v>
      </c>
      <c r="G351">
        <v>134</v>
      </c>
      <c r="L351" t="s">
        <v>8950</v>
      </c>
      <c r="M351">
        <v>22</v>
      </c>
      <c r="P351">
        <v>0</v>
      </c>
      <c r="Q351">
        <v>0</v>
      </c>
      <c r="R351">
        <v>0</v>
      </c>
      <c r="S351">
        <v>0</v>
      </c>
      <c r="T351">
        <v>0</v>
      </c>
      <c r="U351" t="s">
        <v>8878</v>
      </c>
      <c r="V351" t="s">
        <v>394</v>
      </c>
      <c r="W351" t="s">
        <v>33</v>
      </c>
      <c r="Y351">
        <v>0</v>
      </c>
      <c r="AC351" t="str">
        <f t="shared" si="5"/>
        <v>High Rated</v>
      </c>
    </row>
    <row r="352" spans="1:29" x14ac:dyDescent="0.35">
      <c r="A352" t="s">
        <v>30724</v>
      </c>
      <c r="B352" t="s">
        <v>30725</v>
      </c>
      <c r="C352">
        <v>6373</v>
      </c>
      <c r="D352" t="s">
        <v>30705</v>
      </c>
      <c r="E352">
        <v>10279</v>
      </c>
      <c r="F352">
        <v>4.2572000000000001</v>
      </c>
      <c r="G352">
        <v>276</v>
      </c>
      <c r="H352" t="s">
        <v>163</v>
      </c>
      <c r="I352" t="s">
        <v>157</v>
      </c>
      <c r="J352" t="s">
        <v>163</v>
      </c>
      <c r="L352" t="s">
        <v>30726</v>
      </c>
      <c r="M352">
        <v>56</v>
      </c>
      <c r="P352">
        <v>0</v>
      </c>
      <c r="Q352">
        <v>0</v>
      </c>
      <c r="R352">
        <v>0</v>
      </c>
      <c r="S352">
        <v>0</v>
      </c>
      <c r="T352">
        <v>0</v>
      </c>
      <c r="U352" t="s">
        <v>30727</v>
      </c>
      <c r="V352" t="s">
        <v>394</v>
      </c>
      <c r="W352" t="s">
        <v>400</v>
      </c>
      <c r="X352" t="s">
        <v>401</v>
      </c>
      <c r="Y352">
        <v>0</v>
      </c>
      <c r="AC352" t="str">
        <f t="shared" si="5"/>
        <v>High Rated</v>
      </c>
    </row>
    <row r="353" spans="1:29" x14ac:dyDescent="0.35">
      <c r="A353" t="s">
        <v>16717</v>
      </c>
      <c r="B353" t="s">
        <v>16718</v>
      </c>
      <c r="C353">
        <v>6481</v>
      </c>
      <c r="D353" t="s">
        <v>16719</v>
      </c>
      <c r="E353">
        <v>27774</v>
      </c>
      <c r="F353">
        <v>4.5610999999999997</v>
      </c>
      <c r="G353">
        <v>221</v>
      </c>
      <c r="H353" t="s">
        <v>16720</v>
      </c>
      <c r="I353" t="s">
        <v>803</v>
      </c>
      <c r="J353" t="s">
        <v>16721</v>
      </c>
      <c r="K353" t="s">
        <v>16722</v>
      </c>
      <c r="L353" t="s">
        <v>16723</v>
      </c>
      <c r="M353">
        <v>20</v>
      </c>
      <c r="P353">
        <v>1</v>
      </c>
      <c r="Q353">
        <v>0</v>
      </c>
      <c r="R353">
        <v>0</v>
      </c>
      <c r="S353">
        <v>0</v>
      </c>
      <c r="T353">
        <v>1</v>
      </c>
      <c r="U353" t="s">
        <v>16724</v>
      </c>
      <c r="V353" t="s">
        <v>306</v>
      </c>
      <c r="W353" t="s">
        <v>823</v>
      </c>
      <c r="X353" t="s">
        <v>1392</v>
      </c>
      <c r="Y353">
        <v>6</v>
      </c>
      <c r="Z353">
        <v>20</v>
      </c>
      <c r="AA353">
        <v>20</v>
      </c>
      <c r="AC353" t="str">
        <f t="shared" si="5"/>
        <v>High Rated</v>
      </c>
    </row>
    <row r="354" spans="1:29" x14ac:dyDescent="0.35">
      <c r="A354" t="s">
        <v>26702</v>
      </c>
      <c r="B354" t="s">
        <v>26703</v>
      </c>
      <c r="C354">
        <v>5337</v>
      </c>
      <c r="D354" t="s">
        <v>26428</v>
      </c>
      <c r="E354">
        <v>13</v>
      </c>
      <c r="H354" t="s">
        <v>26704</v>
      </c>
      <c r="I354" t="s">
        <v>157</v>
      </c>
      <c r="J354" t="s">
        <v>26704</v>
      </c>
      <c r="L354" t="s">
        <v>26705</v>
      </c>
      <c r="M354">
        <v>70</v>
      </c>
      <c r="P354">
        <v>0</v>
      </c>
      <c r="Q354">
        <v>1</v>
      </c>
      <c r="R354">
        <v>0</v>
      </c>
      <c r="S354">
        <v>0</v>
      </c>
      <c r="T354">
        <v>0</v>
      </c>
      <c r="U354" t="s">
        <v>26706</v>
      </c>
      <c r="V354" t="s">
        <v>394</v>
      </c>
      <c r="W354" t="s">
        <v>405</v>
      </c>
      <c r="X354" t="s">
        <v>406</v>
      </c>
      <c r="Y354">
        <v>0</v>
      </c>
      <c r="AC354" t="str">
        <f t="shared" si="5"/>
        <v>Not Rated</v>
      </c>
    </row>
    <row r="355" spans="1:29" x14ac:dyDescent="0.35">
      <c r="A355" t="s">
        <v>13187</v>
      </c>
      <c r="B355" t="s">
        <v>13188</v>
      </c>
      <c r="C355">
        <v>6106</v>
      </c>
      <c r="D355" t="s">
        <v>13090</v>
      </c>
      <c r="E355">
        <v>71958</v>
      </c>
      <c r="F355">
        <v>3.4451000000000001</v>
      </c>
      <c r="G355">
        <v>164</v>
      </c>
      <c r="H355" t="s">
        <v>13189</v>
      </c>
      <c r="I355" t="s">
        <v>803</v>
      </c>
      <c r="J355" t="s">
        <v>13190</v>
      </c>
      <c r="L355" t="s">
        <v>13191</v>
      </c>
      <c r="M355">
        <v>32</v>
      </c>
      <c r="P355">
        <v>0</v>
      </c>
      <c r="Q355">
        <v>0</v>
      </c>
      <c r="R355">
        <v>0</v>
      </c>
      <c r="S355">
        <v>0</v>
      </c>
      <c r="T355">
        <v>1</v>
      </c>
      <c r="U355" t="s">
        <v>13104</v>
      </c>
      <c r="V355" t="s">
        <v>306</v>
      </c>
      <c r="W355" t="s">
        <v>823</v>
      </c>
      <c r="X355" t="s">
        <v>1091</v>
      </c>
      <c r="Y355">
        <v>2</v>
      </c>
      <c r="Z355">
        <v>32</v>
      </c>
      <c r="AA355">
        <v>32</v>
      </c>
      <c r="AC355" t="str">
        <f t="shared" si="5"/>
        <v>Low Rated</v>
      </c>
    </row>
    <row r="356" spans="1:29" x14ac:dyDescent="0.35">
      <c r="A356" t="s">
        <v>3510</v>
      </c>
      <c r="B356" t="s">
        <v>3511</v>
      </c>
      <c r="C356">
        <v>7057</v>
      </c>
      <c r="D356" t="s">
        <v>3384</v>
      </c>
      <c r="E356">
        <v>18112</v>
      </c>
      <c r="F356">
        <v>3.8645999999999998</v>
      </c>
      <c r="G356">
        <v>96</v>
      </c>
      <c r="M356">
        <v>28</v>
      </c>
      <c r="P356">
        <v>0</v>
      </c>
      <c r="Q356">
        <v>0</v>
      </c>
      <c r="R356">
        <v>0</v>
      </c>
      <c r="S356">
        <v>0</v>
      </c>
      <c r="T356">
        <v>0</v>
      </c>
      <c r="U356" t="s">
        <v>3512</v>
      </c>
      <c r="V356" t="s">
        <v>222</v>
      </c>
      <c r="W356" t="s">
        <v>908</v>
      </c>
      <c r="X356" t="s">
        <v>926</v>
      </c>
      <c r="Y356">
        <v>0</v>
      </c>
      <c r="AC356" t="str">
        <f t="shared" si="5"/>
        <v>Low Rated</v>
      </c>
    </row>
    <row r="357" spans="1:29" x14ac:dyDescent="0.35">
      <c r="A357" t="s">
        <v>21498</v>
      </c>
      <c r="B357" t="s">
        <v>21499</v>
      </c>
      <c r="C357">
        <v>7025</v>
      </c>
      <c r="D357" t="s">
        <v>21247</v>
      </c>
      <c r="E357">
        <v>685</v>
      </c>
      <c r="F357">
        <v>1.75</v>
      </c>
      <c r="G357">
        <v>4</v>
      </c>
      <c r="H357" t="s">
        <v>7985</v>
      </c>
      <c r="L357" t="s">
        <v>21377</v>
      </c>
      <c r="M357">
        <v>58</v>
      </c>
      <c r="P357">
        <v>1</v>
      </c>
      <c r="Q357">
        <v>0</v>
      </c>
      <c r="R357">
        <v>0</v>
      </c>
      <c r="S357">
        <v>0</v>
      </c>
      <c r="T357">
        <v>0</v>
      </c>
      <c r="V357" t="s">
        <v>32</v>
      </c>
      <c r="W357" t="s">
        <v>191</v>
      </c>
      <c r="X357" t="s">
        <v>192</v>
      </c>
      <c r="Y357">
        <v>0</v>
      </c>
      <c r="AC357" t="str">
        <f t="shared" si="5"/>
        <v>Low Rated</v>
      </c>
    </row>
    <row r="358" spans="1:29" x14ac:dyDescent="0.35">
      <c r="A358" t="s">
        <v>19284</v>
      </c>
      <c r="B358" t="s">
        <v>19285</v>
      </c>
      <c r="C358">
        <v>8017</v>
      </c>
      <c r="D358" t="s">
        <v>19187</v>
      </c>
      <c r="E358">
        <v>2138</v>
      </c>
      <c r="F358">
        <v>4</v>
      </c>
      <c r="G358">
        <v>6</v>
      </c>
      <c r="H358" t="s">
        <v>3390</v>
      </c>
      <c r="I358" t="s">
        <v>157</v>
      </c>
      <c r="J358" t="s">
        <v>3390</v>
      </c>
      <c r="L358" t="s">
        <v>19286</v>
      </c>
      <c r="M358">
        <v>14</v>
      </c>
      <c r="P358">
        <v>0</v>
      </c>
      <c r="Q358">
        <v>0</v>
      </c>
      <c r="R358">
        <v>0</v>
      </c>
      <c r="S358">
        <v>0</v>
      </c>
      <c r="T358">
        <v>0</v>
      </c>
      <c r="V358" t="s">
        <v>394</v>
      </c>
      <c r="W358" t="s">
        <v>428</v>
      </c>
      <c r="X358" t="s">
        <v>464</v>
      </c>
      <c r="Y358">
        <v>0</v>
      </c>
      <c r="AC358" t="str">
        <f t="shared" si="5"/>
        <v>Low Rated</v>
      </c>
    </row>
    <row r="359" spans="1:29" x14ac:dyDescent="0.35">
      <c r="A359" t="s">
        <v>2367</v>
      </c>
      <c r="B359" t="s">
        <v>2368</v>
      </c>
      <c r="C359">
        <v>5333</v>
      </c>
      <c r="D359" t="s">
        <v>2318</v>
      </c>
      <c r="E359">
        <v>107810</v>
      </c>
      <c r="F359">
        <v>3.7635999999999998</v>
      </c>
      <c r="G359">
        <v>5225</v>
      </c>
      <c r="H359" t="s">
        <v>2369</v>
      </c>
      <c r="I359" t="s">
        <v>157</v>
      </c>
      <c r="J359" t="s">
        <v>2369</v>
      </c>
      <c r="L359" t="s">
        <v>2370</v>
      </c>
      <c r="M359">
        <v>28</v>
      </c>
      <c r="P359">
        <v>0</v>
      </c>
      <c r="Q359">
        <v>0</v>
      </c>
      <c r="R359">
        <v>0</v>
      </c>
      <c r="S359">
        <v>0</v>
      </c>
      <c r="T359">
        <v>0</v>
      </c>
      <c r="V359" t="s">
        <v>306</v>
      </c>
      <c r="W359" t="s">
        <v>823</v>
      </c>
      <c r="X359" t="s">
        <v>824</v>
      </c>
      <c r="Y359">
        <v>3</v>
      </c>
      <c r="Z359">
        <v>29</v>
      </c>
      <c r="AA359">
        <v>15</v>
      </c>
      <c r="AC359" t="str">
        <f t="shared" si="5"/>
        <v>Low Rated</v>
      </c>
    </row>
    <row r="360" spans="1:29" x14ac:dyDescent="0.35">
      <c r="A360" t="s">
        <v>9504</v>
      </c>
      <c r="B360" t="s">
        <v>9505</v>
      </c>
      <c r="C360">
        <v>6089</v>
      </c>
      <c r="D360" t="s">
        <v>9413</v>
      </c>
      <c r="E360">
        <v>7061</v>
      </c>
      <c r="F360">
        <v>4.2568999999999999</v>
      </c>
      <c r="G360">
        <v>218</v>
      </c>
      <c r="H360" t="s">
        <v>9506</v>
      </c>
      <c r="I360" t="s">
        <v>157</v>
      </c>
      <c r="J360" t="s">
        <v>9506</v>
      </c>
      <c r="L360" t="s">
        <v>9507</v>
      </c>
      <c r="M360">
        <v>44</v>
      </c>
      <c r="P360">
        <v>0</v>
      </c>
      <c r="Q360">
        <v>0</v>
      </c>
      <c r="R360">
        <v>0</v>
      </c>
      <c r="S360">
        <v>0</v>
      </c>
      <c r="T360">
        <v>0</v>
      </c>
      <c r="U360" t="s">
        <v>9508</v>
      </c>
      <c r="V360" t="s">
        <v>306</v>
      </c>
      <c r="W360" t="s">
        <v>815</v>
      </c>
      <c r="X360" t="s">
        <v>1605</v>
      </c>
      <c r="Y360">
        <v>0</v>
      </c>
      <c r="AC360" t="str">
        <f t="shared" si="5"/>
        <v>High Rated</v>
      </c>
    </row>
    <row r="361" spans="1:29" x14ac:dyDescent="0.35">
      <c r="A361" t="s">
        <v>3027</v>
      </c>
      <c r="B361" t="s">
        <v>3028</v>
      </c>
      <c r="C361">
        <v>5644</v>
      </c>
      <c r="D361" t="s">
        <v>2788</v>
      </c>
      <c r="E361">
        <v>2725</v>
      </c>
      <c r="F361">
        <v>2.5</v>
      </c>
      <c r="G361">
        <v>4</v>
      </c>
      <c r="H361" t="s">
        <v>3029</v>
      </c>
      <c r="L361" t="s">
        <v>2795</v>
      </c>
      <c r="M361">
        <v>25</v>
      </c>
      <c r="N361">
        <v>32</v>
      </c>
      <c r="P361">
        <v>1</v>
      </c>
      <c r="Q361">
        <v>1</v>
      </c>
      <c r="R361">
        <v>1</v>
      </c>
      <c r="S361">
        <v>0</v>
      </c>
      <c r="T361">
        <v>0</v>
      </c>
      <c r="U361" t="s">
        <v>3030</v>
      </c>
      <c r="V361" t="s">
        <v>160</v>
      </c>
      <c r="W361" t="s">
        <v>306</v>
      </c>
      <c r="Y361">
        <v>0</v>
      </c>
      <c r="AC361" t="str">
        <f t="shared" si="5"/>
        <v>Low Rated</v>
      </c>
    </row>
    <row r="362" spans="1:29" x14ac:dyDescent="0.35">
      <c r="A362" t="s">
        <v>19324</v>
      </c>
      <c r="B362" t="s">
        <v>19325</v>
      </c>
      <c r="C362">
        <v>6744</v>
      </c>
      <c r="D362" t="s">
        <v>19326</v>
      </c>
      <c r="E362">
        <v>13945</v>
      </c>
      <c r="F362">
        <v>4.7263999999999999</v>
      </c>
      <c r="G362">
        <v>106</v>
      </c>
      <c r="H362" t="s">
        <v>3438</v>
      </c>
      <c r="I362" t="s">
        <v>89</v>
      </c>
      <c r="J362" t="s">
        <v>19327</v>
      </c>
      <c r="L362" t="s">
        <v>19328</v>
      </c>
      <c r="M362">
        <v>18</v>
      </c>
      <c r="P362">
        <v>0</v>
      </c>
      <c r="Q362">
        <v>0</v>
      </c>
      <c r="R362">
        <v>1</v>
      </c>
      <c r="S362">
        <v>0</v>
      </c>
      <c r="T362">
        <v>0</v>
      </c>
      <c r="U362" t="s">
        <v>19329</v>
      </c>
      <c r="V362" t="s">
        <v>93</v>
      </c>
      <c r="W362" t="s">
        <v>198</v>
      </c>
      <c r="X362" t="s">
        <v>7021</v>
      </c>
      <c r="Y362">
        <v>5</v>
      </c>
      <c r="Z362">
        <v>30</v>
      </c>
      <c r="AA362">
        <v>18</v>
      </c>
      <c r="AC362" t="str">
        <f t="shared" si="5"/>
        <v>High Rated</v>
      </c>
    </row>
    <row r="363" spans="1:29" x14ac:dyDescent="0.35">
      <c r="A363" t="s">
        <v>8321</v>
      </c>
      <c r="B363" t="s">
        <v>8322</v>
      </c>
      <c r="C363">
        <v>4372</v>
      </c>
      <c r="D363" t="s">
        <v>8306</v>
      </c>
      <c r="E363">
        <v>19870</v>
      </c>
      <c r="F363">
        <v>3.9216000000000002</v>
      </c>
      <c r="G363">
        <v>306</v>
      </c>
      <c r="H363" t="s">
        <v>1616</v>
      </c>
      <c r="I363" t="s">
        <v>157</v>
      </c>
      <c r="J363" t="s">
        <v>1616</v>
      </c>
      <c r="L363" t="s">
        <v>8323</v>
      </c>
      <c r="M363">
        <v>75</v>
      </c>
      <c r="P363">
        <v>0</v>
      </c>
      <c r="Q363">
        <v>0</v>
      </c>
      <c r="R363">
        <v>0</v>
      </c>
      <c r="S363">
        <v>0</v>
      </c>
      <c r="T363">
        <v>1</v>
      </c>
      <c r="V363" t="s">
        <v>394</v>
      </c>
      <c r="W363" t="s">
        <v>474</v>
      </c>
      <c r="X363" t="s">
        <v>475</v>
      </c>
      <c r="Y363">
        <v>1</v>
      </c>
      <c r="Z363">
        <v>24</v>
      </c>
      <c r="AA363">
        <v>24</v>
      </c>
      <c r="AC363" t="str">
        <f t="shared" si="5"/>
        <v>Low Rated</v>
      </c>
    </row>
    <row r="364" spans="1:29" x14ac:dyDescent="0.35">
      <c r="A364" t="s">
        <v>28431</v>
      </c>
      <c r="B364" t="s">
        <v>28432</v>
      </c>
      <c r="C364">
        <v>6225</v>
      </c>
      <c r="D364" t="s">
        <v>28402</v>
      </c>
      <c r="E364">
        <v>13586</v>
      </c>
      <c r="F364">
        <v>3.7631999999999999</v>
      </c>
      <c r="G364">
        <v>38</v>
      </c>
      <c r="H364" t="s">
        <v>28433</v>
      </c>
      <c r="I364" t="s">
        <v>803</v>
      </c>
      <c r="J364" t="s">
        <v>17928</v>
      </c>
      <c r="L364" t="s">
        <v>28403</v>
      </c>
      <c r="M364">
        <v>25</v>
      </c>
      <c r="P364">
        <v>0</v>
      </c>
      <c r="Q364">
        <v>0</v>
      </c>
      <c r="R364">
        <v>1</v>
      </c>
      <c r="S364">
        <v>0</v>
      </c>
      <c r="T364">
        <v>0</v>
      </c>
      <c r="U364" t="s">
        <v>28434</v>
      </c>
      <c r="V364" t="s">
        <v>394</v>
      </c>
      <c r="W364" t="s">
        <v>5539</v>
      </c>
      <c r="X364" t="s">
        <v>6102</v>
      </c>
      <c r="Y364">
        <v>1</v>
      </c>
      <c r="Z364">
        <v>25</v>
      </c>
      <c r="AA364">
        <v>25</v>
      </c>
      <c r="AC364" t="str">
        <f t="shared" si="5"/>
        <v>Low Rated</v>
      </c>
    </row>
    <row r="365" spans="1:29" x14ac:dyDescent="0.35">
      <c r="A365" t="s">
        <v>2227</v>
      </c>
      <c r="B365" t="s">
        <v>2228</v>
      </c>
      <c r="C365">
        <v>5938</v>
      </c>
      <c r="D365" t="s">
        <v>2170</v>
      </c>
      <c r="E365">
        <v>7853</v>
      </c>
      <c r="F365">
        <v>4.5286999999999997</v>
      </c>
      <c r="G365">
        <v>87</v>
      </c>
      <c r="M365">
        <v>22</v>
      </c>
      <c r="N365">
        <v>29</v>
      </c>
      <c r="P365">
        <v>1</v>
      </c>
      <c r="Q365">
        <v>0</v>
      </c>
      <c r="R365">
        <v>0</v>
      </c>
      <c r="S365">
        <v>0</v>
      </c>
      <c r="T365">
        <v>1</v>
      </c>
      <c r="U365" t="s">
        <v>2229</v>
      </c>
      <c r="V365" t="s">
        <v>306</v>
      </c>
      <c r="W365" t="s">
        <v>33</v>
      </c>
      <c r="Y365">
        <v>0</v>
      </c>
      <c r="AC365" t="str">
        <f t="shared" si="5"/>
        <v>High Rated</v>
      </c>
    </row>
    <row r="366" spans="1:29" x14ac:dyDescent="0.35">
      <c r="A366" t="s">
        <v>12493</v>
      </c>
      <c r="B366" t="s">
        <v>12494</v>
      </c>
      <c r="C366">
        <v>6117</v>
      </c>
      <c r="D366" t="s">
        <v>12459</v>
      </c>
      <c r="E366">
        <v>3119</v>
      </c>
      <c r="F366">
        <v>4.4169</v>
      </c>
      <c r="G366">
        <v>343</v>
      </c>
      <c r="H366" t="s">
        <v>163</v>
      </c>
      <c r="I366" t="s">
        <v>157</v>
      </c>
      <c r="J366" t="s">
        <v>163</v>
      </c>
      <c r="L366" t="s">
        <v>12491</v>
      </c>
      <c r="M366">
        <v>60</v>
      </c>
      <c r="P366">
        <v>0</v>
      </c>
      <c r="Q366">
        <v>0</v>
      </c>
      <c r="R366">
        <v>0</v>
      </c>
      <c r="S366">
        <v>0</v>
      </c>
      <c r="T366">
        <v>1</v>
      </c>
      <c r="U366" t="s">
        <v>12495</v>
      </c>
      <c r="V366" t="s">
        <v>394</v>
      </c>
      <c r="W366" t="s">
        <v>395</v>
      </c>
      <c r="X366" t="s">
        <v>441</v>
      </c>
      <c r="Y366">
        <v>1</v>
      </c>
      <c r="Z366">
        <v>15</v>
      </c>
      <c r="AA366">
        <v>15</v>
      </c>
      <c r="AC366" t="str">
        <f t="shared" si="5"/>
        <v>High Rated</v>
      </c>
    </row>
    <row r="367" spans="1:29" x14ac:dyDescent="0.35">
      <c r="A367" t="s">
        <v>10592</v>
      </c>
      <c r="B367" t="s">
        <v>10593</v>
      </c>
      <c r="C367">
        <v>6300</v>
      </c>
      <c r="D367" t="s">
        <v>10550</v>
      </c>
      <c r="E367">
        <v>668</v>
      </c>
      <c r="F367">
        <v>4.9166999999999996</v>
      </c>
      <c r="G367">
        <v>24</v>
      </c>
      <c r="H367" t="s">
        <v>10594</v>
      </c>
      <c r="I367" t="s">
        <v>38</v>
      </c>
      <c r="J367" t="s">
        <v>10595</v>
      </c>
      <c r="L367" t="s">
        <v>10596</v>
      </c>
      <c r="M367">
        <v>52</v>
      </c>
      <c r="P367">
        <v>0</v>
      </c>
      <c r="Q367">
        <v>0</v>
      </c>
      <c r="R367">
        <v>1</v>
      </c>
      <c r="S367">
        <v>0</v>
      </c>
      <c r="T367">
        <v>0</v>
      </c>
      <c r="U367" t="s">
        <v>10597</v>
      </c>
      <c r="V367" t="s">
        <v>32</v>
      </c>
      <c r="W367" t="s">
        <v>191</v>
      </c>
      <c r="X367" t="s">
        <v>208</v>
      </c>
      <c r="Y367">
        <v>0</v>
      </c>
      <c r="AC367" t="str">
        <f t="shared" si="5"/>
        <v>High Rated</v>
      </c>
    </row>
    <row r="368" spans="1:29" x14ac:dyDescent="0.35">
      <c r="A368" t="s">
        <v>30989</v>
      </c>
      <c r="B368" t="s">
        <v>30990</v>
      </c>
      <c r="C368">
        <v>3806</v>
      </c>
      <c r="D368" t="s">
        <v>30874</v>
      </c>
      <c r="E368">
        <v>37001</v>
      </c>
      <c r="F368">
        <v>4.3449999999999998</v>
      </c>
      <c r="G368">
        <v>942</v>
      </c>
      <c r="H368" t="s">
        <v>30991</v>
      </c>
      <c r="I368" t="s">
        <v>803</v>
      </c>
      <c r="J368" t="s">
        <v>30992</v>
      </c>
      <c r="K368" t="s">
        <v>30993</v>
      </c>
      <c r="L368" t="s">
        <v>30994</v>
      </c>
      <c r="M368">
        <v>30</v>
      </c>
      <c r="P368">
        <v>0</v>
      </c>
      <c r="Q368">
        <v>0</v>
      </c>
      <c r="R368">
        <v>0</v>
      </c>
      <c r="S368">
        <v>0</v>
      </c>
      <c r="T368">
        <v>0</v>
      </c>
      <c r="U368" t="s">
        <v>30945</v>
      </c>
      <c r="V368" t="s">
        <v>306</v>
      </c>
      <c r="W368" t="s">
        <v>815</v>
      </c>
      <c r="X368" t="s">
        <v>848</v>
      </c>
      <c r="Y368">
        <v>5</v>
      </c>
      <c r="Z368">
        <v>30</v>
      </c>
      <c r="AA368">
        <v>14</v>
      </c>
      <c r="AC368" t="str">
        <f t="shared" si="5"/>
        <v>High Rated</v>
      </c>
    </row>
    <row r="369" spans="1:29" x14ac:dyDescent="0.35">
      <c r="A369" t="s">
        <v>7798</v>
      </c>
      <c r="B369" t="s">
        <v>7799</v>
      </c>
      <c r="C369">
        <v>1073</v>
      </c>
      <c r="D369" t="s">
        <v>7503</v>
      </c>
      <c r="E369">
        <v>13889</v>
      </c>
      <c r="F369">
        <v>3.4735</v>
      </c>
      <c r="G369">
        <v>283</v>
      </c>
      <c r="H369" t="s">
        <v>1608</v>
      </c>
      <c r="I369" t="s">
        <v>803</v>
      </c>
      <c r="J369" t="s">
        <v>1609</v>
      </c>
      <c r="L369" t="s">
        <v>7800</v>
      </c>
      <c r="M369">
        <v>29.5</v>
      </c>
      <c r="P369">
        <v>0</v>
      </c>
      <c r="Q369">
        <v>0</v>
      </c>
      <c r="R369">
        <v>0</v>
      </c>
      <c r="S369">
        <v>0</v>
      </c>
      <c r="T369">
        <v>0</v>
      </c>
      <c r="V369" t="s">
        <v>306</v>
      </c>
      <c r="W369" t="s">
        <v>823</v>
      </c>
      <c r="X369" t="s">
        <v>824</v>
      </c>
      <c r="Y369">
        <v>0</v>
      </c>
      <c r="AC369" t="str">
        <f t="shared" si="5"/>
        <v>Low Rated</v>
      </c>
    </row>
    <row r="370" spans="1:29" x14ac:dyDescent="0.35">
      <c r="A370" t="s">
        <v>8093</v>
      </c>
      <c r="B370" t="s">
        <v>8094</v>
      </c>
      <c r="C370">
        <v>3673</v>
      </c>
      <c r="D370" t="s">
        <v>8053</v>
      </c>
      <c r="E370">
        <v>8999</v>
      </c>
      <c r="F370">
        <v>4.3365</v>
      </c>
      <c r="G370">
        <v>104</v>
      </c>
      <c r="H370" t="s">
        <v>889</v>
      </c>
      <c r="I370" t="s">
        <v>38</v>
      </c>
      <c r="J370" t="s">
        <v>8095</v>
      </c>
      <c r="L370" t="s">
        <v>8096</v>
      </c>
      <c r="M370">
        <v>128</v>
      </c>
      <c r="P370">
        <v>0</v>
      </c>
      <c r="Q370">
        <v>0</v>
      </c>
      <c r="R370">
        <v>0</v>
      </c>
      <c r="S370">
        <v>0</v>
      </c>
      <c r="T370">
        <v>0</v>
      </c>
      <c r="V370" t="s">
        <v>32</v>
      </c>
      <c r="W370" t="s">
        <v>41</v>
      </c>
      <c r="X370" t="s">
        <v>42</v>
      </c>
      <c r="Y370">
        <v>0</v>
      </c>
      <c r="AC370" t="str">
        <f t="shared" si="5"/>
        <v>High Rated</v>
      </c>
    </row>
    <row r="371" spans="1:29" x14ac:dyDescent="0.35">
      <c r="A371" t="s">
        <v>11126</v>
      </c>
      <c r="B371" t="s">
        <v>11127</v>
      </c>
      <c r="C371">
        <v>6328</v>
      </c>
      <c r="D371" t="s">
        <v>11098</v>
      </c>
      <c r="E371">
        <v>22933</v>
      </c>
      <c r="F371">
        <v>4.5678000000000001</v>
      </c>
      <c r="G371">
        <v>273</v>
      </c>
      <c r="H371" t="s">
        <v>947</v>
      </c>
      <c r="I371" t="s">
        <v>157</v>
      </c>
      <c r="J371" t="s">
        <v>947</v>
      </c>
      <c r="L371" t="s">
        <v>11128</v>
      </c>
      <c r="M371">
        <v>41</v>
      </c>
      <c r="P371">
        <v>0</v>
      </c>
      <c r="Q371">
        <v>0</v>
      </c>
      <c r="R371">
        <v>0</v>
      </c>
      <c r="S371">
        <v>0</v>
      </c>
      <c r="T371">
        <v>0</v>
      </c>
      <c r="U371" t="s">
        <v>11129</v>
      </c>
      <c r="V371" t="s">
        <v>222</v>
      </c>
      <c r="W371" t="s">
        <v>223</v>
      </c>
      <c r="X371" t="s">
        <v>700</v>
      </c>
      <c r="Y371">
        <v>0</v>
      </c>
      <c r="AC371" t="str">
        <f t="shared" si="5"/>
        <v>High Rated</v>
      </c>
    </row>
    <row r="372" spans="1:29" x14ac:dyDescent="0.35">
      <c r="A372" t="s">
        <v>28133</v>
      </c>
      <c r="B372" t="s">
        <v>28134</v>
      </c>
      <c r="C372">
        <v>6073</v>
      </c>
      <c r="D372" t="s">
        <v>28072</v>
      </c>
      <c r="E372">
        <v>17905</v>
      </c>
      <c r="F372">
        <v>4.4025999999999996</v>
      </c>
      <c r="G372">
        <v>77</v>
      </c>
      <c r="H372" t="s">
        <v>432</v>
      </c>
      <c r="I372" t="s">
        <v>157</v>
      </c>
      <c r="J372" t="s">
        <v>432</v>
      </c>
      <c r="L372" t="s">
        <v>28135</v>
      </c>
      <c r="M372">
        <v>48</v>
      </c>
      <c r="P372">
        <v>0</v>
      </c>
      <c r="Q372">
        <v>0</v>
      </c>
      <c r="R372">
        <v>0</v>
      </c>
      <c r="S372">
        <v>0</v>
      </c>
      <c r="T372">
        <v>0</v>
      </c>
      <c r="U372" t="s">
        <v>28136</v>
      </c>
      <c r="V372" t="s">
        <v>222</v>
      </c>
      <c r="W372" t="s">
        <v>223</v>
      </c>
      <c r="X372" t="s">
        <v>271</v>
      </c>
      <c r="Y372">
        <v>0</v>
      </c>
      <c r="AC372" t="str">
        <f t="shared" si="5"/>
        <v>High Rated</v>
      </c>
    </row>
    <row r="373" spans="1:29" x14ac:dyDescent="0.35">
      <c r="A373" t="s">
        <v>21923</v>
      </c>
      <c r="B373" t="s">
        <v>21924</v>
      </c>
      <c r="C373">
        <v>5674</v>
      </c>
      <c r="D373" t="s">
        <v>21902</v>
      </c>
      <c r="E373">
        <v>39989</v>
      </c>
      <c r="F373">
        <v>4.5613999999999999</v>
      </c>
      <c r="G373">
        <v>1466</v>
      </c>
      <c r="H373" t="s">
        <v>163</v>
      </c>
      <c r="I373" t="s">
        <v>157</v>
      </c>
      <c r="J373" t="s">
        <v>163</v>
      </c>
      <c r="L373" t="s">
        <v>21925</v>
      </c>
      <c r="M373">
        <v>60</v>
      </c>
      <c r="P373">
        <v>0</v>
      </c>
      <c r="Q373">
        <v>0</v>
      </c>
      <c r="R373">
        <v>0</v>
      </c>
      <c r="S373">
        <v>0</v>
      </c>
      <c r="T373">
        <v>0</v>
      </c>
      <c r="U373" t="s">
        <v>21926</v>
      </c>
      <c r="V373" t="s">
        <v>394</v>
      </c>
      <c r="W373" t="s">
        <v>400</v>
      </c>
      <c r="X373" t="s">
        <v>485</v>
      </c>
      <c r="Y373">
        <v>0</v>
      </c>
      <c r="AC373" t="str">
        <f t="shared" si="5"/>
        <v>High Rated</v>
      </c>
    </row>
    <row r="374" spans="1:29" x14ac:dyDescent="0.35">
      <c r="A374" t="s">
        <v>7309</v>
      </c>
      <c r="B374" t="s">
        <v>7310</v>
      </c>
      <c r="C374">
        <v>6136</v>
      </c>
      <c r="D374" t="s">
        <v>7299</v>
      </c>
      <c r="E374">
        <v>8018</v>
      </c>
      <c r="F374">
        <v>4.3125</v>
      </c>
      <c r="G374">
        <v>16</v>
      </c>
      <c r="H374" t="s">
        <v>7311</v>
      </c>
      <c r="I374" t="s">
        <v>157</v>
      </c>
      <c r="J374" t="s">
        <v>7311</v>
      </c>
      <c r="L374" t="s">
        <v>7312</v>
      </c>
      <c r="M374">
        <v>87</v>
      </c>
      <c r="P374">
        <v>0</v>
      </c>
      <c r="Q374">
        <v>0</v>
      </c>
      <c r="R374">
        <v>0</v>
      </c>
      <c r="S374">
        <v>0</v>
      </c>
      <c r="T374">
        <v>0</v>
      </c>
      <c r="U374" t="s">
        <v>7306</v>
      </c>
      <c r="V374" t="s">
        <v>394</v>
      </c>
      <c r="W374" t="s">
        <v>33</v>
      </c>
      <c r="Y374">
        <v>1</v>
      </c>
      <c r="Z374">
        <v>29</v>
      </c>
      <c r="AA374">
        <v>29</v>
      </c>
      <c r="AC374" t="str">
        <f t="shared" si="5"/>
        <v>High Rated</v>
      </c>
    </row>
    <row r="375" spans="1:29" x14ac:dyDescent="0.35">
      <c r="A375" t="s">
        <v>1299</v>
      </c>
      <c r="B375" t="s">
        <v>1300</v>
      </c>
      <c r="C375">
        <v>5746</v>
      </c>
      <c r="D375" t="s">
        <v>1063</v>
      </c>
      <c r="E375">
        <v>32501</v>
      </c>
      <c r="F375">
        <v>4.3269000000000002</v>
      </c>
      <c r="G375">
        <v>364</v>
      </c>
      <c r="L375" t="s">
        <v>1301</v>
      </c>
      <c r="M375">
        <v>29</v>
      </c>
      <c r="P375">
        <v>0</v>
      </c>
      <c r="Q375">
        <v>0</v>
      </c>
      <c r="R375">
        <v>0</v>
      </c>
      <c r="S375">
        <v>0</v>
      </c>
      <c r="T375">
        <v>1</v>
      </c>
      <c r="U375" t="s">
        <v>1302</v>
      </c>
      <c r="V375" t="s">
        <v>306</v>
      </c>
      <c r="W375" t="s">
        <v>160</v>
      </c>
      <c r="Y375">
        <v>0</v>
      </c>
      <c r="AC375" t="str">
        <f t="shared" si="5"/>
        <v>High Rated</v>
      </c>
    </row>
    <row r="376" spans="1:29" x14ac:dyDescent="0.35">
      <c r="A376" t="s">
        <v>22646</v>
      </c>
      <c r="B376" t="s">
        <v>22647</v>
      </c>
      <c r="C376">
        <v>3733</v>
      </c>
      <c r="D376" t="s">
        <v>22513</v>
      </c>
      <c r="E376">
        <v>2661</v>
      </c>
      <c r="F376">
        <v>4.0713999999999997</v>
      </c>
      <c r="G376">
        <v>14</v>
      </c>
      <c r="H376" t="s">
        <v>163</v>
      </c>
      <c r="I376" t="s">
        <v>157</v>
      </c>
      <c r="J376" t="s">
        <v>163</v>
      </c>
      <c r="L376" t="s">
        <v>22648</v>
      </c>
      <c r="M376">
        <v>24</v>
      </c>
      <c r="P376">
        <v>0</v>
      </c>
      <c r="Q376">
        <v>0</v>
      </c>
      <c r="R376">
        <v>1</v>
      </c>
      <c r="S376">
        <v>0</v>
      </c>
      <c r="T376">
        <v>0</v>
      </c>
      <c r="V376" t="s">
        <v>394</v>
      </c>
      <c r="W376" t="s">
        <v>160</v>
      </c>
      <c r="Y376">
        <v>0</v>
      </c>
      <c r="AC376" t="str">
        <f t="shared" si="5"/>
        <v>High Rated</v>
      </c>
    </row>
    <row r="377" spans="1:29" x14ac:dyDescent="0.35">
      <c r="A377" t="s">
        <v>11672</v>
      </c>
      <c r="B377" t="s">
        <v>11673</v>
      </c>
      <c r="C377">
        <v>6264</v>
      </c>
      <c r="D377" t="s">
        <v>11674</v>
      </c>
      <c r="E377">
        <v>14360</v>
      </c>
      <c r="F377">
        <v>3.3188</v>
      </c>
      <c r="G377">
        <v>276</v>
      </c>
      <c r="I377" t="s">
        <v>803</v>
      </c>
      <c r="J377" t="s">
        <v>11675</v>
      </c>
      <c r="K377" t="s">
        <v>11676</v>
      </c>
      <c r="L377" t="s">
        <v>11677</v>
      </c>
      <c r="M377">
        <v>18</v>
      </c>
      <c r="P377">
        <v>0</v>
      </c>
      <c r="Q377">
        <v>0</v>
      </c>
      <c r="R377">
        <v>0</v>
      </c>
      <c r="S377">
        <v>0</v>
      </c>
      <c r="T377">
        <v>0</v>
      </c>
      <c r="V377" t="s">
        <v>222</v>
      </c>
      <c r="W377" t="s">
        <v>3441</v>
      </c>
      <c r="X377" t="s">
        <v>3724</v>
      </c>
      <c r="Y377">
        <v>1</v>
      </c>
      <c r="Z377">
        <v>18</v>
      </c>
      <c r="AA377">
        <v>18</v>
      </c>
      <c r="AC377" t="str">
        <f t="shared" si="5"/>
        <v>Low Rated</v>
      </c>
    </row>
    <row r="378" spans="1:29" x14ac:dyDescent="0.35">
      <c r="A378" t="s">
        <v>14507</v>
      </c>
      <c r="B378" t="s">
        <v>14508</v>
      </c>
      <c r="C378">
        <v>3297</v>
      </c>
      <c r="D378" t="s">
        <v>14441</v>
      </c>
      <c r="E378">
        <v>5734</v>
      </c>
      <c r="F378">
        <v>3.8</v>
      </c>
      <c r="G378">
        <v>5</v>
      </c>
      <c r="L378" t="s">
        <v>14509</v>
      </c>
      <c r="M378">
        <v>36</v>
      </c>
      <c r="N378">
        <v>43</v>
      </c>
      <c r="P378">
        <v>0</v>
      </c>
      <c r="Q378">
        <v>0</v>
      </c>
      <c r="R378">
        <v>0</v>
      </c>
      <c r="S378">
        <v>0</v>
      </c>
      <c r="T378">
        <v>0</v>
      </c>
      <c r="V378" t="s">
        <v>172</v>
      </c>
      <c r="W378" t="s">
        <v>33</v>
      </c>
      <c r="X378" t="s">
        <v>6163</v>
      </c>
      <c r="Y378">
        <v>0</v>
      </c>
      <c r="AC378" t="str">
        <f t="shared" si="5"/>
        <v>Low Rated</v>
      </c>
    </row>
    <row r="379" spans="1:29" x14ac:dyDescent="0.35">
      <c r="A379" t="s">
        <v>27831</v>
      </c>
      <c r="B379" t="s">
        <v>27832</v>
      </c>
      <c r="C379">
        <v>6358</v>
      </c>
      <c r="D379" t="s">
        <v>27769</v>
      </c>
      <c r="E379">
        <v>1322</v>
      </c>
      <c r="F379">
        <v>4.55</v>
      </c>
      <c r="G379">
        <v>40</v>
      </c>
      <c r="H379" t="s">
        <v>620</v>
      </c>
      <c r="I379" t="s">
        <v>157</v>
      </c>
      <c r="J379" t="s">
        <v>620</v>
      </c>
      <c r="L379" t="s">
        <v>27833</v>
      </c>
      <c r="M379">
        <v>65</v>
      </c>
      <c r="P379">
        <v>0</v>
      </c>
      <c r="Q379">
        <v>0</v>
      </c>
      <c r="R379">
        <v>1</v>
      </c>
      <c r="S379">
        <v>0</v>
      </c>
      <c r="T379">
        <v>0</v>
      </c>
      <c r="U379" t="s">
        <v>27834</v>
      </c>
      <c r="V379" t="s">
        <v>394</v>
      </c>
      <c r="W379" t="s">
        <v>405</v>
      </c>
      <c r="X379" t="s">
        <v>406</v>
      </c>
      <c r="Y379">
        <v>0</v>
      </c>
      <c r="AC379" t="str">
        <f t="shared" si="5"/>
        <v>High Rated</v>
      </c>
    </row>
    <row r="380" spans="1:29" x14ac:dyDescent="0.35">
      <c r="A380" t="s">
        <v>14452</v>
      </c>
      <c r="B380" t="s">
        <v>14453</v>
      </c>
      <c r="C380">
        <v>3297</v>
      </c>
      <c r="D380" t="s">
        <v>14441</v>
      </c>
      <c r="E380">
        <v>12874</v>
      </c>
      <c r="F380">
        <v>4.5827</v>
      </c>
      <c r="G380">
        <v>278</v>
      </c>
      <c r="H380" t="s">
        <v>684</v>
      </c>
      <c r="I380" t="s">
        <v>157</v>
      </c>
      <c r="J380" t="s">
        <v>684</v>
      </c>
      <c r="L380" t="s">
        <v>14454</v>
      </c>
      <c r="M380">
        <v>24</v>
      </c>
      <c r="P380">
        <v>0</v>
      </c>
      <c r="Q380">
        <v>0</v>
      </c>
      <c r="R380">
        <v>0</v>
      </c>
      <c r="S380">
        <v>0</v>
      </c>
      <c r="T380">
        <v>0</v>
      </c>
      <c r="U380" t="s">
        <v>14455</v>
      </c>
      <c r="V380" t="s">
        <v>172</v>
      </c>
      <c r="W380" t="s">
        <v>394</v>
      </c>
      <c r="X380" t="s">
        <v>6145</v>
      </c>
      <c r="Y380">
        <v>0</v>
      </c>
      <c r="AC380" t="str">
        <f t="shared" si="5"/>
        <v>High Rated</v>
      </c>
    </row>
    <row r="381" spans="1:29" x14ac:dyDescent="0.35">
      <c r="A381" t="s">
        <v>16485</v>
      </c>
      <c r="B381" t="s">
        <v>16486</v>
      </c>
      <c r="C381">
        <v>6207</v>
      </c>
      <c r="D381" t="s">
        <v>16482</v>
      </c>
      <c r="E381">
        <v>38003</v>
      </c>
      <c r="F381">
        <v>4.4112</v>
      </c>
      <c r="G381">
        <v>1121</v>
      </c>
      <c r="H381" t="s">
        <v>105</v>
      </c>
      <c r="I381" t="s">
        <v>157</v>
      </c>
      <c r="J381" t="s">
        <v>105</v>
      </c>
      <c r="L381" t="s">
        <v>16483</v>
      </c>
      <c r="M381">
        <v>72</v>
      </c>
      <c r="P381">
        <v>0</v>
      </c>
      <c r="Q381">
        <v>0</v>
      </c>
      <c r="R381">
        <v>0</v>
      </c>
      <c r="S381">
        <v>0</v>
      </c>
      <c r="T381">
        <v>1</v>
      </c>
      <c r="U381" t="s">
        <v>16487</v>
      </c>
      <c r="V381" t="s">
        <v>394</v>
      </c>
      <c r="W381" t="s">
        <v>395</v>
      </c>
      <c r="X381" t="s">
        <v>441</v>
      </c>
      <c r="Y381">
        <v>1</v>
      </c>
      <c r="Z381">
        <v>28</v>
      </c>
      <c r="AA381">
        <v>28</v>
      </c>
      <c r="AC381" t="str">
        <f t="shared" si="5"/>
        <v>High Rated</v>
      </c>
    </row>
    <row r="382" spans="1:29" x14ac:dyDescent="0.35">
      <c r="A382" t="s">
        <v>19123</v>
      </c>
      <c r="B382" t="s">
        <v>19124</v>
      </c>
      <c r="C382">
        <v>3680</v>
      </c>
      <c r="D382" t="s">
        <v>19096</v>
      </c>
      <c r="E382">
        <v>15857</v>
      </c>
      <c r="F382">
        <v>4.5216000000000003</v>
      </c>
      <c r="G382">
        <v>1135</v>
      </c>
      <c r="H382" t="s">
        <v>1608</v>
      </c>
      <c r="I382" t="s">
        <v>38</v>
      </c>
      <c r="J382" t="s">
        <v>19125</v>
      </c>
      <c r="L382" t="s">
        <v>19111</v>
      </c>
      <c r="M382">
        <v>34</v>
      </c>
      <c r="P382">
        <v>0</v>
      </c>
      <c r="Q382">
        <v>0</v>
      </c>
      <c r="R382">
        <v>0</v>
      </c>
      <c r="S382">
        <v>0</v>
      </c>
      <c r="T382">
        <v>0</v>
      </c>
      <c r="U382" t="s">
        <v>3999</v>
      </c>
      <c r="V382" t="s">
        <v>32</v>
      </c>
      <c r="W382" t="s">
        <v>41</v>
      </c>
      <c r="X382" t="s">
        <v>59</v>
      </c>
      <c r="Y382">
        <v>0</v>
      </c>
      <c r="AC382" t="str">
        <f t="shared" si="5"/>
        <v>High Rated</v>
      </c>
    </row>
    <row r="383" spans="1:29" x14ac:dyDescent="0.35">
      <c r="A383" t="s">
        <v>16658</v>
      </c>
      <c r="B383" t="s">
        <v>16659</v>
      </c>
      <c r="C383">
        <v>6279</v>
      </c>
      <c r="D383" t="s">
        <v>16593</v>
      </c>
      <c r="E383">
        <v>56825</v>
      </c>
      <c r="F383">
        <v>3.9662000000000002</v>
      </c>
      <c r="G383">
        <v>1034</v>
      </c>
      <c r="H383" t="s">
        <v>16660</v>
      </c>
      <c r="I383" t="s">
        <v>1158</v>
      </c>
      <c r="J383" t="s">
        <v>16661</v>
      </c>
      <c r="K383" t="s">
        <v>16662</v>
      </c>
      <c r="L383" t="s">
        <v>16663</v>
      </c>
      <c r="M383">
        <v>16</v>
      </c>
      <c r="P383">
        <v>0</v>
      </c>
      <c r="Q383">
        <v>0</v>
      </c>
      <c r="R383">
        <v>1</v>
      </c>
      <c r="S383">
        <v>0</v>
      </c>
      <c r="T383">
        <v>0</v>
      </c>
      <c r="U383" t="s">
        <v>16664</v>
      </c>
      <c r="V383" t="s">
        <v>93</v>
      </c>
      <c r="W383" t="s">
        <v>198</v>
      </c>
      <c r="X383" t="s">
        <v>199</v>
      </c>
      <c r="Y383">
        <v>2</v>
      </c>
      <c r="Z383">
        <v>16</v>
      </c>
      <c r="AA383">
        <v>16</v>
      </c>
      <c r="AC383" t="str">
        <f t="shared" si="5"/>
        <v>Low Rated</v>
      </c>
    </row>
    <row r="384" spans="1:29" x14ac:dyDescent="0.35">
      <c r="A384" t="s">
        <v>24950</v>
      </c>
      <c r="B384" t="s">
        <v>24951</v>
      </c>
      <c r="C384">
        <v>6159</v>
      </c>
      <c r="D384" t="s">
        <v>24926</v>
      </c>
      <c r="E384">
        <v>1124</v>
      </c>
      <c r="F384">
        <v>3.8889</v>
      </c>
      <c r="G384">
        <v>9</v>
      </c>
      <c r="H384" t="s">
        <v>4766</v>
      </c>
      <c r="I384" t="s">
        <v>157</v>
      </c>
      <c r="J384" t="s">
        <v>4766</v>
      </c>
      <c r="L384" t="s">
        <v>24952</v>
      </c>
      <c r="M384">
        <v>50</v>
      </c>
      <c r="P384">
        <v>0</v>
      </c>
      <c r="Q384">
        <v>0</v>
      </c>
      <c r="R384">
        <v>1</v>
      </c>
      <c r="S384">
        <v>0</v>
      </c>
      <c r="T384">
        <v>0</v>
      </c>
      <c r="U384" t="s">
        <v>24940</v>
      </c>
      <c r="V384" t="s">
        <v>222</v>
      </c>
      <c r="W384" t="s">
        <v>223</v>
      </c>
      <c r="X384" t="s">
        <v>265</v>
      </c>
      <c r="Y384">
        <v>0</v>
      </c>
      <c r="AC384" t="str">
        <f t="shared" si="5"/>
        <v>Low Rated</v>
      </c>
    </row>
    <row r="385" spans="1:29" x14ac:dyDescent="0.35">
      <c r="A385" t="s">
        <v>24082</v>
      </c>
      <c r="B385" t="s">
        <v>24083</v>
      </c>
      <c r="C385">
        <v>6310</v>
      </c>
      <c r="D385" t="s">
        <v>24052</v>
      </c>
      <c r="E385">
        <v>1172</v>
      </c>
      <c r="F385">
        <v>4.5</v>
      </c>
      <c r="G385">
        <v>2</v>
      </c>
      <c r="H385" t="s">
        <v>24084</v>
      </c>
      <c r="I385" t="s">
        <v>157</v>
      </c>
      <c r="J385" t="s">
        <v>24084</v>
      </c>
      <c r="L385" t="s">
        <v>24085</v>
      </c>
      <c r="M385">
        <v>16</v>
      </c>
      <c r="P385">
        <v>0</v>
      </c>
      <c r="Q385">
        <v>1</v>
      </c>
      <c r="R385">
        <v>0</v>
      </c>
      <c r="S385">
        <v>0</v>
      </c>
      <c r="T385">
        <v>0</v>
      </c>
      <c r="U385" t="s">
        <v>24086</v>
      </c>
      <c r="V385" t="s">
        <v>93</v>
      </c>
      <c r="W385" t="s">
        <v>1745</v>
      </c>
      <c r="X385" t="s">
        <v>10933</v>
      </c>
      <c r="Y385">
        <v>0</v>
      </c>
      <c r="AC385" t="str">
        <f t="shared" si="5"/>
        <v>High Rated</v>
      </c>
    </row>
    <row r="386" spans="1:29" x14ac:dyDescent="0.35">
      <c r="A386" t="s">
        <v>1899</v>
      </c>
      <c r="B386" t="s">
        <v>1900</v>
      </c>
      <c r="C386">
        <v>6356</v>
      </c>
      <c r="D386" t="s">
        <v>1833</v>
      </c>
      <c r="E386">
        <v>861</v>
      </c>
      <c r="F386">
        <v>4.3333000000000004</v>
      </c>
      <c r="G386">
        <v>3</v>
      </c>
      <c r="H386" t="s">
        <v>252</v>
      </c>
      <c r="I386" t="s">
        <v>157</v>
      </c>
      <c r="J386" t="s">
        <v>252</v>
      </c>
      <c r="L386" t="s">
        <v>1901</v>
      </c>
      <c r="M386">
        <v>185</v>
      </c>
      <c r="P386">
        <v>0</v>
      </c>
      <c r="Q386">
        <v>0</v>
      </c>
      <c r="R386">
        <v>0</v>
      </c>
      <c r="S386">
        <v>0</v>
      </c>
      <c r="T386">
        <v>0</v>
      </c>
      <c r="U386" t="s">
        <v>1902</v>
      </c>
      <c r="V386" t="s">
        <v>93</v>
      </c>
      <c r="W386" t="s">
        <v>94</v>
      </c>
      <c r="X386" t="s">
        <v>95</v>
      </c>
      <c r="Y386">
        <v>0</v>
      </c>
      <c r="AC386" t="str">
        <f t="shared" si="5"/>
        <v>High Rated</v>
      </c>
    </row>
    <row r="387" spans="1:29" x14ac:dyDescent="0.35">
      <c r="A387" t="s">
        <v>20592</v>
      </c>
      <c r="B387" t="s">
        <v>20593</v>
      </c>
      <c r="C387">
        <v>6026</v>
      </c>
      <c r="D387" t="s">
        <v>20568</v>
      </c>
      <c r="E387">
        <v>12454</v>
      </c>
      <c r="F387">
        <v>4.0114000000000001</v>
      </c>
      <c r="G387">
        <v>88</v>
      </c>
      <c r="L387" t="s">
        <v>20594</v>
      </c>
      <c r="M387">
        <v>15</v>
      </c>
      <c r="P387">
        <v>0</v>
      </c>
      <c r="Q387">
        <v>0</v>
      </c>
      <c r="R387">
        <v>0</v>
      </c>
      <c r="S387">
        <v>0</v>
      </c>
      <c r="T387">
        <v>0</v>
      </c>
      <c r="U387" t="s">
        <v>20595</v>
      </c>
      <c r="V387" t="s">
        <v>306</v>
      </c>
      <c r="W387" t="s">
        <v>7196</v>
      </c>
      <c r="Y387">
        <v>0</v>
      </c>
      <c r="AC387" t="str">
        <f t="shared" ref="AC387:AC450" si="6">IF(F387="","Not Rated", IF(F387&gt;4,"High Rated","Low Rated"))</f>
        <v>High Rated</v>
      </c>
    </row>
    <row r="388" spans="1:29" x14ac:dyDescent="0.35">
      <c r="A388" t="s">
        <v>10736</v>
      </c>
      <c r="B388" t="s">
        <v>10737</v>
      </c>
      <c r="C388">
        <v>6468</v>
      </c>
      <c r="D388" t="s">
        <v>10683</v>
      </c>
      <c r="E388">
        <v>912</v>
      </c>
      <c r="F388">
        <v>3.3</v>
      </c>
      <c r="G388">
        <v>10</v>
      </c>
      <c r="H388" t="s">
        <v>10717</v>
      </c>
      <c r="I388" t="s">
        <v>38</v>
      </c>
      <c r="J388" t="s">
        <v>10717</v>
      </c>
      <c r="L388" t="s">
        <v>10710</v>
      </c>
      <c r="M388">
        <v>38</v>
      </c>
      <c r="P388">
        <v>1</v>
      </c>
      <c r="Q388">
        <v>0</v>
      </c>
      <c r="R388">
        <v>0</v>
      </c>
      <c r="S388">
        <v>0</v>
      </c>
      <c r="T388">
        <v>0</v>
      </c>
      <c r="V388" t="s">
        <v>32</v>
      </c>
      <c r="W388" t="s">
        <v>191</v>
      </c>
      <c r="X388" t="s">
        <v>208</v>
      </c>
      <c r="Y388">
        <v>0</v>
      </c>
      <c r="AC388" t="str">
        <f t="shared" si="6"/>
        <v>Low Rated</v>
      </c>
    </row>
    <row r="389" spans="1:29" x14ac:dyDescent="0.35">
      <c r="A389" t="s">
        <v>10272</v>
      </c>
      <c r="B389" t="s">
        <v>10273</v>
      </c>
      <c r="C389">
        <v>6352</v>
      </c>
      <c r="D389" t="s">
        <v>10247</v>
      </c>
      <c r="E389">
        <v>76840</v>
      </c>
      <c r="F389">
        <v>4.1143999999999998</v>
      </c>
      <c r="G389">
        <v>376</v>
      </c>
      <c r="H389" t="s">
        <v>620</v>
      </c>
      <c r="I389" t="s">
        <v>157</v>
      </c>
      <c r="J389" t="s">
        <v>620</v>
      </c>
      <c r="L389" t="s">
        <v>10274</v>
      </c>
      <c r="M389">
        <v>22</v>
      </c>
      <c r="P389">
        <v>0</v>
      </c>
      <c r="Q389">
        <v>0</v>
      </c>
      <c r="R389">
        <v>0</v>
      </c>
      <c r="S389">
        <v>1</v>
      </c>
      <c r="T389">
        <v>1</v>
      </c>
      <c r="U389" t="s">
        <v>10257</v>
      </c>
      <c r="V389" t="s">
        <v>394</v>
      </c>
      <c r="W389" t="s">
        <v>412</v>
      </c>
      <c r="Y389">
        <v>0</v>
      </c>
      <c r="AC389" t="str">
        <f t="shared" si="6"/>
        <v>High Rated</v>
      </c>
    </row>
    <row r="390" spans="1:29" x14ac:dyDescent="0.35">
      <c r="A390" t="s">
        <v>25256</v>
      </c>
      <c r="B390" t="s">
        <v>25257</v>
      </c>
      <c r="C390">
        <v>3902</v>
      </c>
      <c r="D390" t="s">
        <v>25136</v>
      </c>
      <c r="E390">
        <v>98631</v>
      </c>
      <c r="F390">
        <v>4.7775999999999996</v>
      </c>
      <c r="G390">
        <v>1043</v>
      </c>
      <c r="M390">
        <v>22</v>
      </c>
      <c r="P390">
        <v>0</v>
      </c>
      <c r="Q390">
        <v>0</v>
      </c>
      <c r="R390">
        <v>0</v>
      </c>
      <c r="S390">
        <v>0</v>
      </c>
      <c r="T390">
        <v>1</v>
      </c>
      <c r="V390" t="s">
        <v>306</v>
      </c>
      <c r="W390" t="s">
        <v>1138</v>
      </c>
      <c r="X390" t="s">
        <v>1248</v>
      </c>
      <c r="Y390">
        <v>0</v>
      </c>
      <c r="AC390" t="str">
        <f t="shared" si="6"/>
        <v>High Rated</v>
      </c>
    </row>
    <row r="391" spans="1:29" x14ac:dyDescent="0.35">
      <c r="A391" t="s">
        <v>30756</v>
      </c>
      <c r="B391" t="s">
        <v>30757</v>
      </c>
      <c r="C391">
        <v>6373</v>
      </c>
      <c r="D391" t="s">
        <v>30705</v>
      </c>
      <c r="E391">
        <v>1817</v>
      </c>
      <c r="F391">
        <v>4.0416999999999996</v>
      </c>
      <c r="G391">
        <v>72</v>
      </c>
      <c r="H391" t="s">
        <v>30758</v>
      </c>
      <c r="I391" t="s">
        <v>157</v>
      </c>
      <c r="J391" t="s">
        <v>30758</v>
      </c>
      <c r="L391" t="s">
        <v>30759</v>
      </c>
      <c r="M391">
        <v>68</v>
      </c>
      <c r="P391">
        <v>0</v>
      </c>
      <c r="Q391">
        <v>0</v>
      </c>
      <c r="R391">
        <v>0</v>
      </c>
      <c r="S391">
        <v>0</v>
      </c>
      <c r="T391">
        <v>0</v>
      </c>
      <c r="U391" t="s">
        <v>30760</v>
      </c>
      <c r="V391" t="s">
        <v>394</v>
      </c>
      <c r="W391" t="s">
        <v>395</v>
      </c>
      <c r="X391" t="s">
        <v>395</v>
      </c>
      <c r="Y391">
        <v>0</v>
      </c>
      <c r="AC391" t="str">
        <f t="shared" si="6"/>
        <v>High Rated</v>
      </c>
    </row>
    <row r="392" spans="1:29" x14ac:dyDescent="0.35">
      <c r="A392" t="s">
        <v>25409</v>
      </c>
      <c r="B392" t="s">
        <v>25410</v>
      </c>
      <c r="C392">
        <v>3902</v>
      </c>
      <c r="D392" t="s">
        <v>25136</v>
      </c>
      <c r="E392">
        <v>74119</v>
      </c>
      <c r="F392">
        <v>2.282</v>
      </c>
      <c r="G392">
        <v>610</v>
      </c>
      <c r="I392" t="s">
        <v>803</v>
      </c>
      <c r="J392" t="s">
        <v>25411</v>
      </c>
      <c r="L392" t="s">
        <v>25412</v>
      </c>
      <c r="M392">
        <v>7</v>
      </c>
      <c r="O392">
        <v>3.5</v>
      </c>
      <c r="P392">
        <v>0</v>
      </c>
      <c r="Q392">
        <v>0</v>
      </c>
      <c r="R392">
        <v>0</v>
      </c>
      <c r="S392">
        <v>1</v>
      </c>
      <c r="T392">
        <v>1</v>
      </c>
      <c r="V392" t="s">
        <v>394</v>
      </c>
      <c r="W392" t="s">
        <v>412</v>
      </c>
      <c r="Y392">
        <v>3</v>
      </c>
      <c r="Z392">
        <v>7</v>
      </c>
      <c r="AA392">
        <v>3.5</v>
      </c>
      <c r="AC392" t="str">
        <f t="shared" si="6"/>
        <v>Low Rated</v>
      </c>
    </row>
    <row r="393" spans="1:29" x14ac:dyDescent="0.35">
      <c r="A393" t="s">
        <v>32126</v>
      </c>
      <c r="B393" t="s">
        <v>10590</v>
      </c>
      <c r="C393">
        <v>6245</v>
      </c>
      <c r="D393" t="s">
        <v>31969</v>
      </c>
      <c r="E393">
        <v>1310</v>
      </c>
      <c r="F393">
        <v>5</v>
      </c>
      <c r="G393">
        <v>6</v>
      </c>
      <c r="M393">
        <v>48</v>
      </c>
      <c r="P393">
        <v>1</v>
      </c>
      <c r="Q393">
        <v>1</v>
      </c>
      <c r="R393">
        <v>0</v>
      </c>
      <c r="S393">
        <v>0</v>
      </c>
      <c r="T393">
        <v>0</v>
      </c>
      <c r="U393" t="s">
        <v>32127</v>
      </c>
      <c r="V393" t="s">
        <v>32</v>
      </c>
      <c r="W393" t="s">
        <v>191</v>
      </c>
      <c r="X393" t="s">
        <v>208</v>
      </c>
      <c r="Y393">
        <v>0</v>
      </c>
      <c r="AC393" t="str">
        <f t="shared" si="6"/>
        <v>High Rated</v>
      </c>
    </row>
    <row r="394" spans="1:29" x14ac:dyDescent="0.35">
      <c r="A394" t="s">
        <v>7607</v>
      </c>
      <c r="B394" t="s">
        <v>7608</v>
      </c>
      <c r="C394">
        <v>1073</v>
      </c>
      <c r="D394" t="s">
        <v>7503</v>
      </c>
      <c r="E394">
        <v>71756</v>
      </c>
      <c r="F394">
        <v>4.4288999999999996</v>
      </c>
      <c r="G394">
        <v>921</v>
      </c>
      <c r="H394" t="s">
        <v>186</v>
      </c>
      <c r="I394" t="s">
        <v>38</v>
      </c>
      <c r="J394" t="s">
        <v>186</v>
      </c>
      <c r="L394" t="s">
        <v>7609</v>
      </c>
      <c r="M394">
        <v>100</v>
      </c>
      <c r="P394">
        <v>0</v>
      </c>
      <c r="Q394">
        <v>0</v>
      </c>
      <c r="R394">
        <v>0</v>
      </c>
      <c r="S394">
        <v>0</v>
      </c>
      <c r="T394">
        <v>0</v>
      </c>
      <c r="V394" t="s">
        <v>32</v>
      </c>
      <c r="W394" t="s">
        <v>41</v>
      </c>
      <c r="X394" t="s">
        <v>42</v>
      </c>
      <c r="Y394">
        <v>3</v>
      </c>
      <c r="Z394">
        <v>130</v>
      </c>
      <c r="AA394">
        <v>45</v>
      </c>
      <c r="AC394" t="str">
        <f t="shared" si="6"/>
        <v>High Rated</v>
      </c>
    </row>
    <row r="395" spans="1:29" x14ac:dyDescent="0.35">
      <c r="A395" t="s">
        <v>7203</v>
      </c>
      <c r="B395" t="s">
        <v>7204</v>
      </c>
      <c r="C395">
        <v>7006</v>
      </c>
      <c r="D395" t="s">
        <v>7192</v>
      </c>
      <c r="E395">
        <v>11438</v>
      </c>
      <c r="F395">
        <v>3.8700999999999999</v>
      </c>
      <c r="G395">
        <v>77</v>
      </c>
      <c r="L395" t="s">
        <v>7205</v>
      </c>
      <c r="M395">
        <v>22</v>
      </c>
      <c r="P395">
        <v>0</v>
      </c>
      <c r="Q395">
        <v>0</v>
      </c>
      <c r="R395">
        <v>0</v>
      </c>
      <c r="S395">
        <v>0</v>
      </c>
      <c r="T395">
        <v>0</v>
      </c>
      <c r="V395" t="s">
        <v>306</v>
      </c>
      <c r="W395" t="s">
        <v>7196</v>
      </c>
      <c r="Y395">
        <v>0</v>
      </c>
      <c r="AC395" t="str">
        <f t="shared" si="6"/>
        <v>Low Rated</v>
      </c>
    </row>
    <row r="396" spans="1:29" x14ac:dyDescent="0.35">
      <c r="A396" t="s">
        <v>20317</v>
      </c>
      <c r="B396" t="s">
        <v>20318</v>
      </c>
      <c r="C396">
        <v>6256</v>
      </c>
      <c r="D396" t="s">
        <v>20319</v>
      </c>
      <c r="E396">
        <v>93790</v>
      </c>
      <c r="F396">
        <v>4.1254</v>
      </c>
      <c r="G396">
        <v>303</v>
      </c>
      <c r="I396" t="s">
        <v>803</v>
      </c>
      <c r="J396" t="s">
        <v>20320</v>
      </c>
      <c r="M396">
        <v>30</v>
      </c>
      <c r="P396">
        <v>0</v>
      </c>
      <c r="Q396">
        <v>0</v>
      </c>
      <c r="R396">
        <v>1</v>
      </c>
      <c r="S396">
        <v>0</v>
      </c>
      <c r="T396">
        <v>0</v>
      </c>
      <c r="U396" t="s">
        <v>20321</v>
      </c>
      <c r="V396" t="s">
        <v>394</v>
      </c>
      <c r="W396" t="s">
        <v>2103</v>
      </c>
      <c r="X396" t="s">
        <v>2104</v>
      </c>
      <c r="Y396">
        <v>3</v>
      </c>
      <c r="Z396">
        <v>40</v>
      </c>
      <c r="AA396">
        <v>30</v>
      </c>
      <c r="AC396" t="str">
        <f t="shared" si="6"/>
        <v>High Rated</v>
      </c>
    </row>
    <row r="397" spans="1:29" x14ac:dyDescent="0.35">
      <c r="A397" t="s">
        <v>16875</v>
      </c>
      <c r="B397" t="s">
        <v>16876</v>
      </c>
      <c r="C397">
        <v>5905</v>
      </c>
      <c r="D397" t="s">
        <v>16739</v>
      </c>
      <c r="E397">
        <v>7021</v>
      </c>
      <c r="F397">
        <v>3.1808999999999998</v>
      </c>
      <c r="G397">
        <v>94</v>
      </c>
      <c r="L397" t="s">
        <v>16877</v>
      </c>
      <c r="M397">
        <v>22</v>
      </c>
      <c r="P397">
        <v>0</v>
      </c>
      <c r="Q397">
        <v>0</v>
      </c>
      <c r="R397">
        <v>0</v>
      </c>
      <c r="S397">
        <v>0</v>
      </c>
      <c r="T397">
        <v>0</v>
      </c>
      <c r="U397" t="s">
        <v>16878</v>
      </c>
      <c r="V397" t="s">
        <v>306</v>
      </c>
      <c r="W397" t="s">
        <v>823</v>
      </c>
      <c r="X397" t="s">
        <v>1373</v>
      </c>
      <c r="Y397">
        <v>0</v>
      </c>
      <c r="AC397" t="str">
        <f t="shared" si="6"/>
        <v>Low Rated</v>
      </c>
    </row>
    <row r="398" spans="1:29" x14ac:dyDescent="0.35">
      <c r="A398" t="s">
        <v>20966</v>
      </c>
      <c r="B398" t="s">
        <v>20967</v>
      </c>
      <c r="C398">
        <v>6184</v>
      </c>
      <c r="D398" t="s">
        <v>20960</v>
      </c>
      <c r="E398">
        <v>73763</v>
      </c>
      <c r="F398">
        <v>4.5206999999999997</v>
      </c>
      <c r="G398">
        <v>434</v>
      </c>
      <c r="H398" t="s">
        <v>20967</v>
      </c>
      <c r="I398" t="s">
        <v>157</v>
      </c>
      <c r="J398" t="s">
        <v>20967</v>
      </c>
      <c r="L398" t="s">
        <v>20968</v>
      </c>
      <c r="M398">
        <v>27</v>
      </c>
      <c r="P398">
        <v>0</v>
      </c>
      <c r="Q398">
        <v>0</v>
      </c>
      <c r="R398">
        <v>0</v>
      </c>
      <c r="S398">
        <v>0</v>
      </c>
      <c r="T398">
        <v>0</v>
      </c>
      <c r="U398" t="s">
        <v>20962</v>
      </c>
      <c r="V398" t="s">
        <v>306</v>
      </c>
      <c r="W398" t="s">
        <v>823</v>
      </c>
      <c r="X398" t="s">
        <v>1091</v>
      </c>
      <c r="Y398">
        <v>1</v>
      </c>
      <c r="Z398">
        <v>27</v>
      </c>
      <c r="AA398">
        <v>27</v>
      </c>
      <c r="AC398" t="str">
        <f t="shared" si="6"/>
        <v>High Rated</v>
      </c>
    </row>
    <row r="399" spans="1:29" x14ac:dyDescent="0.35">
      <c r="A399" t="s">
        <v>18512</v>
      </c>
      <c r="B399" t="s">
        <v>18513</v>
      </c>
      <c r="C399">
        <v>7038</v>
      </c>
      <c r="D399" t="s">
        <v>18479</v>
      </c>
      <c r="E399">
        <v>28790</v>
      </c>
      <c r="F399">
        <v>4.2477</v>
      </c>
      <c r="G399">
        <v>218</v>
      </c>
      <c r="H399" t="s">
        <v>37</v>
      </c>
      <c r="I399" t="s">
        <v>38</v>
      </c>
      <c r="J399" t="s">
        <v>1584</v>
      </c>
      <c r="L399" t="s">
        <v>18514</v>
      </c>
      <c r="M399">
        <v>160</v>
      </c>
      <c r="P399">
        <v>0</v>
      </c>
      <c r="Q399">
        <v>0</v>
      </c>
      <c r="R399">
        <v>0</v>
      </c>
      <c r="S399">
        <v>0</v>
      </c>
      <c r="T399">
        <v>0</v>
      </c>
      <c r="V399" t="s">
        <v>32</v>
      </c>
      <c r="W399" t="s">
        <v>41</v>
      </c>
      <c r="X399" t="s">
        <v>42</v>
      </c>
      <c r="Y399">
        <v>2</v>
      </c>
      <c r="Z399">
        <v>85</v>
      </c>
      <c r="AA399">
        <v>35</v>
      </c>
      <c r="AC399" t="str">
        <f t="shared" si="6"/>
        <v>High Rated</v>
      </c>
    </row>
    <row r="400" spans="1:29" x14ac:dyDescent="0.35">
      <c r="A400" t="s">
        <v>27454</v>
      </c>
      <c r="B400" t="s">
        <v>27455</v>
      </c>
      <c r="C400">
        <v>6145</v>
      </c>
      <c r="D400" t="s">
        <v>27444</v>
      </c>
      <c r="E400">
        <v>245440</v>
      </c>
      <c r="F400">
        <v>4.3048999999999999</v>
      </c>
      <c r="G400">
        <v>1814</v>
      </c>
      <c r="H400" t="s">
        <v>15719</v>
      </c>
      <c r="I400" t="s">
        <v>157</v>
      </c>
      <c r="J400" t="s">
        <v>15719</v>
      </c>
      <c r="L400" t="s">
        <v>27452</v>
      </c>
      <c r="M400">
        <v>24</v>
      </c>
      <c r="P400">
        <v>0</v>
      </c>
      <c r="Q400">
        <v>0</v>
      </c>
      <c r="R400">
        <v>0</v>
      </c>
      <c r="S400">
        <v>0</v>
      </c>
      <c r="T400">
        <v>1</v>
      </c>
      <c r="U400" t="s">
        <v>27453</v>
      </c>
      <c r="V400" t="s">
        <v>32</v>
      </c>
      <c r="W400" t="s">
        <v>41</v>
      </c>
      <c r="X400" t="s">
        <v>4358</v>
      </c>
      <c r="Y400">
        <v>1</v>
      </c>
      <c r="Z400">
        <v>38</v>
      </c>
      <c r="AA400">
        <v>38</v>
      </c>
      <c r="AC400" t="str">
        <f t="shared" si="6"/>
        <v>High Rated</v>
      </c>
    </row>
    <row r="401" spans="1:29" x14ac:dyDescent="0.35">
      <c r="A401" t="s">
        <v>8218</v>
      </c>
      <c r="B401" t="s">
        <v>8219</v>
      </c>
      <c r="C401">
        <v>6302</v>
      </c>
      <c r="D401" t="s">
        <v>8148</v>
      </c>
      <c r="E401">
        <v>2288</v>
      </c>
      <c r="F401">
        <v>3.3182</v>
      </c>
      <c r="G401">
        <v>22</v>
      </c>
      <c r="H401" t="s">
        <v>557</v>
      </c>
      <c r="I401" t="s">
        <v>157</v>
      </c>
      <c r="J401" t="s">
        <v>557</v>
      </c>
      <c r="L401" t="s">
        <v>8220</v>
      </c>
      <c r="M401">
        <v>225</v>
      </c>
      <c r="P401">
        <v>0</v>
      </c>
      <c r="Q401">
        <v>0</v>
      </c>
      <c r="R401">
        <v>0</v>
      </c>
      <c r="S401">
        <v>0</v>
      </c>
      <c r="T401">
        <v>0</v>
      </c>
      <c r="U401" t="s">
        <v>8221</v>
      </c>
      <c r="V401" t="s">
        <v>394</v>
      </c>
      <c r="W401" t="s">
        <v>395</v>
      </c>
      <c r="X401" t="s">
        <v>395</v>
      </c>
      <c r="Y401">
        <v>0</v>
      </c>
      <c r="AC401" t="str">
        <f t="shared" si="6"/>
        <v>Low Rated</v>
      </c>
    </row>
    <row r="402" spans="1:29" x14ac:dyDescent="0.35">
      <c r="A402" t="s">
        <v>18824</v>
      </c>
      <c r="B402" t="s">
        <v>18825</v>
      </c>
      <c r="C402">
        <v>4028</v>
      </c>
      <c r="D402" t="s">
        <v>18597</v>
      </c>
      <c r="E402">
        <v>8051</v>
      </c>
      <c r="F402">
        <v>4.8499999999999996</v>
      </c>
      <c r="G402">
        <v>20</v>
      </c>
      <c r="M402">
        <v>43</v>
      </c>
      <c r="P402">
        <v>1</v>
      </c>
      <c r="Q402">
        <v>0</v>
      </c>
      <c r="R402">
        <v>1</v>
      </c>
      <c r="S402">
        <v>0</v>
      </c>
      <c r="T402">
        <v>1</v>
      </c>
      <c r="V402" t="s">
        <v>306</v>
      </c>
      <c r="W402" t="s">
        <v>1138</v>
      </c>
      <c r="X402" t="s">
        <v>1248</v>
      </c>
      <c r="Y402">
        <v>0</v>
      </c>
      <c r="AC402" t="str">
        <f t="shared" si="6"/>
        <v>High Rated</v>
      </c>
    </row>
    <row r="403" spans="1:29" x14ac:dyDescent="0.35">
      <c r="A403" t="s">
        <v>27335</v>
      </c>
      <c r="B403" t="s">
        <v>27336</v>
      </c>
      <c r="C403">
        <v>3990</v>
      </c>
      <c r="D403" t="s">
        <v>27221</v>
      </c>
      <c r="E403">
        <v>7787</v>
      </c>
      <c r="F403">
        <v>4.3695000000000004</v>
      </c>
      <c r="G403">
        <v>609</v>
      </c>
      <c r="L403" t="s">
        <v>27337</v>
      </c>
      <c r="M403">
        <v>18</v>
      </c>
      <c r="P403">
        <v>0</v>
      </c>
      <c r="Q403">
        <v>0</v>
      </c>
      <c r="R403">
        <v>0</v>
      </c>
      <c r="S403">
        <v>0</v>
      </c>
      <c r="T403">
        <v>1</v>
      </c>
      <c r="V403" t="s">
        <v>306</v>
      </c>
      <c r="W403" t="s">
        <v>307</v>
      </c>
      <c r="X403" t="s">
        <v>308</v>
      </c>
      <c r="Y403">
        <v>0</v>
      </c>
      <c r="AC403" t="str">
        <f t="shared" si="6"/>
        <v>High Rated</v>
      </c>
    </row>
    <row r="404" spans="1:29" x14ac:dyDescent="0.35">
      <c r="A404" t="s">
        <v>22624</v>
      </c>
      <c r="B404" t="s">
        <v>22625</v>
      </c>
      <c r="C404">
        <v>3733</v>
      </c>
      <c r="D404" t="s">
        <v>22513</v>
      </c>
      <c r="E404">
        <v>6634</v>
      </c>
      <c r="F404">
        <v>4.4000000000000004</v>
      </c>
      <c r="G404">
        <v>45</v>
      </c>
      <c r="H404" t="s">
        <v>186</v>
      </c>
      <c r="I404" t="s">
        <v>157</v>
      </c>
      <c r="J404" t="s">
        <v>186</v>
      </c>
      <c r="L404" t="s">
        <v>22626</v>
      </c>
      <c r="M404">
        <v>73</v>
      </c>
      <c r="P404">
        <v>0</v>
      </c>
      <c r="Q404">
        <v>0</v>
      </c>
      <c r="R404">
        <v>1</v>
      </c>
      <c r="S404">
        <v>0</v>
      </c>
      <c r="T404">
        <v>0</v>
      </c>
      <c r="U404" t="s">
        <v>22627</v>
      </c>
      <c r="V404" t="s">
        <v>394</v>
      </c>
      <c r="W404" t="s">
        <v>395</v>
      </c>
      <c r="X404" t="s">
        <v>395</v>
      </c>
      <c r="Y404">
        <v>0</v>
      </c>
      <c r="AC404" t="str">
        <f t="shared" si="6"/>
        <v>High Rated</v>
      </c>
    </row>
    <row r="405" spans="1:29" x14ac:dyDescent="0.35">
      <c r="A405" t="s">
        <v>15873</v>
      </c>
      <c r="B405" t="s">
        <v>15874</v>
      </c>
      <c r="C405">
        <v>6259</v>
      </c>
      <c r="D405" t="s">
        <v>15711</v>
      </c>
      <c r="E405">
        <v>12393</v>
      </c>
      <c r="F405">
        <v>4.3677000000000001</v>
      </c>
      <c r="G405">
        <v>223</v>
      </c>
      <c r="H405" t="s">
        <v>632</v>
      </c>
      <c r="I405" t="s">
        <v>157</v>
      </c>
      <c r="J405" t="s">
        <v>632</v>
      </c>
      <c r="L405" t="s">
        <v>15875</v>
      </c>
      <c r="M405">
        <v>40</v>
      </c>
      <c r="P405">
        <v>0</v>
      </c>
      <c r="Q405">
        <v>0</v>
      </c>
      <c r="R405">
        <v>1</v>
      </c>
      <c r="S405">
        <v>0</v>
      </c>
      <c r="T405">
        <v>1</v>
      </c>
      <c r="U405" t="s">
        <v>15876</v>
      </c>
      <c r="V405" t="s">
        <v>222</v>
      </c>
      <c r="W405" t="s">
        <v>244</v>
      </c>
      <c r="X405" t="s">
        <v>245</v>
      </c>
      <c r="Y405">
        <v>0</v>
      </c>
      <c r="AC405" t="str">
        <f t="shared" si="6"/>
        <v>High Rated</v>
      </c>
    </row>
    <row r="406" spans="1:29" x14ac:dyDescent="0.35">
      <c r="A406" t="s">
        <v>8399</v>
      </c>
      <c r="B406" t="s">
        <v>8400</v>
      </c>
      <c r="C406">
        <v>4372</v>
      </c>
      <c r="D406" t="s">
        <v>8306</v>
      </c>
      <c r="E406">
        <v>597</v>
      </c>
      <c r="F406">
        <v>5</v>
      </c>
      <c r="G406">
        <v>4</v>
      </c>
      <c r="L406" t="s">
        <v>8326</v>
      </c>
      <c r="M406">
        <v>65</v>
      </c>
      <c r="P406">
        <v>0</v>
      </c>
      <c r="Q406">
        <v>0</v>
      </c>
      <c r="R406">
        <v>0</v>
      </c>
      <c r="S406">
        <v>1</v>
      </c>
      <c r="T406">
        <v>0</v>
      </c>
      <c r="V406" t="s">
        <v>394</v>
      </c>
      <c r="W406" t="s">
        <v>400</v>
      </c>
      <c r="X406" t="s">
        <v>485</v>
      </c>
      <c r="Y406">
        <v>0</v>
      </c>
      <c r="AC406" t="str">
        <f t="shared" si="6"/>
        <v>High Rated</v>
      </c>
    </row>
    <row r="407" spans="1:29" x14ac:dyDescent="0.35">
      <c r="A407" t="s">
        <v>3312</v>
      </c>
      <c r="B407" t="s">
        <v>3313</v>
      </c>
      <c r="C407">
        <v>7101</v>
      </c>
      <c r="D407" t="s">
        <v>3231</v>
      </c>
      <c r="E407">
        <v>895</v>
      </c>
      <c r="H407" t="s">
        <v>3282</v>
      </c>
      <c r="I407" t="s">
        <v>38</v>
      </c>
      <c r="J407" t="s">
        <v>3282</v>
      </c>
      <c r="L407" t="s">
        <v>3288</v>
      </c>
      <c r="M407">
        <v>44</v>
      </c>
      <c r="P407">
        <v>1</v>
      </c>
      <c r="Q407">
        <v>0</v>
      </c>
      <c r="R407">
        <v>1</v>
      </c>
      <c r="S407">
        <v>0</v>
      </c>
      <c r="T407">
        <v>0</v>
      </c>
      <c r="U407" t="s">
        <v>3298</v>
      </c>
      <c r="V407" t="s">
        <v>32</v>
      </c>
      <c r="W407" t="s">
        <v>191</v>
      </c>
      <c r="X407" t="s">
        <v>208</v>
      </c>
      <c r="Y407">
        <v>0</v>
      </c>
      <c r="AC407" t="str">
        <f t="shared" si="6"/>
        <v>Not Rated</v>
      </c>
    </row>
    <row r="408" spans="1:29" x14ac:dyDescent="0.35">
      <c r="A408" t="s">
        <v>18725</v>
      </c>
      <c r="B408" t="s">
        <v>18726</v>
      </c>
      <c r="C408">
        <v>4028</v>
      </c>
      <c r="D408" t="s">
        <v>18597</v>
      </c>
      <c r="E408">
        <v>26462</v>
      </c>
      <c r="F408">
        <v>4.4969999999999999</v>
      </c>
      <c r="G408">
        <v>169</v>
      </c>
      <c r="H408" t="s">
        <v>18727</v>
      </c>
      <c r="I408" t="s">
        <v>803</v>
      </c>
      <c r="J408">
        <v>20</v>
      </c>
      <c r="L408" t="s">
        <v>18728</v>
      </c>
      <c r="M408">
        <v>45</v>
      </c>
      <c r="P408">
        <v>0</v>
      </c>
      <c r="Q408">
        <v>0</v>
      </c>
      <c r="R408">
        <v>0</v>
      </c>
      <c r="S408">
        <v>1</v>
      </c>
      <c r="T408">
        <v>1</v>
      </c>
      <c r="V408" t="s">
        <v>306</v>
      </c>
      <c r="W408" t="s">
        <v>863</v>
      </c>
      <c r="X408" t="s">
        <v>1186</v>
      </c>
      <c r="Y408">
        <v>0</v>
      </c>
      <c r="AC408" t="str">
        <f t="shared" si="6"/>
        <v>High Rated</v>
      </c>
    </row>
    <row r="409" spans="1:29" x14ac:dyDescent="0.35">
      <c r="A409" t="s">
        <v>24688</v>
      </c>
      <c r="B409" t="s">
        <v>24689</v>
      </c>
      <c r="C409">
        <v>6166</v>
      </c>
      <c r="D409" t="s">
        <v>24684</v>
      </c>
      <c r="E409">
        <v>71565</v>
      </c>
      <c r="F409">
        <v>4.2896999999999998</v>
      </c>
      <c r="G409">
        <v>818</v>
      </c>
      <c r="H409" t="s">
        <v>24690</v>
      </c>
      <c r="I409" t="s">
        <v>803</v>
      </c>
      <c r="J409" t="s">
        <v>24691</v>
      </c>
      <c r="K409" t="s">
        <v>24692</v>
      </c>
      <c r="L409" t="s">
        <v>24693</v>
      </c>
      <c r="M409">
        <v>40</v>
      </c>
      <c r="P409">
        <v>0</v>
      </c>
      <c r="Q409">
        <v>0</v>
      </c>
      <c r="R409">
        <v>0</v>
      </c>
      <c r="S409">
        <v>0</v>
      </c>
      <c r="T409">
        <v>0</v>
      </c>
      <c r="U409" t="s">
        <v>24694</v>
      </c>
      <c r="V409" t="s">
        <v>306</v>
      </c>
      <c r="W409" t="s">
        <v>815</v>
      </c>
      <c r="X409" t="s">
        <v>840</v>
      </c>
      <c r="Y409">
        <v>2</v>
      </c>
      <c r="Z409">
        <v>40</v>
      </c>
      <c r="AA409">
        <v>40</v>
      </c>
      <c r="AC409" t="str">
        <f t="shared" si="6"/>
        <v>High Rated</v>
      </c>
    </row>
    <row r="410" spans="1:29" x14ac:dyDescent="0.35">
      <c r="A410" t="s">
        <v>31148</v>
      </c>
      <c r="B410" t="s">
        <v>31149</v>
      </c>
      <c r="C410">
        <v>1169</v>
      </c>
      <c r="D410" t="s">
        <v>31140</v>
      </c>
      <c r="E410">
        <v>34578</v>
      </c>
      <c r="F410">
        <v>4.4442000000000004</v>
      </c>
      <c r="G410">
        <v>986</v>
      </c>
      <c r="H410" t="s">
        <v>37</v>
      </c>
      <c r="I410" t="s">
        <v>38</v>
      </c>
      <c r="J410" t="s">
        <v>37</v>
      </c>
      <c r="L410" t="s">
        <v>31150</v>
      </c>
      <c r="M410">
        <v>156</v>
      </c>
      <c r="P410">
        <v>0</v>
      </c>
      <c r="Q410">
        <v>0</v>
      </c>
      <c r="R410">
        <v>0</v>
      </c>
      <c r="S410">
        <v>0</v>
      </c>
      <c r="T410">
        <v>0</v>
      </c>
      <c r="V410" t="s">
        <v>32</v>
      </c>
      <c r="W410" t="s">
        <v>41</v>
      </c>
      <c r="X410" t="s">
        <v>42</v>
      </c>
      <c r="Y410">
        <v>3</v>
      </c>
      <c r="Z410">
        <v>130</v>
      </c>
      <c r="AA410">
        <v>35</v>
      </c>
      <c r="AC410" t="str">
        <f t="shared" si="6"/>
        <v>High Rated</v>
      </c>
    </row>
    <row r="411" spans="1:29" x14ac:dyDescent="0.35">
      <c r="A411" t="s">
        <v>9337</v>
      </c>
      <c r="B411" t="s">
        <v>9338</v>
      </c>
      <c r="C411">
        <v>6183</v>
      </c>
      <c r="D411" t="s">
        <v>9257</v>
      </c>
      <c r="E411">
        <v>3931</v>
      </c>
      <c r="F411">
        <v>4.7332999999999998</v>
      </c>
      <c r="G411">
        <v>45</v>
      </c>
      <c r="H411" t="s">
        <v>9339</v>
      </c>
      <c r="I411" t="s">
        <v>38</v>
      </c>
      <c r="J411" t="s">
        <v>9340</v>
      </c>
      <c r="L411" t="s">
        <v>9341</v>
      </c>
      <c r="M411">
        <v>65</v>
      </c>
      <c r="P411">
        <v>0</v>
      </c>
      <c r="Q411">
        <v>0</v>
      </c>
      <c r="R411">
        <v>1</v>
      </c>
      <c r="S411">
        <v>0</v>
      </c>
      <c r="T411">
        <v>0</v>
      </c>
      <c r="U411" t="s">
        <v>9342</v>
      </c>
      <c r="V411" t="s">
        <v>93</v>
      </c>
      <c r="W411" t="s">
        <v>94</v>
      </c>
      <c r="X411" t="s">
        <v>95</v>
      </c>
      <c r="Y411">
        <v>0</v>
      </c>
      <c r="AC411" t="str">
        <f t="shared" si="6"/>
        <v>High Rated</v>
      </c>
    </row>
    <row r="412" spans="1:29" x14ac:dyDescent="0.35">
      <c r="A412" t="s">
        <v>12080</v>
      </c>
      <c r="B412" t="s">
        <v>12081</v>
      </c>
      <c r="C412">
        <v>1132</v>
      </c>
      <c r="D412" t="s">
        <v>12082</v>
      </c>
      <c r="E412">
        <v>74691</v>
      </c>
      <c r="F412">
        <v>4.5</v>
      </c>
      <c r="G412">
        <v>224</v>
      </c>
      <c r="I412" t="s">
        <v>803</v>
      </c>
      <c r="J412" t="s">
        <v>12083</v>
      </c>
      <c r="M412">
        <v>36</v>
      </c>
      <c r="P412">
        <v>0</v>
      </c>
      <c r="Q412">
        <v>0</v>
      </c>
      <c r="R412">
        <v>1</v>
      </c>
      <c r="S412">
        <v>0</v>
      </c>
      <c r="T412">
        <v>0</v>
      </c>
      <c r="U412" t="s">
        <v>12084</v>
      </c>
      <c r="V412" t="s">
        <v>306</v>
      </c>
      <c r="W412" t="s">
        <v>307</v>
      </c>
      <c r="X412" t="s">
        <v>1087</v>
      </c>
      <c r="Y412">
        <v>35</v>
      </c>
      <c r="Z412">
        <v>36</v>
      </c>
      <c r="AA412">
        <v>34</v>
      </c>
      <c r="AC412" t="str">
        <f t="shared" si="6"/>
        <v>High Rated</v>
      </c>
    </row>
    <row r="413" spans="1:29" x14ac:dyDescent="0.35">
      <c r="A413" t="s">
        <v>2756</v>
      </c>
      <c r="B413" t="s">
        <v>2757</v>
      </c>
      <c r="C413">
        <v>6195</v>
      </c>
      <c r="D413" t="s">
        <v>2661</v>
      </c>
      <c r="E413">
        <v>14541</v>
      </c>
      <c r="F413">
        <v>3.2332999999999998</v>
      </c>
      <c r="G413">
        <v>30</v>
      </c>
      <c r="H413" t="s">
        <v>620</v>
      </c>
      <c r="I413" t="s">
        <v>157</v>
      </c>
      <c r="J413" t="s">
        <v>620</v>
      </c>
      <c r="L413" t="s">
        <v>2663</v>
      </c>
      <c r="M413">
        <v>20</v>
      </c>
      <c r="N413">
        <v>20</v>
      </c>
      <c r="P413">
        <v>0</v>
      </c>
      <c r="Q413">
        <v>0</v>
      </c>
      <c r="R413">
        <v>0</v>
      </c>
      <c r="S413">
        <v>0</v>
      </c>
      <c r="T413">
        <v>1</v>
      </c>
      <c r="U413" t="s">
        <v>2664</v>
      </c>
      <c r="V413" t="s">
        <v>394</v>
      </c>
      <c r="W413" t="s">
        <v>395</v>
      </c>
      <c r="X413" t="s">
        <v>395</v>
      </c>
      <c r="Y413">
        <v>0</v>
      </c>
      <c r="AC413" t="str">
        <f t="shared" si="6"/>
        <v>Low Rated</v>
      </c>
    </row>
    <row r="414" spans="1:29" x14ac:dyDescent="0.35">
      <c r="A414" t="s">
        <v>7776</v>
      </c>
      <c r="B414" t="s">
        <v>7777</v>
      </c>
      <c r="C414">
        <v>1073</v>
      </c>
      <c r="D414" t="s">
        <v>7503</v>
      </c>
      <c r="E414">
        <v>16236</v>
      </c>
      <c r="F414">
        <v>4.3716999999999997</v>
      </c>
      <c r="G414">
        <v>113</v>
      </c>
      <c r="H414" t="s">
        <v>186</v>
      </c>
      <c r="I414" t="s">
        <v>38</v>
      </c>
      <c r="J414" t="s">
        <v>4067</v>
      </c>
      <c r="L414" t="s">
        <v>7778</v>
      </c>
      <c r="M414">
        <v>100</v>
      </c>
      <c r="P414">
        <v>0</v>
      </c>
      <c r="Q414">
        <v>0</v>
      </c>
      <c r="R414">
        <v>0</v>
      </c>
      <c r="S414">
        <v>0</v>
      </c>
      <c r="T414">
        <v>0</v>
      </c>
      <c r="V414" t="s">
        <v>32</v>
      </c>
      <c r="W414" t="s">
        <v>41</v>
      </c>
      <c r="X414" t="s">
        <v>42</v>
      </c>
      <c r="Y414">
        <v>1</v>
      </c>
      <c r="Z414">
        <v>130</v>
      </c>
      <c r="AA414">
        <v>130</v>
      </c>
      <c r="AC414" t="str">
        <f t="shared" si="6"/>
        <v>High Rated</v>
      </c>
    </row>
    <row r="415" spans="1:29" x14ac:dyDescent="0.35">
      <c r="A415" t="s">
        <v>3280</v>
      </c>
      <c r="B415" t="s">
        <v>3281</v>
      </c>
      <c r="C415">
        <v>7101</v>
      </c>
      <c r="D415" t="s">
        <v>3231</v>
      </c>
      <c r="E415">
        <v>1328</v>
      </c>
      <c r="F415">
        <v>5</v>
      </c>
      <c r="G415">
        <v>2</v>
      </c>
      <c r="H415" t="s">
        <v>3282</v>
      </c>
      <c r="I415" t="s">
        <v>157</v>
      </c>
      <c r="J415" t="s">
        <v>3282</v>
      </c>
      <c r="L415" t="s">
        <v>3242</v>
      </c>
      <c r="M415">
        <v>44</v>
      </c>
      <c r="P415">
        <v>1</v>
      </c>
      <c r="Q415">
        <v>0</v>
      </c>
      <c r="R415">
        <v>0</v>
      </c>
      <c r="S415">
        <v>1</v>
      </c>
      <c r="T415">
        <v>0</v>
      </c>
      <c r="U415" t="s">
        <v>3283</v>
      </c>
      <c r="V415" t="s">
        <v>32</v>
      </c>
      <c r="W415" t="s">
        <v>191</v>
      </c>
      <c r="X415" t="s">
        <v>208</v>
      </c>
      <c r="Y415">
        <v>0</v>
      </c>
      <c r="AC415" t="str">
        <f t="shared" si="6"/>
        <v>High Rated</v>
      </c>
    </row>
    <row r="416" spans="1:29" x14ac:dyDescent="0.35">
      <c r="A416" t="s">
        <v>870</v>
      </c>
      <c r="B416" t="s">
        <v>871</v>
      </c>
      <c r="C416">
        <v>6004</v>
      </c>
      <c r="D416" t="s">
        <v>872</v>
      </c>
      <c r="E416">
        <v>152304</v>
      </c>
      <c r="F416">
        <v>4.4028</v>
      </c>
      <c r="G416">
        <v>1621</v>
      </c>
      <c r="H416" t="s">
        <v>873</v>
      </c>
      <c r="I416" t="s">
        <v>157</v>
      </c>
      <c r="J416" t="s">
        <v>873</v>
      </c>
      <c r="L416" t="s">
        <v>874</v>
      </c>
      <c r="M416">
        <v>32</v>
      </c>
      <c r="P416">
        <v>0</v>
      </c>
      <c r="Q416">
        <v>0</v>
      </c>
      <c r="R416">
        <v>0</v>
      </c>
      <c r="S416">
        <v>0</v>
      </c>
      <c r="T416">
        <v>0</v>
      </c>
      <c r="U416" t="s">
        <v>875</v>
      </c>
      <c r="V416" t="s">
        <v>222</v>
      </c>
      <c r="W416" t="s">
        <v>223</v>
      </c>
      <c r="X416" t="s">
        <v>224</v>
      </c>
      <c r="Y416">
        <v>2</v>
      </c>
      <c r="Z416">
        <v>52</v>
      </c>
      <c r="AA416">
        <v>18</v>
      </c>
      <c r="AC416" t="str">
        <f t="shared" si="6"/>
        <v>High Rated</v>
      </c>
    </row>
    <row r="417" spans="1:29" x14ac:dyDescent="0.35">
      <c r="A417" t="s">
        <v>25967</v>
      </c>
      <c r="B417" t="s">
        <v>25968</v>
      </c>
      <c r="C417">
        <v>3902</v>
      </c>
      <c r="D417" t="s">
        <v>25136</v>
      </c>
      <c r="E417">
        <v>8251</v>
      </c>
      <c r="F417">
        <v>2.2622</v>
      </c>
      <c r="G417">
        <v>164</v>
      </c>
      <c r="H417" t="s">
        <v>13513</v>
      </c>
      <c r="I417" t="s">
        <v>157</v>
      </c>
      <c r="J417" t="s">
        <v>13513</v>
      </c>
      <c r="L417" t="s">
        <v>25969</v>
      </c>
      <c r="M417">
        <v>12</v>
      </c>
      <c r="O417">
        <v>6</v>
      </c>
      <c r="P417">
        <v>0</v>
      </c>
      <c r="Q417">
        <v>0</v>
      </c>
      <c r="R417">
        <v>0</v>
      </c>
      <c r="S417">
        <v>1</v>
      </c>
      <c r="T417">
        <v>1</v>
      </c>
      <c r="V417" t="s">
        <v>306</v>
      </c>
      <c r="W417" t="s">
        <v>823</v>
      </c>
      <c r="X417" t="s">
        <v>824</v>
      </c>
      <c r="Y417">
        <v>0</v>
      </c>
      <c r="AC417" t="str">
        <f t="shared" si="6"/>
        <v>Low Rated</v>
      </c>
    </row>
    <row r="418" spans="1:29" x14ac:dyDescent="0.35">
      <c r="A418" t="s">
        <v>23981</v>
      </c>
      <c r="B418" t="s">
        <v>23982</v>
      </c>
      <c r="C418">
        <v>6252</v>
      </c>
      <c r="D418" t="s">
        <v>23923</v>
      </c>
      <c r="E418">
        <v>94</v>
      </c>
      <c r="H418" t="s">
        <v>6772</v>
      </c>
      <c r="I418" t="s">
        <v>38</v>
      </c>
      <c r="J418" t="s">
        <v>6772</v>
      </c>
      <c r="L418" t="s">
        <v>23983</v>
      </c>
      <c r="M418">
        <v>36</v>
      </c>
      <c r="P418">
        <v>0</v>
      </c>
      <c r="Q418">
        <v>1</v>
      </c>
      <c r="R418">
        <v>1</v>
      </c>
      <c r="S418">
        <v>0</v>
      </c>
      <c r="T418">
        <v>0</v>
      </c>
      <c r="U418" t="s">
        <v>23984</v>
      </c>
      <c r="V418" t="s">
        <v>93</v>
      </c>
      <c r="W418" t="s">
        <v>94</v>
      </c>
      <c r="X418" t="s">
        <v>95</v>
      </c>
      <c r="Y418">
        <v>0</v>
      </c>
      <c r="AC418" t="str">
        <f t="shared" si="6"/>
        <v>Not Rated</v>
      </c>
    </row>
    <row r="419" spans="1:29" x14ac:dyDescent="0.35">
      <c r="A419" t="s">
        <v>13295</v>
      </c>
      <c r="B419" t="s">
        <v>13296</v>
      </c>
      <c r="C419">
        <v>6106</v>
      </c>
      <c r="D419" t="s">
        <v>13090</v>
      </c>
      <c r="E419">
        <v>13004</v>
      </c>
      <c r="F419">
        <v>4.6029</v>
      </c>
      <c r="G419">
        <v>136</v>
      </c>
      <c r="I419" t="s">
        <v>803</v>
      </c>
      <c r="J419" t="s">
        <v>13297</v>
      </c>
      <c r="L419" t="s">
        <v>13298</v>
      </c>
      <c r="M419">
        <v>32</v>
      </c>
      <c r="P419">
        <v>0</v>
      </c>
      <c r="Q419">
        <v>0</v>
      </c>
      <c r="R419">
        <v>0</v>
      </c>
      <c r="S419">
        <v>0</v>
      </c>
      <c r="T419">
        <v>0</v>
      </c>
      <c r="U419" t="s">
        <v>13299</v>
      </c>
      <c r="V419" t="s">
        <v>160</v>
      </c>
      <c r="W419" t="s">
        <v>306</v>
      </c>
      <c r="Y419">
        <v>0</v>
      </c>
      <c r="AC419" t="str">
        <f t="shared" si="6"/>
        <v>High Rated</v>
      </c>
    </row>
    <row r="420" spans="1:29" x14ac:dyDescent="0.35">
      <c r="A420" t="s">
        <v>16527</v>
      </c>
      <c r="B420" t="s">
        <v>16528</v>
      </c>
      <c r="C420">
        <v>6207</v>
      </c>
      <c r="D420" t="s">
        <v>16482</v>
      </c>
      <c r="E420">
        <v>5384</v>
      </c>
      <c r="F420">
        <v>4.6763000000000003</v>
      </c>
      <c r="G420">
        <v>207</v>
      </c>
      <c r="H420" t="s">
        <v>16529</v>
      </c>
      <c r="I420" t="s">
        <v>157</v>
      </c>
      <c r="J420" t="s">
        <v>16529</v>
      </c>
      <c r="L420" t="s">
        <v>16530</v>
      </c>
      <c r="M420">
        <v>48</v>
      </c>
      <c r="N420">
        <v>56</v>
      </c>
      <c r="P420">
        <v>0</v>
      </c>
      <c r="Q420">
        <v>0</v>
      </c>
      <c r="R420">
        <v>0</v>
      </c>
      <c r="S420">
        <v>0</v>
      </c>
      <c r="T420">
        <v>0</v>
      </c>
      <c r="U420" t="s">
        <v>7315</v>
      </c>
      <c r="V420" t="s">
        <v>394</v>
      </c>
      <c r="W420" t="s">
        <v>395</v>
      </c>
      <c r="X420" t="s">
        <v>395</v>
      </c>
      <c r="Y420">
        <v>1</v>
      </c>
      <c r="Z420">
        <v>58</v>
      </c>
      <c r="AA420">
        <v>58</v>
      </c>
      <c r="AC420" t="str">
        <f t="shared" si="6"/>
        <v>High Rated</v>
      </c>
    </row>
    <row r="421" spans="1:29" x14ac:dyDescent="0.35">
      <c r="A421" t="s">
        <v>6330</v>
      </c>
      <c r="B421" t="s">
        <v>6331</v>
      </c>
      <c r="C421">
        <v>6351</v>
      </c>
      <c r="D421" t="s">
        <v>6324</v>
      </c>
      <c r="E421">
        <v>27168</v>
      </c>
      <c r="F421">
        <v>4.4255000000000004</v>
      </c>
      <c r="G421">
        <v>369</v>
      </c>
      <c r="H421" t="s">
        <v>6332</v>
      </c>
      <c r="I421" t="s">
        <v>157</v>
      </c>
      <c r="J421" t="s">
        <v>6332</v>
      </c>
      <c r="L421" t="s">
        <v>6333</v>
      </c>
      <c r="M421">
        <v>45</v>
      </c>
      <c r="P421">
        <v>0</v>
      </c>
      <c r="Q421">
        <v>0</v>
      </c>
      <c r="R421">
        <v>0</v>
      </c>
      <c r="S421">
        <v>0</v>
      </c>
      <c r="T421">
        <v>0</v>
      </c>
      <c r="U421" t="s">
        <v>6334</v>
      </c>
      <c r="V421" t="s">
        <v>222</v>
      </c>
      <c r="W421" t="s">
        <v>223</v>
      </c>
      <c r="X421" t="s">
        <v>224</v>
      </c>
      <c r="Y421">
        <v>0</v>
      </c>
      <c r="AC421" t="str">
        <f t="shared" si="6"/>
        <v>High Rated</v>
      </c>
    </row>
    <row r="422" spans="1:29" x14ac:dyDescent="0.35">
      <c r="A422" t="s">
        <v>1105</v>
      </c>
      <c r="B422" t="s">
        <v>1106</v>
      </c>
      <c r="C422">
        <v>5746</v>
      </c>
      <c r="D422" t="s">
        <v>1063</v>
      </c>
      <c r="E422">
        <v>228646</v>
      </c>
      <c r="F422">
        <v>4.4550999999999998</v>
      </c>
      <c r="G422">
        <v>1672</v>
      </c>
      <c r="H422" t="s">
        <v>1107</v>
      </c>
      <c r="I422" t="s">
        <v>803</v>
      </c>
      <c r="J422" t="s">
        <v>1108</v>
      </c>
      <c r="K422" t="s">
        <v>1109</v>
      </c>
      <c r="L422" t="s">
        <v>1110</v>
      </c>
      <c r="M422">
        <v>16</v>
      </c>
      <c r="P422">
        <v>0</v>
      </c>
      <c r="Q422">
        <v>0</v>
      </c>
      <c r="R422">
        <v>0</v>
      </c>
      <c r="S422">
        <v>0</v>
      </c>
      <c r="T422">
        <v>0</v>
      </c>
      <c r="V422" t="s">
        <v>306</v>
      </c>
      <c r="W422" t="s">
        <v>307</v>
      </c>
      <c r="X422" t="s">
        <v>1106</v>
      </c>
      <c r="Y422">
        <v>9</v>
      </c>
      <c r="Z422">
        <v>16</v>
      </c>
      <c r="AA422">
        <v>16</v>
      </c>
      <c r="AC422" t="str">
        <f t="shared" si="6"/>
        <v>High Rated</v>
      </c>
    </row>
    <row r="423" spans="1:29" x14ac:dyDescent="0.35">
      <c r="A423" t="s">
        <v>23704</v>
      </c>
      <c r="B423" t="s">
        <v>23705</v>
      </c>
      <c r="C423">
        <v>3728</v>
      </c>
      <c r="D423" t="s">
        <v>23688</v>
      </c>
      <c r="E423">
        <v>56955</v>
      </c>
      <c r="F423">
        <v>4.4199000000000002</v>
      </c>
      <c r="G423">
        <v>1529</v>
      </c>
      <c r="H423" t="s">
        <v>21134</v>
      </c>
      <c r="I423" t="s">
        <v>157</v>
      </c>
      <c r="J423" t="s">
        <v>21134</v>
      </c>
      <c r="L423" t="s">
        <v>23706</v>
      </c>
      <c r="M423">
        <v>48</v>
      </c>
      <c r="P423">
        <v>0</v>
      </c>
      <c r="Q423">
        <v>0</v>
      </c>
      <c r="R423">
        <v>0</v>
      </c>
      <c r="S423">
        <v>0</v>
      </c>
      <c r="T423">
        <v>0</v>
      </c>
      <c r="U423" t="s">
        <v>23707</v>
      </c>
      <c r="V423" t="s">
        <v>394</v>
      </c>
      <c r="W423" t="s">
        <v>400</v>
      </c>
      <c r="X423" t="s">
        <v>2146</v>
      </c>
      <c r="Y423">
        <v>0</v>
      </c>
      <c r="AC423" t="str">
        <f t="shared" si="6"/>
        <v>High Rated</v>
      </c>
    </row>
    <row r="424" spans="1:29" x14ac:dyDescent="0.35">
      <c r="A424" t="s">
        <v>32525</v>
      </c>
      <c r="B424" t="s">
        <v>32526</v>
      </c>
      <c r="C424">
        <v>6169</v>
      </c>
      <c r="D424" t="s">
        <v>32437</v>
      </c>
      <c r="E424">
        <v>10406</v>
      </c>
      <c r="F424">
        <v>4.1666999999999996</v>
      </c>
      <c r="G424">
        <v>6</v>
      </c>
      <c r="L424" t="s">
        <v>32527</v>
      </c>
      <c r="M424">
        <v>28</v>
      </c>
      <c r="N424">
        <v>34</v>
      </c>
      <c r="P424">
        <v>0</v>
      </c>
      <c r="Q424">
        <v>0</v>
      </c>
      <c r="R424">
        <v>0</v>
      </c>
      <c r="S424">
        <v>0</v>
      </c>
      <c r="T424">
        <v>0</v>
      </c>
      <c r="U424" t="s">
        <v>32528</v>
      </c>
      <c r="V424" t="s">
        <v>394</v>
      </c>
      <c r="W424" t="s">
        <v>33</v>
      </c>
      <c r="Y424">
        <v>0</v>
      </c>
      <c r="AC424" t="str">
        <f t="shared" si="6"/>
        <v>High Rated</v>
      </c>
    </row>
    <row r="425" spans="1:29" x14ac:dyDescent="0.35">
      <c r="A425" t="s">
        <v>1724</v>
      </c>
      <c r="B425" t="s">
        <v>1725</v>
      </c>
      <c r="C425">
        <v>1517</v>
      </c>
      <c r="D425" t="s">
        <v>1520</v>
      </c>
      <c r="E425">
        <v>1700</v>
      </c>
      <c r="F425">
        <v>5</v>
      </c>
      <c r="G425">
        <v>2</v>
      </c>
      <c r="L425" t="s">
        <v>1726</v>
      </c>
      <c r="M425">
        <v>152</v>
      </c>
      <c r="N425">
        <v>180</v>
      </c>
      <c r="P425">
        <v>1</v>
      </c>
      <c r="Q425">
        <v>0</v>
      </c>
      <c r="R425">
        <v>0</v>
      </c>
      <c r="S425">
        <v>0</v>
      </c>
      <c r="T425">
        <v>0</v>
      </c>
      <c r="U425" t="s">
        <v>1727</v>
      </c>
      <c r="V425" t="s">
        <v>32</v>
      </c>
      <c r="W425" t="s">
        <v>33</v>
      </c>
      <c r="X425" t="s">
        <v>34</v>
      </c>
      <c r="Y425">
        <v>0</v>
      </c>
      <c r="AC425" t="str">
        <f t="shared" si="6"/>
        <v>High Rated</v>
      </c>
    </row>
    <row r="426" spans="1:29" x14ac:dyDescent="0.35">
      <c r="A426" t="s">
        <v>3626</v>
      </c>
      <c r="B426" t="s">
        <v>3627</v>
      </c>
      <c r="C426">
        <v>5995</v>
      </c>
      <c r="D426" t="s">
        <v>3614</v>
      </c>
      <c r="E426">
        <v>57009</v>
      </c>
      <c r="F426">
        <v>4.5659999999999998</v>
      </c>
      <c r="G426">
        <v>2779</v>
      </c>
      <c r="H426" t="s">
        <v>268</v>
      </c>
      <c r="I426" t="s">
        <v>157</v>
      </c>
      <c r="J426" t="s">
        <v>268</v>
      </c>
      <c r="L426" t="s">
        <v>3615</v>
      </c>
      <c r="M426">
        <v>15</v>
      </c>
      <c r="P426">
        <v>0</v>
      </c>
      <c r="Q426">
        <v>0</v>
      </c>
      <c r="R426">
        <v>0</v>
      </c>
      <c r="S426">
        <v>0</v>
      </c>
      <c r="T426">
        <v>0</v>
      </c>
      <c r="U426" t="s">
        <v>3616</v>
      </c>
      <c r="V426" t="s">
        <v>160</v>
      </c>
      <c r="W426" t="s">
        <v>222</v>
      </c>
      <c r="Y426">
        <v>0</v>
      </c>
      <c r="AC426" t="str">
        <f t="shared" si="6"/>
        <v>High Rated</v>
      </c>
    </row>
    <row r="427" spans="1:29" x14ac:dyDescent="0.35">
      <c r="A427" t="s">
        <v>11561</v>
      </c>
      <c r="B427" t="s">
        <v>11562</v>
      </c>
      <c r="C427">
        <v>6189</v>
      </c>
      <c r="D427" t="s">
        <v>11563</v>
      </c>
      <c r="E427">
        <v>252846</v>
      </c>
      <c r="F427">
        <v>4.3727999999999998</v>
      </c>
      <c r="G427">
        <v>3305</v>
      </c>
      <c r="H427" t="s">
        <v>8207</v>
      </c>
      <c r="I427" t="s">
        <v>157</v>
      </c>
      <c r="J427" t="s">
        <v>8207</v>
      </c>
      <c r="L427" t="s">
        <v>11564</v>
      </c>
      <c r="M427">
        <v>34</v>
      </c>
      <c r="P427">
        <v>0</v>
      </c>
      <c r="Q427">
        <v>0</v>
      </c>
      <c r="R427">
        <v>0</v>
      </c>
      <c r="S427">
        <v>0</v>
      </c>
      <c r="T427">
        <v>1</v>
      </c>
      <c r="U427" t="s">
        <v>11565</v>
      </c>
      <c r="V427" t="s">
        <v>394</v>
      </c>
      <c r="W427" t="s">
        <v>428</v>
      </c>
      <c r="X427" t="s">
        <v>464</v>
      </c>
      <c r="Y427">
        <v>1</v>
      </c>
      <c r="Z427">
        <v>15</v>
      </c>
      <c r="AA427">
        <v>15</v>
      </c>
      <c r="AC427" t="str">
        <f t="shared" si="6"/>
        <v>High Rated</v>
      </c>
    </row>
    <row r="428" spans="1:29" x14ac:dyDescent="0.35">
      <c r="A428" t="s">
        <v>9650</v>
      </c>
      <c r="B428" t="s">
        <v>9651</v>
      </c>
      <c r="C428">
        <v>6320</v>
      </c>
      <c r="D428" t="s">
        <v>9609</v>
      </c>
      <c r="E428">
        <v>4232</v>
      </c>
      <c r="F428">
        <v>4.4020000000000001</v>
      </c>
      <c r="G428">
        <v>204</v>
      </c>
      <c r="H428" t="s">
        <v>9216</v>
      </c>
      <c r="I428" t="s">
        <v>157</v>
      </c>
      <c r="J428" t="s">
        <v>9216</v>
      </c>
      <c r="L428" t="s">
        <v>9652</v>
      </c>
      <c r="M428">
        <v>34</v>
      </c>
      <c r="P428">
        <v>0</v>
      </c>
      <c r="Q428">
        <v>0</v>
      </c>
      <c r="R428">
        <v>0</v>
      </c>
      <c r="S428">
        <v>0</v>
      </c>
      <c r="T428">
        <v>1</v>
      </c>
      <c r="U428" t="s">
        <v>9653</v>
      </c>
      <c r="V428" t="s">
        <v>222</v>
      </c>
      <c r="W428" t="s">
        <v>223</v>
      </c>
      <c r="X428" t="s">
        <v>224</v>
      </c>
      <c r="Y428">
        <v>0</v>
      </c>
      <c r="AC428" t="str">
        <f t="shared" si="6"/>
        <v>High Rated</v>
      </c>
    </row>
    <row r="429" spans="1:29" x14ac:dyDescent="0.35">
      <c r="A429" t="s">
        <v>9439</v>
      </c>
      <c r="B429" t="s">
        <v>9440</v>
      </c>
      <c r="C429">
        <v>6089</v>
      </c>
      <c r="D429" t="s">
        <v>9413</v>
      </c>
      <c r="E429">
        <v>5480</v>
      </c>
      <c r="F429">
        <v>4.3110999999999997</v>
      </c>
      <c r="G429">
        <v>1096</v>
      </c>
      <c r="H429" t="s">
        <v>478</v>
      </c>
      <c r="L429" t="s">
        <v>9441</v>
      </c>
      <c r="M429">
        <v>82</v>
      </c>
      <c r="P429">
        <v>0</v>
      </c>
      <c r="Q429">
        <v>0</v>
      </c>
      <c r="R429">
        <v>1</v>
      </c>
      <c r="S429">
        <v>0</v>
      </c>
      <c r="T429">
        <v>0</v>
      </c>
      <c r="U429" t="s">
        <v>9442</v>
      </c>
      <c r="V429" t="s">
        <v>394</v>
      </c>
      <c r="W429" t="s">
        <v>400</v>
      </c>
      <c r="X429" t="s">
        <v>401</v>
      </c>
      <c r="Y429">
        <v>0</v>
      </c>
      <c r="AC429" t="str">
        <f t="shared" si="6"/>
        <v>High Rated</v>
      </c>
    </row>
    <row r="430" spans="1:29" x14ac:dyDescent="0.35">
      <c r="A430" t="s">
        <v>19174</v>
      </c>
      <c r="B430" t="s">
        <v>19175</v>
      </c>
      <c r="C430">
        <v>3680</v>
      </c>
      <c r="D430" t="s">
        <v>19096</v>
      </c>
      <c r="E430">
        <v>1951</v>
      </c>
      <c r="F430">
        <v>4.5278</v>
      </c>
      <c r="G430">
        <v>180</v>
      </c>
      <c r="H430" t="s">
        <v>19176</v>
      </c>
      <c r="I430" t="s">
        <v>38</v>
      </c>
      <c r="J430" t="s">
        <v>19177</v>
      </c>
      <c r="L430" t="s">
        <v>19178</v>
      </c>
      <c r="M430">
        <v>104</v>
      </c>
      <c r="P430">
        <v>0</v>
      </c>
      <c r="Q430">
        <v>1</v>
      </c>
      <c r="R430">
        <v>0</v>
      </c>
      <c r="S430">
        <v>1</v>
      </c>
      <c r="T430">
        <v>0</v>
      </c>
      <c r="U430" t="s">
        <v>342</v>
      </c>
      <c r="V430" t="s">
        <v>32</v>
      </c>
      <c r="W430" t="s">
        <v>41</v>
      </c>
      <c r="X430" t="s">
        <v>42</v>
      </c>
      <c r="Y430">
        <v>0</v>
      </c>
      <c r="AC430" t="str">
        <f t="shared" si="6"/>
        <v>High Rated</v>
      </c>
    </row>
    <row r="431" spans="1:29" x14ac:dyDescent="0.35">
      <c r="A431" t="s">
        <v>6708</v>
      </c>
      <c r="B431" t="s">
        <v>6709</v>
      </c>
      <c r="C431">
        <v>6473</v>
      </c>
      <c r="D431" t="s">
        <v>6700</v>
      </c>
      <c r="E431">
        <v>8759</v>
      </c>
      <c r="F431">
        <v>4.8784000000000001</v>
      </c>
      <c r="G431">
        <v>74</v>
      </c>
      <c r="M431">
        <v>45</v>
      </c>
      <c r="P431">
        <v>0</v>
      </c>
      <c r="Q431">
        <v>0</v>
      </c>
      <c r="R431">
        <v>0</v>
      </c>
      <c r="S431">
        <v>0</v>
      </c>
      <c r="T431">
        <v>1</v>
      </c>
      <c r="U431" t="s">
        <v>6710</v>
      </c>
      <c r="V431" t="s">
        <v>1292</v>
      </c>
      <c r="W431" t="s">
        <v>6707</v>
      </c>
      <c r="X431" t="s">
        <v>1312</v>
      </c>
      <c r="Y431">
        <v>0</v>
      </c>
      <c r="AC431" t="str">
        <f t="shared" si="6"/>
        <v>High Rated</v>
      </c>
    </row>
    <row r="432" spans="1:29" x14ac:dyDescent="0.35">
      <c r="A432" t="s">
        <v>12674</v>
      </c>
      <c r="B432" t="s">
        <v>12675</v>
      </c>
      <c r="C432">
        <v>1180</v>
      </c>
      <c r="D432" t="s">
        <v>12615</v>
      </c>
      <c r="E432">
        <v>3967</v>
      </c>
      <c r="F432">
        <v>4.3684000000000003</v>
      </c>
      <c r="G432">
        <v>19</v>
      </c>
      <c r="H432" t="s">
        <v>12676</v>
      </c>
      <c r="I432" t="s">
        <v>38</v>
      </c>
      <c r="J432" t="s">
        <v>12676</v>
      </c>
      <c r="L432" t="s">
        <v>12677</v>
      </c>
      <c r="M432">
        <v>152</v>
      </c>
      <c r="P432">
        <v>0</v>
      </c>
      <c r="Q432">
        <v>0</v>
      </c>
      <c r="R432">
        <v>0</v>
      </c>
      <c r="S432">
        <v>0</v>
      </c>
      <c r="T432">
        <v>0</v>
      </c>
      <c r="U432" t="s">
        <v>159</v>
      </c>
      <c r="V432" t="s">
        <v>32</v>
      </c>
      <c r="W432" t="s">
        <v>41</v>
      </c>
      <c r="X432" t="s">
        <v>42</v>
      </c>
      <c r="Y432">
        <v>0</v>
      </c>
      <c r="AC432" t="str">
        <f t="shared" si="6"/>
        <v>High Rated</v>
      </c>
    </row>
    <row r="433" spans="1:29" x14ac:dyDescent="0.35">
      <c r="A433" t="s">
        <v>28900</v>
      </c>
      <c r="B433" t="s">
        <v>28901</v>
      </c>
      <c r="C433">
        <v>5648</v>
      </c>
      <c r="D433" t="s">
        <v>28460</v>
      </c>
      <c r="E433">
        <v>5514</v>
      </c>
      <c r="F433">
        <v>4.1111000000000004</v>
      </c>
      <c r="G433">
        <v>36</v>
      </c>
      <c r="H433" t="s">
        <v>16849</v>
      </c>
      <c r="I433" t="s">
        <v>157</v>
      </c>
      <c r="J433" t="s">
        <v>16849</v>
      </c>
      <c r="L433" t="s">
        <v>28820</v>
      </c>
      <c r="M433">
        <v>14</v>
      </c>
      <c r="P433">
        <v>0</v>
      </c>
      <c r="Q433">
        <v>0</v>
      </c>
      <c r="R433">
        <v>0</v>
      </c>
      <c r="S433">
        <v>0</v>
      </c>
      <c r="T433">
        <v>0</v>
      </c>
      <c r="U433" t="s">
        <v>22535</v>
      </c>
      <c r="V433" t="s">
        <v>394</v>
      </c>
      <c r="W433" t="s">
        <v>160</v>
      </c>
      <c r="Y433">
        <v>0</v>
      </c>
      <c r="AC433" t="str">
        <f t="shared" si="6"/>
        <v>High Rated</v>
      </c>
    </row>
    <row r="434" spans="1:29" x14ac:dyDescent="0.35">
      <c r="A434" t="s">
        <v>22221</v>
      </c>
      <c r="B434" t="s">
        <v>22222</v>
      </c>
      <c r="C434">
        <v>6346</v>
      </c>
      <c r="D434" t="s">
        <v>22187</v>
      </c>
      <c r="E434">
        <v>15380</v>
      </c>
      <c r="F434">
        <v>4.6115000000000004</v>
      </c>
      <c r="G434">
        <v>381</v>
      </c>
      <c r="H434" t="s">
        <v>426</v>
      </c>
      <c r="I434" t="s">
        <v>157</v>
      </c>
      <c r="J434" t="s">
        <v>426</v>
      </c>
      <c r="L434" t="s">
        <v>22223</v>
      </c>
      <c r="M434">
        <v>69</v>
      </c>
      <c r="P434">
        <v>0</v>
      </c>
      <c r="Q434">
        <v>0</v>
      </c>
      <c r="R434">
        <v>1</v>
      </c>
      <c r="S434">
        <v>0</v>
      </c>
      <c r="T434">
        <v>0</v>
      </c>
      <c r="U434" t="s">
        <v>22224</v>
      </c>
      <c r="V434" t="s">
        <v>222</v>
      </c>
      <c r="W434" t="s">
        <v>223</v>
      </c>
      <c r="X434" t="s">
        <v>224</v>
      </c>
      <c r="Y434">
        <v>1</v>
      </c>
      <c r="Z434">
        <v>26</v>
      </c>
      <c r="AA434">
        <v>26</v>
      </c>
      <c r="AC434" t="str">
        <f t="shared" si="6"/>
        <v>High Rated</v>
      </c>
    </row>
    <row r="435" spans="1:29" x14ac:dyDescent="0.35">
      <c r="A435" t="s">
        <v>11426</v>
      </c>
      <c r="B435" t="s">
        <v>11427</v>
      </c>
      <c r="C435">
        <v>6751</v>
      </c>
      <c r="D435" t="s">
        <v>11394</v>
      </c>
      <c r="E435">
        <v>29690</v>
      </c>
      <c r="F435">
        <v>3.4521000000000002</v>
      </c>
      <c r="G435">
        <v>73</v>
      </c>
      <c r="H435" t="s">
        <v>11428</v>
      </c>
      <c r="I435" t="s">
        <v>803</v>
      </c>
      <c r="J435" t="s">
        <v>852</v>
      </c>
      <c r="K435" t="s">
        <v>11429</v>
      </c>
      <c r="L435" t="s">
        <v>11430</v>
      </c>
      <c r="M435">
        <v>15</v>
      </c>
      <c r="P435">
        <v>0</v>
      </c>
      <c r="Q435">
        <v>1</v>
      </c>
      <c r="R435">
        <v>0</v>
      </c>
      <c r="S435">
        <v>0</v>
      </c>
      <c r="T435">
        <v>1</v>
      </c>
      <c r="U435" t="s">
        <v>11431</v>
      </c>
      <c r="V435" t="s">
        <v>306</v>
      </c>
      <c r="W435" t="s">
        <v>307</v>
      </c>
      <c r="X435" t="s">
        <v>1106</v>
      </c>
      <c r="Y435">
        <v>2</v>
      </c>
      <c r="Z435">
        <v>15</v>
      </c>
      <c r="AA435">
        <v>15</v>
      </c>
      <c r="AC435" t="str">
        <f t="shared" si="6"/>
        <v>Low Rated</v>
      </c>
    </row>
    <row r="436" spans="1:29" x14ac:dyDescent="0.35">
      <c r="A436" t="s">
        <v>15422</v>
      </c>
      <c r="B436" t="s">
        <v>15423</v>
      </c>
      <c r="C436">
        <v>6499</v>
      </c>
      <c r="D436" t="s">
        <v>15413</v>
      </c>
      <c r="E436">
        <v>5089</v>
      </c>
      <c r="F436">
        <v>4.6748000000000003</v>
      </c>
      <c r="G436">
        <v>206</v>
      </c>
      <c r="H436" t="s">
        <v>15424</v>
      </c>
      <c r="I436" t="s">
        <v>157</v>
      </c>
      <c r="J436" t="s">
        <v>15424</v>
      </c>
      <c r="L436" t="s">
        <v>15425</v>
      </c>
      <c r="M436">
        <v>45</v>
      </c>
      <c r="P436">
        <v>0</v>
      </c>
      <c r="Q436">
        <v>0</v>
      </c>
      <c r="R436">
        <v>1</v>
      </c>
      <c r="S436">
        <v>0</v>
      </c>
      <c r="T436">
        <v>0</v>
      </c>
      <c r="U436" t="s">
        <v>15421</v>
      </c>
      <c r="V436" t="s">
        <v>93</v>
      </c>
      <c r="W436" t="s">
        <v>94</v>
      </c>
      <c r="X436" t="s">
        <v>95</v>
      </c>
      <c r="Y436">
        <v>2</v>
      </c>
      <c r="Z436">
        <v>38</v>
      </c>
      <c r="AA436">
        <v>12</v>
      </c>
      <c r="AC436" t="str">
        <f t="shared" si="6"/>
        <v>High Rated</v>
      </c>
    </row>
    <row r="437" spans="1:29" x14ac:dyDescent="0.35">
      <c r="A437" t="s">
        <v>7485</v>
      </c>
      <c r="B437" t="s">
        <v>7486</v>
      </c>
      <c r="C437">
        <v>6219</v>
      </c>
      <c r="D437" t="s">
        <v>7319</v>
      </c>
      <c r="E437">
        <v>4351</v>
      </c>
      <c r="F437">
        <v>3.7273000000000001</v>
      </c>
      <c r="G437">
        <v>22</v>
      </c>
      <c r="H437" t="s">
        <v>478</v>
      </c>
      <c r="I437" t="s">
        <v>157</v>
      </c>
      <c r="J437" t="s">
        <v>478</v>
      </c>
      <c r="L437" t="s">
        <v>7487</v>
      </c>
      <c r="M437">
        <v>79</v>
      </c>
      <c r="P437">
        <v>0</v>
      </c>
      <c r="Q437">
        <v>0</v>
      </c>
      <c r="R437">
        <v>0</v>
      </c>
      <c r="S437">
        <v>0</v>
      </c>
      <c r="T437">
        <v>0</v>
      </c>
      <c r="V437" t="s">
        <v>394</v>
      </c>
      <c r="W437" t="s">
        <v>405</v>
      </c>
      <c r="X437" t="s">
        <v>406</v>
      </c>
      <c r="Y437">
        <v>0</v>
      </c>
      <c r="AC437" t="str">
        <f t="shared" si="6"/>
        <v>Low Rated</v>
      </c>
    </row>
    <row r="438" spans="1:29" x14ac:dyDescent="0.35">
      <c r="A438" t="s">
        <v>32194</v>
      </c>
      <c r="B438" t="s">
        <v>32195</v>
      </c>
      <c r="C438">
        <v>6149</v>
      </c>
      <c r="D438" t="s">
        <v>32148</v>
      </c>
      <c r="E438">
        <v>3518</v>
      </c>
      <c r="F438">
        <v>4.4318</v>
      </c>
      <c r="G438">
        <v>44</v>
      </c>
      <c r="H438" t="s">
        <v>32196</v>
      </c>
      <c r="I438" t="s">
        <v>803</v>
      </c>
      <c r="J438" t="s">
        <v>32197</v>
      </c>
      <c r="K438" t="s">
        <v>5035</v>
      </c>
      <c r="L438" t="s">
        <v>32198</v>
      </c>
      <c r="M438">
        <v>22</v>
      </c>
      <c r="P438">
        <v>0</v>
      </c>
      <c r="Q438">
        <v>0</v>
      </c>
      <c r="R438">
        <v>1</v>
      </c>
      <c r="S438">
        <v>0</v>
      </c>
      <c r="T438">
        <v>0</v>
      </c>
      <c r="U438" t="s">
        <v>32199</v>
      </c>
      <c r="V438" t="s">
        <v>306</v>
      </c>
      <c r="W438" t="s">
        <v>307</v>
      </c>
      <c r="X438" t="s">
        <v>308</v>
      </c>
      <c r="Y438">
        <v>0</v>
      </c>
      <c r="AC438" t="str">
        <f t="shared" si="6"/>
        <v>High Rated</v>
      </c>
    </row>
    <row r="439" spans="1:29" x14ac:dyDescent="0.35">
      <c r="A439" t="s">
        <v>1829</v>
      </c>
      <c r="B439" t="s">
        <v>1830</v>
      </c>
      <c r="C439">
        <v>6083</v>
      </c>
      <c r="D439" t="s">
        <v>1828</v>
      </c>
      <c r="E439">
        <v>0</v>
      </c>
      <c r="H439" t="s">
        <v>889</v>
      </c>
      <c r="I439" t="s">
        <v>38</v>
      </c>
      <c r="J439" t="s">
        <v>889</v>
      </c>
      <c r="M439">
        <v>142</v>
      </c>
      <c r="O439">
        <v>85.2</v>
      </c>
      <c r="P439">
        <v>1</v>
      </c>
      <c r="Q439">
        <v>0</v>
      </c>
      <c r="R439">
        <v>0</v>
      </c>
      <c r="S439">
        <v>1</v>
      </c>
      <c r="T439">
        <v>0</v>
      </c>
      <c r="U439" t="s">
        <v>159</v>
      </c>
      <c r="V439" t="s">
        <v>32</v>
      </c>
      <c r="W439" t="s">
        <v>41</v>
      </c>
      <c r="X439" t="s">
        <v>42</v>
      </c>
      <c r="Y439">
        <v>0</v>
      </c>
      <c r="AC439" t="str">
        <f t="shared" si="6"/>
        <v>Not Rated</v>
      </c>
    </row>
    <row r="440" spans="1:29" x14ac:dyDescent="0.35">
      <c r="A440" t="s">
        <v>2389</v>
      </c>
      <c r="B440" t="s">
        <v>2390</v>
      </c>
      <c r="C440">
        <v>5333</v>
      </c>
      <c r="D440" t="s">
        <v>2318</v>
      </c>
      <c r="E440">
        <v>83967</v>
      </c>
      <c r="F440">
        <v>4.4718</v>
      </c>
      <c r="G440">
        <v>1933</v>
      </c>
      <c r="H440" t="s">
        <v>2391</v>
      </c>
      <c r="I440" t="s">
        <v>803</v>
      </c>
      <c r="J440" t="s">
        <v>2392</v>
      </c>
      <c r="K440" t="s">
        <v>2393</v>
      </c>
      <c r="L440" t="s">
        <v>2394</v>
      </c>
      <c r="M440">
        <v>18</v>
      </c>
      <c r="P440">
        <v>0</v>
      </c>
      <c r="Q440">
        <v>0</v>
      </c>
      <c r="R440">
        <v>0</v>
      </c>
      <c r="S440">
        <v>0</v>
      </c>
      <c r="T440">
        <v>0</v>
      </c>
      <c r="U440" t="s">
        <v>2395</v>
      </c>
      <c r="V440" t="s">
        <v>306</v>
      </c>
      <c r="W440" t="s">
        <v>863</v>
      </c>
      <c r="X440" t="s">
        <v>864</v>
      </c>
      <c r="Y440">
        <v>1</v>
      </c>
      <c r="Z440">
        <v>31</v>
      </c>
      <c r="AA440">
        <v>31</v>
      </c>
      <c r="AC440" t="str">
        <f t="shared" si="6"/>
        <v>High Rated</v>
      </c>
    </row>
    <row r="441" spans="1:29" x14ac:dyDescent="0.35">
      <c r="A441" t="s">
        <v>4013</v>
      </c>
      <c r="B441" t="s">
        <v>4014</v>
      </c>
      <c r="C441">
        <v>1179</v>
      </c>
      <c r="D441" t="s">
        <v>3987</v>
      </c>
      <c r="E441">
        <v>14779</v>
      </c>
      <c r="F441">
        <v>4.5967000000000002</v>
      </c>
      <c r="G441">
        <v>181</v>
      </c>
      <c r="H441" t="s">
        <v>163</v>
      </c>
      <c r="I441" t="s">
        <v>38</v>
      </c>
      <c r="J441" t="s">
        <v>384</v>
      </c>
      <c r="L441" t="s">
        <v>4015</v>
      </c>
      <c r="M441">
        <v>95</v>
      </c>
      <c r="P441">
        <v>0</v>
      </c>
      <c r="Q441">
        <v>0</v>
      </c>
      <c r="R441">
        <v>0</v>
      </c>
      <c r="S441">
        <v>0</v>
      </c>
      <c r="T441">
        <v>0</v>
      </c>
      <c r="U441" t="s">
        <v>321</v>
      </c>
      <c r="V441" t="s">
        <v>32</v>
      </c>
      <c r="W441" t="s">
        <v>41</v>
      </c>
      <c r="X441" t="s">
        <v>42</v>
      </c>
      <c r="Y441">
        <v>1</v>
      </c>
      <c r="Z441">
        <v>123</v>
      </c>
      <c r="AA441">
        <v>123</v>
      </c>
      <c r="AC441" t="str">
        <f t="shared" si="6"/>
        <v>High Rated</v>
      </c>
    </row>
    <row r="442" spans="1:29" x14ac:dyDescent="0.35">
      <c r="A442" t="s">
        <v>17434</v>
      </c>
      <c r="B442" t="s">
        <v>17435</v>
      </c>
      <c r="C442">
        <v>1741</v>
      </c>
      <c r="D442" t="s">
        <v>17132</v>
      </c>
      <c r="E442">
        <v>10432</v>
      </c>
      <c r="F442">
        <v>3.875</v>
      </c>
      <c r="G442">
        <v>8</v>
      </c>
      <c r="L442" t="s">
        <v>17436</v>
      </c>
      <c r="M442">
        <v>130</v>
      </c>
      <c r="N442">
        <v>174</v>
      </c>
      <c r="P442">
        <v>1</v>
      </c>
      <c r="Q442">
        <v>0</v>
      </c>
      <c r="R442">
        <v>0</v>
      </c>
      <c r="S442">
        <v>1</v>
      </c>
      <c r="T442">
        <v>0</v>
      </c>
      <c r="V442" t="s">
        <v>394</v>
      </c>
      <c r="W442" t="s">
        <v>33</v>
      </c>
      <c r="Y442">
        <v>0</v>
      </c>
      <c r="AC442" t="str">
        <f t="shared" si="6"/>
        <v>Low Rated</v>
      </c>
    </row>
    <row r="443" spans="1:29" x14ac:dyDescent="0.35">
      <c r="A443" t="s">
        <v>407</v>
      </c>
      <c r="B443" t="s">
        <v>408</v>
      </c>
      <c r="C443">
        <v>6018</v>
      </c>
      <c r="D443" t="s">
        <v>391</v>
      </c>
      <c r="E443">
        <v>44448</v>
      </c>
      <c r="F443">
        <v>3.8721000000000001</v>
      </c>
      <c r="G443">
        <v>649</v>
      </c>
      <c r="H443" t="s">
        <v>409</v>
      </c>
      <c r="I443" t="s">
        <v>157</v>
      </c>
      <c r="J443" t="s">
        <v>409</v>
      </c>
      <c r="L443" t="s">
        <v>410</v>
      </c>
      <c r="M443">
        <v>29</v>
      </c>
      <c r="P443">
        <v>0</v>
      </c>
      <c r="Q443">
        <v>0</v>
      </c>
      <c r="R443">
        <v>0</v>
      </c>
      <c r="S443">
        <v>0</v>
      </c>
      <c r="T443">
        <v>1</v>
      </c>
      <c r="U443" t="s">
        <v>411</v>
      </c>
      <c r="V443" t="s">
        <v>394</v>
      </c>
      <c r="W443" t="s">
        <v>412</v>
      </c>
      <c r="Y443">
        <v>0</v>
      </c>
      <c r="AC443" t="str">
        <f t="shared" si="6"/>
        <v>Low Rated</v>
      </c>
    </row>
    <row r="444" spans="1:29" x14ac:dyDescent="0.35">
      <c r="A444" t="s">
        <v>30259</v>
      </c>
      <c r="B444" t="s">
        <v>30260</v>
      </c>
      <c r="C444">
        <v>5869</v>
      </c>
      <c r="D444" t="s">
        <v>29945</v>
      </c>
      <c r="E444">
        <v>2231</v>
      </c>
      <c r="F444">
        <v>4.2857000000000003</v>
      </c>
      <c r="G444">
        <v>7</v>
      </c>
      <c r="H444" t="s">
        <v>30261</v>
      </c>
      <c r="I444" t="s">
        <v>38</v>
      </c>
      <c r="J444" t="s">
        <v>30262</v>
      </c>
      <c r="L444" t="s">
        <v>30263</v>
      </c>
      <c r="M444">
        <v>49</v>
      </c>
      <c r="P444">
        <v>0</v>
      </c>
      <c r="Q444">
        <v>0</v>
      </c>
      <c r="R444">
        <v>0</v>
      </c>
      <c r="S444">
        <v>1</v>
      </c>
      <c r="T444">
        <v>0</v>
      </c>
      <c r="V444" t="s">
        <v>32</v>
      </c>
      <c r="W444" t="s">
        <v>41</v>
      </c>
      <c r="X444" t="s">
        <v>59</v>
      </c>
      <c r="Y444">
        <v>0</v>
      </c>
      <c r="AC444" t="str">
        <f t="shared" si="6"/>
        <v>High Rated</v>
      </c>
    </row>
    <row r="445" spans="1:29" x14ac:dyDescent="0.35">
      <c r="A445" t="s">
        <v>2509</v>
      </c>
      <c r="B445" t="s">
        <v>2510</v>
      </c>
      <c r="C445">
        <v>5333</v>
      </c>
      <c r="D445" t="s">
        <v>2318</v>
      </c>
      <c r="E445">
        <v>13457</v>
      </c>
      <c r="F445">
        <v>4.3003</v>
      </c>
      <c r="G445">
        <v>1412</v>
      </c>
      <c r="H445" t="s">
        <v>2511</v>
      </c>
      <c r="I445" t="s">
        <v>803</v>
      </c>
      <c r="L445" t="s">
        <v>2512</v>
      </c>
      <c r="M445">
        <v>26</v>
      </c>
      <c r="P445">
        <v>0</v>
      </c>
      <c r="Q445">
        <v>0</v>
      </c>
      <c r="R445">
        <v>0</v>
      </c>
      <c r="S445">
        <v>0</v>
      </c>
      <c r="T445">
        <v>0</v>
      </c>
      <c r="U445" t="s">
        <v>2513</v>
      </c>
      <c r="V445" t="s">
        <v>306</v>
      </c>
      <c r="W445" t="s">
        <v>823</v>
      </c>
      <c r="X445" t="s">
        <v>855</v>
      </c>
      <c r="Y445">
        <v>1</v>
      </c>
      <c r="Z445">
        <v>15</v>
      </c>
      <c r="AA445">
        <v>15</v>
      </c>
      <c r="AC445" t="str">
        <f t="shared" si="6"/>
        <v>High Rated</v>
      </c>
    </row>
    <row r="446" spans="1:29" x14ac:dyDescent="0.35">
      <c r="A446" t="s">
        <v>3995</v>
      </c>
      <c r="B446" t="s">
        <v>3996</v>
      </c>
      <c r="C446">
        <v>1179</v>
      </c>
      <c r="D446" t="s">
        <v>3987</v>
      </c>
      <c r="E446">
        <v>38109</v>
      </c>
      <c r="F446">
        <v>4.3719000000000001</v>
      </c>
      <c r="G446">
        <v>320</v>
      </c>
      <c r="H446" t="s">
        <v>2697</v>
      </c>
      <c r="I446" t="s">
        <v>38</v>
      </c>
      <c r="J446" t="s">
        <v>3997</v>
      </c>
      <c r="L446" t="s">
        <v>3998</v>
      </c>
      <c r="M446">
        <v>95</v>
      </c>
      <c r="P446">
        <v>0</v>
      </c>
      <c r="Q446">
        <v>0</v>
      </c>
      <c r="R446">
        <v>0</v>
      </c>
      <c r="S446">
        <v>0</v>
      </c>
      <c r="T446">
        <v>0</v>
      </c>
      <c r="U446" t="s">
        <v>3999</v>
      </c>
      <c r="V446" t="s">
        <v>32</v>
      </c>
      <c r="W446" t="s">
        <v>41</v>
      </c>
      <c r="X446" t="s">
        <v>42</v>
      </c>
      <c r="Y446">
        <v>1</v>
      </c>
      <c r="Z446">
        <v>155</v>
      </c>
      <c r="AA446">
        <v>155</v>
      </c>
      <c r="AC446" t="str">
        <f t="shared" si="6"/>
        <v>High Rated</v>
      </c>
    </row>
    <row r="447" spans="1:29" x14ac:dyDescent="0.35">
      <c r="A447" t="s">
        <v>10866</v>
      </c>
      <c r="B447" t="s">
        <v>10867</v>
      </c>
      <c r="C447">
        <v>4348</v>
      </c>
      <c r="D447" t="s">
        <v>10806</v>
      </c>
      <c r="E447">
        <v>30022</v>
      </c>
      <c r="F447">
        <v>4.7969999999999997</v>
      </c>
      <c r="G447">
        <v>1128</v>
      </c>
      <c r="H447" t="s">
        <v>889</v>
      </c>
      <c r="I447" t="s">
        <v>157</v>
      </c>
      <c r="J447" t="s">
        <v>889</v>
      </c>
      <c r="L447" t="s">
        <v>10868</v>
      </c>
      <c r="M447">
        <v>69</v>
      </c>
      <c r="P447">
        <v>0</v>
      </c>
      <c r="Q447">
        <v>0</v>
      </c>
      <c r="R447">
        <v>0</v>
      </c>
      <c r="S447">
        <v>0</v>
      </c>
      <c r="T447">
        <v>0</v>
      </c>
      <c r="U447" t="s">
        <v>10869</v>
      </c>
      <c r="V447" t="s">
        <v>394</v>
      </c>
      <c r="W447" t="s">
        <v>474</v>
      </c>
      <c r="X447" t="s">
        <v>475</v>
      </c>
      <c r="Y447">
        <v>1</v>
      </c>
      <c r="Z447">
        <v>28</v>
      </c>
      <c r="AA447">
        <v>28</v>
      </c>
      <c r="AC447" t="str">
        <f t="shared" si="6"/>
        <v>High Rated</v>
      </c>
    </row>
    <row r="448" spans="1:29" x14ac:dyDescent="0.35">
      <c r="A448" t="s">
        <v>16714</v>
      </c>
      <c r="B448" t="s">
        <v>16715</v>
      </c>
      <c r="C448">
        <v>6279</v>
      </c>
      <c r="D448" t="s">
        <v>16593</v>
      </c>
      <c r="E448">
        <v>5853</v>
      </c>
      <c r="F448">
        <v>3.1852</v>
      </c>
      <c r="G448">
        <v>27</v>
      </c>
      <c r="H448" t="s">
        <v>16716</v>
      </c>
      <c r="I448" t="s">
        <v>157</v>
      </c>
      <c r="J448" t="s">
        <v>16716</v>
      </c>
      <c r="L448" t="s">
        <v>16695</v>
      </c>
      <c r="M448">
        <v>13</v>
      </c>
      <c r="P448">
        <v>0</v>
      </c>
      <c r="Q448">
        <v>0</v>
      </c>
      <c r="R448">
        <v>0</v>
      </c>
      <c r="S448">
        <v>0</v>
      </c>
      <c r="T448">
        <v>0</v>
      </c>
      <c r="U448" t="s">
        <v>16696</v>
      </c>
      <c r="V448" t="s">
        <v>160</v>
      </c>
      <c r="W448" t="s">
        <v>306</v>
      </c>
      <c r="Y448">
        <v>0</v>
      </c>
      <c r="AC448" t="str">
        <f t="shared" si="6"/>
        <v>Low Rated</v>
      </c>
    </row>
    <row r="449" spans="1:29" x14ac:dyDescent="0.35">
      <c r="A449" t="s">
        <v>5719</v>
      </c>
      <c r="B449" t="s">
        <v>5720</v>
      </c>
      <c r="C449">
        <v>1254</v>
      </c>
      <c r="D449" t="s">
        <v>5675</v>
      </c>
      <c r="E449">
        <v>1237</v>
      </c>
      <c r="F449">
        <v>4.1779999999999999</v>
      </c>
      <c r="G449">
        <v>1899</v>
      </c>
      <c r="H449" t="s">
        <v>115</v>
      </c>
      <c r="I449" t="s">
        <v>157</v>
      </c>
      <c r="J449" t="s">
        <v>115</v>
      </c>
      <c r="L449" t="s">
        <v>5721</v>
      </c>
      <c r="M449">
        <v>68</v>
      </c>
      <c r="P449">
        <v>0</v>
      </c>
      <c r="Q449">
        <v>0</v>
      </c>
      <c r="R449">
        <v>0</v>
      </c>
      <c r="S449">
        <v>0</v>
      </c>
      <c r="T449">
        <v>0</v>
      </c>
      <c r="U449" t="s">
        <v>5722</v>
      </c>
      <c r="V449" t="s">
        <v>394</v>
      </c>
      <c r="W449" t="s">
        <v>395</v>
      </c>
      <c r="X449" t="s">
        <v>395</v>
      </c>
      <c r="Y449">
        <v>1</v>
      </c>
      <c r="Z449">
        <v>22</v>
      </c>
      <c r="AA449">
        <v>22</v>
      </c>
      <c r="AC449" t="str">
        <f t="shared" si="6"/>
        <v>High Rated</v>
      </c>
    </row>
    <row r="450" spans="1:29" x14ac:dyDescent="0.35">
      <c r="A450" t="s">
        <v>26914</v>
      </c>
      <c r="B450" t="s">
        <v>26915</v>
      </c>
      <c r="C450">
        <v>6084</v>
      </c>
      <c r="D450" t="s">
        <v>26910</v>
      </c>
      <c r="E450">
        <v>49032</v>
      </c>
      <c r="F450">
        <v>4.0807000000000002</v>
      </c>
      <c r="G450">
        <v>2949</v>
      </c>
      <c r="H450" t="s">
        <v>195</v>
      </c>
      <c r="I450" t="s">
        <v>157</v>
      </c>
      <c r="J450" t="s">
        <v>195</v>
      </c>
      <c r="L450" t="s">
        <v>26912</v>
      </c>
      <c r="M450">
        <v>99</v>
      </c>
      <c r="P450">
        <v>0</v>
      </c>
      <c r="Q450">
        <v>0</v>
      </c>
      <c r="R450">
        <v>0</v>
      </c>
      <c r="S450">
        <v>0</v>
      </c>
      <c r="T450">
        <v>0</v>
      </c>
      <c r="U450" t="s">
        <v>26916</v>
      </c>
      <c r="V450" t="s">
        <v>394</v>
      </c>
      <c r="W450" t="s">
        <v>395</v>
      </c>
      <c r="X450" t="s">
        <v>2307</v>
      </c>
      <c r="Y450">
        <v>0</v>
      </c>
      <c r="AC450" t="str">
        <f t="shared" si="6"/>
        <v>High Rated</v>
      </c>
    </row>
    <row r="451" spans="1:29" x14ac:dyDescent="0.35">
      <c r="A451" t="s">
        <v>18111</v>
      </c>
      <c r="B451" t="s">
        <v>18112</v>
      </c>
      <c r="C451">
        <v>5936</v>
      </c>
      <c r="D451" t="s">
        <v>18103</v>
      </c>
      <c r="E451">
        <v>43047</v>
      </c>
      <c r="F451">
        <v>4.1955999999999998</v>
      </c>
      <c r="G451">
        <v>1048</v>
      </c>
      <c r="H451" t="s">
        <v>3412</v>
      </c>
      <c r="I451" t="s">
        <v>157</v>
      </c>
      <c r="J451" t="s">
        <v>3412</v>
      </c>
      <c r="L451" t="s">
        <v>18113</v>
      </c>
      <c r="M451">
        <v>32</v>
      </c>
      <c r="P451">
        <v>0</v>
      </c>
      <c r="Q451">
        <v>0</v>
      </c>
      <c r="R451">
        <v>0</v>
      </c>
      <c r="S451">
        <v>0</v>
      </c>
      <c r="T451">
        <v>0</v>
      </c>
      <c r="U451" t="s">
        <v>18114</v>
      </c>
      <c r="V451" t="s">
        <v>222</v>
      </c>
      <c r="W451" t="s">
        <v>223</v>
      </c>
      <c r="X451" t="s">
        <v>265</v>
      </c>
      <c r="Y451">
        <v>1</v>
      </c>
      <c r="Z451">
        <v>18</v>
      </c>
      <c r="AA451">
        <v>18</v>
      </c>
      <c r="AC451" t="str">
        <f t="shared" ref="AC451:AC501" si="7">IF(F451="","Not Rated", IF(F451&gt;4,"High Rated","Low Rated"))</f>
        <v>High Rated</v>
      </c>
    </row>
    <row r="452" spans="1:29" x14ac:dyDescent="0.35">
      <c r="A452" t="s">
        <v>20299</v>
      </c>
      <c r="B452" t="s">
        <v>20300</v>
      </c>
      <c r="C452">
        <v>6182</v>
      </c>
      <c r="D452" t="s">
        <v>20034</v>
      </c>
      <c r="E452">
        <v>1074</v>
      </c>
      <c r="L452" t="s">
        <v>20301</v>
      </c>
      <c r="M452">
        <v>52</v>
      </c>
      <c r="P452">
        <v>1</v>
      </c>
      <c r="Q452">
        <v>1</v>
      </c>
      <c r="R452">
        <v>1</v>
      </c>
      <c r="S452">
        <v>0</v>
      </c>
      <c r="T452">
        <v>0</v>
      </c>
      <c r="U452" t="s">
        <v>20302</v>
      </c>
      <c r="V452" t="s">
        <v>222</v>
      </c>
      <c r="W452" t="s">
        <v>33</v>
      </c>
      <c r="Y452">
        <v>0</v>
      </c>
      <c r="AC452" t="str">
        <f t="shared" si="7"/>
        <v>Not Rated</v>
      </c>
    </row>
    <row r="453" spans="1:29" x14ac:dyDescent="0.35">
      <c r="A453" t="s">
        <v>30230</v>
      </c>
      <c r="B453" t="s">
        <v>30231</v>
      </c>
      <c r="C453">
        <v>5869</v>
      </c>
      <c r="D453" t="s">
        <v>29945</v>
      </c>
      <c r="E453">
        <v>3647</v>
      </c>
      <c r="F453">
        <v>2.5455000000000001</v>
      </c>
      <c r="G453">
        <v>22</v>
      </c>
      <c r="I453" t="s">
        <v>803</v>
      </c>
      <c r="L453" t="s">
        <v>30232</v>
      </c>
      <c r="M453">
        <v>89</v>
      </c>
      <c r="P453">
        <v>1</v>
      </c>
      <c r="Q453">
        <v>0</v>
      </c>
      <c r="R453">
        <v>0</v>
      </c>
      <c r="S453">
        <v>0</v>
      </c>
      <c r="T453">
        <v>1</v>
      </c>
      <c r="U453" t="s">
        <v>30233</v>
      </c>
      <c r="V453" t="s">
        <v>306</v>
      </c>
      <c r="W453" t="s">
        <v>823</v>
      </c>
      <c r="X453" t="s">
        <v>1091</v>
      </c>
      <c r="Y453">
        <v>0</v>
      </c>
      <c r="AC453" t="str">
        <f t="shared" si="7"/>
        <v>Low Rated</v>
      </c>
    </row>
    <row r="454" spans="1:29" x14ac:dyDescent="0.35">
      <c r="A454" t="s">
        <v>6566</v>
      </c>
      <c r="B454" t="s">
        <v>6567</v>
      </c>
      <c r="C454">
        <v>7095</v>
      </c>
      <c r="D454" t="s">
        <v>6455</v>
      </c>
      <c r="E454">
        <v>659</v>
      </c>
      <c r="F454">
        <v>5</v>
      </c>
      <c r="G454">
        <v>1</v>
      </c>
      <c r="H454" t="s">
        <v>6456</v>
      </c>
      <c r="I454" t="s">
        <v>38</v>
      </c>
      <c r="J454" t="s">
        <v>6473</v>
      </c>
      <c r="L454" t="s">
        <v>6568</v>
      </c>
      <c r="M454">
        <v>25</v>
      </c>
      <c r="P454">
        <v>0</v>
      </c>
      <c r="Q454">
        <v>0</v>
      </c>
      <c r="R454">
        <v>1</v>
      </c>
      <c r="S454">
        <v>0</v>
      </c>
      <c r="T454">
        <v>1</v>
      </c>
      <c r="U454" t="s">
        <v>6459</v>
      </c>
      <c r="V454" t="s">
        <v>32</v>
      </c>
      <c r="W454" t="s">
        <v>41</v>
      </c>
      <c r="X454" t="s">
        <v>59</v>
      </c>
      <c r="Y454">
        <v>0</v>
      </c>
      <c r="AC454" t="str">
        <f t="shared" si="7"/>
        <v>High Rated</v>
      </c>
    </row>
    <row r="455" spans="1:29" x14ac:dyDescent="0.35">
      <c r="A455" t="s">
        <v>3863</v>
      </c>
      <c r="B455" t="s">
        <v>3864</v>
      </c>
      <c r="C455">
        <v>5995</v>
      </c>
      <c r="D455" t="s">
        <v>3614</v>
      </c>
      <c r="E455">
        <v>5040</v>
      </c>
      <c r="F455">
        <v>3.6735000000000002</v>
      </c>
      <c r="G455">
        <v>49</v>
      </c>
      <c r="H455" t="s">
        <v>674</v>
      </c>
      <c r="I455" t="s">
        <v>157</v>
      </c>
      <c r="J455" t="s">
        <v>674</v>
      </c>
      <c r="L455" t="s">
        <v>3865</v>
      </c>
      <c r="M455">
        <v>60</v>
      </c>
      <c r="P455">
        <v>0</v>
      </c>
      <c r="Q455">
        <v>0</v>
      </c>
      <c r="R455">
        <v>0</v>
      </c>
      <c r="S455">
        <v>0</v>
      </c>
      <c r="T455">
        <v>0</v>
      </c>
      <c r="V455" t="s">
        <v>222</v>
      </c>
      <c r="W455" t="s">
        <v>223</v>
      </c>
      <c r="X455" t="s">
        <v>271</v>
      </c>
      <c r="Y455">
        <v>0</v>
      </c>
      <c r="AC455" t="str">
        <f t="shared" si="7"/>
        <v>Low Rated</v>
      </c>
    </row>
    <row r="456" spans="1:29" x14ac:dyDescent="0.35">
      <c r="A456" t="s">
        <v>915</v>
      </c>
      <c r="B456" t="s">
        <v>916</v>
      </c>
      <c r="C456">
        <v>6004</v>
      </c>
      <c r="D456" t="s">
        <v>872</v>
      </c>
      <c r="E456">
        <v>29742</v>
      </c>
      <c r="F456">
        <v>5</v>
      </c>
      <c r="G456">
        <v>17</v>
      </c>
      <c r="L456" t="s">
        <v>917</v>
      </c>
      <c r="M456">
        <v>39</v>
      </c>
      <c r="N456">
        <v>66</v>
      </c>
      <c r="P456">
        <v>1</v>
      </c>
      <c r="Q456">
        <v>0</v>
      </c>
      <c r="R456">
        <v>0</v>
      </c>
      <c r="S456">
        <v>1</v>
      </c>
      <c r="T456">
        <v>0</v>
      </c>
      <c r="U456" t="s">
        <v>886</v>
      </c>
      <c r="V456" t="s">
        <v>222</v>
      </c>
      <c r="W456" t="s">
        <v>33</v>
      </c>
      <c r="Y456">
        <v>0</v>
      </c>
      <c r="AC456" t="str">
        <f t="shared" si="7"/>
        <v>High Rated</v>
      </c>
    </row>
    <row r="457" spans="1:29" x14ac:dyDescent="0.35">
      <c r="A457" t="s">
        <v>31085</v>
      </c>
      <c r="B457" t="s">
        <v>31086</v>
      </c>
      <c r="C457">
        <v>3806</v>
      </c>
      <c r="D457" t="s">
        <v>30874</v>
      </c>
      <c r="E457">
        <v>10247</v>
      </c>
      <c r="F457">
        <v>2.9817999999999998</v>
      </c>
      <c r="G457">
        <v>55</v>
      </c>
      <c r="I457" t="s">
        <v>803</v>
      </c>
      <c r="J457" t="s">
        <v>31087</v>
      </c>
      <c r="L457" t="s">
        <v>31088</v>
      </c>
      <c r="M457">
        <v>38</v>
      </c>
      <c r="P457">
        <v>0</v>
      </c>
      <c r="Q457">
        <v>0</v>
      </c>
      <c r="R457">
        <v>0</v>
      </c>
      <c r="S457">
        <v>0</v>
      </c>
      <c r="T457">
        <v>0</v>
      </c>
      <c r="V457" t="s">
        <v>306</v>
      </c>
      <c r="W457" t="s">
        <v>863</v>
      </c>
      <c r="X457" t="s">
        <v>1186</v>
      </c>
      <c r="Y457">
        <v>2</v>
      </c>
      <c r="Z457">
        <v>38</v>
      </c>
      <c r="AA457">
        <v>38</v>
      </c>
      <c r="AC457" t="str">
        <f t="shared" si="7"/>
        <v>Low Rated</v>
      </c>
    </row>
    <row r="458" spans="1:29" x14ac:dyDescent="0.35">
      <c r="A458" t="s">
        <v>4368</v>
      </c>
      <c r="B458" t="s">
        <v>4369</v>
      </c>
      <c r="C458">
        <v>1138</v>
      </c>
      <c r="D458" t="s">
        <v>4349</v>
      </c>
      <c r="E458">
        <v>1441</v>
      </c>
      <c r="F458">
        <v>4.4138000000000002</v>
      </c>
      <c r="G458">
        <v>58</v>
      </c>
      <c r="H458" t="s">
        <v>37</v>
      </c>
      <c r="I458" t="s">
        <v>38</v>
      </c>
      <c r="J458" t="s">
        <v>1584</v>
      </c>
      <c r="L458" t="s">
        <v>4370</v>
      </c>
      <c r="M458">
        <v>104</v>
      </c>
      <c r="P458">
        <v>0</v>
      </c>
      <c r="Q458">
        <v>0</v>
      </c>
      <c r="R458">
        <v>0</v>
      </c>
      <c r="S458">
        <v>1</v>
      </c>
      <c r="T458">
        <v>0</v>
      </c>
      <c r="V458" t="s">
        <v>32</v>
      </c>
      <c r="W458" t="s">
        <v>172</v>
      </c>
      <c r="X458" t="s">
        <v>173</v>
      </c>
      <c r="Y458">
        <v>0</v>
      </c>
      <c r="AC458" t="str">
        <f t="shared" si="7"/>
        <v>High Rated</v>
      </c>
    </row>
    <row r="459" spans="1:29" x14ac:dyDescent="0.35">
      <c r="A459" t="s">
        <v>20257</v>
      </c>
      <c r="B459" t="s">
        <v>20258</v>
      </c>
      <c r="C459">
        <v>6182</v>
      </c>
      <c r="D459" t="s">
        <v>20034</v>
      </c>
      <c r="E459">
        <v>4759</v>
      </c>
      <c r="F459">
        <v>3.8182</v>
      </c>
      <c r="G459">
        <v>11</v>
      </c>
      <c r="H459" t="s">
        <v>632</v>
      </c>
      <c r="I459" t="s">
        <v>157</v>
      </c>
      <c r="J459" t="s">
        <v>632</v>
      </c>
      <c r="L459" t="s">
        <v>20259</v>
      </c>
      <c r="M459">
        <v>26</v>
      </c>
      <c r="P459">
        <v>0</v>
      </c>
      <c r="Q459">
        <v>0</v>
      </c>
      <c r="R459">
        <v>1</v>
      </c>
      <c r="S459">
        <v>0</v>
      </c>
      <c r="T459">
        <v>0</v>
      </c>
      <c r="V459" t="s">
        <v>222</v>
      </c>
      <c r="W459" t="s">
        <v>244</v>
      </c>
      <c r="X459" t="s">
        <v>280</v>
      </c>
      <c r="Y459">
        <v>0</v>
      </c>
      <c r="AC459" t="str">
        <f t="shared" si="7"/>
        <v>Low Rated</v>
      </c>
    </row>
    <row r="460" spans="1:29" x14ac:dyDescent="0.35">
      <c r="A460" t="s">
        <v>6080</v>
      </c>
      <c r="B460" t="s">
        <v>6081</v>
      </c>
      <c r="C460">
        <v>1254</v>
      </c>
      <c r="D460" t="s">
        <v>5675</v>
      </c>
      <c r="E460">
        <v>22013</v>
      </c>
      <c r="F460">
        <v>3.5823999999999998</v>
      </c>
      <c r="G460">
        <v>91</v>
      </c>
      <c r="H460" t="s">
        <v>186</v>
      </c>
      <c r="I460" t="s">
        <v>157</v>
      </c>
      <c r="J460" t="s">
        <v>186</v>
      </c>
      <c r="L460" t="s">
        <v>6082</v>
      </c>
      <c r="M460">
        <v>85</v>
      </c>
      <c r="P460">
        <v>0</v>
      </c>
      <c r="Q460">
        <v>0</v>
      </c>
      <c r="R460">
        <v>0</v>
      </c>
      <c r="S460">
        <v>0</v>
      </c>
      <c r="T460">
        <v>0</v>
      </c>
      <c r="U460" t="s">
        <v>6083</v>
      </c>
      <c r="V460" t="s">
        <v>394</v>
      </c>
      <c r="W460" t="s">
        <v>400</v>
      </c>
      <c r="X460" t="s">
        <v>401</v>
      </c>
      <c r="Y460">
        <v>3</v>
      </c>
      <c r="Z460">
        <v>152</v>
      </c>
      <c r="AA460">
        <v>21</v>
      </c>
      <c r="AC460" t="str">
        <f t="shared" si="7"/>
        <v>Low Rated</v>
      </c>
    </row>
    <row r="461" spans="1:29" x14ac:dyDescent="0.35">
      <c r="A461" t="s">
        <v>2730</v>
      </c>
      <c r="B461" t="s">
        <v>2731</v>
      </c>
      <c r="C461">
        <v>6195</v>
      </c>
      <c r="D461" t="s">
        <v>2661</v>
      </c>
      <c r="E461">
        <v>21228</v>
      </c>
      <c r="F461">
        <v>3.6440999999999999</v>
      </c>
      <c r="G461">
        <v>236</v>
      </c>
      <c r="H461" t="s">
        <v>2732</v>
      </c>
      <c r="I461" t="s">
        <v>157</v>
      </c>
      <c r="J461" t="s">
        <v>2732</v>
      </c>
      <c r="L461" t="s">
        <v>2733</v>
      </c>
      <c r="M461">
        <v>28</v>
      </c>
      <c r="O461">
        <v>20</v>
      </c>
      <c r="P461">
        <v>0</v>
      </c>
      <c r="Q461">
        <v>0</v>
      </c>
      <c r="R461">
        <v>0</v>
      </c>
      <c r="S461">
        <v>1</v>
      </c>
      <c r="T461">
        <v>1</v>
      </c>
      <c r="U461" t="s">
        <v>2734</v>
      </c>
      <c r="V461" t="s">
        <v>394</v>
      </c>
      <c r="W461" t="s">
        <v>428</v>
      </c>
      <c r="X461" t="s">
        <v>429</v>
      </c>
      <c r="Y461">
        <v>0</v>
      </c>
      <c r="AC461" t="str">
        <f t="shared" si="7"/>
        <v>Low Rated</v>
      </c>
    </row>
    <row r="462" spans="1:29" x14ac:dyDescent="0.35">
      <c r="A462" t="s">
        <v>17871</v>
      </c>
      <c r="B462" t="s">
        <v>17872</v>
      </c>
      <c r="C462">
        <v>6246</v>
      </c>
      <c r="D462" t="s">
        <v>17836</v>
      </c>
      <c r="E462">
        <v>27309</v>
      </c>
      <c r="F462">
        <v>3.8481999999999998</v>
      </c>
      <c r="G462">
        <v>112</v>
      </c>
      <c r="H462" t="s">
        <v>17873</v>
      </c>
      <c r="I462" t="s">
        <v>157</v>
      </c>
      <c r="J462" t="s">
        <v>17873</v>
      </c>
      <c r="L462" t="s">
        <v>17874</v>
      </c>
      <c r="M462">
        <v>64</v>
      </c>
      <c r="P462">
        <v>0</v>
      </c>
      <c r="Q462">
        <v>0</v>
      </c>
      <c r="R462">
        <v>0</v>
      </c>
      <c r="S462">
        <v>0</v>
      </c>
      <c r="T462">
        <v>1</v>
      </c>
      <c r="U462" t="s">
        <v>17859</v>
      </c>
      <c r="V462" t="s">
        <v>306</v>
      </c>
      <c r="W462" t="s">
        <v>823</v>
      </c>
      <c r="X462" t="s">
        <v>1091</v>
      </c>
      <c r="Y462">
        <v>0</v>
      </c>
      <c r="AC462" t="str">
        <f t="shared" si="7"/>
        <v>Low Rated</v>
      </c>
    </row>
    <row r="463" spans="1:29" x14ac:dyDescent="0.35">
      <c r="A463" t="s">
        <v>14000</v>
      </c>
      <c r="B463" t="s">
        <v>14001</v>
      </c>
      <c r="C463">
        <v>6235</v>
      </c>
      <c r="D463" t="s">
        <v>13952</v>
      </c>
      <c r="E463">
        <v>5342</v>
      </c>
      <c r="F463">
        <v>3.6667000000000001</v>
      </c>
      <c r="G463">
        <v>24</v>
      </c>
      <c r="I463" t="s">
        <v>803</v>
      </c>
      <c r="J463" t="s">
        <v>14002</v>
      </c>
      <c r="K463" t="s">
        <v>14003</v>
      </c>
      <c r="L463" t="s">
        <v>14004</v>
      </c>
      <c r="M463">
        <v>10</v>
      </c>
      <c r="P463">
        <v>0</v>
      </c>
      <c r="Q463">
        <v>0</v>
      </c>
      <c r="R463">
        <v>0</v>
      </c>
      <c r="S463">
        <v>0</v>
      </c>
      <c r="T463">
        <v>0</v>
      </c>
      <c r="V463" t="s">
        <v>306</v>
      </c>
      <c r="W463" t="s">
        <v>307</v>
      </c>
      <c r="X463" t="s">
        <v>308</v>
      </c>
      <c r="Y463">
        <v>1</v>
      </c>
      <c r="Z463">
        <v>10</v>
      </c>
      <c r="AA463">
        <v>10</v>
      </c>
      <c r="AC463" t="str">
        <f t="shared" si="7"/>
        <v>Low Rated</v>
      </c>
    </row>
    <row r="464" spans="1:29" x14ac:dyDescent="0.35">
      <c r="A464" t="s">
        <v>4715</v>
      </c>
      <c r="B464" t="s">
        <v>4716</v>
      </c>
      <c r="C464">
        <v>6502</v>
      </c>
      <c r="D464" t="s">
        <v>4662</v>
      </c>
      <c r="E464">
        <v>1897</v>
      </c>
      <c r="F464">
        <v>3.9527999999999999</v>
      </c>
      <c r="G464">
        <v>106</v>
      </c>
      <c r="H464" t="s">
        <v>3148</v>
      </c>
      <c r="I464" t="s">
        <v>157</v>
      </c>
      <c r="J464" t="s">
        <v>3148</v>
      </c>
      <c r="L464" t="s">
        <v>4717</v>
      </c>
      <c r="M464">
        <v>20</v>
      </c>
      <c r="P464">
        <v>0</v>
      </c>
      <c r="Q464">
        <v>0</v>
      </c>
      <c r="R464">
        <v>0</v>
      </c>
      <c r="S464">
        <v>0</v>
      </c>
      <c r="T464">
        <v>0</v>
      </c>
      <c r="U464" t="s">
        <v>4718</v>
      </c>
      <c r="V464" t="s">
        <v>222</v>
      </c>
      <c r="W464" t="s">
        <v>244</v>
      </c>
      <c r="X464" t="s">
        <v>280</v>
      </c>
      <c r="Y464">
        <v>0</v>
      </c>
      <c r="AC464" t="str">
        <f t="shared" si="7"/>
        <v>Low Rated</v>
      </c>
    </row>
    <row r="465" spans="1:29" x14ac:dyDescent="0.35">
      <c r="A465" t="s">
        <v>24469</v>
      </c>
      <c r="B465" t="s">
        <v>24470</v>
      </c>
      <c r="C465">
        <v>6317</v>
      </c>
      <c r="D465" t="s">
        <v>24327</v>
      </c>
      <c r="E465">
        <v>34292</v>
      </c>
      <c r="F465">
        <v>4.5</v>
      </c>
      <c r="G465">
        <v>28</v>
      </c>
      <c r="M465">
        <v>28</v>
      </c>
      <c r="P465">
        <v>0</v>
      </c>
      <c r="Q465">
        <v>0</v>
      </c>
      <c r="R465">
        <v>0</v>
      </c>
      <c r="S465">
        <v>0</v>
      </c>
      <c r="T465">
        <v>1</v>
      </c>
      <c r="U465" t="s">
        <v>4960</v>
      </c>
      <c r="V465" t="s">
        <v>306</v>
      </c>
      <c r="W465" t="s">
        <v>1138</v>
      </c>
      <c r="X465" t="s">
        <v>1248</v>
      </c>
      <c r="Y465">
        <v>0</v>
      </c>
      <c r="AC465" t="str">
        <f t="shared" si="7"/>
        <v>High Rated</v>
      </c>
    </row>
    <row r="466" spans="1:29" x14ac:dyDescent="0.35">
      <c r="A466" t="s">
        <v>17726</v>
      </c>
      <c r="B466" t="s">
        <v>17727</v>
      </c>
      <c r="C466">
        <v>5809</v>
      </c>
      <c r="D466" t="s">
        <v>17573</v>
      </c>
      <c r="E466">
        <v>22128</v>
      </c>
      <c r="F466">
        <v>3.8940999999999999</v>
      </c>
      <c r="G466">
        <v>255</v>
      </c>
      <c r="I466" t="s">
        <v>803</v>
      </c>
      <c r="J466" t="s">
        <v>1490</v>
      </c>
      <c r="L466" t="s">
        <v>17724</v>
      </c>
      <c r="M466">
        <v>24</v>
      </c>
      <c r="P466">
        <v>0</v>
      </c>
      <c r="Q466">
        <v>0</v>
      </c>
      <c r="R466">
        <v>0</v>
      </c>
      <c r="S466">
        <v>0</v>
      </c>
      <c r="T466">
        <v>1</v>
      </c>
      <c r="U466" t="s">
        <v>17725</v>
      </c>
      <c r="V466" t="s">
        <v>160</v>
      </c>
      <c r="W466" t="s">
        <v>306</v>
      </c>
      <c r="Y466">
        <v>0</v>
      </c>
      <c r="AC466" t="str">
        <f t="shared" si="7"/>
        <v>Low Rated</v>
      </c>
    </row>
    <row r="467" spans="1:29" x14ac:dyDescent="0.35">
      <c r="A467" t="s">
        <v>10503</v>
      </c>
      <c r="B467" t="s">
        <v>10504</v>
      </c>
      <c r="C467">
        <v>5972</v>
      </c>
      <c r="D467" t="s">
        <v>10359</v>
      </c>
      <c r="E467">
        <v>13624</v>
      </c>
      <c r="F467">
        <v>4.5692000000000004</v>
      </c>
      <c r="G467">
        <v>65</v>
      </c>
      <c r="L467" t="s">
        <v>10505</v>
      </c>
      <c r="M467">
        <v>30</v>
      </c>
      <c r="P467">
        <v>0</v>
      </c>
      <c r="Q467">
        <v>0</v>
      </c>
      <c r="R467">
        <v>0</v>
      </c>
      <c r="S467">
        <v>0</v>
      </c>
      <c r="T467">
        <v>0</v>
      </c>
      <c r="U467" t="s">
        <v>10506</v>
      </c>
      <c r="V467" t="s">
        <v>394</v>
      </c>
      <c r="W467" t="s">
        <v>400</v>
      </c>
      <c r="X467" t="s">
        <v>2146</v>
      </c>
      <c r="Y467">
        <v>0</v>
      </c>
      <c r="AC467" t="str">
        <f t="shared" si="7"/>
        <v>High Rated</v>
      </c>
    </row>
    <row r="468" spans="1:29" x14ac:dyDescent="0.35">
      <c r="A468" t="s">
        <v>19112</v>
      </c>
      <c r="B468" t="s">
        <v>19113</v>
      </c>
      <c r="C468">
        <v>3680</v>
      </c>
      <c r="D468" t="s">
        <v>19096</v>
      </c>
      <c r="E468">
        <v>36509</v>
      </c>
      <c r="F468">
        <v>4.4222999999999999</v>
      </c>
      <c r="G468">
        <v>296</v>
      </c>
      <c r="H468" t="s">
        <v>889</v>
      </c>
      <c r="I468" t="s">
        <v>38</v>
      </c>
      <c r="J468" t="s">
        <v>4048</v>
      </c>
      <c r="L468" t="s">
        <v>19114</v>
      </c>
      <c r="M468">
        <v>128</v>
      </c>
      <c r="P468">
        <v>0</v>
      </c>
      <c r="Q468">
        <v>0</v>
      </c>
      <c r="R468">
        <v>0</v>
      </c>
      <c r="S468">
        <v>0</v>
      </c>
      <c r="T468">
        <v>0</v>
      </c>
      <c r="U468" t="s">
        <v>3999</v>
      </c>
      <c r="V468" t="s">
        <v>32</v>
      </c>
      <c r="W468" t="s">
        <v>41</v>
      </c>
      <c r="X468" t="s">
        <v>42</v>
      </c>
      <c r="Y468">
        <v>2</v>
      </c>
      <c r="Z468">
        <v>95</v>
      </c>
      <c r="AA468">
        <v>34</v>
      </c>
      <c r="AC468" t="str">
        <f t="shared" si="7"/>
        <v>High Rated</v>
      </c>
    </row>
    <row r="469" spans="1:29" x14ac:dyDescent="0.35">
      <c r="A469" t="s">
        <v>13485</v>
      </c>
      <c r="B469" t="s">
        <v>13486</v>
      </c>
      <c r="C469">
        <v>7050</v>
      </c>
      <c r="D469" t="s">
        <v>13372</v>
      </c>
      <c r="E469">
        <v>6956</v>
      </c>
      <c r="F469">
        <v>4.0434999999999999</v>
      </c>
      <c r="G469">
        <v>23</v>
      </c>
      <c r="H469" t="s">
        <v>13387</v>
      </c>
      <c r="L469" t="s">
        <v>13487</v>
      </c>
      <c r="M469">
        <v>40</v>
      </c>
      <c r="P469">
        <v>0</v>
      </c>
      <c r="Q469">
        <v>0</v>
      </c>
      <c r="R469">
        <v>0</v>
      </c>
      <c r="S469">
        <v>0</v>
      </c>
      <c r="T469">
        <v>0</v>
      </c>
      <c r="V469" t="s">
        <v>394</v>
      </c>
      <c r="W469" t="s">
        <v>2075</v>
      </c>
      <c r="X469" t="s">
        <v>4335</v>
      </c>
      <c r="Y469">
        <v>0</v>
      </c>
      <c r="AC469" t="str">
        <f t="shared" si="7"/>
        <v>High Rated</v>
      </c>
    </row>
    <row r="470" spans="1:29" x14ac:dyDescent="0.35">
      <c r="A470" t="s">
        <v>1055</v>
      </c>
      <c r="B470" t="s">
        <v>1056</v>
      </c>
      <c r="C470">
        <v>6004</v>
      </c>
      <c r="D470" t="s">
        <v>872</v>
      </c>
      <c r="E470">
        <v>2998</v>
      </c>
      <c r="F470">
        <v>4.3213999999999997</v>
      </c>
      <c r="G470">
        <v>28</v>
      </c>
      <c r="M470">
        <v>200</v>
      </c>
      <c r="P470">
        <v>0</v>
      </c>
      <c r="Q470">
        <v>0</v>
      </c>
      <c r="R470">
        <v>0</v>
      </c>
      <c r="S470">
        <v>0</v>
      </c>
      <c r="T470">
        <v>0</v>
      </c>
      <c r="V470" t="s">
        <v>222</v>
      </c>
      <c r="W470" t="s">
        <v>908</v>
      </c>
      <c r="X470" t="s">
        <v>1028</v>
      </c>
      <c r="Y470">
        <v>0</v>
      </c>
      <c r="AC470" t="str">
        <f t="shared" si="7"/>
        <v>High Rated</v>
      </c>
    </row>
    <row r="471" spans="1:29" x14ac:dyDescent="0.35">
      <c r="A471" t="s">
        <v>7472</v>
      </c>
      <c r="B471" t="s">
        <v>7473</v>
      </c>
      <c r="C471">
        <v>6219</v>
      </c>
      <c r="D471" t="s">
        <v>7319</v>
      </c>
      <c r="E471">
        <v>8944</v>
      </c>
      <c r="F471">
        <v>4.1666999999999996</v>
      </c>
      <c r="G471">
        <v>36</v>
      </c>
      <c r="H471" t="s">
        <v>536</v>
      </c>
      <c r="I471" t="s">
        <v>157</v>
      </c>
      <c r="J471" t="s">
        <v>536</v>
      </c>
      <c r="L471" t="s">
        <v>7474</v>
      </c>
      <c r="M471">
        <v>74</v>
      </c>
      <c r="P471">
        <v>0</v>
      </c>
      <c r="Q471">
        <v>0</v>
      </c>
      <c r="R471">
        <v>1</v>
      </c>
      <c r="S471">
        <v>0</v>
      </c>
      <c r="T471">
        <v>0</v>
      </c>
      <c r="V471" t="s">
        <v>394</v>
      </c>
      <c r="W471" t="s">
        <v>405</v>
      </c>
      <c r="X471" t="s">
        <v>406</v>
      </c>
      <c r="Y471">
        <v>0</v>
      </c>
      <c r="AC471" t="str">
        <f t="shared" si="7"/>
        <v>High Rated</v>
      </c>
    </row>
    <row r="472" spans="1:29" x14ac:dyDescent="0.35">
      <c r="A472" t="s">
        <v>12582</v>
      </c>
      <c r="B472" t="s">
        <v>12583</v>
      </c>
      <c r="C472">
        <v>6117</v>
      </c>
      <c r="D472" t="s">
        <v>12459</v>
      </c>
      <c r="E472">
        <v>5295</v>
      </c>
      <c r="F472">
        <v>4.5</v>
      </c>
      <c r="G472">
        <v>6</v>
      </c>
      <c r="L472" t="s">
        <v>12584</v>
      </c>
      <c r="M472">
        <v>32</v>
      </c>
      <c r="N472">
        <v>48</v>
      </c>
      <c r="P472">
        <v>0</v>
      </c>
      <c r="Q472">
        <v>0</v>
      </c>
      <c r="R472">
        <v>0</v>
      </c>
      <c r="S472">
        <v>0</v>
      </c>
      <c r="T472">
        <v>1</v>
      </c>
      <c r="U472" t="s">
        <v>12585</v>
      </c>
      <c r="V472" t="s">
        <v>394</v>
      </c>
      <c r="W472" t="s">
        <v>33</v>
      </c>
      <c r="Y472">
        <v>0</v>
      </c>
      <c r="AC472" t="str">
        <f t="shared" si="7"/>
        <v>High Rated</v>
      </c>
    </row>
    <row r="473" spans="1:29" x14ac:dyDescent="0.35">
      <c r="A473" t="s">
        <v>6897</v>
      </c>
      <c r="B473" t="s">
        <v>6898</v>
      </c>
      <c r="C473">
        <v>6503</v>
      </c>
      <c r="D473" t="s">
        <v>6747</v>
      </c>
      <c r="E473">
        <v>358</v>
      </c>
      <c r="F473">
        <v>4.5999999999999996</v>
      </c>
      <c r="G473">
        <v>15</v>
      </c>
      <c r="H473" t="s">
        <v>6840</v>
      </c>
      <c r="I473" t="s">
        <v>157</v>
      </c>
      <c r="J473" t="s">
        <v>6840</v>
      </c>
      <c r="L473" t="s">
        <v>6899</v>
      </c>
      <c r="M473">
        <v>25</v>
      </c>
      <c r="P473">
        <v>0</v>
      </c>
      <c r="Q473">
        <v>0</v>
      </c>
      <c r="R473">
        <v>1</v>
      </c>
      <c r="S473">
        <v>0</v>
      </c>
      <c r="T473">
        <v>0</v>
      </c>
      <c r="U473" t="s">
        <v>6900</v>
      </c>
      <c r="V473" t="s">
        <v>222</v>
      </c>
      <c r="W473" t="s">
        <v>244</v>
      </c>
      <c r="X473" t="s">
        <v>280</v>
      </c>
      <c r="Y473">
        <v>1</v>
      </c>
      <c r="Z473">
        <v>56</v>
      </c>
      <c r="AA473">
        <v>56</v>
      </c>
      <c r="AC473" t="str">
        <f t="shared" si="7"/>
        <v>High Rated</v>
      </c>
    </row>
    <row r="474" spans="1:29" x14ac:dyDescent="0.35">
      <c r="A474" t="s">
        <v>7073</v>
      </c>
      <c r="B474" t="s">
        <v>7074</v>
      </c>
      <c r="C474">
        <v>6353</v>
      </c>
      <c r="D474" t="s">
        <v>7057</v>
      </c>
      <c r="E474">
        <v>62635</v>
      </c>
      <c r="F474">
        <v>4.2991000000000001</v>
      </c>
      <c r="G474">
        <v>117</v>
      </c>
      <c r="H474" t="s">
        <v>7075</v>
      </c>
      <c r="I474" t="s">
        <v>803</v>
      </c>
      <c r="J474" t="s">
        <v>7076</v>
      </c>
      <c r="K474" t="s">
        <v>7077</v>
      </c>
      <c r="L474" t="s">
        <v>7078</v>
      </c>
      <c r="M474">
        <v>26</v>
      </c>
      <c r="P474">
        <v>0</v>
      </c>
      <c r="Q474">
        <v>0</v>
      </c>
      <c r="R474">
        <v>0</v>
      </c>
      <c r="S474">
        <v>0</v>
      </c>
      <c r="T474">
        <v>0</v>
      </c>
      <c r="U474" t="s">
        <v>7079</v>
      </c>
      <c r="V474" t="s">
        <v>306</v>
      </c>
      <c r="W474" t="s">
        <v>823</v>
      </c>
      <c r="X474" t="s">
        <v>1080</v>
      </c>
      <c r="Y474">
        <v>11</v>
      </c>
      <c r="Z474">
        <v>26</v>
      </c>
      <c r="AA474">
        <v>26</v>
      </c>
      <c r="AC474" t="str">
        <f t="shared" si="7"/>
        <v>High Rated</v>
      </c>
    </row>
    <row r="475" spans="1:29" x14ac:dyDescent="0.35">
      <c r="A475" t="s">
        <v>27954</v>
      </c>
      <c r="B475" t="s">
        <v>27955</v>
      </c>
      <c r="C475">
        <v>6307</v>
      </c>
      <c r="D475" t="s">
        <v>27866</v>
      </c>
      <c r="E475">
        <v>74</v>
      </c>
      <c r="M475">
        <v>260</v>
      </c>
      <c r="N475">
        <v>354</v>
      </c>
      <c r="P475">
        <v>1</v>
      </c>
      <c r="Q475">
        <v>1</v>
      </c>
      <c r="R475">
        <v>1</v>
      </c>
      <c r="S475">
        <v>0</v>
      </c>
      <c r="T475">
        <v>1</v>
      </c>
      <c r="U475" t="s">
        <v>5584</v>
      </c>
      <c r="V475" t="s">
        <v>394</v>
      </c>
      <c r="W475" t="s">
        <v>33</v>
      </c>
      <c r="Y475">
        <v>0</v>
      </c>
      <c r="AC475" t="str">
        <f t="shared" si="7"/>
        <v>Not Rated</v>
      </c>
    </row>
    <row r="476" spans="1:29" x14ac:dyDescent="0.35">
      <c r="A476" t="s">
        <v>3251</v>
      </c>
      <c r="B476" t="s">
        <v>3252</v>
      </c>
      <c r="C476">
        <v>7101</v>
      </c>
      <c r="D476" t="s">
        <v>3231</v>
      </c>
      <c r="E476">
        <v>2733</v>
      </c>
      <c r="F476">
        <v>3.7</v>
      </c>
      <c r="G476">
        <v>10</v>
      </c>
      <c r="H476" t="s">
        <v>3253</v>
      </c>
      <c r="I476" t="s">
        <v>38</v>
      </c>
      <c r="J476" t="s">
        <v>3253</v>
      </c>
      <c r="L476" t="s">
        <v>3249</v>
      </c>
      <c r="M476">
        <v>98</v>
      </c>
      <c r="P476">
        <v>0</v>
      </c>
      <c r="Q476">
        <v>1</v>
      </c>
      <c r="R476">
        <v>0</v>
      </c>
      <c r="S476">
        <v>0</v>
      </c>
      <c r="T476">
        <v>1</v>
      </c>
      <c r="U476" t="s">
        <v>3250</v>
      </c>
      <c r="V476" t="s">
        <v>32</v>
      </c>
      <c r="W476" t="s">
        <v>41</v>
      </c>
      <c r="X476" t="s">
        <v>42</v>
      </c>
      <c r="Y476">
        <v>1</v>
      </c>
      <c r="Z476">
        <v>30</v>
      </c>
      <c r="AA476">
        <v>30</v>
      </c>
      <c r="AC476" t="str">
        <f t="shared" si="7"/>
        <v>Low Rated</v>
      </c>
    </row>
    <row r="477" spans="1:29" x14ac:dyDescent="0.35">
      <c r="A477" t="s">
        <v>7441</v>
      </c>
      <c r="B477" t="s">
        <v>7442</v>
      </c>
      <c r="C477">
        <v>6219</v>
      </c>
      <c r="D477" t="s">
        <v>7319</v>
      </c>
      <c r="E477">
        <v>11814</v>
      </c>
      <c r="F477">
        <v>4.4523000000000001</v>
      </c>
      <c r="G477">
        <v>199</v>
      </c>
      <c r="H477" t="s">
        <v>892</v>
      </c>
      <c r="I477" t="s">
        <v>157</v>
      </c>
      <c r="J477" t="s">
        <v>892</v>
      </c>
      <c r="L477" t="s">
        <v>7443</v>
      </c>
      <c r="M477">
        <v>42</v>
      </c>
      <c r="P477">
        <v>0</v>
      </c>
      <c r="Q477">
        <v>0</v>
      </c>
      <c r="R477">
        <v>1</v>
      </c>
      <c r="S477">
        <v>0</v>
      </c>
      <c r="T477">
        <v>0</v>
      </c>
      <c r="V477" t="s">
        <v>394</v>
      </c>
      <c r="W477" t="s">
        <v>428</v>
      </c>
      <c r="X477" t="s">
        <v>429</v>
      </c>
      <c r="Y477">
        <v>0</v>
      </c>
      <c r="AC477" t="str">
        <f t="shared" si="7"/>
        <v>High Rated</v>
      </c>
    </row>
    <row r="478" spans="1:29" x14ac:dyDescent="0.35">
      <c r="A478" t="s">
        <v>6271</v>
      </c>
      <c r="B478" t="s">
        <v>6272</v>
      </c>
      <c r="C478">
        <v>1254</v>
      </c>
      <c r="D478" t="s">
        <v>5675</v>
      </c>
      <c r="E478">
        <v>1604</v>
      </c>
      <c r="F478">
        <v>5</v>
      </c>
      <c r="G478">
        <v>2</v>
      </c>
      <c r="L478" t="s">
        <v>6273</v>
      </c>
      <c r="M478">
        <v>45</v>
      </c>
      <c r="N478">
        <v>178</v>
      </c>
      <c r="P478">
        <v>1</v>
      </c>
      <c r="Q478">
        <v>0</v>
      </c>
      <c r="R478">
        <v>0</v>
      </c>
      <c r="S478">
        <v>0</v>
      </c>
      <c r="T478">
        <v>0</v>
      </c>
      <c r="U478" t="s">
        <v>6274</v>
      </c>
      <c r="V478" t="s">
        <v>306</v>
      </c>
      <c r="W478" t="s">
        <v>823</v>
      </c>
      <c r="X478" t="s">
        <v>1317</v>
      </c>
      <c r="Y478">
        <v>0</v>
      </c>
      <c r="AC478" t="str">
        <f t="shared" si="7"/>
        <v>High Rated</v>
      </c>
    </row>
    <row r="479" spans="1:29" x14ac:dyDescent="0.35">
      <c r="A479" t="s">
        <v>14206</v>
      </c>
      <c r="B479" t="s">
        <v>14207</v>
      </c>
      <c r="C479">
        <v>8008</v>
      </c>
      <c r="D479" t="s">
        <v>14159</v>
      </c>
      <c r="E479">
        <v>11103</v>
      </c>
      <c r="F479">
        <v>4.0312999999999999</v>
      </c>
      <c r="G479">
        <v>32</v>
      </c>
      <c r="H479" t="s">
        <v>2707</v>
      </c>
      <c r="I479" t="s">
        <v>157</v>
      </c>
      <c r="J479" t="s">
        <v>2707</v>
      </c>
      <c r="L479" t="s">
        <v>14208</v>
      </c>
      <c r="M479">
        <v>24</v>
      </c>
      <c r="P479">
        <v>0</v>
      </c>
      <c r="Q479">
        <v>0</v>
      </c>
      <c r="R479">
        <v>0</v>
      </c>
      <c r="S479">
        <v>0</v>
      </c>
      <c r="T479">
        <v>1</v>
      </c>
      <c r="U479" t="s">
        <v>14209</v>
      </c>
      <c r="V479" t="s">
        <v>394</v>
      </c>
      <c r="W479" t="s">
        <v>5539</v>
      </c>
      <c r="X479" t="s">
        <v>5561</v>
      </c>
      <c r="Y479">
        <v>0</v>
      </c>
      <c r="AC479" t="str">
        <f t="shared" si="7"/>
        <v>High Rated</v>
      </c>
    </row>
    <row r="480" spans="1:29" x14ac:dyDescent="0.35">
      <c r="A480" t="s">
        <v>10239</v>
      </c>
      <c r="B480" t="s">
        <v>10240</v>
      </c>
      <c r="C480">
        <v>6200</v>
      </c>
      <c r="D480" t="s">
        <v>9905</v>
      </c>
      <c r="E480">
        <v>4183</v>
      </c>
      <c r="F480">
        <v>3.5</v>
      </c>
      <c r="G480">
        <v>4</v>
      </c>
      <c r="H480" t="s">
        <v>9998</v>
      </c>
      <c r="I480" t="s">
        <v>803</v>
      </c>
      <c r="J480" t="s">
        <v>7065</v>
      </c>
      <c r="K480" t="s">
        <v>9999</v>
      </c>
      <c r="L480" t="s">
        <v>10000</v>
      </c>
      <c r="M480">
        <v>26</v>
      </c>
      <c r="P480">
        <v>0</v>
      </c>
      <c r="Q480">
        <v>0</v>
      </c>
      <c r="R480">
        <v>0</v>
      </c>
      <c r="S480">
        <v>0</v>
      </c>
      <c r="T480">
        <v>0</v>
      </c>
      <c r="U480" t="s">
        <v>10001</v>
      </c>
      <c r="V480" t="s">
        <v>306</v>
      </c>
      <c r="W480" t="s">
        <v>815</v>
      </c>
      <c r="X480" t="s">
        <v>832</v>
      </c>
      <c r="Y480">
        <v>0</v>
      </c>
      <c r="AC480" t="str">
        <f t="shared" si="7"/>
        <v>Low Rated</v>
      </c>
    </row>
    <row r="481" spans="1:29" x14ac:dyDescent="0.35">
      <c r="A481" t="s">
        <v>26491</v>
      </c>
      <c r="B481" t="s">
        <v>26492</v>
      </c>
      <c r="C481">
        <v>5337</v>
      </c>
      <c r="D481" t="s">
        <v>26428</v>
      </c>
      <c r="E481">
        <v>34578</v>
      </c>
      <c r="F481">
        <v>4.1553000000000004</v>
      </c>
      <c r="G481">
        <v>219</v>
      </c>
      <c r="H481" t="s">
        <v>2341</v>
      </c>
      <c r="I481" t="s">
        <v>803</v>
      </c>
      <c r="J481" t="s">
        <v>3721</v>
      </c>
      <c r="L481" t="s">
        <v>26493</v>
      </c>
      <c r="M481">
        <v>22</v>
      </c>
      <c r="P481">
        <v>0</v>
      </c>
      <c r="Q481">
        <v>0</v>
      </c>
      <c r="R481">
        <v>0</v>
      </c>
      <c r="S481">
        <v>0</v>
      </c>
      <c r="T481">
        <v>0</v>
      </c>
      <c r="U481" t="s">
        <v>26494</v>
      </c>
      <c r="V481" t="s">
        <v>306</v>
      </c>
      <c r="W481" t="s">
        <v>823</v>
      </c>
      <c r="X481" t="s">
        <v>1392</v>
      </c>
      <c r="Y481">
        <v>2</v>
      </c>
      <c r="Z481">
        <v>22</v>
      </c>
      <c r="AA481">
        <v>22</v>
      </c>
      <c r="AC481" t="str">
        <f t="shared" si="7"/>
        <v>High Rated</v>
      </c>
    </row>
    <row r="482" spans="1:29" x14ac:dyDescent="0.35">
      <c r="A482" t="s">
        <v>18937</v>
      </c>
      <c r="B482" t="s">
        <v>18938</v>
      </c>
      <c r="C482">
        <v>6332</v>
      </c>
      <c r="D482" t="s">
        <v>18904</v>
      </c>
      <c r="E482">
        <v>110274</v>
      </c>
      <c r="F482">
        <v>4.4878</v>
      </c>
      <c r="G482">
        <v>410</v>
      </c>
      <c r="H482" t="s">
        <v>18939</v>
      </c>
      <c r="I482" t="s">
        <v>803</v>
      </c>
      <c r="J482" t="s">
        <v>5816</v>
      </c>
      <c r="K482" t="s">
        <v>18940</v>
      </c>
      <c r="L482" t="s">
        <v>18941</v>
      </c>
      <c r="M482">
        <v>30</v>
      </c>
      <c r="P482">
        <v>0</v>
      </c>
      <c r="Q482">
        <v>0</v>
      </c>
      <c r="R482">
        <v>0</v>
      </c>
      <c r="S482">
        <v>0</v>
      </c>
      <c r="T482">
        <v>1</v>
      </c>
      <c r="U482" t="s">
        <v>18942</v>
      </c>
      <c r="V482" t="s">
        <v>306</v>
      </c>
      <c r="W482" t="s">
        <v>815</v>
      </c>
      <c r="X482" t="s">
        <v>840</v>
      </c>
      <c r="Y482">
        <v>5</v>
      </c>
      <c r="Z482">
        <v>30</v>
      </c>
      <c r="AA482">
        <v>30</v>
      </c>
      <c r="AC482" t="str">
        <f t="shared" si="7"/>
        <v>High Rated</v>
      </c>
    </row>
    <row r="483" spans="1:29" x14ac:dyDescent="0.35">
      <c r="A483" t="s">
        <v>22146</v>
      </c>
      <c r="B483" t="s">
        <v>22147</v>
      </c>
      <c r="C483">
        <v>6326</v>
      </c>
      <c r="D483" t="s">
        <v>22055</v>
      </c>
      <c r="E483">
        <v>11958</v>
      </c>
      <c r="F483">
        <v>4.3292999999999999</v>
      </c>
      <c r="G483">
        <v>413</v>
      </c>
      <c r="H483" t="s">
        <v>22148</v>
      </c>
      <c r="I483" t="s">
        <v>157</v>
      </c>
      <c r="J483" t="s">
        <v>22148</v>
      </c>
      <c r="K483" t="s">
        <v>1306</v>
      </c>
      <c r="L483" t="s">
        <v>22149</v>
      </c>
      <c r="M483">
        <v>25</v>
      </c>
      <c r="P483">
        <v>0</v>
      </c>
      <c r="Q483">
        <v>0</v>
      </c>
      <c r="R483">
        <v>0</v>
      </c>
      <c r="S483">
        <v>0</v>
      </c>
      <c r="T483">
        <v>1</v>
      </c>
      <c r="U483" t="s">
        <v>22150</v>
      </c>
      <c r="V483" t="s">
        <v>306</v>
      </c>
      <c r="W483" t="s">
        <v>823</v>
      </c>
      <c r="X483" t="s">
        <v>824</v>
      </c>
      <c r="Y483">
        <v>1</v>
      </c>
      <c r="Z483">
        <v>15</v>
      </c>
      <c r="AA483">
        <v>15</v>
      </c>
      <c r="AC483" t="str">
        <f t="shared" si="7"/>
        <v>High Rated</v>
      </c>
    </row>
    <row r="484" spans="1:29" x14ac:dyDescent="0.35">
      <c r="A484" t="s">
        <v>339</v>
      </c>
      <c r="B484" t="s">
        <v>340</v>
      </c>
      <c r="C484">
        <v>7054</v>
      </c>
      <c r="D484" t="s">
        <v>301</v>
      </c>
      <c r="E484">
        <v>4952</v>
      </c>
      <c r="F484">
        <v>4.5278</v>
      </c>
      <c r="G484">
        <v>36</v>
      </c>
      <c r="H484" t="s">
        <v>186</v>
      </c>
      <c r="I484" t="s">
        <v>38</v>
      </c>
      <c r="J484" t="s">
        <v>186</v>
      </c>
      <c r="L484" t="s">
        <v>341</v>
      </c>
      <c r="M484">
        <v>260</v>
      </c>
      <c r="P484">
        <v>0</v>
      </c>
      <c r="Q484">
        <v>0</v>
      </c>
      <c r="R484">
        <v>1</v>
      </c>
      <c r="S484">
        <v>0</v>
      </c>
      <c r="T484">
        <v>0</v>
      </c>
      <c r="U484" t="s">
        <v>342</v>
      </c>
      <c r="V484" t="s">
        <v>32</v>
      </c>
      <c r="W484" t="s">
        <v>41</v>
      </c>
      <c r="X484" t="s">
        <v>42</v>
      </c>
      <c r="Y484">
        <v>1</v>
      </c>
      <c r="Z484">
        <v>360</v>
      </c>
      <c r="AA484">
        <v>360</v>
      </c>
      <c r="AC484" t="str">
        <f t="shared" si="7"/>
        <v>High Rated</v>
      </c>
    </row>
    <row r="485" spans="1:29" x14ac:dyDescent="0.35">
      <c r="A485" t="s">
        <v>29013</v>
      </c>
      <c r="B485" t="s">
        <v>29014</v>
      </c>
      <c r="C485">
        <v>7020</v>
      </c>
      <c r="D485" t="s">
        <v>28957</v>
      </c>
      <c r="E485">
        <v>13637</v>
      </c>
      <c r="F485">
        <v>3.883</v>
      </c>
      <c r="G485">
        <v>94</v>
      </c>
      <c r="H485" t="s">
        <v>186</v>
      </c>
      <c r="I485" t="s">
        <v>157</v>
      </c>
      <c r="J485" t="s">
        <v>186</v>
      </c>
      <c r="L485" t="s">
        <v>29015</v>
      </c>
      <c r="M485">
        <v>76</v>
      </c>
      <c r="P485">
        <v>0</v>
      </c>
      <c r="Q485">
        <v>0</v>
      </c>
      <c r="R485">
        <v>0</v>
      </c>
      <c r="S485">
        <v>0</v>
      </c>
      <c r="T485">
        <v>0</v>
      </c>
      <c r="U485" t="s">
        <v>29016</v>
      </c>
      <c r="V485" t="s">
        <v>394</v>
      </c>
      <c r="W485" t="s">
        <v>395</v>
      </c>
      <c r="X485" t="s">
        <v>2307</v>
      </c>
      <c r="Y485">
        <v>0</v>
      </c>
      <c r="AC485" t="str">
        <f t="shared" si="7"/>
        <v>Low Rated</v>
      </c>
    </row>
    <row r="486" spans="1:29" x14ac:dyDescent="0.35">
      <c r="A486" t="s">
        <v>18630</v>
      </c>
      <c r="B486" t="s">
        <v>18631</v>
      </c>
      <c r="C486">
        <v>4028</v>
      </c>
      <c r="D486" t="s">
        <v>18597</v>
      </c>
      <c r="E486">
        <v>97905</v>
      </c>
      <c r="F486">
        <v>4.5547000000000004</v>
      </c>
      <c r="G486">
        <v>750</v>
      </c>
      <c r="H486" t="s">
        <v>14398</v>
      </c>
      <c r="I486" t="s">
        <v>803</v>
      </c>
      <c r="J486" t="s">
        <v>18632</v>
      </c>
      <c r="K486" t="s">
        <v>18633</v>
      </c>
      <c r="L486" t="s">
        <v>18634</v>
      </c>
      <c r="M486">
        <v>25</v>
      </c>
      <c r="P486">
        <v>0</v>
      </c>
      <c r="Q486">
        <v>0</v>
      </c>
      <c r="R486">
        <v>0</v>
      </c>
      <c r="S486">
        <v>0</v>
      </c>
      <c r="T486">
        <v>1</v>
      </c>
      <c r="U486" t="s">
        <v>18607</v>
      </c>
      <c r="V486" t="s">
        <v>306</v>
      </c>
      <c r="W486" t="s">
        <v>815</v>
      </c>
      <c r="X486" t="s">
        <v>840</v>
      </c>
      <c r="Y486">
        <v>12</v>
      </c>
      <c r="Z486">
        <v>25</v>
      </c>
      <c r="AA486">
        <v>25</v>
      </c>
      <c r="AC486" t="str">
        <f t="shared" si="7"/>
        <v>High Rated</v>
      </c>
    </row>
    <row r="487" spans="1:29" x14ac:dyDescent="0.35">
      <c r="A487" t="s">
        <v>24827</v>
      </c>
      <c r="B487" t="s">
        <v>24828</v>
      </c>
      <c r="C487">
        <v>6367</v>
      </c>
      <c r="D487" t="s">
        <v>24742</v>
      </c>
      <c r="E487">
        <v>5992</v>
      </c>
      <c r="F487">
        <v>4.3446999999999996</v>
      </c>
      <c r="G487">
        <v>206</v>
      </c>
      <c r="H487" t="s">
        <v>24829</v>
      </c>
      <c r="I487" t="s">
        <v>803</v>
      </c>
      <c r="J487" t="s">
        <v>24830</v>
      </c>
      <c r="K487" t="s">
        <v>1396</v>
      </c>
      <c r="L487" t="s">
        <v>24831</v>
      </c>
      <c r="M487">
        <v>26</v>
      </c>
      <c r="P487">
        <v>0</v>
      </c>
      <c r="Q487">
        <v>0</v>
      </c>
      <c r="R487">
        <v>0</v>
      </c>
      <c r="S487">
        <v>0</v>
      </c>
      <c r="T487">
        <v>1</v>
      </c>
      <c r="U487" t="s">
        <v>24832</v>
      </c>
      <c r="V487" t="s">
        <v>306</v>
      </c>
      <c r="W487" t="s">
        <v>823</v>
      </c>
      <c r="X487" t="s">
        <v>855</v>
      </c>
      <c r="Y487">
        <v>4</v>
      </c>
      <c r="Z487">
        <v>26</v>
      </c>
      <c r="AA487">
        <v>26</v>
      </c>
      <c r="AC487" t="str">
        <f t="shared" si="7"/>
        <v>High Rated</v>
      </c>
    </row>
    <row r="488" spans="1:29" x14ac:dyDescent="0.35">
      <c r="A488" t="s">
        <v>4243</v>
      </c>
      <c r="B488" t="s">
        <v>4244</v>
      </c>
      <c r="C488">
        <v>8007</v>
      </c>
      <c r="D488" t="s">
        <v>4129</v>
      </c>
      <c r="E488">
        <v>1162</v>
      </c>
      <c r="F488">
        <v>3</v>
      </c>
      <c r="G488">
        <v>9</v>
      </c>
      <c r="H488" t="s">
        <v>4245</v>
      </c>
      <c r="I488" t="s">
        <v>157</v>
      </c>
      <c r="J488" t="s">
        <v>4245</v>
      </c>
      <c r="L488" t="s">
        <v>4135</v>
      </c>
      <c r="M488">
        <v>15</v>
      </c>
      <c r="P488">
        <v>0</v>
      </c>
      <c r="Q488">
        <v>0</v>
      </c>
      <c r="R488">
        <v>0</v>
      </c>
      <c r="S488">
        <v>0</v>
      </c>
      <c r="T488">
        <v>0</v>
      </c>
      <c r="U488" t="s">
        <v>4246</v>
      </c>
      <c r="V488" t="s">
        <v>93</v>
      </c>
      <c r="W488" t="s">
        <v>198</v>
      </c>
      <c r="X488" t="s">
        <v>199</v>
      </c>
      <c r="Y488">
        <v>0</v>
      </c>
      <c r="AC488" t="str">
        <f t="shared" si="7"/>
        <v>Low Rated</v>
      </c>
    </row>
    <row r="489" spans="1:29" x14ac:dyDescent="0.35">
      <c r="A489" t="s">
        <v>28955</v>
      </c>
      <c r="B489" t="s">
        <v>28956</v>
      </c>
      <c r="C489">
        <v>7020</v>
      </c>
      <c r="D489" t="s">
        <v>28957</v>
      </c>
      <c r="E489">
        <v>55191</v>
      </c>
      <c r="F489">
        <v>4.3471000000000002</v>
      </c>
      <c r="G489">
        <v>847</v>
      </c>
      <c r="H489" t="s">
        <v>163</v>
      </c>
      <c r="I489" t="s">
        <v>157</v>
      </c>
      <c r="J489" t="s">
        <v>163</v>
      </c>
      <c r="L489" t="s">
        <v>28958</v>
      </c>
      <c r="M489">
        <v>68</v>
      </c>
      <c r="P489">
        <v>0</v>
      </c>
      <c r="Q489">
        <v>0</v>
      </c>
      <c r="R489">
        <v>0</v>
      </c>
      <c r="S489">
        <v>0</v>
      </c>
      <c r="T489">
        <v>0</v>
      </c>
      <c r="U489" t="s">
        <v>28959</v>
      </c>
      <c r="V489" t="s">
        <v>394</v>
      </c>
      <c r="W489" t="s">
        <v>474</v>
      </c>
      <c r="X489" t="s">
        <v>475</v>
      </c>
      <c r="Y489">
        <v>0</v>
      </c>
      <c r="AC489" t="str">
        <f t="shared" si="7"/>
        <v>High Rated</v>
      </c>
    </row>
    <row r="490" spans="1:29" x14ac:dyDescent="0.35">
      <c r="A490" t="s">
        <v>17597</v>
      </c>
      <c r="B490" t="s">
        <v>17598</v>
      </c>
      <c r="C490">
        <v>5809</v>
      </c>
      <c r="D490" t="s">
        <v>17573</v>
      </c>
      <c r="E490">
        <v>148908</v>
      </c>
      <c r="F490">
        <v>4.3113000000000001</v>
      </c>
      <c r="G490">
        <v>6387</v>
      </c>
      <c r="H490" t="s">
        <v>17599</v>
      </c>
      <c r="I490" t="s">
        <v>803</v>
      </c>
      <c r="J490" t="s">
        <v>17600</v>
      </c>
      <c r="K490" t="s">
        <v>17601</v>
      </c>
      <c r="L490" t="s">
        <v>17602</v>
      </c>
      <c r="M490">
        <v>53</v>
      </c>
      <c r="P490">
        <v>0</v>
      </c>
      <c r="Q490">
        <v>0</v>
      </c>
      <c r="R490">
        <v>0</v>
      </c>
      <c r="S490">
        <v>0</v>
      </c>
      <c r="T490">
        <v>0</v>
      </c>
      <c r="U490" t="s">
        <v>17603</v>
      </c>
      <c r="V490" t="s">
        <v>306</v>
      </c>
      <c r="W490" t="s">
        <v>815</v>
      </c>
      <c r="X490" t="s">
        <v>816</v>
      </c>
      <c r="Y490">
        <v>39</v>
      </c>
      <c r="Z490">
        <v>53</v>
      </c>
      <c r="AA490">
        <v>29</v>
      </c>
      <c r="AC490" t="str">
        <f t="shared" si="7"/>
        <v>High Rated</v>
      </c>
    </row>
    <row r="491" spans="1:29" x14ac:dyDescent="0.35">
      <c r="A491" t="s">
        <v>22995</v>
      </c>
      <c r="B491" t="s">
        <v>22996</v>
      </c>
      <c r="C491">
        <v>6160</v>
      </c>
      <c r="D491" t="s">
        <v>22962</v>
      </c>
      <c r="E491">
        <v>78617</v>
      </c>
      <c r="F491">
        <v>4.4745999999999997</v>
      </c>
      <c r="G491">
        <v>177</v>
      </c>
      <c r="H491" t="s">
        <v>14392</v>
      </c>
      <c r="I491" t="s">
        <v>803</v>
      </c>
      <c r="J491" t="s">
        <v>22997</v>
      </c>
      <c r="K491" t="s">
        <v>22998</v>
      </c>
      <c r="M491">
        <v>29</v>
      </c>
      <c r="P491">
        <v>0</v>
      </c>
      <c r="Q491">
        <v>0</v>
      </c>
      <c r="R491">
        <v>0</v>
      </c>
      <c r="S491">
        <v>0</v>
      </c>
      <c r="T491">
        <v>1</v>
      </c>
      <c r="V491" t="s">
        <v>306</v>
      </c>
      <c r="W491" t="s">
        <v>307</v>
      </c>
      <c r="X491" t="s">
        <v>1212</v>
      </c>
      <c r="Y491">
        <v>10</v>
      </c>
      <c r="Z491">
        <v>29</v>
      </c>
      <c r="AA491">
        <v>29</v>
      </c>
      <c r="AC491" t="str">
        <f t="shared" si="7"/>
        <v>High Rated</v>
      </c>
    </row>
    <row r="492" spans="1:29" x14ac:dyDescent="0.35">
      <c r="A492" t="s">
        <v>5525</v>
      </c>
      <c r="B492" t="s">
        <v>5526</v>
      </c>
      <c r="C492">
        <v>2082</v>
      </c>
      <c r="D492" t="s">
        <v>5426</v>
      </c>
      <c r="E492">
        <v>4267</v>
      </c>
      <c r="F492">
        <v>4.25</v>
      </c>
      <c r="G492">
        <v>16</v>
      </c>
      <c r="H492" t="s">
        <v>5527</v>
      </c>
      <c r="I492" t="s">
        <v>157</v>
      </c>
      <c r="J492" t="s">
        <v>5527</v>
      </c>
      <c r="L492" t="s">
        <v>5528</v>
      </c>
      <c r="M492">
        <v>79</v>
      </c>
      <c r="P492">
        <v>0</v>
      </c>
      <c r="Q492">
        <v>0</v>
      </c>
      <c r="R492">
        <v>0</v>
      </c>
      <c r="S492">
        <v>0</v>
      </c>
      <c r="T492">
        <v>0</v>
      </c>
      <c r="V492" t="s">
        <v>394</v>
      </c>
      <c r="W492" t="s">
        <v>474</v>
      </c>
      <c r="X492" t="s">
        <v>475</v>
      </c>
      <c r="Y492">
        <v>0</v>
      </c>
      <c r="AC492" t="str">
        <f t="shared" si="7"/>
        <v>High Rated</v>
      </c>
    </row>
    <row r="493" spans="1:29" x14ac:dyDescent="0.35">
      <c r="A493" t="s">
        <v>15531</v>
      </c>
      <c r="B493" t="s">
        <v>15532</v>
      </c>
      <c r="C493">
        <v>5946</v>
      </c>
      <c r="D493" t="s">
        <v>15451</v>
      </c>
      <c r="E493">
        <v>8879</v>
      </c>
      <c r="F493">
        <v>3.5041000000000002</v>
      </c>
      <c r="G493">
        <v>121</v>
      </c>
      <c r="H493" t="s">
        <v>163</v>
      </c>
      <c r="I493" t="s">
        <v>157</v>
      </c>
      <c r="J493" t="s">
        <v>163</v>
      </c>
      <c r="L493" t="s">
        <v>15533</v>
      </c>
      <c r="M493">
        <v>110</v>
      </c>
      <c r="P493">
        <v>0</v>
      </c>
      <c r="Q493">
        <v>0</v>
      </c>
      <c r="R493">
        <v>0</v>
      </c>
      <c r="S493">
        <v>0</v>
      </c>
      <c r="T493">
        <v>0</v>
      </c>
      <c r="V493" t="s">
        <v>394</v>
      </c>
      <c r="W493" t="s">
        <v>400</v>
      </c>
      <c r="X493" t="s">
        <v>401</v>
      </c>
      <c r="Y493">
        <v>0</v>
      </c>
      <c r="AC493" t="str">
        <f t="shared" si="7"/>
        <v>Low Rated</v>
      </c>
    </row>
    <row r="494" spans="1:29" x14ac:dyDescent="0.35">
      <c r="A494" t="s">
        <v>20195</v>
      </c>
      <c r="B494" t="s">
        <v>20196</v>
      </c>
      <c r="C494">
        <v>6182</v>
      </c>
      <c r="D494" t="s">
        <v>20034</v>
      </c>
      <c r="E494">
        <v>10489</v>
      </c>
      <c r="F494">
        <v>4.2580999999999998</v>
      </c>
      <c r="G494">
        <v>31</v>
      </c>
      <c r="H494" t="s">
        <v>186</v>
      </c>
      <c r="I494" t="s">
        <v>157</v>
      </c>
      <c r="J494" t="s">
        <v>186</v>
      </c>
      <c r="L494" t="s">
        <v>14947</v>
      </c>
      <c r="M494">
        <v>52</v>
      </c>
      <c r="P494">
        <v>0</v>
      </c>
      <c r="Q494">
        <v>0</v>
      </c>
      <c r="R494">
        <v>0</v>
      </c>
      <c r="S494">
        <v>0</v>
      </c>
      <c r="T494">
        <v>0</v>
      </c>
      <c r="V494" t="s">
        <v>93</v>
      </c>
      <c r="W494" t="s">
        <v>94</v>
      </c>
      <c r="X494" t="s">
        <v>95</v>
      </c>
      <c r="Y494">
        <v>0</v>
      </c>
      <c r="AC494" t="str">
        <f t="shared" si="7"/>
        <v>High Rated</v>
      </c>
    </row>
    <row r="495" spans="1:29" x14ac:dyDescent="0.35">
      <c r="A495" t="s">
        <v>7711</v>
      </c>
      <c r="B495" t="s">
        <v>7712</v>
      </c>
      <c r="C495">
        <v>1073</v>
      </c>
      <c r="D495" t="s">
        <v>7503</v>
      </c>
      <c r="E495">
        <v>29859</v>
      </c>
      <c r="F495">
        <v>4.1509</v>
      </c>
      <c r="G495">
        <v>159</v>
      </c>
      <c r="H495" t="s">
        <v>163</v>
      </c>
      <c r="I495" t="s">
        <v>38</v>
      </c>
      <c r="J495" t="s">
        <v>7713</v>
      </c>
      <c r="L495" t="s">
        <v>7714</v>
      </c>
      <c r="M495">
        <v>80</v>
      </c>
      <c r="P495">
        <v>0</v>
      </c>
      <c r="Q495">
        <v>0</v>
      </c>
      <c r="R495">
        <v>0</v>
      </c>
      <c r="S495">
        <v>0</v>
      </c>
      <c r="T495">
        <v>1</v>
      </c>
      <c r="V495" t="s">
        <v>32</v>
      </c>
      <c r="W495" t="s">
        <v>41</v>
      </c>
      <c r="X495" t="s">
        <v>42</v>
      </c>
      <c r="Y495">
        <v>1</v>
      </c>
      <c r="Z495">
        <v>130</v>
      </c>
      <c r="AA495">
        <v>130</v>
      </c>
      <c r="AC495" t="str">
        <f t="shared" si="7"/>
        <v>High Rated</v>
      </c>
    </row>
    <row r="496" spans="1:29" x14ac:dyDescent="0.35">
      <c r="A496" t="s">
        <v>3771</v>
      </c>
      <c r="B496" t="s">
        <v>3772</v>
      </c>
      <c r="C496">
        <v>5995</v>
      </c>
      <c r="D496" t="s">
        <v>3614</v>
      </c>
      <c r="E496">
        <v>8787</v>
      </c>
      <c r="F496">
        <v>3.1667000000000001</v>
      </c>
      <c r="G496">
        <v>48</v>
      </c>
      <c r="H496" t="s">
        <v>186</v>
      </c>
      <c r="I496" t="s">
        <v>157</v>
      </c>
      <c r="J496" t="s">
        <v>186</v>
      </c>
      <c r="L496" t="s">
        <v>3631</v>
      </c>
      <c r="M496">
        <v>16</v>
      </c>
      <c r="P496">
        <v>0</v>
      </c>
      <c r="Q496">
        <v>0</v>
      </c>
      <c r="R496">
        <v>0</v>
      </c>
      <c r="S496">
        <v>0</v>
      </c>
      <c r="T496">
        <v>0</v>
      </c>
      <c r="U496" t="s">
        <v>3632</v>
      </c>
      <c r="V496" t="s">
        <v>160</v>
      </c>
      <c r="W496" t="s">
        <v>222</v>
      </c>
      <c r="Y496">
        <v>0</v>
      </c>
      <c r="AC496" t="str">
        <f t="shared" si="7"/>
        <v>Low Rated</v>
      </c>
    </row>
    <row r="497" spans="1:29" x14ac:dyDescent="0.35">
      <c r="A497" t="s">
        <v>14501</v>
      </c>
      <c r="B497" t="s">
        <v>14502</v>
      </c>
      <c r="C497">
        <v>3297</v>
      </c>
      <c r="D497" t="s">
        <v>14441</v>
      </c>
      <c r="E497">
        <v>6471</v>
      </c>
      <c r="F497">
        <v>4.6645000000000003</v>
      </c>
      <c r="G497">
        <v>152</v>
      </c>
      <c r="H497" t="s">
        <v>14473</v>
      </c>
      <c r="I497" t="s">
        <v>157</v>
      </c>
      <c r="J497" t="s">
        <v>14473</v>
      </c>
      <c r="L497" t="s">
        <v>14503</v>
      </c>
      <c r="M497">
        <v>24</v>
      </c>
      <c r="P497">
        <v>0</v>
      </c>
      <c r="Q497">
        <v>0</v>
      </c>
      <c r="R497">
        <v>0</v>
      </c>
      <c r="S497">
        <v>0</v>
      </c>
      <c r="T497">
        <v>0</v>
      </c>
      <c r="U497" t="s">
        <v>14491</v>
      </c>
      <c r="V497" t="s">
        <v>172</v>
      </c>
      <c r="W497" t="s">
        <v>394</v>
      </c>
      <c r="X497" t="s">
        <v>6145</v>
      </c>
      <c r="Y497">
        <v>1</v>
      </c>
      <c r="Z497">
        <v>52</v>
      </c>
      <c r="AA497">
        <v>52</v>
      </c>
      <c r="AC497" t="str">
        <f t="shared" si="7"/>
        <v>High Rated</v>
      </c>
    </row>
    <row r="498" spans="1:29" x14ac:dyDescent="0.35">
      <c r="A498" t="s">
        <v>15619</v>
      </c>
      <c r="B498" t="s">
        <v>15620</v>
      </c>
      <c r="C498">
        <v>6745</v>
      </c>
      <c r="D498" t="s">
        <v>15615</v>
      </c>
      <c r="E498">
        <v>73671</v>
      </c>
      <c r="F498">
        <v>3.8714</v>
      </c>
      <c r="G498">
        <v>964</v>
      </c>
      <c r="H498" t="s">
        <v>6489</v>
      </c>
      <c r="I498" t="s">
        <v>38</v>
      </c>
      <c r="J498" t="s">
        <v>6489</v>
      </c>
      <c r="L498" t="s">
        <v>15621</v>
      </c>
      <c r="M498">
        <v>25</v>
      </c>
      <c r="P498">
        <v>0</v>
      </c>
      <c r="Q498">
        <v>0</v>
      </c>
      <c r="R498">
        <v>0</v>
      </c>
      <c r="S498">
        <v>0</v>
      </c>
      <c r="T498">
        <v>0</v>
      </c>
      <c r="U498" t="s">
        <v>15622</v>
      </c>
      <c r="V498" t="s">
        <v>32</v>
      </c>
      <c r="W498" t="s">
        <v>41</v>
      </c>
      <c r="X498" t="s">
        <v>59</v>
      </c>
      <c r="Y498">
        <v>0</v>
      </c>
      <c r="AC498" t="str">
        <f t="shared" si="7"/>
        <v>Low Rated</v>
      </c>
    </row>
    <row r="499" spans="1:29" x14ac:dyDescent="0.35">
      <c r="A499" t="s">
        <v>8951</v>
      </c>
      <c r="B499" t="s">
        <v>8952</v>
      </c>
      <c r="C499">
        <v>7083</v>
      </c>
      <c r="D499" t="s">
        <v>8801</v>
      </c>
      <c r="E499">
        <v>37629</v>
      </c>
      <c r="F499">
        <v>4.3874000000000004</v>
      </c>
      <c r="G499">
        <v>111</v>
      </c>
      <c r="L499" t="s">
        <v>8953</v>
      </c>
      <c r="M499">
        <v>28</v>
      </c>
      <c r="N499">
        <v>42</v>
      </c>
      <c r="P499">
        <v>0</v>
      </c>
      <c r="Q499">
        <v>0</v>
      </c>
      <c r="R499">
        <v>0</v>
      </c>
      <c r="S499">
        <v>1</v>
      </c>
      <c r="T499">
        <v>0</v>
      </c>
      <c r="V499" t="s">
        <v>394</v>
      </c>
      <c r="W499" t="s">
        <v>33</v>
      </c>
      <c r="Y499">
        <v>0</v>
      </c>
      <c r="AC499" t="str">
        <f t="shared" si="7"/>
        <v>High Rated</v>
      </c>
    </row>
    <row r="500" spans="1:29" x14ac:dyDescent="0.35">
      <c r="A500" t="s">
        <v>1012</v>
      </c>
      <c r="B500" t="s">
        <v>1013</v>
      </c>
      <c r="C500">
        <v>6004</v>
      </c>
      <c r="D500" t="s">
        <v>872</v>
      </c>
      <c r="E500">
        <v>7985</v>
      </c>
      <c r="F500">
        <v>4.3033000000000001</v>
      </c>
      <c r="G500">
        <v>122</v>
      </c>
      <c r="H500" t="s">
        <v>426</v>
      </c>
      <c r="I500" t="s">
        <v>157</v>
      </c>
      <c r="J500" t="s">
        <v>426</v>
      </c>
      <c r="L500" t="s">
        <v>1014</v>
      </c>
      <c r="M500">
        <v>26</v>
      </c>
      <c r="P500">
        <v>0</v>
      </c>
      <c r="Q500">
        <v>0</v>
      </c>
      <c r="R500">
        <v>0</v>
      </c>
      <c r="S500">
        <v>0</v>
      </c>
      <c r="T500">
        <v>0</v>
      </c>
      <c r="U500" t="s">
        <v>1015</v>
      </c>
      <c r="V500" t="s">
        <v>222</v>
      </c>
      <c r="W500" t="s">
        <v>223</v>
      </c>
      <c r="X500" t="s">
        <v>271</v>
      </c>
      <c r="Y500">
        <v>0</v>
      </c>
      <c r="AC500" t="str">
        <f t="shared" si="7"/>
        <v>High Rated</v>
      </c>
    </row>
    <row r="501" spans="1:29" x14ac:dyDescent="0.35">
      <c r="A501" t="s">
        <v>15730</v>
      </c>
      <c r="B501" t="s">
        <v>15731</v>
      </c>
      <c r="C501">
        <v>6259</v>
      </c>
      <c r="D501" t="s">
        <v>15711</v>
      </c>
      <c r="E501">
        <v>30860</v>
      </c>
      <c r="F501">
        <v>3.9937999999999998</v>
      </c>
      <c r="G501">
        <v>161</v>
      </c>
      <c r="H501" t="s">
        <v>632</v>
      </c>
      <c r="I501" t="s">
        <v>157</v>
      </c>
      <c r="J501" t="s">
        <v>632</v>
      </c>
      <c r="L501" t="s">
        <v>15732</v>
      </c>
      <c r="M501">
        <v>38</v>
      </c>
      <c r="P501">
        <v>0</v>
      </c>
      <c r="Q501">
        <v>0</v>
      </c>
      <c r="R501">
        <v>0</v>
      </c>
      <c r="S501">
        <v>0</v>
      </c>
      <c r="T501">
        <v>1</v>
      </c>
      <c r="U501" t="s">
        <v>15733</v>
      </c>
      <c r="V501" t="s">
        <v>222</v>
      </c>
      <c r="W501" t="s">
        <v>244</v>
      </c>
      <c r="X501" t="s">
        <v>245</v>
      </c>
      <c r="Y501">
        <v>0</v>
      </c>
      <c r="AC501" t="str">
        <f t="shared" si="7"/>
        <v>Low Rated</v>
      </c>
    </row>
    <row r="503" spans="1:29" x14ac:dyDescent="0.35">
      <c r="A503" t="s">
        <v>32802</v>
      </c>
      <c r="B503">
        <f>COUNTA(A2:A501)</f>
        <v>500</v>
      </c>
    </row>
    <row r="504" spans="1:29" x14ac:dyDescent="0.35">
      <c r="A504" t="s">
        <v>32803</v>
      </c>
      <c r="B504">
        <f>COUNTBLANK(F2:F501)</f>
        <v>12</v>
      </c>
    </row>
    <row r="505" spans="1:29" x14ac:dyDescent="0.35">
      <c r="A505" t="s">
        <v>32804</v>
      </c>
      <c r="B505">
        <f>COUNTBLANK(G2:G501)</f>
        <v>12</v>
      </c>
    </row>
    <row r="506" spans="1:29" x14ac:dyDescent="0.35">
      <c r="A506" t="s">
        <v>32805</v>
      </c>
      <c r="B506" cm="1">
        <f t="array" ref="B506">COUNTA(A2:A501)-SUMPRODUCT((A2:A501&lt;&gt;"")/COUNTIF(A2:A501,A2:A501&amp;""))</f>
        <v>0</v>
      </c>
    </row>
    <row r="507" spans="1:29" x14ac:dyDescent="0.35">
      <c r="A507" t="s">
        <v>32806</v>
      </c>
      <c r="B507">
        <f>COUNTBLANK(M2:M501)</f>
        <v>0</v>
      </c>
    </row>
    <row r="508" spans="1:29" x14ac:dyDescent="0.35">
      <c r="A508" t="s">
        <v>32807</v>
      </c>
      <c r="B508">
        <f>COUNTIF(M2:M501,"&lt;=0")</f>
        <v>0</v>
      </c>
    </row>
    <row r="509" spans="1:29" x14ac:dyDescent="0.35">
      <c r="A509" t="s">
        <v>32808</v>
      </c>
      <c r="B509" s="4">
        <f>AVERAGE(M2:M501)</f>
        <v>53.072699999999998</v>
      </c>
    </row>
    <row r="510" spans="1:29" x14ac:dyDescent="0.35">
      <c r="A510" t="s">
        <v>32809</v>
      </c>
      <c r="B510">
        <f>MIN(M2:M501)</f>
        <v>4</v>
      </c>
    </row>
    <row r="511" spans="1:29" x14ac:dyDescent="0.35">
      <c r="A511" t="s">
        <v>32810</v>
      </c>
      <c r="B511">
        <f>MAX(M2:M501)</f>
        <v>395</v>
      </c>
    </row>
    <row r="512" spans="1:29" x14ac:dyDescent="0.35">
      <c r="A512" t="s">
        <v>32811</v>
      </c>
      <c r="B512" s="4">
        <f>AVERAGE(F2:F501)</f>
        <v>4.1957165983606588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B713-02D9-4C8B-99C8-731FFB65D6A1}">
  <dimension ref="A1:B14"/>
  <sheetViews>
    <sheetView workbookViewId="0">
      <selection activeCell="A7" sqref="A7"/>
    </sheetView>
  </sheetViews>
  <sheetFormatPr defaultRowHeight="14.5" x14ac:dyDescent="0.35"/>
  <cols>
    <col min="1" max="1" width="18.81640625" customWidth="1"/>
    <col min="2" max="2" width="30" customWidth="1"/>
  </cols>
  <sheetData>
    <row r="1" spans="1:2" x14ac:dyDescent="0.35">
      <c r="A1" t="s">
        <v>32812</v>
      </c>
      <c r="B1" t="s">
        <v>32813</v>
      </c>
    </row>
    <row r="2" spans="1:2" x14ac:dyDescent="0.35">
      <c r="A2" t="s">
        <v>32802</v>
      </c>
      <c r="B2">
        <f>COUNTA(Beauty_500_Raw!A2:A501)</f>
        <v>500</v>
      </c>
    </row>
    <row r="3" spans="1:2" x14ac:dyDescent="0.35">
      <c r="A3" t="s">
        <v>32803</v>
      </c>
      <c r="B3">
        <f>COUNTBLANK(Beauty_500_Raw!F2:F501)</f>
        <v>12</v>
      </c>
    </row>
    <row r="4" spans="1:2" x14ac:dyDescent="0.35">
      <c r="A4" t="s">
        <v>32804</v>
      </c>
      <c r="B4">
        <f>COUNTBLANK(Beauty_500_Raw!G2:G501)</f>
        <v>12</v>
      </c>
    </row>
    <row r="5" spans="1:2" x14ac:dyDescent="0.35">
      <c r="A5" t="s">
        <v>32805</v>
      </c>
      <c r="B5" cm="1">
        <f t="array" ref="B5">COUNTA(Beauty_500_Raw!A2:A501)-SUMPRODUCT(1/COUNTIF(Beauty_500_Raw!A2:A501,Beauty_500_Raw!A2:A501))</f>
        <v>0</v>
      </c>
    </row>
    <row r="6" spans="1:2" x14ac:dyDescent="0.35">
      <c r="A6" t="s">
        <v>32806</v>
      </c>
      <c r="B6">
        <f>COUNTBLANK(Beauty_500_Raw!M2:M501)</f>
        <v>0</v>
      </c>
    </row>
    <row r="7" spans="1:2" x14ac:dyDescent="0.35">
      <c r="A7" t="s">
        <v>32807</v>
      </c>
      <c r="B7">
        <f>COUNTIF(Beauty_500_Raw!M2:M501,"&lt;=0")</f>
        <v>0</v>
      </c>
    </row>
    <row r="8" spans="1:2" x14ac:dyDescent="0.35">
      <c r="A8" t="s">
        <v>32808</v>
      </c>
      <c r="B8" s="7">
        <f>AVERAGE(Beauty_500_Raw!M2:M501)</f>
        <v>53.072699999999998</v>
      </c>
    </row>
    <row r="9" spans="1:2" x14ac:dyDescent="0.35">
      <c r="A9" t="s">
        <v>32809</v>
      </c>
      <c r="B9">
        <f>MIN(Beauty_500_Raw!M2:M501)</f>
        <v>4</v>
      </c>
    </row>
    <row r="10" spans="1:2" x14ac:dyDescent="0.35">
      <c r="A10" t="s">
        <v>32810</v>
      </c>
      <c r="B10">
        <f>MAX(Beauty_500_Raw!M2:M501)</f>
        <v>395</v>
      </c>
    </row>
    <row r="11" spans="1:2" x14ac:dyDescent="0.35">
      <c r="A11" t="s">
        <v>32811</v>
      </c>
      <c r="B11" s="4">
        <f>AVERAGE(Beauty_500_Raw!F2:F501)</f>
        <v>4.1957165983606588</v>
      </c>
    </row>
    <row r="12" spans="1:2" x14ac:dyDescent="0.35">
      <c r="A12" t="s">
        <v>32815</v>
      </c>
      <c r="B12">
        <f>COUNTIF(Beauty_500_Raw!AC2:AC501,"High Rated")</f>
        <v>353</v>
      </c>
    </row>
    <row r="13" spans="1:2" x14ac:dyDescent="0.35">
      <c r="A13" t="s">
        <v>32816</v>
      </c>
      <c r="B13">
        <f>COUNTIF(Beauty_500_Raw!AC2:AC501,"Low Rated")</f>
        <v>135</v>
      </c>
    </row>
    <row r="14" spans="1:2" x14ac:dyDescent="0.35">
      <c r="A14" t="s">
        <v>32817</v>
      </c>
      <c r="B14">
        <f>COUNTIF(Beauty_500_Raw!AC2:AC501,"Not Rated")</f>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25D1-05BB-4362-9A4F-260F3AA74DC9}">
  <dimension ref="A1:F502"/>
  <sheetViews>
    <sheetView topLeftCell="A3" zoomScale="71" workbookViewId="0">
      <selection activeCell="B13" sqref="B13"/>
    </sheetView>
  </sheetViews>
  <sheetFormatPr defaultRowHeight="14.5" x14ac:dyDescent="0.35"/>
  <cols>
    <col min="1" max="1" width="18.26953125" customWidth="1"/>
    <col min="2" max="2" width="47.08984375" customWidth="1"/>
    <col min="3" max="3" width="27.26953125" customWidth="1"/>
    <col min="4" max="4" width="17.6328125" customWidth="1"/>
    <col min="5" max="5" width="19.7265625" customWidth="1"/>
    <col min="6" max="6" width="16.6328125" customWidth="1"/>
  </cols>
  <sheetData>
    <row r="1" spans="1:6" ht="16" x14ac:dyDescent="0.4">
      <c r="A1" t="s">
        <v>32823</v>
      </c>
    </row>
    <row r="2" spans="1:6" x14ac:dyDescent="0.35">
      <c r="A2" t="s">
        <v>32818</v>
      </c>
      <c r="B2" t="s">
        <v>32819</v>
      </c>
      <c r="C2" t="s">
        <v>32820</v>
      </c>
      <c r="D2" t="s">
        <v>32821</v>
      </c>
      <c r="E2" t="s">
        <v>32822</v>
      </c>
      <c r="F2" t="s">
        <v>32824</v>
      </c>
    </row>
    <row r="3" spans="1:6" x14ac:dyDescent="0.35">
      <c r="A3" s="5" t="s">
        <v>24982</v>
      </c>
      <c r="B3" t="str">
        <f>VLOOKUP(A3,Beauty_500_Raw!$A$2:$M$501,2,FALSE)</f>
        <v>Mini Intenso Smoothing Mask for Thick Hair</v>
      </c>
      <c r="C3" t="str">
        <f>VLOOKUP(A3,Beauty_500_Raw!$A$2:$M$501,4,FALSE)</f>
        <v>Rossano Ferretti Parma</v>
      </c>
      <c r="D3" s="7">
        <f>IF(VLOOKUP(A3,Beauty_500_Raw!$A$2:$M$501,6,FALSE)=0,"Not Rated",VLOOKUP(A3,Beauty_500_Raw!$A$2:$M$501,6,FALSE))</f>
        <v>3</v>
      </c>
      <c r="E3" s="8">
        <f>VLOOKUP(A3,Beauty_500_Raw!$A$2:$M$501,13,FALSE)</f>
        <v>18</v>
      </c>
      <c r="F3" t="str" cm="1">
        <f t="array" ref="F3">_xlfn.IFS(E3&lt;30,"Budget",E3&lt;100,"Mid-range",E3&gt;=100,"Luxury")</f>
        <v>Budget</v>
      </c>
    </row>
    <row r="4" spans="1:6" x14ac:dyDescent="0.35">
      <c r="A4" s="6" t="s">
        <v>15292</v>
      </c>
      <c r="B4" t="str">
        <f>VLOOKUP(A4,Beauty_500_Raw!$A$2:$M$501,2,FALSE)</f>
        <v>PEPTIDE PREP Clarifying Detox Shampoo</v>
      </c>
      <c r="C4" t="str">
        <f>VLOOKUP(A4,Beauty_500_Raw!$A$2:$M$501,4,FALSE)</f>
        <v>K18 Biomimetic Hairscience</v>
      </c>
      <c r="D4" s="7">
        <f>IF(VLOOKUP(A4,Beauty_500_Raw!$A$2:$M$501,6,FALSE)=0,"Not Rated",VLOOKUP(A4,Beauty_500_Raw!$A$2:$M$501,6,FALSE))</f>
        <v>4.7944000000000004</v>
      </c>
      <c r="E4" s="8">
        <f>VLOOKUP(A4,Beauty_500_Raw!$A$2:$M$501,13,FALSE)</f>
        <v>38</v>
      </c>
      <c r="F4" t="str" cm="1">
        <f t="array" ref="F4">_xlfn.IFS(E4&lt;30,"Budget",E4&lt;100,"Mid-range",E4&gt;=100,"Luxury")</f>
        <v>Mid-range</v>
      </c>
    </row>
    <row r="5" spans="1:6" x14ac:dyDescent="0.35">
      <c r="A5" s="5" t="s">
        <v>6236</v>
      </c>
      <c r="B5" t="str">
        <f>VLOOKUP(A5,Beauty_500_Raw!$A$2:$M$501,2,FALSE)</f>
        <v>Even Better All-Over Primer + Color Corrector</v>
      </c>
      <c r="C5" t="str">
        <f>VLOOKUP(A5,Beauty_500_Raw!$A$2:$M$501,4,FALSE)</f>
        <v>CLINIQUE</v>
      </c>
      <c r="D5" s="7">
        <f>IF(VLOOKUP(A5,Beauty_500_Raw!$A$2:$M$501,6,FALSE)=0,"Not Rated",VLOOKUP(A5,Beauty_500_Raw!$A$2:$M$501,6,FALSE))</f>
        <v>3.8</v>
      </c>
      <c r="E5" s="8">
        <f>VLOOKUP(A5,Beauty_500_Raw!$A$2:$M$501,13,FALSE)</f>
        <v>29</v>
      </c>
      <c r="F5" t="str" cm="1">
        <f t="array" ref="F5">_xlfn.IFS(E5&lt;30,"Budget",E5&lt;100,"Mid-range",E5&gt;=100,"Luxury")</f>
        <v>Budget</v>
      </c>
    </row>
    <row r="6" spans="1:6" x14ac:dyDescent="0.35">
      <c r="A6" s="6" t="s">
        <v>11880</v>
      </c>
      <c r="B6" t="str">
        <f>VLOOKUP(A6,Beauty_500_Raw!$A$2:$M$501,2,FALSE)</f>
        <v>Bloom Eau de Parfum For Her</v>
      </c>
      <c r="C6" t="str">
        <f>VLOOKUP(A6,Beauty_500_Raw!$A$2:$M$501,4,FALSE)</f>
        <v>Gucci</v>
      </c>
      <c r="D6" s="7">
        <f>IF(VLOOKUP(A6,Beauty_500_Raw!$A$2:$M$501,6,FALSE)=0,"Not Rated",VLOOKUP(A6,Beauty_500_Raw!$A$2:$M$501,6,FALSE))</f>
        <v>4.1913</v>
      </c>
      <c r="E6" s="8">
        <f>VLOOKUP(A6,Beauty_500_Raw!$A$2:$M$501,13,FALSE)</f>
        <v>123</v>
      </c>
      <c r="F6" t="str" cm="1">
        <f t="array" ref="F6">_xlfn.IFS(E6&lt;30,"Budget",E6&lt;100,"Mid-range",E6&gt;=100,"Luxury")</f>
        <v>Luxury</v>
      </c>
    </row>
    <row r="7" spans="1:6" x14ac:dyDescent="0.35">
      <c r="A7" s="5" t="s">
        <v>4855</v>
      </c>
      <c r="B7" t="str">
        <f>VLOOKUP(A7,Beauty_500_Raw!$A$2:$M$501,2,FALSE)</f>
        <v>ALLURE Eau de Parfum</v>
      </c>
      <c r="C7" t="str">
        <f>VLOOKUP(A7,Beauty_500_Raw!$A$2:$M$501,4,FALSE)</f>
        <v>CHANEL</v>
      </c>
      <c r="D7" s="7">
        <f>IF(VLOOKUP(A7,Beauty_500_Raw!$A$2:$M$501,6,FALSE)=0,"Not Rated",VLOOKUP(A7,Beauty_500_Raw!$A$2:$M$501,6,FALSE))</f>
        <v>4.3076999999999996</v>
      </c>
      <c r="E7" s="8">
        <f>VLOOKUP(A7,Beauty_500_Raw!$A$2:$M$501,13,FALSE)</f>
        <v>122</v>
      </c>
      <c r="F7" t="str" cm="1">
        <f t="array" ref="F7">_xlfn.IFS(E7&lt;30,"Budget",E7&lt;100,"Mid-range",E7&gt;=100,"Luxury")</f>
        <v>Luxury</v>
      </c>
    </row>
    <row r="8" spans="1:6" x14ac:dyDescent="0.35">
      <c r="A8" s="6" t="s">
        <v>5465</v>
      </c>
      <c r="B8" t="str">
        <f>VLOOKUP(A8,Beauty_500_Raw!$A$2:$M$501,2,FALSE)</f>
        <v>V-Facial Instant Depuffing Face Mask</v>
      </c>
      <c r="C8" t="str">
        <f>VLOOKUP(A8,Beauty_500_Raw!$A$2:$M$501,4,FALSE)</f>
        <v>Clarins</v>
      </c>
      <c r="D8" s="7">
        <f>IF(VLOOKUP(A8,Beauty_500_Raw!$A$2:$M$501,6,FALSE)=0,"Not Rated",VLOOKUP(A8,Beauty_500_Raw!$A$2:$M$501,6,FALSE))</f>
        <v>4.7546999999999997</v>
      </c>
      <c r="E8" s="8">
        <f>VLOOKUP(A8,Beauty_500_Raw!$A$2:$M$501,13,FALSE)</f>
        <v>67</v>
      </c>
      <c r="F8" t="str" cm="1">
        <f t="array" ref="F8">_xlfn.IFS(E8&lt;30,"Budget",E8&lt;100,"Mid-range",E8&gt;=100,"Luxury")</f>
        <v>Mid-range</v>
      </c>
    </row>
    <row r="9" spans="1:6" x14ac:dyDescent="0.35">
      <c r="A9" s="5" t="s">
        <v>434</v>
      </c>
      <c r="B9" t="str">
        <f>VLOOKUP(A9,Beauty_500_Raw!$A$2:$M$501,2,FALSE)</f>
        <v>10 Day Results Kit</v>
      </c>
      <c r="C9" t="str">
        <f>VLOOKUP(A9,Beauty_500_Raw!$A$2:$M$501,4,FALSE)</f>
        <v>Algenist</v>
      </c>
      <c r="D9" s="7">
        <f>IF(VLOOKUP(A9,Beauty_500_Raw!$A$2:$M$501,6,FALSE)=0,"Not Rated",VLOOKUP(A9,Beauty_500_Raw!$A$2:$M$501,6,FALSE))</f>
        <v>4.8022999999999998</v>
      </c>
      <c r="E9" s="8">
        <f>VLOOKUP(A9,Beauty_500_Raw!$A$2:$M$501,13,FALSE)</f>
        <v>88</v>
      </c>
      <c r="F9" t="str" cm="1">
        <f t="array" ref="F9">_xlfn.IFS(E9&lt;30,"Budget",E9&lt;100,"Mid-range",E9&gt;=100,"Luxury")</f>
        <v>Mid-range</v>
      </c>
    </row>
    <row r="10" spans="1:6" x14ac:dyDescent="0.35">
      <c r="A10" s="6" t="s">
        <v>6564</v>
      </c>
      <c r="B10" t="str">
        <f>VLOOKUP(A10,Beauty_500_Raw!$A$2:$M$501,2,FALSE)</f>
        <v>Paper- Personal</v>
      </c>
      <c r="C10" t="str">
        <f>VLOOKUP(A10,Beauty_500_Raw!$A$2:$M$501,4,FALSE)</f>
        <v>Commodity</v>
      </c>
      <c r="D10" s="7">
        <f>IF(VLOOKUP(A10,Beauty_500_Raw!$A$2:$M$501,6,FALSE)=0,"Not Rated",VLOOKUP(A10,Beauty_500_Raw!$A$2:$M$501,6,FALSE))</f>
        <v>3.5455000000000001</v>
      </c>
      <c r="E10" s="8">
        <f>VLOOKUP(A10,Beauty_500_Raw!$A$2:$M$501,13,FALSE)</f>
        <v>135</v>
      </c>
      <c r="F10" t="str" cm="1">
        <f t="array" ref="F10">_xlfn.IFS(E10&lt;30,"Budget",E10&lt;100,"Mid-range",E10&gt;=100,"Luxury")</f>
        <v>Luxury</v>
      </c>
    </row>
    <row r="11" spans="1:6" x14ac:dyDescent="0.35">
      <c r="A11" s="5" t="s">
        <v>16892</v>
      </c>
      <c r="B11" t="str">
        <f>VLOOKUP(A11,Beauty_500_Raw!$A$2:$M$501,2,FALSE)</f>
        <v>Epic Curl Vegan Lash Primer</v>
      </c>
      <c r="C11" t="str">
        <f>VLOOKUP(A11,Beauty_500_Raw!$A$2:$M$501,4,FALSE)</f>
        <v>KVD Beauty</v>
      </c>
      <c r="D11" s="7">
        <f>IF(VLOOKUP(A11,Beauty_500_Raw!$A$2:$M$501,6,FALSE)=0,"Not Rated",VLOOKUP(A11,Beauty_500_Raw!$A$2:$M$501,6,FALSE))</f>
        <v>2.9355000000000002</v>
      </c>
      <c r="E11" s="8">
        <f>VLOOKUP(A11,Beauty_500_Raw!$A$2:$M$501,13,FALSE)</f>
        <v>24</v>
      </c>
      <c r="F11" t="str" cm="1">
        <f t="array" ref="F11">_xlfn.IFS(E11&lt;30,"Budget",E11&lt;100,"Mid-range",E11&gt;=100,"Luxury")</f>
        <v>Budget</v>
      </c>
    </row>
    <row r="12" spans="1:6" x14ac:dyDescent="0.35">
      <c r="A12" s="6" t="s">
        <v>28497</v>
      </c>
      <c r="B12" t="str">
        <f>VLOOKUP(A12,Beauty_500_Raw!$A$2:$M$501,2,FALSE)</f>
        <v>Maracuja Oil</v>
      </c>
      <c r="C12" t="str">
        <f>VLOOKUP(A12,Beauty_500_Raw!$A$2:$M$501,4,FALSE)</f>
        <v>tarte</v>
      </c>
      <c r="D12" s="7">
        <f>IF(VLOOKUP(A12,Beauty_500_Raw!$A$2:$M$501,6,FALSE)=0,"Not Rated",VLOOKUP(A12,Beauty_500_Raw!$A$2:$M$501,6,FALSE))</f>
        <v>4.3959999999999999</v>
      </c>
      <c r="E12" s="8">
        <f>VLOOKUP(A12,Beauty_500_Raw!$A$2:$M$501,13,FALSE)</f>
        <v>48</v>
      </c>
      <c r="F12" t="str" cm="1">
        <f t="array" ref="F12">_xlfn.IFS(E12&lt;30,"Budget",E12&lt;100,"Mid-range",E12&gt;=100,"Luxury")</f>
        <v>Mid-range</v>
      </c>
    </row>
    <row r="13" spans="1:6" x14ac:dyDescent="0.35">
      <c r="A13" s="5" t="s">
        <v>3980</v>
      </c>
      <c r="B13" t="str">
        <f>VLOOKUP(A13,Beauty_500_Raw!$A$2:$M$501,2,FALSE)</f>
        <v>Sunday Scalp Reset Foam Pre Shampoo</v>
      </c>
      <c r="C13" t="str">
        <f>VLOOKUP(A13,Beauty_500_Raw!$A$2:$M$501,4,FALSE)</f>
        <v>Bumble and bumble</v>
      </c>
      <c r="D13" s="7">
        <f>IF(VLOOKUP(A13,Beauty_500_Raw!$A$2:$M$501,6,FALSE)=0,"Not Rated",VLOOKUP(A13,Beauty_500_Raw!$A$2:$M$501,6,FALSE))</f>
        <v>4.766</v>
      </c>
      <c r="E13" s="8">
        <f>VLOOKUP(A13,Beauty_500_Raw!$A$2:$M$501,13,FALSE)</f>
        <v>34</v>
      </c>
      <c r="F13" t="str" cm="1">
        <f t="array" ref="F13">_xlfn.IFS(E13&lt;30,"Budget",E13&lt;100,"Mid-range",E13&gt;=100,"Luxury")</f>
        <v>Mid-range</v>
      </c>
    </row>
    <row r="14" spans="1:6" x14ac:dyDescent="0.35">
      <c r="A14" s="6" t="s">
        <v>11104</v>
      </c>
      <c r="B14" t="str">
        <f>VLOOKUP(A14,Beauty_500_Raw!$A$2:$M$501,2,FALSE)</f>
        <v>Mini Honey Infused Hair Perfume</v>
      </c>
      <c r="C14" t="str">
        <f>VLOOKUP(A14,Beauty_500_Raw!$A$2:$M$501,4,FALSE)</f>
        <v>Gisou</v>
      </c>
      <c r="D14" s="7">
        <f>IF(VLOOKUP(A14,Beauty_500_Raw!$A$2:$M$501,6,FALSE)=0,"Not Rated",VLOOKUP(A14,Beauty_500_Raw!$A$2:$M$501,6,FALSE))</f>
        <v>4.0823999999999998</v>
      </c>
      <c r="E14" s="8">
        <f>VLOOKUP(A14,Beauty_500_Raw!$A$2:$M$501,13,FALSE)</f>
        <v>44</v>
      </c>
      <c r="F14" t="str" cm="1">
        <f t="array" ref="F14">_xlfn.IFS(E14&lt;30,"Budget",E14&lt;100,"Mid-range",E14&gt;=100,"Luxury")</f>
        <v>Mid-range</v>
      </c>
    </row>
    <row r="15" spans="1:6" x14ac:dyDescent="0.35">
      <c r="A15" s="5" t="s">
        <v>19303</v>
      </c>
      <c r="B15" t="str">
        <f>VLOOKUP(A15,Beauty_500_Raw!$A$2:$M$501,2,FALSE)</f>
        <v>Drying Cream</v>
      </c>
      <c r="C15" t="str">
        <f>VLOOKUP(A15,Beauty_500_Raw!$A$2:$M$501,4,FALSE)</f>
        <v>Mario Badescu</v>
      </c>
      <c r="D15" s="7">
        <f>IF(VLOOKUP(A15,Beauty_500_Raw!$A$2:$M$501,6,FALSE)=0,"Not Rated",VLOOKUP(A15,Beauty_500_Raw!$A$2:$M$501,6,FALSE))</f>
        <v>3.75</v>
      </c>
      <c r="E15" s="8">
        <f>VLOOKUP(A15,Beauty_500_Raw!$A$2:$M$501,13,FALSE)</f>
        <v>17</v>
      </c>
      <c r="F15" t="str" cm="1">
        <f t="array" ref="F15">_xlfn.IFS(E15&lt;30,"Budget",E15&lt;100,"Mid-range",E15&gt;=100,"Luxury")</f>
        <v>Budget</v>
      </c>
    </row>
    <row r="16" spans="1:6" x14ac:dyDescent="0.35">
      <c r="A16" s="6" t="s">
        <v>18123</v>
      </c>
      <c r="B16" t="str">
        <f>VLOOKUP(A16,Beauty_500_Raw!$A$2:$M$501,2,FALSE)</f>
        <v>Scalp Care Dry Scalp Treatment</v>
      </c>
      <c r="C16" t="str">
        <f>VLOOKUP(A16,Beauty_500_Raw!$A$2:$M$501,4,FALSE)</f>
        <v>Living Proof</v>
      </c>
      <c r="D16" s="7">
        <f>IF(VLOOKUP(A16,Beauty_500_Raw!$A$2:$M$501,6,FALSE)=0,"Not Rated",VLOOKUP(A16,Beauty_500_Raw!$A$2:$M$501,6,FALSE))</f>
        <v>4.3010000000000002</v>
      </c>
      <c r="E16" s="8">
        <f>VLOOKUP(A16,Beauty_500_Raw!$A$2:$M$501,13,FALSE)</f>
        <v>37</v>
      </c>
      <c r="F16" t="str" cm="1">
        <f t="array" ref="F16">_xlfn.IFS(E16&lt;30,"Budget",E16&lt;100,"Mid-range",E16&gt;=100,"Luxury")</f>
        <v>Mid-range</v>
      </c>
    </row>
    <row r="17" spans="1:6" x14ac:dyDescent="0.35">
      <c r="A17" s="5" t="s">
        <v>11179</v>
      </c>
      <c r="B17" t="str">
        <f>VLOOKUP(A17,Beauty_500_Raw!$A$2:$M$501,2,FALSE)</f>
        <v>Rose Perfecto Tinted Liquid Balm</v>
      </c>
      <c r="C17" t="str">
        <f>VLOOKUP(A17,Beauty_500_Raw!$A$2:$M$501,4,FALSE)</f>
        <v>Givenchy</v>
      </c>
      <c r="D17" s="7">
        <f>IF(VLOOKUP(A17,Beauty_500_Raw!$A$2:$M$501,6,FALSE)=0,"Not Rated",VLOOKUP(A17,Beauty_500_Raw!$A$2:$M$501,6,FALSE))</f>
        <v>4.3079000000000001</v>
      </c>
      <c r="E17" s="8">
        <f>VLOOKUP(A17,Beauty_500_Raw!$A$2:$M$501,13,FALSE)</f>
        <v>38</v>
      </c>
      <c r="F17" t="str" cm="1">
        <f t="array" ref="F17">_xlfn.IFS(E17&lt;30,"Budget",E17&lt;100,"Mid-range",E17&gt;=100,"Luxury")</f>
        <v>Mid-range</v>
      </c>
    </row>
    <row r="18" spans="1:6" x14ac:dyDescent="0.35">
      <c r="A18" s="6" t="s">
        <v>20949</v>
      </c>
      <c r="B18" t="str">
        <f>VLOOKUP(A18,Beauty_500_Raw!$A$2:$M$501,2,FALSE)</f>
        <v>Afterglow Sensual Shine Hydrating Lipstick</v>
      </c>
      <c r="C18" t="str">
        <f>VLOOKUP(A18,Beauty_500_Raw!$A$2:$M$501,4,FALSE)</f>
        <v>NARS</v>
      </c>
      <c r="D18" s="7" t="str">
        <f>IF(VLOOKUP(A18,Beauty_500_Raw!$A$2:$M$501,6,FALSE)=0,"Not Rated",VLOOKUP(A18,Beauty_500_Raw!$A$2:$M$501,6,FALSE))</f>
        <v>Not Rated</v>
      </c>
      <c r="E18" s="8">
        <f>VLOOKUP(A18,Beauty_500_Raw!$A$2:$M$501,13,FALSE)</f>
        <v>32</v>
      </c>
      <c r="F18" t="str" cm="1">
        <f t="array" ref="F18">_xlfn.IFS(E18&lt;30,"Budget",E18&lt;100,"Mid-range",E18&gt;=100,"Luxury")</f>
        <v>Mid-range</v>
      </c>
    </row>
    <row r="19" spans="1:6" x14ac:dyDescent="0.35">
      <c r="A19" s="5" t="s">
        <v>17045</v>
      </c>
      <c r="B19" t="str">
        <f>VLOOKUP(A19,Beauty_500_Raw!$A$2:$M$501,2,FALSE)</f>
        <v>The Moisturizing Soft Lotion</v>
      </c>
      <c r="C19" t="str">
        <f>VLOOKUP(A19,Beauty_500_Raw!$A$2:$M$501,4,FALSE)</f>
        <v>La Mer</v>
      </c>
      <c r="D19" s="7">
        <f>IF(VLOOKUP(A19,Beauty_500_Raw!$A$2:$M$501,6,FALSE)=0,"Not Rated",VLOOKUP(A19,Beauty_500_Raw!$A$2:$M$501,6,FALSE))</f>
        <v>4.0704000000000002</v>
      </c>
      <c r="E19" s="8">
        <f>VLOOKUP(A19,Beauty_500_Raw!$A$2:$M$501,13,FALSE)</f>
        <v>320</v>
      </c>
      <c r="F19" t="str" cm="1">
        <f t="array" ref="F19">_xlfn.IFS(E19&lt;30,"Budget",E19&lt;100,"Mid-range",E19&gt;=100,"Luxury")</f>
        <v>Luxury</v>
      </c>
    </row>
    <row r="20" spans="1:6" x14ac:dyDescent="0.35">
      <c r="A20" s="6" t="s">
        <v>26396</v>
      </c>
      <c r="B20" t="str">
        <f>VLOOKUP(A20,Beauty_500_Raw!$A$2:$M$501,2,FALSE)</f>
        <v>Intensive Eye Renewal Cream with Firming Peptides</v>
      </c>
      <c r="C20" t="str">
        <f>VLOOKUP(A20,Beauty_500_Raw!$A$2:$M$501,4,FALSE)</f>
        <v>Shani Darden Skin Care</v>
      </c>
      <c r="D20" s="7">
        <f>IF(VLOOKUP(A20,Beauty_500_Raw!$A$2:$M$501,6,FALSE)=0,"Not Rated",VLOOKUP(A20,Beauty_500_Raw!$A$2:$M$501,6,FALSE))</f>
        <v>4.2087000000000003</v>
      </c>
      <c r="E20" s="8">
        <f>VLOOKUP(A20,Beauty_500_Raw!$A$2:$M$501,13,FALSE)</f>
        <v>68</v>
      </c>
      <c r="F20" t="str" cm="1">
        <f t="array" ref="F20">_xlfn.IFS(E20&lt;30,"Budget",E20&lt;100,"Mid-range",E20&gt;=100,"Luxury")</f>
        <v>Mid-range</v>
      </c>
    </row>
    <row r="21" spans="1:6" x14ac:dyDescent="0.35">
      <c r="A21" s="5" t="s">
        <v>21434</v>
      </c>
      <c r="B21" t="str">
        <f>VLOOKUP(A21,Beauty_500_Raw!$A$2:$M$501,2,FALSE)</f>
        <v>Amalfi Lemon &amp; Mint Reed Diffuser</v>
      </c>
      <c r="C21" t="str">
        <f>VLOOKUP(A21,Beauty_500_Raw!$A$2:$M$501,4,FALSE)</f>
        <v>NEST New York</v>
      </c>
      <c r="D21" s="7">
        <f>IF(VLOOKUP(A21,Beauty_500_Raw!$A$2:$M$501,6,FALSE)=0,"Not Rated",VLOOKUP(A21,Beauty_500_Raw!$A$2:$M$501,6,FALSE))</f>
        <v>4.4443999999999999</v>
      </c>
      <c r="E21" s="8">
        <f>VLOOKUP(A21,Beauty_500_Raw!$A$2:$M$501,13,FALSE)</f>
        <v>58</v>
      </c>
      <c r="F21" t="str" cm="1">
        <f t="array" ref="F21">_xlfn.IFS(E21&lt;30,"Budget",E21&lt;100,"Mid-range",E21&gt;=100,"Luxury")</f>
        <v>Mid-range</v>
      </c>
    </row>
    <row r="22" spans="1:6" x14ac:dyDescent="0.35">
      <c r="A22" s="6" t="s">
        <v>22120</v>
      </c>
      <c r="B22" t="str">
        <f>VLOOKUP(A22,Beauty_500_Raw!$A$2:$M$501,2,FALSE)</f>
        <v>Lip Snatcher Hydrating Liquid Lipstick and Lip Gloss Duo</v>
      </c>
      <c r="C22" t="str">
        <f>VLOOKUP(A22,Beauty_500_Raw!$A$2:$M$501,4,FALSE)</f>
        <v>ONE/SIZE by Patrick Starrr</v>
      </c>
      <c r="D22" s="7">
        <f>IF(VLOOKUP(A22,Beauty_500_Raw!$A$2:$M$501,6,FALSE)=0,"Not Rated",VLOOKUP(A22,Beauty_500_Raw!$A$2:$M$501,6,FALSE))</f>
        <v>4.2969999999999997</v>
      </c>
      <c r="E22" s="8">
        <f>VLOOKUP(A22,Beauty_500_Raw!$A$2:$M$501,13,FALSE)</f>
        <v>28</v>
      </c>
      <c r="F22" t="str" cm="1">
        <f t="array" ref="F22">_xlfn.IFS(E22&lt;30,"Budget",E22&lt;100,"Mid-range",E22&gt;=100,"Luxury")</f>
        <v>Budget</v>
      </c>
    </row>
    <row r="23" spans="1:6" x14ac:dyDescent="0.35">
      <c r="A23" s="5" t="s">
        <v>10311</v>
      </c>
      <c r="B23" t="str">
        <f>VLOOKUP(A23,Beauty_500_Raw!$A$2:$M$501,2,FALSE)</f>
        <v>The Body Duo Mini Body Scrub + Moisturizer Essentials</v>
      </c>
      <c r="C23" t="str">
        <f>VLOOKUP(A23,Beauty_500_Raw!$A$2:$M$501,4,FALSE)</f>
        <v>Fenty Skin</v>
      </c>
      <c r="D23" s="7">
        <f>IF(VLOOKUP(A23,Beauty_500_Raw!$A$2:$M$501,6,FALSE)=0,"Not Rated",VLOOKUP(A23,Beauty_500_Raw!$A$2:$M$501,6,FALSE))</f>
        <v>4.2</v>
      </c>
      <c r="E23" s="8">
        <f>VLOOKUP(A23,Beauty_500_Raw!$A$2:$M$501,13,FALSE)</f>
        <v>32</v>
      </c>
      <c r="F23" t="str" cm="1">
        <f t="array" ref="F23">_xlfn.IFS(E23&lt;30,"Budget",E23&lt;100,"Mid-range",E23&gt;=100,"Luxury")</f>
        <v>Mid-range</v>
      </c>
    </row>
    <row r="24" spans="1:6" x14ac:dyDescent="0.35">
      <c r="A24" s="6" t="s">
        <v>32128</v>
      </c>
      <c r="B24" t="str">
        <f>VLOOKUP(A24,Beauty_500_Raw!$A$2:$M$501,2,FALSE)</f>
        <v>Mini Sparkling Cuvee Glass Jar Candle</v>
      </c>
      <c r="C24" t="str">
        <f>VLOOKUP(A24,Beauty_500_Raw!$A$2:$M$501,4,FALSE)</f>
        <v>VOLUSPA</v>
      </c>
      <c r="D24" s="7">
        <f>IF(VLOOKUP(A24,Beauty_500_Raw!$A$2:$M$501,6,FALSE)=0,"Not Rated",VLOOKUP(A24,Beauty_500_Raw!$A$2:$M$501,6,FALSE))</f>
        <v>4.1666999999999996</v>
      </c>
      <c r="E24" s="8">
        <f>VLOOKUP(A24,Beauty_500_Raw!$A$2:$M$501,13,FALSE)</f>
        <v>20</v>
      </c>
      <c r="F24" t="str" cm="1">
        <f t="array" ref="F24">_xlfn.IFS(E24&lt;30,"Budget",E24&lt;100,"Mid-range",E24&gt;=100,"Luxury")</f>
        <v>Budget</v>
      </c>
    </row>
    <row r="25" spans="1:6" x14ac:dyDescent="0.35">
      <c r="A25" s="5" t="s">
        <v>28044</v>
      </c>
      <c r="B25" t="str">
        <f>VLOOKUP(A25,Beauty_500_Raw!$A$2:$M$501,2,FALSE)</f>
        <v>Tea Tree Essential Oil</v>
      </c>
      <c r="C25" t="str">
        <f>VLOOKUP(A25,Beauty_500_Raw!$A$2:$M$501,4,FALSE)</f>
        <v>SUNDAY II SUNDAY</v>
      </c>
      <c r="D25" s="7">
        <f>IF(VLOOKUP(A25,Beauty_500_Raw!$A$2:$M$501,6,FALSE)=0,"Not Rated",VLOOKUP(A25,Beauty_500_Raw!$A$2:$M$501,6,FALSE))</f>
        <v>4.25</v>
      </c>
      <c r="E25" s="8">
        <f>VLOOKUP(A25,Beauty_500_Raw!$A$2:$M$501,13,FALSE)</f>
        <v>15</v>
      </c>
      <c r="F25" t="str" cm="1">
        <f t="array" ref="F25">_xlfn.IFS(E25&lt;30,"Budget",E25&lt;100,"Mid-range",E25&gt;=100,"Luxury")</f>
        <v>Budget</v>
      </c>
    </row>
    <row r="26" spans="1:6" x14ac:dyDescent="0.35">
      <c r="A26" s="6" t="s">
        <v>16014</v>
      </c>
      <c r="B26" t="str">
        <f>VLOOKUP(A26,Beauty_500_Raw!$A$2:$M$501,2,FALSE)</f>
        <v>VIP Strong Hold Texturizing Hair Spray</v>
      </c>
      <c r="C26" t="str">
        <f>VLOOKUP(A26,Beauty_500_Raw!$A$2:$M$501,4,FALSE)</f>
        <v>KÃ©rastase</v>
      </c>
      <c r="D26" s="7">
        <f>IF(VLOOKUP(A26,Beauty_500_Raw!$A$2:$M$501,6,FALSE)=0,"Not Rated",VLOOKUP(A26,Beauty_500_Raw!$A$2:$M$501,6,FALSE))</f>
        <v>3.8519000000000001</v>
      </c>
      <c r="E26" s="8">
        <f>VLOOKUP(A26,Beauty_500_Raw!$A$2:$M$501,13,FALSE)</f>
        <v>32</v>
      </c>
      <c r="F26" t="str" cm="1">
        <f t="array" ref="F26">_xlfn.IFS(E26&lt;30,"Budget",E26&lt;100,"Mid-range",E26&gt;=100,"Luxury")</f>
        <v>Mid-range</v>
      </c>
    </row>
    <row r="27" spans="1:6" x14ac:dyDescent="0.35">
      <c r="A27" s="5" t="s">
        <v>15824</v>
      </c>
      <c r="B27" t="str">
        <f>VLOOKUP(A27,Beauty_500_Raw!$A$2:$M$501,2,FALSE)</f>
        <v>Blond Absolu Strengthening Hair Oil for Very Damaged Blonde Hair</v>
      </c>
      <c r="C27" t="str">
        <f>VLOOKUP(A27,Beauty_500_Raw!$A$2:$M$501,4,FALSE)</f>
        <v>KÃ©rastase</v>
      </c>
      <c r="D27" s="7">
        <f>IF(VLOOKUP(A27,Beauty_500_Raw!$A$2:$M$501,6,FALSE)=0,"Not Rated",VLOOKUP(A27,Beauty_500_Raw!$A$2:$M$501,6,FALSE))</f>
        <v>4.6158999999999999</v>
      </c>
      <c r="E27" s="8">
        <f>VLOOKUP(A27,Beauty_500_Raw!$A$2:$M$501,13,FALSE)</f>
        <v>54</v>
      </c>
      <c r="F27" t="str" cm="1">
        <f t="array" ref="F27">_xlfn.IFS(E27&lt;30,"Budget",E27&lt;100,"Mid-range",E27&gt;=100,"Luxury")</f>
        <v>Mid-range</v>
      </c>
    </row>
    <row r="28" spans="1:6" x14ac:dyDescent="0.35">
      <c r="A28" s="6" t="s">
        <v>27702</v>
      </c>
      <c r="B28" t="str">
        <f>VLOOKUP(A28,Beauty_500_Raw!$A$2:$M$501,2,FALSE)</f>
        <v>Luxe Body Serum</v>
      </c>
      <c r="C28" t="str">
        <f>VLOOKUP(A28,Beauty_500_Raw!$A$2:$M$501,4,FALSE)</f>
        <v>St. Tropez</v>
      </c>
      <c r="D28" s="7">
        <f>IF(VLOOKUP(A28,Beauty_500_Raw!$A$2:$M$501,6,FALSE)=0,"Not Rated",VLOOKUP(A28,Beauty_500_Raw!$A$2:$M$501,6,FALSE))</f>
        <v>4.8173000000000004</v>
      </c>
      <c r="E28" s="8">
        <f>VLOOKUP(A28,Beauty_500_Raw!$A$2:$M$501,13,FALSE)</f>
        <v>48</v>
      </c>
      <c r="F28" t="str" cm="1">
        <f t="array" ref="F28">_xlfn.IFS(E28&lt;30,"Budget",E28&lt;100,"Mid-range",E28&gt;=100,"Luxury")</f>
        <v>Mid-range</v>
      </c>
    </row>
    <row r="29" spans="1:6" x14ac:dyDescent="0.35">
      <c r="A29" s="5" t="s">
        <v>22815</v>
      </c>
      <c r="B29" t="str">
        <f>VLOOKUP(A29,Beauty_500_Raw!$A$2:$M$501,2,FALSE)</f>
        <v>Melrose Place Moisturizing Body Cream</v>
      </c>
      <c r="C29" t="str">
        <f>VLOOKUP(A29,Beauty_500_Raw!$A$2:$M$501,4,FALSE)</f>
        <v>OUAI</v>
      </c>
      <c r="D29" s="7">
        <f>IF(VLOOKUP(A29,Beauty_500_Raw!$A$2:$M$501,6,FALSE)=0,"Not Rated",VLOOKUP(A29,Beauty_500_Raw!$A$2:$M$501,6,FALSE))</f>
        <v>4.7096</v>
      </c>
      <c r="E29" s="8">
        <f>VLOOKUP(A29,Beauty_500_Raw!$A$2:$M$501,13,FALSE)</f>
        <v>38</v>
      </c>
      <c r="F29" t="str" cm="1">
        <f t="array" ref="F29">_xlfn.IFS(E29&lt;30,"Budget",E29&lt;100,"Mid-range",E29&gt;=100,"Luxury")</f>
        <v>Mid-range</v>
      </c>
    </row>
    <row r="30" spans="1:6" x14ac:dyDescent="0.35">
      <c r="A30" s="6" t="s">
        <v>30199</v>
      </c>
      <c r="B30" t="str">
        <f>VLOOKUP(A30,Beauty_500_Raw!$A$2:$M$501,2,FALSE)</f>
        <v>Soleil Neige Eye Color Quad</v>
      </c>
      <c r="C30" t="str">
        <f>VLOOKUP(A30,Beauty_500_Raw!$A$2:$M$501,4,FALSE)</f>
        <v>TOM FORD</v>
      </c>
      <c r="D30" s="7">
        <f>IF(VLOOKUP(A30,Beauty_500_Raw!$A$2:$M$501,6,FALSE)=0,"Not Rated",VLOOKUP(A30,Beauty_500_Raw!$A$2:$M$501,6,FALSE))</f>
        <v>2.5</v>
      </c>
      <c r="E30" s="8">
        <f>VLOOKUP(A30,Beauty_500_Raw!$A$2:$M$501,13,FALSE)</f>
        <v>90</v>
      </c>
      <c r="F30" t="str" cm="1">
        <f t="array" ref="F30">_xlfn.IFS(E30&lt;30,"Budget",E30&lt;100,"Mid-range",E30&gt;=100,"Luxury")</f>
        <v>Mid-range</v>
      </c>
    </row>
    <row r="31" spans="1:6" x14ac:dyDescent="0.35">
      <c r="A31" s="5" t="s">
        <v>24433</v>
      </c>
      <c r="B31" t="str">
        <f>VLOOKUP(A31,Beauty_500_Raw!$A$2:$M$501,2,FALSE)</f>
        <v>Soft Pinch Blush Brush</v>
      </c>
      <c r="C31" t="str">
        <f>VLOOKUP(A31,Beauty_500_Raw!$A$2:$M$501,4,FALSE)</f>
        <v>Rare Beauty by Selena Gomez</v>
      </c>
      <c r="D31" s="7">
        <f>IF(VLOOKUP(A31,Beauty_500_Raw!$A$2:$M$501,6,FALSE)=0,"Not Rated",VLOOKUP(A31,Beauty_500_Raw!$A$2:$M$501,6,FALSE))</f>
        <v>4.7142999999999997</v>
      </c>
      <c r="E31" s="8">
        <f>VLOOKUP(A31,Beauty_500_Raw!$A$2:$M$501,13,FALSE)</f>
        <v>23</v>
      </c>
      <c r="F31" t="str" cm="1">
        <f t="array" ref="F31">_xlfn.IFS(E31&lt;30,"Budget",E31&lt;100,"Mid-range",E31&gt;=100,"Luxury")</f>
        <v>Budget</v>
      </c>
    </row>
    <row r="32" spans="1:6" x14ac:dyDescent="0.35">
      <c r="A32" s="6" t="s">
        <v>4400</v>
      </c>
      <c r="B32" t="str">
        <f>VLOOKUP(A32,Beauty_500_Raw!$A$2:$M$501,2,FALSE)</f>
        <v>Good Girl Rollerball</v>
      </c>
      <c r="C32" t="str">
        <f>VLOOKUP(A32,Beauty_500_Raw!$A$2:$M$501,4,FALSE)</f>
        <v>Carolina Herrera</v>
      </c>
      <c r="D32" s="7">
        <f>IF(VLOOKUP(A32,Beauty_500_Raw!$A$2:$M$501,6,FALSE)=0,"Not Rated",VLOOKUP(A32,Beauty_500_Raw!$A$2:$M$501,6,FALSE))</f>
        <v>4.4664999999999999</v>
      </c>
      <c r="E32" s="8">
        <f>VLOOKUP(A32,Beauty_500_Raw!$A$2:$M$501,13,FALSE)</f>
        <v>32</v>
      </c>
      <c r="F32" t="str" cm="1">
        <f t="array" ref="F32">_xlfn.IFS(E32&lt;30,"Budget",E32&lt;100,"Mid-range",E32&gt;=100,"Luxury")</f>
        <v>Mid-range</v>
      </c>
    </row>
    <row r="33" spans="1:6" x14ac:dyDescent="0.35">
      <c r="A33" s="5" t="s">
        <v>29327</v>
      </c>
      <c r="B33" t="str">
        <f>VLOOKUP(A33,Beauty_500_Raw!$A$2:$M$501,2,FALSE)</f>
        <v>Patchouli Citrus Eau de Parfum</v>
      </c>
      <c r="C33" t="str">
        <f>VLOOKUP(A33,Beauty_500_Raw!$A$2:$M$501,4,FALSE)</f>
        <v>The 7 Virtues</v>
      </c>
      <c r="D33" s="7">
        <f>IF(VLOOKUP(A33,Beauty_500_Raw!$A$2:$M$501,6,FALSE)=0,"Not Rated",VLOOKUP(A33,Beauty_500_Raw!$A$2:$M$501,6,FALSE))</f>
        <v>4.3093000000000004</v>
      </c>
      <c r="E33" s="8">
        <f>VLOOKUP(A33,Beauty_500_Raw!$A$2:$M$501,13,FALSE)</f>
        <v>88</v>
      </c>
      <c r="F33" t="str" cm="1">
        <f t="array" ref="F33">_xlfn.IFS(E33&lt;30,"Budget",E33&lt;100,"Mid-range",E33&gt;=100,"Luxury")</f>
        <v>Mid-range</v>
      </c>
    </row>
    <row r="34" spans="1:6" x14ac:dyDescent="0.35">
      <c r="A34" s="6" t="s">
        <v>28685</v>
      </c>
      <c r="B34" t="str">
        <f>VLOOKUP(A34,Beauty_500_Raw!$A$2:$M$501,2,FALSE)</f>
        <v>Mini Clay Play To-Go Cheek Palette</v>
      </c>
      <c r="C34" t="str">
        <f>VLOOKUP(A34,Beauty_500_Raw!$A$2:$M$501,4,FALSE)</f>
        <v>tarte</v>
      </c>
      <c r="D34" s="7">
        <f>IF(VLOOKUP(A34,Beauty_500_Raw!$A$2:$M$501,6,FALSE)=0,"Not Rated",VLOOKUP(A34,Beauty_500_Raw!$A$2:$M$501,6,FALSE))</f>
        <v>4.3029999999999999</v>
      </c>
      <c r="E34" s="8">
        <f>VLOOKUP(A34,Beauty_500_Raw!$A$2:$M$501,13,FALSE)</f>
        <v>25</v>
      </c>
      <c r="F34" t="str" cm="1">
        <f t="array" ref="F34">_xlfn.IFS(E34&lt;30,"Budget",E34&lt;100,"Mid-range",E34&gt;=100,"Luxury")</f>
        <v>Budget</v>
      </c>
    </row>
    <row r="35" spans="1:6" x14ac:dyDescent="0.35">
      <c r="A35" s="5" t="s">
        <v>20221</v>
      </c>
      <c r="B35" t="str">
        <f>VLOOKUP(A35,Beauty_500_Raw!$A$2:$M$501,2,FALSE)</f>
        <v>Curl Control Mousse</v>
      </c>
      <c r="C35" t="str">
        <f>VLOOKUP(A35,Beauty_500_Raw!$A$2:$M$501,4,FALSE)</f>
        <v>Moroccanoil</v>
      </c>
      <c r="D35" s="7">
        <f>IF(VLOOKUP(A35,Beauty_500_Raw!$A$2:$M$501,6,FALSE)=0,"Not Rated",VLOOKUP(A35,Beauty_500_Raw!$A$2:$M$501,6,FALSE))</f>
        <v>3.4146000000000001</v>
      </c>
      <c r="E35" s="8">
        <f>VLOOKUP(A35,Beauty_500_Raw!$A$2:$M$501,13,FALSE)</f>
        <v>30</v>
      </c>
      <c r="F35" t="str" cm="1">
        <f t="array" ref="F35">_xlfn.IFS(E35&lt;30,"Budget",E35&lt;100,"Mid-range",E35&gt;=100,"Luxury")</f>
        <v>Mid-range</v>
      </c>
    </row>
    <row r="36" spans="1:6" x14ac:dyDescent="0.35">
      <c r="A36" s="6" t="s">
        <v>13749</v>
      </c>
      <c r="B36" t="str">
        <f>VLOOKUP(A36,Beauty_500_Raw!$A$2:$M$501,2,FALSE)</f>
        <v>Legendary Conditioner</v>
      </c>
      <c r="C36" t="str">
        <f>VLOOKUP(A36,Beauty_500_Raw!$A$2:$M$501,4,FALSE)</f>
        <v>IGK</v>
      </c>
      <c r="D36" s="7">
        <f>IF(VLOOKUP(A36,Beauty_500_Raw!$A$2:$M$501,6,FALSE)=0,"Not Rated",VLOOKUP(A36,Beauty_500_Raw!$A$2:$M$501,6,FALSE))</f>
        <v>4.3510999999999997</v>
      </c>
      <c r="E36" s="8">
        <f>VLOOKUP(A36,Beauty_500_Raw!$A$2:$M$501,13,FALSE)</f>
        <v>32</v>
      </c>
      <c r="F36" t="str" cm="1">
        <f t="array" ref="F36">_xlfn.IFS(E36&lt;30,"Budget",E36&lt;100,"Mid-range",E36&gt;=100,"Luxury")</f>
        <v>Mid-range</v>
      </c>
    </row>
    <row r="37" spans="1:6" x14ac:dyDescent="0.35">
      <c r="A37" s="5" t="s">
        <v>18487</v>
      </c>
      <c r="B37" t="str">
        <f>VLOOKUP(A37,Beauty_500_Raw!$A$2:$M$501,2,FALSE)</f>
        <v>â€™REPLICAâ€™ Jazz Club</v>
      </c>
      <c r="C37" t="str">
        <f>VLOOKUP(A37,Beauty_500_Raw!$A$2:$M$501,4,FALSE)</f>
        <v>Maison Margiela</v>
      </c>
      <c r="D37" s="7">
        <f>IF(VLOOKUP(A37,Beauty_500_Raw!$A$2:$M$501,6,FALSE)=0,"Not Rated",VLOOKUP(A37,Beauty_500_Raw!$A$2:$M$501,6,FALSE))</f>
        <v>4.5857000000000001</v>
      </c>
      <c r="E37" s="8">
        <f>VLOOKUP(A37,Beauty_500_Raw!$A$2:$M$501,13,FALSE)</f>
        <v>160</v>
      </c>
      <c r="F37" t="str" cm="1">
        <f t="array" ref="F37">_xlfn.IFS(E37&lt;30,"Budget",E37&lt;100,"Mid-range",E37&gt;=100,"Luxury")</f>
        <v>Luxury</v>
      </c>
    </row>
    <row r="38" spans="1:6" x14ac:dyDescent="0.35">
      <c r="A38" s="6" t="s">
        <v>29858</v>
      </c>
      <c r="B38" t="str">
        <f>VLOOKUP(A38,Beauty_500_Raw!$A$2:$M$501,2,FALSE)</f>
        <v>Gentle Micellar Antioxidant Cleanser</v>
      </c>
      <c r="C38" t="str">
        <f>VLOOKUP(A38,Beauty_500_Raw!$A$2:$M$501,4,FALSE)</f>
        <v>The Outset</v>
      </c>
      <c r="D38" s="7">
        <f>IF(VLOOKUP(A38,Beauty_500_Raw!$A$2:$M$501,6,FALSE)=0,"Not Rated",VLOOKUP(A38,Beauty_500_Raw!$A$2:$M$501,6,FALSE))</f>
        <v>4.6936999999999998</v>
      </c>
      <c r="E38" s="8">
        <f>VLOOKUP(A38,Beauty_500_Raw!$A$2:$M$501,13,FALSE)</f>
        <v>32</v>
      </c>
      <c r="F38" t="str" cm="1">
        <f t="array" ref="F38">_xlfn.IFS(E38&lt;30,"Budget",E38&lt;100,"Mid-range",E38&gt;=100,"Luxury")</f>
        <v>Mid-range</v>
      </c>
    </row>
    <row r="39" spans="1:6" x14ac:dyDescent="0.35">
      <c r="A39" s="5" t="s">
        <v>31180</v>
      </c>
      <c r="B39" t="str">
        <f>VLOOKUP(A39,Beauty_500_Raw!$A$2:$M$501,2,FALSE)</f>
        <v>Donna Born In Roma Intense Eau de Parfum</v>
      </c>
      <c r="C39" t="str">
        <f>VLOOKUP(A39,Beauty_500_Raw!$A$2:$M$501,4,FALSE)</f>
        <v>Valentino</v>
      </c>
      <c r="D39" s="7">
        <f>IF(VLOOKUP(A39,Beauty_500_Raw!$A$2:$M$501,6,FALSE)=0,"Not Rated",VLOOKUP(A39,Beauty_500_Raw!$A$2:$M$501,6,FALSE))</f>
        <v>4.6988000000000003</v>
      </c>
      <c r="E39" s="8">
        <f>VLOOKUP(A39,Beauty_500_Raw!$A$2:$M$501,13,FALSE)</f>
        <v>35</v>
      </c>
      <c r="F39" t="str" cm="1">
        <f t="array" ref="F39">_xlfn.IFS(E39&lt;30,"Budget",E39&lt;100,"Mid-range",E39&gt;=100,"Luxury")</f>
        <v>Mid-range</v>
      </c>
    </row>
    <row r="40" spans="1:6" x14ac:dyDescent="0.35">
      <c r="A40" s="6" t="s">
        <v>11724</v>
      </c>
      <c r="B40" t="str">
        <f>VLOOKUP(A40,Beauty_500_Raw!$A$2:$M$501,2,FALSE)</f>
        <v>GOOPGLOW Exfoliating Dark Spot Sleep Serum</v>
      </c>
      <c r="C40" t="str">
        <f>VLOOKUP(A40,Beauty_500_Raw!$A$2:$M$501,4,FALSE)</f>
        <v>goop</v>
      </c>
      <c r="D40" s="7">
        <f>IF(VLOOKUP(A40,Beauty_500_Raw!$A$2:$M$501,6,FALSE)=0,"Not Rated",VLOOKUP(A40,Beauty_500_Raw!$A$2:$M$501,6,FALSE))</f>
        <v>4.0598000000000001</v>
      </c>
      <c r="E40" s="8">
        <f>VLOOKUP(A40,Beauty_500_Raw!$A$2:$M$501,13,FALSE)</f>
        <v>98</v>
      </c>
      <c r="F40" t="str" cm="1">
        <f t="array" ref="F40">_xlfn.IFS(E40&lt;30,"Budget",E40&lt;100,"Mid-range",E40&gt;=100,"Luxury")</f>
        <v>Mid-range</v>
      </c>
    </row>
    <row r="41" spans="1:6" x14ac:dyDescent="0.35">
      <c r="A41" s="5" t="s">
        <v>22837</v>
      </c>
      <c r="B41" t="str">
        <f>VLOOKUP(A41,Beauty_500_Raw!$A$2:$M$501,2,FALSE)</f>
        <v>Mini Texturizing Hair Spray</v>
      </c>
      <c r="C41" t="str">
        <f>VLOOKUP(A41,Beauty_500_Raw!$A$2:$M$501,4,FALSE)</f>
        <v>OUAI</v>
      </c>
      <c r="D41" s="7">
        <f>IF(VLOOKUP(A41,Beauty_500_Raw!$A$2:$M$501,6,FALSE)=0,"Not Rated",VLOOKUP(A41,Beauty_500_Raw!$A$2:$M$501,6,FALSE))</f>
        <v>3.2631999999999999</v>
      </c>
      <c r="E41" s="8">
        <f>VLOOKUP(A41,Beauty_500_Raw!$A$2:$M$501,13,FALSE)</f>
        <v>14</v>
      </c>
      <c r="F41" t="str" cm="1">
        <f t="array" ref="F41">_xlfn.IFS(E41&lt;30,"Budget",E41&lt;100,"Mid-range",E41&gt;=100,"Luxury")</f>
        <v>Budget</v>
      </c>
    </row>
    <row r="42" spans="1:6" x14ac:dyDescent="0.35">
      <c r="A42" s="6" t="s">
        <v>20315</v>
      </c>
      <c r="B42" t="str">
        <f>VLOOKUP(A42,Beauty_500_Raw!$A$2:$M$501,2,FALSE)</f>
        <v>Mini Color Care Conditioner</v>
      </c>
      <c r="C42" t="str">
        <f>VLOOKUP(A42,Beauty_500_Raw!$A$2:$M$501,4,FALSE)</f>
        <v>Moroccanoil</v>
      </c>
      <c r="D42" s="7">
        <f>IF(VLOOKUP(A42,Beauty_500_Raw!$A$2:$M$501,6,FALSE)=0,"Not Rated",VLOOKUP(A42,Beauty_500_Raw!$A$2:$M$501,6,FALSE))</f>
        <v>4.8479999999999999</v>
      </c>
      <c r="E42" s="8">
        <f>VLOOKUP(A42,Beauty_500_Raw!$A$2:$M$501,13,FALSE)</f>
        <v>12</v>
      </c>
      <c r="F42" t="str" cm="1">
        <f t="array" ref="F42">_xlfn.IFS(E42&lt;30,"Budget",E42&lt;100,"Mid-range",E42&gt;=100,"Luxury")</f>
        <v>Budget</v>
      </c>
    </row>
    <row r="43" spans="1:6" x14ac:dyDescent="0.35">
      <c r="A43" s="5" t="s">
        <v>31579</v>
      </c>
      <c r="B43" t="str">
        <f>VLOOKUP(A43,Beauty_500_Raw!$A$2:$M$501,2,FALSE)</f>
        <v>Dylan Blue Pour Femme</v>
      </c>
      <c r="C43" t="str">
        <f>VLOOKUP(A43,Beauty_500_Raw!$A$2:$M$501,4,FALSE)</f>
        <v>Versace</v>
      </c>
      <c r="D43" s="7">
        <f>IF(VLOOKUP(A43,Beauty_500_Raw!$A$2:$M$501,6,FALSE)=0,"Not Rated",VLOOKUP(A43,Beauty_500_Raw!$A$2:$M$501,6,FALSE))</f>
        <v>4.1516000000000002</v>
      </c>
      <c r="E43" s="8">
        <f>VLOOKUP(A43,Beauty_500_Raw!$A$2:$M$501,13,FALSE)</f>
        <v>98</v>
      </c>
      <c r="F43" t="str" cm="1">
        <f t="array" ref="F43">_xlfn.IFS(E43&lt;30,"Budget",E43&lt;100,"Mid-range",E43&gt;=100,"Luxury")</f>
        <v>Mid-range</v>
      </c>
    </row>
    <row r="44" spans="1:6" x14ac:dyDescent="0.35">
      <c r="A44" s="6" t="s">
        <v>12808</v>
      </c>
      <c r="B44" t="str">
        <f>VLOOKUP(A44,Beauty_500_Raw!$A$2:$M$501,2,FALSE)</f>
        <v>Mini Ambient Lighting Powder</v>
      </c>
      <c r="C44" t="str">
        <f>VLOOKUP(A44,Beauty_500_Raw!$A$2:$M$501,4,FALSE)</f>
        <v>Hourglass</v>
      </c>
      <c r="D44" s="7">
        <f>IF(VLOOKUP(A44,Beauty_500_Raw!$A$2:$M$501,6,FALSE)=0,"Not Rated",VLOOKUP(A44,Beauty_500_Raw!$A$2:$M$501,6,FALSE))</f>
        <v>4.0860000000000003</v>
      </c>
      <c r="E44" s="8">
        <f>VLOOKUP(A44,Beauty_500_Raw!$A$2:$M$501,13,FALSE)</f>
        <v>28</v>
      </c>
      <c r="F44" t="str" cm="1">
        <f t="array" ref="F44">_xlfn.IFS(E44&lt;30,"Budget",E44&lt;100,"Mid-range",E44&gt;=100,"Luxury")</f>
        <v>Budget</v>
      </c>
    </row>
    <row r="45" spans="1:6" x14ac:dyDescent="0.35">
      <c r="A45" s="5" t="s">
        <v>19898</v>
      </c>
      <c r="B45" t="str">
        <f>VLOOKUP(A45,Beauty_500_Raw!$A$2:$M$501,2,FALSE)</f>
        <v>True Textures Curl Enhancing Cream</v>
      </c>
      <c r="C45" t="str">
        <f>VLOOKUP(A45,Beauty_500_Raw!$A$2:$M$501,4,FALSE)</f>
        <v>Mizani</v>
      </c>
      <c r="D45" s="7">
        <f>IF(VLOOKUP(A45,Beauty_500_Raw!$A$2:$M$501,6,FALSE)=0,"Not Rated",VLOOKUP(A45,Beauty_500_Raw!$A$2:$M$501,6,FALSE))</f>
        <v>4.5227000000000004</v>
      </c>
      <c r="E45" s="8">
        <f>VLOOKUP(A45,Beauty_500_Raw!$A$2:$M$501,13,FALSE)</f>
        <v>25</v>
      </c>
      <c r="F45" t="str" cm="1">
        <f t="array" ref="F45">_xlfn.IFS(E45&lt;30,"Budget",E45&lt;100,"Mid-range",E45&gt;=100,"Luxury")</f>
        <v>Budget</v>
      </c>
    </row>
    <row r="46" spans="1:6" x14ac:dyDescent="0.35">
      <c r="A46" s="6" t="s">
        <v>14792</v>
      </c>
      <c r="B46" t="str">
        <f>VLOOKUP(A46,Beauty_500_Raw!$A$2:$M$501,2,FALSE)</f>
        <v>Peony &amp; Blush Suede Body CrÃ¨me</v>
      </c>
      <c r="C46" t="str">
        <f>VLOOKUP(A46,Beauty_500_Raw!$A$2:$M$501,4,FALSE)</f>
        <v>Jo Malone London</v>
      </c>
      <c r="D46" s="7">
        <f>IF(VLOOKUP(A46,Beauty_500_Raw!$A$2:$M$501,6,FALSE)=0,"Not Rated",VLOOKUP(A46,Beauty_500_Raw!$A$2:$M$501,6,FALSE))</f>
        <v>4.4706000000000001</v>
      </c>
      <c r="E46" s="8">
        <f>VLOOKUP(A46,Beauty_500_Raw!$A$2:$M$501,13,FALSE)</f>
        <v>90</v>
      </c>
      <c r="F46" t="str" cm="1">
        <f t="array" ref="F46">_xlfn.IFS(E46&lt;30,"Budget",E46&lt;100,"Mid-range",E46&gt;=100,"Luxury")</f>
        <v>Mid-range</v>
      </c>
    </row>
    <row r="47" spans="1:6" x14ac:dyDescent="0.35">
      <c r="A47" s="5" t="s">
        <v>23489</v>
      </c>
      <c r="B47" t="str">
        <f>VLOOKUP(A47,Beauty_500_Raw!$A$2:$M$501,2,FALSE)</f>
        <v>Mini RESIST Youth-Extending Daily Hydrating Fluid SPF 50</v>
      </c>
      <c r="C47" t="str">
        <f>VLOOKUP(A47,Beauty_500_Raw!$A$2:$M$501,4,FALSE)</f>
        <v>Paula's Choice</v>
      </c>
      <c r="D47" s="7">
        <f>IF(VLOOKUP(A47,Beauty_500_Raw!$A$2:$M$501,6,FALSE)=0,"Not Rated",VLOOKUP(A47,Beauty_500_Raw!$A$2:$M$501,6,FALSE))</f>
        <v>4.3966000000000003</v>
      </c>
      <c r="E47" s="8">
        <f>VLOOKUP(A47,Beauty_500_Raw!$A$2:$M$501,13,FALSE)</f>
        <v>12</v>
      </c>
      <c r="F47" t="str" cm="1">
        <f t="array" ref="F47">_xlfn.IFS(E47&lt;30,"Budget",E47&lt;100,"Mid-range",E47&gt;=100,"Luxury")</f>
        <v>Budget</v>
      </c>
    </row>
    <row r="48" spans="1:6" x14ac:dyDescent="0.35">
      <c r="A48" s="6" t="s">
        <v>16418</v>
      </c>
      <c r="B48" t="str">
        <f>VLOOKUP(A48,Beauty_500_Raw!$A$2:$M$501,2,FALSE)</f>
        <v>Apple Brandy Eau de Parfum Travel Spray</v>
      </c>
      <c r="C48" t="str">
        <f>VLOOKUP(A48,Beauty_500_Raw!$A$2:$M$501,4,FALSE)</f>
        <v>KILIAN Paris</v>
      </c>
      <c r="D48" s="7">
        <f>IF(VLOOKUP(A48,Beauty_500_Raw!$A$2:$M$501,6,FALSE)=0,"Not Rated",VLOOKUP(A48,Beauty_500_Raw!$A$2:$M$501,6,FALSE))</f>
        <v>4.4000000000000004</v>
      </c>
      <c r="E48" s="8">
        <f>VLOOKUP(A48,Beauty_500_Raw!$A$2:$M$501,13,FALSE)</f>
        <v>50</v>
      </c>
      <c r="F48" t="str" cm="1">
        <f t="array" ref="F48">_xlfn.IFS(E48&lt;30,"Budget",E48&lt;100,"Mid-range",E48&gt;=100,"Luxury")</f>
        <v>Mid-range</v>
      </c>
    </row>
    <row r="49" spans="1:6" x14ac:dyDescent="0.35">
      <c r="A49" s="5" t="s">
        <v>5705</v>
      </c>
      <c r="B49" t="str">
        <f>VLOOKUP(A49,Beauty_500_Raw!$A$2:$M$501,2,FALSE)</f>
        <v>Beyond Perfecting Foundation + Concealer</v>
      </c>
      <c r="C49" t="str">
        <f>VLOOKUP(A49,Beauty_500_Raw!$A$2:$M$501,4,FALSE)</f>
        <v>CLINIQUE</v>
      </c>
      <c r="D49" s="7">
        <f>IF(VLOOKUP(A49,Beauty_500_Raw!$A$2:$M$501,6,FALSE)=0,"Not Rated",VLOOKUP(A49,Beauty_500_Raw!$A$2:$M$501,6,FALSE))</f>
        <v>3.7543000000000002</v>
      </c>
      <c r="E49" s="8">
        <f>VLOOKUP(A49,Beauty_500_Raw!$A$2:$M$501,13,FALSE)</f>
        <v>37</v>
      </c>
      <c r="F49" t="str" cm="1">
        <f t="array" ref="F49">_xlfn.IFS(E49&lt;30,"Budget",E49&lt;100,"Mid-range",E49&gt;=100,"Luxury")</f>
        <v>Mid-range</v>
      </c>
    </row>
    <row r="50" spans="1:6" x14ac:dyDescent="0.35">
      <c r="A50" s="6" t="s">
        <v>28742</v>
      </c>
      <c r="B50" t="str">
        <f>VLOOKUP(A50,Beauty_500_Raw!$A$2:$M$501,2,FALSE)</f>
        <v>SEA Pack Your Bags Undereye Patches</v>
      </c>
      <c r="C50" t="str">
        <f>VLOOKUP(A50,Beauty_500_Raw!$A$2:$M$501,4,FALSE)</f>
        <v>tarte</v>
      </c>
      <c r="D50" s="7">
        <f>IF(VLOOKUP(A50,Beauty_500_Raw!$A$2:$M$501,6,FALSE)=0,"Not Rated",VLOOKUP(A50,Beauty_500_Raw!$A$2:$M$501,6,FALSE))</f>
        <v>4.1779000000000002</v>
      </c>
      <c r="E50" s="8">
        <f>VLOOKUP(A50,Beauty_500_Raw!$A$2:$M$501,13,FALSE)</f>
        <v>22</v>
      </c>
      <c r="F50" t="str" cm="1">
        <f t="array" ref="F50">_xlfn.IFS(E50&lt;30,"Budget",E50&lt;100,"Mid-range",E50&gt;=100,"Luxury")</f>
        <v>Budget</v>
      </c>
    </row>
    <row r="51" spans="1:6" x14ac:dyDescent="0.35">
      <c r="A51" s="5" t="s">
        <v>16048</v>
      </c>
      <c r="B51" t="str">
        <f>VLOOKUP(A51,Beauty_500_Raw!$A$2:$M$501,2,FALSE)</f>
        <v>Specifique Divalent Hydrating Gel-Mask for Oily Hair</v>
      </c>
      <c r="C51" t="str">
        <f>VLOOKUP(A51,Beauty_500_Raw!$A$2:$M$501,4,FALSE)</f>
        <v>KÃ©rastase</v>
      </c>
      <c r="D51" s="7">
        <f>IF(VLOOKUP(A51,Beauty_500_Raw!$A$2:$M$501,6,FALSE)=0,"Not Rated",VLOOKUP(A51,Beauty_500_Raw!$A$2:$M$501,6,FALSE))</f>
        <v>4.2647000000000004</v>
      </c>
      <c r="E51" s="8">
        <f>VLOOKUP(A51,Beauty_500_Raw!$A$2:$M$501,13,FALSE)</f>
        <v>68</v>
      </c>
      <c r="F51" t="str" cm="1">
        <f t="array" ref="F51">_xlfn.IFS(E51&lt;30,"Budget",E51&lt;100,"Mid-range",E51&gt;=100,"Luxury")</f>
        <v>Mid-range</v>
      </c>
    </row>
    <row r="52" spans="1:6" x14ac:dyDescent="0.35">
      <c r="A52" s="6" t="s">
        <v>28821</v>
      </c>
      <c r="B52" t="str">
        <f>VLOOKUP(A52,Beauty_500_Raw!$A$2:$M$501,2,FALSE)</f>
        <v>Mini babassu foundcealer skincare foundation SPF 20</v>
      </c>
      <c r="C52" t="str">
        <f>VLOOKUP(A52,Beauty_500_Raw!$A$2:$M$501,4,FALSE)</f>
        <v>tarte</v>
      </c>
      <c r="D52" s="7">
        <f>IF(VLOOKUP(A52,Beauty_500_Raw!$A$2:$M$501,6,FALSE)=0,"Not Rated",VLOOKUP(A52,Beauty_500_Raw!$A$2:$M$501,6,FALSE))</f>
        <v>3.52</v>
      </c>
      <c r="E52" s="8">
        <f>VLOOKUP(A52,Beauty_500_Raw!$A$2:$M$501,13,FALSE)</f>
        <v>16</v>
      </c>
      <c r="F52" t="str" cm="1">
        <f t="array" ref="F52">_xlfn.IFS(E52&lt;30,"Budget",E52&lt;100,"Mid-range",E52&gt;=100,"Luxury")</f>
        <v>Budget</v>
      </c>
    </row>
    <row r="53" spans="1:6" x14ac:dyDescent="0.35">
      <c r="A53" s="5" t="s">
        <v>24999</v>
      </c>
      <c r="B53" t="str">
        <f>VLOOKUP(A53,Beauty_500_Raw!$A$2:$M$501,2,FALSE)</f>
        <v>Dolce Nourishing Shampoo</v>
      </c>
      <c r="C53" t="str">
        <f>VLOOKUP(A53,Beauty_500_Raw!$A$2:$M$501,4,FALSE)</f>
        <v>Rossano Ferretti Parma</v>
      </c>
      <c r="D53" s="7">
        <f>IF(VLOOKUP(A53,Beauty_500_Raw!$A$2:$M$501,6,FALSE)=0,"Not Rated",VLOOKUP(A53,Beauty_500_Raw!$A$2:$M$501,6,FALSE))</f>
        <v>5</v>
      </c>
      <c r="E53" s="8">
        <f>VLOOKUP(A53,Beauty_500_Raw!$A$2:$M$501,13,FALSE)</f>
        <v>16</v>
      </c>
      <c r="F53" t="str" cm="1">
        <f t="array" ref="F53">_xlfn.IFS(E53&lt;30,"Budget",E53&lt;100,"Mid-range",E53&gt;=100,"Luxury")</f>
        <v>Budget</v>
      </c>
    </row>
    <row r="54" spans="1:6" x14ac:dyDescent="0.35">
      <c r="A54" s="6" t="s">
        <v>17925</v>
      </c>
      <c r="B54" t="str">
        <f>VLOOKUP(A54,Beauty_500_Raw!$A$2:$M$501,2,FALSE)</f>
        <v>Hold Up Soft Set Creamy Eyebrow Wax</v>
      </c>
      <c r="C54" t="str">
        <f>VLOOKUP(A54,Beauty_500_Raw!$A$2:$M$501,4,FALSE)</f>
        <v>LAWLESS</v>
      </c>
      <c r="D54" s="7">
        <f>IF(VLOOKUP(A54,Beauty_500_Raw!$A$2:$M$501,6,FALSE)=0,"Not Rated",VLOOKUP(A54,Beauty_500_Raw!$A$2:$M$501,6,FALSE))</f>
        <v>4.7289000000000003</v>
      </c>
      <c r="E54" s="8">
        <f>VLOOKUP(A54,Beauty_500_Raw!$A$2:$M$501,13,FALSE)</f>
        <v>21</v>
      </c>
      <c r="F54" t="str" cm="1">
        <f t="array" ref="F54">_xlfn.IFS(E54&lt;30,"Budget",E54&lt;100,"Mid-range",E54&gt;=100,"Luxury")</f>
        <v>Budget</v>
      </c>
    </row>
    <row r="55" spans="1:6" x14ac:dyDescent="0.35">
      <c r="A55" s="5" t="s">
        <v>27723</v>
      </c>
      <c r="B55" t="str">
        <f>VLOOKUP(A55,Beauty_500_Raw!$A$2:$M$501,2,FALSE)</f>
        <v>Shimmer &amp; Glow Liquid Eye Shadow</v>
      </c>
      <c r="C55" t="str">
        <f>VLOOKUP(A55,Beauty_500_Raw!$A$2:$M$501,4,FALSE)</f>
        <v>stila</v>
      </c>
      <c r="D55" s="7">
        <f>IF(VLOOKUP(A55,Beauty_500_Raw!$A$2:$M$501,6,FALSE)=0,"Not Rated",VLOOKUP(A55,Beauty_500_Raw!$A$2:$M$501,6,FALSE))</f>
        <v>4.6466000000000003</v>
      </c>
      <c r="E55" s="8">
        <f>VLOOKUP(A55,Beauty_500_Raw!$A$2:$M$501,13,FALSE)</f>
        <v>25</v>
      </c>
      <c r="F55" t="str" cm="1">
        <f t="array" ref="F55">_xlfn.IFS(E55&lt;30,"Budget",E55&lt;100,"Mid-range",E55&gt;=100,"Luxury")</f>
        <v>Budget</v>
      </c>
    </row>
    <row r="56" spans="1:6" x14ac:dyDescent="0.35">
      <c r="A56" s="6" t="s">
        <v>13961</v>
      </c>
      <c r="B56" t="str">
        <f>VLOOKUP(A56,Beauty_500_Raw!$A$2:$M$501,2,FALSE)</f>
        <v>You Glow Girl Iridescent Jelly</v>
      </c>
      <c r="C56" t="str">
        <f>VLOOKUP(A56,Beauty_500_Raw!$A$2:$M$501,4,FALSE)</f>
        <v>INC.redible</v>
      </c>
      <c r="D56" s="7">
        <f>IF(VLOOKUP(A56,Beauty_500_Raw!$A$2:$M$501,6,FALSE)=0,"Not Rated",VLOOKUP(A56,Beauty_500_Raw!$A$2:$M$501,6,FALSE))</f>
        <v>3.8776000000000002</v>
      </c>
      <c r="E56" s="8">
        <f>VLOOKUP(A56,Beauty_500_Raw!$A$2:$M$501,13,FALSE)</f>
        <v>12</v>
      </c>
      <c r="F56" t="str" cm="1">
        <f t="array" ref="F56">_xlfn.IFS(E56&lt;30,"Budget",E56&lt;100,"Mid-range",E56&gt;=100,"Luxury")</f>
        <v>Budget</v>
      </c>
    </row>
    <row r="57" spans="1:6" x14ac:dyDescent="0.35">
      <c r="A57" s="5" t="s">
        <v>8381</v>
      </c>
      <c r="B57" t="str">
        <f>VLOOKUP(A57,Beauty_500_Raw!$A$2:$M$501,2,FALSE)</f>
        <v>Do Not Age with Dr. Brandt Transforming Pearl Serum</v>
      </c>
      <c r="C57" t="str">
        <f>VLOOKUP(A57,Beauty_500_Raw!$A$2:$M$501,4,FALSE)</f>
        <v>Dr. Brandt Skincare</v>
      </c>
      <c r="D57" s="7">
        <f>IF(VLOOKUP(A57,Beauty_500_Raw!$A$2:$M$501,6,FALSE)=0,"Not Rated",VLOOKUP(A57,Beauty_500_Raw!$A$2:$M$501,6,FALSE))</f>
        <v>4.1852</v>
      </c>
      <c r="E57" s="8">
        <f>VLOOKUP(A57,Beauty_500_Raw!$A$2:$M$501,13,FALSE)</f>
        <v>152</v>
      </c>
      <c r="F57" t="str" cm="1">
        <f t="array" ref="F57">_xlfn.IFS(E57&lt;30,"Budget",E57&lt;100,"Mid-range",E57&gt;=100,"Luxury")</f>
        <v>Luxury</v>
      </c>
    </row>
    <row r="58" spans="1:6" x14ac:dyDescent="0.35">
      <c r="A58" s="6" t="s">
        <v>21390</v>
      </c>
      <c r="B58" t="str">
        <f>VLOOKUP(A58,Beauty_500_Raw!$A$2:$M$501,2,FALSE)</f>
        <v>Golden Nectar Perfume Set</v>
      </c>
      <c r="C58" t="str">
        <f>VLOOKUP(A58,Beauty_500_Raw!$A$2:$M$501,4,FALSE)</f>
        <v>NEST New York</v>
      </c>
      <c r="D58" s="7">
        <f>IF(VLOOKUP(A58,Beauty_500_Raw!$A$2:$M$501,6,FALSE)=0,"Not Rated",VLOOKUP(A58,Beauty_500_Raw!$A$2:$M$501,6,FALSE))</f>
        <v>4.1666999999999996</v>
      </c>
      <c r="E58" s="8">
        <f>VLOOKUP(A58,Beauty_500_Raw!$A$2:$M$501,13,FALSE)</f>
        <v>86</v>
      </c>
      <c r="F58" t="str" cm="1">
        <f t="array" ref="F58">_xlfn.IFS(E58&lt;30,"Budget",E58&lt;100,"Mid-range",E58&gt;=100,"Luxury")</f>
        <v>Mid-range</v>
      </c>
    </row>
    <row r="59" spans="1:6" x14ac:dyDescent="0.35">
      <c r="A59" s="5" t="s">
        <v>13510</v>
      </c>
      <c r="B59" t="str">
        <f>VLOOKUP(A59,Beauty_500_Raw!$A$2:$M$501,2,FALSE)</f>
        <v>Illuminator Liquid Highlight</v>
      </c>
      <c r="C59" t="str">
        <f>VLOOKUP(A59,Beauty_500_Raw!$A$2:$M$501,4,FALSE)</f>
        <v>Iconic London</v>
      </c>
      <c r="D59" s="7">
        <f>IF(VLOOKUP(A59,Beauty_500_Raw!$A$2:$M$501,6,FALSE)=0,"Not Rated",VLOOKUP(A59,Beauty_500_Raw!$A$2:$M$501,6,FALSE))</f>
        <v>4.4943</v>
      </c>
      <c r="E59" s="8">
        <f>VLOOKUP(A59,Beauty_500_Raw!$A$2:$M$501,13,FALSE)</f>
        <v>40</v>
      </c>
      <c r="F59" t="str" cm="1">
        <f t="array" ref="F59">_xlfn.IFS(E59&lt;30,"Budget",E59&lt;100,"Mid-range",E59&gt;=100,"Luxury")</f>
        <v>Mid-range</v>
      </c>
    </row>
    <row r="60" spans="1:6" x14ac:dyDescent="0.35">
      <c r="A60" s="6" t="s">
        <v>30282</v>
      </c>
      <c r="B60" t="str">
        <f>VLOOKUP(A60,Beauty_500_Raw!$A$2:$M$501,2,FALSE)</f>
        <v>Noir Extreme Parfum</v>
      </c>
      <c r="C60" t="str">
        <f>VLOOKUP(A60,Beauty_500_Raw!$A$2:$M$501,4,FALSE)</f>
        <v>TOM FORD</v>
      </c>
      <c r="D60" s="7">
        <f>IF(VLOOKUP(A60,Beauty_500_Raw!$A$2:$M$501,6,FALSE)=0,"Not Rated",VLOOKUP(A60,Beauty_500_Raw!$A$2:$M$501,6,FALSE))</f>
        <v>4.6116999999999999</v>
      </c>
      <c r="E60" s="8">
        <f>VLOOKUP(A60,Beauty_500_Raw!$A$2:$M$501,13,FALSE)</f>
        <v>235</v>
      </c>
      <c r="F60" t="str" cm="1">
        <f t="array" ref="F60">_xlfn.IFS(E60&lt;30,"Budget",E60&lt;100,"Mid-range",E60&gt;=100,"Luxury")</f>
        <v>Luxury</v>
      </c>
    </row>
    <row r="61" spans="1:6" x14ac:dyDescent="0.35">
      <c r="A61" s="5" t="s">
        <v>24871</v>
      </c>
      <c r="B61" t="str">
        <f>VLOOKUP(A61,Beauty_500_Raw!$A$2:$M$501,2,FALSE)</f>
        <v>Solar Radiance Hydrating Cream Highlighter Refill</v>
      </c>
      <c r="C61" t="str">
        <f>VLOOKUP(A61,Beauty_500_Raw!$A$2:$M$501,4,FALSE)</f>
        <v>ROSE INC</v>
      </c>
      <c r="D61" s="7">
        <f>IF(VLOOKUP(A61,Beauty_500_Raw!$A$2:$M$501,6,FALSE)=0,"Not Rated",VLOOKUP(A61,Beauty_500_Raw!$A$2:$M$501,6,FALSE))</f>
        <v>4</v>
      </c>
      <c r="E61" s="8">
        <f>VLOOKUP(A61,Beauty_500_Raw!$A$2:$M$501,13,FALSE)</f>
        <v>18</v>
      </c>
      <c r="F61" t="str" cm="1">
        <f t="array" ref="F61">_xlfn.IFS(E61&lt;30,"Budget",E61&lt;100,"Mid-range",E61&gt;=100,"Luxury")</f>
        <v>Budget</v>
      </c>
    </row>
    <row r="62" spans="1:6" x14ac:dyDescent="0.35">
      <c r="A62" s="6" t="s">
        <v>22632</v>
      </c>
      <c r="B62" t="str">
        <f>VLOOKUP(A62,Beauty_500_Raw!$A$2:$M$501,2,FALSE)</f>
        <v>MINI GINZING VITAMIN C EYE CREAM TO BRIGHTEN AND DEPUFF</v>
      </c>
      <c r="C62" t="str">
        <f>VLOOKUP(A62,Beauty_500_Raw!$A$2:$M$501,4,FALSE)</f>
        <v>Origins</v>
      </c>
      <c r="D62" s="7">
        <f>IF(VLOOKUP(A62,Beauty_500_Raw!$A$2:$M$501,6,FALSE)=0,"Not Rated",VLOOKUP(A62,Beauty_500_Raw!$A$2:$M$501,6,FALSE))</f>
        <v>3.45</v>
      </c>
      <c r="E62" s="8">
        <f>VLOOKUP(A62,Beauty_500_Raw!$A$2:$M$501,13,FALSE)</f>
        <v>29</v>
      </c>
      <c r="F62" t="str" cm="1">
        <f t="array" ref="F62">_xlfn.IFS(E62&lt;30,"Budget",E62&lt;100,"Mid-range",E62&gt;=100,"Luxury")</f>
        <v>Budget</v>
      </c>
    </row>
    <row r="63" spans="1:6" x14ac:dyDescent="0.35">
      <c r="A63" s="5" t="s">
        <v>1840</v>
      </c>
      <c r="B63" t="str">
        <f>VLOOKUP(A63,Beauty_500_Raw!$A$2:$M$501,2,FALSE)</f>
        <v>The Cream with TFC8 Face Moisturizer</v>
      </c>
      <c r="C63" t="str">
        <f>VLOOKUP(A63,Beauty_500_Raw!$A$2:$M$501,4,FALSE)</f>
        <v>Augustinus Bader</v>
      </c>
      <c r="D63" s="7">
        <f>IF(VLOOKUP(A63,Beauty_500_Raw!$A$2:$M$501,6,FALSE)=0,"Not Rated",VLOOKUP(A63,Beauty_500_Raw!$A$2:$M$501,6,FALSE))</f>
        <v>4.3605</v>
      </c>
      <c r="E63" s="8">
        <f>VLOOKUP(A63,Beauty_500_Raw!$A$2:$M$501,13,FALSE)</f>
        <v>180</v>
      </c>
      <c r="F63" t="str" cm="1">
        <f t="array" ref="F63">_xlfn.IFS(E63&lt;30,"Budget",E63&lt;100,"Mid-range",E63&gt;=100,"Luxury")</f>
        <v>Luxury</v>
      </c>
    </row>
    <row r="64" spans="1:6" x14ac:dyDescent="0.35">
      <c r="A64" s="6" t="s">
        <v>26136</v>
      </c>
      <c r="B64" t="str">
        <f>VLOOKUP(A64,Beauty_500_Raw!$A$2:$M$501,2,FALSE)</f>
        <v>Nail Prep Set</v>
      </c>
      <c r="C64" t="str">
        <f>VLOOKUP(A64,Beauty_500_Raw!$A$2:$M$501,4,FALSE)</f>
        <v>SEPHORA COLLECTION</v>
      </c>
      <c r="D64" s="7">
        <f>IF(VLOOKUP(A64,Beauty_500_Raw!$A$2:$M$501,6,FALSE)=0,"Not Rated",VLOOKUP(A64,Beauty_500_Raw!$A$2:$M$501,6,FALSE))</f>
        <v>4.3333000000000004</v>
      </c>
      <c r="E64" s="8">
        <f>VLOOKUP(A64,Beauty_500_Raw!$A$2:$M$501,13,FALSE)</f>
        <v>20</v>
      </c>
      <c r="F64" t="str" cm="1">
        <f t="array" ref="F64">_xlfn.IFS(E64&lt;30,"Budget",E64&lt;100,"Mid-range",E64&gt;=100,"Luxury")</f>
        <v>Budget</v>
      </c>
    </row>
    <row r="65" spans="1:6" x14ac:dyDescent="0.35">
      <c r="A65" s="5" t="s">
        <v>32521</v>
      </c>
      <c r="B65" t="str">
        <f>VLOOKUP(A65,Beauty_500_Raw!$A$2:$M$501,2,FALSE)</f>
        <v>The Youth Vault: 13-Piece Vegan Skincare + Apparel Set</v>
      </c>
      <c r="C65" t="str">
        <f>VLOOKUP(A65,Beauty_500_Raw!$A$2:$M$501,4,FALSE)</f>
        <v>Youth To The People</v>
      </c>
      <c r="D65" s="7">
        <f>IF(VLOOKUP(A65,Beauty_500_Raw!$A$2:$M$501,6,FALSE)=0,"Not Rated",VLOOKUP(A65,Beauty_500_Raw!$A$2:$M$501,6,FALSE))</f>
        <v>4.875</v>
      </c>
      <c r="E65" s="8">
        <f>VLOOKUP(A65,Beauty_500_Raw!$A$2:$M$501,13,FALSE)</f>
        <v>340</v>
      </c>
      <c r="F65" t="str" cm="1">
        <f t="array" ref="F65">_xlfn.IFS(E65&lt;30,"Budget",E65&lt;100,"Mid-range",E65&gt;=100,"Luxury")</f>
        <v>Luxury</v>
      </c>
    </row>
    <row r="66" spans="1:6" x14ac:dyDescent="0.35">
      <c r="A66" s="6" t="s">
        <v>21421</v>
      </c>
      <c r="B66" t="str">
        <f>VLOOKUP(A66,Beauty_500_Raw!$A$2:$M$501,2,FALSE)</f>
        <v>Mini Himalayan Salt &amp; Rosewater Candle</v>
      </c>
      <c r="C66" t="str">
        <f>VLOOKUP(A66,Beauty_500_Raw!$A$2:$M$501,4,FALSE)</f>
        <v>NEST New York</v>
      </c>
      <c r="D66" s="7">
        <f>IF(VLOOKUP(A66,Beauty_500_Raw!$A$2:$M$501,6,FALSE)=0,"Not Rated",VLOOKUP(A66,Beauty_500_Raw!$A$2:$M$501,6,FALSE))</f>
        <v>5</v>
      </c>
      <c r="E66" s="8">
        <f>VLOOKUP(A66,Beauty_500_Raw!$A$2:$M$501,13,FALSE)</f>
        <v>18</v>
      </c>
      <c r="F66" t="str" cm="1">
        <f t="array" ref="F66">_xlfn.IFS(E66&lt;30,"Budget",E66&lt;100,"Mid-range",E66&gt;=100,"Luxury")</f>
        <v>Budget</v>
      </c>
    </row>
    <row r="67" spans="1:6" x14ac:dyDescent="0.35">
      <c r="A67" s="5" t="s">
        <v>24660</v>
      </c>
      <c r="B67" t="str">
        <f>VLOOKUP(A67,Beauty_500_Raw!$A$2:$M$501,2,FALSE)</f>
        <v>Clearcalm Clarifying Clay Cleanser</v>
      </c>
      <c r="C67" t="str">
        <f>VLOOKUP(A67,Beauty_500_Raw!$A$2:$M$501,4,FALSE)</f>
        <v>REN Clean Skincare</v>
      </c>
      <c r="D67" s="7">
        <f>IF(VLOOKUP(A67,Beauty_500_Raw!$A$2:$M$501,6,FALSE)=0,"Not Rated",VLOOKUP(A67,Beauty_500_Raw!$A$2:$M$501,6,FALSE))</f>
        <v>4.5999999999999996</v>
      </c>
      <c r="E67" s="8">
        <f>VLOOKUP(A67,Beauty_500_Raw!$A$2:$M$501,13,FALSE)</f>
        <v>38</v>
      </c>
      <c r="F67" t="str" cm="1">
        <f t="array" ref="F67">_xlfn.IFS(E67&lt;30,"Budget",E67&lt;100,"Mid-range",E67&gt;=100,"Luxury")</f>
        <v>Mid-range</v>
      </c>
    </row>
    <row r="68" spans="1:6" x14ac:dyDescent="0.35">
      <c r="A68" s="6" t="s">
        <v>26327</v>
      </c>
      <c r="B68" t="str">
        <f>VLOOKUP(A68,Beauty_500_Raw!$A$2:$M$501,2,FALSE)</f>
        <v>Total Coverage Body Makeup Sponge</v>
      </c>
      <c r="C68" t="str">
        <f>VLOOKUP(A68,Beauty_500_Raw!$A$2:$M$501,4,FALSE)</f>
        <v>SEPHORA COLLECTION</v>
      </c>
      <c r="D68" s="7">
        <f>IF(VLOOKUP(A68,Beauty_500_Raw!$A$2:$M$501,6,FALSE)=0,"Not Rated",VLOOKUP(A68,Beauty_500_Raw!$A$2:$M$501,6,FALSE))</f>
        <v>4</v>
      </c>
      <c r="E68" s="8">
        <f>VLOOKUP(A68,Beauty_500_Raw!$A$2:$M$501,13,FALSE)</f>
        <v>14</v>
      </c>
      <c r="F68" t="str" cm="1">
        <f t="array" ref="F68">_xlfn.IFS(E68&lt;30,"Budget",E68&lt;100,"Mid-range",E68&gt;=100,"Luxury")</f>
        <v>Budget</v>
      </c>
    </row>
    <row r="69" spans="1:6" x14ac:dyDescent="0.35">
      <c r="A69" s="5" t="s">
        <v>976</v>
      </c>
      <c r="B69" t="str">
        <f>VLOOKUP(A69,Beauty_500_Raw!$A$2:$M$501,2,FALSE)</f>
        <v>Curl Corps Curl Enhancing Hair Gel</v>
      </c>
      <c r="C69" t="str">
        <f>VLOOKUP(A69,Beauty_500_Raw!$A$2:$M$501,4,FALSE)</f>
        <v>amika</v>
      </c>
      <c r="D69" s="7">
        <f>IF(VLOOKUP(A69,Beauty_500_Raw!$A$2:$M$501,6,FALSE)=0,"Not Rated",VLOOKUP(A69,Beauty_500_Raw!$A$2:$M$501,6,FALSE))</f>
        <v>4.2191999999999998</v>
      </c>
      <c r="E69" s="8">
        <f>VLOOKUP(A69,Beauty_500_Raw!$A$2:$M$501,13,FALSE)</f>
        <v>28</v>
      </c>
      <c r="F69" t="str" cm="1">
        <f t="array" ref="F69">_xlfn.IFS(E69&lt;30,"Budget",E69&lt;100,"Mid-range",E69&gt;=100,"Luxury")</f>
        <v>Budget</v>
      </c>
    </row>
    <row r="70" spans="1:6" x14ac:dyDescent="0.35">
      <c r="A70" s="6" t="s">
        <v>14818</v>
      </c>
      <c r="B70" t="str">
        <f>VLOOKUP(A70,Beauty_500_Raw!$A$2:$M$501,2,FALSE)</f>
        <v>Nectarine Blossom &amp; Honey Body CrÃ¨me</v>
      </c>
      <c r="C70" t="str">
        <f>VLOOKUP(A70,Beauty_500_Raw!$A$2:$M$501,4,FALSE)</f>
        <v>Jo Malone London</v>
      </c>
      <c r="D70" s="7">
        <f>IF(VLOOKUP(A70,Beauty_500_Raw!$A$2:$M$501,6,FALSE)=0,"Not Rated",VLOOKUP(A70,Beauty_500_Raw!$A$2:$M$501,6,FALSE))</f>
        <v>4.5</v>
      </c>
      <c r="E70" s="8">
        <f>VLOOKUP(A70,Beauty_500_Raw!$A$2:$M$501,13,FALSE)</f>
        <v>90</v>
      </c>
      <c r="F70" t="str" cm="1">
        <f t="array" ref="F70">_xlfn.IFS(E70&lt;30,"Budget",E70&lt;100,"Mid-range",E70&gt;=100,"Luxury")</f>
        <v>Mid-range</v>
      </c>
    </row>
    <row r="71" spans="1:6" x14ac:dyDescent="0.35">
      <c r="A71" s="5" t="s">
        <v>3274</v>
      </c>
      <c r="B71" t="str">
        <f>VLOOKUP(A71,Beauty_500_Raw!$A$2:$M$501,2,FALSE)</f>
        <v>Flor de la Virgen Eau de Parfum Travel Spray</v>
      </c>
      <c r="C71" t="str">
        <f>VLOOKUP(A71,Beauty_500_Raw!$A$2:$M$501,4,FALSE)</f>
        <v>Boy Smells</v>
      </c>
      <c r="D71" s="7">
        <f>IF(VLOOKUP(A71,Beauty_500_Raw!$A$2:$M$501,6,FALSE)=0,"Not Rated",VLOOKUP(A71,Beauty_500_Raw!$A$2:$M$501,6,FALSE))</f>
        <v>4.4241999999999999</v>
      </c>
      <c r="E71" s="8">
        <f>VLOOKUP(A71,Beauty_500_Raw!$A$2:$M$501,13,FALSE)</f>
        <v>30</v>
      </c>
      <c r="F71" t="str" cm="1">
        <f t="array" ref="F71">_xlfn.IFS(E71&lt;30,"Budget",E71&lt;100,"Mid-range",E71&gt;=100,"Luxury")</f>
        <v>Mid-range</v>
      </c>
    </row>
    <row r="72" spans="1:6" x14ac:dyDescent="0.35">
      <c r="A72" s="6" t="s">
        <v>5272</v>
      </c>
      <c r="B72" t="str">
        <f>VLOOKUP(A72,Beauty_500_Raw!$A$2:$M$501,2,FALSE)</f>
        <v>Instant Magic Facial Dry Sheet Mask</v>
      </c>
      <c r="C72" t="str">
        <f>VLOOKUP(A72,Beauty_500_Raw!$A$2:$M$501,4,FALSE)</f>
        <v>Charlotte Tilbury</v>
      </c>
      <c r="D72" s="7">
        <f>IF(VLOOKUP(A72,Beauty_500_Raw!$A$2:$M$501,6,FALSE)=0,"Not Rated",VLOOKUP(A72,Beauty_500_Raw!$A$2:$M$501,6,FALSE))</f>
        <v>3.4906000000000001</v>
      </c>
      <c r="E72" s="8">
        <f>VLOOKUP(A72,Beauty_500_Raw!$A$2:$M$501,13,FALSE)</f>
        <v>25</v>
      </c>
      <c r="F72" t="str" cm="1">
        <f t="array" ref="F72">_xlfn.IFS(E72&lt;30,"Budget",E72&lt;100,"Mid-range",E72&gt;=100,"Luxury")</f>
        <v>Budget</v>
      </c>
    </row>
    <row r="73" spans="1:6" x14ac:dyDescent="0.35">
      <c r="A73" s="5" t="s">
        <v>4028</v>
      </c>
      <c r="B73" t="str">
        <f>VLOOKUP(A73,Beauty_500_Raw!$A$2:$M$501,2,FALSE)</f>
        <v>Burberry London</v>
      </c>
      <c r="C73" t="str">
        <f>VLOOKUP(A73,Beauty_500_Raw!$A$2:$M$501,4,FALSE)</f>
        <v>BURBERRY</v>
      </c>
      <c r="D73" s="7">
        <f>IF(VLOOKUP(A73,Beauty_500_Raw!$A$2:$M$501,6,FALSE)=0,"Not Rated",VLOOKUP(A73,Beauty_500_Raw!$A$2:$M$501,6,FALSE))</f>
        <v>4.6875</v>
      </c>
      <c r="E73" s="8">
        <f>VLOOKUP(A73,Beauty_500_Raw!$A$2:$M$501,13,FALSE)</f>
        <v>112</v>
      </c>
      <c r="F73" t="str" cm="1">
        <f t="array" ref="F73">_xlfn.IFS(E73&lt;30,"Budget",E73&lt;100,"Mid-range",E73&gt;=100,"Luxury")</f>
        <v>Luxury</v>
      </c>
    </row>
    <row r="74" spans="1:6" x14ac:dyDescent="0.35">
      <c r="A74" s="6" t="s">
        <v>15722</v>
      </c>
      <c r="B74" t="str">
        <f>VLOOKUP(A74,Beauty_500_Raw!$A$2:$M$501,2,FALSE)</f>
        <v>Nutritive Heat Protecting Leave-In Treatment For Dry Hair</v>
      </c>
      <c r="C74" t="str">
        <f>VLOOKUP(A74,Beauty_500_Raw!$A$2:$M$501,4,FALSE)</f>
        <v>KÃ©rastase</v>
      </c>
      <c r="D74" s="7">
        <f>IF(VLOOKUP(A74,Beauty_500_Raw!$A$2:$M$501,6,FALSE)=0,"Not Rated",VLOOKUP(A74,Beauty_500_Raw!$A$2:$M$501,6,FALSE))</f>
        <v>4.6966000000000001</v>
      </c>
      <c r="E74" s="8">
        <f>VLOOKUP(A74,Beauty_500_Raw!$A$2:$M$501,13,FALSE)</f>
        <v>45</v>
      </c>
      <c r="F74" t="str" cm="1">
        <f t="array" ref="F74">_xlfn.IFS(E74&lt;30,"Budget",E74&lt;100,"Mid-range",E74&gt;=100,"Luxury")</f>
        <v>Mid-range</v>
      </c>
    </row>
    <row r="75" spans="1:6" x14ac:dyDescent="0.35">
      <c r="A75" s="5" t="s">
        <v>9903</v>
      </c>
      <c r="B75" t="str">
        <f>VLOOKUP(A75,Beauty_500_Raw!$A$2:$M$501,2,FALSE)</f>
        <v>Gloss Bomb Universal Lip Luminizer</v>
      </c>
      <c r="C75" t="str">
        <f>VLOOKUP(A75,Beauty_500_Raw!$A$2:$M$501,4,FALSE)</f>
        <v>Fenty Beauty by Rihanna</v>
      </c>
      <c r="D75" s="7">
        <f>IF(VLOOKUP(A75,Beauty_500_Raw!$A$2:$M$501,6,FALSE)=0,"Not Rated",VLOOKUP(A75,Beauty_500_Raw!$A$2:$M$501,6,FALSE))</f>
        <v>4.6356999999999999</v>
      </c>
      <c r="E75" s="8">
        <f>VLOOKUP(A75,Beauty_500_Raw!$A$2:$M$501,13,FALSE)</f>
        <v>21</v>
      </c>
      <c r="F75" t="str" cm="1">
        <f t="array" ref="F75">_xlfn.IFS(E75&lt;30,"Budget",E75&lt;100,"Mid-range",E75&gt;=100,"Luxury")</f>
        <v>Budget</v>
      </c>
    </row>
    <row r="76" spans="1:6" x14ac:dyDescent="0.35">
      <c r="A76" s="6" t="s">
        <v>7835</v>
      </c>
      <c r="B76" t="str">
        <f>VLOOKUP(A76,Beauty_500_Raw!$A$2:$M$501,2,FALSE)</f>
        <v>Capture Youth Serum Collection</v>
      </c>
      <c r="C76" t="str">
        <f>VLOOKUP(A76,Beauty_500_Raw!$A$2:$M$501,4,FALSE)</f>
        <v>Dior</v>
      </c>
      <c r="D76" s="7">
        <f>IF(VLOOKUP(A76,Beauty_500_Raw!$A$2:$M$501,6,FALSE)=0,"Not Rated",VLOOKUP(A76,Beauty_500_Raw!$A$2:$M$501,6,FALSE))</f>
        <v>4.2434000000000003</v>
      </c>
      <c r="E76" s="8">
        <f>VLOOKUP(A76,Beauty_500_Raw!$A$2:$M$501,13,FALSE)</f>
        <v>110</v>
      </c>
      <c r="F76" t="str" cm="1">
        <f t="array" ref="F76">_xlfn.IFS(E76&lt;30,"Budget",E76&lt;100,"Mid-range",E76&gt;=100,"Luxury")</f>
        <v>Luxury</v>
      </c>
    </row>
    <row r="77" spans="1:6" x14ac:dyDescent="0.35">
      <c r="A77" s="5" t="s">
        <v>18416</v>
      </c>
      <c r="B77" t="str">
        <f>VLOOKUP(A77,Beauty_500_Raw!$A$2:$M$501,2,FALSE)</f>
        <v>No.02 Le Long Fond Perfume Oil</v>
      </c>
      <c r="C77" t="str">
        <f>VLOOKUP(A77,Beauty_500_Raw!$A$2:$M$501,4,FALSE)</f>
        <v>Maison Louis Marie</v>
      </c>
      <c r="D77" s="7">
        <f>IF(VLOOKUP(A77,Beauty_500_Raw!$A$2:$M$501,6,FALSE)=0,"Not Rated",VLOOKUP(A77,Beauty_500_Raw!$A$2:$M$501,6,FALSE))</f>
        <v>4.45</v>
      </c>
      <c r="E77" s="8">
        <f>VLOOKUP(A77,Beauty_500_Raw!$A$2:$M$501,13,FALSE)</f>
        <v>65</v>
      </c>
      <c r="F77" t="str" cm="1">
        <f t="array" ref="F77">_xlfn.IFS(E77&lt;30,"Budget",E77&lt;100,"Mid-range",E77&gt;=100,"Luxury")</f>
        <v>Mid-range</v>
      </c>
    </row>
    <row r="78" spans="1:6" x14ac:dyDescent="0.35">
      <c r="A78" s="6" t="s">
        <v>28536</v>
      </c>
      <c r="B78" t="str">
        <f>VLOOKUP(A78,Beauty_500_Raw!$A$2:$M$501,2,FALSE)</f>
        <v>Amazonian Clay BB Tinted Moisturizer Broad Spectrum SPF 20 Sunscreen</v>
      </c>
      <c r="C78" t="str">
        <f>VLOOKUP(A78,Beauty_500_Raw!$A$2:$M$501,4,FALSE)</f>
        <v>tarte</v>
      </c>
      <c r="D78" s="7">
        <f>IF(VLOOKUP(A78,Beauty_500_Raw!$A$2:$M$501,6,FALSE)=0,"Not Rated",VLOOKUP(A78,Beauty_500_Raw!$A$2:$M$501,6,FALSE))</f>
        <v>4.2289000000000003</v>
      </c>
      <c r="E78" s="8">
        <f>VLOOKUP(A78,Beauty_500_Raw!$A$2:$M$501,13,FALSE)</f>
        <v>39</v>
      </c>
      <c r="F78" t="str" cm="1">
        <f t="array" ref="F78">_xlfn.IFS(E78&lt;30,"Budget",E78&lt;100,"Mid-range",E78&gt;=100,"Luxury")</f>
        <v>Mid-range</v>
      </c>
    </row>
    <row r="79" spans="1:6" x14ac:dyDescent="0.35">
      <c r="A79" s="5" t="s">
        <v>493</v>
      </c>
      <c r="B79" t="str">
        <f>VLOOKUP(A79,Beauty_500_Raw!$A$2:$M$501,2,FALSE)</f>
        <v>POWER Advanced Wrinkle Fighter Moisturizer</v>
      </c>
      <c r="C79" t="str">
        <f>VLOOKUP(A79,Beauty_500_Raw!$A$2:$M$501,4,FALSE)</f>
        <v>Algenist</v>
      </c>
      <c r="D79" s="7">
        <f>IF(VLOOKUP(A79,Beauty_500_Raw!$A$2:$M$501,6,FALSE)=0,"Not Rated",VLOOKUP(A79,Beauty_500_Raw!$A$2:$M$501,6,FALSE))</f>
        <v>4.1818</v>
      </c>
      <c r="E79" s="8">
        <f>VLOOKUP(A79,Beauty_500_Raw!$A$2:$M$501,13,FALSE)</f>
        <v>85</v>
      </c>
      <c r="F79" t="str" cm="1">
        <f t="array" ref="F79">_xlfn.IFS(E79&lt;30,"Budget",E79&lt;100,"Mid-range",E79&gt;=100,"Luxury")</f>
        <v>Mid-range</v>
      </c>
    </row>
    <row r="80" spans="1:6" x14ac:dyDescent="0.35">
      <c r="A80" s="6" t="s">
        <v>20312</v>
      </c>
      <c r="B80" t="str">
        <f>VLOOKUP(A80,Beauty_500_Raw!$A$2:$M$501,2,FALSE)</f>
        <v>Color Care Conditioner</v>
      </c>
      <c r="C80" t="str">
        <f>VLOOKUP(A80,Beauty_500_Raw!$A$2:$M$501,4,FALSE)</f>
        <v>Moroccanoil</v>
      </c>
      <c r="D80" s="7">
        <f>IF(VLOOKUP(A80,Beauty_500_Raw!$A$2:$M$501,6,FALSE)=0,"Not Rated",VLOOKUP(A80,Beauty_500_Raw!$A$2:$M$501,6,FALSE))</f>
        <v>4.8479999999999999</v>
      </c>
      <c r="E80" s="8">
        <f>VLOOKUP(A80,Beauty_500_Raw!$A$2:$M$501,13,FALSE)</f>
        <v>26</v>
      </c>
      <c r="F80" t="str" cm="1">
        <f t="array" ref="F80">_xlfn.IFS(E80&lt;30,"Budget",E80&lt;100,"Mid-range",E80&gt;=100,"Luxury")</f>
        <v>Budget</v>
      </c>
    </row>
    <row r="81" spans="1:6" x14ac:dyDescent="0.35">
      <c r="A81" s="5" t="s">
        <v>32069</v>
      </c>
      <c r="B81" t="str">
        <f>VLOOKUP(A81,Beauty_500_Raw!$A$2:$M$501,2,FALSE)</f>
        <v>French Cade &amp; Lavender Decorative Tin Candle</v>
      </c>
      <c r="C81" t="str">
        <f>VLOOKUP(A81,Beauty_500_Raw!$A$2:$M$501,4,FALSE)</f>
        <v>VOLUSPA</v>
      </c>
      <c r="D81" s="7">
        <f>IF(VLOOKUP(A81,Beauty_500_Raw!$A$2:$M$501,6,FALSE)=0,"Not Rated",VLOOKUP(A81,Beauty_500_Raw!$A$2:$M$501,6,FALSE))</f>
        <v>4</v>
      </c>
      <c r="E81" s="8">
        <f>VLOOKUP(A81,Beauty_500_Raw!$A$2:$M$501,13,FALSE)</f>
        <v>26</v>
      </c>
      <c r="F81" t="str" cm="1">
        <f t="array" ref="F81">_xlfn.IFS(E81&lt;30,"Budget",E81&lt;100,"Mid-range",E81&gt;=100,"Luxury")</f>
        <v>Budget</v>
      </c>
    </row>
    <row r="82" spans="1:6" x14ac:dyDescent="0.35">
      <c r="A82" s="6" t="s">
        <v>15623</v>
      </c>
      <c r="B82" t="str">
        <f>VLOOKUP(A82,Beauty_500_Raw!$A$2:$M$501,2,FALSE)</f>
        <v>Discovery Sampler Set</v>
      </c>
      <c r="C82" t="str">
        <f>VLOOKUP(A82,Beauty_500_Raw!$A$2:$M$501,4,FALSE)</f>
        <v>KAYALI</v>
      </c>
      <c r="D82" s="7">
        <f>IF(VLOOKUP(A82,Beauty_500_Raw!$A$2:$M$501,6,FALSE)=0,"Not Rated",VLOOKUP(A82,Beauty_500_Raw!$A$2:$M$501,6,FALSE))</f>
        <v>3.6065999999999998</v>
      </c>
      <c r="E82" s="8">
        <f>VLOOKUP(A82,Beauty_500_Raw!$A$2:$M$501,13,FALSE)</f>
        <v>25</v>
      </c>
      <c r="F82" t="str" cm="1">
        <f t="array" ref="F82">_xlfn.IFS(E82&lt;30,"Budget",E82&lt;100,"Mid-range",E82&gt;=100,"Luxury")</f>
        <v>Budget</v>
      </c>
    </row>
    <row r="83" spans="1:6" x14ac:dyDescent="0.35">
      <c r="A83" s="5" t="s">
        <v>10887</v>
      </c>
      <c r="B83" t="str">
        <f>VLOOKUP(A83,Beauty_500_Raw!$A$2:$M$501,2,FALSE)</f>
        <v>Black Tea Instant Perfecting Mask</v>
      </c>
      <c r="C83" t="str">
        <f>VLOOKUP(A83,Beauty_500_Raw!$A$2:$M$501,4,FALSE)</f>
        <v>fresh</v>
      </c>
      <c r="D83" s="7">
        <f>IF(VLOOKUP(A83,Beauty_500_Raw!$A$2:$M$501,6,FALSE)=0,"Not Rated",VLOOKUP(A83,Beauty_500_Raw!$A$2:$M$501,6,FALSE))</f>
        <v>4.2919</v>
      </c>
      <c r="E83" s="8">
        <f>VLOOKUP(A83,Beauty_500_Raw!$A$2:$M$501,13,FALSE)</f>
        <v>96</v>
      </c>
      <c r="F83" t="str" cm="1">
        <f t="array" ref="F83">_xlfn.IFS(E83&lt;30,"Budget",E83&lt;100,"Mid-range",E83&gt;=100,"Luxury")</f>
        <v>Mid-range</v>
      </c>
    </row>
    <row r="84" spans="1:6" x14ac:dyDescent="0.35">
      <c r="A84" s="6" t="s">
        <v>16052</v>
      </c>
      <c r="B84" t="str">
        <f>VLOOKUP(A84,Beauty_500_Raw!$A$2:$M$501,2,FALSE)</f>
        <v>Laque Couture Medium Hold Hair Spray</v>
      </c>
      <c r="C84" t="str">
        <f>VLOOKUP(A84,Beauty_500_Raw!$A$2:$M$501,4,FALSE)</f>
        <v>KÃ©rastase</v>
      </c>
      <c r="D84" s="7">
        <f>IF(VLOOKUP(A84,Beauty_500_Raw!$A$2:$M$501,6,FALSE)=0,"Not Rated",VLOOKUP(A84,Beauty_500_Raw!$A$2:$M$501,6,FALSE))</f>
        <v>4.0999999999999996</v>
      </c>
      <c r="E84" s="8">
        <f>VLOOKUP(A84,Beauty_500_Raw!$A$2:$M$501,13,FALSE)</f>
        <v>32</v>
      </c>
      <c r="F84" t="str" cm="1">
        <f t="array" ref="F84">_xlfn.IFS(E84&lt;30,"Budget",E84&lt;100,"Mid-range",E84&gt;=100,"Luxury")</f>
        <v>Mid-range</v>
      </c>
    </row>
    <row r="85" spans="1:6" x14ac:dyDescent="0.35">
      <c r="A85" s="5" t="s">
        <v>24091</v>
      </c>
      <c r="B85" t="str">
        <f>VLOOKUP(A85,Beauty_500_Raw!$A$2:$M$501,2,FALSE)</f>
        <v>Color Fanatic Heat Protectant Leave-In Conditioner</v>
      </c>
      <c r="C85" t="str">
        <f>VLOOKUP(A85,Beauty_500_Raw!$A$2:$M$501,4,FALSE)</f>
        <v>Pureology</v>
      </c>
      <c r="D85" s="7">
        <f>IF(VLOOKUP(A85,Beauty_500_Raw!$A$2:$M$501,6,FALSE)=0,"Not Rated",VLOOKUP(A85,Beauty_500_Raw!$A$2:$M$501,6,FALSE))</f>
        <v>4.5761000000000003</v>
      </c>
      <c r="E85" s="8">
        <f>VLOOKUP(A85,Beauty_500_Raw!$A$2:$M$501,13,FALSE)</f>
        <v>34</v>
      </c>
      <c r="F85" t="str" cm="1">
        <f t="array" ref="F85">_xlfn.IFS(E85&lt;30,"Budget",E85&lt;100,"Mid-range",E85&gt;=100,"Luxury")</f>
        <v>Mid-range</v>
      </c>
    </row>
    <row r="86" spans="1:6" x14ac:dyDescent="0.35">
      <c r="A86" s="6" t="s">
        <v>31347</v>
      </c>
      <c r="B86" t="str">
        <f>VLOOKUP(A86,Beauty_500_Raw!$A$2:$M$501,2,FALSE)</f>
        <v>Effortless Kit - No Trim No Measure Natural Lash Kit</v>
      </c>
      <c r="C86" t="str">
        <f>VLOOKUP(A86,Beauty_500_Raw!$A$2:$M$501,4,FALSE)</f>
        <v>Velour Lashes</v>
      </c>
      <c r="D86" s="7">
        <f>IF(VLOOKUP(A86,Beauty_500_Raw!$A$2:$M$501,6,FALSE)=0,"Not Rated",VLOOKUP(A86,Beauty_500_Raw!$A$2:$M$501,6,FALSE))</f>
        <v>3.9384999999999999</v>
      </c>
      <c r="E86" s="8">
        <f>VLOOKUP(A86,Beauty_500_Raw!$A$2:$M$501,13,FALSE)</f>
        <v>29</v>
      </c>
      <c r="F86" t="str" cm="1">
        <f t="array" ref="F86">_xlfn.IFS(E86&lt;30,"Budget",E86&lt;100,"Mid-range",E86&gt;=100,"Luxury")</f>
        <v>Budget</v>
      </c>
    </row>
    <row r="87" spans="1:6" x14ac:dyDescent="0.35">
      <c r="A87" s="5" t="s">
        <v>23437</v>
      </c>
      <c r="B87" t="str">
        <f>VLOOKUP(A87,Beauty_500_Raw!$A$2:$M$501,2,FALSE)</f>
        <v>Mini Hydration Shampoo</v>
      </c>
      <c r="C87" t="str">
        <f>VLOOKUP(A87,Beauty_500_Raw!$A$2:$M$501,4,FALSE)</f>
        <v>PATTERN by Tracee Ellis Ross</v>
      </c>
      <c r="D87" s="7">
        <f>IF(VLOOKUP(A87,Beauty_500_Raw!$A$2:$M$501,6,FALSE)=0,"Not Rated",VLOOKUP(A87,Beauty_500_Raw!$A$2:$M$501,6,FALSE))</f>
        <v>3.7778</v>
      </c>
      <c r="E87" s="8">
        <f>VLOOKUP(A87,Beauty_500_Raw!$A$2:$M$501,13,FALSE)</f>
        <v>9</v>
      </c>
      <c r="F87" t="str" cm="1">
        <f t="array" ref="F87">_xlfn.IFS(E87&lt;30,"Budget",E87&lt;100,"Mid-range",E87&gt;=100,"Luxury")</f>
        <v>Budget</v>
      </c>
    </row>
    <row r="88" spans="1:6" x14ac:dyDescent="0.35">
      <c r="A88" s="6" t="s">
        <v>31171</v>
      </c>
      <c r="B88" t="str">
        <f>VLOOKUP(A88,Beauty_500_Raw!$A$2:$M$501,2,FALSE)</f>
        <v>Donna Born in Roma Yellow Dream Eau de Parfum</v>
      </c>
      <c r="C88" t="str">
        <f>VLOOKUP(A88,Beauty_500_Raw!$A$2:$M$501,4,FALSE)</f>
        <v>Valentino</v>
      </c>
      <c r="D88" s="7">
        <f>IF(VLOOKUP(A88,Beauty_500_Raw!$A$2:$M$501,6,FALSE)=0,"Not Rated",VLOOKUP(A88,Beauty_500_Raw!$A$2:$M$501,6,FALSE))</f>
        <v>4.6551</v>
      </c>
      <c r="E88" s="8">
        <f>VLOOKUP(A88,Beauty_500_Raw!$A$2:$M$501,13,FALSE)</f>
        <v>156</v>
      </c>
      <c r="F88" t="str" cm="1">
        <f t="array" ref="F88">_xlfn.IFS(E88&lt;30,"Budget",E88&lt;100,"Mid-range",E88&gt;=100,"Luxury")</f>
        <v>Luxury</v>
      </c>
    </row>
    <row r="89" spans="1:6" x14ac:dyDescent="0.35">
      <c r="A89" s="5" t="s">
        <v>29980</v>
      </c>
      <c r="B89" t="str">
        <f>VLOOKUP(A89,Beauty_500_Raw!$A$2:$M$501,2,FALSE)</f>
        <v>Black Orchid Eau de Parfum</v>
      </c>
      <c r="C89" t="str">
        <f>VLOOKUP(A89,Beauty_500_Raw!$A$2:$M$501,4,FALSE)</f>
        <v>TOM FORD</v>
      </c>
      <c r="D89" s="7">
        <f>IF(VLOOKUP(A89,Beauty_500_Raw!$A$2:$M$501,6,FALSE)=0,"Not Rated",VLOOKUP(A89,Beauty_500_Raw!$A$2:$M$501,6,FALSE))</f>
        <v>4.2191000000000001</v>
      </c>
      <c r="E89" s="8">
        <f>VLOOKUP(A89,Beauty_500_Raw!$A$2:$M$501,13,FALSE)</f>
        <v>150</v>
      </c>
      <c r="F89" t="str" cm="1">
        <f t="array" ref="F89">_xlfn.IFS(E89&lt;30,"Budget",E89&lt;100,"Mid-range",E89&gt;=100,"Luxury")</f>
        <v>Luxury</v>
      </c>
    </row>
    <row r="90" spans="1:6" x14ac:dyDescent="0.35">
      <c r="A90" s="6" t="s">
        <v>28353</v>
      </c>
      <c r="B90" t="str">
        <f>VLOOKUP(A90,Beauty_500_Raw!$A$2:$M$501,2,FALSE)</f>
        <v>BodyWaver 1.75â€ Professional Ceramic Styling Iron for Waves and Volume (White &amp; Rose Gold)</v>
      </c>
      <c r="C90" t="str">
        <f>VLOOKUP(A90,Beauty_500_Raw!$A$2:$M$501,4,FALSE)</f>
        <v>T3</v>
      </c>
      <c r="D90" s="7">
        <f>IF(VLOOKUP(A90,Beauty_500_Raw!$A$2:$M$501,6,FALSE)=0,"Not Rated",VLOOKUP(A90,Beauty_500_Raw!$A$2:$M$501,6,FALSE))</f>
        <v>3.3845999999999998</v>
      </c>
      <c r="E90" s="8">
        <f>VLOOKUP(A90,Beauty_500_Raw!$A$2:$M$501,13,FALSE)</f>
        <v>169.99</v>
      </c>
      <c r="F90" t="str" cm="1">
        <f t="array" ref="F90">_xlfn.IFS(E90&lt;30,"Budget",E90&lt;100,"Mid-range",E90&gt;=100,"Luxury")</f>
        <v>Luxury</v>
      </c>
    </row>
    <row r="91" spans="1:6" x14ac:dyDescent="0.35">
      <c r="A91" s="5" t="s">
        <v>32497</v>
      </c>
      <c r="B91" t="str">
        <f>VLOOKUP(A91,Beauty_500_Raw!$A$2:$M$501,2,FALSE)</f>
        <v>Superclay Purify + Clear Power Mask with Niacinamide</v>
      </c>
      <c r="C91" t="str">
        <f>VLOOKUP(A91,Beauty_500_Raw!$A$2:$M$501,4,FALSE)</f>
        <v>Youth To The People</v>
      </c>
      <c r="D91" s="7">
        <f>IF(VLOOKUP(A91,Beauty_500_Raw!$A$2:$M$501,6,FALSE)=0,"Not Rated",VLOOKUP(A91,Beauty_500_Raw!$A$2:$M$501,6,FALSE))</f>
        <v>4.4595000000000002</v>
      </c>
      <c r="E91" s="8">
        <f>VLOOKUP(A91,Beauty_500_Raw!$A$2:$M$501,13,FALSE)</f>
        <v>38</v>
      </c>
      <c r="F91" t="str" cm="1">
        <f t="array" ref="F91">_xlfn.IFS(E91&lt;30,"Budget",E91&lt;100,"Mid-range",E91&gt;=100,"Luxury")</f>
        <v>Mid-range</v>
      </c>
    </row>
    <row r="92" spans="1:6" x14ac:dyDescent="0.35">
      <c r="A92" s="6" t="s">
        <v>32138</v>
      </c>
      <c r="B92" t="str">
        <f>VLOOKUP(A92,Beauty_500_Raw!$A$2:$M$501,2,FALSE)</f>
        <v>Sparkling Cuvee Glass Home Diffuser</v>
      </c>
      <c r="C92" t="str">
        <f>VLOOKUP(A92,Beauty_500_Raw!$A$2:$M$501,4,FALSE)</f>
        <v>VOLUSPA</v>
      </c>
      <c r="D92" s="7">
        <f>IF(VLOOKUP(A92,Beauty_500_Raw!$A$2:$M$501,6,FALSE)=0,"Not Rated",VLOOKUP(A92,Beauty_500_Raw!$A$2:$M$501,6,FALSE))</f>
        <v>4.2</v>
      </c>
      <c r="E92" s="8">
        <f>VLOOKUP(A92,Beauty_500_Raw!$A$2:$M$501,13,FALSE)</f>
        <v>32</v>
      </c>
      <c r="F92" t="str" cm="1">
        <f t="array" ref="F92">_xlfn.IFS(E92&lt;30,"Budget",E92&lt;100,"Mid-range",E92&gt;=100,"Luxury")</f>
        <v>Mid-range</v>
      </c>
    </row>
    <row r="93" spans="1:6" x14ac:dyDescent="0.35">
      <c r="A93" s="5" t="s">
        <v>28428</v>
      </c>
      <c r="B93" t="str">
        <f>VLOOKUP(A93,Beauty_500_Raw!$A$2:$M$501,2,FALSE)</f>
        <v>Super Glow Body Hyaluronic Self-Tan Serum</v>
      </c>
      <c r="C93" t="str">
        <f>VLOOKUP(A93,Beauty_500_Raw!$A$2:$M$501,4,FALSE)</f>
        <v>TAN-LUXE</v>
      </c>
      <c r="D93" s="7">
        <f>IF(VLOOKUP(A93,Beauty_500_Raw!$A$2:$M$501,6,FALSE)=0,"Not Rated",VLOOKUP(A93,Beauty_500_Raw!$A$2:$M$501,6,FALSE))</f>
        <v>3.6808999999999998</v>
      </c>
      <c r="E93" s="8">
        <f>VLOOKUP(A93,Beauty_500_Raw!$A$2:$M$501,13,FALSE)</f>
        <v>49</v>
      </c>
      <c r="F93" t="str" cm="1">
        <f t="array" ref="F93">_xlfn.IFS(E93&lt;30,"Budget",E93&lt;100,"Mid-range",E93&gt;=100,"Luxury")</f>
        <v>Mid-range</v>
      </c>
    </row>
    <row r="94" spans="1:6" x14ac:dyDescent="0.35">
      <c r="A94" s="6" t="s">
        <v>28708</v>
      </c>
      <c r="B94" t="str">
        <f>VLOOKUP(A94,Beauty_500_Raw!$A$2:$M$501,2,FALSE)</f>
        <v>SEA Breezy Cream Blush</v>
      </c>
      <c r="C94" t="str">
        <f>VLOOKUP(A94,Beauty_500_Raw!$A$2:$M$501,4,FALSE)</f>
        <v>tarte</v>
      </c>
      <c r="D94" s="7">
        <f>IF(VLOOKUP(A94,Beauty_500_Raw!$A$2:$M$501,6,FALSE)=0,"Not Rated",VLOOKUP(A94,Beauty_500_Raw!$A$2:$M$501,6,FALSE))</f>
        <v>4.3635999999999999</v>
      </c>
      <c r="E94" s="8">
        <f>VLOOKUP(A94,Beauty_500_Raw!$A$2:$M$501,13,FALSE)</f>
        <v>27</v>
      </c>
      <c r="F94" t="str" cm="1">
        <f t="array" ref="F94">_xlfn.IFS(E94&lt;30,"Budget",E94&lt;100,"Mid-range",E94&gt;=100,"Luxury")</f>
        <v>Budget</v>
      </c>
    </row>
    <row r="95" spans="1:6" x14ac:dyDescent="0.35">
      <c r="A95" s="5" t="s">
        <v>19956</v>
      </c>
      <c r="B95" t="str">
        <f>VLOOKUP(A95,Beauty_500_Raw!$A$2:$M$501,2,FALSE)</f>
        <v>Legend Body Spray</v>
      </c>
      <c r="C95" t="str">
        <f>VLOOKUP(A95,Beauty_500_Raw!$A$2:$M$501,4,FALSE)</f>
        <v>Montblanc</v>
      </c>
      <c r="D95" s="7">
        <f>IF(VLOOKUP(A95,Beauty_500_Raw!$A$2:$M$501,6,FALSE)=0,"Not Rated",VLOOKUP(A95,Beauty_500_Raw!$A$2:$M$501,6,FALSE))</f>
        <v>4.8710000000000004</v>
      </c>
      <c r="E95" s="8">
        <f>VLOOKUP(A95,Beauty_500_Raw!$A$2:$M$501,13,FALSE)</f>
        <v>25</v>
      </c>
      <c r="F95" t="str" cm="1">
        <f t="array" ref="F95">_xlfn.IFS(E95&lt;30,"Budget",E95&lt;100,"Mid-range",E95&gt;=100,"Luxury")</f>
        <v>Budget</v>
      </c>
    </row>
    <row r="96" spans="1:6" x14ac:dyDescent="0.35">
      <c r="A96" s="6" t="s">
        <v>31683</v>
      </c>
      <c r="B96" t="str">
        <f>VLOOKUP(A96,Beauty_500_Raw!$A$2:$M$501,2,FALSE)</f>
        <v>Flowerbomb</v>
      </c>
      <c r="C96" t="str">
        <f>VLOOKUP(A96,Beauty_500_Raw!$A$2:$M$501,4,FALSE)</f>
        <v>Viktor&amp;Rolf</v>
      </c>
      <c r="D96" s="7">
        <f>IF(VLOOKUP(A96,Beauty_500_Raw!$A$2:$M$501,6,FALSE)=0,"Not Rated",VLOOKUP(A96,Beauty_500_Raw!$A$2:$M$501,6,FALSE))</f>
        <v>4.585</v>
      </c>
      <c r="E96" s="8">
        <f>VLOOKUP(A96,Beauty_500_Raw!$A$2:$M$501,13,FALSE)</f>
        <v>180</v>
      </c>
      <c r="F96" t="str" cm="1">
        <f t="array" ref="F96">_xlfn.IFS(E96&lt;30,"Budget",E96&lt;100,"Mid-range",E96&gt;=100,"Luxury")</f>
        <v>Luxury</v>
      </c>
    </row>
    <row r="97" spans="1:6" x14ac:dyDescent="0.35">
      <c r="A97" s="5" t="s">
        <v>31080</v>
      </c>
      <c r="B97" t="str">
        <f>VLOOKUP(A97,Beauty_500_Raw!$A$2:$M$501,2,FALSE)</f>
        <v>Stay Naked The Fix Powder Foundation</v>
      </c>
      <c r="C97" t="str">
        <f>VLOOKUP(A97,Beauty_500_Raw!$A$2:$M$501,4,FALSE)</f>
        <v>Urban Decay</v>
      </c>
      <c r="D97" s="7">
        <f>IF(VLOOKUP(A97,Beauty_500_Raw!$A$2:$M$501,6,FALSE)=0,"Not Rated",VLOOKUP(A97,Beauty_500_Raw!$A$2:$M$501,6,FALSE))</f>
        <v>4.1551</v>
      </c>
      <c r="E97" s="8">
        <f>VLOOKUP(A97,Beauty_500_Raw!$A$2:$M$501,13,FALSE)</f>
        <v>40</v>
      </c>
      <c r="F97" t="str" cm="1">
        <f t="array" ref="F97">_xlfn.IFS(E97&lt;30,"Budget",E97&lt;100,"Mid-range",E97&gt;=100,"Luxury")</f>
        <v>Mid-range</v>
      </c>
    </row>
    <row r="98" spans="1:6" x14ac:dyDescent="0.35">
      <c r="A98" s="6" t="s">
        <v>23739</v>
      </c>
      <c r="B98" t="str">
        <f>VLOOKUP(A98,Beauty_500_Raw!$A$2:$M$501,2,FALSE)</f>
        <v>Vital-E Antioxidant Recovery Eye Cream</v>
      </c>
      <c r="C98" t="str">
        <f>VLOOKUP(A98,Beauty_500_Raw!$A$2:$M$501,4,FALSE)</f>
        <v>Peter Thomas Roth</v>
      </c>
      <c r="D98" s="7">
        <f>IF(VLOOKUP(A98,Beauty_500_Raw!$A$2:$M$501,6,FALSE)=0,"Not Rated",VLOOKUP(A98,Beauty_500_Raw!$A$2:$M$501,6,FALSE))</f>
        <v>4.3254999999999999</v>
      </c>
      <c r="E98" s="8">
        <f>VLOOKUP(A98,Beauty_500_Raw!$A$2:$M$501,13,FALSE)</f>
        <v>55</v>
      </c>
      <c r="F98" t="str" cm="1">
        <f t="array" ref="F98">_xlfn.IFS(E98&lt;30,"Budget",E98&lt;100,"Mid-range",E98&gt;=100,"Luxury")</f>
        <v>Mid-range</v>
      </c>
    </row>
    <row r="99" spans="1:6" x14ac:dyDescent="0.35">
      <c r="A99" s="5" t="s">
        <v>6055</v>
      </c>
      <c r="B99" t="str">
        <f>VLOOKUP(A99,Beauty_500_Raw!$A$2:$M$501,2,FALSE)</f>
        <v>Acne Solutions Acne + Line Correcting Serum</v>
      </c>
      <c r="C99" t="str">
        <f>VLOOKUP(A99,Beauty_500_Raw!$A$2:$M$501,4,FALSE)</f>
        <v>CLINIQUE</v>
      </c>
      <c r="D99" s="7">
        <f>IF(VLOOKUP(A99,Beauty_500_Raw!$A$2:$M$501,6,FALSE)=0,"Not Rated",VLOOKUP(A99,Beauty_500_Raw!$A$2:$M$501,6,FALSE))</f>
        <v>4.1303999999999998</v>
      </c>
      <c r="E99" s="8">
        <f>VLOOKUP(A99,Beauty_500_Raw!$A$2:$M$501,13,FALSE)</f>
        <v>52</v>
      </c>
      <c r="F99" t="str" cm="1">
        <f t="array" ref="F99">_xlfn.IFS(E99&lt;30,"Budget",E99&lt;100,"Mid-range",E99&gt;=100,"Luxury")</f>
        <v>Mid-range</v>
      </c>
    </row>
    <row r="100" spans="1:6" x14ac:dyDescent="0.35">
      <c r="A100" s="6" t="s">
        <v>26917</v>
      </c>
      <c r="B100" t="str">
        <f>VLOOKUP(A100,Beauty_500_Raw!$A$2:$M$501,2,FALSE)</f>
        <v>Facial Treatment Clear Lotion Toner</v>
      </c>
      <c r="C100" t="str">
        <f>VLOOKUP(A100,Beauty_500_Raw!$A$2:$M$501,4,FALSE)</f>
        <v>SK-II</v>
      </c>
      <c r="D100" s="7">
        <f>IF(VLOOKUP(A100,Beauty_500_Raw!$A$2:$M$501,6,FALSE)=0,"Not Rated",VLOOKUP(A100,Beauty_500_Raw!$A$2:$M$501,6,FALSE))</f>
        <v>4.0959000000000003</v>
      </c>
      <c r="E100" s="8">
        <f>VLOOKUP(A100,Beauty_500_Raw!$A$2:$M$501,13,FALSE)</f>
        <v>80</v>
      </c>
      <c r="F100" t="str" cm="1">
        <f t="array" ref="F100">_xlfn.IFS(E100&lt;30,"Budget",E100&lt;100,"Mid-range",E100&gt;=100,"Luxury")</f>
        <v>Mid-range</v>
      </c>
    </row>
    <row r="101" spans="1:6" x14ac:dyDescent="0.35">
      <c r="A101" s="5" t="s">
        <v>18664</v>
      </c>
      <c r="B101" t="str">
        <f>VLOOKUP(A101,Beauty_500_Raw!$A$2:$M$501,2,FALSE)</f>
        <v>Artist Color Refillable Makeup Palette</v>
      </c>
      <c r="C101" t="str">
        <f>VLOOKUP(A101,Beauty_500_Raw!$A$2:$M$501,4,FALSE)</f>
        <v>MAKE UP FOR EVER</v>
      </c>
      <c r="D101" s="7">
        <f>IF(VLOOKUP(A101,Beauty_500_Raw!$A$2:$M$501,6,FALSE)=0,"Not Rated",VLOOKUP(A101,Beauty_500_Raw!$A$2:$M$501,6,FALSE))</f>
        <v>4.7300000000000004</v>
      </c>
      <c r="E101" s="8">
        <f>VLOOKUP(A101,Beauty_500_Raw!$A$2:$M$501,13,FALSE)</f>
        <v>4</v>
      </c>
      <c r="F101" t="str" cm="1">
        <f t="array" ref="F101">_xlfn.IFS(E101&lt;30,"Budget",E101&lt;100,"Mid-range",E101&gt;=100,"Luxury")</f>
        <v>Budget</v>
      </c>
    </row>
    <row r="102" spans="1:6" x14ac:dyDescent="0.35">
      <c r="A102" s="6" t="s">
        <v>9654</v>
      </c>
      <c r="B102" t="str">
        <f>VLOOKUP(A102,Beauty_500_Raw!$A$2:$M$501,2,FALSE)</f>
        <v>SahaScalp Scalp Reset Kit</v>
      </c>
      <c r="C102" t="str">
        <f>VLOOKUP(A102,Beauty_500_Raw!$A$2:$M$501,4,FALSE)</f>
        <v>Fable &amp; Mane</v>
      </c>
      <c r="D102" s="7" t="str">
        <f>IF(VLOOKUP(A102,Beauty_500_Raw!$A$2:$M$501,6,FALSE)=0,"Not Rated",VLOOKUP(A102,Beauty_500_Raw!$A$2:$M$501,6,FALSE))</f>
        <v>Not Rated</v>
      </c>
      <c r="E102" s="8">
        <f>VLOOKUP(A102,Beauty_500_Raw!$A$2:$M$501,13,FALSE)</f>
        <v>32</v>
      </c>
      <c r="F102" t="str" cm="1">
        <f t="array" ref="F102">_xlfn.IFS(E102&lt;30,"Budget",E102&lt;100,"Mid-range",E102&gt;=100,"Luxury")</f>
        <v>Mid-range</v>
      </c>
    </row>
    <row r="103" spans="1:6" x14ac:dyDescent="0.35">
      <c r="A103" s="5" t="s">
        <v>32177</v>
      </c>
      <c r="B103" t="str">
        <f>VLOOKUP(A103,Beauty_500_Raw!$A$2:$M$501,2,FALSE)</f>
        <v>Dualist Matte and Illuminating Concealer</v>
      </c>
      <c r="C103" t="str">
        <f>VLOOKUP(A103,Beauty_500_Raw!$A$2:$M$501,4,FALSE)</f>
        <v>Wander Beauty</v>
      </c>
      <c r="D103" s="7">
        <f>IF(VLOOKUP(A103,Beauty_500_Raw!$A$2:$M$501,6,FALSE)=0,"Not Rated",VLOOKUP(A103,Beauty_500_Raw!$A$2:$M$501,6,FALSE))</f>
        <v>4.2168999999999999</v>
      </c>
      <c r="E103" s="8">
        <f>VLOOKUP(A103,Beauty_500_Raw!$A$2:$M$501,13,FALSE)</f>
        <v>30</v>
      </c>
      <c r="F103" t="str" cm="1">
        <f t="array" ref="F103">_xlfn.IFS(E103&lt;30,"Budget",E103&lt;100,"Mid-range",E103&gt;=100,"Luxury")</f>
        <v>Mid-range</v>
      </c>
    </row>
    <row r="104" spans="1:6" x14ac:dyDescent="0.35">
      <c r="A104" s="6" t="s">
        <v>19396</v>
      </c>
      <c r="B104" t="str">
        <f>VLOOKUP(A104,Beauty_500_Raw!$A$2:$M$501,2,FALSE)</f>
        <v>Smoke Sessions Eyeshadow Palette</v>
      </c>
      <c r="C104" t="str">
        <f>VLOOKUP(A104,Beauty_500_Raw!$A$2:$M$501,4,FALSE)</f>
        <v>Melt Cosmetics</v>
      </c>
      <c r="D104" s="7">
        <f>IF(VLOOKUP(A104,Beauty_500_Raw!$A$2:$M$501,6,FALSE)=0,"Not Rated",VLOOKUP(A104,Beauty_500_Raw!$A$2:$M$501,6,FALSE))</f>
        <v>4.2561</v>
      </c>
      <c r="E104" s="8">
        <f>VLOOKUP(A104,Beauty_500_Raw!$A$2:$M$501,13,FALSE)</f>
        <v>48</v>
      </c>
      <c r="F104" t="str" cm="1">
        <f t="array" ref="F104">_xlfn.IFS(E104&lt;30,"Budget",E104&lt;100,"Mid-range",E104&gt;=100,"Luxury")</f>
        <v>Mid-range</v>
      </c>
    </row>
    <row r="105" spans="1:6" x14ac:dyDescent="0.35">
      <c r="A105" s="5" t="s">
        <v>564</v>
      </c>
      <c r="B105" t="str">
        <f>VLOOKUP(A105,Beauty_500_Raw!$A$2:$M$501,2,FALSE)</f>
        <v>Triple Action Cleanser</v>
      </c>
      <c r="C105" t="str">
        <f>VLOOKUP(A105,Beauty_500_Raw!$A$2:$M$501,4,FALSE)</f>
        <v>Alpha-H</v>
      </c>
      <c r="D105" s="7">
        <f>IF(VLOOKUP(A105,Beauty_500_Raw!$A$2:$M$501,6,FALSE)=0,"Not Rated",VLOOKUP(A105,Beauty_500_Raw!$A$2:$M$501,6,FALSE))</f>
        <v>4.25</v>
      </c>
      <c r="E105" s="8">
        <f>VLOOKUP(A105,Beauty_500_Raw!$A$2:$M$501,13,FALSE)</f>
        <v>38</v>
      </c>
      <c r="F105" t="str" cm="1">
        <f t="array" ref="F105">_xlfn.IFS(E105&lt;30,"Budget",E105&lt;100,"Mid-range",E105&gt;=100,"Luxury")</f>
        <v>Mid-range</v>
      </c>
    </row>
    <row r="106" spans="1:6" x14ac:dyDescent="0.35">
      <c r="A106" s="6" t="s">
        <v>4020</v>
      </c>
      <c r="B106" t="str">
        <f>VLOOKUP(A106,Beauty_500_Raw!$A$2:$M$501,2,FALSE)</f>
        <v>Her Blossom Eau de Toilette</v>
      </c>
      <c r="C106" t="str">
        <f>VLOOKUP(A106,Beauty_500_Raw!$A$2:$M$501,4,FALSE)</f>
        <v>BURBERRY</v>
      </c>
      <c r="D106" s="7">
        <f>IF(VLOOKUP(A106,Beauty_500_Raw!$A$2:$M$501,6,FALSE)=0,"Not Rated",VLOOKUP(A106,Beauty_500_Raw!$A$2:$M$501,6,FALSE))</f>
        <v>4.069</v>
      </c>
      <c r="E106" s="8">
        <f>VLOOKUP(A106,Beauty_500_Raw!$A$2:$M$501,13,FALSE)</f>
        <v>101</v>
      </c>
      <c r="F106" t="str" cm="1">
        <f t="array" ref="F106">_xlfn.IFS(E106&lt;30,"Budget",E106&lt;100,"Mid-range",E106&gt;=100,"Luxury")</f>
        <v>Luxury</v>
      </c>
    </row>
    <row r="107" spans="1:6" x14ac:dyDescent="0.35">
      <c r="A107" s="5" t="s">
        <v>24912</v>
      </c>
      <c r="B107" t="str">
        <f>VLOOKUP(A107,Beauty_500_Raw!$A$2:$M$501,2,FALSE)</f>
        <v>Rosebud Salve in a Tube</v>
      </c>
      <c r="C107" t="str">
        <f>VLOOKUP(A107,Beauty_500_Raw!$A$2:$M$501,4,FALSE)</f>
        <v>Rosebud Perfume Co.</v>
      </c>
      <c r="D107" s="7">
        <f>IF(VLOOKUP(A107,Beauty_500_Raw!$A$2:$M$501,6,FALSE)=0,"Not Rated",VLOOKUP(A107,Beauty_500_Raw!$A$2:$M$501,6,FALSE))</f>
        <v>4.3796999999999997</v>
      </c>
      <c r="E107" s="8">
        <f>VLOOKUP(A107,Beauty_500_Raw!$A$2:$M$501,13,FALSE)</f>
        <v>7</v>
      </c>
      <c r="F107" t="str" cm="1">
        <f t="array" ref="F107">_xlfn.IFS(E107&lt;30,"Budget",E107&lt;100,"Mid-range",E107&gt;=100,"Luxury")</f>
        <v>Budget</v>
      </c>
    </row>
    <row r="108" spans="1:6" x14ac:dyDescent="0.35">
      <c r="A108" s="6" t="s">
        <v>17909</v>
      </c>
      <c r="B108" t="str">
        <f>VLOOKUP(A108,Beauty_500_Raw!$A$2:$M$501,2,FALSE)</f>
        <v>Set The Stage Hydrating Primer Serum</v>
      </c>
      <c r="C108" t="str">
        <f>VLOOKUP(A108,Beauty_500_Raw!$A$2:$M$501,4,FALSE)</f>
        <v>LAWLESS</v>
      </c>
      <c r="D108" s="7">
        <f>IF(VLOOKUP(A108,Beauty_500_Raw!$A$2:$M$501,6,FALSE)=0,"Not Rated",VLOOKUP(A108,Beauty_500_Raw!$A$2:$M$501,6,FALSE))</f>
        <v>4.5975999999999999</v>
      </c>
      <c r="E108" s="8">
        <f>VLOOKUP(A108,Beauty_500_Raw!$A$2:$M$501,13,FALSE)</f>
        <v>32</v>
      </c>
      <c r="F108" t="str" cm="1">
        <f t="array" ref="F108">_xlfn.IFS(E108&lt;30,"Budget",E108&lt;100,"Mid-range",E108&gt;=100,"Luxury")</f>
        <v>Mid-range</v>
      </c>
    </row>
    <row r="109" spans="1:6" x14ac:dyDescent="0.35">
      <c r="A109" s="5" t="s">
        <v>22361</v>
      </c>
      <c r="B109" t="str">
        <f>VLOOKUP(A109,Beauty_500_Raw!$A$2:$M$501,2,FALSE)</f>
        <v>Restorative Body CrÃ¨me</v>
      </c>
      <c r="C109" t="str">
        <f>VLOOKUP(A109,Beauty_500_Raw!$A$2:$M$501,4,FALSE)</f>
        <v>Oribe</v>
      </c>
      <c r="D109" s="7">
        <f>IF(VLOOKUP(A109,Beauty_500_Raw!$A$2:$M$501,6,FALSE)=0,"Not Rated",VLOOKUP(A109,Beauty_500_Raw!$A$2:$M$501,6,FALSE))</f>
        <v>4.6818</v>
      </c>
      <c r="E109" s="8">
        <f>VLOOKUP(A109,Beauty_500_Raw!$A$2:$M$501,13,FALSE)</f>
        <v>65</v>
      </c>
      <c r="F109" t="str" cm="1">
        <f t="array" ref="F109">_xlfn.IFS(E109&lt;30,"Budget",E109&lt;100,"Mid-range",E109&gt;=100,"Luxury")</f>
        <v>Mid-range</v>
      </c>
    </row>
    <row r="110" spans="1:6" x14ac:dyDescent="0.35">
      <c r="A110" s="6" t="s">
        <v>17821</v>
      </c>
      <c r="B110" t="str">
        <f>VLOOKUP(A110,Beauty_500_Raw!$A$2:$M$501,2,FALSE)</f>
        <v>RoseGlow Highlighting Powder</v>
      </c>
      <c r="C110" t="str">
        <f>VLOOKUP(A110,Beauty_500_Raw!$A$2:$M$501,4,FALSE)</f>
        <v>Laura Mercier</v>
      </c>
      <c r="D110" s="7">
        <f>IF(VLOOKUP(A110,Beauty_500_Raw!$A$2:$M$501,6,FALSE)=0,"Not Rated",VLOOKUP(A110,Beauty_500_Raw!$A$2:$M$501,6,FALSE))</f>
        <v>4</v>
      </c>
      <c r="E110" s="8">
        <f>VLOOKUP(A110,Beauty_500_Raw!$A$2:$M$501,13,FALSE)</f>
        <v>36</v>
      </c>
      <c r="F110" t="str" cm="1">
        <f t="array" ref="F110">_xlfn.IFS(E110&lt;30,"Budget",E110&lt;100,"Mid-range",E110&gt;=100,"Luxury")</f>
        <v>Mid-range</v>
      </c>
    </row>
    <row r="111" spans="1:6" x14ac:dyDescent="0.35">
      <c r="A111" s="5" t="s">
        <v>5899</v>
      </c>
      <c r="B111" t="str">
        <f>VLOOKUP(A111,Beauty_500_Raw!$A$2:$M$501,2,FALSE)</f>
        <v>Even Better Eyes Dark Circle Corrector</v>
      </c>
      <c r="C111" t="str">
        <f>VLOOKUP(A111,Beauty_500_Raw!$A$2:$M$501,4,FALSE)</f>
        <v>CLINIQUE</v>
      </c>
      <c r="D111" s="7">
        <f>IF(VLOOKUP(A111,Beauty_500_Raw!$A$2:$M$501,6,FALSE)=0,"Not Rated",VLOOKUP(A111,Beauty_500_Raw!$A$2:$M$501,6,FALSE))</f>
        <v>3.2427999999999999</v>
      </c>
      <c r="E111" s="8">
        <f>VLOOKUP(A111,Beauty_500_Raw!$A$2:$M$501,13,FALSE)</f>
        <v>44</v>
      </c>
      <c r="F111" t="str" cm="1">
        <f t="array" ref="F111">_xlfn.IFS(E111&lt;30,"Budget",E111&lt;100,"Mid-range",E111&gt;=100,"Luxury")</f>
        <v>Mid-range</v>
      </c>
    </row>
    <row r="112" spans="1:6" x14ac:dyDescent="0.35">
      <c r="A112" s="6" t="s">
        <v>13320</v>
      </c>
      <c r="B112" t="str">
        <f>VLOOKUP(A112,Beauty_500_Raw!$A$2:$M$501,2,FALSE)</f>
        <v>Silk Balm Icy Cryo-Plumping Lip Balm</v>
      </c>
      <c r="C112" t="str">
        <f>VLOOKUP(A112,Beauty_500_Raw!$A$2:$M$501,4,FALSE)</f>
        <v>HUDA BEAUTY</v>
      </c>
      <c r="D112" s="7">
        <f>IF(VLOOKUP(A112,Beauty_500_Raw!$A$2:$M$501,6,FALSE)=0,"Not Rated",VLOOKUP(A112,Beauty_500_Raw!$A$2:$M$501,6,FALSE))</f>
        <v>3.4544999999999999</v>
      </c>
      <c r="E112" s="8">
        <f>VLOOKUP(A112,Beauty_500_Raw!$A$2:$M$501,13,FALSE)</f>
        <v>25</v>
      </c>
      <c r="F112" t="str" cm="1">
        <f t="array" ref="F112">_xlfn.IFS(E112&lt;30,"Budget",E112&lt;100,"Mid-range",E112&gt;=100,"Luxury")</f>
        <v>Budget</v>
      </c>
    </row>
    <row r="113" spans="1:6" x14ac:dyDescent="0.35">
      <c r="A113" s="5" t="s">
        <v>21826</v>
      </c>
      <c r="B113" t="str">
        <f>VLOOKUP(A113,Beauty_500_Raw!$A$2:$M$501,2,FALSE)</f>
        <v>Build-Up Blocker Scalp Exfoliating Hair Mask with AHAs and Jojoba Esters</v>
      </c>
      <c r="C113" t="str">
        <f>VLOOKUP(A113,Beauty_500_Raw!$A$2:$M$501,4,FALSE)</f>
        <v>Nutrafol</v>
      </c>
      <c r="D113" s="7">
        <f>IF(VLOOKUP(A113,Beauty_500_Raw!$A$2:$M$501,6,FALSE)=0,"Not Rated",VLOOKUP(A113,Beauty_500_Raw!$A$2:$M$501,6,FALSE))</f>
        <v>4.7354000000000003</v>
      </c>
      <c r="E113" s="8">
        <f>VLOOKUP(A113,Beauty_500_Raw!$A$2:$M$501,13,FALSE)</f>
        <v>49</v>
      </c>
      <c r="F113" t="str" cm="1">
        <f t="array" ref="F113">_xlfn.IFS(E113&lt;30,"Budget",E113&lt;100,"Mid-range",E113&gt;=100,"Luxury")</f>
        <v>Mid-range</v>
      </c>
    </row>
    <row r="114" spans="1:6" x14ac:dyDescent="0.35">
      <c r="A114" s="6" t="s">
        <v>28372</v>
      </c>
      <c r="B114" t="str">
        <f>VLOOKUP(A114,Beauty_500_Raw!$A$2:$M$501,2,FALSE)</f>
        <v>Edge Heated Smoothing &amp; Styling Brush</v>
      </c>
      <c r="C114" t="str">
        <f>VLOOKUP(A114,Beauty_500_Raw!$A$2:$M$501,4,FALSE)</f>
        <v>T3</v>
      </c>
      <c r="D114" s="7">
        <f>IF(VLOOKUP(A114,Beauty_500_Raw!$A$2:$M$501,6,FALSE)=0,"Not Rated",VLOOKUP(A114,Beauty_500_Raw!$A$2:$M$501,6,FALSE))</f>
        <v>4.5735999999999999</v>
      </c>
      <c r="E114" s="8">
        <f>VLOOKUP(A114,Beauty_500_Raw!$A$2:$M$501,13,FALSE)</f>
        <v>149.99</v>
      </c>
      <c r="F114" t="str" cm="1">
        <f t="array" ref="F114">_xlfn.IFS(E114&lt;30,"Budget",E114&lt;100,"Mid-range",E114&gt;=100,"Luxury")</f>
        <v>Luxury</v>
      </c>
    </row>
    <row r="115" spans="1:6" x14ac:dyDescent="0.35">
      <c r="A115" s="5" t="s">
        <v>19772</v>
      </c>
      <c r="B115" t="str">
        <f>VLOOKUP(A115,Beauty_500_Raw!$A$2:$M$501,2,FALSE)</f>
        <v>RISE Lifting + Lengthening Mascara</v>
      </c>
      <c r="C115" t="str">
        <f>VLOOKUP(A115,Beauty_500_Raw!$A$2:$M$501,4,FALSE)</f>
        <v>MILK MAKEUP</v>
      </c>
      <c r="D115" s="7">
        <f>IF(VLOOKUP(A115,Beauty_500_Raw!$A$2:$M$501,6,FALSE)=0,"Not Rated",VLOOKUP(A115,Beauty_500_Raw!$A$2:$M$501,6,FALSE))</f>
        <v>4.1867999999999999</v>
      </c>
      <c r="E115" s="8">
        <f>VLOOKUP(A115,Beauty_500_Raw!$A$2:$M$501,13,FALSE)</f>
        <v>28</v>
      </c>
      <c r="F115" t="str" cm="1">
        <f t="array" ref="F115">_xlfn.IFS(E115&lt;30,"Budget",E115&lt;100,"Mid-range",E115&gt;=100,"Luxury")</f>
        <v>Budget</v>
      </c>
    </row>
    <row r="116" spans="1:6" x14ac:dyDescent="0.35">
      <c r="A116" s="6" t="s">
        <v>20927</v>
      </c>
      <c r="B116" t="str">
        <f>VLOOKUP(A116,Beauty_500_Raw!$A$2:$M$501,2,FALSE)</f>
        <v>Yachiyo Kabuki Brush</v>
      </c>
      <c r="C116" t="str">
        <f>VLOOKUP(A116,Beauty_500_Raw!$A$2:$M$501,4,FALSE)</f>
        <v>NARS</v>
      </c>
      <c r="D116" s="7">
        <f>IF(VLOOKUP(A116,Beauty_500_Raw!$A$2:$M$501,6,FALSE)=0,"Not Rated",VLOOKUP(A116,Beauty_500_Raw!$A$2:$M$501,6,FALSE))</f>
        <v>3.6364000000000001</v>
      </c>
      <c r="E116" s="8">
        <f>VLOOKUP(A116,Beauty_500_Raw!$A$2:$M$501,13,FALSE)</f>
        <v>40</v>
      </c>
      <c r="F116" t="str" cm="1">
        <f t="array" ref="F116">_xlfn.IFS(E116&lt;30,"Budget",E116&lt;100,"Mid-range",E116&gt;=100,"Luxury")</f>
        <v>Mid-range</v>
      </c>
    </row>
    <row r="117" spans="1:6" x14ac:dyDescent="0.35">
      <c r="A117" s="5" t="s">
        <v>3628</v>
      </c>
      <c r="B117" t="str">
        <f>VLOOKUP(A117,Beauty_500_Raw!$A$2:$M$501,2,FALSE)</f>
        <v>Surf Spray</v>
      </c>
      <c r="C117" t="str">
        <f>VLOOKUP(A117,Beauty_500_Raw!$A$2:$M$501,4,FALSE)</f>
        <v>Bumble and bumble</v>
      </c>
      <c r="D117" s="7">
        <f>IF(VLOOKUP(A117,Beauty_500_Raw!$A$2:$M$501,6,FALSE)=0,"Not Rated",VLOOKUP(A117,Beauty_500_Raw!$A$2:$M$501,6,FALSE))</f>
        <v>3.6322999999999999</v>
      </c>
      <c r="E117" s="8">
        <f>VLOOKUP(A117,Beauty_500_Raw!$A$2:$M$501,13,FALSE)</f>
        <v>30</v>
      </c>
      <c r="F117" t="str" cm="1">
        <f t="array" ref="F117">_xlfn.IFS(E117&lt;30,"Budget",E117&lt;100,"Mid-range",E117&gt;=100,"Luxury")</f>
        <v>Mid-range</v>
      </c>
    </row>
    <row r="118" spans="1:6" x14ac:dyDescent="0.35">
      <c r="A118" s="6" t="s">
        <v>28713</v>
      </c>
      <c r="B118" t="str">
        <f>VLOOKUP(A118,Beauty_500_Raw!$A$2:$M$501,2,FALSE)</f>
        <v>Amazonian Clay Waterproof Brow Pencil</v>
      </c>
      <c r="C118" t="str">
        <f>VLOOKUP(A118,Beauty_500_Raw!$A$2:$M$501,4,FALSE)</f>
        <v>tarte</v>
      </c>
      <c r="D118" s="7">
        <f>IF(VLOOKUP(A118,Beauty_500_Raw!$A$2:$M$501,6,FALSE)=0,"Not Rated",VLOOKUP(A118,Beauty_500_Raw!$A$2:$M$501,6,FALSE))</f>
        <v>4.3535000000000004</v>
      </c>
      <c r="E118" s="8">
        <f>VLOOKUP(A118,Beauty_500_Raw!$A$2:$M$501,13,FALSE)</f>
        <v>22</v>
      </c>
      <c r="F118" t="str" cm="1">
        <f t="array" ref="F118">_xlfn.IFS(E118&lt;30,"Budget",E118&lt;100,"Mid-range",E118&gt;=100,"Luxury")</f>
        <v>Budget</v>
      </c>
    </row>
    <row r="119" spans="1:6" x14ac:dyDescent="0.35">
      <c r="A119" s="5" t="s">
        <v>20119</v>
      </c>
      <c r="B119" t="str">
        <f>VLOOKUP(A119,Beauty_500_Raw!$A$2:$M$501,2,FALSE)</f>
        <v>Hair &amp; Body Fragrance Mist</v>
      </c>
      <c r="C119" t="str">
        <f>VLOOKUP(A119,Beauty_500_Raw!$A$2:$M$501,4,FALSE)</f>
        <v>Moroccanoil</v>
      </c>
      <c r="D119" s="7">
        <f>IF(VLOOKUP(A119,Beauty_500_Raw!$A$2:$M$501,6,FALSE)=0,"Not Rated",VLOOKUP(A119,Beauty_500_Raw!$A$2:$M$501,6,FALSE))</f>
        <v>4.4344000000000001</v>
      </c>
      <c r="E119" s="8">
        <f>VLOOKUP(A119,Beauty_500_Raw!$A$2:$M$501,13,FALSE)</f>
        <v>32</v>
      </c>
      <c r="F119" t="str" cm="1">
        <f t="array" ref="F119">_xlfn.IFS(E119&lt;30,"Budget",E119&lt;100,"Mid-range",E119&gt;=100,"Luxury")</f>
        <v>Mid-range</v>
      </c>
    </row>
    <row r="120" spans="1:6" x14ac:dyDescent="0.35">
      <c r="A120" s="6" t="s">
        <v>18926</v>
      </c>
      <c r="B120" t="str">
        <f>VLOOKUP(A120,Beauty_500_Raw!$A$2:$M$501,2,FALSE)</f>
        <v>Ultra Suede Sculpting Lip Pencil</v>
      </c>
      <c r="C120" t="str">
        <f>VLOOKUP(A120,Beauty_500_Raw!$A$2:$M$501,4,FALSE)</f>
        <v>MAKEUP BY MARIO</v>
      </c>
      <c r="D120" s="7">
        <f>IF(VLOOKUP(A120,Beauty_500_Raw!$A$2:$M$501,6,FALSE)=0,"Not Rated",VLOOKUP(A120,Beauty_500_Raw!$A$2:$M$501,6,FALSE))</f>
        <v>4.7169999999999996</v>
      </c>
      <c r="E120" s="8">
        <f>VLOOKUP(A120,Beauty_500_Raw!$A$2:$M$501,13,FALSE)</f>
        <v>24</v>
      </c>
      <c r="F120" t="str" cm="1">
        <f t="array" ref="F120">_xlfn.IFS(E120&lt;30,"Budget",E120&lt;100,"Mid-range",E120&gt;=100,"Luxury")</f>
        <v>Budget</v>
      </c>
    </row>
    <row r="121" spans="1:6" x14ac:dyDescent="0.35">
      <c r="A121" s="5" t="s">
        <v>21441</v>
      </c>
      <c r="B121" t="str">
        <f>VLOOKUP(A121,Beauty_500_Raw!$A$2:$M$501,2,FALSE)</f>
        <v>Ocean Mist &amp; Sea Salt Scented Candle</v>
      </c>
      <c r="C121" t="str">
        <f>VLOOKUP(A121,Beauty_500_Raw!$A$2:$M$501,4,FALSE)</f>
        <v>NEST New York</v>
      </c>
      <c r="D121" s="7">
        <f>IF(VLOOKUP(A121,Beauty_500_Raw!$A$2:$M$501,6,FALSE)=0,"Not Rated",VLOOKUP(A121,Beauty_500_Raw!$A$2:$M$501,6,FALSE))</f>
        <v>4.25</v>
      </c>
      <c r="E121" s="8">
        <f>VLOOKUP(A121,Beauty_500_Raw!$A$2:$M$501,13,FALSE)</f>
        <v>46</v>
      </c>
      <c r="F121" t="str" cm="1">
        <f t="array" ref="F121">_xlfn.IFS(E121&lt;30,"Budget",E121&lt;100,"Mid-range",E121&gt;=100,"Luxury")</f>
        <v>Mid-range</v>
      </c>
    </row>
    <row r="122" spans="1:6" x14ac:dyDescent="0.35">
      <c r="A122" s="6" t="s">
        <v>18222</v>
      </c>
      <c r="B122" t="str">
        <f>VLOOKUP(A122,Beauty_500_Raw!$A$2:$M$501,2,FALSE)</f>
        <v>Curl Moisturizing Shine Oil</v>
      </c>
      <c r="C122" t="str">
        <f>VLOOKUP(A122,Beauty_500_Raw!$A$2:$M$501,4,FALSE)</f>
        <v>Living Proof</v>
      </c>
      <c r="D122" s="7">
        <f>IF(VLOOKUP(A122,Beauty_500_Raw!$A$2:$M$501,6,FALSE)=0,"Not Rated",VLOOKUP(A122,Beauty_500_Raw!$A$2:$M$501,6,FALSE))</f>
        <v>4.5540000000000003</v>
      </c>
      <c r="E122" s="8">
        <f>VLOOKUP(A122,Beauty_500_Raw!$A$2:$M$501,13,FALSE)</f>
        <v>33</v>
      </c>
      <c r="F122" t="str" cm="1">
        <f t="array" ref="F122">_xlfn.IFS(E122&lt;30,"Budget",E122&lt;100,"Mid-range",E122&gt;=100,"Luxury")</f>
        <v>Mid-range</v>
      </c>
    </row>
    <row r="123" spans="1:6" x14ac:dyDescent="0.35">
      <c r="A123" s="5" t="s">
        <v>28605</v>
      </c>
      <c r="B123" t="str">
        <f>VLOOKUP(A123,Beauty_500_Raw!$A$2:$M$501,2,FALSE)</f>
        <v>SEA The Airbrusher Double-Ended Concealer Brush</v>
      </c>
      <c r="C123" t="str">
        <f>VLOOKUP(A123,Beauty_500_Raw!$A$2:$M$501,4,FALSE)</f>
        <v>tarte</v>
      </c>
      <c r="D123" s="7">
        <f>IF(VLOOKUP(A123,Beauty_500_Raw!$A$2:$M$501,6,FALSE)=0,"Not Rated",VLOOKUP(A123,Beauty_500_Raw!$A$2:$M$501,6,FALSE))</f>
        <v>4.5480999999999998</v>
      </c>
      <c r="E123" s="8">
        <f>VLOOKUP(A123,Beauty_500_Raw!$A$2:$M$501,13,FALSE)</f>
        <v>27</v>
      </c>
      <c r="F123" t="str" cm="1">
        <f t="array" ref="F123">_xlfn.IFS(E123&lt;30,"Budget",E123&lt;100,"Mid-range",E123&gt;=100,"Luxury")</f>
        <v>Budget</v>
      </c>
    </row>
    <row r="124" spans="1:6" x14ac:dyDescent="0.35">
      <c r="A124" s="6" t="s">
        <v>3667</v>
      </c>
      <c r="B124" t="str">
        <f>VLOOKUP(A124,Beauty_500_Raw!$A$2:$M$501,2,FALSE)</f>
        <v>Repair Blow Dry</v>
      </c>
      <c r="C124" t="str">
        <f>VLOOKUP(A124,Beauty_500_Raw!$A$2:$M$501,4,FALSE)</f>
        <v>Bumble and bumble</v>
      </c>
      <c r="D124" s="7">
        <f>IF(VLOOKUP(A124,Beauty_500_Raw!$A$2:$M$501,6,FALSE)=0,"Not Rated",VLOOKUP(A124,Beauty_500_Raw!$A$2:$M$501,6,FALSE))</f>
        <v>4.6060999999999996</v>
      </c>
      <c r="E124" s="8">
        <f>VLOOKUP(A124,Beauty_500_Raw!$A$2:$M$501,13,FALSE)</f>
        <v>32</v>
      </c>
      <c r="F124" t="str" cm="1">
        <f t="array" ref="F124">_xlfn.IFS(E124&lt;30,"Budget",E124&lt;100,"Mid-range",E124&gt;=100,"Luxury")</f>
        <v>Mid-range</v>
      </c>
    </row>
    <row r="125" spans="1:6" x14ac:dyDescent="0.35">
      <c r="A125" s="5" t="s">
        <v>23194</v>
      </c>
      <c r="B125" t="str">
        <f>VLOOKUP(A125,Beauty_500_Raw!$A$2:$M$501,2,FALSE)</f>
        <v>Major Skin CrÃ¨me Foundation and Finishing Powder Duo</v>
      </c>
      <c r="C125" t="str">
        <f>VLOOKUP(A125,Beauty_500_Raw!$A$2:$M$501,4,FALSE)</f>
        <v>PATRICK TA</v>
      </c>
      <c r="D125" s="7">
        <f>IF(VLOOKUP(A125,Beauty_500_Raw!$A$2:$M$501,6,FALSE)=0,"Not Rated",VLOOKUP(A125,Beauty_500_Raw!$A$2:$M$501,6,FALSE))</f>
        <v>4.6322000000000001</v>
      </c>
      <c r="E125" s="8">
        <f>VLOOKUP(A125,Beauty_500_Raw!$A$2:$M$501,13,FALSE)</f>
        <v>52</v>
      </c>
      <c r="F125" t="str" cm="1">
        <f t="array" ref="F125">_xlfn.IFS(E125&lt;30,"Budget",E125&lt;100,"Mid-range",E125&gt;=100,"Luxury")</f>
        <v>Mid-range</v>
      </c>
    </row>
    <row r="126" spans="1:6" x14ac:dyDescent="0.35">
      <c r="A126" s="6" t="s">
        <v>24842</v>
      </c>
      <c r="B126" t="str">
        <f>VLOOKUP(A126,Beauty_500_Raw!$A$2:$M$501,2,FALSE)</f>
        <v>Number 2 Blush Brush</v>
      </c>
      <c r="C126" t="str">
        <f>VLOOKUP(A126,Beauty_500_Raw!$A$2:$M$501,4,FALSE)</f>
        <v>ROSE INC</v>
      </c>
      <c r="D126" s="7">
        <f>IF(VLOOKUP(A126,Beauty_500_Raw!$A$2:$M$501,6,FALSE)=0,"Not Rated",VLOOKUP(A126,Beauty_500_Raw!$A$2:$M$501,6,FALSE))</f>
        <v>4.5210999999999997</v>
      </c>
      <c r="E126" s="8">
        <f>VLOOKUP(A126,Beauty_500_Raw!$A$2:$M$501,13,FALSE)</f>
        <v>28</v>
      </c>
      <c r="F126" t="str" cm="1">
        <f t="array" ref="F126">_xlfn.IFS(E126&lt;30,"Budget",E126&lt;100,"Mid-range",E126&gt;=100,"Luxury")</f>
        <v>Budget</v>
      </c>
    </row>
    <row r="127" spans="1:6" x14ac:dyDescent="0.35">
      <c r="A127" s="5" t="s">
        <v>9128</v>
      </c>
      <c r="B127" t="str">
        <f>VLOOKUP(A127,Beauty_500_Raw!$A$2:$M$501,2,FALSE)</f>
        <v>Southern Belle Volume-Boosting Root Lifter</v>
      </c>
      <c r="C127" t="str">
        <f>VLOOKUP(A127,Beauty_500_Raw!$A$2:$M$501,4,FALSE)</f>
        <v>Drybar</v>
      </c>
      <c r="D127" s="7">
        <f>IF(VLOOKUP(A127,Beauty_500_Raw!$A$2:$M$501,6,FALSE)=0,"Not Rated",VLOOKUP(A127,Beauty_500_Raw!$A$2:$M$501,6,FALSE))</f>
        <v>3.4144000000000001</v>
      </c>
      <c r="E127" s="8">
        <f>VLOOKUP(A127,Beauty_500_Raw!$A$2:$M$501,13,FALSE)</f>
        <v>29</v>
      </c>
      <c r="F127" t="str" cm="1">
        <f t="array" ref="F127">_xlfn.IFS(E127&lt;30,"Budget",E127&lt;100,"Mid-range",E127&gt;=100,"Luxury")</f>
        <v>Budget</v>
      </c>
    </row>
    <row r="128" spans="1:6" x14ac:dyDescent="0.35">
      <c r="A128" s="6" t="s">
        <v>9963</v>
      </c>
      <c r="B128" t="str">
        <f>VLOOKUP(A128,Beauty_500_Raw!$A$2:$M$501,2,FALSE)</f>
        <v>Gloss Bomb Heat Universal Lip Luminizer + Plumper</v>
      </c>
      <c r="C128" t="str">
        <f>VLOOKUP(A128,Beauty_500_Raw!$A$2:$M$501,4,FALSE)</f>
        <v>Fenty Beauty by Rihanna</v>
      </c>
      <c r="D128" s="7">
        <f>IF(VLOOKUP(A128,Beauty_500_Raw!$A$2:$M$501,6,FALSE)=0,"Not Rated",VLOOKUP(A128,Beauty_500_Raw!$A$2:$M$501,6,FALSE))</f>
        <v>4.2671999999999999</v>
      </c>
      <c r="E128" s="8">
        <f>VLOOKUP(A128,Beauty_500_Raw!$A$2:$M$501,13,FALSE)</f>
        <v>26</v>
      </c>
      <c r="F128" t="str" cm="1">
        <f t="array" ref="F128">_xlfn.IFS(E128&lt;30,"Budget",E128&lt;100,"Mid-range",E128&gt;=100,"Luxury")</f>
        <v>Budget</v>
      </c>
    </row>
    <row r="129" spans="1:6" x14ac:dyDescent="0.35">
      <c r="A129" s="5" t="s">
        <v>7017</v>
      </c>
      <c r="B129" t="str">
        <f>VLOOKUP(A129,Beauty_500_Raw!$A$2:$M$501,2,FALSE)</f>
        <v>Aer Suction Toy</v>
      </c>
      <c r="C129" t="str">
        <f>VLOOKUP(A129,Beauty_500_Raw!$A$2:$M$501,4,FALSE)</f>
        <v>Dame</v>
      </c>
      <c r="D129" s="7">
        <f>IF(VLOOKUP(A129,Beauty_500_Raw!$A$2:$M$501,6,FALSE)=0,"Not Rated",VLOOKUP(A129,Beauty_500_Raw!$A$2:$M$501,6,FALSE))</f>
        <v>4.4409000000000001</v>
      </c>
      <c r="E129" s="8">
        <f>VLOOKUP(A129,Beauty_500_Raw!$A$2:$M$501,13,FALSE)</f>
        <v>95</v>
      </c>
      <c r="F129" t="str" cm="1">
        <f t="array" ref="F129">_xlfn.IFS(E129&lt;30,"Budget",E129&lt;100,"Mid-range",E129&gt;=100,"Luxury")</f>
        <v>Mid-range</v>
      </c>
    </row>
    <row r="130" spans="1:6" x14ac:dyDescent="0.35">
      <c r="A130" s="6" t="s">
        <v>24550</v>
      </c>
      <c r="B130" t="str">
        <f>VLOOKUP(A130,Beauty_500_Raw!$A$2:$M$501,2,FALSE)</f>
        <v>REFY 3.0 Stage Brow Collection- Sculpt, Pomade &amp; Pencil</v>
      </c>
      <c r="C130" t="str">
        <f>VLOOKUP(A130,Beauty_500_Raw!$A$2:$M$501,4,FALSE)</f>
        <v>REFY</v>
      </c>
      <c r="D130" s="7">
        <f>IF(VLOOKUP(A130,Beauty_500_Raw!$A$2:$M$501,6,FALSE)=0,"Not Rated",VLOOKUP(A130,Beauty_500_Raw!$A$2:$M$501,6,FALSE))</f>
        <v>4.0239000000000003</v>
      </c>
      <c r="E130" s="8">
        <f>VLOOKUP(A130,Beauty_500_Raw!$A$2:$M$501,13,FALSE)</f>
        <v>55</v>
      </c>
      <c r="F130" t="str" cm="1">
        <f t="array" ref="F130">_xlfn.IFS(E130&lt;30,"Budget",E130&lt;100,"Mid-range",E130&gt;=100,"Luxury")</f>
        <v>Mid-range</v>
      </c>
    </row>
    <row r="131" spans="1:6" x14ac:dyDescent="0.35">
      <c r="A131" s="5" t="s">
        <v>188</v>
      </c>
      <c r="B131" t="str">
        <f>VLOOKUP(A131,Beauty_500_Raw!$A$2:$M$501,2,FALSE)</f>
        <v>Buongiorno Diffuser</v>
      </c>
      <c r="C131" t="str">
        <f>VLOOKUP(A131,Beauty_500_Raw!$A$2:$M$501,4,FALSE)</f>
        <v>Acqua di Parma</v>
      </c>
      <c r="D131" s="7">
        <f>IF(VLOOKUP(A131,Beauty_500_Raw!$A$2:$M$501,6,FALSE)=0,"Not Rated",VLOOKUP(A131,Beauty_500_Raw!$A$2:$M$501,6,FALSE))</f>
        <v>4.625</v>
      </c>
      <c r="E131" s="8">
        <f>VLOOKUP(A131,Beauty_500_Raw!$A$2:$M$501,13,FALSE)</f>
        <v>112</v>
      </c>
      <c r="F131" t="str" cm="1">
        <f t="array" ref="F131">_xlfn.IFS(E131&lt;30,"Budget",E131&lt;100,"Mid-range",E131&gt;=100,"Luxury")</f>
        <v>Luxury</v>
      </c>
    </row>
    <row r="132" spans="1:6" x14ac:dyDescent="0.35">
      <c r="A132" s="6" t="s">
        <v>6613</v>
      </c>
      <c r="B132" t="str">
        <f>VLOOKUP(A132,Beauty_500_Raw!$A$2:$M$501,2,FALSE)</f>
        <v>Nourishing Rich Moisturizer with Hyaluronic Acid</v>
      </c>
      <c r="C132" t="str">
        <f>VLOOKUP(A132,Beauty_500_Raw!$A$2:$M$501,4,FALSE)</f>
        <v>Community Sixty-Six</v>
      </c>
      <c r="D132" s="7">
        <f>IF(VLOOKUP(A132,Beauty_500_Raw!$A$2:$M$501,6,FALSE)=0,"Not Rated",VLOOKUP(A132,Beauty_500_Raw!$A$2:$M$501,6,FALSE))</f>
        <v>3.5</v>
      </c>
      <c r="E132" s="8">
        <f>VLOOKUP(A132,Beauty_500_Raw!$A$2:$M$501,13,FALSE)</f>
        <v>25</v>
      </c>
      <c r="F132" t="str" cm="1">
        <f t="array" ref="F132">_xlfn.IFS(E132&lt;30,"Budget",E132&lt;100,"Mid-range",E132&gt;=100,"Luxury")</f>
        <v>Budget</v>
      </c>
    </row>
    <row r="133" spans="1:6" x14ac:dyDescent="0.35">
      <c r="A133" s="5" t="s">
        <v>14328</v>
      </c>
      <c r="B133" t="str">
        <f>VLOOKUP(A133,Beauty_500_Raw!$A$2:$M$501,2,FALSE)</f>
        <v>Lash Blowout Volumizing Mascara</v>
      </c>
      <c r="C133" t="str">
        <f>VLOOKUP(A133,Beauty_500_Raw!$A$2:$M$501,4,FALSE)</f>
        <v>IT Cosmetics</v>
      </c>
      <c r="D133" s="7">
        <f>IF(VLOOKUP(A133,Beauty_500_Raw!$A$2:$M$501,6,FALSE)=0,"Not Rated",VLOOKUP(A133,Beauty_500_Raw!$A$2:$M$501,6,FALSE))</f>
        <v>3.9891999999999999</v>
      </c>
      <c r="E133" s="8">
        <f>VLOOKUP(A133,Beauty_500_Raw!$A$2:$M$501,13,FALSE)</f>
        <v>26</v>
      </c>
      <c r="F133" t="str" cm="1">
        <f t="array" ref="F133">_xlfn.IFS(E133&lt;30,"Budget",E133&lt;100,"Mid-range",E133&gt;=100,"Luxury")</f>
        <v>Budget</v>
      </c>
    </row>
    <row r="134" spans="1:6" x14ac:dyDescent="0.35">
      <c r="A134" s="6" t="s">
        <v>13105</v>
      </c>
      <c r="B134" t="str">
        <f>VLOOKUP(A134,Beauty_500_Raw!$A$2:$M$501,2,FALSE)</f>
        <v>Power Bullet Matte Lipstick</v>
      </c>
      <c r="C134" t="str">
        <f>VLOOKUP(A134,Beauty_500_Raw!$A$2:$M$501,4,FALSE)</f>
        <v>HUDA BEAUTY</v>
      </c>
      <c r="D134" s="7">
        <f>IF(VLOOKUP(A134,Beauty_500_Raw!$A$2:$M$501,6,FALSE)=0,"Not Rated",VLOOKUP(A134,Beauty_500_Raw!$A$2:$M$501,6,FALSE))</f>
        <v>4.1942000000000004</v>
      </c>
      <c r="E134" s="8">
        <f>VLOOKUP(A134,Beauty_500_Raw!$A$2:$M$501,13,FALSE)</f>
        <v>27</v>
      </c>
      <c r="F134" t="str" cm="1">
        <f t="array" ref="F134">_xlfn.IFS(E134&lt;30,"Budget",E134&lt;100,"Mid-range",E134&gt;=100,"Luxury")</f>
        <v>Budget</v>
      </c>
    </row>
    <row r="135" spans="1:6" x14ac:dyDescent="0.35">
      <c r="A135" s="5" t="s">
        <v>4764</v>
      </c>
      <c r="B135" t="str">
        <f>VLOOKUP(A135,Beauty_500_Raw!$A$2:$M$501,2,FALSE)</f>
        <v>CHANCE EAU FRAÃŽCHE Eau de Toilette</v>
      </c>
      <c r="C135" t="str">
        <f>VLOOKUP(A135,Beauty_500_Raw!$A$2:$M$501,4,FALSE)</f>
        <v>CHANEL</v>
      </c>
      <c r="D135" s="7">
        <f>IF(VLOOKUP(A135,Beauty_500_Raw!$A$2:$M$501,6,FALSE)=0,"Not Rated",VLOOKUP(A135,Beauty_500_Raw!$A$2:$M$501,6,FALSE))</f>
        <v>4.6632999999999996</v>
      </c>
      <c r="E135" s="8">
        <f>VLOOKUP(A135,Beauty_500_Raw!$A$2:$M$501,13,FALSE)</f>
        <v>136</v>
      </c>
      <c r="F135" t="str" cm="1">
        <f t="array" ref="F135">_xlfn.IFS(E135&lt;30,"Budget",E135&lt;100,"Mid-range",E135&gt;=100,"Luxury")</f>
        <v>Luxury</v>
      </c>
    </row>
    <row r="136" spans="1:6" x14ac:dyDescent="0.35">
      <c r="A136" s="6" t="s">
        <v>4144</v>
      </c>
      <c r="B136" t="str">
        <f>VLOOKUP(A136,Beauty_500_Raw!$A$2:$M$501,2,FALSE)</f>
        <v>Wake the F*ck Up Everyday Body Wash</v>
      </c>
      <c r="C136" t="str">
        <f>VLOOKUP(A136,Beauty_500_Raw!$A$2:$M$501,4,FALSE)</f>
        <v>By Rosie Jane</v>
      </c>
      <c r="D136" s="7">
        <f>IF(VLOOKUP(A136,Beauty_500_Raw!$A$2:$M$501,6,FALSE)=0,"Not Rated",VLOOKUP(A136,Beauty_500_Raw!$A$2:$M$501,6,FALSE))</f>
        <v>4.125</v>
      </c>
      <c r="E136" s="8">
        <f>VLOOKUP(A136,Beauty_500_Raw!$A$2:$M$501,13,FALSE)</f>
        <v>25</v>
      </c>
      <c r="F136" t="str" cm="1">
        <f t="array" ref="F136">_xlfn.IFS(E136&lt;30,"Budget",E136&lt;100,"Mid-range",E136&gt;=100,"Luxury")</f>
        <v>Budget</v>
      </c>
    </row>
    <row r="137" spans="1:6" x14ac:dyDescent="0.35">
      <c r="A137" s="5" t="s">
        <v>25772</v>
      </c>
      <c r="B137" t="str">
        <f>VLOOKUP(A137,Beauty_500_Raw!$A$2:$M$501,2,FALSE)</f>
        <v>Dry Body Brush</v>
      </c>
      <c r="C137" t="str">
        <f>VLOOKUP(A137,Beauty_500_Raw!$A$2:$M$501,4,FALSE)</f>
        <v>SEPHORA COLLECTION</v>
      </c>
      <c r="D137" s="7">
        <f>IF(VLOOKUP(A137,Beauty_500_Raw!$A$2:$M$501,6,FALSE)=0,"Not Rated",VLOOKUP(A137,Beauty_500_Raw!$A$2:$M$501,6,FALSE))</f>
        <v>3.7208999999999999</v>
      </c>
      <c r="E137" s="8">
        <f>VLOOKUP(A137,Beauty_500_Raw!$A$2:$M$501,13,FALSE)</f>
        <v>16</v>
      </c>
      <c r="F137" t="str" cm="1">
        <f t="array" ref="F137">_xlfn.IFS(E137&lt;30,"Budget",E137&lt;100,"Mid-range",E137&gt;=100,"Luxury")</f>
        <v>Budget</v>
      </c>
    </row>
    <row r="138" spans="1:6" x14ac:dyDescent="0.35">
      <c r="A138" s="6" t="s">
        <v>10050</v>
      </c>
      <c r="B138" t="str">
        <f>VLOOKUP(A138,Beauty_500_Raw!$A$2:$M$501,2,FALSE)</f>
        <v>Killawatt Foil Freestyle Highlighter</v>
      </c>
      <c r="C138" t="str">
        <f>VLOOKUP(A138,Beauty_500_Raw!$A$2:$M$501,4,FALSE)</f>
        <v>Fenty Beauty by Rihanna</v>
      </c>
      <c r="D138" s="7">
        <f>IF(VLOOKUP(A138,Beauty_500_Raw!$A$2:$M$501,6,FALSE)=0,"Not Rated",VLOOKUP(A138,Beauty_500_Raw!$A$2:$M$501,6,FALSE))</f>
        <v>4.7050000000000001</v>
      </c>
      <c r="E138" s="8">
        <f>VLOOKUP(A138,Beauty_500_Raw!$A$2:$M$501,13,FALSE)</f>
        <v>40</v>
      </c>
      <c r="F138" t="str" cm="1">
        <f t="array" ref="F138">_xlfn.IFS(E138&lt;30,"Budget",E138&lt;100,"Mid-range",E138&gt;=100,"Luxury")</f>
        <v>Mid-range</v>
      </c>
    </row>
    <row r="139" spans="1:6" x14ac:dyDescent="0.35">
      <c r="A139" s="5" t="s">
        <v>6227</v>
      </c>
      <c r="B139" t="str">
        <f>VLOOKUP(A139,Beauty_500_Raw!$A$2:$M$501,2,FALSE)</f>
        <v>Oil Control Face Wash</v>
      </c>
      <c r="C139" t="str">
        <f>VLOOKUP(A139,Beauty_500_Raw!$A$2:$M$501,4,FALSE)</f>
        <v>CLINIQUE</v>
      </c>
      <c r="D139" s="7">
        <f>IF(VLOOKUP(A139,Beauty_500_Raw!$A$2:$M$501,6,FALSE)=0,"Not Rated",VLOOKUP(A139,Beauty_500_Raw!$A$2:$M$501,6,FALSE))</f>
        <v>4.3125</v>
      </c>
      <c r="E139" s="8">
        <f>VLOOKUP(A139,Beauty_500_Raw!$A$2:$M$501,13,FALSE)</f>
        <v>23.5</v>
      </c>
      <c r="F139" t="str" cm="1">
        <f t="array" ref="F139">_xlfn.IFS(E139&lt;30,"Budget",E139&lt;100,"Mid-range",E139&gt;=100,"Luxury")</f>
        <v>Budget</v>
      </c>
    </row>
    <row r="140" spans="1:6" x14ac:dyDescent="0.35">
      <c r="A140" s="6" t="s">
        <v>4239</v>
      </c>
      <c r="B140" t="str">
        <f>VLOOKUP(A140,Beauty_500_Raw!$A$2:$M$501,2,FALSE)</f>
        <v>Dulce Perfume Oil</v>
      </c>
      <c r="C140" t="str">
        <f>VLOOKUP(A140,Beauty_500_Raw!$A$2:$M$501,4,FALSE)</f>
        <v>By Rosie Jane</v>
      </c>
      <c r="D140" s="7">
        <f>IF(VLOOKUP(A140,Beauty_500_Raw!$A$2:$M$501,6,FALSE)=0,"Not Rated",VLOOKUP(A140,Beauty_500_Raw!$A$2:$M$501,6,FALSE))</f>
        <v>4.4211</v>
      </c>
      <c r="E140" s="8">
        <f>VLOOKUP(A140,Beauty_500_Raw!$A$2:$M$501,13,FALSE)</f>
        <v>45</v>
      </c>
      <c r="F140" t="str" cm="1">
        <f t="array" ref="F140">_xlfn.IFS(E140&lt;30,"Budget",E140&lt;100,"Mid-range",E140&gt;=100,"Luxury")</f>
        <v>Mid-range</v>
      </c>
    </row>
    <row r="141" spans="1:6" x14ac:dyDescent="0.35">
      <c r="A141" s="5" t="s">
        <v>4819</v>
      </c>
      <c r="B141" t="str">
        <f>VLOOKUP(A141,Beauty_500_Raw!$A$2:$M$501,2,FALSE)</f>
        <v>COCO MADEMOISELLE Eau de Parfum Intense Twist &amp; Spray Set</v>
      </c>
      <c r="C141" t="str">
        <f>VLOOKUP(A141,Beauty_500_Raw!$A$2:$M$501,4,FALSE)</f>
        <v>CHANEL</v>
      </c>
      <c r="D141" s="7">
        <f>IF(VLOOKUP(A141,Beauty_500_Raw!$A$2:$M$501,6,FALSE)=0,"Not Rated",VLOOKUP(A141,Beauty_500_Raw!$A$2:$M$501,6,FALSE))</f>
        <v>4</v>
      </c>
      <c r="E141" s="8">
        <f>VLOOKUP(A141,Beauty_500_Raw!$A$2:$M$501,13,FALSE)</f>
        <v>102</v>
      </c>
      <c r="F141" t="str" cm="1">
        <f t="array" ref="F141">_xlfn.IFS(E141&lt;30,"Budget",E141&lt;100,"Mid-range",E141&gt;=100,"Luxury")</f>
        <v>Luxury</v>
      </c>
    </row>
    <row r="142" spans="1:6" x14ac:dyDescent="0.35">
      <c r="A142" s="6" t="s">
        <v>23218</v>
      </c>
      <c r="B142" t="str">
        <f>VLOOKUP(A142,Beauty_500_Raw!$A$2:$M$501,2,FALSE)</f>
        <v>Major Volume Plumping Lip Gloss</v>
      </c>
      <c r="C142" t="str">
        <f>VLOOKUP(A142,Beauty_500_Raw!$A$2:$M$501,4,FALSE)</f>
        <v>PATRICK TA</v>
      </c>
      <c r="D142" s="7">
        <f>IF(VLOOKUP(A142,Beauty_500_Raw!$A$2:$M$501,6,FALSE)=0,"Not Rated",VLOOKUP(A142,Beauty_500_Raw!$A$2:$M$501,6,FALSE))</f>
        <v>4.6578999999999997</v>
      </c>
      <c r="E142" s="8">
        <f>VLOOKUP(A142,Beauty_500_Raw!$A$2:$M$501,13,FALSE)</f>
        <v>26</v>
      </c>
      <c r="F142" t="str" cm="1">
        <f t="array" ref="F142">_xlfn.IFS(E142&lt;30,"Budget",E142&lt;100,"Mid-range",E142&gt;=100,"Luxury")</f>
        <v>Budget</v>
      </c>
    </row>
    <row r="143" spans="1:6" x14ac:dyDescent="0.35">
      <c r="A143" s="5" t="s">
        <v>26445</v>
      </c>
      <c r="B143" t="str">
        <f>VLOOKUP(A143,Beauty_500_Raw!$A$2:$M$501,2,FALSE)</f>
        <v>Urban Environment Oil-Free Sunscreen Broad-Spectrum SPF 42</v>
      </c>
      <c r="C143" t="str">
        <f>VLOOKUP(A143,Beauty_500_Raw!$A$2:$M$501,4,FALSE)</f>
        <v>Shiseido</v>
      </c>
      <c r="D143" s="7">
        <f>IF(VLOOKUP(A143,Beauty_500_Raw!$A$2:$M$501,6,FALSE)=0,"Not Rated",VLOOKUP(A143,Beauty_500_Raw!$A$2:$M$501,6,FALSE))</f>
        <v>4.4532999999999996</v>
      </c>
      <c r="E143" s="8">
        <f>VLOOKUP(A143,Beauty_500_Raw!$A$2:$M$501,13,FALSE)</f>
        <v>50</v>
      </c>
      <c r="F143" t="str" cm="1">
        <f t="array" ref="F143">_xlfn.IFS(E143&lt;30,"Budget",E143&lt;100,"Mid-range",E143&gt;=100,"Luxury")</f>
        <v>Mid-range</v>
      </c>
    </row>
    <row r="144" spans="1:6" x14ac:dyDescent="0.35">
      <c r="A144" s="6" t="s">
        <v>32101</v>
      </c>
      <c r="B144" t="str">
        <f>VLOOKUP(A144,Beauty_500_Raw!$A$2:$M$501,2,FALSE)</f>
        <v>Apple Blue Clover Glass Jar Candle</v>
      </c>
      <c r="C144" t="str">
        <f>VLOOKUP(A144,Beauty_500_Raw!$A$2:$M$501,4,FALSE)</f>
        <v>VOLUSPA</v>
      </c>
      <c r="D144" s="7">
        <f>IF(VLOOKUP(A144,Beauty_500_Raw!$A$2:$M$501,6,FALSE)=0,"Not Rated",VLOOKUP(A144,Beauty_500_Raw!$A$2:$M$501,6,FALSE))</f>
        <v>4</v>
      </c>
      <c r="E144" s="8">
        <f>VLOOKUP(A144,Beauty_500_Raw!$A$2:$M$501,13,FALSE)</f>
        <v>20</v>
      </c>
      <c r="F144" t="str" cm="1">
        <f t="array" ref="F144">_xlfn.IFS(E144&lt;30,"Budget",E144&lt;100,"Mid-range",E144&gt;=100,"Luxury")</f>
        <v>Budget</v>
      </c>
    </row>
    <row r="145" spans="1:6" x14ac:dyDescent="0.35">
      <c r="A145" s="5" t="s">
        <v>22408</v>
      </c>
      <c r="B145" t="str">
        <f>VLOOKUP(A145,Beauty_500_Raw!$A$2:$M$501,2,FALSE)</f>
        <v>Signature Moisture Hair Mask</v>
      </c>
      <c r="C145" t="str">
        <f>VLOOKUP(A145,Beauty_500_Raw!$A$2:$M$501,4,FALSE)</f>
        <v>Oribe</v>
      </c>
      <c r="D145" s="7">
        <f>IF(VLOOKUP(A145,Beauty_500_Raw!$A$2:$M$501,6,FALSE)=0,"Not Rated",VLOOKUP(A145,Beauty_500_Raw!$A$2:$M$501,6,FALSE))</f>
        <v>4.2667000000000002</v>
      </c>
      <c r="E145" s="8">
        <f>VLOOKUP(A145,Beauty_500_Raw!$A$2:$M$501,13,FALSE)</f>
        <v>66</v>
      </c>
      <c r="F145" t="str" cm="1">
        <f t="array" ref="F145">_xlfn.IFS(E145&lt;30,"Budget",E145&lt;100,"Mid-range",E145&gt;=100,"Luxury")</f>
        <v>Mid-range</v>
      </c>
    </row>
    <row r="146" spans="1:6" x14ac:dyDescent="0.35">
      <c r="A146" s="6" t="s">
        <v>17351</v>
      </c>
      <c r="B146" t="str">
        <f>VLOOKUP(A146,Beauty_500_Raw!$A$2:$M$501,2,FALSE)</f>
        <v>La Vie Est Belle L'Eclat Eau de Parfum</v>
      </c>
      <c r="C146" t="str">
        <f>VLOOKUP(A146,Beauty_500_Raw!$A$2:$M$501,4,FALSE)</f>
        <v>LancÃ´me</v>
      </c>
      <c r="D146" s="7">
        <f>IF(VLOOKUP(A146,Beauty_500_Raw!$A$2:$M$501,6,FALSE)=0,"Not Rated",VLOOKUP(A146,Beauty_500_Raw!$A$2:$M$501,6,FALSE))</f>
        <v>4.2702999999999998</v>
      </c>
      <c r="E146" s="8">
        <f>VLOOKUP(A146,Beauty_500_Raw!$A$2:$M$501,13,FALSE)</f>
        <v>118</v>
      </c>
      <c r="F146" t="str" cm="1">
        <f t="array" ref="F146">_xlfn.IFS(E146&lt;30,"Budget",E146&lt;100,"Mid-range",E146&gt;=100,"Luxury")</f>
        <v>Luxury</v>
      </c>
    </row>
    <row r="147" spans="1:6" x14ac:dyDescent="0.35">
      <c r="A147" s="5" t="s">
        <v>31741</v>
      </c>
      <c r="B147" t="str">
        <f>VLOOKUP(A147,Beauty_500_Raw!$A$2:$M$501,2,FALSE)</f>
        <v>Flowerbomb Eau de Parfum Perfume Gift Set</v>
      </c>
      <c r="C147" t="str">
        <f>VLOOKUP(A147,Beauty_500_Raw!$A$2:$M$501,4,FALSE)</f>
        <v>Viktor&amp;Rolf</v>
      </c>
      <c r="D147" s="7">
        <f>IF(VLOOKUP(A147,Beauty_500_Raw!$A$2:$M$501,6,FALSE)=0,"Not Rated",VLOOKUP(A147,Beauty_500_Raw!$A$2:$M$501,6,FALSE))</f>
        <v>4.9443999999999999</v>
      </c>
      <c r="E147" s="8">
        <f>VLOOKUP(A147,Beauty_500_Raw!$A$2:$M$501,13,FALSE)</f>
        <v>135</v>
      </c>
      <c r="F147" t="str" cm="1">
        <f t="array" ref="F147">_xlfn.IFS(E147&lt;30,"Budget",E147&lt;100,"Mid-range",E147&gt;=100,"Luxury")</f>
        <v>Luxury</v>
      </c>
    </row>
    <row r="148" spans="1:6" x14ac:dyDescent="0.35">
      <c r="A148" s="6" t="s">
        <v>32613</v>
      </c>
      <c r="B148" t="str">
        <f>VLOOKUP(A148,Beauty_500_Raw!$A$2:$M$501,2,FALSE)</f>
        <v>Touche Ã‰clat High Cover Radiant Under-Eye Concealer</v>
      </c>
      <c r="C148" t="str">
        <f>VLOOKUP(A148,Beauty_500_Raw!$A$2:$M$501,4,FALSE)</f>
        <v>Yves Saint Laurent</v>
      </c>
      <c r="D148" s="7">
        <f>IF(VLOOKUP(A148,Beauty_500_Raw!$A$2:$M$501,6,FALSE)=0,"Not Rated",VLOOKUP(A148,Beauty_500_Raw!$A$2:$M$501,6,FALSE))</f>
        <v>4.0926</v>
      </c>
      <c r="E148" s="8">
        <f>VLOOKUP(A148,Beauty_500_Raw!$A$2:$M$501,13,FALSE)</f>
        <v>40</v>
      </c>
      <c r="F148" t="str" cm="1">
        <f t="array" ref="F148">_xlfn.IFS(E148&lt;30,"Budget",E148&lt;100,"Mid-range",E148&gt;=100,"Luxury")</f>
        <v>Mid-range</v>
      </c>
    </row>
    <row r="149" spans="1:6" x14ac:dyDescent="0.35">
      <c r="A149" s="5" t="s">
        <v>32025</v>
      </c>
      <c r="B149" t="str">
        <f>VLOOKUP(A149,Beauty_500_Raw!$A$2:$M$501,2,FALSE)</f>
        <v>Goji &amp; Tarocco Orange Home Diffuser</v>
      </c>
      <c r="C149" t="str">
        <f>VLOOKUP(A149,Beauty_500_Raw!$A$2:$M$501,4,FALSE)</f>
        <v>VOLUSPA</v>
      </c>
      <c r="D149" s="7">
        <f>IF(VLOOKUP(A149,Beauty_500_Raw!$A$2:$M$501,6,FALSE)=0,"Not Rated",VLOOKUP(A149,Beauty_500_Raw!$A$2:$M$501,6,FALSE))</f>
        <v>4.4443999999999999</v>
      </c>
      <c r="E149" s="8">
        <f>VLOOKUP(A149,Beauty_500_Raw!$A$2:$M$501,13,FALSE)</f>
        <v>30</v>
      </c>
      <c r="F149" t="str" cm="1">
        <f t="array" ref="F149">_xlfn.IFS(E149&lt;30,"Budget",E149&lt;100,"Mid-range",E149&gt;=100,"Luxury")</f>
        <v>Mid-range</v>
      </c>
    </row>
    <row r="150" spans="1:6" x14ac:dyDescent="0.35">
      <c r="A150" s="6" t="s">
        <v>22031</v>
      </c>
      <c r="B150" t="str">
        <f>VLOOKUP(A150,Beauty_500_Raw!$A$2:$M$501,2,FALSE)</f>
        <v>Balance It All Oil Control &amp; Pore-Refining Set</v>
      </c>
      <c r="C150" t="str">
        <f>VLOOKUP(A150,Beauty_500_Raw!$A$2:$M$501,4,FALSE)</f>
        <v>OLEHENRIKSEN</v>
      </c>
      <c r="D150" s="7">
        <f>IF(VLOOKUP(A150,Beauty_500_Raw!$A$2:$M$501,6,FALSE)=0,"Not Rated",VLOOKUP(A150,Beauty_500_Raw!$A$2:$M$501,6,FALSE))</f>
        <v>3.6364000000000001</v>
      </c>
      <c r="E150" s="8">
        <f>VLOOKUP(A150,Beauty_500_Raw!$A$2:$M$501,13,FALSE)</f>
        <v>40</v>
      </c>
      <c r="F150" t="str" cm="1">
        <f t="array" ref="F150">_xlfn.IFS(E150&lt;30,"Budget",E150&lt;100,"Mid-range",E150&gt;=100,"Luxury")</f>
        <v>Mid-range</v>
      </c>
    </row>
    <row r="151" spans="1:6" x14ac:dyDescent="0.35">
      <c r="A151" s="5" t="s">
        <v>7760</v>
      </c>
      <c r="B151" t="str">
        <f>VLOOKUP(A151,Beauty_500_Raw!$A$2:$M$501,2,FALSE)</f>
        <v>Hypnotic Poison Roller-Pearl</v>
      </c>
      <c r="C151" t="str">
        <f>VLOOKUP(A151,Beauty_500_Raw!$A$2:$M$501,4,FALSE)</f>
        <v>Dior</v>
      </c>
      <c r="D151" s="7">
        <f>IF(VLOOKUP(A151,Beauty_500_Raw!$A$2:$M$501,6,FALSE)=0,"Not Rated",VLOOKUP(A151,Beauty_500_Raw!$A$2:$M$501,6,FALSE))</f>
        <v>4.4288999999999996</v>
      </c>
      <c r="E151" s="8">
        <f>VLOOKUP(A151,Beauty_500_Raw!$A$2:$M$501,13,FALSE)</f>
        <v>45</v>
      </c>
      <c r="F151" t="str" cm="1">
        <f t="array" ref="F151">_xlfn.IFS(E151&lt;30,"Budget",E151&lt;100,"Mid-range",E151&gt;=100,"Luxury")</f>
        <v>Mid-range</v>
      </c>
    </row>
    <row r="152" spans="1:6" x14ac:dyDescent="0.35">
      <c r="A152" s="6" t="s">
        <v>28376</v>
      </c>
      <c r="B152" t="str">
        <f>VLOOKUP(A152,Beauty_500_Raw!$A$2:$M$501,2,FALSE)</f>
        <v>Lucea 1 Â½â€ Professional Straightening and Styling Iron</v>
      </c>
      <c r="C152" t="str">
        <f>VLOOKUP(A152,Beauty_500_Raw!$A$2:$M$501,4,FALSE)</f>
        <v>T3</v>
      </c>
      <c r="D152" s="7">
        <f>IF(VLOOKUP(A152,Beauty_500_Raw!$A$2:$M$501,6,FALSE)=0,"Not Rated",VLOOKUP(A152,Beauty_500_Raw!$A$2:$M$501,6,FALSE))</f>
        <v>4.9179000000000004</v>
      </c>
      <c r="E152" s="8">
        <f>VLOOKUP(A152,Beauty_500_Raw!$A$2:$M$501,13,FALSE)</f>
        <v>189.99</v>
      </c>
      <c r="F152" t="str" cm="1">
        <f t="array" ref="F152">_xlfn.IFS(E152&lt;30,"Budget",E152&lt;100,"Mid-range",E152&gt;=100,"Luxury")</f>
        <v>Luxury</v>
      </c>
    </row>
    <row r="153" spans="1:6" x14ac:dyDescent="0.35">
      <c r="A153" s="5" t="s">
        <v>31282</v>
      </c>
      <c r="B153" t="str">
        <f>VLOOKUP(A153,Beauty_500_Raw!$A$2:$M$501,2,FALSE)</f>
        <v>GRO Revitalizing Conditioner for Thinning Hair</v>
      </c>
      <c r="C153" t="str">
        <f>VLOOKUP(A153,Beauty_500_Raw!$A$2:$M$501,4,FALSE)</f>
        <v>Vegamour</v>
      </c>
      <c r="D153" s="7">
        <f>IF(VLOOKUP(A153,Beauty_500_Raw!$A$2:$M$501,6,FALSE)=0,"Not Rated",VLOOKUP(A153,Beauty_500_Raw!$A$2:$M$501,6,FALSE))</f>
        <v>4.2702</v>
      </c>
      <c r="E153" s="8">
        <f>VLOOKUP(A153,Beauty_500_Raw!$A$2:$M$501,13,FALSE)</f>
        <v>48</v>
      </c>
      <c r="F153" t="str" cm="1">
        <f t="array" ref="F153">_xlfn.IFS(E153&lt;30,"Budget",E153&lt;100,"Mid-range",E153&gt;=100,"Luxury")</f>
        <v>Mid-range</v>
      </c>
    </row>
    <row r="154" spans="1:6" x14ac:dyDescent="0.35">
      <c r="A154" s="6" t="s">
        <v>31411</v>
      </c>
      <c r="B154" t="str">
        <f>VLOOKUP(A154,Beauty_500_Raw!$A$2:$M$501,2,FALSE)</f>
        <v>Ghost Shampoo</v>
      </c>
      <c r="C154" t="str">
        <f>VLOOKUP(A154,Beauty_500_Raw!$A$2:$M$501,4,FALSE)</f>
        <v>Verb</v>
      </c>
      <c r="D154" s="7">
        <f>IF(VLOOKUP(A154,Beauty_500_Raw!$A$2:$M$501,6,FALSE)=0,"Not Rated",VLOOKUP(A154,Beauty_500_Raw!$A$2:$M$501,6,FALSE))</f>
        <v>3.9112</v>
      </c>
      <c r="E154" s="8">
        <f>VLOOKUP(A154,Beauty_500_Raw!$A$2:$M$501,13,FALSE)</f>
        <v>20</v>
      </c>
      <c r="F154" t="str" cm="1">
        <f t="array" ref="F154">_xlfn.IFS(E154&lt;30,"Budget",E154&lt;100,"Mid-range",E154&gt;=100,"Luxury")</f>
        <v>Budget</v>
      </c>
    </row>
    <row r="155" spans="1:6" x14ac:dyDescent="0.35">
      <c r="A155" s="5" t="s">
        <v>17128</v>
      </c>
      <c r="B155" t="str">
        <f>VLOOKUP(A155,Beauty_500_Raw!$A$2:$M$501,2,FALSE)</f>
        <v>Mini Moisturizing Soft Cream Moisturizer</v>
      </c>
      <c r="C155" t="str">
        <f>VLOOKUP(A155,Beauty_500_Raw!$A$2:$M$501,4,FALSE)</f>
        <v>La Mer</v>
      </c>
      <c r="D155" s="7">
        <f>IF(VLOOKUP(A155,Beauty_500_Raw!$A$2:$M$501,6,FALSE)=0,"Not Rated",VLOOKUP(A155,Beauty_500_Raw!$A$2:$M$501,6,FALSE))</f>
        <v>4</v>
      </c>
      <c r="E155" s="8">
        <f>VLOOKUP(A155,Beauty_500_Raw!$A$2:$M$501,13,FALSE)</f>
        <v>100</v>
      </c>
      <c r="F155" t="str" cm="1">
        <f t="array" ref="F155">_xlfn.IFS(E155&lt;30,"Budget",E155&lt;100,"Mid-range",E155&gt;=100,"Luxury")</f>
        <v>Luxury</v>
      </c>
    </row>
    <row r="156" spans="1:6" x14ac:dyDescent="0.35">
      <c r="A156" s="6" t="s">
        <v>13339</v>
      </c>
      <c r="B156" t="str">
        <f>VLOOKUP(A156,Beauty_500_Raw!$A$2:$M$501,2,FALSE)</f>
        <v>GloWish All Over Bronze Brush</v>
      </c>
      <c r="C156" t="str">
        <f>VLOOKUP(A156,Beauty_500_Raw!$A$2:$M$501,4,FALSE)</f>
        <v>HUDA BEAUTY</v>
      </c>
      <c r="D156" s="7">
        <f>IF(VLOOKUP(A156,Beauty_500_Raw!$A$2:$M$501,6,FALSE)=0,"Not Rated",VLOOKUP(A156,Beauty_500_Raw!$A$2:$M$501,6,FALSE))</f>
        <v>4.5152000000000001</v>
      </c>
      <c r="E156" s="8">
        <f>VLOOKUP(A156,Beauty_500_Raw!$A$2:$M$501,13,FALSE)</f>
        <v>27</v>
      </c>
      <c r="F156" t="str" cm="1">
        <f t="array" ref="F156">_xlfn.IFS(E156&lt;30,"Budget",E156&lt;100,"Mid-range",E156&gt;=100,"Luxury")</f>
        <v>Budget</v>
      </c>
    </row>
    <row r="157" spans="1:6" x14ac:dyDescent="0.35">
      <c r="A157" s="5" t="s">
        <v>28409</v>
      </c>
      <c r="B157" t="str">
        <f>VLOOKUP(A157,Beauty_500_Raw!$A$2:$M$501,2,FALSE)</f>
        <v>THE BUTTER Illuminating Tanning Butter</v>
      </c>
      <c r="C157" t="str">
        <f>VLOOKUP(A157,Beauty_500_Raw!$A$2:$M$501,4,FALSE)</f>
        <v>TAN-LUXE</v>
      </c>
      <c r="D157" s="7">
        <f>IF(VLOOKUP(A157,Beauty_500_Raw!$A$2:$M$501,6,FALSE)=0,"Not Rated",VLOOKUP(A157,Beauty_500_Raw!$A$2:$M$501,6,FALSE))</f>
        <v>4.3425000000000002</v>
      </c>
      <c r="E157" s="8">
        <f>VLOOKUP(A157,Beauty_500_Raw!$A$2:$M$501,13,FALSE)</f>
        <v>38</v>
      </c>
      <c r="F157" t="str" cm="1">
        <f t="array" ref="F157">_xlfn.IFS(E157&lt;30,"Budget",E157&lt;100,"Mid-range",E157&gt;=100,"Luxury")</f>
        <v>Mid-range</v>
      </c>
    </row>
    <row r="158" spans="1:6" x14ac:dyDescent="0.35">
      <c r="A158" s="6" t="s">
        <v>20074</v>
      </c>
      <c r="B158" t="str">
        <f>VLOOKUP(A158,Beauty_500_Raw!$A$2:$M$501,2,FALSE)</f>
        <v>Mending Infusion Styling Hair Serum</v>
      </c>
      <c r="C158" t="str">
        <f>VLOOKUP(A158,Beauty_500_Raw!$A$2:$M$501,4,FALSE)</f>
        <v>Moroccanoil</v>
      </c>
      <c r="D158" s="7">
        <f>IF(VLOOKUP(A158,Beauty_500_Raw!$A$2:$M$501,6,FALSE)=0,"Not Rated",VLOOKUP(A158,Beauty_500_Raw!$A$2:$M$501,6,FALSE))</f>
        <v>4.7514000000000003</v>
      </c>
      <c r="E158" s="8">
        <f>VLOOKUP(A158,Beauty_500_Raw!$A$2:$M$501,13,FALSE)</f>
        <v>30</v>
      </c>
      <c r="F158" t="str" cm="1">
        <f t="array" ref="F158">_xlfn.IFS(E158&lt;30,"Budget",E158&lt;100,"Mid-range",E158&gt;=100,"Luxury")</f>
        <v>Mid-range</v>
      </c>
    </row>
    <row r="159" spans="1:6" x14ac:dyDescent="0.35">
      <c r="A159" s="5" t="s">
        <v>14418</v>
      </c>
      <c r="B159" t="str">
        <f>VLOOKUP(A159,Beauty_500_Raw!$A$2:$M$501,2,FALSE)</f>
        <v>Bye Bye Dark Spots Concealer + Serum with Niacinamide &amp; Hyaluronic Acid</v>
      </c>
      <c r="C159" t="str">
        <f>VLOOKUP(A159,Beauty_500_Raw!$A$2:$M$501,4,FALSE)</f>
        <v>IT Cosmetics</v>
      </c>
      <c r="D159" s="7">
        <f>IF(VLOOKUP(A159,Beauty_500_Raw!$A$2:$M$501,6,FALSE)=0,"Not Rated",VLOOKUP(A159,Beauty_500_Raw!$A$2:$M$501,6,FALSE))</f>
        <v>4.5358000000000001</v>
      </c>
      <c r="E159" s="8">
        <f>VLOOKUP(A159,Beauty_500_Raw!$A$2:$M$501,13,FALSE)</f>
        <v>30</v>
      </c>
      <c r="F159" t="str" cm="1">
        <f t="array" ref="F159">_xlfn.IFS(E159&lt;30,"Budget",E159&lt;100,"Mid-range",E159&gt;=100,"Luxury")</f>
        <v>Mid-range</v>
      </c>
    </row>
    <row r="160" spans="1:6" x14ac:dyDescent="0.35">
      <c r="A160" s="6" t="s">
        <v>15908</v>
      </c>
      <c r="B160" t="str">
        <f>VLOOKUP(A160,Beauty_500_Raw!$A$2:$M$501,2,FALSE)</f>
        <v>L'incroyable Blow-Dry Reshapable Hair Lotion</v>
      </c>
      <c r="C160" t="str">
        <f>VLOOKUP(A160,Beauty_500_Raw!$A$2:$M$501,4,FALSE)</f>
        <v>KÃ©rastase</v>
      </c>
      <c r="D160" s="7">
        <f>IF(VLOOKUP(A160,Beauty_500_Raw!$A$2:$M$501,6,FALSE)=0,"Not Rated",VLOOKUP(A160,Beauty_500_Raw!$A$2:$M$501,6,FALSE))</f>
        <v>4.3559000000000001</v>
      </c>
      <c r="E160" s="8">
        <f>VLOOKUP(A160,Beauty_500_Raw!$A$2:$M$501,13,FALSE)</f>
        <v>45</v>
      </c>
      <c r="F160" t="str" cm="1">
        <f t="array" ref="F160">_xlfn.IFS(E160&lt;30,"Budget",E160&lt;100,"Mid-range",E160&gt;=100,"Luxury")</f>
        <v>Mid-range</v>
      </c>
    </row>
    <row r="161" spans="1:6" x14ac:dyDescent="0.35">
      <c r="A161" s="5" t="s">
        <v>6560</v>
      </c>
      <c r="B161" t="str">
        <f>VLOOKUP(A161,Beauty_500_Raw!$A$2:$M$501,2,FALSE)</f>
        <v>Book+ Bold Travel Spray</v>
      </c>
      <c r="C161" t="str">
        <f>VLOOKUP(A161,Beauty_500_Raw!$A$2:$M$501,4,FALSE)</f>
        <v>Commodity</v>
      </c>
      <c r="D161" s="7">
        <f>IF(VLOOKUP(A161,Beauty_500_Raw!$A$2:$M$501,6,FALSE)=0,"Not Rated",VLOOKUP(A161,Beauty_500_Raw!$A$2:$M$501,6,FALSE))</f>
        <v>5</v>
      </c>
      <c r="E161" s="8">
        <f>VLOOKUP(A161,Beauty_500_Raw!$A$2:$M$501,13,FALSE)</f>
        <v>25</v>
      </c>
      <c r="F161" t="str" cm="1">
        <f t="array" ref="F161">_xlfn.IFS(E161&lt;30,"Budget",E161&lt;100,"Mid-range",E161&gt;=100,"Luxury")</f>
        <v>Budget</v>
      </c>
    </row>
    <row r="162" spans="1:6" x14ac:dyDescent="0.35">
      <c r="A162" s="6" t="s">
        <v>14586</v>
      </c>
      <c r="B162" t="str">
        <f>VLOOKUP(A162,Beauty_500_Raw!$A$2:$M$501,2,FALSE)</f>
        <v>Beard Lube Conditioning Shave - 3 Pack</v>
      </c>
      <c r="C162" t="str">
        <f>VLOOKUP(A162,Beauty_500_Raw!$A$2:$M$501,4,FALSE)</f>
        <v>Jack Black</v>
      </c>
      <c r="D162" s="7">
        <f>IF(VLOOKUP(A162,Beauty_500_Raw!$A$2:$M$501,6,FALSE)=0,"Not Rated",VLOOKUP(A162,Beauty_500_Raw!$A$2:$M$501,6,FALSE))</f>
        <v>4.8042999999999996</v>
      </c>
      <c r="E162" s="8">
        <f>VLOOKUP(A162,Beauty_500_Raw!$A$2:$M$501,13,FALSE)</f>
        <v>40</v>
      </c>
      <c r="F162" t="str" cm="1">
        <f t="array" ref="F162">_xlfn.IFS(E162&lt;30,"Budget",E162&lt;100,"Mid-range",E162&gt;=100,"Luxury")</f>
        <v>Mid-range</v>
      </c>
    </row>
    <row r="163" spans="1:6" x14ac:dyDescent="0.35">
      <c r="A163" s="5" t="s">
        <v>6122</v>
      </c>
      <c r="B163" t="str">
        <f>VLOOKUP(A163,Beauty_500_Raw!$A$2:$M$501,2,FALSE)</f>
        <v>Stay-Matte Universal Blotting Powder</v>
      </c>
      <c r="C163" t="str">
        <f>VLOOKUP(A163,Beauty_500_Raw!$A$2:$M$501,4,FALSE)</f>
        <v>CLINIQUE</v>
      </c>
      <c r="D163" s="7">
        <f>IF(VLOOKUP(A163,Beauty_500_Raw!$A$2:$M$501,6,FALSE)=0,"Not Rated",VLOOKUP(A163,Beauty_500_Raw!$A$2:$M$501,6,FALSE))</f>
        <v>4.0286</v>
      </c>
      <c r="E163" s="8">
        <f>VLOOKUP(A163,Beauty_500_Raw!$A$2:$M$501,13,FALSE)</f>
        <v>37</v>
      </c>
      <c r="F163" t="str" cm="1">
        <f t="array" ref="F163">_xlfn.IFS(E163&lt;30,"Budget",E163&lt;100,"Mid-range",E163&gt;=100,"Luxury")</f>
        <v>Mid-range</v>
      </c>
    </row>
    <row r="164" spans="1:6" x14ac:dyDescent="0.35">
      <c r="A164" s="6" t="s">
        <v>15377</v>
      </c>
      <c r="B164" t="str">
        <f>VLOOKUP(A164,Beauty_500_Raw!$A$2:$M$501,2,FALSE)</f>
        <v>Joystick Brightening Undereye Setting Powder</v>
      </c>
      <c r="C164" t="str">
        <f>VLOOKUP(A164,Beauty_500_Raw!$A$2:$M$501,4,FALSE)</f>
        <v>Kaja</v>
      </c>
      <c r="D164" s="7">
        <f>IF(VLOOKUP(A164,Beauty_500_Raw!$A$2:$M$501,6,FALSE)=0,"Not Rated",VLOOKUP(A164,Beauty_500_Raw!$A$2:$M$501,6,FALSE))</f>
        <v>3.1778</v>
      </c>
      <c r="E164" s="8">
        <f>VLOOKUP(A164,Beauty_500_Raw!$A$2:$M$501,13,FALSE)</f>
        <v>20</v>
      </c>
      <c r="F164" t="str" cm="1">
        <f t="array" ref="F164">_xlfn.IFS(E164&lt;30,"Budget",E164&lt;100,"Mid-range",E164&gt;=100,"Luxury")</f>
        <v>Budget</v>
      </c>
    </row>
    <row r="165" spans="1:6" x14ac:dyDescent="0.35">
      <c r="A165" s="5" t="s">
        <v>2265</v>
      </c>
      <c r="B165" t="str">
        <f>VLOOKUP(A165,Beauty_500_Raw!$A$2:$M$501,2,FALSE)</f>
        <v>The True Cream Moisturizing Bomb</v>
      </c>
      <c r="C165" t="str">
        <f>VLOOKUP(A165,Beauty_500_Raw!$A$2:$M$501,4,FALSE)</f>
        <v>belif</v>
      </c>
      <c r="D165" s="7">
        <f>IF(VLOOKUP(A165,Beauty_500_Raw!$A$2:$M$501,6,FALSE)=0,"Not Rated",VLOOKUP(A165,Beauty_500_Raw!$A$2:$M$501,6,FALSE))</f>
        <v>4.5631000000000004</v>
      </c>
      <c r="E165" s="8">
        <f>VLOOKUP(A165,Beauty_500_Raw!$A$2:$M$501,13,FALSE)</f>
        <v>38</v>
      </c>
      <c r="F165" t="str" cm="1">
        <f t="array" ref="F165">_xlfn.IFS(E165&lt;30,"Budget",E165&lt;100,"Mid-range",E165&gt;=100,"Luxury")</f>
        <v>Mid-range</v>
      </c>
    </row>
    <row r="166" spans="1:6" x14ac:dyDescent="0.35">
      <c r="A166" s="6" t="s">
        <v>14191</v>
      </c>
      <c r="B166" t="str">
        <f>VLOOKUP(A166,Beauty_500_Raw!$A$2:$M$501,2,FALSE)</f>
        <v>Night Glow Self-Tan Face Mist</v>
      </c>
      <c r="C166" t="str">
        <f>VLOOKUP(A166,Beauty_500_Raw!$A$2:$M$501,4,FALSE)</f>
        <v>Isle of Paradise</v>
      </c>
      <c r="D166" s="7">
        <f>IF(VLOOKUP(A166,Beauty_500_Raw!$A$2:$M$501,6,FALSE)=0,"Not Rated",VLOOKUP(A166,Beauty_500_Raw!$A$2:$M$501,6,FALSE))</f>
        <v>3.7606000000000002</v>
      </c>
      <c r="E166" s="8">
        <f>VLOOKUP(A166,Beauty_500_Raw!$A$2:$M$501,13,FALSE)</f>
        <v>24</v>
      </c>
      <c r="F166" t="str" cm="1">
        <f t="array" ref="F166">_xlfn.IFS(E166&lt;30,"Budget",E166&lt;100,"Mid-range",E166&gt;=100,"Luxury")</f>
        <v>Budget</v>
      </c>
    </row>
    <row r="167" spans="1:6" x14ac:dyDescent="0.35">
      <c r="A167" s="5" t="s">
        <v>15117</v>
      </c>
      <c r="B167" t="str">
        <f>VLOOKUP(A167,Beauty_500_Raw!$A$2:$M$501,2,FALSE)</f>
        <v>Viva La Juicy Noir</v>
      </c>
      <c r="C167" t="str">
        <f>VLOOKUP(A167,Beauty_500_Raw!$A$2:$M$501,4,FALSE)</f>
        <v>Juicy Couture</v>
      </c>
      <c r="D167" s="7">
        <f>IF(VLOOKUP(A167,Beauty_500_Raw!$A$2:$M$501,6,FALSE)=0,"Not Rated",VLOOKUP(A167,Beauty_500_Raw!$A$2:$M$501,6,FALSE))</f>
        <v>4.5769000000000002</v>
      </c>
      <c r="E167" s="8">
        <f>VLOOKUP(A167,Beauty_500_Raw!$A$2:$M$501,13,FALSE)</f>
        <v>106</v>
      </c>
      <c r="F167" t="str" cm="1">
        <f t="array" ref="F167">_xlfn.IFS(E167&lt;30,"Budget",E167&lt;100,"Mid-range",E167&gt;=100,"Luxury")</f>
        <v>Luxury</v>
      </c>
    </row>
    <row r="168" spans="1:6" x14ac:dyDescent="0.35">
      <c r="A168" s="6" t="s">
        <v>22616</v>
      </c>
      <c r="B168" t="str">
        <f>VLOOKUP(A168,Beauty_500_Raw!$A$2:$M$501,2,FALSE)</f>
        <v>Pretty in Bloom SPF 20 Flower-Infused Long-Wear Foundation</v>
      </c>
      <c r="C168" t="str">
        <f>VLOOKUP(A168,Beauty_500_Raw!$A$2:$M$501,4,FALSE)</f>
        <v>Origins</v>
      </c>
      <c r="D168" s="7">
        <f>IF(VLOOKUP(A168,Beauty_500_Raw!$A$2:$M$501,6,FALSE)=0,"Not Rated",VLOOKUP(A168,Beauty_500_Raw!$A$2:$M$501,6,FALSE))</f>
        <v>3.5</v>
      </c>
      <c r="E168" s="8">
        <f>VLOOKUP(A168,Beauty_500_Raw!$A$2:$M$501,13,FALSE)</f>
        <v>38</v>
      </c>
      <c r="F168" t="str" cm="1">
        <f t="array" ref="F168">_xlfn.IFS(E168&lt;30,"Budget",E168&lt;100,"Mid-range",E168&gt;=100,"Luxury")</f>
        <v>Mid-range</v>
      </c>
    </row>
    <row r="169" spans="1:6" x14ac:dyDescent="0.35">
      <c r="A169" s="5" t="s">
        <v>6901</v>
      </c>
      <c r="B169" t="str">
        <f>VLOOKUP(A169,Beauty_500_Raw!$A$2:$M$501,2,FALSE)</f>
        <v>Post-Wash Calming Conditoner</v>
      </c>
      <c r="C169" t="str">
        <f>VLOOKUP(A169,Beauty_500_Raw!$A$2:$M$501,4,FALSE)</f>
        <v>Curlsmith</v>
      </c>
      <c r="D169" s="7">
        <f>IF(VLOOKUP(A169,Beauty_500_Raw!$A$2:$M$501,6,FALSE)=0,"Not Rated",VLOOKUP(A169,Beauty_500_Raw!$A$2:$M$501,6,FALSE))</f>
        <v>4.9722</v>
      </c>
      <c r="E169" s="8">
        <f>VLOOKUP(A169,Beauty_500_Raw!$A$2:$M$501,13,FALSE)</f>
        <v>28</v>
      </c>
      <c r="F169" t="str" cm="1">
        <f t="array" ref="F169">_xlfn.IFS(E169&lt;30,"Budget",E169&lt;100,"Mid-range",E169&gt;=100,"Luxury")</f>
        <v>Budget</v>
      </c>
    </row>
    <row r="170" spans="1:6" x14ac:dyDescent="0.35">
      <c r="A170" s="6" t="s">
        <v>14836</v>
      </c>
      <c r="B170" t="str">
        <f>VLOOKUP(A170,Beauty_500_Raw!$A$2:$M$501,2,FALSE)</f>
        <v>Grapefruit Cologne</v>
      </c>
      <c r="C170" t="str">
        <f>VLOOKUP(A170,Beauty_500_Raw!$A$2:$M$501,4,FALSE)</f>
        <v>Jo Malone London</v>
      </c>
      <c r="D170" s="7">
        <f>IF(VLOOKUP(A170,Beauty_500_Raw!$A$2:$M$501,6,FALSE)=0,"Not Rated",VLOOKUP(A170,Beauty_500_Raw!$A$2:$M$501,6,FALSE))</f>
        <v>3.5293999999999999</v>
      </c>
      <c r="E170" s="8">
        <f>VLOOKUP(A170,Beauty_500_Raw!$A$2:$M$501,13,FALSE)</f>
        <v>80</v>
      </c>
      <c r="F170" t="str" cm="1">
        <f t="array" ref="F170">_xlfn.IFS(E170&lt;30,"Budget",E170&lt;100,"Mid-range",E170&gt;=100,"Luxury")</f>
        <v>Mid-range</v>
      </c>
    </row>
    <row r="171" spans="1:6" x14ac:dyDescent="0.35">
      <c r="A171" s="5" t="s">
        <v>9526</v>
      </c>
      <c r="B171" t="str">
        <f>VLOOKUP(A171,Beauty_500_Raw!$A$2:$M$501,2,FALSE)</f>
        <v>Perfectly Clean Multi-Action Toning Lotion/Refiner</v>
      </c>
      <c r="C171" t="str">
        <f>VLOOKUP(A171,Beauty_500_Raw!$A$2:$M$501,4,FALSE)</f>
        <v>EstÃ©e Lauder</v>
      </c>
      <c r="D171" s="7">
        <f>IF(VLOOKUP(A171,Beauty_500_Raw!$A$2:$M$501,6,FALSE)=0,"Not Rated",VLOOKUP(A171,Beauty_500_Raw!$A$2:$M$501,6,FALSE))</f>
        <v>4.2142999999999997</v>
      </c>
      <c r="E171" s="8">
        <f>VLOOKUP(A171,Beauty_500_Raw!$A$2:$M$501,13,FALSE)</f>
        <v>30</v>
      </c>
      <c r="F171" t="str" cm="1">
        <f t="array" ref="F171">_xlfn.IFS(E171&lt;30,"Budget",E171&lt;100,"Mid-range",E171&gt;=100,"Luxury")</f>
        <v>Mid-range</v>
      </c>
    </row>
    <row r="172" spans="1:6" x14ac:dyDescent="0.35">
      <c r="A172" s="6" t="s">
        <v>19895</v>
      </c>
      <c r="B172" t="str">
        <f>VLOOKUP(A172,Beauty_500_Raw!$A$2:$M$501,2,FALSE)</f>
        <v>Press Agent Smoothing Sulfate-Free Conditioner</v>
      </c>
      <c r="C172" t="str">
        <f>VLOOKUP(A172,Beauty_500_Raw!$A$2:$M$501,4,FALSE)</f>
        <v>Mizani</v>
      </c>
      <c r="D172" s="7">
        <f>IF(VLOOKUP(A172,Beauty_500_Raw!$A$2:$M$501,6,FALSE)=0,"Not Rated",VLOOKUP(A172,Beauty_500_Raw!$A$2:$M$501,6,FALSE))</f>
        <v>4.3164999999999996</v>
      </c>
      <c r="E172" s="8">
        <f>VLOOKUP(A172,Beauty_500_Raw!$A$2:$M$501,13,FALSE)</f>
        <v>25</v>
      </c>
      <c r="F172" t="str" cm="1">
        <f t="array" ref="F172">_xlfn.IFS(E172&lt;30,"Budget",E172&lt;100,"Mid-range",E172&gt;=100,"Luxury")</f>
        <v>Budget</v>
      </c>
    </row>
    <row r="173" spans="1:6" x14ac:dyDescent="0.35">
      <c r="A173" s="5" t="s">
        <v>10526</v>
      </c>
      <c r="B173" t="str">
        <f>VLOOKUP(A173,Beauty_500_Raw!$A$2:$M$501,2,FALSE)</f>
        <v>Smooth + FAB Travel Size Duo</v>
      </c>
      <c r="C173" t="str">
        <f>VLOOKUP(A173,Beauty_500_Raw!$A$2:$M$501,4,FALSE)</f>
        <v>First Aid Beauty</v>
      </c>
      <c r="D173" s="7">
        <f>IF(VLOOKUP(A173,Beauty_500_Raw!$A$2:$M$501,6,FALSE)=0,"Not Rated",VLOOKUP(A173,Beauty_500_Raw!$A$2:$M$501,6,FALSE))</f>
        <v>5</v>
      </c>
      <c r="E173" s="8">
        <f>VLOOKUP(A173,Beauty_500_Raw!$A$2:$M$501,13,FALSE)</f>
        <v>20</v>
      </c>
      <c r="F173" t="str" cm="1">
        <f t="array" ref="F173">_xlfn.IFS(E173&lt;30,"Budget",E173&lt;100,"Mid-range",E173&gt;=100,"Luxury")</f>
        <v>Budget</v>
      </c>
    </row>
    <row r="174" spans="1:6" x14ac:dyDescent="0.35">
      <c r="A174" s="6" t="s">
        <v>15125</v>
      </c>
      <c r="B174" t="str">
        <f>VLOOKUP(A174,Beauty_500_Raw!$A$2:$M$501,2,FALSE)</f>
        <v>Not A Perfume Travel Spray</v>
      </c>
      <c r="C174" t="str">
        <f>VLOOKUP(A174,Beauty_500_Raw!$A$2:$M$501,4,FALSE)</f>
        <v>Juliette Has a Gun</v>
      </c>
      <c r="D174" s="7">
        <f>IF(VLOOKUP(A174,Beauty_500_Raw!$A$2:$M$501,6,FALSE)=0,"Not Rated",VLOOKUP(A174,Beauty_500_Raw!$A$2:$M$501,6,FALSE))</f>
        <v>3.9765999999999999</v>
      </c>
      <c r="E174" s="8">
        <f>VLOOKUP(A174,Beauty_500_Raw!$A$2:$M$501,13,FALSE)</f>
        <v>30</v>
      </c>
      <c r="F174" t="str" cm="1">
        <f t="array" ref="F174">_xlfn.IFS(E174&lt;30,"Budget",E174&lt;100,"Mid-range",E174&gt;=100,"Luxury")</f>
        <v>Mid-range</v>
      </c>
    </row>
    <row r="175" spans="1:6" x14ac:dyDescent="0.35">
      <c r="A175" s="5" t="s">
        <v>13640</v>
      </c>
      <c r="B175" t="str">
        <f>VLOOKUP(A175,Beauty_500_Raw!$A$2:$M$501,2,FALSE)</f>
        <v>RICH KID Coconut Oil Air-Dry Styling Cream</v>
      </c>
      <c r="C175" t="str">
        <f>VLOOKUP(A175,Beauty_500_Raw!$A$2:$M$501,4,FALSE)</f>
        <v>IGK</v>
      </c>
      <c r="D175" s="7">
        <f>IF(VLOOKUP(A175,Beauty_500_Raw!$A$2:$M$501,6,FALSE)=0,"Not Rated",VLOOKUP(A175,Beauty_500_Raw!$A$2:$M$501,6,FALSE))</f>
        <v>4.1783999999999999</v>
      </c>
      <c r="E175" s="8">
        <f>VLOOKUP(A175,Beauty_500_Raw!$A$2:$M$501,13,FALSE)</f>
        <v>29</v>
      </c>
      <c r="F175" t="str" cm="1">
        <f t="array" ref="F175">_xlfn.IFS(E175&lt;30,"Budget",E175&lt;100,"Mid-range",E175&gt;=100,"Luxury")</f>
        <v>Budget</v>
      </c>
    </row>
    <row r="176" spans="1:6" x14ac:dyDescent="0.35">
      <c r="A176" s="6" t="s">
        <v>8689</v>
      </c>
      <c r="B176" t="str">
        <f>VLOOKUP(A176,Beauty_500_Raw!$A$2:$M$501,2,FALSE)</f>
        <v>Cryo Rubber Mask with Firming Collagen</v>
      </c>
      <c r="C176" t="str">
        <f>VLOOKUP(A176,Beauty_500_Raw!$A$2:$M$501,4,FALSE)</f>
        <v>Dr. Jart+</v>
      </c>
      <c r="D176" s="7">
        <f>IF(VLOOKUP(A176,Beauty_500_Raw!$A$2:$M$501,6,FALSE)=0,"Not Rated",VLOOKUP(A176,Beauty_500_Raw!$A$2:$M$501,6,FALSE))</f>
        <v>4.8461999999999996</v>
      </c>
      <c r="E176" s="8">
        <f>VLOOKUP(A176,Beauty_500_Raw!$A$2:$M$501,13,FALSE)</f>
        <v>15</v>
      </c>
      <c r="F176" t="str" cm="1">
        <f t="array" ref="F176">_xlfn.IFS(E176&lt;30,"Budget",E176&lt;100,"Mid-range",E176&gt;=100,"Luxury")</f>
        <v>Budget</v>
      </c>
    </row>
    <row r="177" spans="1:6" x14ac:dyDescent="0.35">
      <c r="A177" s="5" t="s">
        <v>15521</v>
      </c>
      <c r="B177" t="str">
        <f>VLOOKUP(A177,Beauty_500_Raw!$A$2:$M$501,2,FALSE)</f>
        <v>DeliKate Soothing Cleanser</v>
      </c>
      <c r="C177" t="str">
        <f>VLOOKUP(A177,Beauty_500_Raw!$A$2:$M$501,4,FALSE)</f>
        <v>Kate Somerville</v>
      </c>
      <c r="D177" s="7">
        <f>IF(VLOOKUP(A177,Beauty_500_Raw!$A$2:$M$501,6,FALSE)=0,"Not Rated",VLOOKUP(A177,Beauty_500_Raw!$A$2:$M$501,6,FALSE))</f>
        <v>4.1875</v>
      </c>
      <c r="E177" s="8">
        <f>VLOOKUP(A177,Beauty_500_Raw!$A$2:$M$501,13,FALSE)</f>
        <v>44</v>
      </c>
      <c r="F177" t="str" cm="1">
        <f t="array" ref="F177">_xlfn.IFS(E177&lt;30,"Budget",E177&lt;100,"Mid-range",E177&gt;=100,"Luxury")</f>
        <v>Mid-range</v>
      </c>
    </row>
    <row r="178" spans="1:6" x14ac:dyDescent="0.35">
      <c r="A178" s="6" t="s">
        <v>3662</v>
      </c>
      <c r="B178" t="str">
        <f>VLOOKUP(A178,Beauty_500_Raw!$A$2:$M$501,2,FALSE)</f>
        <v>Bb. Pret-a-Powder Tres Invisible Dry Shampoo with French Pink Clay</v>
      </c>
      <c r="C178" t="str">
        <f>VLOOKUP(A178,Beauty_500_Raw!$A$2:$M$501,4,FALSE)</f>
        <v>Bumble and bumble</v>
      </c>
      <c r="D178" s="7">
        <f>IF(VLOOKUP(A178,Beauty_500_Raw!$A$2:$M$501,6,FALSE)=0,"Not Rated",VLOOKUP(A178,Beauty_500_Raw!$A$2:$M$501,6,FALSE))</f>
        <v>4.3023999999999996</v>
      </c>
      <c r="E178" s="8">
        <f>VLOOKUP(A178,Beauty_500_Raw!$A$2:$M$501,13,FALSE)</f>
        <v>30</v>
      </c>
      <c r="F178" t="str" cm="1">
        <f t="array" ref="F178">_xlfn.IFS(E178&lt;30,"Budget",E178&lt;100,"Mid-range",E178&gt;=100,"Luxury")</f>
        <v>Mid-range</v>
      </c>
    </row>
    <row r="179" spans="1:6" x14ac:dyDescent="0.35">
      <c r="A179" s="5" t="s">
        <v>12397</v>
      </c>
      <c r="B179" t="str">
        <f>VLOOKUP(A179,Beauty_500_Raw!$A$2:$M$501,2,FALSE)</f>
        <v>Bio-Radiant Gel-Powder Highlighter with Fermented Arnica</v>
      </c>
      <c r="C179" t="str">
        <f>VLOOKUP(A179,Beauty_500_Raw!$A$2:$M$501,4,FALSE)</f>
        <v>HAUS LABS BY LADY GAGA</v>
      </c>
      <c r="D179" s="7">
        <f>IF(VLOOKUP(A179,Beauty_500_Raw!$A$2:$M$501,6,FALSE)=0,"Not Rated",VLOOKUP(A179,Beauty_500_Raw!$A$2:$M$501,6,FALSE))</f>
        <v>4.6878000000000002</v>
      </c>
      <c r="E179" s="8">
        <f>VLOOKUP(A179,Beauty_500_Raw!$A$2:$M$501,13,FALSE)</f>
        <v>40</v>
      </c>
      <c r="F179" t="str" cm="1">
        <f t="array" ref="F179">_xlfn.IFS(E179&lt;30,"Budget",E179&lt;100,"Mid-range",E179&gt;=100,"Luxury")</f>
        <v>Mid-range</v>
      </c>
    </row>
    <row r="180" spans="1:6" x14ac:dyDescent="0.35">
      <c r="A180" s="6" t="s">
        <v>14106</v>
      </c>
      <c r="B180" t="str">
        <f>VLOOKUP(A180,Beauty_500_Raw!$A$2:$M$501,2,FALSE)</f>
        <v>Dewy Glow Moisturizer with Cherry Blossom &amp; Niacinamide</v>
      </c>
      <c r="C180" t="str">
        <f>VLOOKUP(A180,Beauty_500_Raw!$A$2:$M$501,4,FALSE)</f>
        <v>innisfree</v>
      </c>
      <c r="D180" s="7">
        <f>IF(VLOOKUP(A180,Beauty_500_Raw!$A$2:$M$501,6,FALSE)=0,"Not Rated",VLOOKUP(A180,Beauty_500_Raw!$A$2:$M$501,6,FALSE))</f>
        <v>4.3745000000000003</v>
      </c>
      <c r="E180" s="8">
        <f>VLOOKUP(A180,Beauty_500_Raw!$A$2:$M$501,13,FALSE)</f>
        <v>26</v>
      </c>
      <c r="F180" t="str" cm="1">
        <f t="array" ref="F180">_xlfn.IFS(E180&lt;30,"Budget",E180&lt;100,"Mid-range",E180&gt;=100,"Luxury")</f>
        <v>Budget</v>
      </c>
    </row>
    <row r="181" spans="1:6" x14ac:dyDescent="0.35">
      <c r="A181" s="5" t="s">
        <v>28070</v>
      </c>
      <c r="B181" t="str">
        <f>VLOOKUP(A181,Beauty_500_Raw!$A$2:$M$501,2,FALSE)</f>
        <v>Good Genes All-In-One AHA Lactic Acid Treatment</v>
      </c>
      <c r="C181" t="str">
        <f>VLOOKUP(A181,Beauty_500_Raw!$A$2:$M$501,4,FALSE)</f>
        <v>Sunday Riley</v>
      </c>
      <c r="D181" s="7">
        <f>IF(VLOOKUP(A181,Beauty_500_Raw!$A$2:$M$501,6,FALSE)=0,"Not Rated",VLOOKUP(A181,Beauty_500_Raw!$A$2:$M$501,6,FALSE))</f>
        <v>4.3375000000000004</v>
      </c>
      <c r="E181" s="8">
        <f>VLOOKUP(A181,Beauty_500_Raw!$A$2:$M$501,13,FALSE)</f>
        <v>122</v>
      </c>
      <c r="F181" t="str" cm="1">
        <f t="array" ref="F181">_xlfn.IFS(E181&lt;30,"Budget",E181&lt;100,"Mid-range",E181&gt;=100,"Luxury")</f>
        <v>Luxury</v>
      </c>
    </row>
    <row r="182" spans="1:6" x14ac:dyDescent="0.35">
      <c r="A182" s="6" t="s">
        <v>16971</v>
      </c>
      <c r="B182" t="str">
        <f>VLOOKUP(A182,Beauty_500_Raw!$A$2:$M$501,2,FALSE)</f>
        <v>Verbena Shower Gel</v>
      </c>
      <c r="C182" t="str">
        <f>VLOOKUP(A182,Beauty_500_Raw!$A$2:$M$501,4,FALSE)</f>
        <v>L'Occitane</v>
      </c>
      <c r="D182" s="7">
        <f>IF(VLOOKUP(A182,Beauty_500_Raw!$A$2:$M$501,6,FALSE)=0,"Not Rated",VLOOKUP(A182,Beauty_500_Raw!$A$2:$M$501,6,FALSE))</f>
        <v>4.2962999999999996</v>
      </c>
      <c r="E182" s="8">
        <f>VLOOKUP(A182,Beauty_500_Raw!$A$2:$M$501,13,FALSE)</f>
        <v>22</v>
      </c>
      <c r="F182" t="str" cm="1">
        <f t="array" ref="F182">_xlfn.IFS(E182&lt;30,"Budget",E182&lt;100,"Mid-range",E182&gt;=100,"Luxury")</f>
        <v>Budget</v>
      </c>
    </row>
    <row r="183" spans="1:6" x14ac:dyDescent="0.35">
      <c r="A183" s="5" t="s">
        <v>23128</v>
      </c>
      <c r="B183" t="str">
        <f>VLOOKUP(A183,Beauty_500_Raw!$A$2:$M$501,2,FALSE)</f>
        <v>Skin Fetish: Divine Glow Highlighter</v>
      </c>
      <c r="C183" t="str">
        <f>VLOOKUP(A183,Beauty_500_Raw!$A$2:$M$501,4,FALSE)</f>
        <v>PAT McGRATH LABS</v>
      </c>
      <c r="D183" s="7">
        <f>IF(VLOOKUP(A183,Beauty_500_Raw!$A$2:$M$501,6,FALSE)=0,"Not Rated",VLOOKUP(A183,Beauty_500_Raw!$A$2:$M$501,6,FALSE))</f>
        <v>4.4166999999999996</v>
      </c>
      <c r="E183" s="8">
        <f>VLOOKUP(A183,Beauty_500_Raw!$A$2:$M$501,13,FALSE)</f>
        <v>48</v>
      </c>
      <c r="F183" t="str" cm="1">
        <f t="array" ref="F183">_xlfn.IFS(E183&lt;30,"Budget",E183&lt;100,"Mid-range",E183&gt;=100,"Luxury")</f>
        <v>Mid-range</v>
      </c>
    </row>
    <row r="184" spans="1:6" x14ac:dyDescent="0.35">
      <c r="A184" s="6" t="s">
        <v>11985</v>
      </c>
      <c r="B184" t="str">
        <f>VLOOKUP(A184,Beauty_500_Raw!$A$2:$M$501,2,FALSE)</f>
        <v>Multipurpose Hydrating and Nourishing Balm</v>
      </c>
      <c r="C184" t="str">
        <f>VLOOKUP(A184,Beauty_500_Raw!$A$2:$M$501,4,FALSE)</f>
        <v>Gucci</v>
      </c>
      <c r="D184" s="7">
        <f>IF(VLOOKUP(A184,Beauty_500_Raw!$A$2:$M$501,6,FALSE)=0,"Not Rated",VLOOKUP(A184,Beauty_500_Raw!$A$2:$M$501,6,FALSE))</f>
        <v>3.8879999999999999</v>
      </c>
      <c r="E184" s="8">
        <f>VLOOKUP(A184,Beauty_500_Raw!$A$2:$M$501,13,FALSE)</f>
        <v>50</v>
      </c>
      <c r="F184" t="str" cm="1">
        <f t="array" ref="F184">_xlfn.IFS(E184&lt;30,"Budget",E184&lt;100,"Mid-range",E184&gt;=100,"Luxury")</f>
        <v>Mid-range</v>
      </c>
    </row>
    <row r="185" spans="1:6" x14ac:dyDescent="0.35">
      <c r="A185" s="5" t="s">
        <v>2443</v>
      </c>
      <c r="B185" t="str">
        <f>VLOOKUP(A185,Beauty_500_Raw!$A$2:$M$501,2,FALSE)</f>
        <v>The POREfessional Deep Retreat Pore-Clearing Clay Mask</v>
      </c>
      <c r="C185" t="str">
        <f>VLOOKUP(A185,Beauty_500_Raw!$A$2:$M$501,4,FALSE)</f>
        <v>Benefit Cosmetics</v>
      </c>
      <c r="D185" s="7">
        <f>IF(VLOOKUP(A185,Beauty_500_Raw!$A$2:$M$501,6,FALSE)=0,"Not Rated",VLOOKUP(A185,Beauty_500_Raw!$A$2:$M$501,6,FALSE))</f>
        <v>4.766</v>
      </c>
      <c r="E185" s="8">
        <f>VLOOKUP(A185,Beauty_500_Raw!$A$2:$M$501,13,FALSE)</f>
        <v>39</v>
      </c>
      <c r="F185" t="str" cm="1">
        <f t="array" ref="F185">_xlfn.IFS(E185&lt;30,"Budget",E185&lt;100,"Mid-range",E185&gt;=100,"Luxury")</f>
        <v>Mid-range</v>
      </c>
    </row>
    <row r="186" spans="1:6" x14ac:dyDescent="0.35">
      <c r="A186" s="6" t="s">
        <v>29292</v>
      </c>
      <c r="B186" t="str">
        <f>VLOOKUP(A186,Beauty_500_Raw!$A$2:$M$501,2,FALSE)</f>
        <v>Blackberry Lily Eau de Parfum</v>
      </c>
      <c r="C186" t="str">
        <f>VLOOKUP(A186,Beauty_500_Raw!$A$2:$M$501,4,FALSE)</f>
        <v>The 7 Virtues</v>
      </c>
      <c r="D186" s="7">
        <f>IF(VLOOKUP(A186,Beauty_500_Raw!$A$2:$M$501,6,FALSE)=0,"Not Rated",VLOOKUP(A186,Beauty_500_Raw!$A$2:$M$501,6,FALSE))</f>
        <v>4.4494999999999996</v>
      </c>
      <c r="E186" s="8">
        <f>VLOOKUP(A186,Beauty_500_Raw!$A$2:$M$501,13,FALSE)</f>
        <v>88</v>
      </c>
      <c r="F186" t="str" cm="1">
        <f t="array" ref="F186">_xlfn.IFS(E186&lt;30,"Budget",E186&lt;100,"Mid-range",E186&gt;=100,"Luxury")</f>
        <v>Mid-range</v>
      </c>
    </row>
    <row r="187" spans="1:6" x14ac:dyDescent="0.35">
      <c r="A187" s="5" t="s">
        <v>1290</v>
      </c>
      <c r="B187" t="str">
        <f>VLOOKUP(A187,Beauty_500_Raw!$A$2:$M$501,2,FALSE)</f>
        <v>Classic Stencils</v>
      </c>
      <c r="C187" t="str">
        <f>VLOOKUP(A187,Beauty_500_Raw!$A$2:$M$501,4,FALSE)</f>
        <v>Anastasia Beverly Hills</v>
      </c>
      <c r="D187" s="7">
        <f>IF(VLOOKUP(A187,Beauty_500_Raw!$A$2:$M$501,6,FALSE)=0,"Not Rated",VLOOKUP(A187,Beauty_500_Raw!$A$2:$M$501,6,FALSE))</f>
        <v>3.4681000000000002</v>
      </c>
      <c r="E187" s="8">
        <f>VLOOKUP(A187,Beauty_500_Raw!$A$2:$M$501,13,FALSE)</f>
        <v>20</v>
      </c>
      <c r="F187" t="str" cm="1">
        <f t="array" ref="F187">_xlfn.IFS(E187&lt;30,"Budget",E187&lt;100,"Mid-range",E187&gt;=100,"Luxury")</f>
        <v>Budget</v>
      </c>
    </row>
    <row r="188" spans="1:6" x14ac:dyDescent="0.35">
      <c r="A188" s="6" t="s">
        <v>30168</v>
      </c>
      <c r="B188" t="str">
        <f>VLOOKUP(A188,Beauty_500_Raw!$A$2:$M$501,2,FALSE)</f>
        <v>MÃ‰TALLIQUE</v>
      </c>
      <c r="C188" t="str">
        <f>VLOOKUP(A188,Beauty_500_Raw!$A$2:$M$501,4,FALSE)</f>
        <v>TOM FORD</v>
      </c>
      <c r="D188" s="7">
        <f>IF(VLOOKUP(A188,Beauty_500_Raw!$A$2:$M$501,6,FALSE)=0,"Not Rated",VLOOKUP(A188,Beauty_500_Raw!$A$2:$M$501,6,FALSE))</f>
        <v>3.6533000000000002</v>
      </c>
      <c r="E188" s="8">
        <f>VLOOKUP(A188,Beauty_500_Raw!$A$2:$M$501,13,FALSE)</f>
        <v>235</v>
      </c>
      <c r="F188" t="str" cm="1">
        <f t="array" ref="F188">_xlfn.IFS(E188&lt;30,"Budget",E188&lt;100,"Mid-range",E188&gt;=100,"Luxury")</f>
        <v>Luxury</v>
      </c>
    </row>
    <row r="189" spans="1:6" x14ac:dyDescent="0.35">
      <c r="A189" s="5" t="s">
        <v>18555</v>
      </c>
      <c r="B189" t="str">
        <f>VLOOKUP(A189,Beauty_500_Raw!$A$2:$M$501,2,FALSE)</f>
        <v>REPLICA' When the Rain Stops Travel Spray</v>
      </c>
      <c r="C189" t="str">
        <f>VLOOKUP(A189,Beauty_500_Raw!$A$2:$M$501,4,FALSE)</f>
        <v>Maison Margiela</v>
      </c>
      <c r="D189" s="7">
        <f>IF(VLOOKUP(A189,Beauty_500_Raw!$A$2:$M$501,6,FALSE)=0,"Not Rated",VLOOKUP(A189,Beauty_500_Raw!$A$2:$M$501,6,FALSE))</f>
        <v>3.9855999999999998</v>
      </c>
      <c r="E189" s="8">
        <f>VLOOKUP(A189,Beauty_500_Raw!$A$2:$M$501,13,FALSE)</f>
        <v>35</v>
      </c>
      <c r="F189" t="str" cm="1">
        <f t="array" ref="F189">_xlfn.IFS(E189&lt;30,"Budget",E189&lt;100,"Mid-range",E189&gt;=100,"Luxury")</f>
        <v>Mid-range</v>
      </c>
    </row>
    <row r="190" spans="1:6" x14ac:dyDescent="0.35">
      <c r="A190" s="6" t="s">
        <v>28540</v>
      </c>
      <c r="B190" t="str">
        <f>VLOOKUP(A190,Beauty_500_Raw!$A$2:$M$501,2,FALSE)</f>
        <v>Amazonian Clay Matte Waterproof Bronzer</v>
      </c>
      <c r="C190" t="str">
        <f>VLOOKUP(A190,Beauty_500_Raw!$A$2:$M$501,4,FALSE)</f>
        <v>tarte</v>
      </c>
      <c r="D190" s="7">
        <f>IF(VLOOKUP(A190,Beauty_500_Raw!$A$2:$M$501,6,FALSE)=0,"Not Rated",VLOOKUP(A190,Beauty_500_Raw!$A$2:$M$501,6,FALSE))</f>
        <v>4.5594000000000001</v>
      </c>
      <c r="E190" s="8">
        <f>VLOOKUP(A190,Beauty_500_Raw!$A$2:$M$501,13,FALSE)</f>
        <v>32</v>
      </c>
      <c r="F190" t="str" cm="1">
        <f t="array" ref="F190">_xlfn.IFS(E190&lt;30,"Budget",E190&lt;100,"Mid-range",E190&gt;=100,"Luxury")</f>
        <v>Mid-range</v>
      </c>
    </row>
    <row r="191" spans="1:6" x14ac:dyDescent="0.35">
      <c r="A191" s="5" t="s">
        <v>500</v>
      </c>
      <c r="B191" t="str">
        <f>VLOOKUP(A191,Beauty_500_Raw!$A$2:$M$501,2,FALSE)</f>
        <v>ELEVATE Advanced Retinol Serum</v>
      </c>
      <c r="C191" t="str">
        <f>VLOOKUP(A191,Beauty_500_Raw!$A$2:$M$501,4,FALSE)</f>
        <v>Algenist</v>
      </c>
      <c r="D191" s="7">
        <f>IF(VLOOKUP(A191,Beauty_500_Raw!$A$2:$M$501,6,FALSE)=0,"Not Rated",VLOOKUP(A191,Beauty_500_Raw!$A$2:$M$501,6,FALSE))</f>
        <v>4.1025999999999998</v>
      </c>
      <c r="E191" s="8">
        <f>VLOOKUP(A191,Beauty_500_Raw!$A$2:$M$501,13,FALSE)</f>
        <v>98</v>
      </c>
      <c r="F191" t="str" cm="1">
        <f t="array" ref="F191">_xlfn.IFS(E191&lt;30,"Budget",E191&lt;100,"Mid-range",E191&gt;=100,"Luxury")</f>
        <v>Mid-range</v>
      </c>
    </row>
    <row r="192" spans="1:6" x14ac:dyDescent="0.35">
      <c r="A192" s="6" t="s">
        <v>30221</v>
      </c>
      <c r="B192" t="str">
        <f>VLOOKUP(A192,Beauty_500_Raw!$A$2:$M$501,2,FALSE)</f>
        <v>Rose Prick Candle</v>
      </c>
      <c r="C192" t="str">
        <f>VLOOKUP(A192,Beauty_500_Raw!$A$2:$M$501,4,FALSE)</f>
        <v>TOM FORD</v>
      </c>
      <c r="D192" s="7">
        <f>IF(VLOOKUP(A192,Beauty_500_Raw!$A$2:$M$501,6,FALSE)=0,"Not Rated",VLOOKUP(A192,Beauty_500_Raw!$A$2:$M$501,6,FALSE))</f>
        <v>5</v>
      </c>
      <c r="E192" s="8">
        <f>VLOOKUP(A192,Beauty_500_Raw!$A$2:$M$501,13,FALSE)</f>
        <v>135</v>
      </c>
      <c r="F192" t="str" cm="1">
        <f t="array" ref="F192">_xlfn.IFS(E192&lt;30,"Budget",E192&lt;100,"Mid-range",E192&gt;=100,"Luxury")</f>
        <v>Luxury</v>
      </c>
    </row>
    <row r="193" spans="1:6" x14ac:dyDescent="0.35">
      <c r="A193" s="5" t="s">
        <v>14807</v>
      </c>
      <c r="B193" t="str">
        <f>VLOOKUP(A193,Beauty_500_Raw!$A$2:$M$501,2,FALSE)</f>
        <v>Red Roses Cologne</v>
      </c>
      <c r="C193" t="str">
        <f>VLOOKUP(A193,Beauty_500_Raw!$A$2:$M$501,4,FALSE)</f>
        <v>Jo Malone London</v>
      </c>
      <c r="D193" s="7">
        <f>IF(VLOOKUP(A193,Beauty_500_Raw!$A$2:$M$501,6,FALSE)=0,"Not Rated",VLOOKUP(A193,Beauty_500_Raw!$A$2:$M$501,6,FALSE))</f>
        <v>4.25</v>
      </c>
      <c r="E193" s="8">
        <f>VLOOKUP(A193,Beauty_500_Raw!$A$2:$M$501,13,FALSE)</f>
        <v>110</v>
      </c>
      <c r="F193" t="str" cm="1">
        <f t="array" ref="F193">_xlfn.IFS(E193&lt;30,"Budget",E193&lt;100,"Mid-range",E193&gt;=100,"Luxury")</f>
        <v>Luxury</v>
      </c>
    </row>
    <row r="194" spans="1:6" x14ac:dyDescent="0.35">
      <c r="A194" s="6" t="s">
        <v>10662</v>
      </c>
      <c r="B194" t="str">
        <f>VLOOKUP(A194,Beauty_500_Raw!$A$2:$M$501,2,FALSE)</f>
        <v>LUNA 4 Facial Cleansing &amp; Firming Massage for Sensitive Skin</v>
      </c>
      <c r="C194" t="str">
        <f>VLOOKUP(A194,Beauty_500_Raw!$A$2:$M$501,4,FALSE)</f>
        <v>FOREO</v>
      </c>
      <c r="D194" s="7">
        <f>IF(VLOOKUP(A194,Beauty_500_Raw!$A$2:$M$501,6,FALSE)=0,"Not Rated",VLOOKUP(A194,Beauty_500_Raw!$A$2:$M$501,6,FALSE))</f>
        <v>4.8</v>
      </c>
      <c r="E194" s="8">
        <f>VLOOKUP(A194,Beauty_500_Raw!$A$2:$M$501,13,FALSE)</f>
        <v>279</v>
      </c>
      <c r="F194" t="str" cm="1">
        <f t="array" ref="F194">_xlfn.IFS(E194&lt;30,"Budget",E194&lt;100,"Mid-range",E194&gt;=100,"Luxury")</f>
        <v>Luxury</v>
      </c>
    </row>
    <row r="195" spans="1:6" x14ac:dyDescent="0.35">
      <c r="A195" s="5" t="s">
        <v>13718</v>
      </c>
      <c r="B195" t="str">
        <f>VLOOKUP(A195,Beauty_500_Raw!$A$2:$M$501,2,FALSE)</f>
        <v>1-800-Hold-Me No-Crunch Flexible Hold Hairspray</v>
      </c>
      <c r="C195" t="str">
        <f>VLOOKUP(A195,Beauty_500_Raw!$A$2:$M$501,4,FALSE)</f>
        <v>IGK</v>
      </c>
      <c r="D195" s="7">
        <f>IF(VLOOKUP(A195,Beauty_500_Raw!$A$2:$M$501,6,FALSE)=0,"Not Rated",VLOOKUP(A195,Beauty_500_Raw!$A$2:$M$501,6,FALSE))</f>
        <v>3.8182</v>
      </c>
      <c r="E195" s="8">
        <f>VLOOKUP(A195,Beauty_500_Raw!$A$2:$M$501,13,FALSE)</f>
        <v>29</v>
      </c>
      <c r="F195" t="str" cm="1">
        <f t="array" ref="F195">_xlfn.IFS(E195&lt;30,"Budget",E195&lt;100,"Mid-range",E195&gt;=100,"Luxury")</f>
        <v>Budget</v>
      </c>
    </row>
    <row r="196" spans="1:6" x14ac:dyDescent="0.35">
      <c r="A196" s="6" t="s">
        <v>1975</v>
      </c>
      <c r="B196" t="str">
        <f>VLOOKUP(A196,Beauty_500_Raw!$A$2:$M$501,2,FALSE)</f>
        <v>Beautiful Finish Foundation Brush</v>
      </c>
      <c r="C196" t="str">
        <f>VLOOKUP(A196,Beauty_500_Raw!$A$2:$M$501,4,FALSE)</f>
        <v>bareMinerals</v>
      </c>
      <c r="D196" s="7">
        <f>IF(VLOOKUP(A196,Beauty_500_Raw!$A$2:$M$501,6,FALSE)=0,"Not Rated",VLOOKUP(A196,Beauty_500_Raw!$A$2:$M$501,6,FALSE))</f>
        <v>4.2426000000000004</v>
      </c>
      <c r="E196" s="8">
        <f>VLOOKUP(A196,Beauty_500_Raw!$A$2:$M$501,13,FALSE)</f>
        <v>35</v>
      </c>
      <c r="F196" t="str" cm="1">
        <f t="array" ref="F196">_xlfn.IFS(E196&lt;30,"Budget",E196&lt;100,"Mid-range",E196&gt;=100,"Luxury")</f>
        <v>Mid-range</v>
      </c>
    </row>
    <row r="197" spans="1:6" x14ac:dyDescent="0.35">
      <c r="A197" s="5" t="s">
        <v>4449</v>
      </c>
      <c r="B197" t="str">
        <f>VLOOKUP(A197,Beauty_500_Raw!$A$2:$M$501,2,FALSE)</f>
        <v>Bad Boy Cobalt Eau de Parfum</v>
      </c>
      <c r="C197" t="str">
        <f>VLOOKUP(A197,Beauty_500_Raw!$A$2:$M$501,4,FALSE)</f>
        <v>Carolina Herrera</v>
      </c>
      <c r="D197" s="7">
        <f>IF(VLOOKUP(A197,Beauty_500_Raw!$A$2:$M$501,6,FALSE)=0,"Not Rated",VLOOKUP(A197,Beauty_500_Raw!$A$2:$M$501,6,FALSE))</f>
        <v>3.25</v>
      </c>
      <c r="E197" s="8">
        <f>VLOOKUP(A197,Beauty_500_Raw!$A$2:$M$501,13,FALSE)</f>
        <v>96</v>
      </c>
      <c r="F197" t="str" cm="1">
        <f t="array" ref="F197">_xlfn.IFS(E197&lt;30,"Budget",E197&lt;100,"Mid-range",E197&gt;=100,"Luxury")</f>
        <v>Mid-range</v>
      </c>
    </row>
    <row r="198" spans="1:6" x14ac:dyDescent="0.35">
      <c r="A198" s="6" t="s">
        <v>21591</v>
      </c>
      <c r="B198" t="str">
        <f>VLOOKUP(A198,Beauty_500_Raw!$A$2:$M$501,2,FALSE)</f>
        <v>Intense Matte Lip + Cheek Pencil</v>
      </c>
      <c r="C198" t="str">
        <f>VLOOKUP(A198,Beauty_500_Raw!$A$2:$M$501,4,FALSE)</f>
        <v>NUDESTIX</v>
      </c>
      <c r="D198" s="7">
        <f>IF(VLOOKUP(A198,Beauty_500_Raw!$A$2:$M$501,6,FALSE)=0,"Not Rated",VLOOKUP(A198,Beauty_500_Raw!$A$2:$M$501,6,FALSE))</f>
        <v>4.3483999999999998</v>
      </c>
      <c r="E198" s="8">
        <f>VLOOKUP(A198,Beauty_500_Raw!$A$2:$M$501,13,FALSE)</f>
        <v>27</v>
      </c>
      <c r="F198" t="str" cm="1">
        <f t="array" ref="F198">_xlfn.IFS(E198&lt;30,"Budget",E198&lt;100,"Mid-range",E198&gt;=100,"Luxury")</f>
        <v>Budget</v>
      </c>
    </row>
    <row r="199" spans="1:6" x14ac:dyDescent="0.35">
      <c r="A199" s="5" t="s">
        <v>7404</v>
      </c>
      <c r="B199" t="str">
        <f>VLOOKUP(A199,Beauty_500_Raw!$A$2:$M$501,2,FALSE)</f>
        <v>Retinol Acne Clearing Oil</v>
      </c>
      <c r="C199" t="str">
        <f>VLOOKUP(A199,Beauty_500_Raw!$A$2:$M$501,4,FALSE)</f>
        <v>Dermalogica</v>
      </c>
      <c r="D199" s="7">
        <f>IF(VLOOKUP(A199,Beauty_500_Raw!$A$2:$M$501,6,FALSE)=0,"Not Rated",VLOOKUP(A199,Beauty_500_Raw!$A$2:$M$501,6,FALSE))</f>
        <v>4.3981000000000003</v>
      </c>
      <c r="E199" s="8">
        <f>VLOOKUP(A199,Beauty_500_Raw!$A$2:$M$501,13,FALSE)</f>
        <v>86</v>
      </c>
      <c r="F199" t="str" cm="1">
        <f t="array" ref="F199">_xlfn.IFS(E199&lt;30,"Budget",E199&lt;100,"Mid-range",E199&gt;=100,"Luxury")</f>
        <v>Mid-range</v>
      </c>
    </row>
    <row r="200" spans="1:6" x14ac:dyDescent="0.35">
      <c r="A200" s="6" t="s">
        <v>9043</v>
      </c>
      <c r="B200" t="str">
        <f>VLOOKUP(A200,Beauty_500_Raw!$A$2:$M$501,2,FALSE)</f>
        <v>Liquid Glass Miracle Smoothing Sealant</v>
      </c>
      <c r="C200" t="str">
        <f>VLOOKUP(A200,Beauty_500_Raw!$A$2:$M$501,4,FALSE)</f>
        <v>Drybar</v>
      </c>
      <c r="D200" s="7">
        <f>IF(VLOOKUP(A200,Beauty_500_Raw!$A$2:$M$501,6,FALSE)=0,"Not Rated",VLOOKUP(A200,Beauty_500_Raw!$A$2:$M$501,6,FALSE))</f>
        <v>4.1121999999999996</v>
      </c>
      <c r="E200" s="8">
        <f>VLOOKUP(A200,Beauty_500_Raw!$A$2:$M$501,13,FALSE)</f>
        <v>34</v>
      </c>
      <c r="F200" t="str" cm="1">
        <f t="array" ref="F200">_xlfn.IFS(E200&lt;30,"Budget",E200&lt;100,"Mid-range",E200&gt;=100,"Luxury")</f>
        <v>Mid-range</v>
      </c>
    </row>
    <row r="201" spans="1:6" x14ac:dyDescent="0.35">
      <c r="A201" s="5" t="s">
        <v>26302</v>
      </c>
      <c r="B201" t="str">
        <f>VLOOKUP(A201,Beauty_500_Raw!$A$2:$M$501,2,FALSE)</f>
        <v>Ultra Glow Mask with Vitamins C + E</v>
      </c>
      <c r="C201" t="str">
        <f>VLOOKUP(A201,Beauty_500_Raw!$A$2:$M$501,4,FALSE)</f>
        <v>SEPHORA COLLECTION</v>
      </c>
      <c r="D201" s="7">
        <f>IF(VLOOKUP(A201,Beauty_500_Raw!$A$2:$M$501,6,FALSE)=0,"Not Rated",VLOOKUP(A201,Beauty_500_Raw!$A$2:$M$501,6,FALSE))</f>
        <v>4.5</v>
      </c>
      <c r="E201" s="8">
        <f>VLOOKUP(A201,Beauty_500_Raw!$A$2:$M$501,13,FALSE)</f>
        <v>16</v>
      </c>
      <c r="F201" t="str" cm="1">
        <f t="array" ref="F201">_xlfn.IFS(E201&lt;30,"Budget",E201&lt;100,"Mid-range",E201&gt;=100,"Luxury")</f>
        <v>Budget</v>
      </c>
    </row>
    <row r="202" spans="1:6" x14ac:dyDescent="0.35">
      <c r="A202" s="6" t="s">
        <v>7105</v>
      </c>
      <c r="B202" t="str">
        <f>VLOOKUP(A202,Beauty_500_Raw!$A$2:$M$501,2,FALSE)</f>
        <v>Yummy Skin Blurring Balm Powder Flushed - Matte Color for Cheek &amp; Lip</v>
      </c>
      <c r="C202" t="str">
        <f>VLOOKUP(A202,Beauty_500_Raw!$A$2:$M$501,4,FALSE)</f>
        <v>Danessa Myricks Beauty</v>
      </c>
      <c r="D202" s="7">
        <f>IF(VLOOKUP(A202,Beauty_500_Raw!$A$2:$M$501,6,FALSE)=0,"Not Rated",VLOOKUP(A202,Beauty_500_Raw!$A$2:$M$501,6,FALSE))</f>
        <v>4.8750999999999998</v>
      </c>
      <c r="E202" s="8">
        <f>VLOOKUP(A202,Beauty_500_Raw!$A$2:$M$501,13,FALSE)</f>
        <v>25</v>
      </c>
      <c r="F202" t="str" cm="1">
        <f t="array" ref="F202">_xlfn.IFS(E202&lt;30,"Budget",E202&lt;100,"Mid-range",E202&gt;=100,"Luxury")</f>
        <v>Budget</v>
      </c>
    </row>
    <row r="203" spans="1:6" x14ac:dyDescent="0.35">
      <c r="A203" s="5" t="s">
        <v>20538</v>
      </c>
      <c r="B203" t="str">
        <f>VLOOKUP(A203,Beauty_500_Raw!$A$2:$M$501,2,FALSE)</f>
        <v>Rapid Collagen Infusion</v>
      </c>
      <c r="C203" t="str">
        <f>VLOOKUP(A203,Beauty_500_Raw!$A$2:$M$501,4,FALSE)</f>
        <v>Murad</v>
      </c>
      <c r="D203" s="7">
        <f>IF(VLOOKUP(A203,Beauty_500_Raw!$A$2:$M$501,6,FALSE)=0,"Not Rated",VLOOKUP(A203,Beauty_500_Raw!$A$2:$M$501,6,FALSE))</f>
        <v>4.1280000000000001</v>
      </c>
      <c r="E203" s="8">
        <f>VLOOKUP(A203,Beauty_500_Raw!$A$2:$M$501,13,FALSE)</f>
        <v>89</v>
      </c>
      <c r="F203" t="str" cm="1">
        <f t="array" ref="F203">_xlfn.IFS(E203&lt;30,"Budget",E203&lt;100,"Mid-range",E203&gt;=100,"Luxury")</f>
        <v>Mid-range</v>
      </c>
    </row>
    <row r="204" spans="1:6" x14ac:dyDescent="0.35">
      <c r="A204" s="6" t="s">
        <v>21558</v>
      </c>
      <c r="B204" t="str">
        <f>VLOOKUP(A204,Beauty_500_Raw!$A$2:$M$501,2,FALSE)</f>
        <v>Driftwood &amp; Chamomile Misting Diffuser Oil</v>
      </c>
      <c r="C204" t="str">
        <f>VLOOKUP(A204,Beauty_500_Raw!$A$2:$M$501,4,FALSE)</f>
        <v>NEST New York</v>
      </c>
      <c r="D204" s="7" t="str">
        <f>IF(VLOOKUP(A204,Beauty_500_Raw!$A$2:$M$501,6,FALSE)=0,"Not Rated",VLOOKUP(A204,Beauty_500_Raw!$A$2:$M$501,6,FALSE))</f>
        <v>Not Rated</v>
      </c>
      <c r="E204" s="8">
        <f>VLOOKUP(A204,Beauty_500_Raw!$A$2:$M$501,13,FALSE)</f>
        <v>32</v>
      </c>
      <c r="F204" t="str" cm="1">
        <f t="array" ref="F204">_xlfn.IFS(E204&lt;30,"Budget",E204&lt;100,"Mid-range",E204&gt;=100,"Luxury")</f>
        <v>Mid-range</v>
      </c>
    </row>
    <row r="205" spans="1:6" x14ac:dyDescent="0.35">
      <c r="A205" s="5" t="s">
        <v>9040</v>
      </c>
      <c r="B205" t="str">
        <f>VLOOKUP(A205,Beauty_500_Raw!$A$2:$M$501,2,FALSE)</f>
        <v>The Brush Crush Heated Straightening Brush</v>
      </c>
      <c r="C205" t="str">
        <f>VLOOKUP(A205,Beauty_500_Raw!$A$2:$M$501,4,FALSE)</f>
        <v>Drybar</v>
      </c>
      <c r="D205" s="7">
        <f>IF(VLOOKUP(A205,Beauty_500_Raw!$A$2:$M$501,6,FALSE)=0,"Not Rated",VLOOKUP(A205,Beauty_500_Raw!$A$2:$M$501,6,FALSE))</f>
        <v>4.2592999999999996</v>
      </c>
      <c r="E205" s="8">
        <f>VLOOKUP(A205,Beauty_500_Raw!$A$2:$M$501,13,FALSE)</f>
        <v>149</v>
      </c>
      <c r="F205" t="str" cm="1">
        <f t="array" ref="F205">_xlfn.IFS(E205&lt;30,"Budget",E205&lt;100,"Mid-range",E205&gt;=100,"Luxury")</f>
        <v>Luxury</v>
      </c>
    </row>
    <row r="206" spans="1:6" x14ac:dyDescent="0.35">
      <c r="A206" s="6" t="s">
        <v>22461</v>
      </c>
      <c r="B206" t="str">
        <f>VLOOKUP(A206,Beauty_500_Raw!$A$2:$M$501,2,FALSE)</f>
        <v>Hair Mask for Beautiful Color</v>
      </c>
      <c r="C206" t="str">
        <f>VLOOKUP(A206,Beauty_500_Raw!$A$2:$M$501,4,FALSE)</f>
        <v>Oribe</v>
      </c>
      <c r="D206" s="7">
        <f>IF(VLOOKUP(A206,Beauty_500_Raw!$A$2:$M$501,6,FALSE)=0,"Not Rated",VLOOKUP(A206,Beauty_500_Raw!$A$2:$M$501,6,FALSE))</f>
        <v>4</v>
      </c>
      <c r="E206" s="8">
        <f>VLOOKUP(A206,Beauty_500_Raw!$A$2:$M$501,13,FALSE)</f>
        <v>66</v>
      </c>
      <c r="F206" t="str" cm="1">
        <f t="array" ref="F206">_xlfn.IFS(E206&lt;30,"Budget",E206&lt;100,"Mid-range",E206&gt;=100,"Luxury")</f>
        <v>Mid-range</v>
      </c>
    </row>
    <row r="207" spans="1:6" x14ac:dyDescent="0.35">
      <c r="A207" s="5" t="s">
        <v>16652</v>
      </c>
      <c r="B207" t="str">
        <f>VLOOKUP(A207,Beauty_500_Raw!$A$2:$M$501,2,FALSE)</f>
        <v>Wet Lip Oil Plumping Treatment Gloss - Undressed Collection</v>
      </c>
      <c r="C207" t="str">
        <f>VLOOKUP(A207,Beauty_500_Raw!$A$2:$M$501,4,FALSE)</f>
        <v>Kosas</v>
      </c>
      <c r="D207" s="7">
        <f>IF(VLOOKUP(A207,Beauty_500_Raw!$A$2:$M$501,6,FALSE)=0,"Not Rated",VLOOKUP(A207,Beauty_500_Raw!$A$2:$M$501,6,FALSE))</f>
        <v>4.0713999999999997</v>
      </c>
      <c r="E207" s="8">
        <f>VLOOKUP(A207,Beauty_500_Raw!$A$2:$M$501,13,FALSE)</f>
        <v>22</v>
      </c>
      <c r="F207" t="str" cm="1">
        <f t="array" ref="F207">_xlfn.IFS(E207&lt;30,"Budget",E207&lt;100,"Mid-range",E207&gt;=100,"Luxury")</f>
        <v>Budget</v>
      </c>
    </row>
    <row r="208" spans="1:6" x14ac:dyDescent="0.35">
      <c r="A208" s="6" t="s">
        <v>32099</v>
      </c>
      <c r="B208" t="str">
        <f>VLOOKUP(A208,Beauty_500_Raw!$A$2:$M$501,2,FALSE)</f>
        <v>Mini French Cade &amp; Lavender Glass Candle</v>
      </c>
      <c r="C208" t="str">
        <f>VLOOKUP(A208,Beauty_500_Raw!$A$2:$M$501,4,FALSE)</f>
        <v>VOLUSPA</v>
      </c>
      <c r="D208" s="7">
        <f>IF(VLOOKUP(A208,Beauty_500_Raw!$A$2:$M$501,6,FALSE)=0,"Not Rated",VLOOKUP(A208,Beauty_500_Raw!$A$2:$M$501,6,FALSE))</f>
        <v>5</v>
      </c>
      <c r="E208" s="8">
        <f>VLOOKUP(A208,Beauty_500_Raw!$A$2:$M$501,13,FALSE)</f>
        <v>20</v>
      </c>
      <c r="F208" t="str" cm="1">
        <f t="array" ref="F208">_xlfn.IFS(E208&lt;30,"Budget",E208&lt;100,"Mid-range",E208&gt;=100,"Luxury")</f>
        <v>Budget</v>
      </c>
    </row>
    <row r="209" spans="1:6" x14ac:dyDescent="0.35">
      <c r="A209" s="5" t="s">
        <v>11369</v>
      </c>
      <c r="B209" t="str">
        <f>VLOOKUP(A209,Beauty_500_Raw!$A$2:$M$501,2,FALSE)</f>
        <v>GLO Lit Teeth Whitening Vials 3 Pack</v>
      </c>
      <c r="C209" t="str">
        <f>VLOOKUP(A209,Beauty_500_Raw!$A$2:$M$501,4,FALSE)</f>
        <v>GLO Science</v>
      </c>
      <c r="D209" s="7">
        <f>IF(VLOOKUP(A209,Beauty_500_Raw!$A$2:$M$501,6,FALSE)=0,"Not Rated",VLOOKUP(A209,Beauty_500_Raw!$A$2:$M$501,6,FALSE))</f>
        <v>4.1409000000000002</v>
      </c>
      <c r="E209" s="8">
        <f>VLOOKUP(A209,Beauty_500_Raw!$A$2:$M$501,13,FALSE)</f>
        <v>24</v>
      </c>
      <c r="F209" t="str" cm="1">
        <f t="array" ref="F209">_xlfn.IFS(E209&lt;30,"Budget",E209&lt;100,"Mid-range",E209&gt;=100,"Luxury")</f>
        <v>Budget</v>
      </c>
    </row>
    <row r="210" spans="1:6" x14ac:dyDescent="0.35">
      <c r="A210" s="6" t="s">
        <v>5610</v>
      </c>
      <c r="B210" t="str">
        <f>VLOOKUP(A210,Beauty_500_Raw!$A$2:$M$501,2,FALSE)</f>
        <v>Reserve - Skin Travel Spray</v>
      </c>
      <c r="C210" t="str">
        <f>VLOOKUP(A210,Beauty_500_Raw!$A$2:$M$501,4,FALSE)</f>
        <v>CLEAN RESERVE</v>
      </c>
      <c r="D210" s="7">
        <f>IF(VLOOKUP(A210,Beauty_500_Raw!$A$2:$M$501,6,FALSE)=0,"Not Rated",VLOOKUP(A210,Beauty_500_Raw!$A$2:$M$501,6,FALSE))</f>
        <v>4.1948999999999996</v>
      </c>
      <c r="E210" s="8">
        <f>VLOOKUP(A210,Beauty_500_Raw!$A$2:$M$501,13,FALSE)</f>
        <v>29</v>
      </c>
      <c r="F210" t="str" cm="1">
        <f t="array" ref="F210">_xlfn.IFS(E210&lt;30,"Budget",E210&lt;100,"Mid-range",E210&gt;=100,"Luxury")</f>
        <v>Budget</v>
      </c>
    </row>
    <row r="211" spans="1:6" x14ac:dyDescent="0.35">
      <c r="A211" s="5" t="s">
        <v>6910</v>
      </c>
      <c r="B211" t="str">
        <f>VLOOKUP(A211,Beauty_500_Raw!$A$2:$M$501,2,FALSE)</f>
        <v>Mini Shine Conditoner</v>
      </c>
      <c r="C211" t="str">
        <f>VLOOKUP(A211,Beauty_500_Raw!$A$2:$M$501,4,FALSE)</f>
        <v>Curlsmith</v>
      </c>
      <c r="D211" s="7" t="str">
        <f>IF(VLOOKUP(A211,Beauty_500_Raw!$A$2:$M$501,6,FALSE)=0,"Not Rated",VLOOKUP(A211,Beauty_500_Raw!$A$2:$M$501,6,FALSE))</f>
        <v>Not Rated</v>
      </c>
      <c r="E211" s="8">
        <f>VLOOKUP(A211,Beauty_500_Raw!$A$2:$M$501,13,FALSE)</f>
        <v>12</v>
      </c>
      <c r="F211" t="str" cm="1">
        <f t="array" ref="F211">_xlfn.IFS(E211&lt;30,"Budget",E211&lt;100,"Mid-range",E211&gt;=100,"Luxury")</f>
        <v>Budget</v>
      </c>
    </row>
    <row r="212" spans="1:6" x14ac:dyDescent="0.35">
      <c r="A212" s="6" t="s">
        <v>8165</v>
      </c>
      <c r="B212" t="str">
        <f>VLOOKUP(A212,Beauty_500_Raw!$A$2:$M$501,2,FALSE)</f>
        <v>Eye Cream</v>
      </c>
      <c r="C212" t="str">
        <f>VLOOKUP(A212,Beauty_500_Raw!$A$2:$M$501,4,FALSE)</f>
        <v>Dr. Barbara Sturm</v>
      </c>
      <c r="D212" s="7">
        <f>IF(VLOOKUP(A212,Beauty_500_Raw!$A$2:$M$501,6,FALSE)=0,"Not Rated",VLOOKUP(A212,Beauty_500_Raw!$A$2:$M$501,6,FALSE))</f>
        <v>3.8220999999999998</v>
      </c>
      <c r="E212" s="8">
        <f>VLOOKUP(A212,Beauty_500_Raw!$A$2:$M$501,13,FALSE)</f>
        <v>145</v>
      </c>
      <c r="F212" t="str" cm="1">
        <f t="array" ref="F212">_xlfn.IFS(E212&lt;30,"Budget",E212&lt;100,"Mid-range",E212&gt;=100,"Luxury")</f>
        <v>Luxury</v>
      </c>
    </row>
    <row r="213" spans="1:6" x14ac:dyDescent="0.35">
      <c r="A213" s="5" t="s">
        <v>15465</v>
      </c>
      <c r="B213" t="str">
        <f>VLOOKUP(A213,Beauty_500_Raw!$A$2:$M$501,2,FALSE)</f>
        <v>ExfoliKate Cleanser Daily Foaming Wash</v>
      </c>
      <c r="C213" t="str">
        <f>VLOOKUP(A213,Beauty_500_Raw!$A$2:$M$501,4,FALSE)</f>
        <v>Kate Somerville</v>
      </c>
      <c r="D213" s="7">
        <f>IF(VLOOKUP(A213,Beauty_500_Raw!$A$2:$M$501,6,FALSE)=0,"Not Rated",VLOOKUP(A213,Beauty_500_Raw!$A$2:$M$501,6,FALSE))</f>
        <v>4.4493999999999998</v>
      </c>
      <c r="E213" s="8">
        <f>VLOOKUP(A213,Beauty_500_Raw!$A$2:$M$501,13,FALSE)</f>
        <v>44</v>
      </c>
      <c r="F213" t="str" cm="1">
        <f t="array" ref="F213">_xlfn.IFS(E213&lt;30,"Budget",E213&lt;100,"Mid-range",E213&gt;=100,"Luxury")</f>
        <v>Mid-range</v>
      </c>
    </row>
    <row r="214" spans="1:6" x14ac:dyDescent="0.35">
      <c r="A214" s="6" t="s">
        <v>15506</v>
      </c>
      <c r="B214" t="str">
        <f>VLOOKUP(A214,Beauty_500_Raw!$A$2:$M$501,2,FALSE)</f>
        <v>Liquid ExfoliKate Triple Acid Resurfacing Treatment</v>
      </c>
      <c r="C214" t="str">
        <f>VLOOKUP(A214,Beauty_500_Raw!$A$2:$M$501,4,FALSE)</f>
        <v>Kate Somerville</v>
      </c>
      <c r="D214" s="7">
        <f>IF(VLOOKUP(A214,Beauty_500_Raw!$A$2:$M$501,6,FALSE)=0,"Not Rated",VLOOKUP(A214,Beauty_500_Raw!$A$2:$M$501,6,FALSE))</f>
        <v>4.3723000000000001</v>
      </c>
      <c r="E214" s="8">
        <f>VLOOKUP(A214,Beauty_500_Raw!$A$2:$M$501,13,FALSE)</f>
        <v>72</v>
      </c>
      <c r="F214" t="str" cm="1">
        <f t="array" ref="F214">_xlfn.IFS(E214&lt;30,"Budget",E214&lt;100,"Mid-range",E214&gt;=100,"Luxury")</f>
        <v>Mid-range</v>
      </c>
    </row>
    <row r="215" spans="1:6" x14ac:dyDescent="0.35">
      <c r="A215" s="5" t="s">
        <v>31589</v>
      </c>
      <c r="B215" t="str">
        <f>VLOOKUP(A215,Beauty_500_Raw!$A$2:$M$501,2,FALSE)</f>
        <v>Yellow Diamond</v>
      </c>
      <c r="C215" t="str">
        <f>VLOOKUP(A215,Beauty_500_Raw!$A$2:$M$501,4,FALSE)</f>
        <v>Versace</v>
      </c>
      <c r="D215" s="7">
        <f>IF(VLOOKUP(A215,Beauty_500_Raw!$A$2:$M$501,6,FALSE)=0,"Not Rated",VLOOKUP(A215,Beauty_500_Raw!$A$2:$M$501,6,FALSE))</f>
        <v>4.3152999999999997</v>
      </c>
      <c r="E215" s="8">
        <f>VLOOKUP(A215,Beauty_500_Raw!$A$2:$M$501,13,FALSE)</f>
        <v>65</v>
      </c>
      <c r="F215" t="str" cm="1">
        <f t="array" ref="F215">_xlfn.IFS(E215&lt;30,"Budget",E215&lt;100,"Mid-range",E215&gt;=100,"Luxury")</f>
        <v>Mid-range</v>
      </c>
    </row>
    <row r="216" spans="1:6" x14ac:dyDescent="0.35">
      <c r="A216" s="6" t="s">
        <v>10324</v>
      </c>
      <c r="B216" t="str">
        <f>VLOOKUP(A216,Beauty_500_Raw!$A$2:$M$501,2,FALSE)</f>
        <v>The Fenty Skin Soap Dish</v>
      </c>
      <c r="C216" t="str">
        <f>VLOOKUP(A216,Beauty_500_Raw!$A$2:$M$501,4,FALSE)</f>
        <v>Fenty Skin</v>
      </c>
      <c r="D216" s="7">
        <f>IF(VLOOKUP(A216,Beauty_500_Raw!$A$2:$M$501,6,FALSE)=0,"Not Rated",VLOOKUP(A216,Beauty_500_Raw!$A$2:$M$501,6,FALSE))</f>
        <v>3</v>
      </c>
      <c r="E216" s="8">
        <f>VLOOKUP(A216,Beauty_500_Raw!$A$2:$M$501,13,FALSE)</f>
        <v>10</v>
      </c>
      <c r="F216" t="str" cm="1">
        <f t="array" ref="F216">_xlfn.IFS(E216&lt;30,"Budget",E216&lt;100,"Mid-range",E216&gt;=100,"Luxury")</f>
        <v>Budget</v>
      </c>
    </row>
    <row r="217" spans="1:6" x14ac:dyDescent="0.35">
      <c r="A217" s="5" t="s">
        <v>5834</v>
      </c>
      <c r="B217" t="str">
        <f>VLOOKUP(A217,Beauty_500_Raw!$A$2:$M$501,2,FALSE)</f>
        <v>Superpowder Double Face Makeup Foundation</v>
      </c>
      <c r="C217" t="str">
        <f>VLOOKUP(A217,Beauty_500_Raw!$A$2:$M$501,4,FALSE)</f>
        <v>CLINIQUE</v>
      </c>
      <c r="D217" s="7">
        <f>IF(VLOOKUP(A217,Beauty_500_Raw!$A$2:$M$501,6,FALSE)=0,"Not Rated",VLOOKUP(A217,Beauty_500_Raw!$A$2:$M$501,6,FALSE))</f>
        <v>4.3205999999999998</v>
      </c>
      <c r="E217" s="8">
        <f>VLOOKUP(A217,Beauty_500_Raw!$A$2:$M$501,13,FALSE)</f>
        <v>37</v>
      </c>
      <c r="F217" t="str" cm="1">
        <f t="array" ref="F217">_xlfn.IFS(E217&lt;30,"Budget",E217&lt;100,"Mid-range",E217&gt;=100,"Luxury")</f>
        <v>Mid-range</v>
      </c>
    </row>
    <row r="218" spans="1:6" x14ac:dyDescent="0.35">
      <c r="A218" s="6" t="s">
        <v>15090</v>
      </c>
      <c r="B218" t="str">
        <f>VLOOKUP(A218,Beauty_500_Raw!$A$2:$M$501,2,FALSE)</f>
        <v>Blush &amp; Bloom Cheek + Lip Duo- French Riviera</v>
      </c>
      <c r="C218" t="str">
        <f>VLOOKUP(A218,Beauty_500_Raw!$A$2:$M$501,4,FALSE)</f>
        <v>Jouer Cosmetics</v>
      </c>
      <c r="D218" s="7">
        <f>IF(VLOOKUP(A218,Beauty_500_Raw!$A$2:$M$501,6,FALSE)=0,"Not Rated",VLOOKUP(A218,Beauty_500_Raw!$A$2:$M$501,6,FALSE))</f>
        <v>4.7691999999999997</v>
      </c>
      <c r="E218" s="8">
        <f>VLOOKUP(A218,Beauty_500_Raw!$A$2:$M$501,13,FALSE)</f>
        <v>32</v>
      </c>
      <c r="F218" t="str" cm="1">
        <f t="array" ref="F218">_xlfn.IFS(E218&lt;30,"Budget",E218&lt;100,"Mid-range",E218&gt;=100,"Luxury")</f>
        <v>Mid-range</v>
      </c>
    </row>
    <row r="219" spans="1:6" x14ac:dyDescent="0.35">
      <c r="A219" s="5" t="s">
        <v>15160</v>
      </c>
      <c r="B219" t="str">
        <f>VLOOKUP(A219,Beauty_500_Raw!$A$2:$M$501,2,FALSE)</f>
        <v>Universal Purse Spray</v>
      </c>
      <c r="C219" t="str">
        <f>VLOOKUP(A219,Beauty_500_Raw!$A$2:$M$501,4,FALSE)</f>
        <v>Juliette Has a Gun</v>
      </c>
      <c r="D219" s="7">
        <f>IF(VLOOKUP(A219,Beauty_500_Raw!$A$2:$M$501,6,FALSE)=0,"Not Rated",VLOOKUP(A219,Beauty_500_Raw!$A$2:$M$501,6,FALSE))</f>
        <v>3.9167000000000001</v>
      </c>
      <c r="E219" s="8">
        <f>VLOOKUP(A219,Beauty_500_Raw!$A$2:$M$501,13,FALSE)</f>
        <v>35</v>
      </c>
      <c r="F219" t="str" cm="1">
        <f t="array" ref="F219">_xlfn.IFS(E219&lt;30,"Budget",E219&lt;100,"Mid-range",E219&gt;=100,"Luxury")</f>
        <v>Mid-range</v>
      </c>
    </row>
    <row r="220" spans="1:6" x14ac:dyDescent="0.35">
      <c r="A220" s="6" t="s">
        <v>31466</v>
      </c>
      <c r="B220" t="str">
        <f>VLOOKUP(A220,Beauty_500_Raw!$A$2:$M$501,2,FALSE)</f>
        <v>Volume Shampoo</v>
      </c>
      <c r="C220" t="str">
        <f>VLOOKUP(A220,Beauty_500_Raw!$A$2:$M$501,4,FALSE)</f>
        <v>Verb</v>
      </c>
      <c r="D220" s="7">
        <f>IF(VLOOKUP(A220,Beauty_500_Raw!$A$2:$M$501,6,FALSE)=0,"Not Rated",VLOOKUP(A220,Beauty_500_Raw!$A$2:$M$501,6,FALSE))</f>
        <v>4.0936000000000003</v>
      </c>
      <c r="E220" s="8">
        <f>VLOOKUP(A220,Beauty_500_Raw!$A$2:$M$501,13,FALSE)</f>
        <v>20</v>
      </c>
      <c r="F220" t="str" cm="1">
        <f t="array" ref="F220">_xlfn.IFS(E220&lt;30,"Budget",E220&lt;100,"Mid-range",E220&gt;=100,"Luxury")</f>
        <v>Budget</v>
      </c>
    </row>
    <row r="221" spans="1:6" x14ac:dyDescent="0.35">
      <c r="A221" s="5" t="s">
        <v>18186</v>
      </c>
      <c r="B221" t="str">
        <f>VLOOKUP(A221,Beauty_500_Raw!$A$2:$M$501,2,FALSE)</f>
        <v>Mini Perfect Hair Day In-Shower Styler</v>
      </c>
      <c r="C221" t="str">
        <f>VLOOKUP(A221,Beauty_500_Raw!$A$2:$M$501,4,FALSE)</f>
        <v>Living Proof</v>
      </c>
      <c r="D221" s="7">
        <f>IF(VLOOKUP(A221,Beauty_500_Raw!$A$2:$M$501,6,FALSE)=0,"Not Rated",VLOOKUP(A221,Beauty_500_Raw!$A$2:$M$501,6,FALSE))</f>
        <v>3.6768999999999998</v>
      </c>
      <c r="E221" s="8">
        <f>VLOOKUP(A221,Beauty_500_Raw!$A$2:$M$501,13,FALSE)</f>
        <v>14</v>
      </c>
      <c r="F221" t="str" cm="1">
        <f t="array" ref="F221">_xlfn.IFS(E221&lt;30,"Budget",E221&lt;100,"Mid-range",E221&gt;=100,"Luxury")</f>
        <v>Budget</v>
      </c>
    </row>
    <row r="222" spans="1:6" x14ac:dyDescent="0.35">
      <c r="A222" s="6" t="s">
        <v>1514</v>
      </c>
      <c r="B222" t="str">
        <f>VLOOKUP(A222,Beauty_500_Raw!$A$2:$M$501,2,FALSE)</f>
        <v>Flip Hair-Drying Tool</v>
      </c>
      <c r="C222" t="str">
        <f>VLOOKUP(A222,Beauty_500_Raw!$A$2:$M$501,4,FALSE)</f>
        <v>Aquis</v>
      </c>
      <c r="D222" s="7">
        <f>IF(VLOOKUP(A222,Beauty_500_Raw!$A$2:$M$501,6,FALSE)=0,"Not Rated",VLOOKUP(A222,Beauty_500_Raw!$A$2:$M$501,6,FALSE))</f>
        <v>4.9047999999999998</v>
      </c>
      <c r="E222" s="8">
        <f>VLOOKUP(A222,Beauty_500_Raw!$A$2:$M$501,13,FALSE)</f>
        <v>50</v>
      </c>
      <c r="F222" t="str" cm="1">
        <f t="array" ref="F222">_xlfn.IFS(E222&lt;30,"Budget",E222&lt;100,"Mid-range",E222&gt;=100,"Luxury")</f>
        <v>Mid-range</v>
      </c>
    </row>
    <row r="223" spans="1:6" x14ac:dyDescent="0.35">
      <c r="A223" s="5" t="s">
        <v>26102</v>
      </c>
      <c r="B223" t="str">
        <f>VLOOKUP(A223,Beauty_500_Raw!$A$2:$M$501,2,FALSE)</f>
        <v>Targeted Dark Spots Serum</v>
      </c>
      <c r="C223" t="str">
        <f>VLOOKUP(A223,Beauty_500_Raw!$A$2:$M$501,4,FALSE)</f>
        <v>SEPHORA COLLECTION</v>
      </c>
      <c r="D223" s="7">
        <f>IF(VLOOKUP(A223,Beauty_500_Raw!$A$2:$M$501,6,FALSE)=0,"Not Rated",VLOOKUP(A223,Beauty_500_Raw!$A$2:$M$501,6,FALSE))</f>
        <v>3.6111</v>
      </c>
      <c r="E223" s="8">
        <f>VLOOKUP(A223,Beauty_500_Raw!$A$2:$M$501,13,FALSE)</f>
        <v>20</v>
      </c>
      <c r="F223" t="str" cm="1">
        <f t="array" ref="F223">_xlfn.IFS(E223&lt;30,"Budget",E223&lt;100,"Mid-range",E223&gt;=100,"Luxury")</f>
        <v>Budget</v>
      </c>
    </row>
    <row r="224" spans="1:6" x14ac:dyDescent="0.35">
      <c r="A224" s="6" t="s">
        <v>26061</v>
      </c>
      <c r="B224" t="str">
        <f>VLOOKUP(A224,Beauty_500_Raw!$A$2:$M$501,2,FALSE)</f>
        <v>#Lipstories Set</v>
      </c>
      <c r="C224" t="str">
        <f>VLOOKUP(A224,Beauty_500_Raw!$A$2:$M$501,4,FALSE)</f>
        <v>SEPHORA COLLECTION</v>
      </c>
      <c r="D224" s="7">
        <f>IF(VLOOKUP(A224,Beauty_500_Raw!$A$2:$M$501,6,FALSE)=0,"Not Rated",VLOOKUP(A224,Beauty_500_Raw!$A$2:$M$501,6,FALSE))</f>
        <v>3.25</v>
      </c>
      <c r="E224" s="8">
        <f>VLOOKUP(A224,Beauty_500_Raw!$A$2:$M$501,13,FALSE)</f>
        <v>18</v>
      </c>
      <c r="F224" t="str" cm="1">
        <f t="array" ref="F224">_xlfn.IFS(E224&lt;30,"Budget",E224&lt;100,"Mid-range",E224&gt;=100,"Luxury")</f>
        <v>Budget</v>
      </c>
    </row>
    <row r="225" spans="1:6" x14ac:dyDescent="0.35">
      <c r="A225" s="5" t="s">
        <v>3196</v>
      </c>
      <c r="B225" t="str">
        <f>VLOOKUP(A225,Beauty_500_Raw!$A$2:$M$501,2,FALSE)</f>
        <v>Thickening Therapy Shampoo &amp; Conditioner Duo</v>
      </c>
      <c r="C225" t="str">
        <f>VLOOKUP(A225,Beauty_500_Raw!$A$2:$M$501,4,FALSE)</f>
        <v>BondiBoost</v>
      </c>
      <c r="D225" s="7">
        <f>IF(VLOOKUP(A225,Beauty_500_Raw!$A$2:$M$501,6,FALSE)=0,"Not Rated",VLOOKUP(A225,Beauty_500_Raw!$A$2:$M$501,6,FALSE))</f>
        <v>4.7636000000000003</v>
      </c>
      <c r="E225" s="8">
        <f>VLOOKUP(A225,Beauty_500_Raw!$A$2:$M$501,13,FALSE)</f>
        <v>49.95</v>
      </c>
      <c r="F225" t="str" cm="1">
        <f t="array" ref="F225">_xlfn.IFS(E225&lt;30,"Budget",E225&lt;100,"Mid-range",E225&gt;=100,"Luxury")</f>
        <v>Mid-range</v>
      </c>
    </row>
    <row r="226" spans="1:6" x14ac:dyDescent="0.35">
      <c r="A226" s="6" t="s">
        <v>30836</v>
      </c>
      <c r="B226" t="str">
        <f>VLOOKUP(A226,Beauty_500_Raw!$A$2:$M$501,2,FALSE)</f>
        <v>Smooth Finish Facial Hair Remover</v>
      </c>
      <c r="C226" t="str">
        <f>VLOOKUP(A226,Beauty_500_Raw!$A$2:$M$501,4,FALSE)</f>
        <v>TWEEZERMAN</v>
      </c>
      <c r="D226" s="7">
        <f>IF(VLOOKUP(A226,Beauty_500_Raw!$A$2:$M$501,6,FALSE)=0,"Not Rated",VLOOKUP(A226,Beauty_500_Raw!$A$2:$M$501,6,FALSE))</f>
        <v>3.5863</v>
      </c>
      <c r="E226" s="8">
        <f>VLOOKUP(A226,Beauty_500_Raw!$A$2:$M$501,13,FALSE)</f>
        <v>20</v>
      </c>
      <c r="F226" t="str" cm="1">
        <f t="array" ref="F226">_xlfn.IFS(E226&lt;30,"Budget",E226&lt;100,"Mid-range",E226&gt;=100,"Luxury")</f>
        <v>Budget</v>
      </c>
    </row>
    <row r="227" spans="1:6" x14ac:dyDescent="0.35">
      <c r="A227" s="5" t="s">
        <v>30162</v>
      </c>
      <c r="B227" t="str">
        <f>VLOOKUP(A227,Beauty_500_Raw!$A$2:$M$501,2,FALSE)</f>
        <v>Electric Cherry</v>
      </c>
      <c r="C227" t="str">
        <f>VLOOKUP(A227,Beauty_500_Raw!$A$2:$M$501,4,FALSE)</f>
        <v>TOM FORD</v>
      </c>
      <c r="D227" s="7">
        <f>IF(VLOOKUP(A227,Beauty_500_Raw!$A$2:$M$501,6,FALSE)=0,"Not Rated",VLOOKUP(A227,Beauty_500_Raw!$A$2:$M$501,6,FALSE))</f>
        <v>3.6154000000000002</v>
      </c>
      <c r="E227" s="8">
        <f>VLOOKUP(A227,Beauty_500_Raw!$A$2:$M$501,13,FALSE)</f>
        <v>395</v>
      </c>
      <c r="F227" t="str" cm="1">
        <f t="array" ref="F227">_xlfn.IFS(E227&lt;30,"Budget",E227&lt;100,"Mid-range",E227&gt;=100,"Luxury")</f>
        <v>Luxury</v>
      </c>
    </row>
    <row r="228" spans="1:6" x14ac:dyDescent="0.35">
      <c r="A228" s="6" t="s">
        <v>15672</v>
      </c>
      <c r="B228" t="str">
        <f>VLOOKUP(A228,Beauty_500_Raw!$A$2:$M$501,2,FALSE)</f>
        <v>MUSK | 12</v>
      </c>
      <c r="C228" t="str">
        <f>VLOOKUP(A228,Beauty_500_Raw!$A$2:$M$501,4,FALSE)</f>
        <v>KAYALI</v>
      </c>
      <c r="D228" s="7">
        <f>IF(VLOOKUP(A228,Beauty_500_Raw!$A$2:$M$501,6,FALSE)=0,"Not Rated",VLOOKUP(A228,Beauty_500_Raw!$A$2:$M$501,6,FALSE))</f>
        <v>3.8052999999999999</v>
      </c>
      <c r="E228" s="8">
        <f>VLOOKUP(A228,Beauty_500_Raw!$A$2:$M$501,13,FALSE)</f>
        <v>25</v>
      </c>
      <c r="F228" t="str" cm="1">
        <f t="array" ref="F228">_xlfn.IFS(E228&lt;30,"Budget",E228&lt;100,"Mid-range",E228&gt;=100,"Luxury")</f>
        <v>Budget</v>
      </c>
    </row>
    <row r="229" spans="1:6" x14ac:dyDescent="0.35">
      <c r="A229" s="5" t="s">
        <v>32262</v>
      </c>
      <c r="B229" t="str">
        <f>VLOOKUP(A229,Beauty_500_Raw!$A$2:$M$501,2,FALSE)</f>
        <v>Vital Skincare Dewy Foundation Drops</v>
      </c>
      <c r="C229" t="str">
        <f>VLOOKUP(A229,Beauty_500_Raw!$A$2:$M$501,4,FALSE)</f>
        <v>Westman Atelier</v>
      </c>
      <c r="D229" s="7">
        <f>IF(VLOOKUP(A229,Beauty_500_Raw!$A$2:$M$501,6,FALSE)=0,"Not Rated",VLOOKUP(A229,Beauty_500_Raw!$A$2:$M$501,6,FALSE))</f>
        <v>4.0928000000000004</v>
      </c>
      <c r="E229" s="8">
        <f>VLOOKUP(A229,Beauty_500_Raw!$A$2:$M$501,13,FALSE)</f>
        <v>68</v>
      </c>
      <c r="F229" t="str" cm="1">
        <f t="array" ref="F229">_xlfn.IFS(E229&lt;30,"Budget",E229&lt;100,"Mid-range",E229&gt;=100,"Luxury")</f>
        <v>Mid-range</v>
      </c>
    </row>
    <row r="230" spans="1:6" x14ac:dyDescent="0.35">
      <c r="A230" s="6" t="s">
        <v>16531</v>
      </c>
      <c r="B230" t="str">
        <f>VLOOKUP(A230,Beauty_500_Raw!$A$2:$M$501,2,FALSE)</f>
        <v>Minty Mineral Hydration Face Mist with Aloe Vera</v>
      </c>
      <c r="C230" t="str">
        <f>VLOOKUP(A230,Beauty_500_Raw!$A$2:$M$501,4,FALSE)</f>
        <v>KORA Organics</v>
      </c>
      <c r="D230" s="7">
        <f>IF(VLOOKUP(A230,Beauty_500_Raw!$A$2:$M$501,6,FALSE)=0,"Not Rated",VLOOKUP(A230,Beauty_500_Raw!$A$2:$M$501,6,FALSE))</f>
        <v>4.5026999999999999</v>
      </c>
      <c r="E230" s="8">
        <f>VLOOKUP(A230,Beauty_500_Raw!$A$2:$M$501,13,FALSE)</f>
        <v>44</v>
      </c>
      <c r="F230" t="str" cm="1">
        <f t="array" ref="F230">_xlfn.IFS(E230&lt;30,"Budget",E230&lt;100,"Mid-range",E230&gt;=100,"Luxury")</f>
        <v>Mid-range</v>
      </c>
    </row>
    <row r="231" spans="1:6" x14ac:dyDescent="0.35">
      <c r="A231" s="5" t="s">
        <v>19364</v>
      </c>
      <c r="B231" t="str">
        <f>VLOOKUP(A231,Beauty_500_Raw!$A$2:$M$501,2,FALSE)</f>
        <v>Clean - hydrating hand sanitizing spray with coconut oil</v>
      </c>
      <c r="C231" t="str">
        <f>VLOOKUP(A231,Beauty_500_Raw!$A$2:$M$501,4,FALSE)</f>
        <v>maude</v>
      </c>
      <c r="D231" s="7">
        <f>IF(VLOOKUP(A231,Beauty_500_Raw!$A$2:$M$501,6,FALSE)=0,"Not Rated",VLOOKUP(A231,Beauty_500_Raw!$A$2:$M$501,6,FALSE))</f>
        <v>4.6538000000000004</v>
      </c>
      <c r="E231" s="8">
        <f>VLOOKUP(A231,Beauty_500_Raw!$A$2:$M$501,13,FALSE)</f>
        <v>10</v>
      </c>
      <c r="F231" t="str" cm="1">
        <f t="array" ref="F231">_xlfn.IFS(E231&lt;30,"Budget",E231&lt;100,"Mid-range",E231&gt;=100,"Luxury")</f>
        <v>Budget</v>
      </c>
    </row>
    <row r="232" spans="1:6" x14ac:dyDescent="0.35">
      <c r="A232" s="6" t="s">
        <v>29433</v>
      </c>
      <c r="B232" t="str">
        <f>VLOOKUP(A232,Beauty_500_Raw!$A$2:$M$501,2,FALSE)</f>
        <v>Mini Fulvic Acid Brightening Cleanser</v>
      </c>
      <c r="C232" t="str">
        <f>VLOOKUP(A232,Beauty_500_Raw!$A$2:$M$501,4,FALSE)</f>
        <v>The INKEY List</v>
      </c>
      <c r="D232" s="7">
        <f>IF(VLOOKUP(A232,Beauty_500_Raw!$A$2:$M$501,6,FALSE)=0,"Not Rated",VLOOKUP(A232,Beauty_500_Raw!$A$2:$M$501,6,FALSE))</f>
        <v>4.4203000000000001</v>
      </c>
      <c r="E232" s="8">
        <f>VLOOKUP(A232,Beauty_500_Raw!$A$2:$M$501,13,FALSE)</f>
        <v>5.99</v>
      </c>
      <c r="F232" t="str" cm="1">
        <f t="array" ref="F232">_xlfn.IFS(E232&lt;30,"Budget",E232&lt;100,"Mid-range",E232&gt;=100,"Luxury")</f>
        <v>Budget</v>
      </c>
    </row>
    <row r="233" spans="1:6" x14ac:dyDescent="0.35">
      <c r="A233" s="5" t="s">
        <v>6671</v>
      </c>
      <c r="B233" t="str">
        <f>VLOOKUP(A233,Beauty_500_Raw!$A$2:$M$501,2,FALSE)</f>
        <v>Classic Body Organic Sunscreen Lotion SPF 50</v>
      </c>
      <c r="C233" t="str">
        <f>VLOOKUP(A233,Beauty_500_Raw!$A$2:$M$501,4,FALSE)</f>
        <v>COOLA</v>
      </c>
      <c r="D233" s="7">
        <f>IF(VLOOKUP(A233,Beauty_500_Raw!$A$2:$M$501,6,FALSE)=0,"Not Rated",VLOOKUP(A233,Beauty_500_Raw!$A$2:$M$501,6,FALSE))</f>
        <v>3.875</v>
      </c>
      <c r="E233" s="8">
        <f>VLOOKUP(A233,Beauty_500_Raw!$A$2:$M$501,13,FALSE)</f>
        <v>28</v>
      </c>
      <c r="F233" t="str" cm="1">
        <f t="array" ref="F233">_xlfn.IFS(E233&lt;30,"Budget",E233&lt;100,"Mid-range",E233&gt;=100,"Luxury")</f>
        <v>Budget</v>
      </c>
    </row>
    <row r="234" spans="1:6" x14ac:dyDescent="0.35">
      <c r="A234" s="6" t="s">
        <v>28694</v>
      </c>
      <c r="B234" t="str">
        <f>VLOOKUP(A234,Beauty_500_Raw!$A$2:$M$501,2,FALSE)</f>
        <v>Mini SEA Hydroflex Serum Foundation</v>
      </c>
      <c r="C234" t="str">
        <f>VLOOKUP(A234,Beauty_500_Raw!$A$2:$M$501,4,FALSE)</f>
        <v>tarte</v>
      </c>
      <c r="D234" s="7">
        <f>IF(VLOOKUP(A234,Beauty_500_Raw!$A$2:$M$501,6,FALSE)=0,"Not Rated",VLOOKUP(A234,Beauty_500_Raw!$A$2:$M$501,6,FALSE))</f>
        <v>3.1071</v>
      </c>
      <c r="E234" s="8">
        <f>VLOOKUP(A234,Beauty_500_Raw!$A$2:$M$501,13,FALSE)</f>
        <v>15</v>
      </c>
      <c r="F234" t="str" cm="1">
        <f t="array" ref="F234">_xlfn.IFS(E234&lt;30,"Budget",E234&lt;100,"Mid-range",E234&gt;=100,"Luxury")</f>
        <v>Budget</v>
      </c>
    </row>
    <row r="235" spans="1:6" x14ac:dyDescent="0.35">
      <c r="A235" s="5" t="s">
        <v>14005</v>
      </c>
      <c r="B235" t="str">
        <f>VLOOKUP(A235,Beauty_500_Raw!$A$2:$M$501,2,FALSE)</f>
        <v>You Glow Girl Body Blur</v>
      </c>
      <c r="C235" t="str">
        <f>VLOOKUP(A235,Beauty_500_Raw!$A$2:$M$501,4,FALSE)</f>
        <v>INC.redible</v>
      </c>
      <c r="D235" s="7">
        <f>IF(VLOOKUP(A235,Beauty_500_Raw!$A$2:$M$501,6,FALSE)=0,"Not Rated",VLOOKUP(A235,Beauty_500_Raw!$A$2:$M$501,6,FALSE))</f>
        <v>3.3845999999999998</v>
      </c>
      <c r="E235" s="8">
        <f>VLOOKUP(A235,Beauty_500_Raw!$A$2:$M$501,13,FALSE)</f>
        <v>15</v>
      </c>
      <c r="F235" t="str" cm="1">
        <f t="array" ref="F235">_xlfn.IFS(E235&lt;30,"Budget",E235&lt;100,"Mid-range",E235&gt;=100,"Luxury")</f>
        <v>Budget</v>
      </c>
    </row>
    <row r="236" spans="1:6" x14ac:dyDescent="0.35">
      <c r="A236" s="6" t="s">
        <v>31093</v>
      </c>
      <c r="B236" t="str">
        <f>VLOOKUP(A236,Beauty_500_Raw!$A$2:$M$501,2,FALSE)</f>
        <v>Inked Brow Gel</v>
      </c>
      <c r="C236" t="str">
        <f>VLOOKUP(A236,Beauty_500_Raw!$A$2:$M$501,4,FALSE)</f>
        <v>Urban Decay</v>
      </c>
      <c r="D236" s="7">
        <f>IF(VLOOKUP(A236,Beauty_500_Raw!$A$2:$M$501,6,FALSE)=0,"Not Rated",VLOOKUP(A236,Beauty_500_Raw!$A$2:$M$501,6,FALSE))</f>
        <v>4.0236000000000001</v>
      </c>
      <c r="E236" s="8">
        <f>VLOOKUP(A236,Beauty_500_Raw!$A$2:$M$501,13,FALSE)</f>
        <v>26</v>
      </c>
      <c r="F236" t="str" cm="1">
        <f t="array" ref="F236">_xlfn.IFS(E236&lt;30,"Budget",E236&lt;100,"Mid-range",E236&gt;=100,"Luxury")</f>
        <v>Budget</v>
      </c>
    </row>
    <row r="237" spans="1:6" x14ac:dyDescent="0.35">
      <c r="A237" s="5" t="s">
        <v>11241</v>
      </c>
      <c r="B237" t="str">
        <f>VLOOKUP(A237,Beauty_500_Raw!$A$2:$M$501,2,FALSE)</f>
        <v>Ange ou Demon Le Secret Eau de Parfum</v>
      </c>
      <c r="C237" t="str">
        <f>VLOOKUP(A237,Beauty_500_Raw!$A$2:$M$501,4,FALSE)</f>
        <v>Givenchy</v>
      </c>
      <c r="D237" s="7">
        <f>IF(VLOOKUP(A237,Beauty_500_Raw!$A$2:$M$501,6,FALSE)=0,"Not Rated",VLOOKUP(A237,Beauty_500_Raw!$A$2:$M$501,6,FALSE))</f>
        <v>4.5027999999999997</v>
      </c>
      <c r="E237" s="8">
        <f>VLOOKUP(A237,Beauty_500_Raw!$A$2:$M$501,13,FALSE)</f>
        <v>108</v>
      </c>
      <c r="F237" t="str" cm="1">
        <f t="array" ref="F237">_xlfn.IFS(E237&lt;30,"Budget",E237&lt;100,"Mid-range",E237&gt;=100,"Luxury")</f>
        <v>Luxury</v>
      </c>
    </row>
    <row r="238" spans="1:6" x14ac:dyDescent="0.35">
      <c r="A238" s="6" t="s">
        <v>8171</v>
      </c>
      <c r="B238" t="str">
        <f>VLOOKUP(A238,Beauty_500_Raw!$A$2:$M$501,2,FALSE)</f>
        <v>Cleanser</v>
      </c>
      <c r="C238" t="str">
        <f>VLOOKUP(A238,Beauty_500_Raw!$A$2:$M$501,4,FALSE)</f>
        <v>Dr. Barbara Sturm</v>
      </c>
      <c r="D238" s="7">
        <f>IF(VLOOKUP(A238,Beauty_500_Raw!$A$2:$M$501,6,FALSE)=0,"Not Rated",VLOOKUP(A238,Beauty_500_Raw!$A$2:$M$501,6,FALSE))</f>
        <v>4.2</v>
      </c>
      <c r="E238" s="8">
        <f>VLOOKUP(A238,Beauty_500_Raw!$A$2:$M$501,13,FALSE)</f>
        <v>75</v>
      </c>
      <c r="F238" t="str" cm="1">
        <f t="array" ref="F238">_xlfn.IFS(E238&lt;30,"Budget",E238&lt;100,"Mid-range",E238&gt;=100,"Luxury")</f>
        <v>Mid-range</v>
      </c>
    </row>
    <row r="239" spans="1:6" x14ac:dyDescent="0.35">
      <c r="A239" s="5" t="s">
        <v>22060</v>
      </c>
      <c r="B239" t="str">
        <f>VLOOKUP(A239,Beauty_500_Raw!$A$2:$M$501,2,FALSE)</f>
        <v>Cheek Clapper 3D Blush Trio Palette</v>
      </c>
      <c r="C239" t="str">
        <f>VLOOKUP(A239,Beauty_500_Raw!$A$2:$M$501,4,FALSE)</f>
        <v>ONE/SIZE by Patrick Starrr</v>
      </c>
      <c r="D239" s="7">
        <f>IF(VLOOKUP(A239,Beauty_500_Raw!$A$2:$M$501,6,FALSE)=0,"Not Rated",VLOOKUP(A239,Beauty_500_Raw!$A$2:$M$501,6,FALSE))</f>
        <v>4.7403000000000004</v>
      </c>
      <c r="E239" s="8">
        <f>VLOOKUP(A239,Beauty_500_Raw!$A$2:$M$501,13,FALSE)</f>
        <v>38</v>
      </c>
      <c r="F239" t="str" cm="1">
        <f t="array" ref="F239">_xlfn.IFS(E239&lt;30,"Budget",E239&lt;100,"Mid-range",E239&gt;=100,"Luxury")</f>
        <v>Mid-range</v>
      </c>
    </row>
    <row r="240" spans="1:6" x14ac:dyDescent="0.35">
      <c r="A240" s="6" t="s">
        <v>19547</v>
      </c>
      <c r="B240" t="str">
        <f>VLOOKUP(A240,Beauty_500_Raw!$A$2:$M$501,2,FALSE)</f>
        <v>Flush Balm Cream Blush</v>
      </c>
      <c r="C240" t="str">
        <f>VLOOKUP(A240,Beauty_500_Raw!$A$2:$M$501,4,FALSE)</f>
        <v>MERIT</v>
      </c>
      <c r="D240" s="7">
        <f>IF(VLOOKUP(A240,Beauty_500_Raw!$A$2:$M$501,6,FALSE)=0,"Not Rated",VLOOKUP(A240,Beauty_500_Raw!$A$2:$M$501,6,FALSE))</f>
        <v>4.5073999999999996</v>
      </c>
      <c r="E240" s="8">
        <f>VLOOKUP(A240,Beauty_500_Raw!$A$2:$M$501,13,FALSE)</f>
        <v>28</v>
      </c>
      <c r="F240" t="str" cm="1">
        <f t="array" ref="F240">_xlfn.IFS(E240&lt;30,"Budget",E240&lt;100,"Mid-range",E240&gt;=100,"Luxury")</f>
        <v>Budget</v>
      </c>
    </row>
    <row r="241" spans="1:6" x14ac:dyDescent="0.35">
      <c r="A241" s="5" t="s">
        <v>30399</v>
      </c>
      <c r="B241" t="str">
        <f>VLOOKUP(A241,Beauty_500_Raw!$A$2:$M$501,2,FALSE)</f>
        <v>Cloud Crush Blurring Blush</v>
      </c>
      <c r="C241" t="str">
        <f>VLOOKUP(A241,Beauty_500_Raw!$A$2:$M$501,4,FALSE)</f>
        <v>Too Faced</v>
      </c>
      <c r="D241" s="7">
        <f>IF(VLOOKUP(A241,Beauty_500_Raw!$A$2:$M$501,6,FALSE)=0,"Not Rated",VLOOKUP(A241,Beauty_500_Raw!$A$2:$M$501,6,FALSE))</f>
        <v>4.5427999999999997</v>
      </c>
      <c r="E241" s="8">
        <f>VLOOKUP(A241,Beauty_500_Raw!$A$2:$M$501,13,FALSE)</f>
        <v>29</v>
      </c>
      <c r="F241" t="str" cm="1">
        <f t="array" ref="F241">_xlfn.IFS(E241&lt;30,"Budget",E241&lt;100,"Mid-range",E241&gt;=100,"Luxury")</f>
        <v>Budget</v>
      </c>
    </row>
    <row r="242" spans="1:6" x14ac:dyDescent="0.35">
      <c r="A242" s="6" t="s">
        <v>27202</v>
      </c>
      <c r="B242" t="str">
        <f>VLOOKUP(A242,Beauty_500_Raw!$A$2:$M$501,2,FALSE)</f>
        <v>Medium Slipsilk Scrunchies</v>
      </c>
      <c r="C242" t="str">
        <f>VLOOKUP(A242,Beauty_500_Raw!$A$2:$M$501,4,FALSE)</f>
        <v>Slip</v>
      </c>
      <c r="D242" s="7">
        <f>IF(VLOOKUP(A242,Beauty_500_Raw!$A$2:$M$501,6,FALSE)=0,"Not Rated",VLOOKUP(A242,Beauty_500_Raw!$A$2:$M$501,6,FALSE))</f>
        <v>3.0832999999999999</v>
      </c>
      <c r="E242" s="8">
        <f>VLOOKUP(A242,Beauty_500_Raw!$A$2:$M$501,13,FALSE)</f>
        <v>45</v>
      </c>
      <c r="F242" t="str" cm="1">
        <f t="array" ref="F242">_xlfn.IFS(E242&lt;30,"Budget",E242&lt;100,"Mid-range",E242&gt;=100,"Luxury")</f>
        <v>Mid-range</v>
      </c>
    </row>
    <row r="243" spans="1:6" x14ac:dyDescent="0.35">
      <c r="A243" s="5" t="s">
        <v>25379</v>
      </c>
      <c r="B243" t="str">
        <f>VLOOKUP(A243,Beauty_500_Raw!$A$2:$M$501,2,FALSE)</f>
        <v>PRO Foundation Brush #47</v>
      </c>
      <c r="C243" t="str">
        <f>VLOOKUP(A243,Beauty_500_Raw!$A$2:$M$501,4,FALSE)</f>
        <v>SEPHORA COLLECTION</v>
      </c>
      <c r="D243" s="7">
        <f>IF(VLOOKUP(A243,Beauty_500_Raw!$A$2:$M$501,6,FALSE)=0,"Not Rated",VLOOKUP(A243,Beauty_500_Raw!$A$2:$M$501,6,FALSE))</f>
        <v>4.2218999999999998</v>
      </c>
      <c r="E243" s="8">
        <f>VLOOKUP(A243,Beauty_500_Raw!$A$2:$M$501,13,FALSE)</f>
        <v>30</v>
      </c>
      <c r="F243" t="str" cm="1">
        <f t="array" ref="F243">_xlfn.IFS(E243&lt;30,"Budget",E243&lt;100,"Mid-range",E243&gt;=100,"Luxury")</f>
        <v>Mid-range</v>
      </c>
    </row>
    <row r="244" spans="1:6" x14ac:dyDescent="0.35">
      <c r="A244" s="6" t="s">
        <v>10091</v>
      </c>
      <c r="B244" t="str">
        <f>VLOOKUP(A244,Beauty_500_Raw!$A$2:$M$501,2,FALSE)</f>
        <v>Face &amp; Body Kabuki Brush 160</v>
      </c>
      <c r="C244" t="str">
        <f>VLOOKUP(A244,Beauty_500_Raw!$A$2:$M$501,4,FALSE)</f>
        <v>Fenty Beauty by Rihanna</v>
      </c>
      <c r="D244" s="7">
        <f>IF(VLOOKUP(A244,Beauty_500_Raw!$A$2:$M$501,6,FALSE)=0,"Not Rated",VLOOKUP(A244,Beauty_500_Raw!$A$2:$M$501,6,FALSE))</f>
        <v>4.4203000000000001</v>
      </c>
      <c r="E244" s="8">
        <f>VLOOKUP(A244,Beauty_500_Raw!$A$2:$M$501,13,FALSE)</f>
        <v>34</v>
      </c>
      <c r="F244" t="str" cm="1">
        <f t="array" ref="F244">_xlfn.IFS(E244&lt;30,"Budget",E244&lt;100,"Mid-range",E244&gt;=100,"Luxury")</f>
        <v>Mid-range</v>
      </c>
    </row>
    <row r="245" spans="1:6" x14ac:dyDescent="0.35">
      <c r="A245" s="5" t="s">
        <v>7094</v>
      </c>
      <c r="B245" t="str">
        <f>VLOOKUP(A245,Beauty_500_Raw!$A$2:$M$501,2,FALSE)</f>
        <v>Lightwork Vol. IV: Transcendence Palette - Illuminating Eye &amp; Face Pigments</v>
      </c>
      <c r="C245" t="str">
        <f>VLOOKUP(A245,Beauty_500_Raw!$A$2:$M$501,4,FALSE)</f>
        <v>Danessa Myricks Beauty</v>
      </c>
      <c r="D245" s="7">
        <f>IF(VLOOKUP(A245,Beauty_500_Raw!$A$2:$M$501,6,FALSE)=0,"Not Rated",VLOOKUP(A245,Beauty_500_Raw!$A$2:$M$501,6,FALSE))</f>
        <v>4.7849000000000004</v>
      </c>
      <c r="E245" s="8">
        <f>VLOOKUP(A245,Beauty_500_Raw!$A$2:$M$501,13,FALSE)</f>
        <v>125</v>
      </c>
      <c r="F245" t="str" cm="1">
        <f t="array" ref="F245">_xlfn.IFS(E245&lt;30,"Budget",E245&lt;100,"Mid-range",E245&gt;=100,"Luxury")</f>
        <v>Luxury</v>
      </c>
    </row>
    <row r="246" spans="1:6" x14ac:dyDescent="0.35">
      <c r="A246" s="6" t="s">
        <v>32680</v>
      </c>
      <c r="B246" t="str">
        <f>VLOOKUP(A246,Beauty_500_Raw!$A$2:$M$501,2,FALSE)</f>
        <v>Black Opium Illicit Green Eau de Parfum</v>
      </c>
      <c r="C246" t="str">
        <f>VLOOKUP(A246,Beauty_500_Raw!$A$2:$M$501,4,FALSE)</f>
        <v>Yves Saint Laurent</v>
      </c>
      <c r="D246" s="7">
        <f>IF(VLOOKUP(A246,Beauty_500_Raw!$A$2:$M$501,6,FALSE)=0,"Not Rated",VLOOKUP(A246,Beauty_500_Raw!$A$2:$M$501,6,FALSE))</f>
        <v>4.5849000000000002</v>
      </c>
      <c r="E246" s="8">
        <f>VLOOKUP(A246,Beauty_500_Raw!$A$2:$M$501,13,FALSE)</f>
        <v>138</v>
      </c>
      <c r="F246" t="str" cm="1">
        <f t="array" ref="F246">_xlfn.IFS(E246&lt;30,"Budget",E246&lt;100,"Mid-range",E246&gt;=100,"Luxury")</f>
        <v>Luxury</v>
      </c>
    </row>
    <row r="247" spans="1:6" x14ac:dyDescent="0.35">
      <c r="A247" s="5" t="s">
        <v>10060</v>
      </c>
      <c r="B247" t="str">
        <f>VLOOKUP(A247,Beauty_500_Raw!$A$2:$M$501,2,FALSE)</f>
        <v>Flypencil Longwear Pencil Eyeliner</v>
      </c>
      <c r="C247" t="str">
        <f>VLOOKUP(A247,Beauty_500_Raw!$A$2:$M$501,4,FALSE)</f>
        <v>Fenty Beauty by Rihanna</v>
      </c>
      <c r="D247" s="7">
        <f>IF(VLOOKUP(A247,Beauty_500_Raw!$A$2:$M$501,6,FALSE)=0,"Not Rated",VLOOKUP(A247,Beauty_500_Raw!$A$2:$M$501,6,FALSE))</f>
        <v>3.3660000000000001</v>
      </c>
      <c r="E247" s="8">
        <f>VLOOKUP(A247,Beauty_500_Raw!$A$2:$M$501,13,FALSE)</f>
        <v>23</v>
      </c>
      <c r="F247" t="str" cm="1">
        <f t="array" ref="F247">_xlfn.IFS(E247&lt;30,"Budget",E247&lt;100,"Mid-range",E247&gt;=100,"Luxury")</f>
        <v>Budget</v>
      </c>
    </row>
    <row r="248" spans="1:6" x14ac:dyDescent="0.35">
      <c r="A248" s="6" t="s">
        <v>14604</v>
      </c>
      <c r="B248" t="str">
        <f>VLOOKUP(A248,Beauty_500_Raw!$A$2:$M$501,2,FALSE)</f>
        <v>Pit CTRL Aluminum-Free Deodorant</v>
      </c>
      <c r="C248" t="str">
        <f>VLOOKUP(A248,Beauty_500_Raw!$A$2:$M$501,4,FALSE)</f>
        <v>Jack Black</v>
      </c>
      <c r="D248" s="7">
        <f>IF(VLOOKUP(A248,Beauty_500_Raw!$A$2:$M$501,6,FALSE)=0,"Not Rated",VLOOKUP(A248,Beauty_500_Raw!$A$2:$M$501,6,FALSE))</f>
        <v>1.8</v>
      </c>
      <c r="E248" s="8">
        <f>VLOOKUP(A248,Beauty_500_Raw!$A$2:$M$501,13,FALSE)</f>
        <v>22</v>
      </c>
      <c r="F248" t="str" cm="1">
        <f t="array" ref="F248">_xlfn.IFS(E248&lt;30,"Budget",E248&lt;100,"Mid-range",E248&gt;=100,"Luxury")</f>
        <v>Budget</v>
      </c>
    </row>
    <row r="249" spans="1:6" x14ac:dyDescent="0.35">
      <c r="A249" s="5" t="s">
        <v>6520</v>
      </c>
      <c r="B249" t="str">
        <f>VLOOKUP(A249,Beauty_500_Raw!$A$2:$M$501,2,FALSE)</f>
        <v>Magnolia Eau de Parfum</v>
      </c>
      <c r="C249" t="str">
        <f>VLOOKUP(A249,Beauty_500_Raw!$A$2:$M$501,4,FALSE)</f>
        <v>Commodity</v>
      </c>
      <c r="D249" s="7">
        <f>IF(VLOOKUP(A249,Beauty_500_Raw!$A$2:$M$501,6,FALSE)=0,"Not Rated",VLOOKUP(A249,Beauty_500_Raw!$A$2:$M$501,6,FALSE))</f>
        <v>5</v>
      </c>
      <c r="E249" s="8">
        <f>VLOOKUP(A249,Beauty_500_Raw!$A$2:$M$501,13,FALSE)</f>
        <v>135</v>
      </c>
      <c r="F249" t="str" cm="1">
        <f t="array" ref="F249">_xlfn.IFS(E249&lt;30,"Budget",E249&lt;100,"Mid-range",E249&gt;=100,"Luxury")</f>
        <v>Luxury</v>
      </c>
    </row>
    <row r="250" spans="1:6" x14ac:dyDescent="0.35">
      <c r="A250" s="6" t="s">
        <v>2185</v>
      </c>
      <c r="B250" t="str">
        <f>VLOOKUP(A250,Beauty_500_Raw!$A$2:$M$501,2,FALSE)</f>
        <v>blendercleanser solid</v>
      </c>
      <c r="C250" t="str">
        <f>VLOOKUP(A250,Beauty_500_Raw!$A$2:$M$501,4,FALSE)</f>
        <v>beautyblender</v>
      </c>
      <c r="D250" s="7">
        <f>IF(VLOOKUP(A250,Beauty_500_Raw!$A$2:$M$501,6,FALSE)=0,"Not Rated",VLOOKUP(A250,Beauty_500_Raw!$A$2:$M$501,6,FALSE))</f>
        <v>4.6898</v>
      </c>
      <c r="E250" s="8">
        <f>VLOOKUP(A250,Beauty_500_Raw!$A$2:$M$501,13,FALSE)</f>
        <v>18</v>
      </c>
      <c r="F250" t="str" cm="1">
        <f t="array" ref="F250">_xlfn.IFS(E250&lt;30,"Budget",E250&lt;100,"Mid-range",E250&gt;=100,"Luxury")</f>
        <v>Budget</v>
      </c>
    </row>
    <row r="251" spans="1:6" x14ac:dyDescent="0.35">
      <c r="A251" s="5" t="s">
        <v>27427</v>
      </c>
      <c r="B251" t="str">
        <f>VLOOKUP(A251,Beauty_500_Raw!$A$2:$M$501,2,FALSE)</f>
        <v>30% Glycolic Acid Peel Concentrate</v>
      </c>
      <c r="C251" t="str">
        <f>VLOOKUP(A251,Beauty_500_Raw!$A$2:$M$501,4,FALSE)</f>
        <v>SOBEL SKIN Rx</v>
      </c>
      <c r="D251" s="7">
        <f>IF(VLOOKUP(A251,Beauty_500_Raw!$A$2:$M$501,6,FALSE)=0,"Not Rated",VLOOKUP(A251,Beauty_500_Raw!$A$2:$M$501,6,FALSE))</f>
        <v>4.125</v>
      </c>
      <c r="E251" s="8">
        <f>VLOOKUP(A251,Beauty_500_Raw!$A$2:$M$501,13,FALSE)</f>
        <v>46</v>
      </c>
      <c r="F251" t="str" cm="1">
        <f t="array" ref="F251">_xlfn.IFS(E251&lt;30,"Budget",E251&lt;100,"Mid-range",E251&gt;=100,"Luxury")</f>
        <v>Mid-range</v>
      </c>
    </row>
    <row r="252" spans="1:6" x14ac:dyDescent="0.35">
      <c r="A252" s="6" t="s">
        <v>28532</v>
      </c>
      <c r="B252" t="str">
        <f>VLOOKUP(A252,Beauty_500_Raw!$A$2:$M$501,2,FALSE)</f>
        <v>Amazonian Clay Waterproof 12-Hour Concealer</v>
      </c>
      <c r="C252" t="str">
        <f>VLOOKUP(A252,Beauty_500_Raw!$A$2:$M$501,4,FALSE)</f>
        <v>tarte</v>
      </c>
      <c r="D252" s="7">
        <f>IF(VLOOKUP(A252,Beauty_500_Raw!$A$2:$M$501,6,FALSE)=0,"Not Rated",VLOOKUP(A252,Beauty_500_Raw!$A$2:$M$501,6,FALSE))</f>
        <v>4.0377999999999998</v>
      </c>
      <c r="E252" s="8">
        <f>VLOOKUP(A252,Beauty_500_Raw!$A$2:$M$501,13,FALSE)</f>
        <v>25</v>
      </c>
      <c r="F252" t="str" cm="1">
        <f t="array" ref="F252">_xlfn.IFS(E252&lt;30,"Budget",E252&lt;100,"Mid-range",E252&gt;=100,"Luxury")</f>
        <v>Budget</v>
      </c>
    </row>
    <row r="253" spans="1:6" x14ac:dyDescent="0.35">
      <c r="A253" s="5" t="s">
        <v>3538</v>
      </c>
      <c r="B253" t="str">
        <f>VLOOKUP(A253,Beauty_500_Raw!$A$2:$M$501,2,FALSE)</f>
        <v>Superfoods Kale + Apple Replenishing Conditioner</v>
      </c>
      <c r="C253" t="str">
        <f>VLOOKUP(A253,Beauty_500_Raw!$A$2:$M$501,4,FALSE)</f>
        <v>Briogeo</v>
      </c>
      <c r="D253" s="7">
        <f>IF(VLOOKUP(A253,Beauty_500_Raw!$A$2:$M$501,6,FALSE)=0,"Not Rated",VLOOKUP(A253,Beauty_500_Raw!$A$2:$M$501,6,FALSE))</f>
        <v>4.3212999999999999</v>
      </c>
      <c r="E253" s="8">
        <f>VLOOKUP(A253,Beauty_500_Raw!$A$2:$M$501,13,FALSE)</f>
        <v>30</v>
      </c>
      <c r="F253" t="str" cm="1">
        <f t="array" ref="F253">_xlfn.IFS(E253&lt;30,"Budget",E253&lt;100,"Mid-range",E253&gt;=100,"Luxury")</f>
        <v>Mid-range</v>
      </c>
    </row>
    <row r="254" spans="1:6" x14ac:dyDescent="0.35">
      <c r="A254" s="6" t="s">
        <v>31680</v>
      </c>
      <c r="B254" t="str">
        <f>VLOOKUP(A254,Beauty_500_Raw!$A$2:$M$501,2,FALSE)</f>
        <v>Eros Parfum</v>
      </c>
      <c r="C254" t="str">
        <f>VLOOKUP(A254,Beauty_500_Raw!$A$2:$M$501,4,FALSE)</f>
        <v>Versace</v>
      </c>
      <c r="D254" s="7" t="str">
        <f>IF(VLOOKUP(A254,Beauty_500_Raw!$A$2:$M$501,6,FALSE)=0,"Not Rated",VLOOKUP(A254,Beauty_500_Raw!$A$2:$M$501,6,FALSE))</f>
        <v>Not Rated</v>
      </c>
      <c r="E254" s="8">
        <f>VLOOKUP(A254,Beauty_500_Raw!$A$2:$M$501,13,FALSE)</f>
        <v>190</v>
      </c>
      <c r="F254" t="str" cm="1">
        <f t="array" ref="F254">_xlfn.IFS(E254&lt;30,"Budget",E254&lt;100,"Mid-range",E254&gt;=100,"Luxury")</f>
        <v>Luxury</v>
      </c>
    </row>
    <row r="255" spans="1:6" x14ac:dyDescent="0.35">
      <c r="A255" s="5" t="s">
        <v>19971</v>
      </c>
      <c r="B255" t="str">
        <f>VLOOKUP(A255,Beauty_500_Raw!$A$2:$M$501,2,FALSE)</f>
        <v>Mini SuperYou Daily Stress Management</v>
      </c>
      <c r="C255" t="str">
        <f>VLOOKUP(A255,Beauty_500_Raw!$A$2:$M$501,4,FALSE)</f>
        <v>Moon Juice</v>
      </c>
      <c r="D255" s="7">
        <f>IF(VLOOKUP(A255,Beauty_500_Raw!$A$2:$M$501,6,FALSE)=0,"Not Rated",VLOOKUP(A255,Beauty_500_Raw!$A$2:$M$501,6,FALSE))</f>
        <v>4.5749000000000004</v>
      </c>
      <c r="E255" s="8">
        <f>VLOOKUP(A255,Beauty_500_Raw!$A$2:$M$501,13,FALSE)</f>
        <v>25</v>
      </c>
      <c r="F255" t="str" cm="1">
        <f t="array" ref="F255">_xlfn.IFS(E255&lt;30,"Budget",E255&lt;100,"Mid-range",E255&gt;=100,"Luxury")</f>
        <v>Budget</v>
      </c>
    </row>
    <row r="256" spans="1:6" x14ac:dyDescent="0.35">
      <c r="A256" s="6" t="s">
        <v>12180</v>
      </c>
      <c r="B256" t="str">
        <f>VLOOKUP(A256,Beauty_500_Raw!$A$2:$M$501,2,FALSE)</f>
        <v>Aqua Allegoria Flora Salvaggia Eau de Toilette</v>
      </c>
      <c r="C256" t="str">
        <f>VLOOKUP(A256,Beauty_500_Raw!$A$2:$M$501,4,FALSE)</f>
        <v>GUERLAIN</v>
      </c>
      <c r="D256" s="7">
        <f>IF(VLOOKUP(A256,Beauty_500_Raw!$A$2:$M$501,6,FALSE)=0,"Not Rated",VLOOKUP(A256,Beauty_500_Raw!$A$2:$M$501,6,FALSE))</f>
        <v>4.7272999999999996</v>
      </c>
      <c r="E256" s="8">
        <f>VLOOKUP(A256,Beauty_500_Raw!$A$2:$M$501,13,FALSE)</f>
        <v>110</v>
      </c>
      <c r="F256" t="str" cm="1">
        <f t="array" ref="F256">_xlfn.IFS(E256&lt;30,"Budget",E256&lt;100,"Mid-range",E256&gt;=100,"Luxury")</f>
        <v>Luxury</v>
      </c>
    </row>
    <row r="257" spans="1:6" x14ac:dyDescent="0.35">
      <c r="A257" s="5" t="s">
        <v>8362</v>
      </c>
      <c r="B257" t="str">
        <f>VLOOKUP(A257,Beauty_500_Raw!$A$2:$M$501,2,FALSE)</f>
        <v>Do Not Age with Dr. Brandt Moisturizing Neck Cream</v>
      </c>
      <c r="C257" t="str">
        <f>VLOOKUP(A257,Beauty_500_Raw!$A$2:$M$501,4,FALSE)</f>
        <v>Dr. Brandt Skincare</v>
      </c>
      <c r="D257" s="7">
        <f>IF(VLOOKUP(A257,Beauty_500_Raw!$A$2:$M$501,6,FALSE)=0,"Not Rated",VLOOKUP(A257,Beauty_500_Raw!$A$2:$M$501,6,FALSE))</f>
        <v>3.7745000000000002</v>
      </c>
      <c r="E257" s="8">
        <f>VLOOKUP(A257,Beauty_500_Raw!$A$2:$M$501,13,FALSE)</f>
        <v>67</v>
      </c>
      <c r="F257" t="str" cm="1">
        <f t="array" ref="F257">_xlfn.IFS(E257&lt;30,"Budget",E257&lt;100,"Mid-range",E257&gt;=100,"Luxury")</f>
        <v>Mid-range</v>
      </c>
    </row>
    <row r="258" spans="1:6" x14ac:dyDescent="0.35">
      <c r="A258" s="6" t="s">
        <v>21177</v>
      </c>
      <c r="B258" t="str">
        <f>VLOOKUP(A258,Beauty_500_Raw!$A$2:$M$501,2,FALSE)</f>
        <v>The Body Wash - With Niacinamide, Vitamins + Plant Surfactants</v>
      </c>
      <c r="C258" t="str">
        <f>VLOOKUP(A258,Beauty_500_Raw!$A$2:$M$501,4,FALSE)</f>
        <v>NÃ©cessaire</v>
      </c>
      <c r="D258" s="7">
        <f>IF(VLOOKUP(A258,Beauty_500_Raw!$A$2:$M$501,6,FALSE)=0,"Not Rated",VLOOKUP(A258,Beauty_500_Raw!$A$2:$M$501,6,FALSE))</f>
        <v>4.4633000000000003</v>
      </c>
      <c r="E258" s="8">
        <f>VLOOKUP(A258,Beauty_500_Raw!$A$2:$M$501,13,FALSE)</f>
        <v>25</v>
      </c>
      <c r="F258" t="str" cm="1">
        <f t="array" ref="F258">_xlfn.IFS(E258&lt;30,"Budget",E258&lt;100,"Mid-range",E258&gt;=100,"Luxury")</f>
        <v>Budget</v>
      </c>
    </row>
    <row r="259" spans="1:6" x14ac:dyDescent="0.35">
      <c r="A259" s="5" t="s">
        <v>865</v>
      </c>
      <c r="B259" t="str">
        <f>VLOOKUP(A259,Beauty_500_Raw!$A$2:$M$501,2,FALSE)</f>
        <v>The Customizable Crew Set: Highlighter, Lip Oil, and Skin Tint Set</v>
      </c>
      <c r="C259" t="str">
        <f>VLOOKUP(A259,Beauty_500_Raw!$A$2:$M$501,4,FALSE)</f>
        <v>Ami ColÃ©</v>
      </c>
      <c r="D259" s="7">
        <f>IF(VLOOKUP(A259,Beauty_500_Raw!$A$2:$M$501,6,FALSE)=0,"Not Rated",VLOOKUP(A259,Beauty_500_Raw!$A$2:$M$501,6,FALSE))</f>
        <v>4.5</v>
      </c>
      <c r="E259" s="8">
        <f>VLOOKUP(A259,Beauty_500_Raw!$A$2:$M$501,13,FALSE)</f>
        <v>60</v>
      </c>
      <c r="F259" t="str" cm="1">
        <f t="array" ref="F259">_xlfn.IFS(E259&lt;30,"Budget",E259&lt;100,"Mid-range",E259&gt;=100,"Luxury")</f>
        <v>Mid-range</v>
      </c>
    </row>
    <row r="260" spans="1:6" x14ac:dyDescent="0.35">
      <c r="A260" s="6" t="s">
        <v>18826</v>
      </c>
      <c r="B260" t="str">
        <f>VLOOKUP(A260,Beauty_500_Raw!$A$2:$M$501,2,FALSE)</f>
        <v>226 Medium Eye Shader Brush</v>
      </c>
      <c r="C260" t="str">
        <f>VLOOKUP(A260,Beauty_500_Raw!$A$2:$M$501,4,FALSE)</f>
        <v>MAKE UP FOR EVER</v>
      </c>
      <c r="D260" s="7">
        <f>IF(VLOOKUP(A260,Beauty_500_Raw!$A$2:$M$501,6,FALSE)=0,"Not Rated",VLOOKUP(A260,Beauty_500_Raw!$A$2:$M$501,6,FALSE))</f>
        <v>4.6154000000000002</v>
      </c>
      <c r="E260" s="8">
        <f>VLOOKUP(A260,Beauty_500_Raw!$A$2:$M$501,13,FALSE)</f>
        <v>25</v>
      </c>
      <c r="F260" t="str" cm="1">
        <f t="array" ref="F260">_xlfn.IFS(E260&lt;30,"Budget",E260&lt;100,"Mid-range",E260&gt;=100,"Luxury")</f>
        <v>Budget</v>
      </c>
    </row>
    <row r="261" spans="1:6" x14ac:dyDescent="0.35">
      <c r="A261" s="5" t="s">
        <v>12629</v>
      </c>
      <c r="B261" t="str">
        <f>VLOOKUP(A261,Beauty_500_Raw!$A$2:$M$501,2,FALSE)</f>
        <v>Un Jardin sur le Toit Eau de Toilette</v>
      </c>
      <c r="C261" t="str">
        <f>VLOOKUP(A261,Beauty_500_Raw!$A$2:$M$501,4,FALSE)</f>
        <v>HERMÃˆS</v>
      </c>
      <c r="D261" s="7">
        <f>IF(VLOOKUP(A261,Beauty_500_Raw!$A$2:$M$501,6,FALSE)=0,"Not Rated",VLOOKUP(A261,Beauty_500_Raw!$A$2:$M$501,6,FALSE))</f>
        <v>4.6074999999999999</v>
      </c>
      <c r="E261" s="8">
        <f>VLOOKUP(A261,Beauty_500_Raw!$A$2:$M$501,13,FALSE)</f>
        <v>149</v>
      </c>
      <c r="F261" t="str" cm="1">
        <f t="array" ref="F261">_xlfn.IFS(E261&lt;30,"Budget",E261&lt;100,"Mid-range",E261&gt;=100,"Luxury")</f>
        <v>Luxury</v>
      </c>
    </row>
    <row r="262" spans="1:6" x14ac:dyDescent="0.35">
      <c r="A262" s="6" t="s">
        <v>5813</v>
      </c>
      <c r="B262" t="str">
        <f>VLOOKUP(A262,Beauty_500_Raw!$A$2:$M$501,2,FALSE)</f>
        <v>Moisture Surge CC Cream Hydrating Colour Corrector Broad Spectrum SPF 30</v>
      </c>
      <c r="C262" t="str">
        <f>VLOOKUP(A262,Beauty_500_Raw!$A$2:$M$501,4,FALSE)</f>
        <v>CLINIQUE</v>
      </c>
      <c r="D262" s="7">
        <f>IF(VLOOKUP(A262,Beauty_500_Raw!$A$2:$M$501,6,FALSE)=0,"Not Rated",VLOOKUP(A262,Beauty_500_Raw!$A$2:$M$501,6,FALSE))</f>
        <v>3.78</v>
      </c>
      <c r="E262" s="8">
        <f>VLOOKUP(A262,Beauty_500_Raw!$A$2:$M$501,13,FALSE)</f>
        <v>42</v>
      </c>
      <c r="F262" t="str" cm="1">
        <f t="array" ref="F262">_xlfn.IFS(E262&lt;30,"Budget",E262&lt;100,"Mid-range",E262&gt;=100,"Luxury")</f>
        <v>Mid-range</v>
      </c>
    </row>
    <row r="263" spans="1:6" x14ac:dyDescent="0.35">
      <c r="A263" s="5" t="s">
        <v>20584</v>
      </c>
      <c r="B263" t="str">
        <f>VLOOKUP(A263,Beauty_500_Raw!$A$2:$M$501,2,FALSE)</f>
        <v>NAILKALE - Superfood Base Coat</v>
      </c>
      <c r="C263" t="str">
        <f>VLOOKUP(A263,Beauty_500_Raw!$A$2:$M$501,4,FALSE)</f>
        <v>NAILS INC.</v>
      </c>
      <c r="D263" s="7">
        <f>IF(VLOOKUP(A263,Beauty_500_Raw!$A$2:$M$501,6,FALSE)=0,"Not Rated",VLOOKUP(A263,Beauty_500_Raw!$A$2:$M$501,6,FALSE))</f>
        <v>4.4574999999999996</v>
      </c>
      <c r="E263" s="8">
        <f>VLOOKUP(A263,Beauty_500_Raw!$A$2:$M$501,13,FALSE)</f>
        <v>15</v>
      </c>
      <c r="F263" t="str" cm="1">
        <f t="array" ref="F263">_xlfn.IFS(E263&lt;30,"Budget",E263&lt;100,"Mid-range",E263&gt;=100,"Luxury")</f>
        <v>Budget</v>
      </c>
    </row>
    <row r="264" spans="1:6" x14ac:dyDescent="0.35">
      <c r="A264" s="6" t="s">
        <v>31429</v>
      </c>
      <c r="B264" t="str">
        <f>VLOOKUP(A264,Beauty_500_Raw!$A$2:$M$501,2,FALSE)</f>
        <v>Leave-In Conditioning Mist</v>
      </c>
      <c r="C264" t="str">
        <f>VLOOKUP(A264,Beauty_500_Raw!$A$2:$M$501,4,FALSE)</f>
        <v>Verb</v>
      </c>
      <c r="D264" s="7">
        <f>IF(VLOOKUP(A264,Beauty_500_Raw!$A$2:$M$501,6,FALSE)=0,"Not Rated",VLOOKUP(A264,Beauty_500_Raw!$A$2:$M$501,6,FALSE))</f>
        <v>3.7273000000000001</v>
      </c>
      <c r="E264" s="8">
        <f>VLOOKUP(A264,Beauty_500_Raw!$A$2:$M$501,13,FALSE)</f>
        <v>20</v>
      </c>
      <c r="F264" t="str" cm="1">
        <f t="array" ref="F264">_xlfn.IFS(E264&lt;30,"Budget",E264&lt;100,"Mid-range",E264&gt;=100,"Luxury")</f>
        <v>Budget</v>
      </c>
    </row>
    <row r="265" spans="1:6" x14ac:dyDescent="0.35">
      <c r="A265" s="5" t="s">
        <v>18107</v>
      </c>
      <c r="B265" t="str">
        <f>VLOOKUP(A265,Beauty_500_Raw!$A$2:$M$501,2,FALSE)</f>
        <v>Perfect Hair Day Shampoo</v>
      </c>
      <c r="C265" t="str">
        <f>VLOOKUP(A265,Beauty_500_Raw!$A$2:$M$501,4,FALSE)</f>
        <v>Living Proof</v>
      </c>
      <c r="D265" s="7">
        <f>IF(VLOOKUP(A265,Beauty_500_Raw!$A$2:$M$501,6,FALSE)=0,"Not Rated",VLOOKUP(A265,Beauty_500_Raw!$A$2:$M$501,6,FALSE))</f>
        <v>4.5473999999999997</v>
      </c>
      <c r="E265" s="8">
        <f>VLOOKUP(A265,Beauty_500_Raw!$A$2:$M$501,13,FALSE)</f>
        <v>32</v>
      </c>
      <c r="F265" t="str" cm="1">
        <f t="array" ref="F265">_xlfn.IFS(E265&lt;30,"Budget",E265&lt;100,"Mid-range",E265&gt;=100,"Luxury")</f>
        <v>Mid-range</v>
      </c>
    </row>
    <row r="266" spans="1:6" x14ac:dyDescent="0.35">
      <c r="A266" s="6" t="s">
        <v>10755</v>
      </c>
      <c r="B266" t="str">
        <f>VLOOKUP(A266,Beauty_500_Raw!$A$2:$M$501,2,FALSE)</f>
        <v>Cheekslime Blush + Lip Tint with Plant Collagen</v>
      </c>
      <c r="C266" t="str">
        <f>VLOOKUP(A266,Beauty_500_Raw!$A$2:$M$501,4,FALSE)</f>
        <v>Freck Beauty</v>
      </c>
      <c r="D266" s="7">
        <f>IF(VLOOKUP(A266,Beauty_500_Raw!$A$2:$M$501,6,FALSE)=0,"Not Rated",VLOOKUP(A266,Beauty_500_Raw!$A$2:$M$501,6,FALSE))</f>
        <v>4.3179999999999996</v>
      </c>
      <c r="E266" s="8">
        <f>VLOOKUP(A266,Beauty_500_Raw!$A$2:$M$501,13,FALSE)</f>
        <v>26</v>
      </c>
      <c r="F266" t="str" cm="1">
        <f t="array" ref="F266">_xlfn.IFS(E266&lt;30,"Budget",E266&lt;100,"Mid-range",E266&gt;=100,"Luxury")</f>
        <v>Budget</v>
      </c>
    </row>
    <row r="267" spans="1:6" x14ac:dyDescent="0.35">
      <c r="A267" s="5" t="s">
        <v>24229</v>
      </c>
      <c r="B267" t="str">
        <f>VLOOKUP(A267,Beauty_500_Raw!$A$2:$M$501,2,FALSE)</f>
        <v>Hydrate &amp; Color Fanatic Kit</v>
      </c>
      <c r="C267" t="str">
        <f>VLOOKUP(A267,Beauty_500_Raw!$A$2:$M$501,4,FALSE)</f>
        <v>Pureology</v>
      </c>
      <c r="D267" s="7" t="str">
        <f>IF(VLOOKUP(A267,Beauty_500_Raw!$A$2:$M$501,6,FALSE)=0,"Not Rated",VLOOKUP(A267,Beauty_500_Raw!$A$2:$M$501,6,FALSE))</f>
        <v>Not Rated</v>
      </c>
      <c r="E267" s="8">
        <f>VLOOKUP(A267,Beauty_500_Raw!$A$2:$M$501,13,FALSE)</f>
        <v>72</v>
      </c>
      <c r="F267" t="str" cm="1">
        <f t="array" ref="F267">_xlfn.IFS(E267&lt;30,"Budget",E267&lt;100,"Mid-range",E267&gt;=100,"Luxury")</f>
        <v>Mid-range</v>
      </c>
    </row>
    <row r="268" spans="1:6" x14ac:dyDescent="0.35">
      <c r="A268" s="6" t="s">
        <v>5818</v>
      </c>
      <c r="B268" t="str">
        <f>VLOOKUP(A268,Beauty_500_Raw!$A$2:$M$501,2,FALSE)</f>
        <v>Quickliner For Eyes Intense Eyeliner</v>
      </c>
      <c r="C268" t="str">
        <f>VLOOKUP(A268,Beauty_500_Raw!$A$2:$M$501,4,FALSE)</f>
        <v>CLINIQUE</v>
      </c>
      <c r="D268" s="7">
        <f>IF(VLOOKUP(A268,Beauty_500_Raw!$A$2:$M$501,6,FALSE)=0,"Not Rated",VLOOKUP(A268,Beauty_500_Raw!$A$2:$M$501,6,FALSE))</f>
        <v>3.8599000000000001</v>
      </c>
      <c r="E268" s="8">
        <f>VLOOKUP(A268,Beauty_500_Raw!$A$2:$M$501,13,FALSE)</f>
        <v>23</v>
      </c>
      <c r="F268" t="str" cm="1">
        <f t="array" ref="F268">_xlfn.IFS(E268&lt;30,"Budget",E268&lt;100,"Mid-range",E268&gt;=100,"Luxury")</f>
        <v>Budget</v>
      </c>
    </row>
    <row r="269" spans="1:6" x14ac:dyDescent="0.35">
      <c r="A269" s="5" t="s">
        <v>13410</v>
      </c>
      <c r="B269" t="str">
        <f>VLOOKUP(A269,Beauty_500_Raw!$A$2:$M$501,2,FALSE)</f>
        <v>Collagen POP + Vitamin C Dissolvable Tablets</v>
      </c>
      <c r="C269" t="str">
        <f>VLOOKUP(A269,Beauty_500_Raw!$A$2:$M$501,4,FALSE)</f>
        <v>HUM Nutrition</v>
      </c>
      <c r="D269" s="7">
        <f>IF(VLOOKUP(A269,Beauty_500_Raw!$A$2:$M$501,6,FALSE)=0,"Not Rated",VLOOKUP(A269,Beauty_500_Raw!$A$2:$M$501,6,FALSE))</f>
        <v>4.3455000000000004</v>
      </c>
      <c r="E269" s="8">
        <f>VLOOKUP(A269,Beauty_500_Raw!$A$2:$M$501,13,FALSE)</f>
        <v>12</v>
      </c>
      <c r="F269" t="str" cm="1">
        <f t="array" ref="F269">_xlfn.IFS(E269&lt;30,"Budget",E269&lt;100,"Mid-range",E269&gt;=100,"Luxury")</f>
        <v>Budget</v>
      </c>
    </row>
    <row r="270" spans="1:6" x14ac:dyDescent="0.35">
      <c r="A270" s="6" t="s">
        <v>32156</v>
      </c>
      <c r="B270" t="str">
        <f>VLOOKUP(A270,Beauty_500_Raw!$A$2:$M$501,2,FALSE)</f>
        <v>Wanderlust Powder Foundation</v>
      </c>
      <c r="C270" t="str">
        <f>VLOOKUP(A270,Beauty_500_Raw!$A$2:$M$501,4,FALSE)</f>
        <v>Wander Beauty</v>
      </c>
      <c r="D270" s="7">
        <f>IF(VLOOKUP(A270,Beauty_500_Raw!$A$2:$M$501,6,FALSE)=0,"Not Rated",VLOOKUP(A270,Beauty_500_Raw!$A$2:$M$501,6,FALSE))</f>
        <v>4.0728999999999997</v>
      </c>
      <c r="E270" s="8">
        <f>VLOOKUP(A270,Beauty_500_Raw!$A$2:$M$501,13,FALSE)</f>
        <v>40</v>
      </c>
      <c r="F270" t="str" cm="1">
        <f t="array" ref="F270">_xlfn.IFS(E270&lt;30,"Budget",E270&lt;100,"Mid-range",E270&gt;=100,"Luxury")</f>
        <v>Mid-range</v>
      </c>
    </row>
    <row r="271" spans="1:6" x14ac:dyDescent="0.35">
      <c r="A271" s="5" t="s">
        <v>28904</v>
      </c>
      <c r="B271" t="str">
        <f>VLOOKUP(A271,Beauty_500_Raw!$A$2:$M$501,2,FALSE)</f>
        <v>tartelette energy Amazonian clay palette</v>
      </c>
      <c r="C271" t="str">
        <f>VLOOKUP(A271,Beauty_500_Raw!$A$2:$M$501,4,FALSE)</f>
        <v>tarte</v>
      </c>
      <c r="D271" s="7">
        <f>IF(VLOOKUP(A271,Beauty_500_Raw!$A$2:$M$501,6,FALSE)=0,"Not Rated",VLOOKUP(A271,Beauty_500_Raw!$A$2:$M$501,6,FALSE))</f>
        <v>4.3333000000000004</v>
      </c>
      <c r="E271" s="8">
        <f>VLOOKUP(A271,Beauty_500_Raw!$A$2:$M$501,13,FALSE)</f>
        <v>25</v>
      </c>
      <c r="F271" t="str" cm="1">
        <f t="array" ref="F271">_xlfn.IFS(E271&lt;30,"Budget",E271&lt;100,"Mid-range",E271&gt;=100,"Luxury")</f>
        <v>Budget</v>
      </c>
    </row>
    <row r="272" spans="1:6" x14ac:dyDescent="0.35">
      <c r="A272" s="6" t="s">
        <v>3530</v>
      </c>
      <c r="B272" t="str">
        <f>VLOOKUP(A272,Beauty_500_Raw!$A$2:$M$501,2,FALSE)</f>
        <v>Farewell Frizz Smoothing Conditioner</v>
      </c>
      <c r="C272" t="str">
        <f>VLOOKUP(A272,Beauty_500_Raw!$A$2:$M$501,4,FALSE)</f>
        <v>Briogeo</v>
      </c>
      <c r="D272" s="7">
        <f>IF(VLOOKUP(A272,Beauty_500_Raw!$A$2:$M$501,6,FALSE)=0,"Not Rated",VLOOKUP(A272,Beauty_500_Raw!$A$2:$M$501,6,FALSE))</f>
        <v>4.0853999999999999</v>
      </c>
      <c r="E272" s="8">
        <f>VLOOKUP(A272,Beauty_500_Raw!$A$2:$M$501,13,FALSE)</f>
        <v>28</v>
      </c>
      <c r="F272" t="str" cm="1">
        <f t="array" ref="F272">_xlfn.IFS(E272&lt;30,"Budget",E272&lt;100,"Mid-range",E272&gt;=100,"Luxury")</f>
        <v>Budget</v>
      </c>
    </row>
    <row r="273" spans="1:6" x14ac:dyDescent="0.35">
      <c r="A273" s="5" t="s">
        <v>11692</v>
      </c>
      <c r="B273" t="str">
        <f>VLOOKUP(A273,Beauty_500_Raw!$A$2:$M$501,2,FALSE)</f>
        <v>GOOPGLOW 15% Glycolic Acid Overnight Glow Peel</v>
      </c>
      <c r="C273" t="str">
        <f>VLOOKUP(A273,Beauty_500_Raw!$A$2:$M$501,4,FALSE)</f>
        <v>goop</v>
      </c>
      <c r="D273" s="7">
        <f>IF(VLOOKUP(A273,Beauty_500_Raw!$A$2:$M$501,6,FALSE)=0,"Not Rated",VLOOKUP(A273,Beauty_500_Raw!$A$2:$M$501,6,FALSE))</f>
        <v>4.2549999999999999</v>
      </c>
      <c r="E273" s="8">
        <f>VLOOKUP(A273,Beauty_500_Raw!$A$2:$M$501,13,FALSE)</f>
        <v>125</v>
      </c>
      <c r="F273" t="str" cm="1">
        <f t="array" ref="F273">_xlfn.IFS(E273&lt;30,"Budget",E273&lt;100,"Mid-range",E273&gt;=100,"Luxury")</f>
        <v>Luxury</v>
      </c>
    </row>
    <row r="274" spans="1:6" x14ac:dyDescent="0.35">
      <c r="A274" s="6" t="s">
        <v>29967</v>
      </c>
      <c r="B274" t="str">
        <f>VLOOKUP(A274,Beauty_500_Raw!$A$2:$M$501,2,FALSE)</f>
        <v>Tobacco Vanille</v>
      </c>
      <c r="C274" t="str">
        <f>VLOOKUP(A274,Beauty_500_Raw!$A$2:$M$501,4,FALSE)</f>
        <v>TOM FORD</v>
      </c>
      <c r="D274" s="7">
        <f>IF(VLOOKUP(A274,Beauty_500_Raw!$A$2:$M$501,6,FALSE)=0,"Not Rated",VLOOKUP(A274,Beauty_500_Raw!$A$2:$M$501,6,FALSE))</f>
        <v>4.3116000000000003</v>
      </c>
      <c r="E274" s="8">
        <f>VLOOKUP(A274,Beauty_500_Raw!$A$2:$M$501,13,FALSE)</f>
        <v>295</v>
      </c>
      <c r="F274" t="str" cm="1">
        <f t="array" ref="F274">_xlfn.IFS(E274&lt;30,"Budget",E274&lt;100,"Mid-range",E274&gt;=100,"Luxury")</f>
        <v>Luxury</v>
      </c>
    </row>
    <row r="275" spans="1:6" x14ac:dyDescent="0.35">
      <c r="A275" s="5" t="s">
        <v>21352</v>
      </c>
      <c r="B275" t="str">
        <f>VLOOKUP(A275,Beauty_500_Raw!$A$2:$M$501,2,FALSE)</f>
        <v>South Pacific Sandalwood Perfume Oil</v>
      </c>
      <c r="C275" t="str">
        <f>VLOOKUP(A275,Beauty_500_Raw!$A$2:$M$501,4,FALSE)</f>
        <v>NEST New York</v>
      </c>
      <c r="D275" s="7">
        <f>IF(VLOOKUP(A275,Beauty_500_Raw!$A$2:$M$501,6,FALSE)=0,"Not Rated",VLOOKUP(A275,Beauty_500_Raw!$A$2:$M$501,6,FALSE))</f>
        <v>4.2568000000000001</v>
      </c>
      <c r="E275" s="8">
        <f>VLOOKUP(A275,Beauty_500_Raw!$A$2:$M$501,13,FALSE)</f>
        <v>98</v>
      </c>
      <c r="F275" t="str" cm="1">
        <f t="array" ref="F275">_xlfn.IFS(E275&lt;30,"Budget",E275&lt;100,"Mid-range",E275&gt;=100,"Luxury")</f>
        <v>Mid-range</v>
      </c>
    </row>
    <row r="276" spans="1:6" x14ac:dyDescent="0.35">
      <c r="A276" s="6" t="s">
        <v>32569</v>
      </c>
      <c r="B276" t="str">
        <f>VLOOKUP(A276,Beauty_500_Raw!$A$2:$M$501,2,FALSE)</f>
        <v>All Hours Luminous Matte Foundation 24H Longwear SPF 30 with Hyaluronic Acid</v>
      </c>
      <c r="C276" t="str">
        <f>VLOOKUP(A276,Beauty_500_Raw!$A$2:$M$501,4,FALSE)</f>
        <v>Yves Saint Laurent</v>
      </c>
      <c r="D276" s="7">
        <f>IF(VLOOKUP(A276,Beauty_500_Raw!$A$2:$M$501,6,FALSE)=0,"Not Rated",VLOOKUP(A276,Beauty_500_Raw!$A$2:$M$501,6,FALSE))</f>
        <v>4.4279000000000002</v>
      </c>
      <c r="E276" s="8">
        <f>VLOOKUP(A276,Beauty_500_Raw!$A$2:$M$501,13,FALSE)</f>
        <v>60</v>
      </c>
      <c r="F276" t="str" cm="1">
        <f t="array" ref="F276">_xlfn.IFS(E276&lt;30,"Budget",E276&lt;100,"Mid-range",E276&gt;=100,"Luxury")</f>
        <v>Mid-range</v>
      </c>
    </row>
    <row r="277" spans="1:6" x14ac:dyDescent="0.35">
      <c r="A277" s="5" t="s">
        <v>11191</v>
      </c>
      <c r="B277" t="str">
        <f>VLOOKUP(A277,Beauty_500_Raw!$A$2:$M$501,2,FALSE)</f>
        <v>Le Rouge Sheer Velvet Matte Lipstick</v>
      </c>
      <c r="C277" t="str">
        <f>VLOOKUP(A277,Beauty_500_Raw!$A$2:$M$501,4,FALSE)</f>
        <v>Givenchy</v>
      </c>
      <c r="D277" s="7">
        <f>IF(VLOOKUP(A277,Beauty_500_Raw!$A$2:$M$501,6,FALSE)=0,"Not Rated",VLOOKUP(A277,Beauty_500_Raw!$A$2:$M$501,6,FALSE))</f>
        <v>4.5069999999999997</v>
      </c>
      <c r="E277" s="8">
        <f>VLOOKUP(A277,Beauty_500_Raw!$A$2:$M$501,13,FALSE)</f>
        <v>40</v>
      </c>
      <c r="F277" t="str" cm="1">
        <f t="array" ref="F277">_xlfn.IFS(E277&lt;30,"Budget",E277&lt;100,"Mid-range",E277&gt;=100,"Luxury")</f>
        <v>Mid-range</v>
      </c>
    </row>
    <row r="278" spans="1:6" x14ac:dyDescent="0.35">
      <c r="A278" s="6" t="s">
        <v>27839</v>
      </c>
      <c r="B278" t="str">
        <f>VLOOKUP(A278,Beauty_500_Raw!$A$2:$M$501,2,FALSE)</f>
        <v>The Gamechangers</v>
      </c>
      <c r="C278" t="str">
        <f>VLOOKUP(A278,Beauty_500_Raw!$A$2:$M$501,4,FALSE)</f>
        <v>StriVectin</v>
      </c>
      <c r="D278" s="7">
        <f>IF(VLOOKUP(A278,Beauty_500_Raw!$A$2:$M$501,6,FALSE)=0,"Not Rated",VLOOKUP(A278,Beauty_500_Raw!$A$2:$M$501,6,FALSE))</f>
        <v>4.68</v>
      </c>
      <c r="E278" s="8">
        <f>VLOOKUP(A278,Beauty_500_Raw!$A$2:$M$501,13,FALSE)</f>
        <v>79</v>
      </c>
      <c r="F278" t="str" cm="1">
        <f t="array" ref="F278">_xlfn.IFS(E278&lt;30,"Budget",E278&lt;100,"Mid-range",E278&gt;=100,"Luxury")</f>
        <v>Mid-range</v>
      </c>
    </row>
    <row r="279" spans="1:6" x14ac:dyDescent="0.35">
      <c r="A279" s="5" t="s">
        <v>667</v>
      </c>
      <c r="B279" t="str">
        <f>VLOOKUP(A279,Beauty_500_Raw!$A$2:$M$501,2,FALSE)</f>
        <v>CAVIAR Anti-Aging Clinical Densifying Styling Mousse</v>
      </c>
      <c r="C279" t="str">
        <f>VLOOKUP(A279,Beauty_500_Raw!$A$2:$M$501,4,FALSE)</f>
        <v>ALTERNA Haircare</v>
      </c>
      <c r="D279" s="7">
        <f>IF(VLOOKUP(A279,Beauty_500_Raw!$A$2:$M$501,6,FALSE)=0,"Not Rated",VLOOKUP(A279,Beauty_500_Raw!$A$2:$M$501,6,FALSE))</f>
        <v>4.5164</v>
      </c>
      <c r="E279" s="8">
        <f>VLOOKUP(A279,Beauty_500_Raw!$A$2:$M$501,13,FALSE)</f>
        <v>38</v>
      </c>
      <c r="F279" t="str" cm="1">
        <f t="array" ref="F279">_xlfn.IFS(E279&lt;30,"Budget",E279&lt;100,"Mid-range",E279&gt;=100,"Luxury")</f>
        <v>Mid-range</v>
      </c>
    </row>
    <row r="280" spans="1:6" x14ac:dyDescent="0.35">
      <c r="A280" s="6" t="s">
        <v>14664</v>
      </c>
      <c r="B280" t="str">
        <f>VLOOKUP(A280,Beauty_500_Raw!$A$2:$M$501,2,FALSE)</f>
        <v>Tighten + Tease Resurfacing Body Serum with AHAs</v>
      </c>
      <c r="C280" t="str">
        <f>VLOOKUP(A280,Beauty_500_Raw!$A$2:$M$501,4,FALSE)</f>
        <v>JLo Beauty</v>
      </c>
      <c r="D280" s="7">
        <f>IF(VLOOKUP(A280,Beauty_500_Raw!$A$2:$M$501,6,FALSE)=0,"Not Rated",VLOOKUP(A280,Beauty_500_Raw!$A$2:$M$501,6,FALSE))</f>
        <v>3.9220999999999999</v>
      </c>
      <c r="E280" s="8">
        <f>VLOOKUP(A280,Beauty_500_Raw!$A$2:$M$501,13,FALSE)</f>
        <v>60</v>
      </c>
      <c r="F280" t="str" cm="1">
        <f t="array" ref="F280">_xlfn.IFS(E280&lt;30,"Budget",E280&lt;100,"Mid-range",E280&gt;=100,"Luxury")</f>
        <v>Mid-range</v>
      </c>
    </row>
    <row r="281" spans="1:6" x14ac:dyDescent="0.35">
      <c r="A281" s="5" t="s">
        <v>514</v>
      </c>
      <c r="B281" t="str">
        <f>VLOOKUP(A281,Beauty_500_Raw!$A$2:$M$501,2,FALSE)</f>
        <v>ALIVE Prebiotic Balancing Moisturizer SPF 15</v>
      </c>
      <c r="C281" t="str">
        <f>VLOOKUP(A281,Beauty_500_Raw!$A$2:$M$501,4,FALSE)</f>
        <v>Algenist</v>
      </c>
      <c r="D281" s="7">
        <f>IF(VLOOKUP(A281,Beauty_500_Raw!$A$2:$M$501,6,FALSE)=0,"Not Rated",VLOOKUP(A281,Beauty_500_Raw!$A$2:$M$501,6,FALSE))</f>
        <v>3.2</v>
      </c>
      <c r="E281" s="8">
        <f>VLOOKUP(A281,Beauty_500_Raw!$A$2:$M$501,13,FALSE)</f>
        <v>40</v>
      </c>
      <c r="F281" t="str" cm="1">
        <f t="array" ref="F281">_xlfn.IFS(E281&lt;30,"Budget",E281&lt;100,"Mid-range",E281&gt;=100,"Luxury")</f>
        <v>Mid-range</v>
      </c>
    </row>
    <row r="282" spans="1:6" x14ac:dyDescent="0.35">
      <c r="A282" s="6" t="s">
        <v>691</v>
      </c>
      <c r="B282" t="str">
        <f>VLOOKUP(A282,Beauty_500_Raw!$A$2:$M$501,2,FALSE)</f>
        <v>CAVIAR Anti-Aging Replenishing Moisture Leave-In Smoothing Gelee</v>
      </c>
      <c r="C282" t="str">
        <f>VLOOKUP(A282,Beauty_500_Raw!$A$2:$M$501,4,FALSE)</f>
        <v>ALTERNA Haircare</v>
      </c>
      <c r="D282" s="7">
        <f>IF(VLOOKUP(A282,Beauty_500_Raw!$A$2:$M$501,6,FALSE)=0,"Not Rated",VLOOKUP(A282,Beauty_500_Raw!$A$2:$M$501,6,FALSE))</f>
        <v>4.1863000000000001</v>
      </c>
      <c r="E282" s="8">
        <f>VLOOKUP(A282,Beauty_500_Raw!$A$2:$M$501,13,FALSE)</f>
        <v>30</v>
      </c>
      <c r="F282" t="str" cm="1">
        <f t="array" ref="F282">_xlfn.IFS(E282&lt;30,"Budget",E282&lt;100,"Mid-range",E282&gt;=100,"Luxury")</f>
        <v>Mid-range</v>
      </c>
    </row>
    <row r="283" spans="1:6" x14ac:dyDescent="0.35">
      <c r="A283" s="5" t="s">
        <v>8373</v>
      </c>
      <c r="B283" t="str">
        <f>VLOOKUP(A283,Beauty_500_Raw!$A$2:$M$501,2,FALSE)</f>
        <v>pores no more Pore Purifying Cleanser</v>
      </c>
      <c r="C283" t="str">
        <f>VLOOKUP(A283,Beauty_500_Raw!$A$2:$M$501,4,FALSE)</f>
        <v>Dr. Brandt Skincare</v>
      </c>
      <c r="D283" s="7">
        <f>IF(VLOOKUP(A283,Beauty_500_Raw!$A$2:$M$501,6,FALSE)=0,"Not Rated",VLOOKUP(A283,Beauty_500_Raw!$A$2:$M$501,6,FALSE))</f>
        <v>4.2537000000000003</v>
      </c>
      <c r="E283" s="8">
        <f>VLOOKUP(A283,Beauty_500_Raw!$A$2:$M$501,13,FALSE)</f>
        <v>38</v>
      </c>
      <c r="F283" t="str" cm="1">
        <f t="array" ref="F283">_xlfn.IFS(E283&lt;30,"Budget",E283&lt;100,"Mid-range",E283&gt;=100,"Luxury")</f>
        <v>Mid-range</v>
      </c>
    </row>
    <row r="284" spans="1:6" x14ac:dyDescent="0.35">
      <c r="A284" s="6" t="s">
        <v>20575</v>
      </c>
      <c r="B284" t="str">
        <f>VLOOKUP(A284,Beauty_500_Raw!$A$2:$M$501,2,FALSE)</f>
        <v>Unicorn Nail Polish Duo</v>
      </c>
      <c r="C284" t="str">
        <f>VLOOKUP(A284,Beauty_500_Raw!$A$2:$M$501,4,FALSE)</f>
        <v>NAILS INC.</v>
      </c>
      <c r="D284" s="7">
        <f>IF(VLOOKUP(A284,Beauty_500_Raw!$A$2:$M$501,6,FALSE)=0,"Not Rated",VLOOKUP(A284,Beauty_500_Raw!$A$2:$M$501,6,FALSE))</f>
        <v>4.6337999999999999</v>
      </c>
      <c r="E284" s="8">
        <f>VLOOKUP(A284,Beauty_500_Raw!$A$2:$M$501,13,FALSE)</f>
        <v>15</v>
      </c>
      <c r="F284" t="str" cm="1">
        <f t="array" ref="F284">_xlfn.IFS(E284&lt;30,"Budget",E284&lt;100,"Mid-range",E284&gt;=100,"Luxury")</f>
        <v>Budget</v>
      </c>
    </row>
    <row r="285" spans="1:6" x14ac:dyDescent="0.35">
      <c r="A285" s="5" t="s">
        <v>16870</v>
      </c>
      <c r="B285" t="str">
        <f>VLOOKUP(A285,Beauty_500_Raw!$A$2:$M$501,2,FALSE)</f>
        <v>Lock-It Finishing Powder Refill</v>
      </c>
      <c r="C285" t="str">
        <f>VLOOKUP(A285,Beauty_500_Raw!$A$2:$M$501,4,FALSE)</f>
        <v>KVD Beauty</v>
      </c>
      <c r="D285" s="7">
        <f>IF(VLOOKUP(A285,Beauty_500_Raw!$A$2:$M$501,6,FALSE)=0,"Not Rated",VLOOKUP(A285,Beauty_500_Raw!$A$2:$M$501,6,FALSE))</f>
        <v>4.4667000000000003</v>
      </c>
      <c r="E285" s="8">
        <f>VLOOKUP(A285,Beauty_500_Raw!$A$2:$M$501,13,FALSE)</f>
        <v>22</v>
      </c>
      <c r="F285" t="str" cm="1">
        <f t="array" ref="F285">_xlfn.IFS(E285&lt;30,"Budget",E285&lt;100,"Mid-range",E285&gt;=100,"Luxury")</f>
        <v>Budget</v>
      </c>
    </row>
    <row r="286" spans="1:6" x14ac:dyDescent="0.35">
      <c r="A286" s="6" t="s">
        <v>29355</v>
      </c>
      <c r="B286" t="str">
        <f>VLOOKUP(A286,Beauty_500_Raw!$A$2:$M$501,2,FALSE)</f>
        <v>Salicylic Acid Acne + Pore Cleanser</v>
      </c>
      <c r="C286" t="str">
        <f>VLOOKUP(A286,Beauty_500_Raw!$A$2:$M$501,4,FALSE)</f>
        <v>The INKEY List</v>
      </c>
      <c r="D286" s="7">
        <f>IF(VLOOKUP(A286,Beauty_500_Raw!$A$2:$M$501,6,FALSE)=0,"Not Rated",VLOOKUP(A286,Beauty_500_Raw!$A$2:$M$501,6,FALSE))</f>
        <v>4.3775000000000004</v>
      </c>
      <c r="E286" s="8">
        <f>VLOOKUP(A286,Beauty_500_Raw!$A$2:$M$501,13,FALSE)</f>
        <v>11.99</v>
      </c>
      <c r="F286" t="str" cm="1">
        <f t="array" ref="F286">_xlfn.IFS(E286&lt;30,"Budget",E286&lt;100,"Mid-range",E286&gt;=100,"Luxury")</f>
        <v>Budget</v>
      </c>
    </row>
    <row r="287" spans="1:6" x14ac:dyDescent="0.35">
      <c r="A287" s="5" t="s">
        <v>15485</v>
      </c>
      <c r="B287" t="str">
        <f>VLOOKUP(A287,Beauty_500_Raw!$A$2:$M$501,2,FALSE)</f>
        <v>DermalQuench Hyaluronic Acid Hydration Treatment</v>
      </c>
      <c r="C287" t="str">
        <f>VLOOKUP(A287,Beauty_500_Raw!$A$2:$M$501,4,FALSE)</f>
        <v>Kate Somerville</v>
      </c>
      <c r="D287" s="7">
        <f>IF(VLOOKUP(A287,Beauty_500_Raw!$A$2:$M$501,6,FALSE)=0,"Not Rated",VLOOKUP(A287,Beauty_500_Raw!$A$2:$M$501,6,FALSE))</f>
        <v>4.1824000000000003</v>
      </c>
      <c r="E287" s="8">
        <f>VLOOKUP(A287,Beauty_500_Raw!$A$2:$M$501,13,FALSE)</f>
        <v>110</v>
      </c>
      <c r="F287" t="str" cm="1">
        <f t="array" ref="F287">_xlfn.IFS(E287&lt;30,"Budget",E287&lt;100,"Mid-range",E287&gt;=100,"Luxury")</f>
        <v>Luxury</v>
      </c>
    </row>
    <row r="288" spans="1:6" x14ac:dyDescent="0.35">
      <c r="A288" s="6" t="s">
        <v>4417</v>
      </c>
      <c r="B288" t="str">
        <f>VLOOKUP(A288,Beauty_500_Raw!$A$2:$M$501,2,FALSE)</f>
        <v>Mini Good Girl Eau de Parfum</v>
      </c>
      <c r="C288" t="str">
        <f>VLOOKUP(A288,Beauty_500_Raw!$A$2:$M$501,4,FALSE)</f>
        <v>Carolina Herrera</v>
      </c>
      <c r="D288" s="7">
        <f>IF(VLOOKUP(A288,Beauty_500_Raw!$A$2:$M$501,6,FALSE)=0,"Not Rated",VLOOKUP(A288,Beauty_500_Raw!$A$2:$M$501,6,FALSE))</f>
        <v>4.4664999999999999</v>
      </c>
      <c r="E288" s="8">
        <f>VLOOKUP(A288,Beauty_500_Raw!$A$2:$M$501,13,FALSE)</f>
        <v>15</v>
      </c>
      <c r="F288" t="str" cm="1">
        <f t="array" ref="F288">_xlfn.IFS(E288&lt;30,"Budget",E288&lt;100,"Mid-range",E288&gt;=100,"Luxury")</f>
        <v>Budget</v>
      </c>
    </row>
    <row r="289" spans="1:6" x14ac:dyDescent="0.35">
      <c r="A289" s="5" t="s">
        <v>14061</v>
      </c>
      <c r="B289" t="str">
        <f>VLOOKUP(A289,Beauty_500_Raw!$A$2:$M$501,2,FALSE)</f>
        <v>Keep It Clean Hydrating Gel Cleanser with Ceramides &amp; 10 Amino Acids</v>
      </c>
      <c r="C289" t="str">
        <f>VLOOKUP(A289,Beauty_500_Raw!$A$2:$M$501,4,FALSE)</f>
        <v>iNNBEAUTY PROJECT</v>
      </c>
      <c r="D289" s="7">
        <f>IF(VLOOKUP(A289,Beauty_500_Raw!$A$2:$M$501,6,FALSE)=0,"Not Rated",VLOOKUP(A289,Beauty_500_Raw!$A$2:$M$501,6,FALSE))</f>
        <v>4.5225999999999997</v>
      </c>
      <c r="E289" s="8">
        <f>VLOOKUP(A289,Beauty_500_Raw!$A$2:$M$501,13,FALSE)</f>
        <v>26</v>
      </c>
      <c r="F289" t="str" cm="1">
        <f t="array" ref="F289">_xlfn.IFS(E289&lt;30,"Budget",E289&lt;100,"Mid-range",E289&gt;=100,"Luxury")</f>
        <v>Budget</v>
      </c>
    </row>
    <row r="290" spans="1:6" x14ac:dyDescent="0.35">
      <c r="A290" s="6" t="s">
        <v>31996</v>
      </c>
      <c r="B290" t="str">
        <f>VLOOKUP(A290,Beauty_500_Raw!$A$2:$M$501,2,FALSE)</f>
        <v>Goji &amp; Tarocco Orange Glass Jar Candle</v>
      </c>
      <c r="C290" t="str">
        <f>VLOOKUP(A290,Beauty_500_Raw!$A$2:$M$501,4,FALSE)</f>
        <v>VOLUSPA</v>
      </c>
      <c r="D290" s="7">
        <f>IF(VLOOKUP(A290,Beauty_500_Raw!$A$2:$M$501,6,FALSE)=0,"Not Rated",VLOOKUP(A290,Beauty_500_Raw!$A$2:$M$501,6,FALSE))</f>
        <v>4.5403000000000002</v>
      </c>
      <c r="E290" s="8">
        <f>VLOOKUP(A290,Beauty_500_Raw!$A$2:$M$501,13,FALSE)</f>
        <v>20</v>
      </c>
      <c r="F290" t="str" cm="1">
        <f t="array" ref="F290">_xlfn.IFS(E290&lt;30,"Budget",E290&lt;100,"Mid-range",E290&gt;=100,"Luxury")</f>
        <v>Budget</v>
      </c>
    </row>
    <row r="291" spans="1:6" x14ac:dyDescent="0.35">
      <c r="A291" s="5" t="s">
        <v>9227</v>
      </c>
      <c r="B291" t="str">
        <f>VLOOKUP(A291,Beauty_500_Raw!$A$2:$M$501,2,FALSE)</f>
        <v>Detox Gentle Dry Shampoo Sensitive Scalp</v>
      </c>
      <c r="C291" t="str">
        <f>VLOOKUP(A291,Beauty_500_Raw!$A$2:$M$501,4,FALSE)</f>
        <v>Drybar</v>
      </c>
      <c r="D291" s="7">
        <f>IF(VLOOKUP(A291,Beauty_500_Raw!$A$2:$M$501,6,FALSE)=0,"Not Rated",VLOOKUP(A291,Beauty_500_Raw!$A$2:$M$501,6,FALSE))</f>
        <v>4.5217000000000001</v>
      </c>
      <c r="E291" s="8">
        <f>VLOOKUP(A291,Beauty_500_Raw!$A$2:$M$501,13,FALSE)</f>
        <v>28</v>
      </c>
      <c r="F291" t="str" cm="1">
        <f t="array" ref="F291">_xlfn.IFS(E291&lt;30,"Budget",E291&lt;100,"Mid-range",E291&gt;=100,"Luxury")</f>
        <v>Budget</v>
      </c>
    </row>
    <row r="292" spans="1:6" x14ac:dyDescent="0.35">
      <c r="A292" s="6" t="s">
        <v>27435</v>
      </c>
      <c r="B292" t="str">
        <f>VLOOKUP(A292,Beauty_500_Raw!$A$2:$M$501,2,FALSE)</f>
        <v>35% Vitamin C Fusion Serum</v>
      </c>
      <c r="C292" t="str">
        <f>VLOOKUP(A292,Beauty_500_Raw!$A$2:$M$501,4,FALSE)</f>
        <v>SOBEL SKIN Rx</v>
      </c>
      <c r="D292" s="7">
        <f>IF(VLOOKUP(A292,Beauty_500_Raw!$A$2:$M$501,6,FALSE)=0,"Not Rated",VLOOKUP(A292,Beauty_500_Raw!$A$2:$M$501,6,FALSE))</f>
        <v>5</v>
      </c>
      <c r="E292" s="8">
        <f>VLOOKUP(A292,Beauty_500_Raw!$A$2:$M$501,13,FALSE)</f>
        <v>105</v>
      </c>
      <c r="F292" t="str" cm="1">
        <f t="array" ref="F292">_xlfn.IFS(E292&lt;30,"Budget",E292&lt;100,"Mid-range",E292&gt;=100,"Luxury")</f>
        <v>Luxury</v>
      </c>
    </row>
    <row r="293" spans="1:6" x14ac:dyDescent="0.35">
      <c r="A293" s="5" t="s">
        <v>25734</v>
      </c>
      <c r="B293" t="str">
        <f>VLOOKUP(A293,Beauty_500_Raw!$A$2:$M$501,2,FALSE)</f>
        <v>Sheer Matte Lip Balm</v>
      </c>
      <c r="C293" t="str">
        <f>VLOOKUP(A293,Beauty_500_Raw!$A$2:$M$501,4,FALSE)</f>
        <v>SEPHORA COLLECTION</v>
      </c>
      <c r="D293" s="7">
        <f>IF(VLOOKUP(A293,Beauty_500_Raw!$A$2:$M$501,6,FALSE)=0,"Not Rated",VLOOKUP(A293,Beauty_500_Raw!$A$2:$M$501,6,FALSE))</f>
        <v>3.7</v>
      </c>
      <c r="E293" s="8">
        <f>VLOOKUP(A293,Beauty_500_Raw!$A$2:$M$501,13,FALSE)</f>
        <v>10</v>
      </c>
      <c r="F293" t="str" cm="1">
        <f t="array" ref="F293">_xlfn.IFS(E293&lt;30,"Budget",E293&lt;100,"Mid-range",E293&gt;=100,"Luxury")</f>
        <v>Budget</v>
      </c>
    </row>
    <row r="294" spans="1:6" x14ac:dyDescent="0.35">
      <c r="A294" s="6" t="s">
        <v>30749</v>
      </c>
      <c r="B294" t="str">
        <f>VLOOKUP(A294,Beauty_500_Raw!$A$2:$M$501,2,FALSE)</f>
        <v>On The Go Best Sellers Travel Kit</v>
      </c>
      <c r="C294" t="str">
        <f>VLOOKUP(A294,Beauty_500_Raw!$A$2:$M$501,4,FALSE)</f>
        <v>TULA Skincare</v>
      </c>
      <c r="D294" s="7">
        <f>IF(VLOOKUP(A294,Beauty_500_Raw!$A$2:$M$501,6,FALSE)=0,"Not Rated",VLOOKUP(A294,Beauty_500_Raw!$A$2:$M$501,6,FALSE))</f>
        <v>4.2366000000000001</v>
      </c>
      <c r="E294" s="8">
        <f>VLOOKUP(A294,Beauty_500_Raw!$A$2:$M$501,13,FALSE)</f>
        <v>49</v>
      </c>
      <c r="F294" t="str" cm="1">
        <f t="array" ref="F294">_xlfn.IFS(E294&lt;30,"Budget",E294&lt;100,"Mid-range",E294&gt;=100,"Luxury")</f>
        <v>Mid-range</v>
      </c>
    </row>
    <row r="295" spans="1:6" x14ac:dyDescent="0.35">
      <c r="A295" s="5" t="s">
        <v>17413</v>
      </c>
      <c r="B295" t="str">
        <f>VLOOKUP(A295,Beauty_500_Raw!$A$2:$M$501,2,FALSE)</f>
        <v>Rose Milk Re-Hydrating Mist</v>
      </c>
      <c r="C295" t="str">
        <f>VLOOKUP(A295,Beauty_500_Raw!$A$2:$M$501,4,FALSE)</f>
        <v>LancÃ´me</v>
      </c>
      <c r="D295" s="7">
        <f>IF(VLOOKUP(A295,Beauty_500_Raw!$A$2:$M$501,6,FALSE)=0,"Not Rated",VLOOKUP(A295,Beauty_500_Raw!$A$2:$M$501,6,FALSE))</f>
        <v>3.5516999999999999</v>
      </c>
      <c r="E295" s="8">
        <f>VLOOKUP(A295,Beauty_500_Raw!$A$2:$M$501,13,FALSE)</f>
        <v>30</v>
      </c>
      <c r="F295" t="str" cm="1">
        <f t="array" ref="F295">_xlfn.IFS(E295&lt;30,"Budget",E295&lt;100,"Mid-range",E295&gt;=100,"Luxury")</f>
        <v>Mid-range</v>
      </c>
    </row>
    <row r="296" spans="1:6" x14ac:dyDescent="0.35">
      <c r="A296" s="6" t="s">
        <v>29757</v>
      </c>
      <c r="B296" t="str">
        <f>VLOOKUP(A296,Beauty_500_Raw!$A$2:$M$501,2,FALSE)</f>
        <v>Lactic Acid 5% + HA</v>
      </c>
      <c r="C296" t="str">
        <f>VLOOKUP(A296,Beauty_500_Raw!$A$2:$M$501,4,FALSE)</f>
        <v>The Ordinary</v>
      </c>
      <c r="D296" s="7">
        <f>IF(VLOOKUP(A296,Beauty_500_Raw!$A$2:$M$501,6,FALSE)=0,"Not Rated",VLOOKUP(A296,Beauty_500_Raw!$A$2:$M$501,6,FALSE))</f>
        <v>4.3080999999999996</v>
      </c>
      <c r="E296" s="8">
        <f>VLOOKUP(A296,Beauty_500_Raw!$A$2:$M$501,13,FALSE)</f>
        <v>7.8</v>
      </c>
      <c r="F296" t="str" cm="1">
        <f t="array" ref="F296">_xlfn.IFS(E296&lt;30,"Budget",E296&lt;100,"Mid-range",E296&gt;=100,"Luxury")</f>
        <v>Budget</v>
      </c>
    </row>
    <row r="297" spans="1:6" x14ac:dyDescent="0.35">
      <c r="A297" s="5" t="s">
        <v>8934</v>
      </c>
      <c r="B297" t="str">
        <f>VLOOKUP(A297,Beauty_500_Raw!$A$2:$M$501,2,FALSE)</f>
        <v>Cocomino Marula Cream Conditioner</v>
      </c>
      <c r="C297" t="str">
        <f>VLOOKUP(A297,Beauty_500_Raw!$A$2:$M$501,4,FALSE)</f>
        <v>Drunk Elephant</v>
      </c>
      <c r="D297" s="7">
        <f>IF(VLOOKUP(A297,Beauty_500_Raw!$A$2:$M$501,6,FALSE)=0,"Not Rated",VLOOKUP(A297,Beauty_500_Raw!$A$2:$M$501,6,FALSE))</f>
        <v>3.9087999999999998</v>
      </c>
      <c r="E297" s="8">
        <f>VLOOKUP(A297,Beauty_500_Raw!$A$2:$M$501,13,FALSE)</f>
        <v>27</v>
      </c>
      <c r="F297" t="str" cm="1">
        <f t="array" ref="F297">_xlfn.IFS(E297&lt;30,"Budget",E297&lt;100,"Mid-range",E297&gt;=100,"Luxury")</f>
        <v>Budget</v>
      </c>
    </row>
    <row r="298" spans="1:6" x14ac:dyDescent="0.35">
      <c r="A298" s="6" t="s">
        <v>31664</v>
      </c>
      <c r="B298" t="str">
        <f>VLOOKUP(A298,Beauty_500_Raw!$A$2:$M$501,2,FALSE)</f>
        <v>Versace Man Eau FraÃ®che Travel Spray</v>
      </c>
      <c r="C298" t="str">
        <f>VLOOKUP(A298,Beauty_500_Raw!$A$2:$M$501,4,FALSE)</f>
        <v>Versace</v>
      </c>
      <c r="D298" s="7">
        <f>IF(VLOOKUP(A298,Beauty_500_Raw!$A$2:$M$501,6,FALSE)=0,"Not Rated",VLOOKUP(A298,Beauty_500_Raw!$A$2:$M$501,6,FALSE))</f>
        <v>4.8235000000000001</v>
      </c>
      <c r="E298" s="8">
        <f>VLOOKUP(A298,Beauty_500_Raw!$A$2:$M$501,13,FALSE)</f>
        <v>32</v>
      </c>
      <c r="F298" t="str" cm="1">
        <f t="array" ref="F298">_xlfn.IFS(E298&lt;30,"Budget",E298&lt;100,"Mid-range",E298&gt;=100,"Luxury")</f>
        <v>Mid-range</v>
      </c>
    </row>
    <row r="299" spans="1:6" x14ac:dyDescent="0.35">
      <c r="A299" s="5" t="s">
        <v>6414</v>
      </c>
      <c r="B299" t="str">
        <f>VLOOKUP(A299,Beauty_500_Raw!$A$2:$M$501,2,FALSE)</f>
        <v>Mini Dream Cocktail Carb-Infused Thickening Leave In Treatment</v>
      </c>
      <c r="C299" t="str">
        <f>VLOOKUP(A299,Beauty_500_Raw!$A$2:$M$501,4,FALSE)</f>
        <v>COLOR WOW</v>
      </c>
      <c r="D299" s="7">
        <f>IF(VLOOKUP(A299,Beauty_500_Raw!$A$2:$M$501,6,FALSE)=0,"Not Rated",VLOOKUP(A299,Beauty_500_Raw!$A$2:$M$501,6,FALSE))</f>
        <v>3.6667000000000001</v>
      </c>
      <c r="E299" s="8">
        <f>VLOOKUP(A299,Beauty_500_Raw!$A$2:$M$501,13,FALSE)</f>
        <v>12</v>
      </c>
      <c r="F299" t="str" cm="1">
        <f t="array" ref="F299">_xlfn.IFS(E299&lt;30,"Budget",E299&lt;100,"Mid-range",E299&gt;=100,"Luxury")</f>
        <v>Budget</v>
      </c>
    </row>
    <row r="300" spans="1:6" x14ac:dyDescent="0.35">
      <c r="A300" s="6" t="s">
        <v>28288</v>
      </c>
      <c r="B300" t="str">
        <f>VLOOKUP(A300,Beauty_500_Raw!$A$2:$M$501,2,FALSE)</f>
        <v>PLAY Antioxidant Body Sunscreen Mist SPF 30 PA++++</v>
      </c>
      <c r="C300" t="str">
        <f>VLOOKUP(A300,Beauty_500_Raw!$A$2:$M$501,4,FALSE)</f>
        <v>Supergoop!</v>
      </c>
      <c r="D300" s="7">
        <f>IF(VLOOKUP(A300,Beauty_500_Raw!$A$2:$M$501,6,FALSE)=0,"Not Rated",VLOOKUP(A300,Beauty_500_Raw!$A$2:$M$501,6,FALSE))</f>
        <v>3.3683999999999998</v>
      </c>
      <c r="E300" s="8">
        <f>VLOOKUP(A300,Beauty_500_Raw!$A$2:$M$501,13,FALSE)</f>
        <v>21</v>
      </c>
      <c r="F300" t="str" cm="1">
        <f t="array" ref="F300">_xlfn.IFS(E300&lt;30,"Budget",E300&lt;100,"Mid-range",E300&gt;=100,"Luxury")</f>
        <v>Budget</v>
      </c>
    </row>
    <row r="301" spans="1:6" x14ac:dyDescent="0.35">
      <c r="A301" s="5" t="s">
        <v>13712</v>
      </c>
      <c r="B301" t="str">
        <f>VLOOKUP(A301,Beauty_500_Raw!$A$2:$M$501,2,FALSE)</f>
        <v>Mini Good Behavior Spirulina Protein Anti-Frizz Smoothing Spray</v>
      </c>
      <c r="C301" t="str">
        <f>VLOOKUP(A301,Beauty_500_Raw!$A$2:$M$501,4,FALSE)</f>
        <v>IGK</v>
      </c>
      <c r="D301" s="7">
        <f>IF(VLOOKUP(A301,Beauty_500_Raw!$A$2:$M$501,6,FALSE)=0,"Not Rated",VLOOKUP(A301,Beauty_500_Raw!$A$2:$M$501,6,FALSE))</f>
        <v>3</v>
      </c>
      <c r="E301" s="8">
        <f>VLOOKUP(A301,Beauty_500_Raw!$A$2:$M$501,13,FALSE)</f>
        <v>16</v>
      </c>
      <c r="F301" t="str" cm="1">
        <f t="array" ref="F301">_xlfn.IFS(E301&lt;30,"Budget",E301&lt;100,"Mid-range",E301&gt;=100,"Luxury")</f>
        <v>Budget</v>
      </c>
    </row>
    <row r="302" spans="1:6" x14ac:dyDescent="0.35">
      <c r="A302" s="6" t="s">
        <v>25554</v>
      </c>
      <c r="B302" t="str">
        <f>VLOOKUP(A302,Beauty_500_Raw!$A$2:$M$501,2,FALSE)</f>
        <v>Glow Peel Pads</v>
      </c>
      <c r="C302" t="str">
        <f>VLOOKUP(A302,Beauty_500_Raw!$A$2:$M$501,4,FALSE)</f>
        <v>SEPHORA COLLECTION</v>
      </c>
      <c r="D302" s="7">
        <f>IF(VLOOKUP(A302,Beauty_500_Raw!$A$2:$M$501,6,FALSE)=0,"Not Rated",VLOOKUP(A302,Beauty_500_Raw!$A$2:$M$501,6,FALSE))</f>
        <v>3.9956</v>
      </c>
      <c r="E302" s="8">
        <f>VLOOKUP(A302,Beauty_500_Raw!$A$2:$M$501,13,FALSE)</f>
        <v>15</v>
      </c>
      <c r="F302" t="str" cm="1">
        <f t="array" ref="F302">_xlfn.IFS(E302&lt;30,"Budget",E302&lt;100,"Mid-range",E302&gt;=100,"Luxury")</f>
        <v>Budget</v>
      </c>
    </row>
    <row r="303" spans="1:6" x14ac:dyDescent="0.35">
      <c r="A303" s="5" t="s">
        <v>12955</v>
      </c>
      <c r="B303" t="str">
        <f>VLOOKUP(A303,Beauty_500_Raw!$A$2:$M$501,2,FALSE)</f>
        <v>Powder Brush No. 1</v>
      </c>
      <c r="C303" t="str">
        <f>VLOOKUP(A303,Beauty_500_Raw!$A$2:$M$501,4,FALSE)</f>
        <v>Hourglass</v>
      </c>
      <c r="D303" s="7">
        <f>IF(VLOOKUP(A303,Beauty_500_Raw!$A$2:$M$501,6,FALSE)=0,"Not Rated",VLOOKUP(A303,Beauty_500_Raw!$A$2:$M$501,6,FALSE))</f>
        <v>4.5896999999999997</v>
      </c>
      <c r="E303" s="8">
        <f>VLOOKUP(A303,Beauty_500_Raw!$A$2:$M$501,13,FALSE)</f>
        <v>69</v>
      </c>
      <c r="F303" t="str" cm="1">
        <f t="array" ref="F303">_xlfn.IFS(E303&lt;30,"Budget",E303&lt;100,"Mid-range",E303&gt;=100,"Luxury")</f>
        <v>Mid-range</v>
      </c>
    </row>
    <row r="304" spans="1:6" x14ac:dyDescent="0.35">
      <c r="A304" s="6" t="s">
        <v>9291</v>
      </c>
      <c r="B304" t="str">
        <f>VLOOKUP(A304,Beauty_500_Raw!$A$2:$M$501,2,FALSE)</f>
        <v>VANILLA MILK Eau de Parfum Travel Spray</v>
      </c>
      <c r="C304" t="str">
        <f>VLOOKUP(A304,Beauty_500_Raw!$A$2:$M$501,4,FALSE)</f>
        <v>Ellis Brooklyn</v>
      </c>
      <c r="D304" s="7">
        <f>IF(VLOOKUP(A304,Beauty_500_Raw!$A$2:$M$501,6,FALSE)=0,"Not Rated",VLOOKUP(A304,Beauty_500_Raw!$A$2:$M$501,6,FALSE))</f>
        <v>3.3934000000000002</v>
      </c>
      <c r="E304" s="8">
        <f>VLOOKUP(A304,Beauty_500_Raw!$A$2:$M$501,13,FALSE)</f>
        <v>32</v>
      </c>
      <c r="F304" t="str" cm="1">
        <f t="array" ref="F304">_xlfn.IFS(E304&lt;30,"Budget",E304&lt;100,"Mid-range",E304&gt;=100,"Luxury")</f>
        <v>Mid-range</v>
      </c>
    </row>
    <row r="305" spans="1:6" x14ac:dyDescent="0.35">
      <c r="A305" s="5" t="s">
        <v>11573</v>
      </c>
      <c r="B305" t="str">
        <f>VLOOKUP(A305,Beauty_500_Raw!$A$2:$M$501,2,FALSE)</f>
        <v>Watermelon Pink Juice Oil-Free Moisturizer</v>
      </c>
      <c r="C305" t="str">
        <f>VLOOKUP(A305,Beauty_500_Raw!$A$2:$M$501,4,FALSE)</f>
        <v>Glow Recipe</v>
      </c>
      <c r="D305" s="7">
        <f>IF(VLOOKUP(A305,Beauty_500_Raw!$A$2:$M$501,6,FALSE)=0,"Not Rated",VLOOKUP(A305,Beauty_500_Raw!$A$2:$M$501,6,FALSE))</f>
        <v>3.9994999999999998</v>
      </c>
      <c r="E305" s="8">
        <f>VLOOKUP(A305,Beauty_500_Raw!$A$2:$M$501,13,FALSE)</f>
        <v>39</v>
      </c>
      <c r="F305" t="str" cm="1">
        <f t="array" ref="F305">_xlfn.IFS(E305&lt;30,"Budget",E305&lt;100,"Mid-range",E305&gt;=100,"Luxury")</f>
        <v>Mid-range</v>
      </c>
    </row>
    <row r="306" spans="1:6" x14ac:dyDescent="0.35">
      <c r="A306" s="6" t="s">
        <v>20824</v>
      </c>
      <c r="B306" t="str">
        <f>VLOOKUP(A306,Beauty_500_Raw!$A$2:$M$501,2,FALSE)</f>
        <v>Mini Blush/Bronzer Duo</v>
      </c>
      <c r="C306" t="str">
        <f>VLOOKUP(A306,Beauty_500_Raw!$A$2:$M$501,4,FALSE)</f>
        <v>NARS</v>
      </c>
      <c r="D306" s="7">
        <f>IF(VLOOKUP(A306,Beauty_500_Raw!$A$2:$M$501,6,FALSE)=0,"Not Rated",VLOOKUP(A306,Beauty_500_Raw!$A$2:$M$501,6,FALSE))</f>
        <v>3.4327999999999999</v>
      </c>
      <c r="E306" s="8">
        <f>VLOOKUP(A306,Beauty_500_Raw!$A$2:$M$501,13,FALSE)</f>
        <v>24</v>
      </c>
      <c r="F306" t="str" cm="1">
        <f t="array" ref="F306">_xlfn.IFS(E306&lt;30,"Budget",E306&lt;100,"Mid-range",E306&gt;=100,"Luxury")</f>
        <v>Budget</v>
      </c>
    </row>
    <row r="307" spans="1:6" x14ac:dyDescent="0.35">
      <c r="A307" s="5" t="s">
        <v>17378</v>
      </c>
      <c r="B307" t="str">
        <f>VLOOKUP(A307,Beauty_500_Raw!$A$2:$M$501,2,FALSE)</f>
        <v>Lash IdÃ´le Lash-Lifting &amp; Volumizing Waterproof Mascara</v>
      </c>
      <c r="C307" t="str">
        <f>VLOOKUP(A307,Beauty_500_Raw!$A$2:$M$501,4,FALSE)</f>
        <v>LancÃ´me</v>
      </c>
      <c r="D307" s="7">
        <f>IF(VLOOKUP(A307,Beauty_500_Raw!$A$2:$M$501,6,FALSE)=0,"Not Rated",VLOOKUP(A307,Beauty_500_Raw!$A$2:$M$501,6,FALSE))</f>
        <v>3.5385</v>
      </c>
      <c r="E307" s="8">
        <f>VLOOKUP(A307,Beauty_500_Raw!$A$2:$M$501,13,FALSE)</f>
        <v>30</v>
      </c>
      <c r="F307" t="str" cm="1">
        <f t="array" ref="F307">_xlfn.IFS(E307&lt;30,"Budget",E307&lt;100,"Mid-range",E307&gt;=100,"Luxury")</f>
        <v>Mid-range</v>
      </c>
    </row>
    <row r="308" spans="1:6" x14ac:dyDescent="0.35">
      <c r="A308" s="6" t="s">
        <v>5679</v>
      </c>
      <c r="B308" t="str">
        <f>VLOOKUP(A308,Beauty_500_Raw!$A$2:$M$501,2,FALSE)</f>
        <v>Mini Take The Day Off Cleansing Balm Makeup Remover</v>
      </c>
      <c r="C308" t="str">
        <f>VLOOKUP(A308,Beauty_500_Raw!$A$2:$M$501,4,FALSE)</f>
        <v>CLINIQUE</v>
      </c>
      <c r="D308" s="7">
        <f>IF(VLOOKUP(A308,Beauty_500_Raw!$A$2:$M$501,6,FALSE)=0,"Not Rated",VLOOKUP(A308,Beauty_500_Raw!$A$2:$M$501,6,FALSE))</f>
        <v>4.5293999999999999</v>
      </c>
      <c r="E308" s="8">
        <f>VLOOKUP(A308,Beauty_500_Raw!$A$2:$M$501,13,FALSE)</f>
        <v>14</v>
      </c>
      <c r="F308" t="str" cm="1">
        <f t="array" ref="F308">_xlfn.IFS(E308&lt;30,"Budget",E308&lt;100,"Mid-range",E308&gt;=100,"Luxury")</f>
        <v>Budget</v>
      </c>
    </row>
    <row r="309" spans="1:6" x14ac:dyDescent="0.35">
      <c r="A309" s="5" t="s">
        <v>28908</v>
      </c>
      <c r="B309" t="str">
        <f>VLOOKUP(A309,Beauty_500_Raw!$A$2:$M$501,2,FALSE)</f>
        <v>Brazilliance 2HR Express Deep Foaming Self-Tanner</v>
      </c>
      <c r="C309" t="str">
        <f>VLOOKUP(A309,Beauty_500_Raw!$A$2:$M$501,4,FALSE)</f>
        <v>tarte</v>
      </c>
      <c r="D309" s="7">
        <f>IF(VLOOKUP(A309,Beauty_500_Raw!$A$2:$M$501,6,FALSE)=0,"Not Rated",VLOOKUP(A309,Beauty_500_Raw!$A$2:$M$501,6,FALSE))</f>
        <v>3.0417000000000001</v>
      </c>
      <c r="E309" s="8">
        <f>VLOOKUP(A309,Beauty_500_Raw!$A$2:$M$501,13,FALSE)</f>
        <v>39</v>
      </c>
      <c r="F309" t="str" cm="1">
        <f t="array" ref="F309">_xlfn.IFS(E309&lt;30,"Budget",E309&lt;100,"Mid-range",E309&gt;=100,"Luxury")</f>
        <v>Mid-range</v>
      </c>
    </row>
    <row r="310" spans="1:6" x14ac:dyDescent="0.35">
      <c r="A310" s="6" t="s">
        <v>26634</v>
      </c>
      <c r="B310" t="str">
        <f>VLOOKUP(A310,Beauty_500_Raw!$A$2:$M$501,2,FALSE)</f>
        <v>Extra Rich Cleansing Milk</v>
      </c>
      <c r="C310" t="str">
        <f>VLOOKUP(A310,Beauty_500_Raw!$A$2:$M$501,4,FALSE)</f>
        <v>Shiseido</v>
      </c>
      <c r="D310" s="7">
        <f>IF(VLOOKUP(A310,Beauty_500_Raw!$A$2:$M$501,6,FALSE)=0,"Not Rated",VLOOKUP(A310,Beauty_500_Raw!$A$2:$M$501,6,FALSE))</f>
        <v>4.2381000000000002</v>
      </c>
      <c r="E310" s="8">
        <f>VLOOKUP(A310,Beauty_500_Raw!$A$2:$M$501,13,FALSE)</f>
        <v>36</v>
      </c>
      <c r="F310" t="str" cm="1">
        <f t="array" ref="F310">_xlfn.IFS(E310&lt;30,"Budget",E310&lt;100,"Mid-range",E310&gt;=100,"Luxury")</f>
        <v>Mid-range</v>
      </c>
    </row>
    <row r="311" spans="1:6" x14ac:dyDescent="0.35">
      <c r="A311" s="5" t="s">
        <v>2969</v>
      </c>
      <c r="B311" t="str">
        <f>VLOOKUP(A311,Beauty_500_Raw!$A$2:$M$501,2,FALSE)</f>
        <v>Skin Long-Wear Fluid Powder Foundation SPF 20</v>
      </c>
      <c r="C311" t="str">
        <f>VLOOKUP(A311,Beauty_500_Raw!$A$2:$M$501,4,FALSE)</f>
        <v>Bobbi Brown</v>
      </c>
      <c r="D311" s="7">
        <f>IF(VLOOKUP(A311,Beauty_500_Raw!$A$2:$M$501,6,FALSE)=0,"Not Rated",VLOOKUP(A311,Beauty_500_Raw!$A$2:$M$501,6,FALSE))</f>
        <v>3.8098999999999998</v>
      </c>
      <c r="E311" s="8">
        <f>VLOOKUP(A311,Beauty_500_Raw!$A$2:$M$501,13,FALSE)</f>
        <v>40</v>
      </c>
      <c r="F311" t="str" cm="1">
        <f t="array" ref="F311">_xlfn.IFS(E311&lt;30,"Budget",E311&lt;100,"Mid-range",E311&gt;=100,"Luxury")</f>
        <v>Mid-range</v>
      </c>
    </row>
    <row r="312" spans="1:6" x14ac:dyDescent="0.35">
      <c r="A312" s="6" t="s">
        <v>6647</v>
      </c>
      <c r="B312" t="str">
        <f>VLOOKUP(A312,Beauty_500_Raw!$A$2:$M$501,2,FALSE)</f>
        <v>Classic Body Organic Sunscreen Spray SPF 70 Peach Blossom</v>
      </c>
      <c r="C312" t="str">
        <f>VLOOKUP(A312,Beauty_500_Raw!$A$2:$M$501,4,FALSE)</f>
        <v>COOLA</v>
      </c>
      <c r="D312" s="7">
        <f>IF(VLOOKUP(A312,Beauty_500_Raw!$A$2:$M$501,6,FALSE)=0,"Not Rated",VLOOKUP(A312,Beauty_500_Raw!$A$2:$M$501,6,FALSE))</f>
        <v>4.2691999999999997</v>
      </c>
      <c r="E312" s="8">
        <f>VLOOKUP(A312,Beauty_500_Raw!$A$2:$M$501,13,FALSE)</f>
        <v>28</v>
      </c>
      <c r="F312" t="str" cm="1">
        <f t="array" ref="F312">_xlfn.IFS(E312&lt;30,"Budget",E312&lt;100,"Mid-range",E312&gt;=100,"Luxury")</f>
        <v>Budget</v>
      </c>
    </row>
    <row r="313" spans="1:6" x14ac:dyDescent="0.35">
      <c r="A313" s="5" t="s">
        <v>6888</v>
      </c>
      <c r="B313" t="str">
        <f>VLOOKUP(A313,Beauty_500_Raw!$A$2:$M$501,2,FALSE)</f>
        <v>Shape Up Aqua Hair Gel</v>
      </c>
      <c r="C313" t="str">
        <f>VLOOKUP(A313,Beauty_500_Raw!$A$2:$M$501,4,FALSE)</f>
        <v>Curlsmith</v>
      </c>
      <c r="D313" s="7">
        <f>IF(VLOOKUP(A313,Beauty_500_Raw!$A$2:$M$501,6,FALSE)=0,"Not Rated",VLOOKUP(A313,Beauty_500_Raw!$A$2:$M$501,6,FALSE))</f>
        <v>4.8140000000000001</v>
      </c>
      <c r="E313" s="8">
        <f>VLOOKUP(A313,Beauty_500_Raw!$A$2:$M$501,13,FALSE)</f>
        <v>27</v>
      </c>
      <c r="F313" t="str" cm="1">
        <f t="array" ref="F313">_xlfn.IFS(E313&lt;30,"Budget",E313&lt;100,"Mid-range",E313&gt;=100,"Luxury")</f>
        <v>Budget</v>
      </c>
    </row>
    <row r="314" spans="1:6" x14ac:dyDescent="0.35">
      <c r="A314" s="6" t="s">
        <v>12197</v>
      </c>
      <c r="B314" t="str">
        <f>VLOOKUP(A314,Beauty_500_Raw!$A$2:$M$501,2,FALSE)</f>
        <v>Abeille Royale Day Cream</v>
      </c>
      <c r="C314" t="str">
        <f>VLOOKUP(A314,Beauty_500_Raw!$A$2:$M$501,4,FALSE)</f>
        <v>GUERLAIN</v>
      </c>
      <c r="D314" s="7">
        <f>IF(VLOOKUP(A314,Beauty_500_Raw!$A$2:$M$501,6,FALSE)=0,"Not Rated",VLOOKUP(A314,Beauty_500_Raw!$A$2:$M$501,6,FALSE))</f>
        <v>4.2857000000000003</v>
      </c>
      <c r="E314" s="8">
        <f>VLOOKUP(A314,Beauty_500_Raw!$A$2:$M$501,13,FALSE)</f>
        <v>170</v>
      </c>
      <c r="F314" t="str" cm="1">
        <f t="array" ref="F314">_xlfn.IFS(E314&lt;30,"Budget",E314&lt;100,"Mid-range",E314&gt;=100,"Luxury")</f>
        <v>Luxury</v>
      </c>
    </row>
    <row r="315" spans="1:6" x14ac:dyDescent="0.35">
      <c r="A315" s="5" t="s">
        <v>31883</v>
      </c>
      <c r="B315" t="str">
        <f>VLOOKUP(A315,Beauty_500_Raw!$A$2:$M$501,2,FALSE)</f>
        <v>Mini The Perfect Ending Split End Serum</v>
      </c>
      <c r="C315" t="str">
        <f>VLOOKUP(A315,Beauty_500_Raw!$A$2:$M$501,4,FALSE)</f>
        <v>Virtue</v>
      </c>
      <c r="D315" s="7">
        <f>IF(VLOOKUP(A315,Beauty_500_Raw!$A$2:$M$501,6,FALSE)=0,"Not Rated",VLOOKUP(A315,Beauty_500_Raw!$A$2:$M$501,6,FALSE))</f>
        <v>2.375</v>
      </c>
      <c r="E315" s="8">
        <f>VLOOKUP(A315,Beauty_500_Raw!$A$2:$M$501,13,FALSE)</f>
        <v>21</v>
      </c>
      <c r="F315" t="str" cm="1">
        <f t="array" ref="F315">_xlfn.IFS(E315&lt;30,"Budget",E315&lt;100,"Mid-range",E315&gt;=100,"Luxury")</f>
        <v>Budget</v>
      </c>
    </row>
    <row r="316" spans="1:6" x14ac:dyDescent="0.35">
      <c r="A316" s="6" t="s">
        <v>16785</v>
      </c>
      <c r="B316" t="str">
        <f>VLOOKUP(A316,Beauty_500_Raw!$A$2:$M$501,2,FALSE)</f>
        <v>Lock-It Hydrating Primer</v>
      </c>
      <c r="C316" t="str">
        <f>VLOOKUP(A316,Beauty_500_Raw!$A$2:$M$501,4,FALSE)</f>
        <v>KVD Beauty</v>
      </c>
      <c r="D316" s="7">
        <f>IF(VLOOKUP(A316,Beauty_500_Raw!$A$2:$M$501,6,FALSE)=0,"Not Rated",VLOOKUP(A316,Beauty_500_Raw!$A$2:$M$501,6,FALSE))</f>
        <v>3.7256999999999998</v>
      </c>
      <c r="E316" s="8">
        <f>VLOOKUP(A316,Beauty_500_Raw!$A$2:$M$501,13,FALSE)</f>
        <v>34</v>
      </c>
      <c r="F316" t="str" cm="1">
        <f t="array" ref="F316">_xlfn.IFS(E316&lt;30,"Budget",E316&lt;100,"Mid-range",E316&gt;=100,"Luxury")</f>
        <v>Mid-range</v>
      </c>
    </row>
    <row r="317" spans="1:6" x14ac:dyDescent="0.35">
      <c r="A317" s="5" t="s">
        <v>10347</v>
      </c>
      <c r="B317" t="str">
        <f>VLOOKUP(A317,Beauty_500_Raw!$A$2:$M$501,2,FALSE)</f>
        <v>The Glow Around 4-Piece Travel Skincare Essentials Set</v>
      </c>
      <c r="C317" t="str">
        <f>VLOOKUP(A317,Beauty_500_Raw!$A$2:$M$501,4,FALSE)</f>
        <v>Fenty Skin</v>
      </c>
      <c r="D317" s="7">
        <f>IF(VLOOKUP(A317,Beauty_500_Raw!$A$2:$M$501,6,FALSE)=0,"Not Rated",VLOOKUP(A317,Beauty_500_Raw!$A$2:$M$501,6,FALSE))</f>
        <v>5</v>
      </c>
      <c r="E317" s="8">
        <f>VLOOKUP(A317,Beauty_500_Raw!$A$2:$M$501,13,FALSE)</f>
        <v>59</v>
      </c>
      <c r="F317" t="str" cm="1">
        <f t="array" ref="F317">_xlfn.IFS(E317&lt;30,"Budget",E317&lt;100,"Mid-range",E317&gt;=100,"Luxury")</f>
        <v>Mid-range</v>
      </c>
    </row>
    <row r="318" spans="1:6" x14ac:dyDescent="0.35">
      <c r="A318" s="6" t="s">
        <v>8848</v>
      </c>
      <c r="B318" t="str">
        <f>VLOOKUP(A318,Beauty_500_Raw!$A$2:$M$501,2,FALSE)</f>
        <v>A-Passioni Retinol Cream</v>
      </c>
      <c r="C318" t="str">
        <f>VLOOKUP(A318,Beauty_500_Raw!$A$2:$M$501,4,FALSE)</f>
        <v>Drunk Elephant</v>
      </c>
      <c r="D318" s="7">
        <f>IF(VLOOKUP(A318,Beauty_500_Raw!$A$2:$M$501,6,FALSE)=0,"Not Rated",VLOOKUP(A318,Beauty_500_Raw!$A$2:$M$501,6,FALSE))</f>
        <v>4.2008000000000001</v>
      </c>
      <c r="E318" s="8">
        <f>VLOOKUP(A318,Beauty_500_Raw!$A$2:$M$501,13,FALSE)</f>
        <v>74</v>
      </c>
      <c r="F318" t="str" cm="1">
        <f t="array" ref="F318">_xlfn.IFS(E318&lt;30,"Budget",E318&lt;100,"Mid-range",E318&gt;=100,"Luxury")</f>
        <v>Mid-range</v>
      </c>
    </row>
    <row r="319" spans="1:6" x14ac:dyDescent="0.35">
      <c r="A319" s="5" t="s">
        <v>16302</v>
      </c>
      <c r="B319" t="str">
        <f>VLOOKUP(A319,Beauty_500_Raw!$A$2:$M$501,2,FALSE)</f>
        <v>Dermatologist Solutions Centella Sensitive Cica-Cream</v>
      </c>
      <c r="C319" t="str">
        <f>VLOOKUP(A319,Beauty_500_Raw!$A$2:$M$501,4,FALSE)</f>
        <v>Kiehl's Since 1851</v>
      </c>
      <c r="D319" s="7">
        <f>IF(VLOOKUP(A319,Beauty_500_Raw!$A$2:$M$501,6,FALSE)=0,"Not Rated",VLOOKUP(A319,Beauty_500_Raw!$A$2:$M$501,6,FALSE))</f>
        <v>4.5152000000000001</v>
      </c>
      <c r="E319" s="8">
        <f>VLOOKUP(A319,Beauty_500_Raw!$A$2:$M$501,13,FALSE)</f>
        <v>46</v>
      </c>
      <c r="F319" t="str" cm="1">
        <f t="array" ref="F319">_xlfn.IFS(E319&lt;30,"Budget",E319&lt;100,"Mid-range",E319&gt;=100,"Luxury")</f>
        <v>Mid-range</v>
      </c>
    </row>
    <row r="320" spans="1:6" x14ac:dyDescent="0.35">
      <c r="A320" s="6" t="s">
        <v>5461</v>
      </c>
      <c r="B320" t="str">
        <f>VLOOKUP(A320,Beauty_500_Raw!$A$2:$M$501,2,FALSE)</f>
        <v>Extra-Firming + Smoothing Neck &amp; DÃ©colletÃ© Moisturizer</v>
      </c>
      <c r="C320" t="str">
        <f>VLOOKUP(A320,Beauty_500_Raw!$A$2:$M$501,4,FALSE)</f>
        <v>Clarins</v>
      </c>
      <c r="D320" s="7">
        <f>IF(VLOOKUP(A320,Beauty_500_Raw!$A$2:$M$501,6,FALSE)=0,"Not Rated",VLOOKUP(A320,Beauty_500_Raw!$A$2:$M$501,6,FALSE))</f>
        <v>4.6528</v>
      </c>
      <c r="E320" s="8">
        <f>VLOOKUP(A320,Beauty_500_Raw!$A$2:$M$501,13,FALSE)</f>
        <v>96</v>
      </c>
      <c r="F320" t="str" cm="1">
        <f t="array" ref="F320">_xlfn.IFS(E320&lt;30,"Budget",E320&lt;100,"Mid-range",E320&gt;=100,"Luxury")</f>
        <v>Mid-range</v>
      </c>
    </row>
    <row r="321" spans="1:6" x14ac:dyDescent="0.35">
      <c r="A321" s="5" t="s">
        <v>3713</v>
      </c>
      <c r="B321" t="str">
        <f>VLOOKUP(A321,Beauty_500_Raw!$A$2:$M$501,2,FALSE)</f>
        <v>Gentle Shampoo</v>
      </c>
      <c r="C321" t="str">
        <f>VLOOKUP(A321,Beauty_500_Raw!$A$2:$M$501,4,FALSE)</f>
        <v>Bumble and bumble</v>
      </c>
      <c r="D321" s="7">
        <f>IF(VLOOKUP(A321,Beauty_500_Raw!$A$2:$M$501,6,FALSE)=0,"Not Rated",VLOOKUP(A321,Beauty_500_Raw!$A$2:$M$501,6,FALSE))</f>
        <v>4.1627000000000001</v>
      </c>
      <c r="E321" s="8">
        <f>VLOOKUP(A321,Beauty_500_Raw!$A$2:$M$501,13,FALSE)</f>
        <v>30</v>
      </c>
      <c r="F321" t="str" cm="1">
        <f t="array" ref="F321">_xlfn.IFS(E321&lt;30,"Budget",E321&lt;100,"Mid-range",E321&gt;=100,"Luxury")</f>
        <v>Mid-range</v>
      </c>
    </row>
    <row r="322" spans="1:6" x14ac:dyDescent="0.35">
      <c r="A322" s="6" t="s">
        <v>10258</v>
      </c>
      <c r="B322" t="str">
        <f>VLOOKUP(A322,Beauty_500_Raw!$A$2:$M$501,2,FALSE)</f>
        <v>Fat Water Niacinamide Pore-Refining Toner Serum with Barbados Cherry</v>
      </c>
      <c r="C322" t="str">
        <f>VLOOKUP(A322,Beauty_500_Raw!$A$2:$M$501,4,FALSE)</f>
        <v>Fenty Skin</v>
      </c>
      <c r="D322" s="7">
        <f>IF(VLOOKUP(A322,Beauty_500_Raw!$A$2:$M$501,6,FALSE)=0,"Not Rated",VLOOKUP(A322,Beauty_500_Raw!$A$2:$M$501,6,FALSE))</f>
        <v>4.1052</v>
      </c>
      <c r="E322" s="8">
        <f>VLOOKUP(A322,Beauty_500_Raw!$A$2:$M$501,13,FALSE)</f>
        <v>34</v>
      </c>
      <c r="F322" t="str" cm="1">
        <f t="array" ref="F322">_xlfn.IFS(E322&lt;30,"Budget",E322&lt;100,"Mid-range",E322&gt;=100,"Luxury")</f>
        <v>Mid-range</v>
      </c>
    </row>
    <row r="323" spans="1:6" x14ac:dyDescent="0.35">
      <c r="A323" s="5" t="s">
        <v>17563</v>
      </c>
      <c r="B323" t="str">
        <f>VLOOKUP(A323,Beauty_500_Raw!$A$2:$M$501,2,FALSE)</f>
        <v>Water Bank Blue Hyaluronic Revitalizing Toner</v>
      </c>
      <c r="C323" t="str">
        <f>VLOOKUP(A323,Beauty_500_Raw!$A$2:$M$501,4,FALSE)</f>
        <v>LANEIGE</v>
      </c>
      <c r="D323" s="7">
        <f>IF(VLOOKUP(A323,Beauty_500_Raw!$A$2:$M$501,6,FALSE)=0,"Not Rated",VLOOKUP(A323,Beauty_500_Raw!$A$2:$M$501,6,FALSE))</f>
        <v>4</v>
      </c>
      <c r="E323" s="8">
        <f>VLOOKUP(A323,Beauty_500_Raw!$A$2:$M$501,13,FALSE)</f>
        <v>31</v>
      </c>
      <c r="F323" t="str" cm="1">
        <f t="array" ref="F323">_xlfn.IFS(E323&lt;30,"Budget",E323&lt;100,"Mid-range",E323&gt;=100,"Luxury")</f>
        <v>Mid-range</v>
      </c>
    </row>
    <row r="324" spans="1:6" x14ac:dyDescent="0.35">
      <c r="A324" s="6" t="s">
        <v>3122</v>
      </c>
      <c r="B324" t="str">
        <f>VLOOKUP(A324,Beauty_500_Raw!$A$2:$M$501,2,FALSE)</f>
        <v>Hair Thickening Therapy Shampoo</v>
      </c>
      <c r="C324" t="str">
        <f>VLOOKUP(A324,Beauty_500_Raw!$A$2:$M$501,4,FALSE)</f>
        <v>BondiBoost</v>
      </c>
      <c r="D324" s="7">
        <f>IF(VLOOKUP(A324,Beauty_500_Raw!$A$2:$M$501,6,FALSE)=0,"Not Rated",VLOOKUP(A324,Beauty_500_Raw!$A$2:$M$501,6,FALSE))</f>
        <v>4.7835000000000001</v>
      </c>
      <c r="E324" s="8">
        <f>VLOOKUP(A324,Beauty_500_Raw!$A$2:$M$501,13,FALSE)</f>
        <v>29.95</v>
      </c>
      <c r="F324" t="str" cm="1">
        <f t="array" ref="F324">_xlfn.IFS(E324&lt;30,"Budget",E324&lt;100,"Mid-range",E324&gt;=100,"Luxury")</f>
        <v>Budget</v>
      </c>
    </row>
    <row r="325" spans="1:6" x14ac:dyDescent="0.35">
      <c r="A325" s="5" t="s">
        <v>14114</v>
      </c>
      <c r="B325" t="str">
        <f>VLOOKUP(A325,Beauty_500_Raw!$A$2:$M$501,2,FALSE)</f>
        <v>Pore Clearing Matte Moisturizer with Volcanic Clusters</v>
      </c>
      <c r="C325" t="str">
        <f>VLOOKUP(A325,Beauty_500_Raw!$A$2:$M$501,4,FALSE)</f>
        <v>innisfree</v>
      </c>
      <c r="D325" s="7">
        <f>IF(VLOOKUP(A325,Beauty_500_Raw!$A$2:$M$501,6,FALSE)=0,"Not Rated",VLOOKUP(A325,Beauty_500_Raw!$A$2:$M$501,6,FALSE))</f>
        <v>4.5392000000000001</v>
      </c>
      <c r="E325" s="8">
        <f>VLOOKUP(A325,Beauty_500_Raw!$A$2:$M$501,13,FALSE)</f>
        <v>24</v>
      </c>
      <c r="F325" t="str" cm="1">
        <f t="array" ref="F325">_xlfn.IFS(E325&lt;30,"Budget",E325&lt;100,"Mid-range",E325&gt;=100,"Luxury")</f>
        <v>Budget</v>
      </c>
    </row>
    <row r="326" spans="1:6" x14ac:dyDescent="0.35">
      <c r="A326" s="6" t="s">
        <v>3941</v>
      </c>
      <c r="B326" t="str">
        <f>VLOOKUP(A326,Beauty_500_Raw!$A$2:$M$501,2,FALSE)</f>
        <v>Sunday Purifying Clay Detox Shampoo</v>
      </c>
      <c r="C326" t="str">
        <f>VLOOKUP(A326,Beauty_500_Raw!$A$2:$M$501,4,FALSE)</f>
        <v>Bumble and bumble</v>
      </c>
      <c r="D326" s="7">
        <f>IF(VLOOKUP(A326,Beauty_500_Raw!$A$2:$M$501,6,FALSE)=0,"Not Rated",VLOOKUP(A326,Beauty_500_Raw!$A$2:$M$501,6,FALSE))</f>
        <v>4.7134999999999998</v>
      </c>
      <c r="E326" s="8">
        <f>VLOOKUP(A326,Beauty_500_Raw!$A$2:$M$501,13,FALSE)</f>
        <v>34</v>
      </c>
      <c r="F326" t="str" cm="1">
        <f t="array" ref="F326">_xlfn.IFS(E326&lt;30,"Budget",E326&lt;100,"Mid-range",E326&gt;=100,"Luxury")</f>
        <v>Mid-range</v>
      </c>
    </row>
    <row r="327" spans="1:6" x14ac:dyDescent="0.35">
      <c r="A327" s="5" t="s">
        <v>3985</v>
      </c>
      <c r="B327" t="str">
        <f>VLOOKUP(A327,Beauty_500_Raw!$A$2:$M$501,2,FALSE)</f>
        <v>Her Eau de Parfum</v>
      </c>
      <c r="C327" t="str">
        <f>VLOOKUP(A327,Beauty_500_Raw!$A$2:$M$501,4,FALSE)</f>
        <v>BURBERRY</v>
      </c>
      <c r="D327" s="7">
        <f>IF(VLOOKUP(A327,Beauty_500_Raw!$A$2:$M$501,6,FALSE)=0,"Not Rated",VLOOKUP(A327,Beauty_500_Raw!$A$2:$M$501,6,FALSE))</f>
        <v>4.3022999999999998</v>
      </c>
      <c r="E327" s="8">
        <f>VLOOKUP(A327,Beauty_500_Raw!$A$2:$M$501,13,FALSE)</f>
        <v>123</v>
      </c>
      <c r="F327" t="str" cm="1">
        <f t="array" ref="F327">_xlfn.IFS(E327&lt;30,"Budget",E327&lt;100,"Mid-range",E327&gt;=100,"Luxury")</f>
        <v>Luxury</v>
      </c>
    </row>
    <row r="328" spans="1:6" x14ac:dyDescent="0.35">
      <c r="A328" s="6" t="s">
        <v>6046</v>
      </c>
      <c r="B328" t="str">
        <f>VLOOKUP(A328,Beauty_500_Raw!$A$2:$M$501,2,FALSE)</f>
        <v>Superprimer Face Primer - Universal Face Primer</v>
      </c>
      <c r="C328" t="str">
        <f>VLOOKUP(A328,Beauty_500_Raw!$A$2:$M$501,4,FALSE)</f>
        <v>CLINIQUE</v>
      </c>
      <c r="D328" s="7">
        <f>IF(VLOOKUP(A328,Beauty_500_Raw!$A$2:$M$501,6,FALSE)=0,"Not Rated",VLOOKUP(A328,Beauty_500_Raw!$A$2:$M$501,6,FALSE))</f>
        <v>4.2674000000000003</v>
      </c>
      <c r="E328" s="8">
        <f>VLOOKUP(A328,Beauty_500_Raw!$A$2:$M$501,13,FALSE)</f>
        <v>34</v>
      </c>
      <c r="F328" t="str" cm="1">
        <f t="array" ref="F328">_xlfn.IFS(E328&lt;30,"Budget",E328&lt;100,"Mid-range",E328&gt;=100,"Luxury")</f>
        <v>Mid-range</v>
      </c>
    </row>
    <row r="329" spans="1:6" x14ac:dyDescent="0.35">
      <c r="A329" s="5" t="s">
        <v>21124</v>
      </c>
      <c r="B329" t="str">
        <f>VLOOKUP(A329,Beauty_500_Raw!$A$2:$M$501,2,FALSE)</f>
        <v>Love Face Eyeshadow &amp; Cheek Essential Palette</v>
      </c>
      <c r="C329" t="str">
        <f>VLOOKUP(A329,Beauty_500_Raw!$A$2:$M$501,4,FALSE)</f>
        <v>Natasha Denona</v>
      </c>
      <c r="D329" s="7">
        <f>IF(VLOOKUP(A329,Beauty_500_Raw!$A$2:$M$501,6,FALSE)=0,"Not Rated",VLOOKUP(A329,Beauty_500_Raw!$A$2:$M$501,6,FALSE))</f>
        <v>3.3</v>
      </c>
      <c r="E329" s="8">
        <f>VLOOKUP(A329,Beauty_500_Raw!$A$2:$M$501,13,FALSE)</f>
        <v>62</v>
      </c>
      <c r="F329" t="str" cm="1">
        <f t="array" ref="F329">_xlfn.IFS(E329&lt;30,"Budget",E329&lt;100,"Mid-range",E329&gt;=100,"Luxury")</f>
        <v>Mid-range</v>
      </c>
    </row>
    <row r="330" spans="1:6" x14ac:dyDescent="0.35">
      <c r="A330" s="6" t="s">
        <v>29663</v>
      </c>
      <c r="B330" t="str">
        <f>VLOOKUP(A330,Beauty_500_Raw!$A$2:$M$501,2,FALSE)</f>
        <v>Natural Moisturizing Factors + Hyaluronic Acid Scalp Serum</v>
      </c>
      <c r="C330" t="str">
        <f>VLOOKUP(A330,Beauty_500_Raw!$A$2:$M$501,4,FALSE)</f>
        <v>The Ordinary</v>
      </c>
      <c r="D330" s="7">
        <f>IF(VLOOKUP(A330,Beauty_500_Raw!$A$2:$M$501,6,FALSE)=0,"Not Rated",VLOOKUP(A330,Beauty_500_Raw!$A$2:$M$501,6,FALSE))</f>
        <v>3.8940000000000001</v>
      </c>
      <c r="E330" s="8">
        <f>VLOOKUP(A330,Beauty_500_Raw!$A$2:$M$501,13,FALSE)</f>
        <v>14.2</v>
      </c>
      <c r="F330" t="str" cm="1">
        <f t="array" ref="F330">_xlfn.IFS(E330&lt;30,"Budget",E330&lt;100,"Mid-range",E330&gt;=100,"Luxury")</f>
        <v>Budget</v>
      </c>
    </row>
    <row r="331" spans="1:6" x14ac:dyDescent="0.35">
      <c r="A331" s="5" t="s">
        <v>5320</v>
      </c>
      <c r="B331" t="str">
        <f>VLOOKUP(A331,Beauty_500_Raw!$A$2:$M$501,2,FALSE)</f>
        <v>Beautiful Skin Bronzing Brush</v>
      </c>
      <c r="C331" t="str">
        <f>VLOOKUP(A331,Beauty_500_Raw!$A$2:$M$501,4,FALSE)</f>
        <v>Charlotte Tilbury</v>
      </c>
      <c r="D331" s="7">
        <f>IF(VLOOKUP(A331,Beauty_500_Raw!$A$2:$M$501,6,FALSE)=0,"Not Rated",VLOOKUP(A331,Beauty_500_Raw!$A$2:$M$501,6,FALSE))</f>
        <v>1</v>
      </c>
      <c r="E331" s="8">
        <f>VLOOKUP(A331,Beauty_500_Raw!$A$2:$M$501,13,FALSE)</f>
        <v>44</v>
      </c>
      <c r="F331" t="str" cm="1">
        <f t="array" ref="F331">_xlfn.IFS(E331&lt;30,"Budget",E331&lt;100,"Mid-range",E331&gt;=100,"Luxury")</f>
        <v>Mid-range</v>
      </c>
    </row>
    <row r="332" spans="1:6" x14ac:dyDescent="0.35">
      <c r="A332" s="6" t="s">
        <v>22417</v>
      </c>
      <c r="B332" t="str">
        <f>VLOOKUP(A332,Beauty_500_Raw!$A$2:$M$501,2,FALSE)</f>
        <v>Invisible Defense Universal Protection Hair Spray</v>
      </c>
      <c r="C332" t="str">
        <f>VLOOKUP(A332,Beauty_500_Raw!$A$2:$M$501,4,FALSE)</f>
        <v>Oribe</v>
      </c>
      <c r="D332" s="7">
        <f>IF(VLOOKUP(A332,Beauty_500_Raw!$A$2:$M$501,6,FALSE)=0,"Not Rated",VLOOKUP(A332,Beauty_500_Raw!$A$2:$M$501,6,FALSE))</f>
        <v>3.7273000000000001</v>
      </c>
      <c r="E332" s="8">
        <f>VLOOKUP(A332,Beauty_500_Raw!$A$2:$M$501,13,FALSE)</f>
        <v>44</v>
      </c>
      <c r="F332" t="str" cm="1">
        <f t="array" ref="F332">_xlfn.IFS(E332&lt;30,"Budget",E332&lt;100,"Mid-range",E332&gt;=100,"Luxury")</f>
        <v>Mid-range</v>
      </c>
    </row>
    <row r="333" spans="1:6" x14ac:dyDescent="0.35">
      <c r="A333" s="5" t="s">
        <v>3935</v>
      </c>
      <c r="B333" t="str">
        <f>VLOOKUP(A333,Beauty_500_Raw!$A$2:$M$501,2,FALSE)</f>
        <v>Thickening Plumping Mask</v>
      </c>
      <c r="C333" t="str">
        <f>VLOOKUP(A333,Beauty_500_Raw!$A$2:$M$501,4,FALSE)</f>
        <v>Bumble and bumble</v>
      </c>
      <c r="D333" s="7">
        <f>IF(VLOOKUP(A333,Beauty_500_Raw!$A$2:$M$501,6,FALSE)=0,"Not Rated",VLOOKUP(A333,Beauty_500_Raw!$A$2:$M$501,6,FALSE))</f>
        <v>4.7907000000000002</v>
      </c>
      <c r="E333" s="8">
        <f>VLOOKUP(A333,Beauty_500_Raw!$A$2:$M$501,13,FALSE)</f>
        <v>43</v>
      </c>
      <c r="F333" t="str" cm="1">
        <f t="array" ref="F333">_xlfn.IFS(E333&lt;30,"Budget",E333&lt;100,"Mid-range",E333&gt;=100,"Luxury")</f>
        <v>Mid-range</v>
      </c>
    </row>
    <row r="334" spans="1:6" x14ac:dyDescent="0.35">
      <c r="A334" s="6" t="s">
        <v>22489</v>
      </c>
      <c r="B334" t="str">
        <f>VLOOKUP(A334,Beauty_500_Raw!$A$2:$M$501,2,FALSE)</f>
        <v>Mini Hair Alchemy Strengthening Conditioner</v>
      </c>
      <c r="C334" t="str">
        <f>VLOOKUP(A334,Beauty_500_Raw!$A$2:$M$501,4,FALSE)</f>
        <v>Oribe</v>
      </c>
      <c r="D334" s="7">
        <f>IF(VLOOKUP(A334,Beauty_500_Raw!$A$2:$M$501,6,FALSE)=0,"Not Rated",VLOOKUP(A334,Beauty_500_Raw!$A$2:$M$501,6,FALSE))</f>
        <v>4.3600000000000003</v>
      </c>
      <c r="E334" s="8">
        <f>VLOOKUP(A334,Beauty_500_Raw!$A$2:$M$501,13,FALSE)</f>
        <v>21</v>
      </c>
      <c r="F334" t="str" cm="1">
        <f t="array" ref="F334">_xlfn.IFS(E334&lt;30,"Budget",E334&lt;100,"Mid-range",E334&gt;=100,"Luxury")</f>
        <v>Budget</v>
      </c>
    </row>
    <row r="335" spans="1:6" x14ac:dyDescent="0.35">
      <c r="A335" s="5" t="s">
        <v>4173</v>
      </c>
      <c r="B335" t="str">
        <f>VLOOKUP(A335,Beauty_500_Raw!$A$2:$M$501,2,FALSE)</f>
        <v>Dylan Perfume</v>
      </c>
      <c r="C335" t="str">
        <f>VLOOKUP(A335,Beauty_500_Raw!$A$2:$M$501,4,FALSE)</f>
        <v>By Rosie Jane</v>
      </c>
      <c r="D335" s="7">
        <f>IF(VLOOKUP(A335,Beauty_500_Raw!$A$2:$M$501,6,FALSE)=0,"Not Rated",VLOOKUP(A335,Beauty_500_Raw!$A$2:$M$501,6,FALSE))</f>
        <v>4.6139999999999999</v>
      </c>
      <c r="E335" s="8">
        <f>VLOOKUP(A335,Beauty_500_Raw!$A$2:$M$501,13,FALSE)</f>
        <v>70</v>
      </c>
      <c r="F335" t="str" cm="1">
        <f t="array" ref="F335">_xlfn.IFS(E335&lt;30,"Budget",E335&lt;100,"Mid-range",E335&gt;=100,"Luxury")</f>
        <v>Mid-range</v>
      </c>
    </row>
    <row r="336" spans="1:6" x14ac:dyDescent="0.35">
      <c r="A336" s="6" t="s">
        <v>5759</v>
      </c>
      <c r="B336" t="str">
        <f>VLOOKUP(A336,Beauty_500_Raw!$A$2:$M$501,2,FALSE)</f>
        <v>Acne Solutions Cleansing Foam</v>
      </c>
      <c r="C336" t="str">
        <f>VLOOKUP(A336,Beauty_500_Raw!$A$2:$M$501,4,FALSE)</f>
        <v>CLINIQUE</v>
      </c>
      <c r="D336" s="7">
        <f>IF(VLOOKUP(A336,Beauty_500_Raw!$A$2:$M$501,6,FALSE)=0,"Not Rated",VLOOKUP(A336,Beauty_500_Raw!$A$2:$M$501,6,FALSE))</f>
        <v>4.1685999999999996</v>
      </c>
      <c r="E336" s="8">
        <f>VLOOKUP(A336,Beauty_500_Raw!$A$2:$M$501,13,FALSE)</f>
        <v>23.5</v>
      </c>
      <c r="F336" t="str" cm="1">
        <f t="array" ref="F336">_xlfn.IFS(E336&lt;30,"Budget",E336&lt;100,"Mid-range",E336&gt;=100,"Luxury")</f>
        <v>Budget</v>
      </c>
    </row>
    <row r="337" spans="1:6" x14ac:dyDescent="0.35">
      <c r="A337" s="5" t="s">
        <v>30808</v>
      </c>
      <c r="B337" t="str">
        <f>VLOOKUP(A337,Beauty_500_Raw!$A$2:$M$501,2,FALSE)</f>
        <v>Your Best Skin at Every Age Firming &amp; Smoothing Discovery Kit</v>
      </c>
      <c r="C337" t="str">
        <f>VLOOKUP(A337,Beauty_500_Raw!$A$2:$M$501,4,FALSE)</f>
        <v>TULA Skincare</v>
      </c>
      <c r="D337" s="7">
        <f>IF(VLOOKUP(A337,Beauty_500_Raw!$A$2:$M$501,6,FALSE)=0,"Not Rated",VLOOKUP(A337,Beauty_500_Raw!$A$2:$M$501,6,FALSE))</f>
        <v>3.8292999999999999</v>
      </c>
      <c r="E337" s="8">
        <f>VLOOKUP(A337,Beauty_500_Raw!$A$2:$M$501,13,FALSE)</f>
        <v>66</v>
      </c>
      <c r="F337" t="str" cm="1">
        <f t="array" ref="F337">_xlfn.IFS(E337&lt;30,"Budget",E337&lt;100,"Mid-range",E337&gt;=100,"Luxury")</f>
        <v>Mid-range</v>
      </c>
    </row>
    <row r="338" spans="1:6" x14ac:dyDescent="0.35">
      <c r="A338" s="6" t="s">
        <v>30523</v>
      </c>
      <c r="B338" t="str">
        <f>VLOOKUP(A338,Beauty_500_Raw!$A$2:$M$501,2,FALSE)</f>
        <v>Mini Secret Santa Eyeshadow Palette</v>
      </c>
      <c r="C338" t="str">
        <f>VLOOKUP(A338,Beauty_500_Raw!$A$2:$M$501,4,FALSE)</f>
        <v>Too Faced</v>
      </c>
      <c r="D338" s="7">
        <f>IF(VLOOKUP(A338,Beauty_500_Raw!$A$2:$M$501,6,FALSE)=0,"Not Rated",VLOOKUP(A338,Beauty_500_Raw!$A$2:$M$501,6,FALSE))</f>
        <v>4.2</v>
      </c>
      <c r="E338" s="8">
        <f>VLOOKUP(A338,Beauty_500_Raw!$A$2:$M$501,13,FALSE)</f>
        <v>29</v>
      </c>
      <c r="F338" t="str" cm="1">
        <f t="array" ref="F338">_xlfn.IFS(E338&lt;30,"Budget",E338&lt;100,"Mid-range",E338&gt;=100,"Luxury")</f>
        <v>Budget</v>
      </c>
    </row>
    <row r="339" spans="1:6" x14ac:dyDescent="0.35">
      <c r="A339" s="5" t="s">
        <v>15138</v>
      </c>
      <c r="B339" t="str">
        <f>VLOOKUP(A339,Beauty_500_Raw!$A$2:$M$501,2,FALSE)</f>
        <v>Vanilla Vibes Travel Spray</v>
      </c>
      <c r="C339" t="str">
        <f>VLOOKUP(A339,Beauty_500_Raw!$A$2:$M$501,4,FALSE)</f>
        <v>Juliette Has a Gun</v>
      </c>
      <c r="D339" s="7">
        <f>IF(VLOOKUP(A339,Beauty_500_Raw!$A$2:$M$501,6,FALSE)=0,"Not Rated",VLOOKUP(A339,Beauty_500_Raw!$A$2:$M$501,6,FALSE))</f>
        <v>4.1688000000000001</v>
      </c>
      <c r="E339" s="8">
        <f>VLOOKUP(A339,Beauty_500_Raw!$A$2:$M$501,13,FALSE)</f>
        <v>30</v>
      </c>
      <c r="F339" t="str" cm="1">
        <f t="array" ref="F339">_xlfn.IFS(E339&lt;30,"Budget",E339&lt;100,"Mid-range",E339&gt;=100,"Luxury")</f>
        <v>Mid-range</v>
      </c>
    </row>
    <row r="340" spans="1:6" x14ac:dyDescent="0.35">
      <c r="A340" s="6" t="s">
        <v>5990</v>
      </c>
      <c r="B340" t="str">
        <f>VLOOKUP(A340,Beauty_500_Raw!$A$2:$M$501,2,FALSE)</f>
        <v>Superbalanced Silk Makeup Broad Spectrum SPF 15 Foundation</v>
      </c>
      <c r="C340" t="str">
        <f>VLOOKUP(A340,Beauty_500_Raw!$A$2:$M$501,4,FALSE)</f>
        <v>CLINIQUE</v>
      </c>
      <c r="D340" s="7">
        <f>IF(VLOOKUP(A340,Beauty_500_Raw!$A$2:$M$501,6,FALSE)=0,"Not Rated",VLOOKUP(A340,Beauty_500_Raw!$A$2:$M$501,6,FALSE))</f>
        <v>3.8944000000000001</v>
      </c>
      <c r="E340" s="8">
        <f>VLOOKUP(A340,Beauty_500_Raw!$A$2:$M$501,13,FALSE)</f>
        <v>33</v>
      </c>
      <c r="F340" t="str" cm="1">
        <f t="array" ref="F340">_xlfn.IFS(E340&lt;30,"Budget",E340&lt;100,"Mid-range",E340&gt;=100,"Luxury")</f>
        <v>Mid-range</v>
      </c>
    </row>
    <row r="341" spans="1:6" x14ac:dyDescent="0.35">
      <c r="A341" s="5" t="s">
        <v>19238</v>
      </c>
      <c r="B341" t="str">
        <f>VLOOKUP(A341,Beauty_500_Raw!$A$2:$M$501,2,FALSE)</f>
        <v>Rose Body Soap</v>
      </c>
      <c r="C341" t="str">
        <f>VLOOKUP(A341,Beauty_500_Raw!$A$2:$M$501,4,FALSE)</f>
        <v>Mario Badescu</v>
      </c>
      <c r="D341" s="7">
        <f>IF(VLOOKUP(A341,Beauty_500_Raw!$A$2:$M$501,6,FALSE)=0,"Not Rated",VLOOKUP(A341,Beauty_500_Raw!$A$2:$M$501,6,FALSE))</f>
        <v>4.1052999999999997</v>
      </c>
      <c r="E341" s="8">
        <f>VLOOKUP(A341,Beauty_500_Raw!$A$2:$M$501,13,FALSE)</f>
        <v>8</v>
      </c>
      <c r="F341" t="str" cm="1">
        <f t="array" ref="F341">_xlfn.IFS(E341&lt;30,"Budget",E341&lt;100,"Mid-range",E341&gt;=100,"Luxury")</f>
        <v>Budget</v>
      </c>
    </row>
    <row r="342" spans="1:6" x14ac:dyDescent="0.35">
      <c r="A342" s="6" t="s">
        <v>3783</v>
      </c>
      <c r="B342" t="str">
        <f>VLOOKUP(A342,Beauty_500_Raw!$A$2:$M$501,2,FALSE)</f>
        <v>Seaweed Shampoo</v>
      </c>
      <c r="C342" t="str">
        <f>VLOOKUP(A342,Beauty_500_Raw!$A$2:$M$501,4,FALSE)</f>
        <v>Bumble and bumble</v>
      </c>
      <c r="D342" s="7">
        <f>IF(VLOOKUP(A342,Beauty_500_Raw!$A$2:$M$501,6,FALSE)=0,"Not Rated",VLOOKUP(A342,Beauty_500_Raw!$A$2:$M$501,6,FALSE))</f>
        <v>4.1336000000000004</v>
      </c>
      <c r="E342" s="8">
        <f>VLOOKUP(A342,Beauty_500_Raw!$A$2:$M$501,13,FALSE)</f>
        <v>30</v>
      </c>
      <c r="F342" t="str" cm="1">
        <f t="array" ref="F342">_xlfn.IFS(E342&lt;30,"Budget",E342&lt;100,"Mid-range",E342&gt;=100,"Luxury")</f>
        <v>Mid-range</v>
      </c>
    </row>
    <row r="343" spans="1:6" x14ac:dyDescent="0.35">
      <c r="A343" s="5" t="s">
        <v>31783</v>
      </c>
      <c r="B343" t="str">
        <f>VLOOKUP(A343,Beauty_500_Raw!$A$2:$M$501,2,FALSE)</f>
        <v>Hair Conditioner Bar</v>
      </c>
      <c r="C343" t="str">
        <f>VLOOKUP(A343,Beauty_500_Raw!$A$2:$M$501,4,FALSE)</f>
        <v>Viori</v>
      </c>
      <c r="D343" s="7">
        <f>IF(VLOOKUP(A343,Beauty_500_Raw!$A$2:$M$501,6,FALSE)=0,"Not Rated",VLOOKUP(A343,Beauty_500_Raw!$A$2:$M$501,6,FALSE))</f>
        <v>4.625</v>
      </c>
      <c r="E343" s="8">
        <f>VLOOKUP(A343,Beauty_500_Raw!$A$2:$M$501,13,FALSE)</f>
        <v>18</v>
      </c>
      <c r="F343" t="str" cm="1">
        <f t="array" ref="F343">_xlfn.IFS(E343&lt;30,"Budget",E343&lt;100,"Mid-range",E343&gt;=100,"Luxury")</f>
        <v>Budget</v>
      </c>
    </row>
    <row r="344" spans="1:6" x14ac:dyDescent="0.35">
      <c r="A344" s="6" t="s">
        <v>7009</v>
      </c>
      <c r="B344" t="str">
        <f>VLOOKUP(A344,Beauty_500_Raw!$A$2:$M$501,2,FALSE)</f>
        <v>Paradisi Hydrating Essence Mist</v>
      </c>
      <c r="C344" t="str">
        <f>VLOOKUP(A344,Beauty_500_Raw!$A$2:$M$501,4,FALSE)</f>
        <v>DAMDAM</v>
      </c>
      <c r="D344" s="7">
        <f>IF(VLOOKUP(A344,Beauty_500_Raw!$A$2:$M$501,6,FALSE)=0,"Not Rated",VLOOKUP(A344,Beauty_500_Raw!$A$2:$M$501,6,FALSE))</f>
        <v>4.5</v>
      </c>
      <c r="E344" s="8">
        <f>VLOOKUP(A344,Beauty_500_Raw!$A$2:$M$501,13,FALSE)</f>
        <v>48</v>
      </c>
      <c r="F344" t="str" cm="1">
        <f t="array" ref="F344">_xlfn.IFS(E344&lt;30,"Budget",E344&lt;100,"Mid-range",E344&gt;=100,"Luxury")</f>
        <v>Mid-range</v>
      </c>
    </row>
    <row r="345" spans="1:6" x14ac:dyDescent="0.35">
      <c r="A345" s="5" t="s">
        <v>25651</v>
      </c>
      <c r="B345" t="str">
        <f>VLOOKUP(A345,Beauty_500_Raw!$A$2:$M$501,2,FALSE)</f>
        <v>Sephora Colorful Gloss Balm Super Fruits</v>
      </c>
      <c r="C345" t="str">
        <f>VLOOKUP(A345,Beauty_500_Raw!$A$2:$M$501,4,FALSE)</f>
        <v>SEPHORA COLLECTION</v>
      </c>
      <c r="D345" s="7">
        <f>IF(VLOOKUP(A345,Beauty_500_Raw!$A$2:$M$501,6,FALSE)=0,"Not Rated",VLOOKUP(A345,Beauty_500_Raw!$A$2:$M$501,6,FALSE))</f>
        <v>4.1666999999999996</v>
      </c>
      <c r="E345" s="8">
        <f>VLOOKUP(A345,Beauty_500_Raw!$A$2:$M$501,13,FALSE)</f>
        <v>10</v>
      </c>
      <c r="F345" t="str" cm="1">
        <f t="array" ref="F345">_xlfn.IFS(E345&lt;30,"Budget",E345&lt;100,"Mid-range",E345&gt;=100,"Luxury")</f>
        <v>Budget</v>
      </c>
    </row>
    <row r="346" spans="1:6" x14ac:dyDescent="0.35">
      <c r="A346" s="6" t="s">
        <v>25744</v>
      </c>
      <c r="B346" t="str">
        <f>VLOOKUP(A346,Beauty_500_Raw!$A$2:$M$501,2,FALSE)</f>
        <v>PRO Concealer Brush #45</v>
      </c>
      <c r="C346" t="str">
        <f>VLOOKUP(A346,Beauty_500_Raw!$A$2:$M$501,4,FALSE)</f>
        <v>SEPHORA COLLECTION</v>
      </c>
      <c r="D346" s="7">
        <f>IF(VLOOKUP(A346,Beauty_500_Raw!$A$2:$M$501,6,FALSE)=0,"Not Rated",VLOOKUP(A346,Beauty_500_Raw!$A$2:$M$501,6,FALSE))</f>
        <v>4.7885999999999997</v>
      </c>
      <c r="E346" s="8">
        <f>VLOOKUP(A346,Beauty_500_Raw!$A$2:$M$501,13,FALSE)</f>
        <v>22</v>
      </c>
      <c r="F346" t="str" cm="1">
        <f t="array" ref="F346">_xlfn.IFS(E346&lt;30,"Budget",E346&lt;100,"Mid-range",E346&gt;=100,"Luxury")</f>
        <v>Budget</v>
      </c>
    </row>
    <row r="347" spans="1:6" x14ac:dyDescent="0.35">
      <c r="A347" s="5" t="s">
        <v>18179</v>
      </c>
      <c r="B347" t="str">
        <f>VLOOKUP(A347,Beauty_500_Raw!$A$2:$M$501,2,FALSE)</f>
        <v>Curl Definer Conditioning Cream</v>
      </c>
      <c r="C347" t="str">
        <f>VLOOKUP(A347,Beauty_500_Raw!$A$2:$M$501,4,FALSE)</f>
        <v>Living Proof</v>
      </c>
      <c r="D347" s="7">
        <f>IF(VLOOKUP(A347,Beauty_500_Raw!$A$2:$M$501,6,FALSE)=0,"Not Rated",VLOOKUP(A347,Beauty_500_Raw!$A$2:$M$501,6,FALSE))</f>
        <v>4.4410999999999996</v>
      </c>
      <c r="E347" s="8">
        <f>VLOOKUP(A347,Beauty_500_Raw!$A$2:$M$501,13,FALSE)</f>
        <v>37</v>
      </c>
      <c r="F347" t="str" cm="1">
        <f t="array" ref="F347">_xlfn.IFS(E347&lt;30,"Budget",E347&lt;100,"Mid-range",E347&gt;=100,"Luxury")</f>
        <v>Mid-range</v>
      </c>
    </row>
    <row r="348" spans="1:6" x14ac:dyDescent="0.35">
      <c r="A348" s="6" t="s">
        <v>7141</v>
      </c>
      <c r="B348" t="str">
        <f>VLOOKUP(A348,Beauty_500_Raw!$A$2:$M$501,2,FALSE)</f>
        <v>Lightwork Highlighting Palette</v>
      </c>
      <c r="C348" t="str">
        <f>VLOOKUP(A348,Beauty_500_Raw!$A$2:$M$501,4,FALSE)</f>
        <v>Danessa Myricks Beauty</v>
      </c>
      <c r="D348" s="7">
        <f>IF(VLOOKUP(A348,Beauty_500_Raw!$A$2:$M$501,6,FALSE)=0,"Not Rated",VLOOKUP(A348,Beauty_500_Raw!$A$2:$M$501,6,FALSE))</f>
        <v>4.7916999999999996</v>
      </c>
      <c r="E348" s="8">
        <f>VLOOKUP(A348,Beauty_500_Raw!$A$2:$M$501,13,FALSE)</f>
        <v>42</v>
      </c>
      <c r="F348" t="str" cm="1">
        <f t="array" ref="F348">_xlfn.IFS(E348&lt;30,"Budget",E348&lt;100,"Mid-range",E348&gt;=100,"Luxury")</f>
        <v>Mid-range</v>
      </c>
    </row>
    <row r="349" spans="1:6" x14ac:dyDescent="0.35">
      <c r="A349" s="5" t="s">
        <v>28148</v>
      </c>
      <c r="B349" t="str">
        <f>VLOOKUP(A349,Beauty_500_Raw!$A$2:$M$501,2,FALSE)</f>
        <v>Pink Drink Firming Resurfacing Peptide Face Mist</v>
      </c>
      <c r="C349" t="str">
        <f>VLOOKUP(A349,Beauty_500_Raw!$A$2:$M$501,4,FALSE)</f>
        <v>Sunday Riley</v>
      </c>
      <c r="D349" s="7">
        <f>IF(VLOOKUP(A349,Beauty_500_Raw!$A$2:$M$501,6,FALSE)=0,"Not Rated",VLOOKUP(A349,Beauty_500_Raw!$A$2:$M$501,6,FALSE))</f>
        <v>3.8085</v>
      </c>
      <c r="E349" s="8">
        <f>VLOOKUP(A349,Beauty_500_Raw!$A$2:$M$501,13,FALSE)</f>
        <v>48</v>
      </c>
      <c r="F349" t="str" cm="1">
        <f t="array" ref="F349">_xlfn.IFS(E349&lt;30,"Budget",E349&lt;100,"Mid-range",E349&gt;=100,"Luxury")</f>
        <v>Mid-range</v>
      </c>
    </row>
    <row r="350" spans="1:6" x14ac:dyDescent="0.35">
      <c r="A350" s="6" t="s">
        <v>29826</v>
      </c>
      <c r="B350" t="str">
        <f>VLOOKUP(A350,Beauty_500_Raw!$A$2:$M$501,2,FALSE)</f>
        <v>Earth Day Set</v>
      </c>
      <c r="C350" t="str">
        <f>VLOOKUP(A350,Beauty_500_Raw!$A$2:$M$501,4,FALSE)</f>
        <v>The Original MakeUp Eraser</v>
      </c>
      <c r="D350" s="7">
        <f>IF(VLOOKUP(A350,Beauty_500_Raw!$A$2:$M$501,6,FALSE)=0,"Not Rated",VLOOKUP(A350,Beauty_500_Raw!$A$2:$M$501,6,FALSE))</f>
        <v>4.4000000000000004</v>
      </c>
      <c r="E350" s="8">
        <f>VLOOKUP(A350,Beauty_500_Raw!$A$2:$M$501,13,FALSE)</f>
        <v>25</v>
      </c>
      <c r="F350" t="str" cm="1">
        <f t="array" ref="F350">_xlfn.IFS(E350&lt;30,"Budget",E350&lt;100,"Mid-range",E350&gt;=100,"Luxury")</f>
        <v>Budget</v>
      </c>
    </row>
    <row r="351" spans="1:6" x14ac:dyDescent="0.35">
      <c r="A351" s="5" t="s">
        <v>14239</v>
      </c>
      <c r="B351" t="str">
        <f>VLOOKUP(A351,Beauty_500_Raw!$A$2:$M$501,2,FALSE)</f>
        <v>Bye Bye Under Eye Full Coverage Anti-Aging Waterproof Concealer</v>
      </c>
      <c r="C351" t="str">
        <f>VLOOKUP(A351,Beauty_500_Raw!$A$2:$M$501,4,FALSE)</f>
        <v>IT Cosmetics</v>
      </c>
      <c r="D351" s="7">
        <f>IF(VLOOKUP(A351,Beauty_500_Raw!$A$2:$M$501,6,FALSE)=0,"Not Rated",VLOOKUP(A351,Beauty_500_Raw!$A$2:$M$501,6,FALSE))</f>
        <v>4.1734</v>
      </c>
      <c r="E351" s="8">
        <f>VLOOKUP(A351,Beauty_500_Raw!$A$2:$M$501,13,FALSE)</f>
        <v>29</v>
      </c>
      <c r="F351" t="str" cm="1">
        <f t="array" ref="F351">_xlfn.IFS(E351&lt;30,"Budget",E351&lt;100,"Mid-range",E351&gt;=100,"Luxury")</f>
        <v>Budget</v>
      </c>
    </row>
    <row r="352" spans="1:6" x14ac:dyDescent="0.35">
      <c r="A352" s="6" t="s">
        <v>8948</v>
      </c>
      <c r="B352" t="str">
        <f>VLOOKUP(A352,Beauty_500_Raw!$A$2:$M$501,2,FALSE)</f>
        <v>Baby Bar Travel Duo with Case</v>
      </c>
      <c r="C352" t="str">
        <f>VLOOKUP(A352,Beauty_500_Raw!$A$2:$M$501,4,FALSE)</f>
        <v>Drunk Elephant</v>
      </c>
      <c r="D352" s="7">
        <f>IF(VLOOKUP(A352,Beauty_500_Raw!$A$2:$M$501,6,FALSE)=0,"Not Rated",VLOOKUP(A352,Beauty_500_Raw!$A$2:$M$501,6,FALSE))</f>
        <v>4.3955000000000002</v>
      </c>
      <c r="E352" s="8">
        <f>VLOOKUP(A352,Beauty_500_Raw!$A$2:$M$501,13,FALSE)</f>
        <v>22</v>
      </c>
      <c r="F352" t="str" cm="1">
        <f t="array" ref="F352">_xlfn.IFS(E352&lt;30,"Budget",E352&lt;100,"Mid-range",E352&gt;=100,"Luxury")</f>
        <v>Budget</v>
      </c>
    </row>
    <row r="353" spans="1:6" x14ac:dyDescent="0.35">
      <c r="A353" s="5" t="s">
        <v>30724</v>
      </c>
      <c r="B353" t="str">
        <f>VLOOKUP(A353,Beauty_500_Raw!$A$2:$M$501,2,FALSE)</f>
        <v>Brightening Treatment Drops Triple Vitamin C Serum</v>
      </c>
      <c r="C353" t="str">
        <f>VLOOKUP(A353,Beauty_500_Raw!$A$2:$M$501,4,FALSE)</f>
        <v>TULA Skincare</v>
      </c>
      <c r="D353" s="7">
        <f>IF(VLOOKUP(A353,Beauty_500_Raw!$A$2:$M$501,6,FALSE)=0,"Not Rated",VLOOKUP(A353,Beauty_500_Raw!$A$2:$M$501,6,FALSE))</f>
        <v>4.2572000000000001</v>
      </c>
      <c r="E353" s="8">
        <f>VLOOKUP(A353,Beauty_500_Raw!$A$2:$M$501,13,FALSE)</f>
        <v>56</v>
      </c>
      <c r="F353" t="str" cm="1">
        <f t="array" ref="F353">_xlfn.IFS(E353&lt;30,"Budget",E353&lt;100,"Mid-range",E353&gt;=100,"Luxury")</f>
        <v>Mid-range</v>
      </c>
    </row>
    <row r="354" spans="1:6" x14ac:dyDescent="0.35">
      <c r="A354" s="6" t="s">
        <v>16717</v>
      </c>
      <c r="B354" t="str">
        <f>VLOOKUP(A354,Beauty_500_Raw!$A$2:$M$501,2,FALSE)</f>
        <v>Underlined Kajal Clean Waterproof Long-Wear Eyeliner</v>
      </c>
      <c r="C354" t="str">
        <f>VLOOKUP(A354,Beauty_500_Raw!$A$2:$M$501,4,FALSE)</f>
        <v>Kulfi</v>
      </c>
      <c r="D354" s="7">
        <f>IF(VLOOKUP(A354,Beauty_500_Raw!$A$2:$M$501,6,FALSE)=0,"Not Rated",VLOOKUP(A354,Beauty_500_Raw!$A$2:$M$501,6,FALSE))</f>
        <v>4.5610999999999997</v>
      </c>
      <c r="E354" s="8">
        <f>VLOOKUP(A354,Beauty_500_Raw!$A$2:$M$501,13,FALSE)</f>
        <v>20</v>
      </c>
      <c r="F354" t="str" cm="1">
        <f t="array" ref="F354">_xlfn.IFS(E354&lt;30,"Budget",E354&lt;100,"Mid-range",E354&gt;=100,"Luxury")</f>
        <v>Budget</v>
      </c>
    </row>
    <row r="355" spans="1:6" x14ac:dyDescent="0.35">
      <c r="A355" s="5" t="s">
        <v>26702</v>
      </c>
      <c r="B355" t="str">
        <f>VLOOKUP(A355,Beauty_500_Raw!$A$2:$M$501,2,FALSE)</f>
        <v>Ultimune Eye Power Infusing Eye Concentrate</v>
      </c>
      <c r="C355" t="str">
        <f>VLOOKUP(A355,Beauty_500_Raw!$A$2:$M$501,4,FALSE)</f>
        <v>Shiseido</v>
      </c>
      <c r="D355" s="7" t="str">
        <f>IF(VLOOKUP(A355,Beauty_500_Raw!$A$2:$M$501,6,FALSE)=0,"Not Rated",VLOOKUP(A355,Beauty_500_Raw!$A$2:$M$501,6,FALSE))</f>
        <v>Not Rated</v>
      </c>
      <c r="E355" s="8">
        <f>VLOOKUP(A355,Beauty_500_Raw!$A$2:$M$501,13,FALSE)</f>
        <v>70</v>
      </c>
      <c r="F355" t="str" cm="1">
        <f t="array" ref="F355">_xlfn.IFS(E355&lt;30,"Budget",E355&lt;100,"Mid-range",E355&gt;=100,"Luxury")</f>
        <v>Mid-range</v>
      </c>
    </row>
    <row r="356" spans="1:6" x14ac:dyDescent="0.35">
      <c r="A356" s="6" t="s">
        <v>13187</v>
      </c>
      <c r="B356" t="str">
        <f>VLOOKUP(A356,Beauty_500_Raw!$A$2:$M$501,2,FALSE)</f>
        <v>Haze Obsessions Eyeshadow Palette</v>
      </c>
      <c r="C356" t="str">
        <f>VLOOKUP(A356,Beauty_500_Raw!$A$2:$M$501,4,FALSE)</f>
        <v>HUDA BEAUTY</v>
      </c>
      <c r="D356" s="7">
        <f>IF(VLOOKUP(A356,Beauty_500_Raw!$A$2:$M$501,6,FALSE)=0,"Not Rated",VLOOKUP(A356,Beauty_500_Raw!$A$2:$M$501,6,FALSE))</f>
        <v>3.4451000000000001</v>
      </c>
      <c r="E356" s="8">
        <f>VLOOKUP(A356,Beauty_500_Raw!$A$2:$M$501,13,FALSE)</f>
        <v>32</v>
      </c>
      <c r="F356" t="str" cm="1">
        <f t="array" ref="F356">_xlfn.IFS(E356&lt;30,"Budget",E356&lt;100,"Mid-range",E356&gt;=100,"Luxury")</f>
        <v>Mid-range</v>
      </c>
    </row>
    <row r="357" spans="1:6" x14ac:dyDescent="0.35">
      <c r="A357" s="5" t="s">
        <v>3510</v>
      </c>
      <c r="B357" t="str">
        <f>VLOOKUP(A357,Beauty_500_Raw!$A$2:$M$501,2,FALSE)</f>
        <v>Vegan Boar Bristle Hair Brush</v>
      </c>
      <c r="C357" t="str">
        <f>VLOOKUP(A357,Beauty_500_Raw!$A$2:$M$501,4,FALSE)</f>
        <v>Briogeo</v>
      </c>
      <c r="D357" s="7">
        <f>IF(VLOOKUP(A357,Beauty_500_Raw!$A$2:$M$501,6,FALSE)=0,"Not Rated",VLOOKUP(A357,Beauty_500_Raw!$A$2:$M$501,6,FALSE))</f>
        <v>3.8645999999999998</v>
      </c>
      <c r="E357" s="8">
        <f>VLOOKUP(A357,Beauty_500_Raw!$A$2:$M$501,13,FALSE)</f>
        <v>28</v>
      </c>
      <c r="F357" t="str" cm="1">
        <f t="array" ref="F357">_xlfn.IFS(E357&lt;30,"Budget",E357&lt;100,"Mid-range",E357&gt;=100,"Luxury")</f>
        <v>Budget</v>
      </c>
    </row>
    <row r="358" spans="1:6" x14ac:dyDescent="0.35">
      <c r="A358" s="6" t="s">
        <v>21498</v>
      </c>
      <c r="B358" t="str">
        <f>VLOOKUP(A358,Beauty_500_Raw!$A$2:$M$501,2,FALSE)</f>
        <v>Pumpkin Chai Reed Diffuser</v>
      </c>
      <c r="C358" t="str">
        <f>VLOOKUP(A358,Beauty_500_Raw!$A$2:$M$501,4,FALSE)</f>
        <v>NEST New York</v>
      </c>
      <c r="D358" s="7">
        <f>IF(VLOOKUP(A358,Beauty_500_Raw!$A$2:$M$501,6,FALSE)=0,"Not Rated",VLOOKUP(A358,Beauty_500_Raw!$A$2:$M$501,6,FALSE))</f>
        <v>1.75</v>
      </c>
      <c r="E358" s="8">
        <f>VLOOKUP(A358,Beauty_500_Raw!$A$2:$M$501,13,FALSE)</f>
        <v>58</v>
      </c>
      <c r="F358" t="str" cm="1">
        <f t="array" ref="F358">_xlfn.IFS(E358&lt;30,"Budget",E358&lt;100,"Mid-range",E358&gt;=100,"Luxury")</f>
        <v>Mid-range</v>
      </c>
    </row>
    <row r="359" spans="1:6" x14ac:dyDescent="0.35">
      <c r="A359" s="5" t="s">
        <v>19284</v>
      </c>
      <c r="B359" t="str">
        <f>VLOOKUP(A359,Beauty_500_Raw!$A$2:$M$501,2,FALSE)</f>
        <v>Witch Hazel &amp; Lavender Toner</v>
      </c>
      <c r="C359" t="str">
        <f>VLOOKUP(A359,Beauty_500_Raw!$A$2:$M$501,4,FALSE)</f>
        <v>Mario Badescu</v>
      </c>
      <c r="D359" s="7">
        <f>IF(VLOOKUP(A359,Beauty_500_Raw!$A$2:$M$501,6,FALSE)=0,"Not Rated",VLOOKUP(A359,Beauty_500_Raw!$A$2:$M$501,6,FALSE))</f>
        <v>4</v>
      </c>
      <c r="E359" s="8">
        <f>VLOOKUP(A359,Beauty_500_Raw!$A$2:$M$501,13,FALSE)</f>
        <v>14</v>
      </c>
      <c r="F359" t="str" cm="1">
        <f t="array" ref="F359">_xlfn.IFS(E359&lt;30,"Budget",E359&lt;100,"Mid-range",E359&gt;=100,"Luxury")</f>
        <v>Budget</v>
      </c>
    </row>
    <row r="360" spans="1:6" x14ac:dyDescent="0.35">
      <c r="A360" s="6" t="s">
        <v>2367</v>
      </c>
      <c r="B360" t="str">
        <f>VLOOKUP(A360,Beauty_500_Raw!$A$2:$M$501,2,FALSE)</f>
        <v>BADgal BANG! Volumizing Mascara</v>
      </c>
      <c r="C360" t="str">
        <f>VLOOKUP(A360,Beauty_500_Raw!$A$2:$M$501,4,FALSE)</f>
        <v>Benefit Cosmetics</v>
      </c>
      <c r="D360" s="7">
        <f>IF(VLOOKUP(A360,Beauty_500_Raw!$A$2:$M$501,6,FALSE)=0,"Not Rated",VLOOKUP(A360,Beauty_500_Raw!$A$2:$M$501,6,FALSE))</f>
        <v>3.7635999999999998</v>
      </c>
      <c r="E360" s="8">
        <f>VLOOKUP(A360,Beauty_500_Raw!$A$2:$M$501,13,FALSE)</f>
        <v>28</v>
      </c>
      <c r="F360" t="str" cm="1">
        <f t="array" ref="F360">_xlfn.IFS(E360&lt;30,"Budget",E360&lt;100,"Mid-range",E360&gt;=100,"Luxury")</f>
        <v>Budget</v>
      </c>
    </row>
    <row r="361" spans="1:6" x14ac:dyDescent="0.35">
      <c r="A361" s="5" t="s">
        <v>9504</v>
      </c>
      <c r="B361" t="str">
        <f>VLOOKUP(A361,Beauty_500_Raw!$A$2:$M$501,2,FALSE)</f>
        <v>Futurist Aqua Brilliance Watery Glow Primer</v>
      </c>
      <c r="C361" t="str">
        <f>VLOOKUP(A361,Beauty_500_Raw!$A$2:$M$501,4,FALSE)</f>
        <v>EstÃ©e Lauder</v>
      </c>
      <c r="D361" s="7">
        <f>IF(VLOOKUP(A361,Beauty_500_Raw!$A$2:$M$501,6,FALSE)=0,"Not Rated",VLOOKUP(A361,Beauty_500_Raw!$A$2:$M$501,6,FALSE))</f>
        <v>4.2568999999999999</v>
      </c>
      <c r="E361" s="8">
        <f>VLOOKUP(A361,Beauty_500_Raw!$A$2:$M$501,13,FALSE)</f>
        <v>44</v>
      </c>
      <c r="F361" t="str" cm="1">
        <f t="array" ref="F361">_xlfn.IFS(E361&lt;30,"Budget",E361&lt;100,"Mid-range",E361&gt;=100,"Luxury")</f>
        <v>Mid-range</v>
      </c>
    </row>
    <row r="362" spans="1:6" x14ac:dyDescent="0.35">
      <c r="A362" s="6" t="s">
        <v>3027</v>
      </c>
      <c r="B362" t="str">
        <f>VLOOKUP(A362,Beauty_500_Raw!$A$2:$M$501,2,FALSE)</f>
        <v>Mini Long-Wear Cream Eyeshadow Stick Duo Set</v>
      </c>
      <c r="C362" t="str">
        <f>VLOOKUP(A362,Beauty_500_Raw!$A$2:$M$501,4,FALSE)</f>
        <v>Bobbi Brown</v>
      </c>
      <c r="D362" s="7">
        <f>IF(VLOOKUP(A362,Beauty_500_Raw!$A$2:$M$501,6,FALSE)=0,"Not Rated",VLOOKUP(A362,Beauty_500_Raw!$A$2:$M$501,6,FALSE))</f>
        <v>2.5</v>
      </c>
      <c r="E362" s="8">
        <f>VLOOKUP(A362,Beauty_500_Raw!$A$2:$M$501,13,FALSE)</f>
        <v>25</v>
      </c>
      <c r="F362" t="str" cm="1">
        <f t="array" ref="F362">_xlfn.IFS(E362&lt;30,"Budget",E362&lt;100,"Mid-range",E362&gt;=100,"Luxury")</f>
        <v>Budget</v>
      </c>
    </row>
    <row r="363" spans="1:6" x14ac:dyDescent="0.35">
      <c r="A363" s="5" t="s">
        <v>19324</v>
      </c>
      <c r="B363" t="str">
        <f>VLOOKUP(A363,Beauty_500_Raw!$A$2:$M$501,2,FALSE)</f>
        <v>burn - jojoba oil massage candle</v>
      </c>
      <c r="C363" t="str">
        <f>VLOOKUP(A363,Beauty_500_Raw!$A$2:$M$501,4,FALSE)</f>
        <v>maude</v>
      </c>
      <c r="D363" s="7">
        <f>IF(VLOOKUP(A363,Beauty_500_Raw!$A$2:$M$501,6,FALSE)=0,"Not Rated",VLOOKUP(A363,Beauty_500_Raw!$A$2:$M$501,6,FALSE))</f>
        <v>4.7263999999999999</v>
      </c>
      <c r="E363" s="8">
        <f>VLOOKUP(A363,Beauty_500_Raw!$A$2:$M$501,13,FALSE)</f>
        <v>18</v>
      </c>
      <c r="F363" t="str" cm="1">
        <f t="array" ref="F363">_xlfn.IFS(E363&lt;30,"Budget",E363&lt;100,"Mid-range",E363&gt;=100,"Luxury")</f>
        <v>Budget</v>
      </c>
    </row>
    <row r="364" spans="1:6" x14ac:dyDescent="0.35">
      <c r="A364" s="6" t="s">
        <v>8321</v>
      </c>
      <c r="B364" t="str">
        <f>VLOOKUP(A364,Beauty_500_Raw!$A$2:$M$501,2,FALSE)</f>
        <v>MAGNETIGHT Age-Defier Mask</v>
      </c>
      <c r="C364" t="str">
        <f>VLOOKUP(A364,Beauty_500_Raw!$A$2:$M$501,4,FALSE)</f>
        <v>Dr. Brandt Skincare</v>
      </c>
      <c r="D364" s="7">
        <f>IF(VLOOKUP(A364,Beauty_500_Raw!$A$2:$M$501,6,FALSE)=0,"Not Rated",VLOOKUP(A364,Beauty_500_Raw!$A$2:$M$501,6,FALSE))</f>
        <v>3.9216000000000002</v>
      </c>
      <c r="E364" s="8">
        <f>VLOOKUP(A364,Beauty_500_Raw!$A$2:$M$501,13,FALSE)</f>
        <v>75</v>
      </c>
      <c r="F364" t="str" cm="1">
        <f t="array" ref="F364">_xlfn.IFS(E364&lt;30,"Budget",E364&lt;100,"Mid-range",E364&gt;=100,"Luxury")</f>
        <v>Mid-range</v>
      </c>
    </row>
    <row r="365" spans="1:6" x14ac:dyDescent="0.35">
      <c r="A365" s="5" t="s">
        <v>28431</v>
      </c>
      <c r="B365" t="str">
        <f>VLOOKUP(A365,Beauty_500_Raw!$A$2:$M$501,2,FALSE)</f>
        <v>Mini THE FACE Illuminating Self-Tan Drops</v>
      </c>
      <c r="C365" t="str">
        <f>VLOOKUP(A365,Beauty_500_Raw!$A$2:$M$501,4,FALSE)</f>
        <v>TAN-LUXE</v>
      </c>
      <c r="D365" s="7">
        <f>IF(VLOOKUP(A365,Beauty_500_Raw!$A$2:$M$501,6,FALSE)=0,"Not Rated",VLOOKUP(A365,Beauty_500_Raw!$A$2:$M$501,6,FALSE))</f>
        <v>3.7631999999999999</v>
      </c>
      <c r="E365" s="8">
        <f>VLOOKUP(A365,Beauty_500_Raw!$A$2:$M$501,13,FALSE)</f>
        <v>25</v>
      </c>
      <c r="F365" t="str" cm="1">
        <f t="array" ref="F365">_xlfn.IFS(E365&lt;30,"Budget",E365&lt;100,"Mid-range",E365&gt;=100,"Luxury")</f>
        <v>Budget</v>
      </c>
    </row>
    <row r="366" spans="1:6" x14ac:dyDescent="0.35">
      <c r="A366" s="6" t="s">
        <v>2227</v>
      </c>
      <c r="B366" t="str">
        <f>VLOOKUP(A366,Beauty_500_Raw!$A$2:$M$501,2,FALSE)</f>
        <v>BESTIES GLITTER Blend &amp; Cleanse Starter Set</v>
      </c>
      <c r="C366" t="str">
        <f>VLOOKUP(A366,Beauty_500_Raw!$A$2:$M$501,4,FALSE)</f>
        <v>beautyblender</v>
      </c>
      <c r="D366" s="7">
        <f>IF(VLOOKUP(A366,Beauty_500_Raw!$A$2:$M$501,6,FALSE)=0,"Not Rated",VLOOKUP(A366,Beauty_500_Raw!$A$2:$M$501,6,FALSE))</f>
        <v>4.5286999999999997</v>
      </c>
      <c r="E366" s="8">
        <f>VLOOKUP(A366,Beauty_500_Raw!$A$2:$M$501,13,FALSE)</f>
        <v>22</v>
      </c>
      <c r="F366" t="str" cm="1">
        <f t="array" ref="F366">_xlfn.IFS(E366&lt;30,"Budget",E366&lt;100,"Mid-range",E366&gt;=100,"Luxury")</f>
        <v>Budget</v>
      </c>
    </row>
    <row r="367" spans="1:6" x14ac:dyDescent="0.35">
      <c r="A367" s="5" t="s">
        <v>12493</v>
      </c>
      <c r="B367" t="str">
        <f>VLOOKUP(A367,Beauty_500_Raw!$A$2:$M$501,2,FALSE)</f>
        <v>Mini Phoenix Rosehip Anti-Aging Face Oil - For Dry Skin</v>
      </c>
      <c r="C367" t="str">
        <f>VLOOKUP(A367,Beauty_500_Raw!$A$2:$M$501,4,FALSE)</f>
        <v>Herbivore</v>
      </c>
      <c r="D367" s="7">
        <f>IF(VLOOKUP(A367,Beauty_500_Raw!$A$2:$M$501,6,FALSE)=0,"Not Rated",VLOOKUP(A367,Beauty_500_Raw!$A$2:$M$501,6,FALSE))</f>
        <v>4.4169</v>
      </c>
      <c r="E367" s="8">
        <f>VLOOKUP(A367,Beauty_500_Raw!$A$2:$M$501,13,FALSE)</f>
        <v>60</v>
      </c>
      <c r="F367" t="str" cm="1">
        <f t="array" ref="F367">_xlfn.IFS(E367&lt;30,"Budget",E367&lt;100,"Mid-range",E367&gt;=100,"Luxury")</f>
        <v>Mid-range</v>
      </c>
    </row>
    <row r="368" spans="1:6" x14ac:dyDescent="0.35">
      <c r="A368" s="6" t="s">
        <v>10592</v>
      </c>
      <c r="B368" t="str">
        <f>VLOOKUP(A368,Beauty_500_Raw!$A$2:$M$501,2,FALSE)</f>
        <v>Wonderland Bloom Candle</v>
      </c>
      <c r="C368" t="str">
        <f>VLOOKUP(A368,Beauty_500_Raw!$A$2:$M$501,4,FALSE)</f>
        <v>Floral Street</v>
      </c>
      <c r="D368" s="7">
        <f>IF(VLOOKUP(A368,Beauty_500_Raw!$A$2:$M$501,6,FALSE)=0,"Not Rated",VLOOKUP(A368,Beauty_500_Raw!$A$2:$M$501,6,FALSE))</f>
        <v>4.9166999999999996</v>
      </c>
      <c r="E368" s="8">
        <f>VLOOKUP(A368,Beauty_500_Raw!$A$2:$M$501,13,FALSE)</f>
        <v>52</v>
      </c>
      <c r="F368" t="str" cm="1">
        <f t="array" ref="F368">_xlfn.IFS(E368&lt;30,"Budget",E368&lt;100,"Mid-range",E368&gt;=100,"Luxury")</f>
        <v>Mid-range</v>
      </c>
    </row>
    <row r="369" spans="1:6" x14ac:dyDescent="0.35">
      <c r="A369" s="5" t="s">
        <v>30989</v>
      </c>
      <c r="B369" t="str">
        <f>VLOOKUP(A369,Beauty_500_Raw!$A$2:$M$501,2,FALSE)</f>
        <v>Stay Naked Correcting Concealer</v>
      </c>
      <c r="C369" t="str">
        <f>VLOOKUP(A369,Beauty_500_Raw!$A$2:$M$501,4,FALSE)</f>
        <v>Urban Decay</v>
      </c>
      <c r="D369" s="7">
        <f>IF(VLOOKUP(A369,Beauty_500_Raw!$A$2:$M$501,6,FALSE)=0,"Not Rated",VLOOKUP(A369,Beauty_500_Raw!$A$2:$M$501,6,FALSE))</f>
        <v>4.3449999999999998</v>
      </c>
      <c r="E369" s="8">
        <f>VLOOKUP(A369,Beauty_500_Raw!$A$2:$M$501,13,FALSE)</f>
        <v>30</v>
      </c>
      <c r="F369" t="str" cm="1">
        <f t="array" ref="F369">_xlfn.IFS(E369&lt;30,"Budget",E369&lt;100,"Mid-range",E369&gt;=100,"Luxury")</f>
        <v>Mid-range</v>
      </c>
    </row>
    <row r="370" spans="1:6" x14ac:dyDescent="0.35">
      <c r="A370" s="6" t="s">
        <v>7798</v>
      </c>
      <c r="B370" t="str">
        <f>VLOOKUP(A370,Beauty_500_Raw!$A$2:$M$501,2,FALSE)</f>
        <v>Diorshow Iconic Overcurl Waterproof Mascara</v>
      </c>
      <c r="C370" t="str">
        <f>VLOOKUP(A370,Beauty_500_Raw!$A$2:$M$501,4,FALSE)</f>
        <v>Dior</v>
      </c>
      <c r="D370" s="7">
        <f>IF(VLOOKUP(A370,Beauty_500_Raw!$A$2:$M$501,6,FALSE)=0,"Not Rated",VLOOKUP(A370,Beauty_500_Raw!$A$2:$M$501,6,FALSE))</f>
        <v>3.4735</v>
      </c>
      <c r="E370" s="8">
        <f>VLOOKUP(A370,Beauty_500_Raw!$A$2:$M$501,13,FALSE)</f>
        <v>29.5</v>
      </c>
      <c r="F370" t="str" cm="1">
        <f t="array" ref="F370">_xlfn.IFS(E370&lt;30,"Budget",E370&lt;100,"Mid-range",E370&gt;=100,"Luxury")</f>
        <v>Budget</v>
      </c>
    </row>
    <row r="371" spans="1:6" x14ac:dyDescent="0.35">
      <c r="A371" s="5" t="s">
        <v>8093</v>
      </c>
      <c r="B371" t="str">
        <f>VLOOKUP(A371,Beauty_500_Raw!$A$2:$M$501,2,FALSE)</f>
        <v>Pour Femme Intense</v>
      </c>
      <c r="C371" t="str">
        <f>VLOOKUP(A371,Beauty_500_Raw!$A$2:$M$501,4,FALSE)</f>
        <v>Dolce&amp;Gabbana</v>
      </c>
      <c r="D371" s="7">
        <f>IF(VLOOKUP(A371,Beauty_500_Raw!$A$2:$M$501,6,FALSE)=0,"Not Rated",VLOOKUP(A371,Beauty_500_Raw!$A$2:$M$501,6,FALSE))</f>
        <v>4.3365</v>
      </c>
      <c r="E371" s="8">
        <f>VLOOKUP(A371,Beauty_500_Raw!$A$2:$M$501,13,FALSE)</f>
        <v>128</v>
      </c>
      <c r="F371" t="str" cm="1">
        <f t="array" ref="F371">_xlfn.IFS(E371&lt;30,"Budget",E371&lt;100,"Mid-range",E371&gt;=100,"Luxury")</f>
        <v>Luxury</v>
      </c>
    </row>
    <row r="372" spans="1:6" x14ac:dyDescent="0.35">
      <c r="A372" s="6" t="s">
        <v>11126</v>
      </c>
      <c r="B372" t="str">
        <f>VLOOKUP(A372,Beauty_500_Raw!$A$2:$M$501,2,FALSE)</f>
        <v>Propolis Infused Heat Protecting Spray</v>
      </c>
      <c r="C372" t="str">
        <f>VLOOKUP(A372,Beauty_500_Raw!$A$2:$M$501,4,FALSE)</f>
        <v>Gisou</v>
      </c>
      <c r="D372" s="7">
        <f>IF(VLOOKUP(A372,Beauty_500_Raw!$A$2:$M$501,6,FALSE)=0,"Not Rated",VLOOKUP(A372,Beauty_500_Raw!$A$2:$M$501,6,FALSE))</f>
        <v>4.5678000000000001</v>
      </c>
      <c r="E372" s="8">
        <f>VLOOKUP(A372,Beauty_500_Raw!$A$2:$M$501,13,FALSE)</f>
        <v>41</v>
      </c>
      <c r="F372" t="str" cm="1">
        <f t="array" ref="F372">_xlfn.IFS(E372&lt;30,"Budget",E372&lt;100,"Mid-range",E372&gt;=100,"Luxury")</f>
        <v>Mid-range</v>
      </c>
    </row>
    <row r="373" spans="1:6" x14ac:dyDescent="0.35">
      <c r="A373" s="5" t="s">
        <v>28133</v>
      </c>
      <c r="B373" t="str">
        <f>VLOOKUP(A373,Beauty_500_Raw!$A$2:$M$501,2,FALSE)</f>
        <v>Clean Rinse Clarifying Scalp Serum with Niacinamide</v>
      </c>
      <c r="C373" t="str">
        <f>VLOOKUP(A373,Beauty_500_Raw!$A$2:$M$501,4,FALSE)</f>
        <v>Sunday Riley</v>
      </c>
      <c r="D373" s="7">
        <f>IF(VLOOKUP(A373,Beauty_500_Raw!$A$2:$M$501,6,FALSE)=0,"Not Rated",VLOOKUP(A373,Beauty_500_Raw!$A$2:$M$501,6,FALSE))</f>
        <v>4.4025999999999996</v>
      </c>
      <c r="E373" s="8">
        <f>VLOOKUP(A373,Beauty_500_Raw!$A$2:$M$501,13,FALSE)</f>
        <v>48</v>
      </c>
      <c r="F373" t="str" cm="1">
        <f t="array" ref="F373">_xlfn.IFS(E373&lt;30,"Budget",E373&lt;100,"Mid-range",E373&gt;=100,"Luxury")</f>
        <v>Mid-range</v>
      </c>
    </row>
    <row r="374" spans="1:6" x14ac:dyDescent="0.35">
      <c r="A374" s="6" t="s">
        <v>21923</v>
      </c>
      <c r="B374" t="str">
        <f>VLOOKUP(A374,Beauty_500_Raw!$A$2:$M$501,2,FALSE)</f>
        <v>Dewtopia 20% Acid Night Treatment</v>
      </c>
      <c r="C374" t="str">
        <f>VLOOKUP(A374,Beauty_500_Raw!$A$2:$M$501,4,FALSE)</f>
        <v>OLEHENRIKSEN</v>
      </c>
      <c r="D374" s="7">
        <f>IF(VLOOKUP(A374,Beauty_500_Raw!$A$2:$M$501,6,FALSE)=0,"Not Rated",VLOOKUP(A374,Beauty_500_Raw!$A$2:$M$501,6,FALSE))</f>
        <v>4.5613999999999999</v>
      </c>
      <c r="E374" s="8">
        <f>VLOOKUP(A374,Beauty_500_Raw!$A$2:$M$501,13,FALSE)</f>
        <v>60</v>
      </c>
      <c r="F374" t="str" cm="1">
        <f t="array" ref="F374">_xlfn.IFS(E374&lt;30,"Budget",E374&lt;100,"Mid-range",E374&gt;=100,"Luxury")</f>
        <v>Mid-range</v>
      </c>
    </row>
    <row r="375" spans="1:6" x14ac:dyDescent="0.35">
      <c r="A375" s="5" t="s">
        <v>7309</v>
      </c>
      <c r="B375" t="str">
        <f>VLOOKUP(A375,Beauty_500_Raw!$A$2:$M$501,2,FALSE)</f>
        <v>THE ESSENTIALS Sonic Dermaplaning Refill Kit</v>
      </c>
      <c r="C375" t="str">
        <f>VLOOKUP(A375,Beauty_500_Raw!$A$2:$M$501,4,FALSE)</f>
        <v>DERMAFLASH</v>
      </c>
      <c r="D375" s="7">
        <f>IF(VLOOKUP(A375,Beauty_500_Raw!$A$2:$M$501,6,FALSE)=0,"Not Rated",VLOOKUP(A375,Beauty_500_Raw!$A$2:$M$501,6,FALSE))</f>
        <v>4.3125</v>
      </c>
      <c r="E375" s="8">
        <f>VLOOKUP(A375,Beauty_500_Raw!$A$2:$M$501,13,FALSE)</f>
        <v>87</v>
      </c>
      <c r="F375" t="str" cm="1">
        <f t="array" ref="F375">_xlfn.IFS(E375&lt;30,"Budget",E375&lt;100,"Mid-range",E375&gt;=100,"Luxury")</f>
        <v>Mid-range</v>
      </c>
    </row>
    <row r="376" spans="1:6" x14ac:dyDescent="0.35">
      <c r="A376" s="6" t="s">
        <v>1299</v>
      </c>
      <c r="B376" t="str">
        <f>VLOOKUP(A376,Beauty_500_Raw!$A$2:$M$501,2,FALSE)</f>
        <v>Norvina Mini Pro Pigment Palette Vol. 2 for Face &amp; Body</v>
      </c>
      <c r="C376" t="str">
        <f>VLOOKUP(A376,Beauty_500_Raw!$A$2:$M$501,4,FALSE)</f>
        <v>Anastasia Beverly Hills</v>
      </c>
      <c r="D376" s="7">
        <f>IF(VLOOKUP(A376,Beauty_500_Raw!$A$2:$M$501,6,FALSE)=0,"Not Rated",VLOOKUP(A376,Beauty_500_Raw!$A$2:$M$501,6,FALSE))</f>
        <v>4.3269000000000002</v>
      </c>
      <c r="E376" s="8">
        <f>VLOOKUP(A376,Beauty_500_Raw!$A$2:$M$501,13,FALSE)</f>
        <v>29</v>
      </c>
      <c r="F376" t="str" cm="1">
        <f t="array" ref="F376">_xlfn.IFS(E376&lt;30,"Budget",E376&lt;100,"Mid-range",E376&gt;=100,"Luxury")</f>
        <v>Budget</v>
      </c>
    </row>
    <row r="377" spans="1:6" x14ac:dyDescent="0.35">
      <c r="A377" s="5" t="s">
        <v>22646</v>
      </c>
      <c r="B377" t="str">
        <f>VLOOKUP(A377,Beauty_500_Raw!$A$2:$M$501,2,FALSE)</f>
        <v>Mini Original Skin Matte Moisturizer with Willowherb</v>
      </c>
      <c r="C377" t="str">
        <f>VLOOKUP(A377,Beauty_500_Raw!$A$2:$M$501,4,FALSE)</f>
        <v>Origins</v>
      </c>
      <c r="D377" s="7">
        <f>IF(VLOOKUP(A377,Beauty_500_Raw!$A$2:$M$501,6,FALSE)=0,"Not Rated",VLOOKUP(A377,Beauty_500_Raw!$A$2:$M$501,6,FALSE))</f>
        <v>4.0713999999999997</v>
      </c>
      <c r="E377" s="8">
        <f>VLOOKUP(A377,Beauty_500_Raw!$A$2:$M$501,13,FALSE)</f>
        <v>24</v>
      </c>
      <c r="F377" t="str" cm="1">
        <f t="array" ref="F377">_xlfn.IFS(E377&lt;30,"Budget",E377&lt;100,"Mid-range",E377&gt;=100,"Luxury")</f>
        <v>Budget</v>
      </c>
    </row>
    <row r="378" spans="1:6" x14ac:dyDescent="0.35">
      <c r="A378" s="6" t="s">
        <v>11672</v>
      </c>
      <c r="B378" t="str">
        <f>VLOOKUP(A378,Beauty_500_Raw!$A$2:$M$501,2,FALSE)</f>
        <v>Semi-Permanent Hair Color</v>
      </c>
      <c r="C378" t="str">
        <f>VLOOKUP(A378,Beauty_500_Raw!$A$2:$M$501,4,FALSE)</f>
        <v>Good Dye Young</v>
      </c>
      <c r="D378" s="7">
        <f>IF(VLOOKUP(A378,Beauty_500_Raw!$A$2:$M$501,6,FALSE)=0,"Not Rated",VLOOKUP(A378,Beauty_500_Raw!$A$2:$M$501,6,FALSE))</f>
        <v>3.3188</v>
      </c>
      <c r="E378" s="8">
        <f>VLOOKUP(A378,Beauty_500_Raw!$A$2:$M$501,13,FALSE)</f>
        <v>18</v>
      </c>
      <c r="F378" t="str" cm="1">
        <f t="array" ref="F378">_xlfn.IFS(E378&lt;30,"Budget",E378&lt;100,"Mid-range",E378&gt;=100,"Luxury")</f>
        <v>Budget</v>
      </c>
    </row>
    <row r="379" spans="1:6" x14ac:dyDescent="0.35">
      <c r="A379" s="5" t="s">
        <v>14507</v>
      </c>
      <c r="B379" t="str">
        <f>VLOOKUP(A379,Beauty_500_Raw!$A$2:$M$501,2,FALSE)</f>
        <v>Beard Grooming Kit</v>
      </c>
      <c r="C379" t="str">
        <f>VLOOKUP(A379,Beauty_500_Raw!$A$2:$M$501,4,FALSE)</f>
        <v>Jack Black</v>
      </c>
      <c r="D379" s="7">
        <f>IF(VLOOKUP(A379,Beauty_500_Raw!$A$2:$M$501,6,FALSE)=0,"Not Rated",VLOOKUP(A379,Beauty_500_Raw!$A$2:$M$501,6,FALSE))</f>
        <v>3.8</v>
      </c>
      <c r="E379" s="8">
        <f>VLOOKUP(A379,Beauty_500_Raw!$A$2:$M$501,13,FALSE)</f>
        <v>36</v>
      </c>
      <c r="F379" t="str" cm="1">
        <f t="array" ref="F379">_xlfn.IFS(E379&lt;30,"Budget",E379&lt;100,"Mid-range",E379&gt;=100,"Luxury")</f>
        <v>Mid-range</v>
      </c>
    </row>
    <row r="380" spans="1:6" x14ac:dyDescent="0.35">
      <c r="A380" s="6" t="s">
        <v>27831</v>
      </c>
      <c r="B380" t="str">
        <f>VLOOKUP(A380,Beauty_500_Raw!$A$2:$M$501,2,FALSE)</f>
        <v>Super-C Dark Circle Brightening Eye Serum</v>
      </c>
      <c r="C380" t="str">
        <f>VLOOKUP(A380,Beauty_500_Raw!$A$2:$M$501,4,FALSE)</f>
        <v>StriVectin</v>
      </c>
      <c r="D380" s="7">
        <f>IF(VLOOKUP(A380,Beauty_500_Raw!$A$2:$M$501,6,FALSE)=0,"Not Rated",VLOOKUP(A380,Beauty_500_Raw!$A$2:$M$501,6,FALSE))</f>
        <v>4.55</v>
      </c>
      <c r="E380" s="8">
        <f>VLOOKUP(A380,Beauty_500_Raw!$A$2:$M$501,13,FALSE)</f>
        <v>65</v>
      </c>
      <c r="F380" t="str" cm="1">
        <f t="array" ref="F380">_xlfn.IFS(E380&lt;30,"Budget",E380&lt;100,"Mid-range",E380&gt;=100,"Luxury")</f>
        <v>Mid-range</v>
      </c>
    </row>
    <row r="381" spans="1:6" x14ac:dyDescent="0.35">
      <c r="A381" s="5" t="s">
        <v>14452</v>
      </c>
      <c r="B381" t="str">
        <f>VLOOKUP(A381,Beauty_500_Raw!$A$2:$M$501,2,FALSE)</f>
        <v>Deep Dive Glycolic Facial Cleanser</v>
      </c>
      <c r="C381" t="str">
        <f>VLOOKUP(A381,Beauty_500_Raw!$A$2:$M$501,4,FALSE)</f>
        <v>Jack Black</v>
      </c>
      <c r="D381" s="7">
        <f>IF(VLOOKUP(A381,Beauty_500_Raw!$A$2:$M$501,6,FALSE)=0,"Not Rated",VLOOKUP(A381,Beauty_500_Raw!$A$2:$M$501,6,FALSE))</f>
        <v>4.5827</v>
      </c>
      <c r="E381" s="8">
        <f>VLOOKUP(A381,Beauty_500_Raw!$A$2:$M$501,13,FALSE)</f>
        <v>24</v>
      </c>
      <c r="F381" t="str" cm="1">
        <f t="array" ref="F381">_xlfn.IFS(E381&lt;30,"Budget",E381&lt;100,"Mid-range",E381&gt;=100,"Luxury")</f>
        <v>Budget</v>
      </c>
    </row>
    <row r="382" spans="1:6" x14ac:dyDescent="0.35">
      <c r="A382" s="6" t="s">
        <v>16485</v>
      </c>
      <c r="B382" t="str">
        <f>VLOOKUP(A382,Beauty_500_Raw!$A$2:$M$501,2,FALSE)</f>
        <v>Noni Glow Plumping Face Oil</v>
      </c>
      <c r="C382" t="str">
        <f>VLOOKUP(A382,Beauty_500_Raw!$A$2:$M$501,4,FALSE)</f>
        <v>KORA Organics</v>
      </c>
      <c r="D382" s="7">
        <f>IF(VLOOKUP(A382,Beauty_500_Raw!$A$2:$M$501,6,FALSE)=0,"Not Rated",VLOOKUP(A382,Beauty_500_Raw!$A$2:$M$501,6,FALSE))</f>
        <v>4.4112</v>
      </c>
      <c r="E382" s="8">
        <f>VLOOKUP(A382,Beauty_500_Raw!$A$2:$M$501,13,FALSE)</f>
        <v>72</v>
      </c>
      <c r="F382" t="str" cm="1">
        <f t="array" ref="F382">_xlfn.IFS(E382&lt;30,"Budget",E382&lt;100,"Mid-range",E382&gt;=100,"Luxury")</f>
        <v>Mid-range</v>
      </c>
    </row>
    <row r="383" spans="1:6" x14ac:dyDescent="0.35">
      <c r="A383" s="5" t="s">
        <v>19123</v>
      </c>
      <c r="B383" t="str">
        <f>VLOOKUP(A383,Beauty_500_Raw!$A$2:$M$501,2,FALSE)</f>
        <v>Daisy Love Eau de Toilette Pen Spray</v>
      </c>
      <c r="C383" t="str">
        <f>VLOOKUP(A383,Beauty_500_Raw!$A$2:$M$501,4,FALSE)</f>
        <v>Marc Jacobs Fragrances</v>
      </c>
      <c r="D383" s="7">
        <f>IF(VLOOKUP(A383,Beauty_500_Raw!$A$2:$M$501,6,FALSE)=0,"Not Rated",VLOOKUP(A383,Beauty_500_Raw!$A$2:$M$501,6,FALSE))</f>
        <v>4.5216000000000003</v>
      </c>
      <c r="E383" s="8">
        <f>VLOOKUP(A383,Beauty_500_Raw!$A$2:$M$501,13,FALSE)</f>
        <v>34</v>
      </c>
      <c r="F383" t="str" cm="1">
        <f t="array" ref="F383">_xlfn.IFS(E383&lt;30,"Budget",E383&lt;100,"Mid-range",E383&gt;=100,"Luxury")</f>
        <v>Mid-range</v>
      </c>
    </row>
    <row r="384" spans="1:6" x14ac:dyDescent="0.35">
      <c r="A384" s="6" t="s">
        <v>16658</v>
      </c>
      <c r="B384" t="str">
        <f>VLOOKUP(A384,Beauty_500_Raw!$A$2:$M$501,2,FALSE)</f>
        <v>Chemistry AHA Serum Deodorant</v>
      </c>
      <c r="C384" t="str">
        <f>VLOOKUP(A384,Beauty_500_Raw!$A$2:$M$501,4,FALSE)</f>
        <v>Kosas</v>
      </c>
      <c r="D384" s="7">
        <f>IF(VLOOKUP(A384,Beauty_500_Raw!$A$2:$M$501,6,FALSE)=0,"Not Rated",VLOOKUP(A384,Beauty_500_Raw!$A$2:$M$501,6,FALSE))</f>
        <v>3.9662000000000002</v>
      </c>
      <c r="E384" s="8">
        <f>VLOOKUP(A384,Beauty_500_Raw!$A$2:$M$501,13,FALSE)</f>
        <v>16</v>
      </c>
      <c r="F384" t="str" cm="1">
        <f t="array" ref="F384">_xlfn.IFS(E384&lt;30,"Budget",E384&lt;100,"Mid-range",E384&gt;=100,"Luxury")</f>
        <v>Budget</v>
      </c>
    </row>
    <row r="385" spans="1:6" x14ac:dyDescent="0.35">
      <c r="A385" s="5" t="s">
        <v>24950</v>
      </c>
      <c r="B385" t="str">
        <f>VLOOKUP(A385,Beauty_500_Raw!$A$2:$M$501,2,FALSE)</f>
        <v>Velluto Anti-Frizz Straightening Serum</v>
      </c>
      <c r="C385" t="str">
        <f>VLOOKUP(A385,Beauty_500_Raw!$A$2:$M$501,4,FALSE)</f>
        <v>Rossano Ferretti Parma</v>
      </c>
      <c r="D385" s="7">
        <f>IF(VLOOKUP(A385,Beauty_500_Raw!$A$2:$M$501,6,FALSE)=0,"Not Rated",VLOOKUP(A385,Beauty_500_Raw!$A$2:$M$501,6,FALSE))</f>
        <v>3.8889</v>
      </c>
      <c r="E385" s="8">
        <f>VLOOKUP(A385,Beauty_500_Raw!$A$2:$M$501,13,FALSE)</f>
        <v>50</v>
      </c>
      <c r="F385" t="str" cm="1">
        <f t="array" ref="F385">_xlfn.IFS(E385&lt;30,"Budget",E385&lt;100,"Mid-range",E385&gt;=100,"Luxury")</f>
        <v>Mid-range</v>
      </c>
    </row>
    <row r="386" spans="1:6" x14ac:dyDescent="0.35">
      <c r="A386" s="6" t="s">
        <v>24082</v>
      </c>
      <c r="B386" t="str">
        <f>VLOOKUP(A386,Beauty_500_Raw!$A$2:$M$501,2,FALSE)</f>
        <v>Arousal Bath Gem Sensual Bath Soak with Natural Aphrodisiacs</v>
      </c>
      <c r="C386" t="str">
        <f>VLOOKUP(A386,Beauty_500_Raw!$A$2:$M$501,4,FALSE)</f>
        <v>Prima</v>
      </c>
      <c r="D386" s="7">
        <f>IF(VLOOKUP(A386,Beauty_500_Raw!$A$2:$M$501,6,FALSE)=0,"Not Rated",VLOOKUP(A386,Beauty_500_Raw!$A$2:$M$501,6,FALSE))</f>
        <v>4.5</v>
      </c>
      <c r="E386" s="8">
        <f>VLOOKUP(A386,Beauty_500_Raw!$A$2:$M$501,13,FALSE)</f>
        <v>16</v>
      </c>
      <c r="F386" t="str" cm="1">
        <f t="array" ref="F386">_xlfn.IFS(E386&lt;30,"Budget",E386&lt;100,"Mid-range",E386&gt;=100,"Luxury")</f>
        <v>Budget</v>
      </c>
    </row>
    <row r="387" spans="1:6" x14ac:dyDescent="0.35">
      <c r="A387" s="5" t="s">
        <v>1899</v>
      </c>
      <c r="B387" t="str">
        <f>VLOOKUP(A387,Beauty_500_Raw!$A$2:$M$501,2,FALSE)</f>
        <v>The Body Cream</v>
      </c>
      <c r="C387" t="str">
        <f>VLOOKUP(A387,Beauty_500_Raw!$A$2:$M$501,4,FALSE)</f>
        <v>Augustinus Bader</v>
      </c>
      <c r="D387" s="7">
        <f>IF(VLOOKUP(A387,Beauty_500_Raw!$A$2:$M$501,6,FALSE)=0,"Not Rated",VLOOKUP(A387,Beauty_500_Raw!$A$2:$M$501,6,FALSE))</f>
        <v>4.3333000000000004</v>
      </c>
      <c r="E387" s="8">
        <f>VLOOKUP(A387,Beauty_500_Raw!$A$2:$M$501,13,FALSE)</f>
        <v>185</v>
      </c>
      <c r="F387" t="str" cm="1">
        <f t="array" ref="F387">_xlfn.IFS(E387&lt;30,"Budget",E387&lt;100,"Mid-range",E387&gt;=100,"Luxury")</f>
        <v>Luxury</v>
      </c>
    </row>
    <row r="388" spans="1:6" x14ac:dyDescent="0.35">
      <c r="A388" s="6" t="s">
        <v>20592</v>
      </c>
      <c r="B388" t="str">
        <f>VLOOKUP(A388,Beauty_500_Raw!$A$2:$M$501,2,FALSE)</f>
        <v>Retinol 45 Second Top Coat</v>
      </c>
      <c r="C388" t="str">
        <f>VLOOKUP(A388,Beauty_500_Raw!$A$2:$M$501,4,FALSE)</f>
        <v>NAILS INC.</v>
      </c>
      <c r="D388" s="7">
        <f>IF(VLOOKUP(A388,Beauty_500_Raw!$A$2:$M$501,6,FALSE)=0,"Not Rated",VLOOKUP(A388,Beauty_500_Raw!$A$2:$M$501,6,FALSE))</f>
        <v>4.0114000000000001</v>
      </c>
      <c r="E388" s="8">
        <f>VLOOKUP(A388,Beauty_500_Raw!$A$2:$M$501,13,FALSE)</f>
        <v>15</v>
      </c>
      <c r="F388" t="str" cm="1">
        <f t="array" ref="F388">_xlfn.IFS(E388&lt;30,"Budget",E388&lt;100,"Mid-range",E388&gt;=100,"Luxury")</f>
        <v>Budget</v>
      </c>
    </row>
    <row r="389" spans="1:6" x14ac:dyDescent="0.35">
      <c r="A389" s="5" t="s">
        <v>10736</v>
      </c>
      <c r="B389" t="str">
        <f>VLOOKUP(A389,Beauty_500_Raw!$A$2:$M$501,2,FALSE)</f>
        <v>Burr Candle</v>
      </c>
      <c r="C389" t="str">
        <f>VLOOKUP(A389,Beauty_500_Raw!$A$2:$M$501,4,FALSE)</f>
        <v>FORVR Mood</v>
      </c>
      <c r="D389" s="7">
        <f>IF(VLOOKUP(A389,Beauty_500_Raw!$A$2:$M$501,6,FALSE)=0,"Not Rated",VLOOKUP(A389,Beauty_500_Raw!$A$2:$M$501,6,FALSE))</f>
        <v>3.3</v>
      </c>
      <c r="E389" s="8">
        <f>VLOOKUP(A389,Beauty_500_Raw!$A$2:$M$501,13,FALSE)</f>
        <v>38</v>
      </c>
      <c r="F389" t="str" cm="1">
        <f t="array" ref="F389">_xlfn.IFS(E389&lt;30,"Budget",E389&lt;100,"Mid-range",E389&gt;=100,"Luxury")</f>
        <v>Mid-range</v>
      </c>
    </row>
    <row r="390" spans="1:6" x14ac:dyDescent="0.35">
      <c r="A390" s="6" t="s">
        <v>10272</v>
      </c>
      <c r="B390" t="str">
        <f>VLOOKUP(A390,Beauty_500_Raw!$A$2:$M$501,2,FALSE)</f>
        <v>Plush Puddinâ€™ Intensive Recovery Lip Mask With Pomegranate Sterols + Vitamin E</v>
      </c>
      <c r="C390" t="str">
        <f>VLOOKUP(A390,Beauty_500_Raw!$A$2:$M$501,4,FALSE)</f>
        <v>Fenty Skin</v>
      </c>
      <c r="D390" s="7">
        <f>IF(VLOOKUP(A390,Beauty_500_Raw!$A$2:$M$501,6,FALSE)=0,"Not Rated",VLOOKUP(A390,Beauty_500_Raw!$A$2:$M$501,6,FALSE))</f>
        <v>4.1143999999999998</v>
      </c>
      <c r="E390" s="8">
        <f>VLOOKUP(A390,Beauty_500_Raw!$A$2:$M$501,13,FALSE)</f>
        <v>22</v>
      </c>
      <c r="F390" t="str" cm="1">
        <f t="array" ref="F390">_xlfn.IFS(E390&lt;30,"Budget",E390&lt;100,"Mid-range",E390&gt;=100,"Luxury")</f>
        <v>Budget</v>
      </c>
    </row>
    <row r="391" spans="1:6" x14ac:dyDescent="0.35">
      <c r="A391" s="5" t="s">
        <v>25256</v>
      </c>
      <c r="B391" t="str">
        <f>VLOOKUP(A391,Beauty_500_Raw!$A$2:$M$501,2,FALSE)</f>
        <v>PRO Concealer Brush #57</v>
      </c>
      <c r="C391" t="str">
        <f>VLOOKUP(A391,Beauty_500_Raw!$A$2:$M$501,4,FALSE)</f>
        <v>SEPHORA COLLECTION</v>
      </c>
      <c r="D391" s="7">
        <f>IF(VLOOKUP(A391,Beauty_500_Raw!$A$2:$M$501,6,FALSE)=0,"Not Rated",VLOOKUP(A391,Beauty_500_Raw!$A$2:$M$501,6,FALSE))</f>
        <v>4.7775999999999996</v>
      </c>
      <c r="E391" s="8">
        <f>VLOOKUP(A391,Beauty_500_Raw!$A$2:$M$501,13,FALSE)</f>
        <v>22</v>
      </c>
      <c r="F391" t="str" cm="1">
        <f t="array" ref="F391">_xlfn.IFS(E391&lt;30,"Budget",E391&lt;100,"Mid-range",E391&gt;=100,"Luxury")</f>
        <v>Budget</v>
      </c>
    </row>
    <row r="392" spans="1:6" x14ac:dyDescent="0.35">
      <c r="A392" s="6" t="s">
        <v>30756</v>
      </c>
      <c r="B392" t="str">
        <f>VLOOKUP(A392,Beauty_500_Raw!$A$2:$M$501,2,FALSE)</f>
        <v>Beauty Sleep Overnight Repair Treatment Cream with AHA's and Vitamin C</v>
      </c>
      <c r="C392" t="str">
        <f>VLOOKUP(A392,Beauty_500_Raw!$A$2:$M$501,4,FALSE)</f>
        <v>TULA Skincare</v>
      </c>
      <c r="D392" s="7">
        <f>IF(VLOOKUP(A392,Beauty_500_Raw!$A$2:$M$501,6,FALSE)=0,"Not Rated",VLOOKUP(A392,Beauty_500_Raw!$A$2:$M$501,6,FALSE))</f>
        <v>4.0416999999999996</v>
      </c>
      <c r="E392" s="8">
        <f>VLOOKUP(A392,Beauty_500_Raw!$A$2:$M$501,13,FALSE)</f>
        <v>68</v>
      </c>
      <c r="F392" t="str" cm="1">
        <f t="array" ref="F392">_xlfn.IFS(E392&lt;30,"Budget",E392&lt;100,"Mid-range",E392&gt;=100,"Luxury")</f>
        <v>Mid-range</v>
      </c>
    </row>
    <row r="393" spans="1:6" x14ac:dyDescent="0.35">
      <c r="A393" s="5" t="s">
        <v>25409</v>
      </c>
      <c r="B393" t="str">
        <f>VLOOKUP(A393,Beauty_500_Raw!$A$2:$M$501,2,FALSE)</f>
        <v>Clean Lip Balm &amp; Scrub</v>
      </c>
      <c r="C393" t="str">
        <f>VLOOKUP(A393,Beauty_500_Raw!$A$2:$M$501,4,FALSE)</f>
        <v>SEPHORA COLLECTION</v>
      </c>
      <c r="D393" s="7">
        <f>IF(VLOOKUP(A393,Beauty_500_Raw!$A$2:$M$501,6,FALSE)=0,"Not Rated",VLOOKUP(A393,Beauty_500_Raw!$A$2:$M$501,6,FALSE))</f>
        <v>2.282</v>
      </c>
      <c r="E393" s="8">
        <f>VLOOKUP(A393,Beauty_500_Raw!$A$2:$M$501,13,FALSE)</f>
        <v>7</v>
      </c>
      <c r="F393" t="str" cm="1">
        <f t="array" ref="F393">_xlfn.IFS(E393&lt;30,"Budget",E393&lt;100,"Mid-range",E393&gt;=100,"Luxury")</f>
        <v>Budget</v>
      </c>
    </row>
    <row r="394" spans="1:6" x14ac:dyDescent="0.35">
      <c r="A394" s="6" t="s">
        <v>32126</v>
      </c>
      <c r="B394" t="str">
        <f>VLOOKUP(A394,Beauty_500_Raw!$A$2:$M$501,2,FALSE)</f>
        <v>Mini Candle Set</v>
      </c>
      <c r="C394" t="str">
        <f>VLOOKUP(A394,Beauty_500_Raw!$A$2:$M$501,4,FALSE)</f>
        <v>VOLUSPA</v>
      </c>
      <c r="D394" s="7">
        <f>IF(VLOOKUP(A394,Beauty_500_Raw!$A$2:$M$501,6,FALSE)=0,"Not Rated",VLOOKUP(A394,Beauty_500_Raw!$A$2:$M$501,6,FALSE))</f>
        <v>5</v>
      </c>
      <c r="E394" s="8">
        <f>VLOOKUP(A394,Beauty_500_Raw!$A$2:$M$501,13,FALSE)</f>
        <v>48</v>
      </c>
      <c r="F394" t="str" cm="1">
        <f t="array" ref="F394">_xlfn.IFS(E394&lt;30,"Budget",E394&lt;100,"Mid-range",E394&gt;=100,"Luxury")</f>
        <v>Mid-range</v>
      </c>
    </row>
    <row r="395" spans="1:6" x14ac:dyDescent="0.35">
      <c r="A395" s="5" t="s">
        <v>7607</v>
      </c>
      <c r="B395" t="str">
        <f>VLOOKUP(A395,Beauty_500_Raw!$A$2:$M$501,2,FALSE)</f>
        <v>Hypnotic Poison</v>
      </c>
      <c r="C395" t="str">
        <f>VLOOKUP(A395,Beauty_500_Raw!$A$2:$M$501,4,FALSE)</f>
        <v>Dior</v>
      </c>
      <c r="D395" s="7">
        <f>IF(VLOOKUP(A395,Beauty_500_Raw!$A$2:$M$501,6,FALSE)=0,"Not Rated",VLOOKUP(A395,Beauty_500_Raw!$A$2:$M$501,6,FALSE))</f>
        <v>4.4288999999999996</v>
      </c>
      <c r="E395" s="8">
        <f>VLOOKUP(A395,Beauty_500_Raw!$A$2:$M$501,13,FALSE)</f>
        <v>100</v>
      </c>
      <c r="F395" t="str" cm="1">
        <f t="array" ref="F395">_xlfn.IFS(E395&lt;30,"Budget",E395&lt;100,"Mid-range",E395&gt;=100,"Luxury")</f>
        <v>Luxury</v>
      </c>
    </row>
    <row r="396" spans="1:6" x14ac:dyDescent="0.35">
      <c r="A396" s="6" t="s">
        <v>7203</v>
      </c>
      <c r="B396" t="str">
        <f>VLOOKUP(A396,Beauty_500_Raw!$A$2:$M$501,2,FALSE)</f>
        <v>Cuticle Oil - Nail Cuticle Treatment</v>
      </c>
      <c r="C396" t="str">
        <f>VLOOKUP(A396,Beauty_500_Raw!$A$2:$M$501,4,FALSE)</f>
        <v>Deborah Lippmann</v>
      </c>
      <c r="D396" s="7">
        <f>IF(VLOOKUP(A396,Beauty_500_Raw!$A$2:$M$501,6,FALSE)=0,"Not Rated",VLOOKUP(A396,Beauty_500_Raw!$A$2:$M$501,6,FALSE))</f>
        <v>3.8700999999999999</v>
      </c>
      <c r="E396" s="8">
        <f>VLOOKUP(A396,Beauty_500_Raw!$A$2:$M$501,13,FALSE)</f>
        <v>22</v>
      </c>
      <c r="F396" t="str" cm="1">
        <f t="array" ref="F396">_xlfn.IFS(E396&lt;30,"Budget",E396&lt;100,"Mid-range",E396&gt;=100,"Luxury")</f>
        <v>Budget</v>
      </c>
    </row>
    <row r="397" spans="1:6" x14ac:dyDescent="0.35">
      <c r="A397" s="5" t="s">
        <v>20317</v>
      </c>
      <c r="B397" t="str">
        <f>VLOOKUP(A397,Beauty_500_Raw!$A$2:$M$501,2,FALSE)</f>
        <v>Gua Sha Facial Lifting Tool</v>
      </c>
      <c r="C397" t="str">
        <f>VLOOKUP(A397,Beauty_500_Raw!$A$2:$M$501,4,FALSE)</f>
        <v>Mount Lai</v>
      </c>
      <c r="D397" s="7">
        <f>IF(VLOOKUP(A397,Beauty_500_Raw!$A$2:$M$501,6,FALSE)=0,"Not Rated",VLOOKUP(A397,Beauty_500_Raw!$A$2:$M$501,6,FALSE))</f>
        <v>4.1254</v>
      </c>
      <c r="E397" s="8">
        <f>VLOOKUP(A397,Beauty_500_Raw!$A$2:$M$501,13,FALSE)</f>
        <v>30</v>
      </c>
      <c r="F397" t="str" cm="1">
        <f t="array" ref="F397">_xlfn.IFS(E397&lt;30,"Budget",E397&lt;100,"Mid-range",E397&gt;=100,"Luxury")</f>
        <v>Mid-range</v>
      </c>
    </row>
    <row r="398" spans="1:6" x14ac:dyDescent="0.35">
      <c r="A398" s="6" t="s">
        <v>16875</v>
      </c>
      <c r="B398" t="str">
        <f>VLOOKUP(A398,Beauty_500_Raw!$A$2:$M$501,2,FALSE)</f>
        <v>Shake Primer High-Impact Invisible Eyeshadow Primer</v>
      </c>
      <c r="C398" t="str">
        <f>VLOOKUP(A398,Beauty_500_Raw!$A$2:$M$501,4,FALSE)</f>
        <v>KVD Beauty</v>
      </c>
      <c r="D398" s="7">
        <f>IF(VLOOKUP(A398,Beauty_500_Raw!$A$2:$M$501,6,FALSE)=0,"Not Rated",VLOOKUP(A398,Beauty_500_Raw!$A$2:$M$501,6,FALSE))</f>
        <v>3.1808999999999998</v>
      </c>
      <c r="E398" s="8">
        <f>VLOOKUP(A398,Beauty_500_Raw!$A$2:$M$501,13,FALSE)</f>
        <v>22</v>
      </c>
      <c r="F398" t="str" cm="1">
        <f t="array" ref="F398">_xlfn.IFS(E398&lt;30,"Budget",E398&lt;100,"Mid-range",E398&gt;=100,"Luxury")</f>
        <v>Budget</v>
      </c>
    </row>
    <row r="399" spans="1:6" x14ac:dyDescent="0.35">
      <c r="A399" s="5" t="s">
        <v>20966</v>
      </c>
      <c r="B399" t="str">
        <f>VLOOKUP(A399,Beauty_500_Raw!$A$2:$M$501,2,FALSE)</f>
        <v>Mini Nude Eyeshadow Palette</v>
      </c>
      <c r="C399" t="str">
        <f>VLOOKUP(A399,Beauty_500_Raw!$A$2:$M$501,4,FALSE)</f>
        <v>Natasha Denona</v>
      </c>
      <c r="D399" s="7">
        <f>IF(VLOOKUP(A399,Beauty_500_Raw!$A$2:$M$501,6,FALSE)=0,"Not Rated",VLOOKUP(A399,Beauty_500_Raw!$A$2:$M$501,6,FALSE))</f>
        <v>4.5206999999999997</v>
      </c>
      <c r="E399" s="8">
        <f>VLOOKUP(A399,Beauty_500_Raw!$A$2:$M$501,13,FALSE)</f>
        <v>27</v>
      </c>
      <c r="F399" t="str" cm="1">
        <f t="array" ref="F399">_xlfn.IFS(E399&lt;30,"Budget",E399&lt;100,"Mid-range",E399&gt;=100,"Luxury")</f>
        <v>Budget</v>
      </c>
    </row>
    <row r="400" spans="1:6" x14ac:dyDescent="0.35">
      <c r="A400" s="6" t="s">
        <v>18512</v>
      </c>
      <c r="B400" t="str">
        <f>VLOOKUP(A400,Beauty_500_Raw!$A$2:$M$501,2,FALSE)</f>
        <v>â€™REPLICAâ€™ Sailing Day</v>
      </c>
      <c r="C400" t="str">
        <f>VLOOKUP(A400,Beauty_500_Raw!$A$2:$M$501,4,FALSE)</f>
        <v>Maison Margiela</v>
      </c>
      <c r="D400" s="7">
        <f>IF(VLOOKUP(A400,Beauty_500_Raw!$A$2:$M$501,6,FALSE)=0,"Not Rated",VLOOKUP(A400,Beauty_500_Raw!$A$2:$M$501,6,FALSE))</f>
        <v>4.2477</v>
      </c>
      <c r="E400" s="8">
        <f>VLOOKUP(A400,Beauty_500_Raw!$A$2:$M$501,13,FALSE)</f>
        <v>160</v>
      </c>
      <c r="F400" t="str" cm="1">
        <f t="array" ref="F400">_xlfn.IFS(E400&lt;30,"Budget",E400&lt;100,"Mid-range",E400&gt;=100,"Luxury")</f>
        <v>Luxury</v>
      </c>
    </row>
    <row r="401" spans="1:6" x14ac:dyDescent="0.35">
      <c r="A401" s="5" t="s">
        <v>27454</v>
      </c>
      <c r="B401" t="str">
        <f>VLOOKUP(A401,Beauty_500_Raw!$A$2:$M$501,2,FALSE)</f>
        <v>Brazilian Crush Cheirosa â€™62 Bum Bum Hair &amp; Body Fragrance Mist</v>
      </c>
      <c r="C401" t="str">
        <f>VLOOKUP(A401,Beauty_500_Raw!$A$2:$M$501,4,FALSE)</f>
        <v>Sol de Janeiro</v>
      </c>
      <c r="D401" s="7">
        <f>IF(VLOOKUP(A401,Beauty_500_Raw!$A$2:$M$501,6,FALSE)=0,"Not Rated",VLOOKUP(A401,Beauty_500_Raw!$A$2:$M$501,6,FALSE))</f>
        <v>4.3048999999999999</v>
      </c>
      <c r="E401" s="8">
        <f>VLOOKUP(A401,Beauty_500_Raw!$A$2:$M$501,13,FALSE)</f>
        <v>24</v>
      </c>
      <c r="F401" t="str" cm="1">
        <f t="array" ref="F401">_xlfn.IFS(E401&lt;30,"Budget",E401&lt;100,"Mid-range",E401&gt;=100,"Luxury")</f>
        <v>Budget</v>
      </c>
    </row>
    <row r="402" spans="1:6" x14ac:dyDescent="0.35">
      <c r="A402" s="6" t="s">
        <v>8218</v>
      </c>
      <c r="B402" t="str">
        <f>VLOOKUP(A402,Beauty_500_Raw!$A$2:$M$501,2,FALSE)</f>
        <v>Clarifying Face Cream</v>
      </c>
      <c r="C402" t="str">
        <f>VLOOKUP(A402,Beauty_500_Raw!$A$2:$M$501,4,FALSE)</f>
        <v>Dr. Barbara Sturm</v>
      </c>
      <c r="D402" s="7">
        <f>IF(VLOOKUP(A402,Beauty_500_Raw!$A$2:$M$501,6,FALSE)=0,"Not Rated",VLOOKUP(A402,Beauty_500_Raw!$A$2:$M$501,6,FALSE))</f>
        <v>3.3182</v>
      </c>
      <c r="E402" s="8">
        <f>VLOOKUP(A402,Beauty_500_Raw!$A$2:$M$501,13,FALSE)</f>
        <v>225</v>
      </c>
      <c r="F402" t="str" cm="1">
        <f t="array" ref="F402">_xlfn.IFS(E402&lt;30,"Budget",E402&lt;100,"Mid-range",E402&gt;=100,"Luxury")</f>
        <v>Luxury</v>
      </c>
    </row>
    <row r="403" spans="1:6" x14ac:dyDescent="0.35">
      <c r="A403" s="5" t="s">
        <v>18824</v>
      </c>
      <c r="B403" t="str">
        <f>VLOOKUP(A403,Beauty_500_Raw!$A$2:$M$501,2,FALSE)</f>
        <v>Buffing Foundation Brush 112</v>
      </c>
      <c r="C403" t="str">
        <f>VLOOKUP(A403,Beauty_500_Raw!$A$2:$M$501,4,FALSE)</f>
        <v>MAKE UP FOR EVER</v>
      </c>
      <c r="D403" s="7">
        <f>IF(VLOOKUP(A403,Beauty_500_Raw!$A$2:$M$501,6,FALSE)=0,"Not Rated",VLOOKUP(A403,Beauty_500_Raw!$A$2:$M$501,6,FALSE))</f>
        <v>4.8499999999999996</v>
      </c>
      <c r="E403" s="8">
        <f>VLOOKUP(A403,Beauty_500_Raw!$A$2:$M$501,13,FALSE)</f>
        <v>43</v>
      </c>
      <c r="F403" t="str" cm="1">
        <f t="array" ref="F403">_xlfn.IFS(E403&lt;30,"Budget",E403&lt;100,"Mid-range",E403&gt;=100,"Luxury")</f>
        <v>Mid-range</v>
      </c>
    </row>
    <row r="404" spans="1:6" x14ac:dyDescent="0.35">
      <c r="A404" s="6" t="s">
        <v>27335</v>
      </c>
      <c r="B404" t="str">
        <f>VLOOKUP(A404,Beauty_500_Raw!$A$2:$M$501,2,FALSE)</f>
        <v>Mindful 5 Nourishing Lip Oil</v>
      </c>
      <c r="C404" t="str">
        <f>VLOOKUP(A404,Beauty_500_Raw!$A$2:$M$501,4,FALSE)</f>
        <v>Smashbox</v>
      </c>
      <c r="D404" s="7">
        <f>IF(VLOOKUP(A404,Beauty_500_Raw!$A$2:$M$501,6,FALSE)=0,"Not Rated",VLOOKUP(A404,Beauty_500_Raw!$A$2:$M$501,6,FALSE))</f>
        <v>4.3695000000000004</v>
      </c>
      <c r="E404" s="8">
        <f>VLOOKUP(A404,Beauty_500_Raw!$A$2:$M$501,13,FALSE)</f>
        <v>18</v>
      </c>
      <c r="F404" t="str" cm="1">
        <f t="array" ref="F404">_xlfn.IFS(E404&lt;30,"Budget",E404&lt;100,"Mid-range",E404&gt;=100,"Luxury")</f>
        <v>Budget</v>
      </c>
    </row>
    <row r="405" spans="1:6" x14ac:dyDescent="0.35">
      <c r="A405" s="5" t="s">
        <v>22624</v>
      </c>
      <c r="B405" t="str">
        <f>VLOOKUP(A405,Beauty_500_Raw!$A$2:$M$501,2,FALSE)</f>
        <v>Plantscription SPF 25 Power Anti-Aging Oil-Free Cream</v>
      </c>
      <c r="C405" t="str">
        <f>VLOOKUP(A405,Beauty_500_Raw!$A$2:$M$501,4,FALSE)</f>
        <v>Origins</v>
      </c>
      <c r="D405" s="7">
        <f>IF(VLOOKUP(A405,Beauty_500_Raw!$A$2:$M$501,6,FALSE)=0,"Not Rated",VLOOKUP(A405,Beauty_500_Raw!$A$2:$M$501,6,FALSE))</f>
        <v>4.4000000000000004</v>
      </c>
      <c r="E405" s="8">
        <f>VLOOKUP(A405,Beauty_500_Raw!$A$2:$M$501,13,FALSE)</f>
        <v>73</v>
      </c>
      <c r="F405" t="str" cm="1">
        <f t="array" ref="F405">_xlfn.IFS(E405&lt;30,"Budget",E405&lt;100,"Mid-range",E405&gt;=100,"Luxury")</f>
        <v>Mid-range</v>
      </c>
    </row>
    <row r="406" spans="1:6" x14ac:dyDescent="0.35">
      <c r="A406" s="6" t="s">
        <v>15873</v>
      </c>
      <c r="B406" t="str">
        <f>VLOOKUP(A406,Beauty_500_Raw!$A$2:$M$501,2,FALSE)</f>
        <v>Chroma Absolu Shampoo for Fine to Medium Color-Treated Hair</v>
      </c>
      <c r="C406" t="str">
        <f>VLOOKUP(A406,Beauty_500_Raw!$A$2:$M$501,4,FALSE)</f>
        <v>KÃ©rastase</v>
      </c>
      <c r="D406" s="7">
        <f>IF(VLOOKUP(A406,Beauty_500_Raw!$A$2:$M$501,6,FALSE)=0,"Not Rated",VLOOKUP(A406,Beauty_500_Raw!$A$2:$M$501,6,FALSE))</f>
        <v>4.3677000000000001</v>
      </c>
      <c r="E406" s="8">
        <f>VLOOKUP(A406,Beauty_500_Raw!$A$2:$M$501,13,FALSE)</f>
        <v>40</v>
      </c>
      <c r="F406" t="str" cm="1">
        <f t="array" ref="F406">_xlfn.IFS(E406&lt;30,"Budget",E406&lt;100,"Mid-range",E406&gt;=100,"Luxury")</f>
        <v>Mid-range</v>
      </c>
    </row>
    <row r="407" spans="1:6" x14ac:dyDescent="0.35">
      <c r="A407" s="5" t="s">
        <v>8399</v>
      </c>
      <c r="B407" t="str">
        <f>VLOOKUP(A407,Beauty_500_Raw!$A$2:$M$501,2,FALSE)</f>
        <v>Radiance Revitalizing Foam</v>
      </c>
      <c r="C407" t="str">
        <f>VLOOKUP(A407,Beauty_500_Raw!$A$2:$M$501,4,FALSE)</f>
        <v>Dr. Brandt Skincare</v>
      </c>
      <c r="D407" s="7">
        <f>IF(VLOOKUP(A407,Beauty_500_Raw!$A$2:$M$501,6,FALSE)=0,"Not Rated",VLOOKUP(A407,Beauty_500_Raw!$A$2:$M$501,6,FALSE))</f>
        <v>5</v>
      </c>
      <c r="E407" s="8">
        <f>VLOOKUP(A407,Beauty_500_Raw!$A$2:$M$501,13,FALSE)</f>
        <v>65</v>
      </c>
      <c r="F407" t="str" cm="1">
        <f t="array" ref="F407">_xlfn.IFS(E407&lt;30,"Budget",E407&lt;100,"Mid-range",E407&gt;=100,"Luxury")</f>
        <v>Mid-range</v>
      </c>
    </row>
    <row r="408" spans="1:6" x14ac:dyDescent="0.35">
      <c r="A408" s="6" t="s">
        <v>3312</v>
      </c>
      <c r="B408" t="str">
        <f>VLOOKUP(A408,Beauty_500_Raw!$A$2:$M$501,2,FALSE)</f>
        <v>Figurare Candle</v>
      </c>
      <c r="C408" t="str">
        <f>VLOOKUP(A408,Beauty_500_Raw!$A$2:$M$501,4,FALSE)</f>
        <v>Boy Smells</v>
      </c>
      <c r="D408" s="7" t="str">
        <f>IF(VLOOKUP(A408,Beauty_500_Raw!$A$2:$M$501,6,FALSE)=0,"Not Rated",VLOOKUP(A408,Beauty_500_Raw!$A$2:$M$501,6,FALSE))</f>
        <v>Not Rated</v>
      </c>
      <c r="E408" s="8">
        <f>VLOOKUP(A408,Beauty_500_Raw!$A$2:$M$501,13,FALSE)</f>
        <v>44</v>
      </c>
      <c r="F408" t="str" cm="1">
        <f t="array" ref="F408">_xlfn.IFS(E408&lt;30,"Budget",E408&lt;100,"Mid-range",E408&gt;=100,"Luxury")</f>
        <v>Mid-range</v>
      </c>
    </row>
    <row r="409" spans="1:6" x14ac:dyDescent="0.35">
      <c r="A409" s="5" t="s">
        <v>18725</v>
      </c>
      <c r="B409" t="str">
        <f>VLOOKUP(A409,Beauty_500_Raw!$A$2:$M$501,2,FALSE)</f>
        <v>Pro Sculpting Face Palette</v>
      </c>
      <c r="C409" t="str">
        <f>VLOOKUP(A409,Beauty_500_Raw!$A$2:$M$501,4,FALSE)</f>
        <v>MAKE UP FOR EVER</v>
      </c>
      <c r="D409" s="7">
        <f>IF(VLOOKUP(A409,Beauty_500_Raw!$A$2:$M$501,6,FALSE)=0,"Not Rated",VLOOKUP(A409,Beauty_500_Raw!$A$2:$M$501,6,FALSE))</f>
        <v>4.4969999999999999</v>
      </c>
      <c r="E409" s="8">
        <f>VLOOKUP(A409,Beauty_500_Raw!$A$2:$M$501,13,FALSE)</f>
        <v>45</v>
      </c>
      <c r="F409" t="str" cm="1">
        <f t="array" ref="F409">_xlfn.IFS(E409&lt;30,"Budget",E409&lt;100,"Mid-range",E409&gt;=100,"Luxury")</f>
        <v>Mid-range</v>
      </c>
    </row>
    <row r="410" spans="1:6" x14ac:dyDescent="0.35">
      <c r="A410" s="6" t="s">
        <v>24688</v>
      </c>
      <c r="B410" t="str">
        <f>VLOOKUP(A410,Beauty_500_Raw!$A$2:$M$501,2,FALSE)</f>
        <v>Living Luminizer Highlighter</v>
      </c>
      <c r="C410" t="str">
        <f>VLOOKUP(A410,Beauty_500_Raw!$A$2:$M$501,4,FALSE)</f>
        <v>rms beauty</v>
      </c>
      <c r="D410" s="7">
        <f>IF(VLOOKUP(A410,Beauty_500_Raw!$A$2:$M$501,6,FALSE)=0,"Not Rated",VLOOKUP(A410,Beauty_500_Raw!$A$2:$M$501,6,FALSE))</f>
        <v>4.2896999999999998</v>
      </c>
      <c r="E410" s="8">
        <f>VLOOKUP(A410,Beauty_500_Raw!$A$2:$M$501,13,FALSE)</f>
        <v>40</v>
      </c>
      <c r="F410" t="str" cm="1">
        <f t="array" ref="F410">_xlfn.IFS(E410&lt;30,"Budget",E410&lt;100,"Mid-range",E410&gt;=100,"Luxury")</f>
        <v>Mid-range</v>
      </c>
    </row>
    <row r="411" spans="1:6" x14ac:dyDescent="0.35">
      <c r="A411" s="5" t="s">
        <v>31148</v>
      </c>
      <c r="B411" t="str">
        <f>VLOOKUP(A411,Beauty_500_Raw!$A$2:$M$501,2,FALSE)</f>
        <v>Voce Viva Eau de Parfum</v>
      </c>
      <c r="C411" t="str">
        <f>VLOOKUP(A411,Beauty_500_Raw!$A$2:$M$501,4,FALSE)</f>
        <v>Valentino</v>
      </c>
      <c r="D411" s="7">
        <f>IF(VLOOKUP(A411,Beauty_500_Raw!$A$2:$M$501,6,FALSE)=0,"Not Rated",VLOOKUP(A411,Beauty_500_Raw!$A$2:$M$501,6,FALSE))</f>
        <v>4.4442000000000004</v>
      </c>
      <c r="E411" s="8">
        <f>VLOOKUP(A411,Beauty_500_Raw!$A$2:$M$501,13,FALSE)</f>
        <v>156</v>
      </c>
      <c r="F411" t="str" cm="1">
        <f t="array" ref="F411">_xlfn.IFS(E411&lt;30,"Budget",E411&lt;100,"Mid-range",E411&gt;=100,"Luxury")</f>
        <v>Luxury</v>
      </c>
    </row>
    <row r="412" spans="1:6" x14ac:dyDescent="0.35">
      <c r="A412" s="6" t="s">
        <v>9337</v>
      </c>
      <c r="B412" t="str">
        <f>VLOOKUP(A412,Beauty_500_Raw!$A$2:$M$501,2,FALSE)</f>
        <v>MYTH Spectacular Scented Body Oil</v>
      </c>
      <c r="C412" t="str">
        <f>VLOOKUP(A412,Beauty_500_Raw!$A$2:$M$501,4,FALSE)</f>
        <v>Ellis Brooklyn</v>
      </c>
      <c r="D412" s="7">
        <f>IF(VLOOKUP(A412,Beauty_500_Raw!$A$2:$M$501,6,FALSE)=0,"Not Rated",VLOOKUP(A412,Beauty_500_Raw!$A$2:$M$501,6,FALSE))</f>
        <v>4.7332999999999998</v>
      </c>
      <c r="E412" s="8">
        <f>VLOOKUP(A412,Beauty_500_Raw!$A$2:$M$501,13,FALSE)</f>
        <v>65</v>
      </c>
      <c r="F412" t="str" cm="1">
        <f t="array" ref="F412">_xlfn.IFS(E412&lt;30,"Budget",E412&lt;100,"Mid-range",E412&gt;=100,"Luxury")</f>
        <v>Mid-range</v>
      </c>
    </row>
    <row r="413" spans="1:6" x14ac:dyDescent="0.35">
      <c r="A413" s="5" t="s">
        <v>12080</v>
      </c>
      <c r="B413" t="str">
        <f>VLOOKUP(A413,Beauty_500_Raw!$A$2:$M$501,2,FALSE)</f>
        <v>Rouge G Refillable Lipstick</v>
      </c>
      <c r="C413" t="str">
        <f>VLOOKUP(A413,Beauty_500_Raw!$A$2:$M$501,4,FALSE)</f>
        <v>GUERLAIN</v>
      </c>
      <c r="D413" s="7">
        <f>IF(VLOOKUP(A413,Beauty_500_Raw!$A$2:$M$501,6,FALSE)=0,"Not Rated",VLOOKUP(A413,Beauty_500_Raw!$A$2:$M$501,6,FALSE))</f>
        <v>4.5</v>
      </c>
      <c r="E413" s="8">
        <f>VLOOKUP(A413,Beauty_500_Raw!$A$2:$M$501,13,FALSE)</f>
        <v>36</v>
      </c>
      <c r="F413" t="str" cm="1">
        <f t="array" ref="F413">_xlfn.IFS(E413&lt;30,"Budget",E413&lt;100,"Mid-range",E413&gt;=100,"Luxury")</f>
        <v>Mid-range</v>
      </c>
    </row>
    <row r="414" spans="1:6" x14ac:dyDescent="0.35">
      <c r="A414" s="6" t="s">
        <v>2756</v>
      </c>
      <c r="B414" t="str">
        <f>VLOOKUP(A414,Beauty_500_Raw!$A$2:$M$501,2,FALSE)</f>
        <v>Mini Squalane + Omega Repair Deep Hydration Moisturizer</v>
      </c>
      <c r="C414" t="str">
        <f>VLOOKUP(A414,Beauty_500_Raw!$A$2:$M$501,4,FALSE)</f>
        <v>Biossance</v>
      </c>
      <c r="D414" s="7">
        <f>IF(VLOOKUP(A414,Beauty_500_Raw!$A$2:$M$501,6,FALSE)=0,"Not Rated",VLOOKUP(A414,Beauty_500_Raw!$A$2:$M$501,6,FALSE))</f>
        <v>3.2332999999999998</v>
      </c>
      <c r="E414" s="8">
        <f>VLOOKUP(A414,Beauty_500_Raw!$A$2:$M$501,13,FALSE)</f>
        <v>20</v>
      </c>
      <c r="F414" t="str" cm="1">
        <f t="array" ref="F414">_xlfn.IFS(E414&lt;30,"Budget",E414&lt;100,"Mid-range",E414&gt;=100,"Luxury")</f>
        <v>Budget</v>
      </c>
    </row>
    <row r="415" spans="1:6" x14ac:dyDescent="0.35">
      <c r="A415" s="5" t="s">
        <v>7776</v>
      </c>
      <c r="B415" t="str">
        <f>VLOOKUP(A415,Beauty_500_Raw!$A$2:$M$501,2,FALSE)</f>
        <v>Dior Addict Eau FraÃ®che</v>
      </c>
      <c r="C415" t="str">
        <f>VLOOKUP(A415,Beauty_500_Raw!$A$2:$M$501,4,FALSE)</f>
        <v>Dior</v>
      </c>
      <c r="D415" s="7">
        <f>IF(VLOOKUP(A415,Beauty_500_Raw!$A$2:$M$501,6,FALSE)=0,"Not Rated",VLOOKUP(A415,Beauty_500_Raw!$A$2:$M$501,6,FALSE))</f>
        <v>4.3716999999999997</v>
      </c>
      <c r="E415" s="8">
        <f>VLOOKUP(A415,Beauty_500_Raw!$A$2:$M$501,13,FALSE)</f>
        <v>100</v>
      </c>
      <c r="F415" t="str" cm="1">
        <f t="array" ref="F415">_xlfn.IFS(E415&lt;30,"Budget",E415&lt;100,"Mid-range",E415&gt;=100,"Luxury")</f>
        <v>Luxury</v>
      </c>
    </row>
    <row r="416" spans="1:6" x14ac:dyDescent="0.35">
      <c r="A416" s="6" t="s">
        <v>3280</v>
      </c>
      <c r="B416" t="str">
        <f>VLOOKUP(A416,Beauty_500_Raw!$A$2:$M$501,2,FALSE)</f>
        <v>Copal Fantome Candle</v>
      </c>
      <c r="C416" t="str">
        <f>VLOOKUP(A416,Beauty_500_Raw!$A$2:$M$501,4,FALSE)</f>
        <v>Boy Smells</v>
      </c>
      <c r="D416" s="7">
        <f>IF(VLOOKUP(A416,Beauty_500_Raw!$A$2:$M$501,6,FALSE)=0,"Not Rated",VLOOKUP(A416,Beauty_500_Raw!$A$2:$M$501,6,FALSE))</f>
        <v>5</v>
      </c>
      <c r="E416" s="8">
        <f>VLOOKUP(A416,Beauty_500_Raw!$A$2:$M$501,13,FALSE)</f>
        <v>44</v>
      </c>
      <c r="F416" t="str" cm="1">
        <f t="array" ref="F416">_xlfn.IFS(E416&lt;30,"Budget",E416&lt;100,"Mid-range",E416&gt;=100,"Luxury")</f>
        <v>Mid-range</v>
      </c>
    </row>
    <row r="417" spans="1:6" x14ac:dyDescent="0.35">
      <c r="A417" s="5" t="s">
        <v>870</v>
      </c>
      <c r="B417" t="str">
        <f>VLOOKUP(A417,Beauty_500_Raw!$A$2:$M$501,2,FALSE)</f>
        <v>Soulfood Nourishing Hair Mask</v>
      </c>
      <c r="C417" t="str">
        <f>VLOOKUP(A417,Beauty_500_Raw!$A$2:$M$501,4,FALSE)</f>
        <v>amika</v>
      </c>
      <c r="D417" s="7">
        <f>IF(VLOOKUP(A417,Beauty_500_Raw!$A$2:$M$501,6,FALSE)=0,"Not Rated",VLOOKUP(A417,Beauty_500_Raw!$A$2:$M$501,6,FALSE))</f>
        <v>4.4028</v>
      </c>
      <c r="E417" s="8">
        <f>VLOOKUP(A417,Beauty_500_Raw!$A$2:$M$501,13,FALSE)</f>
        <v>32</v>
      </c>
      <c r="F417" t="str" cm="1">
        <f t="array" ref="F417">_xlfn.IFS(E417&lt;30,"Budget",E417&lt;100,"Mid-range",E417&gt;=100,"Luxury")</f>
        <v>Mid-range</v>
      </c>
    </row>
    <row r="418" spans="1:6" x14ac:dyDescent="0.35">
      <c r="A418" s="6" t="s">
        <v>25967</v>
      </c>
      <c r="B418" t="str">
        <f>VLOOKUP(A418,Beauty_500_Raw!$A$2:$M$501,2,FALSE)</f>
        <v>LashCraft Have It All Mascara</v>
      </c>
      <c r="C418" t="str">
        <f>VLOOKUP(A418,Beauty_500_Raw!$A$2:$M$501,4,FALSE)</f>
        <v>SEPHORA COLLECTION</v>
      </c>
      <c r="D418" s="7">
        <f>IF(VLOOKUP(A418,Beauty_500_Raw!$A$2:$M$501,6,FALSE)=0,"Not Rated",VLOOKUP(A418,Beauty_500_Raw!$A$2:$M$501,6,FALSE))</f>
        <v>2.2622</v>
      </c>
      <c r="E418" s="8">
        <f>VLOOKUP(A418,Beauty_500_Raw!$A$2:$M$501,13,FALSE)</f>
        <v>12</v>
      </c>
      <c r="F418" t="str" cm="1">
        <f t="array" ref="F418">_xlfn.IFS(E418&lt;30,"Budget",E418&lt;100,"Mid-range",E418&gt;=100,"Luxury")</f>
        <v>Budget</v>
      </c>
    </row>
    <row r="419" spans="1:6" x14ac:dyDescent="0.35">
      <c r="A419" s="5" t="s">
        <v>23981</v>
      </c>
      <c r="B419" t="str">
        <f>VLOOKUP(A419,Beauty_500_Raw!$A$2:$M$501,2,FALSE)</f>
        <v>Missing Person Body Lotion</v>
      </c>
      <c r="C419" t="str">
        <f>VLOOKUP(A419,Beauty_500_Raw!$A$2:$M$501,4,FALSE)</f>
        <v>PHLUR</v>
      </c>
      <c r="D419" s="7" t="str">
        <f>IF(VLOOKUP(A419,Beauty_500_Raw!$A$2:$M$501,6,FALSE)=0,"Not Rated",VLOOKUP(A419,Beauty_500_Raw!$A$2:$M$501,6,FALSE))</f>
        <v>Not Rated</v>
      </c>
      <c r="E419" s="8">
        <f>VLOOKUP(A419,Beauty_500_Raw!$A$2:$M$501,13,FALSE)</f>
        <v>36</v>
      </c>
      <c r="F419" t="str" cm="1">
        <f t="array" ref="F419">_xlfn.IFS(E419&lt;30,"Budget",E419&lt;100,"Mid-range",E419&gt;=100,"Luxury")</f>
        <v>Mid-range</v>
      </c>
    </row>
    <row r="420" spans="1:6" x14ac:dyDescent="0.35">
      <c r="A420" s="6" t="s">
        <v>13295</v>
      </c>
      <c r="B420" t="str">
        <f>VLOOKUP(A420,Beauty_500_Raw!$A$2:$M$501,2,FALSE)</f>
        <v>Color Block Obsessions Eyeshadow Palette</v>
      </c>
      <c r="C420" t="str">
        <f>VLOOKUP(A420,Beauty_500_Raw!$A$2:$M$501,4,FALSE)</f>
        <v>HUDA BEAUTY</v>
      </c>
      <c r="D420" s="7">
        <f>IF(VLOOKUP(A420,Beauty_500_Raw!$A$2:$M$501,6,FALSE)=0,"Not Rated",VLOOKUP(A420,Beauty_500_Raw!$A$2:$M$501,6,FALSE))</f>
        <v>4.6029</v>
      </c>
      <c r="E420" s="8">
        <f>VLOOKUP(A420,Beauty_500_Raw!$A$2:$M$501,13,FALSE)</f>
        <v>32</v>
      </c>
      <c r="F420" t="str" cm="1">
        <f t="array" ref="F420">_xlfn.IFS(E420&lt;30,"Budget",E420&lt;100,"Mid-range",E420&gt;=100,"Luxury")</f>
        <v>Mid-range</v>
      </c>
    </row>
    <row r="421" spans="1:6" x14ac:dyDescent="0.35">
      <c r="A421" s="5" t="s">
        <v>16527</v>
      </c>
      <c r="B421" t="str">
        <f>VLOOKUP(A421,Beauty_500_Raw!$A$2:$M$501,2,FALSE)</f>
        <v>Active Algae Lightweight Moisturizer</v>
      </c>
      <c r="C421" t="str">
        <f>VLOOKUP(A421,Beauty_500_Raw!$A$2:$M$501,4,FALSE)</f>
        <v>KORA Organics</v>
      </c>
      <c r="D421" s="7">
        <f>IF(VLOOKUP(A421,Beauty_500_Raw!$A$2:$M$501,6,FALSE)=0,"Not Rated",VLOOKUP(A421,Beauty_500_Raw!$A$2:$M$501,6,FALSE))</f>
        <v>4.6763000000000003</v>
      </c>
      <c r="E421" s="8">
        <f>VLOOKUP(A421,Beauty_500_Raw!$A$2:$M$501,13,FALSE)</f>
        <v>48</v>
      </c>
      <c r="F421" t="str" cm="1">
        <f t="array" ref="F421">_xlfn.IFS(E421&lt;30,"Budget",E421&lt;100,"Mid-range",E421&gt;=100,"Luxury")</f>
        <v>Mid-range</v>
      </c>
    </row>
    <row r="422" spans="1:6" x14ac:dyDescent="0.35">
      <c r="A422" s="6" t="s">
        <v>6330</v>
      </c>
      <c r="B422" t="str">
        <f>VLOOKUP(A422,Beauty_500_Raw!$A$2:$M$501,2,FALSE)</f>
        <v>Money Mask Deep Hydrating &amp; Strengthening Hair Treatment</v>
      </c>
      <c r="C422" t="str">
        <f>VLOOKUP(A422,Beauty_500_Raw!$A$2:$M$501,4,FALSE)</f>
        <v>COLOR WOW</v>
      </c>
      <c r="D422" s="7">
        <f>IF(VLOOKUP(A422,Beauty_500_Raw!$A$2:$M$501,6,FALSE)=0,"Not Rated",VLOOKUP(A422,Beauty_500_Raw!$A$2:$M$501,6,FALSE))</f>
        <v>4.4255000000000004</v>
      </c>
      <c r="E422" s="8">
        <f>VLOOKUP(A422,Beauty_500_Raw!$A$2:$M$501,13,FALSE)</f>
        <v>45</v>
      </c>
      <c r="F422" t="str" cm="1">
        <f t="array" ref="F422">_xlfn.IFS(E422&lt;30,"Budget",E422&lt;100,"Mid-range",E422&gt;=100,"Luxury")</f>
        <v>Mid-range</v>
      </c>
    </row>
    <row r="423" spans="1:6" x14ac:dyDescent="0.35">
      <c r="A423" s="5" t="s">
        <v>1105</v>
      </c>
      <c r="B423" t="str">
        <f>VLOOKUP(A423,Beauty_500_Raw!$A$2:$M$501,2,FALSE)</f>
        <v>Lip Gloss</v>
      </c>
      <c r="C423" t="str">
        <f>VLOOKUP(A423,Beauty_500_Raw!$A$2:$M$501,4,FALSE)</f>
        <v>Anastasia Beverly Hills</v>
      </c>
      <c r="D423" s="7">
        <f>IF(VLOOKUP(A423,Beauty_500_Raw!$A$2:$M$501,6,FALSE)=0,"Not Rated",VLOOKUP(A423,Beauty_500_Raw!$A$2:$M$501,6,FALSE))</f>
        <v>4.4550999999999998</v>
      </c>
      <c r="E423" s="8">
        <f>VLOOKUP(A423,Beauty_500_Raw!$A$2:$M$501,13,FALSE)</f>
        <v>16</v>
      </c>
      <c r="F423" t="str" cm="1">
        <f t="array" ref="F423">_xlfn.IFS(E423&lt;30,"Budget",E423&lt;100,"Mid-range",E423&gt;=100,"Luxury")</f>
        <v>Budget</v>
      </c>
    </row>
    <row r="424" spans="1:6" x14ac:dyDescent="0.35">
      <c r="A424" s="6" t="s">
        <v>23704</v>
      </c>
      <c r="B424" t="str">
        <f>VLOOKUP(A424,Beauty_500_Raw!$A$2:$M$501,2,FALSE)</f>
        <v>Goodbye Acne  Max Complexion Correction Pads</v>
      </c>
      <c r="C424" t="str">
        <f>VLOOKUP(A424,Beauty_500_Raw!$A$2:$M$501,4,FALSE)</f>
        <v>Peter Thomas Roth</v>
      </c>
      <c r="D424" s="7">
        <f>IF(VLOOKUP(A424,Beauty_500_Raw!$A$2:$M$501,6,FALSE)=0,"Not Rated",VLOOKUP(A424,Beauty_500_Raw!$A$2:$M$501,6,FALSE))</f>
        <v>4.4199000000000002</v>
      </c>
      <c r="E424" s="8">
        <f>VLOOKUP(A424,Beauty_500_Raw!$A$2:$M$501,13,FALSE)</f>
        <v>48</v>
      </c>
      <c r="F424" t="str" cm="1">
        <f t="array" ref="F424">_xlfn.IFS(E424&lt;30,"Budget",E424&lt;100,"Mid-range",E424&gt;=100,"Luxury")</f>
        <v>Mid-range</v>
      </c>
    </row>
    <row r="425" spans="1:6" x14ac:dyDescent="0.35">
      <c r="A425" s="5" t="s">
        <v>32525</v>
      </c>
      <c r="B425" t="str">
        <f>VLOOKUP(A425,Beauty_500_Raw!$A$2:$M$501,2,FALSE)</f>
        <v>Youth Stacks: Plump It Up for Dry, Dehydrated Skin</v>
      </c>
      <c r="C425" t="str">
        <f>VLOOKUP(A425,Beauty_500_Raw!$A$2:$M$501,4,FALSE)</f>
        <v>Youth To The People</v>
      </c>
      <c r="D425" s="7">
        <f>IF(VLOOKUP(A425,Beauty_500_Raw!$A$2:$M$501,6,FALSE)=0,"Not Rated",VLOOKUP(A425,Beauty_500_Raw!$A$2:$M$501,6,FALSE))</f>
        <v>4.1666999999999996</v>
      </c>
      <c r="E425" s="8">
        <f>VLOOKUP(A425,Beauty_500_Raw!$A$2:$M$501,13,FALSE)</f>
        <v>28</v>
      </c>
      <c r="F425" t="str" cm="1">
        <f t="array" ref="F425">_xlfn.IFS(E425&lt;30,"Budget",E425&lt;100,"Mid-range",E425&gt;=100,"Luxury")</f>
        <v>Budget</v>
      </c>
    </row>
    <row r="426" spans="1:6" x14ac:dyDescent="0.35">
      <c r="A426" s="6" t="s">
        <v>1724</v>
      </c>
      <c r="B426" t="str">
        <f>VLOOKUP(A426,Beauty_500_Raw!$A$2:$M$501,2,FALSE)</f>
        <v>SÃ¬ Passione Perfume Gift Set</v>
      </c>
      <c r="C426" t="str">
        <f>VLOOKUP(A426,Beauty_500_Raw!$A$2:$M$501,4,FALSE)</f>
        <v>Armani Beauty</v>
      </c>
      <c r="D426" s="7">
        <f>IF(VLOOKUP(A426,Beauty_500_Raw!$A$2:$M$501,6,FALSE)=0,"Not Rated",VLOOKUP(A426,Beauty_500_Raw!$A$2:$M$501,6,FALSE))</f>
        <v>5</v>
      </c>
      <c r="E426" s="8">
        <f>VLOOKUP(A426,Beauty_500_Raw!$A$2:$M$501,13,FALSE)</f>
        <v>152</v>
      </c>
      <c r="F426" t="str" cm="1">
        <f t="array" ref="F426">_xlfn.IFS(E426&lt;30,"Budget",E426&lt;100,"Mid-range",E426&gt;=100,"Luxury")</f>
        <v>Luxury</v>
      </c>
    </row>
    <row r="427" spans="1:6" x14ac:dyDescent="0.35">
      <c r="A427" s="5" t="s">
        <v>3626</v>
      </c>
      <c r="B427" t="str">
        <f>VLOOKUP(A427,Beauty_500_Raw!$A$2:$M$501,2,FALSE)</f>
        <v>Mini Hairdresser's Invisible Oil Primer</v>
      </c>
      <c r="C427" t="str">
        <f>VLOOKUP(A427,Beauty_500_Raw!$A$2:$M$501,4,FALSE)</f>
        <v>Bumble and bumble</v>
      </c>
      <c r="D427" s="7">
        <f>IF(VLOOKUP(A427,Beauty_500_Raw!$A$2:$M$501,6,FALSE)=0,"Not Rated",VLOOKUP(A427,Beauty_500_Raw!$A$2:$M$501,6,FALSE))</f>
        <v>4.5659999999999998</v>
      </c>
      <c r="E427" s="8">
        <f>VLOOKUP(A427,Beauty_500_Raw!$A$2:$M$501,13,FALSE)</f>
        <v>15</v>
      </c>
      <c r="F427" t="str" cm="1">
        <f t="array" ref="F427">_xlfn.IFS(E427&lt;30,"Budget",E427&lt;100,"Mid-range",E427&gt;=100,"Luxury")</f>
        <v>Budget</v>
      </c>
    </row>
    <row r="428" spans="1:6" x14ac:dyDescent="0.35">
      <c r="A428" s="6" t="s">
        <v>11561</v>
      </c>
      <c r="B428" t="str">
        <f>VLOOKUP(A428,Beauty_500_Raw!$A$2:$M$501,2,FALSE)</f>
        <v>Watermelon Glow PHA + BHA Pore-Tight Toner</v>
      </c>
      <c r="C428" t="str">
        <f>VLOOKUP(A428,Beauty_500_Raw!$A$2:$M$501,4,FALSE)</f>
        <v>Glow Recipe</v>
      </c>
      <c r="D428" s="7">
        <f>IF(VLOOKUP(A428,Beauty_500_Raw!$A$2:$M$501,6,FALSE)=0,"Not Rated",VLOOKUP(A428,Beauty_500_Raw!$A$2:$M$501,6,FALSE))</f>
        <v>4.3727999999999998</v>
      </c>
      <c r="E428" s="8">
        <f>VLOOKUP(A428,Beauty_500_Raw!$A$2:$M$501,13,FALSE)</f>
        <v>34</v>
      </c>
      <c r="F428" t="str" cm="1">
        <f t="array" ref="F428">_xlfn.IFS(E428&lt;30,"Budget",E428&lt;100,"Mid-range",E428&gt;=100,"Luxury")</f>
        <v>Mid-range</v>
      </c>
    </row>
    <row r="429" spans="1:6" x14ac:dyDescent="0.35">
      <c r="A429" s="5" t="s">
        <v>9650</v>
      </c>
      <c r="B429" t="str">
        <f>VLOOKUP(A429,Beauty_500_Raw!$A$2:$M$501,2,FALSE)</f>
        <v>SahaScalp Hydrating Cooling Scalp Mud Mask</v>
      </c>
      <c r="C429" t="str">
        <f>VLOOKUP(A429,Beauty_500_Raw!$A$2:$M$501,4,FALSE)</f>
        <v>Fable &amp; Mane</v>
      </c>
      <c r="D429" s="7">
        <f>IF(VLOOKUP(A429,Beauty_500_Raw!$A$2:$M$501,6,FALSE)=0,"Not Rated",VLOOKUP(A429,Beauty_500_Raw!$A$2:$M$501,6,FALSE))</f>
        <v>4.4020000000000001</v>
      </c>
      <c r="E429" s="8">
        <f>VLOOKUP(A429,Beauty_500_Raw!$A$2:$M$501,13,FALSE)</f>
        <v>34</v>
      </c>
      <c r="F429" t="str" cm="1">
        <f t="array" ref="F429">_xlfn.IFS(E429&lt;30,"Budget",E429&lt;100,"Mid-range",E429&gt;=100,"Luxury")</f>
        <v>Mid-range</v>
      </c>
    </row>
    <row r="430" spans="1:6" x14ac:dyDescent="0.35">
      <c r="A430" s="6" t="s">
        <v>9439</v>
      </c>
      <c r="B430" t="str">
        <f>VLOOKUP(A430,Beauty_500_Raw!$A$2:$M$501,2,FALSE)</f>
        <v>Advanced Night Repair Eye Concentrate Matrix Synchronized Multi-Recovery Complex</v>
      </c>
      <c r="C430" t="str">
        <f>VLOOKUP(A430,Beauty_500_Raw!$A$2:$M$501,4,FALSE)</f>
        <v>EstÃ©e Lauder</v>
      </c>
      <c r="D430" s="7">
        <f>IF(VLOOKUP(A430,Beauty_500_Raw!$A$2:$M$501,6,FALSE)=0,"Not Rated",VLOOKUP(A430,Beauty_500_Raw!$A$2:$M$501,6,FALSE))</f>
        <v>4.3110999999999997</v>
      </c>
      <c r="E430" s="8">
        <f>VLOOKUP(A430,Beauty_500_Raw!$A$2:$M$501,13,FALSE)</f>
        <v>82</v>
      </c>
      <c r="F430" t="str" cm="1">
        <f t="array" ref="F430">_xlfn.IFS(E430&lt;30,"Budget",E430&lt;100,"Mid-range",E430&gt;=100,"Luxury")</f>
        <v>Mid-range</v>
      </c>
    </row>
    <row r="431" spans="1:6" x14ac:dyDescent="0.35">
      <c r="A431" s="5" t="s">
        <v>19174</v>
      </c>
      <c r="B431" t="str">
        <f>VLOOKUP(A431,Beauty_500_Raw!$A$2:$M$501,2,FALSE)</f>
        <v>Daisy Eau So Fresh Paradise Eau de Toilette</v>
      </c>
      <c r="C431" t="str">
        <f>VLOOKUP(A431,Beauty_500_Raw!$A$2:$M$501,4,FALSE)</f>
        <v>Marc Jacobs Fragrances</v>
      </c>
      <c r="D431" s="7">
        <f>IF(VLOOKUP(A431,Beauty_500_Raw!$A$2:$M$501,6,FALSE)=0,"Not Rated",VLOOKUP(A431,Beauty_500_Raw!$A$2:$M$501,6,FALSE))</f>
        <v>4.5278</v>
      </c>
      <c r="E431" s="8">
        <f>VLOOKUP(A431,Beauty_500_Raw!$A$2:$M$501,13,FALSE)</f>
        <v>104</v>
      </c>
      <c r="F431" t="str" cm="1">
        <f t="array" ref="F431">_xlfn.IFS(E431&lt;30,"Budget",E431&lt;100,"Mid-range",E431&gt;=100,"Luxury")</f>
        <v>Luxury</v>
      </c>
    </row>
    <row r="432" spans="1:6" x14ac:dyDescent="0.35">
      <c r="A432" s="6" t="s">
        <v>6708</v>
      </c>
      <c r="B432" t="str">
        <f>VLOOKUP(A432,Beauty_500_Raw!$A$2:$M$501,2,FALSE)</f>
        <v>The Hair Towel</v>
      </c>
      <c r="C432" t="str">
        <f>VLOOKUP(A432,Beauty_500_Raw!$A$2:$M$501,4,FALSE)</f>
        <v>Crown Affair</v>
      </c>
      <c r="D432" s="7">
        <f>IF(VLOOKUP(A432,Beauty_500_Raw!$A$2:$M$501,6,FALSE)=0,"Not Rated",VLOOKUP(A432,Beauty_500_Raw!$A$2:$M$501,6,FALSE))</f>
        <v>4.8784000000000001</v>
      </c>
      <c r="E432" s="8">
        <f>VLOOKUP(A432,Beauty_500_Raw!$A$2:$M$501,13,FALSE)</f>
        <v>45</v>
      </c>
      <c r="F432" t="str" cm="1">
        <f t="array" ref="F432">_xlfn.IFS(E432&lt;30,"Budget",E432&lt;100,"Mid-range",E432&gt;=100,"Luxury")</f>
        <v>Mid-range</v>
      </c>
    </row>
    <row r="433" spans="1:6" x14ac:dyDescent="0.35">
      <c r="A433" s="5" t="s">
        <v>12674</v>
      </c>
      <c r="B433" t="str">
        <f>VLOOKUP(A433,Beauty_500_Raw!$A$2:$M$501,2,FALSE)</f>
        <v>Eau dâ€™orange verte</v>
      </c>
      <c r="C433" t="str">
        <f>VLOOKUP(A433,Beauty_500_Raw!$A$2:$M$501,4,FALSE)</f>
        <v>HERMÃˆS</v>
      </c>
      <c r="D433" s="7">
        <f>IF(VLOOKUP(A433,Beauty_500_Raw!$A$2:$M$501,6,FALSE)=0,"Not Rated",VLOOKUP(A433,Beauty_500_Raw!$A$2:$M$501,6,FALSE))</f>
        <v>4.3684000000000003</v>
      </c>
      <c r="E433" s="8">
        <f>VLOOKUP(A433,Beauty_500_Raw!$A$2:$M$501,13,FALSE)</f>
        <v>152</v>
      </c>
      <c r="F433" t="str" cm="1">
        <f t="array" ref="F433">_xlfn.IFS(E433&lt;30,"Budget",E433&lt;100,"Mid-range",E433&gt;=100,"Luxury")</f>
        <v>Luxury</v>
      </c>
    </row>
    <row r="434" spans="1:6" x14ac:dyDescent="0.35">
      <c r="A434" s="6" t="s">
        <v>28900</v>
      </c>
      <c r="B434" t="str">
        <f>VLOOKUP(A434,Beauty_500_Raw!$A$2:$M$501,2,FALSE)</f>
        <v>Mini Baba Bomb Moisturizer</v>
      </c>
      <c r="C434" t="str">
        <f>VLOOKUP(A434,Beauty_500_Raw!$A$2:$M$501,4,FALSE)</f>
        <v>tarte</v>
      </c>
      <c r="D434" s="7">
        <f>IF(VLOOKUP(A434,Beauty_500_Raw!$A$2:$M$501,6,FALSE)=0,"Not Rated",VLOOKUP(A434,Beauty_500_Raw!$A$2:$M$501,6,FALSE))</f>
        <v>4.1111000000000004</v>
      </c>
      <c r="E434" s="8">
        <f>VLOOKUP(A434,Beauty_500_Raw!$A$2:$M$501,13,FALSE)</f>
        <v>14</v>
      </c>
      <c r="F434" t="str" cm="1">
        <f t="array" ref="F434">_xlfn.IFS(E434&lt;30,"Budget",E434&lt;100,"Mid-range",E434&gt;=100,"Luxury")</f>
        <v>Budget</v>
      </c>
    </row>
    <row r="435" spans="1:6" x14ac:dyDescent="0.35">
      <c r="A435" s="5" t="s">
        <v>22221</v>
      </c>
      <c r="B435" t="str">
        <f>VLOOKUP(A435,Beauty_500_Raw!$A$2:$M$501,2,FALSE)</f>
        <v>Gold Lust Transformative Hair Mask</v>
      </c>
      <c r="C435" t="str">
        <f>VLOOKUP(A435,Beauty_500_Raw!$A$2:$M$501,4,FALSE)</f>
        <v>Oribe</v>
      </c>
      <c r="D435" s="7">
        <f>IF(VLOOKUP(A435,Beauty_500_Raw!$A$2:$M$501,6,FALSE)=0,"Not Rated",VLOOKUP(A435,Beauty_500_Raw!$A$2:$M$501,6,FALSE))</f>
        <v>4.6115000000000004</v>
      </c>
      <c r="E435" s="8">
        <f>VLOOKUP(A435,Beauty_500_Raw!$A$2:$M$501,13,FALSE)</f>
        <v>69</v>
      </c>
      <c r="F435" t="str" cm="1">
        <f t="array" ref="F435">_xlfn.IFS(E435&lt;30,"Budget",E435&lt;100,"Mid-range",E435&gt;=100,"Luxury")</f>
        <v>Mid-range</v>
      </c>
    </row>
    <row r="436" spans="1:6" x14ac:dyDescent="0.35">
      <c r="A436" s="6" t="s">
        <v>11426</v>
      </c>
      <c r="B436" t="str">
        <f>VLOOKUP(A436,Beauty_500_Raw!$A$2:$M$501,2,FALSE)</f>
        <v>Glassy High-Shine Lip Gloss</v>
      </c>
      <c r="C436" t="str">
        <f>VLOOKUP(A436,Beauty_500_Raw!$A$2:$M$501,4,FALSE)</f>
        <v>Glossier</v>
      </c>
      <c r="D436" s="7">
        <f>IF(VLOOKUP(A436,Beauty_500_Raw!$A$2:$M$501,6,FALSE)=0,"Not Rated",VLOOKUP(A436,Beauty_500_Raw!$A$2:$M$501,6,FALSE))</f>
        <v>3.4521000000000002</v>
      </c>
      <c r="E436" s="8">
        <f>VLOOKUP(A436,Beauty_500_Raw!$A$2:$M$501,13,FALSE)</f>
        <v>15</v>
      </c>
      <c r="F436" t="str" cm="1">
        <f t="array" ref="F436">_xlfn.IFS(E436&lt;30,"Budget",E436&lt;100,"Mid-range",E436&gt;=100,"Luxury")</f>
        <v>Budget</v>
      </c>
    </row>
    <row r="437" spans="1:6" x14ac:dyDescent="0.35">
      <c r="A437" s="5" t="s">
        <v>15422</v>
      </c>
      <c r="B437" t="str">
        <f>VLOOKUP(A437,Beauty_500_Raw!$A$2:$M$501,2,FALSE)</f>
        <v>Daily Stone Solid Body Moisturizer</v>
      </c>
      <c r="C437" t="str">
        <f>VLOOKUP(A437,Beauty_500_Raw!$A$2:$M$501,4,FALSE)</f>
        <v>Kate McLeod</v>
      </c>
      <c r="D437" s="7">
        <f>IF(VLOOKUP(A437,Beauty_500_Raw!$A$2:$M$501,6,FALSE)=0,"Not Rated",VLOOKUP(A437,Beauty_500_Raw!$A$2:$M$501,6,FALSE))</f>
        <v>4.6748000000000003</v>
      </c>
      <c r="E437" s="8">
        <f>VLOOKUP(A437,Beauty_500_Raw!$A$2:$M$501,13,FALSE)</f>
        <v>45</v>
      </c>
      <c r="F437" t="str" cm="1">
        <f t="array" ref="F437">_xlfn.IFS(E437&lt;30,"Budget",E437&lt;100,"Mid-range",E437&gt;=100,"Luxury")</f>
        <v>Mid-range</v>
      </c>
    </row>
    <row r="438" spans="1:6" x14ac:dyDescent="0.35">
      <c r="A438" s="6" t="s">
        <v>7485</v>
      </c>
      <c r="B438" t="str">
        <f>VLOOKUP(A438,Beauty_500_Raw!$A$2:$M$501,2,FALSE)</f>
        <v>Age Reversal Eye Complex</v>
      </c>
      <c r="C438" t="str">
        <f>VLOOKUP(A438,Beauty_500_Raw!$A$2:$M$501,4,FALSE)</f>
        <v>Dermalogica</v>
      </c>
      <c r="D438" s="7">
        <f>IF(VLOOKUP(A438,Beauty_500_Raw!$A$2:$M$501,6,FALSE)=0,"Not Rated",VLOOKUP(A438,Beauty_500_Raw!$A$2:$M$501,6,FALSE))</f>
        <v>3.7273000000000001</v>
      </c>
      <c r="E438" s="8">
        <f>VLOOKUP(A438,Beauty_500_Raw!$A$2:$M$501,13,FALSE)</f>
        <v>79</v>
      </c>
      <c r="F438" t="str" cm="1">
        <f t="array" ref="F438">_xlfn.IFS(E438&lt;30,"Budget",E438&lt;100,"Mid-range",E438&gt;=100,"Luxury")</f>
        <v>Mid-range</v>
      </c>
    </row>
    <row r="439" spans="1:6" x14ac:dyDescent="0.35">
      <c r="A439" s="5" t="s">
        <v>32194</v>
      </c>
      <c r="B439" t="str">
        <f>VLOOKUP(A439,Beauty_500_Raw!$A$2:$M$501,2,FALSE)</f>
        <v>Lip Retreat Oil</v>
      </c>
      <c r="C439" t="str">
        <f>VLOOKUP(A439,Beauty_500_Raw!$A$2:$M$501,4,FALSE)</f>
        <v>Wander Beauty</v>
      </c>
      <c r="D439" s="7">
        <f>IF(VLOOKUP(A439,Beauty_500_Raw!$A$2:$M$501,6,FALSE)=0,"Not Rated",VLOOKUP(A439,Beauty_500_Raw!$A$2:$M$501,6,FALSE))</f>
        <v>4.4318</v>
      </c>
      <c r="E439" s="8">
        <f>VLOOKUP(A439,Beauty_500_Raw!$A$2:$M$501,13,FALSE)</f>
        <v>22</v>
      </c>
      <c r="F439" t="str" cm="1">
        <f t="array" ref="F439">_xlfn.IFS(E439&lt;30,"Budget",E439&lt;100,"Mid-range",E439&gt;=100,"Luxury")</f>
        <v>Budget</v>
      </c>
    </row>
    <row r="440" spans="1:6" x14ac:dyDescent="0.35">
      <c r="A440" s="6" t="s">
        <v>1829</v>
      </c>
      <c r="B440" t="str">
        <f>VLOOKUP(A440,Beauty_500_Raw!$A$2:$M$501,2,FALSE)</f>
        <v>ClÃ©mentine California Pure Perfume Limited Edition</v>
      </c>
      <c r="C440" t="str">
        <f>VLOOKUP(A440,Beauty_500_Raw!$A$2:$M$501,4,FALSE)</f>
        <v>Atelier Cologne</v>
      </c>
      <c r="D440" s="7" t="str">
        <f>IF(VLOOKUP(A440,Beauty_500_Raw!$A$2:$M$501,6,FALSE)=0,"Not Rated",VLOOKUP(A440,Beauty_500_Raw!$A$2:$M$501,6,FALSE))</f>
        <v>Not Rated</v>
      </c>
      <c r="E440" s="8">
        <f>VLOOKUP(A440,Beauty_500_Raw!$A$2:$M$501,13,FALSE)</f>
        <v>142</v>
      </c>
      <c r="F440" t="str" cm="1">
        <f t="array" ref="F440">_xlfn.IFS(E440&lt;30,"Budget",E440&lt;100,"Mid-range",E440&gt;=100,"Luxury")</f>
        <v>Luxury</v>
      </c>
    </row>
    <row r="441" spans="1:6" x14ac:dyDescent="0.35">
      <c r="A441" s="5" t="s">
        <v>2389</v>
      </c>
      <c r="B441" t="str">
        <f>VLOOKUP(A441,Beauty_500_Raw!$A$2:$M$501,2,FALSE)</f>
        <v>Dandelion Baby-Pink Blush</v>
      </c>
      <c r="C441" t="str">
        <f>VLOOKUP(A441,Beauty_500_Raw!$A$2:$M$501,4,FALSE)</f>
        <v>Benefit Cosmetics</v>
      </c>
      <c r="D441" s="7">
        <f>IF(VLOOKUP(A441,Beauty_500_Raw!$A$2:$M$501,6,FALSE)=0,"Not Rated",VLOOKUP(A441,Beauty_500_Raw!$A$2:$M$501,6,FALSE))</f>
        <v>4.4718</v>
      </c>
      <c r="E441" s="8">
        <f>VLOOKUP(A441,Beauty_500_Raw!$A$2:$M$501,13,FALSE)</f>
        <v>18</v>
      </c>
      <c r="F441" t="str" cm="1">
        <f t="array" ref="F441">_xlfn.IFS(E441&lt;30,"Budget",E441&lt;100,"Mid-range",E441&gt;=100,"Luxury")</f>
        <v>Budget</v>
      </c>
    </row>
    <row r="442" spans="1:6" x14ac:dyDescent="0.35">
      <c r="A442" s="6" t="s">
        <v>4013</v>
      </c>
      <c r="B442" t="str">
        <f>VLOOKUP(A442,Beauty_500_Raw!$A$2:$M$501,2,FALSE)</f>
        <v>My Burberry</v>
      </c>
      <c r="C442" t="str">
        <f>VLOOKUP(A442,Beauty_500_Raw!$A$2:$M$501,4,FALSE)</f>
        <v>BURBERRY</v>
      </c>
      <c r="D442" s="7">
        <f>IF(VLOOKUP(A442,Beauty_500_Raw!$A$2:$M$501,6,FALSE)=0,"Not Rated",VLOOKUP(A442,Beauty_500_Raw!$A$2:$M$501,6,FALSE))</f>
        <v>4.5967000000000002</v>
      </c>
      <c r="E442" s="8">
        <f>VLOOKUP(A442,Beauty_500_Raw!$A$2:$M$501,13,FALSE)</f>
        <v>95</v>
      </c>
      <c r="F442" t="str" cm="1">
        <f t="array" ref="F442">_xlfn.IFS(E442&lt;30,"Budget",E442&lt;100,"Mid-range",E442&gt;=100,"Luxury")</f>
        <v>Mid-range</v>
      </c>
    </row>
    <row r="443" spans="1:6" x14ac:dyDescent="0.35">
      <c r="A443" s="5" t="s">
        <v>17434</v>
      </c>
      <c r="B443" t="str">
        <f>VLOOKUP(A443,Beauty_500_Raw!$A$2:$M$501,2,FALSE)</f>
        <v>Advanced GÃ©nifique Face &amp; Eye Serum Set</v>
      </c>
      <c r="C443" t="str">
        <f>VLOOKUP(A443,Beauty_500_Raw!$A$2:$M$501,4,FALSE)</f>
        <v>LancÃ´me</v>
      </c>
      <c r="D443" s="7">
        <f>IF(VLOOKUP(A443,Beauty_500_Raw!$A$2:$M$501,6,FALSE)=0,"Not Rated",VLOOKUP(A443,Beauty_500_Raw!$A$2:$M$501,6,FALSE))</f>
        <v>3.875</v>
      </c>
      <c r="E443" s="8">
        <f>VLOOKUP(A443,Beauty_500_Raw!$A$2:$M$501,13,FALSE)</f>
        <v>130</v>
      </c>
      <c r="F443" t="str" cm="1">
        <f t="array" ref="F443">_xlfn.IFS(E443&lt;30,"Budget",E443&lt;100,"Mid-range",E443&gt;=100,"Luxury")</f>
        <v>Luxury</v>
      </c>
    </row>
    <row r="444" spans="1:6" x14ac:dyDescent="0.35">
      <c r="A444" s="6" t="s">
        <v>407</v>
      </c>
      <c r="B444" t="str">
        <f>VLOOKUP(A444,Beauty_500_Raw!$A$2:$M$501,2,FALSE)</f>
        <v>GENIUS Liquid Collagen Lip Treatment</v>
      </c>
      <c r="C444" t="str">
        <f>VLOOKUP(A444,Beauty_500_Raw!$A$2:$M$501,4,FALSE)</f>
        <v>Algenist</v>
      </c>
      <c r="D444" s="7">
        <f>IF(VLOOKUP(A444,Beauty_500_Raw!$A$2:$M$501,6,FALSE)=0,"Not Rated",VLOOKUP(A444,Beauty_500_Raw!$A$2:$M$501,6,FALSE))</f>
        <v>3.8721000000000001</v>
      </c>
      <c r="E444" s="8">
        <f>VLOOKUP(A444,Beauty_500_Raw!$A$2:$M$501,13,FALSE)</f>
        <v>29</v>
      </c>
      <c r="F444" t="str" cm="1">
        <f t="array" ref="F444">_xlfn.IFS(E444&lt;30,"Budget",E444&lt;100,"Mid-range",E444&gt;=100,"Luxury")</f>
        <v>Budget</v>
      </c>
    </row>
    <row r="445" spans="1:6" x14ac:dyDescent="0.35">
      <c r="A445" s="5" t="s">
        <v>30259</v>
      </c>
      <c r="B445" t="str">
        <f>VLOOKUP(A445,Beauty_500_Raw!$A$2:$M$501,2,FALSE)</f>
        <v>Noir Extreme Travel Spray</v>
      </c>
      <c r="C445" t="str">
        <f>VLOOKUP(A445,Beauty_500_Raw!$A$2:$M$501,4,FALSE)</f>
        <v>TOM FORD</v>
      </c>
      <c r="D445" s="7">
        <f>IF(VLOOKUP(A445,Beauty_500_Raw!$A$2:$M$501,6,FALSE)=0,"Not Rated",VLOOKUP(A445,Beauty_500_Raw!$A$2:$M$501,6,FALSE))</f>
        <v>4.2857000000000003</v>
      </c>
      <c r="E445" s="8">
        <f>VLOOKUP(A445,Beauty_500_Raw!$A$2:$M$501,13,FALSE)</f>
        <v>49</v>
      </c>
      <c r="F445" t="str" cm="1">
        <f t="array" ref="F445">_xlfn.IFS(E445&lt;30,"Budget",E445&lt;100,"Mid-range",E445&gt;=100,"Luxury")</f>
        <v>Mid-range</v>
      </c>
    </row>
    <row r="446" spans="1:6" x14ac:dyDescent="0.35">
      <c r="A446" s="6" t="s">
        <v>2509</v>
      </c>
      <c r="B446" t="str">
        <f>VLOOKUP(A446,Beauty_500_Raw!$A$2:$M$501,2,FALSE)</f>
        <v>Fluff Up Brow Flexible Brow-Texturizing Wax</v>
      </c>
      <c r="C446" t="str">
        <f>VLOOKUP(A446,Beauty_500_Raw!$A$2:$M$501,4,FALSE)</f>
        <v>Benefit Cosmetics</v>
      </c>
      <c r="D446" s="7">
        <f>IF(VLOOKUP(A446,Beauty_500_Raw!$A$2:$M$501,6,FALSE)=0,"Not Rated",VLOOKUP(A446,Beauty_500_Raw!$A$2:$M$501,6,FALSE))</f>
        <v>4.3003</v>
      </c>
      <c r="E446" s="8">
        <f>VLOOKUP(A446,Beauty_500_Raw!$A$2:$M$501,13,FALSE)</f>
        <v>26</v>
      </c>
      <c r="F446" t="str" cm="1">
        <f t="array" ref="F446">_xlfn.IFS(E446&lt;30,"Budget",E446&lt;100,"Mid-range",E446&gt;=100,"Luxury")</f>
        <v>Budget</v>
      </c>
    </row>
    <row r="447" spans="1:6" x14ac:dyDescent="0.35">
      <c r="A447" s="5" t="s">
        <v>3995</v>
      </c>
      <c r="B447" t="str">
        <f>VLOOKUP(A447,Beauty_500_Raw!$A$2:$M$501,2,FALSE)</f>
        <v>My Burberry Blush</v>
      </c>
      <c r="C447" t="str">
        <f>VLOOKUP(A447,Beauty_500_Raw!$A$2:$M$501,4,FALSE)</f>
        <v>BURBERRY</v>
      </c>
      <c r="D447" s="7">
        <f>IF(VLOOKUP(A447,Beauty_500_Raw!$A$2:$M$501,6,FALSE)=0,"Not Rated",VLOOKUP(A447,Beauty_500_Raw!$A$2:$M$501,6,FALSE))</f>
        <v>4.3719000000000001</v>
      </c>
      <c r="E447" s="8">
        <f>VLOOKUP(A447,Beauty_500_Raw!$A$2:$M$501,13,FALSE)</f>
        <v>95</v>
      </c>
      <c r="F447" t="str" cm="1">
        <f t="array" ref="F447">_xlfn.IFS(E447&lt;30,"Budget",E447&lt;100,"Mid-range",E447&gt;=100,"Luxury")</f>
        <v>Mid-range</v>
      </c>
    </row>
    <row r="448" spans="1:6" x14ac:dyDescent="0.35">
      <c r="A448" s="6" t="s">
        <v>10866</v>
      </c>
      <c r="B448" t="str">
        <f>VLOOKUP(A448,Beauty_500_Raw!$A$2:$M$501,2,FALSE)</f>
        <v>Floral Recovery Overnight Mask with Squalane</v>
      </c>
      <c r="C448" t="str">
        <f>VLOOKUP(A448,Beauty_500_Raw!$A$2:$M$501,4,FALSE)</f>
        <v>fresh</v>
      </c>
      <c r="D448" s="7">
        <f>IF(VLOOKUP(A448,Beauty_500_Raw!$A$2:$M$501,6,FALSE)=0,"Not Rated",VLOOKUP(A448,Beauty_500_Raw!$A$2:$M$501,6,FALSE))</f>
        <v>4.7969999999999997</v>
      </c>
      <c r="E448" s="8">
        <f>VLOOKUP(A448,Beauty_500_Raw!$A$2:$M$501,13,FALSE)</f>
        <v>69</v>
      </c>
      <c r="F448" t="str" cm="1">
        <f t="array" ref="F448">_xlfn.IFS(E448&lt;30,"Budget",E448&lt;100,"Mid-range",E448&gt;=100,"Luxury")</f>
        <v>Mid-range</v>
      </c>
    </row>
    <row r="449" spans="1:6" x14ac:dyDescent="0.35">
      <c r="A449" s="5" t="s">
        <v>16714</v>
      </c>
      <c r="B449" t="str">
        <f>VLOOKUP(A449,Beauty_500_Raw!$A$2:$M$501,2,FALSE)</f>
        <v>Mini The Big Clean Longwear Volumizing + Lash Care Mascara</v>
      </c>
      <c r="C449" t="str">
        <f>VLOOKUP(A449,Beauty_500_Raw!$A$2:$M$501,4,FALSE)</f>
        <v>Kosas</v>
      </c>
      <c r="D449" s="7">
        <f>IF(VLOOKUP(A449,Beauty_500_Raw!$A$2:$M$501,6,FALSE)=0,"Not Rated",VLOOKUP(A449,Beauty_500_Raw!$A$2:$M$501,6,FALSE))</f>
        <v>3.1852</v>
      </c>
      <c r="E449" s="8">
        <f>VLOOKUP(A449,Beauty_500_Raw!$A$2:$M$501,13,FALSE)</f>
        <v>13</v>
      </c>
      <c r="F449" t="str" cm="1">
        <f t="array" ref="F449">_xlfn.IFS(E449&lt;30,"Budget",E449&lt;100,"Mid-range",E449&gt;=100,"Luxury")</f>
        <v>Budget</v>
      </c>
    </row>
    <row r="450" spans="1:6" x14ac:dyDescent="0.35">
      <c r="A450" s="6" t="s">
        <v>5719</v>
      </c>
      <c r="B450" t="str">
        <f>VLOOKUP(A450,Beauty_500_Raw!$A$2:$M$501,2,FALSE)</f>
        <v>Smart Clinical Repair Wrinkle Correcting Cream</v>
      </c>
      <c r="C450" t="str">
        <f>VLOOKUP(A450,Beauty_500_Raw!$A$2:$M$501,4,FALSE)</f>
        <v>CLINIQUE</v>
      </c>
      <c r="D450" s="7">
        <f>IF(VLOOKUP(A450,Beauty_500_Raw!$A$2:$M$501,6,FALSE)=0,"Not Rated",VLOOKUP(A450,Beauty_500_Raw!$A$2:$M$501,6,FALSE))</f>
        <v>4.1779999999999999</v>
      </c>
      <c r="E450" s="8">
        <f>VLOOKUP(A450,Beauty_500_Raw!$A$2:$M$501,13,FALSE)</f>
        <v>68</v>
      </c>
      <c r="F450" t="str" cm="1">
        <f t="array" ref="F450">_xlfn.IFS(E450&lt;30,"Budget",E450&lt;100,"Mid-range",E450&gt;=100,"Luxury")</f>
        <v>Mid-range</v>
      </c>
    </row>
    <row r="451" spans="1:6" x14ac:dyDescent="0.35">
      <c r="A451" s="5" t="s">
        <v>26914</v>
      </c>
      <c r="B451" t="str">
        <f>VLOOKUP(A451,Beauty_500_Raw!$A$2:$M$501,2,FALSE)</f>
        <v>Mini Facial Treatment Essence (Pitera Essence)</v>
      </c>
      <c r="C451" t="str">
        <f>VLOOKUP(A451,Beauty_500_Raw!$A$2:$M$501,4,FALSE)</f>
        <v>SK-II</v>
      </c>
      <c r="D451" s="7">
        <f>IF(VLOOKUP(A451,Beauty_500_Raw!$A$2:$M$501,6,FALSE)=0,"Not Rated",VLOOKUP(A451,Beauty_500_Raw!$A$2:$M$501,6,FALSE))</f>
        <v>4.0807000000000002</v>
      </c>
      <c r="E451" s="8">
        <f>VLOOKUP(A451,Beauty_500_Raw!$A$2:$M$501,13,FALSE)</f>
        <v>99</v>
      </c>
      <c r="F451" t="str" cm="1">
        <f t="array" ref="F451">_xlfn.IFS(E451&lt;30,"Budget",E451&lt;100,"Mid-range",E451&gt;=100,"Luxury")</f>
        <v>Mid-range</v>
      </c>
    </row>
    <row r="452" spans="1:6" x14ac:dyDescent="0.35">
      <c r="A452" s="6" t="s">
        <v>18111</v>
      </c>
      <c r="B452" t="str">
        <f>VLOOKUP(A452,Beauty_500_Raw!$A$2:$M$501,2,FALSE)</f>
        <v>Perfect Hair Day (PhD) 5-in-1 Styling Treatment</v>
      </c>
      <c r="C452" t="str">
        <f>VLOOKUP(A452,Beauty_500_Raw!$A$2:$M$501,4,FALSE)</f>
        <v>Living Proof</v>
      </c>
      <c r="D452" s="7">
        <f>IF(VLOOKUP(A452,Beauty_500_Raw!$A$2:$M$501,6,FALSE)=0,"Not Rated",VLOOKUP(A452,Beauty_500_Raw!$A$2:$M$501,6,FALSE))</f>
        <v>4.1955999999999998</v>
      </c>
      <c r="E452" s="8">
        <f>VLOOKUP(A452,Beauty_500_Raw!$A$2:$M$501,13,FALSE)</f>
        <v>32</v>
      </c>
      <c r="F452" t="str" cm="1">
        <f t="array" ref="F452">_xlfn.IFS(E452&lt;30,"Budget",E452&lt;100,"Mid-range",E452&gt;=100,"Luxury")</f>
        <v>Mid-range</v>
      </c>
    </row>
    <row r="453" spans="1:6" x14ac:dyDescent="0.35">
      <c r="A453" s="5" t="s">
        <v>20299</v>
      </c>
      <c r="B453" t="str">
        <f>VLOOKUP(A453,Beauty_500_Raw!$A$2:$M$501,2,FALSE)</f>
        <v>Volume Travel Hair Set</v>
      </c>
      <c r="C453" t="str">
        <f>VLOOKUP(A453,Beauty_500_Raw!$A$2:$M$501,4,FALSE)</f>
        <v>Moroccanoil</v>
      </c>
      <c r="D453" s="7" t="str">
        <f>IF(VLOOKUP(A453,Beauty_500_Raw!$A$2:$M$501,6,FALSE)=0,"Not Rated",VLOOKUP(A453,Beauty_500_Raw!$A$2:$M$501,6,FALSE))</f>
        <v>Not Rated</v>
      </c>
      <c r="E453" s="8">
        <f>VLOOKUP(A453,Beauty_500_Raw!$A$2:$M$501,13,FALSE)</f>
        <v>52</v>
      </c>
      <c r="F453" t="str" cm="1">
        <f t="array" ref="F453">_xlfn.IFS(E453&lt;30,"Budget",E453&lt;100,"Mid-range",E453&gt;=100,"Luxury")</f>
        <v>Mid-range</v>
      </c>
    </row>
    <row r="454" spans="1:6" x14ac:dyDescent="0.35">
      <c r="A454" s="6" t="s">
        <v>30230</v>
      </c>
      <c r="B454" t="str">
        <f>VLOOKUP(A454,Beauty_500_Raw!$A$2:$M$501,2,FALSE)</f>
        <v>Bitter Peach Eye Colour Eyeshadow Palette</v>
      </c>
      <c r="C454" t="str">
        <f>VLOOKUP(A454,Beauty_500_Raw!$A$2:$M$501,4,FALSE)</f>
        <v>TOM FORD</v>
      </c>
      <c r="D454" s="7">
        <f>IF(VLOOKUP(A454,Beauty_500_Raw!$A$2:$M$501,6,FALSE)=0,"Not Rated",VLOOKUP(A454,Beauty_500_Raw!$A$2:$M$501,6,FALSE))</f>
        <v>2.5455000000000001</v>
      </c>
      <c r="E454" s="8">
        <f>VLOOKUP(A454,Beauty_500_Raw!$A$2:$M$501,13,FALSE)</f>
        <v>89</v>
      </c>
      <c r="F454" t="str" cm="1">
        <f t="array" ref="F454">_xlfn.IFS(E454&lt;30,"Budget",E454&lt;100,"Mid-range",E454&gt;=100,"Luxury")</f>
        <v>Mid-range</v>
      </c>
    </row>
    <row r="455" spans="1:6" x14ac:dyDescent="0.35">
      <c r="A455" s="5" t="s">
        <v>6566</v>
      </c>
      <c r="B455" t="str">
        <f>VLOOKUP(A455,Beauty_500_Raw!$A$2:$M$501,2,FALSE)</f>
        <v>Moss- Personal Travel Spray</v>
      </c>
      <c r="C455" t="str">
        <f>VLOOKUP(A455,Beauty_500_Raw!$A$2:$M$501,4,FALSE)</f>
        <v>Commodity</v>
      </c>
      <c r="D455" s="7">
        <f>IF(VLOOKUP(A455,Beauty_500_Raw!$A$2:$M$501,6,FALSE)=0,"Not Rated",VLOOKUP(A455,Beauty_500_Raw!$A$2:$M$501,6,FALSE))</f>
        <v>5</v>
      </c>
      <c r="E455" s="8">
        <f>VLOOKUP(A455,Beauty_500_Raw!$A$2:$M$501,13,FALSE)</f>
        <v>25</v>
      </c>
      <c r="F455" t="str" cm="1">
        <f t="array" ref="F455">_xlfn.IFS(E455&lt;30,"Budget",E455&lt;100,"Mid-range",E455&gt;=100,"Luxury")</f>
        <v>Budget</v>
      </c>
    </row>
    <row r="456" spans="1:6" x14ac:dyDescent="0.35">
      <c r="A456" s="6" t="s">
        <v>3863</v>
      </c>
      <c r="B456" t="str">
        <f>VLOOKUP(A456,Beauty_500_Raw!$A$2:$M$501,2,FALSE)</f>
        <v>Full Potential Hair Preserving Booster Spray</v>
      </c>
      <c r="C456" t="str">
        <f>VLOOKUP(A456,Beauty_500_Raw!$A$2:$M$501,4,FALSE)</f>
        <v>Bumble and bumble</v>
      </c>
      <c r="D456" s="7">
        <f>IF(VLOOKUP(A456,Beauty_500_Raw!$A$2:$M$501,6,FALSE)=0,"Not Rated",VLOOKUP(A456,Beauty_500_Raw!$A$2:$M$501,6,FALSE))</f>
        <v>3.6735000000000002</v>
      </c>
      <c r="E456" s="8">
        <f>VLOOKUP(A456,Beauty_500_Raw!$A$2:$M$501,13,FALSE)</f>
        <v>60</v>
      </c>
      <c r="F456" t="str" cm="1">
        <f t="array" ref="F456">_xlfn.IFS(E456&lt;30,"Budget",E456&lt;100,"Mid-range",E456&gt;=100,"Luxury")</f>
        <v>Mid-range</v>
      </c>
    </row>
    <row r="457" spans="1:6" x14ac:dyDescent="0.35">
      <c r="A457" s="5" t="s">
        <v>915</v>
      </c>
      <c r="B457" t="str">
        <f>VLOOKUP(A457,Beauty_500_Raw!$A$2:$M$501,2,FALSE)</f>
        <v>Good Vibes Only + Hydration + Repair Hair Mask Set</v>
      </c>
      <c r="C457" t="str">
        <f>VLOOKUP(A457,Beauty_500_Raw!$A$2:$M$501,4,FALSE)</f>
        <v>amika</v>
      </c>
      <c r="D457" s="7">
        <f>IF(VLOOKUP(A457,Beauty_500_Raw!$A$2:$M$501,6,FALSE)=0,"Not Rated",VLOOKUP(A457,Beauty_500_Raw!$A$2:$M$501,6,FALSE))</f>
        <v>5</v>
      </c>
      <c r="E457" s="8">
        <f>VLOOKUP(A457,Beauty_500_Raw!$A$2:$M$501,13,FALSE)</f>
        <v>39</v>
      </c>
      <c r="F457" t="str" cm="1">
        <f t="array" ref="F457">_xlfn.IFS(E457&lt;30,"Budget",E457&lt;100,"Mid-range",E457&gt;=100,"Luxury")</f>
        <v>Mid-range</v>
      </c>
    </row>
    <row r="458" spans="1:6" x14ac:dyDescent="0.35">
      <c r="A458" s="6" t="s">
        <v>31085</v>
      </c>
      <c r="B458" t="str">
        <f>VLOOKUP(A458,Beauty_500_Raw!$A$2:$M$501,2,FALSE)</f>
        <v>Stay Naked Threesome Blush, Bronzer, &amp; Highlighter Palette</v>
      </c>
      <c r="C458" t="str">
        <f>VLOOKUP(A458,Beauty_500_Raw!$A$2:$M$501,4,FALSE)</f>
        <v>Urban Decay</v>
      </c>
      <c r="D458" s="7">
        <f>IF(VLOOKUP(A458,Beauty_500_Raw!$A$2:$M$501,6,FALSE)=0,"Not Rated",VLOOKUP(A458,Beauty_500_Raw!$A$2:$M$501,6,FALSE))</f>
        <v>2.9817999999999998</v>
      </c>
      <c r="E458" s="8">
        <f>VLOOKUP(A458,Beauty_500_Raw!$A$2:$M$501,13,FALSE)</f>
        <v>38</v>
      </c>
      <c r="F458" t="str" cm="1">
        <f t="array" ref="F458">_xlfn.IFS(E458&lt;30,"Budget",E458&lt;100,"Mid-range",E458&gt;=100,"Luxury")</f>
        <v>Mid-range</v>
      </c>
    </row>
    <row r="459" spans="1:6" x14ac:dyDescent="0.35">
      <c r="A459" s="5" t="s">
        <v>4368</v>
      </c>
      <c r="B459" t="str">
        <f>VLOOKUP(A459,Beauty_500_Raw!$A$2:$M$501,2,FALSE)</f>
        <v>euphoria men</v>
      </c>
      <c r="C459" t="str">
        <f>VLOOKUP(A459,Beauty_500_Raw!$A$2:$M$501,4,FALSE)</f>
        <v>Calvin Klein</v>
      </c>
      <c r="D459" s="7">
        <f>IF(VLOOKUP(A459,Beauty_500_Raw!$A$2:$M$501,6,FALSE)=0,"Not Rated",VLOOKUP(A459,Beauty_500_Raw!$A$2:$M$501,6,FALSE))</f>
        <v>4.4138000000000002</v>
      </c>
      <c r="E459" s="8">
        <f>VLOOKUP(A459,Beauty_500_Raw!$A$2:$M$501,13,FALSE)</f>
        <v>104</v>
      </c>
      <c r="F459" t="str" cm="1">
        <f t="array" ref="F459">_xlfn.IFS(E459&lt;30,"Budget",E459&lt;100,"Mid-range",E459&gt;=100,"Luxury")</f>
        <v>Luxury</v>
      </c>
    </row>
    <row r="460" spans="1:6" x14ac:dyDescent="0.35">
      <c r="A460" s="6" t="s">
        <v>20257</v>
      </c>
      <c r="B460" t="str">
        <f>VLOOKUP(A460,Beauty_500_Raw!$A$2:$M$501,2,FALSE)</f>
        <v>Curl Enhancing Conditioner</v>
      </c>
      <c r="C460" t="str">
        <f>VLOOKUP(A460,Beauty_500_Raw!$A$2:$M$501,4,FALSE)</f>
        <v>Moroccanoil</v>
      </c>
      <c r="D460" s="7">
        <f>IF(VLOOKUP(A460,Beauty_500_Raw!$A$2:$M$501,6,FALSE)=0,"Not Rated",VLOOKUP(A460,Beauty_500_Raw!$A$2:$M$501,6,FALSE))</f>
        <v>3.8182</v>
      </c>
      <c r="E460" s="8">
        <f>VLOOKUP(A460,Beauty_500_Raw!$A$2:$M$501,13,FALSE)</f>
        <v>26</v>
      </c>
      <c r="F460" t="str" cm="1">
        <f t="array" ref="F460">_xlfn.IFS(E460&lt;30,"Budget",E460&lt;100,"Mid-range",E460&gt;=100,"Luxury")</f>
        <v>Budget</v>
      </c>
    </row>
    <row r="461" spans="1:6" x14ac:dyDescent="0.35">
      <c r="A461" s="5" t="s">
        <v>6080</v>
      </c>
      <c r="B461" t="str">
        <f>VLOOKUP(A461,Beauty_500_Raw!$A$2:$M$501,2,FALSE)</f>
        <v>Even Better Clinical Radical Dark Spot Corrector + Interrupter Serum</v>
      </c>
      <c r="C461" t="str">
        <f>VLOOKUP(A461,Beauty_500_Raw!$A$2:$M$501,4,FALSE)</f>
        <v>CLINIQUE</v>
      </c>
      <c r="D461" s="7">
        <f>IF(VLOOKUP(A461,Beauty_500_Raw!$A$2:$M$501,6,FALSE)=0,"Not Rated",VLOOKUP(A461,Beauty_500_Raw!$A$2:$M$501,6,FALSE))</f>
        <v>3.5823999999999998</v>
      </c>
      <c r="E461" s="8">
        <f>VLOOKUP(A461,Beauty_500_Raw!$A$2:$M$501,13,FALSE)</f>
        <v>85</v>
      </c>
      <c r="F461" t="str" cm="1">
        <f t="array" ref="F461">_xlfn.IFS(E461&lt;30,"Budget",E461&lt;100,"Mid-range",E461&gt;=100,"Luxury")</f>
        <v>Mid-range</v>
      </c>
    </row>
    <row r="462" spans="1:6" x14ac:dyDescent="0.35">
      <c r="A462" s="6" t="s">
        <v>2730</v>
      </c>
      <c r="B462" t="str">
        <f>VLOOKUP(A462,Beauty_500_Raw!$A$2:$M$501,2,FALSE)</f>
        <v>Squalane + Elderberry Nourishing Jelly Cleanser</v>
      </c>
      <c r="C462" t="str">
        <f>VLOOKUP(A462,Beauty_500_Raw!$A$2:$M$501,4,FALSE)</f>
        <v>Biossance</v>
      </c>
      <c r="D462" s="7">
        <f>IF(VLOOKUP(A462,Beauty_500_Raw!$A$2:$M$501,6,FALSE)=0,"Not Rated",VLOOKUP(A462,Beauty_500_Raw!$A$2:$M$501,6,FALSE))</f>
        <v>3.6440999999999999</v>
      </c>
      <c r="E462" s="8">
        <f>VLOOKUP(A462,Beauty_500_Raw!$A$2:$M$501,13,FALSE)</f>
        <v>28</v>
      </c>
      <c r="F462" t="str" cm="1">
        <f t="array" ref="F462">_xlfn.IFS(E462&lt;30,"Budget",E462&lt;100,"Mid-range",E462&gt;=100,"Luxury")</f>
        <v>Budget</v>
      </c>
    </row>
    <row r="463" spans="1:6" x14ac:dyDescent="0.35">
      <c r="A463" s="5" t="s">
        <v>17871</v>
      </c>
      <c r="B463" t="str">
        <f>VLOOKUP(A463,Beauty_500_Raw!$A$2:$M$501,2,FALSE)</f>
        <v>The One Talc-Free Eyeshadow Palette</v>
      </c>
      <c r="C463" t="str">
        <f>VLOOKUP(A463,Beauty_500_Raw!$A$2:$M$501,4,FALSE)</f>
        <v>LAWLESS</v>
      </c>
      <c r="D463" s="7">
        <f>IF(VLOOKUP(A463,Beauty_500_Raw!$A$2:$M$501,6,FALSE)=0,"Not Rated",VLOOKUP(A463,Beauty_500_Raw!$A$2:$M$501,6,FALSE))</f>
        <v>3.8481999999999998</v>
      </c>
      <c r="E463" s="8">
        <f>VLOOKUP(A463,Beauty_500_Raw!$A$2:$M$501,13,FALSE)</f>
        <v>64</v>
      </c>
      <c r="F463" t="str" cm="1">
        <f t="array" ref="F463">_xlfn.IFS(E463&lt;30,"Budget",E463&lt;100,"Mid-range",E463&gt;=100,"Luxury")</f>
        <v>Mid-range</v>
      </c>
    </row>
    <row r="464" spans="1:6" x14ac:dyDescent="0.35">
      <c r="A464" s="6" t="s">
        <v>14000</v>
      </c>
      <c r="B464" t="str">
        <f>VLOOKUP(A464,Beauty_500_Raw!$A$2:$M$501,2,FALSE)</f>
        <v>Jelly Shot Heart Lip Quencher</v>
      </c>
      <c r="C464" t="str">
        <f>VLOOKUP(A464,Beauty_500_Raw!$A$2:$M$501,4,FALSE)</f>
        <v>INC.redible</v>
      </c>
      <c r="D464" s="7">
        <f>IF(VLOOKUP(A464,Beauty_500_Raw!$A$2:$M$501,6,FALSE)=0,"Not Rated",VLOOKUP(A464,Beauty_500_Raw!$A$2:$M$501,6,FALSE))</f>
        <v>3.6667000000000001</v>
      </c>
      <c r="E464" s="8">
        <f>VLOOKUP(A464,Beauty_500_Raw!$A$2:$M$501,13,FALSE)</f>
        <v>10</v>
      </c>
      <c r="F464" t="str" cm="1">
        <f t="array" ref="F464">_xlfn.IFS(E464&lt;30,"Budget",E464&lt;100,"Mid-range",E464&gt;=100,"Luxury")</f>
        <v>Budget</v>
      </c>
    </row>
    <row r="465" spans="1:6" x14ac:dyDescent="0.35">
      <c r="A465" s="5" t="s">
        <v>4715</v>
      </c>
      <c r="B465" t="str">
        <f>VLOOKUP(A465,Beauty_500_Raw!$A$2:$M$501,2,FALSE)</f>
        <v>CupuaÃ§u &amp; Castor Deep Hydrating Conditioner</v>
      </c>
      <c r="C465" t="str">
        <f>VLOOKUP(A465,Beauty_500_Raw!$A$2:$M$501,4,FALSE)</f>
        <v>Ceremonia</v>
      </c>
      <c r="D465" s="7">
        <f>IF(VLOOKUP(A465,Beauty_500_Raw!$A$2:$M$501,6,FALSE)=0,"Not Rated",VLOOKUP(A465,Beauty_500_Raw!$A$2:$M$501,6,FALSE))</f>
        <v>3.9527999999999999</v>
      </c>
      <c r="E465" s="8">
        <f>VLOOKUP(A465,Beauty_500_Raw!$A$2:$M$501,13,FALSE)</f>
        <v>20</v>
      </c>
      <c r="F465" t="str" cm="1">
        <f t="array" ref="F465">_xlfn.IFS(E465&lt;30,"Budget",E465&lt;100,"Mid-range",E465&gt;=100,"Luxury")</f>
        <v>Budget</v>
      </c>
    </row>
    <row r="466" spans="1:6" x14ac:dyDescent="0.35">
      <c r="A466" s="6" t="s">
        <v>24469</v>
      </c>
      <c r="B466" t="str">
        <f>VLOOKUP(A466,Beauty_500_Raw!$A$2:$M$501,2,FALSE)</f>
        <v>Always An Optimist Powder Brush</v>
      </c>
      <c r="C466" t="str">
        <f>VLOOKUP(A466,Beauty_500_Raw!$A$2:$M$501,4,FALSE)</f>
        <v>Rare Beauty by Selena Gomez</v>
      </c>
      <c r="D466" s="7">
        <f>IF(VLOOKUP(A466,Beauty_500_Raw!$A$2:$M$501,6,FALSE)=0,"Not Rated",VLOOKUP(A466,Beauty_500_Raw!$A$2:$M$501,6,FALSE))</f>
        <v>4.5</v>
      </c>
      <c r="E466" s="8">
        <f>VLOOKUP(A466,Beauty_500_Raw!$A$2:$M$501,13,FALSE)</f>
        <v>28</v>
      </c>
      <c r="F466" t="str" cm="1">
        <f t="array" ref="F466">_xlfn.IFS(E466&lt;30,"Budget",E466&lt;100,"Mid-range",E466&gt;=100,"Luxury")</f>
        <v>Budget</v>
      </c>
    </row>
    <row r="467" spans="1:6" x14ac:dyDescent="0.35">
      <c r="A467" s="5" t="s">
        <v>17726</v>
      </c>
      <c r="B467" t="str">
        <f>VLOOKUP(A467,Beauty_500_Raw!$A$2:$M$501,2,FALSE)</f>
        <v>Mini Translucent Loose Setting Powder Glow</v>
      </c>
      <c r="C467" t="str">
        <f>VLOOKUP(A467,Beauty_500_Raw!$A$2:$M$501,4,FALSE)</f>
        <v>Laura Mercier</v>
      </c>
      <c r="D467" s="7">
        <f>IF(VLOOKUP(A467,Beauty_500_Raw!$A$2:$M$501,6,FALSE)=0,"Not Rated",VLOOKUP(A467,Beauty_500_Raw!$A$2:$M$501,6,FALSE))</f>
        <v>3.8940999999999999</v>
      </c>
      <c r="E467" s="8">
        <f>VLOOKUP(A467,Beauty_500_Raw!$A$2:$M$501,13,FALSE)</f>
        <v>24</v>
      </c>
      <c r="F467" t="str" cm="1">
        <f t="array" ref="F467">_xlfn.IFS(E467&lt;30,"Budget",E467&lt;100,"Mid-range",E467&gt;=100,"Luxury")</f>
        <v>Budget</v>
      </c>
    </row>
    <row r="468" spans="1:6" x14ac:dyDescent="0.35">
      <c r="A468" s="6" t="s">
        <v>10503</v>
      </c>
      <c r="B468" t="str">
        <f>VLOOKUP(A468,Beauty_500_Raw!$A$2:$M$501,2,FALSE)</f>
        <v>FAB Pharma White Clay Acne Treatment Pads 2% Salicylic Acid</v>
      </c>
      <c r="C468" t="str">
        <f>VLOOKUP(A468,Beauty_500_Raw!$A$2:$M$501,4,FALSE)</f>
        <v>First Aid Beauty</v>
      </c>
      <c r="D468" s="7">
        <f>IF(VLOOKUP(A468,Beauty_500_Raw!$A$2:$M$501,6,FALSE)=0,"Not Rated",VLOOKUP(A468,Beauty_500_Raw!$A$2:$M$501,6,FALSE))</f>
        <v>4.5692000000000004</v>
      </c>
      <c r="E468" s="8">
        <f>VLOOKUP(A468,Beauty_500_Raw!$A$2:$M$501,13,FALSE)</f>
        <v>30</v>
      </c>
      <c r="F468" t="str" cm="1">
        <f t="array" ref="F468">_xlfn.IFS(E468&lt;30,"Budget",E468&lt;100,"Mid-range",E468&gt;=100,"Luxury")</f>
        <v>Mid-range</v>
      </c>
    </row>
    <row r="469" spans="1:6" x14ac:dyDescent="0.35">
      <c r="A469" s="5" t="s">
        <v>19112</v>
      </c>
      <c r="B469" t="str">
        <f>VLOOKUP(A469,Beauty_500_Raw!$A$2:$M$501,2,FALSE)</f>
        <v>Daisy Love Eau So Sweet</v>
      </c>
      <c r="C469" t="str">
        <f>VLOOKUP(A469,Beauty_500_Raw!$A$2:$M$501,4,FALSE)</f>
        <v>Marc Jacobs Fragrances</v>
      </c>
      <c r="D469" s="7">
        <f>IF(VLOOKUP(A469,Beauty_500_Raw!$A$2:$M$501,6,FALSE)=0,"Not Rated",VLOOKUP(A469,Beauty_500_Raw!$A$2:$M$501,6,FALSE))</f>
        <v>4.4222999999999999</v>
      </c>
      <c r="E469" s="8">
        <f>VLOOKUP(A469,Beauty_500_Raw!$A$2:$M$501,13,FALSE)</f>
        <v>128</v>
      </c>
      <c r="F469" t="str" cm="1">
        <f t="array" ref="F469">_xlfn.IFS(E469&lt;30,"Budget",E469&lt;100,"Mid-range",E469&gt;=100,"Luxury")</f>
        <v>Luxury</v>
      </c>
    </row>
    <row r="470" spans="1:6" x14ac:dyDescent="0.35">
      <c r="A470" s="6" t="s">
        <v>13485</v>
      </c>
      <c r="B470" t="str">
        <f>VLOOKUP(A470,Beauty_500_Raw!$A$2:$M$501,2,FALSE)</f>
        <v>Turn Back Time Turmeric Supplement for UV Damage</v>
      </c>
      <c r="C470" t="str">
        <f>VLOOKUP(A470,Beauty_500_Raw!$A$2:$M$501,4,FALSE)</f>
        <v>HUM Nutrition</v>
      </c>
      <c r="D470" s="7">
        <f>IF(VLOOKUP(A470,Beauty_500_Raw!$A$2:$M$501,6,FALSE)=0,"Not Rated",VLOOKUP(A470,Beauty_500_Raw!$A$2:$M$501,6,FALSE))</f>
        <v>4.0434999999999999</v>
      </c>
      <c r="E470" s="8">
        <f>VLOOKUP(A470,Beauty_500_Raw!$A$2:$M$501,13,FALSE)</f>
        <v>40</v>
      </c>
      <c r="F470" t="str" cm="1">
        <f t="array" ref="F470">_xlfn.IFS(E470&lt;30,"Budget",E470&lt;100,"Mid-range",E470&gt;=100,"Luxury")</f>
        <v>Mid-range</v>
      </c>
    </row>
    <row r="471" spans="1:6" x14ac:dyDescent="0.35">
      <c r="A471" s="5" t="s">
        <v>1055</v>
      </c>
      <c r="B471" t="str">
        <f>VLOOKUP(A471,Beauty_500_Raw!$A$2:$M$501,2,FALSE)</f>
        <v>The CEO 360Â° Lightweight Powerhouse Hair Dryer</v>
      </c>
      <c r="C471" t="str">
        <f>VLOOKUP(A471,Beauty_500_Raw!$A$2:$M$501,4,FALSE)</f>
        <v>amika</v>
      </c>
      <c r="D471" s="7">
        <f>IF(VLOOKUP(A471,Beauty_500_Raw!$A$2:$M$501,6,FALSE)=0,"Not Rated",VLOOKUP(A471,Beauty_500_Raw!$A$2:$M$501,6,FALSE))</f>
        <v>4.3213999999999997</v>
      </c>
      <c r="E471" s="8">
        <f>VLOOKUP(A471,Beauty_500_Raw!$A$2:$M$501,13,FALSE)</f>
        <v>200</v>
      </c>
      <c r="F471" t="str" cm="1">
        <f t="array" ref="F471">_xlfn.IFS(E471&lt;30,"Budget",E471&lt;100,"Mid-range",E471&gt;=100,"Luxury")</f>
        <v>Luxury</v>
      </c>
    </row>
    <row r="472" spans="1:6" x14ac:dyDescent="0.35">
      <c r="A472" s="6" t="s">
        <v>7472</v>
      </c>
      <c r="B472" t="str">
        <f>VLOOKUP(A472,Beauty_500_Raw!$A$2:$M$501,2,FALSE)</f>
        <v>Stress Positive Eye Lift Mask</v>
      </c>
      <c r="C472" t="str">
        <f>VLOOKUP(A472,Beauty_500_Raw!$A$2:$M$501,4,FALSE)</f>
        <v>Dermalogica</v>
      </c>
      <c r="D472" s="7">
        <f>IF(VLOOKUP(A472,Beauty_500_Raw!$A$2:$M$501,6,FALSE)=0,"Not Rated",VLOOKUP(A472,Beauty_500_Raw!$A$2:$M$501,6,FALSE))</f>
        <v>4.1666999999999996</v>
      </c>
      <c r="E472" s="8">
        <f>VLOOKUP(A472,Beauty_500_Raw!$A$2:$M$501,13,FALSE)</f>
        <v>74</v>
      </c>
      <c r="F472" t="str" cm="1">
        <f t="array" ref="F472">_xlfn.IFS(E472&lt;30,"Budget",E472&lt;100,"Mid-range",E472&gt;=100,"Luxury")</f>
        <v>Mid-range</v>
      </c>
    </row>
    <row r="473" spans="1:6" x14ac:dyDescent="0.35">
      <c r="A473" s="5" t="s">
        <v>12582</v>
      </c>
      <c r="B473" t="str">
        <f>VLOOKUP(A473,Beauty_500_Raw!$A$2:$M$501,2,FALSE)</f>
        <v>Waves of Clarity Skincare Set</v>
      </c>
      <c r="C473" t="str">
        <f>VLOOKUP(A473,Beauty_500_Raw!$A$2:$M$501,4,FALSE)</f>
        <v>Herbivore</v>
      </c>
      <c r="D473" s="7">
        <f>IF(VLOOKUP(A473,Beauty_500_Raw!$A$2:$M$501,6,FALSE)=0,"Not Rated",VLOOKUP(A473,Beauty_500_Raw!$A$2:$M$501,6,FALSE))</f>
        <v>4.5</v>
      </c>
      <c r="E473" s="8">
        <f>VLOOKUP(A473,Beauty_500_Raw!$A$2:$M$501,13,FALSE)</f>
        <v>32</v>
      </c>
      <c r="F473" t="str" cm="1">
        <f t="array" ref="F473">_xlfn.IFS(E473&lt;30,"Budget",E473&lt;100,"Mid-range",E473&gt;=100,"Luxury")</f>
        <v>Mid-range</v>
      </c>
    </row>
    <row r="474" spans="1:6" x14ac:dyDescent="0.35">
      <c r="A474" s="6" t="s">
        <v>6897</v>
      </c>
      <c r="B474" t="str">
        <f>VLOOKUP(A474,Beauty_500_Raw!$A$2:$M$501,2,FALSE)</f>
        <v>Glow Perfecting Conditoner</v>
      </c>
      <c r="C474" t="str">
        <f>VLOOKUP(A474,Beauty_500_Raw!$A$2:$M$501,4,FALSE)</f>
        <v>Curlsmith</v>
      </c>
      <c r="D474" s="7">
        <f>IF(VLOOKUP(A474,Beauty_500_Raw!$A$2:$M$501,6,FALSE)=0,"Not Rated",VLOOKUP(A474,Beauty_500_Raw!$A$2:$M$501,6,FALSE))</f>
        <v>4.5999999999999996</v>
      </c>
      <c r="E474" s="8">
        <f>VLOOKUP(A474,Beauty_500_Raw!$A$2:$M$501,13,FALSE)</f>
        <v>25</v>
      </c>
      <c r="F474" t="str" cm="1">
        <f t="array" ref="F474">_xlfn.IFS(E474&lt;30,"Budget",E474&lt;100,"Mid-range",E474&gt;=100,"Luxury")</f>
        <v>Budget</v>
      </c>
    </row>
    <row r="475" spans="1:6" x14ac:dyDescent="0.35">
      <c r="A475" s="5" t="s">
        <v>7073</v>
      </c>
      <c r="B475" t="str">
        <f>VLOOKUP(A475,Beauty_500_Raw!$A$2:$M$501,2,FALSE)</f>
        <v>Twin Flames Liquid Eyeshadow</v>
      </c>
      <c r="C475" t="str">
        <f>VLOOKUP(A475,Beauty_500_Raw!$A$2:$M$501,4,FALSE)</f>
        <v>Danessa Myricks Beauty</v>
      </c>
      <c r="D475" s="7">
        <f>IF(VLOOKUP(A475,Beauty_500_Raw!$A$2:$M$501,6,FALSE)=0,"Not Rated",VLOOKUP(A475,Beauty_500_Raw!$A$2:$M$501,6,FALSE))</f>
        <v>4.2991000000000001</v>
      </c>
      <c r="E475" s="8">
        <f>VLOOKUP(A475,Beauty_500_Raw!$A$2:$M$501,13,FALSE)</f>
        <v>26</v>
      </c>
      <c r="F475" t="str" cm="1">
        <f t="array" ref="F475">_xlfn.IFS(E475&lt;30,"Budget",E475&lt;100,"Mid-range",E475&gt;=100,"Luxury")</f>
        <v>Budget</v>
      </c>
    </row>
    <row r="476" spans="1:6" x14ac:dyDescent="0.35">
      <c r="A476" s="6" t="s">
        <v>27954</v>
      </c>
      <c r="B476" t="str">
        <f>VLOOKUP(A476,Beauty_500_Raw!$A$2:$M$501,2,FALSE)</f>
        <v>Concentrated Ginseng Renewing Cream Set</v>
      </c>
      <c r="C476" t="str">
        <f>VLOOKUP(A476,Beauty_500_Raw!$A$2:$M$501,4,FALSE)</f>
        <v>Sulwhasoo</v>
      </c>
      <c r="D476" s="7" t="str">
        <f>IF(VLOOKUP(A476,Beauty_500_Raw!$A$2:$M$501,6,FALSE)=0,"Not Rated",VLOOKUP(A476,Beauty_500_Raw!$A$2:$M$501,6,FALSE))</f>
        <v>Not Rated</v>
      </c>
      <c r="E476" s="8">
        <f>VLOOKUP(A476,Beauty_500_Raw!$A$2:$M$501,13,FALSE)</f>
        <v>260</v>
      </c>
      <c r="F476" t="str" cm="1">
        <f t="array" ref="F476">_xlfn.IFS(E476&lt;30,"Budget",E476&lt;100,"Mid-range",E476&gt;=100,"Luxury")</f>
        <v>Luxury</v>
      </c>
    </row>
    <row r="477" spans="1:6" x14ac:dyDescent="0.35">
      <c r="A477" s="5" t="s">
        <v>3251</v>
      </c>
      <c r="B477" t="str">
        <f>VLOOKUP(A477,Beauty_500_Raw!$A$2:$M$501,2,FALSE)</f>
        <v>LES Eau de Parfum</v>
      </c>
      <c r="C477" t="str">
        <f>VLOOKUP(A477,Beauty_500_Raw!$A$2:$M$501,4,FALSE)</f>
        <v>Boy Smells</v>
      </c>
      <c r="D477" s="7">
        <f>IF(VLOOKUP(A477,Beauty_500_Raw!$A$2:$M$501,6,FALSE)=0,"Not Rated",VLOOKUP(A477,Beauty_500_Raw!$A$2:$M$501,6,FALSE))</f>
        <v>3.7</v>
      </c>
      <c r="E477" s="8">
        <f>VLOOKUP(A477,Beauty_500_Raw!$A$2:$M$501,13,FALSE)</f>
        <v>98</v>
      </c>
      <c r="F477" t="str" cm="1">
        <f t="array" ref="F477">_xlfn.IFS(E477&lt;30,"Budget",E477&lt;100,"Mid-range",E477&gt;=100,"Luxury")</f>
        <v>Mid-range</v>
      </c>
    </row>
    <row r="478" spans="1:6" x14ac:dyDescent="0.35">
      <c r="A478" s="6" t="s">
        <v>7441</v>
      </c>
      <c r="B478" t="str">
        <f>VLOOKUP(A478,Beauty_500_Raw!$A$2:$M$501,2,FALSE)</f>
        <v>Ultracalming Cleanser</v>
      </c>
      <c r="C478" t="str">
        <f>VLOOKUP(A478,Beauty_500_Raw!$A$2:$M$501,4,FALSE)</f>
        <v>Dermalogica</v>
      </c>
      <c r="D478" s="7">
        <f>IF(VLOOKUP(A478,Beauty_500_Raw!$A$2:$M$501,6,FALSE)=0,"Not Rated",VLOOKUP(A478,Beauty_500_Raw!$A$2:$M$501,6,FALSE))</f>
        <v>4.4523000000000001</v>
      </c>
      <c r="E478" s="8">
        <f>VLOOKUP(A478,Beauty_500_Raw!$A$2:$M$501,13,FALSE)</f>
        <v>42</v>
      </c>
      <c r="F478" t="str" cm="1">
        <f t="array" ref="F478">_xlfn.IFS(E478&lt;30,"Budget",E478&lt;100,"Mid-range",E478&gt;=100,"Luxury")</f>
        <v>Mid-range</v>
      </c>
    </row>
    <row r="479" spans="1:6" x14ac:dyDescent="0.35">
      <c r="A479" s="5" t="s">
        <v>6271</v>
      </c>
      <c r="B479" t="str">
        <f>VLOOKUP(A479,Beauty_500_Raw!$A$2:$M$501,2,FALSE)</f>
        <v>Light Up Your Eyes Set</v>
      </c>
      <c r="C479" t="str">
        <f>VLOOKUP(A479,Beauty_500_Raw!$A$2:$M$501,4,FALSE)</f>
        <v>CLINIQUE</v>
      </c>
      <c r="D479" s="7">
        <f>IF(VLOOKUP(A479,Beauty_500_Raw!$A$2:$M$501,6,FALSE)=0,"Not Rated",VLOOKUP(A479,Beauty_500_Raw!$A$2:$M$501,6,FALSE))</f>
        <v>5</v>
      </c>
      <c r="E479" s="8">
        <f>VLOOKUP(A479,Beauty_500_Raw!$A$2:$M$501,13,FALSE)</f>
        <v>45</v>
      </c>
      <c r="F479" t="str" cm="1">
        <f t="array" ref="F479">_xlfn.IFS(E479&lt;30,"Budget",E479&lt;100,"Mid-range",E479&gt;=100,"Luxury")</f>
        <v>Mid-range</v>
      </c>
    </row>
    <row r="480" spans="1:6" x14ac:dyDescent="0.35">
      <c r="A480" s="6" t="s">
        <v>14206</v>
      </c>
      <c r="B480" t="str">
        <f>VLOOKUP(A480,Beauty_500_Raw!$A$2:$M$501,2,FALSE)</f>
        <v>Prep It Self-Tan Priming Spray</v>
      </c>
      <c r="C480" t="str">
        <f>VLOOKUP(A480,Beauty_500_Raw!$A$2:$M$501,4,FALSE)</f>
        <v>Isle of Paradise</v>
      </c>
      <c r="D480" s="7">
        <f>IF(VLOOKUP(A480,Beauty_500_Raw!$A$2:$M$501,6,FALSE)=0,"Not Rated",VLOOKUP(A480,Beauty_500_Raw!$A$2:$M$501,6,FALSE))</f>
        <v>4.0312999999999999</v>
      </c>
      <c r="E480" s="8">
        <f>VLOOKUP(A480,Beauty_500_Raw!$A$2:$M$501,13,FALSE)</f>
        <v>24</v>
      </c>
      <c r="F480" t="str" cm="1">
        <f t="array" ref="F480">_xlfn.IFS(E480&lt;30,"Budget",E480&lt;100,"Mid-range",E480&gt;=100,"Luxury")</f>
        <v>Budget</v>
      </c>
    </row>
    <row r="481" spans="1:6" x14ac:dyDescent="0.35">
      <c r="A481" s="5" t="s">
        <v>10239</v>
      </c>
      <c r="B481" t="str">
        <f>VLOOKUP(A481,Beauty_500_Raw!$A$2:$M$501,2,FALSE)</f>
        <v>Invisimatte Refill Instant Setting + Blotting Powder</v>
      </c>
      <c r="C481" t="str">
        <f>VLOOKUP(A481,Beauty_500_Raw!$A$2:$M$501,4,FALSE)</f>
        <v>Fenty Beauty by Rihanna</v>
      </c>
      <c r="D481" s="7">
        <f>IF(VLOOKUP(A481,Beauty_500_Raw!$A$2:$M$501,6,FALSE)=0,"Not Rated",VLOOKUP(A481,Beauty_500_Raw!$A$2:$M$501,6,FALSE))</f>
        <v>3.5</v>
      </c>
      <c r="E481" s="8">
        <f>VLOOKUP(A481,Beauty_500_Raw!$A$2:$M$501,13,FALSE)</f>
        <v>26</v>
      </c>
      <c r="F481" t="str" cm="1">
        <f t="array" ref="F481">_xlfn.IFS(E481&lt;30,"Budget",E481&lt;100,"Mid-range",E481&gt;=100,"Luxury")</f>
        <v>Budget</v>
      </c>
    </row>
    <row r="482" spans="1:6" x14ac:dyDescent="0.35">
      <c r="A482" s="6" t="s">
        <v>26491</v>
      </c>
      <c r="B482" t="str">
        <f>VLOOKUP(A482,Beauty_500_Raw!$A$2:$M$501,2,FALSE)</f>
        <v>MicroLiner Ink Eyeliner</v>
      </c>
      <c r="C482" t="str">
        <f>VLOOKUP(A482,Beauty_500_Raw!$A$2:$M$501,4,FALSE)</f>
        <v>Shiseido</v>
      </c>
      <c r="D482" s="7">
        <f>IF(VLOOKUP(A482,Beauty_500_Raw!$A$2:$M$501,6,FALSE)=0,"Not Rated",VLOOKUP(A482,Beauty_500_Raw!$A$2:$M$501,6,FALSE))</f>
        <v>4.1553000000000004</v>
      </c>
      <c r="E482" s="8">
        <f>VLOOKUP(A482,Beauty_500_Raw!$A$2:$M$501,13,FALSE)</f>
        <v>22</v>
      </c>
      <c r="F482" t="str" cm="1">
        <f t="array" ref="F482">_xlfn.IFS(E482&lt;30,"Budget",E482&lt;100,"Mid-range",E482&gt;=100,"Luxury")</f>
        <v>Budget</v>
      </c>
    </row>
    <row r="483" spans="1:6" x14ac:dyDescent="0.35">
      <c r="A483" s="5" t="s">
        <v>18937</v>
      </c>
      <c r="B483" t="str">
        <f>VLOOKUP(A483,Beauty_500_Raw!$A$2:$M$501,2,FALSE)</f>
        <v>SoftSculpt Transforming Skin Enhancer</v>
      </c>
      <c r="C483" t="str">
        <f>VLOOKUP(A483,Beauty_500_Raw!$A$2:$M$501,4,FALSE)</f>
        <v>MAKEUP BY MARIO</v>
      </c>
      <c r="D483" s="7">
        <f>IF(VLOOKUP(A483,Beauty_500_Raw!$A$2:$M$501,6,FALSE)=0,"Not Rated",VLOOKUP(A483,Beauty_500_Raw!$A$2:$M$501,6,FALSE))</f>
        <v>4.4878</v>
      </c>
      <c r="E483" s="8">
        <f>VLOOKUP(A483,Beauty_500_Raw!$A$2:$M$501,13,FALSE)</f>
        <v>30</v>
      </c>
      <c r="F483" t="str" cm="1">
        <f t="array" ref="F483">_xlfn.IFS(E483&lt;30,"Budget",E483&lt;100,"Mid-range",E483&gt;=100,"Luxury")</f>
        <v>Mid-range</v>
      </c>
    </row>
    <row r="484" spans="1:6" x14ac:dyDescent="0.35">
      <c r="A484" s="6" t="s">
        <v>22146</v>
      </c>
      <c r="B484" t="str">
        <f>VLOOKUP(A484,Beauty_500_Raw!$A$2:$M$501,2,FALSE)</f>
        <v>Fantasize Lifting &amp; Lengthening Mascara</v>
      </c>
      <c r="C484" t="str">
        <f>VLOOKUP(A484,Beauty_500_Raw!$A$2:$M$501,4,FALSE)</f>
        <v>ONE/SIZE by Patrick Starrr</v>
      </c>
      <c r="D484" s="7">
        <f>IF(VLOOKUP(A484,Beauty_500_Raw!$A$2:$M$501,6,FALSE)=0,"Not Rated",VLOOKUP(A484,Beauty_500_Raw!$A$2:$M$501,6,FALSE))</f>
        <v>4.3292999999999999</v>
      </c>
      <c r="E484" s="8">
        <f>VLOOKUP(A484,Beauty_500_Raw!$A$2:$M$501,13,FALSE)</f>
        <v>25</v>
      </c>
      <c r="F484" t="str" cm="1">
        <f t="array" ref="F484">_xlfn.IFS(E484&lt;30,"Budget",E484&lt;100,"Mid-range",E484&gt;=100,"Luxury")</f>
        <v>Budget</v>
      </c>
    </row>
    <row r="485" spans="1:6" x14ac:dyDescent="0.35">
      <c r="A485" s="5" t="s">
        <v>339</v>
      </c>
      <c r="B485" t="str">
        <f>VLOOKUP(A485,Beauty_500_Raw!$A$2:$M$501,2,FALSE)</f>
        <v>Rose De Grasse</v>
      </c>
      <c r="C485" t="str">
        <f>VLOOKUP(A485,Beauty_500_Raw!$A$2:$M$501,4,FALSE)</f>
        <v>AERIN</v>
      </c>
      <c r="D485" s="7">
        <f>IF(VLOOKUP(A485,Beauty_500_Raw!$A$2:$M$501,6,FALSE)=0,"Not Rated",VLOOKUP(A485,Beauty_500_Raw!$A$2:$M$501,6,FALSE))</f>
        <v>4.5278</v>
      </c>
      <c r="E485" s="8">
        <f>VLOOKUP(A485,Beauty_500_Raw!$A$2:$M$501,13,FALSE)</f>
        <v>260</v>
      </c>
      <c r="F485" t="str" cm="1">
        <f t="array" ref="F485">_xlfn.IFS(E485&lt;30,"Budget",E485&lt;100,"Mid-range",E485&gt;=100,"Luxury")</f>
        <v>Luxury</v>
      </c>
    </row>
    <row r="486" spans="1:6" x14ac:dyDescent="0.35">
      <c r="A486" s="6" t="s">
        <v>29013</v>
      </c>
      <c r="B486" t="str">
        <f>VLOOKUP(A486,Beauty_500_Raw!$A$2:$M$501,2,FALSE)</f>
        <v>Hydrating Hyaluronic Acid Floral Essence</v>
      </c>
      <c r="C486" t="str">
        <f>VLOOKUP(A486,Beauty_500_Raw!$A$2:$M$501,4,FALSE)</f>
        <v>Tata Harper</v>
      </c>
      <c r="D486" s="7">
        <f>IF(VLOOKUP(A486,Beauty_500_Raw!$A$2:$M$501,6,FALSE)=0,"Not Rated",VLOOKUP(A486,Beauty_500_Raw!$A$2:$M$501,6,FALSE))</f>
        <v>3.883</v>
      </c>
      <c r="E486" s="8">
        <f>VLOOKUP(A486,Beauty_500_Raw!$A$2:$M$501,13,FALSE)</f>
        <v>76</v>
      </c>
      <c r="F486" t="str" cm="1">
        <f t="array" ref="F486">_xlfn.IFS(E486&lt;30,"Budget",E486&lt;100,"Mid-range",E486&gt;=100,"Luxury")</f>
        <v>Mid-range</v>
      </c>
    </row>
    <row r="487" spans="1:6" x14ac:dyDescent="0.35">
      <c r="A487" s="5" t="s">
        <v>18630</v>
      </c>
      <c r="B487" t="str">
        <f>VLOOKUP(A487,Beauty_500_Raw!$A$2:$M$501,2,FALSE)</f>
        <v>Artist Face Color Highlight, Sculpt and Blush Powder</v>
      </c>
      <c r="C487" t="str">
        <f>VLOOKUP(A487,Beauty_500_Raw!$A$2:$M$501,4,FALSE)</f>
        <v>MAKE UP FOR EVER</v>
      </c>
      <c r="D487" s="7">
        <f>IF(VLOOKUP(A487,Beauty_500_Raw!$A$2:$M$501,6,FALSE)=0,"Not Rated",VLOOKUP(A487,Beauty_500_Raw!$A$2:$M$501,6,FALSE))</f>
        <v>4.5547000000000004</v>
      </c>
      <c r="E487" s="8">
        <f>VLOOKUP(A487,Beauty_500_Raw!$A$2:$M$501,13,FALSE)</f>
        <v>25</v>
      </c>
      <c r="F487" t="str" cm="1">
        <f t="array" ref="F487">_xlfn.IFS(E487&lt;30,"Budget",E487&lt;100,"Mid-range",E487&gt;=100,"Luxury")</f>
        <v>Budget</v>
      </c>
    </row>
    <row r="488" spans="1:6" x14ac:dyDescent="0.35">
      <c r="A488" s="6" t="s">
        <v>24827</v>
      </c>
      <c r="B488" t="str">
        <f>VLOOKUP(A488,Beauty_500_Raw!$A$2:$M$501,2,FALSE)</f>
        <v>Brow Renew Clean Tinted Eyebrow-Growth Gel</v>
      </c>
      <c r="C488" t="str">
        <f>VLOOKUP(A488,Beauty_500_Raw!$A$2:$M$501,4,FALSE)</f>
        <v>ROSE INC</v>
      </c>
      <c r="D488" s="7">
        <f>IF(VLOOKUP(A488,Beauty_500_Raw!$A$2:$M$501,6,FALSE)=0,"Not Rated",VLOOKUP(A488,Beauty_500_Raw!$A$2:$M$501,6,FALSE))</f>
        <v>4.3446999999999996</v>
      </c>
      <c r="E488" s="8">
        <f>VLOOKUP(A488,Beauty_500_Raw!$A$2:$M$501,13,FALSE)</f>
        <v>26</v>
      </c>
      <c r="F488" t="str" cm="1">
        <f t="array" ref="F488">_xlfn.IFS(E488&lt;30,"Budget",E488&lt;100,"Mid-range",E488&gt;=100,"Luxury")</f>
        <v>Budget</v>
      </c>
    </row>
    <row r="489" spans="1:6" x14ac:dyDescent="0.35">
      <c r="A489" s="5" t="s">
        <v>4243</v>
      </c>
      <c r="B489" t="str">
        <f>VLOOKUP(A489,Beauty_500_Raw!$A$2:$M$501,2,FALSE)</f>
        <v>Calm the F*ck Down Deodorant</v>
      </c>
      <c r="C489" t="str">
        <f>VLOOKUP(A489,Beauty_500_Raw!$A$2:$M$501,4,FALSE)</f>
        <v>By Rosie Jane</v>
      </c>
      <c r="D489" s="7">
        <f>IF(VLOOKUP(A489,Beauty_500_Raw!$A$2:$M$501,6,FALSE)=0,"Not Rated",VLOOKUP(A489,Beauty_500_Raw!$A$2:$M$501,6,FALSE))</f>
        <v>3</v>
      </c>
      <c r="E489" s="8">
        <f>VLOOKUP(A489,Beauty_500_Raw!$A$2:$M$501,13,FALSE)</f>
        <v>15</v>
      </c>
      <c r="F489" t="str" cm="1">
        <f t="array" ref="F489">_xlfn.IFS(E489&lt;30,"Budget",E489&lt;100,"Mid-range",E489&gt;=100,"Luxury")</f>
        <v>Budget</v>
      </c>
    </row>
    <row r="490" spans="1:6" x14ac:dyDescent="0.35">
      <c r="A490" s="6" t="s">
        <v>28955</v>
      </c>
      <c r="B490" t="str">
        <f>VLOOKUP(A490,Beauty_500_Raw!$A$2:$M$501,2,FALSE)</f>
        <v>Resurfacing BHA Glow Mask</v>
      </c>
      <c r="C490" t="str">
        <f>VLOOKUP(A490,Beauty_500_Raw!$A$2:$M$501,4,FALSE)</f>
        <v>Tata Harper</v>
      </c>
      <c r="D490" s="7">
        <f>IF(VLOOKUP(A490,Beauty_500_Raw!$A$2:$M$501,6,FALSE)=0,"Not Rated",VLOOKUP(A490,Beauty_500_Raw!$A$2:$M$501,6,FALSE))</f>
        <v>4.3471000000000002</v>
      </c>
      <c r="E490" s="8">
        <f>VLOOKUP(A490,Beauty_500_Raw!$A$2:$M$501,13,FALSE)</f>
        <v>68</v>
      </c>
      <c r="F490" t="str" cm="1">
        <f t="array" ref="F490">_xlfn.IFS(E490&lt;30,"Budget",E490&lt;100,"Mid-range",E490&gt;=100,"Luxury")</f>
        <v>Mid-range</v>
      </c>
    </row>
    <row r="491" spans="1:6" x14ac:dyDescent="0.35">
      <c r="A491" s="5" t="s">
        <v>17597</v>
      </c>
      <c r="B491" t="str">
        <f>VLOOKUP(A491,Beauty_500_Raw!$A$2:$M$501,2,FALSE)</f>
        <v>Tinted Moisturizer Oil Free Natural Skin Perfector Broad Spectrum SPF 20</v>
      </c>
      <c r="C491" t="str">
        <f>VLOOKUP(A491,Beauty_500_Raw!$A$2:$M$501,4,FALSE)</f>
        <v>Laura Mercier</v>
      </c>
      <c r="D491" s="7">
        <f>IF(VLOOKUP(A491,Beauty_500_Raw!$A$2:$M$501,6,FALSE)=0,"Not Rated",VLOOKUP(A491,Beauty_500_Raw!$A$2:$M$501,6,FALSE))</f>
        <v>4.3113000000000001</v>
      </c>
      <c r="E491" s="8">
        <f>VLOOKUP(A491,Beauty_500_Raw!$A$2:$M$501,13,FALSE)</f>
        <v>53</v>
      </c>
      <c r="F491" t="str" cm="1">
        <f t="array" ref="F491">_xlfn.IFS(E491&lt;30,"Budget",E491&lt;100,"Mid-range",E491&gt;=100,"Luxury")</f>
        <v>Mid-range</v>
      </c>
    </row>
    <row r="492" spans="1:6" x14ac:dyDescent="0.35">
      <c r="A492" s="6" t="s">
        <v>22995</v>
      </c>
      <c r="B492" t="str">
        <f>VLOOKUP(A492,Beauty_500_Raw!$A$2:$M$501,2,FALSE)</f>
        <v>Permagel Ultra Lip Pencil</v>
      </c>
      <c r="C492" t="str">
        <f>VLOOKUP(A492,Beauty_500_Raw!$A$2:$M$501,4,FALSE)</f>
        <v>PAT McGRATH LABS</v>
      </c>
      <c r="D492" s="7">
        <f>IF(VLOOKUP(A492,Beauty_500_Raw!$A$2:$M$501,6,FALSE)=0,"Not Rated",VLOOKUP(A492,Beauty_500_Raw!$A$2:$M$501,6,FALSE))</f>
        <v>4.4745999999999997</v>
      </c>
      <c r="E492" s="8">
        <f>VLOOKUP(A492,Beauty_500_Raw!$A$2:$M$501,13,FALSE)</f>
        <v>29</v>
      </c>
      <c r="F492" t="str" cm="1">
        <f t="array" ref="F492">_xlfn.IFS(E492&lt;30,"Budget",E492&lt;100,"Mid-range",E492&gt;=100,"Luxury")</f>
        <v>Budget</v>
      </c>
    </row>
    <row r="493" spans="1:6" x14ac:dyDescent="0.35">
      <c r="A493" s="5" t="s">
        <v>5525</v>
      </c>
      <c r="B493" t="str">
        <f>VLOOKUP(A493,Beauty_500_Raw!$A$2:$M$501,2,FALSE)</f>
        <v>Extra-Firming &amp; Smoothing Face Mask</v>
      </c>
      <c r="C493" t="str">
        <f>VLOOKUP(A493,Beauty_500_Raw!$A$2:$M$501,4,FALSE)</f>
        <v>Clarins</v>
      </c>
      <c r="D493" s="7">
        <f>IF(VLOOKUP(A493,Beauty_500_Raw!$A$2:$M$501,6,FALSE)=0,"Not Rated",VLOOKUP(A493,Beauty_500_Raw!$A$2:$M$501,6,FALSE))</f>
        <v>4.25</v>
      </c>
      <c r="E493" s="8">
        <f>VLOOKUP(A493,Beauty_500_Raw!$A$2:$M$501,13,FALSE)</f>
        <v>79</v>
      </c>
      <c r="F493" t="str" cm="1">
        <f t="array" ref="F493">_xlfn.IFS(E493&lt;30,"Budget",E493&lt;100,"Mid-range",E493&gt;=100,"Luxury")</f>
        <v>Mid-range</v>
      </c>
    </row>
    <row r="494" spans="1:6" x14ac:dyDescent="0.35">
      <c r="A494" s="6" t="s">
        <v>15531</v>
      </c>
      <c r="B494" t="str">
        <f>VLOOKUP(A494,Beauty_500_Raw!$A$2:$M$501,2,FALSE)</f>
        <v>+Retinol Vita C Power Serum</v>
      </c>
      <c r="C494" t="str">
        <f>VLOOKUP(A494,Beauty_500_Raw!$A$2:$M$501,4,FALSE)</f>
        <v>Kate Somerville</v>
      </c>
      <c r="D494" s="7">
        <f>IF(VLOOKUP(A494,Beauty_500_Raw!$A$2:$M$501,6,FALSE)=0,"Not Rated",VLOOKUP(A494,Beauty_500_Raw!$A$2:$M$501,6,FALSE))</f>
        <v>3.5041000000000002</v>
      </c>
      <c r="E494" s="8">
        <f>VLOOKUP(A494,Beauty_500_Raw!$A$2:$M$501,13,FALSE)</f>
        <v>110</v>
      </c>
      <c r="F494" t="str" cm="1">
        <f t="array" ref="F494">_xlfn.IFS(E494&lt;30,"Budget",E494&lt;100,"Mid-range",E494&gt;=100,"Luxury")</f>
        <v>Luxury</v>
      </c>
    </row>
    <row r="495" spans="1:6" x14ac:dyDescent="0.35">
      <c r="A495" s="5" t="s">
        <v>20195</v>
      </c>
      <c r="B495" t="str">
        <f>VLOOKUP(A495,Beauty_500_Raw!$A$2:$M$501,2,FALSE)</f>
        <v>Pure Argan Oil</v>
      </c>
      <c r="C495" t="str">
        <f>VLOOKUP(A495,Beauty_500_Raw!$A$2:$M$501,4,FALSE)</f>
        <v>Moroccanoil</v>
      </c>
      <c r="D495" s="7">
        <f>IF(VLOOKUP(A495,Beauty_500_Raw!$A$2:$M$501,6,FALSE)=0,"Not Rated",VLOOKUP(A495,Beauty_500_Raw!$A$2:$M$501,6,FALSE))</f>
        <v>4.2580999999999998</v>
      </c>
      <c r="E495" s="8">
        <f>VLOOKUP(A495,Beauty_500_Raw!$A$2:$M$501,13,FALSE)</f>
        <v>52</v>
      </c>
      <c r="F495" t="str" cm="1">
        <f t="array" ref="F495">_xlfn.IFS(E495&lt;30,"Budget",E495&lt;100,"Mid-range",E495&gt;=100,"Luxury")</f>
        <v>Mid-range</v>
      </c>
    </row>
    <row r="496" spans="1:6" x14ac:dyDescent="0.35">
      <c r="A496" s="6" t="s">
        <v>7711</v>
      </c>
      <c r="B496" t="str">
        <f>VLOOKUP(A496,Beauty_500_Raw!$A$2:$M$501,2,FALSE)</f>
        <v>Poison Girl</v>
      </c>
      <c r="C496" t="str">
        <f>VLOOKUP(A496,Beauty_500_Raw!$A$2:$M$501,4,FALSE)</f>
        <v>Dior</v>
      </c>
      <c r="D496" s="7">
        <f>IF(VLOOKUP(A496,Beauty_500_Raw!$A$2:$M$501,6,FALSE)=0,"Not Rated",VLOOKUP(A496,Beauty_500_Raw!$A$2:$M$501,6,FALSE))</f>
        <v>4.1509</v>
      </c>
      <c r="E496" s="8">
        <f>VLOOKUP(A496,Beauty_500_Raw!$A$2:$M$501,13,FALSE)</f>
        <v>80</v>
      </c>
      <c r="F496" t="str" cm="1">
        <f t="array" ref="F496">_xlfn.IFS(E496&lt;30,"Budget",E496&lt;100,"Mid-range",E496&gt;=100,"Luxury")</f>
        <v>Mid-range</v>
      </c>
    </row>
    <row r="497" spans="1:6" x14ac:dyDescent="0.35">
      <c r="A497" s="5" t="s">
        <v>3771</v>
      </c>
      <c r="B497" t="str">
        <f>VLOOKUP(A497,Beauty_500_Raw!$A$2:$M$501,2,FALSE)</f>
        <v>Mini Surf Spray</v>
      </c>
      <c r="C497" t="str">
        <f>VLOOKUP(A497,Beauty_500_Raw!$A$2:$M$501,4,FALSE)</f>
        <v>Bumble and bumble</v>
      </c>
      <c r="D497" s="7">
        <f>IF(VLOOKUP(A497,Beauty_500_Raw!$A$2:$M$501,6,FALSE)=0,"Not Rated",VLOOKUP(A497,Beauty_500_Raw!$A$2:$M$501,6,FALSE))</f>
        <v>3.1667000000000001</v>
      </c>
      <c r="E497" s="8">
        <f>VLOOKUP(A497,Beauty_500_Raw!$A$2:$M$501,13,FALSE)</f>
        <v>16</v>
      </c>
      <c r="F497" t="str" cm="1">
        <f t="array" ref="F497">_xlfn.IFS(E497&lt;30,"Budget",E497&lt;100,"Mid-range",E497&gt;=100,"Luxury")</f>
        <v>Budget</v>
      </c>
    </row>
    <row r="498" spans="1:6" x14ac:dyDescent="0.35">
      <c r="A498" s="6" t="s">
        <v>14501</v>
      </c>
      <c r="B498" t="str">
        <f>VLOOKUP(A498,Beauty_500_Raw!$A$2:$M$501,2,FALSE)</f>
        <v>All-Over Wash For Face, Hair &amp; Body</v>
      </c>
      <c r="C498" t="str">
        <f>VLOOKUP(A498,Beauty_500_Raw!$A$2:$M$501,4,FALSE)</f>
        <v>Jack Black</v>
      </c>
      <c r="D498" s="7">
        <f>IF(VLOOKUP(A498,Beauty_500_Raw!$A$2:$M$501,6,FALSE)=0,"Not Rated",VLOOKUP(A498,Beauty_500_Raw!$A$2:$M$501,6,FALSE))</f>
        <v>4.6645000000000003</v>
      </c>
      <c r="E498" s="8">
        <f>VLOOKUP(A498,Beauty_500_Raw!$A$2:$M$501,13,FALSE)</f>
        <v>24</v>
      </c>
      <c r="F498" t="str" cm="1">
        <f t="array" ref="F498">_xlfn.IFS(E498&lt;30,"Budget",E498&lt;100,"Mid-range",E498&gt;=100,"Luxury")</f>
        <v>Budget</v>
      </c>
    </row>
    <row r="499" spans="1:6" x14ac:dyDescent="0.35">
      <c r="A499" s="5" t="s">
        <v>15619</v>
      </c>
      <c r="B499" t="str">
        <f>VLOOKUP(A499,Beauty_500_Raw!$A$2:$M$501,2,FALSE)</f>
        <v>VANILLA | 28 Travel Spray</v>
      </c>
      <c r="C499" t="str">
        <f>VLOOKUP(A499,Beauty_500_Raw!$A$2:$M$501,4,FALSE)</f>
        <v>KAYALI</v>
      </c>
      <c r="D499" s="7">
        <f>IF(VLOOKUP(A499,Beauty_500_Raw!$A$2:$M$501,6,FALSE)=0,"Not Rated",VLOOKUP(A499,Beauty_500_Raw!$A$2:$M$501,6,FALSE))</f>
        <v>3.8714</v>
      </c>
      <c r="E499" s="8">
        <f>VLOOKUP(A499,Beauty_500_Raw!$A$2:$M$501,13,FALSE)</f>
        <v>25</v>
      </c>
      <c r="F499" t="str" cm="1">
        <f t="array" ref="F499">_xlfn.IFS(E499&lt;30,"Budget",E499&lt;100,"Mid-range",E499&gt;=100,"Luxury")</f>
        <v>Budget</v>
      </c>
    </row>
    <row r="500" spans="1:6" x14ac:dyDescent="0.35">
      <c r="A500" s="6" t="s">
        <v>8951</v>
      </c>
      <c r="B500" t="str">
        <f>VLOOKUP(A500,Beauty_500_Raw!$A$2:$M$501,2,FALSE)</f>
        <v>Call It A Night Glycolic Serum + Moisturizer duo</v>
      </c>
      <c r="C500" t="str">
        <f>VLOOKUP(A500,Beauty_500_Raw!$A$2:$M$501,4,FALSE)</f>
        <v>Drunk Elephant</v>
      </c>
      <c r="D500" s="7">
        <f>IF(VLOOKUP(A500,Beauty_500_Raw!$A$2:$M$501,6,FALSE)=0,"Not Rated",VLOOKUP(A500,Beauty_500_Raw!$A$2:$M$501,6,FALSE))</f>
        <v>4.3874000000000004</v>
      </c>
      <c r="E500" s="8">
        <f>VLOOKUP(A500,Beauty_500_Raw!$A$2:$M$501,13,FALSE)</f>
        <v>28</v>
      </c>
      <c r="F500" t="str" cm="1">
        <f t="array" ref="F500">_xlfn.IFS(E500&lt;30,"Budget",E500&lt;100,"Mid-range",E500&gt;=100,"Luxury")</f>
        <v>Budget</v>
      </c>
    </row>
    <row r="501" spans="1:6" x14ac:dyDescent="0.35">
      <c r="A501" s="5" t="s">
        <v>1012</v>
      </c>
      <c r="B501" t="str">
        <f>VLOOKUP(A501,Beauty_500_Raw!$A$2:$M$501,2,FALSE)</f>
        <v>Fadeblock Pre-Shampoo Color Seal</v>
      </c>
      <c r="C501" t="str">
        <f>VLOOKUP(A501,Beauty_500_Raw!$A$2:$M$501,4,FALSE)</f>
        <v>amika</v>
      </c>
      <c r="D501" s="7">
        <f>IF(VLOOKUP(A501,Beauty_500_Raw!$A$2:$M$501,6,FALSE)=0,"Not Rated",VLOOKUP(A501,Beauty_500_Raw!$A$2:$M$501,6,FALSE))</f>
        <v>4.3033000000000001</v>
      </c>
      <c r="E501" s="8">
        <f>VLOOKUP(A501,Beauty_500_Raw!$A$2:$M$501,13,FALSE)</f>
        <v>26</v>
      </c>
      <c r="F501" t="str" cm="1">
        <f t="array" ref="F501">_xlfn.IFS(E501&lt;30,"Budget",E501&lt;100,"Mid-range",E501&gt;=100,"Luxury")</f>
        <v>Budget</v>
      </c>
    </row>
    <row r="502" spans="1:6" x14ac:dyDescent="0.35">
      <c r="A502" s="9" t="s">
        <v>15730</v>
      </c>
      <c r="B502" s="10" t="str">
        <f>VLOOKUP(A502,Beauty_500_Raw!$A$2:$M$501,2,FALSE)</f>
        <v>Resistance Strengthening Shampoo for Damaged Hair</v>
      </c>
      <c r="C502" s="10" t="str">
        <f>VLOOKUP(A502,Beauty_500_Raw!$A$2:$M$501,4,FALSE)</f>
        <v>KÃ©rastase</v>
      </c>
      <c r="D502" s="11">
        <f>IF(VLOOKUP(A502,Beauty_500_Raw!$A$2:$M$501,6,FALSE)=0,"Not Rated",VLOOKUP(A502,Beauty_500_Raw!$A$2:$M$501,6,FALSE))</f>
        <v>3.9937999999999998</v>
      </c>
      <c r="E502" s="12">
        <f>VLOOKUP(A502,Beauty_500_Raw!$A$2:$M$501,13,FALSE)</f>
        <v>38</v>
      </c>
      <c r="F502" t="str" cm="1">
        <f t="array" ref="F502">_xlfn.IFS(E502&lt;30,"Budget",E502&lt;100,"Mid-range",E502&gt;=100,"Luxury")</f>
        <v>Mid-range</v>
      </c>
    </row>
  </sheetData>
  <phoneticPr fontId="20"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26198-13C9-494C-938A-CB15B002FFE6}">
  <dimension ref="J1:K5"/>
  <sheetViews>
    <sheetView workbookViewId="0">
      <selection activeCell="J2" sqref="J2"/>
    </sheetView>
  </sheetViews>
  <sheetFormatPr defaultRowHeight="14.5" x14ac:dyDescent="0.35"/>
  <cols>
    <col min="10" max="10" width="19.54296875" customWidth="1"/>
    <col min="11" max="11" width="18.36328125" customWidth="1"/>
  </cols>
  <sheetData>
    <row r="1" spans="10:11" x14ac:dyDescent="0.35">
      <c r="J1" t="s">
        <v>32824</v>
      </c>
      <c r="K1" t="s">
        <v>32834</v>
      </c>
    </row>
    <row r="2" spans="10:11" x14ac:dyDescent="0.35">
      <c r="J2" t="s">
        <v>32826</v>
      </c>
      <c r="K2">
        <v>194</v>
      </c>
    </row>
    <row r="3" spans="10:11" x14ac:dyDescent="0.35">
      <c r="J3" t="s">
        <v>32828</v>
      </c>
      <c r="K3">
        <v>242</v>
      </c>
    </row>
    <row r="4" spans="10:11" x14ac:dyDescent="0.35">
      <c r="J4" t="s">
        <v>32827</v>
      </c>
      <c r="K4">
        <v>64</v>
      </c>
    </row>
    <row r="5" spans="10:11" x14ac:dyDescent="0.35">
      <c r="J5" t="s">
        <v>32835</v>
      </c>
      <c r="K5">
        <f>K2+K3+K4</f>
        <v>500</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6B0D-0D54-431D-BE70-EED42713FE8C}">
  <dimension ref="A3:C77"/>
  <sheetViews>
    <sheetView workbookViewId="0">
      <selection activeCell="A3" sqref="A3:C13"/>
    </sheetView>
  </sheetViews>
  <sheetFormatPr defaultRowHeight="14.5" x14ac:dyDescent="0.35"/>
  <cols>
    <col min="1" max="1" width="21.90625" bestFit="1" customWidth="1"/>
    <col min="2" max="2" width="15.1796875" bestFit="1" customWidth="1"/>
    <col min="3" max="3" width="17.1796875" bestFit="1" customWidth="1"/>
  </cols>
  <sheetData>
    <row r="3" spans="1:3" x14ac:dyDescent="0.35">
      <c r="A3" s="13" t="s">
        <v>32825</v>
      </c>
      <c r="B3" t="s">
        <v>32832</v>
      </c>
      <c r="C3" t="s">
        <v>32830</v>
      </c>
    </row>
    <row r="4" spans="1:3" x14ac:dyDescent="0.35">
      <c r="A4" s="14" t="s">
        <v>6747</v>
      </c>
      <c r="B4" s="15">
        <v>4.7953999999999999</v>
      </c>
      <c r="C4" s="15">
        <v>4</v>
      </c>
    </row>
    <row r="5" spans="1:3" x14ac:dyDescent="0.35">
      <c r="A5" s="14" t="s">
        <v>7057</v>
      </c>
      <c r="B5" s="15">
        <v>4.6876999999999995</v>
      </c>
      <c r="C5" s="15">
        <v>4</v>
      </c>
    </row>
    <row r="6" spans="1:3" x14ac:dyDescent="0.35">
      <c r="A6" s="14" t="s">
        <v>18597</v>
      </c>
      <c r="B6" s="15">
        <v>4.6494200000000001</v>
      </c>
      <c r="C6" s="15">
        <v>5</v>
      </c>
    </row>
    <row r="7" spans="1:3" x14ac:dyDescent="0.35">
      <c r="A7" s="14" t="s">
        <v>6455</v>
      </c>
      <c r="B7" s="15">
        <v>4.6363750000000001</v>
      </c>
      <c r="C7" s="15">
        <v>4</v>
      </c>
    </row>
    <row r="8" spans="1:3" x14ac:dyDescent="0.35">
      <c r="A8" s="14" t="s">
        <v>31140</v>
      </c>
      <c r="B8" s="15">
        <v>4.5993666666666666</v>
      </c>
      <c r="C8" s="15">
        <v>3</v>
      </c>
    </row>
    <row r="9" spans="1:3" x14ac:dyDescent="0.35">
      <c r="A9" s="14" t="s">
        <v>5426</v>
      </c>
      <c r="B9" s="15">
        <v>4.5524999999999993</v>
      </c>
      <c r="C9" s="15">
        <v>3</v>
      </c>
    </row>
    <row r="10" spans="1:3" x14ac:dyDescent="0.35">
      <c r="A10" s="14" t="s">
        <v>16482</v>
      </c>
      <c r="B10" s="15">
        <v>4.5300666666666665</v>
      </c>
      <c r="C10" s="15">
        <v>3</v>
      </c>
    </row>
    <row r="11" spans="1:3" x14ac:dyDescent="0.35">
      <c r="A11" s="14" t="s">
        <v>12082</v>
      </c>
      <c r="B11" s="15">
        <v>4.5043333333333333</v>
      </c>
      <c r="C11" s="15">
        <v>3</v>
      </c>
    </row>
    <row r="12" spans="1:3" x14ac:dyDescent="0.35">
      <c r="A12" s="14" t="s">
        <v>32437</v>
      </c>
      <c r="B12" s="15">
        <v>4.5004</v>
      </c>
      <c r="C12" s="15">
        <v>3</v>
      </c>
    </row>
    <row r="13" spans="1:3" x14ac:dyDescent="0.35">
      <c r="A13" s="14" t="s">
        <v>19096</v>
      </c>
      <c r="B13" s="15">
        <v>4.490566666666667</v>
      </c>
      <c r="C13" s="15">
        <v>3</v>
      </c>
    </row>
    <row r="14" spans="1:3" x14ac:dyDescent="0.35">
      <c r="A14" s="14" t="s">
        <v>22055</v>
      </c>
      <c r="B14" s="15">
        <v>4.4555333333333333</v>
      </c>
      <c r="C14" s="15">
        <v>3</v>
      </c>
    </row>
    <row r="15" spans="1:3" x14ac:dyDescent="0.35">
      <c r="A15" s="14" t="s">
        <v>872</v>
      </c>
      <c r="B15" s="15">
        <v>4.4493400000000003</v>
      </c>
      <c r="C15" s="15">
        <v>5</v>
      </c>
    </row>
    <row r="16" spans="1:3" x14ac:dyDescent="0.35">
      <c r="A16" s="14" t="s">
        <v>11167</v>
      </c>
      <c r="B16" s="15">
        <v>4.4392333333333331</v>
      </c>
      <c r="C16" s="15">
        <v>3</v>
      </c>
    </row>
    <row r="17" spans="1:3" x14ac:dyDescent="0.35">
      <c r="A17" s="14" t="s">
        <v>31566</v>
      </c>
      <c r="B17" s="15">
        <v>4.430133333333333</v>
      </c>
      <c r="C17" s="15">
        <v>4</v>
      </c>
    </row>
    <row r="18" spans="1:3" x14ac:dyDescent="0.35">
      <c r="A18" s="14" t="s">
        <v>31969</v>
      </c>
      <c r="B18" s="15">
        <v>4.4189249999999998</v>
      </c>
      <c r="C18" s="15">
        <v>8</v>
      </c>
    </row>
    <row r="19" spans="1:3" x14ac:dyDescent="0.35">
      <c r="A19" s="14" t="s">
        <v>3987</v>
      </c>
      <c r="B19" s="15">
        <v>4.405479999999999</v>
      </c>
      <c r="C19" s="15">
        <v>5</v>
      </c>
    </row>
    <row r="20" spans="1:3" x14ac:dyDescent="0.35">
      <c r="A20" s="14" t="s">
        <v>17836</v>
      </c>
      <c r="B20" s="15">
        <v>4.3915666666666668</v>
      </c>
      <c r="C20" s="15">
        <v>3</v>
      </c>
    </row>
    <row r="21" spans="1:3" x14ac:dyDescent="0.35">
      <c r="A21" s="14" t="s">
        <v>3231</v>
      </c>
      <c r="B21" s="15">
        <v>4.3747333333333325</v>
      </c>
      <c r="C21" s="15">
        <v>4</v>
      </c>
    </row>
    <row r="22" spans="1:3" x14ac:dyDescent="0.35">
      <c r="A22" s="14" t="s">
        <v>32540</v>
      </c>
      <c r="B22" s="15">
        <v>4.3684666666666665</v>
      </c>
      <c r="C22" s="15">
        <v>3</v>
      </c>
    </row>
    <row r="23" spans="1:3" x14ac:dyDescent="0.35">
      <c r="A23" s="14" t="s">
        <v>20568</v>
      </c>
      <c r="B23" s="15">
        <v>4.3675666666666668</v>
      </c>
      <c r="C23" s="15">
        <v>3</v>
      </c>
    </row>
    <row r="24" spans="1:3" x14ac:dyDescent="0.35">
      <c r="A24" s="14" t="s">
        <v>20034</v>
      </c>
      <c r="B24" s="15">
        <v>4.3389571428571427</v>
      </c>
      <c r="C24" s="15">
        <v>8</v>
      </c>
    </row>
    <row r="25" spans="1:3" x14ac:dyDescent="0.35">
      <c r="A25" s="14" t="s">
        <v>2318</v>
      </c>
      <c r="B25" s="15">
        <v>4.3254250000000001</v>
      </c>
      <c r="C25" s="15">
        <v>4</v>
      </c>
    </row>
    <row r="26" spans="1:3" x14ac:dyDescent="0.35">
      <c r="A26" s="14" t="s">
        <v>4754</v>
      </c>
      <c r="B26" s="15">
        <v>4.323666666666667</v>
      </c>
      <c r="C26" s="15">
        <v>3</v>
      </c>
    </row>
    <row r="27" spans="1:3" x14ac:dyDescent="0.35">
      <c r="A27" s="14" t="s">
        <v>28338</v>
      </c>
      <c r="B27" s="15">
        <v>4.2920333333333334</v>
      </c>
      <c r="C27" s="15">
        <v>3</v>
      </c>
    </row>
    <row r="28" spans="1:3" x14ac:dyDescent="0.35">
      <c r="A28" s="14" t="s">
        <v>24742</v>
      </c>
      <c r="B28" s="15">
        <v>4.2885999999999997</v>
      </c>
      <c r="C28" s="15">
        <v>3</v>
      </c>
    </row>
    <row r="29" spans="1:3" x14ac:dyDescent="0.35">
      <c r="A29" s="14" t="s">
        <v>18103</v>
      </c>
      <c r="B29" s="15">
        <v>4.2859999999999996</v>
      </c>
      <c r="C29" s="15">
        <v>6</v>
      </c>
    </row>
    <row r="30" spans="1:3" x14ac:dyDescent="0.35">
      <c r="A30" s="14" t="s">
        <v>26428</v>
      </c>
      <c r="B30" s="15">
        <v>4.2822333333333331</v>
      </c>
      <c r="C30" s="15">
        <v>4</v>
      </c>
    </row>
    <row r="31" spans="1:3" x14ac:dyDescent="0.35">
      <c r="A31" s="14" t="s">
        <v>15711</v>
      </c>
      <c r="B31" s="15">
        <v>4.2808124999999997</v>
      </c>
      <c r="C31" s="15">
        <v>8</v>
      </c>
    </row>
    <row r="32" spans="1:3" x14ac:dyDescent="0.35">
      <c r="A32" s="14" t="s">
        <v>22187</v>
      </c>
      <c r="B32" s="15">
        <v>4.2745499999999996</v>
      </c>
      <c r="C32" s="15">
        <v>6</v>
      </c>
    </row>
    <row r="33" spans="1:3" x14ac:dyDescent="0.35">
      <c r="A33" s="14" t="s">
        <v>18479</v>
      </c>
      <c r="B33" s="15">
        <v>4.2730000000000006</v>
      </c>
      <c r="C33" s="15">
        <v>3</v>
      </c>
    </row>
    <row r="34" spans="1:3" x14ac:dyDescent="0.35">
      <c r="A34" s="14" t="s">
        <v>9413</v>
      </c>
      <c r="B34" s="15">
        <v>4.2607666666666661</v>
      </c>
      <c r="C34" s="15">
        <v>3</v>
      </c>
    </row>
    <row r="35" spans="1:3" x14ac:dyDescent="0.35">
      <c r="A35" s="14" t="s">
        <v>32148</v>
      </c>
      <c r="B35" s="15">
        <v>4.2405333333333326</v>
      </c>
      <c r="C35" s="15">
        <v>3</v>
      </c>
    </row>
    <row r="36" spans="1:3" x14ac:dyDescent="0.35">
      <c r="A36" s="14" t="s">
        <v>14235</v>
      </c>
      <c r="B36" s="15">
        <v>4.2328000000000001</v>
      </c>
      <c r="C36" s="15">
        <v>3</v>
      </c>
    </row>
    <row r="37" spans="1:3" x14ac:dyDescent="0.35">
      <c r="A37" s="14" t="s">
        <v>3614</v>
      </c>
      <c r="B37" s="15">
        <v>4.2285000000000004</v>
      </c>
      <c r="C37" s="15">
        <v>11</v>
      </c>
    </row>
    <row r="38" spans="1:3" x14ac:dyDescent="0.35">
      <c r="A38" s="14" t="s">
        <v>8306</v>
      </c>
      <c r="B38" s="15">
        <v>4.2270000000000003</v>
      </c>
      <c r="C38" s="15">
        <v>5</v>
      </c>
    </row>
    <row r="39" spans="1:3" x14ac:dyDescent="0.35">
      <c r="A39" s="14" t="s">
        <v>8801</v>
      </c>
      <c r="B39" s="15">
        <v>4.2231250000000005</v>
      </c>
      <c r="C39" s="15">
        <v>4</v>
      </c>
    </row>
    <row r="40" spans="1:3" x14ac:dyDescent="0.35">
      <c r="A40" s="14" t="s">
        <v>14671</v>
      </c>
      <c r="B40" s="15">
        <v>4.1875</v>
      </c>
      <c r="C40" s="15">
        <v>4</v>
      </c>
    </row>
    <row r="41" spans="1:3" x14ac:dyDescent="0.35">
      <c r="A41" s="14" t="s">
        <v>7319</v>
      </c>
      <c r="B41" s="15">
        <v>4.1861000000000006</v>
      </c>
      <c r="C41" s="15">
        <v>4</v>
      </c>
    </row>
    <row r="42" spans="1:3" x14ac:dyDescent="0.35">
      <c r="A42" s="14" t="s">
        <v>7503</v>
      </c>
      <c r="B42" s="15">
        <v>4.1828833333333337</v>
      </c>
      <c r="C42" s="15">
        <v>6</v>
      </c>
    </row>
    <row r="43" spans="1:3" x14ac:dyDescent="0.35">
      <c r="A43" s="14" t="s">
        <v>28072</v>
      </c>
      <c r="B43" s="15">
        <v>4.1828666666666665</v>
      </c>
      <c r="C43" s="15">
        <v>3</v>
      </c>
    </row>
    <row r="44" spans="1:3" x14ac:dyDescent="0.35">
      <c r="A44" s="14" t="s">
        <v>9905</v>
      </c>
      <c r="B44" s="15">
        <v>4.1490333333333327</v>
      </c>
      <c r="C44" s="15">
        <v>6</v>
      </c>
    </row>
    <row r="45" spans="1:3" x14ac:dyDescent="0.35">
      <c r="A45" s="14" t="s">
        <v>15451</v>
      </c>
      <c r="B45" s="15">
        <v>4.1391400000000003</v>
      </c>
      <c r="C45" s="15">
        <v>5</v>
      </c>
    </row>
    <row r="46" spans="1:3" x14ac:dyDescent="0.35">
      <c r="A46" s="14" t="s">
        <v>30705</v>
      </c>
      <c r="B46" s="15">
        <v>4.0911999999999997</v>
      </c>
      <c r="C46" s="15">
        <v>4</v>
      </c>
    </row>
    <row r="47" spans="1:3" x14ac:dyDescent="0.35">
      <c r="A47" s="14" t="s">
        <v>3384</v>
      </c>
      <c r="B47" s="15">
        <v>4.0904333333333334</v>
      </c>
      <c r="C47" s="15">
        <v>3</v>
      </c>
    </row>
    <row r="48" spans="1:3" x14ac:dyDescent="0.35">
      <c r="A48" s="14" t="s">
        <v>10247</v>
      </c>
      <c r="B48" s="15">
        <v>4.08392</v>
      </c>
      <c r="C48" s="15">
        <v>5</v>
      </c>
    </row>
    <row r="49" spans="1:3" x14ac:dyDescent="0.35">
      <c r="A49" s="14" t="s">
        <v>1063</v>
      </c>
      <c r="B49" s="15">
        <v>4.0833666666666666</v>
      </c>
      <c r="C49" s="15">
        <v>3</v>
      </c>
    </row>
    <row r="50" spans="1:3" x14ac:dyDescent="0.35">
      <c r="A50" s="14" t="s">
        <v>28460</v>
      </c>
      <c r="B50" s="15">
        <v>4.0772428571428572</v>
      </c>
      <c r="C50" s="15">
        <v>14</v>
      </c>
    </row>
    <row r="51" spans="1:3" x14ac:dyDescent="0.35">
      <c r="A51" s="14" t="s">
        <v>9007</v>
      </c>
      <c r="B51" s="15">
        <v>4.0769000000000002</v>
      </c>
      <c r="C51" s="15">
        <v>4</v>
      </c>
    </row>
    <row r="52" spans="1:3" x14ac:dyDescent="0.35">
      <c r="A52" s="14" t="s">
        <v>17573</v>
      </c>
      <c r="B52" s="15">
        <v>4.0684666666666667</v>
      </c>
      <c r="C52" s="15">
        <v>3</v>
      </c>
    </row>
    <row r="53" spans="1:3" x14ac:dyDescent="0.35">
      <c r="A53" s="14" t="s">
        <v>4395</v>
      </c>
      <c r="B53" s="15">
        <v>4.0609999999999999</v>
      </c>
      <c r="C53" s="15">
        <v>3</v>
      </c>
    </row>
    <row r="54" spans="1:3" x14ac:dyDescent="0.35">
      <c r="A54" s="14" t="s">
        <v>5675</v>
      </c>
      <c r="B54" s="15">
        <v>4.05308125</v>
      </c>
      <c r="C54" s="15">
        <v>16</v>
      </c>
    </row>
    <row r="55" spans="1:3" x14ac:dyDescent="0.35">
      <c r="A55" s="14" t="s">
        <v>13090</v>
      </c>
      <c r="B55" s="15">
        <v>4.0423799999999996</v>
      </c>
      <c r="C55" s="15">
        <v>5</v>
      </c>
    </row>
    <row r="56" spans="1:3" x14ac:dyDescent="0.35">
      <c r="A56" s="14" t="s">
        <v>4129</v>
      </c>
      <c r="B56" s="15">
        <v>4.040025</v>
      </c>
      <c r="C56" s="15">
        <v>4</v>
      </c>
    </row>
    <row r="57" spans="1:3" x14ac:dyDescent="0.35">
      <c r="A57" s="14" t="s">
        <v>391</v>
      </c>
      <c r="B57" s="15">
        <v>4.0317600000000002</v>
      </c>
      <c r="C57" s="15">
        <v>5</v>
      </c>
    </row>
    <row r="58" spans="1:3" x14ac:dyDescent="0.35">
      <c r="A58" s="14" t="s">
        <v>15122</v>
      </c>
      <c r="B58" s="15">
        <v>4.0207000000000006</v>
      </c>
      <c r="C58" s="15">
        <v>3</v>
      </c>
    </row>
    <row r="59" spans="1:3" x14ac:dyDescent="0.35">
      <c r="A59" s="14" t="s">
        <v>21247</v>
      </c>
      <c r="B59" s="15">
        <v>3.977983333333333</v>
      </c>
      <c r="C59" s="15">
        <v>7</v>
      </c>
    </row>
    <row r="60" spans="1:3" x14ac:dyDescent="0.35">
      <c r="A60" s="14" t="s">
        <v>24926</v>
      </c>
      <c r="B60" s="15">
        <v>3.9629666666666665</v>
      </c>
      <c r="C60" s="15">
        <v>3</v>
      </c>
    </row>
    <row r="61" spans="1:3" x14ac:dyDescent="0.35">
      <c r="A61" s="14" t="s">
        <v>19187</v>
      </c>
      <c r="B61" s="15">
        <v>3.9517666666666664</v>
      </c>
      <c r="C61" s="15">
        <v>3</v>
      </c>
    </row>
    <row r="62" spans="1:3" x14ac:dyDescent="0.35">
      <c r="A62" s="14" t="s">
        <v>14441</v>
      </c>
      <c r="B62" s="15">
        <v>3.9302999999999999</v>
      </c>
      <c r="C62" s="15">
        <v>5</v>
      </c>
    </row>
    <row r="63" spans="1:3" x14ac:dyDescent="0.35">
      <c r="A63" s="14" t="s">
        <v>28402</v>
      </c>
      <c r="B63" s="15">
        <v>3.9288666666666665</v>
      </c>
      <c r="C63" s="15">
        <v>3</v>
      </c>
    </row>
    <row r="64" spans="1:3" x14ac:dyDescent="0.35">
      <c r="A64" s="14" t="s">
        <v>31409</v>
      </c>
      <c r="B64" s="15">
        <v>3.9106999999999998</v>
      </c>
      <c r="C64" s="15">
        <v>3</v>
      </c>
    </row>
    <row r="65" spans="1:3" x14ac:dyDescent="0.35">
      <c r="A65" s="14" t="s">
        <v>30874</v>
      </c>
      <c r="B65" s="15">
        <v>3.8763749999999995</v>
      </c>
      <c r="C65" s="15">
        <v>4</v>
      </c>
    </row>
    <row r="66" spans="1:3" x14ac:dyDescent="0.35">
      <c r="A66" s="14" t="s">
        <v>29945</v>
      </c>
      <c r="B66" s="15">
        <v>3.8602555555555549</v>
      </c>
      <c r="C66" s="15">
        <v>9</v>
      </c>
    </row>
    <row r="67" spans="1:3" x14ac:dyDescent="0.35">
      <c r="A67" s="14" t="s">
        <v>22513</v>
      </c>
      <c r="B67" s="15">
        <v>3.8553500000000001</v>
      </c>
      <c r="C67" s="15">
        <v>4</v>
      </c>
    </row>
    <row r="68" spans="1:3" x14ac:dyDescent="0.35">
      <c r="A68" s="14" t="s">
        <v>13613</v>
      </c>
      <c r="B68" s="15">
        <v>3.8369249999999999</v>
      </c>
      <c r="C68" s="15">
        <v>4</v>
      </c>
    </row>
    <row r="69" spans="1:3" x14ac:dyDescent="0.35">
      <c r="A69" s="14" t="s">
        <v>25136</v>
      </c>
      <c r="B69" s="15">
        <v>3.8292785714285715</v>
      </c>
      <c r="C69" s="15">
        <v>14</v>
      </c>
    </row>
    <row r="70" spans="1:3" x14ac:dyDescent="0.35">
      <c r="A70" s="14" t="s">
        <v>17132</v>
      </c>
      <c r="B70" s="15">
        <v>3.8088749999999996</v>
      </c>
      <c r="C70" s="15">
        <v>4</v>
      </c>
    </row>
    <row r="71" spans="1:3" x14ac:dyDescent="0.35">
      <c r="A71" s="14" t="s">
        <v>8148</v>
      </c>
      <c r="B71" s="15">
        <v>3.7800999999999996</v>
      </c>
      <c r="C71" s="15">
        <v>3</v>
      </c>
    </row>
    <row r="72" spans="1:3" x14ac:dyDescent="0.35">
      <c r="A72" s="14" t="s">
        <v>15615</v>
      </c>
      <c r="B72" s="15">
        <v>3.7610999999999994</v>
      </c>
      <c r="C72" s="15">
        <v>3</v>
      </c>
    </row>
    <row r="73" spans="1:3" x14ac:dyDescent="0.35">
      <c r="A73" s="14" t="s">
        <v>16593</v>
      </c>
      <c r="B73" s="15">
        <v>3.740933333333333</v>
      </c>
      <c r="C73" s="15">
        <v>3</v>
      </c>
    </row>
    <row r="74" spans="1:3" x14ac:dyDescent="0.35">
      <c r="A74" s="14" t="s">
        <v>13952</v>
      </c>
      <c r="B74" s="15">
        <v>3.6429666666666667</v>
      </c>
      <c r="C74" s="15">
        <v>3</v>
      </c>
    </row>
    <row r="75" spans="1:3" x14ac:dyDescent="0.35">
      <c r="A75" s="14" t="s">
        <v>16739</v>
      </c>
      <c r="B75" s="15">
        <v>3.5771999999999999</v>
      </c>
      <c r="C75" s="15">
        <v>4</v>
      </c>
    </row>
    <row r="76" spans="1:3" x14ac:dyDescent="0.35">
      <c r="A76" s="14" t="s">
        <v>20665</v>
      </c>
      <c r="B76" s="15">
        <v>3.5346000000000002</v>
      </c>
      <c r="C76" s="15">
        <v>3</v>
      </c>
    </row>
    <row r="77" spans="1:3" x14ac:dyDescent="0.35">
      <c r="A77" s="14" t="s">
        <v>32829</v>
      </c>
      <c r="B77" s="15">
        <v>4.1616710365853615</v>
      </c>
      <c r="C77" s="15">
        <v>335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8138-99A2-4D4B-92B5-72D234D00938}">
  <dimension ref="A1:C11"/>
  <sheetViews>
    <sheetView tabSelected="1" topLeftCell="B1" workbookViewId="0">
      <selection activeCell="C5" sqref="C5"/>
    </sheetView>
  </sheetViews>
  <sheetFormatPr defaultRowHeight="14.5" x14ac:dyDescent="0.35"/>
  <cols>
    <col min="1" max="1" width="16.36328125" customWidth="1"/>
    <col min="2" max="2" width="22.08984375" customWidth="1"/>
    <col min="3" max="3" width="21.81640625" customWidth="1"/>
  </cols>
  <sheetData>
    <row r="1" spans="1:3" x14ac:dyDescent="0.35">
      <c r="A1" s="16" t="s">
        <v>32820</v>
      </c>
      <c r="B1" s="45" t="s">
        <v>32811</v>
      </c>
      <c r="C1" s="45" t="s">
        <v>32833</v>
      </c>
    </row>
    <row r="2" spans="1:3" x14ac:dyDescent="0.35">
      <c r="A2" s="14" t="s">
        <v>6747</v>
      </c>
      <c r="B2" s="15">
        <v>4.7953999999999999</v>
      </c>
      <c r="C2" s="15">
        <v>4</v>
      </c>
    </row>
    <row r="3" spans="1:3" x14ac:dyDescent="0.35">
      <c r="A3" s="14" t="s">
        <v>7057</v>
      </c>
      <c r="B3" s="15">
        <v>4.6876999999999995</v>
      </c>
      <c r="C3" s="15">
        <v>4</v>
      </c>
    </row>
    <row r="4" spans="1:3" x14ac:dyDescent="0.35">
      <c r="A4" s="14" t="s">
        <v>18597</v>
      </c>
      <c r="B4" s="15">
        <v>4.6494200000000001</v>
      </c>
      <c r="C4" s="15">
        <v>5</v>
      </c>
    </row>
    <row r="5" spans="1:3" x14ac:dyDescent="0.35">
      <c r="A5" s="14" t="s">
        <v>6455</v>
      </c>
      <c r="B5" s="15">
        <v>4.6363750000000001</v>
      </c>
      <c r="C5" s="15">
        <v>4</v>
      </c>
    </row>
    <row r="6" spans="1:3" x14ac:dyDescent="0.35">
      <c r="A6" s="14" t="s">
        <v>31140</v>
      </c>
      <c r="B6" s="15">
        <v>4.5993666666666666</v>
      </c>
      <c r="C6" s="15">
        <v>3</v>
      </c>
    </row>
    <row r="7" spans="1:3" x14ac:dyDescent="0.35">
      <c r="A7" s="14" t="s">
        <v>5426</v>
      </c>
      <c r="B7" s="15">
        <v>4.5524999999999993</v>
      </c>
      <c r="C7" s="15">
        <v>3</v>
      </c>
    </row>
    <row r="8" spans="1:3" x14ac:dyDescent="0.35">
      <c r="A8" s="14" t="s">
        <v>16482</v>
      </c>
      <c r="B8" s="15">
        <v>4.5300666666666665</v>
      </c>
      <c r="C8" s="15">
        <v>3</v>
      </c>
    </row>
    <row r="9" spans="1:3" x14ac:dyDescent="0.35">
      <c r="A9" s="14" t="s">
        <v>12082</v>
      </c>
      <c r="B9" s="15">
        <v>4.5043333333333333</v>
      </c>
      <c r="C9" s="15">
        <v>3</v>
      </c>
    </row>
    <row r="10" spans="1:3" x14ac:dyDescent="0.35">
      <c r="A10" s="14" t="s">
        <v>32437</v>
      </c>
      <c r="B10" s="15">
        <v>4.5004</v>
      </c>
      <c r="C10" s="15">
        <v>3</v>
      </c>
    </row>
    <row r="11" spans="1:3" x14ac:dyDescent="0.35">
      <c r="A11" s="14" t="s">
        <v>19096</v>
      </c>
      <c r="B11" s="15">
        <v>4.490566666666667</v>
      </c>
      <c r="C11" s="15">
        <v>3</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850A-FAFF-4E88-9F31-6DBB3911E2A5}">
  <dimension ref="A1:B4"/>
  <sheetViews>
    <sheetView workbookViewId="0">
      <selection activeCell="B3" sqref="B3"/>
    </sheetView>
  </sheetViews>
  <sheetFormatPr defaultRowHeight="14.5" x14ac:dyDescent="0.35"/>
  <cols>
    <col min="1" max="1" width="17.36328125" customWidth="1"/>
    <col min="2" max="2" width="17" customWidth="1"/>
  </cols>
  <sheetData>
    <row r="1" spans="1:2" x14ac:dyDescent="0.35">
      <c r="A1" t="s">
        <v>32836</v>
      </c>
      <c r="B1" t="s">
        <v>32834</v>
      </c>
    </row>
    <row r="2" spans="1:2" x14ac:dyDescent="0.35">
      <c r="A2" t="s">
        <v>32837</v>
      </c>
      <c r="B2">
        <v>353</v>
      </c>
    </row>
    <row r="3" spans="1:2" x14ac:dyDescent="0.35">
      <c r="A3" t="s">
        <v>32838</v>
      </c>
      <c r="B3">
        <v>135</v>
      </c>
    </row>
    <row r="4" spans="1:2" x14ac:dyDescent="0.35">
      <c r="A4" t="s">
        <v>32831</v>
      </c>
      <c r="B4">
        <v>12</v>
      </c>
    </row>
  </sheetData>
  <pageMargins left="0.7" right="0.7" top="0.75" bottom="0.75" header="0.3" footer="0.3"/>
  <drawing r:id="rId1"/>
  <tableParts count="1">
    <tablePart r:id="rId2"/>
  </tableParts>
</worksheet>
</file>

<file path=docMetadata/LabelInfo.xml><?xml version="1.0" encoding="utf-8"?>
<clbl:labelList xmlns:clbl="http://schemas.microsoft.com/office/2020/mipLabelMetadata">
  <clbl:label id="{b52e9fda-0691-4585-bdfc-5ccae1ce1890}" enabled="0" method="" siteId="{b52e9fda-0691-4585-bdfc-5ccae1ce189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excel project</vt:lpstr>
      <vt:lpstr>Beauty_500_Raw</vt:lpstr>
      <vt:lpstr>Data_quality</vt:lpstr>
      <vt:lpstr>Product_lookup</vt:lpstr>
      <vt:lpstr>Price_category_Analysis</vt:lpstr>
      <vt:lpstr>Sheet4</vt:lpstr>
      <vt:lpstr>Top_10_Brands</vt:lpstr>
      <vt:lpstr>Rating_distributionR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Soe Thiri</dc:creator>
  <cp:lastModifiedBy>Soe Tin (U2391746)</cp:lastModifiedBy>
  <dcterms:created xsi:type="dcterms:W3CDTF">2026-10-08T13:13:01Z</dcterms:created>
  <dcterms:modified xsi:type="dcterms:W3CDTF">2026-10-09T13:32:09Z</dcterms:modified>
</cp:coreProperties>
</file>